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\Documents\CashStory_Education\3_Automatiser votre travail\Cas_Données-de-marché\"/>
    </mc:Choice>
  </mc:AlternateContent>
  <xr:revisionPtr revIDLastSave="0" documentId="13_ncr:1_{4BBECB7D-AACC-49E5-A763-100E6B8825B2}" xr6:coauthVersionLast="45" xr6:coauthVersionMax="45" xr10:uidLastSave="{00000000-0000-0000-0000-000000000000}"/>
  <bookViews>
    <workbookView xWindow="-120" yWindow="-16320" windowWidth="29040" windowHeight="15840" tabRatio="714" xr2:uid="{00000000-000D-0000-FFFF-FFFF00000000}"/>
  </bookViews>
  <sheets>
    <sheet name="DASHBOARD" sheetId="7" r:id="rId1"/>
    <sheet name="INDICE_COURBE" sheetId="27" r:id="rId2"/>
    <sheet name="INDICE" sheetId="24" r:id="rId3"/>
    <sheet name="EQUITIES" sheetId="25" r:id="rId4"/>
    <sheet name="BONDS" sheetId="31" r:id="rId5"/>
    <sheet name="COMMODITIES" sheetId="33" r:id="rId6"/>
    <sheet name="CURRENCIES" sheetId="32" r:id="rId7"/>
    <sheet name="DATE_MAJ" sheetId="34" r:id="rId8"/>
    <sheet name="BDD" sheetId="26" r:id="rId9"/>
  </sheets>
  <definedNames>
    <definedName name="ChronologieNative_DATE">#N/A</definedName>
    <definedName name="DonnéesExternes_2" localSheetId="8" hidden="1">BDD!$A$1:$J$10676</definedName>
    <definedName name="Segment_ENTITIES">#N/A</definedName>
  </definedNames>
  <calcPr calcId="191029"/>
  <pivotCaches>
    <pivotCache cacheId="1" r:id="rId10"/>
  </pivotCaches>
  <extLst>
    <ext xmlns:x14="http://schemas.microsoft.com/office/spreadsheetml/2009/9/main" uri="{BBE1A952-AA13-448e-AADC-164F8A28A991}">
      <x14:slicerCaches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26" l="1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739" i="26"/>
  <c r="K740" i="26"/>
  <c r="K741" i="26"/>
  <c r="K742" i="26"/>
  <c r="K743" i="26"/>
  <c r="K744" i="26"/>
  <c r="K745" i="26"/>
  <c r="K746" i="26"/>
  <c r="K747" i="26"/>
  <c r="K748" i="26"/>
  <c r="K749" i="26"/>
  <c r="K750" i="26"/>
  <c r="K751" i="26"/>
  <c r="K752" i="26"/>
  <c r="K753" i="26"/>
  <c r="K754" i="26"/>
  <c r="K755" i="26"/>
  <c r="K756" i="26"/>
  <c r="K757" i="26"/>
  <c r="K758" i="26"/>
  <c r="K759" i="26"/>
  <c r="K760" i="26"/>
  <c r="K761" i="26"/>
  <c r="K762" i="26"/>
  <c r="K763" i="26"/>
  <c r="K764" i="26"/>
  <c r="K765" i="26"/>
  <c r="K766" i="26"/>
  <c r="K767" i="26"/>
  <c r="K768" i="26"/>
  <c r="K769" i="26"/>
  <c r="K770" i="26"/>
  <c r="K771" i="26"/>
  <c r="K772" i="26"/>
  <c r="K773" i="26"/>
  <c r="K774" i="26"/>
  <c r="K775" i="26"/>
  <c r="K776" i="26"/>
  <c r="K777" i="26"/>
  <c r="K778" i="26"/>
  <c r="K779" i="26"/>
  <c r="K780" i="26"/>
  <c r="K781" i="26"/>
  <c r="K782" i="26"/>
  <c r="K783" i="26"/>
  <c r="K784" i="26"/>
  <c r="K785" i="26"/>
  <c r="K786" i="26"/>
  <c r="K787" i="26"/>
  <c r="K788" i="26"/>
  <c r="K789" i="26"/>
  <c r="K790" i="26"/>
  <c r="K791" i="26"/>
  <c r="K792" i="26"/>
  <c r="K793" i="26"/>
  <c r="K794" i="26"/>
  <c r="K795" i="26"/>
  <c r="K796" i="26"/>
  <c r="K797" i="26"/>
  <c r="K798" i="26"/>
  <c r="K799" i="26"/>
  <c r="K800" i="26"/>
  <c r="K801" i="26"/>
  <c r="K802" i="26"/>
  <c r="K803" i="26"/>
  <c r="K804" i="26"/>
  <c r="K805" i="26"/>
  <c r="K806" i="26"/>
  <c r="K807" i="26"/>
  <c r="K808" i="26"/>
  <c r="K809" i="26"/>
  <c r="K810" i="26"/>
  <c r="K811" i="26"/>
  <c r="K812" i="26"/>
  <c r="K813" i="26"/>
  <c r="K814" i="26"/>
  <c r="K815" i="26"/>
  <c r="K816" i="26"/>
  <c r="K817" i="26"/>
  <c r="K818" i="26"/>
  <c r="K819" i="26"/>
  <c r="K820" i="26"/>
  <c r="K821" i="26"/>
  <c r="K822" i="26"/>
  <c r="K823" i="26"/>
  <c r="K824" i="26"/>
  <c r="K825" i="26"/>
  <c r="K826" i="26"/>
  <c r="K827" i="26"/>
  <c r="K828" i="26"/>
  <c r="K829" i="26"/>
  <c r="K830" i="26"/>
  <c r="K831" i="26"/>
  <c r="K832" i="26"/>
  <c r="K833" i="26"/>
  <c r="K834" i="26"/>
  <c r="K835" i="26"/>
  <c r="K836" i="26"/>
  <c r="K837" i="26"/>
  <c r="K838" i="26"/>
  <c r="K839" i="26"/>
  <c r="K840" i="26"/>
  <c r="K841" i="26"/>
  <c r="K842" i="26"/>
  <c r="K843" i="26"/>
  <c r="K844" i="26"/>
  <c r="K845" i="26"/>
  <c r="K846" i="26"/>
  <c r="K847" i="26"/>
  <c r="K848" i="26"/>
  <c r="K849" i="26"/>
  <c r="K850" i="26"/>
  <c r="K851" i="26"/>
  <c r="K852" i="26"/>
  <c r="K853" i="26"/>
  <c r="K854" i="26"/>
  <c r="K855" i="26"/>
  <c r="K856" i="26"/>
  <c r="K857" i="26"/>
  <c r="K858" i="26"/>
  <c r="K859" i="26"/>
  <c r="K860" i="26"/>
  <c r="K861" i="26"/>
  <c r="K862" i="26"/>
  <c r="K863" i="26"/>
  <c r="K864" i="26"/>
  <c r="K865" i="26"/>
  <c r="K866" i="26"/>
  <c r="K867" i="26"/>
  <c r="K868" i="26"/>
  <c r="K869" i="26"/>
  <c r="K870" i="26"/>
  <c r="K871" i="26"/>
  <c r="K872" i="26"/>
  <c r="K873" i="26"/>
  <c r="K874" i="26"/>
  <c r="K875" i="26"/>
  <c r="K876" i="26"/>
  <c r="K877" i="26"/>
  <c r="K878" i="26"/>
  <c r="K879" i="26"/>
  <c r="K880" i="26"/>
  <c r="K881" i="26"/>
  <c r="K882" i="26"/>
  <c r="K883" i="26"/>
  <c r="K884" i="26"/>
  <c r="K885" i="26"/>
  <c r="K886" i="26"/>
  <c r="K887" i="26"/>
  <c r="K888" i="26"/>
  <c r="K889" i="26"/>
  <c r="K890" i="26"/>
  <c r="K891" i="26"/>
  <c r="K892" i="26"/>
  <c r="K893" i="26"/>
  <c r="K894" i="26"/>
  <c r="K895" i="26"/>
  <c r="K896" i="26"/>
  <c r="K897" i="26"/>
  <c r="K898" i="26"/>
  <c r="K899" i="26"/>
  <c r="K900" i="26"/>
  <c r="K901" i="26"/>
  <c r="K902" i="26"/>
  <c r="K903" i="26"/>
  <c r="K904" i="26"/>
  <c r="K905" i="26"/>
  <c r="K906" i="26"/>
  <c r="K907" i="26"/>
  <c r="K908" i="26"/>
  <c r="K909" i="26"/>
  <c r="K910" i="26"/>
  <c r="K911" i="26"/>
  <c r="K912" i="26"/>
  <c r="K913" i="26"/>
  <c r="K914" i="26"/>
  <c r="K915" i="26"/>
  <c r="K916" i="26"/>
  <c r="K917" i="26"/>
  <c r="K918" i="26"/>
  <c r="K919" i="26"/>
  <c r="K920" i="26"/>
  <c r="K921" i="26"/>
  <c r="K922" i="26"/>
  <c r="K923" i="26"/>
  <c r="K924" i="26"/>
  <c r="K925" i="26"/>
  <c r="K926" i="26"/>
  <c r="K927" i="26"/>
  <c r="K928" i="26"/>
  <c r="K929" i="26"/>
  <c r="K930" i="26"/>
  <c r="K931" i="26"/>
  <c r="K932" i="26"/>
  <c r="K933" i="26"/>
  <c r="K934" i="26"/>
  <c r="K935" i="26"/>
  <c r="K936" i="26"/>
  <c r="K937" i="26"/>
  <c r="K938" i="26"/>
  <c r="K939" i="26"/>
  <c r="K940" i="26"/>
  <c r="K941" i="26"/>
  <c r="K942" i="26"/>
  <c r="K943" i="26"/>
  <c r="K944" i="26"/>
  <c r="K945" i="26"/>
  <c r="K946" i="26"/>
  <c r="K947" i="26"/>
  <c r="K948" i="26"/>
  <c r="K949" i="26"/>
  <c r="K950" i="26"/>
  <c r="K951" i="26"/>
  <c r="K952" i="26"/>
  <c r="K953" i="26"/>
  <c r="K954" i="26"/>
  <c r="K955" i="26"/>
  <c r="K956" i="26"/>
  <c r="K957" i="26"/>
  <c r="K958" i="26"/>
  <c r="K959" i="26"/>
  <c r="K960" i="26"/>
  <c r="K961" i="26"/>
  <c r="K962" i="26"/>
  <c r="K963" i="26"/>
  <c r="K964" i="26"/>
  <c r="K965" i="26"/>
  <c r="K966" i="26"/>
  <c r="K967" i="26"/>
  <c r="K968" i="26"/>
  <c r="K969" i="26"/>
  <c r="K970" i="26"/>
  <c r="K971" i="26"/>
  <c r="K972" i="26"/>
  <c r="K973" i="26"/>
  <c r="K974" i="26"/>
  <c r="K975" i="26"/>
  <c r="K976" i="26"/>
  <c r="K977" i="26"/>
  <c r="K978" i="26"/>
  <c r="K979" i="26"/>
  <c r="K980" i="26"/>
  <c r="K981" i="26"/>
  <c r="K982" i="26"/>
  <c r="K983" i="26"/>
  <c r="K984" i="26"/>
  <c r="K985" i="26"/>
  <c r="K986" i="26"/>
  <c r="K987" i="26"/>
  <c r="K988" i="26"/>
  <c r="K989" i="26"/>
  <c r="K990" i="26"/>
  <c r="K991" i="26"/>
  <c r="K992" i="26"/>
  <c r="K993" i="26"/>
  <c r="K994" i="26"/>
  <c r="K995" i="26"/>
  <c r="K996" i="26"/>
  <c r="K997" i="26"/>
  <c r="K998" i="26"/>
  <c r="K999" i="26"/>
  <c r="K1000" i="26"/>
  <c r="K1001" i="26"/>
  <c r="K1002" i="26"/>
  <c r="K1003" i="26"/>
  <c r="K1004" i="26"/>
  <c r="K1005" i="26"/>
  <c r="K1006" i="26"/>
  <c r="K1007" i="26"/>
  <c r="K1008" i="26"/>
  <c r="K1009" i="26"/>
  <c r="K1010" i="26"/>
  <c r="K1011" i="26"/>
  <c r="K1012" i="26"/>
  <c r="K1013" i="26"/>
  <c r="K1014" i="26"/>
  <c r="K1015" i="26"/>
  <c r="K1016" i="26"/>
  <c r="K1017" i="26"/>
  <c r="K1018" i="26"/>
  <c r="K1019" i="26"/>
  <c r="K1020" i="26"/>
  <c r="K1021" i="26"/>
  <c r="K1022" i="26"/>
  <c r="K1023" i="26"/>
  <c r="K1024" i="26"/>
  <c r="K1025" i="26"/>
  <c r="K1026" i="26"/>
  <c r="K1027" i="26"/>
  <c r="K1028" i="26"/>
  <c r="K1029" i="26"/>
  <c r="K1030" i="26"/>
  <c r="K1031" i="26"/>
  <c r="K1032" i="26"/>
  <c r="K1033" i="26"/>
  <c r="K1034" i="26"/>
  <c r="K1035" i="26"/>
  <c r="K1036" i="26"/>
  <c r="K1037" i="26"/>
  <c r="K1038" i="26"/>
  <c r="K1039" i="26"/>
  <c r="K1040" i="26"/>
  <c r="K1041" i="26"/>
  <c r="K1042" i="26"/>
  <c r="K1043" i="26"/>
  <c r="K1044" i="26"/>
  <c r="K1045" i="26"/>
  <c r="K1046" i="26"/>
  <c r="K1047" i="26"/>
  <c r="K1048" i="26"/>
  <c r="K1049" i="26"/>
  <c r="K1050" i="26"/>
  <c r="K1051" i="26"/>
  <c r="K1052" i="26"/>
  <c r="K1053" i="26"/>
  <c r="K1054" i="26"/>
  <c r="K1055" i="26"/>
  <c r="K1056" i="26"/>
  <c r="K1057" i="26"/>
  <c r="K1058" i="26"/>
  <c r="K1059" i="26"/>
  <c r="K1060" i="26"/>
  <c r="K1061" i="26"/>
  <c r="K1062" i="26"/>
  <c r="K1063" i="26"/>
  <c r="K1064" i="26"/>
  <c r="K1065" i="26"/>
  <c r="K1066" i="26"/>
  <c r="K1067" i="26"/>
  <c r="K1068" i="26"/>
  <c r="K1069" i="26"/>
  <c r="K1070" i="26"/>
  <c r="K1071" i="26"/>
  <c r="K1072" i="26"/>
  <c r="K1073" i="26"/>
  <c r="K1074" i="26"/>
  <c r="K1075" i="26"/>
  <c r="K1076" i="26"/>
  <c r="K1077" i="26"/>
  <c r="K1078" i="26"/>
  <c r="K1079" i="26"/>
  <c r="K1080" i="26"/>
  <c r="K1081" i="26"/>
  <c r="K1082" i="26"/>
  <c r="K1083" i="26"/>
  <c r="K1084" i="26"/>
  <c r="K1085" i="26"/>
  <c r="K1086" i="26"/>
  <c r="K1087" i="26"/>
  <c r="K1088" i="26"/>
  <c r="K1089" i="26"/>
  <c r="K1090" i="26"/>
  <c r="K1091" i="26"/>
  <c r="K1092" i="26"/>
  <c r="K1093" i="26"/>
  <c r="K1094" i="26"/>
  <c r="K1095" i="26"/>
  <c r="K1096" i="26"/>
  <c r="K1097" i="26"/>
  <c r="K1098" i="26"/>
  <c r="K1099" i="26"/>
  <c r="K1100" i="26"/>
  <c r="K1101" i="26"/>
  <c r="K1102" i="26"/>
  <c r="K1103" i="26"/>
  <c r="K1104" i="26"/>
  <c r="K1105" i="26"/>
  <c r="K1106" i="26"/>
  <c r="K1107" i="26"/>
  <c r="K1108" i="26"/>
  <c r="K1109" i="26"/>
  <c r="K1110" i="26"/>
  <c r="K1111" i="26"/>
  <c r="K1112" i="26"/>
  <c r="K1113" i="26"/>
  <c r="K1114" i="26"/>
  <c r="K1115" i="26"/>
  <c r="K1116" i="26"/>
  <c r="K1117" i="26"/>
  <c r="K1118" i="26"/>
  <c r="K1119" i="26"/>
  <c r="K1120" i="26"/>
  <c r="K1121" i="26"/>
  <c r="K1122" i="26"/>
  <c r="K1123" i="26"/>
  <c r="K1124" i="26"/>
  <c r="K1125" i="26"/>
  <c r="K1126" i="26"/>
  <c r="K1127" i="26"/>
  <c r="K1128" i="26"/>
  <c r="K1129" i="26"/>
  <c r="K1130" i="26"/>
  <c r="K1131" i="26"/>
  <c r="K1132" i="26"/>
  <c r="K1133" i="26"/>
  <c r="K1134" i="26"/>
  <c r="K1135" i="26"/>
  <c r="K1136" i="26"/>
  <c r="K1137" i="26"/>
  <c r="K1138" i="26"/>
  <c r="K1139" i="26"/>
  <c r="K1140" i="26"/>
  <c r="K1141" i="26"/>
  <c r="K1142" i="26"/>
  <c r="K1143" i="26"/>
  <c r="K1144" i="26"/>
  <c r="K1145" i="26"/>
  <c r="K1146" i="26"/>
  <c r="K1147" i="26"/>
  <c r="K1148" i="26"/>
  <c r="K1149" i="26"/>
  <c r="K1150" i="26"/>
  <c r="K1151" i="26"/>
  <c r="K1152" i="26"/>
  <c r="K1153" i="26"/>
  <c r="K1154" i="26"/>
  <c r="K1155" i="26"/>
  <c r="K1156" i="26"/>
  <c r="K1157" i="26"/>
  <c r="K1158" i="26"/>
  <c r="K1159" i="26"/>
  <c r="K1160" i="26"/>
  <c r="K1161" i="26"/>
  <c r="K1162" i="26"/>
  <c r="K1163" i="26"/>
  <c r="K1164" i="26"/>
  <c r="K1165" i="26"/>
  <c r="K1166" i="26"/>
  <c r="K1167" i="26"/>
  <c r="K1168" i="26"/>
  <c r="K1169" i="26"/>
  <c r="K1170" i="26"/>
  <c r="K1171" i="26"/>
  <c r="K1172" i="26"/>
  <c r="K1173" i="26"/>
  <c r="K1174" i="26"/>
  <c r="K1175" i="26"/>
  <c r="K1176" i="26"/>
  <c r="K1177" i="26"/>
  <c r="K1178" i="26"/>
  <c r="K1179" i="26"/>
  <c r="K1180" i="26"/>
  <c r="K1181" i="26"/>
  <c r="K1182" i="26"/>
  <c r="K1183" i="26"/>
  <c r="K1184" i="26"/>
  <c r="K1185" i="26"/>
  <c r="K1186" i="26"/>
  <c r="K1187" i="26"/>
  <c r="K1188" i="26"/>
  <c r="K1189" i="26"/>
  <c r="K1190" i="26"/>
  <c r="K1191" i="26"/>
  <c r="K1192" i="26"/>
  <c r="K1193" i="26"/>
  <c r="K1194" i="26"/>
  <c r="K1195" i="26"/>
  <c r="K1196" i="26"/>
  <c r="K1197" i="26"/>
  <c r="K1198" i="26"/>
  <c r="K1199" i="26"/>
  <c r="K1200" i="26"/>
  <c r="K1201" i="26"/>
  <c r="K1202" i="26"/>
  <c r="K1203" i="26"/>
  <c r="K1204" i="26"/>
  <c r="K1205" i="26"/>
  <c r="K1206" i="26"/>
  <c r="K1207" i="26"/>
  <c r="K1208" i="26"/>
  <c r="K1209" i="26"/>
  <c r="K1210" i="26"/>
  <c r="K1211" i="26"/>
  <c r="K1212" i="26"/>
  <c r="K1213" i="26"/>
  <c r="K1214" i="26"/>
  <c r="K1215" i="26"/>
  <c r="K1216" i="26"/>
  <c r="K1217" i="26"/>
  <c r="K1218" i="26"/>
  <c r="K1219" i="26"/>
  <c r="K1220" i="26"/>
  <c r="K1221" i="26"/>
  <c r="K1222" i="26"/>
  <c r="K1223" i="26"/>
  <c r="K1224" i="26"/>
  <c r="K1225" i="26"/>
  <c r="K1226" i="26"/>
  <c r="K1227" i="26"/>
  <c r="K1228" i="26"/>
  <c r="K1229" i="26"/>
  <c r="K1230" i="26"/>
  <c r="K1231" i="26"/>
  <c r="K1232" i="26"/>
  <c r="K1233" i="26"/>
  <c r="K1234" i="26"/>
  <c r="K1235" i="26"/>
  <c r="K1236" i="26"/>
  <c r="K1237" i="26"/>
  <c r="K1238" i="26"/>
  <c r="K1239" i="26"/>
  <c r="K1240" i="26"/>
  <c r="K1241" i="26"/>
  <c r="K1242" i="26"/>
  <c r="K1243" i="26"/>
  <c r="K1244" i="26"/>
  <c r="K1245" i="26"/>
  <c r="K1246" i="26"/>
  <c r="K1247" i="26"/>
  <c r="K1248" i="26"/>
  <c r="K1249" i="26"/>
  <c r="K1250" i="26"/>
  <c r="K1251" i="26"/>
  <c r="K1252" i="26"/>
  <c r="K1253" i="26"/>
  <c r="K1254" i="26"/>
  <c r="K1255" i="26"/>
  <c r="K1256" i="26"/>
  <c r="K1257" i="26"/>
  <c r="K1258" i="26"/>
  <c r="K1259" i="26"/>
  <c r="K1260" i="26"/>
  <c r="K1261" i="26"/>
  <c r="K1262" i="26"/>
  <c r="K1263" i="26"/>
  <c r="K1264" i="26"/>
  <c r="K1265" i="26"/>
  <c r="K1266" i="26"/>
  <c r="K1267" i="26"/>
  <c r="K1268" i="26"/>
  <c r="K1269" i="26"/>
  <c r="K1270" i="26"/>
  <c r="K1271" i="26"/>
  <c r="K1272" i="26"/>
  <c r="K1273" i="26"/>
  <c r="K1274" i="26"/>
  <c r="K1275" i="26"/>
  <c r="K1276" i="26"/>
  <c r="K1277" i="26"/>
  <c r="K1278" i="26"/>
  <c r="K1279" i="26"/>
  <c r="K1280" i="26"/>
  <c r="K1281" i="26"/>
  <c r="K1282" i="26"/>
  <c r="K1283" i="26"/>
  <c r="K1284" i="26"/>
  <c r="K1285" i="26"/>
  <c r="K1286" i="26"/>
  <c r="K1287" i="26"/>
  <c r="K1288" i="26"/>
  <c r="K1289" i="26"/>
  <c r="K1290" i="26"/>
  <c r="K1291" i="26"/>
  <c r="K1292" i="26"/>
  <c r="K1293" i="26"/>
  <c r="K1294" i="26"/>
  <c r="K1295" i="26"/>
  <c r="K1296" i="26"/>
  <c r="K1297" i="26"/>
  <c r="K1298" i="26"/>
  <c r="K1299" i="26"/>
  <c r="K1300" i="26"/>
  <c r="K1301" i="26"/>
  <c r="K1302" i="26"/>
  <c r="K1303" i="26"/>
  <c r="K1304" i="26"/>
  <c r="K1305" i="26"/>
  <c r="K1306" i="26"/>
  <c r="K1307" i="26"/>
  <c r="K1308" i="26"/>
  <c r="K1309" i="26"/>
  <c r="K1310" i="26"/>
  <c r="K1311" i="26"/>
  <c r="K1312" i="26"/>
  <c r="K1313" i="26"/>
  <c r="K1314" i="26"/>
  <c r="K1315" i="26"/>
  <c r="K1316" i="26"/>
  <c r="K1317" i="26"/>
  <c r="K1318" i="26"/>
  <c r="K1319" i="26"/>
  <c r="K1320" i="26"/>
  <c r="K1321" i="26"/>
  <c r="K1322" i="26"/>
  <c r="K1323" i="26"/>
  <c r="K1324" i="26"/>
  <c r="K1325" i="26"/>
  <c r="K1326" i="26"/>
  <c r="K1327" i="26"/>
  <c r="K1328" i="26"/>
  <c r="K1329" i="26"/>
  <c r="K1330" i="26"/>
  <c r="K1331" i="26"/>
  <c r="K1332" i="26"/>
  <c r="K1333" i="26"/>
  <c r="K1334" i="26"/>
  <c r="K1335" i="26"/>
  <c r="K1336" i="26"/>
  <c r="K1337" i="26"/>
  <c r="K1338" i="26"/>
  <c r="K1339" i="26"/>
  <c r="K1340" i="26"/>
  <c r="K1341" i="26"/>
  <c r="K1342" i="26"/>
  <c r="K1343" i="26"/>
  <c r="K1344" i="26"/>
  <c r="K1345" i="26"/>
  <c r="K1346" i="26"/>
  <c r="K1347" i="26"/>
  <c r="K1348" i="26"/>
  <c r="K1349" i="26"/>
  <c r="K1350" i="26"/>
  <c r="K1351" i="26"/>
  <c r="K1352" i="26"/>
  <c r="K1353" i="26"/>
  <c r="K1354" i="26"/>
  <c r="K1355" i="26"/>
  <c r="K1356" i="26"/>
  <c r="K1357" i="26"/>
  <c r="K1358" i="26"/>
  <c r="K1359" i="26"/>
  <c r="K1360" i="26"/>
  <c r="K1361" i="26"/>
  <c r="K1362" i="26"/>
  <c r="K1363" i="26"/>
  <c r="K1364" i="26"/>
  <c r="K1365" i="26"/>
  <c r="K1366" i="26"/>
  <c r="K1367" i="26"/>
  <c r="K1368" i="26"/>
  <c r="K1369" i="26"/>
  <c r="K1370" i="26"/>
  <c r="K1371" i="26"/>
  <c r="K1372" i="26"/>
  <c r="K1373" i="26"/>
  <c r="K1374" i="26"/>
  <c r="K1375" i="26"/>
  <c r="K1376" i="26"/>
  <c r="K1377" i="26"/>
  <c r="K1378" i="26"/>
  <c r="K1379" i="26"/>
  <c r="K1380" i="26"/>
  <c r="K1381" i="26"/>
  <c r="K1382" i="26"/>
  <c r="K1383" i="26"/>
  <c r="K1384" i="26"/>
  <c r="K1385" i="26"/>
  <c r="K1386" i="26"/>
  <c r="K1387" i="26"/>
  <c r="K1388" i="26"/>
  <c r="K1389" i="26"/>
  <c r="K1390" i="26"/>
  <c r="K1391" i="26"/>
  <c r="K1392" i="26"/>
  <c r="K1393" i="26"/>
  <c r="K1394" i="26"/>
  <c r="K1395" i="26"/>
  <c r="K1396" i="26"/>
  <c r="K1397" i="26"/>
  <c r="K1398" i="26"/>
  <c r="K1399" i="26"/>
  <c r="K1400" i="26"/>
  <c r="K1401" i="26"/>
  <c r="K1402" i="26"/>
  <c r="K1403" i="26"/>
  <c r="K1404" i="26"/>
  <c r="K1405" i="26"/>
  <c r="K1406" i="26"/>
  <c r="K1407" i="26"/>
  <c r="K1408" i="26"/>
  <c r="K1409" i="26"/>
  <c r="K1410" i="26"/>
  <c r="K1411" i="26"/>
  <c r="K1412" i="26"/>
  <c r="K1413" i="26"/>
  <c r="K1414" i="26"/>
  <c r="K1415" i="26"/>
  <c r="K1416" i="26"/>
  <c r="K1417" i="26"/>
  <c r="K1418" i="26"/>
  <c r="K1419" i="26"/>
  <c r="K1420" i="26"/>
  <c r="K1421" i="26"/>
  <c r="K1422" i="26"/>
  <c r="K1423" i="26"/>
  <c r="K1424" i="26"/>
  <c r="K1425" i="26"/>
  <c r="K1426" i="26"/>
  <c r="K1427" i="26"/>
  <c r="K1428" i="26"/>
  <c r="K1429" i="26"/>
  <c r="K1430" i="26"/>
  <c r="K1431" i="26"/>
  <c r="K1432" i="26"/>
  <c r="K1433" i="26"/>
  <c r="K1434" i="26"/>
  <c r="K1435" i="26"/>
  <c r="K1436" i="26"/>
  <c r="K1437" i="26"/>
  <c r="K1438" i="26"/>
  <c r="K1439" i="26"/>
  <c r="K1440" i="26"/>
  <c r="K1441" i="26"/>
  <c r="K1442" i="26"/>
  <c r="K1443" i="26"/>
  <c r="K1444" i="26"/>
  <c r="K1445" i="26"/>
  <c r="K1446" i="26"/>
  <c r="K1447" i="26"/>
  <c r="K1448" i="26"/>
  <c r="K1449" i="26"/>
  <c r="K1450" i="26"/>
  <c r="K1451" i="26"/>
  <c r="K1452" i="26"/>
  <c r="K1453" i="26"/>
  <c r="K1454" i="26"/>
  <c r="K1455" i="26"/>
  <c r="K1456" i="26"/>
  <c r="K1457" i="26"/>
  <c r="K1458" i="26"/>
  <c r="K1459" i="26"/>
  <c r="K1460" i="26"/>
  <c r="K1461" i="26"/>
  <c r="K1462" i="26"/>
  <c r="K1463" i="26"/>
  <c r="K1464" i="26"/>
  <c r="K1465" i="26"/>
  <c r="K1466" i="26"/>
  <c r="K1467" i="26"/>
  <c r="K1468" i="26"/>
  <c r="K1469" i="26"/>
  <c r="K1470" i="26"/>
  <c r="K1471" i="26"/>
  <c r="K1472" i="26"/>
  <c r="K1473" i="26"/>
  <c r="K1474" i="26"/>
  <c r="K1475" i="26"/>
  <c r="K1476" i="26"/>
  <c r="K1477" i="26"/>
  <c r="K1478" i="26"/>
  <c r="K1479" i="26"/>
  <c r="K1480" i="26"/>
  <c r="K1481" i="26"/>
  <c r="K1482" i="26"/>
  <c r="K1483" i="26"/>
  <c r="K1484" i="26"/>
  <c r="K1485" i="26"/>
  <c r="K1486" i="26"/>
  <c r="K1487" i="26"/>
  <c r="K1488" i="26"/>
  <c r="K1489" i="26"/>
  <c r="K1490" i="26"/>
  <c r="K1491" i="26"/>
  <c r="K1492" i="26"/>
  <c r="K1493" i="26"/>
  <c r="K1494" i="26"/>
  <c r="K1495" i="26"/>
  <c r="K1496" i="26"/>
  <c r="K1497" i="26"/>
  <c r="K1498" i="26"/>
  <c r="K1499" i="26"/>
  <c r="K1500" i="26"/>
  <c r="K1501" i="26"/>
  <c r="K1502" i="26"/>
  <c r="K1503" i="26"/>
  <c r="K1504" i="26"/>
  <c r="K1505" i="26"/>
  <c r="K1506" i="26"/>
  <c r="K1507" i="26"/>
  <c r="K1508" i="26"/>
  <c r="K1509" i="26"/>
  <c r="K1510" i="26"/>
  <c r="K1511" i="26"/>
  <c r="K1512" i="26"/>
  <c r="K1513" i="26"/>
  <c r="K1514" i="26"/>
  <c r="K1515" i="26"/>
  <c r="K1516" i="26"/>
  <c r="K1517" i="26"/>
  <c r="K1518" i="26"/>
  <c r="K1519" i="26"/>
  <c r="K1520" i="26"/>
  <c r="K1521" i="26"/>
  <c r="K1522" i="26"/>
  <c r="K1523" i="26"/>
  <c r="K1524" i="26"/>
  <c r="K1525" i="26"/>
  <c r="K1526" i="26"/>
  <c r="K1527" i="26"/>
  <c r="K1528" i="26"/>
  <c r="K1529" i="26"/>
  <c r="K1530" i="26"/>
  <c r="K1531" i="26"/>
  <c r="K1532" i="26"/>
  <c r="K1533" i="26"/>
  <c r="K1534" i="26"/>
  <c r="K1535" i="26"/>
  <c r="K1536" i="26"/>
  <c r="K1537" i="26"/>
  <c r="K1538" i="26"/>
  <c r="K1539" i="26"/>
  <c r="K1540" i="26"/>
  <c r="K1541" i="26"/>
  <c r="K1542" i="26"/>
  <c r="K1543" i="26"/>
  <c r="K1544" i="26"/>
  <c r="K1545" i="26"/>
  <c r="K1546" i="26"/>
  <c r="K1547" i="26"/>
  <c r="K1548" i="26"/>
  <c r="K1549" i="26"/>
  <c r="K1550" i="26"/>
  <c r="K1551" i="26"/>
  <c r="K1552" i="26"/>
  <c r="K1553" i="26"/>
  <c r="K1554" i="26"/>
  <c r="K1555" i="26"/>
  <c r="K1556" i="26"/>
  <c r="K1557" i="26"/>
  <c r="K1558" i="26"/>
  <c r="K1559" i="26"/>
  <c r="K1560" i="26"/>
  <c r="K1561" i="26"/>
  <c r="K1562" i="26"/>
  <c r="K1563" i="26"/>
  <c r="K1564" i="26"/>
  <c r="K1565" i="26"/>
  <c r="K1566" i="26"/>
  <c r="K1567" i="26"/>
  <c r="K1568" i="26"/>
  <c r="K1569" i="26"/>
  <c r="K1570" i="26"/>
  <c r="K1571" i="26"/>
  <c r="K1572" i="26"/>
  <c r="K1573" i="26"/>
  <c r="K1574" i="26"/>
  <c r="K1575" i="26"/>
  <c r="K1576" i="26"/>
  <c r="K1577" i="26"/>
  <c r="K1578" i="26"/>
  <c r="K1579" i="26"/>
  <c r="K1580" i="26"/>
  <c r="K1581" i="26"/>
  <c r="K1582" i="26"/>
  <c r="K1583" i="26"/>
  <c r="K1584" i="26"/>
  <c r="K1585" i="26"/>
  <c r="K1586" i="26"/>
  <c r="K1587" i="26"/>
  <c r="K1588" i="26"/>
  <c r="K1589" i="26"/>
  <c r="K1590" i="26"/>
  <c r="K1591" i="26"/>
  <c r="K1592" i="26"/>
  <c r="K1593" i="26"/>
  <c r="K1594" i="26"/>
  <c r="K1595" i="26"/>
  <c r="K1596" i="26"/>
  <c r="K1597" i="26"/>
  <c r="K1598" i="26"/>
  <c r="K1599" i="26"/>
  <c r="K1600" i="26"/>
  <c r="K1601" i="26"/>
  <c r="K1602" i="26"/>
  <c r="K1603" i="26"/>
  <c r="K1604" i="26"/>
  <c r="K1605" i="26"/>
  <c r="K1606" i="26"/>
  <c r="K1607" i="26"/>
  <c r="K1608" i="26"/>
  <c r="K1609" i="26"/>
  <c r="K1610" i="26"/>
  <c r="K1611" i="26"/>
  <c r="K1612" i="26"/>
  <c r="K1613" i="26"/>
  <c r="K1614" i="26"/>
  <c r="K1615" i="26"/>
  <c r="K1616" i="26"/>
  <c r="K1617" i="26"/>
  <c r="K1618" i="26"/>
  <c r="K1619" i="26"/>
  <c r="K1620" i="26"/>
  <c r="K1621" i="26"/>
  <c r="K1622" i="26"/>
  <c r="K1623" i="26"/>
  <c r="K1624" i="26"/>
  <c r="K1625" i="26"/>
  <c r="K1626" i="26"/>
  <c r="K1627" i="26"/>
  <c r="K1628" i="26"/>
  <c r="K1629" i="26"/>
  <c r="K1630" i="26"/>
  <c r="K1631" i="26"/>
  <c r="K1632" i="26"/>
  <c r="K1633" i="26"/>
  <c r="K1634" i="26"/>
  <c r="K1635" i="26"/>
  <c r="K1636" i="26"/>
  <c r="K1637" i="26"/>
  <c r="K1638" i="26"/>
  <c r="K1639" i="26"/>
  <c r="K1640" i="26"/>
  <c r="K1641" i="26"/>
  <c r="K1642" i="26"/>
  <c r="K1643" i="26"/>
  <c r="K1644" i="26"/>
  <c r="K1645" i="26"/>
  <c r="K1646" i="26"/>
  <c r="K1647" i="26"/>
  <c r="K1648" i="26"/>
  <c r="K1649" i="26"/>
  <c r="K1650" i="26"/>
  <c r="K1651" i="26"/>
  <c r="K1652" i="26"/>
  <c r="K1653" i="26"/>
  <c r="K1654" i="26"/>
  <c r="K1655" i="26"/>
  <c r="K1656" i="26"/>
  <c r="K1657" i="26"/>
  <c r="K1658" i="26"/>
  <c r="K1659" i="26"/>
  <c r="K1660" i="26"/>
  <c r="K1661" i="26"/>
  <c r="K1662" i="26"/>
  <c r="K1663" i="26"/>
  <c r="K1664" i="26"/>
  <c r="K1665" i="26"/>
  <c r="K1666" i="26"/>
  <c r="K1667" i="26"/>
  <c r="K1668" i="26"/>
  <c r="K1669" i="26"/>
  <c r="K1670" i="26"/>
  <c r="K1671" i="26"/>
  <c r="K1672" i="26"/>
  <c r="K1673" i="26"/>
  <c r="K1674" i="26"/>
  <c r="K1675" i="26"/>
  <c r="K1676" i="26"/>
  <c r="K1677" i="26"/>
  <c r="K1678" i="26"/>
  <c r="K1679" i="26"/>
  <c r="K1680" i="26"/>
  <c r="K1681" i="26"/>
  <c r="K1682" i="26"/>
  <c r="K1683" i="26"/>
  <c r="K1684" i="26"/>
  <c r="K1685" i="26"/>
  <c r="K1686" i="26"/>
  <c r="K1687" i="26"/>
  <c r="K1688" i="26"/>
  <c r="K1689" i="26"/>
  <c r="K1690" i="26"/>
  <c r="K1691" i="26"/>
  <c r="K1692" i="26"/>
  <c r="K1693" i="26"/>
  <c r="K1694" i="26"/>
  <c r="K1695" i="26"/>
  <c r="K1696" i="26"/>
  <c r="K1697" i="26"/>
  <c r="K1698" i="26"/>
  <c r="K1699" i="26"/>
  <c r="K1700" i="26"/>
  <c r="K1701" i="26"/>
  <c r="K1702" i="26"/>
  <c r="K1703" i="26"/>
  <c r="K1704" i="26"/>
  <c r="K1705" i="26"/>
  <c r="K1706" i="26"/>
  <c r="K1707" i="26"/>
  <c r="K1708" i="26"/>
  <c r="K1709" i="26"/>
  <c r="K1710" i="26"/>
  <c r="K1711" i="26"/>
  <c r="K1712" i="26"/>
  <c r="K1713" i="26"/>
  <c r="K1714" i="26"/>
  <c r="K1715" i="26"/>
  <c r="K1716" i="26"/>
  <c r="K1717" i="26"/>
  <c r="K1718" i="26"/>
  <c r="K1719" i="26"/>
  <c r="K1720" i="26"/>
  <c r="K1721" i="26"/>
  <c r="K1722" i="26"/>
  <c r="K1723" i="26"/>
  <c r="K1724" i="26"/>
  <c r="K1725" i="26"/>
  <c r="K1726" i="26"/>
  <c r="K1727" i="26"/>
  <c r="K1728" i="26"/>
  <c r="K1729" i="26"/>
  <c r="K1730" i="26"/>
  <c r="K1731" i="26"/>
  <c r="K1732" i="26"/>
  <c r="K1733" i="26"/>
  <c r="K1734" i="26"/>
  <c r="K1735" i="26"/>
  <c r="K1736" i="26"/>
  <c r="K1737" i="26"/>
  <c r="K1738" i="26"/>
  <c r="K1739" i="26"/>
  <c r="K1740" i="26"/>
  <c r="K1741" i="26"/>
  <c r="K1742" i="26"/>
  <c r="K1743" i="26"/>
  <c r="K1744" i="26"/>
  <c r="K1745" i="26"/>
  <c r="K1746" i="26"/>
  <c r="K1747" i="26"/>
  <c r="K1748" i="26"/>
  <c r="K1749" i="26"/>
  <c r="K1750" i="26"/>
  <c r="K1751" i="26"/>
  <c r="K1752" i="26"/>
  <c r="K1753" i="26"/>
  <c r="K1754" i="26"/>
  <c r="K1755" i="26"/>
  <c r="K1756" i="26"/>
  <c r="K1757" i="26"/>
  <c r="K1758" i="26"/>
  <c r="K1759" i="26"/>
  <c r="K1760" i="26"/>
  <c r="K1761" i="26"/>
  <c r="K1762" i="26"/>
  <c r="K1763" i="26"/>
  <c r="K1764" i="26"/>
  <c r="K1765" i="26"/>
  <c r="K1766" i="26"/>
  <c r="K1767" i="26"/>
  <c r="K1768" i="26"/>
  <c r="K1769" i="26"/>
  <c r="K1770" i="26"/>
  <c r="K1771" i="26"/>
  <c r="K1772" i="26"/>
  <c r="K1773" i="26"/>
  <c r="K1774" i="26"/>
  <c r="K1775" i="26"/>
  <c r="K1776" i="26"/>
  <c r="K1777" i="26"/>
  <c r="K1778" i="26"/>
  <c r="K1779" i="26"/>
  <c r="K1780" i="26"/>
  <c r="K1781" i="26"/>
  <c r="K1782" i="26"/>
  <c r="K1783" i="26"/>
  <c r="K1784" i="26"/>
  <c r="K1785" i="26"/>
  <c r="K1786" i="26"/>
  <c r="K1787" i="26"/>
  <c r="K1788" i="26"/>
  <c r="K1789" i="26"/>
  <c r="K1790" i="26"/>
  <c r="K1791" i="26"/>
  <c r="K1792" i="26"/>
  <c r="K1793" i="26"/>
  <c r="K1794" i="26"/>
  <c r="K1795" i="26"/>
  <c r="K1796" i="26"/>
  <c r="K1797" i="26"/>
  <c r="K1798" i="26"/>
  <c r="K1799" i="26"/>
  <c r="K1800" i="26"/>
  <c r="K1801" i="26"/>
  <c r="K1802" i="26"/>
  <c r="K1803" i="26"/>
  <c r="K1804" i="26"/>
  <c r="K1805" i="26"/>
  <c r="K1806" i="26"/>
  <c r="K1807" i="26"/>
  <c r="K1808" i="26"/>
  <c r="K1809" i="26"/>
  <c r="K1810" i="26"/>
  <c r="K1811" i="26"/>
  <c r="K1812" i="26"/>
  <c r="K1813" i="26"/>
  <c r="K1814" i="26"/>
  <c r="K1815" i="26"/>
  <c r="K1816" i="26"/>
  <c r="K1817" i="26"/>
  <c r="K1818" i="26"/>
  <c r="K1819" i="26"/>
  <c r="K1820" i="26"/>
  <c r="K1821" i="26"/>
  <c r="K1822" i="26"/>
  <c r="K1823" i="26"/>
  <c r="K1824" i="26"/>
  <c r="K1825" i="26"/>
  <c r="K1826" i="26"/>
  <c r="K1827" i="26"/>
  <c r="K1828" i="26"/>
  <c r="K1829" i="26"/>
  <c r="K1830" i="26"/>
  <c r="K1831" i="26"/>
  <c r="K1832" i="26"/>
  <c r="K1833" i="26"/>
  <c r="K1834" i="26"/>
  <c r="K1835" i="26"/>
  <c r="K1836" i="26"/>
  <c r="K1837" i="26"/>
  <c r="K1838" i="26"/>
  <c r="K1839" i="26"/>
  <c r="K1840" i="26"/>
  <c r="K1841" i="26"/>
  <c r="K1842" i="26"/>
  <c r="K1843" i="26"/>
  <c r="K1844" i="26"/>
  <c r="K1845" i="26"/>
  <c r="K1846" i="26"/>
  <c r="K1847" i="26"/>
  <c r="K1848" i="26"/>
  <c r="K1849" i="26"/>
  <c r="K1850" i="26"/>
  <c r="K1851" i="26"/>
  <c r="K1852" i="26"/>
  <c r="K1853" i="26"/>
  <c r="K1854" i="26"/>
  <c r="K1855" i="26"/>
  <c r="K1856" i="26"/>
  <c r="K1857" i="26"/>
  <c r="K1858" i="26"/>
  <c r="K1859" i="26"/>
  <c r="K1860" i="26"/>
  <c r="K1861" i="26"/>
  <c r="K1862" i="26"/>
  <c r="K1863" i="26"/>
  <c r="K1864" i="26"/>
  <c r="K1865" i="26"/>
  <c r="K1866" i="26"/>
  <c r="K1867" i="26"/>
  <c r="K1868" i="26"/>
  <c r="K1869" i="26"/>
  <c r="K1870" i="26"/>
  <c r="K1871" i="26"/>
  <c r="K1872" i="26"/>
  <c r="K1873" i="26"/>
  <c r="K1874" i="26"/>
  <c r="K1875" i="26"/>
  <c r="K1876" i="26"/>
  <c r="K1877" i="26"/>
  <c r="K1878" i="26"/>
  <c r="K1879" i="26"/>
  <c r="K1880" i="26"/>
  <c r="K1881" i="26"/>
  <c r="K1882" i="26"/>
  <c r="K1883" i="26"/>
  <c r="K1884" i="26"/>
  <c r="K1885" i="26"/>
  <c r="K1886" i="26"/>
  <c r="K1887" i="26"/>
  <c r="K1888" i="26"/>
  <c r="K1889" i="26"/>
  <c r="K1890" i="26"/>
  <c r="K1891" i="26"/>
  <c r="K1892" i="26"/>
  <c r="K1893" i="26"/>
  <c r="K1894" i="26"/>
  <c r="K1895" i="26"/>
  <c r="K1896" i="26"/>
  <c r="K1897" i="26"/>
  <c r="K1898" i="26"/>
  <c r="K1899" i="26"/>
  <c r="K1900" i="26"/>
  <c r="K1901" i="26"/>
  <c r="K1902" i="26"/>
  <c r="K1903" i="26"/>
  <c r="K1904" i="26"/>
  <c r="K1905" i="26"/>
  <c r="K1906" i="26"/>
  <c r="K1907" i="26"/>
  <c r="K1908" i="26"/>
  <c r="K1909" i="26"/>
  <c r="K1910" i="26"/>
  <c r="K1911" i="26"/>
  <c r="K1912" i="26"/>
  <c r="K1913" i="26"/>
  <c r="K1914" i="26"/>
  <c r="K1915" i="26"/>
  <c r="K1916" i="26"/>
  <c r="K1917" i="26"/>
  <c r="K1918" i="26"/>
  <c r="K1919" i="26"/>
  <c r="K1920" i="26"/>
  <c r="K1921" i="26"/>
  <c r="K1922" i="26"/>
  <c r="K1923" i="26"/>
  <c r="K1924" i="26"/>
  <c r="K1925" i="26"/>
  <c r="K1926" i="26"/>
  <c r="K1927" i="26"/>
  <c r="K1928" i="26"/>
  <c r="K1929" i="26"/>
  <c r="K1930" i="26"/>
  <c r="K1931" i="26"/>
  <c r="K1932" i="26"/>
  <c r="K1933" i="26"/>
  <c r="K1934" i="26"/>
  <c r="K1935" i="26"/>
  <c r="K1936" i="26"/>
  <c r="K1937" i="26"/>
  <c r="K1938" i="26"/>
  <c r="K1939" i="26"/>
  <c r="K1940" i="26"/>
  <c r="K1941" i="26"/>
  <c r="K1942" i="26"/>
  <c r="K1943" i="26"/>
  <c r="K1944" i="26"/>
  <c r="K1945" i="26"/>
  <c r="K1946" i="26"/>
  <c r="K1947" i="26"/>
  <c r="K1948" i="26"/>
  <c r="K1949" i="26"/>
  <c r="K1950" i="26"/>
  <c r="K1951" i="26"/>
  <c r="K1952" i="26"/>
  <c r="K1953" i="26"/>
  <c r="K1954" i="26"/>
  <c r="K1955" i="26"/>
  <c r="K1956" i="26"/>
  <c r="K1957" i="26"/>
  <c r="K1958" i="26"/>
  <c r="K1959" i="26"/>
  <c r="K1960" i="26"/>
  <c r="K1961" i="26"/>
  <c r="K1962" i="26"/>
  <c r="K1963" i="26"/>
  <c r="K1964" i="26"/>
  <c r="K1965" i="26"/>
  <c r="K1966" i="26"/>
  <c r="K1967" i="26"/>
  <c r="K1968" i="26"/>
  <c r="K1969" i="26"/>
  <c r="K1970" i="26"/>
  <c r="K1971" i="26"/>
  <c r="K1972" i="26"/>
  <c r="K1973" i="26"/>
  <c r="K1974" i="26"/>
  <c r="K1975" i="26"/>
  <c r="K1976" i="26"/>
  <c r="K1977" i="26"/>
  <c r="K1978" i="26"/>
  <c r="K1979" i="26"/>
  <c r="K1980" i="26"/>
  <c r="K1981" i="26"/>
  <c r="K1982" i="26"/>
  <c r="K1983" i="26"/>
  <c r="K1984" i="26"/>
  <c r="K1985" i="26"/>
  <c r="K1986" i="26"/>
  <c r="K1987" i="26"/>
  <c r="K1988" i="26"/>
  <c r="K1989" i="26"/>
  <c r="K1990" i="26"/>
  <c r="K1991" i="26"/>
  <c r="K1992" i="26"/>
  <c r="K1993" i="26"/>
  <c r="K1994" i="26"/>
  <c r="K1995" i="26"/>
  <c r="K1996" i="26"/>
  <c r="K1997" i="26"/>
  <c r="K1998" i="26"/>
  <c r="K1999" i="26"/>
  <c r="K2000" i="26"/>
  <c r="K2001" i="26"/>
  <c r="K2002" i="26"/>
  <c r="K2003" i="26"/>
  <c r="K2004" i="26"/>
  <c r="K2005" i="26"/>
  <c r="K2006" i="26"/>
  <c r="K2007" i="26"/>
  <c r="K2008" i="26"/>
  <c r="K2009" i="26"/>
  <c r="K2010" i="26"/>
  <c r="K2011" i="26"/>
  <c r="K2012" i="26"/>
  <c r="K2013" i="26"/>
  <c r="K2014" i="26"/>
  <c r="K2015" i="26"/>
  <c r="K2016" i="26"/>
  <c r="K2017" i="26"/>
  <c r="K2018" i="26"/>
  <c r="K2019" i="26"/>
  <c r="K2020" i="26"/>
  <c r="K2021" i="26"/>
  <c r="K2022" i="26"/>
  <c r="K2023" i="26"/>
  <c r="K2024" i="26"/>
  <c r="K2025" i="26"/>
  <c r="K2026" i="26"/>
  <c r="K2027" i="26"/>
  <c r="K2028" i="26"/>
  <c r="K2029" i="26"/>
  <c r="K2030" i="26"/>
  <c r="K2031" i="26"/>
  <c r="K2032" i="26"/>
  <c r="K2033" i="26"/>
  <c r="K2034" i="26"/>
  <c r="K2035" i="26"/>
  <c r="K2036" i="26"/>
  <c r="K2037" i="26"/>
  <c r="K2038" i="26"/>
  <c r="K2039" i="26"/>
  <c r="K2040" i="26"/>
  <c r="K2041" i="26"/>
  <c r="K2042" i="26"/>
  <c r="K2043" i="26"/>
  <c r="K2044" i="26"/>
  <c r="K2045" i="26"/>
  <c r="K2046" i="26"/>
  <c r="K2047" i="26"/>
  <c r="K2048" i="26"/>
  <c r="K2049" i="26"/>
  <c r="K2050" i="26"/>
  <c r="K2051" i="26"/>
  <c r="K2052" i="26"/>
  <c r="K2053" i="26"/>
  <c r="K2054" i="26"/>
  <c r="K2055" i="26"/>
  <c r="K2056" i="26"/>
  <c r="K2057" i="26"/>
  <c r="K2058" i="26"/>
  <c r="K2059" i="26"/>
  <c r="K2060" i="26"/>
  <c r="K2061" i="26"/>
  <c r="K2062" i="26"/>
  <c r="K2063" i="26"/>
  <c r="K2064" i="26"/>
  <c r="K2065" i="26"/>
  <c r="K2066" i="26"/>
  <c r="K2067" i="26"/>
  <c r="K2068" i="26"/>
  <c r="K2069" i="26"/>
  <c r="K2070" i="26"/>
  <c r="K2071" i="26"/>
  <c r="K2072" i="26"/>
  <c r="K2073" i="26"/>
  <c r="K2074" i="26"/>
  <c r="K2075" i="26"/>
  <c r="K2076" i="26"/>
  <c r="K2077" i="26"/>
  <c r="K2078" i="26"/>
  <c r="K2079" i="26"/>
  <c r="K2080" i="26"/>
  <c r="K2081" i="26"/>
  <c r="K2082" i="26"/>
  <c r="K2083" i="26"/>
  <c r="K2084" i="26"/>
  <c r="K2085" i="26"/>
  <c r="K2086" i="26"/>
  <c r="K2087" i="26"/>
  <c r="K2088" i="26"/>
  <c r="K2089" i="26"/>
  <c r="K2090" i="26"/>
  <c r="K2091" i="26"/>
  <c r="K2092" i="26"/>
  <c r="K2093" i="26"/>
  <c r="K2094" i="26"/>
  <c r="K2095" i="26"/>
  <c r="K2096" i="26"/>
  <c r="K2097" i="26"/>
  <c r="K2098" i="26"/>
  <c r="K2099" i="26"/>
  <c r="K2100" i="26"/>
  <c r="K2101" i="26"/>
  <c r="K2102" i="26"/>
  <c r="K2103" i="26"/>
  <c r="K2104" i="26"/>
  <c r="K2105" i="26"/>
  <c r="K2106" i="26"/>
  <c r="K2107" i="26"/>
  <c r="K2108" i="26"/>
  <c r="K2109" i="26"/>
  <c r="K2110" i="26"/>
  <c r="K2111" i="26"/>
  <c r="K2112" i="26"/>
  <c r="K2113" i="26"/>
  <c r="K2114" i="26"/>
  <c r="K2115" i="26"/>
  <c r="K2116" i="26"/>
  <c r="K2117" i="26"/>
  <c r="K2118" i="26"/>
  <c r="K2119" i="26"/>
  <c r="K2120" i="26"/>
  <c r="K2121" i="26"/>
  <c r="K2122" i="26"/>
  <c r="K2123" i="26"/>
  <c r="K2124" i="26"/>
  <c r="K2125" i="26"/>
  <c r="K2126" i="26"/>
  <c r="K2127" i="26"/>
  <c r="K2128" i="26"/>
  <c r="K2129" i="26"/>
  <c r="K2130" i="26"/>
  <c r="K2131" i="26"/>
  <c r="K2132" i="26"/>
  <c r="K2133" i="26"/>
  <c r="K2134" i="26"/>
  <c r="K2135" i="26"/>
  <c r="K2136" i="26"/>
  <c r="K2137" i="26"/>
  <c r="K2138" i="26"/>
  <c r="K2139" i="26"/>
  <c r="K2140" i="26"/>
  <c r="K2141" i="26"/>
  <c r="K2142" i="26"/>
  <c r="K2143" i="26"/>
  <c r="K2144" i="26"/>
  <c r="K2145" i="26"/>
  <c r="K2146" i="26"/>
  <c r="K2147" i="26"/>
  <c r="K2148" i="26"/>
  <c r="K2149" i="26"/>
  <c r="K2150" i="26"/>
  <c r="K2151" i="26"/>
  <c r="K2152" i="26"/>
  <c r="K2153" i="26"/>
  <c r="K2154" i="26"/>
  <c r="K2155" i="26"/>
  <c r="K2156" i="26"/>
  <c r="K2157" i="26"/>
  <c r="K2158" i="26"/>
  <c r="K2159" i="26"/>
  <c r="K2160" i="26"/>
  <c r="K2161" i="26"/>
  <c r="K2162" i="26"/>
  <c r="K2163" i="26"/>
  <c r="K2164" i="26"/>
  <c r="K2165" i="26"/>
  <c r="K2166" i="26"/>
  <c r="K2167" i="26"/>
  <c r="K2168" i="26"/>
  <c r="K2169" i="26"/>
  <c r="K2170" i="26"/>
  <c r="K2171" i="26"/>
  <c r="K2172" i="26"/>
  <c r="K2173" i="26"/>
  <c r="K2174" i="26"/>
  <c r="K2175" i="26"/>
  <c r="K2176" i="26"/>
  <c r="K2177" i="26"/>
  <c r="K2178" i="26"/>
  <c r="K2179" i="26"/>
  <c r="K2180" i="26"/>
  <c r="K2181" i="26"/>
  <c r="K2182" i="26"/>
  <c r="K2183" i="26"/>
  <c r="K2184" i="26"/>
  <c r="K2185" i="26"/>
  <c r="K2186" i="26"/>
  <c r="K2187" i="26"/>
  <c r="K2188" i="26"/>
  <c r="K2189" i="26"/>
  <c r="K2190" i="26"/>
  <c r="K2191" i="26"/>
  <c r="K2192" i="26"/>
  <c r="K2193" i="26"/>
  <c r="K2194" i="26"/>
  <c r="K2195" i="26"/>
  <c r="K2196" i="26"/>
  <c r="K2197" i="26"/>
  <c r="K2198" i="26"/>
  <c r="K2199" i="26"/>
  <c r="K2200" i="26"/>
  <c r="K2201" i="26"/>
  <c r="K2202" i="26"/>
  <c r="K2203" i="26"/>
  <c r="K2204" i="26"/>
  <c r="K2205" i="26"/>
  <c r="K2206" i="26"/>
  <c r="K2207" i="26"/>
  <c r="K2208" i="26"/>
  <c r="K2209" i="26"/>
  <c r="K2210" i="26"/>
  <c r="K2211" i="26"/>
  <c r="K2212" i="26"/>
  <c r="K2213" i="26"/>
  <c r="K2214" i="26"/>
  <c r="K2215" i="26"/>
  <c r="K2216" i="26"/>
  <c r="K2217" i="26"/>
  <c r="K2218" i="26"/>
  <c r="K2219" i="26"/>
  <c r="K2220" i="26"/>
  <c r="K2221" i="26"/>
  <c r="K2222" i="26"/>
  <c r="K2223" i="26"/>
  <c r="K2224" i="26"/>
  <c r="K2225" i="26"/>
  <c r="K2226" i="26"/>
  <c r="K2227" i="26"/>
  <c r="K2228" i="26"/>
  <c r="K2229" i="26"/>
  <c r="K2230" i="26"/>
  <c r="K2231" i="26"/>
  <c r="K2232" i="26"/>
  <c r="K2233" i="26"/>
  <c r="K2234" i="26"/>
  <c r="K2235" i="26"/>
  <c r="K2236" i="26"/>
  <c r="K2237" i="26"/>
  <c r="K2238" i="26"/>
  <c r="K2239" i="26"/>
  <c r="K2240" i="26"/>
  <c r="K2241" i="26"/>
  <c r="K2242" i="26"/>
  <c r="K2243" i="26"/>
  <c r="K2244" i="26"/>
  <c r="K2245" i="26"/>
  <c r="K2246" i="26"/>
  <c r="K2247" i="26"/>
  <c r="K2248" i="26"/>
  <c r="K2249" i="26"/>
  <c r="K2250" i="26"/>
  <c r="K2251" i="26"/>
  <c r="K2252" i="26"/>
  <c r="K2253" i="26"/>
  <c r="K2254" i="26"/>
  <c r="K2255" i="26"/>
  <c r="K2256" i="26"/>
  <c r="K2257" i="26"/>
  <c r="K2258" i="26"/>
  <c r="K2259" i="26"/>
  <c r="K2260" i="26"/>
  <c r="K2261" i="26"/>
  <c r="K2262" i="26"/>
  <c r="K2263" i="26"/>
  <c r="K2264" i="26"/>
  <c r="K2265" i="26"/>
  <c r="K2266" i="26"/>
  <c r="K2267" i="26"/>
  <c r="K2268" i="26"/>
  <c r="K2269" i="26"/>
  <c r="K2270" i="26"/>
  <c r="K2271" i="26"/>
  <c r="K2272" i="26"/>
  <c r="K2273" i="26"/>
  <c r="K2274" i="26"/>
  <c r="K2275" i="26"/>
  <c r="K2276" i="26"/>
  <c r="K2277" i="26"/>
  <c r="K2278" i="26"/>
  <c r="K2279" i="26"/>
  <c r="K2280" i="26"/>
  <c r="K2281" i="26"/>
  <c r="K2282" i="26"/>
  <c r="K2283" i="26"/>
  <c r="K2284" i="26"/>
  <c r="K2285" i="26"/>
  <c r="K2286" i="26"/>
  <c r="K2287" i="26"/>
  <c r="K2288" i="26"/>
  <c r="K2289" i="26"/>
  <c r="K2290" i="26"/>
  <c r="K2291" i="26"/>
  <c r="K2292" i="26"/>
  <c r="K2293" i="26"/>
  <c r="K2294" i="26"/>
  <c r="K2295" i="26"/>
  <c r="K2296" i="26"/>
  <c r="K2297" i="26"/>
  <c r="K2298" i="26"/>
  <c r="K2299" i="26"/>
  <c r="K2300" i="26"/>
  <c r="K2301" i="26"/>
  <c r="K2302" i="26"/>
  <c r="K2303" i="26"/>
  <c r="K2304" i="26"/>
  <c r="K2305" i="26"/>
  <c r="K2306" i="26"/>
  <c r="K2307" i="26"/>
  <c r="K2308" i="26"/>
  <c r="K2309" i="26"/>
  <c r="K2310" i="26"/>
  <c r="K2311" i="26"/>
  <c r="K2312" i="26"/>
  <c r="K2313" i="26"/>
  <c r="K2314" i="26"/>
  <c r="K2315" i="26"/>
  <c r="K2316" i="26"/>
  <c r="K2317" i="26"/>
  <c r="K2318" i="26"/>
  <c r="K2319" i="26"/>
  <c r="K2320" i="26"/>
  <c r="K2321" i="26"/>
  <c r="K2322" i="26"/>
  <c r="K2323" i="26"/>
  <c r="K2324" i="26"/>
  <c r="K2325" i="26"/>
  <c r="K2326" i="26"/>
  <c r="K2327" i="26"/>
  <c r="K2328" i="26"/>
  <c r="K2329" i="26"/>
  <c r="K2330" i="26"/>
  <c r="K2331" i="26"/>
  <c r="K2332" i="26"/>
  <c r="K2333" i="26"/>
  <c r="K2334" i="26"/>
  <c r="K2335" i="26"/>
  <c r="K2336" i="26"/>
  <c r="K2337" i="26"/>
  <c r="K2338" i="26"/>
  <c r="K2339" i="26"/>
  <c r="K2340" i="26"/>
  <c r="K2341" i="26"/>
  <c r="K2342" i="26"/>
  <c r="K2343" i="26"/>
  <c r="K2344" i="26"/>
  <c r="K2345" i="26"/>
  <c r="K2346" i="26"/>
  <c r="K2347" i="26"/>
  <c r="K2348" i="26"/>
  <c r="K2349" i="26"/>
  <c r="K2350" i="26"/>
  <c r="K2351" i="26"/>
  <c r="K2352" i="26"/>
  <c r="K2353" i="26"/>
  <c r="K2354" i="26"/>
  <c r="K2355" i="26"/>
  <c r="K2356" i="26"/>
  <c r="K2357" i="26"/>
  <c r="K2358" i="26"/>
  <c r="K2359" i="26"/>
  <c r="K2360" i="26"/>
  <c r="K2361" i="26"/>
  <c r="K2362" i="26"/>
  <c r="K2363" i="26"/>
  <c r="K2364" i="26"/>
  <c r="K2365" i="26"/>
  <c r="K2366" i="26"/>
  <c r="K2367" i="26"/>
  <c r="K2368" i="26"/>
  <c r="K2369" i="26"/>
  <c r="K2370" i="26"/>
  <c r="K2371" i="26"/>
  <c r="K2372" i="26"/>
  <c r="K2373" i="26"/>
  <c r="K2374" i="26"/>
  <c r="K2375" i="26"/>
  <c r="K2376" i="26"/>
  <c r="K2377" i="26"/>
  <c r="K2378" i="26"/>
  <c r="K2379" i="26"/>
  <c r="K2380" i="26"/>
  <c r="K2381" i="26"/>
  <c r="K2382" i="26"/>
  <c r="K2383" i="26"/>
  <c r="K2384" i="26"/>
  <c r="K2385" i="26"/>
  <c r="K2386" i="26"/>
  <c r="K2387" i="26"/>
  <c r="K2388" i="26"/>
  <c r="K2389" i="26"/>
  <c r="K2390" i="26"/>
  <c r="K2391" i="26"/>
  <c r="K2392" i="26"/>
  <c r="K2393" i="26"/>
  <c r="K2394" i="26"/>
  <c r="K2395" i="26"/>
  <c r="K2396" i="26"/>
  <c r="K2397" i="26"/>
  <c r="K2398" i="26"/>
  <c r="K2399" i="26"/>
  <c r="K2400" i="26"/>
  <c r="K2401" i="26"/>
  <c r="K2402" i="26"/>
  <c r="K2403" i="26"/>
  <c r="K2404" i="26"/>
  <c r="K2405" i="26"/>
  <c r="K2406" i="26"/>
  <c r="K2407" i="26"/>
  <c r="K2408" i="26"/>
  <c r="K2409" i="26"/>
  <c r="K2410" i="26"/>
  <c r="K2411" i="26"/>
  <c r="K2412" i="26"/>
  <c r="K2413" i="26"/>
  <c r="K2414" i="26"/>
  <c r="K2415" i="26"/>
  <c r="K2416" i="26"/>
  <c r="K2417" i="26"/>
  <c r="K2418" i="26"/>
  <c r="K2419" i="26"/>
  <c r="K2420" i="26"/>
  <c r="K2421" i="26"/>
  <c r="K2422" i="26"/>
  <c r="K2423" i="26"/>
  <c r="K2424" i="26"/>
  <c r="K2425" i="26"/>
  <c r="K2426" i="26"/>
  <c r="K2427" i="26"/>
  <c r="K2428" i="26"/>
  <c r="K2429" i="26"/>
  <c r="K2430" i="26"/>
  <c r="K2431" i="26"/>
  <c r="K2432" i="26"/>
  <c r="K2433" i="26"/>
  <c r="K2434" i="26"/>
  <c r="K2435" i="26"/>
  <c r="K2436" i="26"/>
  <c r="K2437" i="26"/>
  <c r="K2438" i="26"/>
  <c r="K2439" i="26"/>
  <c r="K2440" i="26"/>
  <c r="K2441" i="26"/>
  <c r="K2442" i="26"/>
  <c r="K2443" i="26"/>
  <c r="K2444" i="26"/>
  <c r="K2445" i="26"/>
  <c r="K2446" i="26"/>
  <c r="K2447" i="26"/>
  <c r="K2448" i="26"/>
  <c r="K2449" i="26"/>
  <c r="K2450" i="26"/>
  <c r="K2451" i="26"/>
  <c r="K2452" i="26"/>
  <c r="K2453" i="26"/>
  <c r="K2454" i="26"/>
  <c r="K2455" i="26"/>
  <c r="K2456" i="26"/>
  <c r="K2457" i="26"/>
  <c r="K2458" i="26"/>
  <c r="K2459" i="26"/>
  <c r="K2460" i="26"/>
  <c r="K2461" i="26"/>
  <c r="K2462" i="26"/>
  <c r="K2463" i="26"/>
  <c r="K2464" i="26"/>
  <c r="K2465" i="26"/>
  <c r="K2466" i="26"/>
  <c r="K2467" i="26"/>
  <c r="K2468" i="26"/>
  <c r="K2469" i="26"/>
  <c r="K2470" i="26"/>
  <c r="K2471" i="26"/>
  <c r="K2472" i="26"/>
  <c r="K2473" i="26"/>
  <c r="K2474" i="26"/>
  <c r="K2475" i="26"/>
  <c r="K2476" i="26"/>
  <c r="K2477" i="26"/>
  <c r="K2478" i="26"/>
  <c r="K2479" i="26"/>
  <c r="K2480" i="26"/>
  <c r="K2481" i="26"/>
  <c r="K2482" i="26"/>
  <c r="K2483" i="26"/>
  <c r="K2484" i="26"/>
  <c r="K2485" i="26"/>
  <c r="K2486" i="26"/>
  <c r="K2487" i="26"/>
  <c r="K2488" i="26"/>
  <c r="K2489" i="26"/>
  <c r="K2490" i="26"/>
  <c r="K2491" i="26"/>
  <c r="K2492" i="26"/>
  <c r="K2493" i="26"/>
  <c r="K2494" i="26"/>
  <c r="K2495" i="26"/>
  <c r="K2496" i="26"/>
  <c r="K2497" i="26"/>
  <c r="K2498" i="26"/>
  <c r="K2499" i="26"/>
  <c r="K2500" i="26"/>
  <c r="K2501" i="26"/>
  <c r="K2502" i="26"/>
  <c r="K2503" i="26"/>
  <c r="K2504" i="26"/>
  <c r="K2505" i="26"/>
  <c r="K2506" i="26"/>
  <c r="K2507" i="26"/>
  <c r="K2508" i="26"/>
  <c r="K2509" i="26"/>
  <c r="K2510" i="26"/>
  <c r="K2511" i="26"/>
  <c r="K2512" i="26"/>
  <c r="K2513" i="26"/>
  <c r="K2514" i="26"/>
  <c r="K2515" i="26"/>
  <c r="K2516" i="26"/>
  <c r="K2517" i="26"/>
  <c r="K2518" i="26"/>
  <c r="K2519" i="26"/>
  <c r="K2520" i="26"/>
  <c r="K2521" i="26"/>
  <c r="K2522" i="26"/>
  <c r="K2523" i="26"/>
  <c r="K2524" i="26"/>
  <c r="K2525" i="26"/>
  <c r="K2526" i="26"/>
  <c r="K2527" i="26"/>
  <c r="K2528" i="26"/>
  <c r="K2529" i="26"/>
  <c r="K2530" i="26"/>
  <c r="K2531" i="26"/>
  <c r="K2532" i="26"/>
  <c r="K2533" i="26"/>
  <c r="K2534" i="26"/>
  <c r="K2535" i="26"/>
  <c r="K2536" i="26"/>
  <c r="K2537" i="26"/>
  <c r="K2538" i="26"/>
  <c r="K2539" i="26"/>
  <c r="K2540" i="26"/>
  <c r="K2541" i="26"/>
  <c r="K2542" i="26"/>
  <c r="K2543" i="26"/>
  <c r="K2544" i="26"/>
  <c r="K2545" i="26"/>
  <c r="K2546" i="26"/>
  <c r="K2547" i="26"/>
  <c r="K2548" i="26"/>
  <c r="K2549" i="26"/>
  <c r="K2550" i="26"/>
  <c r="K2551" i="26"/>
  <c r="K2552" i="26"/>
  <c r="K2553" i="26"/>
  <c r="K2554" i="26"/>
  <c r="K2555" i="26"/>
  <c r="K2556" i="26"/>
  <c r="K2557" i="26"/>
  <c r="K2558" i="26"/>
  <c r="K2559" i="26"/>
  <c r="K2560" i="26"/>
  <c r="K2561" i="26"/>
  <c r="K2562" i="26"/>
  <c r="K2563" i="26"/>
  <c r="K2564" i="26"/>
  <c r="K2565" i="26"/>
  <c r="K2566" i="26"/>
  <c r="K2567" i="26"/>
  <c r="K2568" i="26"/>
  <c r="K2569" i="26"/>
  <c r="K2570" i="26"/>
  <c r="K2571" i="26"/>
  <c r="K2572" i="26"/>
  <c r="K2573" i="26"/>
  <c r="K2574" i="26"/>
  <c r="K2575" i="26"/>
  <c r="K2576" i="26"/>
  <c r="K2577" i="26"/>
  <c r="K2578" i="26"/>
  <c r="K2579" i="26"/>
  <c r="K2580" i="26"/>
  <c r="K2581" i="26"/>
  <c r="K2582" i="26"/>
  <c r="K2583" i="26"/>
  <c r="K2584" i="26"/>
  <c r="K2585" i="26"/>
  <c r="K2586" i="26"/>
  <c r="K2587" i="26"/>
  <c r="K2588" i="26"/>
  <c r="K2589" i="26"/>
  <c r="K2590" i="26"/>
  <c r="K2591" i="26"/>
  <c r="K2592" i="26"/>
  <c r="K2593" i="26"/>
  <c r="K2594" i="26"/>
  <c r="K2595" i="26"/>
  <c r="K2596" i="26"/>
  <c r="K2597" i="26"/>
  <c r="K2598" i="26"/>
  <c r="K2599" i="26"/>
  <c r="K2600" i="26"/>
  <c r="K2601" i="26"/>
  <c r="K2602" i="26"/>
  <c r="K2603" i="26"/>
  <c r="K2604" i="26"/>
  <c r="K2605" i="26"/>
  <c r="K2606" i="26"/>
  <c r="K2607" i="26"/>
  <c r="K2608" i="26"/>
  <c r="K2609" i="26"/>
  <c r="K2610" i="26"/>
  <c r="K2611" i="26"/>
  <c r="K2612" i="26"/>
  <c r="K2613" i="26"/>
  <c r="K2614" i="26"/>
  <c r="K2615" i="26"/>
  <c r="K2616" i="26"/>
  <c r="K2617" i="26"/>
  <c r="K2618" i="26"/>
  <c r="K2619" i="26"/>
  <c r="K2620" i="26"/>
  <c r="K2621" i="26"/>
  <c r="K2622" i="26"/>
  <c r="K2623" i="26"/>
  <c r="K2624" i="26"/>
  <c r="K2625" i="26"/>
  <c r="K2626" i="26"/>
  <c r="K2627" i="26"/>
  <c r="K2628" i="26"/>
  <c r="K2629" i="26"/>
  <c r="K2630" i="26"/>
  <c r="K2631" i="26"/>
  <c r="K2632" i="26"/>
  <c r="K2633" i="26"/>
  <c r="K2634" i="26"/>
  <c r="K2635" i="26"/>
  <c r="K2636" i="26"/>
  <c r="K2637" i="26"/>
  <c r="K2638" i="26"/>
  <c r="K2639" i="26"/>
  <c r="K2640" i="26"/>
  <c r="K2641" i="26"/>
  <c r="K2642" i="26"/>
  <c r="K2643" i="26"/>
  <c r="K2644" i="26"/>
  <c r="K2645" i="26"/>
  <c r="K2646" i="26"/>
  <c r="K2647" i="26"/>
  <c r="K2648" i="26"/>
  <c r="K2649" i="26"/>
  <c r="K2650" i="26"/>
  <c r="K2651" i="26"/>
  <c r="K2652" i="26"/>
  <c r="K2653" i="26"/>
  <c r="K2654" i="26"/>
  <c r="K2655" i="26"/>
  <c r="K2656" i="26"/>
  <c r="K2657" i="26"/>
  <c r="K2658" i="26"/>
  <c r="K2659" i="26"/>
  <c r="K2660" i="26"/>
  <c r="K2661" i="26"/>
  <c r="K2662" i="26"/>
  <c r="K2663" i="26"/>
  <c r="K2664" i="26"/>
  <c r="K2665" i="26"/>
  <c r="K2666" i="26"/>
  <c r="K2667" i="26"/>
  <c r="K2668" i="26"/>
  <c r="K2669" i="26"/>
  <c r="K2670" i="26"/>
  <c r="K2671" i="26"/>
  <c r="K2672" i="26"/>
  <c r="K2673" i="26"/>
  <c r="K2674" i="26"/>
  <c r="K2675" i="26"/>
  <c r="K2676" i="26"/>
  <c r="K2677" i="26"/>
  <c r="K2678" i="26"/>
  <c r="K2679" i="26"/>
  <c r="K2680" i="26"/>
  <c r="K2681" i="26"/>
  <c r="K2682" i="26"/>
  <c r="K2683" i="26"/>
  <c r="K2684" i="26"/>
  <c r="K2685" i="26"/>
  <c r="K2686" i="26"/>
  <c r="K2687" i="26"/>
  <c r="K2688" i="26"/>
  <c r="K2689" i="26"/>
  <c r="K2690" i="26"/>
  <c r="K2691" i="26"/>
  <c r="K2692" i="26"/>
  <c r="K2693" i="26"/>
  <c r="K2694" i="26"/>
  <c r="K2695" i="26"/>
  <c r="K2696" i="26"/>
  <c r="K2697" i="26"/>
  <c r="K2698" i="26"/>
  <c r="K2699" i="26"/>
  <c r="K2700" i="26"/>
  <c r="K2701" i="26"/>
  <c r="K2702" i="26"/>
  <c r="K2703" i="26"/>
  <c r="K2704" i="26"/>
  <c r="K2705" i="26"/>
  <c r="K2706" i="26"/>
  <c r="K2707" i="26"/>
  <c r="K2708" i="26"/>
  <c r="K2709" i="26"/>
  <c r="K2710" i="26"/>
  <c r="K2711" i="26"/>
  <c r="K2712" i="26"/>
  <c r="K2713" i="26"/>
  <c r="K2714" i="26"/>
  <c r="K2715" i="26"/>
  <c r="K2716" i="26"/>
  <c r="K2717" i="26"/>
  <c r="K2718" i="26"/>
  <c r="K2719" i="26"/>
  <c r="K2720" i="26"/>
  <c r="K2721" i="26"/>
  <c r="K2722" i="26"/>
  <c r="K2723" i="26"/>
  <c r="K2724" i="26"/>
  <c r="K2725" i="26"/>
  <c r="K2726" i="26"/>
  <c r="K2727" i="26"/>
  <c r="K2728" i="26"/>
  <c r="K2729" i="26"/>
  <c r="K2730" i="26"/>
  <c r="K2731" i="26"/>
  <c r="K2732" i="26"/>
  <c r="K2733" i="26"/>
  <c r="K2734" i="26"/>
  <c r="K2735" i="26"/>
  <c r="K2736" i="26"/>
  <c r="K2737" i="26"/>
  <c r="K2738" i="26"/>
  <c r="K2739" i="26"/>
  <c r="K2740" i="26"/>
  <c r="K2741" i="26"/>
  <c r="K2742" i="26"/>
  <c r="K2743" i="26"/>
  <c r="K2744" i="26"/>
  <c r="K2745" i="26"/>
  <c r="K2746" i="26"/>
  <c r="K2747" i="26"/>
  <c r="K2748" i="26"/>
  <c r="K2749" i="26"/>
  <c r="K2750" i="26"/>
  <c r="K2751" i="26"/>
  <c r="K2752" i="26"/>
  <c r="K2753" i="26"/>
  <c r="K2754" i="26"/>
  <c r="K2755" i="26"/>
  <c r="K2756" i="26"/>
  <c r="K2757" i="26"/>
  <c r="K2758" i="26"/>
  <c r="K2759" i="26"/>
  <c r="K2760" i="26"/>
  <c r="K2761" i="26"/>
  <c r="K2762" i="26"/>
  <c r="K2763" i="26"/>
  <c r="K2764" i="26"/>
  <c r="K2765" i="26"/>
  <c r="K2766" i="26"/>
  <c r="K2767" i="26"/>
  <c r="K2768" i="26"/>
  <c r="K2769" i="26"/>
  <c r="K2770" i="26"/>
  <c r="K2771" i="26"/>
  <c r="K2772" i="26"/>
  <c r="K2773" i="26"/>
  <c r="K2774" i="26"/>
  <c r="K2775" i="26"/>
  <c r="K2776" i="26"/>
  <c r="K2777" i="26"/>
  <c r="K2778" i="26"/>
  <c r="K2779" i="26"/>
  <c r="K2780" i="26"/>
  <c r="K2781" i="26"/>
  <c r="K2782" i="26"/>
  <c r="K2783" i="26"/>
  <c r="K2784" i="26"/>
  <c r="K2785" i="26"/>
  <c r="K2786" i="26"/>
  <c r="K2787" i="26"/>
  <c r="K2788" i="26"/>
  <c r="K2789" i="26"/>
  <c r="K2790" i="26"/>
  <c r="K2791" i="26"/>
  <c r="K2792" i="26"/>
  <c r="K2793" i="26"/>
  <c r="K2794" i="26"/>
  <c r="K2795" i="26"/>
  <c r="K2796" i="26"/>
  <c r="K2797" i="26"/>
  <c r="K2798" i="26"/>
  <c r="K2799" i="26"/>
  <c r="K2800" i="26"/>
  <c r="K2801" i="26"/>
  <c r="K2802" i="26"/>
  <c r="K2803" i="26"/>
  <c r="K2804" i="26"/>
  <c r="K2805" i="26"/>
  <c r="K2806" i="26"/>
  <c r="K2807" i="26"/>
  <c r="K2808" i="26"/>
  <c r="K2809" i="26"/>
  <c r="K2810" i="26"/>
  <c r="K2811" i="26"/>
  <c r="K2812" i="26"/>
  <c r="K2813" i="26"/>
  <c r="K2814" i="26"/>
  <c r="K2815" i="26"/>
  <c r="K2816" i="26"/>
  <c r="K2817" i="26"/>
  <c r="K2818" i="26"/>
  <c r="K2819" i="26"/>
  <c r="K2820" i="26"/>
  <c r="K2821" i="26"/>
  <c r="K2822" i="26"/>
  <c r="K2823" i="26"/>
  <c r="K2824" i="26"/>
  <c r="K2825" i="26"/>
  <c r="K2826" i="26"/>
  <c r="K2827" i="26"/>
  <c r="K2828" i="26"/>
  <c r="K2829" i="26"/>
  <c r="K2830" i="26"/>
  <c r="K2831" i="26"/>
  <c r="K2832" i="26"/>
  <c r="K2833" i="26"/>
  <c r="K2834" i="26"/>
  <c r="K2835" i="26"/>
  <c r="K2836" i="26"/>
  <c r="K2837" i="26"/>
  <c r="K2838" i="26"/>
  <c r="K2839" i="26"/>
  <c r="K2840" i="26"/>
  <c r="K2841" i="26"/>
  <c r="K2842" i="26"/>
  <c r="K2843" i="26"/>
  <c r="K2844" i="26"/>
  <c r="K2845" i="26"/>
  <c r="K2846" i="26"/>
  <c r="K2847" i="26"/>
  <c r="K2848" i="26"/>
  <c r="K2849" i="26"/>
  <c r="K2850" i="26"/>
  <c r="K2851" i="26"/>
  <c r="K2852" i="26"/>
  <c r="K2853" i="26"/>
  <c r="K2854" i="26"/>
  <c r="K2855" i="26"/>
  <c r="K2856" i="26"/>
  <c r="K2857" i="26"/>
  <c r="K2858" i="26"/>
  <c r="K2859" i="26"/>
  <c r="K2860" i="26"/>
  <c r="K2861" i="26"/>
  <c r="K2862" i="26"/>
  <c r="K2863" i="26"/>
  <c r="K2864" i="26"/>
  <c r="K2865" i="26"/>
  <c r="K2866" i="26"/>
  <c r="K2867" i="26"/>
  <c r="K2868" i="26"/>
  <c r="K2869" i="26"/>
  <c r="K2870" i="26"/>
  <c r="K2871" i="26"/>
  <c r="K2872" i="26"/>
  <c r="K2873" i="26"/>
  <c r="K2874" i="26"/>
  <c r="K2875" i="26"/>
  <c r="K2876" i="26"/>
  <c r="K2877" i="26"/>
  <c r="K2878" i="26"/>
  <c r="K2879" i="26"/>
  <c r="K2880" i="26"/>
  <c r="K2881" i="26"/>
  <c r="K2882" i="26"/>
  <c r="K2883" i="26"/>
  <c r="K2884" i="26"/>
  <c r="K2885" i="26"/>
  <c r="K2886" i="26"/>
  <c r="K2887" i="26"/>
  <c r="K2888" i="26"/>
  <c r="K2889" i="26"/>
  <c r="K2890" i="26"/>
  <c r="K2891" i="26"/>
  <c r="K2892" i="26"/>
  <c r="K2893" i="26"/>
  <c r="K2894" i="26"/>
  <c r="K2895" i="26"/>
  <c r="K2896" i="26"/>
  <c r="K2897" i="26"/>
  <c r="K2898" i="26"/>
  <c r="K2899" i="26"/>
  <c r="K2900" i="26"/>
  <c r="K2901" i="26"/>
  <c r="K2902" i="26"/>
  <c r="K2903" i="26"/>
  <c r="K2904" i="26"/>
  <c r="K2905" i="26"/>
  <c r="K2906" i="26"/>
  <c r="K2907" i="26"/>
  <c r="K2908" i="26"/>
  <c r="K2909" i="26"/>
  <c r="K2910" i="26"/>
  <c r="K2911" i="26"/>
  <c r="K2912" i="26"/>
  <c r="K2913" i="26"/>
  <c r="K2914" i="26"/>
  <c r="K2915" i="26"/>
  <c r="K2916" i="26"/>
  <c r="K2917" i="26"/>
  <c r="K2918" i="26"/>
  <c r="K2919" i="26"/>
  <c r="K2920" i="26"/>
  <c r="K2921" i="26"/>
  <c r="K2922" i="26"/>
  <c r="K2923" i="26"/>
  <c r="K2924" i="26"/>
  <c r="K2925" i="26"/>
  <c r="K2926" i="26"/>
  <c r="K2927" i="26"/>
  <c r="K2928" i="26"/>
  <c r="K2929" i="26"/>
  <c r="K2930" i="26"/>
  <c r="K2931" i="26"/>
  <c r="K2932" i="26"/>
  <c r="K2933" i="26"/>
  <c r="K2934" i="26"/>
  <c r="K2935" i="26"/>
  <c r="K2936" i="26"/>
  <c r="K2937" i="26"/>
  <c r="K2938" i="26"/>
  <c r="K2939" i="26"/>
  <c r="K2940" i="26"/>
  <c r="K2941" i="26"/>
  <c r="K2942" i="26"/>
  <c r="K2943" i="26"/>
  <c r="K2944" i="26"/>
  <c r="K2945" i="26"/>
  <c r="K2946" i="26"/>
  <c r="K2947" i="26"/>
  <c r="K2948" i="26"/>
  <c r="K2949" i="26"/>
  <c r="K2950" i="26"/>
  <c r="K2951" i="26"/>
  <c r="K2952" i="26"/>
  <c r="K2953" i="26"/>
  <c r="K2954" i="26"/>
  <c r="K2955" i="26"/>
  <c r="K2956" i="26"/>
  <c r="K2957" i="26"/>
  <c r="K2958" i="26"/>
  <c r="K2959" i="26"/>
  <c r="K2960" i="26"/>
  <c r="K2961" i="26"/>
  <c r="K2962" i="26"/>
  <c r="K2963" i="26"/>
  <c r="K2964" i="26"/>
  <c r="K2965" i="26"/>
  <c r="K2966" i="26"/>
  <c r="K2967" i="26"/>
  <c r="K2968" i="26"/>
  <c r="K2969" i="26"/>
  <c r="K2970" i="26"/>
  <c r="K2971" i="26"/>
  <c r="K2972" i="26"/>
  <c r="K2973" i="26"/>
  <c r="K2974" i="26"/>
  <c r="K2975" i="26"/>
  <c r="K2976" i="26"/>
  <c r="K2977" i="26"/>
  <c r="K2978" i="26"/>
  <c r="K2979" i="26"/>
  <c r="K2980" i="26"/>
  <c r="K2981" i="26"/>
  <c r="K2982" i="26"/>
  <c r="K2983" i="26"/>
  <c r="K2984" i="26"/>
  <c r="K2985" i="26"/>
  <c r="K2986" i="26"/>
  <c r="K2987" i="26"/>
  <c r="K2988" i="26"/>
  <c r="K2989" i="26"/>
  <c r="K2990" i="26"/>
  <c r="K2991" i="26"/>
  <c r="K2992" i="26"/>
  <c r="K2993" i="26"/>
  <c r="K2994" i="26"/>
  <c r="K2995" i="26"/>
  <c r="K2996" i="26"/>
  <c r="K2997" i="26"/>
  <c r="K2998" i="26"/>
  <c r="K2999" i="26"/>
  <c r="K3000" i="26"/>
  <c r="K3001" i="26"/>
  <c r="K3002" i="26"/>
  <c r="K3003" i="26"/>
  <c r="K3004" i="26"/>
  <c r="K3005" i="26"/>
  <c r="K3006" i="26"/>
  <c r="K3007" i="26"/>
  <c r="K3008" i="26"/>
  <c r="K3009" i="26"/>
  <c r="K3010" i="26"/>
  <c r="K3011" i="26"/>
  <c r="K3012" i="26"/>
  <c r="K3013" i="26"/>
  <c r="K3014" i="26"/>
  <c r="K3015" i="26"/>
  <c r="K3016" i="26"/>
  <c r="K3017" i="26"/>
  <c r="K3018" i="26"/>
  <c r="K3019" i="26"/>
  <c r="K3020" i="26"/>
  <c r="K3021" i="26"/>
  <c r="K3022" i="26"/>
  <c r="K3023" i="26"/>
  <c r="K3024" i="26"/>
  <c r="K3025" i="26"/>
  <c r="K3026" i="26"/>
  <c r="K3027" i="26"/>
  <c r="K3028" i="26"/>
  <c r="K3029" i="26"/>
  <c r="K3030" i="26"/>
  <c r="K3031" i="26"/>
  <c r="K3032" i="26"/>
  <c r="K3033" i="26"/>
  <c r="K3034" i="26"/>
  <c r="K3035" i="26"/>
  <c r="K3036" i="26"/>
  <c r="K3037" i="26"/>
  <c r="K3038" i="26"/>
  <c r="K3039" i="26"/>
  <c r="K3040" i="26"/>
  <c r="K3041" i="26"/>
  <c r="K3042" i="26"/>
  <c r="K3043" i="26"/>
  <c r="K3044" i="26"/>
  <c r="K3045" i="26"/>
  <c r="K3046" i="26"/>
  <c r="K3047" i="26"/>
  <c r="K3048" i="26"/>
  <c r="K3049" i="26"/>
  <c r="K3050" i="26"/>
  <c r="K3051" i="26"/>
  <c r="K3052" i="26"/>
  <c r="K3053" i="26"/>
  <c r="K3054" i="26"/>
  <c r="K3055" i="26"/>
  <c r="K3056" i="26"/>
  <c r="K3057" i="26"/>
  <c r="K3058" i="26"/>
  <c r="K3059" i="26"/>
  <c r="K3060" i="26"/>
  <c r="K3061" i="26"/>
  <c r="K3062" i="26"/>
  <c r="K3063" i="26"/>
  <c r="K3064" i="26"/>
  <c r="K3065" i="26"/>
  <c r="K3066" i="26"/>
  <c r="K3067" i="26"/>
  <c r="K3068" i="26"/>
  <c r="K3069" i="26"/>
  <c r="K3070" i="26"/>
  <c r="K3071" i="26"/>
  <c r="K3072" i="26"/>
  <c r="K3073" i="26"/>
  <c r="K3074" i="26"/>
  <c r="K3075" i="26"/>
  <c r="K3076" i="26"/>
  <c r="K3077" i="26"/>
  <c r="K3078" i="26"/>
  <c r="K3079" i="26"/>
  <c r="K3080" i="26"/>
  <c r="K3081" i="26"/>
  <c r="K3082" i="26"/>
  <c r="K3083" i="26"/>
  <c r="K3084" i="26"/>
  <c r="K3085" i="26"/>
  <c r="K3086" i="26"/>
  <c r="K3087" i="26"/>
  <c r="K3088" i="26"/>
  <c r="K3089" i="26"/>
  <c r="K3090" i="26"/>
  <c r="K3091" i="26"/>
  <c r="K3092" i="26"/>
  <c r="K3093" i="26"/>
  <c r="K3094" i="26"/>
  <c r="K3095" i="26"/>
  <c r="K3096" i="26"/>
  <c r="K3097" i="26"/>
  <c r="K3098" i="26"/>
  <c r="K3099" i="26"/>
  <c r="K3100" i="26"/>
  <c r="K3101" i="26"/>
  <c r="K3102" i="26"/>
  <c r="K3103" i="26"/>
  <c r="K3104" i="26"/>
  <c r="K3105" i="26"/>
  <c r="K3106" i="26"/>
  <c r="K3107" i="26"/>
  <c r="K3108" i="26"/>
  <c r="K3109" i="26"/>
  <c r="K3110" i="26"/>
  <c r="K3111" i="26"/>
  <c r="K3112" i="26"/>
  <c r="K3113" i="26"/>
  <c r="K3114" i="26"/>
  <c r="K3115" i="26"/>
  <c r="K3116" i="26"/>
  <c r="K3117" i="26"/>
  <c r="K3118" i="26"/>
  <c r="K3119" i="26"/>
  <c r="K3120" i="26"/>
  <c r="K3121" i="26"/>
  <c r="K3122" i="26"/>
  <c r="K3123" i="26"/>
  <c r="K3124" i="26"/>
  <c r="K3125" i="26"/>
  <c r="K3126" i="26"/>
  <c r="K3127" i="26"/>
  <c r="K3128" i="26"/>
  <c r="K3129" i="26"/>
  <c r="K3130" i="26"/>
  <c r="K3131" i="26"/>
  <c r="K3132" i="26"/>
  <c r="K3133" i="26"/>
  <c r="K3134" i="26"/>
  <c r="K3135" i="26"/>
  <c r="K3136" i="26"/>
  <c r="K3137" i="26"/>
  <c r="K3138" i="26"/>
  <c r="K3139" i="26"/>
  <c r="K3140" i="26"/>
  <c r="K3141" i="26"/>
  <c r="K3142" i="26"/>
  <c r="K3143" i="26"/>
  <c r="K3144" i="26"/>
  <c r="K3145" i="26"/>
  <c r="K3146" i="26"/>
  <c r="K3147" i="26"/>
  <c r="K3148" i="26"/>
  <c r="K3149" i="26"/>
  <c r="K3150" i="26"/>
  <c r="K3151" i="26"/>
  <c r="K3152" i="26"/>
  <c r="K3153" i="26"/>
  <c r="K3154" i="26"/>
  <c r="K3155" i="26"/>
  <c r="K3156" i="26"/>
  <c r="K3157" i="26"/>
  <c r="K3158" i="26"/>
  <c r="K3159" i="26"/>
  <c r="K3160" i="26"/>
  <c r="K3161" i="26"/>
  <c r="K3162" i="26"/>
  <c r="K3163" i="26"/>
  <c r="K3164" i="26"/>
  <c r="K3165" i="26"/>
  <c r="K3166" i="26"/>
  <c r="K3167" i="26"/>
  <c r="K3168" i="26"/>
  <c r="K3169" i="26"/>
  <c r="K3170" i="26"/>
  <c r="K3171" i="26"/>
  <c r="K3172" i="26"/>
  <c r="K3173" i="26"/>
  <c r="K3174" i="26"/>
  <c r="K3175" i="26"/>
  <c r="K3176" i="26"/>
  <c r="K3177" i="26"/>
  <c r="K3178" i="26"/>
  <c r="K3179" i="26"/>
  <c r="K3180" i="26"/>
  <c r="K3181" i="26"/>
  <c r="K3182" i="26"/>
  <c r="K3183" i="26"/>
  <c r="K3184" i="26"/>
  <c r="K3185" i="26"/>
  <c r="K3186" i="26"/>
  <c r="K3187" i="26"/>
  <c r="K3188" i="26"/>
  <c r="K3189" i="26"/>
  <c r="K3190" i="26"/>
  <c r="K3191" i="26"/>
  <c r="K3192" i="26"/>
  <c r="K3193" i="26"/>
  <c r="K3194" i="26"/>
  <c r="K3195" i="26"/>
  <c r="K3196" i="26"/>
  <c r="K3197" i="26"/>
  <c r="K3198" i="26"/>
  <c r="K3199" i="26"/>
  <c r="K3200" i="26"/>
  <c r="K3201" i="26"/>
  <c r="K3202" i="26"/>
  <c r="K3203" i="26"/>
  <c r="K3204" i="26"/>
  <c r="K3205" i="26"/>
  <c r="K3206" i="26"/>
  <c r="K3207" i="26"/>
  <c r="K3208" i="26"/>
  <c r="K3209" i="26"/>
  <c r="K3210" i="26"/>
  <c r="K3211" i="26"/>
  <c r="K3212" i="26"/>
  <c r="K3213" i="26"/>
  <c r="K3214" i="26"/>
  <c r="K3215" i="26"/>
  <c r="K3216" i="26"/>
  <c r="K3217" i="26"/>
  <c r="K3218" i="26"/>
  <c r="K3219" i="26"/>
  <c r="K3220" i="26"/>
  <c r="K3221" i="26"/>
  <c r="K3222" i="26"/>
  <c r="K3223" i="26"/>
  <c r="K3224" i="26"/>
  <c r="K3225" i="26"/>
  <c r="K3226" i="26"/>
  <c r="K3227" i="26"/>
  <c r="K3228" i="26"/>
  <c r="K3229" i="26"/>
  <c r="K3230" i="26"/>
  <c r="K3231" i="26"/>
  <c r="K3232" i="26"/>
  <c r="K3233" i="26"/>
  <c r="K3234" i="26"/>
  <c r="K3235" i="26"/>
  <c r="K3236" i="26"/>
  <c r="K3237" i="26"/>
  <c r="K3238" i="26"/>
  <c r="K3239" i="26"/>
  <c r="K3240" i="26"/>
  <c r="K3241" i="26"/>
  <c r="K3242" i="26"/>
  <c r="K3243" i="26"/>
  <c r="K3244" i="26"/>
  <c r="K3245" i="26"/>
  <c r="K3246" i="26"/>
  <c r="K3247" i="26"/>
  <c r="K3248" i="26"/>
  <c r="K3249" i="26"/>
  <c r="K3250" i="26"/>
  <c r="K3251" i="26"/>
  <c r="K3252" i="26"/>
  <c r="K3253" i="26"/>
  <c r="K3254" i="26"/>
  <c r="K3255" i="26"/>
  <c r="K3256" i="26"/>
  <c r="K3257" i="26"/>
  <c r="K3258" i="26"/>
  <c r="K3259" i="26"/>
  <c r="K3260" i="26"/>
  <c r="K3261" i="26"/>
  <c r="K3262" i="26"/>
  <c r="K3263" i="26"/>
  <c r="K3264" i="26"/>
  <c r="K3265" i="26"/>
  <c r="K3266" i="26"/>
  <c r="K3267" i="26"/>
  <c r="K3268" i="26"/>
  <c r="K3269" i="26"/>
  <c r="K3270" i="26"/>
  <c r="K3271" i="26"/>
  <c r="K3272" i="26"/>
  <c r="K3273" i="26"/>
  <c r="K3274" i="26"/>
  <c r="K3275" i="26"/>
  <c r="K3276" i="26"/>
  <c r="K3277" i="26"/>
  <c r="K3278" i="26"/>
  <c r="K3279" i="26"/>
  <c r="K3280" i="26"/>
  <c r="K3281" i="26"/>
  <c r="K3282" i="26"/>
  <c r="K3283" i="26"/>
  <c r="K3284" i="26"/>
  <c r="K3285" i="26"/>
  <c r="K3286" i="26"/>
  <c r="K3287" i="26"/>
  <c r="K3288" i="26"/>
  <c r="K3289" i="26"/>
  <c r="K3290" i="26"/>
  <c r="K3291" i="26"/>
  <c r="K3292" i="26"/>
  <c r="K3293" i="26"/>
  <c r="K3294" i="26"/>
  <c r="K3295" i="26"/>
  <c r="K3296" i="26"/>
  <c r="K3297" i="26"/>
  <c r="K3298" i="26"/>
  <c r="K3299" i="26"/>
  <c r="K3300" i="26"/>
  <c r="K3301" i="26"/>
  <c r="K3302" i="26"/>
  <c r="K3303" i="26"/>
  <c r="K3304" i="26"/>
  <c r="K3305" i="26"/>
  <c r="K3306" i="26"/>
  <c r="K3307" i="26"/>
  <c r="K3308" i="26"/>
  <c r="K3309" i="26"/>
  <c r="K3310" i="26"/>
  <c r="K3311" i="26"/>
  <c r="K3312" i="26"/>
  <c r="K3313" i="26"/>
  <c r="K3314" i="26"/>
  <c r="K3315" i="26"/>
  <c r="K3316" i="26"/>
  <c r="K3317" i="26"/>
  <c r="K3318" i="26"/>
  <c r="K3319" i="26"/>
  <c r="K3320" i="26"/>
  <c r="K3321" i="26"/>
  <c r="K3322" i="26"/>
  <c r="K3323" i="26"/>
  <c r="K3324" i="26"/>
  <c r="K3325" i="26"/>
  <c r="K3326" i="26"/>
  <c r="K3327" i="26"/>
  <c r="K3328" i="26"/>
  <c r="K3329" i="26"/>
  <c r="K3330" i="26"/>
  <c r="K3331" i="26"/>
  <c r="K3332" i="26"/>
  <c r="K3333" i="26"/>
  <c r="K3334" i="26"/>
  <c r="K3335" i="26"/>
  <c r="K3336" i="26"/>
  <c r="K3337" i="26"/>
  <c r="K3338" i="26"/>
  <c r="K3339" i="26"/>
  <c r="K3340" i="26"/>
  <c r="K3341" i="26"/>
  <c r="K3342" i="26"/>
  <c r="K3343" i="26"/>
  <c r="K3344" i="26"/>
  <c r="K3345" i="26"/>
  <c r="K3346" i="26"/>
  <c r="K3347" i="26"/>
  <c r="K3348" i="26"/>
  <c r="K3349" i="26"/>
  <c r="K3350" i="26"/>
  <c r="K3351" i="26"/>
  <c r="K3352" i="26"/>
  <c r="K3353" i="26"/>
  <c r="K3354" i="26"/>
  <c r="K3355" i="26"/>
  <c r="K3356" i="26"/>
  <c r="K3357" i="26"/>
  <c r="K3358" i="26"/>
  <c r="K3359" i="26"/>
  <c r="K3360" i="26"/>
  <c r="K3361" i="26"/>
  <c r="K3362" i="26"/>
  <c r="K3363" i="26"/>
  <c r="K3364" i="26"/>
  <c r="K3365" i="26"/>
  <c r="K3366" i="26"/>
  <c r="K3367" i="26"/>
  <c r="K3368" i="26"/>
  <c r="K3369" i="26"/>
  <c r="K3370" i="26"/>
  <c r="K3371" i="26"/>
  <c r="K3372" i="26"/>
  <c r="K3373" i="26"/>
  <c r="K3374" i="26"/>
  <c r="K3375" i="26"/>
  <c r="K3376" i="26"/>
  <c r="K3377" i="26"/>
  <c r="K3378" i="26"/>
  <c r="K3379" i="26"/>
  <c r="K3380" i="26"/>
  <c r="K3381" i="26"/>
  <c r="K3382" i="26"/>
  <c r="K3383" i="26"/>
  <c r="K3384" i="26"/>
  <c r="K3385" i="26"/>
  <c r="K3386" i="26"/>
  <c r="K3387" i="26"/>
  <c r="K3388" i="26"/>
  <c r="K3389" i="26"/>
  <c r="K3390" i="26"/>
  <c r="K3391" i="26"/>
  <c r="K3392" i="26"/>
  <c r="K3393" i="26"/>
  <c r="K3394" i="26"/>
  <c r="K3395" i="26"/>
  <c r="K3396" i="26"/>
  <c r="K3397" i="26"/>
  <c r="K3398" i="26"/>
  <c r="K3399" i="26"/>
  <c r="K3400" i="26"/>
  <c r="K3401" i="26"/>
  <c r="K3402" i="26"/>
  <c r="K3403" i="26"/>
  <c r="K3404" i="26"/>
  <c r="K3405" i="26"/>
  <c r="K3406" i="26"/>
  <c r="K3407" i="26"/>
  <c r="K3408" i="26"/>
  <c r="K3409" i="26"/>
  <c r="K3410" i="26"/>
  <c r="K3411" i="26"/>
  <c r="K3412" i="26"/>
  <c r="K3413" i="26"/>
  <c r="K3414" i="26"/>
  <c r="K3415" i="26"/>
  <c r="K3416" i="26"/>
  <c r="K3417" i="26"/>
  <c r="K3418" i="26"/>
  <c r="K3419" i="26"/>
  <c r="K3420" i="26"/>
  <c r="K3421" i="26"/>
  <c r="K3422" i="26"/>
  <c r="K3423" i="26"/>
  <c r="K3424" i="26"/>
  <c r="K3425" i="26"/>
  <c r="K3426" i="26"/>
  <c r="K3427" i="26"/>
  <c r="K3428" i="26"/>
  <c r="K3429" i="26"/>
  <c r="K3430" i="26"/>
  <c r="K3431" i="26"/>
  <c r="K3432" i="26"/>
  <c r="K3433" i="26"/>
  <c r="K3434" i="26"/>
  <c r="K3435" i="26"/>
  <c r="K3436" i="26"/>
  <c r="K3437" i="26"/>
  <c r="K3438" i="26"/>
  <c r="K3439" i="26"/>
  <c r="K3440" i="26"/>
  <c r="K3441" i="26"/>
  <c r="K3442" i="26"/>
  <c r="K3443" i="26"/>
  <c r="K3444" i="26"/>
  <c r="K3445" i="26"/>
  <c r="K3446" i="26"/>
  <c r="K3447" i="26"/>
  <c r="K3448" i="26"/>
  <c r="K3449" i="26"/>
  <c r="K3450" i="26"/>
  <c r="K3451" i="26"/>
  <c r="K3452" i="26"/>
  <c r="K3453" i="26"/>
  <c r="K3454" i="26"/>
  <c r="K3455" i="26"/>
  <c r="K3456" i="26"/>
  <c r="K3457" i="26"/>
  <c r="K3458" i="26"/>
  <c r="K3459" i="26"/>
  <c r="K3460" i="26"/>
  <c r="K3461" i="26"/>
  <c r="K3462" i="26"/>
  <c r="K3463" i="26"/>
  <c r="K3464" i="26"/>
  <c r="K3465" i="26"/>
  <c r="K3466" i="26"/>
  <c r="K3467" i="26"/>
  <c r="K3468" i="26"/>
  <c r="K3469" i="26"/>
  <c r="K3470" i="26"/>
  <c r="K3471" i="26"/>
  <c r="K3472" i="26"/>
  <c r="K3473" i="26"/>
  <c r="K3474" i="26"/>
  <c r="K3475" i="26"/>
  <c r="K3476" i="26"/>
  <c r="K3477" i="26"/>
  <c r="K3478" i="26"/>
  <c r="K3479" i="26"/>
  <c r="K3480" i="26"/>
  <c r="K3481" i="26"/>
  <c r="K3482" i="26"/>
  <c r="K3483" i="26"/>
  <c r="K3484" i="26"/>
  <c r="K3485" i="26"/>
  <c r="K3486" i="26"/>
  <c r="K3487" i="26"/>
  <c r="K3488" i="26"/>
  <c r="K3489" i="26"/>
  <c r="K3490" i="26"/>
  <c r="K3491" i="26"/>
  <c r="K3492" i="26"/>
  <c r="K3493" i="26"/>
  <c r="K3494" i="26"/>
  <c r="K3495" i="26"/>
  <c r="K3496" i="26"/>
  <c r="K3497" i="26"/>
  <c r="K3498" i="26"/>
  <c r="K3499" i="26"/>
  <c r="K3500" i="26"/>
  <c r="K3501" i="26"/>
  <c r="K3502" i="26"/>
  <c r="K3503" i="26"/>
  <c r="K3504" i="26"/>
  <c r="K3505" i="26"/>
  <c r="K3506" i="26"/>
  <c r="K3507" i="26"/>
  <c r="K3508" i="26"/>
  <c r="K3509" i="26"/>
  <c r="K3510" i="26"/>
  <c r="K3511" i="26"/>
  <c r="K3512" i="26"/>
  <c r="K3513" i="26"/>
  <c r="K3514" i="26"/>
  <c r="K3515" i="26"/>
  <c r="K3516" i="26"/>
  <c r="K3517" i="26"/>
  <c r="K3518" i="26"/>
  <c r="K3519" i="26"/>
  <c r="K3520" i="26"/>
  <c r="K3521" i="26"/>
  <c r="K3522" i="26"/>
  <c r="K3523" i="26"/>
  <c r="K3524" i="26"/>
  <c r="K3525" i="26"/>
  <c r="K3526" i="26"/>
  <c r="K3527" i="26"/>
  <c r="K3528" i="26"/>
  <c r="K3529" i="26"/>
  <c r="K3530" i="26"/>
  <c r="K3531" i="26"/>
  <c r="K3532" i="26"/>
  <c r="K3533" i="26"/>
  <c r="K3534" i="26"/>
  <c r="K3535" i="26"/>
  <c r="K3536" i="26"/>
  <c r="K3537" i="26"/>
  <c r="K3538" i="26"/>
  <c r="K3539" i="26"/>
  <c r="K3540" i="26"/>
  <c r="K3541" i="26"/>
  <c r="K3542" i="26"/>
  <c r="K3543" i="26"/>
  <c r="K3544" i="26"/>
  <c r="K3545" i="26"/>
  <c r="K3546" i="26"/>
  <c r="K3547" i="26"/>
  <c r="K3548" i="26"/>
  <c r="K3549" i="26"/>
  <c r="K3550" i="26"/>
  <c r="K3551" i="26"/>
  <c r="K3552" i="26"/>
  <c r="K3553" i="26"/>
  <c r="K3554" i="26"/>
  <c r="K3555" i="26"/>
  <c r="K3556" i="26"/>
  <c r="K3557" i="26"/>
  <c r="K3558" i="26"/>
  <c r="K3559" i="26"/>
  <c r="K3560" i="26"/>
  <c r="K3561" i="26"/>
  <c r="K3562" i="26"/>
  <c r="K3563" i="26"/>
  <c r="K3564" i="26"/>
  <c r="K3565" i="26"/>
  <c r="K3566" i="26"/>
  <c r="K3567" i="26"/>
  <c r="K3568" i="26"/>
  <c r="K3569" i="26"/>
  <c r="K3570" i="26"/>
  <c r="K3571" i="26"/>
  <c r="K3572" i="26"/>
  <c r="K3573" i="26"/>
  <c r="K3574" i="26"/>
  <c r="K3575" i="26"/>
  <c r="K3576" i="26"/>
  <c r="K3577" i="26"/>
  <c r="K3578" i="26"/>
  <c r="K3579" i="26"/>
  <c r="K3580" i="26"/>
  <c r="K3581" i="26"/>
  <c r="K3582" i="26"/>
  <c r="K3583" i="26"/>
  <c r="K3584" i="26"/>
  <c r="K3585" i="26"/>
  <c r="K3586" i="26"/>
  <c r="K3587" i="26"/>
  <c r="K3588" i="26"/>
  <c r="K3589" i="26"/>
  <c r="K3590" i="26"/>
  <c r="K3591" i="26"/>
  <c r="K3592" i="26"/>
  <c r="K3593" i="26"/>
  <c r="K3594" i="26"/>
  <c r="K3595" i="26"/>
  <c r="K3596" i="26"/>
  <c r="K3597" i="26"/>
  <c r="K3598" i="26"/>
  <c r="K3599" i="26"/>
  <c r="K3600" i="26"/>
  <c r="K3601" i="26"/>
  <c r="K3602" i="26"/>
  <c r="K3603" i="26"/>
  <c r="K3604" i="26"/>
  <c r="K3605" i="26"/>
  <c r="K3606" i="26"/>
  <c r="K3607" i="26"/>
  <c r="K3608" i="26"/>
  <c r="K3609" i="26"/>
  <c r="K3610" i="26"/>
  <c r="K3611" i="26"/>
  <c r="K3612" i="26"/>
  <c r="K3613" i="26"/>
  <c r="K3614" i="26"/>
  <c r="K3615" i="26"/>
  <c r="K3616" i="26"/>
  <c r="K3617" i="26"/>
  <c r="K3618" i="26"/>
  <c r="K3619" i="26"/>
  <c r="K3620" i="26"/>
  <c r="K3621" i="26"/>
  <c r="K3622" i="26"/>
  <c r="K3623" i="26"/>
  <c r="K3624" i="26"/>
  <c r="K3625" i="26"/>
  <c r="K3626" i="26"/>
  <c r="K3627" i="26"/>
  <c r="K3628" i="26"/>
  <c r="K3629" i="26"/>
  <c r="K3630" i="26"/>
  <c r="K3631" i="26"/>
  <c r="K3632" i="26"/>
  <c r="K3633" i="26"/>
  <c r="K3634" i="26"/>
  <c r="K3635" i="26"/>
  <c r="K3636" i="26"/>
  <c r="K3637" i="26"/>
  <c r="K3638" i="26"/>
  <c r="K3639" i="26"/>
  <c r="K3640" i="26"/>
  <c r="K3641" i="26"/>
  <c r="K3642" i="26"/>
  <c r="K3643" i="26"/>
  <c r="K3644" i="26"/>
  <c r="K3645" i="26"/>
  <c r="K3646" i="26"/>
  <c r="K3647" i="26"/>
  <c r="K3648" i="26"/>
  <c r="K3649" i="26"/>
  <c r="K3650" i="26"/>
  <c r="K3651" i="26"/>
  <c r="K3652" i="26"/>
  <c r="K3653" i="26"/>
  <c r="K3654" i="26"/>
  <c r="K3655" i="26"/>
  <c r="K3656" i="26"/>
  <c r="K3657" i="26"/>
  <c r="K3658" i="26"/>
  <c r="K3659" i="26"/>
  <c r="K3660" i="26"/>
  <c r="K3661" i="26"/>
  <c r="K3662" i="26"/>
  <c r="K3663" i="26"/>
  <c r="K3664" i="26"/>
  <c r="K3665" i="26"/>
  <c r="K3666" i="26"/>
  <c r="K3667" i="26"/>
  <c r="K3668" i="26"/>
  <c r="K3669" i="26"/>
  <c r="K3670" i="26"/>
  <c r="K3671" i="26"/>
  <c r="K3672" i="26"/>
  <c r="K3673" i="26"/>
  <c r="K3674" i="26"/>
  <c r="K3675" i="26"/>
  <c r="K3676" i="26"/>
  <c r="K3677" i="26"/>
  <c r="K3678" i="26"/>
  <c r="K3679" i="26"/>
  <c r="K3680" i="26"/>
  <c r="K3681" i="26"/>
  <c r="K3682" i="26"/>
  <c r="K3683" i="26"/>
  <c r="K3684" i="26"/>
  <c r="K3685" i="26"/>
  <c r="K3686" i="26"/>
  <c r="K3687" i="26"/>
  <c r="K3688" i="26"/>
  <c r="K3689" i="26"/>
  <c r="K3690" i="26"/>
  <c r="K3691" i="26"/>
  <c r="K3692" i="26"/>
  <c r="K3693" i="26"/>
  <c r="K3694" i="26"/>
  <c r="K3695" i="26"/>
  <c r="K3696" i="26"/>
  <c r="K3697" i="26"/>
  <c r="K3698" i="26"/>
  <c r="K3699" i="26"/>
  <c r="K3700" i="26"/>
  <c r="K3701" i="26"/>
  <c r="K3702" i="26"/>
  <c r="K3703" i="26"/>
  <c r="K3704" i="26"/>
  <c r="K3705" i="26"/>
  <c r="K3706" i="26"/>
  <c r="K3707" i="26"/>
  <c r="K3708" i="26"/>
  <c r="K3709" i="26"/>
  <c r="K3710" i="26"/>
  <c r="K3711" i="26"/>
  <c r="K3712" i="26"/>
  <c r="K3713" i="26"/>
  <c r="K3714" i="26"/>
  <c r="K3715" i="26"/>
  <c r="K3716" i="26"/>
  <c r="K3717" i="26"/>
  <c r="K3718" i="26"/>
  <c r="K3719" i="26"/>
  <c r="K3720" i="26"/>
  <c r="K3721" i="26"/>
  <c r="K3722" i="26"/>
  <c r="K3723" i="26"/>
  <c r="K3724" i="26"/>
  <c r="K3725" i="26"/>
  <c r="K3726" i="26"/>
  <c r="K3727" i="26"/>
  <c r="K3728" i="26"/>
  <c r="K3729" i="26"/>
  <c r="K3730" i="26"/>
  <c r="K3731" i="26"/>
  <c r="K3732" i="26"/>
  <c r="K3733" i="26"/>
  <c r="K3734" i="26"/>
  <c r="K3735" i="26"/>
  <c r="K3736" i="26"/>
  <c r="K3737" i="26"/>
  <c r="K3738" i="26"/>
  <c r="K3739" i="26"/>
  <c r="K3740" i="26"/>
  <c r="K3741" i="26"/>
  <c r="K3742" i="26"/>
  <c r="K3743" i="26"/>
  <c r="K3744" i="26"/>
  <c r="K3745" i="26"/>
  <c r="K3746" i="26"/>
  <c r="K3747" i="26"/>
  <c r="K3748" i="26"/>
  <c r="K3749" i="26"/>
  <c r="K3750" i="26"/>
  <c r="K3751" i="26"/>
  <c r="K3752" i="26"/>
  <c r="K3753" i="26"/>
  <c r="K3754" i="26"/>
  <c r="K3755" i="26"/>
  <c r="K3756" i="26"/>
  <c r="K3757" i="26"/>
  <c r="K3758" i="26"/>
  <c r="K3759" i="26"/>
  <c r="K3760" i="26"/>
  <c r="K3761" i="26"/>
  <c r="K3762" i="26"/>
  <c r="K3763" i="26"/>
  <c r="K3764" i="26"/>
  <c r="K3765" i="26"/>
  <c r="K3766" i="26"/>
  <c r="K3767" i="26"/>
  <c r="K3768" i="26"/>
  <c r="K3769" i="26"/>
  <c r="K3770" i="26"/>
  <c r="K3771" i="26"/>
  <c r="K3772" i="26"/>
  <c r="K3773" i="26"/>
  <c r="K3774" i="26"/>
  <c r="K3775" i="26"/>
  <c r="K3776" i="26"/>
  <c r="K3777" i="26"/>
  <c r="K3778" i="26"/>
  <c r="K3779" i="26"/>
  <c r="K3780" i="26"/>
  <c r="K3781" i="26"/>
  <c r="K3782" i="26"/>
  <c r="K3783" i="26"/>
  <c r="K3784" i="26"/>
  <c r="K3785" i="26"/>
  <c r="K3786" i="26"/>
  <c r="K3787" i="26"/>
  <c r="K3788" i="26"/>
  <c r="K3789" i="26"/>
  <c r="K3790" i="26"/>
  <c r="K3791" i="26"/>
  <c r="K3792" i="26"/>
  <c r="K3793" i="26"/>
  <c r="K3794" i="26"/>
  <c r="K3795" i="26"/>
  <c r="K3796" i="26"/>
  <c r="K3797" i="26"/>
  <c r="K3798" i="26"/>
  <c r="K3799" i="26"/>
  <c r="K3800" i="26"/>
  <c r="K3801" i="26"/>
  <c r="K3802" i="26"/>
  <c r="K3803" i="26"/>
  <c r="K3804" i="26"/>
  <c r="K3805" i="26"/>
  <c r="K3806" i="26"/>
  <c r="K3807" i="26"/>
  <c r="K3808" i="26"/>
  <c r="K3809" i="26"/>
  <c r="K3810" i="26"/>
  <c r="K3811" i="26"/>
  <c r="K3812" i="26"/>
  <c r="K3813" i="26"/>
  <c r="K3814" i="26"/>
  <c r="K3815" i="26"/>
  <c r="K3816" i="26"/>
  <c r="K3817" i="26"/>
  <c r="K3818" i="26"/>
  <c r="K3819" i="26"/>
  <c r="K3820" i="26"/>
  <c r="K3821" i="26"/>
  <c r="K3822" i="26"/>
  <c r="K3823" i="26"/>
  <c r="K3824" i="26"/>
  <c r="K3825" i="26"/>
  <c r="K3826" i="26"/>
  <c r="K3827" i="26"/>
  <c r="K3828" i="26"/>
  <c r="K3829" i="26"/>
  <c r="K3830" i="26"/>
  <c r="K3831" i="26"/>
  <c r="K3832" i="26"/>
  <c r="K3833" i="26"/>
  <c r="K3834" i="26"/>
  <c r="K3835" i="26"/>
  <c r="K3836" i="26"/>
  <c r="K3837" i="26"/>
  <c r="K3838" i="26"/>
  <c r="K3839" i="26"/>
  <c r="K3840" i="26"/>
  <c r="K3841" i="26"/>
  <c r="K3842" i="26"/>
  <c r="K3843" i="26"/>
  <c r="K3844" i="26"/>
  <c r="K3845" i="26"/>
  <c r="K3846" i="26"/>
  <c r="K3847" i="26"/>
  <c r="K3848" i="26"/>
  <c r="K3849" i="26"/>
  <c r="K3850" i="26"/>
  <c r="K3851" i="26"/>
  <c r="K3852" i="26"/>
  <c r="K3853" i="26"/>
  <c r="K3854" i="26"/>
  <c r="K3855" i="26"/>
  <c r="K3856" i="26"/>
  <c r="K3857" i="26"/>
  <c r="K3858" i="26"/>
  <c r="K3859" i="26"/>
  <c r="K3860" i="26"/>
  <c r="K3861" i="26"/>
  <c r="K3862" i="26"/>
  <c r="K3863" i="26"/>
  <c r="K3864" i="26"/>
  <c r="K3865" i="26"/>
  <c r="K3866" i="26"/>
  <c r="K3867" i="26"/>
  <c r="K3868" i="26"/>
  <c r="K3869" i="26"/>
  <c r="K3870" i="26"/>
  <c r="K3871" i="26"/>
  <c r="K3872" i="26"/>
  <c r="K3873" i="26"/>
  <c r="K3874" i="26"/>
  <c r="K3875" i="26"/>
  <c r="K3876" i="26"/>
  <c r="K3877" i="26"/>
  <c r="K3878" i="26"/>
  <c r="K3879" i="26"/>
  <c r="K3880" i="26"/>
  <c r="K3881" i="26"/>
  <c r="K3882" i="26"/>
  <c r="K3883" i="26"/>
  <c r="K3884" i="26"/>
  <c r="K3885" i="26"/>
  <c r="K3886" i="26"/>
  <c r="K3887" i="26"/>
  <c r="K3888" i="26"/>
  <c r="K3889" i="26"/>
  <c r="K3890" i="26"/>
  <c r="K3891" i="26"/>
  <c r="K3892" i="26"/>
  <c r="K3893" i="26"/>
  <c r="K3894" i="26"/>
  <c r="K3895" i="26"/>
  <c r="K3896" i="26"/>
  <c r="K3897" i="26"/>
  <c r="K3898" i="26"/>
  <c r="K3899" i="26"/>
  <c r="K3900" i="26"/>
  <c r="K3901" i="26"/>
  <c r="K3902" i="26"/>
  <c r="K3903" i="26"/>
  <c r="K3904" i="26"/>
  <c r="K3905" i="26"/>
  <c r="K3906" i="26"/>
  <c r="K3907" i="26"/>
  <c r="K3908" i="26"/>
  <c r="K3909" i="26"/>
  <c r="K3910" i="26"/>
  <c r="K3911" i="26"/>
  <c r="K3912" i="26"/>
  <c r="K3913" i="26"/>
  <c r="K3914" i="26"/>
  <c r="K3915" i="26"/>
  <c r="K3916" i="26"/>
  <c r="K3917" i="26"/>
  <c r="K3918" i="26"/>
  <c r="K3919" i="26"/>
  <c r="K3920" i="26"/>
  <c r="K3921" i="26"/>
  <c r="K3922" i="26"/>
  <c r="K3923" i="26"/>
  <c r="K3924" i="26"/>
  <c r="K3925" i="26"/>
  <c r="K3926" i="26"/>
  <c r="K3927" i="26"/>
  <c r="K3928" i="26"/>
  <c r="K3929" i="26"/>
  <c r="K3930" i="26"/>
  <c r="K3931" i="26"/>
  <c r="K3932" i="26"/>
  <c r="K3933" i="26"/>
  <c r="K3934" i="26"/>
  <c r="K3935" i="26"/>
  <c r="K3936" i="26"/>
  <c r="K3937" i="26"/>
  <c r="K3938" i="26"/>
  <c r="K3939" i="26"/>
  <c r="K3940" i="26"/>
  <c r="K3941" i="26"/>
  <c r="K3942" i="26"/>
  <c r="K3943" i="26"/>
  <c r="K3944" i="26"/>
  <c r="K3945" i="26"/>
  <c r="K3946" i="26"/>
  <c r="K3947" i="26"/>
  <c r="K3948" i="26"/>
  <c r="K3949" i="26"/>
  <c r="K3950" i="26"/>
  <c r="K3951" i="26"/>
  <c r="K3952" i="26"/>
  <c r="K3953" i="26"/>
  <c r="K3954" i="26"/>
  <c r="K3955" i="26"/>
  <c r="K3956" i="26"/>
  <c r="K3957" i="26"/>
  <c r="K3958" i="26"/>
  <c r="K3959" i="26"/>
  <c r="K3960" i="26"/>
  <c r="K3961" i="26"/>
  <c r="K3962" i="26"/>
  <c r="K3963" i="26"/>
  <c r="K3964" i="26"/>
  <c r="K3965" i="26"/>
  <c r="K3966" i="26"/>
  <c r="K3967" i="26"/>
  <c r="K3968" i="26"/>
  <c r="K3969" i="26"/>
  <c r="K3970" i="26"/>
  <c r="K3971" i="26"/>
  <c r="K3972" i="26"/>
  <c r="K3973" i="26"/>
  <c r="K3974" i="26"/>
  <c r="K3975" i="26"/>
  <c r="K3976" i="26"/>
  <c r="K3977" i="26"/>
  <c r="K3978" i="26"/>
  <c r="K3979" i="26"/>
  <c r="K3980" i="26"/>
  <c r="K3981" i="26"/>
  <c r="K3982" i="26"/>
  <c r="K3983" i="26"/>
  <c r="K3984" i="26"/>
  <c r="K3985" i="26"/>
  <c r="K3986" i="26"/>
  <c r="K3987" i="26"/>
  <c r="K3988" i="26"/>
  <c r="K3989" i="26"/>
  <c r="K3990" i="26"/>
  <c r="K3991" i="26"/>
  <c r="K3992" i="26"/>
  <c r="K3993" i="26"/>
  <c r="K3994" i="26"/>
  <c r="K3995" i="26"/>
  <c r="K3996" i="26"/>
  <c r="K3997" i="26"/>
  <c r="K3998" i="26"/>
  <c r="K3999" i="26"/>
  <c r="K4000" i="26"/>
  <c r="K4001" i="26"/>
  <c r="K4002" i="26"/>
  <c r="K4003" i="26"/>
  <c r="K4004" i="26"/>
  <c r="K4005" i="26"/>
  <c r="K4006" i="26"/>
  <c r="K4007" i="26"/>
  <c r="K4008" i="26"/>
  <c r="K4009" i="26"/>
  <c r="K4010" i="26"/>
  <c r="K4011" i="26"/>
  <c r="K4012" i="26"/>
  <c r="K4013" i="26"/>
  <c r="K4014" i="26"/>
  <c r="K4015" i="26"/>
  <c r="K4016" i="26"/>
  <c r="K4017" i="26"/>
  <c r="K4018" i="26"/>
  <c r="K4019" i="26"/>
  <c r="K4020" i="26"/>
  <c r="K4021" i="26"/>
  <c r="K4022" i="26"/>
  <c r="K4023" i="26"/>
  <c r="K4024" i="26"/>
  <c r="K4025" i="26"/>
  <c r="K4026" i="26"/>
  <c r="K4027" i="26"/>
  <c r="K4028" i="26"/>
  <c r="K4029" i="26"/>
  <c r="K4030" i="26"/>
  <c r="K4031" i="26"/>
  <c r="K4032" i="26"/>
  <c r="K4033" i="26"/>
  <c r="K4034" i="26"/>
  <c r="K4035" i="26"/>
  <c r="K4036" i="26"/>
  <c r="K4037" i="26"/>
  <c r="K4038" i="26"/>
  <c r="K4039" i="26"/>
  <c r="K4040" i="26"/>
  <c r="K4041" i="26"/>
  <c r="K4042" i="26"/>
  <c r="K4043" i="26"/>
  <c r="K4044" i="26"/>
  <c r="K4045" i="26"/>
  <c r="K4046" i="26"/>
  <c r="K4047" i="26"/>
  <c r="K4048" i="26"/>
  <c r="K4049" i="26"/>
  <c r="K4050" i="26"/>
  <c r="K4051" i="26"/>
  <c r="K4052" i="26"/>
  <c r="K4053" i="26"/>
  <c r="K4054" i="26"/>
  <c r="K4055" i="26"/>
  <c r="K4056" i="26"/>
  <c r="K4057" i="26"/>
  <c r="K4058" i="26"/>
  <c r="K4059" i="26"/>
  <c r="K4060" i="26"/>
  <c r="K4061" i="26"/>
  <c r="K4062" i="26"/>
  <c r="K4063" i="26"/>
  <c r="K4064" i="26"/>
  <c r="K4065" i="26"/>
  <c r="K4066" i="26"/>
  <c r="K4067" i="26"/>
  <c r="K4068" i="26"/>
  <c r="K4069" i="26"/>
  <c r="K4070" i="26"/>
  <c r="K4071" i="26"/>
  <c r="K4072" i="26"/>
  <c r="K4073" i="26"/>
  <c r="K4074" i="26"/>
  <c r="K4075" i="26"/>
  <c r="K4076" i="26"/>
  <c r="K4077" i="26"/>
  <c r="K4078" i="26"/>
  <c r="K4079" i="26"/>
  <c r="K4080" i="26"/>
  <c r="K4081" i="26"/>
  <c r="K4082" i="26"/>
  <c r="K4083" i="26"/>
  <c r="K4084" i="26"/>
  <c r="K4085" i="26"/>
  <c r="K4086" i="26"/>
  <c r="K4087" i="26"/>
  <c r="K4088" i="26"/>
  <c r="K4089" i="26"/>
  <c r="K4090" i="26"/>
  <c r="K4091" i="26"/>
  <c r="K4092" i="26"/>
  <c r="K4093" i="26"/>
  <c r="K4094" i="26"/>
  <c r="K4095" i="26"/>
  <c r="K4096" i="26"/>
  <c r="K4097" i="26"/>
  <c r="K4098" i="26"/>
  <c r="K4099" i="26"/>
  <c r="K4100" i="26"/>
  <c r="K4101" i="26"/>
  <c r="K4102" i="26"/>
  <c r="K4103" i="26"/>
  <c r="K4104" i="26"/>
  <c r="K4105" i="26"/>
  <c r="K4106" i="26"/>
  <c r="K4107" i="26"/>
  <c r="K4108" i="26"/>
  <c r="K4109" i="26"/>
  <c r="K4110" i="26"/>
  <c r="K4111" i="26"/>
  <c r="K4112" i="26"/>
  <c r="K4113" i="26"/>
  <c r="K4114" i="26"/>
  <c r="K4115" i="26"/>
  <c r="K4116" i="26"/>
  <c r="K4117" i="26"/>
  <c r="K4118" i="26"/>
  <c r="K4119" i="26"/>
  <c r="K4120" i="26"/>
  <c r="K4121" i="26"/>
  <c r="K4122" i="26"/>
  <c r="K4123" i="26"/>
  <c r="K4124" i="26"/>
  <c r="K4125" i="26"/>
  <c r="K4126" i="26"/>
  <c r="K4127" i="26"/>
  <c r="K4128" i="26"/>
  <c r="K4129" i="26"/>
  <c r="K4130" i="26"/>
  <c r="K4131" i="26"/>
  <c r="K4132" i="26"/>
  <c r="K4133" i="26"/>
  <c r="K4134" i="26"/>
  <c r="K4135" i="26"/>
  <c r="K4136" i="26"/>
  <c r="K4137" i="26"/>
  <c r="K4138" i="26"/>
  <c r="K4139" i="26"/>
  <c r="K4140" i="26"/>
  <c r="K4141" i="26"/>
  <c r="K4142" i="26"/>
  <c r="K4143" i="26"/>
  <c r="K4144" i="26"/>
  <c r="K4145" i="26"/>
  <c r="K4146" i="26"/>
  <c r="K4147" i="26"/>
  <c r="K4148" i="26"/>
  <c r="K4149" i="26"/>
  <c r="K4150" i="26"/>
  <c r="K4151" i="26"/>
  <c r="K4152" i="26"/>
  <c r="K4153" i="26"/>
  <c r="K4154" i="26"/>
  <c r="K4155" i="26"/>
  <c r="K4156" i="26"/>
  <c r="K4157" i="26"/>
  <c r="K4158" i="26"/>
  <c r="K4159" i="26"/>
  <c r="K4160" i="26"/>
  <c r="K4161" i="26"/>
  <c r="K4162" i="26"/>
  <c r="K4163" i="26"/>
  <c r="K4164" i="26"/>
  <c r="K4165" i="26"/>
  <c r="K4166" i="26"/>
  <c r="K4167" i="26"/>
  <c r="K4168" i="26"/>
  <c r="K4169" i="26"/>
  <c r="K4170" i="26"/>
  <c r="K4171" i="26"/>
  <c r="K4172" i="26"/>
  <c r="K4173" i="26"/>
  <c r="K4174" i="26"/>
  <c r="K4175" i="26"/>
  <c r="K4176" i="26"/>
  <c r="K4177" i="26"/>
  <c r="K4178" i="26"/>
  <c r="K4179" i="26"/>
  <c r="K4180" i="26"/>
  <c r="K4181" i="26"/>
  <c r="K4182" i="26"/>
  <c r="K4183" i="26"/>
  <c r="K4184" i="26"/>
  <c r="K4185" i="26"/>
  <c r="K4186" i="26"/>
  <c r="K4187" i="26"/>
  <c r="K4188" i="26"/>
  <c r="K4189" i="26"/>
  <c r="K4190" i="26"/>
  <c r="K4191" i="26"/>
  <c r="K4192" i="26"/>
  <c r="K4193" i="26"/>
  <c r="K4194" i="26"/>
  <c r="K4195" i="26"/>
  <c r="K4196" i="26"/>
  <c r="K4197" i="26"/>
  <c r="K4198" i="26"/>
  <c r="K4199" i="26"/>
  <c r="K4200" i="26"/>
  <c r="K4201" i="26"/>
  <c r="K4202" i="26"/>
  <c r="K4203" i="26"/>
  <c r="K4204" i="26"/>
  <c r="K4205" i="26"/>
  <c r="K4206" i="26"/>
  <c r="K4207" i="26"/>
  <c r="K4208" i="26"/>
  <c r="K4209" i="26"/>
  <c r="K4210" i="26"/>
  <c r="K4211" i="26"/>
  <c r="K4212" i="26"/>
  <c r="K4213" i="26"/>
  <c r="K4214" i="26"/>
  <c r="K4215" i="26"/>
  <c r="K4216" i="26"/>
  <c r="K4217" i="26"/>
  <c r="K4218" i="26"/>
  <c r="K4219" i="26"/>
  <c r="K4220" i="26"/>
  <c r="K4221" i="26"/>
  <c r="K4222" i="26"/>
  <c r="K4223" i="26"/>
  <c r="K4224" i="26"/>
  <c r="K4225" i="26"/>
  <c r="K4226" i="26"/>
  <c r="K4227" i="26"/>
  <c r="K4228" i="26"/>
  <c r="K4229" i="26"/>
  <c r="K4230" i="26"/>
  <c r="K4231" i="26"/>
  <c r="K4232" i="26"/>
  <c r="K4233" i="26"/>
  <c r="K4234" i="26"/>
  <c r="K4235" i="26"/>
  <c r="K4236" i="26"/>
  <c r="K4237" i="26"/>
  <c r="K4238" i="26"/>
  <c r="K4239" i="26"/>
  <c r="K4240" i="26"/>
  <c r="K4241" i="26"/>
  <c r="K4242" i="26"/>
  <c r="K4243" i="26"/>
  <c r="K4244" i="26"/>
  <c r="K4245" i="26"/>
  <c r="K4246" i="26"/>
  <c r="K4247" i="26"/>
  <c r="K4248" i="26"/>
  <c r="K4249" i="26"/>
  <c r="K4250" i="26"/>
  <c r="K4251" i="26"/>
  <c r="K4252" i="26"/>
  <c r="K4253" i="26"/>
  <c r="K4254" i="26"/>
  <c r="K4255" i="26"/>
  <c r="K4256" i="26"/>
  <c r="K4257" i="26"/>
  <c r="K4258" i="26"/>
  <c r="K4259" i="26"/>
  <c r="K4260" i="26"/>
  <c r="K4261" i="26"/>
  <c r="K4262" i="26"/>
  <c r="K4263" i="26"/>
  <c r="K4264" i="26"/>
  <c r="K4265" i="26"/>
  <c r="K4266" i="26"/>
  <c r="K4267" i="26"/>
  <c r="K4268" i="26"/>
  <c r="K4269" i="26"/>
  <c r="K4270" i="26"/>
  <c r="K4271" i="26"/>
  <c r="K4272" i="26"/>
  <c r="K4273" i="26"/>
  <c r="K4274" i="26"/>
  <c r="K4275" i="26"/>
  <c r="K4276" i="26"/>
  <c r="K4277" i="26"/>
  <c r="K4278" i="26"/>
  <c r="K4279" i="26"/>
  <c r="K4280" i="26"/>
  <c r="K4281" i="26"/>
  <c r="K4282" i="26"/>
  <c r="K4283" i="26"/>
  <c r="K4284" i="26"/>
  <c r="K4285" i="26"/>
  <c r="K4286" i="26"/>
  <c r="K4287" i="26"/>
  <c r="K4288" i="26"/>
  <c r="K4289" i="26"/>
  <c r="K4290" i="26"/>
  <c r="K4291" i="26"/>
  <c r="K4292" i="26"/>
  <c r="K4293" i="26"/>
  <c r="K4294" i="26"/>
  <c r="K4295" i="26"/>
  <c r="K4296" i="26"/>
  <c r="K4297" i="26"/>
  <c r="K4298" i="26"/>
  <c r="K4299" i="26"/>
  <c r="K4300" i="26"/>
  <c r="K4301" i="26"/>
  <c r="K4302" i="26"/>
  <c r="K4303" i="26"/>
  <c r="K4304" i="26"/>
  <c r="K4305" i="26"/>
  <c r="K4306" i="26"/>
  <c r="K4307" i="26"/>
  <c r="K4308" i="26"/>
  <c r="K4309" i="26"/>
  <c r="K4310" i="26"/>
  <c r="K4311" i="26"/>
  <c r="K4312" i="26"/>
  <c r="K4313" i="26"/>
  <c r="K4314" i="26"/>
  <c r="K4315" i="26"/>
  <c r="K4316" i="26"/>
  <c r="K4317" i="26"/>
  <c r="K4318" i="26"/>
  <c r="K4319" i="26"/>
  <c r="K4320" i="26"/>
  <c r="K4321" i="26"/>
  <c r="K4322" i="26"/>
  <c r="K4323" i="26"/>
  <c r="K4324" i="26"/>
  <c r="K4325" i="26"/>
  <c r="K4326" i="26"/>
  <c r="K4327" i="26"/>
  <c r="K4328" i="26"/>
  <c r="K4329" i="26"/>
  <c r="K4330" i="26"/>
  <c r="K4331" i="26"/>
  <c r="K4332" i="26"/>
  <c r="K4333" i="26"/>
  <c r="K4334" i="26"/>
  <c r="K4335" i="26"/>
  <c r="K4336" i="26"/>
  <c r="K4337" i="26"/>
  <c r="K4338" i="26"/>
  <c r="K4339" i="26"/>
  <c r="K4340" i="26"/>
  <c r="K4341" i="26"/>
  <c r="K4342" i="26"/>
  <c r="K4343" i="26"/>
  <c r="K4344" i="26"/>
  <c r="K4345" i="26"/>
  <c r="K4346" i="26"/>
  <c r="K4347" i="26"/>
  <c r="K4348" i="26"/>
  <c r="K4349" i="26"/>
  <c r="K4350" i="26"/>
  <c r="K4351" i="26"/>
  <c r="K4352" i="26"/>
  <c r="K4353" i="26"/>
  <c r="K4354" i="26"/>
  <c r="K4355" i="26"/>
  <c r="K4356" i="26"/>
  <c r="K4357" i="26"/>
  <c r="K4358" i="26"/>
  <c r="K4359" i="26"/>
  <c r="K4360" i="26"/>
  <c r="K4361" i="26"/>
  <c r="K4362" i="26"/>
  <c r="K4363" i="26"/>
  <c r="K4364" i="26"/>
  <c r="K4365" i="26"/>
  <c r="K4366" i="26"/>
  <c r="K4367" i="26"/>
  <c r="K4368" i="26"/>
  <c r="K4369" i="26"/>
  <c r="K4370" i="26"/>
  <c r="K4371" i="26"/>
  <c r="K4372" i="26"/>
  <c r="K4373" i="26"/>
  <c r="K4374" i="26"/>
  <c r="K4375" i="26"/>
  <c r="K4376" i="26"/>
  <c r="K4377" i="26"/>
  <c r="K4378" i="26"/>
  <c r="K4379" i="26"/>
  <c r="K4380" i="26"/>
  <c r="K4381" i="26"/>
  <c r="K4382" i="26"/>
  <c r="K4383" i="26"/>
  <c r="K4384" i="26"/>
  <c r="K4385" i="26"/>
  <c r="K4386" i="26"/>
  <c r="K4387" i="26"/>
  <c r="K4388" i="26"/>
  <c r="K4389" i="26"/>
  <c r="K4390" i="26"/>
  <c r="K4391" i="26"/>
  <c r="K4392" i="26"/>
  <c r="K4393" i="26"/>
  <c r="K4394" i="26"/>
  <c r="K4395" i="26"/>
  <c r="K4396" i="26"/>
  <c r="K4397" i="26"/>
  <c r="K4398" i="26"/>
  <c r="K4399" i="26"/>
  <c r="K4400" i="26"/>
  <c r="K4401" i="26"/>
  <c r="K4402" i="26"/>
  <c r="K4403" i="26"/>
  <c r="K4404" i="26"/>
  <c r="K4405" i="26"/>
  <c r="K4406" i="26"/>
  <c r="K4407" i="26"/>
  <c r="K4408" i="26"/>
  <c r="K4409" i="26"/>
  <c r="K4410" i="26"/>
  <c r="K4411" i="26"/>
  <c r="K4412" i="26"/>
  <c r="K4413" i="26"/>
  <c r="K4414" i="26"/>
  <c r="K4415" i="26"/>
  <c r="K4416" i="26"/>
  <c r="K4417" i="26"/>
  <c r="K4418" i="26"/>
  <c r="K4419" i="26"/>
  <c r="K4420" i="26"/>
  <c r="K4421" i="26"/>
  <c r="K4422" i="26"/>
  <c r="K4423" i="26"/>
  <c r="K4424" i="26"/>
  <c r="K4425" i="26"/>
  <c r="K4426" i="26"/>
  <c r="K4427" i="26"/>
  <c r="K4428" i="26"/>
  <c r="K4429" i="26"/>
  <c r="K4430" i="26"/>
  <c r="K4431" i="26"/>
  <c r="K4432" i="26"/>
  <c r="K4433" i="26"/>
  <c r="K4434" i="26"/>
  <c r="K4435" i="26"/>
  <c r="K4436" i="26"/>
  <c r="K4437" i="26"/>
  <c r="K4438" i="26"/>
  <c r="K4439" i="26"/>
  <c r="K4440" i="26"/>
  <c r="K4441" i="26"/>
  <c r="K4442" i="26"/>
  <c r="K4443" i="26"/>
  <c r="K4444" i="26"/>
  <c r="K4445" i="26"/>
  <c r="K4446" i="26"/>
  <c r="K4447" i="26"/>
  <c r="K4448" i="26"/>
  <c r="K4449" i="26"/>
  <c r="K4450" i="26"/>
  <c r="K4451" i="26"/>
  <c r="K4452" i="26"/>
  <c r="K4453" i="26"/>
  <c r="K4454" i="26"/>
  <c r="K4455" i="26"/>
  <c r="K4456" i="26"/>
  <c r="K4457" i="26"/>
  <c r="K4458" i="26"/>
  <c r="K4459" i="26"/>
  <c r="K4460" i="26"/>
  <c r="K4461" i="26"/>
  <c r="K4462" i="26"/>
  <c r="K4463" i="26"/>
  <c r="K4464" i="26"/>
  <c r="K4465" i="26"/>
  <c r="K4466" i="26"/>
  <c r="K4467" i="26"/>
  <c r="K4468" i="26"/>
  <c r="K4469" i="26"/>
  <c r="K4470" i="26"/>
  <c r="K4471" i="26"/>
  <c r="K4472" i="26"/>
  <c r="K4473" i="26"/>
  <c r="K4474" i="26"/>
  <c r="K4475" i="26"/>
  <c r="K4476" i="26"/>
  <c r="K4477" i="26"/>
  <c r="K4478" i="26"/>
  <c r="K4479" i="26"/>
  <c r="K4480" i="26"/>
  <c r="K4481" i="26"/>
  <c r="K4482" i="26"/>
  <c r="K4483" i="26"/>
  <c r="K4484" i="26"/>
  <c r="K4485" i="26"/>
  <c r="K4486" i="26"/>
  <c r="K4487" i="26"/>
  <c r="K4488" i="26"/>
  <c r="K4489" i="26"/>
  <c r="K4490" i="26"/>
  <c r="K4491" i="26"/>
  <c r="K4492" i="26"/>
  <c r="K4493" i="26"/>
  <c r="K4494" i="26"/>
  <c r="K4495" i="26"/>
  <c r="K4496" i="26"/>
  <c r="K4497" i="26"/>
  <c r="K4498" i="26"/>
  <c r="K4499" i="26"/>
  <c r="K4500" i="26"/>
  <c r="K4501" i="26"/>
  <c r="K4502" i="26"/>
  <c r="K4503" i="26"/>
  <c r="K4504" i="26"/>
  <c r="K4505" i="26"/>
  <c r="K4506" i="26"/>
  <c r="K4507" i="26"/>
  <c r="K4508" i="26"/>
  <c r="K4509" i="26"/>
  <c r="K4510" i="26"/>
  <c r="K4511" i="26"/>
  <c r="K4512" i="26"/>
  <c r="K4513" i="26"/>
  <c r="K4514" i="26"/>
  <c r="K4515" i="26"/>
  <c r="K4516" i="26"/>
  <c r="K4517" i="26"/>
  <c r="K4518" i="26"/>
  <c r="K4519" i="26"/>
  <c r="K4520" i="26"/>
  <c r="K4521" i="26"/>
  <c r="K4522" i="26"/>
  <c r="K4523" i="26"/>
  <c r="K4524" i="26"/>
  <c r="K4525" i="26"/>
  <c r="K4526" i="26"/>
  <c r="K4527" i="26"/>
  <c r="K4528" i="26"/>
  <c r="K4529" i="26"/>
  <c r="K4530" i="26"/>
  <c r="K4531" i="26"/>
  <c r="K4532" i="26"/>
  <c r="K4533" i="26"/>
  <c r="K4534" i="26"/>
  <c r="K4535" i="26"/>
  <c r="K4536" i="26"/>
  <c r="K4537" i="26"/>
  <c r="K4538" i="26"/>
  <c r="K4539" i="26"/>
  <c r="K4540" i="26"/>
  <c r="K4541" i="26"/>
  <c r="K4542" i="26"/>
  <c r="K4543" i="26"/>
  <c r="K4544" i="26"/>
  <c r="K4545" i="26"/>
  <c r="K4546" i="26"/>
  <c r="K4547" i="26"/>
  <c r="K4548" i="26"/>
  <c r="K4549" i="26"/>
  <c r="K4550" i="26"/>
  <c r="K4551" i="26"/>
  <c r="K4552" i="26"/>
  <c r="K4553" i="26"/>
  <c r="K4554" i="26"/>
  <c r="K4555" i="26"/>
  <c r="K4556" i="26"/>
  <c r="K4557" i="26"/>
  <c r="K4558" i="26"/>
  <c r="K4559" i="26"/>
  <c r="K4560" i="26"/>
  <c r="K4561" i="26"/>
  <c r="K4562" i="26"/>
  <c r="K4563" i="26"/>
  <c r="K4564" i="26"/>
  <c r="K4565" i="26"/>
  <c r="K4566" i="26"/>
  <c r="K4567" i="26"/>
  <c r="K4568" i="26"/>
  <c r="K4569" i="26"/>
  <c r="K4570" i="26"/>
  <c r="K4571" i="26"/>
  <c r="K4572" i="26"/>
  <c r="K4573" i="26"/>
  <c r="K4574" i="26"/>
  <c r="K4575" i="26"/>
  <c r="K4576" i="26"/>
  <c r="K4577" i="26"/>
  <c r="K4578" i="26"/>
  <c r="K4579" i="26"/>
  <c r="K4580" i="26"/>
  <c r="K4581" i="26"/>
  <c r="K4582" i="26"/>
  <c r="K4583" i="26"/>
  <c r="K4584" i="26"/>
  <c r="K4585" i="26"/>
  <c r="K4586" i="26"/>
  <c r="K4587" i="26"/>
  <c r="K4588" i="26"/>
  <c r="K4589" i="26"/>
  <c r="K4590" i="26"/>
  <c r="K4591" i="26"/>
  <c r="K4592" i="26"/>
  <c r="K4593" i="26"/>
  <c r="K4594" i="26"/>
  <c r="K4595" i="26"/>
  <c r="K4596" i="26"/>
  <c r="K4597" i="26"/>
  <c r="K4598" i="26"/>
  <c r="K4599" i="26"/>
  <c r="K4600" i="26"/>
  <c r="K4601" i="26"/>
  <c r="K4602" i="26"/>
  <c r="K4603" i="26"/>
  <c r="K4604" i="26"/>
  <c r="K4605" i="26"/>
  <c r="K4606" i="26"/>
  <c r="K4607" i="26"/>
  <c r="K4608" i="26"/>
  <c r="K4609" i="26"/>
  <c r="K4610" i="26"/>
  <c r="K4611" i="26"/>
  <c r="K4612" i="26"/>
  <c r="K4613" i="26"/>
  <c r="K4614" i="26"/>
  <c r="K4615" i="26"/>
  <c r="K4616" i="26"/>
  <c r="K4617" i="26"/>
  <c r="K4618" i="26"/>
  <c r="K4619" i="26"/>
  <c r="K4620" i="26"/>
  <c r="K4621" i="26"/>
  <c r="K4622" i="26"/>
  <c r="K4623" i="26"/>
  <c r="K4624" i="26"/>
  <c r="K4625" i="26"/>
  <c r="K4626" i="26"/>
  <c r="K4627" i="26"/>
  <c r="K4628" i="26"/>
  <c r="K4629" i="26"/>
  <c r="K4630" i="26"/>
  <c r="K4631" i="26"/>
  <c r="K4632" i="26"/>
  <c r="K4633" i="26"/>
  <c r="K4634" i="26"/>
  <c r="K4635" i="26"/>
  <c r="K4636" i="26"/>
  <c r="K4637" i="26"/>
  <c r="K4638" i="26"/>
  <c r="K4639" i="26"/>
  <c r="K4640" i="26"/>
  <c r="K4641" i="26"/>
  <c r="K4642" i="26"/>
  <c r="K4643" i="26"/>
  <c r="K4644" i="26"/>
  <c r="K4645" i="26"/>
  <c r="K4646" i="26"/>
  <c r="K4647" i="26"/>
  <c r="K4648" i="26"/>
  <c r="K4649" i="26"/>
  <c r="K4650" i="26"/>
  <c r="K4651" i="26"/>
  <c r="K4652" i="26"/>
  <c r="K4653" i="26"/>
  <c r="K4654" i="26"/>
  <c r="K4655" i="26"/>
  <c r="K4656" i="26"/>
  <c r="K4657" i="26"/>
  <c r="K4658" i="26"/>
  <c r="K4659" i="26"/>
  <c r="K4660" i="26"/>
  <c r="K4661" i="26"/>
  <c r="K4662" i="26"/>
  <c r="K4663" i="26"/>
  <c r="K4664" i="26"/>
  <c r="K4665" i="26"/>
  <c r="K4666" i="26"/>
  <c r="K4667" i="26"/>
  <c r="K4668" i="26"/>
  <c r="K4669" i="26"/>
  <c r="K4670" i="26"/>
  <c r="K4671" i="26"/>
  <c r="K4672" i="26"/>
  <c r="K4673" i="26"/>
  <c r="K4674" i="26"/>
  <c r="K4675" i="26"/>
  <c r="K4676" i="26"/>
  <c r="K4677" i="26"/>
  <c r="K4678" i="26"/>
  <c r="K4679" i="26"/>
  <c r="K4680" i="26"/>
  <c r="K4681" i="26"/>
  <c r="K4682" i="26"/>
  <c r="K4683" i="26"/>
  <c r="K4684" i="26"/>
  <c r="K4685" i="26"/>
  <c r="K4686" i="26"/>
  <c r="K4687" i="26"/>
  <c r="K4688" i="26"/>
  <c r="K4689" i="26"/>
  <c r="K4690" i="26"/>
  <c r="K4691" i="26"/>
  <c r="K4692" i="26"/>
  <c r="K4693" i="26"/>
  <c r="K4694" i="26"/>
  <c r="K4695" i="26"/>
  <c r="K4696" i="26"/>
  <c r="K4697" i="26"/>
  <c r="K4698" i="26"/>
  <c r="K4699" i="26"/>
  <c r="K4700" i="26"/>
  <c r="K4701" i="26"/>
  <c r="K4702" i="26"/>
  <c r="K4703" i="26"/>
  <c r="K4704" i="26"/>
  <c r="K4705" i="26"/>
  <c r="K4706" i="26"/>
  <c r="K4707" i="26"/>
  <c r="K4708" i="26"/>
  <c r="K4709" i="26"/>
  <c r="K4710" i="26"/>
  <c r="K4711" i="26"/>
  <c r="K4712" i="26"/>
  <c r="K4713" i="26"/>
  <c r="K4714" i="26"/>
  <c r="K4715" i="26"/>
  <c r="K4716" i="26"/>
  <c r="K4717" i="26"/>
  <c r="K4718" i="26"/>
  <c r="K4719" i="26"/>
  <c r="K4720" i="26"/>
  <c r="K4721" i="26"/>
  <c r="K4722" i="26"/>
  <c r="K4723" i="26"/>
  <c r="K4724" i="26"/>
  <c r="K4725" i="26"/>
  <c r="K4726" i="26"/>
  <c r="K4727" i="26"/>
  <c r="K4728" i="26"/>
  <c r="K4729" i="26"/>
  <c r="K4730" i="26"/>
  <c r="K4731" i="26"/>
  <c r="K4732" i="26"/>
  <c r="K4733" i="26"/>
  <c r="K4734" i="26"/>
  <c r="K4735" i="26"/>
  <c r="K4736" i="26"/>
  <c r="K4737" i="26"/>
  <c r="K4738" i="26"/>
  <c r="K4739" i="26"/>
  <c r="K4740" i="26"/>
  <c r="K4741" i="26"/>
  <c r="K4742" i="26"/>
  <c r="K4743" i="26"/>
  <c r="K4744" i="26"/>
  <c r="K4745" i="26"/>
  <c r="K4746" i="26"/>
  <c r="K4747" i="26"/>
  <c r="K4748" i="26"/>
  <c r="K4749" i="26"/>
  <c r="K4750" i="26"/>
  <c r="K4751" i="26"/>
  <c r="K4752" i="26"/>
  <c r="K4753" i="26"/>
  <c r="K4754" i="26"/>
  <c r="K4755" i="26"/>
  <c r="K4756" i="26"/>
  <c r="K4757" i="26"/>
  <c r="K4758" i="26"/>
  <c r="K4759" i="26"/>
  <c r="K4760" i="26"/>
  <c r="K4761" i="26"/>
  <c r="K4762" i="26"/>
  <c r="K4763" i="26"/>
  <c r="K4764" i="26"/>
  <c r="K4765" i="26"/>
  <c r="K4766" i="26"/>
  <c r="K4767" i="26"/>
  <c r="K4768" i="26"/>
  <c r="K4769" i="26"/>
  <c r="K4770" i="26"/>
  <c r="K4771" i="26"/>
  <c r="K4772" i="26"/>
  <c r="K4773" i="26"/>
  <c r="K4774" i="26"/>
  <c r="K4775" i="26"/>
  <c r="K4776" i="26"/>
  <c r="K4777" i="26"/>
  <c r="K4778" i="26"/>
  <c r="K4779" i="26"/>
  <c r="K4780" i="26"/>
  <c r="K4781" i="26"/>
  <c r="K4782" i="26"/>
  <c r="K4783" i="26"/>
  <c r="K4784" i="26"/>
  <c r="K4785" i="26"/>
  <c r="K4786" i="26"/>
  <c r="K4787" i="26"/>
  <c r="K4788" i="26"/>
  <c r="K4789" i="26"/>
  <c r="K4790" i="26"/>
  <c r="K4791" i="26"/>
  <c r="K4792" i="26"/>
  <c r="K4793" i="26"/>
  <c r="K4794" i="26"/>
  <c r="K4795" i="26"/>
  <c r="K4796" i="26"/>
  <c r="K4797" i="26"/>
  <c r="K4798" i="26"/>
  <c r="K4799" i="26"/>
  <c r="K4800" i="26"/>
  <c r="K4801" i="26"/>
  <c r="K4802" i="26"/>
  <c r="K4803" i="26"/>
  <c r="K4804" i="26"/>
  <c r="K4805" i="26"/>
  <c r="K4806" i="26"/>
  <c r="K4807" i="26"/>
  <c r="K4808" i="26"/>
  <c r="K4809" i="26"/>
  <c r="K4810" i="26"/>
  <c r="K4811" i="26"/>
  <c r="K4812" i="26"/>
  <c r="K4813" i="26"/>
  <c r="K4814" i="26"/>
  <c r="K4815" i="26"/>
  <c r="K4816" i="26"/>
  <c r="K4817" i="26"/>
  <c r="K4818" i="26"/>
  <c r="K4819" i="26"/>
  <c r="K4820" i="26"/>
  <c r="K4821" i="26"/>
  <c r="K4822" i="26"/>
  <c r="K4823" i="26"/>
  <c r="K4824" i="26"/>
  <c r="K4825" i="26"/>
  <c r="K4826" i="26"/>
  <c r="K4827" i="26"/>
  <c r="K4828" i="26"/>
  <c r="K4829" i="26"/>
  <c r="K4830" i="26"/>
  <c r="K4831" i="26"/>
  <c r="K4832" i="26"/>
  <c r="K4833" i="26"/>
  <c r="K4834" i="26"/>
  <c r="K4835" i="26"/>
  <c r="K4836" i="26"/>
  <c r="K4837" i="26"/>
  <c r="K4838" i="26"/>
  <c r="K4839" i="26"/>
  <c r="K4840" i="26"/>
  <c r="K4841" i="26"/>
  <c r="K4842" i="26"/>
  <c r="K4843" i="26"/>
  <c r="K4844" i="26"/>
  <c r="K4845" i="26"/>
  <c r="K4846" i="26"/>
  <c r="K4847" i="26"/>
  <c r="K4848" i="26"/>
  <c r="K4849" i="26"/>
  <c r="K4850" i="26"/>
  <c r="K4851" i="26"/>
  <c r="K4852" i="26"/>
  <c r="K4853" i="26"/>
  <c r="K4854" i="26"/>
  <c r="K4855" i="26"/>
  <c r="K4856" i="26"/>
  <c r="K4857" i="26"/>
  <c r="K4858" i="26"/>
  <c r="K4859" i="26"/>
  <c r="K4860" i="26"/>
  <c r="K4861" i="26"/>
  <c r="K4862" i="26"/>
  <c r="K4863" i="26"/>
  <c r="K4864" i="26"/>
  <c r="K4865" i="26"/>
  <c r="K4866" i="26"/>
  <c r="K4867" i="26"/>
  <c r="K4868" i="26"/>
  <c r="K4869" i="26"/>
  <c r="K4870" i="26"/>
  <c r="K4871" i="26"/>
  <c r="K4872" i="26"/>
  <c r="K4873" i="26"/>
  <c r="K4874" i="26"/>
  <c r="K4875" i="26"/>
  <c r="K4876" i="26"/>
  <c r="K4877" i="26"/>
  <c r="K4878" i="26"/>
  <c r="K4879" i="26"/>
  <c r="K4880" i="26"/>
  <c r="K4881" i="26"/>
  <c r="K4882" i="26"/>
  <c r="K4883" i="26"/>
  <c r="K4884" i="26"/>
  <c r="K4885" i="26"/>
  <c r="K4886" i="26"/>
  <c r="K4887" i="26"/>
  <c r="K4888" i="26"/>
  <c r="K4889" i="26"/>
  <c r="K4890" i="26"/>
  <c r="K4891" i="26"/>
  <c r="K4892" i="26"/>
  <c r="K4893" i="26"/>
  <c r="K4894" i="26"/>
  <c r="K4895" i="26"/>
  <c r="K4896" i="26"/>
  <c r="K4897" i="26"/>
  <c r="K4898" i="26"/>
  <c r="K4899" i="26"/>
  <c r="K4900" i="26"/>
  <c r="K4901" i="26"/>
  <c r="K4902" i="26"/>
  <c r="K4903" i="26"/>
  <c r="K4904" i="26"/>
  <c r="K4905" i="26"/>
  <c r="K4906" i="26"/>
  <c r="K4907" i="26"/>
  <c r="K4908" i="26"/>
  <c r="K4909" i="26"/>
  <c r="K4910" i="26"/>
  <c r="K4911" i="26"/>
  <c r="K4912" i="26"/>
  <c r="K4913" i="26"/>
  <c r="K4914" i="26"/>
  <c r="K4915" i="26"/>
  <c r="K4916" i="26"/>
  <c r="K4917" i="26"/>
  <c r="K4918" i="26"/>
  <c r="K4919" i="26"/>
  <c r="K4920" i="26"/>
  <c r="K4921" i="26"/>
  <c r="K4922" i="26"/>
  <c r="K4923" i="26"/>
  <c r="K4924" i="26"/>
  <c r="K4925" i="26"/>
  <c r="K4926" i="26"/>
  <c r="K4927" i="26"/>
  <c r="K4928" i="26"/>
  <c r="K4929" i="26"/>
  <c r="K4930" i="26"/>
  <c r="K4931" i="26"/>
  <c r="K4932" i="26"/>
  <c r="K4933" i="26"/>
  <c r="K4934" i="26"/>
  <c r="K4935" i="26"/>
  <c r="K4936" i="26"/>
  <c r="K4937" i="26"/>
  <c r="K4938" i="26"/>
  <c r="K4939" i="26"/>
  <c r="K4940" i="26"/>
  <c r="K4941" i="26"/>
  <c r="K4942" i="26"/>
  <c r="K4943" i="26"/>
  <c r="K4944" i="26"/>
  <c r="K4945" i="26"/>
  <c r="K4946" i="26"/>
  <c r="K4947" i="26"/>
  <c r="K4948" i="26"/>
  <c r="K4949" i="26"/>
  <c r="K4950" i="26"/>
  <c r="K4951" i="26"/>
  <c r="K4952" i="26"/>
  <c r="K4953" i="26"/>
  <c r="K4954" i="26"/>
  <c r="K4955" i="26"/>
  <c r="K4956" i="26"/>
  <c r="K4957" i="26"/>
  <c r="K4958" i="26"/>
  <c r="K4959" i="26"/>
  <c r="K4960" i="26"/>
  <c r="K4961" i="26"/>
  <c r="K4962" i="26"/>
  <c r="K4963" i="26"/>
  <c r="K4964" i="26"/>
  <c r="K4965" i="26"/>
  <c r="K4966" i="26"/>
  <c r="K4967" i="26"/>
  <c r="K4968" i="26"/>
  <c r="K4969" i="26"/>
  <c r="K4970" i="26"/>
  <c r="K4971" i="26"/>
  <c r="K4972" i="26"/>
  <c r="K4973" i="26"/>
  <c r="K4974" i="26"/>
  <c r="K4975" i="26"/>
  <c r="K4976" i="26"/>
  <c r="K4977" i="26"/>
  <c r="K4978" i="26"/>
  <c r="K4979" i="26"/>
  <c r="K4980" i="26"/>
  <c r="K4981" i="26"/>
  <c r="K4982" i="26"/>
  <c r="K4983" i="26"/>
  <c r="K4984" i="26"/>
  <c r="K4985" i="26"/>
  <c r="K4986" i="26"/>
  <c r="K4987" i="26"/>
  <c r="K4988" i="26"/>
  <c r="K4989" i="26"/>
  <c r="K4990" i="26"/>
  <c r="K4991" i="26"/>
  <c r="K4992" i="26"/>
  <c r="K4993" i="26"/>
  <c r="K4994" i="26"/>
  <c r="K4995" i="26"/>
  <c r="K4996" i="26"/>
  <c r="K4997" i="26"/>
  <c r="K4998" i="26"/>
  <c r="K4999" i="26"/>
  <c r="K5000" i="26"/>
  <c r="K5001" i="26"/>
  <c r="K5002" i="26"/>
  <c r="K5003" i="26"/>
  <c r="K5004" i="26"/>
  <c r="K5005" i="26"/>
  <c r="K5006" i="26"/>
  <c r="K5007" i="26"/>
  <c r="K5008" i="26"/>
  <c r="K5009" i="26"/>
  <c r="K5010" i="26"/>
  <c r="K5011" i="26"/>
  <c r="K5012" i="26"/>
  <c r="K5013" i="26"/>
  <c r="K5014" i="26"/>
  <c r="K5015" i="26"/>
  <c r="K5016" i="26"/>
  <c r="K5017" i="26"/>
  <c r="K5018" i="26"/>
  <c r="K5019" i="26"/>
  <c r="K5020" i="26"/>
  <c r="K5021" i="26"/>
  <c r="K5022" i="26"/>
  <c r="K5023" i="26"/>
  <c r="K5024" i="26"/>
  <c r="K5025" i="26"/>
  <c r="K5026" i="26"/>
  <c r="K5027" i="26"/>
  <c r="K5028" i="26"/>
  <c r="K5029" i="26"/>
  <c r="K5030" i="26"/>
  <c r="K5031" i="26"/>
  <c r="K5032" i="26"/>
  <c r="K5033" i="26"/>
  <c r="K5034" i="26"/>
  <c r="K5035" i="26"/>
  <c r="K5036" i="26"/>
  <c r="K5037" i="26"/>
  <c r="K5038" i="26"/>
  <c r="K5039" i="26"/>
  <c r="K5040" i="26"/>
  <c r="K5041" i="26"/>
  <c r="K5042" i="26"/>
  <c r="K5043" i="26"/>
  <c r="K5044" i="26"/>
  <c r="K5045" i="26"/>
  <c r="K5046" i="26"/>
  <c r="K5047" i="26"/>
  <c r="K5048" i="26"/>
  <c r="K5049" i="26"/>
  <c r="K5050" i="26"/>
  <c r="K5051" i="26"/>
  <c r="K5052" i="26"/>
  <c r="K5053" i="26"/>
  <c r="K5054" i="26"/>
  <c r="K5055" i="26"/>
  <c r="K5056" i="26"/>
  <c r="K5057" i="26"/>
  <c r="K5058" i="26"/>
  <c r="K5059" i="26"/>
  <c r="K5060" i="26"/>
  <c r="K5061" i="26"/>
  <c r="K5062" i="26"/>
  <c r="K5063" i="26"/>
  <c r="K5064" i="26"/>
  <c r="K5065" i="26"/>
  <c r="K5066" i="26"/>
  <c r="K5067" i="26"/>
  <c r="K5068" i="26"/>
  <c r="K5069" i="26"/>
  <c r="K5070" i="26"/>
  <c r="K5071" i="26"/>
  <c r="K5072" i="26"/>
  <c r="K5073" i="26"/>
  <c r="K5074" i="26"/>
  <c r="K5075" i="26"/>
  <c r="K5076" i="26"/>
  <c r="K5077" i="26"/>
  <c r="K5078" i="26"/>
  <c r="K5079" i="26"/>
  <c r="K5080" i="26"/>
  <c r="K5081" i="26"/>
  <c r="K5082" i="26"/>
  <c r="K5083" i="26"/>
  <c r="K5084" i="26"/>
  <c r="K5085" i="26"/>
  <c r="K5086" i="26"/>
  <c r="K5087" i="26"/>
  <c r="K5088" i="26"/>
  <c r="K5089" i="26"/>
  <c r="K5090" i="26"/>
  <c r="K5091" i="26"/>
  <c r="K5092" i="26"/>
  <c r="K5093" i="26"/>
  <c r="K5094" i="26"/>
  <c r="K5095" i="26"/>
  <c r="K5096" i="26"/>
  <c r="K5097" i="26"/>
  <c r="K5098" i="26"/>
  <c r="K5099" i="26"/>
  <c r="K5100" i="26"/>
  <c r="K5101" i="26"/>
  <c r="K5102" i="26"/>
  <c r="K5103" i="26"/>
  <c r="K5104" i="26"/>
  <c r="K5105" i="26"/>
  <c r="K5106" i="26"/>
  <c r="K5107" i="26"/>
  <c r="K5108" i="26"/>
  <c r="K5109" i="26"/>
  <c r="K5110" i="26"/>
  <c r="K5111" i="26"/>
  <c r="K5112" i="26"/>
  <c r="K5113" i="26"/>
  <c r="K5114" i="26"/>
  <c r="K5115" i="26"/>
  <c r="K5116" i="26"/>
  <c r="K5117" i="26"/>
  <c r="K5118" i="26"/>
  <c r="K5119" i="26"/>
  <c r="K5120" i="26"/>
  <c r="K5121" i="26"/>
  <c r="K5122" i="26"/>
  <c r="K5123" i="26"/>
  <c r="K5124" i="26"/>
  <c r="K5125" i="26"/>
  <c r="K5126" i="26"/>
  <c r="K5127" i="26"/>
  <c r="K5128" i="26"/>
  <c r="K5129" i="26"/>
  <c r="K5130" i="26"/>
  <c r="K5131" i="26"/>
  <c r="K5132" i="26"/>
  <c r="K5133" i="26"/>
  <c r="K5134" i="26"/>
  <c r="K5135" i="26"/>
  <c r="K5136" i="26"/>
  <c r="K5137" i="26"/>
  <c r="K5138" i="26"/>
  <c r="K5139" i="26"/>
  <c r="K5140" i="26"/>
  <c r="K5141" i="26"/>
  <c r="K5142" i="26"/>
  <c r="K5143" i="26"/>
  <c r="K5144" i="26"/>
  <c r="K5145" i="26"/>
  <c r="K5146" i="26"/>
  <c r="K5147" i="26"/>
  <c r="K5148" i="26"/>
  <c r="K5149" i="26"/>
  <c r="K5150" i="26"/>
  <c r="K5151" i="26"/>
  <c r="K5152" i="26"/>
  <c r="K5153" i="26"/>
  <c r="K5154" i="26"/>
  <c r="K5155" i="26"/>
  <c r="K5156" i="26"/>
  <c r="K5157" i="26"/>
  <c r="K5158" i="26"/>
  <c r="K5159" i="26"/>
  <c r="K5160" i="26"/>
  <c r="K5161" i="26"/>
  <c r="K5162" i="26"/>
  <c r="K5163" i="26"/>
  <c r="K5164" i="26"/>
  <c r="K5165" i="26"/>
  <c r="K5166" i="26"/>
  <c r="K5167" i="26"/>
  <c r="K5168" i="26"/>
  <c r="K5169" i="26"/>
  <c r="K5170" i="26"/>
  <c r="K5171" i="26"/>
  <c r="K5172" i="26"/>
  <c r="K5173" i="26"/>
  <c r="K5174" i="26"/>
  <c r="K5175" i="26"/>
  <c r="K5176" i="26"/>
  <c r="K5177" i="26"/>
  <c r="K5178" i="26"/>
  <c r="K5179" i="26"/>
  <c r="K5180" i="26"/>
  <c r="K5181" i="26"/>
  <c r="K5182" i="26"/>
  <c r="K5183" i="26"/>
  <c r="K5184" i="26"/>
  <c r="K5185" i="26"/>
  <c r="K5186" i="26"/>
  <c r="K5187" i="26"/>
  <c r="K5188" i="26"/>
  <c r="K5189" i="26"/>
  <c r="K5190" i="26"/>
  <c r="K5191" i="26"/>
  <c r="K5192" i="26"/>
  <c r="K5193" i="26"/>
  <c r="K5194" i="26"/>
  <c r="K5195" i="26"/>
  <c r="K5196" i="26"/>
  <c r="K5197" i="26"/>
  <c r="K5198" i="26"/>
  <c r="K5199" i="26"/>
  <c r="K5200" i="26"/>
  <c r="K5201" i="26"/>
  <c r="K5202" i="26"/>
  <c r="K5203" i="26"/>
  <c r="K5204" i="26"/>
  <c r="K5205" i="26"/>
  <c r="K5206" i="26"/>
  <c r="K5207" i="26"/>
  <c r="K5208" i="26"/>
  <c r="K5209" i="26"/>
  <c r="K5210" i="26"/>
  <c r="K5211" i="26"/>
  <c r="K5212" i="26"/>
  <c r="K5213" i="26"/>
  <c r="K5214" i="26"/>
  <c r="K5215" i="26"/>
  <c r="K5216" i="26"/>
  <c r="K5217" i="26"/>
  <c r="K5218" i="26"/>
  <c r="K5219" i="26"/>
  <c r="K5220" i="26"/>
  <c r="K5221" i="26"/>
  <c r="K5222" i="26"/>
  <c r="K5223" i="26"/>
  <c r="K5224" i="26"/>
  <c r="K5225" i="26"/>
  <c r="K5226" i="26"/>
  <c r="K5227" i="26"/>
  <c r="K5228" i="26"/>
  <c r="K5229" i="26"/>
  <c r="K5230" i="26"/>
  <c r="K5231" i="26"/>
  <c r="K5232" i="26"/>
  <c r="K5233" i="26"/>
  <c r="K5234" i="26"/>
  <c r="K5235" i="26"/>
  <c r="K5236" i="26"/>
  <c r="K5237" i="26"/>
  <c r="K5238" i="26"/>
  <c r="K5239" i="26"/>
  <c r="K5240" i="26"/>
  <c r="K5241" i="26"/>
  <c r="K5242" i="26"/>
  <c r="K5243" i="26"/>
  <c r="K5244" i="26"/>
  <c r="K5245" i="26"/>
  <c r="K5246" i="26"/>
  <c r="K5247" i="26"/>
  <c r="K5248" i="26"/>
  <c r="K5249" i="26"/>
  <c r="K5250" i="26"/>
  <c r="K5251" i="26"/>
  <c r="K5252" i="26"/>
  <c r="K5253" i="26"/>
  <c r="K5254" i="26"/>
  <c r="K5255" i="26"/>
  <c r="K5256" i="26"/>
  <c r="K5257" i="26"/>
  <c r="K5258" i="26"/>
  <c r="K5259" i="26"/>
  <c r="K5260" i="26"/>
  <c r="K5261" i="26"/>
  <c r="K5262" i="26"/>
  <c r="K5263" i="26"/>
  <c r="K5264" i="26"/>
  <c r="K5265" i="26"/>
  <c r="K5266" i="26"/>
  <c r="K5267" i="26"/>
  <c r="K5268" i="26"/>
  <c r="K5269" i="26"/>
  <c r="K5270" i="26"/>
  <c r="K5271" i="26"/>
  <c r="K5272" i="26"/>
  <c r="K5273" i="26"/>
  <c r="K5274" i="26"/>
  <c r="K5275" i="26"/>
  <c r="K5276" i="26"/>
  <c r="K5277" i="26"/>
  <c r="K5278" i="26"/>
  <c r="K5279" i="26"/>
  <c r="K5280" i="26"/>
  <c r="K5281" i="26"/>
  <c r="K5282" i="26"/>
  <c r="K5283" i="26"/>
  <c r="K5284" i="26"/>
  <c r="K5285" i="26"/>
  <c r="K5286" i="26"/>
  <c r="K5287" i="26"/>
  <c r="K5288" i="26"/>
  <c r="K5289" i="26"/>
  <c r="K5290" i="26"/>
  <c r="K5291" i="26"/>
  <c r="K5292" i="26"/>
  <c r="K5293" i="26"/>
  <c r="K5294" i="26"/>
  <c r="K5295" i="26"/>
  <c r="K5296" i="26"/>
  <c r="K5297" i="26"/>
  <c r="K5298" i="26"/>
  <c r="K5299" i="26"/>
  <c r="K5300" i="26"/>
  <c r="K5301" i="26"/>
  <c r="K5302" i="26"/>
  <c r="K5303" i="26"/>
  <c r="K5304" i="26"/>
  <c r="K5305" i="26"/>
  <c r="K5306" i="26"/>
  <c r="K5307" i="26"/>
  <c r="K5308" i="26"/>
  <c r="K5309" i="26"/>
  <c r="K5310" i="26"/>
  <c r="K5311" i="26"/>
  <c r="K5312" i="26"/>
  <c r="K5313" i="26"/>
  <c r="K5314" i="26"/>
  <c r="K5315" i="26"/>
  <c r="K5316" i="26"/>
  <c r="K5317" i="26"/>
  <c r="K5318" i="26"/>
  <c r="K5319" i="26"/>
  <c r="K5320" i="26"/>
  <c r="K5321" i="26"/>
  <c r="K5322" i="26"/>
  <c r="K5323" i="26"/>
  <c r="K5324" i="26"/>
  <c r="K5325" i="26"/>
  <c r="K5326" i="26"/>
  <c r="K5327" i="26"/>
  <c r="K5328" i="26"/>
  <c r="K5329" i="26"/>
  <c r="K5330" i="26"/>
  <c r="K5331" i="26"/>
  <c r="K5332" i="26"/>
  <c r="K5333" i="26"/>
  <c r="K5334" i="26"/>
  <c r="K5335" i="26"/>
  <c r="K5336" i="26"/>
  <c r="K5337" i="26"/>
  <c r="K5338" i="26"/>
  <c r="K5339" i="26"/>
  <c r="K5340" i="26"/>
  <c r="K5341" i="26"/>
  <c r="K5342" i="26"/>
  <c r="K5343" i="26"/>
  <c r="K5344" i="26"/>
  <c r="K5345" i="26"/>
  <c r="K5346" i="26"/>
  <c r="K5347" i="26"/>
  <c r="K5348" i="26"/>
  <c r="K5349" i="26"/>
  <c r="K5350" i="26"/>
  <c r="K5351" i="26"/>
  <c r="K5352" i="26"/>
  <c r="K5353" i="26"/>
  <c r="K5354" i="26"/>
  <c r="K5355" i="26"/>
  <c r="K5356" i="26"/>
  <c r="K5357" i="26"/>
  <c r="K5358" i="26"/>
  <c r="K5359" i="26"/>
  <c r="K5360" i="26"/>
  <c r="K5361" i="26"/>
  <c r="K5362" i="26"/>
  <c r="K5363" i="26"/>
  <c r="K5364" i="26"/>
  <c r="K5365" i="26"/>
  <c r="K5366" i="26"/>
  <c r="K5367" i="26"/>
  <c r="K5368" i="26"/>
  <c r="K5369" i="26"/>
  <c r="K5370" i="26"/>
  <c r="K5371" i="26"/>
  <c r="K5372" i="26"/>
  <c r="K5373" i="26"/>
  <c r="K5374" i="26"/>
  <c r="K5375" i="26"/>
  <c r="K5376" i="26"/>
  <c r="K5377" i="26"/>
  <c r="K5378" i="26"/>
  <c r="K5379" i="26"/>
  <c r="K5380" i="26"/>
  <c r="K5381" i="26"/>
  <c r="K5382" i="26"/>
  <c r="K5383" i="26"/>
  <c r="K5384" i="26"/>
  <c r="K5385" i="26"/>
  <c r="K5386" i="26"/>
  <c r="K5387" i="26"/>
  <c r="K5388" i="26"/>
  <c r="K5389" i="26"/>
  <c r="K5390" i="26"/>
  <c r="K5391" i="26"/>
  <c r="K5392" i="26"/>
  <c r="K5393" i="26"/>
  <c r="K5394" i="26"/>
  <c r="K5395" i="26"/>
  <c r="K5396" i="26"/>
  <c r="K5397" i="26"/>
  <c r="K5398" i="26"/>
  <c r="K5399" i="26"/>
  <c r="K5400" i="26"/>
  <c r="K5401" i="26"/>
  <c r="K5402" i="26"/>
  <c r="K5403" i="26"/>
  <c r="K5404" i="26"/>
  <c r="K5405" i="26"/>
  <c r="K5406" i="26"/>
  <c r="K5407" i="26"/>
  <c r="K5408" i="26"/>
  <c r="K5409" i="26"/>
  <c r="K5410" i="26"/>
  <c r="K5411" i="26"/>
  <c r="K5412" i="26"/>
  <c r="K5413" i="26"/>
  <c r="K5414" i="26"/>
  <c r="K5415" i="26"/>
  <c r="K5416" i="26"/>
  <c r="K5417" i="26"/>
  <c r="K5418" i="26"/>
  <c r="K5419" i="26"/>
  <c r="K5420" i="26"/>
  <c r="K5421" i="26"/>
  <c r="K5422" i="26"/>
  <c r="K5423" i="26"/>
  <c r="K5424" i="26"/>
  <c r="K5425" i="26"/>
  <c r="K5426" i="26"/>
  <c r="K5427" i="26"/>
  <c r="K5428" i="26"/>
  <c r="K5429" i="26"/>
  <c r="K5430" i="26"/>
  <c r="K5431" i="26"/>
  <c r="K5432" i="26"/>
  <c r="K5433" i="26"/>
  <c r="K5434" i="26"/>
  <c r="K5435" i="26"/>
  <c r="K5436" i="26"/>
  <c r="K5437" i="26"/>
  <c r="K5438" i="26"/>
  <c r="K5439" i="26"/>
  <c r="K5440" i="26"/>
  <c r="K5441" i="26"/>
  <c r="K5442" i="26"/>
  <c r="K5443" i="26"/>
  <c r="K5444" i="26"/>
  <c r="K5445" i="26"/>
  <c r="K5446" i="26"/>
  <c r="K5447" i="26"/>
  <c r="K5448" i="26"/>
  <c r="K5449" i="26"/>
  <c r="K5450" i="26"/>
  <c r="K5451" i="26"/>
  <c r="K5452" i="26"/>
  <c r="K5453" i="26"/>
  <c r="K5454" i="26"/>
  <c r="K5455" i="26"/>
  <c r="K5456" i="26"/>
  <c r="K5457" i="26"/>
  <c r="K5458" i="26"/>
  <c r="K5459" i="26"/>
  <c r="K5460" i="26"/>
  <c r="K5461" i="26"/>
  <c r="K5462" i="26"/>
  <c r="K5463" i="26"/>
  <c r="K5464" i="26"/>
  <c r="K5465" i="26"/>
  <c r="K5466" i="26"/>
  <c r="K5467" i="26"/>
  <c r="K5468" i="26"/>
  <c r="K5469" i="26"/>
  <c r="K5470" i="26"/>
  <c r="K5471" i="26"/>
  <c r="K5472" i="26"/>
  <c r="K5473" i="26"/>
  <c r="K5474" i="26"/>
  <c r="K5475" i="26"/>
  <c r="K5476" i="26"/>
  <c r="K5477" i="26"/>
  <c r="K5478" i="26"/>
  <c r="K5479" i="26"/>
  <c r="K5480" i="26"/>
  <c r="K5481" i="26"/>
  <c r="K5482" i="26"/>
  <c r="K5483" i="26"/>
  <c r="K5484" i="26"/>
  <c r="K5485" i="26"/>
  <c r="K5486" i="26"/>
  <c r="K5487" i="26"/>
  <c r="K5488" i="26"/>
  <c r="K5489" i="26"/>
  <c r="K5490" i="26"/>
  <c r="K5491" i="26"/>
  <c r="K5492" i="26"/>
  <c r="K5493" i="26"/>
  <c r="K5494" i="26"/>
  <c r="K5495" i="26"/>
  <c r="K5496" i="26"/>
  <c r="K5497" i="26"/>
  <c r="K5498" i="26"/>
  <c r="K5499" i="26"/>
  <c r="K5500" i="26"/>
  <c r="K5501" i="26"/>
  <c r="K5502" i="26"/>
  <c r="K5503" i="26"/>
  <c r="K5504" i="26"/>
  <c r="K5505" i="26"/>
  <c r="K5506" i="26"/>
  <c r="K5507" i="26"/>
  <c r="K5508" i="26"/>
  <c r="K5509" i="26"/>
  <c r="K5510" i="26"/>
  <c r="K5511" i="26"/>
  <c r="K5512" i="26"/>
  <c r="K5513" i="26"/>
  <c r="K5514" i="26"/>
  <c r="K5515" i="26"/>
  <c r="K5516" i="26"/>
  <c r="K5517" i="26"/>
  <c r="K5518" i="26"/>
  <c r="K5519" i="26"/>
  <c r="K5520" i="26"/>
  <c r="K5521" i="26"/>
  <c r="K5522" i="26"/>
  <c r="K5523" i="26"/>
  <c r="K5524" i="26"/>
  <c r="K5525" i="26"/>
  <c r="K5526" i="26"/>
  <c r="K5527" i="26"/>
  <c r="K5528" i="26"/>
  <c r="K5529" i="26"/>
  <c r="K5530" i="26"/>
  <c r="K5531" i="26"/>
  <c r="K5532" i="26"/>
  <c r="K5533" i="26"/>
  <c r="K5534" i="26"/>
  <c r="K5535" i="26"/>
  <c r="K5536" i="26"/>
  <c r="K5537" i="26"/>
  <c r="K5538" i="26"/>
  <c r="K5539" i="26"/>
  <c r="K5540" i="26"/>
  <c r="K5541" i="26"/>
  <c r="K5542" i="26"/>
  <c r="K5543" i="26"/>
  <c r="K5544" i="26"/>
  <c r="K5545" i="26"/>
  <c r="K5546" i="26"/>
  <c r="K5547" i="26"/>
  <c r="K5548" i="26"/>
  <c r="K5549" i="26"/>
  <c r="K5550" i="26"/>
  <c r="K5551" i="26"/>
  <c r="K5552" i="26"/>
  <c r="K5553" i="26"/>
  <c r="K5554" i="26"/>
  <c r="K5555" i="26"/>
  <c r="K5556" i="26"/>
  <c r="K5557" i="26"/>
  <c r="K5558" i="26"/>
  <c r="K5559" i="26"/>
  <c r="K5560" i="26"/>
  <c r="K5561" i="26"/>
  <c r="K5562" i="26"/>
  <c r="K5563" i="26"/>
  <c r="K5564" i="26"/>
  <c r="K5565" i="26"/>
  <c r="K5566" i="26"/>
  <c r="K5567" i="26"/>
  <c r="K5568" i="26"/>
  <c r="K5569" i="26"/>
  <c r="K5570" i="26"/>
  <c r="K5571" i="26"/>
  <c r="K5572" i="26"/>
  <c r="K5573" i="26"/>
  <c r="K5574" i="26"/>
  <c r="K5575" i="26"/>
  <c r="K5576" i="26"/>
  <c r="K5577" i="26"/>
  <c r="K5578" i="26"/>
  <c r="K5579" i="26"/>
  <c r="K5580" i="26"/>
  <c r="K5581" i="26"/>
  <c r="K5582" i="26"/>
  <c r="K5583" i="26"/>
  <c r="K5584" i="26"/>
  <c r="K5585" i="26"/>
  <c r="K5586" i="26"/>
  <c r="K5587" i="26"/>
  <c r="K5588" i="26"/>
  <c r="K5589" i="26"/>
  <c r="K5590" i="26"/>
  <c r="K5591" i="26"/>
  <c r="K5592" i="26"/>
  <c r="K5593" i="26"/>
  <c r="K5594" i="26"/>
  <c r="K5595" i="26"/>
  <c r="K5596" i="26"/>
  <c r="K5597" i="26"/>
  <c r="K5598" i="26"/>
  <c r="K5599" i="26"/>
  <c r="K5600" i="26"/>
  <c r="K5601" i="26"/>
  <c r="K5602" i="26"/>
  <c r="K5603" i="26"/>
  <c r="K5604" i="26"/>
  <c r="K5605" i="26"/>
  <c r="K5606" i="26"/>
  <c r="K5607" i="26"/>
  <c r="K5608" i="26"/>
  <c r="K5609" i="26"/>
  <c r="K5610" i="26"/>
  <c r="K5611" i="26"/>
  <c r="K5612" i="26"/>
  <c r="K5613" i="26"/>
  <c r="K5614" i="26"/>
  <c r="K5615" i="26"/>
  <c r="K5616" i="26"/>
  <c r="K5617" i="26"/>
  <c r="K5618" i="26"/>
  <c r="K5619" i="26"/>
  <c r="K5620" i="26"/>
  <c r="K5621" i="26"/>
  <c r="K5622" i="26"/>
  <c r="K5623" i="26"/>
  <c r="K5624" i="26"/>
  <c r="K5625" i="26"/>
  <c r="K5626" i="26"/>
  <c r="K5627" i="26"/>
  <c r="K5628" i="26"/>
  <c r="K5629" i="26"/>
  <c r="K5630" i="26"/>
  <c r="K5631" i="26"/>
  <c r="K5632" i="26"/>
  <c r="K5633" i="26"/>
  <c r="K5634" i="26"/>
  <c r="K5635" i="26"/>
  <c r="K5636" i="26"/>
  <c r="K5637" i="26"/>
  <c r="K5638" i="26"/>
  <c r="K5639" i="26"/>
  <c r="K5640" i="26"/>
  <c r="K5641" i="26"/>
  <c r="K5642" i="26"/>
  <c r="K5643" i="26"/>
  <c r="K5644" i="26"/>
  <c r="K5645" i="26"/>
  <c r="K5646" i="26"/>
  <c r="K5647" i="26"/>
  <c r="K5648" i="26"/>
  <c r="K5649" i="26"/>
  <c r="K5650" i="26"/>
  <c r="K5651" i="26"/>
  <c r="K5652" i="26"/>
  <c r="K5653" i="26"/>
  <c r="K5654" i="26"/>
  <c r="K5655" i="26"/>
  <c r="K5656" i="26"/>
  <c r="K5657" i="26"/>
  <c r="K5658" i="26"/>
  <c r="K5659" i="26"/>
  <c r="K5660" i="26"/>
  <c r="K5661" i="26"/>
  <c r="K5662" i="26"/>
  <c r="K5663" i="26"/>
  <c r="K5664" i="26"/>
  <c r="K5665" i="26"/>
  <c r="K5666" i="26"/>
  <c r="K5667" i="26"/>
  <c r="K5668" i="26"/>
  <c r="K5669" i="26"/>
  <c r="K5670" i="26"/>
  <c r="K5671" i="26"/>
  <c r="K5672" i="26"/>
  <c r="K5673" i="26"/>
  <c r="K5674" i="26"/>
  <c r="K5675" i="26"/>
  <c r="K5676" i="26"/>
  <c r="K5677" i="26"/>
  <c r="K5678" i="26"/>
  <c r="K5679" i="26"/>
  <c r="K5680" i="26"/>
  <c r="K5681" i="26"/>
  <c r="K5682" i="26"/>
  <c r="K5683" i="26"/>
  <c r="K5684" i="26"/>
  <c r="K5685" i="26"/>
  <c r="K5686" i="26"/>
  <c r="K5687" i="26"/>
  <c r="K5688" i="26"/>
  <c r="K5689" i="26"/>
  <c r="K5690" i="26"/>
  <c r="K5691" i="26"/>
  <c r="K5692" i="26"/>
  <c r="K5693" i="26"/>
  <c r="K5694" i="26"/>
  <c r="K5695" i="26"/>
  <c r="K5696" i="26"/>
  <c r="K5697" i="26"/>
  <c r="K5698" i="26"/>
  <c r="K5699" i="26"/>
  <c r="K5700" i="26"/>
  <c r="K5701" i="26"/>
  <c r="K5702" i="26"/>
  <c r="K5703" i="26"/>
  <c r="K5704" i="26"/>
  <c r="K5705" i="26"/>
  <c r="K5706" i="26"/>
  <c r="K5707" i="26"/>
  <c r="K5708" i="26"/>
  <c r="K5709" i="26"/>
  <c r="K5710" i="26"/>
  <c r="K5711" i="26"/>
  <c r="K5712" i="26"/>
  <c r="K5713" i="26"/>
  <c r="K5714" i="26"/>
  <c r="K5715" i="26"/>
  <c r="K5716" i="26"/>
  <c r="K5717" i="26"/>
  <c r="K5718" i="26"/>
  <c r="K5719" i="26"/>
  <c r="K5720" i="26"/>
  <c r="K5721" i="26"/>
  <c r="K5722" i="26"/>
  <c r="K5723" i="26"/>
  <c r="K5724" i="26"/>
  <c r="K5725" i="26"/>
  <c r="K5726" i="26"/>
  <c r="K5727" i="26"/>
  <c r="K5728" i="26"/>
  <c r="K5729" i="26"/>
  <c r="K5730" i="26"/>
  <c r="K5731" i="26"/>
  <c r="K5732" i="26"/>
  <c r="K5733" i="26"/>
  <c r="K5734" i="26"/>
  <c r="K5735" i="26"/>
  <c r="K5736" i="26"/>
  <c r="K5737" i="26"/>
  <c r="K5738" i="26"/>
  <c r="K5739" i="26"/>
  <c r="K5740" i="26"/>
  <c r="K5741" i="26"/>
  <c r="K5742" i="26"/>
  <c r="K5743" i="26"/>
  <c r="K5744" i="26"/>
  <c r="K5745" i="26"/>
  <c r="K5746" i="26"/>
  <c r="K5747" i="26"/>
  <c r="K5748" i="26"/>
  <c r="K5749" i="26"/>
  <c r="K5750" i="26"/>
  <c r="K5751" i="26"/>
  <c r="K5752" i="26"/>
  <c r="K5753" i="26"/>
  <c r="K5754" i="26"/>
  <c r="K5755" i="26"/>
  <c r="K5756" i="26"/>
  <c r="K5757" i="26"/>
  <c r="K5758" i="26"/>
  <c r="K5759" i="26"/>
  <c r="K5760" i="26"/>
  <c r="K5761" i="26"/>
  <c r="K5762" i="26"/>
  <c r="K5763" i="26"/>
  <c r="K5764" i="26"/>
  <c r="K5765" i="26"/>
  <c r="K5766" i="26"/>
  <c r="K5767" i="26"/>
  <c r="K5768" i="26"/>
  <c r="K5769" i="26"/>
  <c r="K5770" i="26"/>
  <c r="K5771" i="26"/>
  <c r="K5772" i="26"/>
  <c r="K5773" i="26"/>
  <c r="K5774" i="26"/>
  <c r="K5775" i="26"/>
  <c r="K5776" i="26"/>
  <c r="K5777" i="26"/>
  <c r="K5778" i="26"/>
  <c r="K5779" i="26"/>
  <c r="K5780" i="26"/>
  <c r="K5781" i="26"/>
  <c r="K5782" i="26"/>
  <c r="K5783" i="26"/>
  <c r="K5784" i="26"/>
  <c r="K5785" i="26"/>
  <c r="K5786" i="26"/>
  <c r="K5787" i="26"/>
  <c r="K5788" i="26"/>
  <c r="K5789" i="26"/>
  <c r="K5790" i="26"/>
  <c r="K5791" i="26"/>
  <c r="K5792" i="26"/>
  <c r="K5793" i="26"/>
  <c r="K5794" i="26"/>
  <c r="K5795" i="26"/>
  <c r="K5796" i="26"/>
  <c r="K5797" i="26"/>
  <c r="K5798" i="26"/>
  <c r="K5799" i="26"/>
  <c r="K5800" i="26"/>
  <c r="K5801" i="26"/>
  <c r="K5802" i="26"/>
  <c r="K5803" i="26"/>
  <c r="K5804" i="26"/>
  <c r="K5805" i="26"/>
  <c r="K5806" i="26"/>
  <c r="K5807" i="26"/>
  <c r="K5808" i="26"/>
  <c r="K5809" i="26"/>
  <c r="K5810" i="26"/>
  <c r="K5811" i="26"/>
  <c r="K5812" i="26"/>
  <c r="K5813" i="26"/>
  <c r="K5814" i="26"/>
  <c r="K5815" i="26"/>
  <c r="K5816" i="26"/>
  <c r="K5817" i="26"/>
  <c r="K5818" i="26"/>
  <c r="K5819" i="26"/>
  <c r="K5820" i="26"/>
  <c r="K5821" i="26"/>
  <c r="K5822" i="26"/>
  <c r="K5823" i="26"/>
  <c r="K5824" i="26"/>
  <c r="K5825" i="26"/>
  <c r="K5826" i="26"/>
  <c r="K5827" i="26"/>
  <c r="K5828" i="26"/>
  <c r="K5829" i="26"/>
  <c r="K5830" i="26"/>
  <c r="K5831" i="26"/>
  <c r="K5832" i="26"/>
  <c r="K5833" i="26"/>
  <c r="K5834" i="26"/>
  <c r="K5835" i="26"/>
  <c r="K5836" i="26"/>
  <c r="K5837" i="26"/>
  <c r="K5838" i="26"/>
  <c r="K5839" i="26"/>
  <c r="K5840" i="26"/>
  <c r="K5841" i="26"/>
  <c r="K5842" i="26"/>
  <c r="K5843" i="26"/>
  <c r="K5844" i="26"/>
  <c r="K5845" i="26"/>
  <c r="K5846" i="26"/>
  <c r="K5847" i="26"/>
  <c r="K5848" i="26"/>
  <c r="K5849" i="26"/>
  <c r="K5850" i="26"/>
  <c r="K5851" i="26"/>
  <c r="K5852" i="26"/>
  <c r="K5853" i="26"/>
  <c r="K5854" i="26"/>
  <c r="K5855" i="26"/>
  <c r="K5856" i="26"/>
  <c r="K5857" i="26"/>
  <c r="K5858" i="26"/>
  <c r="K5859" i="26"/>
  <c r="K5860" i="26"/>
  <c r="K5861" i="26"/>
  <c r="K5862" i="26"/>
  <c r="K5863" i="26"/>
  <c r="K5864" i="26"/>
  <c r="K5865" i="26"/>
  <c r="K5866" i="26"/>
  <c r="K5867" i="26"/>
  <c r="K5868" i="26"/>
  <c r="K5869" i="26"/>
  <c r="K5870" i="26"/>
  <c r="K5871" i="26"/>
  <c r="K5872" i="26"/>
  <c r="K5873" i="26"/>
  <c r="K5874" i="26"/>
  <c r="K5875" i="26"/>
  <c r="K5876" i="26"/>
  <c r="K5877" i="26"/>
  <c r="K5878" i="26"/>
  <c r="K5879" i="26"/>
  <c r="K5880" i="26"/>
  <c r="K5881" i="26"/>
  <c r="K5882" i="26"/>
  <c r="K5883" i="26"/>
  <c r="K5884" i="26"/>
  <c r="K5885" i="26"/>
  <c r="K5886" i="26"/>
  <c r="K5887" i="26"/>
  <c r="K5888" i="26"/>
  <c r="K5889" i="26"/>
  <c r="K5890" i="26"/>
  <c r="K5891" i="26"/>
  <c r="K5892" i="26"/>
  <c r="K5893" i="26"/>
  <c r="K5894" i="26"/>
  <c r="K5895" i="26"/>
  <c r="K5896" i="26"/>
  <c r="K5897" i="26"/>
  <c r="K5898" i="26"/>
  <c r="K5899" i="26"/>
  <c r="K5900" i="26"/>
  <c r="K5901" i="26"/>
  <c r="K5902" i="26"/>
  <c r="K5903" i="26"/>
  <c r="K5904" i="26"/>
  <c r="K5905" i="26"/>
  <c r="K5906" i="26"/>
  <c r="K5907" i="26"/>
  <c r="K5908" i="26"/>
  <c r="K5909" i="26"/>
  <c r="K5910" i="26"/>
  <c r="K5911" i="26"/>
  <c r="K5912" i="26"/>
  <c r="K5913" i="26"/>
  <c r="K5914" i="26"/>
  <c r="K5915" i="26"/>
  <c r="K5916" i="26"/>
  <c r="K5917" i="26"/>
  <c r="K5918" i="26"/>
  <c r="K5919" i="26"/>
  <c r="K5920" i="26"/>
  <c r="K5921" i="26"/>
  <c r="K5922" i="26"/>
  <c r="K5923" i="26"/>
  <c r="K5924" i="26"/>
  <c r="K5925" i="26"/>
  <c r="K5926" i="26"/>
  <c r="K5927" i="26"/>
  <c r="K5928" i="26"/>
  <c r="K5929" i="26"/>
  <c r="K5930" i="26"/>
  <c r="K5931" i="26"/>
  <c r="K5932" i="26"/>
  <c r="K5933" i="26"/>
  <c r="K5934" i="26"/>
  <c r="K5935" i="26"/>
  <c r="K5936" i="26"/>
  <c r="K5937" i="26"/>
  <c r="K5938" i="26"/>
  <c r="K5939" i="26"/>
  <c r="K5940" i="26"/>
  <c r="K5941" i="26"/>
  <c r="K5942" i="26"/>
  <c r="K5943" i="26"/>
  <c r="K5944" i="26"/>
  <c r="K5945" i="26"/>
  <c r="K5946" i="26"/>
  <c r="K5947" i="26"/>
  <c r="K5948" i="26"/>
  <c r="K5949" i="26"/>
  <c r="K5950" i="26"/>
  <c r="K5951" i="26"/>
  <c r="K5952" i="26"/>
  <c r="K5953" i="26"/>
  <c r="K5954" i="26"/>
  <c r="K5955" i="26"/>
  <c r="K5956" i="26"/>
  <c r="K5957" i="26"/>
  <c r="K5958" i="26"/>
  <c r="K5959" i="26"/>
  <c r="K5960" i="26"/>
  <c r="K5961" i="26"/>
  <c r="K5962" i="26"/>
  <c r="K5963" i="26"/>
  <c r="K5964" i="26"/>
  <c r="K5965" i="26"/>
  <c r="K5966" i="26"/>
  <c r="K5967" i="26"/>
  <c r="K5968" i="26"/>
  <c r="K5969" i="26"/>
  <c r="K5970" i="26"/>
  <c r="K5971" i="26"/>
  <c r="K5972" i="26"/>
  <c r="K5973" i="26"/>
  <c r="K5974" i="26"/>
  <c r="K5975" i="26"/>
  <c r="K5976" i="26"/>
  <c r="K5977" i="26"/>
  <c r="K5978" i="26"/>
  <c r="K5979" i="26"/>
  <c r="K5980" i="26"/>
  <c r="K5981" i="26"/>
  <c r="K5982" i="26"/>
  <c r="K5983" i="26"/>
  <c r="K5984" i="26"/>
  <c r="K5985" i="26"/>
  <c r="K5986" i="26"/>
  <c r="K5987" i="26"/>
  <c r="K5988" i="26"/>
  <c r="K5989" i="26"/>
  <c r="K5990" i="26"/>
  <c r="K5991" i="26"/>
  <c r="K5992" i="26"/>
  <c r="K5993" i="26"/>
  <c r="K5994" i="26"/>
  <c r="K5995" i="26"/>
  <c r="K5996" i="26"/>
  <c r="K5997" i="26"/>
  <c r="K5998" i="26"/>
  <c r="K5999" i="26"/>
  <c r="K6000" i="26"/>
  <c r="K6001" i="26"/>
  <c r="K6002" i="26"/>
  <c r="K6003" i="26"/>
  <c r="K6004" i="26"/>
  <c r="K6005" i="26"/>
  <c r="K6006" i="26"/>
  <c r="K6007" i="26"/>
  <c r="K6008" i="26"/>
  <c r="K6009" i="26"/>
  <c r="K6010" i="26"/>
  <c r="K6011" i="26"/>
  <c r="K6012" i="26"/>
  <c r="K6013" i="26"/>
  <c r="K6014" i="26"/>
  <c r="K6015" i="26"/>
  <c r="K6016" i="26"/>
  <c r="K6017" i="26"/>
  <c r="K6018" i="26"/>
  <c r="K6019" i="26"/>
  <c r="K6020" i="26"/>
  <c r="K6021" i="26"/>
  <c r="K6022" i="26"/>
  <c r="K6023" i="26"/>
  <c r="K6024" i="26"/>
  <c r="K6025" i="26"/>
  <c r="K6026" i="26"/>
  <c r="K6027" i="26"/>
  <c r="K6028" i="26"/>
  <c r="K6029" i="26"/>
  <c r="K6030" i="26"/>
  <c r="K6031" i="26"/>
  <c r="K6032" i="26"/>
  <c r="K6033" i="26"/>
  <c r="K6034" i="26"/>
  <c r="K6035" i="26"/>
  <c r="K6036" i="26"/>
  <c r="K6037" i="26"/>
  <c r="K6038" i="26"/>
  <c r="K6039" i="26"/>
  <c r="K6040" i="26"/>
  <c r="K6041" i="26"/>
  <c r="K6042" i="26"/>
  <c r="K6043" i="26"/>
  <c r="K6044" i="26"/>
  <c r="K6045" i="26"/>
  <c r="K6046" i="26"/>
  <c r="K6047" i="26"/>
  <c r="K6048" i="26"/>
  <c r="K6049" i="26"/>
  <c r="K6050" i="26"/>
  <c r="K6051" i="26"/>
  <c r="K6052" i="26"/>
  <c r="K6053" i="26"/>
  <c r="K6054" i="26"/>
  <c r="K6055" i="26"/>
  <c r="K6056" i="26"/>
  <c r="K6057" i="26"/>
  <c r="K6058" i="26"/>
  <c r="K6059" i="26"/>
  <c r="K6060" i="26"/>
  <c r="K6061" i="26"/>
  <c r="K6062" i="26"/>
  <c r="K6063" i="26"/>
  <c r="K6064" i="26"/>
  <c r="K6065" i="26"/>
  <c r="K6066" i="26"/>
  <c r="K6067" i="26"/>
  <c r="K6068" i="26"/>
  <c r="K6069" i="26"/>
  <c r="K6070" i="26"/>
  <c r="K6071" i="26"/>
  <c r="K6072" i="26"/>
  <c r="K6073" i="26"/>
  <c r="K6074" i="26"/>
  <c r="K6075" i="26"/>
  <c r="K6076" i="26"/>
  <c r="K6077" i="26"/>
  <c r="K6078" i="26"/>
  <c r="K6079" i="26"/>
  <c r="K6080" i="26"/>
  <c r="K6081" i="26"/>
  <c r="K6082" i="26"/>
  <c r="K6083" i="26"/>
  <c r="K6084" i="26"/>
  <c r="K6085" i="26"/>
  <c r="K6086" i="26"/>
  <c r="K6087" i="26"/>
  <c r="K6088" i="26"/>
  <c r="K6089" i="26"/>
  <c r="K6090" i="26"/>
  <c r="K6091" i="26"/>
  <c r="K6092" i="26"/>
  <c r="K6093" i="26"/>
  <c r="K6094" i="26"/>
  <c r="K6095" i="26"/>
  <c r="K6096" i="26"/>
  <c r="K6097" i="26"/>
  <c r="K6098" i="26"/>
  <c r="K6099" i="26"/>
  <c r="K6100" i="26"/>
  <c r="K6101" i="26"/>
  <c r="K6102" i="26"/>
  <c r="K6103" i="26"/>
  <c r="K6104" i="26"/>
  <c r="K6105" i="26"/>
  <c r="K6106" i="26"/>
  <c r="K6107" i="26"/>
  <c r="K6108" i="26"/>
  <c r="K6109" i="26"/>
  <c r="K6110" i="26"/>
  <c r="K6111" i="26"/>
  <c r="K6112" i="26"/>
  <c r="K6113" i="26"/>
  <c r="K6114" i="26"/>
  <c r="K6115" i="26"/>
  <c r="K6116" i="26"/>
  <c r="K6117" i="26"/>
  <c r="K6118" i="26"/>
  <c r="K6119" i="26"/>
  <c r="K6120" i="26"/>
  <c r="K6121" i="26"/>
  <c r="K6122" i="26"/>
  <c r="K6123" i="26"/>
  <c r="K6124" i="26"/>
  <c r="K6125" i="26"/>
  <c r="K6126" i="26"/>
  <c r="K6127" i="26"/>
  <c r="K6128" i="26"/>
  <c r="K6129" i="26"/>
  <c r="K6130" i="26"/>
  <c r="K6131" i="26"/>
  <c r="K6132" i="26"/>
  <c r="K6133" i="26"/>
  <c r="K6134" i="26"/>
  <c r="K6135" i="26"/>
  <c r="K6136" i="26"/>
  <c r="K6137" i="26"/>
  <c r="K6138" i="26"/>
  <c r="K6139" i="26"/>
  <c r="K6140" i="26"/>
  <c r="K6141" i="26"/>
  <c r="K6142" i="26"/>
  <c r="K6143" i="26"/>
  <c r="K6144" i="26"/>
  <c r="K6145" i="26"/>
  <c r="K6146" i="26"/>
  <c r="K6147" i="26"/>
  <c r="K6148" i="26"/>
  <c r="K6149" i="26"/>
  <c r="K6150" i="26"/>
  <c r="K6151" i="26"/>
  <c r="K6152" i="26"/>
  <c r="K6153" i="26"/>
  <c r="K6154" i="26"/>
  <c r="K6155" i="26"/>
  <c r="K6156" i="26"/>
  <c r="K6157" i="26"/>
  <c r="K6158" i="26"/>
  <c r="K6159" i="26"/>
  <c r="K6160" i="26"/>
  <c r="K6161" i="26"/>
  <c r="K6162" i="26"/>
  <c r="K6163" i="26"/>
  <c r="K6164" i="26"/>
  <c r="K6165" i="26"/>
  <c r="K6166" i="26"/>
  <c r="K6167" i="26"/>
  <c r="K6168" i="26"/>
  <c r="K6169" i="26"/>
  <c r="K6170" i="26"/>
  <c r="K6171" i="26"/>
  <c r="K6172" i="26"/>
  <c r="K6173" i="26"/>
  <c r="K6174" i="26"/>
  <c r="K6175" i="26"/>
  <c r="K6176" i="26"/>
  <c r="K6177" i="26"/>
  <c r="K6178" i="26"/>
  <c r="K6179" i="26"/>
  <c r="K6180" i="26"/>
  <c r="K6181" i="26"/>
  <c r="K6182" i="26"/>
  <c r="K6183" i="26"/>
  <c r="K6184" i="26"/>
  <c r="K6185" i="26"/>
  <c r="K6186" i="26"/>
  <c r="K6187" i="26"/>
  <c r="K6188" i="26"/>
  <c r="K6189" i="26"/>
  <c r="K6190" i="26"/>
  <c r="K6191" i="26"/>
  <c r="K6192" i="26"/>
  <c r="K6193" i="26"/>
  <c r="K6194" i="26"/>
  <c r="K6195" i="26"/>
  <c r="K6196" i="26"/>
  <c r="K6197" i="26"/>
  <c r="K6198" i="26"/>
  <c r="K6199" i="26"/>
  <c r="K6200" i="26"/>
  <c r="K6201" i="26"/>
  <c r="K6202" i="26"/>
  <c r="K6203" i="26"/>
  <c r="K6204" i="26"/>
  <c r="K6205" i="26"/>
  <c r="K6206" i="26"/>
  <c r="K6207" i="26"/>
  <c r="K6208" i="26"/>
  <c r="K6209" i="26"/>
  <c r="K6210" i="26"/>
  <c r="K6211" i="26"/>
  <c r="K6212" i="26"/>
  <c r="K6213" i="26"/>
  <c r="K6214" i="26"/>
  <c r="K6215" i="26"/>
  <c r="K6216" i="26"/>
  <c r="K6217" i="26"/>
  <c r="K6218" i="26"/>
  <c r="K6219" i="26"/>
  <c r="K6220" i="26"/>
  <c r="K6221" i="26"/>
  <c r="K6222" i="26"/>
  <c r="K6223" i="26"/>
  <c r="K6224" i="26"/>
  <c r="K6225" i="26"/>
  <c r="K6226" i="26"/>
  <c r="K6227" i="26"/>
  <c r="K6228" i="26"/>
  <c r="K6229" i="26"/>
  <c r="K6230" i="26"/>
  <c r="K6231" i="26"/>
  <c r="K6232" i="26"/>
  <c r="K6233" i="26"/>
  <c r="K6234" i="26"/>
  <c r="K6235" i="26"/>
  <c r="K6236" i="26"/>
  <c r="K6237" i="26"/>
  <c r="K6238" i="26"/>
  <c r="K6239" i="26"/>
  <c r="K6240" i="26"/>
  <c r="K6241" i="26"/>
  <c r="K6242" i="26"/>
  <c r="K6243" i="26"/>
  <c r="K6244" i="26"/>
  <c r="K6245" i="26"/>
  <c r="K6246" i="26"/>
  <c r="K6247" i="26"/>
  <c r="K6248" i="26"/>
  <c r="K6249" i="26"/>
  <c r="K6250" i="26"/>
  <c r="K6251" i="26"/>
  <c r="K6252" i="26"/>
  <c r="K6253" i="26"/>
  <c r="K6254" i="26"/>
  <c r="K6255" i="26"/>
  <c r="K6256" i="26"/>
  <c r="K6257" i="26"/>
  <c r="K6258" i="26"/>
  <c r="K6259" i="26"/>
  <c r="K6260" i="26"/>
  <c r="K6261" i="26"/>
  <c r="K6262" i="26"/>
  <c r="K6263" i="26"/>
  <c r="K6264" i="26"/>
  <c r="K6265" i="26"/>
  <c r="K6266" i="26"/>
  <c r="K6267" i="26"/>
  <c r="K6268" i="26"/>
  <c r="K6269" i="26"/>
  <c r="K6270" i="26"/>
  <c r="K6271" i="26"/>
  <c r="K6272" i="26"/>
  <c r="K6273" i="26"/>
  <c r="K6274" i="26"/>
  <c r="K6275" i="26"/>
  <c r="K6276" i="26"/>
  <c r="K6277" i="26"/>
  <c r="K6278" i="26"/>
  <c r="K6279" i="26"/>
  <c r="K6280" i="26"/>
  <c r="K6281" i="26"/>
  <c r="K6282" i="26"/>
  <c r="K6283" i="26"/>
  <c r="K6284" i="26"/>
  <c r="K6285" i="26"/>
  <c r="K6286" i="26"/>
  <c r="K6287" i="26"/>
  <c r="K6288" i="26"/>
  <c r="K6289" i="26"/>
  <c r="K6290" i="26"/>
  <c r="K6291" i="26"/>
  <c r="K6292" i="26"/>
  <c r="K6293" i="26"/>
  <c r="K6294" i="26"/>
  <c r="K6295" i="26"/>
  <c r="K6296" i="26"/>
  <c r="K6297" i="26"/>
  <c r="K6298" i="26"/>
  <c r="K6299" i="26"/>
  <c r="K6300" i="26"/>
  <c r="K6301" i="26"/>
  <c r="K6302" i="26"/>
  <c r="K6303" i="26"/>
  <c r="K6304" i="26"/>
  <c r="K6305" i="26"/>
  <c r="K6306" i="26"/>
  <c r="K6307" i="26"/>
  <c r="K6308" i="26"/>
  <c r="K6309" i="26"/>
  <c r="K6310" i="26"/>
  <c r="K6311" i="26"/>
  <c r="K6312" i="26"/>
  <c r="K6313" i="26"/>
  <c r="K6314" i="26"/>
  <c r="K6315" i="26"/>
  <c r="K6316" i="26"/>
  <c r="K6317" i="26"/>
  <c r="K6318" i="26"/>
  <c r="K6319" i="26"/>
  <c r="K6320" i="26"/>
  <c r="K6321" i="26"/>
  <c r="K6322" i="26"/>
  <c r="K6323" i="26"/>
  <c r="K6324" i="26"/>
  <c r="K6325" i="26"/>
  <c r="K6326" i="26"/>
  <c r="K6327" i="26"/>
  <c r="K6328" i="26"/>
  <c r="K6329" i="26"/>
  <c r="K6330" i="26"/>
  <c r="K6331" i="26"/>
  <c r="K6332" i="26"/>
  <c r="K6333" i="26"/>
  <c r="K6334" i="26"/>
  <c r="K6335" i="26"/>
  <c r="K6336" i="26"/>
  <c r="K6337" i="26"/>
  <c r="K6338" i="26"/>
  <c r="K6339" i="26"/>
  <c r="K6340" i="26"/>
  <c r="K6341" i="26"/>
  <c r="K6342" i="26"/>
  <c r="K6343" i="26"/>
  <c r="K6344" i="26"/>
  <c r="K6345" i="26"/>
  <c r="K6346" i="26"/>
  <c r="K6347" i="26"/>
  <c r="K6348" i="26"/>
  <c r="K6349" i="26"/>
  <c r="K6350" i="26"/>
  <c r="K6351" i="26"/>
  <c r="K6352" i="26"/>
  <c r="K6353" i="26"/>
  <c r="K6354" i="26"/>
  <c r="K6355" i="26"/>
  <c r="K6356" i="26"/>
  <c r="K6357" i="26"/>
  <c r="K6358" i="26"/>
  <c r="K6359" i="26"/>
  <c r="K6360" i="26"/>
  <c r="K6361" i="26"/>
  <c r="K6362" i="26"/>
  <c r="K6363" i="26"/>
  <c r="K6364" i="26"/>
  <c r="K6365" i="26"/>
  <c r="K6366" i="26"/>
  <c r="K6367" i="26"/>
  <c r="K6368" i="26"/>
  <c r="K6369" i="26"/>
  <c r="K6370" i="26"/>
  <c r="K6371" i="26"/>
  <c r="K6372" i="26"/>
  <c r="K6373" i="26"/>
  <c r="K6374" i="26"/>
  <c r="K6375" i="26"/>
  <c r="K6376" i="26"/>
  <c r="K6377" i="26"/>
  <c r="K6378" i="26"/>
  <c r="K6379" i="26"/>
  <c r="K6380" i="26"/>
  <c r="K6381" i="26"/>
  <c r="K6382" i="26"/>
  <c r="K6383" i="26"/>
  <c r="K6384" i="26"/>
  <c r="K6385" i="26"/>
  <c r="K6386" i="26"/>
  <c r="K6387" i="26"/>
  <c r="K6388" i="26"/>
  <c r="K6389" i="26"/>
  <c r="K6390" i="26"/>
  <c r="K6391" i="26"/>
  <c r="K6392" i="26"/>
  <c r="K6393" i="26"/>
  <c r="K6394" i="26"/>
  <c r="K6395" i="26"/>
  <c r="K6396" i="26"/>
  <c r="K6397" i="26"/>
  <c r="K6398" i="26"/>
  <c r="K6399" i="26"/>
  <c r="K6400" i="26"/>
  <c r="K6401" i="26"/>
  <c r="K6402" i="26"/>
  <c r="K6403" i="26"/>
  <c r="K6404" i="26"/>
  <c r="K6405" i="26"/>
  <c r="K6406" i="26"/>
  <c r="K6407" i="26"/>
  <c r="K6408" i="26"/>
  <c r="K6409" i="26"/>
  <c r="K6410" i="26"/>
  <c r="K6411" i="26"/>
  <c r="K6412" i="26"/>
  <c r="K6413" i="26"/>
  <c r="K6414" i="26"/>
  <c r="K6415" i="26"/>
  <c r="K6416" i="26"/>
  <c r="K6417" i="26"/>
  <c r="K6418" i="26"/>
  <c r="K6419" i="26"/>
  <c r="K6420" i="26"/>
  <c r="K6421" i="26"/>
  <c r="K6422" i="26"/>
  <c r="K6423" i="26"/>
  <c r="K6424" i="26"/>
  <c r="K6425" i="26"/>
  <c r="K6426" i="26"/>
  <c r="K6427" i="26"/>
  <c r="K6428" i="26"/>
  <c r="K6429" i="26"/>
  <c r="K6430" i="26"/>
  <c r="K6431" i="26"/>
  <c r="K6432" i="26"/>
  <c r="K6433" i="26"/>
  <c r="K6434" i="26"/>
  <c r="K6435" i="26"/>
  <c r="K6436" i="26"/>
  <c r="K6437" i="26"/>
  <c r="K6438" i="26"/>
  <c r="K6439" i="26"/>
  <c r="K6440" i="26"/>
  <c r="K6441" i="26"/>
  <c r="K6442" i="26"/>
  <c r="K6443" i="26"/>
  <c r="K6444" i="26"/>
  <c r="K6445" i="26"/>
  <c r="K6446" i="26"/>
  <c r="K6447" i="26"/>
  <c r="K6448" i="26"/>
  <c r="K6449" i="26"/>
  <c r="K6450" i="26"/>
  <c r="K6451" i="26"/>
  <c r="K6452" i="26"/>
  <c r="K6453" i="26"/>
  <c r="K6454" i="26"/>
  <c r="K6455" i="26"/>
  <c r="K6456" i="26"/>
  <c r="K6457" i="26"/>
  <c r="K6458" i="26"/>
  <c r="K6459" i="26"/>
  <c r="K6460" i="26"/>
  <c r="K6461" i="26"/>
  <c r="K6462" i="26"/>
  <c r="K6463" i="26"/>
  <c r="K6464" i="26"/>
  <c r="K6465" i="26"/>
  <c r="K6466" i="26"/>
  <c r="K6467" i="26"/>
  <c r="K6468" i="26"/>
  <c r="K6469" i="26"/>
  <c r="K6470" i="26"/>
  <c r="K6471" i="26"/>
  <c r="K6472" i="26"/>
  <c r="K6473" i="26"/>
  <c r="K6474" i="26"/>
  <c r="K6475" i="26"/>
  <c r="K6476" i="26"/>
  <c r="K6477" i="26"/>
  <c r="K6478" i="26"/>
  <c r="K6479" i="26"/>
  <c r="K6480" i="26"/>
  <c r="K6481" i="26"/>
  <c r="K6482" i="26"/>
  <c r="K6483" i="26"/>
  <c r="K6484" i="26"/>
  <c r="K6485" i="26"/>
  <c r="K6486" i="26"/>
  <c r="K6487" i="26"/>
  <c r="K6488" i="26"/>
  <c r="K6489" i="26"/>
  <c r="K6490" i="26"/>
  <c r="K6491" i="26"/>
  <c r="K6492" i="26"/>
  <c r="K6493" i="26"/>
  <c r="K6494" i="26"/>
  <c r="K6495" i="26"/>
  <c r="K6496" i="26"/>
  <c r="K6497" i="26"/>
  <c r="K6498" i="26"/>
  <c r="K6499" i="26"/>
  <c r="K6500" i="26"/>
  <c r="K6501" i="26"/>
  <c r="K6502" i="26"/>
  <c r="K6503" i="26"/>
  <c r="K6504" i="26"/>
  <c r="K6505" i="26"/>
  <c r="K6506" i="26"/>
  <c r="K6507" i="26"/>
  <c r="K6508" i="26"/>
  <c r="K6509" i="26"/>
  <c r="K6510" i="26"/>
  <c r="K6511" i="26"/>
  <c r="K6512" i="26"/>
  <c r="K6513" i="26"/>
  <c r="K6514" i="26"/>
  <c r="K6515" i="26"/>
  <c r="K6516" i="26"/>
  <c r="K6517" i="26"/>
  <c r="K6518" i="26"/>
  <c r="K6519" i="26"/>
  <c r="K6520" i="26"/>
  <c r="K6521" i="26"/>
  <c r="K6522" i="26"/>
  <c r="K6523" i="26"/>
  <c r="K6524" i="26"/>
  <c r="K6525" i="26"/>
  <c r="K6526" i="26"/>
  <c r="K6527" i="26"/>
  <c r="K6528" i="26"/>
  <c r="K6529" i="26"/>
  <c r="K6530" i="26"/>
  <c r="K6531" i="26"/>
  <c r="K6532" i="26"/>
  <c r="K6533" i="26"/>
  <c r="K6534" i="26"/>
  <c r="K6535" i="26"/>
  <c r="K6536" i="26"/>
  <c r="K6537" i="26"/>
  <c r="K6538" i="26"/>
  <c r="K6539" i="26"/>
  <c r="K6540" i="26"/>
  <c r="K6541" i="26"/>
  <c r="K6542" i="26"/>
  <c r="K6543" i="26"/>
  <c r="K6544" i="26"/>
  <c r="K6545" i="26"/>
  <c r="K6546" i="26"/>
  <c r="K6547" i="26"/>
  <c r="K6548" i="26"/>
  <c r="K6549" i="26"/>
  <c r="K6550" i="26"/>
  <c r="K6551" i="26"/>
  <c r="K6552" i="26"/>
  <c r="K6553" i="26"/>
  <c r="K6554" i="26"/>
  <c r="K6555" i="26"/>
  <c r="K6556" i="26"/>
  <c r="K6557" i="26"/>
  <c r="K6558" i="26"/>
  <c r="K6559" i="26"/>
  <c r="K6560" i="26"/>
  <c r="K6561" i="26"/>
  <c r="K6562" i="26"/>
  <c r="K6563" i="26"/>
  <c r="K6564" i="26"/>
  <c r="K6565" i="26"/>
  <c r="K6566" i="26"/>
  <c r="K6567" i="26"/>
  <c r="K6568" i="26"/>
  <c r="K6569" i="26"/>
  <c r="K6570" i="26"/>
  <c r="K6571" i="26"/>
  <c r="K6572" i="26"/>
  <c r="K6573" i="26"/>
  <c r="K6574" i="26"/>
  <c r="K6575" i="26"/>
  <c r="K6576" i="26"/>
  <c r="K6577" i="26"/>
  <c r="K6578" i="26"/>
  <c r="K6579" i="26"/>
  <c r="K6580" i="26"/>
  <c r="K6581" i="26"/>
  <c r="K6582" i="26"/>
  <c r="K6583" i="26"/>
  <c r="K6584" i="26"/>
  <c r="K6585" i="26"/>
  <c r="K6586" i="26"/>
  <c r="K6587" i="26"/>
  <c r="K6588" i="26"/>
  <c r="K6589" i="26"/>
  <c r="K6590" i="26"/>
  <c r="K6591" i="26"/>
  <c r="K6592" i="26"/>
  <c r="K6593" i="26"/>
  <c r="K6594" i="26"/>
  <c r="K6595" i="26"/>
  <c r="K6596" i="26"/>
  <c r="K6597" i="26"/>
  <c r="K6598" i="26"/>
  <c r="K6599" i="26"/>
  <c r="K6600" i="26"/>
  <c r="K6601" i="26"/>
  <c r="K6602" i="26"/>
  <c r="K6603" i="26"/>
  <c r="K6604" i="26"/>
  <c r="K6605" i="26"/>
  <c r="K6606" i="26"/>
  <c r="K6607" i="26"/>
  <c r="K6608" i="26"/>
  <c r="K6609" i="26"/>
  <c r="K6610" i="26"/>
  <c r="K6611" i="26"/>
  <c r="K6612" i="26"/>
  <c r="K6613" i="26"/>
  <c r="K6614" i="26"/>
  <c r="K6615" i="26"/>
  <c r="K6616" i="26"/>
  <c r="K6617" i="26"/>
  <c r="K6618" i="26"/>
  <c r="K6619" i="26"/>
  <c r="K6620" i="26"/>
  <c r="K6621" i="26"/>
  <c r="K6622" i="26"/>
  <c r="K6623" i="26"/>
  <c r="K6624" i="26"/>
  <c r="K6625" i="26"/>
  <c r="K6626" i="26"/>
  <c r="K6627" i="26"/>
  <c r="K6628" i="26"/>
  <c r="K6629" i="26"/>
  <c r="K6630" i="26"/>
  <c r="K6631" i="26"/>
  <c r="K6632" i="26"/>
  <c r="K6633" i="26"/>
  <c r="K6634" i="26"/>
  <c r="K6635" i="26"/>
  <c r="K6636" i="26"/>
  <c r="K6637" i="26"/>
  <c r="K6638" i="26"/>
  <c r="K6639" i="26"/>
  <c r="K6640" i="26"/>
  <c r="K6641" i="26"/>
  <c r="K6642" i="26"/>
  <c r="K6643" i="26"/>
  <c r="K6644" i="26"/>
  <c r="K6645" i="26"/>
  <c r="K6646" i="26"/>
  <c r="K6647" i="26"/>
  <c r="K6648" i="26"/>
  <c r="K6649" i="26"/>
  <c r="K6650" i="26"/>
  <c r="K6651" i="26"/>
  <c r="K6652" i="26"/>
  <c r="K6653" i="26"/>
  <c r="K6654" i="26"/>
  <c r="K6655" i="26"/>
  <c r="K6656" i="26"/>
  <c r="K6657" i="26"/>
  <c r="K6658" i="26"/>
  <c r="K6659" i="26"/>
  <c r="K6660" i="26"/>
  <c r="K6661" i="26"/>
  <c r="K6662" i="26"/>
  <c r="K6663" i="26"/>
  <c r="K6664" i="26"/>
  <c r="K6665" i="26"/>
  <c r="K6666" i="26"/>
  <c r="K6667" i="26"/>
  <c r="K6668" i="26"/>
  <c r="K6669" i="26"/>
  <c r="K6670" i="26"/>
  <c r="K6671" i="26"/>
  <c r="K6672" i="26"/>
  <c r="K6673" i="26"/>
  <c r="K6674" i="26"/>
  <c r="K6675" i="26"/>
  <c r="K6676" i="26"/>
  <c r="K6677" i="26"/>
  <c r="K6678" i="26"/>
  <c r="K6679" i="26"/>
  <c r="K6680" i="26"/>
  <c r="K6681" i="26"/>
  <c r="K6682" i="26"/>
  <c r="K6683" i="26"/>
  <c r="K6684" i="26"/>
  <c r="K6685" i="26"/>
  <c r="K6686" i="26"/>
  <c r="K6687" i="26"/>
  <c r="K6688" i="26"/>
  <c r="K6689" i="26"/>
  <c r="K6690" i="26"/>
  <c r="K6691" i="26"/>
  <c r="K6692" i="26"/>
  <c r="K6693" i="26"/>
  <c r="K6694" i="26"/>
  <c r="K6695" i="26"/>
  <c r="K6696" i="26"/>
  <c r="K6697" i="26"/>
  <c r="K6698" i="26"/>
  <c r="K6699" i="26"/>
  <c r="K6700" i="26"/>
  <c r="K6701" i="26"/>
  <c r="K6702" i="26"/>
  <c r="K6703" i="26"/>
  <c r="K6704" i="26"/>
  <c r="K6705" i="26"/>
  <c r="K6706" i="26"/>
  <c r="K6707" i="26"/>
  <c r="K6708" i="26"/>
  <c r="K6709" i="26"/>
  <c r="K6710" i="26"/>
  <c r="K6711" i="26"/>
  <c r="K6712" i="26"/>
  <c r="K6713" i="26"/>
  <c r="K6714" i="26"/>
  <c r="K6715" i="26"/>
  <c r="K6716" i="26"/>
  <c r="K6717" i="26"/>
  <c r="K6718" i="26"/>
  <c r="K6719" i="26"/>
  <c r="K6720" i="26"/>
  <c r="K6721" i="26"/>
  <c r="K6722" i="26"/>
  <c r="K6723" i="26"/>
  <c r="K6724" i="26"/>
  <c r="K6725" i="26"/>
  <c r="K6726" i="26"/>
  <c r="K6727" i="26"/>
  <c r="K6728" i="26"/>
  <c r="K6729" i="26"/>
  <c r="K6730" i="26"/>
  <c r="K6731" i="26"/>
  <c r="K6732" i="26"/>
  <c r="K6733" i="26"/>
  <c r="K6734" i="26"/>
  <c r="K6735" i="26"/>
  <c r="K6736" i="26"/>
  <c r="K6737" i="26"/>
  <c r="K6738" i="26"/>
  <c r="K6739" i="26"/>
  <c r="K6740" i="26"/>
  <c r="K6741" i="26"/>
  <c r="K6742" i="26"/>
  <c r="K6743" i="26"/>
  <c r="K6744" i="26"/>
  <c r="K6745" i="26"/>
  <c r="K6746" i="26"/>
  <c r="K6747" i="26"/>
  <c r="K6748" i="26"/>
  <c r="K6749" i="26"/>
  <c r="K6750" i="26"/>
  <c r="K6751" i="26"/>
  <c r="K6752" i="26"/>
  <c r="K6753" i="26"/>
  <c r="K6754" i="26"/>
  <c r="K6755" i="26"/>
  <c r="K6756" i="26"/>
  <c r="K6757" i="26"/>
  <c r="K6758" i="26"/>
  <c r="K6759" i="26"/>
  <c r="K6760" i="26"/>
  <c r="K6761" i="26"/>
  <c r="K6762" i="26"/>
  <c r="K6763" i="26"/>
  <c r="K6764" i="26"/>
  <c r="K6765" i="26"/>
  <c r="K6766" i="26"/>
  <c r="K6767" i="26"/>
  <c r="K6768" i="26"/>
  <c r="K6769" i="26"/>
  <c r="K6770" i="26"/>
  <c r="K6771" i="26"/>
  <c r="K6772" i="26"/>
  <c r="K6773" i="26"/>
  <c r="K6774" i="26"/>
  <c r="K6775" i="26"/>
  <c r="K6776" i="26"/>
  <c r="K6777" i="26"/>
  <c r="K6778" i="26"/>
  <c r="K6779" i="26"/>
  <c r="K6780" i="26"/>
  <c r="K6781" i="26"/>
  <c r="K6782" i="26"/>
  <c r="K6783" i="26"/>
  <c r="K6784" i="26"/>
  <c r="K6785" i="26"/>
  <c r="K6786" i="26"/>
  <c r="K6787" i="26"/>
  <c r="K6788" i="26"/>
  <c r="K6789" i="26"/>
  <c r="K6790" i="26"/>
  <c r="K6791" i="26"/>
  <c r="K6792" i="26"/>
  <c r="K6793" i="26"/>
  <c r="K6794" i="26"/>
  <c r="K6795" i="26"/>
  <c r="K6796" i="26"/>
  <c r="K6797" i="26"/>
  <c r="K6798" i="26"/>
  <c r="K6799" i="26"/>
  <c r="K6800" i="26"/>
  <c r="K6801" i="26"/>
  <c r="K6802" i="26"/>
  <c r="K6803" i="26"/>
  <c r="K6804" i="26"/>
  <c r="K6805" i="26"/>
  <c r="K6806" i="26"/>
  <c r="K6807" i="26"/>
  <c r="K6808" i="26"/>
  <c r="K6809" i="26"/>
  <c r="K6810" i="26"/>
  <c r="K6811" i="26"/>
  <c r="K6812" i="26"/>
  <c r="K6813" i="26"/>
  <c r="K6814" i="26"/>
  <c r="K6815" i="26"/>
  <c r="K6816" i="26"/>
  <c r="K6817" i="26"/>
  <c r="K6818" i="26"/>
  <c r="K6819" i="26"/>
  <c r="K6820" i="26"/>
  <c r="K6821" i="26"/>
  <c r="K6822" i="26"/>
  <c r="K6823" i="26"/>
  <c r="K6824" i="26"/>
  <c r="K6825" i="26"/>
  <c r="K6826" i="26"/>
  <c r="K6827" i="26"/>
  <c r="K6828" i="26"/>
  <c r="K6829" i="26"/>
  <c r="K6830" i="26"/>
  <c r="K6831" i="26"/>
  <c r="K6832" i="26"/>
  <c r="K6833" i="26"/>
  <c r="K6834" i="26"/>
  <c r="K6835" i="26"/>
  <c r="K6836" i="26"/>
  <c r="K6837" i="26"/>
  <c r="K6838" i="26"/>
  <c r="K6839" i="26"/>
  <c r="K6840" i="26"/>
  <c r="K6841" i="26"/>
  <c r="K6842" i="26"/>
  <c r="K6843" i="26"/>
  <c r="K6844" i="26"/>
  <c r="K6845" i="26"/>
  <c r="K6846" i="26"/>
  <c r="K6847" i="26"/>
  <c r="K6848" i="26"/>
  <c r="K6849" i="26"/>
  <c r="K6850" i="26"/>
  <c r="K6851" i="26"/>
  <c r="K6852" i="26"/>
  <c r="K6853" i="26"/>
  <c r="K6854" i="26"/>
  <c r="K6855" i="26"/>
  <c r="K6856" i="26"/>
  <c r="K6857" i="26"/>
  <c r="K6858" i="26"/>
  <c r="K6859" i="26"/>
  <c r="K6860" i="26"/>
  <c r="K6861" i="26"/>
  <c r="K6862" i="26"/>
  <c r="K6863" i="26"/>
  <c r="K6864" i="26"/>
  <c r="K6865" i="26"/>
  <c r="K6866" i="26"/>
  <c r="K6867" i="26"/>
  <c r="K6868" i="26"/>
  <c r="K6869" i="26"/>
  <c r="K6870" i="26"/>
  <c r="K6871" i="26"/>
  <c r="K6872" i="26"/>
  <c r="K6873" i="26"/>
  <c r="K6874" i="26"/>
  <c r="K6875" i="26"/>
  <c r="K6876" i="26"/>
  <c r="K6877" i="26"/>
  <c r="K6878" i="26"/>
  <c r="K6879" i="26"/>
  <c r="K6880" i="26"/>
  <c r="K6881" i="26"/>
  <c r="K6882" i="26"/>
  <c r="K6883" i="26"/>
  <c r="K6884" i="26"/>
  <c r="K6885" i="26"/>
  <c r="K6886" i="26"/>
  <c r="K6887" i="26"/>
  <c r="K6888" i="26"/>
  <c r="K6889" i="26"/>
  <c r="K6890" i="26"/>
  <c r="K6891" i="26"/>
  <c r="K6892" i="26"/>
  <c r="K6893" i="26"/>
  <c r="K6894" i="26"/>
  <c r="K6895" i="26"/>
  <c r="K6896" i="26"/>
  <c r="K6897" i="26"/>
  <c r="K6898" i="26"/>
  <c r="K6899" i="26"/>
  <c r="K6900" i="26"/>
  <c r="K6901" i="26"/>
  <c r="K6902" i="26"/>
  <c r="K6903" i="26"/>
  <c r="K6904" i="26"/>
  <c r="K6905" i="26"/>
  <c r="K6906" i="26"/>
  <c r="K6907" i="26"/>
  <c r="K6908" i="26"/>
  <c r="K6909" i="26"/>
  <c r="K6910" i="26"/>
  <c r="K6911" i="26"/>
  <c r="K6912" i="26"/>
  <c r="K6913" i="26"/>
  <c r="K6914" i="26"/>
  <c r="K6915" i="26"/>
  <c r="K6916" i="26"/>
  <c r="K6917" i="26"/>
  <c r="K6918" i="26"/>
  <c r="K6919" i="26"/>
  <c r="K6920" i="26"/>
  <c r="K6921" i="26"/>
  <c r="K6922" i="26"/>
  <c r="K6923" i="26"/>
  <c r="K6924" i="26"/>
  <c r="K6925" i="26"/>
  <c r="K6926" i="26"/>
  <c r="K6927" i="26"/>
  <c r="K6928" i="26"/>
  <c r="K6929" i="26"/>
  <c r="K6930" i="26"/>
  <c r="K6931" i="26"/>
  <c r="K6932" i="26"/>
  <c r="K6933" i="26"/>
  <c r="K6934" i="26"/>
  <c r="K6935" i="26"/>
  <c r="K6936" i="26"/>
  <c r="K6937" i="26"/>
  <c r="K6938" i="26"/>
  <c r="K6939" i="26"/>
  <c r="K6940" i="26"/>
  <c r="K6941" i="26"/>
  <c r="K6942" i="26"/>
  <c r="K6943" i="26"/>
  <c r="K6944" i="26"/>
  <c r="K6945" i="26"/>
  <c r="K6946" i="26"/>
  <c r="K6947" i="26"/>
  <c r="K6948" i="26"/>
  <c r="K6949" i="26"/>
  <c r="K6950" i="26"/>
  <c r="K6951" i="26"/>
  <c r="K6952" i="26"/>
  <c r="K6953" i="26"/>
  <c r="K6954" i="26"/>
  <c r="K6955" i="26"/>
  <c r="K6956" i="26"/>
  <c r="K6957" i="26"/>
  <c r="K6958" i="26"/>
  <c r="K6959" i="26"/>
  <c r="K6960" i="26"/>
  <c r="K6961" i="26"/>
  <c r="K6962" i="26"/>
  <c r="K6963" i="26"/>
  <c r="K6964" i="26"/>
  <c r="K6965" i="26"/>
  <c r="K6966" i="26"/>
  <c r="K6967" i="26"/>
  <c r="K6968" i="26"/>
  <c r="K6969" i="26"/>
  <c r="K6970" i="26"/>
  <c r="K6971" i="26"/>
  <c r="K6972" i="26"/>
  <c r="K6973" i="26"/>
  <c r="K6974" i="26"/>
  <c r="K6975" i="26"/>
  <c r="K6976" i="26"/>
  <c r="K6977" i="26"/>
  <c r="K6978" i="26"/>
  <c r="K6979" i="26"/>
  <c r="K6980" i="26"/>
  <c r="K6981" i="26"/>
  <c r="K6982" i="26"/>
  <c r="K6983" i="26"/>
  <c r="K6984" i="26"/>
  <c r="K6985" i="26"/>
  <c r="K6986" i="26"/>
  <c r="K6987" i="26"/>
  <c r="K6988" i="26"/>
  <c r="K6989" i="26"/>
  <c r="K6990" i="26"/>
  <c r="K6991" i="26"/>
  <c r="K6992" i="26"/>
  <c r="K6993" i="26"/>
  <c r="K6994" i="26"/>
  <c r="K6995" i="26"/>
  <c r="K6996" i="26"/>
  <c r="K6997" i="26"/>
  <c r="K6998" i="26"/>
  <c r="K6999" i="26"/>
  <c r="K7000" i="26"/>
  <c r="K7001" i="26"/>
  <c r="K7002" i="26"/>
  <c r="K7003" i="26"/>
  <c r="K7004" i="26"/>
  <c r="K7005" i="26"/>
  <c r="K7006" i="26"/>
  <c r="K7007" i="26"/>
  <c r="K7008" i="26"/>
  <c r="K7009" i="26"/>
  <c r="K7010" i="26"/>
  <c r="K7011" i="26"/>
  <c r="K7012" i="26"/>
  <c r="K7013" i="26"/>
  <c r="K7014" i="26"/>
  <c r="K7015" i="26"/>
  <c r="K7016" i="26"/>
  <c r="K7017" i="26"/>
  <c r="K7018" i="26"/>
  <c r="K7019" i="26"/>
  <c r="K7020" i="26"/>
  <c r="K7021" i="26"/>
  <c r="K7022" i="26"/>
  <c r="K7023" i="26"/>
  <c r="K7024" i="26"/>
  <c r="K7025" i="26"/>
  <c r="K7026" i="26"/>
  <c r="K7027" i="26"/>
  <c r="K7028" i="26"/>
  <c r="K7029" i="26"/>
  <c r="K7030" i="26"/>
  <c r="K7031" i="26"/>
  <c r="K7032" i="26"/>
  <c r="K7033" i="26"/>
  <c r="K7034" i="26"/>
  <c r="K7035" i="26"/>
  <c r="K7036" i="26"/>
  <c r="K7037" i="26"/>
  <c r="K7038" i="26"/>
  <c r="K7039" i="26"/>
  <c r="K7040" i="26"/>
  <c r="K7041" i="26"/>
  <c r="K7042" i="26"/>
  <c r="K7043" i="26"/>
  <c r="K7044" i="26"/>
  <c r="K7045" i="26"/>
  <c r="K7046" i="26"/>
  <c r="K7047" i="26"/>
  <c r="K7048" i="26"/>
  <c r="K7049" i="26"/>
  <c r="K7050" i="26"/>
  <c r="K7051" i="26"/>
  <c r="K7052" i="26"/>
  <c r="K7053" i="26"/>
  <c r="K7054" i="26"/>
  <c r="K7055" i="26"/>
  <c r="K7056" i="26"/>
  <c r="K7057" i="26"/>
  <c r="K7058" i="26"/>
  <c r="K7059" i="26"/>
  <c r="K7060" i="26"/>
  <c r="K7061" i="26"/>
  <c r="K7062" i="26"/>
  <c r="K7063" i="26"/>
  <c r="K7064" i="26"/>
  <c r="K7065" i="26"/>
  <c r="K7066" i="26"/>
  <c r="K7067" i="26"/>
  <c r="K7068" i="26"/>
  <c r="K7069" i="26"/>
  <c r="K7070" i="26"/>
  <c r="K7071" i="26"/>
  <c r="K7072" i="26"/>
  <c r="K7073" i="26"/>
  <c r="K7074" i="26"/>
  <c r="K7075" i="26"/>
  <c r="K7076" i="26"/>
  <c r="K7077" i="26"/>
  <c r="K7078" i="26"/>
  <c r="K7079" i="26"/>
  <c r="K7080" i="26"/>
  <c r="K7081" i="26"/>
  <c r="K7082" i="26"/>
  <c r="K7083" i="26"/>
  <c r="K7084" i="26"/>
  <c r="K7085" i="26"/>
  <c r="K7086" i="26"/>
  <c r="K7087" i="26"/>
  <c r="K7088" i="26"/>
  <c r="K7089" i="26"/>
  <c r="K7090" i="26"/>
  <c r="K7091" i="26"/>
  <c r="K7092" i="26"/>
  <c r="K7093" i="26"/>
  <c r="K7094" i="26"/>
  <c r="K7095" i="26"/>
  <c r="K7096" i="26"/>
  <c r="K7097" i="26"/>
  <c r="K7098" i="26"/>
  <c r="K7099" i="26"/>
  <c r="K7100" i="26"/>
  <c r="K7101" i="26"/>
  <c r="K7102" i="26"/>
  <c r="K7103" i="26"/>
  <c r="K7104" i="26"/>
  <c r="K7105" i="26"/>
  <c r="K7106" i="26"/>
  <c r="K7107" i="26"/>
  <c r="K7108" i="26"/>
  <c r="K7109" i="26"/>
  <c r="K7110" i="26"/>
  <c r="K7111" i="26"/>
  <c r="K7112" i="26"/>
  <c r="K7113" i="26"/>
  <c r="K7114" i="26"/>
  <c r="K7115" i="26"/>
  <c r="K7116" i="26"/>
  <c r="K7117" i="26"/>
  <c r="K7118" i="26"/>
  <c r="K7119" i="26"/>
  <c r="K7120" i="26"/>
  <c r="K7121" i="26"/>
  <c r="K7122" i="26"/>
  <c r="K7123" i="26"/>
  <c r="K7124" i="26"/>
  <c r="K7125" i="26"/>
  <c r="K7126" i="26"/>
  <c r="K7127" i="26"/>
  <c r="K7128" i="26"/>
  <c r="K7129" i="26"/>
  <c r="K7130" i="26"/>
  <c r="K7131" i="26"/>
  <c r="K7132" i="26"/>
  <c r="K7133" i="26"/>
  <c r="K7134" i="26"/>
  <c r="K7135" i="26"/>
  <c r="K7136" i="26"/>
  <c r="K7137" i="26"/>
  <c r="K7138" i="26"/>
  <c r="K7139" i="26"/>
  <c r="K7140" i="26"/>
  <c r="K7141" i="26"/>
  <c r="K7142" i="26"/>
  <c r="K7143" i="26"/>
  <c r="K7144" i="26"/>
  <c r="K7145" i="26"/>
  <c r="K7146" i="26"/>
  <c r="K7147" i="26"/>
  <c r="K7148" i="26"/>
  <c r="K7149" i="26"/>
  <c r="K7150" i="26"/>
  <c r="K7151" i="26"/>
  <c r="K7152" i="26"/>
  <c r="K7153" i="26"/>
  <c r="K7154" i="26"/>
  <c r="K7155" i="26"/>
  <c r="K7156" i="26"/>
  <c r="K7157" i="26"/>
  <c r="K7158" i="26"/>
  <c r="K7159" i="26"/>
  <c r="K7160" i="26"/>
  <c r="K7161" i="26"/>
  <c r="K7162" i="26"/>
  <c r="K7163" i="26"/>
  <c r="K7164" i="26"/>
  <c r="K7165" i="26"/>
  <c r="K7166" i="26"/>
  <c r="K7167" i="26"/>
  <c r="K7168" i="26"/>
  <c r="K7169" i="26"/>
  <c r="K7170" i="26"/>
  <c r="K7171" i="26"/>
  <c r="K7172" i="26"/>
  <c r="K7173" i="26"/>
  <c r="K7174" i="26"/>
  <c r="K7175" i="26"/>
  <c r="K7176" i="26"/>
  <c r="K7177" i="26"/>
  <c r="K7178" i="26"/>
  <c r="K7179" i="26"/>
  <c r="K7180" i="26"/>
  <c r="K7181" i="26"/>
  <c r="K7182" i="26"/>
  <c r="K7183" i="26"/>
  <c r="K7184" i="26"/>
  <c r="K7185" i="26"/>
  <c r="K7186" i="26"/>
  <c r="K7187" i="26"/>
  <c r="K7188" i="26"/>
  <c r="K7189" i="26"/>
  <c r="K7190" i="26"/>
  <c r="K7191" i="26"/>
  <c r="K7192" i="26"/>
  <c r="K7193" i="26"/>
  <c r="K7194" i="26"/>
  <c r="K7195" i="26"/>
  <c r="K7196" i="26"/>
  <c r="K7197" i="26"/>
  <c r="K7198" i="26"/>
  <c r="K7199" i="26"/>
  <c r="K7200" i="26"/>
  <c r="K7201" i="26"/>
  <c r="K7202" i="26"/>
  <c r="K7203" i="26"/>
  <c r="K7204" i="26"/>
  <c r="K7205" i="26"/>
  <c r="K7206" i="26"/>
  <c r="K7207" i="26"/>
  <c r="K7208" i="26"/>
  <c r="K7209" i="26"/>
  <c r="K7210" i="26"/>
  <c r="K7211" i="26"/>
  <c r="K7212" i="26"/>
  <c r="K7213" i="26"/>
  <c r="K7214" i="26"/>
  <c r="K7215" i="26"/>
  <c r="K7216" i="26"/>
  <c r="K7217" i="26"/>
  <c r="K7218" i="26"/>
  <c r="K7219" i="26"/>
  <c r="K7220" i="26"/>
  <c r="K7221" i="26"/>
  <c r="K7222" i="26"/>
  <c r="K7223" i="26"/>
  <c r="K7224" i="26"/>
  <c r="K7225" i="26"/>
  <c r="K7226" i="26"/>
  <c r="K7227" i="26"/>
  <c r="K7228" i="26"/>
  <c r="K7229" i="26"/>
  <c r="K7230" i="26"/>
  <c r="K7231" i="26"/>
  <c r="K7232" i="26"/>
  <c r="K7233" i="26"/>
  <c r="K7234" i="26"/>
  <c r="K7235" i="26"/>
  <c r="K7236" i="26"/>
  <c r="K7237" i="26"/>
  <c r="K7238" i="26"/>
  <c r="K7239" i="26"/>
  <c r="K7240" i="26"/>
  <c r="K7241" i="26"/>
  <c r="K7242" i="26"/>
  <c r="K7243" i="26"/>
  <c r="K7244" i="26"/>
  <c r="K7245" i="26"/>
  <c r="K7246" i="26"/>
  <c r="K7247" i="26"/>
  <c r="K7248" i="26"/>
  <c r="K7249" i="26"/>
  <c r="K7250" i="26"/>
  <c r="K7251" i="26"/>
  <c r="K7252" i="26"/>
  <c r="K7253" i="26"/>
  <c r="K7254" i="26"/>
  <c r="K7255" i="26"/>
  <c r="K7256" i="26"/>
  <c r="K7257" i="26"/>
  <c r="K7258" i="26"/>
  <c r="K7259" i="26"/>
  <c r="K7260" i="26"/>
  <c r="K7261" i="26"/>
  <c r="K7262" i="26"/>
  <c r="K7263" i="26"/>
  <c r="K7264" i="26"/>
  <c r="K7265" i="26"/>
  <c r="K7266" i="26"/>
  <c r="K7267" i="26"/>
  <c r="K7268" i="26"/>
  <c r="K7269" i="26"/>
  <c r="K7270" i="26"/>
  <c r="K7271" i="26"/>
  <c r="K7272" i="26"/>
  <c r="K7273" i="26"/>
  <c r="K7274" i="26"/>
  <c r="K7275" i="26"/>
  <c r="K7276" i="26"/>
  <c r="K7277" i="26"/>
  <c r="K7278" i="26"/>
  <c r="K7279" i="26"/>
  <c r="K7280" i="26"/>
  <c r="K7281" i="26"/>
  <c r="K7282" i="26"/>
  <c r="K7283" i="26"/>
  <c r="K7284" i="26"/>
  <c r="K7285" i="26"/>
  <c r="K7286" i="26"/>
  <c r="K7287" i="26"/>
  <c r="K7288" i="26"/>
  <c r="K7289" i="26"/>
  <c r="K7290" i="26"/>
  <c r="K7291" i="26"/>
  <c r="K7292" i="26"/>
  <c r="K7293" i="26"/>
  <c r="K7294" i="26"/>
  <c r="K7295" i="26"/>
  <c r="K7296" i="26"/>
  <c r="K7297" i="26"/>
  <c r="K7298" i="26"/>
  <c r="K7299" i="26"/>
  <c r="K7300" i="26"/>
  <c r="K7301" i="26"/>
  <c r="K7302" i="26"/>
  <c r="K7303" i="26"/>
  <c r="K7304" i="26"/>
  <c r="K7305" i="26"/>
  <c r="K7306" i="26"/>
  <c r="K7307" i="26"/>
  <c r="K7308" i="26"/>
  <c r="K7309" i="26"/>
  <c r="K7310" i="26"/>
  <c r="K7311" i="26"/>
  <c r="K7312" i="26"/>
  <c r="K7313" i="26"/>
  <c r="K7314" i="26"/>
  <c r="K7315" i="26"/>
  <c r="K7316" i="26"/>
  <c r="K7317" i="26"/>
  <c r="K7318" i="26"/>
  <c r="K7319" i="26"/>
  <c r="K7320" i="26"/>
  <c r="K7321" i="26"/>
  <c r="K7322" i="26"/>
  <c r="K7323" i="26"/>
  <c r="K7324" i="26"/>
  <c r="K7325" i="26"/>
  <c r="K7326" i="26"/>
  <c r="K7327" i="26"/>
  <c r="K7328" i="26"/>
  <c r="K7329" i="26"/>
  <c r="K7330" i="26"/>
  <c r="K7331" i="26"/>
  <c r="K7332" i="26"/>
  <c r="K7333" i="26"/>
  <c r="K7334" i="26"/>
  <c r="K7335" i="26"/>
  <c r="K7336" i="26"/>
  <c r="K7337" i="26"/>
  <c r="K7338" i="26"/>
  <c r="K7339" i="26"/>
  <c r="K7340" i="26"/>
  <c r="K7341" i="26"/>
  <c r="K7342" i="26"/>
  <c r="K7343" i="26"/>
  <c r="K7344" i="26"/>
  <c r="K7345" i="26"/>
  <c r="K7346" i="26"/>
  <c r="K7347" i="26"/>
  <c r="K7348" i="26"/>
  <c r="K7349" i="26"/>
  <c r="K7350" i="26"/>
  <c r="K7351" i="26"/>
  <c r="K7352" i="26"/>
  <c r="K7353" i="26"/>
  <c r="K7354" i="26"/>
  <c r="K7355" i="26"/>
  <c r="K7356" i="26"/>
  <c r="K7357" i="26"/>
  <c r="K7358" i="26"/>
  <c r="K7359" i="26"/>
  <c r="K7360" i="26"/>
  <c r="K7361" i="26"/>
  <c r="K7362" i="26"/>
  <c r="K7363" i="26"/>
  <c r="K7364" i="26"/>
  <c r="K7365" i="26"/>
  <c r="K7366" i="26"/>
  <c r="K7367" i="26"/>
  <c r="K7368" i="26"/>
  <c r="K7369" i="26"/>
  <c r="K7370" i="26"/>
  <c r="K7371" i="26"/>
  <c r="K7372" i="26"/>
  <c r="K7373" i="26"/>
  <c r="K7374" i="26"/>
  <c r="K7375" i="26"/>
  <c r="K7376" i="26"/>
  <c r="K7377" i="26"/>
  <c r="K7378" i="26"/>
  <c r="K7379" i="26"/>
  <c r="K7380" i="26"/>
  <c r="K7381" i="26"/>
  <c r="K7382" i="26"/>
  <c r="K7383" i="26"/>
  <c r="K7384" i="26"/>
  <c r="K7385" i="26"/>
  <c r="K7386" i="26"/>
  <c r="K7387" i="26"/>
  <c r="K7388" i="26"/>
  <c r="K7389" i="26"/>
  <c r="K7390" i="26"/>
  <c r="K7391" i="26"/>
  <c r="K7392" i="26"/>
  <c r="K7393" i="26"/>
  <c r="K7394" i="26"/>
  <c r="K7395" i="26"/>
  <c r="K7396" i="26"/>
  <c r="K7397" i="26"/>
  <c r="K7398" i="26"/>
  <c r="K7399" i="26"/>
  <c r="K7400" i="26"/>
  <c r="K7401" i="26"/>
  <c r="K7402" i="26"/>
  <c r="K7403" i="26"/>
  <c r="K7404" i="26"/>
  <c r="K7405" i="26"/>
  <c r="K7406" i="26"/>
  <c r="K7407" i="26"/>
  <c r="K7408" i="26"/>
  <c r="K7409" i="26"/>
  <c r="K7410" i="26"/>
  <c r="K7411" i="26"/>
  <c r="K7412" i="26"/>
  <c r="K7413" i="26"/>
  <c r="K7414" i="26"/>
  <c r="K7415" i="26"/>
  <c r="K7416" i="26"/>
  <c r="K7417" i="26"/>
  <c r="K7418" i="26"/>
  <c r="K7419" i="26"/>
  <c r="K7420" i="26"/>
  <c r="K7421" i="26"/>
  <c r="K7422" i="26"/>
  <c r="K7423" i="26"/>
  <c r="K7424" i="26"/>
  <c r="K7425" i="26"/>
  <c r="K7426" i="26"/>
  <c r="K7427" i="26"/>
  <c r="K7428" i="26"/>
  <c r="K7429" i="26"/>
  <c r="K7430" i="26"/>
  <c r="K7431" i="26"/>
  <c r="K7432" i="26"/>
  <c r="K7433" i="26"/>
  <c r="K7434" i="26"/>
  <c r="K7435" i="26"/>
  <c r="K7436" i="26"/>
  <c r="K7437" i="26"/>
  <c r="K7438" i="26"/>
  <c r="K7439" i="26"/>
  <c r="K7440" i="26"/>
  <c r="K7441" i="26"/>
  <c r="K7442" i="26"/>
  <c r="K7443" i="26"/>
  <c r="K7444" i="26"/>
  <c r="K7445" i="26"/>
  <c r="K7446" i="26"/>
  <c r="K7447" i="26"/>
  <c r="K7448" i="26"/>
  <c r="K7449" i="26"/>
  <c r="K7450" i="26"/>
  <c r="K7451" i="26"/>
  <c r="K7452" i="26"/>
  <c r="K7453" i="26"/>
  <c r="K7454" i="26"/>
  <c r="K7455" i="26"/>
  <c r="K7456" i="26"/>
  <c r="K7457" i="26"/>
  <c r="K7458" i="26"/>
  <c r="K7459" i="26"/>
  <c r="K7460" i="26"/>
  <c r="K7461" i="26"/>
  <c r="K7462" i="26"/>
  <c r="K7463" i="26"/>
  <c r="K7464" i="26"/>
  <c r="K7465" i="26"/>
  <c r="K7466" i="26"/>
  <c r="K7467" i="26"/>
  <c r="K7468" i="26"/>
  <c r="K7469" i="26"/>
  <c r="K7470" i="26"/>
  <c r="K7471" i="26"/>
  <c r="K7472" i="26"/>
  <c r="K7473" i="26"/>
  <c r="K7474" i="26"/>
  <c r="K7475" i="26"/>
  <c r="K7476" i="26"/>
  <c r="K7477" i="26"/>
  <c r="K7478" i="26"/>
  <c r="K7479" i="26"/>
  <c r="K7480" i="26"/>
  <c r="K7481" i="26"/>
  <c r="K7482" i="26"/>
  <c r="K7483" i="26"/>
  <c r="K7484" i="26"/>
  <c r="K7485" i="26"/>
  <c r="K7486" i="26"/>
  <c r="K7487" i="26"/>
  <c r="K7488" i="26"/>
  <c r="K7489" i="26"/>
  <c r="K7490" i="26"/>
  <c r="K7491" i="26"/>
  <c r="K7492" i="26"/>
  <c r="K7493" i="26"/>
  <c r="K7494" i="26"/>
  <c r="K7495" i="26"/>
  <c r="K7496" i="26"/>
  <c r="K7497" i="26"/>
  <c r="K7498" i="26"/>
  <c r="K7499" i="26"/>
  <c r="K7500" i="26"/>
  <c r="K7501" i="26"/>
  <c r="K7502" i="26"/>
  <c r="K7503" i="26"/>
  <c r="K7504" i="26"/>
  <c r="K7505" i="26"/>
  <c r="K7506" i="26"/>
  <c r="K7507" i="26"/>
  <c r="K7508" i="26"/>
  <c r="K7509" i="26"/>
  <c r="K7510" i="26"/>
  <c r="K7511" i="26"/>
  <c r="K7512" i="26"/>
  <c r="K7513" i="26"/>
  <c r="K7514" i="26"/>
  <c r="K7515" i="26"/>
  <c r="K7516" i="26"/>
  <c r="K7517" i="26"/>
  <c r="K7518" i="26"/>
  <c r="K7519" i="26"/>
  <c r="K7520" i="26"/>
  <c r="K7521" i="26"/>
  <c r="K7522" i="26"/>
  <c r="K7523" i="26"/>
  <c r="K7524" i="26"/>
  <c r="K7525" i="26"/>
  <c r="K7526" i="26"/>
  <c r="K7527" i="26"/>
  <c r="K7528" i="26"/>
  <c r="K7529" i="26"/>
  <c r="K7530" i="26"/>
  <c r="K7531" i="26"/>
  <c r="K7532" i="26"/>
  <c r="K7533" i="26"/>
  <c r="K7534" i="26"/>
  <c r="K7535" i="26"/>
  <c r="K7536" i="26"/>
  <c r="K7537" i="26"/>
  <c r="K7538" i="26"/>
  <c r="K7539" i="26"/>
  <c r="K7540" i="26"/>
  <c r="K7541" i="26"/>
  <c r="K7542" i="26"/>
  <c r="K7543" i="26"/>
  <c r="K7544" i="26"/>
  <c r="K7545" i="26"/>
  <c r="K7546" i="26"/>
  <c r="K7547" i="26"/>
  <c r="K7548" i="26"/>
  <c r="K7549" i="26"/>
  <c r="K7550" i="26"/>
  <c r="K7551" i="26"/>
  <c r="K7552" i="26"/>
  <c r="K7553" i="26"/>
  <c r="K7554" i="26"/>
  <c r="K7555" i="26"/>
  <c r="K7556" i="26"/>
  <c r="K7557" i="26"/>
  <c r="K7558" i="26"/>
  <c r="K7559" i="26"/>
  <c r="K7560" i="26"/>
  <c r="K7561" i="26"/>
  <c r="K7562" i="26"/>
  <c r="K7563" i="26"/>
  <c r="K7564" i="26"/>
  <c r="K7565" i="26"/>
  <c r="K7566" i="26"/>
  <c r="K7567" i="26"/>
  <c r="K7568" i="26"/>
  <c r="K7569" i="26"/>
  <c r="K7570" i="26"/>
  <c r="K7571" i="26"/>
  <c r="K7572" i="26"/>
  <c r="K7573" i="26"/>
  <c r="K7574" i="26"/>
  <c r="K7575" i="26"/>
  <c r="K7576" i="26"/>
  <c r="K7577" i="26"/>
  <c r="K7578" i="26"/>
  <c r="K7579" i="26"/>
  <c r="K7580" i="26"/>
  <c r="K7581" i="26"/>
  <c r="K7582" i="26"/>
  <c r="K7583" i="26"/>
  <c r="K7584" i="26"/>
  <c r="K7585" i="26"/>
  <c r="K7586" i="26"/>
  <c r="K7587" i="26"/>
  <c r="K7588" i="26"/>
  <c r="K7589" i="26"/>
  <c r="K7590" i="26"/>
  <c r="K7591" i="26"/>
  <c r="K7592" i="26"/>
  <c r="K7593" i="26"/>
  <c r="K7594" i="26"/>
  <c r="K7595" i="26"/>
  <c r="K7596" i="26"/>
  <c r="K7597" i="26"/>
  <c r="K7598" i="26"/>
  <c r="K7599" i="26"/>
  <c r="K7600" i="26"/>
  <c r="K7601" i="26"/>
  <c r="K7602" i="26"/>
  <c r="K7603" i="26"/>
  <c r="K7604" i="26"/>
  <c r="K7605" i="26"/>
  <c r="K7606" i="26"/>
  <c r="K7607" i="26"/>
  <c r="K7608" i="26"/>
  <c r="K7609" i="26"/>
  <c r="K7610" i="26"/>
  <c r="K7611" i="26"/>
  <c r="K7612" i="26"/>
  <c r="K7613" i="26"/>
  <c r="K7614" i="26"/>
  <c r="K7615" i="26"/>
  <c r="K7616" i="26"/>
  <c r="K7617" i="26"/>
  <c r="K7618" i="26"/>
  <c r="K7619" i="26"/>
  <c r="K7620" i="26"/>
  <c r="K7621" i="26"/>
  <c r="K7622" i="26"/>
  <c r="K7623" i="26"/>
  <c r="K7624" i="26"/>
  <c r="K7625" i="26"/>
  <c r="K7626" i="26"/>
  <c r="K7627" i="26"/>
  <c r="K7628" i="26"/>
  <c r="K7629" i="26"/>
  <c r="K7630" i="26"/>
  <c r="K7631" i="26"/>
  <c r="K7632" i="26"/>
  <c r="K7633" i="26"/>
  <c r="K7634" i="26"/>
  <c r="K7635" i="26"/>
  <c r="K7636" i="26"/>
  <c r="K7637" i="26"/>
  <c r="K7638" i="26"/>
  <c r="K7639" i="26"/>
  <c r="K7640" i="26"/>
  <c r="K7641" i="26"/>
  <c r="K7642" i="26"/>
  <c r="K7643" i="26"/>
  <c r="K7644" i="26"/>
  <c r="K7645" i="26"/>
  <c r="K7646" i="26"/>
  <c r="K7647" i="26"/>
  <c r="K7648" i="26"/>
  <c r="K7649" i="26"/>
  <c r="K7650" i="26"/>
  <c r="K7651" i="26"/>
  <c r="K7652" i="26"/>
  <c r="K7653" i="26"/>
  <c r="K7654" i="26"/>
  <c r="K7655" i="26"/>
  <c r="K7656" i="26"/>
  <c r="K7657" i="26"/>
  <c r="K7658" i="26"/>
  <c r="K7659" i="26"/>
  <c r="K7660" i="26"/>
  <c r="K7661" i="26"/>
  <c r="K7662" i="26"/>
  <c r="K7663" i="26"/>
  <c r="K7664" i="26"/>
  <c r="K7665" i="26"/>
  <c r="K7666" i="26"/>
  <c r="K7667" i="26"/>
  <c r="K7668" i="26"/>
  <c r="K7669" i="26"/>
  <c r="K7670" i="26"/>
  <c r="K7671" i="26"/>
  <c r="K7672" i="26"/>
  <c r="K7673" i="26"/>
  <c r="K7674" i="26"/>
  <c r="K7675" i="26"/>
  <c r="K7676" i="26"/>
  <c r="K7677" i="26"/>
  <c r="K7678" i="26"/>
  <c r="K7679" i="26"/>
  <c r="K7680" i="26"/>
  <c r="K7681" i="26"/>
  <c r="K7682" i="26"/>
  <c r="K7683" i="26"/>
  <c r="K7684" i="26"/>
  <c r="K7685" i="26"/>
  <c r="K7686" i="26"/>
  <c r="K7687" i="26"/>
  <c r="K7688" i="26"/>
  <c r="K7689" i="26"/>
  <c r="K7690" i="26"/>
  <c r="K7691" i="26"/>
  <c r="K7692" i="26"/>
  <c r="K7693" i="26"/>
  <c r="K7694" i="26"/>
  <c r="K7695" i="26"/>
  <c r="K7696" i="26"/>
  <c r="K7697" i="26"/>
  <c r="K7698" i="26"/>
  <c r="K7699" i="26"/>
  <c r="K7700" i="26"/>
  <c r="K7701" i="26"/>
  <c r="K7702" i="26"/>
  <c r="K7703" i="26"/>
  <c r="K7704" i="26"/>
  <c r="K7705" i="26"/>
  <c r="K7706" i="26"/>
  <c r="K7707" i="26"/>
  <c r="K7708" i="26"/>
  <c r="K7709" i="26"/>
  <c r="K7710" i="26"/>
  <c r="K7711" i="26"/>
  <c r="K7712" i="26"/>
  <c r="K7713" i="26"/>
  <c r="K7714" i="26"/>
  <c r="K7715" i="26"/>
  <c r="K7716" i="26"/>
  <c r="K7717" i="26"/>
  <c r="K7718" i="26"/>
  <c r="K7719" i="26"/>
  <c r="K7720" i="26"/>
  <c r="K7721" i="26"/>
  <c r="K7722" i="26"/>
  <c r="K7723" i="26"/>
  <c r="K7724" i="26"/>
  <c r="K7725" i="26"/>
  <c r="K7726" i="26"/>
  <c r="K7727" i="26"/>
  <c r="K7728" i="26"/>
  <c r="K7729" i="26"/>
  <c r="K7730" i="26"/>
  <c r="K7731" i="26"/>
  <c r="K7732" i="26"/>
  <c r="K7733" i="26"/>
  <c r="K7734" i="26"/>
  <c r="K7735" i="26"/>
  <c r="K7736" i="26"/>
  <c r="K7737" i="26"/>
  <c r="K7738" i="26"/>
  <c r="K7739" i="26"/>
  <c r="K7740" i="26"/>
  <c r="K7741" i="26"/>
  <c r="K7742" i="26"/>
  <c r="K7743" i="26"/>
  <c r="K7744" i="26"/>
  <c r="K7745" i="26"/>
  <c r="K7746" i="26"/>
  <c r="K7747" i="26"/>
  <c r="K7748" i="26"/>
  <c r="K7749" i="26"/>
  <c r="K7750" i="26"/>
  <c r="K7751" i="26"/>
  <c r="K7752" i="26"/>
  <c r="K7753" i="26"/>
  <c r="K7754" i="26"/>
  <c r="K7755" i="26"/>
  <c r="K7756" i="26"/>
  <c r="K7757" i="26"/>
  <c r="K7758" i="26"/>
  <c r="K7759" i="26"/>
  <c r="K7760" i="26"/>
  <c r="K7761" i="26"/>
  <c r="K7762" i="26"/>
  <c r="K7763" i="26"/>
  <c r="K7764" i="26"/>
  <c r="K7765" i="26"/>
  <c r="K7766" i="26"/>
  <c r="K7767" i="26"/>
  <c r="K7768" i="26"/>
  <c r="K7769" i="26"/>
  <c r="K7770" i="26"/>
  <c r="K7771" i="26"/>
  <c r="K7772" i="26"/>
  <c r="K7773" i="26"/>
  <c r="K7774" i="26"/>
  <c r="K7775" i="26"/>
  <c r="K7776" i="26"/>
  <c r="K7777" i="26"/>
  <c r="K7778" i="26"/>
  <c r="K7779" i="26"/>
  <c r="K7780" i="26"/>
  <c r="K7781" i="26"/>
  <c r="K7782" i="26"/>
  <c r="K7783" i="26"/>
  <c r="K7784" i="26"/>
  <c r="K7785" i="26"/>
  <c r="K7786" i="26"/>
  <c r="K7787" i="26"/>
  <c r="K7788" i="26"/>
  <c r="K7789" i="26"/>
  <c r="K7790" i="26"/>
  <c r="K7791" i="26"/>
  <c r="K7792" i="26"/>
  <c r="K7793" i="26"/>
  <c r="K7794" i="26"/>
  <c r="K7795" i="26"/>
  <c r="K7796" i="26"/>
  <c r="K7797" i="26"/>
  <c r="K7798" i="26"/>
  <c r="K7799" i="26"/>
  <c r="K7800" i="26"/>
  <c r="K7801" i="26"/>
  <c r="K7802" i="26"/>
  <c r="K7803" i="26"/>
  <c r="K7804" i="26"/>
  <c r="K7805" i="26"/>
  <c r="K7806" i="26"/>
  <c r="K7807" i="26"/>
  <c r="K7808" i="26"/>
  <c r="K7809" i="26"/>
  <c r="K7810" i="26"/>
  <c r="K7811" i="26"/>
  <c r="K7812" i="26"/>
  <c r="K7813" i="26"/>
  <c r="K7814" i="26"/>
  <c r="K7815" i="26"/>
  <c r="K7816" i="26"/>
  <c r="K7817" i="26"/>
  <c r="K7818" i="26"/>
  <c r="K7819" i="26"/>
  <c r="K7820" i="26"/>
  <c r="K7821" i="26"/>
  <c r="K7822" i="26"/>
  <c r="K7823" i="26"/>
  <c r="K7824" i="26"/>
  <c r="K7825" i="26"/>
  <c r="K7826" i="26"/>
  <c r="K7827" i="26"/>
  <c r="K7828" i="26"/>
  <c r="K7829" i="26"/>
  <c r="K7830" i="26"/>
  <c r="K7831" i="26"/>
  <c r="K7832" i="26"/>
  <c r="K7833" i="26"/>
  <c r="K7834" i="26"/>
  <c r="K7835" i="26"/>
  <c r="K7836" i="26"/>
  <c r="K7837" i="26"/>
  <c r="K7838" i="26"/>
  <c r="K7839" i="26"/>
  <c r="K7840" i="26"/>
  <c r="K7841" i="26"/>
  <c r="K7842" i="26"/>
  <c r="K7843" i="26"/>
  <c r="K7844" i="26"/>
  <c r="K7845" i="26"/>
  <c r="K7846" i="26"/>
  <c r="K7847" i="26"/>
  <c r="K7848" i="26"/>
  <c r="K7849" i="26"/>
  <c r="K7850" i="26"/>
  <c r="K7851" i="26"/>
  <c r="K7852" i="26"/>
  <c r="K7853" i="26"/>
  <c r="K7854" i="26"/>
  <c r="K7855" i="26"/>
  <c r="K7856" i="26"/>
  <c r="K7857" i="26"/>
  <c r="K7858" i="26"/>
  <c r="K7859" i="26"/>
  <c r="K7860" i="26"/>
  <c r="K7861" i="26"/>
  <c r="K7862" i="26"/>
  <c r="K7863" i="26"/>
  <c r="K7864" i="26"/>
  <c r="K7865" i="26"/>
  <c r="K7866" i="26"/>
  <c r="K7867" i="26"/>
  <c r="K7868" i="26"/>
  <c r="K7869" i="26"/>
  <c r="K7870" i="26"/>
  <c r="K7871" i="26"/>
  <c r="K7872" i="26"/>
  <c r="K7873" i="26"/>
  <c r="K7874" i="26"/>
  <c r="K7875" i="26"/>
  <c r="K7876" i="26"/>
  <c r="K7877" i="26"/>
  <c r="K7878" i="26"/>
  <c r="K7879" i="26"/>
  <c r="K7880" i="26"/>
  <c r="K7881" i="26"/>
  <c r="K7882" i="26"/>
  <c r="K7883" i="26"/>
  <c r="K7884" i="26"/>
  <c r="K7885" i="26"/>
  <c r="K7886" i="26"/>
  <c r="K7887" i="26"/>
  <c r="K7888" i="26"/>
  <c r="K7889" i="26"/>
  <c r="K7890" i="26"/>
  <c r="K7891" i="26"/>
  <c r="K7892" i="26"/>
  <c r="K7893" i="26"/>
  <c r="K7894" i="26"/>
  <c r="K7895" i="26"/>
  <c r="K7896" i="26"/>
  <c r="K7897" i="26"/>
  <c r="K7898" i="26"/>
  <c r="K7899" i="26"/>
  <c r="K7900" i="26"/>
  <c r="K7901" i="26"/>
  <c r="K7902" i="26"/>
  <c r="K7903" i="26"/>
  <c r="K7904" i="26"/>
  <c r="K7905" i="26"/>
  <c r="K7906" i="26"/>
  <c r="K7907" i="26"/>
  <c r="K7908" i="26"/>
  <c r="K7909" i="26"/>
  <c r="K7910" i="26"/>
  <c r="K7911" i="26"/>
  <c r="K7912" i="26"/>
  <c r="K7913" i="26"/>
  <c r="K7914" i="26"/>
  <c r="K7915" i="26"/>
  <c r="K7916" i="26"/>
  <c r="K7917" i="26"/>
  <c r="K7918" i="26"/>
  <c r="K7919" i="26"/>
  <c r="K7920" i="26"/>
  <c r="K7921" i="26"/>
  <c r="K7922" i="26"/>
  <c r="K7923" i="26"/>
  <c r="K7924" i="26"/>
  <c r="K7925" i="26"/>
  <c r="K7926" i="26"/>
  <c r="K7927" i="26"/>
  <c r="K7928" i="26"/>
  <c r="K7929" i="26"/>
  <c r="K7930" i="26"/>
  <c r="K7931" i="26"/>
  <c r="K7932" i="26"/>
  <c r="K7933" i="26"/>
  <c r="K7934" i="26"/>
  <c r="K7935" i="26"/>
  <c r="K7936" i="26"/>
  <c r="K7937" i="26"/>
  <c r="K7938" i="26"/>
  <c r="K7939" i="26"/>
  <c r="K7940" i="26"/>
  <c r="K7941" i="26"/>
  <c r="K7942" i="26"/>
  <c r="K7943" i="26"/>
  <c r="K7944" i="26"/>
  <c r="K7945" i="26"/>
  <c r="K7946" i="26"/>
  <c r="K7947" i="26"/>
  <c r="K7948" i="26"/>
  <c r="K7949" i="26"/>
  <c r="K7950" i="26"/>
  <c r="K7951" i="26"/>
  <c r="K7952" i="26"/>
  <c r="K7953" i="26"/>
  <c r="K7954" i="26"/>
  <c r="K7955" i="26"/>
  <c r="K7956" i="26"/>
  <c r="K7957" i="26"/>
  <c r="K7958" i="26"/>
  <c r="K7959" i="26"/>
  <c r="K7960" i="26"/>
  <c r="K7961" i="26"/>
  <c r="K7962" i="26"/>
  <c r="K7963" i="26"/>
  <c r="K7964" i="26"/>
  <c r="K7965" i="26"/>
  <c r="K7966" i="26"/>
  <c r="K7967" i="26"/>
  <c r="K7968" i="26"/>
  <c r="K7969" i="26"/>
  <c r="K7970" i="26"/>
  <c r="K7971" i="26"/>
  <c r="K7972" i="26"/>
  <c r="K7973" i="26"/>
  <c r="K7974" i="26"/>
  <c r="K7975" i="26"/>
  <c r="K7976" i="26"/>
  <c r="K7977" i="26"/>
  <c r="K7978" i="26"/>
  <c r="K7979" i="26"/>
  <c r="K7980" i="26"/>
  <c r="K7981" i="26"/>
  <c r="K7982" i="26"/>
  <c r="K7983" i="26"/>
  <c r="K7984" i="26"/>
  <c r="K7985" i="26"/>
  <c r="K7986" i="26"/>
  <c r="K7987" i="26"/>
  <c r="K7988" i="26"/>
  <c r="K7989" i="26"/>
  <c r="K7990" i="26"/>
  <c r="K7991" i="26"/>
  <c r="K7992" i="26"/>
  <c r="K7993" i="26"/>
  <c r="K7994" i="26"/>
  <c r="K7995" i="26"/>
  <c r="K7996" i="26"/>
  <c r="K7997" i="26"/>
  <c r="K7998" i="26"/>
  <c r="K7999" i="26"/>
  <c r="K8000" i="26"/>
  <c r="K8001" i="26"/>
  <c r="K8002" i="26"/>
  <c r="K8003" i="26"/>
  <c r="K8004" i="26"/>
  <c r="K8005" i="26"/>
  <c r="K8006" i="26"/>
  <c r="K8007" i="26"/>
  <c r="K8008" i="26"/>
  <c r="K8009" i="26"/>
  <c r="K8010" i="26"/>
  <c r="K8011" i="26"/>
  <c r="K8012" i="26"/>
  <c r="K8013" i="26"/>
  <c r="K8014" i="26"/>
  <c r="K8015" i="26"/>
  <c r="K8016" i="26"/>
  <c r="K8017" i="26"/>
  <c r="K8018" i="26"/>
  <c r="K8019" i="26"/>
  <c r="K8020" i="26"/>
  <c r="K8021" i="26"/>
  <c r="K8022" i="26"/>
  <c r="K8023" i="26"/>
  <c r="K8024" i="26"/>
  <c r="K8025" i="26"/>
  <c r="K8026" i="26"/>
  <c r="K8027" i="26"/>
  <c r="K8028" i="26"/>
  <c r="K8029" i="26"/>
  <c r="K8030" i="26"/>
  <c r="K8031" i="26"/>
  <c r="K8032" i="26"/>
  <c r="K8033" i="26"/>
  <c r="K8034" i="26"/>
  <c r="K8035" i="26"/>
  <c r="K8036" i="26"/>
  <c r="K8037" i="26"/>
  <c r="K8038" i="26"/>
  <c r="K8039" i="26"/>
  <c r="K8040" i="26"/>
  <c r="K8041" i="26"/>
  <c r="K8042" i="26"/>
  <c r="K8043" i="26"/>
  <c r="K8044" i="26"/>
  <c r="K8045" i="26"/>
  <c r="K8046" i="26"/>
  <c r="K8047" i="26"/>
  <c r="K8048" i="26"/>
  <c r="K8049" i="26"/>
  <c r="K8050" i="26"/>
  <c r="K8051" i="26"/>
  <c r="K8052" i="26"/>
  <c r="K8053" i="26"/>
  <c r="K8054" i="26"/>
  <c r="K8055" i="26"/>
  <c r="K8056" i="26"/>
  <c r="K8057" i="26"/>
  <c r="K8058" i="26"/>
  <c r="K8059" i="26"/>
  <c r="K8060" i="26"/>
  <c r="K8061" i="26"/>
  <c r="K8062" i="26"/>
  <c r="K8063" i="26"/>
  <c r="K8064" i="26"/>
  <c r="K8065" i="26"/>
  <c r="K8066" i="26"/>
  <c r="K8067" i="26"/>
  <c r="K8068" i="26"/>
  <c r="K8069" i="26"/>
  <c r="K8070" i="26"/>
  <c r="K8071" i="26"/>
  <c r="K8072" i="26"/>
  <c r="K8073" i="26"/>
  <c r="K8074" i="26"/>
  <c r="K8075" i="26"/>
  <c r="K8076" i="26"/>
  <c r="K8077" i="26"/>
  <c r="K8078" i="26"/>
  <c r="K8079" i="26"/>
  <c r="K8080" i="26"/>
  <c r="K8081" i="26"/>
  <c r="K8082" i="26"/>
  <c r="K8083" i="26"/>
  <c r="K8084" i="26"/>
  <c r="K8085" i="26"/>
  <c r="K8086" i="26"/>
  <c r="K8087" i="26"/>
  <c r="K8088" i="26"/>
  <c r="K8089" i="26"/>
  <c r="K8090" i="26"/>
  <c r="K8091" i="26"/>
  <c r="K8092" i="26"/>
  <c r="K8093" i="26"/>
  <c r="K8094" i="26"/>
  <c r="K8095" i="26"/>
  <c r="K8096" i="26"/>
  <c r="K8097" i="26"/>
  <c r="K8098" i="26"/>
  <c r="K8099" i="26"/>
  <c r="K8100" i="26"/>
  <c r="K8101" i="26"/>
  <c r="K8102" i="26"/>
  <c r="K8103" i="26"/>
  <c r="K8104" i="26"/>
  <c r="K8105" i="26"/>
  <c r="K8106" i="26"/>
  <c r="K8107" i="26"/>
  <c r="K8108" i="26"/>
  <c r="K8109" i="26"/>
  <c r="K8110" i="26"/>
  <c r="K8111" i="26"/>
  <c r="K8112" i="26"/>
  <c r="K8113" i="26"/>
  <c r="K8114" i="26"/>
  <c r="K8115" i="26"/>
  <c r="K8116" i="26"/>
  <c r="K8117" i="26"/>
  <c r="K8118" i="26"/>
  <c r="K8119" i="26"/>
  <c r="K8120" i="26"/>
  <c r="K8121" i="26"/>
  <c r="K8122" i="26"/>
  <c r="K8123" i="26"/>
  <c r="K8124" i="26"/>
  <c r="K8125" i="26"/>
  <c r="K8126" i="26"/>
  <c r="K8127" i="26"/>
  <c r="K8128" i="26"/>
  <c r="K8129" i="26"/>
  <c r="K8130" i="26"/>
  <c r="K8131" i="26"/>
  <c r="K8132" i="26"/>
  <c r="K8133" i="26"/>
  <c r="K8134" i="26"/>
  <c r="K8135" i="26"/>
  <c r="K8136" i="26"/>
  <c r="K8137" i="26"/>
  <c r="K8138" i="26"/>
  <c r="K8139" i="26"/>
  <c r="K8140" i="26"/>
  <c r="K8141" i="26"/>
  <c r="K8142" i="26"/>
  <c r="K8143" i="26"/>
  <c r="K8144" i="26"/>
  <c r="K8145" i="26"/>
  <c r="K8146" i="26"/>
  <c r="K8147" i="26"/>
  <c r="K8148" i="26"/>
  <c r="K8149" i="26"/>
  <c r="K8150" i="26"/>
  <c r="K8151" i="26"/>
  <c r="K8152" i="26"/>
  <c r="K8153" i="26"/>
  <c r="K8154" i="26"/>
  <c r="K8155" i="26"/>
  <c r="K8156" i="26"/>
  <c r="K8157" i="26"/>
  <c r="K8158" i="26"/>
  <c r="K8159" i="26"/>
  <c r="K8160" i="26"/>
  <c r="K8161" i="26"/>
  <c r="K8162" i="26"/>
  <c r="K8163" i="26"/>
  <c r="K8164" i="26"/>
  <c r="K8165" i="26"/>
  <c r="K8166" i="26"/>
  <c r="K8167" i="26"/>
  <c r="K8168" i="26"/>
  <c r="K8169" i="26"/>
  <c r="K8170" i="26"/>
  <c r="K8171" i="26"/>
  <c r="K8172" i="26"/>
  <c r="K8173" i="26"/>
  <c r="K8174" i="26"/>
  <c r="K8175" i="26"/>
  <c r="K8176" i="26"/>
  <c r="K8177" i="26"/>
  <c r="K8178" i="26"/>
  <c r="K8179" i="26"/>
  <c r="K8180" i="26"/>
  <c r="K8181" i="26"/>
  <c r="K8182" i="26"/>
  <c r="K8183" i="26"/>
  <c r="K8184" i="26"/>
  <c r="K8185" i="26"/>
  <c r="K8186" i="26"/>
  <c r="K8187" i="26"/>
  <c r="K8188" i="26"/>
  <c r="K8189" i="26"/>
  <c r="K8190" i="26"/>
  <c r="K8191" i="26"/>
  <c r="K8192" i="26"/>
  <c r="K8193" i="26"/>
  <c r="K8194" i="26"/>
  <c r="K8195" i="26"/>
  <c r="K8196" i="26"/>
  <c r="K8197" i="26"/>
  <c r="K8198" i="26"/>
  <c r="K8199" i="26"/>
  <c r="K8200" i="26"/>
  <c r="K8201" i="26"/>
  <c r="K8202" i="26"/>
  <c r="K8203" i="26"/>
  <c r="K8204" i="26"/>
  <c r="K8205" i="26"/>
  <c r="K8206" i="26"/>
  <c r="K8207" i="26"/>
  <c r="K8208" i="26"/>
  <c r="K8209" i="26"/>
  <c r="K8210" i="26"/>
  <c r="K8211" i="26"/>
  <c r="K8212" i="26"/>
  <c r="K8213" i="26"/>
  <c r="K8214" i="26"/>
  <c r="K8215" i="26"/>
  <c r="K8216" i="26"/>
  <c r="K8217" i="26"/>
  <c r="K8218" i="26"/>
  <c r="K8219" i="26"/>
  <c r="K8220" i="26"/>
  <c r="K8221" i="26"/>
  <c r="K8222" i="26"/>
  <c r="K8223" i="26"/>
  <c r="K8224" i="26"/>
  <c r="K8225" i="26"/>
  <c r="K8226" i="26"/>
  <c r="K8227" i="26"/>
  <c r="K8228" i="26"/>
  <c r="K8229" i="26"/>
  <c r="K8230" i="26"/>
  <c r="K8231" i="26"/>
  <c r="K8232" i="26"/>
  <c r="K8233" i="26"/>
  <c r="K8234" i="26"/>
  <c r="K8235" i="26"/>
  <c r="K8236" i="26"/>
  <c r="K8237" i="26"/>
  <c r="K8238" i="26"/>
  <c r="K8239" i="26"/>
  <c r="K8240" i="26"/>
  <c r="K8241" i="26"/>
  <c r="K8242" i="26"/>
  <c r="K8243" i="26"/>
  <c r="K8244" i="26"/>
  <c r="K8245" i="26"/>
  <c r="K8246" i="26"/>
  <c r="K8247" i="26"/>
  <c r="K8248" i="26"/>
  <c r="K8249" i="26"/>
  <c r="K8250" i="26"/>
  <c r="K8251" i="26"/>
  <c r="K8252" i="26"/>
  <c r="K8253" i="26"/>
  <c r="K8254" i="26"/>
  <c r="K8255" i="26"/>
  <c r="K8256" i="26"/>
  <c r="K8257" i="26"/>
  <c r="K8258" i="26"/>
  <c r="K8259" i="26"/>
  <c r="K8260" i="26"/>
  <c r="K8261" i="26"/>
  <c r="K8262" i="26"/>
  <c r="K8263" i="26"/>
  <c r="K8264" i="26"/>
  <c r="K8265" i="26"/>
  <c r="K8266" i="26"/>
  <c r="K8267" i="26"/>
  <c r="K8268" i="26"/>
  <c r="K8269" i="26"/>
  <c r="K8270" i="26"/>
  <c r="K8271" i="26"/>
  <c r="K8272" i="26"/>
  <c r="K8273" i="26"/>
  <c r="K8274" i="26"/>
  <c r="K8275" i="26"/>
  <c r="K8276" i="26"/>
  <c r="K8277" i="26"/>
  <c r="K8278" i="26"/>
  <c r="K8279" i="26"/>
  <c r="K8280" i="26"/>
  <c r="K8281" i="26"/>
  <c r="K8282" i="26"/>
  <c r="K8283" i="26"/>
  <c r="K8284" i="26"/>
  <c r="K8285" i="26"/>
  <c r="K8286" i="26"/>
  <c r="K8287" i="26"/>
  <c r="K8288" i="26"/>
  <c r="K8289" i="26"/>
  <c r="K8290" i="26"/>
  <c r="K8291" i="26"/>
  <c r="K8292" i="26"/>
  <c r="K8293" i="26"/>
  <c r="K8294" i="26"/>
  <c r="K8295" i="26"/>
  <c r="K8296" i="26"/>
  <c r="K8297" i="26"/>
  <c r="K8298" i="26"/>
  <c r="K8299" i="26"/>
  <c r="K8300" i="26"/>
  <c r="K8301" i="26"/>
  <c r="K8302" i="26"/>
  <c r="K8303" i="26"/>
  <c r="K8304" i="26"/>
  <c r="K8305" i="26"/>
  <c r="K8306" i="26"/>
  <c r="K8307" i="26"/>
  <c r="K8308" i="26"/>
  <c r="K8309" i="26"/>
  <c r="K8310" i="26"/>
  <c r="K8311" i="26"/>
  <c r="K8312" i="26"/>
  <c r="K8313" i="26"/>
  <c r="K8314" i="26"/>
  <c r="K8315" i="26"/>
  <c r="K8316" i="26"/>
  <c r="K8317" i="26"/>
  <c r="K8318" i="26"/>
  <c r="K8319" i="26"/>
  <c r="K8320" i="26"/>
  <c r="K8321" i="26"/>
  <c r="K8322" i="26"/>
  <c r="K8323" i="26"/>
  <c r="K8324" i="26"/>
  <c r="K8325" i="26"/>
  <c r="K8326" i="26"/>
  <c r="K8327" i="26"/>
  <c r="K8328" i="26"/>
  <c r="K8329" i="26"/>
  <c r="K8330" i="26"/>
  <c r="K8331" i="26"/>
  <c r="K8332" i="26"/>
  <c r="K8333" i="26"/>
  <c r="K8334" i="26"/>
  <c r="K8335" i="26"/>
  <c r="K8336" i="26"/>
  <c r="K8337" i="26"/>
  <c r="K8338" i="26"/>
  <c r="K8339" i="26"/>
  <c r="K8340" i="26"/>
  <c r="K8341" i="26"/>
  <c r="K8342" i="26"/>
  <c r="K8343" i="26"/>
  <c r="K8344" i="26"/>
  <c r="K8345" i="26"/>
  <c r="K8346" i="26"/>
  <c r="K8347" i="26"/>
  <c r="K8348" i="26"/>
  <c r="K8349" i="26"/>
  <c r="K8350" i="26"/>
  <c r="K8351" i="26"/>
  <c r="K8352" i="26"/>
  <c r="K8353" i="26"/>
  <c r="K8354" i="26"/>
  <c r="K8355" i="26"/>
  <c r="K8356" i="26"/>
  <c r="K8357" i="26"/>
  <c r="K8358" i="26"/>
  <c r="K8359" i="26"/>
  <c r="K8360" i="26"/>
  <c r="K8361" i="26"/>
  <c r="K8362" i="26"/>
  <c r="K8363" i="26"/>
  <c r="K8364" i="26"/>
  <c r="K8365" i="26"/>
  <c r="K8366" i="26"/>
  <c r="K8367" i="26"/>
  <c r="K8368" i="26"/>
  <c r="K8369" i="26"/>
  <c r="K8370" i="26"/>
  <c r="K8371" i="26"/>
  <c r="K8372" i="26"/>
  <c r="K8373" i="26"/>
  <c r="K8374" i="26"/>
  <c r="K8375" i="26"/>
  <c r="K8376" i="26"/>
  <c r="K8377" i="26"/>
  <c r="K8378" i="26"/>
  <c r="K8379" i="26"/>
  <c r="K8380" i="26"/>
  <c r="K8381" i="26"/>
  <c r="K8382" i="26"/>
  <c r="K8383" i="26"/>
  <c r="K8384" i="26"/>
  <c r="K8385" i="26"/>
  <c r="K8386" i="26"/>
  <c r="K8387" i="26"/>
  <c r="K8388" i="26"/>
  <c r="K8389" i="26"/>
  <c r="K8390" i="26"/>
  <c r="K8391" i="26"/>
  <c r="K8392" i="26"/>
  <c r="K8393" i="26"/>
  <c r="K8394" i="26"/>
  <c r="K8395" i="26"/>
  <c r="K8396" i="26"/>
  <c r="K8397" i="26"/>
  <c r="K8398" i="26"/>
  <c r="K8399" i="26"/>
  <c r="K8400" i="26"/>
  <c r="K8401" i="26"/>
  <c r="K8402" i="26"/>
  <c r="K8403" i="26"/>
  <c r="K8404" i="26"/>
  <c r="K8405" i="26"/>
  <c r="K8406" i="26"/>
  <c r="K8407" i="26"/>
  <c r="K8408" i="26"/>
  <c r="K8409" i="26"/>
  <c r="K8410" i="26"/>
  <c r="K8411" i="26"/>
  <c r="K8412" i="26"/>
  <c r="K8413" i="26"/>
  <c r="K8414" i="26"/>
  <c r="K8415" i="26"/>
  <c r="K8416" i="26"/>
  <c r="K8417" i="26"/>
  <c r="K8418" i="26"/>
  <c r="K8419" i="26"/>
  <c r="K8420" i="26"/>
  <c r="K8421" i="26"/>
  <c r="K8422" i="26"/>
  <c r="K8423" i="26"/>
  <c r="K8424" i="26"/>
  <c r="K8425" i="26"/>
  <c r="K8426" i="26"/>
  <c r="K8427" i="26"/>
  <c r="K8428" i="26"/>
  <c r="K8429" i="26"/>
  <c r="K8430" i="26"/>
  <c r="K8431" i="26"/>
  <c r="K8432" i="26"/>
  <c r="K8433" i="26"/>
  <c r="K8434" i="26"/>
  <c r="K8435" i="26"/>
  <c r="K8436" i="26"/>
  <c r="K8437" i="26"/>
  <c r="K8438" i="26"/>
  <c r="K8439" i="26"/>
  <c r="K8440" i="26"/>
  <c r="K8441" i="26"/>
  <c r="K8442" i="26"/>
  <c r="K8443" i="26"/>
  <c r="K8444" i="26"/>
  <c r="K8445" i="26"/>
  <c r="K8446" i="26"/>
  <c r="K8447" i="26"/>
  <c r="K8448" i="26"/>
  <c r="K8449" i="26"/>
  <c r="K8450" i="26"/>
  <c r="K8451" i="26"/>
  <c r="K8452" i="26"/>
  <c r="K8453" i="26"/>
  <c r="K8454" i="26"/>
  <c r="K8455" i="26"/>
  <c r="K8456" i="26"/>
  <c r="K8457" i="26"/>
  <c r="K8458" i="26"/>
  <c r="K8459" i="26"/>
  <c r="K8460" i="26"/>
  <c r="K8461" i="26"/>
  <c r="K8462" i="26"/>
  <c r="K8463" i="26"/>
  <c r="K8464" i="26"/>
  <c r="K8465" i="26"/>
  <c r="K8466" i="26"/>
  <c r="K8467" i="26"/>
  <c r="K8468" i="26"/>
  <c r="K8469" i="26"/>
  <c r="K8470" i="26"/>
  <c r="K8471" i="26"/>
  <c r="K8472" i="26"/>
  <c r="K8473" i="26"/>
  <c r="K8474" i="26"/>
  <c r="K8475" i="26"/>
  <c r="K8476" i="26"/>
  <c r="K8477" i="26"/>
  <c r="K8478" i="26"/>
  <c r="K8479" i="26"/>
  <c r="K8480" i="26"/>
  <c r="K8481" i="26"/>
  <c r="K8482" i="26"/>
  <c r="K8483" i="26"/>
  <c r="K8484" i="26"/>
  <c r="K8485" i="26"/>
  <c r="K8486" i="26"/>
  <c r="K8487" i="26"/>
  <c r="K8488" i="26"/>
  <c r="K8489" i="26"/>
  <c r="K8490" i="26"/>
  <c r="K8491" i="26"/>
  <c r="K8492" i="26"/>
  <c r="K8493" i="26"/>
  <c r="K8494" i="26"/>
  <c r="K8495" i="26"/>
  <c r="K8496" i="26"/>
  <c r="K8497" i="26"/>
  <c r="K8498" i="26"/>
  <c r="K8499" i="26"/>
  <c r="K8500" i="26"/>
  <c r="K8501" i="26"/>
  <c r="K8502" i="26"/>
  <c r="K8503" i="26"/>
  <c r="K8504" i="26"/>
  <c r="K8505" i="26"/>
  <c r="K8506" i="26"/>
  <c r="K8507" i="26"/>
  <c r="K8508" i="26"/>
  <c r="K8509" i="26"/>
  <c r="K8510" i="26"/>
  <c r="K8511" i="26"/>
  <c r="K8512" i="26"/>
  <c r="K8513" i="26"/>
  <c r="K8514" i="26"/>
  <c r="K8515" i="26"/>
  <c r="K8516" i="26"/>
  <c r="K8517" i="26"/>
  <c r="K8518" i="26"/>
  <c r="K8519" i="26"/>
  <c r="K8520" i="26"/>
  <c r="K8521" i="26"/>
  <c r="K8522" i="26"/>
  <c r="K8523" i="26"/>
  <c r="K8524" i="26"/>
  <c r="K8525" i="26"/>
  <c r="K8526" i="26"/>
  <c r="K8527" i="26"/>
  <c r="K8528" i="26"/>
  <c r="K8529" i="26"/>
  <c r="K8530" i="26"/>
  <c r="K8531" i="26"/>
  <c r="K8532" i="26"/>
  <c r="K8533" i="26"/>
  <c r="K8534" i="26"/>
  <c r="K8535" i="26"/>
  <c r="K8536" i="26"/>
  <c r="K8537" i="26"/>
  <c r="K8538" i="26"/>
  <c r="K8539" i="26"/>
  <c r="K8540" i="26"/>
  <c r="K8541" i="26"/>
  <c r="K8542" i="26"/>
  <c r="K8543" i="26"/>
  <c r="K8544" i="26"/>
  <c r="K8545" i="26"/>
  <c r="K8546" i="26"/>
  <c r="K8547" i="26"/>
  <c r="K8548" i="26"/>
  <c r="K8549" i="26"/>
  <c r="K8550" i="26"/>
  <c r="K8551" i="26"/>
  <c r="K8552" i="26"/>
  <c r="K8553" i="26"/>
  <c r="K8554" i="26"/>
  <c r="K8555" i="26"/>
  <c r="K8556" i="26"/>
  <c r="K8557" i="26"/>
  <c r="K8558" i="26"/>
  <c r="K8559" i="26"/>
  <c r="K8560" i="26"/>
  <c r="K8561" i="26"/>
  <c r="K8562" i="26"/>
  <c r="K8563" i="26"/>
  <c r="K8564" i="26"/>
  <c r="K8565" i="26"/>
  <c r="K8566" i="26"/>
  <c r="K8567" i="26"/>
  <c r="K8568" i="26"/>
  <c r="K8569" i="26"/>
  <c r="K8570" i="26"/>
  <c r="K8571" i="26"/>
  <c r="K8572" i="26"/>
  <c r="K8573" i="26"/>
  <c r="K8574" i="26"/>
  <c r="K8575" i="26"/>
  <c r="K8576" i="26"/>
  <c r="K8577" i="26"/>
  <c r="K8578" i="26"/>
  <c r="K8579" i="26"/>
  <c r="K8580" i="26"/>
  <c r="K8581" i="26"/>
  <c r="K8582" i="26"/>
  <c r="K8583" i="26"/>
  <c r="K8584" i="26"/>
  <c r="K8585" i="26"/>
  <c r="K8586" i="26"/>
  <c r="K8587" i="26"/>
  <c r="K8588" i="26"/>
  <c r="K8589" i="26"/>
  <c r="K8590" i="26"/>
  <c r="K8591" i="26"/>
  <c r="K8592" i="26"/>
  <c r="K8593" i="26"/>
  <c r="K8594" i="26"/>
  <c r="K8595" i="26"/>
  <c r="K8596" i="26"/>
  <c r="K8597" i="26"/>
  <c r="K8598" i="26"/>
  <c r="K8599" i="26"/>
  <c r="K8600" i="26"/>
  <c r="K8601" i="26"/>
  <c r="K8602" i="26"/>
  <c r="K8603" i="26"/>
  <c r="K8604" i="26"/>
  <c r="K8605" i="26"/>
  <c r="K8606" i="26"/>
  <c r="K8607" i="26"/>
  <c r="K8608" i="26"/>
  <c r="K8609" i="26"/>
  <c r="K8610" i="26"/>
  <c r="K8611" i="26"/>
  <c r="K8612" i="26"/>
  <c r="K8613" i="26"/>
  <c r="K8614" i="26"/>
  <c r="K8615" i="26"/>
  <c r="K8616" i="26"/>
  <c r="K8617" i="26"/>
  <c r="K8618" i="26"/>
  <c r="K8619" i="26"/>
  <c r="K8620" i="26"/>
  <c r="K8621" i="26"/>
  <c r="K8622" i="26"/>
  <c r="K8623" i="26"/>
  <c r="K8624" i="26"/>
  <c r="K8625" i="26"/>
  <c r="K8626" i="26"/>
  <c r="K8627" i="26"/>
  <c r="K8628" i="26"/>
  <c r="K8629" i="26"/>
  <c r="K8630" i="26"/>
  <c r="K8631" i="26"/>
  <c r="K8632" i="26"/>
  <c r="K8633" i="26"/>
  <c r="K8634" i="26"/>
  <c r="K8635" i="26"/>
  <c r="K8636" i="26"/>
  <c r="K8637" i="26"/>
  <c r="K8638" i="26"/>
  <c r="K8639" i="26"/>
  <c r="K8640" i="26"/>
  <c r="K8641" i="26"/>
  <c r="K8642" i="26"/>
  <c r="K8643" i="26"/>
  <c r="K8644" i="26"/>
  <c r="K8645" i="26"/>
  <c r="K8646" i="26"/>
  <c r="K8647" i="26"/>
  <c r="K8648" i="26"/>
  <c r="K8649" i="26"/>
  <c r="K8650" i="26"/>
  <c r="K8651" i="26"/>
  <c r="K8652" i="26"/>
  <c r="K8653" i="26"/>
  <c r="K8654" i="26"/>
  <c r="K8655" i="26"/>
  <c r="K8656" i="26"/>
  <c r="K8657" i="26"/>
  <c r="K8658" i="26"/>
  <c r="K8659" i="26"/>
  <c r="K8660" i="26"/>
  <c r="K8661" i="26"/>
  <c r="K8662" i="26"/>
  <c r="K8663" i="26"/>
  <c r="K8664" i="26"/>
  <c r="K8665" i="26"/>
  <c r="K8666" i="26"/>
  <c r="K8667" i="26"/>
  <c r="K8668" i="26"/>
  <c r="K8669" i="26"/>
  <c r="K8670" i="26"/>
  <c r="K8671" i="26"/>
  <c r="K8672" i="26"/>
  <c r="K8673" i="26"/>
  <c r="K8674" i="26"/>
  <c r="K8675" i="26"/>
  <c r="K8676" i="26"/>
  <c r="K8677" i="26"/>
  <c r="K8678" i="26"/>
  <c r="K8679" i="26"/>
  <c r="K8680" i="26"/>
  <c r="K8681" i="26"/>
  <c r="K8682" i="26"/>
  <c r="K8683" i="26"/>
  <c r="K8684" i="26"/>
  <c r="K8685" i="26"/>
  <c r="K8686" i="26"/>
  <c r="K8687" i="26"/>
  <c r="K8688" i="26"/>
  <c r="K8689" i="26"/>
  <c r="K8690" i="26"/>
  <c r="K8691" i="26"/>
  <c r="K8692" i="26"/>
  <c r="K8693" i="26"/>
  <c r="K8694" i="26"/>
  <c r="K8695" i="26"/>
  <c r="K8696" i="26"/>
  <c r="K8697" i="26"/>
  <c r="K8698" i="26"/>
  <c r="K8699" i="26"/>
  <c r="K8700" i="26"/>
  <c r="K8701" i="26"/>
  <c r="K8702" i="26"/>
  <c r="K8703" i="26"/>
  <c r="K8704" i="26"/>
  <c r="K8705" i="26"/>
  <c r="K8706" i="26"/>
  <c r="K8707" i="26"/>
  <c r="K8708" i="26"/>
  <c r="K8709" i="26"/>
  <c r="K8710" i="26"/>
  <c r="K8711" i="26"/>
  <c r="K8712" i="26"/>
  <c r="K8713" i="26"/>
  <c r="K8714" i="26"/>
  <c r="K8715" i="26"/>
  <c r="K8716" i="26"/>
  <c r="K8717" i="26"/>
  <c r="K8718" i="26"/>
  <c r="K8719" i="26"/>
  <c r="K8720" i="26"/>
  <c r="K8721" i="26"/>
  <c r="K8722" i="26"/>
  <c r="K8723" i="26"/>
  <c r="K8724" i="26"/>
  <c r="K8725" i="26"/>
  <c r="K8726" i="26"/>
  <c r="K8727" i="26"/>
  <c r="K8728" i="26"/>
  <c r="K8729" i="26"/>
  <c r="K8730" i="26"/>
  <c r="K8731" i="26"/>
  <c r="K8732" i="26"/>
  <c r="K8733" i="26"/>
  <c r="K8734" i="26"/>
  <c r="K8735" i="26"/>
  <c r="K8736" i="26"/>
  <c r="K8737" i="26"/>
  <c r="K8738" i="26"/>
  <c r="K8739" i="26"/>
  <c r="K8740" i="26"/>
  <c r="K8741" i="26"/>
  <c r="K8742" i="26"/>
  <c r="K8743" i="26"/>
  <c r="K8744" i="26"/>
  <c r="K8745" i="26"/>
  <c r="K8746" i="26"/>
  <c r="K8747" i="26"/>
  <c r="K8748" i="26"/>
  <c r="K8749" i="26"/>
  <c r="K8750" i="26"/>
  <c r="K8751" i="26"/>
  <c r="K8752" i="26"/>
  <c r="K8753" i="26"/>
  <c r="K8754" i="26"/>
  <c r="K8755" i="26"/>
  <c r="K8756" i="26"/>
  <c r="K8757" i="26"/>
  <c r="K8758" i="26"/>
  <c r="K8759" i="26"/>
  <c r="K8760" i="26"/>
  <c r="K8761" i="26"/>
  <c r="K8762" i="26"/>
  <c r="K8763" i="26"/>
  <c r="K8764" i="26"/>
  <c r="K8765" i="26"/>
  <c r="K8766" i="26"/>
  <c r="K8767" i="26"/>
  <c r="K8768" i="26"/>
  <c r="K8769" i="26"/>
  <c r="K8770" i="26"/>
  <c r="K8771" i="26"/>
  <c r="K8772" i="26"/>
  <c r="K8773" i="26"/>
  <c r="K8774" i="26"/>
  <c r="K8775" i="26"/>
  <c r="K8776" i="26"/>
  <c r="K8777" i="26"/>
  <c r="K8778" i="26"/>
  <c r="K8779" i="26"/>
  <c r="K8780" i="26"/>
  <c r="K8781" i="26"/>
  <c r="K8782" i="26"/>
  <c r="K8783" i="26"/>
  <c r="K8784" i="26"/>
  <c r="K8785" i="26"/>
  <c r="K8786" i="26"/>
  <c r="K8787" i="26"/>
  <c r="K8788" i="26"/>
  <c r="K8789" i="26"/>
  <c r="K8790" i="26"/>
  <c r="K8791" i="26"/>
  <c r="K8792" i="26"/>
  <c r="K8793" i="26"/>
  <c r="K8794" i="26"/>
  <c r="K8795" i="26"/>
  <c r="K8796" i="26"/>
  <c r="K8797" i="26"/>
  <c r="K8798" i="26"/>
  <c r="K8799" i="26"/>
  <c r="K8800" i="26"/>
  <c r="K8801" i="26"/>
  <c r="K8802" i="26"/>
  <c r="K8803" i="26"/>
  <c r="K8804" i="26"/>
  <c r="K8805" i="26"/>
  <c r="K8806" i="26"/>
  <c r="K8807" i="26"/>
  <c r="K8808" i="26"/>
  <c r="K8809" i="26"/>
  <c r="K8810" i="26"/>
  <c r="K8811" i="26"/>
  <c r="K8812" i="26"/>
  <c r="K8813" i="26"/>
  <c r="K8814" i="26"/>
  <c r="K8815" i="26"/>
  <c r="K8816" i="26"/>
  <c r="K8817" i="26"/>
  <c r="K8818" i="26"/>
  <c r="K8819" i="26"/>
  <c r="K8820" i="26"/>
  <c r="K8821" i="26"/>
  <c r="K8822" i="26"/>
  <c r="K8823" i="26"/>
  <c r="K8824" i="26"/>
  <c r="K8825" i="26"/>
  <c r="K8826" i="26"/>
  <c r="K8827" i="26"/>
  <c r="K8828" i="26"/>
  <c r="K8829" i="26"/>
  <c r="K8830" i="26"/>
  <c r="K8831" i="26"/>
  <c r="K8832" i="26"/>
  <c r="K8833" i="26"/>
  <c r="K8834" i="26"/>
  <c r="K8835" i="26"/>
  <c r="K8836" i="26"/>
  <c r="K8837" i="26"/>
  <c r="K8838" i="26"/>
  <c r="K8839" i="26"/>
  <c r="K8840" i="26"/>
  <c r="K8841" i="26"/>
  <c r="K8842" i="26"/>
  <c r="K8843" i="26"/>
  <c r="K8844" i="26"/>
  <c r="K8845" i="26"/>
  <c r="K8846" i="26"/>
  <c r="K8847" i="26"/>
  <c r="K8848" i="26"/>
  <c r="K8849" i="26"/>
  <c r="K8850" i="26"/>
  <c r="K8851" i="26"/>
  <c r="K8852" i="26"/>
  <c r="K8853" i="26"/>
  <c r="K8854" i="26"/>
  <c r="K8855" i="26"/>
  <c r="K8856" i="26"/>
  <c r="K8857" i="26"/>
  <c r="K8858" i="26"/>
  <c r="K8859" i="26"/>
  <c r="K8860" i="26"/>
  <c r="K8861" i="26"/>
  <c r="K8862" i="26"/>
  <c r="K8863" i="26"/>
  <c r="K8864" i="26"/>
  <c r="K8865" i="26"/>
  <c r="K8866" i="26"/>
  <c r="K8867" i="26"/>
  <c r="K8868" i="26"/>
  <c r="K8869" i="26"/>
  <c r="K8870" i="26"/>
  <c r="K8871" i="26"/>
  <c r="K8872" i="26"/>
  <c r="K8873" i="26"/>
  <c r="K8874" i="26"/>
  <c r="K8875" i="26"/>
  <c r="K8876" i="26"/>
  <c r="K8877" i="26"/>
  <c r="K8878" i="26"/>
  <c r="K8879" i="26"/>
  <c r="K8880" i="26"/>
  <c r="K8881" i="26"/>
  <c r="K8882" i="26"/>
  <c r="K8883" i="26"/>
  <c r="K8884" i="26"/>
  <c r="K8885" i="26"/>
  <c r="K8886" i="26"/>
  <c r="K8887" i="26"/>
  <c r="K8888" i="26"/>
  <c r="K8889" i="26"/>
  <c r="K8890" i="26"/>
  <c r="K8891" i="26"/>
  <c r="K8892" i="26"/>
  <c r="K8893" i="26"/>
  <c r="K8894" i="26"/>
  <c r="K8895" i="26"/>
  <c r="K8896" i="26"/>
  <c r="K8897" i="26"/>
  <c r="K8898" i="26"/>
  <c r="K8899" i="26"/>
  <c r="K8900" i="26"/>
  <c r="K8901" i="26"/>
  <c r="K8902" i="26"/>
  <c r="K8903" i="26"/>
  <c r="K8904" i="26"/>
  <c r="K8905" i="26"/>
  <c r="K8906" i="26"/>
  <c r="K8907" i="26"/>
  <c r="K8908" i="26"/>
  <c r="K8909" i="26"/>
  <c r="K8910" i="26"/>
  <c r="K8911" i="26"/>
  <c r="K8912" i="26"/>
  <c r="K8913" i="26"/>
  <c r="K8914" i="26"/>
  <c r="K8915" i="26"/>
  <c r="K8916" i="26"/>
  <c r="K8917" i="26"/>
  <c r="K8918" i="26"/>
  <c r="K8919" i="26"/>
  <c r="K8920" i="26"/>
  <c r="K8921" i="26"/>
  <c r="K8922" i="26"/>
  <c r="K8923" i="26"/>
  <c r="K8924" i="26"/>
  <c r="K8925" i="26"/>
  <c r="K8926" i="26"/>
  <c r="K8927" i="26"/>
  <c r="K8928" i="26"/>
  <c r="K8929" i="26"/>
  <c r="K8930" i="26"/>
  <c r="K8931" i="26"/>
  <c r="K8932" i="26"/>
  <c r="K8933" i="26"/>
  <c r="K8934" i="26"/>
  <c r="K8935" i="26"/>
  <c r="K8936" i="26"/>
  <c r="K8937" i="26"/>
  <c r="K8938" i="26"/>
  <c r="K8939" i="26"/>
  <c r="K8940" i="26"/>
  <c r="K8941" i="26"/>
  <c r="K8942" i="26"/>
  <c r="K8943" i="26"/>
  <c r="K8944" i="26"/>
  <c r="K8945" i="26"/>
  <c r="K8946" i="26"/>
  <c r="K8947" i="26"/>
  <c r="K8948" i="26"/>
  <c r="K8949" i="26"/>
  <c r="K8950" i="26"/>
  <c r="K8951" i="26"/>
  <c r="K8952" i="26"/>
  <c r="K8953" i="26"/>
  <c r="K8954" i="26"/>
  <c r="K8955" i="26"/>
  <c r="K8956" i="26"/>
  <c r="K8957" i="26"/>
  <c r="K8958" i="26"/>
  <c r="K8959" i="26"/>
  <c r="K8960" i="26"/>
  <c r="K8961" i="26"/>
  <c r="K8962" i="26"/>
  <c r="K8963" i="26"/>
  <c r="K8964" i="26"/>
  <c r="K8965" i="26"/>
  <c r="K8966" i="26"/>
  <c r="K8967" i="26"/>
  <c r="K8968" i="26"/>
  <c r="K8969" i="26"/>
  <c r="K8970" i="26"/>
  <c r="K8971" i="26"/>
  <c r="K8972" i="26"/>
  <c r="K8973" i="26"/>
  <c r="K8974" i="26"/>
  <c r="K8975" i="26"/>
  <c r="K8976" i="26"/>
  <c r="K8977" i="26"/>
  <c r="K8978" i="26"/>
  <c r="K8979" i="26"/>
  <c r="K8980" i="26"/>
  <c r="K8981" i="26"/>
  <c r="K8982" i="26"/>
  <c r="K8983" i="26"/>
  <c r="K8984" i="26"/>
  <c r="K8985" i="26"/>
  <c r="K8986" i="26"/>
  <c r="K8987" i="26"/>
  <c r="K8988" i="26"/>
  <c r="K8989" i="26"/>
  <c r="K8990" i="26"/>
  <c r="K8991" i="26"/>
  <c r="K8992" i="26"/>
  <c r="K8993" i="26"/>
  <c r="K8994" i="26"/>
  <c r="K8995" i="26"/>
  <c r="K8996" i="26"/>
  <c r="K8997" i="26"/>
  <c r="K8998" i="26"/>
  <c r="K8999" i="26"/>
  <c r="K9000" i="26"/>
  <c r="K9001" i="26"/>
  <c r="K9002" i="26"/>
  <c r="K9003" i="26"/>
  <c r="K9004" i="26"/>
  <c r="K9005" i="26"/>
  <c r="K9006" i="26"/>
  <c r="K9007" i="26"/>
  <c r="K9008" i="26"/>
  <c r="K9009" i="26"/>
  <c r="K9010" i="26"/>
  <c r="K9011" i="26"/>
  <c r="K9012" i="26"/>
  <c r="K9013" i="26"/>
  <c r="K9014" i="26"/>
  <c r="K9015" i="26"/>
  <c r="K9016" i="26"/>
  <c r="K9017" i="26"/>
  <c r="K9018" i="26"/>
  <c r="K9019" i="26"/>
  <c r="K9020" i="26"/>
  <c r="K9021" i="26"/>
  <c r="K9022" i="26"/>
  <c r="K9023" i="26"/>
  <c r="K9024" i="26"/>
  <c r="K9025" i="26"/>
  <c r="K9026" i="26"/>
  <c r="K9027" i="26"/>
  <c r="K9028" i="26"/>
  <c r="K9029" i="26"/>
  <c r="K9030" i="26"/>
  <c r="K9031" i="26"/>
  <c r="K9032" i="26"/>
  <c r="K9033" i="26"/>
  <c r="K9034" i="26"/>
  <c r="K9035" i="26"/>
  <c r="K9036" i="26"/>
  <c r="K9037" i="26"/>
  <c r="K9038" i="26"/>
  <c r="K9039" i="26"/>
  <c r="K9040" i="26"/>
  <c r="K9041" i="26"/>
  <c r="K9042" i="26"/>
  <c r="K9043" i="26"/>
  <c r="K9044" i="26"/>
  <c r="K9045" i="26"/>
  <c r="K9046" i="26"/>
  <c r="K9047" i="26"/>
  <c r="K9048" i="26"/>
  <c r="K9049" i="26"/>
  <c r="K9050" i="26"/>
  <c r="K9051" i="26"/>
  <c r="K9052" i="26"/>
  <c r="K9053" i="26"/>
  <c r="K9054" i="26"/>
  <c r="K9055" i="26"/>
  <c r="K9056" i="26"/>
  <c r="K9057" i="26"/>
  <c r="K9058" i="26"/>
  <c r="K9059" i="26"/>
  <c r="K9060" i="26"/>
  <c r="K9061" i="26"/>
  <c r="K9062" i="26"/>
  <c r="K9063" i="26"/>
  <c r="K9064" i="26"/>
  <c r="K9065" i="26"/>
  <c r="K9066" i="26"/>
  <c r="K9067" i="26"/>
  <c r="K9068" i="26"/>
  <c r="K9069" i="26"/>
  <c r="K9070" i="26"/>
  <c r="K9071" i="26"/>
  <c r="K9072" i="26"/>
  <c r="K9073" i="26"/>
  <c r="K9074" i="26"/>
  <c r="K9075" i="26"/>
  <c r="K9076" i="26"/>
  <c r="K9077" i="26"/>
  <c r="K9078" i="26"/>
  <c r="K9079" i="26"/>
  <c r="K9080" i="26"/>
  <c r="K9081" i="26"/>
  <c r="K9082" i="26"/>
  <c r="K9083" i="26"/>
  <c r="K9084" i="26"/>
  <c r="K9085" i="26"/>
  <c r="K9086" i="26"/>
  <c r="K9087" i="26"/>
  <c r="K9088" i="26"/>
  <c r="K9089" i="26"/>
  <c r="K9090" i="26"/>
  <c r="K9091" i="26"/>
  <c r="K9092" i="26"/>
  <c r="K9093" i="26"/>
  <c r="K9094" i="26"/>
  <c r="K9095" i="26"/>
  <c r="K9096" i="26"/>
  <c r="K9097" i="26"/>
  <c r="K9098" i="26"/>
  <c r="K9099" i="26"/>
  <c r="K9100" i="26"/>
  <c r="K9101" i="26"/>
  <c r="K9102" i="26"/>
  <c r="K9103" i="26"/>
  <c r="K9104" i="26"/>
  <c r="K9105" i="26"/>
  <c r="K9106" i="26"/>
  <c r="K9107" i="26"/>
  <c r="K9108" i="26"/>
  <c r="K9109" i="26"/>
  <c r="K9110" i="26"/>
  <c r="K9111" i="26"/>
  <c r="K9112" i="26"/>
  <c r="K9113" i="26"/>
  <c r="K9114" i="26"/>
  <c r="K9115" i="26"/>
  <c r="K9116" i="26"/>
  <c r="K9117" i="26"/>
  <c r="K9118" i="26"/>
  <c r="K9119" i="26"/>
  <c r="K9120" i="26"/>
  <c r="K9121" i="26"/>
  <c r="K9122" i="26"/>
  <c r="K9123" i="26"/>
  <c r="K9124" i="26"/>
  <c r="K9125" i="26"/>
  <c r="K9126" i="26"/>
  <c r="K9127" i="26"/>
  <c r="K9128" i="26"/>
  <c r="K9129" i="26"/>
  <c r="K9130" i="26"/>
  <c r="K9131" i="26"/>
  <c r="K9132" i="26"/>
  <c r="K9133" i="26"/>
  <c r="K9134" i="26"/>
  <c r="K9135" i="26"/>
  <c r="K9136" i="26"/>
  <c r="K9137" i="26"/>
  <c r="K9138" i="26"/>
  <c r="K9139" i="26"/>
  <c r="K9140" i="26"/>
  <c r="K9141" i="26"/>
  <c r="K9142" i="26"/>
  <c r="K9143" i="26"/>
  <c r="K9144" i="26"/>
  <c r="K9145" i="26"/>
  <c r="K9146" i="26"/>
  <c r="K9147" i="26"/>
  <c r="K9148" i="26"/>
  <c r="K9149" i="26"/>
  <c r="K9150" i="26"/>
  <c r="K9151" i="26"/>
  <c r="K9152" i="26"/>
  <c r="K9153" i="26"/>
  <c r="K9154" i="26"/>
  <c r="K9155" i="26"/>
  <c r="K9156" i="26"/>
  <c r="K9157" i="26"/>
  <c r="K9158" i="26"/>
  <c r="K9159" i="26"/>
  <c r="K9160" i="26"/>
  <c r="K9161" i="26"/>
  <c r="K9162" i="26"/>
  <c r="K9163" i="26"/>
  <c r="K9164" i="26"/>
  <c r="K9165" i="26"/>
  <c r="K9166" i="26"/>
  <c r="K9167" i="26"/>
  <c r="K9168" i="26"/>
  <c r="K9169" i="26"/>
  <c r="K9170" i="26"/>
  <c r="K9171" i="26"/>
  <c r="K9172" i="26"/>
  <c r="K9173" i="26"/>
  <c r="K9174" i="26"/>
  <c r="K9175" i="26"/>
  <c r="K9176" i="26"/>
  <c r="K9177" i="26"/>
  <c r="K9178" i="26"/>
  <c r="K9179" i="26"/>
  <c r="K9180" i="26"/>
  <c r="K9181" i="26"/>
  <c r="K9182" i="26"/>
  <c r="K9183" i="26"/>
  <c r="K9184" i="26"/>
  <c r="K9185" i="26"/>
  <c r="K9186" i="26"/>
  <c r="K9187" i="26"/>
  <c r="K9188" i="26"/>
  <c r="K9189" i="26"/>
  <c r="K9190" i="26"/>
  <c r="K9191" i="26"/>
  <c r="K9192" i="26"/>
  <c r="K9193" i="26"/>
  <c r="K9194" i="26"/>
  <c r="K9195" i="26"/>
  <c r="K9196" i="26"/>
  <c r="K9197" i="26"/>
  <c r="K9198" i="26"/>
  <c r="K9199" i="26"/>
  <c r="K9200" i="26"/>
  <c r="K9201" i="26"/>
  <c r="K9202" i="26"/>
  <c r="K9203" i="26"/>
  <c r="K9204" i="26"/>
  <c r="K9205" i="26"/>
  <c r="K9206" i="26"/>
  <c r="K9207" i="26"/>
  <c r="K9208" i="26"/>
  <c r="K9209" i="26"/>
  <c r="K9210" i="26"/>
  <c r="K9211" i="26"/>
  <c r="K9212" i="26"/>
  <c r="K9213" i="26"/>
  <c r="K9214" i="26"/>
  <c r="K9215" i="26"/>
  <c r="K9216" i="26"/>
  <c r="K9217" i="26"/>
  <c r="K9218" i="26"/>
  <c r="K9219" i="26"/>
  <c r="K9220" i="26"/>
  <c r="K9221" i="26"/>
  <c r="K9222" i="26"/>
  <c r="K9223" i="26"/>
  <c r="K9224" i="26"/>
  <c r="K9225" i="26"/>
  <c r="K9226" i="26"/>
  <c r="K9227" i="26"/>
  <c r="K9228" i="26"/>
  <c r="K9229" i="26"/>
  <c r="K9230" i="26"/>
  <c r="K9231" i="26"/>
  <c r="K9232" i="26"/>
  <c r="K9233" i="26"/>
  <c r="K9234" i="26"/>
  <c r="K9235" i="26"/>
  <c r="K9236" i="26"/>
  <c r="K9237" i="26"/>
  <c r="K9238" i="26"/>
  <c r="K9239" i="26"/>
  <c r="K9240" i="26"/>
  <c r="K9241" i="26"/>
  <c r="K9242" i="26"/>
  <c r="K9243" i="26"/>
  <c r="K9244" i="26"/>
  <c r="K9245" i="26"/>
  <c r="K9246" i="26"/>
  <c r="K9247" i="26"/>
  <c r="K9248" i="26"/>
  <c r="K9249" i="26"/>
  <c r="K9250" i="26"/>
  <c r="K9251" i="26"/>
  <c r="K9252" i="26"/>
  <c r="K9253" i="26"/>
  <c r="K9254" i="26"/>
  <c r="K9255" i="26"/>
  <c r="K9256" i="26"/>
  <c r="K9257" i="26"/>
  <c r="K9258" i="26"/>
  <c r="K9259" i="26"/>
  <c r="K9260" i="26"/>
  <c r="K9261" i="26"/>
  <c r="K9262" i="26"/>
  <c r="K9263" i="26"/>
  <c r="K9264" i="26"/>
  <c r="K9265" i="26"/>
  <c r="K9266" i="26"/>
  <c r="K9267" i="26"/>
  <c r="K9268" i="26"/>
  <c r="K9269" i="26"/>
  <c r="K9270" i="26"/>
  <c r="K9271" i="26"/>
  <c r="K9272" i="26"/>
  <c r="K9273" i="26"/>
  <c r="K9274" i="26"/>
  <c r="K9275" i="26"/>
  <c r="K9276" i="26"/>
  <c r="K9277" i="26"/>
  <c r="K9278" i="26"/>
  <c r="K9279" i="26"/>
  <c r="K9280" i="26"/>
  <c r="K9281" i="26"/>
  <c r="K9282" i="26"/>
  <c r="K9283" i="26"/>
  <c r="K9284" i="26"/>
  <c r="K9285" i="26"/>
  <c r="K9286" i="26"/>
  <c r="K9287" i="26"/>
  <c r="K9288" i="26"/>
  <c r="K9289" i="26"/>
  <c r="K9290" i="26"/>
  <c r="K9291" i="26"/>
  <c r="K9292" i="26"/>
  <c r="K9293" i="26"/>
  <c r="K9294" i="26"/>
  <c r="K9295" i="26"/>
  <c r="K9296" i="26"/>
  <c r="K9297" i="26"/>
  <c r="K9298" i="26"/>
  <c r="K9299" i="26"/>
  <c r="K9300" i="26"/>
  <c r="K9301" i="26"/>
  <c r="K9302" i="26"/>
  <c r="K9303" i="26"/>
  <c r="K9304" i="26"/>
  <c r="K9305" i="26"/>
  <c r="K9306" i="26"/>
  <c r="K9307" i="26"/>
  <c r="K9308" i="26"/>
  <c r="K9309" i="26"/>
  <c r="K9310" i="26"/>
  <c r="K9311" i="26"/>
  <c r="K9312" i="26"/>
  <c r="K9313" i="26"/>
  <c r="K9314" i="26"/>
  <c r="K9315" i="26"/>
  <c r="K9316" i="26"/>
  <c r="K9317" i="26"/>
  <c r="K9318" i="26"/>
  <c r="K9319" i="26"/>
  <c r="K9320" i="26"/>
  <c r="K9321" i="26"/>
  <c r="K9322" i="26"/>
  <c r="K9323" i="26"/>
  <c r="K9324" i="26"/>
  <c r="K9325" i="26"/>
  <c r="K9326" i="26"/>
  <c r="K9327" i="26"/>
  <c r="K9328" i="26"/>
  <c r="K9329" i="26"/>
  <c r="K9330" i="26"/>
  <c r="K9331" i="26"/>
  <c r="K9332" i="26"/>
  <c r="K9333" i="26"/>
  <c r="K9334" i="26"/>
  <c r="K9335" i="26"/>
  <c r="K9336" i="26"/>
  <c r="K9337" i="26"/>
  <c r="K9338" i="26"/>
  <c r="K9339" i="26"/>
  <c r="K9340" i="26"/>
  <c r="K9341" i="26"/>
  <c r="K9342" i="26"/>
  <c r="K9343" i="26"/>
  <c r="K9344" i="26"/>
  <c r="K9345" i="26"/>
  <c r="K9346" i="26"/>
  <c r="K9347" i="26"/>
  <c r="K9348" i="26"/>
  <c r="K9349" i="26"/>
  <c r="K9350" i="26"/>
  <c r="K9351" i="26"/>
  <c r="K9352" i="26"/>
  <c r="K9353" i="26"/>
  <c r="K9354" i="26"/>
  <c r="K9355" i="26"/>
  <c r="K9356" i="26"/>
  <c r="K9357" i="26"/>
  <c r="K9358" i="26"/>
  <c r="K9359" i="26"/>
  <c r="K9360" i="26"/>
  <c r="K9361" i="26"/>
  <c r="K9362" i="26"/>
  <c r="K9363" i="26"/>
  <c r="K9364" i="26"/>
  <c r="K9365" i="26"/>
  <c r="K9366" i="26"/>
  <c r="K9367" i="26"/>
  <c r="K9368" i="26"/>
  <c r="K9369" i="26"/>
  <c r="K9370" i="26"/>
  <c r="K9371" i="26"/>
  <c r="K9372" i="26"/>
  <c r="K9373" i="26"/>
  <c r="K9374" i="26"/>
  <c r="K9375" i="26"/>
  <c r="K9376" i="26"/>
  <c r="K9377" i="26"/>
  <c r="K9378" i="26"/>
  <c r="K9379" i="26"/>
  <c r="K9380" i="26"/>
  <c r="K9381" i="26"/>
  <c r="K9382" i="26"/>
  <c r="K9383" i="26"/>
  <c r="K9384" i="26"/>
  <c r="K9385" i="26"/>
  <c r="K9386" i="26"/>
  <c r="K9387" i="26"/>
  <c r="K9388" i="26"/>
  <c r="K9389" i="26"/>
  <c r="K9390" i="26"/>
  <c r="K9391" i="26"/>
  <c r="K9392" i="26"/>
  <c r="K9393" i="26"/>
  <c r="K9394" i="26"/>
  <c r="K9395" i="26"/>
  <c r="K9396" i="26"/>
  <c r="K9397" i="26"/>
  <c r="K9398" i="26"/>
  <c r="K9399" i="26"/>
  <c r="K9400" i="26"/>
  <c r="K9401" i="26"/>
  <c r="K9402" i="26"/>
  <c r="K9403" i="26"/>
  <c r="K9404" i="26"/>
  <c r="K9405" i="26"/>
  <c r="K9406" i="26"/>
  <c r="K9407" i="26"/>
  <c r="K9408" i="26"/>
  <c r="K9409" i="26"/>
  <c r="K9410" i="26"/>
  <c r="K9411" i="26"/>
  <c r="K9412" i="26"/>
  <c r="K9413" i="26"/>
  <c r="K9414" i="26"/>
  <c r="K9415" i="26"/>
  <c r="K9416" i="26"/>
  <c r="K9417" i="26"/>
  <c r="K9418" i="26"/>
  <c r="K9419" i="26"/>
  <c r="K9420" i="26"/>
  <c r="K9421" i="26"/>
  <c r="K9422" i="26"/>
  <c r="K9423" i="26"/>
  <c r="K9424" i="26"/>
  <c r="K9425" i="26"/>
  <c r="K9426" i="26"/>
  <c r="K9427" i="26"/>
  <c r="K9428" i="26"/>
  <c r="K9429" i="26"/>
  <c r="K9430" i="26"/>
  <c r="K9431" i="26"/>
  <c r="K9432" i="26"/>
  <c r="K9433" i="26"/>
  <c r="K9434" i="26"/>
  <c r="K9435" i="26"/>
  <c r="K9436" i="26"/>
  <c r="K9437" i="26"/>
  <c r="K9438" i="26"/>
  <c r="K9439" i="26"/>
  <c r="K9440" i="26"/>
  <c r="K9441" i="26"/>
  <c r="K9442" i="26"/>
  <c r="K9443" i="26"/>
  <c r="K9444" i="26"/>
  <c r="K9445" i="26"/>
  <c r="K9446" i="26"/>
  <c r="K9447" i="26"/>
  <c r="K9448" i="26"/>
  <c r="K9449" i="26"/>
  <c r="K9450" i="26"/>
  <c r="K9451" i="26"/>
  <c r="K9452" i="26"/>
  <c r="K9453" i="26"/>
  <c r="K9454" i="26"/>
  <c r="K9455" i="26"/>
  <c r="K9456" i="26"/>
  <c r="K9457" i="26"/>
  <c r="K9458" i="26"/>
  <c r="K9459" i="26"/>
  <c r="K9460" i="26"/>
  <c r="K9461" i="26"/>
  <c r="K9462" i="26"/>
  <c r="K9463" i="26"/>
  <c r="K9464" i="26"/>
  <c r="K9465" i="26"/>
  <c r="K9466" i="26"/>
  <c r="K9467" i="26"/>
  <c r="K9468" i="26"/>
  <c r="K9469" i="26"/>
  <c r="K9470" i="26"/>
  <c r="K9471" i="26"/>
  <c r="K9472" i="26"/>
  <c r="K9473" i="26"/>
  <c r="K9474" i="26"/>
  <c r="K9475" i="26"/>
  <c r="K9476" i="26"/>
  <c r="K9477" i="26"/>
  <c r="K9478" i="26"/>
  <c r="K9479" i="26"/>
  <c r="K9480" i="26"/>
  <c r="K9481" i="26"/>
  <c r="K9482" i="26"/>
  <c r="K9483" i="26"/>
  <c r="K9484" i="26"/>
  <c r="K9485" i="26"/>
  <c r="K9486" i="26"/>
  <c r="K9487" i="26"/>
  <c r="K9488" i="26"/>
  <c r="K9489" i="26"/>
  <c r="K9490" i="26"/>
  <c r="K9491" i="26"/>
  <c r="K9492" i="26"/>
  <c r="K9493" i="26"/>
  <c r="K9494" i="26"/>
  <c r="K9495" i="26"/>
  <c r="K9496" i="26"/>
  <c r="K9497" i="26"/>
  <c r="K9498" i="26"/>
  <c r="K9499" i="26"/>
  <c r="K9500" i="26"/>
  <c r="K9501" i="26"/>
  <c r="K9502" i="26"/>
  <c r="K9503" i="26"/>
  <c r="K9504" i="26"/>
  <c r="K9505" i="26"/>
  <c r="K9506" i="26"/>
  <c r="K9507" i="26"/>
  <c r="K9508" i="26"/>
  <c r="K9509" i="26"/>
  <c r="K9510" i="26"/>
  <c r="K9511" i="26"/>
  <c r="K9512" i="26"/>
  <c r="K9513" i="26"/>
  <c r="K9514" i="26"/>
  <c r="K9515" i="26"/>
  <c r="K9516" i="26"/>
  <c r="K9517" i="26"/>
  <c r="K9518" i="26"/>
  <c r="K9519" i="26"/>
  <c r="K9520" i="26"/>
  <c r="K9521" i="26"/>
  <c r="K9522" i="26"/>
  <c r="K9523" i="26"/>
  <c r="K9524" i="26"/>
  <c r="K9525" i="26"/>
  <c r="K9526" i="26"/>
  <c r="K9527" i="26"/>
  <c r="K9528" i="26"/>
  <c r="K9529" i="26"/>
  <c r="K9530" i="26"/>
  <c r="K9531" i="26"/>
  <c r="K9532" i="26"/>
  <c r="K9533" i="26"/>
  <c r="K9534" i="26"/>
  <c r="K9535" i="26"/>
  <c r="K9536" i="26"/>
  <c r="K9537" i="26"/>
  <c r="K9538" i="26"/>
  <c r="K9539" i="26"/>
  <c r="K9540" i="26"/>
  <c r="K9541" i="26"/>
  <c r="K9542" i="26"/>
  <c r="K9543" i="26"/>
  <c r="K9544" i="26"/>
  <c r="K9545" i="26"/>
  <c r="K9546" i="26"/>
  <c r="K9547" i="26"/>
  <c r="K9548" i="26"/>
  <c r="K9549" i="26"/>
  <c r="K9550" i="26"/>
  <c r="K9551" i="26"/>
  <c r="K9552" i="26"/>
  <c r="K9553" i="26"/>
  <c r="K9554" i="26"/>
  <c r="K9555" i="26"/>
  <c r="K9556" i="26"/>
  <c r="K9557" i="26"/>
  <c r="K9558" i="26"/>
  <c r="K9559" i="26"/>
  <c r="K9560" i="26"/>
  <c r="K9561" i="26"/>
  <c r="K9562" i="26"/>
  <c r="K9563" i="26"/>
  <c r="K9564" i="26"/>
  <c r="K9565" i="26"/>
  <c r="K9566" i="26"/>
  <c r="K9567" i="26"/>
  <c r="K9568" i="26"/>
  <c r="K9569" i="26"/>
  <c r="K9570" i="26"/>
  <c r="K9571" i="26"/>
  <c r="K9572" i="26"/>
  <c r="K9573" i="26"/>
  <c r="K9574" i="26"/>
  <c r="K9575" i="26"/>
  <c r="K9576" i="26"/>
  <c r="K9577" i="26"/>
  <c r="K9578" i="26"/>
  <c r="K9579" i="26"/>
  <c r="K9580" i="26"/>
  <c r="K9581" i="26"/>
  <c r="K9582" i="26"/>
  <c r="K9583" i="26"/>
  <c r="K9584" i="26"/>
  <c r="K9585" i="26"/>
  <c r="K9586" i="26"/>
  <c r="K9587" i="26"/>
  <c r="K9588" i="26"/>
  <c r="K9589" i="26"/>
  <c r="K9590" i="26"/>
  <c r="K9591" i="26"/>
  <c r="K9592" i="26"/>
  <c r="K9593" i="26"/>
  <c r="K9594" i="26"/>
  <c r="K9595" i="26"/>
  <c r="K9596" i="26"/>
  <c r="K9597" i="26"/>
  <c r="K9598" i="26"/>
  <c r="K9599" i="26"/>
  <c r="K9600" i="26"/>
  <c r="K9601" i="26"/>
  <c r="K9602" i="26"/>
  <c r="K9603" i="26"/>
  <c r="K9604" i="26"/>
  <c r="K9605" i="26"/>
  <c r="K9606" i="26"/>
  <c r="K9607" i="26"/>
  <c r="K9608" i="26"/>
  <c r="K9609" i="26"/>
  <c r="K9610" i="26"/>
  <c r="K9611" i="26"/>
  <c r="K9612" i="26"/>
  <c r="K9613" i="26"/>
  <c r="K9614" i="26"/>
  <c r="K9615" i="26"/>
  <c r="K9616" i="26"/>
  <c r="K9617" i="26"/>
  <c r="K9618" i="26"/>
  <c r="K9619" i="26"/>
  <c r="K9620" i="26"/>
  <c r="K9621" i="26"/>
  <c r="K9622" i="26"/>
  <c r="K9623" i="26"/>
  <c r="K9624" i="26"/>
  <c r="K9625" i="26"/>
  <c r="K9626" i="26"/>
  <c r="K9627" i="26"/>
  <c r="K9628" i="26"/>
  <c r="K9629" i="26"/>
  <c r="K9630" i="26"/>
  <c r="K9631" i="26"/>
  <c r="K9632" i="26"/>
  <c r="K9633" i="26"/>
  <c r="K9634" i="26"/>
  <c r="K9635" i="26"/>
  <c r="K9636" i="26"/>
  <c r="K9637" i="26"/>
  <c r="K9638" i="26"/>
  <c r="K9639" i="26"/>
  <c r="K9640" i="26"/>
  <c r="K9641" i="26"/>
  <c r="K9642" i="26"/>
  <c r="K9643" i="26"/>
  <c r="K9644" i="26"/>
  <c r="K9645" i="26"/>
  <c r="K9646" i="26"/>
  <c r="K9647" i="26"/>
  <c r="K9648" i="26"/>
  <c r="K9649" i="26"/>
  <c r="K9650" i="26"/>
  <c r="K9651" i="26"/>
  <c r="K9652" i="26"/>
  <c r="K9653" i="26"/>
  <c r="K9654" i="26"/>
  <c r="K9655" i="26"/>
  <c r="K9656" i="26"/>
  <c r="K9657" i="26"/>
  <c r="K9658" i="26"/>
  <c r="K9659" i="26"/>
  <c r="K9660" i="26"/>
  <c r="K9661" i="26"/>
  <c r="K9662" i="26"/>
  <c r="K9663" i="26"/>
  <c r="K9664" i="26"/>
  <c r="K9665" i="26"/>
  <c r="K9666" i="26"/>
  <c r="K9667" i="26"/>
  <c r="K9668" i="26"/>
  <c r="K9669" i="26"/>
  <c r="K9670" i="26"/>
  <c r="K9671" i="26"/>
  <c r="K9672" i="26"/>
  <c r="K9673" i="26"/>
  <c r="K9674" i="26"/>
  <c r="K9675" i="26"/>
  <c r="K9676" i="26"/>
  <c r="K9677" i="26"/>
  <c r="K9678" i="26"/>
  <c r="K9679" i="26"/>
  <c r="K9680" i="26"/>
  <c r="K9681" i="26"/>
  <c r="K9682" i="26"/>
  <c r="K9683" i="26"/>
  <c r="K9684" i="26"/>
  <c r="K9685" i="26"/>
  <c r="K9686" i="26"/>
  <c r="K9687" i="26"/>
  <c r="K9688" i="26"/>
  <c r="K9689" i="26"/>
  <c r="K9690" i="26"/>
  <c r="K9691" i="26"/>
  <c r="K9692" i="26"/>
  <c r="K9693" i="26"/>
  <c r="K9694" i="26"/>
  <c r="K9695" i="26"/>
  <c r="K9696" i="26"/>
  <c r="K9697" i="26"/>
  <c r="K9698" i="26"/>
  <c r="K9699" i="26"/>
  <c r="K9700" i="26"/>
  <c r="K9701" i="26"/>
  <c r="K9702" i="26"/>
  <c r="K9703" i="26"/>
  <c r="K9704" i="26"/>
  <c r="K9705" i="26"/>
  <c r="K9706" i="26"/>
  <c r="K9707" i="26"/>
  <c r="K9708" i="26"/>
  <c r="K9709" i="26"/>
  <c r="K9710" i="26"/>
  <c r="K9711" i="26"/>
  <c r="K9712" i="26"/>
  <c r="K9713" i="26"/>
  <c r="K9714" i="26"/>
  <c r="K9715" i="26"/>
  <c r="K9716" i="26"/>
  <c r="K9717" i="26"/>
  <c r="K9718" i="26"/>
  <c r="K9719" i="26"/>
  <c r="K9720" i="26"/>
  <c r="K9721" i="26"/>
  <c r="K9722" i="26"/>
  <c r="K9723" i="26"/>
  <c r="K9724" i="26"/>
  <c r="K9725" i="26"/>
  <c r="K9726" i="26"/>
  <c r="K9727" i="26"/>
  <c r="K9728" i="26"/>
  <c r="K9729" i="26"/>
  <c r="K9730" i="26"/>
  <c r="K9731" i="26"/>
  <c r="K9732" i="26"/>
  <c r="K9733" i="26"/>
  <c r="K9734" i="26"/>
  <c r="K9735" i="26"/>
  <c r="K9736" i="26"/>
  <c r="K9737" i="26"/>
  <c r="K9738" i="26"/>
  <c r="K9739" i="26"/>
  <c r="K9740" i="26"/>
  <c r="K9741" i="26"/>
  <c r="K9742" i="26"/>
  <c r="K9743" i="26"/>
  <c r="K9744" i="26"/>
  <c r="K9745" i="26"/>
  <c r="K9746" i="26"/>
  <c r="K9747" i="26"/>
  <c r="K9748" i="26"/>
  <c r="K9749" i="26"/>
  <c r="K9750" i="26"/>
  <c r="K9751" i="26"/>
  <c r="K9752" i="26"/>
  <c r="K9753" i="26"/>
  <c r="K9754" i="26"/>
  <c r="K9755" i="26"/>
  <c r="K9756" i="26"/>
  <c r="K9757" i="26"/>
  <c r="K9758" i="26"/>
  <c r="K9759" i="26"/>
  <c r="K9760" i="26"/>
  <c r="K9761" i="26"/>
  <c r="K9762" i="26"/>
  <c r="K9763" i="26"/>
  <c r="K9764" i="26"/>
  <c r="K9765" i="26"/>
  <c r="K9766" i="26"/>
  <c r="K9767" i="26"/>
  <c r="K9768" i="26"/>
  <c r="K9769" i="26"/>
  <c r="K9770" i="26"/>
  <c r="K9771" i="26"/>
  <c r="K9772" i="26"/>
  <c r="K9773" i="26"/>
  <c r="K9774" i="26"/>
  <c r="K9775" i="26"/>
  <c r="K9776" i="26"/>
  <c r="K9777" i="26"/>
  <c r="K9778" i="26"/>
  <c r="K9779" i="26"/>
  <c r="K9780" i="26"/>
  <c r="K9781" i="26"/>
  <c r="K9782" i="26"/>
  <c r="K9783" i="26"/>
  <c r="K9784" i="26"/>
  <c r="K9785" i="26"/>
  <c r="K9786" i="26"/>
  <c r="K9787" i="26"/>
  <c r="K9788" i="26"/>
  <c r="K9789" i="26"/>
  <c r="K9790" i="26"/>
  <c r="K9791" i="26"/>
  <c r="K9792" i="26"/>
  <c r="K9793" i="26"/>
  <c r="K9794" i="26"/>
  <c r="K9795" i="26"/>
  <c r="K9796" i="26"/>
  <c r="K9797" i="26"/>
  <c r="K9798" i="26"/>
  <c r="K9799" i="26"/>
  <c r="K9800" i="26"/>
  <c r="K9801" i="26"/>
  <c r="K9802" i="26"/>
  <c r="K9803" i="26"/>
  <c r="K9804" i="26"/>
  <c r="K9805" i="26"/>
  <c r="K9806" i="26"/>
  <c r="K9807" i="26"/>
  <c r="K9808" i="26"/>
  <c r="K9809" i="26"/>
  <c r="K9810" i="26"/>
  <c r="K9811" i="26"/>
  <c r="K9812" i="26"/>
  <c r="K9813" i="26"/>
  <c r="K9814" i="26"/>
  <c r="K9815" i="26"/>
  <c r="K9816" i="26"/>
  <c r="K9817" i="26"/>
  <c r="K9818" i="26"/>
  <c r="K9819" i="26"/>
  <c r="K9820" i="26"/>
  <c r="K9821" i="26"/>
  <c r="K9822" i="26"/>
  <c r="K9823" i="26"/>
  <c r="K9824" i="26"/>
  <c r="K9825" i="26"/>
  <c r="K9826" i="26"/>
  <c r="K9827" i="26"/>
  <c r="K9828" i="26"/>
  <c r="K9829" i="26"/>
  <c r="K9830" i="26"/>
  <c r="K9831" i="26"/>
  <c r="K9832" i="26"/>
  <c r="K9833" i="26"/>
  <c r="K9834" i="26"/>
  <c r="K9835" i="26"/>
  <c r="K9836" i="26"/>
  <c r="K9837" i="26"/>
  <c r="K9838" i="26"/>
  <c r="K9839" i="26"/>
  <c r="K9840" i="26"/>
  <c r="K9841" i="26"/>
  <c r="K9842" i="26"/>
  <c r="K9843" i="26"/>
  <c r="K9844" i="26"/>
  <c r="K9845" i="26"/>
  <c r="K9846" i="26"/>
  <c r="K9847" i="26"/>
  <c r="K9848" i="26"/>
  <c r="K9849" i="26"/>
  <c r="K9850" i="26"/>
  <c r="K9851" i="26"/>
  <c r="K9852" i="26"/>
  <c r="K9853" i="26"/>
  <c r="K9854" i="26"/>
  <c r="K9855" i="26"/>
  <c r="K9856" i="26"/>
  <c r="K9857" i="26"/>
  <c r="K9858" i="26"/>
  <c r="K9859" i="26"/>
  <c r="K9860" i="26"/>
  <c r="K9861" i="26"/>
  <c r="K9862" i="26"/>
  <c r="K9863" i="26"/>
  <c r="K9864" i="26"/>
  <c r="K9865" i="26"/>
  <c r="K9866" i="26"/>
  <c r="K9867" i="26"/>
  <c r="K9868" i="26"/>
  <c r="K9869" i="26"/>
  <c r="K9870" i="26"/>
  <c r="K9871" i="26"/>
  <c r="K9872" i="26"/>
  <c r="K9873" i="26"/>
  <c r="K9874" i="26"/>
  <c r="K9875" i="26"/>
  <c r="K9876" i="26"/>
  <c r="K9877" i="26"/>
  <c r="K9878" i="26"/>
  <c r="K9879" i="26"/>
  <c r="K9880" i="26"/>
  <c r="K9881" i="26"/>
  <c r="K9882" i="26"/>
  <c r="K9883" i="26"/>
  <c r="K9884" i="26"/>
  <c r="K9885" i="26"/>
  <c r="K9886" i="26"/>
  <c r="K9887" i="26"/>
  <c r="K9888" i="26"/>
  <c r="K9889" i="26"/>
  <c r="K9890" i="26"/>
  <c r="K9891" i="26"/>
  <c r="K9892" i="26"/>
  <c r="K9893" i="26"/>
  <c r="K9894" i="26"/>
  <c r="K9895" i="26"/>
  <c r="K9896" i="26"/>
  <c r="K9897" i="26"/>
  <c r="K9898" i="26"/>
  <c r="K9899" i="26"/>
  <c r="K9900" i="26"/>
  <c r="K9901" i="26"/>
  <c r="K9902" i="26"/>
  <c r="K9903" i="26"/>
  <c r="K9904" i="26"/>
  <c r="K9905" i="26"/>
  <c r="K9906" i="26"/>
  <c r="K9907" i="26"/>
  <c r="K9908" i="26"/>
  <c r="K9909" i="26"/>
  <c r="K9910" i="26"/>
  <c r="K9911" i="26"/>
  <c r="K9912" i="26"/>
  <c r="K9913" i="26"/>
  <c r="K9914" i="26"/>
  <c r="K9915" i="26"/>
  <c r="K9916" i="26"/>
  <c r="K9917" i="26"/>
  <c r="K9918" i="26"/>
  <c r="K9919" i="26"/>
  <c r="K9920" i="26"/>
  <c r="K9921" i="26"/>
  <c r="K9922" i="26"/>
  <c r="K9923" i="26"/>
  <c r="K9924" i="26"/>
  <c r="K9925" i="26"/>
  <c r="K9926" i="26"/>
  <c r="K9927" i="26"/>
  <c r="K9928" i="26"/>
  <c r="K9929" i="26"/>
  <c r="K9930" i="26"/>
  <c r="K9931" i="26"/>
  <c r="K9932" i="26"/>
  <c r="K9933" i="26"/>
  <c r="K9934" i="26"/>
  <c r="K9935" i="26"/>
  <c r="K9936" i="26"/>
  <c r="K9937" i="26"/>
  <c r="K9938" i="26"/>
  <c r="K9939" i="26"/>
  <c r="K9940" i="26"/>
  <c r="K9941" i="26"/>
  <c r="K9942" i="26"/>
  <c r="K9943" i="26"/>
  <c r="K9944" i="26"/>
  <c r="K9945" i="26"/>
  <c r="K9946" i="26"/>
  <c r="K9947" i="26"/>
  <c r="K9948" i="26"/>
  <c r="K9949" i="26"/>
  <c r="K9950" i="26"/>
  <c r="K9951" i="26"/>
  <c r="K9952" i="26"/>
  <c r="K9953" i="26"/>
  <c r="K9954" i="26"/>
  <c r="K9955" i="26"/>
  <c r="K9956" i="26"/>
  <c r="K9957" i="26"/>
  <c r="K9958" i="26"/>
  <c r="K9959" i="26"/>
  <c r="K9960" i="26"/>
  <c r="K9961" i="26"/>
  <c r="K9962" i="26"/>
  <c r="K9963" i="26"/>
  <c r="K9964" i="26"/>
  <c r="K9965" i="26"/>
  <c r="K9966" i="26"/>
  <c r="K9967" i="26"/>
  <c r="K9968" i="26"/>
  <c r="K9969" i="26"/>
  <c r="K9970" i="26"/>
  <c r="K9971" i="26"/>
  <c r="K9972" i="26"/>
  <c r="K9973" i="26"/>
  <c r="K9974" i="26"/>
  <c r="K9975" i="26"/>
  <c r="K9976" i="26"/>
  <c r="K9977" i="26"/>
  <c r="K9978" i="26"/>
  <c r="K9979" i="26"/>
  <c r="K9980" i="26"/>
  <c r="K9981" i="26"/>
  <c r="K9982" i="26"/>
  <c r="K9983" i="26"/>
  <c r="K9984" i="26"/>
  <c r="K9985" i="26"/>
  <c r="K9986" i="26"/>
  <c r="K9987" i="26"/>
  <c r="K9988" i="26"/>
  <c r="K9989" i="26"/>
  <c r="K9990" i="26"/>
  <c r="K9991" i="26"/>
  <c r="K9992" i="26"/>
  <c r="K9993" i="26"/>
  <c r="K9994" i="26"/>
  <c r="K9995" i="26"/>
  <c r="K9996" i="26"/>
  <c r="K9997" i="26"/>
  <c r="K9998" i="26"/>
  <c r="K9999" i="26"/>
  <c r="K10000" i="26"/>
  <c r="K10001" i="26"/>
  <c r="K10002" i="26"/>
  <c r="K10003" i="26"/>
  <c r="K10004" i="26"/>
  <c r="K10005" i="26"/>
  <c r="K10006" i="26"/>
  <c r="K10007" i="26"/>
  <c r="K10008" i="26"/>
  <c r="K10009" i="26"/>
  <c r="K10010" i="26"/>
  <c r="K10011" i="26"/>
  <c r="K10012" i="26"/>
  <c r="K10013" i="26"/>
  <c r="K10014" i="26"/>
  <c r="K10015" i="26"/>
  <c r="K10016" i="26"/>
  <c r="K10017" i="26"/>
  <c r="K10018" i="26"/>
  <c r="K10019" i="26"/>
  <c r="K10020" i="26"/>
  <c r="K10021" i="26"/>
  <c r="K10022" i="26"/>
  <c r="K10023" i="26"/>
  <c r="K10024" i="26"/>
  <c r="K10025" i="26"/>
  <c r="K10026" i="26"/>
  <c r="K10027" i="26"/>
  <c r="K10028" i="26"/>
  <c r="K10029" i="26"/>
  <c r="K10030" i="26"/>
  <c r="K10031" i="26"/>
  <c r="K10032" i="26"/>
  <c r="K10033" i="26"/>
  <c r="K10034" i="26"/>
  <c r="K10035" i="26"/>
  <c r="K10036" i="26"/>
  <c r="K10037" i="26"/>
  <c r="K10038" i="26"/>
  <c r="K10039" i="26"/>
  <c r="K10040" i="26"/>
  <c r="K10041" i="26"/>
  <c r="K10042" i="26"/>
  <c r="K10043" i="26"/>
  <c r="K10044" i="26"/>
  <c r="K10045" i="26"/>
  <c r="K10046" i="26"/>
  <c r="K10047" i="26"/>
  <c r="K10048" i="26"/>
  <c r="K10049" i="26"/>
  <c r="K10050" i="26"/>
  <c r="K10051" i="26"/>
  <c r="K10052" i="26"/>
  <c r="K10053" i="26"/>
  <c r="K10054" i="26"/>
  <c r="K10055" i="26"/>
  <c r="K10056" i="26"/>
  <c r="K10057" i="26"/>
  <c r="K10058" i="26"/>
  <c r="K10059" i="26"/>
  <c r="K10060" i="26"/>
  <c r="K10061" i="26"/>
  <c r="K10062" i="26"/>
  <c r="K10063" i="26"/>
  <c r="K10064" i="26"/>
  <c r="K10065" i="26"/>
  <c r="K10066" i="26"/>
  <c r="K10067" i="26"/>
  <c r="K10068" i="26"/>
  <c r="K10069" i="26"/>
  <c r="K10070" i="26"/>
  <c r="K10071" i="26"/>
  <c r="K10072" i="26"/>
  <c r="K10073" i="26"/>
  <c r="K10074" i="26"/>
  <c r="K10075" i="26"/>
  <c r="K10076" i="26"/>
  <c r="K10077" i="26"/>
  <c r="K10078" i="26"/>
  <c r="K10079" i="26"/>
  <c r="K10080" i="26"/>
  <c r="K10081" i="26"/>
  <c r="K10082" i="26"/>
  <c r="K10083" i="26"/>
  <c r="K10084" i="26"/>
  <c r="K10085" i="26"/>
  <c r="K10086" i="26"/>
  <c r="K10087" i="26"/>
  <c r="K10088" i="26"/>
  <c r="K10089" i="26"/>
  <c r="K10090" i="26"/>
  <c r="K10091" i="26"/>
  <c r="K10092" i="26"/>
  <c r="K10093" i="26"/>
  <c r="K10094" i="26"/>
  <c r="K10095" i="26"/>
  <c r="K10096" i="26"/>
  <c r="K10097" i="26"/>
  <c r="K10098" i="26"/>
  <c r="K10099" i="26"/>
  <c r="K10100" i="26"/>
  <c r="K10101" i="26"/>
  <c r="K10102" i="26"/>
  <c r="K10103" i="26"/>
  <c r="K10104" i="26"/>
  <c r="K10105" i="26"/>
  <c r="K10106" i="26"/>
  <c r="K10107" i="26"/>
  <c r="K10108" i="26"/>
  <c r="K10109" i="26"/>
  <c r="K10110" i="26"/>
  <c r="K10111" i="26"/>
  <c r="K10112" i="26"/>
  <c r="K10113" i="26"/>
  <c r="K10114" i="26"/>
  <c r="K10115" i="26"/>
  <c r="K10116" i="26"/>
  <c r="K10117" i="26"/>
  <c r="K10118" i="26"/>
  <c r="K10119" i="26"/>
  <c r="K10120" i="26"/>
  <c r="K10121" i="26"/>
  <c r="K10122" i="26"/>
  <c r="K10123" i="26"/>
  <c r="K10124" i="26"/>
  <c r="K10125" i="26"/>
  <c r="K10126" i="26"/>
  <c r="K10127" i="26"/>
  <c r="K10128" i="26"/>
  <c r="K10129" i="26"/>
  <c r="K10130" i="26"/>
  <c r="K10131" i="26"/>
  <c r="K10132" i="26"/>
  <c r="K10133" i="26"/>
  <c r="K10134" i="26"/>
  <c r="K10135" i="26"/>
  <c r="K10136" i="26"/>
  <c r="K10137" i="26"/>
  <c r="K10138" i="26"/>
  <c r="K10139" i="26"/>
  <c r="K10140" i="26"/>
  <c r="K10141" i="26"/>
  <c r="K10142" i="26"/>
  <c r="K10143" i="26"/>
  <c r="K10144" i="26"/>
  <c r="K10145" i="26"/>
  <c r="K10146" i="26"/>
  <c r="K10147" i="26"/>
  <c r="K10148" i="26"/>
  <c r="K10149" i="26"/>
  <c r="K10150" i="26"/>
  <c r="K10151" i="26"/>
  <c r="K10152" i="26"/>
  <c r="K10153" i="26"/>
  <c r="K10154" i="26"/>
  <c r="K10155" i="26"/>
  <c r="K10156" i="26"/>
  <c r="K10157" i="26"/>
  <c r="K10158" i="26"/>
  <c r="K10159" i="26"/>
  <c r="K10160" i="26"/>
  <c r="K10161" i="26"/>
  <c r="K10162" i="26"/>
  <c r="K10163" i="26"/>
  <c r="K10164" i="26"/>
  <c r="K10165" i="26"/>
  <c r="K10166" i="26"/>
  <c r="K10167" i="26"/>
  <c r="K10168" i="26"/>
  <c r="K10169" i="26"/>
  <c r="K10170" i="26"/>
  <c r="K10171" i="26"/>
  <c r="K10172" i="26"/>
  <c r="K10173" i="26"/>
  <c r="K10174" i="26"/>
  <c r="K10175" i="26"/>
  <c r="K10176" i="26"/>
  <c r="K10177" i="26"/>
  <c r="K10178" i="26"/>
  <c r="K10179" i="26"/>
  <c r="K10180" i="26"/>
  <c r="K10181" i="26"/>
  <c r="K10182" i="26"/>
  <c r="K10183" i="26"/>
  <c r="K10184" i="26"/>
  <c r="K10185" i="26"/>
  <c r="K10186" i="26"/>
  <c r="K10187" i="26"/>
  <c r="K10188" i="26"/>
  <c r="K10189" i="26"/>
  <c r="K10190" i="26"/>
  <c r="K10191" i="26"/>
  <c r="K10192" i="26"/>
  <c r="K10193" i="26"/>
  <c r="K10194" i="26"/>
  <c r="K10195" i="26"/>
  <c r="K10196" i="26"/>
  <c r="K10197" i="26"/>
  <c r="K10198" i="26"/>
  <c r="K10199" i="26"/>
  <c r="K10200" i="26"/>
  <c r="K10201" i="26"/>
  <c r="K10202" i="26"/>
  <c r="K10203" i="26"/>
  <c r="K10204" i="26"/>
  <c r="K10205" i="26"/>
  <c r="K10206" i="26"/>
  <c r="K10207" i="26"/>
  <c r="K10208" i="26"/>
  <c r="K10209" i="26"/>
  <c r="K10210" i="26"/>
  <c r="K10211" i="26"/>
  <c r="K10212" i="26"/>
  <c r="K10213" i="26"/>
  <c r="K10214" i="26"/>
  <c r="K10215" i="26"/>
  <c r="K10216" i="26"/>
  <c r="K10217" i="26"/>
  <c r="K10218" i="26"/>
  <c r="K10219" i="26"/>
  <c r="K10220" i="26"/>
  <c r="K10221" i="26"/>
  <c r="K10222" i="26"/>
  <c r="K10223" i="26"/>
  <c r="K10224" i="26"/>
  <c r="K10225" i="26"/>
  <c r="K10226" i="26"/>
  <c r="K10227" i="26"/>
  <c r="K10228" i="26"/>
  <c r="K10229" i="26"/>
  <c r="K10230" i="26"/>
  <c r="K10231" i="26"/>
  <c r="K10232" i="26"/>
  <c r="K10233" i="26"/>
  <c r="K10234" i="26"/>
  <c r="K10235" i="26"/>
  <c r="K10236" i="26"/>
  <c r="K10237" i="26"/>
  <c r="K10238" i="26"/>
  <c r="K10239" i="26"/>
  <c r="K10240" i="26"/>
  <c r="K10241" i="26"/>
  <c r="K10242" i="26"/>
  <c r="K10243" i="26"/>
  <c r="K10244" i="26"/>
  <c r="K10245" i="26"/>
  <c r="K10246" i="26"/>
  <c r="K10247" i="26"/>
  <c r="K10248" i="26"/>
  <c r="K10249" i="26"/>
  <c r="K10250" i="26"/>
  <c r="K10251" i="26"/>
  <c r="K10252" i="26"/>
  <c r="K10253" i="26"/>
  <c r="K10254" i="26"/>
  <c r="K10255" i="26"/>
  <c r="K10256" i="26"/>
  <c r="K10257" i="26"/>
  <c r="K10258" i="26"/>
  <c r="K10259" i="26"/>
  <c r="K10260" i="26"/>
  <c r="K10261" i="26"/>
  <c r="K10262" i="26"/>
  <c r="K10263" i="26"/>
  <c r="K10264" i="26"/>
  <c r="K10265" i="26"/>
  <c r="K10266" i="26"/>
  <c r="K10267" i="26"/>
  <c r="K10268" i="26"/>
  <c r="K10269" i="26"/>
  <c r="K10270" i="26"/>
  <c r="K10271" i="26"/>
  <c r="K10272" i="26"/>
  <c r="K10273" i="26"/>
  <c r="K10274" i="26"/>
  <c r="K10275" i="26"/>
  <c r="K10276" i="26"/>
  <c r="K10277" i="26"/>
  <c r="K10278" i="26"/>
  <c r="K10279" i="26"/>
  <c r="K10280" i="26"/>
  <c r="K10281" i="26"/>
  <c r="K10282" i="26"/>
  <c r="K10283" i="26"/>
  <c r="K10284" i="26"/>
  <c r="K10285" i="26"/>
  <c r="K10286" i="26"/>
  <c r="K10287" i="26"/>
  <c r="K10288" i="26"/>
  <c r="K10289" i="26"/>
  <c r="K10290" i="26"/>
  <c r="K10291" i="26"/>
  <c r="K10292" i="26"/>
  <c r="K10293" i="26"/>
  <c r="K10294" i="26"/>
  <c r="K10295" i="26"/>
  <c r="K10296" i="26"/>
  <c r="K10297" i="26"/>
  <c r="K10298" i="26"/>
  <c r="K10299" i="26"/>
  <c r="K10300" i="26"/>
  <c r="K10301" i="26"/>
  <c r="K10302" i="26"/>
  <c r="K10303" i="26"/>
  <c r="K10304" i="26"/>
  <c r="K10305" i="26"/>
  <c r="K10306" i="26"/>
  <c r="K10307" i="26"/>
  <c r="K10308" i="26"/>
  <c r="K10309" i="26"/>
  <c r="K10310" i="26"/>
  <c r="K10311" i="26"/>
  <c r="K10312" i="26"/>
  <c r="K10313" i="26"/>
  <c r="K10314" i="26"/>
  <c r="K10315" i="26"/>
  <c r="K10316" i="26"/>
  <c r="K10317" i="26"/>
  <c r="K10318" i="26"/>
  <c r="K10319" i="26"/>
  <c r="K10320" i="26"/>
  <c r="K10321" i="26"/>
  <c r="K10322" i="26"/>
  <c r="K10323" i="26"/>
  <c r="K10324" i="26"/>
  <c r="K10325" i="26"/>
  <c r="K10326" i="26"/>
  <c r="K10327" i="26"/>
  <c r="K10328" i="26"/>
  <c r="K10329" i="26"/>
  <c r="K10330" i="26"/>
  <c r="K10331" i="26"/>
  <c r="K10332" i="26"/>
  <c r="K10333" i="26"/>
  <c r="K10334" i="26"/>
  <c r="K10335" i="26"/>
  <c r="K10336" i="26"/>
  <c r="K10337" i="26"/>
  <c r="K10338" i="26"/>
  <c r="K10339" i="26"/>
  <c r="K10340" i="26"/>
  <c r="K10341" i="26"/>
  <c r="K10342" i="26"/>
  <c r="K10343" i="26"/>
  <c r="K10344" i="26"/>
  <c r="K10345" i="26"/>
  <c r="K10346" i="26"/>
  <c r="K10347" i="26"/>
  <c r="K10348" i="26"/>
  <c r="K10349" i="26"/>
  <c r="K10350" i="26"/>
  <c r="K10351" i="26"/>
  <c r="K10352" i="26"/>
  <c r="K10353" i="26"/>
  <c r="K10354" i="26"/>
  <c r="K10355" i="26"/>
  <c r="K10356" i="26"/>
  <c r="K10357" i="26"/>
  <c r="K10358" i="26"/>
  <c r="K10359" i="26"/>
  <c r="K10360" i="26"/>
  <c r="K10361" i="26"/>
  <c r="K10362" i="26"/>
  <c r="K10363" i="26"/>
  <c r="K10364" i="26"/>
  <c r="K10365" i="26"/>
  <c r="K10366" i="26"/>
  <c r="K10367" i="26"/>
  <c r="K10368" i="26"/>
  <c r="K10369" i="26"/>
  <c r="K10370" i="26"/>
  <c r="K10371" i="26"/>
  <c r="K10372" i="26"/>
  <c r="K10373" i="26"/>
  <c r="K10374" i="26"/>
  <c r="K10375" i="26"/>
  <c r="K10376" i="26"/>
  <c r="K10377" i="26"/>
  <c r="K10378" i="26"/>
  <c r="K10379" i="26"/>
  <c r="K10380" i="26"/>
  <c r="K10381" i="26"/>
  <c r="K10382" i="26"/>
  <c r="K10383" i="26"/>
  <c r="K10384" i="26"/>
  <c r="K10385" i="26"/>
  <c r="K10386" i="26"/>
  <c r="K10387" i="26"/>
  <c r="K10388" i="26"/>
  <c r="K10389" i="26"/>
  <c r="K10390" i="26"/>
  <c r="K10391" i="26"/>
  <c r="K10392" i="26"/>
  <c r="K10393" i="26"/>
  <c r="K10394" i="26"/>
  <c r="K10395" i="26"/>
  <c r="K10396" i="26"/>
  <c r="K10397" i="26"/>
  <c r="K10398" i="26"/>
  <c r="K10399" i="26"/>
  <c r="K10400" i="26"/>
  <c r="K10401" i="26"/>
  <c r="K10402" i="26"/>
  <c r="K10403" i="26"/>
  <c r="K10404" i="26"/>
  <c r="K10405" i="26"/>
  <c r="K10406" i="26"/>
  <c r="K10407" i="26"/>
  <c r="K10408" i="26"/>
  <c r="K10409" i="26"/>
  <c r="K10410" i="26"/>
  <c r="K10411" i="26"/>
  <c r="K10412" i="26"/>
  <c r="K10413" i="26"/>
  <c r="K10414" i="26"/>
  <c r="K10415" i="26"/>
  <c r="K10416" i="26"/>
  <c r="K10417" i="26"/>
  <c r="K10418" i="26"/>
  <c r="K10419" i="26"/>
  <c r="K10420" i="26"/>
  <c r="K10421" i="26"/>
  <c r="K10422" i="26"/>
  <c r="K10423" i="26"/>
  <c r="K10424" i="26"/>
  <c r="K10425" i="26"/>
  <c r="K10426" i="26"/>
  <c r="K10427" i="26"/>
  <c r="K10428" i="26"/>
  <c r="K10429" i="26"/>
  <c r="K10430" i="26"/>
  <c r="K10431" i="26"/>
  <c r="K10432" i="26"/>
  <c r="K10433" i="26"/>
  <c r="K10434" i="26"/>
  <c r="K10435" i="26"/>
  <c r="K10436" i="26"/>
  <c r="K10437" i="26"/>
  <c r="K10438" i="26"/>
  <c r="K10439" i="26"/>
  <c r="K10440" i="26"/>
  <c r="K10441" i="26"/>
  <c r="K10442" i="26"/>
  <c r="K10443" i="26"/>
  <c r="K10444" i="26"/>
  <c r="K10445" i="26"/>
  <c r="K10446" i="26"/>
  <c r="K10447" i="26"/>
  <c r="K10448" i="26"/>
  <c r="K10449" i="26"/>
  <c r="K10450" i="26"/>
  <c r="K10451" i="26"/>
  <c r="K10452" i="26"/>
  <c r="K10453" i="26"/>
  <c r="K10454" i="26"/>
  <c r="K10455" i="26"/>
  <c r="K10456" i="26"/>
  <c r="K10457" i="26"/>
  <c r="K10458" i="26"/>
  <c r="K10459" i="26"/>
  <c r="K10460" i="26"/>
  <c r="K10461" i="26"/>
  <c r="K10462" i="26"/>
  <c r="K10463" i="26"/>
  <c r="K10464" i="26"/>
  <c r="K10465" i="26"/>
  <c r="K10466" i="26"/>
  <c r="K10467" i="26"/>
  <c r="K10468" i="26"/>
  <c r="K10469" i="26"/>
  <c r="K10470" i="26"/>
  <c r="K10471" i="26"/>
  <c r="K10472" i="26"/>
  <c r="K10473" i="26"/>
  <c r="K10474" i="26"/>
  <c r="K10475" i="26"/>
  <c r="K10476" i="26"/>
  <c r="K10477" i="26"/>
  <c r="K10478" i="26"/>
  <c r="K10479" i="26"/>
  <c r="K10480" i="26"/>
  <c r="K10481" i="26"/>
  <c r="K10482" i="26"/>
  <c r="K10483" i="26"/>
  <c r="K10484" i="26"/>
  <c r="K10485" i="26"/>
  <c r="K10486" i="26"/>
  <c r="K10487" i="26"/>
  <c r="K10488" i="26"/>
  <c r="K10489" i="26"/>
  <c r="K10490" i="26"/>
  <c r="K10491" i="26"/>
  <c r="K10492" i="26"/>
  <c r="K10493" i="26"/>
  <c r="K10494" i="26"/>
  <c r="K10495" i="26"/>
  <c r="K10496" i="26"/>
  <c r="K10497" i="26"/>
  <c r="K10498" i="26"/>
  <c r="K10499" i="26"/>
  <c r="K10500" i="26"/>
  <c r="K10501" i="26"/>
  <c r="K10502" i="26"/>
  <c r="K10503" i="26"/>
  <c r="K10504" i="26"/>
  <c r="K10505" i="26"/>
  <c r="K10506" i="26"/>
  <c r="K10507" i="26"/>
  <c r="K10508" i="26"/>
  <c r="K10509" i="26"/>
  <c r="K10510" i="26"/>
  <c r="K10511" i="26"/>
  <c r="K10512" i="26"/>
  <c r="K10513" i="26"/>
  <c r="K10514" i="26"/>
  <c r="K10515" i="26"/>
  <c r="K10516" i="26"/>
  <c r="K10517" i="26"/>
  <c r="K10518" i="26"/>
  <c r="K10519" i="26"/>
  <c r="K10520" i="26"/>
  <c r="K10521" i="26"/>
  <c r="K10522" i="26"/>
  <c r="K10523" i="26"/>
  <c r="K10524" i="26"/>
  <c r="K10525" i="26"/>
  <c r="K10526" i="26"/>
  <c r="K10527" i="26"/>
  <c r="K10528" i="26"/>
  <c r="K10529" i="26"/>
  <c r="K10530" i="26"/>
  <c r="K10531" i="26"/>
  <c r="K10532" i="26"/>
  <c r="K10533" i="26"/>
  <c r="K10534" i="26"/>
  <c r="K10535" i="26"/>
  <c r="K10536" i="26"/>
  <c r="K10537" i="26"/>
  <c r="K10538" i="26"/>
  <c r="K10539" i="26"/>
  <c r="K10540" i="26"/>
  <c r="K10541" i="26"/>
  <c r="K10542" i="26"/>
  <c r="K10543" i="26"/>
  <c r="K10544" i="26"/>
  <c r="K10545" i="26"/>
  <c r="K10546" i="26"/>
  <c r="K10547" i="26"/>
  <c r="K10548" i="26"/>
  <c r="K10549" i="26"/>
  <c r="K10550" i="26"/>
  <c r="K10551" i="26"/>
  <c r="K10552" i="26"/>
  <c r="K10553" i="26"/>
  <c r="K10554" i="26"/>
  <c r="K10555" i="26"/>
  <c r="K10556" i="26"/>
  <c r="K10557" i="26"/>
  <c r="K10558" i="26"/>
  <c r="K10559" i="26"/>
  <c r="K10560" i="26"/>
  <c r="K10561" i="26"/>
  <c r="K10562" i="26"/>
  <c r="K10563" i="26"/>
  <c r="K10564" i="26"/>
  <c r="K10565" i="26"/>
  <c r="K10566" i="26"/>
  <c r="K10567" i="26"/>
  <c r="K10568" i="26"/>
  <c r="K10569" i="26"/>
  <c r="K10570" i="26"/>
  <c r="K10571" i="26"/>
  <c r="K10572" i="26"/>
  <c r="K10573" i="26"/>
  <c r="K10574" i="26"/>
  <c r="K10575" i="26"/>
  <c r="K10576" i="26"/>
  <c r="K10577" i="26"/>
  <c r="K10578" i="26"/>
  <c r="K10579" i="26"/>
  <c r="K10580" i="26"/>
  <c r="K10581" i="26"/>
  <c r="K10582" i="26"/>
  <c r="K10583" i="26"/>
  <c r="K10584" i="26"/>
  <c r="K10585" i="26"/>
  <c r="K10586" i="26"/>
  <c r="K10587" i="26"/>
  <c r="K10588" i="26"/>
  <c r="K10589" i="26"/>
  <c r="K10590" i="26"/>
  <c r="K10591" i="26"/>
  <c r="K10592" i="26"/>
  <c r="K10593" i="26"/>
  <c r="K10594" i="26"/>
  <c r="K10595" i="26"/>
  <c r="K10596" i="26"/>
  <c r="K10597" i="26"/>
  <c r="K10598" i="26"/>
  <c r="K10599" i="26"/>
  <c r="K10600" i="26"/>
  <c r="K10601" i="26"/>
  <c r="K10602" i="26"/>
  <c r="K10603" i="26"/>
  <c r="K10604" i="26"/>
  <c r="K10605" i="26"/>
  <c r="K10606" i="26"/>
  <c r="K10607" i="26"/>
  <c r="K10608" i="26"/>
  <c r="K10609" i="26"/>
  <c r="K10610" i="26"/>
  <c r="K10611" i="26"/>
  <c r="K10612" i="26"/>
  <c r="K10613" i="26"/>
  <c r="K10614" i="26"/>
  <c r="K10615" i="26"/>
  <c r="K10616" i="26"/>
  <c r="K10617" i="26"/>
  <c r="K10618" i="26"/>
  <c r="K10619" i="26"/>
  <c r="K10620" i="26"/>
  <c r="K10621" i="26"/>
  <c r="K10622" i="26"/>
  <c r="K10623" i="26"/>
  <c r="K10624" i="26"/>
  <c r="K10625" i="26"/>
  <c r="K10626" i="26"/>
  <c r="K10627" i="26"/>
  <c r="K10628" i="26"/>
  <c r="K10629" i="26"/>
  <c r="K10630" i="26"/>
  <c r="K10631" i="26"/>
  <c r="K10632" i="26"/>
  <c r="K10633" i="26"/>
  <c r="K10634" i="26"/>
  <c r="K10635" i="26"/>
  <c r="K10636" i="26"/>
  <c r="K10637" i="26"/>
  <c r="K10638" i="26"/>
  <c r="K10639" i="26"/>
  <c r="K10640" i="26"/>
  <c r="K10641" i="26"/>
  <c r="K10642" i="26"/>
  <c r="K10643" i="26"/>
  <c r="K10644" i="26"/>
  <c r="K10645" i="26"/>
  <c r="K10646" i="26"/>
  <c r="K10647" i="26"/>
  <c r="K10648" i="26"/>
  <c r="K10649" i="26"/>
  <c r="K10650" i="26"/>
  <c r="K10651" i="26"/>
  <c r="K10652" i="26"/>
  <c r="K10653" i="26"/>
  <c r="K10654" i="26"/>
  <c r="K10655" i="26"/>
  <c r="K10656" i="26"/>
  <c r="K10657" i="26"/>
  <c r="K10658" i="26"/>
  <c r="K10659" i="26"/>
  <c r="K10660" i="26"/>
  <c r="K10661" i="26"/>
  <c r="K10662" i="26"/>
  <c r="K10663" i="26"/>
  <c r="K10664" i="26"/>
  <c r="K10665" i="26"/>
  <c r="K10666" i="26"/>
  <c r="K10667" i="26"/>
  <c r="K10668" i="26"/>
  <c r="K10669" i="26"/>
  <c r="K10670" i="26"/>
  <c r="K10671" i="26"/>
  <c r="K10672" i="26"/>
  <c r="K10673" i="26"/>
  <c r="K10674" i="26"/>
  <c r="K10675" i="26"/>
  <c r="K10676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L102" i="26"/>
  <c r="L103" i="26"/>
  <c r="L104" i="26"/>
  <c r="L105" i="26"/>
  <c r="L106" i="26"/>
  <c r="L107" i="26"/>
  <c r="L108" i="26"/>
  <c r="L109" i="26"/>
  <c r="L110" i="26"/>
  <c r="L111" i="26"/>
  <c r="L112" i="26"/>
  <c r="L113" i="26"/>
  <c r="L114" i="26"/>
  <c r="L115" i="26"/>
  <c r="L116" i="26"/>
  <c r="L117" i="26"/>
  <c r="L118" i="26"/>
  <c r="L119" i="26"/>
  <c r="L120" i="26"/>
  <c r="L121" i="26"/>
  <c r="L122" i="26"/>
  <c r="L123" i="26"/>
  <c r="L124" i="26"/>
  <c r="L125" i="26"/>
  <c r="L126" i="26"/>
  <c r="L127" i="26"/>
  <c r="L128" i="26"/>
  <c r="L129" i="26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45" i="26"/>
  <c r="L146" i="26"/>
  <c r="L147" i="26"/>
  <c r="L148" i="26"/>
  <c r="L149" i="26"/>
  <c r="L150" i="26"/>
  <c r="L151" i="26"/>
  <c r="L152" i="26"/>
  <c r="L153" i="26"/>
  <c r="L154" i="26"/>
  <c r="L155" i="26"/>
  <c r="L156" i="26"/>
  <c r="L157" i="26"/>
  <c r="L158" i="26"/>
  <c r="L159" i="26"/>
  <c r="L160" i="26"/>
  <c r="L161" i="26"/>
  <c r="L162" i="26"/>
  <c r="L163" i="26"/>
  <c r="L164" i="26"/>
  <c r="L165" i="26"/>
  <c r="L166" i="26"/>
  <c r="L167" i="26"/>
  <c r="L168" i="26"/>
  <c r="L169" i="26"/>
  <c r="L170" i="26"/>
  <c r="L171" i="26"/>
  <c r="L172" i="26"/>
  <c r="L173" i="26"/>
  <c r="L174" i="26"/>
  <c r="L175" i="26"/>
  <c r="L176" i="26"/>
  <c r="L177" i="26"/>
  <c r="L178" i="26"/>
  <c r="L179" i="26"/>
  <c r="L180" i="26"/>
  <c r="L181" i="26"/>
  <c r="L182" i="26"/>
  <c r="L183" i="26"/>
  <c r="L184" i="26"/>
  <c r="L185" i="26"/>
  <c r="L186" i="26"/>
  <c r="L187" i="26"/>
  <c r="L188" i="26"/>
  <c r="L189" i="26"/>
  <c r="L190" i="26"/>
  <c r="L191" i="26"/>
  <c r="L192" i="26"/>
  <c r="L193" i="26"/>
  <c r="L194" i="26"/>
  <c r="L195" i="26"/>
  <c r="L196" i="26"/>
  <c r="L197" i="26"/>
  <c r="L198" i="26"/>
  <c r="L199" i="26"/>
  <c r="L200" i="26"/>
  <c r="L201" i="26"/>
  <c r="L202" i="26"/>
  <c r="L203" i="26"/>
  <c r="L204" i="26"/>
  <c r="L205" i="26"/>
  <c r="L206" i="26"/>
  <c r="L207" i="26"/>
  <c r="L208" i="26"/>
  <c r="L209" i="26"/>
  <c r="L210" i="26"/>
  <c r="L211" i="26"/>
  <c r="L212" i="26"/>
  <c r="L213" i="26"/>
  <c r="L214" i="26"/>
  <c r="L215" i="26"/>
  <c r="L216" i="26"/>
  <c r="L217" i="26"/>
  <c r="L218" i="26"/>
  <c r="L219" i="26"/>
  <c r="L220" i="26"/>
  <c r="L221" i="26"/>
  <c r="L222" i="26"/>
  <c r="L223" i="26"/>
  <c r="L224" i="26"/>
  <c r="L225" i="26"/>
  <c r="L226" i="26"/>
  <c r="L227" i="26"/>
  <c r="L228" i="26"/>
  <c r="L229" i="26"/>
  <c r="L230" i="26"/>
  <c r="L231" i="26"/>
  <c r="L232" i="26"/>
  <c r="L233" i="26"/>
  <c r="L234" i="26"/>
  <c r="L235" i="26"/>
  <c r="L236" i="26"/>
  <c r="L237" i="26"/>
  <c r="L238" i="26"/>
  <c r="L239" i="26"/>
  <c r="L240" i="26"/>
  <c r="L241" i="26"/>
  <c r="L242" i="26"/>
  <c r="L243" i="26"/>
  <c r="L244" i="26"/>
  <c r="L245" i="26"/>
  <c r="L246" i="26"/>
  <c r="L247" i="26"/>
  <c r="L248" i="26"/>
  <c r="L249" i="26"/>
  <c r="L250" i="26"/>
  <c r="L251" i="26"/>
  <c r="L252" i="26"/>
  <c r="L253" i="26"/>
  <c r="L254" i="26"/>
  <c r="L255" i="26"/>
  <c r="L256" i="26"/>
  <c r="L257" i="26"/>
  <c r="L258" i="26"/>
  <c r="L259" i="26"/>
  <c r="L260" i="26"/>
  <c r="L261" i="26"/>
  <c r="L262" i="26"/>
  <c r="L263" i="26"/>
  <c r="L264" i="26"/>
  <c r="L265" i="26"/>
  <c r="L266" i="26"/>
  <c r="L267" i="26"/>
  <c r="L268" i="26"/>
  <c r="L269" i="26"/>
  <c r="L270" i="26"/>
  <c r="L271" i="26"/>
  <c r="L272" i="26"/>
  <c r="L273" i="26"/>
  <c r="L274" i="26"/>
  <c r="L275" i="26"/>
  <c r="L276" i="26"/>
  <c r="L277" i="26"/>
  <c r="L278" i="26"/>
  <c r="L279" i="26"/>
  <c r="L280" i="26"/>
  <c r="L281" i="26"/>
  <c r="L282" i="26"/>
  <c r="L283" i="26"/>
  <c r="L284" i="26"/>
  <c r="L285" i="26"/>
  <c r="L286" i="26"/>
  <c r="L287" i="26"/>
  <c r="L288" i="26"/>
  <c r="L289" i="26"/>
  <c r="L290" i="26"/>
  <c r="L291" i="26"/>
  <c r="L292" i="26"/>
  <c r="L293" i="26"/>
  <c r="L294" i="26"/>
  <c r="L295" i="26"/>
  <c r="L296" i="26"/>
  <c r="L297" i="26"/>
  <c r="L298" i="26"/>
  <c r="L299" i="26"/>
  <c r="L300" i="26"/>
  <c r="L301" i="26"/>
  <c r="L302" i="26"/>
  <c r="L303" i="26"/>
  <c r="L304" i="26"/>
  <c r="L305" i="26"/>
  <c r="L306" i="26"/>
  <c r="L307" i="26"/>
  <c r="L308" i="26"/>
  <c r="L309" i="26"/>
  <c r="L310" i="26"/>
  <c r="L311" i="26"/>
  <c r="L312" i="26"/>
  <c r="L313" i="26"/>
  <c r="L314" i="26"/>
  <c r="L315" i="26"/>
  <c r="L316" i="26"/>
  <c r="L317" i="26"/>
  <c r="L318" i="26"/>
  <c r="L319" i="26"/>
  <c r="L320" i="26"/>
  <c r="L321" i="26"/>
  <c r="L322" i="26"/>
  <c r="L323" i="26"/>
  <c r="L324" i="26"/>
  <c r="L325" i="26"/>
  <c r="L326" i="26"/>
  <c r="L327" i="26"/>
  <c r="L328" i="26"/>
  <c r="L329" i="26"/>
  <c r="L330" i="26"/>
  <c r="L331" i="26"/>
  <c r="L332" i="26"/>
  <c r="L333" i="26"/>
  <c r="L334" i="26"/>
  <c r="L335" i="26"/>
  <c r="L336" i="26"/>
  <c r="L337" i="26"/>
  <c r="L338" i="26"/>
  <c r="L339" i="26"/>
  <c r="L340" i="26"/>
  <c r="L341" i="26"/>
  <c r="L342" i="26"/>
  <c r="L343" i="26"/>
  <c r="L344" i="26"/>
  <c r="L345" i="26"/>
  <c r="L346" i="26"/>
  <c r="L347" i="26"/>
  <c r="L348" i="26"/>
  <c r="L349" i="26"/>
  <c r="L350" i="26"/>
  <c r="L351" i="26"/>
  <c r="L352" i="26"/>
  <c r="L353" i="26"/>
  <c r="L354" i="26"/>
  <c r="L355" i="26"/>
  <c r="L356" i="26"/>
  <c r="L357" i="26"/>
  <c r="L358" i="26"/>
  <c r="L359" i="26"/>
  <c r="L360" i="26"/>
  <c r="L361" i="26"/>
  <c r="L362" i="26"/>
  <c r="L363" i="26"/>
  <c r="L364" i="26"/>
  <c r="L365" i="26"/>
  <c r="L366" i="26"/>
  <c r="L367" i="26"/>
  <c r="L368" i="26"/>
  <c r="L369" i="26"/>
  <c r="L370" i="26"/>
  <c r="L371" i="26"/>
  <c r="L372" i="26"/>
  <c r="L373" i="26"/>
  <c r="L374" i="26"/>
  <c r="L375" i="26"/>
  <c r="L376" i="26"/>
  <c r="L377" i="26"/>
  <c r="L378" i="26"/>
  <c r="L379" i="26"/>
  <c r="L380" i="26"/>
  <c r="L381" i="26"/>
  <c r="L382" i="26"/>
  <c r="L383" i="26"/>
  <c r="L384" i="26"/>
  <c r="L385" i="26"/>
  <c r="L386" i="26"/>
  <c r="L387" i="26"/>
  <c r="L388" i="26"/>
  <c r="L389" i="26"/>
  <c r="L390" i="26"/>
  <c r="L391" i="26"/>
  <c r="L392" i="26"/>
  <c r="L393" i="26"/>
  <c r="L394" i="26"/>
  <c r="L395" i="26"/>
  <c r="L396" i="26"/>
  <c r="L397" i="26"/>
  <c r="L398" i="26"/>
  <c r="L399" i="26"/>
  <c r="L400" i="26"/>
  <c r="L401" i="26"/>
  <c r="L402" i="26"/>
  <c r="L403" i="26"/>
  <c r="L404" i="26"/>
  <c r="L405" i="26"/>
  <c r="L406" i="26"/>
  <c r="L407" i="26"/>
  <c r="L408" i="26"/>
  <c r="L409" i="26"/>
  <c r="L410" i="26"/>
  <c r="L411" i="26"/>
  <c r="L412" i="26"/>
  <c r="L413" i="26"/>
  <c r="L414" i="26"/>
  <c r="L415" i="26"/>
  <c r="L416" i="26"/>
  <c r="L417" i="26"/>
  <c r="L418" i="26"/>
  <c r="L419" i="26"/>
  <c r="L420" i="26"/>
  <c r="L421" i="26"/>
  <c r="L422" i="26"/>
  <c r="L423" i="26"/>
  <c r="L424" i="26"/>
  <c r="L425" i="26"/>
  <c r="L426" i="26"/>
  <c r="L427" i="26"/>
  <c r="L428" i="26"/>
  <c r="L429" i="26"/>
  <c r="L430" i="26"/>
  <c r="L431" i="26"/>
  <c r="L432" i="26"/>
  <c r="L433" i="26"/>
  <c r="L434" i="26"/>
  <c r="L435" i="26"/>
  <c r="L436" i="26"/>
  <c r="L437" i="26"/>
  <c r="L438" i="26"/>
  <c r="L439" i="26"/>
  <c r="L440" i="26"/>
  <c r="L441" i="26"/>
  <c r="L442" i="26"/>
  <c r="L443" i="26"/>
  <c r="L444" i="26"/>
  <c r="L445" i="26"/>
  <c r="L446" i="26"/>
  <c r="L447" i="26"/>
  <c r="L448" i="26"/>
  <c r="L449" i="26"/>
  <c r="L450" i="26"/>
  <c r="L451" i="26"/>
  <c r="L452" i="26"/>
  <c r="L453" i="26"/>
  <c r="L454" i="26"/>
  <c r="L455" i="26"/>
  <c r="L456" i="26"/>
  <c r="L457" i="26"/>
  <c r="L458" i="26"/>
  <c r="L459" i="26"/>
  <c r="L460" i="26"/>
  <c r="L461" i="26"/>
  <c r="L462" i="26"/>
  <c r="L463" i="26"/>
  <c r="L464" i="26"/>
  <c r="L465" i="26"/>
  <c r="L466" i="26"/>
  <c r="L467" i="26"/>
  <c r="L468" i="26"/>
  <c r="L469" i="26"/>
  <c r="L470" i="26"/>
  <c r="L471" i="26"/>
  <c r="L472" i="26"/>
  <c r="L473" i="26"/>
  <c r="L474" i="26"/>
  <c r="L475" i="26"/>
  <c r="L476" i="26"/>
  <c r="L477" i="26"/>
  <c r="L478" i="26"/>
  <c r="L479" i="26"/>
  <c r="L480" i="26"/>
  <c r="L481" i="26"/>
  <c r="L482" i="26"/>
  <c r="L483" i="26"/>
  <c r="L484" i="26"/>
  <c r="L485" i="26"/>
  <c r="L486" i="26"/>
  <c r="L487" i="26"/>
  <c r="L488" i="26"/>
  <c r="L489" i="26"/>
  <c r="L490" i="26"/>
  <c r="L491" i="26"/>
  <c r="L492" i="26"/>
  <c r="L493" i="26"/>
  <c r="L494" i="26"/>
  <c r="L495" i="26"/>
  <c r="L496" i="26"/>
  <c r="L497" i="26"/>
  <c r="L498" i="26"/>
  <c r="L499" i="26"/>
  <c r="L500" i="26"/>
  <c r="L501" i="26"/>
  <c r="L502" i="26"/>
  <c r="L503" i="26"/>
  <c r="L504" i="26"/>
  <c r="L505" i="26"/>
  <c r="L506" i="26"/>
  <c r="L507" i="26"/>
  <c r="L508" i="26"/>
  <c r="L509" i="26"/>
  <c r="L510" i="26"/>
  <c r="L511" i="26"/>
  <c r="L512" i="26"/>
  <c r="L513" i="26"/>
  <c r="L514" i="26"/>
  <c r="L515" i="26"/>
  <c r="L516" i="26"/>
  <c r="L517" i="26"/>
  <c r="L518" i="26"/>
  <c r="L519" i="26"/>
  <c r="L520" i="26"/>
  <c r="L521" i="26"/>
  <c r="L522" i="26"/>
  <c r="L523" i="26"/>
  <c r="L524" i="26"/>
  <c r="L525" i="26"/>
  <c r="L526" i="26"/>
  <c r="L527" i="26"/>
  <c r="L528" i="26"/>
  <c r="L529" i="26"/>
  <c r="L530" i="26"/>
  <c r="L531" i="26"/>
  <c r="L532" i="26"/>
  <c r="L533" i="26"/>
  <c r="L534" i="26"/>
  <c r="L535" i="26"/>
  <c r="L536" i="26"/>
  <c r="L537" i="26"/>
  <c r="L538" i="26"/>
  <c r="L539" i="26"/>
  <c r="L540" i="26"/>
  <c r="L541" i="26"/>
  <c r="L542" i="26"/>
  <c r="L543" i="26"/>
  <c r="L544" i="26"/>
  <c r="L545" i="26"/>
  <c r="L546" i="26"/>
  <c r="L547" i="26"/>
  <c r="L548" i="26"/>
  <c r="L549" i="26"/>
  <c r="L550" i="26"/>
  <c r="L551" i="26"/>
  <c r="L552" i="26"/>
  <c r="L553" i="26"/>
  <c r="L554" i="26"/>
  <c r="L555" i="26"/>
  <c r="L556" i="26"/>
  <c r="L557" i="26"/>
  <c r="L558" i="26"/>
  <c r="L559" i="26"/>
  <c r="L560" i="26"/>
  <c r="L561" i="26"/>
  <c r="L562" i="26"/>
  <c r="L563" i="26"/>
  <c r="L564" i="26"/>
  <c r="L565" i="26"/>
  <c r="L566" i="26"/>
  <c r="L567" i="26"/>
  <c r="L568" i="26"/>
  <c r="L569" i="26"/>
  <c r="L570" i="26"/>
  <c r="L571" i="26"/>
  <c r="L572" i="26"/>
  <c r="L573" i="26"/>
  <c r="L574" i="26"/>
  <c r="L575" i="26"/>
  <c r="L576" i="26"/>
  <c r="L577" i="26"/>
  <c r="L578" i="26"/>
  <c r="L579" i="26"/>
  <c r="L580" i="26"/>
  <c r="L581" i="26"/>
  <c r="L582" i="26"/>
  <c r="L583" i="26"/>
  <c r="L584" i="26"/>
  <c r="L585" i="26"/>
  <c r="L586" i="26"/>
  <c r="L587" i="26"/>
  <c r="L588" i="26"/>
  <c r="L589" i="26"/>
  <c r="L590" i="26"/>
  <c r="L591" i="26"/>
  <c r="L592" i="26"/>
  <c r="L593" i="26"/>
  <c r="L594" i="26"/>
  <c r="L595" i="26"/>
  <c r="L596" i="26"/>
  <c r="L597" i="26"/>
  <c r="L598" i="26"/>
  <c r="L599" i="26"/>
  <c r="L600" i="26"/>
  <c r="L601" i="26"/>
  <c r="L602" i="26"/>
  <c r="L603" i="26"/>
  <c r="L604" i="26"/>
  <c r="L605" i="26"/>
  <c r="L606" i="26"/>
  <c r="L607" i="26"/>
  <c r="L608" i="26"/>
  <c r="L609" i="26"/>
  <c r="L610" i="26"/>
  <c r="L611" i="26"/>
  <c r="L612" i="26"/>
  <c r="L613" i="26"/>
  <c r="L614" i="26"/>
  <c r="L615" i="26"/>
  <c r="L616" i="26"/>
  <c r="L617" i="26"/>
  <c r="L618" i="26"/>
  <c r="L619" i="26"/>
  <c r="L620" i="26"/>
  <c r="L621" i="26"/>
  <c r="L622" i="26"/>
  <c r="L623" i="26"/>
  <c r="L624" i="26"/>
  <c r="L625" i="26"/>
  <c r="L626" i="26"/>
  <c r="L627" i="26"/>
  <c r="L628" i="26"/>
  <c r="L629" i="26"/>
  <c r="L630" i="26"/>
  <c r="L631" i="26"/>
  <c r="L632" i="26"/>
  <c r="L633" i="26"/>
  <c r="L634" i="26"/>
  <c r="L635" i="26"/>
  <c r="L636" i="26"/>
  <c r="L637" i="26"/>
  <c r="L638" i="26"/>
  <c r="L639" i="26"/>
  <c r="L640" i="26"/>
  <c r="L641" i="26"/>
  <c r="L642" i="26"/>
  <c r="L643" i="26"/>
  <c r="L644" i="26"/>
  <c r="L645" i="26"/>
  <c r="L646" i="26"/>
  <c r="L647" i="26"/>
  <c r="L648" i="26"/>
  <c r="L649" i="26"/>
  <c r="L650" i="26"/>
  <c r="L651" i="26"/>
  <c r="L652" i="26"/>
  <c r="L653" i="26"/>
  <c r="L654" i="26"/>
  <c r="L655" i="26"/>
  <c r="L656" i="26"/>
  <c r="L657" i="26"/>
  <c r="L658" i="26"/>
  <c r="L659" i="26"/>
  <c r="L660" i="26"/>
  <c r="L661" i="26"/>
  <c r="L662" i="26"/>
  <c r="L663" i="26"/>
  <c r="L664" i="26"/>
  <c r="L665" i="26"/>
  <c r="L666" i="26"/>
  <c r="L667" i="26"/>
  <c r="L668" i="26"/>
  <c r="L669" i="26"/>
  <c r="L670" i="26"/>
  <c r="L671" i="26"/>
  <c r="L672" i="26"/>
  <c r="L673" i="26"/>
  <c r="L674" i="26"/>
  <c r="L675" i="26"/>
  <c r="L676" i="26"/>
  <c r="L677" i="26"/>
  <c r="L678" i="26"/>
  <c r="L679" i="26"/>
  <c r="L680" i="26"/>
  <c r="L681" i="26"/>
  <c r="L682" i="26"/>
  <c r="L683" i="26"/>
  <c r="L684" i="26"/>
  <c r="L685" i="26"/>
  <c r="L686" i="26"/>
  <c r="L687" i="26"/>
  <c r="L688" i="26"/>
  <c r="L689" i="26"/>
  <c r="L690" i="26"/>
  <c r="L691" i="26"/>
  <c r="L692" i="26"/>
  <c r="L693" i="26"/>
  <c r="L694" i="26"/>
  <c r="L695" i="26"/>
  <c r="L696" i="26"/>
  <c r="L697" i="26"/>
  <c r="L698" i="26"/>
  <c r="L699" i="26"/>
  <c r="L700" i="26"/>
  <c r="L701" i="26"/>
  <c r="L702" i="26"/>
  <c r="L703" i="26"/>
  <c r="L704" i="26"/>
  <c r="L705" i="26"/>
  <c r="L706" i="26"/>
  <c r="L707" i="26"/>
  <c r="L708" i="26"/>
  <c r="L709" i="26"/>
  <c r="L710" i="26"/>
  <c r="L711" i="26"/>
  <c r="L712" i="26"/>
  <c r="L713" i="26"/>
  <c r="L714" i="26"/>
  <c r="L715" i="26"/>
  <c r="L716" i="26"/>
  <c r="L717" i="26"/>
  <c r="L718" i="26"/>
  <c r="L719" i="26"/>
  <c r="L720" i="26"/>
  <c r="L721" i="26"/>
  <c r="L722" i="26"/>
  <c r="L723" i="26"/>
  <c r="L724" i="26"/>
  <c r="L725" i="26"/>
  <c r="L726" i="26"/>
  <c r="L727" i="26"/>
  <c r="L728" i="26"/>
  <c r="L729" i="26"/>
  <c r="L730" i="26"/>
  <c r="L731" i="26"/>
  <c r="L732" i="26"/>
  <c r="L733" i="26"/>
  <c r="L734" i="26"/>
  <c r="L735" i="26"/>
  <c r="L736" i="26"/>
  <c r="L737" i="26"/>
  <c r="L738" i="26"/>
  <c r="L739" i="26"/>
  <c r="L740" i="26"/>
  <c r="L741" i="26"/>
  <c r="L742" i="26"/>
  <c r="L743" i="26"/>
  <c r="L744" i="26"/>
  <c r="L745" i="26"/>
  <c r="L746" i="26"/>
  <c r="L747" i="26"/>
  <c r="L748" i="26"/>
  <c r="L749" i="26"/>
  <c r="L750" i="26"/>
  <c r="L751" i="26"/>
  <c r="L752" i="26"/>
  <c r="L753" i="26"/>
  <c r="L754" i="26"/>
  <c r="L755" i="26"/>
  <c r="L756" i="26"/>
  <c r="L757" i="26"/>
  <c r="L758" i="26"/>
  <c r="L759" i="26"/>
  <c r="L760" i="26"/>
  <c r="L761" i="26"/>
  <c r="L762" i="26"/>
  <c r="L763" i="26"/>
  <c r="L764" i="26"/>
  <c r="L765" i="26"/>
  <c r="L766" i="26"/>
  <c r="L767" i="26"/>
  <c r="L768" i="26"/>
  <c r="L769" i="26"/>
  <c r="L770" i="26"/>
  <c r="L771" i="26"/>
  <c r="L772" i="26"/>
  <c r="L773" i="26"/>
  <c r="L774" i="26"/>
  <c r="L775" i="26"/>
  <c r="L776" i="26"/>
  <c r="L777" i="26"/>
  <c r="L778" i="26"/>
  <c r="L779" i="26"/>
  <c r="L780" i="26"/>
  <c r="L781" i="26"/>
  <c r="L782" i="26"/>
  <c r="L783" i="26"/>
  <c r="L784" i="26"/>
  <c r="L785" i="26"/>
  <c r="L786" i="26"/>
  <c r="L787" i="26"/>
  <c r="L788" i="26"/>
  <c r="L789" i="26"/>
  <c r="L790" i="26"/>
  <c r="L791" i="26"/>
  <c r="L792" i="26"/>
  <c r="L793" i="26"/>
  <c r="L794" i="26"/>
  <c r="L795" i="26"/>
  <c r="L796" i="26"/>
  <c r="L797" i="26"/>
  <c r="L798" i="26"/>
  <c r="L799" i="26"/>
  <c r="L800" i="26"/>
  <c r="L801" i="26"/>
  <c r="L802" i="26"/>
  <c r="L803" i="26"/>
  <c r="L804" i="26"/>
  <c r="L805" i="26"/>
  <c r="L806" i="26"/>
  <c r="L807" i="26"/>
  <c r="L808" i="26"/>
  <c r="L809" i="26"/>
  <c r="L810" i="26"/>
  <c r="L811" i="26"/>
  <c r="L812" i="26"/>
  <c r="L813" i="26"/>
  <c r="L814" i="26"/>
  <c r="L815" i="26"/>
  <c r="L816" i="26"/>
  <c r="L817" i="26"/>
  <c r="L818" i="26"/>
  <c r="L819" i="26"/>
  <c r="L820" i="26"/>
  <c r="L821" i="26"/>
  <c r="L822" i="26"/>
  <c r="L823" i="26"/>
  <c r="L824" i="26"/>
  <c r="L825" i="26"/>
  <c r="L826" i="26"/>
  <c r="L827" i="26"/>
  <c r="L828" i="26"/>
  <c r="L829" i="26"/>
  <c r="L830" i="26"/>
  <c r="L831" i="26"/>
  <c r="L832" i="26"/>
  <c r="L833" i="26"/>
  <c r="L834" i="26"/>
  <c r="L835" i="26"/>
  <c r="L836" i="26"/>
  <c r="L837" i="26"/>
  <c r="L838" i="26"/>
  <c r="L839" i="26"/>
  <c r="L840" i="26"/>
  <c r="L841" i="26"/>
  <c r="L842" i="26"/>
  <c r="L843" i="26"/>
  <c r="L844" i="26"/>
  <c r="L845" i="26"/>
  <c r="L846" i="26"/>
  <c r="L847" i="26"/>
  <c r="L848" i="26"/>
  <c r="L849" i="26"/>
  <c r="L850" i="26"/>
  <c r="L851" i="26"/>
  <c r="L852" i="26"/>
  <c r="L853" i="26"/>
  <c r="L854" i="26"/>
  <c r="L855" i="26"/>
  <c r="L856" i="26"/>
  <c r="L857" i="26"/>
  <c r="L858" i="26"/>
  <c r="L859" i="26"/>
  <c r="L860" i="26"/>
  <c r="L861" i="26"/>
  <c r="L862" i="26"/>
  <c r="L863" i="26"/>
  <c r="L864" i="26"/>
  <c r="L865" i="26"/>
  <c r="L866" i="26"/>
  <c r="L867" i="26"/>
  <c r="L868" i="26"/>
  <c r="L869" i="26"/>
  <c r="L870" i="26"/>
  <c r="L871" i="26"/>
  <c r="L872" i="26"/>
  <c r="L873" i="26"/>
  <c r="L874" i="26"/>
  <c r="L875" i="26"/>
  <c r="L876" i="26"/>
  <c r="L877" i="26"/>
  <c r="L878" i="26"/>
  <c r="L879" i="26"/>
  <c r="L880" i="26"/>
  <c r="L881" i="26"/>
  <c r="L882" i="26"/>
  <c r="L883" i="26"/>
  <c r="L884" i="26"/>
  <c r="L885" i="26"/>
  <c r="L886" i="26"/>
  <c r="L887" i="26"/>
  <c r="L888" i="26"/>
  <c r="L889" i="26"/>
  <c r="L890" i="26"/>
  <c r="L891" i="26"/>
  <c r="L892" i="26"/>
  <c r="L893" i="26"/>
  <c r="L894" i="26"/>
  <c r="L895" i="26"/>
  <c r="L896" i="26"/>
  <c r="L897" i="26"/>
  <c r="L898" i="26"/>
  <c r="L899" i="26"/>
  <c r="L900" i="26"/>
  <c r="L901" i="26"/>
  <c r="L902" i="26"/>
  <c r="L903" i="26"/>
  <c r="L904" i="26"/>
  <c r="L905" i="26"/>
  <c r="L906" i="26"/>
  <c r="L907" i="26"/>
  <c r="L908" i="26"/>
  <c r="L909" i="26"/>
  <c r="L910" i="26"/>
  <c r="L911" i="26"/>
  <c r="L912" i="26"/>
  <c r="L913" i="26"/>
  <c r="L914" i="26"/>
  <c r="L915" i="26"/>
  <c r="L916" i="26"/>
  <c r="L917" i="26"/>
  <c r="L918" i="26"/>
  <c r="L919" i="26"/>
  <c r="L920" i="26"/>
  <c r="L921" i="26"/>
  <c r="L922" i="26"/>
  <c r="L923" i="26"/>
  <c r="L924" i="26"/>
  <c r="L925" i="26"/>
  <c r="L926" i="26"/>
  <c r="L927" i="26"/>
  <c r="L928" i="26"/>
  <c r="L929" i="26"/>
  <c r="L930" i="26"/>
  <c r="L931" i="26"/>
  <c r="L932" i="26"/>
  <c r="L933" i="26"/>
  <c r="L934" i="26"/>
  <c r="L935" i="26"/>
  <c r="L936" i="26"/>
  <c r="L937" i="26"/>
  <c r="L938" i="26"/>
  <c r="L939" i="26"/>
  <c r="L940" i="26"/>
  <c r="L941" i="26"/>
  <c r="L942" i="26"/>
  <c r="L943" i="26"/>
  <c r="L944" i="26"/>
  <c r="L945" i="26"/>
  <c r="L946" i="26"/>
  <c r="L947" i="26"/>
  <c r="L948" i="26"/>
  <c r="L949" i="26"/>
  <c r="L950" i="26"/>
  <c r="L951" i="26"/>
  <c r="L952" i="26"/>
  <c r="L953" i="26"/>
  <c r="L954" i="26"/>
  <c r="L955" i="26"/>
  <c r="L956" i="26"/>
  <c r="L957" i="26"/>
  <c r="L958" i="26"/>
  <c r="L959" i="26"/>
  <c r="L960" i="26"/>
  <c r="L961" i="26"/>
  <c r="L962" i="26"/>
  <c r="L963" i="26"/>
  <c r="L964" i="26"/>
  <c r="L965" i="26"/>
  <c r="L966" i="26"/>
  <c r="L967" i="26"/>
  <c r="L968" i="26"/>
  <c r="L969" i="26"/>
  <c r="L970" i="26"/>
  <c r="L971" i="26"/>
  <c r="L972" i="26"/>
  <c r="L973" i="26"/>
  <c r="L974" i="26"/>
  <c r="L975" i="26"/>
  <c r="L976" i="26"/>
  <c r="L977" i="26"/>
  <c r="L978" i="26"/>
  <c r="L979" i="26"/>
  <c r="L980" i="26"/>
  <c r="L981" i="26"/>
  <c r="L982" i="26"/>
  <c r="L983" i="26"/>
  <c r="L984" i="26"/>
  <c r="L985" i="26"/>
  <c r="L986" i="26"/>
  <c r="L987" i="26"/>
  <c r="L988" i="26"/>
  <c r="L989" i="26"/>
  <c r="L990" i="26"/>
  <c r="L991" i="26"/>
  <c r="L992" i="26"/>
  <c r="L993" i="26"/>
  <c r="L994" i="26"/>
  <c r="L995" i="26"/>
  <c r="L996" i="26"/>
  <c r="L997" i="26"/>
  <c r="L998" i="26"/>
  <c r="L999" i="26"/>
  <c r="L1000" i="26"/>
  <c r="L1001" i="26"/>
  <c r="L1002" i="26"/>
  <c r="L1003" i="26"/>
  <c r="L1004" i="26"/>
  <c r="L1005" i="26"/>
  <c r="L1006" i="26"/>
  <c r="L1007" i="26"/>
  <c r="L1008" i="26"/>
  <c r="L1009" i="26"/>
  <c r="L1010" i="26"/>
  <c r="L1011" i="26"/>
  <c r="L1012" i="26"/>
  <c r="L1013" i="26"/>
  <c r="L1014" i="26"/>
  <c r="L1015" i="26"/>
  <c r="L1016" i="26"/>
  <c r="L1017" i="26"/>
  <c r="L1018" i="26"/>
  <c r="L1019" i="26"/>
  <c r="L1020" i="26"/>
  <c r="L1021" i="26"/>
  <c r="L1022" i="26"/>
  <c r="L1023" i="26"/>
  <c r="L1024" i="26"/>
  <c r="L1025" i="26"/>
  <c r="L1026" i="26"/>
  <c r="L1027" i="26"/>
  <c r="L1028" i="26"/>
  <c r="L1029" i="26"/>
  <c r="L1030" i="26"/>
  <c r="L1031" i="26"/>
  <c r="L1032" i="26"/>
  <c r="L1033" i="26"/>
  <c r="L1034" i="26"/>
  <c r="L1035" i="26"/>
  <c r="L1036" i="26"/>
  <c r="L1037" i="26"/>
  <c r="L1038" i="26"/>
  <c r="L1039" i="26"/>
  <c r="L1040" i="26"/>
  <c r="L1041" i="26"/>
  <c r="L1042" i="26"/>
  <c r="L1043" i="26"/>
  <c r="L1044" i="26"/>
  <c r="L1045" i="26"/>
  <c r="L1046" i="26"/>
  <c r="L1047" i="26"/>
  <c r="L1048" i="26"/>
  <c r="L1049" i="26"/>
  <c r="L1050" i="26"/>
  <c r="L1051" i="26"/>
  <c r="L1052" i="26"/>
  <c r="L1053" i="26"/>
  <c r="L1054" i="26"/>
  <c r="L1055" i="26"/>
  <c r="L1056" i="26"/>
  <c r="L1057" i="26"/>
  <c r="L1058" i="26"/>
  <c r="L1059" i="26"/>
  <c r="L1060" i="26"/>
  <c r="L1061" i="26"/>
  <c r="L1062" i="26"/>
  <c r="L1063" i="26"/>
  <c r="L1064" i="26"/>
  <c r="L1065" i="26"/>
  <c r="L1066" i="26"/>
  <c r="L1067" i="26"/>
  <c r="L1068" i="26"/>
  <c r="L1069" i="26"/>
  <c r="L1070" i="26"/>
  <c r="L1071" i="26"/>
  <c r="L1072" i="26"/>
  <c r="L1073" i="26"/>
  <c r="L1074" i="26"/>
  <c r="L1075" i="26"/>
  <c r="L1076" i="26"/>
  <c r="L1077" i="26"/>
  <c r="L1078" i="26"/>
  <c r="L1079" i="26"/>
  <c r="L1080" i="26"/>
  <c r="L1081" i="26"/>
  <c r="L1082" i="26"/>
  <c r="L1083" i="26"/>
  <c r="L1084" i="26"/>
  <c r="L1085" i="26"/>
  <c r="L1086" i="26"/>
  <c r="L1087" i="26"/>
  <c r="L1088" i="26"/>
  <c r="L1089" i="26"/>
  <c r="L1090" i="26"/>
  <c r="L1091" i="26"/>
  <c r="L1092" i="26"/>
  <c r="L1093" i="26"/>
  <c r="L1094" i="26"/>
  <c r="L1095" i="26"/>
  <c r="L1096" i="26"/>
  <c r="L1097" i="26"/>
  <c r="L1098" i="26"/>
  <c r="L1099" i="26"/>
  <c r="L1100" i="26"/>
  <c r="L1101" i="26"/>
  <c r="L1102" i="26"/>
  <c r="L1103" i="26"/>
  <c r="L1104" i="26"/>
  <c r="L1105" i="26"/>
  <c r="L1106" i="26"/>
  <c r="L1107" i="26"/>
  <c r="L1108" i="26"/>
  <c r="L1109" i="26"/>
  <c r="L1110" i="26"/>
  <c r="L1111" i="26"/>
  <c r="L1112" i="26"/>
  <c r="L1113" i="26"/>
  <c r="L1114" i="26"/>
  <c r="L1115" i="26"/>
  <c r="L1116" i="26"/>
  <c r="L1117" i="26"/>
  <c r="L1118" i="26"/>
  <c r="L1119" i="26"/>
  <c r="L1120" i="26"/>
  <c r="L1121" i="26"/>
  <c r="L1122" i="26"/>
  <c r="L1123" i="26"/>
  <c r="L1124" i="26"/>
  <c r="L1125" i="26"/>
  <c r="L1126" i="26"/>
  <c r="L1127" i="26"/>
  <c r="L1128" i="26"/>
  <c r="L1129" i="26"/>
  <c r="L1130" i="26"/>
  <c r="L1131" i="26"/>
  <c r="L1132" i="26"/>
  <c r="L1133" i="26"/>
  <c r="L1134" i="26"/>
  <c r="L1135" i="26"/>
  <c r="L1136" i="26"/>
  <c r="L1137" i="26"/>
  <c r="L1138" i="26"/>
  <c r="L1139" i="26"/>
  <c r="L1140" i="26"/>
  <c r="L1141" i="26"/>
  <c r="L1142" i="26"/>
  <c r="L1143" i="26"/>
  <c r="L1144" i="26"/>
  <c r="L1145" i="26"/>
  <c r="L1146" i="26"/>
  <c r="L1147" i="26"/>
  <c r="L1148" i="26"/>
  <c r="L1149" i="26"/>
  <c r="L1150" i="26"/>
  <c r="L1151" i="26"/>
  <c r="L1152" i="26"/>
  <c r="L1153" i="26"/>
  <c r="L1154" i="26"/>
  <c r="L1155" i="26"/>
  <c r="L1156" i="26"/>
  <c r="L1157" i="26"/>
  <c r="L1158" i="26"/>
  <c r="L1159" i="26"/>
  <c r="L1160" i="26"/>
  <c r="L1161" i="26"/>
  <c r="L1162" i="26"/>
  <c r="L1163" i="26"/>
  <c r="L1164" i="26"/>
  <c r="L1165" i="26"/>
  <c r="L1166" i="26"/>
  <c r="L1167" i="26"/>
  <c r="L1168" i="26"/>
  <c r="L1169" i="26"/>
  <c r="L1170" i="26"/>
  <c r="L1171" i="26"/>
  <c r="L1172" i="26"/>
  <c r="L1173" i="26"/>
  <c r="L1174" i="26"/>
  <c r="L1175" i="26"/>
  <c r="L1176" i="26"/>
  <c r="L1177" i="26"/>
  <c r="L1178" i="26"/>
  <c r="L1179" i="26"/>
  <c r="L1180" i="26"/>
  <c r="L1181" i="26"/>
  <c r="L1182" i="26"/>
  <c r="L1183" i="26"/>
  <c r="L1184" i="26"/>
  <c r="L1185" i="26"/>
  <c r="L1186" i="26"/>
  <c r="L1187" i="26"/>
  <c r="L1188" i="26"/>
  <c r="L1189" i="26"/>
  <c r="L1190" i="26"/>
  <c r="L1191" i="26"/>
  <c r="L1192" i="26"/>
  <c r="L1193" i="26"/>
  <c r="L1194" i="26"/>
  <c r="L1195" i="26"/>
  <c r="L1196" i="26"/>
  <c r="L1197" i="26"/>
  <c r="L1198" i="26"/>
  <c r="L1199" i="26"/>
  <c r="L1200" i="26"/>
  <c r="L1201" i="26"/>
  <c r="L1202" i="26"/>
  <c r="L1203" i="26"/>
  <c r="L1204" i="26"/>
  <c r="L1205" i="26"/>
  <c r="L1206" i="26"/>
  <c r="L1207" i="26"/>
  <c r="L1208" i="26"/>
  <c r="L1209" i="26"/>
  <c r="L1210" i="26"/>
  <c r="L1211" i="26"/>
  <c r="L1212" i="26"/>
  <c r="L1213" i="26"/>
  <c r="L1214" i="26"/>
  <c r="L1215" i="26"/>
  <c r="L1216" i="26"/>
  <c r="L1217" i="26"/>
  <c r="L1218" i="26"/>
  <c r="L1219" i="26"/>
  <c r="L1220" i="26"/>
  <c r="L1221" i="26"/>
  <c r="L1222" i="26"/>
  <c r="L1223" i="26"/>
  <c r="L1224" i="26"/>
  <c r="L1225" i="26"/>
  <c r="L1226" i="26"/>
  <c r="L1227" i="26"/>
  <c r="L1228" i="26"/>
  <c r="L1229" i="26"/>
  <c r="L1230" i="26"/>
  <c r="L1231" i="26"/>
  <c r="L1232" i="26"/>
  <c r="L1233" i="26"/>
  <c r="L1234" i="26"/>
  <c r="L1235" i="26"/>
  <c r="L1236" i="26"/>
  <c r="L1237" i="26"/>
  <c r="L1238" i="26"/>
  <c r="L1239" i="26"/>
  <c r="L1240" i="26"/>
  <c r="L1241" i="26"/>
  <c r="L1242" i="26"/>
  <c r="L1243" i="26"/>
  <c r="L1244" i="26"/>
  <c r="L1245" i="26"/>
  <c r="L1246" i="26"/>
  <c r="L1247" i="26"/>
  <c r="L1248" i="26"/>
  <c r="L1249" i="26"/>
  <c r="L1250" i="26"/>
  <c r="L1251" i="26"/>
  <c r="L1252" i="26"/>
  <c r="L1253" i="26"/>
  <c r="L1254" i="26"/>
  <c r="L1255" i="26"/>
  <c r="L1256" i="26"/>
  <c r="L1257" i="26"/>
  <c r="L1258" i="26"/>
  <c r="L1259" i="26"/>
  <c r="L1260" i="26"/>
  <c r="L1261" i="26"/>
  <c r="L1262" i="26"/>
  <c r="L1263" i="26"/>
  <c r="L1264" i="26"/>
  <c r="L1265" i="26"/>
  <c r="L1266" i="26"/>
  <c r="L1267" i="26"/>
  <c r="L1268" i="26"/>
  <c r="L1269" i="26"/>
  <c r="L1270" i="26"/>
  <c r="L1271" i="26"/>
  <c r="L1272" i="26"/>
  <c r="L1273" i="26"/>
  <c r="L1274" i="26"/>
  <c r="L1275" i="26"/>
  <c r="L1276" i="26"/>
  <c r="L1277" i="26"/>
  <c r="L1278" i="26"/>
  <c r="L1279" i="26"/>
  <c r="L1280" i="26"/>
  <c r="L1281" i="26"/>
  <c r="L1282" i="26"/>
  <c r="L1283" i="26"/>
  <c r="L1284" i="26"/>
  <c r="L1285" i="26"/>
  <c r="L1286" i="26"/>
  <c r="L1287" i="26"/>
  <c r="L1288" i="26"/>
  <c r="L1289" i="26"/>
  <c r="L1290" i="26"/>
  <c r="L1291" i="26"/>
  <c r="L1292" i="26"/>
  <c r="L1293" i="26"/>
  <c r="L1294" i="26"/>
  <c r="L1295" i="26"/>
  <c r="L1296" i="26"/>
  <c r="L1297" i="26"/>
  <c r="L1298" i="26"/>
  <c r="L1299" i="26"/>
  <c r="L1300" i="26"/>
  <c r="L1301" i="26"/>
  <c r="L1302" i="26"/>
  <c r="L1303" i="26"/>
  <c r="L1304" i="26"/>
  <c r="L1305" i="26"/>
  <c r="L1306" i="26"/>
  <c r="L1307" i="26"/>
  <c r="L1308" i="26"/>
  <c r="L1309" i="26"/>
  <c r="L1310" i="26"/>
  <c r="L1311" i="26"/>
  <c r="L1312" i="26"/>
  <c r="L1313" i="26"/>
  <c r="L1314" i="26"/>
  <c r="L1315" i="26"/>
  <c r="L1316" i="26"/>
  <c r="L1317" i="26"/>
  <c r="L1318" i="26"/>
  <c r="L1319" i="26"/>
  <c r="L1320" i="26"/>
  <c r="L1321" i="26"/>
  <c r="L1322" i="26"/>
  <c r="L1323" i="26"/>
  <c r="L1324" i="26"/>
  <c r="L1325" i="26"/>
  <c r="L1326" i="26"/>
  <c r="L1327" i="26"/>
  <c r="L1328" i="26"/>
  <c r="L1329" i="26"/>
  <c r="L1330" i="26"/>
  <c r="L1331" i="26"/>
  <c r="L1332" i="26"/>
  <c r="L1333" i="26"/>
  <c r="L1334" i="26"/>
  <c r="L1335" i="26"/>
  <c r="L1336" i="26"/>
  <c r="L1337" i="26"/>
  <c r="L1338" i="26"/>
  <c r="L1339" i="26"/>
  <c r="L1340" i="26"/>
  <c r="L1341" i="26"/>
  <c r="L1342" i="26"/>
  <c r="L1343" i="26"/>
  <c r="L1344" i="26"/>
  <c r="L1345" i="26"/>
  <c r="L1346" i="26"/>
  <c r="L1347" i="26"/>
  <c r="L1348" i="26"/>
  <c r="L1349" i="26"/>
  <c r="L1350" i="26"/>
  <c r="L1351" i="26"/>
  <c r="L1352" i="26"/>
  <c r="L1353" i="26"/>
  <c r="L1354" i="26"/>
  <c r="L1355" i="26"/>
  <c r="L1356" i="26"/>
  <c r="L1357" i="26"/>
  <c r="L1358" i="26"/>
  <c r="L1359" i="26"/>
  <c r="L1360" i="26"/>
  <c r="L1361" i="26"/>
  <c r="L1362" i="26"/>
  <c r="L1363" i="26"/>
  <c r="L1364" i="26"/>
  <c r="L1365" i="26"/>
  <c r="L1366" i="26"/>
  <c r="L1367" i="26"/>
  <c r="L1368" i="26"/>
  <c r="L1369" i="26"/>
  <c r="L1370" i="26"/>
  <c r="L1371" i="26"/>
  <c r="L1372" i="26"/>
  <c r="L1373" i="26"/>
  <c r="L1374" i="26"/>
  <c r="L1375" i="26"/>
  <c r="L1376" i="26"/>
  <c r="L1377" i="26"/>
  <c r="L1378" i="26"/>
  <c r="L1379" i="26"/>
  <c r="L1380" i="26"/>
  <c r="L1381" i="26"/>
  <c r="L1382" i="26"/>
  <c r="L1383" i="26"/>
  <c r="L1384" i="26"/>
  <c r="L1385" i="26"/>
  <c r="L1386" i="26"/>
  <c r="L1387" i="26"/>
  <c r="L1388" i="26"/>
  <c r="L1389" i="26"/>
  <c r="L1390" i="26"/>
  <c r="L1391" i="26"/>
  <c r="L1392" i="26"/>
  <c r="L1393" i="26"/>
  <c r="L1394" i="26"/>
  <c r="L1395" i="26"/>
  <c r="L1396" i="26"/>
  <c r="L1397" i="26"/>
  <c r="L1398" i="26"/>
  <c r="L1399" i="26"/>
  <c r="L1400" i="26"/>
  <c r="L1401" i="26"/>
  <c r="L1402" i="26"/>
  <c r="L1403" i="26"/>
  <c r="L1404" i="26"/>
  <c r="L1405" i="26"/>
  <c r="L1406" i="26"/>
  <c r="L1407" i="26"/>
  <c r="L1408" i="26"/>
  <c r="L1409" i="26"/>
  <c r="L1410" i="26"/>
  <c r="L1411" i="26"/>
  <c r="L1412" i="26"/>
  <c r="L1413" i="26"/>
  <c r="L1414" i="26"/>
  <c r="L1415" i="26"/>
  <c r="L1416" i="26"/>
  <c r="L1417" i="26"/>
  <c r="L1418" i="26"/>
  <c r="L1419" i="26"/>
  <c r="L1420" i="26"/>
  <c r="L1421" i="26"/>
  <c r="L1422" i="26"/>
  <c r="L1423" i="26"/>
  <c r="L1424" i="26"/>
  <c r="L1425" i="26"/>
  <c r="L1426" i="26"/>
  <c r="L1427" i="26"/>
  <c r="L1428" i="26"/>
  <c r="L1429" i="26"/>
  <c r="L1430" i="26"/>
  <c r="L1431" i="26"/>
  <c r="L1432" i="26"/>
  <c r="L1433" i="26"/>
  <c r="L1434" i="26"/>
  <c r="L1435" i="26"/>
  <c r="L1436" i="26"/>
  <c r="L1437" i="26"/>
  <c r="L1438" i="26"/>
  <c r="L1439" i="26"/>
  <c r="L1440" i="26"/>
  <c r="L1441" i="26"/>
  <c r="L1442" i="26"/>
  <c r="L1443" i="26"/>
  <c r="L1444" i="26"/>
  <c r="L1445" i="26"/>
  <c r="L1446" i="26"/>
  <c r="L1447" i="26"/>
  <c r="L1448" i="26"/>
  <c r="L1449" i="26"/>
  <c r="L1450" i="26"/>
  <c r="L1451" i="26"/>
  <c r="L1452" i="26"/>
  <c r="L1453" i="26"/>
  <c r="L1454" i="26"/>
  <c r="L1455" i="26"/>
  <c r="L1456" i="26"/>
  <c r="L1457" i="26"/>
  <c r="L1458" i="26"/>
  <c r="L1459" i="26"/>
  <c r="L1460" i="26"/>
  <c r="L1461" i="26"/>
  <c r="L1462" i="26"/>
  <c r="L1463" i="26"/>
  <c r="L1464" i="26"/>
  <c r="L1465" i="26"/>
  <c r="L1466" i="26"/>
  <c r="L1467" i="26"/>
  <c r="L1468" i="26"/>
  <c r="L1469" i="26"/>
  <c r="L1470" i="26"/>
  <c r="L1471" i="26"/>
  <c r="L1472" i="26"/>
  <c r="L1473" i="26"/>
  <c r="L1474" i="26"/>
  <c r="L1475" i="26"/>
  <c r="L1476" i="26"/>
  <c r="L1477" i="26"/>
  <c r="L1478" i="26"/>
  <c r="L1479" i="26"/>
  <c r="L1480" i="26"/>
  <c r="L1481" i="26"/>
  <c r="L1482" i="26"/>
  <c r="L1483" i="26"/>
  <c r="L1484" i="26"/>
  <c r="L1485" i="26"/>
  <c r="L1486" i="26"/>
  <c r="L1487" i="26"/>
  <c r="L1488" i="26"/>
  <c r="L1489" i="26"/>
  <c r="L1490" i="26"/>
  <c r="L1491" i="26"/>
  <c r="L1492" i="26"/>
  <c r="L1493" i="26"/>
  <c r="L1494" i="26"/>
  <c r="L1495" i="26"/>
  <c r="L1496" i="26"/>
  <c r="L1497" i="26"/>
  <c r="L1498" i="26"/>
  <c r="L1499" i="26"/>
  <c r="L1500" i="26"/>
  <c r="L1501" i="26"/>
  <c r="L1502" i="26"/>
  <c r="L1503" i="26"/>
  <c r="L1504" i="26"/>
  <c r="L1505" i="26"/>
  <c r="L1506" i="26"/>
  <c r="L1507" i="26"/>
  <c r="L1508" i="26"/>
  <c r="L1509" i="26"/>
  <c r="L1510" i="26"/>
  <c r="L1511" i="26"/>
  <c r="L1512" i="26"/>
  <c r="L1513" i="26"/>
  <c r="L1514" i="26"/>
  <c r="L1515" i="26"/>
  <c r="L1516" i="26"/>
  <c r="L1517" i="26"/>
  <c r="L1518" i="26"/>
  <c r="L1519" i="26"/>
  <c r="L1520" i="26"/>
  <c r="L1521" i="26"/>
  <c r="L1522" i="26"/>
  <c r="L1523" i="26"/>
  <c r="L1524" i="26"/>
  <c r="L1525" i="26"/>
  <c r="L1526" i="26"/>
  <c r="L1527" i="26"/>
  <c r="L1528" i="26"/>
  <c r="L1529" i="26"/>
  <c r="L1530" i="26"/>
  <c r="L1531" i="26"/>
  <c r="L1532" i="26"/>
  <c r="L1533" i="26"/>
  <c r="L1534" i="26"/>
  <c r="L1535" i="26"/>
  <c r="L1536" i="26"/>
  <c r="L1537" i="26"/>
  <c r="L1538" i="26"/>
  <c r="L1539" i="26"/>
  <c r="L1540" i="26"/>
  <c r="L1541" i="26"/>
  <c r="L1542" i="26"/>
  <c r="L1543" i="26"/>
  <c r="L1544" i="26"/>
  <c r="L1545" i="26"/>
  <c r="L1546" i="26"/>
  <c r="L1547" i="26"/>
  <c r="L1548" i="26"/>
  <c r="L1549" i="26"/>
  <c r="L1550" i="26"/>
  <c r="L1551" i="26"/>
  <c r="L1552" i="26"/>
  <c r="L1553" i="26"/>
  <c r="L1554" i="26"/>
  <c r="L1555" i="26"/>
  <c r="L1556" i="26"/>
  <c r="L1557" i="26"/>
  <c r="L1558" i="26"/>
  <c r="L1559" i="26"/>
  <c r="L1560" i="26"/>
  <c r="L1561" i="26"/>
  <c r="L1562" i="26"/>
  <c r="L1563" i="26"/>
  <c r="L1564" i="26"/>
  <c r="L1565" i="26"/>
  <c r="L1566" i="26"/>
  <c r="L1567" i="26"/>
  <c r="L1568" i="26"/>
  <c r="L1569" i="26"/>
  <c r="L1570" i="26"/>
  <c r="L1571" i="26"/>
  <c r="L1572" i="26"/>
  <c r="L1573" i="26"/>
  <c r="L1574" i="26"/>
  <c r="L1575" i="26"/>
  <c r="L1576" i="26"/>
  <c r="L1577" i="26"/>
  <c r="L1578" i="26"/>
  <c r="L1579" i="26"/>
  <c r="L1580" i="26"/>
  <c r="L1581" i="26"/>
  <c r="L1582" i="26"/>
  <c r="L1583" i="26"/>
  <c r="L1584" i="26"/>
  <c r="L1585" i="26"/>
  <c r="L1586" i="26"/>
  <c r="L1587" i="26"/>
  <c r="L1588" i="26"/>
  <c r="L1589" i="26"/>
  <c r="L1590" i="26"/>
  <c r="L1591" i="26"/>
  <c r="L1592" i="26"/>
  <c r="L1593" i="26"/>
  <c r="L1594" i="26"/>
  <c r="L1595" i="26"/>
  <c r="L1596" i="26"/>
  <c r="L1597" i="26"/>
  <c r="L1598" i="26"/>
  <c r="L1599" i="26"/>
  <c r="L1600" i="26"/>
  <c r="L1601" i="26"/>
  <c r="L1602" i="26"/>
  <c r="L1603" i="26"/>
  <c r="L1604" i="26"/>
  <c r="L1605" i="26"/>
  <c r="L1606" i="26"/>
  <c r="L1607" i="26"/>
  <c r="L1608" i="26"/>
  <c r="L1609" i="26"/>
  <c r="L1610" i="26"/>
  <c r="L1611" i="26"/>
  <c r="L1612" i="26"/>
  <c r="L1613" i="26"/>
  <c r="L1614" i="26"/>
  <c r="L1615" i="26"/>
  <c r="L1616" i="26"/>
  <c r="L1617" i="26"/>
  <c r="L1618" i="26"/>
  <c r="L1619" i="26"/>
  <c r="L1620" i="26"/>
  <c r="L1621" i="26"/>
  <c r="L1622" i="26"/>
  <c r="L1623" i="26"/>
  <c r="L1624" i="26"/>
  <c r="L1625" i="26"/>
  <c r="L1626" i="26"/>
  <c r="L1627" i="26"/>
  <c r="L1628" i="26"/>
  <c r="L1629" i="26"/>
  <c r="L1630" i="26"/>
  <c r="L1631" i="26"/>
  <c r="L1632" i="26"/>
  <c r="L1633" i="26"/>
  <c r="L1634" i="26"/>
  <c r="L1635" i="26"/>
  <c r="L1636" i="26"/>
  <c r="L1637" i="26"/>
  <c r="L1638" i="26"/>
  <c r="L1639" i="26"/>
  <c r="L1640" i="26"/>
  <c r="L1641" i="26"/>
  <c r="L1642" i="26"/>
  <c r="L1643" i="26"/>
  <c r="L1644" i="26"/>
  <c r="L1645" i="26"/>
  <c r="L1646" i="26"/>
  <c r="L1647" i="26"/>
  <c r="L1648" i="26"/>
  <c r="L1649" i="26"/>
  <c r="L1650" i="26"/>
  <c r="L1651" i="26"/>
  <c r="L1652" i="26"/>
  <c r="L1653" i="26"/>
  <c r="L1654" i="26"/>
  <c r="L1655" i="26"/>
  <c r="L1656" i="26"/>
  <c r="L1657" i="26"/>
  <c r="L1658" i="26"/>
  <c r="L1659" i="26"/>
  <c r="L1660" i="26"/>
  <c r="L1661" i="26"/>
  <c r="L1662" i="26"/>
  <c r="L1663" i="26"/>
  <c r="L1664" i="26"/>
  <c r="L1665" i="26"/>
  <c r="L1666" i="26"/>
  <c r="L1667" i="26"/>
  <c r="L1668" i="26"/>
  <c r="L1669" i="26"/>
  <c r="L1670" i="26"/>
  <c r="L1671" i="26"/>
  <c r="L1672" i="26"/>
  <c r="L1673" i="26"/>
  <c r="L1674" i="26"/>
  <c r="L1675" i="26"/>
  <c r="L1676" i="26"/>
  <c r="L1677" i="26"/>
  <c r="L1678" i="26"/>
  <c r="L1679" i="26"/>
  <c r="L1680" i="26"/>
  <c r="L1681" i="26"/>
  <c r="L1682" i="26"/>
  <c r="L1683" i="26"/>
  <c r="L1684" i="26"/>
  <c r="L1685" i="26"/>
  <c r="L1686" i="26"/>
  <c r="L1687" i="26"/>
  <c r="L1688" i="26"/>
  <c r="L1689" i="26"/>
  <c r="L1690" i="26"/>
  <c r="L1691" i="26"/>
  <c r="L1692" i="26"/>
  <c r="L1693" i="26"/>
  <c r="L1694" i="26"/>
  <c r="L1695" i="26"/>
  <c r="L1696" i="26"/>
  <c r="L1697" i="26"/>
  <c r="L1698" i="26"/>
  <c r="L1699" i="26"/>
  <c r="L1700" i="26"/>
  <c r="L1701" i="26"/>
  <c r="L1702" i="26"/>
  <c r="L1703" i="26"/>
  <c r="L1704" i="26"/>
  <c r="L1705" i="26"/>
  <c r="L1706" i="26"/>
  <c r="L1707" i="26"/>
  <c r="L1708" i="26"/>
  <c r="L1709" i="26"/>
  <c r="L1710" i="26"/>
  <c r="L1711" i="26"/>
  <c r="L1712" i="26"/>
  <c r="L1713" i="26"/>
  <c r="L1714" i="26"/>
  <c r="L1715" i="26"/>
  <c r="L1716" i="26"/>
  <c r="L1717" i="26"/>
  <c r="L1718" i="26"/>
  <c r="L1719" i="26"/>
  <c r="L1720" i="26"/>
  <c r="L1721" i="26"/>
  <c r="L1722" i="26"/>
  <c r="L1723" i="26"/>
  <c r="L1724" i="26"/>
  <c r="L1725" i="26"/>
  <c r="L1726" i="26"/>
  <c r="L1727" i="26"/>
  <c r="L1728" i="26"/>
  <c r="L1729" i="26"/>
  <c r="L1730" i="26"/>
  <c r="L1731" i="26"/>
  <c r="L1732" i="26"/>
  <c r="L1733" i="26"/>
  <c r="L1734" i="26"/>
  <c r="L1735" i="26"/>
  <c r="L1736" i="26"/>
  <c r="L1737" i="26"/>
  <c r="L1738" i="26"/>
  <c r="L1739" i="26"/>
  <c r="L1740" i="26"/>
  <c r="L1741" i="26"/>
  <c r="L1742" i="26"/>
  <c r="L1743" i="26"/>
  <c r="L1744" i="26"/>
  <c r="L1745" i="26"/>
  <c r="L1746" i="26"/>
  <c r="L1747" i="26"/>
  <c r="L1748" i="26"/>
  <c r="L1749" i="26"/>
  <c r="L1750" i="26"/>
  <c r="L1751" i="26"/>
  <c r="L1752" i="26"/>
  <c r="L1753" i="26"/>
  <c r="L1754" i="26"/>
  <c r="L1755" i="26"/>
  <c r="L1756" i="26"/>
  <c r="L1757" i="26"/>
  <c r="L1758" i="26"/>
  <c r="L1759" i="26"/>
  <c r="L1760" i="26"/>
  <c r="L1761" i="26"/>
  <c r="L1762" i="26"/>
  <c r="L1763" i="26"/>
  <c r="L1764" i="26"/>
  <c r="L1765" i="26"/>
  <c r="L1766" i="26"/>
  <c r="L1767" i="26"/>
  <c r="L1768" i="26"/>
  <c r="L1769" i="26"/>
  <c r="L1770" i="26"/>
  <c r="L1771" i="26"/>
  <c r="L1772" i="26"/>
  <c r="L1773" i="26"/>
  <c r="L1774" i="26"/>
  <c r="L1775" i="26"/>
  <c r="L1776" i="26"/>
  <c r="L1777" i="26"/>
  <c r="L1778" i="26"/>
  <c r="L1779" i="26"/>
  <c r="L1780" i="26"/>
  <c r="L1781" i="26"/>
  <c r="L1782" i="26"/>
  <c r="L1783" i="26"/>
  <c r="L1784" i="26"/>
  <c r="L1785" i="26"/>
  <c r="L1786" i="26"/>
  <c r="L1787" i="26"/>
  <c r="L1788" i="26"/>
  <c r="L1789" i="26"/>
  <c r="L1790" i="26"/>
  <c r="L1791" i="26"/>
  <c r="L1792" i="26"/>
  <c r="L1793" i="26"/>
  <c r="L1794" i="26"/>
  <c r="L1795" i="26"/>
  <c r="L1796" i="26"/>
  <c r="L1797" i="26"/>
  <c r="L1798" i="26"/>
  <c r="L1799" i="26"/>
  <c r="L1800" i="26"/>
  <c r="L1801" i="26"/>
  <c r="L1802" i="26"/>
  <c r="L1803" i="26"/>
  <c r="L1804" i="26"/>
  <c r="L1805" i="26"/>
  <c r="L1806" i="26"/>
  <c r="L1807" i="26"/>
  <c r="L1808" i="26"/>
  <c r="L1809" i="26"/>
  <c r="L1810" i="26"/>
  <c r="L1811" i="26"/>
  <c r="L1812" i="26"/>
  <c r="L1813" i="26"/>
  <c r="L1814" i="26"/>
  <c r="L1815" i="26"/>
  <c r="L1816" i="26"/>
  <c r="L1817" i="26"/>
  <c r="L1818" i="26"/>
  <c r="L1819" i="26"/>
  <c r="L1820" i="26"/>
  <c r="L1821" i="26"/>
  <c r="L1822" i="26"/>
  <c r="L1823" i="26"/>
  <c r="L1824" i="26"/>
  <c r="L1825" i="26"/>
  <c r="L1826" i="26"/>
  <c r="L1827" i="26"/>
  <c r="L1828" i="26"/>
  <c r="L1829" i="26"/>
  <c r="L1830" i="26"/>
  <c r="L1831" i="26"/>
  <c r="L1832" i="26"/>
  <c r="L1833" i="26"/>
  <c r="L1834" i="26"/>
  <c r="L1835" i="26"/>
  <c r="L1836" i="26"/>
  <c r="L1837" i="26"/>
  <c r="L1838" i="26"/>
  <c r="L1839" i="26"/>
  <c r="L1840" i="26"/>
  <c r="L1841" i="26"/>
  <c r="L1842" i="26"/>
  <c r="L1843" i="26"/>
  <c r="L1844" i="26"/>
  <c r="L1845" i="26"/>
  <c r="L1846" i="26"/>
  <c r="L1847" i="26"/>
  <c r="L1848" i="26"/>
  <c r="L1849" i="26"/>
  <c r="L1850" i="26"/>
  <c r="L1851" i="26"/>
  <c r="L1852" i="26"/>
  <c r="L1853" i="26"/>
  <c r="L1854" i="26"/>
  <c r="L1855" i="26"/>
  <c r="L1856" i="26"/>
  <c r="L1857" i="26"/>
  <c r="L1858" i="26"/>
  <c r="L1859" i="26"/>
  <c r="L1860" i="26"/>
  <c r="L1861" i="26"/>
  <c r="L1862" i="26"/>
  <c r="L1863" i="26"/>
  <c r="L1864" i="26"/>
  <c r="L1865" i="26"/>
  <c r="L1866" i="26"/>
  <c r="L1867" i="26"/>
  <c r="L1868" i="26"/>
  <c r="L1869" i="26"/>
  <c r="L1870" i="26"/>
  <c r="L1871" i="26"/>
  <c r="L1872" i="26"/>
  <c r="L1873" i="26"/>
  <c r="L1874" i="26"/>
  <c r="L1875" i="26"/>
  <c r="L1876" i="26"/>
  <c r="L1877" i="26"/>
  <c r="L1878" i="26"/>
  <c r="L1879" i="26"/>
  <c r="L1880" i="26"/>
  <c r="L1881" i="26"/>
  <c r="L1882" i="26"/>
  <c r="L1883" i="26"/>
  <c r="L1884" i="26"/>
  <c r="L1885" i="26"/>
  <c r="L1886" i="26"/>
  <c r="L1887" i="26"/>
  <c r="L1888" i="26"/>
  <c r="L1889" i="26"/>
  <c r="L1890" i="26"/>
  <c r="L1891" i="26"/>
  <c r="L1892" i="26"/>
  <c r="L1893" i="26"/>
  <c r="L1894" i="26"/>
  <c r="L1895" i="26"/>
  <c r="L1896" i="26"/>
  <c r="L1897" i="26"/>
  <c r="L1898" i="26"/>
  <c r="L1899" i="26"/>
  <c r="L1900" i="26"/>
  <c r="L1901" i="26"/>
  <c r="L1902" i="26"/>
  <c r="L1903" i="26"/>
  <c r="L1904" i="26"/>
  <c r="L1905" i="26"/>
  <c r="L1906" i="26"/>
  <c r="L1907" i="26"/>
  <c r="L1908" i="26"/>
  <c r="L1909" i="26"/>
  <c r="L1910" i="26"/>
  <c r="L1911" i="26"/>
  <c r="L1912" i="26"/>
  <c r="L1913" i="26"/>
  <c r="L1914" i="26"/>
  <c r="L1915" i="26"/>
  <c r="L1916" i="26"/>
  <c r="L1917" i="26"/>
  <c r="L1918" i="26"/>
  <c r="L1919" i="26"/>
  <c r="L1920" i="26"/>
  <c r="L1921" i="26"/>
  <c r="L1922" i="26"/>
  <c r="L1923" i="26"/>
  <c r="L1924" i="26"/>
  <c r="L1925" i="26"/>
  <c r="L1926" i="26"/>
  <c r="L1927" i="26"/>
  <c r="L1928" i="26"/>
  <c r="L1929" i="26"/>
  <c r="L1930" i="26"/>
  <c r="L1931" i="26"/>
  <c r="L1932" i="26"/>
  <c r="L1933" i="26"/>
  <c r="L1934" i="26"/>
  <c r="L1935" i="26"/>
  <c r="L1936" i="26"/>
  <c r="L1937" i="26"/>
  <c r="L1938" i="26"/>
  <c r="L1939" i="26"/>
  <c r="L1940" i="26"/>
  <c r="L1941" i="26"/>
  <c r="L1942" i="26"/>
  <c r="L1943" i="26"/>
  <c r="L1944" i="26"/>
  <c r="L1945" i="26"/>
  <c r="L1946" i="26"/>
  <c r="L1947" i="26"/>
  <c r="L1948" i="26"/>
  <c r="L1949" i="26"/>
  <c r="L1950" i="26"/>
  <c r="L1951" i="26"/>
  <c r="L1952" i="26"/>
  <c r="L1953" i="26"/>
  <c r="L1954" i="26"/>
  <c r="L1955" i="26"/>
  <c r="L1956" i="26"/>
  <c r="L1957" i="26"/>
  <c r="L1958" i="26"/>
  <c r="L1959" i="26"/>
  <c r="L1960" i="26"/>
  <c r="L1961" i="26"/>
  <c r="L1962" i="26"/>
  <c r="L1963" i="26"/>
  <c r="L1964" i="26"/>
  <c r="L1965" i="26"/>
  <c r="L1966" i="26"/>
  <c r="L1967" i="26"/>
  <c r="L1968" i="26"/>
  <c r="L1969" i="26"/>
  <c r="L1970" i="26"/>
  <c r="L1971" i="26"/>
  <c r="L1972" i="26"/>
  <c r="L1973" i="26"/>
  <c r="L1974" i="26"/>
  <c r="L1975" i="26"/>
  <c r="L1976" i="26"/>
  <c r="L1977" i="26"/>
  <c r="L1978" i="26"/>
  <c r="L1979" i="26"/>
  <c r="L1980" i="26"/>
  <c r="L1981" i="26"/>
  <c r="L1982" i="26"/>
  <c r="L1983" i="26"/>
  <c r="L1984" i="26"/>
  <c r="L1985" i="26"/>
  <c r="L1986" i="26"/>
  <c r="L1987" i="26"/>
  <c r="L1988" i="26"/>
  <c r="L1989" i="26"/>
  <c r="L1990" i="26"/>
  <c r="L1991" i="26"/>
  <c r="L1992" i="26"/>
  <c r="L1993" i="26"/>
  <c r="L1994" i="26"/>
  <c r="L1995" i="26"/>
  <c r="L1996" i="26"/>
  <c r="L1997" i="26"/>
  <c r="L1998" i="26"/>
  <c r="L1999" i="26"/>
  <c r="L2000" i="26"/>
  <c r="L2001" i="26"/>
  <c r="L2002" i="26"/>
  <c r="L2003" i="26"/>
  <c r="L2004" i="26"/>
  <c r="L2005" i="26"/>
  <c r="L2006" i="26"/>
  <c r="L2007" i="26"/>
  <c r="L2008" i="26"/>
  <c r="L2009" i="26"/>
  <c r="L2010" i="26"/>
  <c r="L2011" i="26"/>
  <c r="L2012" i="26"/>
  <c r="L2013" i="26"/>
  <c r="L2014" i="26"/>
  <c r="L2015" i="26"/>
  <c r="L2016" i="26"/>
  <c r="L2017" i="26"/>
  <c r="L2018" i="26"/>
  <c r="L2019" i="26"/>
  <c r="L2020" i="26"/>
  <c r="L2021" i="26"/>
  <c r="L2022" i="26"/>
  <c r="L2023" i="26"/>
  <c r="L2024" i="26"/>
  <c r="L2025" i="26"/>
  <c r="L2026" i="26"/>
  <c r="L2027" i="26"/>
  <c r="L2028" i="26"/>
  <c r="L2029" i="26"/>
  <c r="L2030" i="26"/>
  <c r="L2031" i="26"/>
  <c r="L2032" i="26"/>
  <c r="L2033" i="26"/>
  <c r="L2034" i="26"/>
  <c r="L2035" i="26"/>
  <c r="L2036" i="26"/>
  <c r="L2037" i="26"/>
  <c r="L2038" i="26"/>
  <c r="L2039" i="26"/>
  <c r="L2040" i="26"/>
  <c r="L2041" i="26"/>
  <c r="L2042" i="26"/>
  <c r="L2043" i="26"/>
  <c r="L2044" i="26"/>
  <c r="L2045" i="26"/>
  <c r="L2046" i="26"/>
  <c r="L2047" i="26"/>
  <c r="L2048" i="26"/>
  <c r="L2049" i="26"/>
  <c r="L2050" i="26"/>
  <c r="L2051" i="26"/>
  <c r="L2052" i="26"/>
  <c r="L2053" i="26"/>
  <c r="L2054" i="26"/>
  <c r="L2055" i="26"/>
  <c r="L2056" i="26"/>
  <c r="L2057" i="26"/>
  <c r="L2058" i="26"/>
  <c r="L2059" i="26"/>
  <c r="L2060" i="26"/>
  <c r="L2061" i="26"/>
  <c r="L2062" i="26"/>
  <c r="L2063" i="26"/>
  <c r="L2064" i="26"/>
  <c r="L2065" i="26"/>
  <c r="L2066" i="26"/>
  <c r="L2067" i="26"/>
  <c r="L2068" i="26"/>
  <c r="L2069" i="26"/>
  <c r="L2070" i="26"/>
  <c r="L2071" i="26"/>
  <c r="L2072" i="26"/>
  <c r="L2073" i="26"/>
  <c r="L2074" i="26"/>
  <c r="L2075" i="26"/>
  <c r="L2076" i="26"/>
  <c r="L2077" i="26"/>
  <c r="L2078" i="26"/>
  <c r="L2079" i="26"/>
  <c r="L2080" i="26"/>
  <c r="L2081" i="26"/>
  <c r="L2082" i="26"/>
  <c r="L2083" i="26"/>
  <c r="L2084" i="26"/>
  <c r="L2085" i="26"/>
  <c r="L2086" i="26"/>
  <c r="L2087" i="26"/>
  <c r="L2088" i="26"/>
  <c r="L2089" i="26"/>
  <c r="L2090" i="26"/>
  <c r="L2091" i="26"/>
  <c r="L2092" i="26"/>
  <c r="L2093" i="26"/>
  <c r="L2094" i="26"/>
  <c r="L2095" i="26"/>
  <c r="L2096" i="26"/>
  <c r="L2097" i="26"/>
  <c r="L2098" i="26"/>
  <c r="L2099" i="26"/>
  <c r="L2100" i="26"/>
  <c r="L2101" i="26"/>
  <c r="L2102" i="26"/>
  <c r="L2103" i="26"/>
  <c r="L2104" i="26"/>
  <c r="L2105" i="26"/>
  <c r="L2106" i="26"/>
  <c r="L2107" i="26"/>
  <c r="L2108" i="26"/>
  <c r="L2109" i="26"/>
  <c r="L2110" i="26"/>
  <c r="L2111" i="26"/>
  <c r="L2112" i="26"/>
  <c r="L2113" i="26"/>
  <c r="L2114" i="26"/>
  <c r="L2115" i="26"/>
  <c r="L2116" i="26"/>
  <c r="L2117" i="26"/>
  <c r="L2118" i="26"/>
  <c r="L2119" i="26"/>
  <c r="L2120" i="26"/>
  <c r="L2121" i="26"/>
  <c r="L2122" i="26"/>
  <c r="L2123" i="26"/>
  <c r="L2124" i="26"/>
  <c r="L2125" i="26"/>
  <c r="L2126" i="26"/>
  <c r="L2127" i="26"/>
  <c r="L2128" i="26"/>
  <c r="L2129" i="26"/>
  <c r="L2130" i="26"/>
  <c r="L2131" i="26"/>
  <c r="L2132" i="26"/>
  <c r="L2133" i="26"/>
  <c r="L2134" i="26"/>
  <c r="L2135" i="26"/>
  <c r="L2136" i="26"/>
  <c r="L2137" i="26"/>
  <c r="L2138" i="26"/>
  <c r="L2139" i="26"/>
  <c r="L2140" i="26"/>
  <c r="L2141" i="26"/>
  <c r="L2142" i="26"/>
  <c r="L2143" i="26"/>
  <c r="L2144" i="26"/>
  <c r="L2145" i="26"/>
  <c r="L2146" i="26"/>
  <c r="L2147" i="26"/>
  <c r="L2148" i="26"/>
  <c r="L2149" i="26"/>
  <c r="L2150" i="26"/>
  <c r="L2151" i="26"/>
  <c r="L2152" i="26"/>
  <c r="L2153" i="26"/>
  <c r="L2154" i="26"/>
  <c r="L2155" i="26"/>
  <c r="L2156" i="26"/>
  <c r="L2157" i="26"/>
  <c r="L2158" i="26"/>
  <c r="L2159" i="26"/>
  <c r="L2160" i="26"/>
  <c r="L2161" i="26"/>
  <c r="L2162" i="26"/>
  <c r="L2163" i="26"/>
  <c r="L2164" i="26"/>
  <c r="L2165" i="26"/>
  <c r="L2166" i="26"/>
  <c r="L2167" i="26"/>
  <c r="L2168" i="26"/>
  <c r="L2169" i="26"/>
  <c r="L2170" i="26"/>
  <c r="L2171" i="26"/>
  <c r="L2172" i="26"/>
  <c r="L2173" i="26"/>
  <c r="L2174" i="26"/>
  <c r="L2175" i="26"/>
  <c r="L2176" i="26"/>
  <c r="L2177" i="26"/>
  <c r="L2178" i="26"/>
  <c r="L2179" i="26"/>
  <c r="L2180" i="26"/>
  <c r="L2181" i="26"/>
  <c r="L2182" i="26"/>
  <c r="L2183" i="26"/>
  <c r="L2184" i="26"/>
  <c r="L2185" i="26"/>
  <c r="L2186" i="26"/>
  <c r="L2187" i="26"/>
  <c r="L2188" i="26"/>
  <c r="L2189" i="26"/>
  <c r="L2190" i="26"/>
  <c r="L2191" i="26"/>
  <c r="L2192" i="26"/>
  <c r="L2193" i="26"/>
  <c r="L2194" i="26"/>
  <c r="L2195" i="26"/>
  <c r="L2196" i="26"/>
  <c r="L2197" i="26"/>
  <c r="L2198" i="26"/>
  <c r="L2199" i="26"/>
  <c r="L2200" i="26"/>
  <c r="L2201" i="26"/>
  <c r="L2202" i="26"/>
  <c r="L2203" i="26"/>
  <c r="L2204" i="26"/>
  <c r="L2205" i="26"/>
  <c r="L2206" i="26"/>
  <c r="L2207" i="26"/>
  <c r="L2208" i="26"/>
  <c r="L2209" i="26"/>
  <c r="L2210" i="26"/>
  <c r="L2211" i="26"/>
  <c r="L2212" i="26"/>
  <c r="L2213" i="26"/>
  <c r="L2214" i="26"/>
  <c r="L2215" i="26"/>
  <c r="L2216" i="26"/>
  <c r="L2217" i="26"/>
  <c r="L2218" i="26"/>
  <c r="L2219" i="26"/>
  <c r="L2220" i="26"/>
  <c r="L2221" i="26"/>
  <c r="L2222" i="26"/>
  <c r="L2223" i="26"/>
  <c r="L2224" i="26"/>
  <c r="L2225" i="26"/>
  <c r="L2226" i="26"/>
  <c r="L2227" i="26"/>
  <c r="L2228" i="26"/>
  <c r="L2229" i="26"/>
  <c r="L2230" i="26"/>
  <c r="L2231" i="26"/>
  <c r="L2232" i="26"/>
  <c r="L2233" i="26"/>
  <c r="L2234" i="26"/>
  <c r="L2235" i="26"/>
  <c r="L2236" i="26"/>
  <c r="L2237" i="26"/>
  <c r="L2238" i="26"/>
  <c r="L2239" i="26"/>
  <c r="L2240" i="26"/>
  <c r="L2241" i="26"/>
  <c r="L2242" i="26"/>
  <c r="L2243" i="26"/>
  <c r="L2244" i="26"/>
  <c r="L2245" i="26"/>
  <c r="L2246" i="26"/>
  <c r="L2247" i="26"/>
  <c r="L2248" i="26"/>
  <c r="L2249" i="26"/>
  <c r="L2250" i="26"/>
  <c r="L2251" i="26"/>
  <c r="L2252" i="26"/>
  <c r="L2253" i="26"/>
  <c r="L2254" i="26"/>
  <c r="L2255" i="26"/>
  <c r="L2256" i="26"/>
  <c r="L2257" i="26"/>
  <c r="L2258" i="26"/>
  <c r="L2259" i="26"/>
  <c r="L2260" i="26"/>
  <c r="L2261" i="26"/>
  <c r="L2262" i="26"/>
  <c r="L2263" i="26"/>
  <c r="L2264" i="26"/>
  <c r="L2265" i="26"/>
  <c r="L2266" i="26"/>
  <c r="L2267" i="26"/>
  <c r="L2268" i="26"/>
  <c r="L2269" i="26"/>
  <c r="L2270" i="26"/>
  <c r="L2271" i="26"/>
  <c r="L2272" i="26"/>
  <c r="L2273" i="26"/>
  <c r="L2274" i="26"/>
  <c r="L2275" i="26"/>
  <c r="L2276" i="26"/>
  <c r="L2277" i="26"/>
  <c r="L2278" i="26"/>
  <c r="L2279" i="26"/>
  <c r="L2280" i="26"/>
  <c r="L2281" i="26"/>
  <c r="L2282" i="26"/>
  <c r="L2283" i="26"/>
  <c r="L2284" i="26"/>
  <c r="L2285" i="26"/>
  <c r="L2286" i="26"/>
  <c r="L2287" i="26"/>
  <c r="L2288" i="26"/>
  <c r="L2289" i="26"/>
  <c r="L2290" i="26"/>
  <c r="L2291" i="26"/>
  <c r="L2292" i="26"/>
  <c r="L2293" i="26"/>
  <c r="L2294" i="26"/>
  <c r="L2295" i="26"/>
  <c r="L2296" i="26"/>
  <c r="L2297" i="26"/>
  <c r="L2298" i="26"/>
  <c r="L2299" i="26"/>
  <c r="L2300" i="26"/>
  <c r="L2301" i="26"/>
  <c r="L2302" i="26"/>
  <c r="L2303" i="26"/>
  <c r="L2304" i="26"/>
  <c r="L2305" i="26"/>
  <c r="L2306" i="26"/>
  <c r="L2307" i="26"/>
  <c r="L2308" i="26"/>
  <c r="L2309" i="26"/>
  <c r="L2310" i="26"/>
  <c r="L2311" i="26"/>
  <c r="L2312" i="26"/>
  <c r="L2313" i="26"/>
  <c r="L2314" i="26"/>
  <c r="L2315" i="26"/>
  <c r="L2316" i="26"/>
  <c r="L2317" i="26"/>
  <c r="L2318" i="26"/>
  <c r="L2319" i="26"/>
  <c r="L2320" i="26"/>
  <c r="L2321" i="26"/>
  <c r="L2322" i="26"/>
  <c r="L2323" i="26"/>
  <c r="L2324" i="26"/>
  <c r="L2325" i="26"/>
  <c r="L2326" i="26"/>
  <c r="L2327" i="26"/>
  <c r="L2328" i="26"/>
  <c r="L2329" i="26"/>
  <c r="L2330" i="26"/>
  <c r="L2331" i="26"/>
  <c r="L2332" i="26"/>
  <c r="L2333" i="26"/>
  <c r="L2334" i="26"/>
  <c r="L2335" i="26"/>
  <c r="L2336" i="26"/>
  <c r="L2337" i="26"/>
  <c r="L2338" i="26"/>
  <c r="L2339" i="26"/>
  <c r="L2340" i="26"/>
  <c r="L2341" i="26"/>
  <c r="L2342" i="26"/>
  <c r="L2343" i="26"/>
  <c r="L2344" i="26"/>
  <c r="L2345" i="26"/>
  <c r="L2346" i="26"/>
  <c r="L2347" i="26"/>
  <c r="L2348" i="26"/>
  <c r="L2349" i="26"/>
  <c r="L2350" i="26"/>
  <c r="L2351" i="26"/>
  <c r="L2352" i="26"/>
  <c r="L2353" i="26"/>
  <c r="L2354" i="26"/>
  <c r="L2355" i="26"/>
  <c r="L2356" i="26"/>
  <c r="L2357" i="26"/>
  <c r="L2358" i="26"/>
  <c r="L2359" i="26"/>
  <c r="L2360" i="26"/>
  <c r="L2361" i="26"/>
  <c r="L2362" i="26"/>
  <c r="L2363" i="26"/>
  <c r="L2364" i="26"/>
  <c r="L2365" i="26"/>
  <c r="L2366" i="26"/>
  <c r="L2367" i="26"/>
  <c r="L2368" i="26"/>
  <c r="L2369" i="26"/>
  <c r="L2370" i="26"/>
  <c r="L2371" i="26"/>
  <c r="L2372" i="26"/>
  <c r="L2373" i="26"/>
  <c r="L2374" i="26"/>
  <c r="L2375" i="26"/>
  <c r="L2376" i="26"/>
  <c r="L2377" i="26"/>
  <c r="L2378" i="26"/>
  <c r="L2379" i="26"/>
  <c r="L2380" i="26"/>
  <c r="L2381" i="26"/>
  <c r="L2382" i="26"/>
  <c r="L2383" i="26"/>
  <c r="L2384" i="26"/>
  <c r="L2385" i="26"/>
  <c r="L2386" i="26"/>
  <c r="L2387" i="26"/>
  <c r="L2388" i="26"/>
  <c r="L2389" i="26"/>
  <c r="L2390" i="26"/>
  <c r="L2391" i="26"/>
  <c r="L2392" i="26"/>
  <c r="L2393" i="26"/>
  <c r="L2394" i="26"/>
  <c r="L2395" i="26"/>
  <c r="L2396" i="26"/>
  <c r="L2397" i="26"/>
  <c r="L2398" i="26"/>
  <c r="L2399" i="26"/>
  <c r="L2400" i="26"/>
  <c r="L2401" i="26"/>
  <c r="L2402" i="26"/>
  <c r="L2403" i="26"/>
  <c r="L2404" i="26"/>
  <c r="L2405" i="26"/>
  <c r="L2406" i="26"/>
  <c r="L2407" i="26"/>
  <c r="L2408" i="26"/>
  <c r="L2409" i="26"/>
  <c r="L2410" i="26"/>
  <c r="L2411" i="26"/>
  <c r="L2412" i="26"/>
  <c r="L2413" i="26"/>
  <c r="L2414" i="26"/>
  <c r="L2415" i="26"/>
  <c r="L2416" i="26"/>
  <c r="L2417" i="26"/>
  <c r="L2418" i="26"/>
  <c r="L2419" i="26"/>
  <c r="L2420" i="26"/>
  <c r="L2421" i="26"/>
  <c r="L2422" i="26"/>
  <c r="L2423" i="26"/>
  <c r="L2424" i="26"/>
  <c r="L2425" i="26"/>
  <c r="L2426" i="26"/>
  <c r="L2427" i="26"/>
  <c r="L2428" i="26"/>
  <c r="L2429" i="26"/>
  <c r="L2430" i="26"/>
  <c r="L2431" i="26"/>
  <c r="L2432" i="26"/>
  <c r="L2433" i="26"/>
  <c r="L2434" i="26"/>
  <c r="L2435" i="26"/>
  <c r="L2436" i="26"/>
  <c r="L2437" i="26"/>
  <c r="L2438" i="26"/>
  <c r="L2439" i="26"/>
  <c r="L2440" i="26"/>
  <c r="L2441" i="26"/>
  <c r="L2442" i="26"/>
  <c r="L2443" i="26"/>
  <c r="L2444" i="26"/>
  <c r="L2445" i="26"/>
  <c r="L2446" i="26"/>
  <c r="L2447" i="26"/>
  <c r="L2448" i="26"/>
  <c r="L2449" i="26"/>
  <c r="L2450" i="26"/>
  <c r="L2451" i="26"/>
  <c r="L2452" i="26"/>
  <c r="L2453" i="26"/>
  <c r="L2454" i="26"/>
  <c r="L2455" i="26"/>
  <c r="L2456" i="26"/>
  <c r="L2457" i="26"/>
  <c r="L2458" i="26"/>
  <c r="L2459" i="26"/>
  <c r="L2460" i="26"/>
  <c r="L2461" i="26"/>
  <c r="L2462" i="26"/>
  <c r="L2463" i="26"/>
  <c r="L2464" i="26"/>
  <c r="L2465" i="26"/>
  <c r="L2466" i="26"/>
  <c r="L2467" i="26"/>
  <c r="L2468" i="26"/>
  <c r="L2469" i="26"/>
  <c r="L2470" i="26"/>
  <c r="L2471" i="26"/>
  <c r="L2472" i="26"/>
  <c r="L2473" i="26"/>
  <c r="L2474" i="26"/>
  <c r="L2475" i="26"/>
  <c r="L2476" i="26"/>
  <c r="L2477" i="26"/>
  <c r="L2478" i="26"/>
  <c r="L2479" i="26"/>
  <c r="L2480" i="26"/>
  <c r="L2481" i="26"/>
  <c r="L2482" i="26"/>
  <c r="L2483" i="26"/>
  <c r="L2484" i="26"/>
  <c r="L2485" i="26"/>
  <c r="L2486" i="26"/>
  <c r="L2487" i="26"/>
  <c r="L2488" i="26"/>
  <c r="L2489" i="26"/>
  <c r="L2490" i="26"/>
  <c r="L2491" i="26"/>
  <c r="L2492" i="26"/>
  <c r="L2493" i="26"/>
  <c r="L2494" i="26"/>
  <c r="L2495" i="26"/>
  <c r="L2496" i="26"/>
  <c r="L2497" i="26"/>
  <c r="L2498" i="26"/>
  <c r="L2499" i="26"/>
  <c r="L2500" i="26"/>
  <c r="L2501" i="26"/>
  <c r="L2502" i="26"/>
  <c r="L2503" i="26"/>
  <c r="L2504" i="26"/>
  <c r="L2505" i="26"/>
  <c r="L2506" i="26"/>
  <c r="L2507" i="26"/>
  <c r="L2508" i="26"/>
  <c r="L2509" i="26"/>
  <c r="L2510" i="26"/>
  <c r="L2511" i="26"/>
  <c r="L2512" i="26"/>
  <c r="L2513" i="26"/>
  <c r="L2514" i="26"/>
  <c r="L2515" i="26"/>
  <c r="L2516" i="26"/>
  <c r="L2517" i="26"/>
  <c r="L2518" i="26"/>
  <c r="L2519" i="26"/>
  <c r="L2520" i="26"/>
  <c r="L2521" i="26"/>
  <c r="L2522" i="26"/>
  <c r="L2523" i="26"/>
  <c r="L2524" i="26"/>
  <c r="L2525" i="26"/>
  <c r="L2526" i="26"/>
  <c r="L2527" i="26"/>
  <c r="L2528" i="26"/>
  <c r="L2529" i="26"/>
  <c r="L2530" i="26"/>
  <c r="L2531" i="26"/>
  <c r="L2532" i="26"/>
  <c r="L2533" i="26"/>
  <c r="L2534" i="26"/>
  <c r="L2535" i="26"/>
  <c r="L2536" i="26"/>
  <c r="L2537" i="26"/>
  <c r="L2538" i="26"/>
  <c r="L2539" i="26"/>
  <c r="L2540" i="26"/>
  <c r="L2541" i="26"/>
  <c r="L2542" i="26"/>
  <c r="L2543" i="26"/>
  <c r="L2544" i="26"/>
  <c r="L2545" i="26"/>
  <c r="L2546" i="26"/>
  <c r="L2547" i="26"/>
  <c r="L2548" i="26"/>
  <c r="L2549" i="26"/>
  <c r="L2550" i="26"/>
  <c r="L2551" i="26"/>
  <c r="L2552" i="26"/>
  <c r="L2553" i="26"/>
  <c r="L2554" i="26"/>
  <c r="L2555" i="26"/>
  <c r="L2556" i="26"/>
  <c r="L2557" i="26"/>
  <c r="L2558" i="26"/>
  <c r="L2559" i="26"/>
  <c r="L2560" i="26"/>
  <c r="L2561" i="26"/>
  <c r="L2562" i="26"/>
  <c r="L2563" i="26"/>
  <c r="L2564" i="26"/>
  <c r="L2565" i="26"/>
  <c r="L2566" i="26"/>
  <c r="L2567" i="26"/>
  <c r="L2568" i="26"/>
  <c r="L2569" i="26"/>
  <c r="L2570" i="26"/>
  <c r="L2571" i="26"/>
  <c r="L2572" i="26"/>
  <c r="L2573" i="26"/>
  <c r="L2574" i="26"/>
  <c r="L2575" i="26"/>
  <c r="L2576" i="26"/>
  <c r="L2577" i="26"/>
  <c r="L2578" i="26"/>
  <c r="L2579" i="26"/>
  <c r="L2580" i="26"/>
  <c r="L2581" i="26"/>
  <c r="L2582" i="26"/>
  <c r="L2583" i="26"/>
  <c r="L2584" i="26"/>
  <c r="L2585" i="26"/>
  <c r="L2586" i="26"/>
  <c r="L2587" i="26"/>
  <c r="L2588" i="26"/>
  <c r="L2589" i="26"/>
  <c r="L2590" i="26"/>
  <c r="L2591" i="26"/>
  <c r="L2592" i="26"/>
  <c r="L2593" i="26"/>
  <c r="L2594" i="26"/>
  <c r="L2595" i="26"/>
  <c r="L2596" i="26"/>
  <c r="L2597" i="26"/>
  <c r="L2598" i="26"/>
  <c r="L2599" i="26"/>
  <c r="L2600" i="26"/>
  <c r="L2601" i="26"/>
  <c r="L2602" i="26"/>
  <c r="L2603" i="26"/>
  <c r="L2604" i="26"/>
  <c r="L2605" i="26"/>
  <c r="L2606" i="26"/>
  <c r="L2607" i="26"/>
  <c r="L2608" i="26"/>
  <c r="L2609" i="26"/>
  <c r="L2610" i="26"/>
  <c r="L2611" i="26"/>
  <c r="L2612" i="26"/>
  <c r="L2613" i="26"/>
  <c r="L2614" i="26"/>
  <c r="L2615" i="26"/>
  <c r="L2616" i="26"/>
  <c r="L2617" i="26"/>
  <c r="L2618" i="26"/>
  <c r="L2619" i="26"/>
  <c r="L2620" i="26"/>
  <c r="L2621" i="26"/>
  <c r="L2622" i="26"/>
  <c r="L2623" i="26"/>
  <c r="L2624" i="26"/>
  <c r="L2625" i="26"/>
  <c r="L2626" i="26"/>
  <c r="L2627" i="26"/>
  <c r="L2628" i="26"/>
  <c r="L2629" i="26"/>
  <c r="L2630" i="26"/>
  <c r="L2631" i="26"/>
  <c r="L2632" i="26"/>
  <c r="L2633" i="26"/>
  <c r="L2634" i="26"/>
  <c r="L2635" i="26"/>
  <c r="L2636" i="26"/>
  <c r="L2637" i="26"/>
  <c r="L2638" i="26"/>
  <c r="L2639" i="26"/>
  <c r="L2640" i="26"/>
  <c r="L2641" i="26"/>
  <c r="L2642" i="26"/>
  <c r="L2643" i="26"/>
  <c r="L2644" i="26"/>
  <c r="L2645" i="26"/>
  <c r="L2646" i="26"/>
  <c r="L2647" i="26"/>
  <c r="L2648" i="26"/>
  <c r="L2649" i="26"/>
  <c r="L2650" i="26"/>
  <c r="L2651" i="26"/>
  <c r="L2652" i="26"/>
  <c r="L2653" i="26"/>
  <c r="L2654" i="26"/>
  <c r="L2655" i="26"/>
  <c r="L2656" i="26"/>
  <c r="L2657" i="26"/>
  <c r="L2658" i="26"/>
  <c r="L2659" i="26"/>
  <c r="L2660" i="26"/>
  <c r="L2661" i="26"/>
  <c r="L2662" i="26"/>
  <c r="L2663" i="26"/>
  <c r="L2664" i="26"/>
  <c r="L2665" i="26"/>
  <c r="L2666" i="26"/>
  <c r="L2667" i="26"/>
  <c r="L2668" i="26"/>
  <c r="L2669" i="26"/>
  <c r="L2670" i="26"/>
  <c r="L2671" i="26"/>
  <c r="L2672" i="26"/>
  <c r="L2673" i="26"/>
  <c r="L2674" i="26"/>
  <c r="L2675" i="26"/>
  <c r="L2676" i="26"/>
  <c r="L2677" i="26"/>
  <c r="L2678" i="26"/>
  <c r="L2679" i="26"/>
  <c r="L2680" i="26"/>
  <c r="L2681" i="26"/>
  <c r="L2682" i="26"/>
  <c r="L2683" i="26"/>
  <c r="L2684" i="26"/>
  <c r="L2685" i="26"/>
  <c r="L2686" i="26"/>
  <c r="L2687" i="26"/>
  <c r="L2688" i="26"/>
  <c r="L2689" i="26"/>
  <c r="L2690" i="26"/>
  <c r="L2691" i="26"/>
  <c r="L2692" i="26"/>
  <c r="L2693" i="26"/>
  <c r="L2694" i="26"/>
  <c r="L2695" i="26"/>
  <c r="L2696" i="26"/>
  <c r="L2697" i="26"/>
  <c r="L2698" i="26"/>
  <c r="L2699" i="26"/>
  <c r="L2700" i="26"/>
  <c r="L2701" i="26"/>
  <c r="L2702" i="26"/>
  <c r="L2703" i="26"/>
  <c r="L2704" i="26"/>
  <c r="L2705" i="26"/>
  <c r="L2706" i="26"/>
  <c r="L2707" i="26"/>
  <c r="L2708" i="26"/>
  <c r="L2709" i="26"/>
  <c r="L2710" i="26"/>
  <c r="L2711" i="26"/>
  <c r="L2712" i="26"/>
  <c r="L2713" i="26"/>
  <c r="L2714" i="26"/>
  <c r="L2715" i="26"/>
  <c r="L2716" i="26"/>
  <c r="L2717" i="26"/>
  <c r="L2718" i="26"/>
  <c r="L2719" i="26"/>
  <c r="L2720" i="26"/>
  <c r="L2721" i="26"/>
  <c r="L2722" i="26"/>
  <c r="L2723" i="26"/>
  <c r="L2724" i="26"/>
  <c r="L2725" i="26"/>
  <c r="L2726" i="26"/>
  <c r="L2727" i="26"/>
  <c r="L2728" i="26"/>
  <c r="L2729" i="26"/>
  <c r="L2730" i="26"/>
  <c r="L2731" i="26"/>
  <c r="L2732" i="26"/>
  <c r="L2733" i="26"/>
  <c r="L2734" i="26"/>
  <c r="L2735" i="26"/>
  <c r="L2736" i="26"/>
  <c r="L2737" i="26"/>
  <c r="L2738" i="26"/>
  <c r="L2739" i="26"/>
  <c r="L2740" i="26"/>
  <c r="L2741" i="26"/>
  <c r="L2742" i="26"/>
  <c r="L2743" i="26"/>
  <c r="L2744" i="26"/>
  <c r="L2745" i="26"/>
  <c r="L2746" i="26"/>
  <c r="L2747" i="26"/>
  <c r="L2748" i="26"/>
  <c r="L2749" i="26"/>
  <c r="L2750" i="26"/>
  <c r="L2751" i="26"/>
  <c r="L2752" i="26"/>
  <c r="L2753" i="26"/>
  <c r="L2754" i="26"/>
  <c r="L2755" i="26"/>
  <c r="L2756" i="26"/>
  <c r="L2757" i="26"/>
  <c r="L2758" i="26"/>
  <c r="L2759" i="26"/>
  <c r="L2760" i="26"/>
  <c r="L2761" i="26"/>
  <c r="L2762" i="26"/>
  <c r="L2763" i="26"/>
  <c r="L2764" i="26"/>
  <c r="L2765" i="26"/>
  <c r="L2766" i="26"/>
  <c r="L2767" i="26"/>
  <c r="L2768" i="26"/>
  <c r="L2769" i="26"/>
  <c r="L2770" i="26"/>
  <c r="L2771" i="26"/>
  <c r="L2772" i="26"/>
  <c r="L2773" i="26"/>
  <c r="L2774" i="26"/>
  <c r="L2775" i="26"/>
  <c r="L2776" i="26"/>
  <c r="L2777" i="26"/>
  <c r="L2778" i="26"/>
  <c r="L2779" i="26"/>
  <c r="L2780" i="26"/>
  <c r="L2781" i="26"/>
  <c r="L2782" i="26"/>
  <c r="L2783" i="26"/>
  <c r="L2784" i="26"/>
  <c r="L2785" i="26"/>
  <c r="L2786" i="26"/>
  <c r="L2787" i="26"/>
  <c r="L2788" i="26"/>
  <c r="L2789" i="26"/>
  <c r="L2790" i="26"/>
  <c r="L2791" i="26"/>
  <c r="L2792" i="26"/>
  <c r="L2793" i="26"/>
  <c r="L2794" i="26"/>
  <c r="L2795" i="26"/>
  <c r="L2796" i="26"/>
  <c r="L2797" i="26"/>
  <c r="L2798" i="26"/>
  <c r="L2799" i="26"/>
  <c r="L2800" i="26"/>
  <c r="L2801" i="26"/>
  <c r="L2802" i="26"/>
  <c r="L2803" i="26"/>
  <c r="L2804" i="26"/>
  <c r="L2805" i="26"/>
  <c r="L2806" i="26"/>
  <c r="L2807" i="26"/>
  <c r="L2808" i="26"/>
  <c r="L2809" i="26"/>
  <c r="L2810" i="26"/>
  <c r="L2811" i="26"/>
  <c r="L2812" i="26"/>
  <c r="L2813" i="26"/>
  <c r="L2814" i="26"/>
  <c r="L2815" i="26"/>
  <c r="L2816" i="26"/>
  <c r="L2817" i="26"/>
  <c r="L2818" i="26"/>
  <c r="L2819" i="26"/>
  <c r="L2820" i="26"/>
  <c r="L2821" i="26"/>
  <c r="L2822" i="26"/>
  <c r="L2823" i="26"/>
  <c r="L2824" i="26"/>
  <c r="L2825" i="26"/>
  <c r="L2826" i="26"/>
  <c r="L2827" i="26"/>
  <c r="L2828" i="26"/>
  <c r="L2829" i="26"/>
  <c r="L2830" i="26"/>
  <c r="L2831" i="26"/>
  <c r="L2832" i="26"/>
  <c r="L2833" i="26"/>
  <c r="L2834" i="26"/>
  <c r="L2835" i="26"/>
  <c r="L2836" i="26"/>
  <c r="L2837" i="26"/>
  <c r="L2838" i="26"/>
  <c r="L2839" i="26"/>
  <c r="L2840" i="26"/>
  <c r="L2841" i="26"/>
  <c r="L2842" i="26"/>
  <c r="L2843" i="26"/>
  <c r="L2844" i="26"/>
  <c r="L2845" i="26"/>
  <c r="L2846" i="26"/>
  <c r="L2847" i="26"/>
  <c r="L2848" i="26"/>
  <c r="L2849" i="26"/>
  <c r="L2850" i="26"/>
  <c r="L2851" i="26"/>
  <c r="L2852" i="26"/>
  <c r="L2853" i="26"/>
  <c r="L2854" i="26"/>
  <c r="L2855" i="26"/>
  <c r="L2856" i="26"/>
  <c r="L2857" i="26"/>
  <c r="L2858" i="26"/>
  <c r="L2859" i="26"/>
  <c r="L2860" i="26"/>
  <c r="L2861" i="26"/>
  <c r="L2862" i="26"/>
  <c r="L2863" i="26"/>
  <c r="L2864" i="26"/>
  <c r="L2865" i="26"/>
  <c r="L2866" i="26"/>
  <c r="L2867" i="26"/>
  <c r="L2868" i="26"/>
  <c r="L2869" i="26"/>
  <c r="L2870" i="26"/>
  <c r="L2871" i="26"/>
  <c r="L2872" i="26"/>
  <c r="L2873" i="26"/>
  <c r="L2874" i="26"/>
  <c r="L2875" i="26"/>
  <c r="L2876" i="26"/>
  <c r="L2877" i="26"/>
  <c r="L2878" i="26"/>
  <c r="L2879" i="26"/>
  <c r="L2880" i="26"/>
  <c r="L2881" i="26"/>
  <c r="L2882" i="26"/>
  <c r="L2883" i="26"/>
  <c r="L2884" i="26"/>
  <c r="L2885" i="26"/>
  <c r="L2886" i="26"/>
  <c r="L2887" i="26"/>
  <c r="L2888" i="26"/>
  <c r="L2889" i="26"/>
  <c r="L2890" i="26"/>
  <c r="L2891" i="26"/>
  <c r="L2892" i="26"/>
  <c r="L2893" i="26"/>
  <c r="L2894" i="26"/>
  <c r="L2895" i="26"/>
  <c r="L2896" i="26"/>
  <c r="L2897" i="26"/>
  <c r="L2898" i="26"/>
  <c r="L2899" i="26"/>
  <c r="L2900" i="26"/>
  <c r="L2901" i="26"/>
  <c r="L2902" i="26"/>
  <c r="L2903" i="26"/>
  <c r="L2904" i="26"/>
  <c r="L2905" i="26"/>
  <c r="L2906" i="26"/>
  <c r="L2907" i="26"/>
  <c r="L2908" i="26"/>
  <c r="L2909" i="26"/>
  <c r="L2910" i="26"/>
  <c r="L2911" i="26"/>
  <c r="L2912" i="26"/>
  <c r="L2913" i="26"/>
  <c r="L2914" i="26"/>
  <c r="L2915" i="26"/>
  <c r="L2916" i="26"/>
  <c r="L2917" i="26"/>
  <c r="L2918" i="26"/>
  <c r="L2919" i="26"/>
  <c r="L2920" i="26"/>
  <c r="L2921" i="26"/>
  <c r="L2922" i="26"/>
  <c r="L2923" i="26"/>
  <c r="L2924" i="26"/>
  <c r="L2925" i="26"/>
  <c r="L2926" i="26"/>
  <c r="L2927" i="26"/>
  <c r="L2928" i="26"/>
  <c r="L2929" i="26"/>
  <c r="L2930" i="26"/>
  <c r="L2931" i="26"/>
  <c r="L2932" i="26"/>
  <c r="L2933" i="26"/>
  <c r="L2934" i="26"/>
  <c r="L2935" i="26"/>
  <c r="L2936" i="26"/>
  <c r="L2937" i="26"/>
  <c r="L2938" i="26"/>
  <c r="L2939" i="26"/>
  <c r="L2940" i="26"/>
  <c r="L2941" i="26"/>
  <c r="L2942" i="26"/>
  <c r="L2943" i="26"/>
  <c r="L2944" i="26"/>
  <c r="L2945" i="26"/>
  <c r="L2946" i="26"/>
  <c r="L2947" i="26"/>
  <c r="L2948" i="26"/>
  <c r="L2949" i="26"/>
  <c r="L2950" i="26"/>
  <c r="L2951" i="26"/>
  <c r="L2952" i="26"/>
  <c r="L2953" i="26"/>
  <c r="L2954" i="26"/>
  <c r="L2955" i="26"/>
  <c r="L2956" i="26"/>
  <c r="L2957" i="26"/>
  <c r="L2958" i="26"/>
  <c r="L2959" i="26"/>
  <c r="L2960" i="26"/>
  <c r="L2961" i="26"/>
  <c r="L2962" i="26"/>
  <c r="L2963" i="26"/>
  <c r="L2964" i="26"/>
  <c r="L2965" i="26"/>
  <c r="L2966" i="26"/>
  <c r="L2967" i="26"/>
  <c r="L2968" i="26"/>
  <c r="L2969" i="26"/>
  <c r="L2970" i="26"/>
  <c r="L2971" i="26"/>
  <c r="L2972" i="26"/>
  <c r="L2973" i="26"/>
  <c r="L2974" i="26"/>
  <c r="L2975" i="26"/>
  <c r="L2976" i="26"/>
  <c r="L2977" i="26"/>
  <c r="L2978" i="26"/>
  <c r="L2979" i="26"/>
  <c r="L2980" i="26"/>
  <c r="L2981" i="26"/>
  <c r="L2982" i="26"/>
  <c r="L2983" i="26"/>
  <c r="L2984" i="26"/>
  <c r="L2985" i="26"/>
  <c r="L2986" i="26"/>
  <c r="L2987" i="26"/>
  <c r="L2988" i="26"/>
  <c r="L2989" i="26"/>
  <c r="L2990" i="26"/>
  <c r="L2991" i="26"/>
  <c r="L2992" i="26"/>
  <c r="L2993" i="26"/>
  <c r="L2994" i="26"/>
  <c r="L2995" i="26"/>
  <c r="L2996" i="26"/>
  <c r="L2997" i="26"/>
  <c r="L2998" i="26"/>
  <c r="L2999" i="26"/>
  <c r="L3000" i="26"/>
  <c r="L3001" i="26"/>
  <c r="L3002" i="26"/>
  <c r="L3003" i="26"/>
  <c r="L3004" i="26"/>
  <c r="L3005" i="26"/>
  <c r="L3006" i="26"/>
  <c r="L3007" i="26"/>
  <c r="L3008" i="26"/>
  <c r="L3009" i="26"/>
  <c r="L3010" i="26"/>
  <c r="L3011" i="26"/>
  <c r="L3012" i="26"/>
  <c r="L3013" i="26"/>
  <c r="L3014" i="26"/>
  <c r="L3015" i="26"/>
  <c r="L3016" i="26"/>
  <c r="L3017" i="26"/>
  <c r="L3018" i="26"/>
  <c r="L3019" i="26"/>
  <c r="L3020" i="26"/>
  <c r="L3021" i="26"/>
  <c r="L3022" i="26"/>
  <c r="L3023" i="26"/>
  <c r="L3024" i="26"/>
  <c r="L3025" i="26"/>
  <c r="L3026" i="26"/>
  <c r="L3027" i="26"/>
  <c r="L3028" i="26"/>
  <c r="L3029" i="26"/>
  <c r="L3030" i="26"/>
  <c r="L3031" i="26"/>
  <c r="L3032" i="26"/>
  <c r="L3033" i="26"/>
  <c r="L3034" i="26"/>
  <c r="L3035" i="26"/>
  <c r="L3036" i="26"/>
  <c r="L3037" i="26"/>
  <c r="L3038" i="26"/>
  <c r="L3039" i="26"/>
  <c r="L3040" i="26"/>
  <c r="L3041" i="26"/>
  <c r="L3042" i="26"/>
  <c r="L3043" i="26"/>
  <c r="L3044" i="26"/>
  <c r="L3045" i="26"/>
  <c r="L3046" i="26"/>
  <c r="L3047" i="26"/>
  <c r="L3048" i="26"/>
  <c r="L3049" i="26"/>
  <c r="L3050" i="26"/>
  <c r="L3051" i="26"/>
  <c r="L3052" i="26"/>
  <c r="L3053" i="26"/>
  <c r="L3054" i="26"/>
  <c r="L3055" i="26"/>
  <c r="L3056" i="26"/>
  <c r="L3057" i="26"/>
  <c r="L3058" i="26"/>
  <c r="L3059" i="26"/>
  <c r="L3060" i="26"/>
  <c r="L3061" i="26"/>
  <c r="L3062" i="26"/>
  <c r="L3063" i="26"/>
  <c r="L3064" i="26"/>
  <c r="L3065" i="26"/>
  <c r="L3066" i="26"/>
  <c r="L3067" i="26"/>
  <c r="L3068" i="26"/>
  <c r="L3069" i="26"/>
  <c r="L3070" i="26"/>
  <c r="L3071" i="26"/>
  <c r="L3072" i="26"/>
  <c r="L3073" i="26"/>
  <c r="L3074" i="26"/>
  <c r="L3075" i="26"/>
  <c r="L3076" i="26"/>
  <c r="L3077" i="26"/>
  <c r="L3078" i="26"/>
  <c r="L3079" i="26"/>
  <c r="L3080" i="26"/>
  <c r="L3081" i="26"/>
  <c r="L3082" i="26"/>
  <c r="L3083" i="26"/>
  <c r="L3084" i="26"/>
  <c r="L3085" i="26"/>
  <c r="L3086" i="26"/>
  <c r="L3087" i="26"/>
  <c r="L3088" i="26"/>
  <c r="L3089" i="26"/>
  <c r="L3090" i="26"/>
  <c r="L3091" i="26"/>
  <c r="L3092" i="26"/>
  <c r="L3093" i="26"/>
  <c r="L3094" i="26"/>
  <c r="L3095" i="26"/>
  <c r="L3096" i="26"/>
  <c r="L3097" i="26"/>
  <c r="L3098" i="26"/>
  <c r="L3099" i="26"/>
  <c r="L3100" i="26"/>
  <c r="L3101" i="26"/>
  <c r="L3102" i="26"/>
  <c r="L3103" i="26"/>
  <c r="L3104" i="26"/>
  <c r="L3105" i="26"/>
  <c r="L3106" i="26"/>
  <c r="L3107" i="26"/>
  <c r="L3108" i="26"/>
  <c r="L3109" i="26"/>
  <c r="L3110" i="26"/>
  <c r="L3111" i="26"/>
  <c r="L3112" i="26"/>
  <c r="L3113" i="26"/>
  <c r="L3114" i="26"/>
  <c r="L3115" i="26"/>
  <c r="L3116" i="26"/>
  <c r="L3117" i="26"/>
  <c r="L3118" i="26"/>
  <c r="L3119" i="26"/>
  <c r="L3120" i="26"/>
  <c r="L3121" i="26"/>
  <c r="L3122" i="26"/>
  <c r="L3123" i="26"/>
  <c r="L3124" i="26"/>
  <c r="L3125" i="26"/>
  <c r="L3126" i="26"/>
  <c r="L3127" i="26"/>
  <c r="L3128" i="26"/>
  <c r="L3129" i="26"/>
  <c r="L3130" i="26"/>
  <c r="L3131" i="26"/>
  <c r="L3132" i="26"/>
  <c r="L3133" i="26"/>
  <c r="L3134" i="26"/>
  <c r="L3135" i="26"/>
  <c r="L3136" i="26"/>
  <c r="L3137" i="26"/>
  <c r="L3138" i="26"/>
  <c r="L3139" i="26"/>
  <c r="L3140" i="26"/>
  <c r="L3141" i="26"/>
  <c r="L3142" i="26"/>
  <c r="L3143" i="26"/>
  <c r="L3144" i="26"/>
  <c r="L3145" i="26"/>
  <c r="L3146" i="26"/>
  <c r="L3147" i="26"/>
  <c r="L3148" i="26"/>
  <c r="L3149" i="26"/>
  <c r="L3150" i="26"/>
  <c r="L3151" i="26"/>
  <c r="L3152" i="26"/>
  <c r="L3153" i="26"/>
  <c r="L3154" i="26"/>
  <c r="L3155" i="26"/>
  <c r="L3156" i="26"/>
  <c r="L3157" i="26"/>
  <c r="L3158" i="26"/>
  <c r="L3159" i="26"/>
  <c r="L3160" i="26"/>
  <c r="L3161" i="26"/>
  <c r="L3162" i="26"/>
  <c r="L3163" i="26"/>
  <c r="L3164" i="26"/>
  <c r="L3165" i="26"/>
  <c r="L3166" i="26"/>
  <c r="L3167" i="26"/>
  <c r="L3168" i="26"/>
  <c r="L3169" i="26"/>
  <c r="L3170" i="26"/>
  <c r="L3171" i="26"/>
  <c r="L3172" i="26"/>
  <c r="L3173" i="26"/>
  <c r="L3174" i="26"/>
  <c r="L3175" i="26"/>
  <c r="L3176" i="26"/>
  <c r="L3177" i="26"/>
  <c r="L3178" i="26"/>
  <c r="L3179" i="26"/>
  <c r="L3180" i="26"/>
  <c r="L3181" i="26"/>
  <c r="L3182" i="26"/>
  <c r="L3183" i="26"/>
  <c r="L3184" i="26"/>
  <c r="L3185" i="26"/>
  <c r="L3186" i="26"/>
  <c r="L3187" i="26"/>
  <c r="L3188" i="26"/>
  <c r="L3189" i="26"/>
  <c r="L3190" i="26"/>
  <c r="L3191" i="26"/>
  <c r="L3192" i="26"/>
  <c r="L3193" i="26"/>
  <c r="L3194" i="26"/>
  <c r="L3195" i="26"/>
  <c r="L3196" i="26"/>
  <c r="L3197" i="26"/>
  <c r="L3198" i="26"/>
  <c r="L3199" i="26"/>
  <c r="L3200" i="26"/>
  <c r="L3201" i="26"/>
  <c r="L3202" i="26"/>
  <c r="L3203" i="26"/>
  <c r="L3204" i="26"/>
  <c r="L3205" i="26"/>
  <c r="L3206" i="26"/>
  <c r="L3207" i="26"/>
  <c r="L3208" i="26"/>
  <c r="L3209" i="26"/>
  <c r="L3210" i="26"/>
  <c r="L3211" i="26"/>
  <c r="L3212" i="26"/>
  <c r="L3213" i="26"/>
  <c r="L3214" i="26"/>
  <c r="L3215" i="26"/>
  <c r="L3216" i="26"/>
  <c r="L3217" i="26"/>
  <c r="L3218" i="26"/>
  <c r="L3219" i="26"/>
  <c r="L3220" i="26"/>
  <c r="L3221" i="26"/>
  <c r="L3222" i="26"/>
  <c r="L3223" i="26"/>
  <c r="L3224" i="26"/>
  <c r="L3225" i="26"/>
  <c r="L3226" i="26"/>
  <c r="L3227" i="26"/>
  <c r="L3228" i="26"/>
  <c r="L3229" i="26"/>
  <c r="L3230" i="26"/>
  <c r="L3231" i="26"/>
  <c r="L3232" i="26"/>
  <c r="L3233" i="26"/>
  <c r="L3234" i="26"/>
  <c r="L3235" i="26"/>
  <c r="L3236" i="26"/>
  <c r="L3237" i="26"/>
  <c r="L3238" i="26"/>
  <c r="L3239" i="26"/>
  <c r="L3240" i="26"/>
  <c r="L3241" i="26"/>
  <c r="L3242" i="26"/>
  <c r="L3243" i="26"/>
  <c r="L3244" i="26"/>
  <c r="L3245" i="26"/>
  <c r="L3246" i="26"/>
  <c r="L3247" i="26"/>
  <c r="L3248" i="26"/>
  <c r="L3249" i="26"/>
  <c r="L3250" i="26"/>
  <c r="L3251" i="26"/>
  <c r="L3252" i="26"/>
  <c r="L3253" i="26"/>
  <c r="L3254" i="26"/>
  <c r="L3255" i="26"/>
  <c r="L3256" i="26"/>
  <c r="L3257" i="26"/>
  <c r="L3258" i="26"/>
  <c r="L3259" i="26"/>
  <c r="L3260" i="26"/>
  <c r="L3261" i="26"/>
  <c r="L3262" i="26"/>
  <c r="L3263" i="26"/>
  <c r="L3264" i="26"/>
  <c r="L3265" i="26"/>
  <c r="L3266" i="26"/>
  <c r="L3267" i="26"/>
  <c r="L3268" i="26"/>
  <c r="L3269" i="26"/>
  <c r="L3270" i="26"/>
  <c r="L3271" i="26"/>
  <c r="L3272" i="26"/>
  <c r="L3273" i="26"/>
  <c r="L3274" i="26"/>
  <c r="L3275" i="26"/>
  <c r="L3276" i="26"/>
  <c r="L3277" i="26"/>
  <c r="L3278" i="26"/>
  <c r="L3279" i="26"/>
  <c r="L3280" i="26"/>
  <c r="L3281" i="26"/>
  <c r="L3282" i="26"/>
  <c r="L3283" i="26"/>
  <c r="L3284" i="26"/>
  <c r="L3285" i="26"/>
  <c r="L3286" i="26"/>
  <c r="L3287" i="26"/>
  <c r="L3288" i="26"/>
  <c r="L3289" i="26"/>
  <c r="L3290" i="26"/>
  <c r="L3291" i="26"/>
  <c r="L3292" i="26"/>
  <c r="L3293" i="26"/>
  <c r="L3294" i="26"/>
  <c r="L3295" i="26"/>
  <c r="L3296" i="26"/>
  <c r="L3297" i="26"/>
  <c r="L3298" i="26"/>
  <c r="L3299" i="26"/>
  <c r="L3300" i="26"/>
  <c r="L3301" i="26"/>
  <c r="L3302" i="26"/>
  <c r="L3303" i="26"/>
  <c r="L3304" i="26"/>
  <c r="L3305" i="26"/>
  <c r="L3306" i="26"/>
  <c r="L3307" i="26"/>
  <c r="L3308" i="26"/>
  <c r="L3309" i="26"/>
  <c r="L3310" i="26"/>
  <c r="L3311" i="26"/>
  <c r="L3312" i="26"/>
  <c r="L3313" i="26"/>
  <c r="L3314" i="26"/>
  <c r="L3315" i="26"/>
  <c r="L3316" i="26"/>
  <c r="L3317" i="26"/>
  <c r="L3318" i="26"/>
  <c r="L3319" i="26"/>
  <c r="L3320" i="26"/>
  <c r="L3321" i="26"/>
  <c r="L3322" i="26"/>
  <c r="L3323" i="26"/>
  <c r="L3324" i="26"/>
  <c r="L3325" i="26"/>
  <c r="L3326" i="26"/>
  <c r="L3327" i="26"/>
  <c r="L3328" i="26"/>
  <c r="L3329" i="26"/>
  <c r="L3330" i="26"/>
  <c r="L3331" i="26"/>
  <c r="L3332" i="26"/>
  <c r="L3333" i="26"/>
  <c r="L3334" i="26"/>
  <c r="L3335" i="26"/>
  <c r="L3336" i="26"/>
  <c r="L3337" i="26"/>
  <c r="L3338" i="26"/>
  <c r="L3339" i="26"/>
  <c r="L3340" i="26"/>
  <c r="L3341" i="26"/>
  <c r="L3342" i="26"/>
  <c r="L3343" i="26"/>
  <c r="L3344" i="26"/>
  <c r="L3345" i="26"/>
  <c r="L3346" i="26"/>
  <c r="L3347" i="26"/>
  <c r="L3348" i="26"/>
  <c r="L3349" i="26"/>
  <c r="L3350" i="26"/>
  <c r="L3351" i="26"/>
  <c r="L3352" i="26"/>
  <c r="L3353" i="26"/>
  <c r="L3354" i="26"/>
  <c r="L3355" i="26"/>
  <c r="L3356" i="26"/>
  <c r="L3357" i="26"/>
  <c r="L3358" i="26"/>
  <c r="L3359" i="26"/>
  <c r="L3360" i="26"/>
  <c r="L3361" i="26"/>
  <c r="L3362" i="26"/>
  <c r="L3363" i="26"/>
  <c r="L3364" i="26"/>
  <c r="L3365" i="26"/>
  <c r="L3366" i="26"/>
  <c r="L3367" i="26"/>
  <c r="L3368" i="26"/>
  <c r="L3369" i="26"/>
  <c r="L3370" i="26"/>
  <c r="L3371" i="26"/>
  <c r="L3372" i="26"/>
  <c r="L3373" i="26"/>
  <c r="L3374" i="26"/>
  <c r="L3375" i="26"/>
  <c r="L3376" i="26"/>
  <c r="L3377" i="26"/>
  <c r="L3378" i="26"/>
  <c r="L3379" i="26"/>
  <c r="L3380" i="26"/>
  <c r="L3381" i="26"/>
  <c r="L3382" i="26"/>
  <c r="L3383" i="26"/>
  <c r="L3384" i="26"/>
  <c r="L3385" i="26"/>
  <c r="L3386" i="26"/>
  <c r="L3387" i="26"/>
  <c r="L3388" i="26"/>
  <c r="L3389" i="26"/>
  <c r="L3390" i="26"/>
  <c r="L3391" i="26"/>
  <c r="L3392" i="26"/>
  <c r="L3393" i="26"/>
  <c r="L3394" i="26"/>
  <c r="L3395" i="26"/>
  <c r="L3396" i="26"/>
  <c r="L3397" i="26"/>
  <c r="L3398" i="26"/>
  <c r="L3399" i="26"/>
  <c r="L3400" i="26"/>
  <c r="L3401" i="26"/>
  <c r="L3402" i="26"/>
  <c r="L3403" i="26"/>
  <c r="L3404" i="26"/>
  <c r="L3405" i="26"/>
  <c r="L3406" i="26"/>
  <c r="L3407" i="26"/>
  <c r="L3408" i="26"/>
  <c r="L3409" i="26"/>
  <c r="L3410" i="26"/>
  <c r="L3411" i="26"/>
  <c r="L3412" i="26"/>
  <c r="L3413" i="26"/>
  <c r="L3414" i="26"/>
  <c r="L3415" i="26"/>
  <c r="L3416" i="26"/>
  <c r="L3417" i="26"/>
  <c r="L3418" i="26"/>
  <c r="L3419" i="26"/>
  <c r="L3420" i="26"/>
  <c r="L3421" i="26"/>
  <c r="L3422" i="26"/>
  <c r="L3423" i="26"/>
  <c r="L3424" i="26"/>
  <c r="L3425" i="26"/>
  <c r="L3426" i="26"/>
  <c r="L3427" i="26"/>
  <c r="L3428" i="26"/>
  <c r="L3429" i="26"/>
  <c r="L3430" i="26"/>
  <c r="L3431" i="26"/>
  <c r="L3432" i="26"/>
  <c r="L3433" i="26"/>
  <c r="L3434" i="26"/>
  <c r="L3435" i="26"/>
  <c r="L3436" i="26"/>
  <c r="L3437" i="26"/>
  <c r="L3438" i="26"/>
  <c r="L3439" i="26"/>
  <c r="L3440" i="26"/>
  <c r="L3441" i="26"/>
  <c r="L3442" i="26"/>
  <c r="L3443" i="26"/>
  <c r="L3444" i="26"/>
  <c r="L3445" i="26"/>
  <c r="L3446" i="26"/>
  <c r="L3447" i="26"/>
  <c r="L3448" i="26"/>
  <c r="L3449" i="26"/>
  <c r="L3450" i="26"/>
  <c r="L3451" i="26"/>
  <c r="L3452" i="26"/>
  <c r="L3453" i="26"/>
  <c r="L3454" i="26"/>
  <c r="L3455" i="26"/>
  <c r="L3456" i="26"/>
  <c r="L3457" i="26"/>
  <c r="L3458" i="26"/>
  <c r="L3459" i="26"/>
  <c r="L3460" i="26"/>
  <c r="L3461" i="26"/>
  <c r="L3462" i="26"/>
  <c r="L3463" i="26"/>
  <c r="L3464" i="26"/>
  <c r="L3465" i="26"/>
  <c r="L3466" i="26"/>
  <c r="L3467" i="26"/>
  <c r="L3468" i="26"/>
  <c r="L3469" i="26"/>
  <c r="L3470" i="26"/>
  <c r="L3471" i="26"/>
  <c r="L3472" i="26"/>
  <c r="L3473" i="26"/>
  <c r="L3474" i="26"/>
  <c r="L3475" i="26"/>
  <c r="L3476" i="26"/>
  <c r="L3477" i="26"/>
  <c r="L3478" i="26"/>
  <c r="L3479" i="26"/>
  <c r="L3480" i="26"/>
  <c r="L3481" i="26"/>
  <c r="L3482" i="26"/>
  <c r="L3483" i="26"/>
  <c r="L3484" i="26"/>
  <c r="L3485" i="26"/>
  <c r="L3486" i="26"/>
  <c r="L3487" i="26"/>
  <c r="L3488" i="26"/>
  <c r="L3489" i="26"/>
  <c r="L3490" i="26"/>
  <c r="L3491" i="26"/>
  <c r="L3492" i="26"/>
  <c r="L3493" i="26"/>
  <c r="L3494" i="26"/>
  <c r="L3495" i="26"/>
  <c r="L3496" i="26"/>
  <c r="L3497" i="26"/>
  <c r="L3498" i="26"/>
  <c r="L3499" i="26"/>
  <c r="L3500" i="26"/>
  <c r="L3501" i="26"/>
  <c r="L3502" i="26"/>
  <c r="L3503" i="26"/>
  <c r="L3504" i="26"/>
  <c r="L3505" i="26"/>
  <c r="L3506" i="26"/>
  <c r="L3507" i="26"/>
  <c r="L3508" i="26"/>
  <c r="L3509" i="26"/>
  <c r="L3510" i="26"/>
  <c r="L3511" i="26"/>
  <c r="L3512" i="26"/>
  <c r="L3513" i="26"/>
  <c r="L3514" i="26"/>
  <c r="L3515" i="26"/>
  <c r="L3516" i="26"/>
  <c r="L3517" i="26"/>
  <c r="L3518" i="26"/>
  <c r="L3519" i="26"/>
  <c r="L3520" i="26"/>
  <c r="L3521" i="26"/>
  <c r="L3522" i="26"/>
  <c r="L3523" i="26"/>
  <c r="L3524" i="26"/>
  <c r="L3525" i="26"/>
  <c r="L3526" i="26"/>
  <c r="L3527" i="26"/>
  <c r="L3528" i="26"/>
  <c r="L3529" i="26"/>
  <c r="L3530" i="26"/>
  <c r="L3531" i="26"/>
  <c r="L3532" i="26"/>
  <c r="L3533" i="26"/>
  <c r="L3534" i="26"/>
  <c r="L3535" i="26"/>
  <c r="L3536" i="26"/>
  <c r="L3537" i="26"/>
  <c r="L3538" i="26"/>
  <c r="L3539" i="26"/>
  <c r="L3540" i="26"/>
  <c r="L3541" i="26"/>
  <c r="L3542" i="26"/>
  <c r="L3543" i="26"/>
  <c r="L3544" i="26"/>
  <c r="L3545" i="26"/>
  <c r="L3546" i="26"/>
  <c r="L3547" i="26"/>
  <c r="L3548" i="26"/>
  <c r="L3549" i="26"/>
  <c r="L3550" i="26"/>
  <c r="L3551" i="26"/>
  <c r="L3552" i="26"/>
  <c r="L3553" i="26"/>
  <c r="L3554" i="26"/>
  <c r="L3555" i="26"/>
  <c r="L3556" i="26"/>
  <c r="L3557" i="26"/>
  <c r="L3558" i="26"/>
  <c r="L3559" i="26"/>
  <c r="L3560" i="26"/>
  <c r="L3561" i="26"/>
  <c r="L3562" i="26"/>
  <c r="L3563" i="26"/>
  <c r="L3564" i="26"/>
  <c r="L3565" i="26"/>
  <c r="L3566" i="26"/>
  <c r="L3567" i="26"/>
  <c r="L3568" i="26"/>
  <c r="L3569" i="26"/>
  <c r="L3570" i="26"/>
  <c r="L3571" i="26"/>
  <c r="L3572" i="26"/>
  <c r="L3573" i="26"/>
  <c r="L3574" i="26"/>
  <c r="L3575" i="26"/>
  <c r="L3576" i="26"/>
  <c r="L3577" i="26"/>
  <c r="L3578" i="26"/>
  <c r="L3579" i="26"/>
  <c r="L3580" i="26"/>
  <c r="L3581" i="26"/>
  <c r="L3582" i="26"/>
  <c r="L3583" i="26"/>
  <c r="L3584" i="26"/>
  <c r="L3585" i="26"/>
  <c r="L3586" i="26"/>
  <c r="L3587" i="26"/>
  <c r="L3588" i="26"/>
  <c r="L3589" i="26"/>
  <c r="L3590" i="26"/>
  <c r="L3591" i="26"/>
  <c r="L3592" i="26"/>
  <c r="L3593" i="26"/>
  <c r="L3594" i="26"/>
  <c r="L3595" i="26"/>
  <c r="L3596" i="26"/>
  <c r="L3597" i="26"/>
  <c r="L3598" i="26"/>
  <c r="L3599" i="26"/>
  <c r="L3600" i="26"/>
  <c r="L3601" i="26"/>
  <c r="L3602" i="26"/>
  <c r="L3603" i="26"/>
  <c r="L3604" i="26"/>
  <c r="L3605" i="26"/>
  <c r="L3606" i="26"/>
  <c r="L3607" i="26"/>
  <c r="L3608" i="26"/>
  <c r="L3609" i="26"/>
  <c r="L3610" i="26"/>
  <c r="L3611" i="26"/>
  <c r="L3612" i="26"/>
  <c r="L3613" i="26"/>
  <c r="L3614" i="26"/>
  <c r="L3615" i="26"/>
  <c r="L3616" i="26"/>
  <c r="L3617" i="26"/>
  <c r="L3618" i="26"/>
  <c r="L3619" i="26"/>
  <c r="L3620" i="26"/>
  <c r="L3621" i="26"/>
  <c r="L3622" i="26"/>
  <c r="L3623" i="26"/>
  <c r="L3624" i="26"/>
  <c r="L3625" i="26"/>
  <c r="L3626" i="26"/>
  <c r="L3627" i="26"/>
  <c r="L3628" i="26"/>
  <c r="L3629" i="26"/>
  <c r="L3630" i="26"/>
  <c r="L3631" i="26"/>
  <c r="L3632" i="26"/>
  <c r="L3633" i="26"/>
  <c r="L3634" i="26"/>
  <c r="L3635" i="26"/>
  <c r="L3636" i="26"/>
  <c r="L3637" i="26"/>
  <c r="L3638" i="26"/>
  <c r="L3639" i="26"/>
  <c r="L3640" i="26"/>
  <c r="L3641" i="26"/>
  <c r="L3642" i="26"/>
  <c r="L3643" i="26"/>
  <c r="L3644" i="26"/>
  <c r="L3645" i="26"/>
  <c r="L3646" i="26"/>
  <c r="L3647" i="26"/>
  <c r="L3648" i="26"/>
  <c r="L3649" i="26"/>
  <c r="L3650" i="26"/>
  <c r="L3651" i="26"/>
  <c r="L3652" i="26"/>
  <c r="L3653" i="26"/>
  <c r="L3654" i="26"/>
  <c r="L3655" i="26"/>
  <c r="L3656" i="26"/>
  <c r="L3657" i="26"/>
  <c r="L3658" i="26"/>
  <c r="L3659" i="26"/>
  <c r="L3660" i="26"/>
  <c r="L3661" i="26"/>
  <c r="L3662" i="26"/>
  <c r="L3663" i="26"/>
  <c r="L3664" i="26"/>
  <c r="L3665" i="26"/>
  <c r="L3666" i="26"/>
  <c r="L3667" i="26"/>
  <c r="L3668" i="26"/>
  <c r="L3669" i="26"/>
  <c r="L3670" i="26"/>
  <c r="L3671" i="26"/>
  <c r="L3672" i="26"/>
  <c r="L3673" i="26"/>
  <c r="L3674" i="26"/>
  <c r="L3675" i="26"/>
  <c r="L3676" i="26"/>
  <c r="L3677" i="26"/>
  <c r="L3678" i="26"/>
  <c r="L3679" i="26"/>
  <c r="L3680" i="26"/>
  <c r="L3681" i="26"/>
  <c r="L3682" i="26"/>
  <c r="L3683" i="26"/>
  <c r="L3684" i="26"/>
  <c r="L3685" i="26"/>
  <c r="L3686" i="26"/>
  <c r="L3687" i="26"/>
  <c r="L3688" i="26"/>
  <c r="L3689" i="26"/>
  <c r="L3690" i="26"/>
  <c r="L3691" i="26"/>
  <c r="L3692" i="26"/>
  <c r="L3693" i="26"/>
  <c r="L3694" i="26"/>
  <c r="L3695" i="26"/>
  <c r="L3696" i="26"/>
  <c r="L3697" i="26"/>
  <c r="L3698" i="26"/>
  <c r="L3699" i="26"/>
  <c r="L3700" i="26"/>
  <c r="L3701" i="26"/>
  <c r="L3702" i="26"/>
  <c r="L3703" i="26"/>
  <c r="L3704" i="26"/>
  <c r="L3705" i="26"/>
  <c r="L3706" i="26"/>
  <c r="L3707" i="26"/>
  <c r="L3708" i="26"/>
  <c r="L3709" i="26"/>
  <c r="L3710" i="26"/>
  <c r="L3711" i="26"/>
  <c r="L3712" i="26"/>
  <c r="L3713" i="26"/>
  <c r="L3714" i="26"/>
  <c r="L3715" i="26"/>
  <c r="L3716" i="26"/>
  <c r="L3717" i="26"/>
  <c r="L3718" i="26"/>
  <c r="L3719" i="26"/>
  <c r="L3720" i="26"/>
  <c r="L3721" i="26"/>
  <c r="L3722" i="26"/>
  <c r="L3723" i="26"/>
  <c r="L3724" i="26"/>
  <c r="L3725" i="26"/>
  <c r="L3726" i="26"/>
  <c r="L3727" i="26"/>
  <c r="L3728" i="26"/>
  <c r="L3729" i="26"/>
  <c r="L3730" i="26"/>
  <c r="L3731" i="26"/>
  <c r="L3732" i="26"/>
  <c r="L3733" i="26"/>
  <c r="L3734" i="26"/>
  <c r="L3735" i="26"/>
  <c r="L3736" i="26"/>
  <c r="L3737" i="26"/>
  <c r="L3738" i="26"/>
  <c r="L3739" i="26"/>
  <c r="L3740" i="26"/>
  <c r="L3741" i="26"/>
  <c r="L3742" i="26"/>
  <c r="L3743" i="26"/>
  <c r="L3744" i="26"/>
  <c r="L3745" i="26"/>
  <c r="L3746" i="26"/>
  <c r="L3747" i="26"/>
  <c r="L3748" i="26"/>
  <c r="L3749" i="26"/>
  <c r="L3750" i="26"/>
  <c r="L3751" i="26"/>
  <c r="L3752" i="26"/>
  <c r="L3753" i="26"/>
  <c r="L3754" i="26"/>
  <c r="L3755" i="26"/>
  <c r="L3756" i="26"/>
  <c r="L3757" i="26"/>
  <c r="L3758" i="26"/>
  <c r="L3759" i="26"/>
  <c r="L3760" i="26"/>
  <c r="L3761" i="26"/>
  <c r="L3762" i="26"/>
  <c r="L3763" i="26"/>
  <c r="L3764" i="26"/>
  <c r="L3765" i="26"/>
  <c r="L3766" i="26"/>
  <c r="L3767" i="26"/>
  <c r="L3768" i="26"/>
  <c r="L3769" i="26"/>
  <c r="L3770" i="26"/>
  <c r="L3771" i="26"/>
  <c r="L3772" i="26"/>
  <c r="L3773" i="26"/>
  <c r="L3774" i="26"/>
  <c r="L3775" i="26"/>
  <c r="L3776" i="26"/>
  <c r="L3777" i="26"/>
  <c r="L3778" i="26"/>
  <c r="L3779" i="26"/>
  <c r="L3780" i="26"/>
  <c r="L3781" i="26"/>
  <c r="L3782" i="26"/>
  <c r="L3783" i="26"/>
  <c r="L3784" i="26"/>
  <c r="L3785" i="26"/>
  <c r="L3786" i="26"/>
  <c r="L3787" i="26"/>
  <c r="L3788" i="26"/>
  <c r="L3789" i="26"/>
  <c r="L3790" i="26"/>
  <c r="L3791" i="26"/>
  <c r="L3792" i="26"/>
  <c r="L3793" i="26"/>
  <c r="L3794" i="26"/>
  <c r="L3795" i="26"/>
  <c r="L3796" i="26"/>
  <c r="L3797" i="26"/>
  <c r="L3798" i="26"/>
  <c r="L3799" i="26"/>
  <c r="L3800" i="26"/>
  <c r="L3801" i="26"/>
  <c r="L3802" i="26"/>
  <c r="L3803" i="26"/>
  <c r="L3804" i="26"/>
  <c r="L3805" i="26"/>
  <c r="L3806" i="26"/>
  <c r="L3807" i="26"/>
  <c r="L3808" i="26"/>
  <c r="L3809" i="26"/>
  <c r="L3810" i="26"/>
  <c r="L3811" i="26"/>
  <c r="L3812" i="26"/>
  <c r="L3813" i="26"/>
  <c r="L3814" i="26"/>
  <c r="L3815" i="26"/>
  <c r="L3816" i="26"/>
  <c r="L3817" i="26"/>
  <c r="L3818" i="26"/>
  <c r="L3819" i="26"/>
  <c r="L3820" i="26"/>
  <c r="L3821" i="26"/>
  <c r="L3822" i="26"/>
  <c r="L3823" i="26"/>
  <c r="L3824" i="26"/>
  <c r="L3825" i="26"/>
  <c r="L3826" i="26"/>
  <c r="L3827" i="26"/>
  <c r="L3828" i="26"/>
  <c r="L3829" i="26"/>
  <c r="L3830" i="26"/>
  <c r="L3831" i="26"/>
  <c r="L3832" i="26"/>
  <c r="L3833" i="26"/>
  <c r="L3834" i="26"/>
  <c r="L3835" i="26"/>
  <c r="L3836" i="26"/>
  <c r="L3837" i="26"/>
  <c r="L3838" i="26"/>
  <c r="L3839" i="26"/>
  <c r="L3840" i="26"/>
  <c r="L3841" i="26"/>
  <c r="L3842" i="26"/>
  <c r="L3843" i="26"/>
  <c r="L3844" i="26"/>
  <c r="L3845" i="26"/>
  <c r="L3846" i="26"/>
  <c r="L3847" i="26"/>
  <c r="L3848" i="26"/>
  <c r="L3849" i="26"/>
  <c r="L3850" i="26"/>
  <c r="L3851" i="26"/>
  <c r="L3852" i="26"/>
  <c r="L3853" i="26"/>
  <c r="L3854" i="26"/>
  <c r="L3855" i="26"/>
  <c r="L3856" i="26"/>
  <c r="L3857" i="26"/>
  <c r="L3858" i="26"/>
  <c r="L3859" i="26"/>
  <c r="L3860" i="26"/>
  <c r="L3861" i="26"/>
  <c r="L3862" i="26"/>
  <c r="L3863" i="26"/>
  <c r="L3864" i="26"/>
  <c r="L3865" i="26"/>
  <c r="L3866" i="26"/>
  <c r="L3867" i="26"/>
  <c r="L3868" i="26"/>
  <c r="L3869" i="26"/>
  <c r="L3870" i="26"/>
  <c r="L3871" i="26"/>
  <c r="L3872" i="26"/>
  <c r="L3873" i="26"/>
  <c r="L3874" i="26"/>
  <c r="L3875" i="26"/>
  <c r="L3876" i="26"/>
  <c r="L3877" i="26"/>
  <c r="L3878" i="26"/>
  <c r="L3879" i="26"/>
  <c r="L3880" i="26"/>
  <c r="L3881" i="26"/>
  <c r="L3882" i="26"/>
  <c r="L3883" i="26"/>
  <c r="L3884" i="26"/>
  <c r="L3885" i="26"/>
  <c r="L3886" i="26"/>
  <c r="L3887" i="26"/>
  <c r="L3888" i="26"/>
  <c r="L3889" i="26"/>
  <c r="L3890" i="26"/>
  <c r="L3891" i="26"/>
  <c r="L3892" i="26"/>
  <c r="L3893" i="26"/>
  <c r="L3894" i="26"/>
  <c r="L3895" i="26"/>
  <c r="L3896" i="26"/>
  <c r="L3897" i="26"/>
  <c r="L3898" i="26"/>
  <c r="L3899" i="26"/>
  <c r="L3900" i="26"/>
  <c r="L3901" i="26"/>
  <c r="L3902" i="26"/>
  <c r="L3903" i="26"/>
  <c r="L3904" i="26"/>
  <c r="L3905" i="26"/>
  <c r="L3906" i="26"/>
  <c r="L3907" i="26"/>
  <c r="L3908" i="26"/>
  <c r="L3909" i="26"/>
  <c r="L3910" i="26"/>
  <c r="L3911" i="26"/>
  <c r="L3912" i="26"/>
  <c r="L3913" i="26"/>
  <c r="L3914" i="26"/>
  <c r="L3915" i="26"/>
  <c r="L3916" i="26"/>
  <c r="L3917" i="26"/>
  <c r="L3918" i="26"/>
  <c r="L3919" i="26"/>
  <c r="L3920" i="26"/>
  <c r="L3921" i="26"/>
  <c r="L3922" i="26"/>
  <c r="L3923" i="26"/>
  <c r="L3924" i="26"/>
  <c r="L3925" i="26"/>
  <c r="L3926" i="26"/>
  <c r="L3927" i="26"/>
  <c r="L3928" i="26"/>
  <c r="L3929" i="26"/>
  <c r="L3930" i="26"/>
  <c r="L3931" i="26"/>
  <c r="L3932" i="26"/>
  <c r="L3933" i="26"/>
  <c r="L3934" i="26"/>
  <c r="L3935" i="26"/>
  <c r="L3936" i="26"/>
  <c r="L3937" i="26"/>
  <c r="L3938" i="26"/>
  <c r="L3939" i="26"/>
  <c r="L3940" i="26"/>
  <c r="L3941" i="26"/>
  <c r="L3942" i="26"/>
  <c r="L3943" i="26"/>
  <c r="L3944" i="26"/>
  <c r="L3945" i="26"/>
  <c r="L3946" i="26"/>
  <c r="L3947" i="26"/>
  <c r="L3948" i="26"/>
  <c r="L3949" i="26"/>
  <c r="L3950" i="26"/>
  <c r="L3951" i="26"/>
  <c r="L3952" i="26"/>
  <c r="L3953" i="26"/>
  <c r="L3954" i="26"/>
  <c r="L3955" i="26"/>
  <c r="L3956" i="26"/>
  <c r="L3957" i="26"/>
  <c r="L3958" i="26"/>
  <c r="L3959" i="26"/>
  <c r="L3960" i="26"/>
  <c r="L3961" i="26"/>
  <c r="L3962" i="26"/>
  <c r="L3963" i="26"/>
  <c r="L3964" i="26"/>
  <c r="L3965" i="26"/>
  <c r="L3966" i="26"/>
  <c r="L3967" i="26"/>
  <c r="L3968" i="26"/>
  <c r="L3969" i="26"/>
  <c r="L3970" i="26"/>
  <c r="L3971" i="26"/>
  <c r="L3972" i="26"/>
  <c r="L3973" i="26"/>
  <c r="L3974" i="26"/>
  <c r="L3975" i="26"/>
  <c r="L3976" i="26"/>
  <c r="L3977" i="26"/>
  <c r="L3978" i="26"/>
  <c r="L3979" i="26"/>
  <c r="L3980" i="26"/>
  <c r="L3981" i="26"/>
  <c r="L3982" i="26"/>
  <c r="L3983" i="26"/>
  <c r="L3984" i="26"/>
  <c r="L3985" i="26"/>
  <c r="L3986" i="26"/>
  <c r="L3987" i="26"/>
  <c r="L3988" i="26"/>
  <c r="L3989" i="26"/>
  <c r="L3990" i="26"/>
  <c r="L3991" i="26"/>
  <c r="L3992" i="26"/>
  <c r="L3993" i="26"/>
  <c r="L3994" i="26"/>
  <c r="L3995" i="26"/>
  <c r="L3996" i="26"/>
  <c r="L3997" i="26"/>
  <c r="L3998" i="26"/>
  <c r="L3999" i="26"/>
  <c r="L4000" i="26"/>
  <c r="L4001" i="26"/>
  <c r="L4002" i="26"/>
  <c r="L4003" i="26"/>
  <c r="L4004" i="26"/>
  <c r="L4005" i="26"/>
  <c r="L4006" i="26"/>
  <c r="L4007" i="26"/>
  <c r="L4008" i="26"/>
  <c r="L4009" i="26"/>
  <c r="L4010" i="26"/>
  <c r="L4011" i="26"/>
  <c r="L4012" i="26"/>
  <c r="L4013" i="26"/>
  <c r="L4014" i="26"/>
  <c r="L4015" i="26"/>
  <c r="L4016" i="26"/>
  <c r="L4017" i="26"/>
  <c r="L4018" i="26"/>
  <c r="L4019" i="26"/>
  <c r="L4020" i="26"/>
  <c r="L4021" i="26"/>
  <c r="L4022" i="26"/>
  <c r="L4023" i="26"/>
  <c r="L4024" i="26"/>
  <c r="L4025" i="26"/>
  <c r="L4026" i="26"/>
  <c r="L4027" i="26"/>
  <c r="L4028" i="26"/>
  <c r="L4029" i="26"/>
  <c r="L4030" i="26"/>
  <c r="L4031" i="26"/>
  <c r="L4032" i="26"/>
  <c r="L4033" i="26"/>
  <c r="L4034" i="26"/>
  <c r="L4035" i="26"/>
  <c r="L4036" i="26"/>
  <c r="L4037" i="26"/>
  <c r="L4038" i="26"/>
  <c r="L4039" i="26"/>
  <c r="L4040" i="26"/>
  <c r="L4041" i="26"/>
  <c r="L4042" i="26"/>
  <c r="L4043" i="26"/>
  <c r="L4044" i="26"/>
  <c r="L4045" i="26"/>
  <c r="L4046" i="26"/>
  <c r="L4047" i="26"/>
  <c r="L4048" i="26"/>
  <c r="L4049" i="26"/>
  <c r="L4050" i="26"/>
  <c r="L4051" i="26"/>
  <c r="L4052" i="26"/>
  <c r="L4053" i="26"/>
  <c r="L4054" i="26"/>
  <c r="L4055" i="26"/>
  <c r="L4056" i="26"/>
  <c r="L4057" i="26"/>
  <c r="L4058" i="26"/>
  <c r="L4059" i="26"/>
  <c r="L4060" i="26"/>
  <c r="L4061" i="26"/>
  <c r="L4062" i="26"/>
  <c r="L4063" i="26"/>
  <c r="L4064" i="26"/>
  <c r="L4065" i="26"/>
  <c r="L4066" i="26"/>
  <c r="L4067" i="26"/>
  <c r="L4068" i="26"/>
  <c r="L4069" i="26"/>
  <c r="L4070" i="26"/>
  <c r="L4071" i="26"/>
  <c r="L4072" i="26"/>
  <c r="L4073" i="26"/>
  <c r="L4074" i="26"/>
  <c r="L4075" i="26"/>
  <c r="L4076" i="26"/>
  <c r="L4077" i="26"/>
  <c r="L4078" i="26"/>
  <c r="L4079" i="26"/>
  <c r="L4080" i="26"/>
  <c r="L4081" i="26"/>
  <c r="L4082" i="26"/>
  <c r="L4083" i="26"/>
  <c r="L4084" i="26"/>
  <c r="L4085" i="26"/>
  <c r="L4086" i="26"/>
  <c r="L4087" i="26"/>
  <c r="L4088" i="26"/>
  <c r="L4089" i="26"/>
  <c r="L4090" i="26"/>
  <c r="L4091" i="26"/>
  <c r="L4092" i="26"/>
  <c r="L4093" i="26"/>
  <c r="L4094" i="26"/>
  <c r="L4095" i="26"/>
  <c r="L4096" i="26"/>
  <c r="L4097" i="26"/>
  <c r="L4098" i="26"/>
  <c r="L4099" i="26"/>
  <c r="L4100" i="26"/>
  <c r="L4101" i="26"/>
  <c r="L4102" i="26"/>
  <c r="L4103" i="26"/>
  <c r="L4104" i="26"/>
  <c r="L4105" i="26"/>
  <c r="L4106" i="26"/>
  <c r="L4107" i="26"/>
  <c r="L4108" i="26"/>
  <c r="L4109" i="26"/>
  <c r="L4110" i="26"/>
  <c r="L4111" i="26"/>
  <c r="L4112" i="26"/>
  <c r="L4113" i="26"/>
  <c r="L4114" i="26"/>
  <c r="L4115" i="26"/>
  <c r="L4116" i="26"/>
  <c r="L4117" i="26"/>
  <c r="L4118" i="26"/>
  <c r="L4119" i="26"/>
  <c r="L4120" i="26"/>
  <c r="L4121" i="26"/>
  <c r="L4122" i="26"/>
  <c r="L4123" i="26"/>
  <c r="L4124" i="26"/>
  <c r="L4125" i="26"/>
  <c r="L4126" i="26"/>
  <c r="L4127" i="26"/>
  <c r="L4128" i="26"/>
  <c r="L4129" i="26"/>
  <c r="L4130" i="26"/>
  <c r="L4131" i="26"/>
  <c r="L4132" i="26"/>
  <c r="L4133" i="26"/>
  <c r="L4134" i="26"/>
  <c r="L4135" i="26"/>
  <c r="L4136" i="26"/>
  <c r="L4137" i="26"/>
  <c r="L4138" i="26"/>
  <c r="L4139" i="26"/>
  <c r="L4140" i="26"/>
  <c r="L4141" i="26"/>
  <c r="L4142" i="26"/>
  <c r="L4143" i="26"/>
  <c r="L4144" i="26"/>
  <c r="L4145" i="26"/>
  <c r="L4146" i="26"/>
  <c r="L4147" i="26"/>
  <c r="L4148" i="26"/>
  <c r="L4149" i="26"/>
  <c r="L4150" i="26"/>
  <c r="L4151" i="26"/>
  <c r="L4152" i="26"/>
  <c r="L4153" i="26"/>
  <c r="L4154" i="26"/>
  <c r="L4155" i="26"/>
  <c r="L4156" i="26"/>
  <c r="L4157" i="26"/>
  <c r="L4158" i="26"/>
  <c r="L4159" i="26"/>
  <c r="L4160" i="26"/>
  <c r="L4161" i="26"/>
  <c r="L4162" i="26"/>
  <c r="L4163" i="26"/>
  <c r="L4164" i="26"/>
  <c r="L4165" i="26"/>
  <c r="L4166" i="26"/>
  <c r="L4167" i="26"/>
  <c r="L4168" i="26"/>
  <c r="L4169" i="26"/>
  <c r="L4170" i="26"/>
  <c r="L4171" i="26"/>
  <c r="L4172" i="26"/>
  <c r="L4173" i="26"/>
  <c r="L4174" i="26"/>
  <c r="L4175" i="26"/>
  <c r="L4176" i="26"/>
  <c r="L4177" i="26"/>
  <c r="L4178" i="26"/>
  <c r="L4179" i="26"/>
  <c r="L4180" i="26"/>
  <c r="L4181" i="26"/>
  <c r="L4182" i="26"/>
  <c r="L4183" i="26"/>
  <c r="L4184" i="26"/>
  <c r="L4185" i="26"/>
  <c r="L4186" i="26"/>
  <c r="L4187" i="26"/>
  <c r="L4188" i="26"/>
  <c r="L4189" i="26"/>
  <c r="L4190" i="26"/>
  <c r="L4191" i="26"/>
  <c r="L4192" i="26"/>
  <c r="L4193" i="26"/>
  <c r="L4194" i="26"/>
  <c r="L4195" i="26"/>
  <c r="L4196" i="26"/>
  <c r="L4197" i="26"/>
  <c r="L4198" i="26"/>
  <c r="L4199" i="26"/>
  <c r="L4200" i="26"/>
  <c r="L4201" i="26"/>
  <c r="L4202" i="26"/>
  <c r="L4203" i="26"/>
  <c r="L4204" i="26"/>
  <c r="L4205" i="26"/>
  <c r="L4206" i="26"/>
  <c r="L4207" i="26"/>
  <c r="L4208" i="26"/>
  <c r="L4209" i="26"/>
  <c r="L4210" i="26"/>
  <c r="L4211" i="26"/>
  <c r="L4212" i="26"/>
  <c r="L4213" i="26"/>
  <c r="L4214" i="26"/>
  <c r="L4215" i="26"/>
  <c r="L4216" i="26"/>
  <c r="L4217" i="26"/>
  <c r="L4218" i="26"/>
  <c r="L4219" i="26"/>
  <c r="L4220" i="26"/>
  <c r="L4221" i="26"/>
  <c r="L4222" i="26"/>
  <c r="L4223" i="26"/>
  <c r="L4224" i="26"/>
  <c r="L4225" i="26"/>
  <c r="L4226" i="26"/>
  <c r="L4227" i="26"/>
  <c r="L4228" i="26"/>
  <c r="L4229" i="26"/>
  <c r="L4230" i="26"/>
  <c r="L4231" i="26"/>
  <c r="L4232" i="26"/>
  <c r="L4233" i="26"/>
  <c r="L4234" i="26"/>
  <c r="L4235" i="26"/>
  <c r="L4236" i="26"/>
  <c r="L4237" i="26"/>
  <c r="L4238" i="26"/>
  <c r="L4239" i="26"/>
  <c r="L4240" i="26"/>
  <c r="L4241" i="26"/>
  <c r="L4242" i="26"/>
  <c r="L4243" i="26"/>
  <c r="L4244" i="26"/>
  <c r="L4245" i="26"/>
  <c r="L4246" i="26"/>
  <c r="L4247" i="26"/>
  <c r="L4248" i="26"/>
  <c r="L4249" i="26"/>
  <c r="L4250" i="26"/>
  <c r="L4251" i="26"/>
  <c r="L4252" i="26"/>
  <c r="L4253" i="26"/>
  <c r="L4254" i="26"/>
  <c r="L4255" i="26"/>
  <c r="L4256" i="26"/>
  <c r="L4257" i="26"/>
  <c r="L4258" i="26"/>
  <c r="L4259" i="26"/>
  <c r="L4260" i="26"/>
  <c r="L4261" i="26"/>
  <c r="L4262" i="26"/>
  <c r="L4263" i="26"/>
  <c r="L4264" i="26"/>
  <c r="L4265" i="26"/>
  <c r="L4266" i="26"/>
  <c r="L4267" i="26"/>
  <c r="L4268" i="26"/>
  <c r="L4269" i="26"/>
  <c r="L4270" i="26"/>
  <c r="L4271" i="26"/>
  <c r="L4272" i="26"/>
  <c r="L4273" i="26"/>
  <c r="L4274" i="26"/>
  <c r="L4275" i="26"/>
  <c r="L4276" i="26"/>
  <c r="L4277" i="26"/>
  <c r="L4278" i="26"/>
  <c r="L4279" i="26"/>
  <c r="L4280" i="26"/>
  <c r="L4281" i="26"/>
  <c r="L4282" i="26"/>
  <c r="L4283" i="26"/>
  <c r="L4284" i="26"/>
  <c r="L4285" i="26"/>
  <c r="L4286" i="26"/>
  <c r="L4287" i="26"/>
  <c r="L4288" i="26"/>
  <c r="L4289" i="26"/>
  <c r="L4290" i="26"/>
  <c r="L4291" i="26"/>
  <c r="L4292" i="26"/>
  <c r="L4293" i="26"/>
  <c r="L4294" i="26"/>
  <c r="L4295" i="26"/>
  <c r="L4296" i="26"/>
  <c r="L4297" i="26"/>
  <c r="L4298" i="26"/>
  <c r="L4299" i="26"/>
  <c r="L4300" i="26"/>
  <c r="L4301" i="26"/>
  <c r="L4302" i="26"/>
  <c r="L4303" i="26"/>
  <c r="L4304" i="26"/>
  <c r="L4305" i="26"/>
  <c r="L4306" i="26"/>
  <c r="L4307" i="26"/>
  <c r="L4308" i="26"/>
  <c r="L4309" i="26"/>
  <c r="L4310" i="26"/>
  <c r="L4311" i="26"/>
  <c r="L4312" i="26"/>
  <c r="L4313" i="26"/>
  <c r="L4314" i="26"/>
  <c r="L4315" i="26"/>
  <c r="L4316" i="26"/>
  <c r="L4317" i="26"/>
  <c r="L4318" i="26"/>
  <c r="L4319" i="26"/>
  <c r="L4320" i="26"/>
  <c r="L4321" i="26"/>
  <c r="L4322" i="26"/>
  <c r="L4323" i="26"/>
  <c r="L4324" i="26"/>
  <c r="L4325" i="26"/>
  <c r="L4326" i="26"/>
  <c r="L4327" i="26"/>
  <c r="L4328" i="26"/>
  <c r="L4329" i="26"/>
  <c r="L4330" i="26"/>
  <c r="L4331" i="26"/>
  <c r="L4332" i="26"/>
  <c r="L4333" i="26"/>
  <c r="L4334" i="26"/>
  <c r="L4335" i="26"/>
  <c r="L4336" i="26"/>
  <c r="L4337" i="26"/>
  <c r="L4338" i="26"/>
  <c r="L4339" i="26"/>
  <c r="L4340" i="26"/>
  <c r="L4341" i="26"/>
  <c r="L4342" i="26"/>
  <c r="L4343" i="26"/>
  <c r="L4344" i="26"/>
  <c r="L4345" i="26"/>
  <c r="L4346" i="26"/>
  <c r="L4347" i="26"/>
  <c r="L4348" i="26"/>
  <c r="L4349" i="26"/>
  <c r="L4350" i="26"/>
  <c r="L4351" i="26"/>
  <c r="L4352" i="26"/>
  <c r="L4353" i="26"/>
  <c r="L4354" i="26"/>
  <c r="L4355" i="26"/>
  <c r="L4356" i="26"/>
  <c r="L4357" i="26"/>
  <c r="L4358" i="26"/>
  <c r="L4359" i="26"/>
  <c r="L4360" i="26"/>
  <c r="L4361" i="26"/>
  <c r="L4362" i="26"/>
  <c r="L4363" i="26"/>
  <c r="L4364" i="26"/>
  <c r="L4365" i="26"/>
  <c r="L4366" i="26"/>
  <c r="L4367" i="26"/>
  <c r="L4368" i="26"/>
  <c r="L4369" i="26"/>
  <c r="L4370" i="26"/>
  <c r="L4371" i="26"/>
  <c r="L4372" i="26"/>
  <c r="L4373" i="26"/>
  <c r="L4374" i="26"/>
  <c r="L4375" i="26"/>
  <c r="L4376" i="26"/>
  <c r="L4377" i="26"/>
  <c r="L4378" i="26"/>
  <c r="L4379" i="26"/>
  <c r="L4380" i="26"/>
  <c r="L4381" i="26"/>
  <c r="L4382" i="26"/>
  <c r="L4383" i="26"/>
  <c r="L4384" i="26"/>
  <c r="L4385" i="26"/>
  <c r="L4386" i="26"/>
  <c r="L4387" i="26"/>
  <c r="L4388" i="26"/>
  <c r="L4389" i="26"/>
  <c r="L4390" i="26"/>
  <c r="L4391" i="26"/>
  <c r="L4392" i="26"/>
  <c r="L4393" i="26"/>
  <c r="L4394" i="26"/>
  <c r="L4395" i="26"/>
  <c r="L4396" i="26"/>
  <c r="L4397" i="26"/>
  <c r="L4398" i="26"/>
  <c r="L4399" i="26"/>
  <c r="L4400" i="26"/>
  <c r="L4401" i="26"/>
  <c r="L4402" i="26"/>
  <c r="L4403" i="26"/>
  <c r="L4404" i="26"/>
  <c r="L4405" i="26"/>
  <c r="L4406" i="26"/>
  <c r="L4407" i="26"/>
  <c r="L4408" i="26"/>
  <c r="L4409" i="26"/>
  <c r="L4410" i="26"/>
  <c r="L4411" i="26"/>
  <c r="L4412" i="26"/>
  <c r="L4413" i="26"/>
  <c r="L4414" i="26"/>
  <c r="L4415" i="26"/>
  <c r="L4416" i="26"/>
  <c r="L4417" i="26"/>
  <c r="L4418" i="26"/>
  <c r="L4419" i="26"/>
  <c r="L4420" i="26"/>
  <c r="L4421" i="26"/>
  <c r="L4422" i="26"/>
  <c r="L4423" i="26"/>
  <c r="L4424" i="26"/>
  <c r="L4425" i="26"/>
  <c r="L4426" i="26"/>
  <c r="L4427" i="26"/>
  <c r="L4428" i="26"/>
  <c r="L4429" i="26"/>
  <c r="L4430" i="26"/>
  <c r="L4431" i="26"/>
  <c r="L4432" i="26"/>
  <c r="L4433" i="26"/>
  <c r="L4434" i="26"/>
  <c r="L4435" i="26"/>
  <c r="L4436" i="26"/>
  <c r="L4437" i="26"/>
  <c r="L4438" i="26"/>
  <c r="L4439" i="26"/>
  <c r="L4440" i="26"/>
  <c r="L4441" i="26"/>
  <c r="L4442" i="26"/>
  <c r="L4443" i="26"/>
  <c r="L4444" i="26"/>
  <c r="L4445" i="26"/>
  <c r="L4446" i="26"/>
  <c r="L4447" i="26"/>
  <c r="L4448" i="26"/>
  <c r="L4449" i="26"/>
  <c r="L4450" i="26"/>
  <c r="L4451" i="26"/>
  <c r="L4452" i="26"/>
  <c r="L4453" i="26"/>
  <c r="L4454" i="26"/>
  <c r="L4455" i="26"/>
  <c r="L4456" i="26"/>
  <c r="L4457" i="26"/>
  <c r="L4458" i="26"/>
  <c r="L4459" i="26"/>
  <c r="L4460" i="26"/>
  <c r="L4461" i="26"/>
  <c r="L4462" i="26"/>
  <c r="L4463" i="26"/>
  <c r="L4464" i="26"/>
  <c r="L4465" i="26"/>
  <c r="L4466" i="26"/>
  <c r="L4467" i="26"/>
  <c r="L4468" i="26"/>
  <c r="L4469" i="26"/>
  <c r="L4470" i="26"/>
  <c r="L4471" i="26"/>
  <c r="L4472" i="26"/>
  <c r="L4473" i="26"/>
  <c r="L4474" i="26"/>
  <c r="L4475" i="26"/>
  <c r="L4476" i="26"/>
  <c r="L4477" i="26"/>
  <c r="L4478" i="26"/>
  <c r="L4479" i="26"/>
  <c r="L4480" i="26"/>
  <c r="L4481" i="26"/>
  <c r="L4482" i="26"/>
  <c r="L4483" i="26"/>
  <c r="L4484" i="26"/>
  <c r="L4485" i="26"/>
  <c r="L4486" i="26"/>
  <c r="L4487" i="26"/>
  <c r="L4488" i="26"/>
  <c r="L4489" i="26"/>
  <c r="L4490" i="26"/>
  <c r="L4491" i="26"/>
  <c r="L4492" i="26"/>
  <c r="L4493" i="26"/>
  <c r="L4494" i="26"/>
  <c r="L4495" i="26"/>
  <c r="L4496" i="26"/>
  <c r="L4497" i="26"/>
  <c r="L4498" i="26"/>
  <c r="L4499" i="26"/>
  <c r="L4500" i="26"/>
  <c r="L4501" i="26"/>
  <c r="L4502" i="26"/>
  <c r="L4503" i="26"/>
  <c r="L4504" i="26"/>
  <c r="L4505" i="26"/>
  <c r="L4506" i="26"/>
  <c r="L4507" i="26"/>
  <c r="L4508" i="26"/>
  <c r="L4509" i="26"/>
  <c r="L4510" i="26"/>
  <c r="L4511" i="26"/>
  <c r="L4512" i="26"/>
  <c r="L4513" i="26"/>
  <c r="L4514" i="26"/>
  <c r="L4515" i="26"/>
  <c r="L4516" i="26"/>
  <c r="L4517" i="26"/>
  <c r="L4518" i="26"/>
  <c r="L4519" i="26"/>
  <c r="L4520" i="26"/>
  <c r="L4521" i="26"/>
  <c r="L4522" i="26"/>
  <c r="L4523" i="26"/>
  <c r="L4524" i="26"/>
  <c r="L4525" i="26"/>
  <c r="L4526" i="26"/>
  <c r="L4527" i="26"/>
  <c r="L4528" i="26"/>
  <c r="L4529" i="26"/>
  <c r="L4530" i="26"/>
  <c r="L4531" i="26"/>
  <c r="L4532" i="26"/>
  <c r="L4533" i="26"/>
  <c r="L4534" i="26"/>
  <c r="L4535" i="26"/>
  <c r="L4536" i="26"/>
  <c r="L4537" i="26"/>
  <c r="L4538" i="26"/>
  <c r="L4539" i="26"/>
  <c r="L4540" i="26"/>
  <c r="L4541" i="26"/>
  <c r="L4542" i="26"/>
  <c r="L4543" i="26"/>
  <c r="L4544" i="26"/>
  <c r="L4545" i="26"/>
  <c r="L4546" i="26"/>
  <c r="L4547" i="26"/>
  <c r="L4548" i="26"/>
  <c r="L4549" i="26"/>
  <c r="L4550" i="26"/>
  <c r="L4551" i="26"/>
  <c r="L4552" i="26"/>
  <c r="L4553" i="26"/>
  <c r="L4554" i="26"/>
  <c r="L4555" i="26"/>
  <c r="L4556" i="26"/>
  <c r="L4557" i="26"/>
  <c r="L4558" i="26"/>
  <c r="L4559" i="26"/>
  <c r="L4560" i="26"/>
  <c r="L4561" i="26"/>
  <c r="L4562" i="26"/>
  <c r="L4563" i="26"/>
  <c r="L4564" i="26"/>
  <c r="L4565" i="26"/>
  <c r="L4566" i="26"/>
  <c r="L4567" i="26"/>
  <c r="L4568" i="26"/>
  <c r="L4569" i="26"/>
  <c r="L4570" i="26"/>
  <c r="L4571" i="26"/>
  <c r="L4572" i="26"/>
  <c r="L4573" i="26"/>
  <c r="L4574" i="26"/>
  <c r="L4575" i="26"/>
  <c r="L4576" i="26"/>
  <c r="L4577" i="26"/>
  <c r="L4578" i="26"/>
  <c r="L4579" i="26"/>
  <c r="L4580" i="26"/>
  <c r="L4581" i="26"/>
  <c r="L4582" i="26"/>
  <c r="L4583" i="26"/>
  <c r="L4584" i="26"/>
  <c r="L4585" i="26"/>
  <c r="L4586" i="26"/>
  <c r="L4587" i="26"/>
  <c r="L4588" i="26"/>
  <c r="L4589" i="26"/>
  <c r="L4590" i="26"/>
  <c r="L4591" i="26"/>
  <c r="L4592" i="26"/>
  <c r="L4593" i="26"/>
  <c r="L4594" i="26"/>
  <c r="L4595" i="26"/>
  <c r="L4596" i="26"/>
  <c r="L4597" i="26"/>
  <c r="L4598" i="26"/>
  <c r="L4599" i="26"/>
  <c r="L4600" i="26"/>
  <c r="L4601" i="26"/>
  <c r="L4602" i="26"/>
  <c r="L4603" i="26"/>
  <c r="L4604" i="26"/>
  <c r="L4605" i="26"/>
  <c r="L4606" i="26"/>
  <c r="L4607" i="26"/>
  <c r="L4608" i="26"/>
  <c r="L4609" i="26"/>
  <c r="L4610" i="26"/>
  <c r="L4611" i="26"/>
  <c r="L4612" i="26"/>
  <c r="L4613" i="26"/>
  <c r="L4614" i="26"/>
  <c r="L4615" i="26"/>
  <c r="L4616" i="26"/>
  <c r="L4617" i="26"/>
  <c r="L4618" i="26"/>
  <c r="L4619" i="26"/>
  <c r="L4620" i="26"/>
  <c r="L4621" i="26"/>
  <c r="L4622" i="26"/>
  <c r="L4623" i="26"/>
  <c r="L4624" i="26"/>
  <c r="L4625" i="26"/>
  <c r="L4626" i="26"/>
  <c r="L4627" i="26"/>
  <c r="L4628" i="26"/>
  <c r="L4629" i="26"/>
  <c r="L4630" i="26"/>
  <c r="L4631" i="26"/>
  <c r="L4632" i="26"/>
  <c r="L4633" i="26"/>
  <c r="L4634" i="26"/>
  <c r="L4635" i="26"/>
  <c r="L4636" i="26"/>
  <c r="L4637" i="26"/>
  <c r="L4638" i="26"/>
  <c r="L4639" i="26"/>
  <c r="L4640" i="26"/>
  <c r="L4641" i="26"/>
  <c r="L4642" i="26"/>
  <c r="L4643" i="26"/>
  <c r="L4644" i="26"/>
  <c r="L4645" i="26"/>
  <c r="L4646" i="26"/>
  <c r="L4647" i="26"/>
  <c r="L4648" i="26"/>
  <c r="L4649" i="26"/>
  <c r="L4650" i="26"/>
  <c r="L4651" i="26"/>
  <c r="L4652" i="26"/>
  <c r="L4653" i="26"/>
  <c r="L4654" i="26"/>
  <c r="L4655" i="26"/>
  <c r="L4656" i="26"/>
  <c r="L4657" i="26"/>
  <c r="L4658" i="26"/>
  <c r="L4659" i="26"/>
  <c r="L4660" i="26"/>
  <c r="L4661" i="26"/>
  <c r="L4662" i="26"/>
  <c r="L4663" i="26"/>
  <c r="L4664" i="26"/>
  <c r="L4665" i="26"/>
  <c r="L4666" i="26"/>
  <c r="L4667" i="26"/>
  <c r="L4668" i="26"/>
  <c r="L4669" i="26"/>
  <c r="L4670" i="26"/>
  <c r="L4671" i="26"/>
  <c r="L4672" i="26"/>
  <c r="L4673" i="26"/>
  <c r="L4674" i="26"/>
  <c r="L4675" i="26"/>
  <c r="L4676" i="26"/>
  <c r="L4677" i="26"/>
  <c r="L4678" i="26"/>
  <c r="L4679" i="26"/>
  <c r="L4680" i="26"/>
  <c r="L4681" i="26"/>
  <c r="L4682" i="26"/>
  <c r="L4683" i="26"/>
  <c r="L4684" i="26"/>
  <c r="L4685" i="26"/>
  <c r="L4686" i="26"/>
  <c r="L4687" i="26"/>
  <c r="L4688" i="26"/>
  <c r="L4689" i="26"/>
  <c r="L4690" i="26"/>
  <c r="L4691" i="26"/>
  <c r="L4692" i="26"/>
  <c r="L4693" i="26"/>
  <c r="L4694" i="26"/>
  <c r="L4695" i="26"/>
  <c r="L4696" i="26"/>
  <c r="L4697" i="26"/>
  <c r="L4698" i="26"/>
  <c r="L4699" i="26"/>
  <c r="L4700" i="26"/>
  <c r="L4701" i="26"/>
  <c r="L4702" i="26"/>
  <c r="L4703" i="26"/>
  <c r="L4704" i="26"/>
  <c r="L4705" i="26"/>
  <c r="L4706" i="26"/>
  <c r="L4707" i="26"/>
  <c r="L4708" i="26"/>
  <c r="L4709" i="26"/>
  <c r="L4710" i="26"/>
  <c r="L4711" i="26"/>
  <c r="L4712" i="26"/>
  <c r="L4713" i="26"/>
  <c r="L4714" i="26"/>
  <c r="L4715" i="26"/>
  <c r="L4716" i="26"/>
  <c r="L4717" i="26"/>
  <c r="L4718" i="26"/>
  <c r="L4719" i="26"/>
  <c r="L4720" i="26"/>
  <c r="L4721" i="26"/>
  <c r="L4722" i="26"/>
  <c r="L4723" i="26"/>
  <c r="L4724" i="26"/>
  <c r="L4725" i="26"/>
  <c r="L4726" i="26"/>
  <c r="L4727" i="26"/>
  <c r="L4728" i="26"/>
  <c r="L4729" i="26"/>
  <c r="L4730" i="26"/>
  <c r="L4731" i="26"/>
  <c r="L4732" i="26"/>
  <c r="L4733" i="26"/>
  <c r="L4734" i="26"/>
  <c r="L4735" i="26"/>
  <c r="L4736" i="26"/>
  <c r="L4737" i="26"/>
  <c r="L4738" i="26"/>
  <c r="L4739" i="26"/>
  <c r="L4740" i="26"/>
  <c r="L4741" i="26"/>
  <c r="L4742" i="26"/>
  <c r="L4743" i="26"/>
  <c r="L4744" i="26"/>
  <c r="L4745" i="26"/>
  <c r="L4746" i="26"/>
  <c r="L4747" i="26"/>
  <c r="L4748" i="26"/>
  <c r="L4749" i="26"/>
  <c r="L4750" i="26"/>
  <c r="L4751" i="26"/>
  <c r="L4752" i="26"/>
  <c r="L4753" i="26"/>
  <c r="L4754" i="26"/>
  <c r="L4755" i="26"/>
  <c r="L4756" i="26"/>
  <c r="L4757" i="26"/>
  <c r="L4758" i="26"/>
  <c r="L4759" i="26"/>
  <c r="L4760" i="26"/>
  <c r="L4761" i="26"/>
  <c r="L4762" i="26"/>
  <c r="L4763" i="26"/>
  <c r="L4764" i="26"/>
  <c r="L4765" i="26"/>
  <c r="L4766" i="26"/>
  <c r="L4767" i="26"/>
  <c r="L4768" i="26"/>
  <c r="L4769" i="26"/>
  <c r="L4770" i="26"/>
  <c r="L4771" i="26"/>
  <c r="L4772" i="26"/>
  <c r="L4773" i="26"/>
  <c r="L4774" i="26"/>
  <c r="L4775" i="26"/>
  <c r="L4776" i="26"/>
  <c r="L4777" i="26"/>
  <c r="L4778" i="26"/>
  <c r="L4779" i="26"/>
  <c r="L4780" i="26"/>
  <c r="L4781" i="26"/>
  <c r="L4782" i="26"/>
  <c r="L4783" i="26"/>
  <c r="L4784" i="26"/>
  <c r="L4785" i="26"/>
  <c r="L4786" i="26"/>
  <c r="L4787" i="26"/>
  <c r="L4788" i="26"/>
  <c r="L4789" i="26"/>
  <c r="L4790" i="26"/>
  <c r="L4791" i="26"/>
  <c r="L4792" i="26"/>
  <c r="L4793" i="26"/>
  <c r="L4794" i="26"/>
  <c r="L4795" i="26"/>
  <c r="L4796" i="26"/>
  <c r="L4797" i="26"/>
  <c r="L4798" i="26"/>
  <c r="L4799" i="26"/>
  <c r="L4800" i="26"/>
  <c r="L4801" i="26"/>
  <c r="L4802" i="26"/>
  <c r="L4803" i="26"/>
  <c r="L4804" i="26"/>
  <c r="L4805" i="26"/>
  <c r="L4806" i="26"/>
  <c r="L4807" i="26"/>
  <c r="L4808" i="26"/>
  <c r="L4809" i="26"/>
  <c r="L4810" i="26"/>
  <c r="L4811" i="26"/>
  <c r="L4812" i="26"/>
  <c r="L4813" i="26"/>
  <c r="L4814" i="26"/>
  <c r="L4815" i="26"/>
  <c r="L4816" i="26"/>
  <c r="L4817" i="26"/>
  <c r="L4818" i="26"/>
  <c r="L4819" i="26"/>
  <c r="L4820" i="26"/>
  <c r="L4821" i="26"/>
  <c r="L4822" i="26"/>
  <c r="L4823" i="26"/>
  <c r="L4824" i="26"/>
  <c r="L4825" i="26"/>
  <c r="L4826" i="26"/>
  <c r="L4827" i="26"/>
  <c r="L4828" i="26"/>
  <c r="L4829" i="26"/>
  <c r="L4830" i="26"/>
  <c r="L4831" i="26"/>
  <c r="L4832" i="26"/>
  <c r="L4833" i="26"/>
  <c r="L4834" i="26"/>
  <c r="L4835" i="26"/>
  <c r="L4836" i="26"/>
  <c r="L4837" i="26"/>
  <c r="L4838" i="26"/>
  <c r="L4839" i="26"/>
  <c r="L4840" i="26"/>
  <c r="L4841" i="26"/>
  <c r="L4842" i="26"/>
  <c r="L4843" i="26"/>
  <c r="L4844" i="26"/>
  <c r="L4845" i="26"/>
  <c r="L4846" i="26"/>
  <c r="L4847" i="26"/>
  <c r="L4848" i="26"/>
  <c r="L4849" i="26"/>
  <c r="L4850" i="26"/>
  <c r="L4851" i="26"/>
  <c r="L4852" i="26"/>
  <c r="L4853" i="26"/>
  <c r="L4854" i="26"/>
  <c r="L4855" i="26"/>
  <c r="L4856" i="26"/>
  <c r="L4857" i="26"/>
  <c r="L4858" i="26"/>
  <c r="L4859" i="26"/>
  <c r="L4860" i="26"/>
  <c r="L4861" i="26"/>
  <c r="L4862" i="26"/>
  <c r="L4863" i="26"/>
  <c r="L4864" i="26"/>
  <c r="L4865" i="26"/>
  <c r="L4866" i="26"/>
  <c r="L4867" i="26"/>
  <c r="L4868" i="26"/>
  <c r="L4869" i="26"/>
  <c r="L4870" i="26"/>
  <c r="L4871" i="26"/>
  <c r="L4872" i="26"/>
  <c r="L4873" i="26"/>
  <c r="L4874" i="26"/>
  <c r="L4875" i="26"/>
  <c r="L4876" i="26"/>
  <c r="L4877" i="26"/>
  <c r="L4878" i="26"/>
  <c r="L4879" i="26"/>
  <c r="L4880" i="26"/>
  <c r="L4881" i="26"/>
  <c r="L4882" i="26"/>
  <c r="L4883" i="26"/>
  <c r="L4884" i="26"/>
  <c r="L4885" i="26"/>
  <c r="L4886" i="26"/>
  <c r="L4887" i="26"/>
  <c r="L4888" i="26"/>
  <c r="L4889" i="26"/>
  <c r="L4890" i="26"/>
  <c r="L4891" i="26"/>
  <c r="L4892" i="26"/>
  <c r="L4893" i="26"/>
  <c r="L4894" i="26"/>
  <c r="L4895" i="26"/>
  <c r="L4896" i="26"/>
  <c r="L4897" i="26"/>
  <c r="L4898" i="26"/>
  <c r="L4899" i="26"/>
  <c r="L4900" i="26"/>
  <c r="L4901" i="26"/>
  <c r="L4902" i="26"/>
  <c r="L4903" i="26"/>
  <c r="L4904" i="26"/>
  <c r="L4905" i="26"/>
  <c r="L4906" i="26"/>
  <c r="L4907" i="26"/>
  <c r="L4908" i="26"/>
  <c r="L4909" i="26"/>
  <c r="L4910" i="26"/>
  <c r="L4911" i="26"/>
  <c r="L4912" i="26"/>
  <c r="L4913" i="26"/>
  <c r="L4914" i="26"/>
  <c r="L4915" i="26"/>
  <c r="L4916" i="26"/>
  <c r="L4917" i="26"/>
  <c r="L4918" i="26"/>
  <c r="L4919" i="26"/>
  <c r="L4920" i="26"/>
  <c r="L4921" i="26"/>
  <c r="L4922" i="26"/>
  <c r="L4923" i="26"/>
  <c r="L4924" i="26"/>
  <c r="L4925" i="26"/>
  <c r="L4926" i="26"/>
  <c r="L4927" i="26"/>
  <c r="L4928" i="26"/>
  <c r="L4929" i="26"/>
  <c r="L4930" i="26"/>
  <c r="L4931" i="26"/>
  <c r="L4932" i="26"/>
  <c r="L4933" i="26"/>
  <c r="L4934" i="26"/>
  <c r="L4935" i="26"/>
  <c r="L4936" i="26"/>
  <c r="L4937" i="26"/>
  <c r="L4938" i="26"/>
  <c r="L4939" i="26"/>
  <c r="L4940" i="26"/>
  <c r="L4941" i="26"/>
  <c r="L4942" i="26"/>
  <c r="L4943" i="26"/>
  <c r="L4944" i="26"/>
  <c r="L4945" i="26"/>
  <c r="L4946" i="26"/>
  <c r="L4947" i="26"/>
  <c r="L4948" i="26"/>
  <c r="L4949" i="26"/>
  <c r="L4950" i="26"/>
  <c r="L4951" i="26"/>
  <c r="L4952" i="26"/>
  <c r="L4953" i="26"/>
  <c r="L4954" i="26"/>
  <c r="L4955" i="26"/>
  <c r="L4956" i="26"/>
  <c r="L4957" i="26"/>
  <c r="L4958" i="26"/>
  <c r="L4959" i="26"/>
  <c r="L4960" i="26"/>
  <c r="L4961" i="26"/>
  <c r="L4962" i="26"/>
  <c r="L4963" i="26"/>
  <c r="L4964" i="26"/>
  <c r="L4965" i="26"/>
  <c r="L4966" i="26"/>
  <c r="L4967" i="26"/>
  <c r="L4968" i="26"/>
  <c r="L4969" i="26"/>
  <c r="L4970" i="26"/>
  <c r="L4971" i="26"/>
  <c r="L4972" i="26"/>
  <c r="L4973" i="26"/>
  <c r="L4974" i="26"/>
  <c r="L4975" i="26"/>
  <c r="L4976" i="26"/>
  <c r="L4977" i="26"/>
  <c r="L4978" i="26"/>
  <c r="L4979" i="26"/>
  <c r="L4980" i="26"/>
  <c r="L4981" i="26"/>
  <c r="L4982" i="26"/>
  <c r="L4983" i="26"/>
  <c r="L4984" i="26"/>
  <c r="L4985" i="26"/>
  <c r="L4986" i="26"/>
  <c r="L4987" i="26"/>
  <c r="L4988" i="26"/>
  <c r="L4989" i="26"/>
  <c r="L4990" i="26"/>
  <c r="L4991" i="26"/>
  <c r="L4992" i="26"/>
  <c r="L4993" i="26"/>
  <c r="L4994" i="26"/>
  <c r="L4995" i="26"/>
  <c r="L4996" i="26"/>
  <c r="L4997" i="26"/>
  <c r="L4998" i="26"/>
  <c r="L4999" i="26"/>
  <c r="L5000" i="26"/>
  <c r="L5001" i="26"/>
  <c r="L5002" i="26"/>
  <c r="L5003" i="26"/>
  <c r="L5004" i="26"/>
  <c r="L5005" i="26"/>
  <c r="L5006" i="26"/>
  <c r="L5007" i="26"/>
  <c r="L5008" i="26"/>
  <c r="L5009" i="26"/>
  <c r="L5010" i="26"/>
  <c r="L5011" i="26"/>
  <c r="L5012" i="26"/>
  <c r="L5013" i="26"/>
  <c r="L5014" i="26"/>
  <c r="L5015" i="26"/>
  <c r="L5016" i="26"/>
  <c r="L5017" i="26"/>
  <c r="L5018" i="26"/>
  <c r="L5019" i="26"/>
  <c r="L5020" i="26"/>
  <c r="L5021" i="26"/>
  <c r="L5022" i="26"/>
  <c r="L5023" i="26"/>
  <c r="L5024" i="26"/>
  <c r="L5025" i="26"/>
  <c r="L5026" i="26"/>
  <c r="L5027" i="26"/>
  <c r="L5028" i="26"/>
  <c r="L5029" i="26"/>
  <c r="L5030" i="26"/>
  <c r="L5031" i="26"/>
  <c r="L5032" i="26"/>
  <c r="L5033" i="26"/>
  <c r="L5034" i="26"/>
  <c r="L5035" i="26"/>
  <c r="L5036" i="26"/>
  <c r="L5037" i="26"/>
  <c r="L5038" i="26"/>
  <c r="L5039" i="26"/>
  <c r="L5040" i="26"/>
  <c r="L5041" i="26"/>
  <c r="L5042" i="26"/>
  <c r="L5043" i="26"/>
  <c r="L5044" i="26"/>
  <c r="L5045" i="26"/>
  <c r="L5046" i="26"/>
  <c r="L5047" i="26"/>
  <c r="L5048" i="26"/>
  <c r="L5049" i="26"/>
  <c r="L5050" i="26"/>
  <c r="L5051" i="26"/>
  <c r="L5052" i="26"/>
  <c r="L5053" i="26"/>
  <c r="L5054" i="26"/>
  <c r="L5055" i="26"/>
  <c r="L5056" i="26"/>
  <c r="L5057" i="26"/>
  <c r="L5058" i="26"/>
  <c r="L5059" i="26"/>
  <c r="L5060" i="26"/>
  <c r="L5061" i="26"/>
  <c r="L5062" i="26"/>
  <c r="L5063" i="26"/>
  <c r="L5064" i="26"/>
  <c r="L5065" i="26"/>
  <c r="L5066" i="26"/>
  <c r="L5067" i="26"/>
  <c r="L5068" i="26"/>
  <c r="L5069" i="26"/>
  <c r="L5070" i="26"/>
  <c r="L5071" i="26"/>
  <c r="L5072" i="26"/>
  <c r="L5073" i="26"/>
  <c r="L5074" i="26"/>
  <c r="L5075" i="26"/>
  <c r="L5076" i="26"/>
  <c r="L5077" i="26"/>
  <c r="L5078" i="26"/>
  <c r="L5079" i="26"/>
  <c r="L5080" i="26"/>
  <c r="L5081" i="26"/>
  <c r="L5082" i="26"/>
  <c r="L5083" i="26"/>
  <c r="L5084" i="26"/>
  <c r="L5085" i="26"/>
  <c r="L5086" i="26"/>
  <c r="L5087" i="26"/>
  <c r="L5088" i="26"/>
  <c r="L5089" i="26"/>
  <c r="L5090" i="26"/>
  <c r="L5091" i="26"/>
  <c r="L5092" i="26"/>
  <c r="L5093" i="26"/>
  <c r="L5094" i="26"/>
  <c r="L5095" i="26"/>
  <c r="L5096" i="26"/>
  <c r="L5097" i="26"/>
  <c r="L5098" i="26"/>
  <c r="L5099" i="26"/>
  <c r="L5100" i="26"/>
  <c r="L5101" i="26"/>
  <c r="L5102" i="26"/>
  <c r="L5103" i="26"/>
  <c r="L5104" i="26"/>
  <c r="L5105" i="26"/>
  <c r="L5106" i="26"/>
  <c r="L5107" i="26"/>
  <c r="L5108" i="26"/>
  <c r="L5109" i="26"/>
  <c r="L5110" i="26"/>
  <c r="L5111" i="26"/>
  <c r="L5112" i="26"/>
  <c r="L5113" i="26"/>
  <c r="L5114" i="26"/>
  <c r="L5115" i="26"/>
  <c r="L5116" i="26"/>
  <c r="L5117" i="26"/>
  <c r="L5118" i="26"/>
  <c r="L5119" i="26"/>
  <c r="L5120" i="26"/>
  <c r="L5121" i="26"/>
  <c r="L5122" i="26"/>
  <c r="L5123" i="26"/>
  <c r="L5124" i="26"/>
  <c r="L5125" i="26"/>
  <c r="L5126" i="26"/>
  <c r="L5127" i="26"/>
  <c r="L5128" i="26"/>
  <c r="L5129" i="26"/>
  <c r="L5130" i="26"/>
  <c r="L5131" i="26"/>
  <c r="L5132" i="26"/>
  <c r="L5133" i="26"/>
  <c r="L5134" i="26"/>
  <c r="L5135" i="26"/>
  <c r="L5136" i="26"/>
  <c r="L5137" i="26"/>
  <c r="L5138" i="26"/>
  <c r="L5139" i="26"/>
  <c r="L5140" i="26"/>
  <c r="L5141" i="26"/>
  <c r="L5142" i="26"/>
  <c r="L5143" i="26"/>
  <c r="L5144" i="26"/>
  <c r="L5145" i="26"/>
  <c r="L5146" i="26"/>
  <c r="L5147" i="26"/>
  <c r="L5148" i="26"/>
  <c r="L5149" i="26"/>
  <c r="L5150" i="26"/>
  <c r="L5151" i="26"/>
  <c r="L5152" i="26"/>
  <c r="L5153" i="26"/>
  <c r="L5154" i="26"/>
  <c r="L5155" i="26"/>
  <c r="L5156" i="26"/>
  <c r="L5157" i="26"/>
  <c r="L5158" i="26"/>
  <c r="L5159" i="26"/>
  <c r="L5160" i="26"/>
  <c r="L5161" i="26"/>
  <c r="L5162" i="26"/>
  <c r="L5163" i="26"/>
  <c r="L5164" i="26"/>
  <c r="L5165" i="26"/>
  <c r="L5166" i="26"/>
  <c r="L5167" i="26"/>
  <c r="L5168" i="26"/>
  <c r="L5169" i="26"/>
  <c r="L5170" i="26"/>
  <c r="L5171" i="26"/>
  <c r="L5172" i="26"/>
  <c r="L5173" i="26"/>
  <c r="L5174" i="26"/>
  <c r="L5175" i="26"/>
  <c r="L5176" i="26"/>
  <c r="L5177" i="26"/>
  <c r="L5178" i="26"/>
  <c r="L5179" i="26"/>
  <c r="L5180" i="26"/>
  <c r="L5181" i="26"/>
  <c r="L5182" i="26"/>
  <c r="L5183" i="26"/>
  <c r="L5184" i="26"/>
  <c r="L5185" i="26"/>
  <c r="L5186" i="26"/>
  <c r="L5187" i="26"/>
  <c r="L5188" i="26"/>
  <c r="L5189" i="26"/>
  <c r="L5190" i="26"/>
  <c r="L5191" i="26"/>
  <c r="L5192" i="26"/>
  <c r="L5193" i="26"/>
  <c r="L5194" i="26"/>
  <c r="L5195" i="26"/>
  <c r="L5196" i="26"/>
  <c r="L5197" i="26"/>
  <c r="L5198" i="26"/>
  <c r="L5199" i="26"/>
  <c r="L5200" i="26"/>
  <c r="L5201" i="26"/>
  <c r="L5202" i="26"/>
  <c r="L5203" i="26"/>
  <c r="L5204" i="26"/>
  <c r="L5205" i="26"/>
  <c r="L5206" i="26"/>
  <c r="L5207" i="26"/>
  <c r="L5208" i="26"/>
  <c r="L5209" i="26"/>
  <c r="L5210" i="26"/>
  <c r="L5211" i="26"/>
  <c r="L5212" i="26"/>
  <c r="L5213" i="26"/>
  <c r="L5214" i="26"/>
  <c r="L5215" i="26"/>
  <c r="L5216" i="26"/>
  <c r="L5217" i="26"/>
  <c r="L5218" i="26"/>
  <c r="L5219" i="26"/>
  <c r="L5220" i="26"/>
  <c r="L5221" i="26"/>
  <c r="L5222" i="26"/>
  <c r="L5223" i="26"/>
  <c r="L5224" i="26"/>
  <c r="L5225" i="26"/>
  <c r="L5226" i="26"/>
  <c r="L5227" i="26"/>
  <c r="L5228" i="26"/>
  <c r="L5229" i="26"/>
  <c r="L5230" i="26"/>
  <c r="L5231" i="26"/>
  <c r="L5232" i="26"/>
  <c r="L5233" i="26"/>
  <c r="L5234" i="26"/>
  <c r="L5235" i="26"/>
  <c r="L5236" i="26"/>
  <c r="L5237" i="26"/>
  <c r="L5238" i="26"/>
  <c r="L5239" i="26"/>
  <c r="L5240" i="26"/>
  <c r="L5241" i="26"/>
  <c r="L5242" i="26"/>
  <c r="L5243" i="26"/>
  <c r="L5244" i="26"/>
  <c r="L5245" i="26"/>
  <c r="L5246" i="26"/>
  <c r="L5247" i="26"/>
  <c r="L5248" i="26"/>
  <c r="L5249" i="26"/>
  <c r="L5250" i="26"/>
  <c r="L5251" i="26"/>
  <c r="L5252" i="26"/>
  <c r="L5253" i="26"/>
  <c r="L5254" i="26"/>
  <c r="L5255" i="26"/>
  <c r="L5256" i="26"/>
  <c r="L5257" i="26"/>
  <c r="L5258" i="26"/>
  <c r="L5259" i="26"/>
  <c r="L5260" i="26"/>
  <c r="L5261" i="26"/>
  <c r="L5262" i="26"/>
  <c r="L5263" i="26"/>
  <c r="L5264" i="26"/>
  <c r="L5265" i="26"/>
  <c r="L5266" i="26"/>
  <c r="L5267" i="26"/>
  <c r="L5268" i="26"/>
  <c r="L5269" i="26"/>
  <c r="L5270" i="26"/>
  <c r="L5271" i="26"/>
  <c r="L5272" i="26"/>
  <c r="L5273" i="26"/>
  <c r="L5274" i="26"/>
  <c r="L5275" i="26"/>
  <c r="L5276" i="26"/>
  <c r="L5277" i="26"/>
  <c r="L5278" i="26"/>
  <c r="L5279" i="26"/>
  <c r="L5280" i="26"/>
  <c r="L5281" i="26"/>
  <c r="L5282" i="26"/>
  <c r="L5283" i="26"/>
  <c r="L5284" i="26"/>
  <c r="L5285" i="26"/>
  <c r="L5286" i="26"/>
  <c r="L5287" i="26"/>
  <c r="L5288" i="26"/>
  <c r="L5289" i="26"/>
  <c r="L5290" i="26"/>
  <c r="L5291" i="26"/>
  <c r="L5292" i="26"/>
  <c r="L5293" i="26"/>
  <c r="L5294" i="26"/>
  <c r="L5295" i="26"/>
  <c r="L5296" i="26"/>
  <c r="L5297" i="26"/>
  <c r="L5298" i="26"/>
  <c r="L5299" i="26"/>
  <c r="L5300" i="26"/>
  <c r="L5301" i="26"/>
  <c r="L5302" i="26"/>
  <c r="L5303" i="26"/>
  <c r="L5304" i="26"/>
  <c r="L5305" i="26"/>
  <c r="L5306" i="26"/>
  <c r="L5307" i="26"/>
  <c r="L5308" i="26"/>
  <c r="L5309" i="26"/>
  <c r="L5310" i="26"/>
  <c r="L5311" i="26"/>
  <c r="L5312" i="26"/>
  <c r="L5313" i="26"/>
  <c r="L5314" i="26"/>
  <c r="L5315" i="26"/>
  <c r="L5316" i="26"/>
  <c r="L5317" i="26"/>
  <c r="L5318" i="26"/>
  <c r="L5319" i="26"/>
  <c r="L5320" i="26"/>
  <c r="L5321" i="26"/>
  <c r="L5322" i="26"/>
  <c r="L5323" i="26"/>
  <c r="L5324" i="26"/>
  <c r="L5325" i="26"/>
  <c r="L5326" i="26"/>
  <c r="L5327" i="26"/>
  <c r="L5328" i="26"/>
  <c r="L5329" i="26"/>
  <c r="L5330" i="26"/>
  <c r="L5331" i="26"/>
  <c r="L5332" i="26"/>
  <c r="L5333" i="26"/>
  <c r="L5334" i="26"/>
  <c r="L5335" i="26"/>
  <c r="L5336" i="26"/>
  <c r="L5337" i="26"/>
  <c r="L5338" i="26"/>
  <c r="L5339" i="26"/>
  <c r="L5340" i="26"/>
  <c r="L5341" i="26"/>
  <c r="L5342" i="26"/>
  <c r="L5343" i="26"/>
  <c r="L5344" i="26"/>
  <c r="L5345" i="26"/>
  <c r="L5346" i="26"/>
  <c r="L5347" i="26"/>
  <c r="L5348" i="26"/>
  <c r="L5349" i="26"/>
  <c r="L5350" i="26"/>
  <c r="L5351" i="26"/>
  <c r="L5352" i="26"/>
  <c r="L5353" i="26"/>
  <c r="L5354" i="26"/>
  <c r="L5355" i="26"/>
  <c r="L5356" i="26"/>
  <c r="L5357" i="26"/>
  <c r="L5358" i="26"/>
  <c r="L5359" i="26"/>
  <c r="L5360" i="26"/>
  <c r="L5361" i="26"/>
  <c r="L5362" i="26"/>
  <c r="L5363" i="26"/>
  <c r="L5364" i="26"/>
  <c r="L5365" i="26"/>
  <c r="L5366" i="26"/>
  <c r="L5367" i="26"/>
  <c r="L5368" i="26"/>
  <c r="L5369" i="26"/>
  <c r="L5370" i="26"/>
  <c r="L5371" i="26"/>
  <c r="L5372" i="26"/>
  <c r="L5373" i="26"/>
  <c r="L5374" i="26"/>
  <c r="L5375" i="26"/>
  <c r="L5376" i="26"/>
  <c r="L5377" i="26"/>
  <c r="L5378" i="26"/>
  <c r="L5379" i="26"/>
  <c r="L5380" i="26"/>
  <c r="L5381" i="26"/>
  <c r="L5382" i="26"/>
  <c r="L5383" i="26"/>
  <c r="L5384" i="26"/>
  <c r="L5385" i="26"/>
  <c r="L5386" i="26"/>
  <c r="L5387" i="26"/>
  <c r="L5388" i="26"/>
  <c r="L5389" i="26"/>
  <c r="L5390" i="26"/>
  <c r="L5391" i="26"/>
  <c r="L5392" i="26"/>
  <c r="L5393" i="26"/>
  <c r="L5394" i="26"/>
  <c r="L5395" i="26"/>
  <c r="L5396" i="26"/>
  <c r="L5397" i="26"/>
  <c r="L5398" i="26"/>
  <c r="L5399" i="26"/>
  <c r="L5400" i="26"/>
  <c r="L5401" i="26"/>
  <c r="L5402" i="26"/>
  <c r="L5403" i="26"/>
  <c r="L5404" i="26"/>
  <c r="L5405" i="26"/>
  <c r="L5406" i="26"/>
  <c r="L5407" i="26"/>
  <c r="L5408" i="26"/>
  <c r="L5409" i="26"/>
  <c r="L5410" i="26"/>
  <c r="L5411" i="26"/>
  <c r="L5412" i="26"/>
  <c r="L5413" i="26"/>
  <c r="L5414" i="26"/>
  <c r="L5415" i="26"/>
  <c r="L5416" i="26"/>
  <c r="L5417" i="26"/>
  <c r="L5418" i="26"/>
  <c r="L5419" i="26"/>
  <c r="L5420" i="26"/>
  <c r="L5421" i="26"/>
  <c r="L5422" i="26"/>
  <c r="L5423" i="26"/>
  <c r="L5424" i="26"/>
  <c r="L5425" i="26"/>
  <c r="L5426" i="26"/>
  <c r="L5427" i="26"/>
  <c r="L5428" i="26"/>
  <c r="L5429" i="26"/>
  <c r="L5430" i="26"/>
  <c r="L5431" i="26"/>
  <c r="L5432" i="26"/>
  <c r="L5433" i="26"/>
  <c r="L5434" i="26"/>
  <c r="L5435" i="26"/>
  <c r="L5436" i="26"/>
  <c r="L5437" i="26"/>
  <c r="L5438" i="26"/>
  <c r="L5439" i="26"/>
  <c r="L5440" i="26"/>
  <c r="L5441" i="26"/>
  <c r="L5442" i="26"/>
  <c r="L5443" i="26"/>
  <c r="L5444" i="26"/>
  <c r="L5445" i="26"/>
  <c r="L5446" i="26"/>
  <c r="L5447" i="26"/>
  <c r="L5448" i="26"/>
  <c r="L5449" i="26"/>
  <c r="L5450" i="26"/>
  <c r="L5451" i="26"/>
  <c r="L5452" i="26"/>
  <c r="L5453" i="26"/>
  <c r="L5454" i="26"/>
  <c r="L5455" i="26"/>
  <c r="L5456" i="26"/>
  <c r="L5457" i="26"/>
  <c r="L5458" i="26"/>
  <c r="L5459" i="26"/>
  <c r="L5460" i="26"/>
  <c r="L5461" i="26"/>
  <c r="L5462" i="26"/>
  <c r="L5463" i="26"/>
  <c r="L5464" i="26"/>
  <c r="L5465" i="26"/>
  <c r="L5466" i="26"/>
  <c r="L5467" i="26"/>
  <c r="L5468" i="26"/>
  <c r="L5469" i="26"/>
  <c r="L5470" i="26"/>
  <c r="L5471" i="26"/>
  <c r="L5472" i="26"/>
  <c r="L5473" i="26"/>
  <c r="L5474" i="26"/>
  <c r="L5475" i="26"/>
  <c r="L5476" i="26"/>
  <c r="L5477" i="26"/>
  <c r="L5478" i="26"/>
  <c r="L5479" i="26"/>
  <c r="L5480" i="26"/>
  <c r="L5481" i="26"/>
  <c r="L5482" i="26"/>
  <c r="L5483" i="26"/>
  <c r="L5484" i="26"/>
  <c r="L5485" i="26"/>
  <c r="L5486" i="26"/>
  <c r="L5487" i="26"/>
  <c r="L5488" i="26"/>
  <c r="L5489" i="26"/>
  <c r="L5490" i="26"/>
  <c r="L5491" i="26"/>
  <c r="L5492" i="26"/>
  <c r="L5493" i="26"/>
  <c r="L5494" i="26"/>
  <c r="L5495" i="26"/>
  <c r="L5496" i="26"/>
  <c r="L5497" i="26"/>
  <c r="L5498" i="26"/>
  <c r="L5499" i="26"/>
  <c r="L5500" i="26"/>
  <c r="L5501" i="26"/>
  <c r="L5502" i="26"/>
  <c r="L5503" i="26"/>
  <c r="L5504" i="26"/>
  <c r="L5505" i="26"/>
  <c r="L5506" i="26"/>
  <c r="L5507" i="26"/>
  <c r="L5508" i="26"/>
  <c r="L5509" i="26"/>
  <c r="L5510" i="26"/>
  <c r="L5511" i="26"/>
  <c r="L5512" i="26"/>
  <c r="L5513" i="26"/>
  <c r="L5514" i="26"/>
  <c r="L5515" i="26"/>
  <c r="L5516" i="26"/>
  <c r="L5517" i="26"/>
  <c r="L5518" i="26"/>
  <c r="L5519" i="26"/>
  <c r="L5520" i="26"/>
  <c r="L5521" i="26"/>
  <c r="L5522" i="26"/>
  <c r="L5523" i="26"/>
  <c r="L5524" i="26"/>
  <c r="L5525" i="26"/>
  <c r="L5526" i="26"/>
  <c r="L5527" i="26"/>
  <c r="L5528" i="26"/>
  <c r="L5529" i="26"/>
  <c r="L5530" i="26"/>
  <c r="L5531" i="26"/>
  <c r="L5532" i="26"/>
  <c r="L5533" i="26"/>
  <c r="L5534" i="26"/>
  <c r="L5535" i="26"/>
  <c r="L5536" i="26"/>
  <c r="L5537" i="26"/>
  <c r="L5538" i="26"/>
  <c r="L5539" i="26"/>
  <c r="L5540" i="26"/>
  <c r="L5541" i="26"/>
  <c r="L5542" i="26"/>
  <c r="L5543" i="26"/>
  <c r="L5544" i="26"/>
  <c r="L5545" i="26"/>
  <c r="L5546" i="26"/>
  <c r="L5547" i="26"/>
  <c r="L5548" i="26"/>
  <c r="L5549" i="26"/>
  <c r="L5550" i="26"/>
  <c r="L5551" i="26"/>
  <c r="L5552" i="26"/>
  <c r="L5553" i="26"/>
  <c r="L5554" i="26"/>
  <c r="L5555" i="26"/>
  <c r="L5556" i="26"/>
  <c r="L5557" i="26"/>
  <c r="L5558" i="26"/>
  <c r="L5559" i="26"/>
  <c r="L5560" i="26"/>
  <c r="L5561" i="26"/>
  <c r="L5562" i="26"/>
  <c r="L5563" i="26"/>
  <c r="L5564" i="26"/>
  <c r="L5565" i="26"/>
  <c r="L5566" i="26"/>
  <c r="L5567" i="26"/>
  <c r="L5568" i="26"/>
  <c r="L5569" i="26"/>
  <c r="L5570" i="26"/>
  <c r="L5571" i="26"/>
  <c r="L5572" i="26"/>
  <c r="L5573" i="26"/>
  <c r="L5574" i="26"/>
  <c r="L5575" i="26"/>
  <c r="L5576" i="26"/>
  <c r="L5577" i="26"/>
  <c r="L5578" i="26"/>
  <c r="L5579" i="26"/>
  <c r="L5580" i="26"/>
  <c r="L5581" i="26"/>
  <c r="L5582" i="26"/>
  <c r="L5583" i="26"/>
  <c r="L5584" i="26"/>
  <c r="L5585" i="26"/>
  <c r="L5586" i="26"/>
  <c r="L5587" i="26"/>
  <c r="L5588" i="26"/>
  <c r="L5589" i="26"/>
  <c r="L5590" i="26"/>
  <c r="L5591" i="26"/>
  <c r="L5592" i="26"/>
  <c r="L5593" i="26"/>
  <c r="L5594" i="26"/>
  <c r="L5595" i="26"/>
  <c r="L5596" i="26"/>
  <c r="L5597" i="26"/>
  <c r="L5598" i="26"/>
  <c r="L5599" i="26"/>
  <c r="L5600" i="26"/>
  <c r="L5601" i="26"/>
  <c r="L5602" i="26"/>
  <c r="L5603" i="26"/>
  <c r="L5604" i="26"/>
  <c r="L5605" i="26"/>
  <c r="L5606" i="26"/>
  <c r="L5607" i="26"/>
  <c r="L5608" i="26"/>
  <c r="L5609" i="26"/>
  <c r="L5610" i="26"/>
  <c r="L5611" i="26"/>
  <c r="L5612" i="26"/>
  <c r="L5613" i="26"/>
  <c r="L5614" i="26"/>
  <c r="L5615" i="26"/>
  <c r="L5616" i="26"/>
  <c r="L5617" i="26"/>
  <c r="L5618" i="26"/>
  <c r="L5619" i="26"/>
  <c r="L5620" i="26"/>
  <c r="L5621" i="26"/>
  <c r="L5622" i="26"/>
  <c r="L5623" i="26"/>
  <c r="L5624" i="26"/>
  <c r="L5625" i="26"/>
  <c r="L5626" i="26"/>
  <c r="L5627" i="26"/>
  <c r="L5628" i="26"/>
  <c r="L5629" i="26"/>
  <c r="L5630" i="26"/>
  <c r="L5631" i="26"/>
  <c r="L5632" i="26"/>
  <c r="L5633" i="26"/>
  <c r="L5634" i="26"/>
  <c r="L5635" i="26"/>
  <c r="L5636" i="26"/>
  <c r="L5637" i="26"/>
  <c r="L5638" i="26"/>
  <c r="L5639" i="26"/>
  <c r="L5640" i="26"/>
  <c r="L5641" i="26"/>
  <c r="L5642" i="26"/>
  <c r="L5643" i="26"/>
  <c r="L5644" i="26"/>
  <c r="L5645" i="26"/>
  <c r="L5646" i="26"/>
  <c r="L5647" i="26"/>
  <c r="L5648" i="26"/>
  <c r="L5649" i="26"/>
  <c r="L5650" i="26"/>
  <c r="L5651" i="26"/>
  <c r="L5652" i="26"/>
  <c r="L5653" i="26"/>
  <c r="L5654" i="26"/>
  <c r="L5655" i="26"/>
  <c r="L5656" i="26"/>
  <c r="L5657" i="26"/>
  <c r="L5658" i="26"/>
  <c r="L5659" i="26"/>
  <c r="L5660" i="26"/>
  <c r="L5661" i="26"/>
  <c r="L5662" i="26"/>
  <c r="L5663" i="26"/>
  <c r="L5664" i="26"/>
  <c r="L5665" i="26"/>
  <c r="L5666" i="26"/>
  <c r="L5667" i="26"/>
  <c r="L5668" i="26"/>
  <c r="L5669" i="26"/>
  <c r="L5670" i="26"/>
  <c r="L5671" i="26"/>
  <c r="L5672" i="26"/>
  <c r="L5673" i="26"/>
  <c r="L5674" i="26"/>
  <c r="L5675" i="26"/>
  <c r="L5676" i="26"/>
  <c r="L5677" i="26"/>
  <c r="L5678" i="26"/>
  <c r="L5679" i="26"/>
  <c r="L5680" i="26"/>
  <c r="L5681" i="26"/>
  <c r="L5682" i="26"/>
  <c r="L5683" i="26"/>
  <c r="L5684" i="26"/>
  <c r="L5685" i="26"/>
  <c r="L5686" i="26"/>
  <c r="L5687" i="26"/>
  <c r="L5688" i="26"/>
  <c r="L5689" i="26"/>
  <c r="L5690" i="26"/>
  <c r="L5691" i="26"/>
  <c r="L5692" i="26"/>
  <c r="L5693" i="26"/>
  <c r="L5694" i="26"/>
  <c r="L5695" i="26"/>
  <c r="L5696" i="26"/>
  <c r="L5697" i="26"/>
  <c r="L5698" i="26"/>
  <c r="L5699" i="26"/>
  <c r="L5700" i="26"/>
  <c r="L5701" i="26"/>
  <c r="L5702" i="26"/>
  <c r="L5703" i="26"/>
  <c r="L5704" i="26"/>
  <c r="L5705" i="26"/>
  <c r="L5706" i="26"/>
  <c r="L5707" i="26"/>
  <c r="L5708" i="26"/>
  <c r="L5709" i="26"/>
  <c r="L5710" i="26"/>
  <c r="L5711" i="26"/>
  <c r="L5712" i="26"/>
  <c r="L5713" i="26"/>
  <c r="L5714" i="26"/>
  <c r="L5715" i="26"/>
  <c r="L5716" i="26"/>
  <c r="L5717" i="26"/>
  <c r="L5718" i="26"/>
  <c r="L5719" i="26"/>
  <c r="L5720" i="26"/>
  <c r="L5721" i="26"/>
  <c r="L5722" i="26"/>
  <c r="L5723" i="26"/>
  <c r="L5724" i="26"/>
  <c r="L5725" i="26"/>
  <c r="L5726" i="26"/>
  <c r="L5727" i="26"/>
  <c r="L5728" i="26"/>
  <c r="L5729" i="26"/>
  <c r="L5730" i="26"/>
  <c r="L5731" i="26"/>
  <c r="L5732" i="26"/>
  <c r="L5733" i="26"/>
  <c r="L5734" i="26"/>
  <c r="L5735" i="26"/>
  <c r="L5736" i="26"/>
  <c r="L5737" i="26"/>
  <c r="L5738" i="26"/>
  <c r="L5739" i="26"/>
  <c r="L5740" i="26"/>
  <c r="L5741" i="26"/>
  <c r="L5742" i="26"/>
  <c r="L5743" i="26"/>
  <c r="L5744" i="26"/>
  <c r="L5745" i="26"/>
  <c r="L5746" i="26"/>
  <c r="L5747" i="26"/>
  <c r="L5748" i="26"/>
  <c r="L5749" i="26"/>
  <c r="L5750" i="26"/>
  <c r="L5751" i="26"/>
  <c r="L5752" i="26"/>
  <c r="L5753" i="26"/>
  <c r="L5754" i="26"/>
  <c r="L5755" i="26"/>
  <c r="L5756" i="26"/>
  <c r="L5757" i="26"/>
  <c r="L5758" i="26"/>
  <c r="L5759" i="26"/>
  <c r="L5760" i="26"/>
  <c r="L5761" i="26"/>
  <c r="L5762" i="26"/>
  <c r="L5763" i="26"/>
  <c r="L5764" i="26"/>
  <c r="L5765" i="26"/>
  <c r="L5766" i="26"/>
  <c r="L5767" i="26"/>
  <c r="L5768" i="26"/>
  <c r="L5769" i="26"/>
  <c r="L5770" i="26"/>
  <c r="L5771" i="26"/>
  <c r="L5772" i="26"/>
  <c r="L5773" i="26"/>
  <c r="L5774" i="26"/>
  <c r="L5775" i="26"/>
  <c r="L5776" i="26"/>
  <c r="L5777" i="26"/>
  <c r="L5778" i="26"/>
  <c r="L5779" i="26"/>
  <c r="L5780" i="26"/>
  <c r="L5781" i="26"/>
  <c r="L5782" i="26"/>
  <c r="L5783" i="26"/>
  <c r="L5784" i="26"/>
  <c r="L5785" i="26"/>
  <c r="L5786" i="26"/>
  <c r="L5787" i="26"/>
  <c r="L5788" i="26"/>
  <c r="L5789" i="26"/>
  <c r="L5790" i="26"/>
  <c r="L5791" i="26"/>
  <c r="L5792" i="26"/>
  <c r="L5793" i="26"/>
  <c r="L5794" i="26"/>
  <c r="L5795" i="26"/>
  <c r="L5796" i="26"/>
  <c r="L5797" i="26"/>
  <c r="L5798" i="26"/>
  <c r="L5799" i="26"/>
  <c r="L5800" i="26"/>
  <c r="L5801" i="26"/>
  <c r="L5802" i="26"/>
  <c r="L5803" i="26"/>
  <c r="L5804" i="26"/>
  <c r="L5805" i="26"/>
  <c r="L5806" i="26"/>
  <c r="L5807" i="26"/>
  <c r="L5808" i="26"/>
  <c r="L5809" i="26"/>
  <c r="L5810" i="26"/>
  <c r="L5811" i="26"/>
  <c r="L5812" i="26"/>
  <c r="L5813" i="26"/>
  <c r="L5814" i="26"/>
  <c r="L5815" i="26"/>
  <c r="L5816" i="26"/>
  <c r="L5817" i="26"/>
  <c r="L5818" i="26"/>
  <c r="L5819" i="26"/>
  <c r="L5820" i="26"/>
  <c r="L5821" i="26"/>
  <c r="L5822" i="26"/>
  <c r="L5823" i="26"/>
  <c r="L5824" i="26"/>
  <c r="L5825" i="26"/>
  <c r="L5826" i="26"/>
  <c r="L5827" i="26"/>
  <c r="L5828" i="26"/>
  <c r="L5829" i="26"/>
  <c r="L5830" i="26"/>
  <c r="L5831" i="26"/>
  <c r="L5832" i="26"/>
  <c r="L5833" i="26"/>
  <c r="L5834" i="26"/>
  <c r="L5835" i="26"/>
  <c r="L5836" i="26"/>
  <c r="L5837" i="26"/>
  <c r="L5838" i="26"/>
  <c r="L5839" i="26"/>
  <c r="L5840" i="26"/>
  <c r="L5841" i="26"/>
  <c r="L5842" i="26"/>
  <c r="L5843" i="26"/>
  <c r="L5844" i="26"/>
  <c r="L5845" i="26"/>
  <c r="L5846" i="26"/>
  <c r="L5847" i="26"/>
  <c r="L5848" i="26"/>
  <c r="L5849" i="26"/>
  <c r="L5850" i="26"/>
  <c r="L5851" i="26"/>
  <c r="L5852" i="26"/>
  <c r="L5853" i="26"/>
  <c r="L5854" i="26"/>
  <c r="L5855" i="26"/>
  <c r="L5856" i="26"/>
  <c r="L5857" i="26"/>
  <c r="L5858" i="26"/>
  <c r="L5859" i="26"/>
  <c r="L5860" i="26"/>
  <c r="L5861" i="26"/>
  <c r="L5862" i="26"/>
  <c r="L5863" i="26"/>
  <c r="L5864" i="26"/>
  <c r="L5865" i="26"/>
  <c r="L5866" i="26"/>
  <c r="L5867" i="26"/>
  <c r="L5868" i="26"/>
  <c r="L5869" i="26"/>
  <c r="L5870" i="26"/>
  <c r="L5871" i="26"/>
  <c r="L5872" i="26"/>
  <c r="L5873" i="26"/>
  <c r="L5874" i="26"/>
  <c r="L5875" i="26"/>
  <c r="L5876" i="26"/>
  <c r="L5877" i="26"/>
  <c r="L5878" i="26"/>
  <c r="L5879" i="26"/>
  <c r="L5880" i="26"/>
  <c r="L5881" i="26"/>
  <c r="L5882" i="26"/>
  <c r="L5883" i="26"/>
  <c r="L5884" i="26"/>
  <c r="L5885" i="26"/>
  <c r="L5886" i="26"/>
  <c r="L5887" i="26"/>
  <c r="L5888" i="26"/>
  <c r="L5889" i="26"/>
  <c r="L5890" i="26"/>
  <c r="L5891" i="26"/>
  <c r="L5892" i="26"/>
  <c r="L5893" i="26"/>
  <c r="L5894" i="26"/>
  <c r="L5895" i="26"/>
  <c r="L5896" i="26"/>
  <c r="L5897" i="26"/>
  <c r="L5898" i="26"/>
  <c r="L5899" i="26"/>
  <c r="L5900" i="26"/>
  <c r="L5901" i="26"/>
  <c r="L5902" i="26"/>
  <c r="L5903" i="26"/>
  <c r="L5904" i="26"/>
  <c r="L5905" i="26"/>
  <c r="L5906" i="26"/>
  <c r="L5907" i="26"/>
  <c r="L5908" i="26"/>
  <c r="L5909" i="26"/>
  <c r="L5910" i="26"/>
  <c r="L5911" i="26"/>
  <c r="L5912" i="26"/>
  <c r="L5913" i="26"/>
  <c r="L5914" i="26"/>
  <c r="L5915" i="26"/>
  <c r="L5916" i="26"/>
  <c r="L5917" i="26"/>
  <c r="L5918" i="26"/>
  <c r="L5919" i="26"/>
  <c r="L5920" i="26"/>
  <c r="L5921" i="26"/>
  <c r="L5922" i="26"/>
  <c r="L5923" i="26"/>
  <c r="L5924" i="26"/>
  <c r="L5925" i="26"/>
  <c r="L5926" i="26"/>
  <c r="L5927" i="26"/>
  <c r="L5928" i="26"/>
  <c r="L5929" i="26"/>
  <c r="L5930" i="26"/>
  <c r="L5931" i="26"/>
  <c r="L5932" i="26"/>
  <c r="L5933" i="26"/>
  <c r="L5934" i="26"/>
  <c r="L5935" i="26"/>
  <c r="L5936" i="26"/>
  <c r="L5937" i="26"/>
  <c r="L5938" i="26"/>
  <c r="L5939" i="26"/>
  <c r="L5940" i="26"/>
  <c r="L5941" i="26"/>
  <c r="L5942" i="26"/>
  <c r="L5943" i="26"/>
  <c r="L5944" i="26"/>
  <c r="L5945" i="26"/>
  <c r="L5946" i="26"/>
  <c r="L5947" i="26"/>
  <c r="L5948" i="26"/>
  <c r="L5949" i="26"/>
  <c r="L5950" i="26"/>
  <c r="L5951" i="26"/>
  <c r="L5952" i="26"/>
  <c r="L5953" i="26"/>
  <c r="L5954" i="26"/>
  <c r="L5955" i="26"/>
  <c r="L5956" i="26"/>
  <c r="L5957" i="26"/>
  <c r="L5958" i="26"/>
  <c r="L5959" i="26"/>
  <c r="L5960" i="26"/>
  <c r="L5961" i="26"/>
  <c r="L5962" i="26"/>
  <c r="L5963" i="26"/>
  <c r="L5964" i="26"/>
  <c r="L5965" i="26"/>
  <c r="L5966" i="26"/>
  <c r="L5967" i="26"/>
  <c r="L5968" i="26"/>
  <c r="L5969" i="26"/>
  <c r="L5970" i="26"/>
  <c r="L5971" i="26"/>
  <c r="L5972" i="26"/>
  <c r="L5973" i="26"/>
  <c r="L5974" i="26"/>
  <c r="L5975" i="26"/>
  <c r="L5976" i="26"/>
  <c r="L5977" i="26"/>
  <c r="L5978" i="26"/>
  <c r="L5979" i="26"/>
  <c r="L5980" i="26"/>
  <c r="L5981" i="26"/>
  <c r="L5982" i="26"/>
  <c r="L5983" i="26"/>
  <c r="L5984" i="26"/>
  <c r="L5985" i="26"/>
  <c r="L5986" i="26"/>
  <c r="L5987" i="26"/>
  <c r="L5988" i="26"/>
  <c r="L5989" i="26"/>
  <c r="L5990" i="26"/>
  <c r="L5991" i="26"/>
  <c r="L5992" i="26"/>
  <c r="L5993" i="26"/>
  <c r="L5994" i="26"/>
  <c r="L5995" i="26"/>
  <c r="L5996" i="26"/>
  <c r="L5997" i="26"/>
  <c r="L5998" i="26"/>
  <c r="L5999" i="26"/>
  <c r="L6000" i="26"/>
  <c r="L6001" i="26"/>
  <c r="L6002" i="26"/>
  <c r="L6003" i="26"/>
  <c r="L6004" i="26"/>
  <c r="L6005" i="26"/>
  <c r="L6006" i="26"/>
  <c r="L6007" i="26"/>
  <c r="L6008" i="26"/>
  <c r="L6009" i="26"/>
  <c r="L6010" i="26"/>
  <c r="L6011" i="26"/>
  <c r="L6012" i="26"/>
  <c r="L6013" i="26"/>
  <c r="L6014" i="26"/>
  <c r="L6015" i="26"/>
  <c r="L6016" i="26"/>
  <c r="L6017" i="26"/>
  <c r="L6018" i="26"/>
  <c r="L6019" i="26"/>
  <c r="L6020" i="26"/>
  <c r="L6021" i="26"/>
  <c r="L6022" i="26"/>
  <c r="L6023" i="26"/>
  <c r="L6024" i="26"/>
  <c r="L6025" i="26"/>
  <c r="L6026" i="26"/>
  <c r="L6027" i="26"/>
  <c r="L6028" i="26"/>
  <c r="L6029" i="26"/>
  <c r="L6030" i="26"/>
  <c r="L6031" i="26"/>
  <c r="L6032" i="26"/>
  <c r="L6033" i="26"/>
  <c r="L6034" i="26"/>
  <c r="L6035" i="26"/>
  <c r="L6036" i="26"/>
  <c r="L6037" i="26"/>
  <c r="L6038" i="26"/>
  <c r="L6039" i="26"/>
  <c r="L6040" i="26"/>
  <c r="L6041" i="26"/>
  <c r="L6042" i="26"/>
  <c r="L6043" i="26"/>
  <c r="L6044" i="26"/>
  <c r="L6045" i="26"/>
  <c r="L6046" i="26"/>
  <c r="L6047" i="26"/>
  <c r="L6048" i="26"/>
  <c r="L6049" i="26"/>
  <c r="L6050" i="26"/>
  <c r="L6051" i="26"/>
  <c r="L6052" i="26"/>
  <c r="L6053" i="26"/>
  <c r="L6054" i="26"/>
  <c r="L6055" i="26"/>
  <c r="L6056" i="26"/>
  <c r="L6057" i="26"/>
  <c r="L6058" i="26"/>
  <c r="L6059" i="26"/>
  <c r="L6060" i="26"/>
  <c r="L6061" i="26"/>
  <c r="L6062" i="26"/>
  <c r="L6063" i="26"/>
  <c r="L6064" i="26"/>
  <c r="L6065" i="26"/>
  <c r="L6066" i="26"/>
  <c r="L6067" i="26"/>
  <c r="L6068" i="26"/>
  <c r="L6069" i="26"/>
  <c r="L6070" i="26"/>
  <c r="L6071" i="26"/>
  <c r="L6072" i="26"/>
  <c r="L6073" i="26"/>
  <c r="L6074" i="26"/>
  <c r="L6075" i="26"/>
  <c r="L6076" i="26"/>
  <c r="L6077" i="26"/>
  <c r="L6078" i="26"/>
  <c r="L6079" i="26"/>
  <c r="L6080" i="26"/>
  <c r="L6081" i="26"/>
  <c r="L6082" i="26"/>
  <c r="L6083" i="26"/>
  <c r="L6084" i="26"/>
  <c r="L6085" i="26"/>
  <c r="L6086" i="26"/>
  <c r="L6087" i="26"/>
  <c r="L6088" i="26"/>
  <c r="L6089" i="26"/>
  <c r="L6090" i="26"/>
  <c r="L6091" i="26"/>
  <c r="L6092" i="26"/>
  <c r="L6093" i="26"/>
  <c r="L6094" i="26"/>
  <c r="L6095" i="26"/>
  <c r="L6096" i="26"/>
  <c r="L6097" i="26"/>
  <c r="L6098" i="26"/>
  <c r="L6099" i="26"/>
  <c r="L6100" i="26"/>
  <c r="L6101" i="26"/>
  <c r="L6102" i="26"/>
  <c r="L6103" i="26"/>
  <c r="L6104" i="26"/>
  <c r="L6105" i="26"/>
  <c r="L6106" i="26"/>
  <c r="L6107" i="26"/>
  <c r="L6108" i="26"/>
  <c r="L6109" i="26"/>
  <c r="L6110" i="26"/>
  <c r="L6111" i="26"/>
  <c r="L6112" i="26"/>
  <c r="L6113" i="26"/>
  <c r="L6114" i="26"/>
  <c r="L6115" i="26"/>
  <c r="L6116" i="26"/>
  <c r="L6117" i="26"/>
  <c r="L6118" i="26"/>
  <c r="L6119" i="26"/>
  <c r="L6120" i="26"/>
  <c r="L6121" i="26"/>
  <c r="L6122" i="26"/>
  <c r="L6123" i="26"/>
  <c r="L6124" i="26"/>
  <c r="L6125" i="26"/>
  <c r="L6126" i="26"/>
  <c r="L6127" i="26"/>
  <c r="L6128" i="26"/>
  <c r="L6129" i="26"/>
  <c r="L6130" i="26"/>
  <c r="L6131" i="26"/>
  <c r="L6132" i="26"/>
  <c r="L6133" i="26"/>
  <c r="L6134" i="26"/>
  <c r="L6135" i="26"/>
  <c r="L6136" i="26"/>
  <c r="L6137" i="26"/>
  <c r="L6138" i="26"/>
  <c r="L6139" i="26"/>
  <c r="L6140" i="26"/>
  <c r="L6141" i="26"/>
  <c r="L6142" i="26"/>
  <c r="L6143" i="26"/>
  <c r="L6144" i="26"/>
  <c r="L6145" i="26"/>
  <c r="L6146" i="26"/>
  <c r="L6147" i="26"/>
  <c r="L6148" i="26"/>
  <c r="L6149" i="26"/>
  <c r="L6150" i="26"/>
  <c r="L6151" i="26"/>
  <c r="L6152" i="26"/>
  <c r="L6153" i="26"/>
  <c r="L6154" i="26"/>
  <c r="L6155" i="26"/>
  <c r="L6156" i="26"/>
  <c r="L6157" i="26"/>
  <c r="L6158" i="26"/>
  <c r="L6159" i="26"/>
  <c r="L6160" i="26"/>
  <c r="L6161" i="26"/>
  <c r="L6162" i="26"/>
  <c r="L6163" i="26"/>
  <c r="L6164" i="26"/>
  <c r="L6165" i="26"/>
  <c r="L6166" i="26"/>
  <c r="L6167" i="26"/>
  <c r="L6168" i="26"/>
  <c r="L6169" i="26"/>
  <c r="L6170" i="26"/>
  <c r="L6171" i="26"/>
  <c r="L6172" i="26"/>
  <c r="L6173" i="26"/>
  <c r="L6174" i="26"/>
  <c r="L6175" i="26"/>
  <c r="L6176" i="26"/>
  <c r="L6177" i="26"/>
  <c r="L6178" i="26"/>
  <c r="L6179" i="26"/>
  <c r="L6180" i="26"/>
  <c r="L6181" i="26"/>
  <c r="L6182" i="26"/>
  <c r="L6183" i="26"/>
  <c r="L6184" i="26"/>
  <c r="L6185" i="26"/>
  <c r="L6186" i="26"/>
  <c r="L6187" i="26"/>
  <c r="L6188" i="26"/>
  <c r="L6189" i="26"/>
  <c r="L6190" i="26"/>
  <c r="L6191" i="26"/>
  <c r="L6192" i="26"/>
  <c r="L6193" i="26"/>
  <c r="L6194" i="26"/>
  <c r="L6195" i="26"/>
  <c r="L6196" i="26"/>
  <c r="L6197" i="26"/>
  <c r="L6198" i="26"/>
  <c r="L6199" i="26"/>
  <c r="L6200" i="26"/>
  <c r="L6201" i="26"/>
  <c r="L6202" i="26"/>
  <c r="L6203" i="26"/>
  <c r="L6204" i="26"/>
  <c r="L6205" i="26"/>
  <c r="L6206" i="26"/>
  <c r="L6207" i="26"/>
  <c r="L6208" i="26"/>
  <c r="L6209" i="26"/>
  <c r="L6210" i="26"/>
  <c r="L6211" i="26"/>
  <c r="L6212" i="26"/>
  <c r="L6213" i="26"/>
  <c r="L6214" i="26"/>
  <c r="L6215" i="26"/>
  <c r="L6216" i="26"/>
  <c r="L6217" i="26"/>
  <c r="L6218" i="26"/>
  <c r="L6219" i="26"/>
  <c r="L6220" i="26"/>
  <c r="L6221" i="26"/>
  <c r="L6222" i="26"/>
  <c r="L6223" i="26"/>
  <c r="L6224" i="26"/>
  <c r="L6225" i="26"/>
  <c r="L6226" i="26"/>
  <c r="L6227" i="26"/>
  <c r="L6228" i="26"/>
  <c r="L6229" i="26"/>
  <c r="L6230" i="26"/>
  <c r="L6231" i="26"/>
  <c r="L6232" i="26"/>
  <c r="L6233" i="26"/>
  <c r="L6234" i="26"/>
  <c r="L6235" i="26"/>
  <c r="L6236" i="26"/>
  <c r="L6237" i="26"/>
  <c r="L6238" i="26"/>
  <c r="L6239" i="26"/>
  <c r="L6240" i="26"/>
  <c r="L6241" i="26"/>
  <c r="L6242" i="26"/>
  <c r="L6243" i="26"/>
  <c r="L6244" i="26"/>
  <c r="L6245" i="26"/>
  <c r="L6246" i="26"/>
  <c r="L6247" i="26"/>
  <c r="L6248" i="26"/>
  <c r="L6249" i="26"/>
  <c r="L6250" i="26"/>
  <c r="L6251" i="26"/>
  <c r="L6252" i="26"/>
  <c r="L6253" i="26"/>
  <c r="L6254" i="26"/>
  <c r="L6255" i="26"/>
  <c r="L6256" i="26"/>
  <c r="L6257" i="26"/>
  <c r="L6258" i="26"/>
  <c r="L6259" i="26"/>
  <c r="L6260" i="26"/>
  <c r="L6261" i="26"/>
  <c r="L6262" i="26"/>
  <c r="L6263" i="26"/>
  <c r="L6264" i="26"/>
  <c r="L6265" i="26"/>
  <c r="L6266" i="26"/>
  <c r="L6267" i="26"/>
  <c r="L6268" i="26"/>
  <c r="L6269" i="26"/>
  <c r="L6270" i="26"/>
  <c r="L6271" i="26"/>
  <c r="L6272" i="26"/>
  <c r="L6273" i="26"/>
  <c r="L6274" i="26"/>
  <c r="L6275" i="26"/>
  <c r="L6276" i="26"/>
  <c r="L6277" i="26"/>
  <c r="L6278" i="26"/>
  <c r="L6279" i="26"/>
  <c r="L6280" i="26"/>
  <c r="L6281" i="26"/>
  <c r="L6282" i="26"/>
  <c r="L6283" i="26"/>
  <c r="L6284" i="26"/>
  <c r="L6285" i="26"/>
  <c r="L6286" i="26"/>
  <c r="L6287" i="26"/>
  <c r="L6288" i="26"/>
  <c r="L6289" i="26"/>
  <c r="L6290" i="26"/>
  <c r="L6291" i="26"/>
  <c r="L6292" i="26"/>
  <c r="L6293" i="26"/>
  <c r="L6294" i="26"/>
  <c r="L6295" i="26"/>
  <c r="L6296" i="26"/>
  <c r="L6297" i="26"/>
  <c r="L6298" i="26"/>
  <c r="L6299" i="26"/>
  <c r="L6300" i="26"/>
  <c r="L6301" i="26"/>
  <c r="L6302" i="26"/>
  <c r="L6303" i="26"/>
  <c r="L6304" i="26"/>
  <c r="L6305" i="26"/>
  <c r="L6306" i="26"/>
  <c r="L6307" i="26"/>
  <c r="L6308" i="26"/>
  <c r="L6309" i="26"/>
  <c r="L6310" i="26"/>
  <c r="L6311" i="26"/>
  <c r="L6312" i="26"/>
  <c r="L6313" i="26"/>
  <c r="L6314" i="26"/>
  <c r="L6315" i="26"/>
  <c r="L6316" i="26"/>
  <c r="L6317" i="26"/>
  <c r="L6318" i="26"/>
  <c r="L6319" i="26"/>
  <c r="L6320" i="26"/>
  <c r="L6321" i="26"/>
  <c r="L6322" i="26"/>
  <c r="L6323" i="26"/>
  <c r="L6324" i="26"/>
  <c r="L6325" i="26"/>
  <c r="L6326" i="26"/>
  <c r="L6327" i="26"/>
  <c r="L6328" i="26"/>
  <c r="L6329" i="26"/>
  <c r="L6330" i="26"/>
  <c r="L6331" i="26"/>
  <c r="L6332" i="26"/>
  <c r="L6333" i="26"/>
  <c r="L6334" i="26"/>
  <c r="L6335" i="26"/>
  <c r="L6336" i="26"/>
  <c r="L6337" i="26"/>
  <c r="L6338" i="26"/>
  <c r="L6339" i="26"/>
  <c r="L6340" i="26"/>
  <c r="L6341" i="26"/>
  <c r="L6342" i="26"/>
  <c r="L6343" i="26"/>
  <c r="L6344" i="26"/>
  <c r="L6345" i="26"/>
  <c r="L6346" i="26"/>
  <c r="L6347" i="26"/>
  <c r="L6348" i="26"/>
  <c r="L6349" i="26"/>
  <c r="L6350" i="26"/>
  <c r="L6351" i="26"/>
  <c r="L6352" i="26"/>
  <c r="L6353" i="26"/>
  <c r="L6354" i="26"/>
  <c r="L6355" i="26"/>
  <c r="L6356" i="26"/>
  <c r="L6357" i="26"/>
  <c r="L6358" i="26"/>
  <c r="L6359" i="26"/>
  <c r="L6360" i="26"/>
  <c r="L6361" i="26"/>
  <c r="L6362" i="26"/>
  <c r="L6363" i="26"/>
  <c r="L6364" i="26"/>
  <c r="L6365" i="26"/>
  <c r="L6366" i="26"/>
  <c r="L6367" i="26"/>
  <c r="L6368" i="26"/>
  <c r="L6369" i="26"/>
  <c r="L6370" i="26"/>
  <c r="L6371" i="26"/>
  <c r="L6372" i="26"/>
  <c r="L6373" i="26"/>
  <c r="L6374" i="26"/>
  <c r="L6375" i="26"/>
  <c r="L6376" i="26"/>
  <c r="L6377" i="26"/>
  <c r="L6378" i="26"/>
  <c r="L6379" i="26"/>
  <c r="L6380" i="26"/>
  <c r="L6381" i="26"/>
  <c r="L6382" i="26"/>
  <c r="L6383" i="26"/>
  <c r="L6384" i="26"/>
  <c r="L6385" i="26"/>
  <c r="L6386" i="26"/>
  <c r="L6387" i="26"/>
  <c r="L6388" i="26"/>
  <c r="L6389" i="26"/>
  <c r="L6390" i="26"/>
  <c r="L6391" i="26"/>
  <c r="L6392" i="26"/>
  <c r="L6393" i="26"/>
  <c r="L6394" i="26"/>
  <c r="L6395" i="26"/>
  <c r="L6396" i="26"/>
  <c r="L6397" i="26"/>
  <c r="L6398" i="26"/>
  <c r="L6399" i="26"/>
  <c r="L6400" i="26"/>
  <c r="L6401" i="26"/>
  <c r="L6402" i="26"/>
  <c r="L6403" i="26"/>
  <c r="L6404" i="26"/>
  <c r="L6405" i="26"/>
  <c r="L6406" i="26"/>
  <c r="L6407" i="26"/>
  <c r="L6408" i="26"/>
  <c r="L6409" i="26"/>
  <c r="L6410" i="26"/>
  <c r="L6411" i="26"/>
  <c r="L6412" i="26"/>
  <c r="L6413" i="26"/>
  <c r="L6414" i="26"/>
  <c r="L6415" i="26"/>
  <c r="L6416" i="26"/>
  <c r="L6417" i="26"/>
  <c r="L6418" i="26"/>
  <c r="L6419" i="26"/>
  <c r="L6420" i="26"/>
  <c r="L6421" i="26"/>
  <c r="L6422" i="26"/>
  <c r="L6423" i="26"/>
  <c r="L6424" i="26"/>
  <c r="L6425" i="26"/>
  <c r="L6426" i="26"/>
  <c r="L6427" i="26"/>
  <c r="L6428" i="26"/>
  <c r="L6429" i="26"/>
  <c r="L6430" i="26"/>
  <c r="L6431" i="26"/>
  <c r="L6432" i="26"/>
  <c r="L6433" i="26"/>
  <c r="L6434" i="26"/>
  <c r="L6435" i="26"/>
  <c r="L6436" i="26"/>
  <c r="L6437" i="26"/>
  <c r="L6438" i="26"/>
  <c r="L6439" i="26"/>
  <c r="L6440" i="26"/>
  <c r="L6441" i="26"/>
  <c r="L6442" i="26"/>
  <c r="L6443" i="26"/>
  <c r="L6444" i="26"/>
  <c r="L6445" i="26"/>
  <c r="L6446" i="26"/>
  <c r="L6447" i="26"/>
  <c r="L6448" i="26"/>
  <c r="L6449" i="26"/>
  <c r="L6450" i="26"/>
  <c r="L6451" i="26"/>
  <c r="L6452" i="26"/>
  <c r="L6453" i="26"/>
  <c r="L6454" i="26"/>
  <c r="L6455" i="26"/>
  <c r="L6456" i="26"/>
  <c r="L6457" i="26"/>
  <c r="L6458" i="26"/>
  <c r="L6459" i="26"/>
  <c r="L6460" i="26"/>
  <c r="L6461" i="26"/>
  <c r="L6462" i="26"/>
  <c r="L6463" i="26"/>
  <c r="L6464" i="26"/>
  <c r="L6465" i="26"/>
  <c r="L6466" i="26"/>
  <c r="L6467" i="26"/>
  <c r="L6468" i="26"/>
  <c r="L6469" i="26"/>
  <c r="L6470" i="26"/>
  <c r="L6471" i="26"/>
  <c r="L6472" i="26"/>
  <c r="L6473" i="26"/>
  <c r="L6474" i="26"/>
  <c r="L6475" i="26"/>
  <c r="L6476" i="26"/>
  <c r="L6477" i="26"/>
  <c r="L6478" i="26"/>
  <c r="L6479" i="26"/>
  <c r="L6480" i="26"/>
  <c r="L6481" i="26"/>
  <c r="L6482" i="26"/>
  <c r="L6483" i="26"/>
  <c r="L6484" i="26"/>
  <c r="L6485" i="26"/>
  <c r="L6486" i="26"/>
  <c r="L6487" i="26"/>
  <c r="L6488" i="26"/>
  <c r="L6489" i="26"/>
  <c r="L6490" i="26"/>
  <c r="L6491" i="26"/>
  <c r="L6492" i="26"/>
  <c r="L6493" i="26"/>
  <c r="L6494" i="26"/>
  <c r="L6495" i="26"/>
  <c r="L6496" i="26"/>
  <c r="L6497" i="26"/>
  <c r="L6498" i="26"/>
  <c r="L6499" i="26"/>
  <c r="L6500" i="26"/>
  <c r="L6501" i="26"/>
  <c r="L6502" i="26"/>
  <c r="L6503" i="26"/>
  <c r="L6504" i="26"/>
  <c r="L6505" i="26"/>
  <c r="L6506" i="26"/>
  <c r="L6507" i="26"/>
  <c r="L6508" i="26"/>
  <c r="L6509" i="26"/>
  <c r="L6510" i="26"/>
  <c r="L6511" i="26"/>
  <c r="L6512" i="26"/>
  <c r="L6513" i="26"/>
  <c r="L6514" i="26"/>
  <c r="L6515" i="26"/>
  <c r="L6516" i="26"/>
  <c r="L6517" i="26"/>
  <c r="L6518" i="26"/>
  <c r="L6519" i="26"/>
  <c r="L6520" i="26"/>
  <c r="L6521" i="26"/>
  <c r="L6522" i="26"/>
  <c r="L6523" i="26"/>
  <c r="L6524" i="26"/>
  <c r="L6525" i="26"/>
  <c r="L6526" i="26"/>
  <c r="L6527" i="26"/>
  <c r="L6528" i="26"/>
  <c r="L6529" i="26"/>
  <c r="L6530" i="26"/>
  <c r="L6531" i="26"/>
  <c r="L6532" i="26"/>
  <c r="L6533" i="26"/>
  <c r="L6534" i="26"/>
  <c r="L6535" i="26"/>
  <c r="L6536" i="26"/>
  <c r="L6537" i="26"/>
  <c r="L6538" i="26"/>
  <c r="L6539" i="26"/>
  <c r="L6540" i="26"/>
  <c r="L6541" i="26"/>
  <c r="L6542" i="26"/>
  <c r="L6543" i="26"/>
  <c r="L6544" i="26"/>
  <c r="L6545" i="26"/>
  <c r="L6546" i="26"/>
  <c r="L6547" i="26"/>
  <c r="L6548" i="26"/>
  <c r="L6549" i="26"/>
  <c r="L6550" i="26"/>
  <c r="L6551" i="26"/>
  <c r="L6552" i="26"/>
  <c r="L6553" i="26"/>
  <c r="L6554" i="26"/>
  <c r="L6555" i="26"/>
  <c r="L6556" i="26"/>
  <c r="L6557" i="26"/>
  <c r="L6558" i="26"/>
  <c r="L6559" i="26"/>
  <c r="L6560" i="26"/>
  <c r="L6561" i="26"/>
  <c r="L6562" i="26"/>
  <c r="L6563" i="26"/>
  <c r="L6564" i="26"/>
  <c r="L6565" i="26"/>
  <c r="L6566" i="26"/>
  <c r="L6567" i="26"/>
  <c r="L6568" i="26"/>
  <c r="L6569" i="26"/>
  <c r="L6570" i="26"/>
  <c r="L6571" i="26"/>
  <c r="L6572" i="26"/>
  <c r="L6573" i="26"/>
  <c r="L6574" i="26"/>
  <c r="L6575" i="26"/>
  <c r="L6576" i="26"/>
  <c r="L6577" i="26"/>
  <c r="L6578" i="26"/>
  <c r="L6579" i="26"/>
  <c r="L6580" i="26"/>
  <c r="L6581" i="26"/>
  <c r="L6582" i="26"/>
  <c r="L6583" i="26"/>
  <c r="L6584" i="26"/>
  <c r="L6585" i="26"/>
  <c r="L6586" i="26"/>
  <c r="L6587" i="26"/>
  <c r="L6588" i="26"/>
  <c r="L6589" i="26"/>
  <c r="L6590" i="26"/>
  <c r="L6591" i="26"/>
  <c r="L6592" i="26"/>
  <c r="L6593" i="26"/>
  <c r="L6594" i="26"/>
  <c r="L6595" i="26"/>
  <c r="L6596" i="26"/>
  <c r="L6597" i="26"/>
  <c r="L6598" i="26"/>
  <c r="L6599" i="26"/>
  <c r="L6600" i="26"/>
  <c r="L6601" i="26"/>
  <c r="L6602" i="26"/>
  <c r="L6603" i="26"/>
  <c r="L6604" i="26"/>
  <c r="L6605" i="26"/>
  <c r="L6606" i="26"/>
  <c r="L6607" i="26"/>
  <c r="L6608" i="26"/>
  <c r="L6609" i="26"/>
  <c r="L6610" i="26"/>
  <c r="L6611" i="26"/>
  <c r="L6612" i="26"/>
  <c r="L6613" i="26"/>
  <c r="L6614" i="26"/>
  <c r="L6615" i="26"/>
  <c r="L6616" i="26"/>
  <c r="L6617" i="26"/>
  <c r="L6618" i="26"/>
  <c r="L6619" i="26"/>
  <c r="L6620" i="26"/>
  <c r="L6621" i="26"/>
  <c r="L6622" i="26"/>
  <c r="L6623" i="26"/>
  <c r="L6624" i="26"/>
  <c r="L6625" i="26"/>
  <c r="L6626" i="26"/>
  <c r="L6627" i="26"/>
  <c r="L6628" i="26"/>
  <c r="L6629" i="26"/>
  <c r="L6630" i="26"/>
  <c r="L6631" i="26"/>
  <c r="L6632" i="26"/>
  <c r="L6633" i="26"/>
  <c r="L6634" i="26"/>
  <c r="L6635" i="26"/>
  <c r="L6636" i="26"/>
  <c r="L6637" i="26"/>
  <c r="L6638" i="26"/>
  <c r="L6639" i="26"/>
  <c r="L6640" i="26"/>
  <c r="L6641" i="26"/>
  <c r="L6642" i="26"/>
  <c r="L6643" i="26"/>
  <c r="L6644" i="26"/>
  <c r="L6645" i="26"/>
  <c r="L6646" i="26"/>
  <c r="L6647" i="26"/>
  <c r="L6648" i="26"/>
  <c r="L6649" i="26"/>
  <c r="L6650" i="26"/>
  <c r="L6651" i="26"/>
  <c r="L6652" i="26"/>
  <c r="L6653" i="26"/>
  <c r="L6654" i="26"/>
  <c r="L6655" i="26"/>
  <c r="L6656" i="26"/>
  <c r="L6657" i="26"/>
  <c r="L6658" i="26"/>
  <c r="L6659" i="26"/>
  <c r="L6660" i="26"/>
  <c r="L6661" i="26"/>
  <c r="L6662" i="26"/>
  <c r="L6663" i="26"/>
  <c r="L6664" i="26"/>
  <c r="L6665" i="26"/>
  <c r="L6666" i="26"/>
  <c r="L6667" i="26"/>
  <c r="L6668" i="26"/>
  <c r="L6669" i="26"/>
  <c r="L6670" i="26"/>
  <c r="L6671" i="26"/>
  <c r="L6672" i="26"/>
  <c r="L6673" i="26"/>
  <c r="L6674" i="26"/>
  <c r="L6675" i="26"/>
  <c r="L6676" i="26"/>
  <c r="L6677" i="26"/>
  <c r="L6678" i="26"/>
  <c r="L6679" i="26"/>
  <c r="L6680" i="26"/>
  <c r="L6681" i="26"/>
  <c r="L6682" i="26"/>
  <c r="L6683" i="26"/>
  <c r="L6684" i="26"/>
  <c r="L6685" i="26"/>
  <c r="L6686" i="26"/>
  <c r="L6687" i="26"/>
  <c r="L6688" i="26"/>
  <c r="L6689" i="26"/>
  <c r="L6690" i="26"/>
  <c r="L6691" i="26"/>
  <c r="L6692" i="26"/>
  <c r="L6693" i="26"/>
  <c r="L6694" i="26"/>
  <c r="L6695" i="26"/>
  <c r="L6696" i="26"/>
  <c r="L6697" i="26"/>
  <c r="L6698" i="26"/>
  <c r="L6699" i="26"/>
  <c r="L6700" i="26"/>
  <c r="L6701" i="26"/>
  <c r="L6702" i="26"/>
  <c r="L6703" i="26"/>
  <c r="L6704" i="26"/>
  <c r="L6705" i="26"/>
  <c r="L6706" i="26"/>
  <c r="L6707" i="26"/>
  <c r="L6708" i="26"/>
  <c r="L6709" i="26"/>
  <c r="L6710" i="26"/>
  <c r="L6711" i="26"/>
  <c r="L6712" i="26"/>
  <c r="L6713" i="26"/>
  <c r="L6714" i="26"/>
  <c r="L6715" i="26"/>
  <c r="L6716" i="26"/>
  <c r="L6717" i="26"/>
  <c r="L6718" i="26"/>
  <c r="L6719" i="26"/>
  <c r="L6720" i="26"/>
  <c r="L6721" i="26"/>
  <c r="L6722" i="26"/>
  <c r="L6723" i="26"/>
  <c r="L6724" i="26"/>
  <c r="L6725" i="26"/>
  <c r="L6726" i="26"/>
  <c r="L6727" i="26"/>
  <c r="L6728" i="26"/>
  <c r="L6729" i="26"/>
  <c r="L6730" i="26"/>
  <c r="L6731" i="26"/>
  <c r="L6732" i="26"/>
  <c r="L6733" i="26"/>
  <c r="L6734" i="26"/>
  <c r="L6735" i="26"/>
  <c r="L6736" i="26"/>
  <c r="L6737" i="26"/>
  <c r="L6738" i="26"/>
  <c r="L6739" i="26"/>
  <c r="L6740" i="26"/>
  <c r="L6741" i="26"/>
  <c r="L6742" i="26"/>
  <c r="L6743" i="26"/>
  <c r="L6744" i="26"/>
  <c r="L6745" i="26"/>
  <c r="L6746" i="26"/>
  <c r="L6747" i="26"/>
  <c r="L6748" i="26"/>
  <c r="L6749" i="26"/>
  <c r="L6750" i="26"/>
  <c r="L6751" i="26"/>
  <c r="L6752" i="26"/>
  <c r="L6753" i="26"/>
  <c r="L6754" i="26"/>
  <c r="L6755" i="26"/>
  <c r="L6756" i="26"/>
  <c r="L6757" i="26"/>
  <c r="L6758" i="26"/>
  <c r="L6759" i="26"/>
  <c r="L6760" i="26"/>
  <c r="L6761" i="26"/>
  <c r="L6762" i="26"/>
  <c r="L6763" i="26"/>
  <c r="L6764" i="26"/>
  <c r="L6765" i="26"/>
  <c r="L6766" i="26"/>
  <c r="L6767" i="26"/>
  <c r="L6768" i="26"/>
  <c r="L6769" i="26"/>
  <c r="L6770" i="26"/>
  <c r="L6771" i="26"/>
  <c r="L6772" i="26"/>
  <c r="L6773" i="26"/>
  <c r="L6774" i="26"/>
  <c r="L6775" i="26"/>
  <c r="L6776" i="26"/>
  <c r="L6777" i="26"/>
  <c r="L6778" i="26"/>
  <c r="L6779" i="26"/>
  <c r="L6780" i="26"/>
  <c r="L6781" i="26"/>
  <c r="L6782" i="26"/>
  <c r="L6783" i="26"/>
  <c r="L6784" i="26"/>
  <c r="L6785" i="26"/>
  <c r="L6786" i="26"/>
  <c r="L6787" i="26"/>
  <c r="L6788" i="26"/>
  <c r="L6789" i="26"/>
  <c r="L6790" i="26"/>
  <c r="L6791" i="26"/>
  <c r="L6792" i="26"/>
  <c r="L6793" i="26"/>
  <c r="L6794" i="26"/>
  <c r="L6795" i="26"/>
  <c r="L6796" i="26"/>
  <c r="L6797" i="26"/>
  <c r="L6798" i="26"/>
  <c r="L6799" i="26"/>
  <c r="L6800" i="26"/>
  <c r="L6801" i="26"/>
  <c r="L6802" i="26"/>
  <c r="L6803" i="26"/>
  <c r="L6804" i="26"/>
  <c r="L6805" i="26"/>
  <c r="L6806" i="26"/>
  <c r="L6807" i="26"/>
  <c r="L6808" i="26"/>
  <c r="L6809" i="26"/>
  <c r="L6810" i="26"/>
  <c r="L6811" i="26"/>
  <c r="L6812" i="26"/>
  <c r="L6813" i="26"/>
  <c r="L6814" i="26"/>
  <c r="L6815" i="26"/>
  <c r="L6816" i="26"/>
  <c r="L6817" i="26"/>
  <c r="L6818" i="26"/>
  <c r="L6819" i="26"/>
  <c r="L6820" i="26"/>
  <c r="L6821" i="26"/>
  <c r="L6822" i="26"/>
  <c r="L6823" i="26"/>
  <c r="L6824" i="26"/>
  <c r="L6825" i="26"/>
  <c r="L6826" i="26"/>
  <c r="L6827" i="26"/>
  <c r="L6828" i="26"/>
  <c r="L6829" i="26"/>
  <c r="L6830" i="26"/>
  <c r="L6831" i="26"/>
  <c r="L6832" i="26"/>
  <c r="L6833" i="26"/>
  <c r="L6834" i="26"/>
  <c r="L6835" i="26"/>
  <c r="L6836" i="26"/>
  <c r="L6837" i="26"/>
  <c r="L6838" i="26"/>
  <c r="L6839" i="26"/>
  <c r="L6840" i="26"/>
  <c r="L6841" i="26"/>
  <c r="L6842" i="26"/>
  <c r="L6843" i="26"/>
  <c r="L6844" i="26"/>
  <c r="L6845" i="26"/>
  <c r="L6846" i="26"/>
  <c r="L6847" i="26"/>
  <c r="L6848" i="26"/>
  <c r="L6849" i="26"/>
  <c r="L6850" i="26"/>
  <c r="L6851" i="26"/>
  <c r="L6852" i="26"/>
  <c r="L6853" i="26"/>
  <c r="L6854" i="26"/>
  <c r="L6855" i="26"/>
  <c r="L6856" i="26"/>
  <c r="L6857" i="26"/>
  <c r="L6858" i="26"/>
  <c r="L6859" i="26"/>
  <c r="L6860" i="26"/>
  <c r="L6861" i="26"/>
  <c r="L6862" i="26"/>
  <c r="L6863" i="26"/>
  <c r="L6864" i="26"/>
  <c r="L6865" i="26"/>
  <c r="L6866" i="26"/>
  <c r="L6867" i="26"/>
  <c r="L6868" i="26"/>
  <c r="L6869" i="26"/>
  <c r="L6870" i="26"/>
  <c r="L6871" i="26"/>
  <c r="L6872" i="26"/>
  <c r="L6873" i="26"/>
  <c r="L6874" i="26"/>
  <c r="L6875" i="26"/>
  <c r="L6876" i="26"/>
  <c r="L6877" i="26"/>
  <c r="L6878" i="26"/>
  <c r="L6879" i="26"/>
  <c r="L6880" i="26"/>
  <c r="L6881" i="26"/>
  <c r="L6882" i="26"/>
  <c r="L6883" i="26"/>
  <c r="L6884" i="26"/>
  <c r="L6885" i="26"/>
  <c r="L6886" i="26"/>
  <c r="L6887" i="26"/>
  <c r="L6888" i="26"/>
  <c r="L6889" i="26"/>
  <c r="L6890" i="26"/>
  <c r="L6891" i="26"/>
  <c r="L6892" i="26"/>
  <c r="L6893" i="26"/>
  <c r="L6894" i="26"/>
  <c r="L6895" i="26"/>
  <c r="L6896" i="26"/>
  <c r="L6897" i="26"/>
  <c r="L6898" i="26"/>
  <c r="L6899" i="26"/>
  <c r="L6900" i="26"/>
  <c r="L6901" i="26"/>
  <c r="L6902" i="26"/>
  <c r="L6903" i="26"/>
  <c r="L6904" i="26"/>
  <c r="L6905" i="26"/>
  <c r="L6906" i="26"/>
  <c r="L6907" i="26"/>
  <c r="L6908" i="26"/>
  <c r="L6909" i="26"/>
  <c r="L6910" i="26"/>
  <c r="L6911" i="26"/>
  <c r="L6912" i="26"/>
  <c r="L6913" i="26"/>
  <c r="L6914" i="26"/>
  <c r="L6915" i="26"/>
  <c r="L6916" i="26"/>
  <c r="L6917" i="26"/>
  <c r="L6918" i="26"/>
  <c r="L6919" i="26"/>
  <c r="L6920" i="26"/>
  <c r="L6921" i="26"/>
  <c r="L6922" i="26"/>
  <c r="L6923" i="26"/>
  <c r="L6924" i="26"/>
  <c r="L6925" i="26"/>
  <c r="L6926" i="26"/>
  <c r="L6927" i="26"/>
  <c r="L6928" i="26"/>
  <c r="L6929" i="26"/>
  <c r="L6930" i="26"/>
  <c r="L6931" i="26"/>
  <c r="L6932" i="26"/>
  <c r="L6933" i="26"/>
  <c r="L6934" i="26"/>
  <c r="L6935" i="26"/>
  <c r="L6936" i="26"/>
  <c r="L6937" i="26"/>
  <c r="L6938" i="26"/>
  <c r="L6939" i="26"/>
  <c r="L6940" i="26"/>
  <c r="L6941" i="26"/>
  <c r="L6942" i="26"/>
  <c r="L6943" i="26"/>
  <c r="L6944" i="26"/>
  <c r="L6945" i="26"/>
  <c r="L6946" i="26"/>
  <c r="L6947" i="26"/>
  <c r="L6948" i="26"/>
  <c r="L6949" i="26"/>
  <c r="L6950" i="26"/>
  <c r="L6951" i="26"/>
  <c r="L6952" i="26"/>
  <c r="L6953" i="26"/>
  <c r="L6954" i="26"/>
  <c r="L6955" i="26"/>
  <c r="L6956" i="26"/>
  <c r="L6957" i="26"/>
  <c r="L6958" i="26"/>
  <c r="L6959" i="26"/>
  <c r="L6960" i="26"/>
  <c r="L6961" i="26"/>
  <c r="L6962" i="26"/>
  <c r="L6963" i="26"/>
  <c r="L6964" i="26"/>
  <c r="L6965" i="26"/>
  <c r="L6966" i="26"/>
  <c r="L6967" i="26"/>
  <c r="L6968" i="26"/>
  <c r="L6969" i="26"/>
  <c r="L6970" i="26"/>
  <c r="L6971" i="26"/>
  <c r="L6972" i="26"/>
  <c r="L6973" i="26"/>
  <c r="L6974" i="26"/>
  <c r="L6975" i="26"/>
  <c r="L6976" i="26"/>
  <c r="L6977" i="26"/>
  <c r="L6978" i="26"/>
  <c r="L6979" i="26"/>
  <c r="L6980" i="26"/>
  <c r="L6981" i="26"/>
  <c r="L6982" i="26"/>
  <c r="L6983" i="26"/>
  <c r="L6984" i="26"/>
  <c r="L6985" i="26"/>
  <c r="L6986" i="26"/>
  <c r="L6987" i="26"/>
  <c r="L6988" i="26"/>
  <c r="L6989" i="26"/>
  <c r="L6990" i="26"/>
  <c r="L6991" i="26"/>
  <c r="L6992" i="26"/>
  <c r="L6993" i="26"/>
  <c r="L6994" i="26"/>
  <c r="L6995" i="26"/>
  <c r="L6996" i="26"/>
  <c r="L6997" i="26"/>
  <c r="L6998" i="26"/>
  <c r="L6999" i="26"/>
  <c r="L7000" i="26"/>
  <c r="L7001" i="26"/>
  <c r="L7002" i="26"/>
  <c r="L7003" i="26"/>
  <c r="L7004" i="26"/>
  <c r="L7005" i="26"/>
  <c r="L7006" i="26"/>
  <c r="L7007" i="26"/>
  <c r="L7008" i="26"/>
  <c r="L7009" i="26"/>
  <c r="L7010" i="26"/>
  <c r="L7011" i="26"/>
  <c r="L7012" i="26"/>
  <c r="L7013" i="26"/>
  <c r="L7014" i="26"/>
  <c r="L7015" i="26"/>
  <c r="L7016" i="26"/>
  <c r="L7017" i="26"/>
  <c r="L7018" i="26"/>
  <c r="L7019" i="26"/>
  <c r="L7020" i="26"/>
  <c r="L7021" i="26"/>
  <c r="L7022" i="26"/>
  <c r="L7023" i="26"/>
  <c r="L7024" i="26"/>
  <c r="L7025" i="26"/>
  <c r="L7026" i="26"/>
  <c r="L7027" i="26"/>
  <c r="L7028" i="26"/>
  <c r="L7029" i="26"/>
  <c r="L7030" i="26"/>
  <c r="L7031" i="26"/>
  <c r="L7032" i="26"/>
  <c r="L7033" i="26"/>
  <c r="L7034" i="26"/>
  <c r="L7035" i="26"/>
  <c r="L7036" i="26"/>
  <c r="L7037" i="26"/>
  <c r="L7038" i="26"/>
  <c r="L7039" i="26"/>
  <c r="L7040" i="26"/>
  <c r="L7041" i="26"/>
  <c r="L7042" i="26"/>
  <c r="L7043" i="26"/>
  <c r="L7044" i="26"/>
  <c r="L7045" i="26"/>
  <c r="L7046" i="26"/>
  <c r="L7047" i="26"/>
  <c r="L7048" i="26"/>
  <c r="L7049" i="26"/>
  <c r="L7050" i="26"/>
  <c r="L7051" i="26"/>
  <c r="L7052" i="26"/>
  <c r="L7053" i="26"/>
  <c r="L7054" i="26"/>
  <c r="L7055" i="26"/>
  <c r="L7056" i="26"/>
  <c r="L7057" i="26"/>
  <c r="L7058" i="26"/>
  <c r="L7059" i="26"/>
  <c r="L7060" i="26"/>
  <c r="L7061" i="26"/>
  <c r="L7062" i="26"/>
  <c r="L7063" i="26"/>
  <c r="L7064" i="26"/>
  <c r="L7065" i="26"/>
  <c r="L7066" i="26"/>
  <c r="L7067" i="26"/>
  <c r="L7068" i="26"/>
  <c r="L7069" i="26"/>
  <c r="L7070" i="26"/>
  <c r="L7071" i="26"/>
  <c r="L7072" i="26"/>
  <c r="L7073" i="26"/>
  <c r="L7074" i="26"/>
  <c r="L7075" i="26"/>
  <c r="L7076" i="26"/>
  <c r="L7077" i="26"/>
  <c r="L7078" i="26"/>
  <c r="L7079" i="26"/>
  <c r="L7080" i="26"/>
  <c r="L7081" i="26"/>
  <c r="L7082" i="26"/>
  <c r="L7083" i="26"/>
  <c r="L7084" i="26"/>
  <c r="L7085" i="26"/>
  <c r="L7086" i="26"/>
  <c r="L7087" i="26"/>
  <c r="L7088" i="26"/>
  <c r="L7089" i="26"/>
  <c r="L7090" i="26"/>
  <c r="L7091" i="26"/>
  <c r="L7092" i="26"/>
  <c r="L7093" i="26"/>
  <c r="L7094" i="26"/>
  <c r="L7095" i="26"/>
  <c r="L7096" i="26"/>
  <c r="L7097" i="26"/>
  <c r="L7098" i="26"/>
  <c r="L7099" i="26"/>
  <c r="L7100" i="26"/>
  <c r="L7101" i="26"/>
  <c r="L7102" i="26"/>
  <c r="L7103" i="26"/>
  <c r="L7104" i="26"/>
  <c r="L7105" i="26"/>
  <c r="L7106" i="26"/>
  <c r="L7107" i="26"/>
  <c r="L7108" i="26"/>
  <c r="L7109" i="26"/>
  <c r="L7110" i="26"/>
  <c r="L7111" i="26"/>
  <c r="L7112" i="26"/>
  <c r="L7113" i="26"/>
  <c r="L7114" i="26"/>
  <c r="L7115" i="26"/>
  <c r="L7116" i="26"/>
  <c r="L7117" i="26"/>
  <c r="L7118" i="26"/>
  <c r="L7119" i="26"/>
  <c r="L7120" i="26"/>
  <c r="L7121" i="26"/>
  <c r="L7122" i="26"/>
  <c r="L7123" i="26"/>
  <c r="L7124" i="26"/>
  <c r="L7125" i="26"/>
  <c r="L7126" i="26"/>
  <c r="L7127" i="26"/>
  <c r="L7128" i="26"/>
  <c r="L7129" i="26"/>
  <c r="L7130" i="26"/>
  <c r="L7131" i="26"/>
  <c r="L7132" i="26"/>
  <c r="L7133" i="26"/>
  <c r="L7134" i="26"/>
  <c r="L7135" i="26"/>
  <c r="L7136" i="26"/>
  <c r="L7137" i="26"/>
  <c r="L7138" i="26"/>
  <c r="L7139" i="26"/>
  <c r="L7140" i="26"/>
  <c r="L7141" i="26"/>
  <c r="L7142" i="26"/>
  <c r="L7143" i="26"/>
  <c r="L7144" i="26"/>
  <c r="L7145" i="26"/>
  <c r="L7146" i="26"/>
  <c r="L7147" i="26"/>
  <c r="L7148" i="26"/>
  <c r="L7149" i="26"/>
  <c r="L7150" i="26"/>
  <c r="L7151" i="26"/>
  <c r="L7152" i="26"/>
  <c r="L7153" i="26"/>
  <c r="L7154" i="26"/>
  <c r="L7155" i="26"/>
  <c r="L7156" i="26"/>
  <c r="L7157" i="26"/>
  <c r="L7158" i="26"/>
  <c r="L7159" i="26"/>
  <c r="L7160" i="26"/>
  <c r="L7161" i="26"/>
  <c r="L7162" i="26"/>
  <c r="L7163" i="26"/>
  <c r="L7164" i="26"/>
  <c r="L7165" i="26"/>
  <c r="L7166" i="26"/>
  <c r="L7167" i="26"/>
  <c r="L7168" i="26"/>
  <c r="L7169" i="26"/>
  <c r="L7170" i="26"/>
  <c r="L7171" i="26"/>
  <c r="L7172" i="26"/>
  <c r="L7173" i="26"/>
  <c r="L7174" i="26"/>
  <c r="L7175" i="26"/>
  <c r="L7176" i="26"/>
  <c r="L7177" i="26"/>
  <c r="L7178" i="26"/>
  <c r="L7179" i="26"/>
  <c r="L7180" i="26"/>
  <c r="L7181" i="26"/>
  <c r="L7182" i="26"/>
  <c r="L7183" i="26"/>
  <c r="L7184" i="26"/>
  <c r="L7185" i="26"/>
  <c r="L7186" i="26"/>
  <c r="L7187" i="26"/>
  <c r="L7188" i="26"/>
  <c r="L7189" i="26"/>
  <c r="L7190" i="26"/>
  <c r="L7191" i="26"/>
  <c r="L7192" i="26"/>
  <c r="L7193" i="26"/>
  <c r="L7194" i="26"/>
  <c r="L7195" i="26"/>
  <c r="L7196" i="26"/>
  <c r="L7197" i="26"/>
  <c r="L7198" i="26"/>
  <c r="L7199" i="26"/>
  <c r="L7200" i="26"/>
  <c r="L7201" i="26"/>
  <c r="L7202" i="26"/>
  <c r="L7203" i="26"/>
  <c r="L7204" i="26"/>
  <c r="L7205" i="26"/>
  <c r="L7206" i="26"/>
  <c r="L7207" i="26"/>
  <c r="L7208" i="26"/>
  <c r="L7209" i="26"/>
  <c r="L7210" i="26"/>
  <c r="L7211" i="26"/>
  <c r="L7212" i="26"/>
  <c r="L7213" i="26"/>
  <c r="L7214" i="26"/>
  <c r="L7215" i="26"/>
  <c r="L7216" i="26"/>
  <c r="L7217" i="26"/>
  <c r="L7218" i="26"/>
  <c r="L7219" i="26"/>
  <c r="L7220" i="26"/>
  <c r="L7221" i="26"/>
  <c r="L7222" i="26"/>
  <c r="L7223" i="26"/>
  <c r="L7224" i="26"/>
  <c r="L7225" i="26"/>
  <c r="L7226" i="26"/>
  <c r="L7227" i="26"/>
  <c r="L7228" i="26"/>
  <c r="L7229" i="26"/>
  <c r="L7230" i="26"/>
  <c r="L7231" i="26"/>
  <c r="L7232" i="26"/>
  <c r="L7233" i="26"/>
  <c r="L7234" i="26"/>
  <c r="L7235" i="26"/>
  <c r="L7236" i="26"/>
  <c r="L7237" i="26"/>
  <c r="L7238" i="26"/>
  <c r="L7239" i="26"/>
  <c r="L7240" i="26"/>
  <c r="L7241" i="26"/>
  <c r="L7242" i="26"/>
  <c r="L7243" i="26"/>
  <c r="L7244" i="26"/>
  <c r="L7245" i="26"/>
  <c r="L7246" i="26"/>
  <c r="L7247" i="26"/>
  <c r="L7248" i="26"/>
  <c r="L7249" i="26"/>
  <c r="L7250" i="26"/>
  <c r="L7251" i="26"/>
  <c r="L7252" i="26"/>
  <c r="L7253" i="26"/>
  <c r="L7254" i="26"/>
  <c r="L7255" i="26"/>
  <c r="L7256" i="26"/>
  <c r="L7257" i="26"/>
  <c r="L7258" i="26"/>
  <c r="L7259" i="26"/>
  <c r="L7260" i="26"/>
  <c r="L7261" i="26"/>
  <c r="L7262" i="26"/>
  <c r="L7263" i="26"/>
  <c r="L7264" i="26"/>
  <c r="L7265" i="26"/>
  <c r="L7266" i="26"/>
  <c r="L7267" i="26"/>
  <c r="L7268" i="26"/>
  <c r="L7269" i="26"/>
  <c r="L7270" i="26"/>
  <c r="L7271" i="26"/>
  <c r="L7272" i="26"/>
  <c r="L7273" i="26"/>
  <c r="L7274" i="26"/>
  <c r="L7275" i="26"/>
  <c r="L7276" i="26"/>
  <c r="L7277" i="26"/>
  <c r="L7278" i="26"/>
  <c r="L7279" i="26"/>
  <c r="L7280" i="26"/>
  <c r="L7281" i="26"/>
  <c r="L7282" i="26"/>
  <c r="L7283" i="26"/>
  <c r="L7284" i="26"/>
  <c r="L7285" i="26"/>
  <c r="L7286" i="26"/>
  <c r="L7287" i="26"/>
  <c r="L7288" i="26"/>
  <c r="L7289" i="26"/>
  <c r="L7290" i="26"/>
  <c r="L7291" i="26"/>
  <c r="L7292" i="26"/>
  <c r="L7293" i="26"/>
  <c r="L7294" i="26"/>
  <c r="L7295" i="26"/>
  <c r="L7296" i="26"/>
  <c r="L7297" i="26"/>
  <c r="L7298" i="26"/>
  <c r="L7299" i="26"/>
  <c r="L7300" i="26"/>
  <c r="L7301" i="26"/>
  <c r="L7302" i="26"/>
  <c r="L7303" i="26"/>
  <c r="L7304" i="26"/>
  <c r="L7305" i="26"/>
  <c r="L7306" i="26"/>
  <c r="L7307" i="26"/>
  <c r="L7308" i="26"/>
  <c r="L7309" i="26"/>
  <c r="L7310" i="26"/>
  <c r="L7311" i="26"/>
  <c r="L7312" i="26"/>
  <c r="L7313" i="26"/>
  <c r="L7314" i="26"/>
  <c r="L7315" i="26"/>
  <c r="L7316" i="26"/>
  <c r="L7317" i="26"/>
  <c r="L7318" i="26"/>
  <c r="L7319" i="26"/>
  <c r="L7320" i="26"/>
  <c r="L7321" i="26"/>
  <c r="L7322" i="26"/>
  <c r="L7323" i="26"/>
  <c r="L7324" i="26"/>
  <c r="L7325" i="26"/>
  <c r="L7326" i="26"/>
  <c r="L7327" i="26"/>
  <c r="L7328" i="26"/>
  <c r="L7329" i="26"/>
  <c r="L7330" i="26"/>
  <c r="L7331" i="26"/>
  <c r="L7332" i="26"/>
  <c r="L7333" i="26"/>
  <c r="L7334" i="26"/>
  <c r="L7335" i="26"/>
  <c r="L7336" i="26"/>
  <c r="L7337" i="26"/>
  <c r="L7338" i="26"/>
  <c r="L7339" i="26"/>
  <c r="L7340" i="26"/>
  <c r="L7341" i="26"/>
  <c r="L7342" i="26"/>
  <c r="L7343" i="26"/>
  <c r="L7344" i="26"/>
  <c r="L7345" i="26"/>
  <c r="L7346" i="26"/>
  <c r="L7347" i="26"/>
  <c r="L7348" i="26"/>
  <c r="L7349" i="26"/>
  <c r="L7350" i="26"/>
  <c r="L7351" i="26"/>
  <c r="L7352" i="26"/>
  <c r="L7353" i="26"/>
  <c r="L7354" i="26"/>
  <c r="L7355" i="26"/>
  <c r="L7356" i="26"/>
  <c r="L7357" i="26"/>
  <c r="L7358" i="26"/>
  <c r="L7359" i="26"/>
  <c r="L7360" i="26"/>
  <c r="L7361" i="26"/>
  <c r="L7362" i="26"/>
  <c r="L7363" i="26"/>
  <c r="L7364" i="26"/>
  <c r="L7365" i="26"/>
  <c r="L7366" i="26"/>
  <c r="L7367" i="26"/>
  <c r="L7368" i="26"/>
  <c r="L7369" i="26"/>
  <c r="L7370" i="26"/>
  <c r="L7371" i="26"/>
  <c r="L7372" i="26"/>
  <c r="L7373" i="26"/>
  <c r="L7374" i="26"/>
  <c r="L7375" i="26"/>
  <c r="L7376" i="26"/>
  <c r="L7377" i="26"/>
  <c r="L7378" i="26"/>
  <c r="L7379" i="26"/>
  <c r="L7380" i="26"/>
  <c r="L7381" i="26"/>
  <c r="L7382" i="26"/>
  <c r="L7383" i="26"/>
  <c r="L7384" i="26"/>
  <c r="L7385" i="26"/>
  <c r="L7386" i="26"/>
  <c r="L7387" i="26"/>
  <c r="L7388" i="26"/>
  <c r="L7389" i="26"/>
  <c r="L7390" i="26"/>
  <c r="L7391" i="26"/>
  <c r="L7392" i="26"/>
  <c r="L7393" i="26"/>
  <c r="L7394" i="26"/>
  <c r="L7395" i="26"/>
  <c r="L7396" i="26"/>
  <c r="L7397" i="26"/>
  <c r="L7398" i="26"/>
  <c r="L7399" i="26"/>
  <c r="L7400" i="26"/>
  <c r="L7401" i="26"/>
  <c r="L7402" i="26"/>
  <c r="L7403" i="26"/>
  <c r="L7404" i="26"/>
  <c r="L7405" i="26"/>
  <c r="L7406" i="26"/>
  <c r="L7407" i="26"/>
  <c r="L7408" i="26"/>
  <c r="L7409" i="26"/>
  <c r="L7410" i="26"/>
  <c r="L7411" i="26"/>
  <c r="L7412" i="26"/>
  <c r="L7413" i="26"/>
  <c r="L7414" i="26"/>
  <c r="L7415" i="26"/>
  <c r="L7416" i="26"/>
  <c r="L7417" i="26"/>
  <c r="L7418" i="26"/>
  <c r="L7419" i="26"/>
  <c r="L7420" i="26"/>
  <c r="L7421" i="26"/>
  <c r="L7422" i="26"/>
  <c r="L7423" i="26"/>
  <c r="L7424" i="26"/>
  <c r="L7425" i="26"/>
  <c r="L7426" i="26"/>
  <c r="L7427" i="26"/>
  <c r="L7428" i="26"/>
  <c r="L7429" i="26"/>
  <c r="L7430" i="26"/>
  <c r="L7431" i="26"/>
  <c r="L7432" i="26"/>
  <c r="L7433" i="26"/>
  <c r="L7434" i="26"/>
  <c r="L7435" i="26"/>
  <c r="L7436" i="26"/>
  <c r="L7437" i="26"/>
  <c r="L7438" i="26"/>
  <c r="L7439" i="26"/>
  <c r="L7440" i="26"/>
  <c r="L7441" i="26"/>
  <c r="L7442" i="26"/>
  <c r="L7443" i="26"/>
  <c r="L7444" i="26"/>
  <c r="L7445" i="26"/>
  <c r="L7446" i="26"/>
  <c r="L7447" i="26"/>
  <c r="L7448" i="26"/>
  <c r="L7449" i="26"/>
  <c r="L7450" i="26"/>
  <c r="L7451" i="26"/>
  <c r="L7452" i="26"/>
  <c r="L7453" i="26"/>
  <c r="L7454" i="26"/>
  <c r="L7455" i="26"/>
  <c r="L7456" i="26"/>
  <c r="L7457" i="26"/>
  <c r="L7458" i="26"/>
  <c r="L7459" i="26"/>
  <c r="L7460" i="26"/>
  <c r="L7461" i="26"/>
  <c r="L7462" i="26"/>
  <c r="L7463" i="26"/>
  <c r="L7464" i="26"/>
  <c r="L7465" i="26"/>
  <c r="L7466" i="26"/>
  <c r="L7467" i="26"/>
  <c r="L7468" i="26"/>
  <c r="L7469" i="26"/>
  <c r="L7470" i="26"/>
  <c r="L7471" i="26"/>
  <c r="L7472" i="26"/>
  <c r="L7473" i="26"/>
  <c r="L7474" i="26"/>
  <c r="L7475" i="26"/>
  <c r="L7476" i="26"/>
  <c r="L7477" i="26"/>
  <c r="L7478" i="26"/>
  <c r="L7479" i="26"/>
  <c r="L7480" i="26"/>
  <c r="L7481" i="26"/>
  <c r="L7482" i="26"/>
  <c r="L7483" i="26"/>
  <c r="L7484" i="26"/>
  <c r="L7485" i="26"/>
  <c r="L7486" i="26"/>
  <c r="L7487" i="26"/>
  <c r="L7488" i="26"/>
  <c r="L7489" i="26"/>
  <c r="L7490" i="26"/>
  <c r="L7491" i="26"/>
  <c r="L7492" i="26"/>
  <c r="L7493" i="26"/>
  <c r="L7494" i="26"/>
  <c r="L7495" i="26"/>
  <c r="L7496" i="26"/>
  <c r="L7497" i="26"/>
  <c r="L7498" i="26"/>
  <c r="L7499" i="26"/>
  <c r="L7500" i="26"/>
  <c r="L7501" i="26"/>
  <c r="L7502" i="26"/>
  <c r="L7503" i="26"/>
  <c r="L7504" i="26"/>
  <c r="L7505" i="26"/>
  <c r="L7506" i="26"/>
  <c r="L7507" i="26"/>
  <c r="L7508" i="26"/>
  <c r="L7509" i="26"/>
  <c r="L7510" i="26"/>
  <c r="L7511" i="26"/>
  <c r="L7512" i="26"/>
  <c r="L7513" i="26"/>
  <c r="L7514" i="26"/>
  <c r="L7515" i="26"/>
  <c r="L7516" i="26"/>
  <c r="L7517" i="26"/>
  <c r="L7518" i="26"/>
  <c r="L7519" i="26"/>
  <c r="L7520" i="26"/>
  <c r="L7521" i="26"/>
  <c r="L7522" i="26"/>
  <c r="L7523" i="26"/>
  <c r="L7524" i="26"/>
  <c r="L7525" i="26"/>
  <c r="L7526" i="26"/>
  <c r="L7527" i="26"/>
  <c r="L7528" i="26"/>
  <c r="L7529" i="26"/>
  <c r="L7530" i="26"/>
  <c r="L7531" i="26"/>
  <c r="L7532" i="26"/>
  <c r="L7533" i="26"/>
  <c r="L7534" i="26"/>
  <c r="L7535" i="26"/>
  <c r="L7536" i="26"/>
  <c r="L7537" i="26"/>
  <c r="L7538" i="26"/>
  <c r="L7539" i="26"/>
  <c r="L7540" i="26"/>
  <c r="L7541" i="26"/>
  <c r="L7542" i="26"/>
  <c r="L7543" i="26"/>
  <c r="L7544" i="26"/>
  <c r="L7545" i="26"/>
  <c r="L7546" i="26"/>
  <c r="L7547" i="26"/>
  <c r="L7548" i="26"/>
  <c r="L7549" i="26"/>
  <c r="L7550" i="26"/>
  <c r="L7551" i="26"/>
  <c r="L7552" i="26"/>
  <c r="L7553" i="26"/>
  <c r="L7554" i="26"/>
  <c r="L7555" i="26"/>
  <c r="L7556" i="26"/>
  <c r="L7557" i="26"/>
  <c r="L7558" i="26"/>
  <c r="L7559" i="26"/>
  <c r="L7560" i="26"/>
  <c r="L7561" i="26"/>
  <c r="L7562" i="26"/>
  <c r="L7563" i="26"/>
  <c r="L7564" i="26"/>
  <c r="L7565" i="26"/>
  <c r="L7566" i="26"/>
  <c r="L7567" i="26"/>
  <c r="L7568" i="26"/>
  <c r="L7569" i="26"/>
  <c r="L7570" i="26"/>
  <c r="L7571" i="26"/>
  <c r="L7572" i="26"/>
  <c r="L7573" i="26"/>
  <c r="L7574" i="26"/>
  <c r="L7575" i="26"/>
  <c r="L7576" i="26"/>
  <c r="L7577" i="26"/>
  <c r="L7578" i="26"/>
  <c r="L7579" i="26"/>
  <c r="L7580" i="26"/>
  <c r="L7581" i="26"/>
  <c r="L7582" i="26"/>
  <c r="L7583" i="26"/>
  <c r="L7584" i="26"/>
  <c r="L7585" i="26"/>
  <c r="L7586" i="26"/>
  <c r="L7587" i="26"/>
  <c r="L7588" i="26"/>
  <c r="L7589" i="26"/>
  <c r="L7590" i="26"/>
  <c r="L7591" i="26"/>
  <c r="L7592" i="26"/>
  <c r="L7593" i="26"/>
  <c r="L7594" i="26"/>
  <c r="L7595" i="26"/>
  <c r="L7596" i="26"/>
  <c r="L7597" i="26"/>
  <c r="L7598" i="26"/>
  <c r="L7599" i="26"/>
  <c r="L7600" i="26"/>
  <c r="L7601" i="26"/>
  <c r="L7602" i="26"/>
  <c r="L7603" i="26"/>
  <c r="L7604" i="26"/>
  <c r="L7605" i="26"/>
  <c r="L7606" i="26"/>
  <c r="L7607" i="26"/>
  <c r="L7608" i="26"/>
  <c r="L7609" i="26"/>
  <c r="L7610" i="26"/>
  <c r="L7611" i="26"/>
  <c r="L7612" i="26"/>
  <c r="L7613" i="26"/>
  <c r="L7614" i="26"/>
  <c r="L7615" i="26"/>
  <c r="L7616" i="26"/>
  <c r="L7617" i="26"/>
  <c r="L7618" i="26"/>
  <c r="L7619" i="26"/>
  <c r="L7620" i="26"/>
  <c r="L7621" i="26"/>
  <c r="L7622" i="26"/>
  <c r="L7623" i="26"/>
  <c r="L7624" i="26"/>
  <c r="L7625" i="26"/>
  <c r="L7626" i="26"/>
  <c r="L7627" i="26"/>
  <c r="L7628" i="26"/>
  <c r="L7629" i="26"/>
  <c r="L7630" i="26"/>
  <c r="L7631" i="26"/>
  <c r="L7632" i="26"/>
  <c r="L7633" i="26"/>
  <c r="L7634" i="26"/>
  <c r="L7635" i="26"/>
  <c r="L7636" i="26"/>
  <c r="L7637" i="26"/>
  <c r="L7638" i="26"/>
  <c r="L7639" i="26"/>
  <c r="L7640" i="26"/>
  <c r="L7641" i="26"/>
  <c r="L7642" i="26"/>
  <c r="L7643" i="26"/>
  <c r="L7644" i="26"/>
  <c r="L7645" i="26"/>
  <c r="L7646" i="26"/>
  <c r="L7647" i="26"/>
  <c r="L7648" i="26"/>
  <c r="L7649" i="26"/>
  <c r="L7650" i="26"/>
  <c r="L7651" i="26"/>
  <c r="L7652" i="26"/>
  <c r="L7653" i="26"/>
  <c r="L7654" i="26"/>
  <c r="L7655" i="26"/>
  <c r="L7656" i="26"/>
  <c r="L7657" i="26"/>
  <c r="L7658" i="26"/>
  <c r="L7659" i="26"/>
  <c r="L7660" i="26"/>
  <c r="L7661" i="26"/>
  <c r="L7662" i="26"/>
  <c r="L7663" i="26"/>
  <c r="L7664" i="26"/>
  <c r="L7665" i="26"/>
  <c r="L7666" i="26"/>
  <c r="L7667" i="26"/>
  <c r="L7668" i="26"/>
  <c r="L7669" i="26"/>
  <c r="L7670" i="26"/>
  <c r="L7671" i="26"/>
  <c r="L7672" i="26"/>
  <c r="L7673" i="26"/>
  <c r="L7674" i="26"/>
  <c r="L7675" i="26"/>
  <c r="L7676" i="26"/>
  <c r="L7677" i="26"/>
  <c r="L7678" i="26"/>
  <c r="L7679" i="26"/>
  <c r="L7680" i="26"/>
  <c r="L7681" i="26"/>
  <c r="L7682" i="26"/>
  <c r="L7683" i="26"/>
  <c r="L7684" i="26"/>
  <c r="L7685" i="26"/>
  <c r="L7686" i="26"/>
  <c r="L7687" i="26"/>
  <c r="L7688" i="26"/>
  <c r="L7689" i="26"/>
  <c r="L7690" i="26"/>
  <c r="L7691" i="26"/>
  <c r="L7692" i="26"/>
  <c r="L7693" i="26"/>
  <c r="L7694" i="26"/>
  <c r="L7695" i="26"/>
  <c r="L7696" i="26"/>
  <c r="L7697" i="26"/>
  <c r="L7698" i="26"/>
  <c r="L7699" i="26"/>
  <c r="L7700" i="26"/>
  <c r="L7701" i="26"/>
  <c r="L7702" i="26"/>
  <c r="L7703" i="26"/>
  <c r="L7704" i="26"/>
  <c r="L7705" i="26"/>
  <c r="L7706" i="26"/>
  <c r="L7707" i="26"/>
  <c r="L7708" i="26"/>
  <c r="L7709" i="26"/>
  <c r="L7710" i="26"/>
  <c r="L7711" i="26"/>
  <c r="L7712" i="26"/>
  <c r="L7713" i="26"/>
  <c r="L7714" i="26"/>
  <c r="L7715" i="26"/>
  <c r="L7716" i="26"/>
  <c r="L7717" i="26"/>
  <c r="L7718" i="26"/>
  <c r="L7719" i="26"/>
  <c r="L7720" i="26"/>
  <c r="L7721" i="26"/>
  <c r="L7722" i="26"/>
  <c r="L7723" i="26"/>
  <c r="L7724" i="26"/>
  <c r="L7725" i="26"/>
  <c r="L7726" i="26"/>
  <c r="L7727" i="26"/>
  <c r="L7728" i="26"/>
  <c r="L7729" i="26"/>
  <c r="L7730" i="26"/>
  <c r="L7731" i="26"/>
  <c r="L7732" i="26"/>
  <c r="L7733" i="26"/>
  <c r="L7734" i="26"/>
  <c r="L7735" i="26"/>
  <c r="L7736" i="26"/>
  <c r="L7737" i="26"/>
  <c r="L7738" i="26"/>
  <c r="L7739" i="26"/>
  <c r="L7740" i="26"/>
  <c r="L7741" i="26"/>
  <c r="L7742" i="26"/>
  <c r="L7743" i="26"/>
  <c r="L7744" i="26"/>
  <c r="L7745" i="26"/>
  <c r="L7746" i="26"/>
  <c r="L7747" i="26"/>
  <c r="L7748" i="26"/>
  <c r="L7749" i="26"/>
  <c r="L7750" i="26"/>
  <c r="L7751" i="26"/>
  <c r="L7752" i="26"/>
  <c r="L7753" i="26"/>
  <c r="L7754" i="26"/>
  <c r="L7755" i="26"/>
  <c r="L7756" i="26"/>
  <c r="L7757" i="26"/>
  <c r="L7758" i="26"/>
  <c r="L7759" i="26"/>
  <c r="L7760" i="26"/>
  <c r="L7761" i="26"/>
  <c r="L7762" i="26"/>
  <c r="L7763" i="26"/>
  <c r="L7764" i="26"/>
  <c r="L7765" i="26"/>
  <c r="L7766" i="26"/>
  <c r="L7767" i="26"/>
  <c r="L7768" i="26"/>
  <c r="L7769" i="26"/>
  <c r="L7770" i="26"/>
  <c r="L7771" i="26"/>
  <c r="L7772" i="26"/>
  <c r="L7773" i="26"/>
  <c r="L7774" i="26"/>
  <c r="L7775" i="26"/>
  <c r="L7776" i="26"/>
  <c r="L7777" i="26"/>
  <c r="L7778" i="26"/>
  <c r="L7779" i="26"/>
  <c r="L7780" i="26"/>
  <c r="L7781" i="26"/>
  <c r="L7782" i="26"/>
  <c r="L7783" i="26"/>
  <c r="L7784" i="26"/>
  <c r="L7785" i="26"/>
  <c r="L7786" i="26"/>
  <c r="L7787" i="26"/>
  <c r="L7788" i="26"/>
  <c r="L7789" i="26"/>
  <c r="L7790" i="26"/>
  <c r="L7791" i="26"/>
  <c r="L7792" i="26"/>
  <c r="L7793" i="26"/>
  <c r="L7794" i="26"/>
  <c r="L7795" i="26"/>
  <c r="L7796" i="26"/>
  <c r="L7797" i="26"/>
  <c r="L7798" i="26"/>
  <c r="L7799" i="26"/>
  <c r="L7800" i="26"/>
  <c r="L7801" i="26"/>
  <c r="L7802" i="26"/>
  <c r="L7803" i="26"/>
  <c r="L7804" i="26"/>
  <c r="L7805" i="26"/>
  <c r="L7806" i="26"/>
  <c r="L7807" i="26"/>
  <c r="L7808" i="26"/>
  <c r="L7809" i="26"/>
  <c r="L7810" i="26"/>
  <c r="L7811" i="26"/>
  <c r="L7812" i="26"/>
  <c r="L7813" i="26"/>
  <c r="L7814" i="26"/>
  <c r="L7815" i="26"/>
  <c r="L7816" i="26"/>
  <c r="L7817" i="26"/>
  <c r="L7818" i="26"/>
  <c r="L7819" i="26"/>
  <c r="L7820" i="26"/>
  <c r="L7821" i="26"/>
  <c r="L7822" i="26"/>
  <c r="L7823" i="26"/>
  <c r="L7824" i="26"/>
  <c r="L7825" i="26"/>
  <c r="L7826" i="26"/>
  <c r="L7827" i="26"/>
  <c r="L7828" i="26"/>
  <c r="L7829" i="26"/>
  <c r="L7830" i="26"/>
  <c r="L7831" i="26"/>
  <c r="L7832" i="26"/>
  <c r="L7833" i="26"/>
  <c r="L7834" i="26"/>
  <c r="L7835" i="26"/>
  <c r="L7836" i="26"/>
  <c r="L7837" i="26"/>
  <c r="L7838" i="26"/>
  <c r="L7839" i="26"/>
  <c r="L7840" i="26"/>
  <c r="L7841" i="26"/>
  <c r="L7842" i="26"/>
  <c r="L7843" i="26"/>
  <c r="L7844" i="26"/>
  <c r="L7845" i="26"/>
  <c r="L7846" i="26"/>
  <c r="L7847" i="26"/>
  <c r="L7848" i="26"/>
  <c r="L7849" i="26"/>
  <c r="L7850" i="26"/>
  <c r="L7851" i="26"/>
  <c r="L7852" i="26"/>
  <c r="L7853" i="26"/>
  <c r="L7854" i="26"/>
  <c r="L7855" i="26"/>
  <c r="L7856" i="26"/>
  <c r="L7857" i="26"/>
  <c r="L7858" i="26"/>
  <c r="L7859" i="26"/>
  <c r="L7860" i="26"/>
  <c r="L7861" i="26"/>
  <c r="L7862" i="26"/>
  <c r="L7863" i="26"/>
  <c r="L7864" i="26"/>
  <c r="L7865" i="26"/>
  <c r="L7866" i="26"/>
  <c r="L7867" i="26"/>
  <c r="L7868" i="26"/>
  <c r="L7869" i="26"/>
  <c r="L7870" i="26"/>
  <c r="L7871" i="26"/>
  <c r="L7872" i="26"/>
  <c r="L7873" i="26"/>
  <c r="L7874" i="26"/>
  <c r="L7875" i="26"/>
  <c r="L7876" i="26"/>
  <c r="L7877" i="26"/>
  <c r="L7878" i="26"/>
  <c r="L7879" i="26"/>
  <c r="L7880" i="26"/>
  <c r="L7881" i="26"/>
  <c r="L7882" i="26"/>
  <c r="L7883" i="26"/>
  <c r="L7884" i="26"/>
  <c r="L7885" i="26"/>
  <c r="L7886" i="26"/>
  <c r="L7887" i="26"/>
  <c r="L7888" i="26"/>
  <c r="L7889" i="26"/>
  <c r="L7890" i="26"/>
  <c r="L7891" i="26"/>
  <c r="L7892" i="26"/>
  <c r="L7893" i="26"/>
  <c r="L7894" i="26"/>
  <c r="L7895" i="26"/>
  <c r="L7896" i="26"/>
  <c r="L7897" i="26"/>
  <c r="L7898" i="26"/>
  <c r="L7899" i="26"/>
  <c r="L7900" i="26"/>
  <c r="L7901" i="26"/>
  <c r="L7902" i="26"/>
  <c r="L7903" i="26"/>
  <c r="L7904" i="26"/>
  <c r="L7905" i="26"/>
  <c r="L7906" i="26"/>
  <c r="L7907" i="26"/>
  <c r="L7908" i="26"/>
  <c r="L7909" i="26"/>
  <c r="L7910" i="26"/>
  <c r="L7911" i="26"/>
  <c r="L7912" i="26"/>
  <c r="L7913" i="26"/>
  <c r="L7914" i="26"/>
  <c r="L7915" i="26"/>
  <c r="L7916" i="26"/>
  <c r="L7917" i="26"/>
  <c r="L7918" i="26"/>
  <c r="L7919" i="26"/>
  <c r="L7920" i="26"/>
  <c r="L7921" i="26"/>
  <c r="L7922" i="26"/>
  <c r="L7923" i="26"/>
  <c r="L7924" i="26"/>
  <c r="L7925" i="26"/>
  <c r="L7926" i="26"/>
  <c r="L7927" i="26"/>
  <c r="L7928" i="26"/>
  <c r="L7929" i="26"/>
  <c r="L7930" i="26"/>
  <c r="L7931" i="26"/>
  <c r="L7932" i="26"/>
  <c r="L7933" i="26"/>
  <c r="L7934" i="26"/>
  <c r="L7935" i="26"/>
  <c r="L7936" i="26"/>
  <c r="L7937" i="26"/>
  <c r="L7938" i="26"/>
  <c r="L7939" i="26"/>
  <c r="L7940" i="26"/>
  <c r="L7941" i="26"/>
  <c r="L7942" i="26"/>
  <c r="L7943" i="26"/>
  <c r="L7944" i="26"/>
  <c r="L7945" i="26"/>
  <c r="L7946" i="26"/>
  <c r="L7947" i="26"/>
  <c r="L7948" i="26"/>
  <c r="L7949" i="26"/>
  <c r="L7950" i="26"/>
  <c r="L7951" i="26"/>
  <c r="L7952" i="26"/>
  <c r="L7953" i="26"/>
  <c r="L7954" i="26"/>
  <c r="L7955" i="26"/>
  <c r="L7956" i="26"/>
  <c r="L7957" i="26"/>
  <c r="L7958" i="26"/>
  <c r="L7959" i="26"/>
  <c r="L7960" i="26"/>
  <c r="L7961" i="26"/>
  <c r="L7962" i="26"/>
  <c r="L7963" i="26"/>
  <c r="L7964" i="26"/>
  <c r="L7965" i="26"/>
  <c r="L7966" i="26"/>
  <c r="L7967" i="26"/>
  <c r="L7968" i="26"/>
  <c r="L7969" i="26"/>
  <c r="L7970" i="26"/>
  <c r="L7971" i="26"/>
  <c r="L7972" i="26"/>
  <c r="L7973" i="26"/>
  <c r="L7974" i="26"/>
  <c r="L7975" i="26"/>
  <c r="L7976" i="26"/>
  <c r="L7977" i="26"/>
  <c r="L7978" i="26"/>
  <c r="L7979" i="26"/>
  <c r="L7980" i="26"/>
  <c r="L7981" i="26"/>
  <c r="L7982" i="26"/>
  <c r="L7983" i="26"/>
  <c r="L7984" i="26"/>
  <c r="L7985" i="26"/>
  <c r="L7986" i="26"/>
  <c r="L7987" i="26"/>
  <c r="L7988" i="26"/>
  <c r="L7989" i="26"/>
  <c r="L7990" i="26"/>
  <c r="L7991" i="26"/>
  <c r="L7992" i="26"/>
  <c r="L7993" i="26"/>
  <c r="L7994" i="26"/>
  <c r="L7995" i="26"/>
  <c r="L7996" i="26"/>
  <c r="L7997" i="26"/>
  <c r="L7998" i="26"/>
  <c r="L7999" i="26"/>
  <c r="L8000" i="26"/>
  <c r="L8001" i="26"/>
  <c r="L8002" i="26"/>
  <c r="L8003" i="26"/>
  <c r="L8004" i="26"/>
  <c r="L8005" i="26"/>
  <c r="L8006" i="26"/>
  <c r="L8007" i="26"/>
  <c r="L8008" i="26"/>
  <c r="L8009" i="26"/>
  <c r="L8010" i="26"/>
  <c r="L8011" i="26"/>
  <c r="L8012" i="26"/>
  <c r="L8013" i="26"/>
  <c r="L8014" i="26"/>
  <c r="L8015" i="26"/>
  <c r="L8016" i="26"/>
  <c r="L8017" i="26"/>
  <c r="L8018" i="26"/>
  <c r="L8019" i="26"/>
  <c r="L8020" i="26"/>
  <c r="L8021" i="26"/>
  <c r="L8022" i="26"/>
  <c r="L8023" i="26"/>
  <c r="L8024" i="26"/>
  <c r="L8025" i="26"/>
  <c r="L8026" i="26"/>
  <c r="L8027" i="26"/>
  <c r="L8028" i="26"/>
  <c r="L8029" i="26"/>
  <c r="L8030" i="26"/>
  <c r="L8031" i="26"/>
  <c r="L8032" i="26"/>
  <c r="L8033" i="26"/>
  <c r="L8034" i="26"/>
  <c r="L8035" i="26"/>
  <c r="L8036" i="26"/>
  <c r="L8037" i="26"/>
  <c r="L8038" i="26"/>
  <c r="L8039" i="26"/>
  <c r="L8040" i="26"/>
  <c r="L8041" i="26"/>
  <c r="L8042" i="26"/>
  <c r="L8043" i="26"/>
  <c r="L8044" i="26"/>
  <c r="L8045" i="26"/>
  <c r="L8046" i="26"/>
  <c r="L8047" i="26"/>
  <c r="L8048" i="26"/>
  <c r="L8049" i="26"/>
  <c r="L8050" i="26"/>
  <c r="L8051" i="26"/>
  <c r="L8052" i="26"/>
  <c r="L8053" i="26"/>
  <c r="L8054" i="26"/>
  <c r="L8055" i="26"/>
  <c r="L8056" i="26"/>
  <c r="L8057" i="26"/>
  <c r="L8058" i="26"/>
  <c r="L8059" i="26"/>
  <c r="L8060" i="26"/>
  <c r="L8061" i="26"/>
  <c r="L8062" i="26"/>
  <c r="L8063" i="26"/>
  <c r="L8064" i="26"/>
  <c r="L8065" i="26"/>
  <c r="L8066" i="26"/>
  <c r="L8067" i="26"/>
  <c r="L8068" i="26"/>
  <c r="L8069" i="26"/>
  <c r="L8070" i="26"/>
  <c r="L8071" i="26"/>
  <c r="L8072" i="26"/>
  <c r="L8073" i="26"/>
  <c r="L8074" i="26"/>
  <c r="L8075" i="26"/>
  <c r="L8076" i="26"/>
  <c r="L8077" i="26"/>
  <c r="L8078" i="26"/>
  <c r="L8079" i="26"/>
  <c r="L8080" i="26"/>
  <c r="L8081" i="26"/>
  <c r="L8082" i="26"/>
  <c r="L8083" i="26"/>
  <c r="L8084" i="26"/>
  <c r="L8085" i="26"/>
  <c r="L8086" i="26"/>
  <c r="L8087" i="26"/>
  <c r="L8088" i="26"/>
  <c r="L8089" i="26"/>
  <c r="L8090" i="26"/>
  <c r="L8091" i="26"/>
  <c r="L8092" i="26"/>
  <c r="L8093" i="26"/>
  <c r="L8094" i="26"/>
  <c r="L8095" i="26"/>
  <c r="L8096" i="26"/>
  <c r="L8097" i="26"/>
  <c r="L8098" i="26"/>
  <c r="L8099" i="26"/>
  <c r="L8100" i="26"/>
  <c r="L8101" i="26"/>
  <c r="L8102" i="26"/>
  <c r="L8103" i="26"/>
  <c r="L8104" i="26"/>
  <c r="L8105" i="26"/>
  <c r="L8106" i="26"/>
  <c r="L8107" i="26"/>
  <c r="L8108" i="26"/>
  <c r="L8109" i="26"/>
  <c r="L8110" i="26"/>
  <c r="L8111" i="26"/>
  <c r="L8112" i="26"/>
  <c r="L8113" i="26"/>
  <c r="L8114" i="26"/>
  <c r="L8115" i="26"/>
  <c r="L8116" i="26"/>
  <c r="L8117" i="26"/>
  <c r="L8118" i="26"/>
  <c r="L8119" i="26"/>
  <c r="L8120" i="26"/>
  <c r="L8121" i="26"/>
  <c r="L8122" i="26"/>
  <c r="L8123" i="26"/>
  <c r="L8124" i="26"/>
  <c r="L8125" i="26"/>
  <c r="L8126" i="26"/>
  <c r="L8127" i="26"/>
  <c r="L8128" i="26"/>
  <c r="L8129" i="26"/>
  <c r="L8130" i="26"/>
  <c r="L8131" i="26"/>
  <c r="L8132" i="26"/>
  <c r="L8133" i="26"/>
  <c r="L8134" i="26"/>
  <c r="L8135" i="26"/>
  <c r="L8136" i="26"/>
  <c r="L8137" i="26"/>
  <c r="L8138" i="26"/>
  <c r="L8139" i="26"/>
  <c r="L8140" i="26"/>
  <c r="L8141" i="26"/>
  <c r="L8142" i="26"/>
  <c r="L8143" i="26"/>
  <c r="L8144" i="26"/>
  <c r="L8145" i="26"/>
  <c r="L8146" i="26"/>
  <c r="L8147" i="26"/>
  <c r="L8148" i="26"/>
  <c r="L8149" i="26"/>
  <c r="L8150" i="26"/>
  <c r="L8151" i="26"/>
  <c r="L8152" i="26"/>
  <c r="L8153" i="26"/>
  <c r="L8154" i="26"/>
  <c r="L8155" i="26"/>
  <c r="L8156" i="26"/>
  <c r="L8157" i="26"/>
  <c r="L8158" i="26"/>
  <c r="L8159" i="26"/>
  <c r="L8160" i="26"/>
  <c r="L8161" i="26"/>
  <c r="L8162" i="26"/>
  <c r="L8163" i="26"/>
  <c r="L8164" i="26"/>
  <c r="L8165" i="26"/>
  <c r="L8166" i="26"/>
  <c r="L8167" i="26"/>
  <c r="L8168" i="26"/>
  <c r="L8169" i="26"/>
  <c r="L8170" i="26"/>
  <c r="L8171" i="26"/>
  <c r="L8172" i="26"/>
  <c r="L8173" i="26"/>
  <c r="L8174" i="26"/>
  <c r="L8175" i="26"/>
  <c r="L8176" i="26"/>
  <c r="L8177" i="26"/>
  <c r="L8178" i="26"/>
  <c r="L8179" i="26"/>
  <c r="L8180" i="26"/>
  <c r="L8181" i="26"/>
  <c r="L8182" i="26"/>
  <c r="L8183" i="26"/>
  <c r="L8184" i="26"/>
  <c r="L8185" i="26"/>
  <c r="L8186" i="26"/>
  <c r="L8187" i="26"/>
  <c r="L8188" i="26"/>
  <c r="L8189" i="26"/>
  <c r="L8190" i="26"/>
  <c r="L8191" i="26"/>
  <c r="L8192" i="26"/>
  <c r="L8193" i="26"/>
  <c r="L8194" i="26"/>
  <c r="L8195" i="26"/>
  <c r="L8196" i="26"/>
  <c r="L8197" i="26"/>
  <c r="L8198" i="26"/>
  <c r="L8199" i="26"/>
  <c r="L8200" i="26"/>
  <c r="L8201" i="26"/>
  <c r="L8202" i="26"/>
  <c r="L8203" i="26"/>
  <c r="L8204" i="26"/>
  <c r="L8205" i="26"/>
  <c r="L8206" i="26"/>
  <c r="L8207" i="26"/>
  <c r="L8208" i="26"/>
  <c r="L8209" i="26"/>
  <c r="L8210" i="26"/>
  <c r="L8211" i="26"/>
  <c r="L8212" i="26"/>
  <c r="L8213" i="26"/>
  <c r="L8214" i="26"/>
  <c r="L8215" i="26"/>
  <c r="L8216" i="26"/>
  <c r="L8217" i="26"/>
  <c r="L8218" i="26"/>
  <c r="L8219" i="26"/>
  <c r="L8220" i="26"/>
  <c r="L8221" i="26"/>
  <c r="L8222" i="26"/>
  <c r="L8223" i="26"/>
  <c r="L8224" i="26"/>
  <c r="L8225" i="26"/>
  <c r="L8226" i="26"/>
  <c r="L8227" i="26"/>
  <c r="L8228" i="26"/>
  <c r="L8229" i="26"/>
  <c r="L8230" i="26"/>
  <c r="L8231" i="26"/>
  <c r="L8232" i="26"/>
  <c r="L8233" i="26"/>
  <c r="L8234" i="26"/>
  <c r="L8235" i="26"/>
  <c r="L8236" i="26"/>
  <c r="L8237" i="26"/>
  <c r="L8238" i="26"/>
  <c r="L8239" i="26"/>
  <c r="L8240" i="26"/>
  <c r="L8241" i="26"/>
  <c r="L8242" i="26"/>
  <c r="L8243" i="26"/>
  <c r="L8244" i="26"/>
  <c r="L8245" i="26"/>
  <c r="L8246" i="26"/>
  <c r="L8247" i="26"/>
  <c r="L8248" i="26"/>
  <c r="L8249" i="26"/>
  <c r="L8250" i="26"/>
  <c r="L8251" i="26"/>
  <c r="L8252" i="26"/>
  <c r="L8253" i="26"/>
  <c r="L8254" i="26"/>
  <c r="L8255" i="26"/>
  <c r="L8256" i="26"/>
  <c r="L8257" i="26"/>
  <c r="L8258" i="26"/>
  <c r="L8259" i="26"/>
  <c r="L8260" i="26"/>
  <c r="L8261" i="26"/>
  <c r="L8262" i="26"/>
  <c r="L8263" i="26"/>
  <c r="L8264" i="26"/>
  <c r="L8265" i="26"/>
  <c r="L8266" i="26"/>
  <c r="L8267" i="26"/>
  <c r="L8268" i="26"/>
  <c r="L8269" i="26"/>
  <c r="L8270" i="26"/>
  <c r="L8271" i="26"/>
  <c r="L8272" i="26"/>
  <c r="L8273" i="26"/>
  <c r="L8274" i="26"/>
  <c r="L8275" i="26"/>
  <c r="L8276" i="26"/>
  <c r="L8277" i="26"/>
  <c r="L8278" i="26"/>
  <c r="L8279" i="26"/>
  <c r="L8280" i="26"/>
  <c r="L8281" i="26"/>
  <c r="L8282" i="26"/>
  <c r="L8283" i="26"/>
  <c r="L8284" i="26"/>
  <c r="L8285" i="26"/>
  <c r="L8286" i="26"/>
  <c r="L8287" i="26"/>
  <c r="L8288" i="26"/>
  <c r="L8289" i="26"/>
  <c r="L8290" i="26"/>
  <c r="L8291" i="26"/>
  <c r="L8292" i="26"/>
  <c r="L8293" i="26"/>
  <c r="L8294" i="26"/>
  <c r="L8295" i="26"/>
  <c r="L8296" i="26"/>
  <c r="L8297" i="26"/>
  <c r="L8298" i="26"/>
  <c r="L8299" i="26"/>
  <c r="L8300" i="26"/>
  <c r="L8301" i="26"/>
  <c r="L8302" i="26"/>
  <c r="L8303" i="26"/>
  <c r="L8304" i="26"/>
  <c r="L8305" i="26"/>
  <c r="L8306" i="26"/>
  <c r="L8307" i="26"/>
  <c r="L8308" i="26"/>
  <c r="L8309" i="26"/>
  <c r="L8310" i="26"/>
  <c r="L8311" i="26"/>
  <c r="L8312" i="26"/>
  <c r="L8313" i="26"/>
  <c r="L8314" i="26"/>
  <c r="L8315" i="26"/>
  <c r="L8316" i="26"/>
  <c r="L8317" i="26"/>
  <c r="L8318" i="26"/>
  <c r="L8319" i="26"/>
  <c r="L8320" i="26"/>
  <c r="L8321" i="26"/>
  <c r="L8322" i="26"/>
  <c r="L8323" i="26"/>
  <c r="L8324" i="26"/>
  <c r="L8325" i="26"/>
  <c r="L8326" i="26"/>
  <c r="L8327" i="26"/>
  <c r="L8328" i="26"/>
  <c r="L8329" i="26"/>
  <c r="L8330" i="26"/>
  <c r="L8331" i="26"/>
  <c r="L8332" i="26"/>
  <c r="L8333" i="26"/>
  <c r="L8334" i="26"/>
  <c r="L8335" i="26"/>
  <c r="L8336" i="26"/>
  <c r="L8337" i="26"/>
  <c r="L8338" i="26"/>
  <c r="L8339" i="26"/>
  <c r="L8340" i="26"/>
  <c r="L8341" i="26"/>
  <c r="L8342" i="26"/>
  <c r="L8343" i="26"/>
  <c r="L8344" i="26"/>
  <c r="L8345" i="26"/>
  <c r="L8346" i="26"/>
  <c r="L8347" i="26"/>
  <c r="L8348" i="26"/>
  <c r="L8349" i="26"/>
  <c r="L8350" i="26"/>
  <c r="L8351" i="26"/>
  <c r="L8352" i="26"/>
  <c r="L8353" i="26"/>
  <c r="L8354" i="26"/>
  <c r="L8355" i="26"/>
  <c r="L8356" i="26"/>
  <c r="L8357" i="26"/>
  <c r="L8358" i="26"/>
  <c r="L8359" i="26"/>
  <c r="L8360" i="26"/>
  <c r="L8361" i="26"/>
  <c r="L8362" i="26"/>
  <c r="L8363" i="26"/>
  <c r="L8364" i="26"/>
  <c r="L8365" i="26"/>
  <c r="L8366" i="26"/>
  <c r="L8367" i="26"/>
  <c r="L8368" i="26"/>
  <c r="L8369" i="26"/>
  <c r="L8370" i="26"/>
  <c r="L8371" i="26"/>
  <c r="L8372" i="26"/>
  <c r="L8373" i="26"/>
  <c r="L8374" i="26"/>
  <c r="L8375" i="26"/>
  <c r="L8376" i="26"/>
  <c r="L8377" i="26"/>
  <c r="L8378" i="26"/>
  <c r="L8379" i="26"/>
  <c r="L8380" i="26"/>
  <c r="L8381" i="26"/>
  <c r="L8382" i="26"/>
  <c r="L8383" i="26"/>
  <c r="L8384" i="26"/>
  <c r="L8385" i="26"/>
  <c r="L8386" i="26"/>
  <c r="L8387" i="26"/>
  <c r="L8388" i="26"/>
  <c r="L8389" i="26"/>
  <c r="L8390" i="26"/>
  <c r="L8391" i="26"/>
  <c r="L8392" i="26"/>
  <c r="L8393" i="26"/>
  <c r="L8394" i="26"/>
  <c r="L8395" i="26"/>
  <c r="L8396" i="26"/>
  <c r="L8397" i="26"/>
  <c r="L8398" i="26"/>
  <c r="L8399" i="26"/>
  <c r="L8400" i="26"/>
  <c r="L8401" i="26"/>
  <c r="L8402" i="26"/>
  <c r="L8403" i="26"/>
  <c r="L8404" i="26"/>
  <c r="L8405" i="26"/>
  <c r="L8406" i="26"/>
  <c r="L8407" i="26"/>
  <c r="L8408" i="26"/>
  <c r="L8409" i="26"/>
  <c r="L8410" i="26"/>
  <c r="L8411" i="26"/>
  <c r="L8412" i="26"/>
  <c r="L8413" i="26"/>
  <c r="L8414" i="26"/>
  <c r="L8415" i="26"/>
  <c r="L8416" i="26"/>
  <c r="L8417" i="26"/>
  <c r="L8418" i="26"/>
  <c r="L8419" i="26"/>
  <c r="L8420" i="26"/>
  <c r="L8421" i="26"/>
  <c r="L8422" i="26"/>
  <c r="L8423" i="26"/>
  <c r="L8424" i="26"/>
  <c r="L8425" i="26"/>
  <c r="L8426" i="26"/>
  <c r="L8427" i="26"/>
  <c r="L8428" i="26"/>
  <c r="L8429" i="26"/>
  <c r="L8430" i="26"/>
  <c r="L8431" i="26"/>
  <c r="L8432" i="26"/>
  <c r="L8433" i="26"/>
  <c r="L8434" i="26"/>
  <c r="L8435" i="26"/>
  <c r="L8436" i="26"/>
  <c r="L8437" i="26"/>
  <c r="L8438" i="26"/>
  <c r="L8439" i="26"/>
  <c r="L8440" i="26"/>
  <c r="L8441" i="26"/>
  <c r="L8442" i="26"/>
  <c r="L8443" i="26"/>
  <c r="L8444" i="26"/>
  <c r="L8445" i="26"/>
  <c r="L8446" i="26"/>
  <c r="L8447" i="26"/>
  <c r="L8448" i="26"/>
  <c r="L8449" i="26"/>
  <c r="L8450" i="26"/>
  <c r="L8451" i="26"/>
  <c r="L8452" i="26"/>
  <c r="L8453" i="26"/>
  <c r="L8454" i="26"/>
  <c r="L8455" i="26"/>
  <c r="L8456" i="26"/>
  <c r="L8457" i="26"/>
  <c r="L8458" i="26"/>
  <c r="L8459" i="26"/>
  <c r="L8460" i="26"/>
  <c r="L8461" i="26"/>
  <c r="L8462" i="26"/>
  <c r="L8463" i="26"/>
  <c r="L8464" i="26"/>
  <c r="L8465" i="26"/>
  <c r="L8466" i="26"/>
  <c r="L8467" i="26"/>
  <c r="L8468" i="26"/>
  <c r="L8469" i="26"/>
  <c r="L8470" i="26"/>
  <c r="L8471" i="26"/>
  <c r="L8472" i="26"/>
  <c r="L8473" i="26"/>
  <c r="L8474" i="26"/>
  <c r="L8475" i="26"/>
  <c r="L8476" i="26"/>
  <c r="L8477" i="26"/>
  <c r="L8478" i="26"/>
  <c r="L8479" i="26"/>
  <c r="L8480" i="26"/>
  <c r="L8481" i="26"/>
  <c r="L8482" i="26"/>
  <c r="L8483" i="26"/>
  <c r="L8484" i="26"/>
  <c r="L8485" i="26"/>
  <c r="L8486" i="26"/>
  <c r="L8487" i="26"/>
  <c r="L8488" i="26"/>
  <c r="L8489" i="26"/>
  <c r="L8490" i="26"/>
  <c r="L8491" i="26"/>
  <c r="L8492" i="26"/>
  <c r="L8493" i="26"/>
  <c r="L8494" i="26"/>
  <c r="L8495" i="26"/>
  <c r="L8496" i="26"/>
  <c r="L8497" i="26"/>
  <c r="L8498" i="26"/>
  <c r="L8499" i="26"/>
  <c r="L8500" i="26"/>
  <c r="L8501" i="26"/>
  <c r="L8502" i="26"/>
  <c r="L8503" i="26"/>
  <c r="L8504" i="26"/>
  <c r="L8505" i="26"/>
  <c r="L8506" i="26"/>
  <c r="L8507" i="26"/>
  <c r="L8508" i="26"/>
  <c r="L8509" i="26"/>
  <c r="L8510" i="26"/>
  <c r="L8511" i="26"/>
  <c r="L8512" i="26"/>
  <c r="L8513" i="26"/>
  <c r="L8514" i="26"/>
  <c r="L8515" i="26"/>
  <c r="L8516" i="26"/>
  <c r="L8517" i="26"/>
  <c r="L8518" i="26"/>
  <c r="L8519" i="26"/>
  <c r="L8520" i="26"/>
  <c r="L8521" i="26"/>
  <c r="L8522" i="26"/>
  <c r="L8523" i="26"/>
  <c r="L8524" i="26"/>
  <c r="L8525" i="26"/>
  <c r="L8526" i="26"/>
  <c r="L8527" i="26"/>
  <c r="L8528" i="26"/>
  <c r="L8529" i="26"/>
  <c r="L8530" i="26"/>
  <c r="L8531" i="26"/>
  <c r="L8532" i="26"/>
  <c r="L8533" i="26"/>
  <c r="L8534" i="26"/>
  <c r="L8535" i="26"/>
  <c r="L8536" i="26"/>
  <c r="L8537" i="26"/>
  <c r="L8538" i="26"/>
  <c r="L8539" i="26"/>
  <c r="L8540" i="26"/>
  <c r="L8541" i="26"/>
  <c r="L8542" i="26"/>
  <c r="L8543" i="26"/>
  <c r="L8544" i="26"/>
  <c r="L8545" i="26"/>
  <c r="L8546" i="26"/>
  <c r="L8547" i="26"/>
  <c r="L8548" i="26"/>
  <c r="L8549" i="26"/>
  <c r="L8550" i="26"/>
  <c r="L8551" i="26"/>
  <c r="L8552" i="26"/>
  <c r="L8553" i="26"/>
  <c r="L8554" i="26"/>
  <c r="L8555" i="26"/>
  <c r="L8556" i="26"/>
  <c r="L8557" i="26"/>
  <c r="L8558" i="26"/>
  <c r="L8559" i="26"/>
  <c r="L8560" i="26"/>
  <c r="L8561" i="26"/>
  <c r="L8562" i="26"/>
  <c r="L8563" i="26"/>
  <c r="L8564" i="26"/>
  <c r="L8565" i="26"/>
  <c r="L8566" i="26"/>
  <c r="L8567" i="26"/>
  <c r="L8568" i="26"/>
  <c r="L8569" i="26"/>
  <c r="L8570" i="26"/>
  <c r="L8571" i="26"/>
  <c r="L8572" i="26"/>
  <c r="L8573" i="26"/>
  <c r="L8574" i="26"/>
  <c r="L8575" i="26"/>
  <c r="L8576" i="26"/>
  <c r="L8577" i="26"/>
  <c r="L8578" i="26"/>
  <c r="L8579" i="26"/>
  <c r="L8580" i="26"/>
  <c r="L8581" i="26"/>
  <c r="L8582" i="26"/>
  <c r="L8583" i="26"/>
  <c r="L8584" i="26"/>
  <c r="L8585" i="26"/>
  <c r="L8586" i="26"/>
  <c r="L8587" i="26"/>
  <c r="L8588" i="26"/>
  <c r="L8589" i="26"/>
  <c r="L8590" i="26"/>
  <c r="L8591" i="26"/>
  <c r="L8592" i="26"/>
  <c r="L8593" i="26"/>
  <c r="L8594" i="26"/>
  <c r="L8595" i="26"/>
  <c r="L8596" i="26"/>
  <c r="L8597" i="26"/>
  <c r="L8598" i="26"/>
  <c r="L8599" i="26"/>
  <c r="L8600" i="26"/>
  <c r="L8601" i="26"/>
  <c r="L8602" i="26"/>
  <c r="L8603" i="26"/>
  <c r="L8604" i="26"/>
  <c r="L8605" i="26"/>
  <c r="L8606" i="26"/>
  <c r="L8607" i="26"/>
  <c r="L8608" i="26"/>
  <c r="L8609" i="26"/>
  <c r="L8610" i="26"/>
  <c r="L8611" i="26"/>
  <c r="L8612" i="26"/>
  <c r="L8613" i="26"/>
  <c r="L8614" i="26"/>
  <c r="L8615" i="26"/>
  <c r="L8616" i="26"/>
  <c r="L8617" i="26"/>
  <c r="L8618" i="26"/>
  <c r="L8619" i="26"/>
  <c r="L8620" i="26"/>
  <c r="L8621" i="26"/>
  <c r="L8622" i="26"/>
  <c r="L8623" i="26"/>
  <c r="L8624" i="26"/>
  <c r="L8625" i="26"/>
  <c r="L8626" i="26"/>
  <c r="L8627" i="26"/>
  <c r="L8628" i="26"/>
  <c r="L8629" i="26"/>
  <c r="L8630" i="26"/>
  <c r="L8631" i="26"/>
  <c r="L8632" i="26"/>
  <c r="L8633" i="26"/>
  <c r="L8634" i="26"/>
  <c r="L8635" i="26"/>
  <c r="L8636" i="26"/>
  <c r="L8637" i="26"/>
  <c r="L8638" i="26"/>
  <c r="L8639" i="26"/>
  <c r="L8640" i="26"/>
  <c r="L8641" i="26"/>
  <c r="L8642" i="26"/>
  <c r="L8643" i="26"/>
  <c r="L8644" i="26"/>
  <c r="L8645" i="26"/>
  <c r="L8646" i="26"/>
  <c r="L8647" i="26"/>
  <c r="L8648" i="26"/>
  <c r="L8649" i="26"/>
  <c r="L8650" i="26"/>
  <c r="L8651" i="26"/>
  <c r="L8652" i="26"/>
  <c r="L8653" i="26"/>
  <c r="L8654" i="26"/>
  <c r="L8655" i="26"/>
  <c r="L8656" i="26"/>
  <c r="L8657" i="26"/>
  <c r="L8658" i="26"/>
  <c r="L8659" i="26"/>
  <c r="L8660" i="26"/>
  <c r="L8661" i="26"/>
  <c r="L8662" i="26"/>
  <c r="L8663" i="26"/>
  <c r="L8664" i="26"/>
  <c r="L8665" i="26"/>
  <c r="L8666" i="26"/>
  <c r="L8667" i="26"/>
  <c r="L8668" i="26"/>
  <c r="L8669" i="26"/>
  <c r="L8670" i="26"/>
  <c r="L8671" i="26"/>
  <c r="L8672" i="26"/>
  <c r="L8673" i="26"/>
  <c r="L8674" i="26"/>
  <c r="L8675" i="26"/>
  <c r="L8676" i="26"/>
  <c r="L8677" i="26"/>
  <c r="L8678" i="26"/>
  <c r="L8679" i="26"/>
  <c r="L8680" i="26"/>
  <c r="L8681" i="26"/>
  <c r="L8682" i="26"/>
  <c r="L8683" i="26"/>
  <c r="L8684" i="26"/>
  <c r="L8685" i="26"/>
  <c r="L8686" i="26"/>
  <c r="L8687" i="26"/>
  <c r="L8688" i="26"/>
  <c r="L8689" i="26"/>
  <c r="L8690" i="26"/>
  <c r="L8691" i="26"/>
  <c r="L8692" i="26"/>
  <c r="L8693" i="26"/>
  <c r="L8694" i="26"/>
  <c r="L8695" i="26"/>
  <c r="L8696" i="26"/>
  <c r="L8697" i="26"/>
  <c r="L8698" i="26"/>
  <c r="L8699" i="26"/>
  <c r="L8700" i="26"/>
  <c r="L8701" i="26"/>
  <c r="L8702" i="26"/>
  <c r="L8703" i="26"/>
  <c r="L8704" i="26"/>
  <c r="L8705" i="26"/>
  <c r="L8706" i="26"/>
  <c r="L8707" i="26"/>
  <c r="L8708" i="26"/>
  <c r="L8709" i="26"/>
  <c r="L8710" i="26"/>
  <c r="L8711" i="26"/>
  <c r="L8712" i="26"/>
  <c r="L8713" i="26"/>
  <c r="L8714" i="26"/>
  <c r="L8715" i="26"/>
  <c r="L8716" i="26"/>
  <c r="L8717" i="26"/>
  <c r="L8718" i="26"/>
  <c r="L8719" i="26"/>
  <c r="L8720" i="26"/>
  <c r="L8721" i="26"/>
  <c r="L8722" i="26"/>
  <c r="L8723" i="26"/>
  <c r="L8724" i="26"/>
  <c r="L8725" i="26"/>
  <c r="L8726" i="26"/>
  <c r="L8727" i="26"/>
  <c r="L8728" i="26"/>
  <c r="L8729" i="26"/>
  <c r="L8730" i="26"/>
  <c r="L8731" i="26"/>
  <c r="L8732" i="26"/>
  <c r="L8733" i="26"/>
  <c r="L8734" i="26"/>
  <c r="L8735" i="26"/>
  <c r="L8736" i="26"/>
  <c r="L8737" i="26"/>
  <c r="L8738" i="26"/>
  <c r="L8739" i="26"/>
  <c r="L8740" i="26"/>
  <c r="L8741" i="26"/>
  <c r="L8742" i="26"/>
  <c r="L8743" i="26"/>
  <c r="L8744" i="26"/>
  <c r="L8745" i="26"/>
  <c r="L8746" i="26"/>
  <c r="L8747" i="26"/>
  <c r="L8748" i="26"/>
  <c r="L8749" i="26"/>
  <c r="L8750" i="26"/>
  <c r="L8751" i="26"/>
  <c r="L8752" i="26"/>
  <c r="L8753" i="26"/>
  <c r="L8754" i="26"/>
  <c r="L8755" i="26"/>
  <c r="L8756" i="26"/>
  <c r="L8757" i="26"/>
  <c r="L8758" i="26"/>
  <c r="L8759" i="26"/>
  <c r="L8760" i="26"/>
  <c r="L8761" i="26"/>
  <c r="L8762" i="26"/>
  <c r="L8763" i="26"/>
  <c r="L8764" i="26"/>
  <c r="L8765" i="26"/>
  <c r="L8766" i="26"/>
  <c r="L8767" i="26"/>
  <c r="L8768" i="26"/>
  <c r="L8769" i="26"/>
  <c r="L8770" i="26"/>
  <c r="L8771" i="26"/>
  <c r="L8772" i="26"/>
  <c r="L8773" i="26"/>
  <c r="L8774" i="26"/>
  <c r="L8775" i="26"/>
  <c r="L8776" i="26"/>
  <c r="L8777" i="26"/>
  <c r="L8778" i="26"/>
  <c r="L8779" i="26"/>
  <c r="L8780" i="26"/>
  <c r="L8781" i="26"/>
  <c r="L8782" i="26"/>
  <c r="L8783" i="26"/>
  <c r="L8784" i="26"/>
  <c r="L8785" i="26"/>
  <c r="L8786" i="26"/>
  <c r="L8787" i="26"/>
  <c r="L8788" i="26"/>
  <c r="L8789" i="26"/>
  <c r="L8790" i="26"/>
  <c r="L8791" i="26"/>
  <c r="L8792" i="26"/>
  <c r="L8793" i="26"/>
  <c r="L8794" i="26"/>
  <c r="L8795" i="26"/>
  <c r="L8796" i="26"/>
  <c r="L8797" i="26"/>
  <c r="L8798" i="26"/>
  <c r="L8799" i="26"/>
  <c r="L8800" i="26"/>
  <c r="L8801" i="26"/>
  <c r="L8802" i="26"/>
  <c r="L8803" i="26"/>
  <c r="L8804" i="26"/>
  <c r="L8805" i="26"/>
  <c r="L8806" i="26"/>
  <c r="L8807" i="26"/>
  <c r="L8808" i="26"/>
  <c r="L8809" i="26"/>
  <c r="L8810" i="26"/>
  <c r="L8811" i="26"/>
  <c r="L8812" i="26"/>
  <c r="L8813" i="26"/>
  <c r="L8814" i="26"/>
  <c r="L8815" i="26"/>
  <c r="L8816" i="26"/>
  <c r="L8817" i="26"/>
  <c r="L8818" i="26"/>
  <c r="L8819" i="26"/>
  <c r="L8820" i="26"/>
  <c r="L8821" i="26"/>
  <c r="L8822" i="26"/>
  <c r="L8823" i="26"/>
  <c r="L8824" i="26"/>
  <c r="L8825" i="26"/>
  <c r="L8826" i="26"/>
  <c r="L8827" i="26"/>
  <c r="L8828" i="26"/>
  <c r="L8829" i="26"/>
  <c r="L8830" i="26"/>
  <c r="L8831" i="26"/>
  <c r="L8832" i="26"/>
  <c r="L8833" i="26"/>
  <c r="L8834" i="26"/>
  <c r="L8835" i="26"/>
  <c r="L8836" i="26"/>
  <c r="L8837" i="26"/>
  <c r="L8838" i="26"/>
  <c r="L8839" i="26"/>
  <c r="L8840" i="26"/>
  <c r="L8841" i="26"/>
  <c r="L8842" i="26"/>
  <c r="L8843" i="26"/>
  <c r="L8844" i="26"/>
  <c r="L8845" i="26"/>
  <c r="L8846" i="26"/>
  <c r="L8847" i="26"/>
  <c r="L8848" i="26"/>
  <c r="L8849" i="26"/>
  <c r="L8850" i="26"/>
  <c r="L8851" i="26"/>
  <c r="L8852" i="26"/>
  <c r="L8853" i="26"/>
  <c r="L8854" i="26"/>
  <c r="L8855" i="26"/>
  <c r="L8856" i="26"/>
  <c r="L8857" i="26"/>
  <c r="L8858" i="26"/>
  <c r="L8859" i="26"/>
  <c r="L8860" i="26"/>
  <c r="L8861" i="26"/>
  <c r="L8862" i="26"/>
  <c r="L8863" i="26"/>
  <c r="L8864" i="26"/>
  <c r="L8865" i="26"/>
  <c r="L8866" i="26"/>
  <c r="L8867" i="26"/>
  <c r="L8868" i="26"/>
  <c r="L8869" i="26"/>
  <c r="L8870" i="26"/>
  <c r="L8871" i="26"/>
  <c r="L8872" i="26"/>
  <c r="L8873" i="26"/>
  <c r="L8874" i="26"/>
  <c r="L8875" i="26"/>
  <c r="L8876" i="26"/>
  <c r="L8877" i="26"/>
  <c r="L8878" i="26"/>
  <c r="L8879" i="26"/>
  <c r="L8880" i="26"/>
  <c r="L8881" i="26"/>
  <c r="L8882" i="26"/>
  <c r="L8883" i="26"/>
  <c r="L8884" i="26"/>
  <c r="L8885" i="26"/>
  <c r="L8886" i="26"/>
  <c r="L8887" i="26"/>
  <c r="L8888" i="26"/>
  <c r="L8889" i="26"/>
  <c r="L8890" i="26"/>
  <c r="L8891" i="26"/>
  <c r="L8892" i="26"/>
  <c r="L8893" i="26"/>
  <c r="L8894" i="26"/>
  <c r="L8895" i="26"/>
  <c r="L8896" i="26"/>
  <c r="L8897" i="26"/>
  <c r="L8898" i="26"/>
  <c r="L8899" i="26"/>
  <c r="L8900" i="26"/>
  <c r="L8901" i="26"/>
  <c r="L8902" i="26"/>
  <c r="L8903" i="26"/>
  <c r="L8904" i="26"/>
  <c r="L8905" i="26"/>
  <c r="L8906" i="26"/>
  <c r="L8907" i="26"/>
  <c r="L8908" i="26"/>
  <c r="L8909" i="26"/>
  <c r="L8910" i="26"/>
  <c r="L8911" i="26"/>
  <c r="L8912" i="26"/>
  <c r="L8913" i="26"/>
  <c r="L8914" i="26"/>
  <c r="L8915" i="26"/>
  <c r="L8916" i="26"/>
  <c r="L8917" i="26"/>
  <c r="L8918" i="26"/>
  <c r="L8919" i="26"/>
  <c r="L8920" i="26"/>
  <c r="L8921" i="26"/>
  <c r="L8922" i="26"/>
  <c r="L8923" i="26"/>
  <c r="L8924" i="26"/>
  <c r="L8925" i="26"/>
  <c r="L8926" i="26"/>
  <c r="L8927" i="26"/>
  <c r="L8928" i="26"/>
  <c r="L8929" i="26"/>
  <c r="L8930" i="26"/>
  <c r="L8931" i="26"/>
  <c r="L8932" i="26"/>
  <c r="L8933" i="26"/>
  <c r="L8934" i="26"/>
  <c r="L8935" i="26"/>
  <c r="L8936" i="26"/>
  <c r="L8937" i="26"/>
  <c r="L8938" i="26"/>
  <c r="L8939" i="26"/>
  <c r="L8940" i="26"/>
  <c r="L8941" i="26"/>
  <c r="L8942" i="26"/>
  <c r="L8943" i="26"/>
  <c r="L8944" i="26"/>
  <c r="L8945" i="26"/>
  <c r="L8946" i="26"/>
  <c r="L8947" i="26"/>
  <c r="L8948" i="26"/>
  <c r="L8949" i="26"/>
  <c r="L8950" i="26"/>
  <c r="L8951" i="26"/>
  <c r="L8952" i="26"/>
  <c r="L8953" i="26"/>
  <c r="L8954" i="26"/>
  <c r="L8955" i="26"/>
  <c r="L8956" i="26"/>
  <c r="L8957" i="26"/>
  <c r="L8958" i="26"/>
  <c r="L8959" i="26"/>
  <c r="L8960" i="26"/>
  <c r="L8961" i="26"/>
  <c r="L8962" i="26"/>
  <c r="L8963" i="26"/>
  <c r="L8964" i="26"/>
  <c r="L8965" i="26"/>
  <c r="L8966" i="26"/>
  <c r="L8967" i="26"/>
  <c r="L8968" i="26"/>
  <c r="L8969" i="26"/>
  <c r="L8970" i="26"/>
  <c r="L8971" i="26"/>
  <c r="L8972" i="26"/>
  <c r="L8973" i="26"/>
  <c r="L8974" i="26"/>
  <c r="L8975" i="26"/>
  <c r="L8976" i="26"/>
  <c r="L8977" i="26"/>
  <c r="L8978" i="26"/>
  <c r="L8979" i="26"/>
  <c r="L8980" i="26"/>
  <c r="L8981" i="26"/>
  <c r="L8982" i="26"/>
  <c r="L8983" i="26"/>
  <c r="L8984" i="26"/>
  <c r="L8985" i="26"/>
  <c r="L8986" i="26"/>
  <c r="L8987" i="26"/>
  <c r="L8988" i="26"/>
  <c r="L8989" i="26"/>
  <c r="L8990" i="26"/>
  <c r="L8991" i="26"/>
  <c r="L8992" i="26"/>
  <c r="L8993" i="26"/>
  <c r="L8994" i="26"/>
  <c r="L8995" i="26"/>
  <c r="L8996" i="26"/>
  <c r="L8997" i="26"/>
  <c r="L8998" i="26"/>
  <c r="L8999" i="26"/>
  <c r="L9000" i="26"/>
  <c r="L9001" i="26"/>
  <c r="L9002" i="26"/>
  <c r="L9003" i="26"/>
  <c r="L9004" i="26"/>
  <c r="L9005" i="26"/>
  <c r="L9006" i="26"/>
  <c r="L9007" i="26"/>
  <c r="L9008" i="26"/>
  <c r="L9009" i="26"/>
  <c r="L9010" i="26"/>
  <c r="L9011" i="26"/>
  <c r="L9012" i="26"/>
  <c r="L9013" i="26"/>
  <c r="L9014" i="26"/>
  <c r="L9015" i="26"/>
  <c r="L9016" i="26"/>
  <c r="L9017" i="26"/>
  <c r="L9018" i="26"/>
  <c r="L9019" i="26"/>
  <c r="L9020" i="26"/>
  <c r="L9021" i="26"/>
  <c r="L9022" i="26"/>
  <c r="L9023" i="26"/>
  <c r="L9024" i="26"/>
  <c r="L9025" i="26"/>
  <c r="L9026" i="26"/>
  <c r="L9027" i="26"/>
  <c r="L9028" i="26"/>
  <c r="L9029" i="26"/>
  <c r="L9030" i="26"/>
  <c r="L9031" i="26"/>
  <c r="L9032" i="26"/>
  <c r="L9033" i="26"/>
  <c r="L9034" i="26"/>
  <c r="L9035" i="26"/>
  <c r="L9036" i="26"/>
  <c r="L9037" i="26"/>
  <c r="L9038" i="26"/>
  <c r="L9039" i="26"/>
  <c r="L9040" i="26"/>
  <c r="L9041" i="26"/>
  <c r="L9042" i="26"/>
  <c r="L9043" i="26"/>
  <c r="L9044" i="26"/>
  <c r="L9045" i="26"/>
  <c r="L9046" i="26"/>
  <c r="L9047" i="26"/>
  <c r="L9048" i="26"/>
  <c r="L9049" i="26"/>
  <c r="L9050" i="26"/>
  <c r="L9051" i="26"/>
  <c r="L9052" i="26"/>
  <c r="L9053" i="26"/>
  <c r="L9054" i="26"/>
  <c r="L9055" i="26"/>
  <c r="L9056" i="26"/>
  <c r="L9057" i="26"/>
  <c r="L9058" i="26"/>
  <c r="L9059" i="26"/>
  <c r="L9060" i="26"/>
  <c r="L9061" i="26"/>
  <c r="L9062" i="26"/>
  <c r="L9063" i="26"/>
  <c r="L9064" i="26"/>
  <c r="L9065" i="26"/>
  <c r="L9066" i="26"/>
  <c r="L9067" i="26"/>
  <c r="L9068" i="26"/>
  <c r="L9069" i="26"/>
  <c r="L9070" i="26"/>
  <c r="L9071" i="26"/>
  <c r="L9072" i="26"/>
  <c r="L9073" i="26"/>
  <c r="L9074" i="26"/>
  <c r="L9075" i="26"/>
  <c r="L9076" i="26"/>
  <c r="L9077" i="26"/>
  <c r="L9078" i="26"/>
  <c r="L9079" i="26"/>
  <c r="L9080" i="26"/>
  <c r="L9081" i="26"/>
  <c r="L9082" i="26"/>
  <c r="L9083" i="26"/>
  <c r="L9084" i="26"/>
  <c r="L9085" i="26"/>
  <c r="L9086" i="26"/>
  <c r="L9087" i="26"/>
  <c r="L9088" i="26"/>
  <c r="L9089" i="26"/>
  <c r="L9090" i="26"/>
  <c r="L9091" i="26"/>
  <c r="L9092" i="26"/>
  <c r="L9093" i="26"/>
  <c r="L9094" i="26"/>
  <c r="L9095" i="26"/>
  <c r="L9096" i="26"/>
  <c r="L9097" i="26"/>
  <c r="L9098" i="26"/>
  <c r="L9099" i="26"/>
  <c r="L9100" i="26"/>
  <c r="L9101" i="26"/>
  <c r="L9102" i="26"/>
  <c r="L9103" i="26"/>
  <c r="L9104" i="26"/>
  <c r="L9105" i="26"/>
  <c r="L9106" i="26"/>
  <c r="L9107" i="26"/>
  <c r="L9108" i="26"/>
  <c r="L9109" i="26"/>
  <c r="L9110" i="26"/>
  <c r="L9111" i="26"/>
  <c r="L9112" i="26"/>
  <c r="L9113" i="26"/>
  <c r="L9114" i="26"/>
  <c r="L9115" i="26"/>
  <c r="L9116" i="26"/>
  <c r="L9117" i="26"/>
  <c r="L9118" i="26"/>
  <c r="L9119" i="26"/>
  <c r="L9120" i="26"/>
  <c r="L9121" i="26"/>
  <c r="L9122" i="26"/>
  <c r="L9123" i="26"/>
  <c r="L9124" i="26"/>
  <c r="L9125" i="26"/>
  <c r="L9126" i="26"/>
  <c r="L9127" i="26"/>
  <c r="L9128" i="26"/>
  <c r="L9129" i="26"/>
  <c r="L9130" i="26"/>
  <c r="L9131" i="26"/>
  <c r="L9132" i="26"/>
  <c r="L9133" i="26"/>
  <c r="L9134" i="26"/>
  <c r="L9135" i="26"/>
  <c r="L9136" i="26"/>
  <c r="L9137" i="26"/>
  <c r="L9138" i="26"/>
  <c r="L9139" i="26"/>
  <c r="L9140" i="26"/>
  <c r="L9141" i="26"/>
  <c r="L9142" i="26"/>
  <c r="L9143" i="26"/>
  <c r="L9144" i="26"/>
  <c r="L9145" i="26"/>
  <c r="L9146" i="26"/>
  <c r="L9147" i="26"/>
  <c r="L9148" i="26"/>
  <c r="L9149" i="26"/>
  <c r="L9150" i="26"/>
  <c r="L9151" i="26"/>
  <c r="L9152" i="26"/>
  <c r="L9153" i="26"/>
  <c r="L9154" i="26"/>
  <c r="L9155" i="26"/>
  <c r="L9156" i="26"/>
  <c r="L9157" i="26"/>
  <c r="L9158" i="26"/>
  <c r="L9159" i="26"/>
  <c r="L9160" i="26"/>
  <c r="L9161" i="26"/>
  <c r="L9162" i="26"/>
  <c r="L9163" i="26"/>
  <c r="L9164" i="26"/>
  <c r="L9165" i="26"/>
  <c r="L9166" i="26"/>
  <c r="L9167" i="26"/>
  <c r="L9168" i="26"/>
  <c r="L9169" i="26"/>
  <c r="L9170" i="26"/>
  <c r="L9171" i="26"/>
  <c r="L9172" i="26"/>
  <c r="L9173" i="26"/>
  <c r="L9174" i="26"/>
  <c r="L9175" i="26"/>
  <c r="L9176" i="26"/>
  <c r="L9177" i="26"/>
  <c r="L9178" i="26"/>
  <c r="L9179" i="26"/>
  <c r="L9180" i="26"/>
  <c r="L9181" i="26"/>
  <c r="L9182" i="26"/>
  <c r="L9183" i="26"/>
  <c r="L9184" i="26"/>
  <c r="L9185" i="26"/>
  <c r="L9186" i="26"/>
  <c r="L9187" i="26"/>
  <c r="L9188" i="26"/>
  <c r="L9189" i="26"/>
  <c r="L9190" i="26"/>
  <c r="L9191" i="26"/>
  <c r="L9192" i="26"/>
  <c r="L9193" i="26"/>
  <c r="L9194" i="26"/>
  <c r="L9195" i="26"/>
  <c r="L9196" i="26"/>
  <c r="L9197" i="26"/>
  <c r="L9198" i="26"/>
  <c r="L9199" i="26"/>
  <c r="L9200" i="26"/>
  <c r="L9201" i="26"/>
  <c r="L9202" i="26"/>
  <c r="L9203" i="26"/>
  <c r="L9204" i="26"/>
  <c r="L9205" i="26"/>
  <c r="L9206" i="26"/>
  <c r="L9207" i="26"/>
  <c r="L9208" i="26"/>
  <c r="L9209" i="26"/>
  <c r="L9210" i="26"/>
  <c r="L9211" i="26"/>
  <c r="L9212" i="26"/>
  <c r="L9213" i="26"/>
  <c r="L9214" i="26"/>
  <c r="L9215" i="26"/>
  <c r="L9216" i="26"/>
  <c r="L9217" i="26"/>
  <c r="L9218" i="26"/>
  <c r="L9219" i="26"/>
  <c r="L9220" i="26"/>
  <c r="L9221" i="26"/>
  <c r="L9222" i="26"/>
  <c r="L9223" i="26"/>
  <c r="L9224" i="26"/>
  <c r="L9225" i="26"/>
  <c r="L9226" i="26"/>
  <c r="L9227" i="26"/>
  <c r="L9228" i="26"/>
  <c r="L9229" i="26"/>
  <c r="L9230" i="26"/>
  <c r="L9231" i="26"/>
  <c r="L9232" i="26"/>
  <c r="L9233" i="26"/>
  <c r="L9234" i="26"/>
  <c r="L9235" i="26"/>
  <c r="L9236" i="26"/>
  <c r="L9237" i="26"/>
  <c r="L9238" i="26"/>
  <c r="L9239" i="26"/>
  <c r="L9240" i="26"/>
  <c r="L9241" i="26"/>
  <c r="L9242" i="26"/>
  <c r="L9243" i="26"/>
  <c r="L9244" i="26"/>
  <c r="L9245" i="26"/>
  <c r="L9246" i="26"/>
  <c r="L9247" i="26"/>
  <c r="L9248" i="26"/>
  <c r="L9249" i="26"/>
  <c r="L9250" i="26"/>
  <c r="L9251" i="26"/>
  <c r="L9252" i="26"/>
  <c r="L9253" i="26"/>
  <c r="L9254" i="26"/>
  <c r="L9255" i="26"/>
  <c r="L9256" i="26"/>
  <c r="L9257" i="26"/>
  <c r="L9258" i="26"/>
  <c r="L9259" i="26"/>
  <c r="L9260" i="26"/>
  <c r="L9261" i="26"/>
  <c r="L9262" i="26"/>
  <c r="L9263" i="26"/>
  <c r="L9264" i="26"/>
  <c r="L9265" i="26"/>
  <c r="L9266" i="26"/>
  <c r="L9267" i="26"/>
  <c r="L9268" i="26"/>
  <c r="L9269" i="26"/>
  <c r="L9270" i="26"/>
  <c r="L9271" i="26"/>
  <c r="L9272" i="26"/>
  <c r="L9273" i="26"/>
  <c r="L9274" i="26"/>
  <c r="L9275" i="26"/>
  <c r="L9276" i="26"/>
  <c r="L9277" i="26"/>
  <c r="L9278" i="26"/>
  <c r="L9279" i="26"/>
  <c r="L9280" i="26"/>
  <c r="L9281" i="26"/>
  <c r="L9282" i="26"/>
  <c r="L9283" i="26"/>
  <c r="L9284" i="26"/>
  <c r="L9285" i="26"/>
  <c r="L9286" i="26"/>
  <c r="L9287" i="26"/>
  <c r="L9288" i="26"/>
  <c r="L9289" i="26"/>
  <c r="L9290" i="26"/>
  <c r="L9291" i="26"/>
  <c r="L9292" i="26"/>
  <c r="L9293" i="26"/>
  <c r="L9294" i="26"/>
  <c r="L9295" i="26"/>
  <c r="L9296" i="26"/>
  <c r="L9297" i="26"/>
  <c r="L9298" i="26"/>
  <c r="L9299" i="26"/>
  <c r="L9300" i="26"/>
  <c r="L9301" i="26"/>
  <c r="L9302" i="26"/>
  <c r="L9303" i="26"/>
  <c r="L9304" i="26"/>
  <c r="L9305" i="26"/>
  <c r="L9306" i="26"/>
  <c r="L9307" i="26"/>
  <c r="L9308" i="26"/>
  <c r="L9309" i="26"/>
  <c r="L9310" i="26"/>
  <c r="L9311" i="26"/>
  <c r="L9312" i="26"/>
  <c r="L9313" i="26"/>
  <c r="L9314" i="26"/>
  <c r="L9315" i="26"/>
  <c r="L9316" i="26"/>
  <c r="L9317" i="26"/>
  <c r="L9318" i="26"/>
  <c r="L9319" i="26"/>
  <c r="L9320" i="26"/>
  <c r="L9321" i="26"/>
  <c r="L9322" i="26"/>
  <c r="L9323" i="26"/>
  <c r="L9324" i="26"/>
  <c r="L9325" i="26"/>
  <c r="L9326" i="26"/>
  <c r="L9327" i="26"/>
  <c r="L9328" i="26"/>
  <c r="L9329" i="26"/>
  <c r="L9330" i="26"/>
  <c r="L9331" i="26"/>
  <c r="L9332" i="26"/>
  <c r="L9333" i="26"/>
  <c r="L9334" i="26"/>
  <c r="L9335" i="26"/>
  <c r="L9336" i="26"/>
  <c r="L9337" i="26"/>
  <c r="L9338" i="26"/>
  <c r="L9339" i="26"/>
  <c r="L9340" i="26"/>
  <c r="L9341" i="26"/>
  <c r="L9342" i="26"/>
  <c r="L9343" i="26"/>
  <c r="L9344" i="26"/>
  <c r="L9345" i="26"/>
  <c r="L9346" i="26"/>
  <c r="L9347" i="26"/>
  <c r="L9348" i="26"/>
  <c r="L9349" i="26"/>
  <c r="L9350" i="26"/>
  <c r="L9351" i="26"/>
  <c r="L9352" i="26"/>
  <c r="L9353" i="26"/>
  <c r="L9354" i="26"/>
  <c r="L9355" i="26"/>
  <c r="L9356" i="26"/>
  <c r="L9357" i="26"/>
  <c r="L9358" i="26"/>
  <c r="L9359" i="26"/>
  <c r="L9360" i="26"/>
  <c r="L9361" i="26"/>
  <c r="L9362" i="26"/>
  <c r="L9363" i="26"/>
  <c r="L9364" i="26"/>
  <c r="L9365" i="26"/>
  <c r="L9366" i="26"/>
  <c r="L9367" i="26"/>
  <c r="L9368" i="26"/>
  <c r="L9369" i="26"/>
  <c r="L9370" i="26"/>
  <c r="L9371" i="26"/>
  <c r="L9372" i="26"/>
  <c r="L9373" i="26"/>
  <c r="L9374" i="26"/>
  <c r="L9375" i="26"/>
  <c r="L9376" i="26"/>
  <c r="L9377" i="26"/>
  <c r="L9378" i="26"/>
  <c r="L9379" i="26"/>
  <c r="L9380" i="26"/>
  <c r="L9381" i="26"/>
  <c r="L9382" i="26"/>
  <c r="L9383" i="26"/>
  <c r="L9384" i="26"/>
  <c r="L9385" i="26"/>
  <c r="L9386" i="26"/>
  <c r="L9387" i="26"/>
  <c r="L9388" i="26"/>
  <c r="L9389" i="26"/>
  <c r="L9390" i="26"/>
  <c r="L9391" i="26"/>
  <c r="L9392" i="26"/>
  <c r="L9393" i="26"/>
  <c r="L9394" i="26"/>
  <c r="L9395" i="26"/>
  <c r="L9396" i="26"/>
  <c r="L9397" i="26"/>
  <c r="L9398" i="26"/>
  <c r="L9399" i="26"/>
  <c r="L9400" i="26"/>
  <c r="L9401" i="26"/>
  <c r="L9402" i="26"/>
  <c r="L9403" i="26"/>
  <c r="L9404" i="26"/>
  <c r="L9405" i="26"/>
  <c r="L9406" i="26"/>
  <c r="L9407" i="26"/>
  <c r="L9408" i="26"/>
  <c r="L9409" i="26"/>
  <c r="L9410" i="26"/>
  <c r="L9411" i="26"/>
  <c r="L9412" i="26"/>
  <c r="L9413" i="26"/>
  <c r="L9414" i="26"/>
  <c r="L9415" i="26"/>
  <c r="L9416" i="26"/>
  <c r="L9417" i="26"/>
  <c r="L9418" i="26"/>
  <c r="L9419" i="26"/>
  <c r="L9420" i="26"/>
  <c r="L9421" i="26"/>
  <c r="L9422" i="26"/>
  <c r="L9423" i="26"/>
  <c r="L9424" i="26"/>
  <c r="L9425" i="26"/>
  <c r="L9426" i="26"/>
  <c r="L9427" i="26"/>
  <c r="L9428" i="26"/>
  <c r="L9429" i="26"/>
  <c r="L9430" i="26"/>
  <c r="L9431" i="26"/>
  <c r="L9432" i="26"/>
  <c r="L9433" i="26"/>
  <c r="L9434" i="26"/>
  <c r="L9435" i="26"/>
  <c r="L9436" i="26"/>
  <c r="L9437" i="26"/>
  <c r="L9438" i="26"/>
  <c r="L9439" i="26"/>
  <c r="L9440" i="26"/>
  <c r="L9441" i="26"/>
  <c r="L9442" i="26"/>
  <c r="L9443" i="26"/>
  <c r="L9444" i="26"/>
  <c r="L9445" i="26"/>
  <c r="L9446" i="26"/>
  <c r="L9447" i="26"/>
  <c r="L9448" i="26"/>
  <c r="L9449" i="26"/>
  <c r="L9450" i="26"/>
  <c r="L9451" i="26"/>
  <c r="L9452" i="26"/>
  <c r="L9453" i="26"/>
  <c r="L9454" i="26"/>
  <c r="L9455" i="26"/>
  <c r="L9456" i="26"/>
  <c r="L9457" i="26"/>
  <c r="L9458" i="26"/>
  <c r="L9459" i="26"/>
  <c r="L9460" i="26"/>
  <c r="L9461" i="26"/>
  <c r="L9462" i="26"/>
  <c r="L9463" i="26"/>
  <c r="L9464" i="26"/>
  <c r="L9465" i="26"/>
  <c r="L9466" i="26"/>
  <c r="L9467" i="26"/>
  <c r="L9468" i="26"/>
  <c r="L9469" i="26"/>
  <c r="L9470" i="26"/>
  <c r="L9471" i="26"/>
  <c r="L9472" i="26"/>
  <c r="L9473" i="26"/>
  <c r="L9474" i="26"/>
  <c r="L9475" i="26"/>
  <c r="L9476" i="26"/>
  <c r="L9477" i="26"/>
  <c r="L9478" i="26"/>
  <c r="L9479" i="26"/>
  <c r="L9480" i="26"/>
  <c r="L9481" i="26"/>
  <c r="L9482" i="26"/>
  <c r="L9483" i="26"/>
  <c r="L9484" i="26"/>
  <c r="L9485" i="26"/>
  <c r="L9486" i="26"/>
  <c r="L9487" i="26"/>
  <c r="L9488" i="26"/>
  <c r="L9489" i="26"/>
  <c r="L9490" i="26"/>
  <c r="L9491" i="26"/>
  <c r="L9492" i="26"/>
  <c r="L9493" i="26"/>
  <c r="L9494" i="26"/>
  <c r="L9495" i="26"/>
  <c r="L9496" i="26"/>
  <c r="L9497" i="26"/>
  <c r="L9498" i="26"/>
  <c r="L9499" i="26"/>
  <c r="L9500" i="26"/>
  <c r="L9501" i="26"/>
  <c r="L9502" i="26"/>
  <c r="L9503" i="26"/>
  <c r="L9504" i="26"/>
  <c r="L9505" i="26"/>
  <c r="L9506" i="26"/>
  <c r="L9507" i="26"/>
  <c r="L9508" i="26"/>
  <c r="L9509" i="26"/>
  <c r="L9510" i="26"/>
  <c r="L9511" i="26"/>
  <c r="L9512" i="26"/>
  <c r="L9513" i="26"/>
  <c r="L9514" i="26"/>
  <c r="L9515" i="26"/>
  <c r="L9516" i="26"/>
  <c r="L9517" i="26"/>
  <c r="L9518" i="26"/>
  <c r="L9519" i="26"/>
  <c r="L9520" i="26"/>
  <c r="L9521" i="26"/>
  <c r="L9522" i="26"/>
  <c r="L9523" i="26"/>
  <c r="L9524" i="26"/>
  <c r="L9525" i="26"/>
  <c r="L9526" i="26"/>
  <c r="L9527" i="26"/>
  <c r="L9528" i="26"/>
  <c r="L9529" i="26"/>
  <c r="L9530" i="26"/>
  <c r="L9531" i="26"/>
  <c r="L9532" i="26"/>
  <c r="L9533" i="26"/>
  <c r="L9534" i="26"/>
  <c r="L9535" i="26"/>
  <c r="L9536" i="26"/>
  <c r="L9537" i="26"/>
  <c r="L9538" i="26"/>
  <c r="L9539" i="26"/>
  <c r="L9540" i="26"/>
  <c r="L9541" i="26"/>
  <c r="L9542" i="26"/>
  <c r="L9543" i="26"/>
  <c r="L9544" i="26"/>
  <c r="L9545" i="26"/>
  <c r="L9546" i="26"/>
  <c r="L9547" i="26"/>
  <c r="L9548" i="26"/>
  <c r="L9549" i="26"/>
  <c r="L9550" i="26"/>
  <c r="L9551" i="26"/>
  <c r="L9552" i="26"/>
  <c r="L9553" i="26"/>
  <c r="L9554" i="26"/>
  <c r="L9555" i="26"/>
  <c r="L9556" i="26"/>
  <c r="L9557" i="26"/>
  <c r="L9558" i="26"/>
  <c r="L9559" i="26"/>
  <c r="L9560" i="26"/>
  <c r="L9561" i="26"/>
  <c r="L9562" i="26"/>
  <c r="L9563" i="26"/>
  <c r="L9564" i="26"/>
  <c r="L9565" i="26"/>
  <c r="L9566" i="26"/>
  <c r="L9567" i="26"/>
  <c r="L9568" i="26"/>
  <c r="L9569" i="26"/>
  <c r="L9570" i="26"/>
  <c r="L9571" i="26"/>
  <c r="L9572" i="26"/>
  <c r="L9573" i="26"/>
  <c r="L9574" i="26"/>
  <c r="L9575" i="26"/>
  <c r="L9576" i="26"/>
  <c r="L9577" i="26"/>
  <c r="L9578" i="26"/>
  <c r="L9579" i="26"/>
  <c r="L9580" i="26"/>
  <c r="L9581" i="26"/>
  <c r="L9582" i="26"/>
  <c r="L9583" i="26"/>
  <c r="L9584" i="26"/>
  <c r="L9585" i="26"/>
  <c r="L9586" i="26"/>
  <c r="L9587" i="26"/>
  <c r="L9588" i="26"/>
  <c r="L9589" i="26"/>
  <c r="L9590" i="26"/>
  <c r="L9591" i="26"/>
  <c r="L9592" i="26"/>
  <c r="L9593" i="26"/>
  <c r="L9594" i="26"/>
  <c r="L9595" i="26"/>
  <c r="L9596" i="26"/>
  <c r="L9597" i="26"/>
  <c r="L9598" i="26"/>
  <c r="L9599" i="26"/>
  <c r="L9600" i="26"/>
  <c r="L9601" i="26"/>
  <c r="L9602" i="26"/>
  <c r="L9603" i="26"/>
  <c r="L9604" i="26"/>
  <c r="L9605" i="26"/>
  <c r="L9606" i="26"/>
  <c r="L9607" i="26"/>
  <c r="L9608" i="26"/>
  <c r="L9609" i="26"/>
  <c r="L9610" i="26"/>
  <c r="L9611" i="26"/>
  <c r="L9612" i="26"/>
  <c r="L9613" i="26"/>
  <c r="L9614" i="26"/>
  <c r="L9615" i="26"/>
  <c r="L9616" i="26"/>
  <c r="L9617" i="26"/>
  <c r="L9618" i="26"/>
  <c r="L9619" i="26"/>
  <c r="L9620" i="26"/>
  <c r="L9621" i="26"/>
  <c r="L9622" i="26"/>
  <c r="L9623" i="26"/>
  <c r="L9624" i="26"/>
  <c r="L9625" i="26"/>
  <c r="L9626" i="26"/>
  <c r="L9627" i="26"/>
  <c r="L9628" i="26"/>
  <c r="L9629" i="26"/>
  <c r="L9630" i="26"/>
  <c r="L9631" i="26"/>
  <c r="L9632" i="26"/>
  <c r="L9633" i="26"/>
  <c r="L9634" i="26"/>
  <c r="L9635" i="26"/>
  <c r="L9636" i="26"/>
  <c r="L9637" i="26"/>
  <c r="L9638" i="26"/>
  <c r="L9639" i="26"/>
  <c r="L9640" i="26"/>
  <c r="L9641" i="26"/>
  <c r="L9642" i="26"/>
  <c r="L9643" i="26"/>
  <c r="L9644" i="26"/>
  <c r="L9645" i="26"/>
  <c r="L9646" i="26"/>
  <c r="L9647" i="26"/>
  <c r="L9648" i="26"/>
  <c r="L9649" i="26"/>
  <c r="L9650" i="26"/>
  <c r="L9651" i="26"/>
  <c r="L9652" i="26"/>
  <c r="L9653" i="26"/>
  <c r="L9654" i="26"/>
  <c r="L9655" i="26"/>
  <c r="L9656" i="26"/>
  <c r="L9657" i="26"/>
  <c r="L9658" i="26"/>
  <c r="L9659" i="26"/>
  <c r="L9660" i="26"/>
  <c r="L9661" i="26"/>
  <c r="L9662" i="26"/>
  <c r="L9663" i="26"/>
  <c r="L9664" i="26"/>
  <c r="L9665" i="26"/>
  <c r="L9666" i="26"/>
  <c r="L9667" i="26"/>
  <c r="L9668" i="26"/>
  <c r="L9669" i="26"/>
  <c r="L9670" i="26"/>
  <c r="L9671" i="26"/>
  <c r="L9672" i="26"/>
  <c r="L9673" i="26"/>
  <c r="L9674" i="26"/>
  <c r="L9675" i="26"/>
  <c r="L9676" i="26"/>
  <c r="L9677" i="26"/>
  <c r="L9678" i="26"/>
  <c r="L9679" i="26"/>
  <c r="L9680" i="26"/>
  <c r="L9681" i="26"/>
  <c r="L9682" i="26"/>
  <c r="L9683" i="26"/>
  <c r="L9684" i="26"/>
  <c r="L9685" i="26"/>
  <c r="L9686" i="26"/>
  <c r="L9687" i="26"/>
  <c r="L9688" i="26"/>
  <c r="L9689" i="26"/>
  <c r="L9690" i="26"/>
  <c r="L9691" i="26"/>
  <c r="L9692" i="26"/>
  <c r="L9693" i="26"/>
  <c r="L9694" i="26"/>
  <c r="L9695" i="26"/>
  <c r="L9696" i="26"/>
  <c r="L9697" i="26"/>
  <c r="L9698" i="26"/>
  <c r="L9699" i="26"/>
  <c r="L9700" i="26"/>
  <c r="L9701" i="26"/>
  <c r="L9702" i="26"/>
  <c r="L9703" i="26"/>
  <c r="L9704" i="26"/>
  <c r="L9705" i="26"/>
  <c r="L9706" i="26"/>
  <c r="L9707" i="26"/>
  <c r="L9708" i="26"/>
  <c r="L9709" i="26"/>
  <c r="L9710" i="26"/>
  <c r="L9711" i="26"/>
  <c r="L9712" i="26"/>
  <c r="L9713" i="26"/>
  <c r="L9714" i="26"/>
  <c r="L9715" i="26"/>
  <c r="L9716" i="26"/>
  <c r="L9717" i="26"/>
  <c r="L9718" i="26"/>
  <c r="L9719" i="26"/>
  <c r="L9720" i="26"/>
  <c r="L9721" i="26"/>
  <c r="L9722" i="26"/>
  <c r="L9723" i="26"/>
  <c r="L9724" i="26"/>
  <c r="L9725" i="26"/>
  <c r="L9726" i="26"/>
  <c r="L9727" i="26"/>
  <c r="L9728" i="26"/>
  <c r="L9729" i="26"/>
  <c r="L9730" i="26"/>
  <c r="L9731" i="26"/>
  <c r="L9732" i="26"/>
  <c r="L9733" i="26"/>
  <c r="L9734" i="26"/>
  <c r="L9735" i="26"/>
  <c r="L9736" i="26"/>
  <c r="L9737" i="26"/>
  <c r="L9738" i="26"/>
  <c r="L9739" i="26"/>
  <c r="L9740" i="26"/>
  <c r="L9741" i="26"/>
  <c r="L9742" i="26"/>
  <c r="L9743" i="26"/>
  <c r="L9744" i="26"/>
  <c r="L9745" i="26"/>
  <c r="L9746" i="26"/>
  <c r="L9747" i="26"/>
  <c r="L9748" i="26"/>
  <c r="L9749" i="26"/>
  <c r="L9750" i="26"/>
  <c r="L9751" i="26"/>
  <c r="L9752" i="26"/>
  <c r="L9753" i="26"/>
  <c r="L9754" i="26"/>
  <c r="L9755" i="26"/>
  <c r="L9756" i="26"/>
  <c r="L9757" i="26"/>
  <c r="L9758" i="26"/>
  <c r="L9759" i="26"/>
  <c r="L9760" i="26"/>
  <c r="L9761" i="26"/>
  <c r="L9762" i="26"/>
  <c r="L9763" i="26"/>
  <c r="L9764" i="26"/>
  <c r="L9765" i="26"/>
  <c r="L9766" i="26"/>
  <c r="L9767" i="26"/>
  <c r="L9768" i="26"/>
  <c r="L9769" i="26"/>
  <c r="L9770" i="26"/>
  <c r="L9771" i="26"/>
  <c r="L9772" i="26"/>
  <c r="L9773" i="26"/>
  <c r="L9774" i="26"/>
  <c r="L9775" i="26"/>
  <c r="L9776" i="26"/>
  <c r="L9777" i="26"/>
  <c r="L9778" i="26"/>
  <c r="L9779" i="26"/>
  <c r="L9780" i="26"/>
  <c r="L9781" i="26"/>
  <c r="L9782" i="26"/>
  <c r="L9783" i="26"/>
  <c r="L9784" i="26"/>
  <c r="L9785" i="26"/>
  <c r="L9786" i="26"/>
  <c r="L9787" i="26"/>
  <c r="L9788" i="26"/>
  <c r="L9789" i="26"/>
  <c r="L9790" i="26"/>
  <c r="L9791" i="26"/>
  <c r="L9792" i="26"/>
  <c r="L9793" i="26"/>
  <c r="L9794" i="26"/>
  <c r="L9795" i="26"/>
  <c r="L9796" i="26"/>
  <c r="L9797" i="26"/>
  <c r="L9798" i="26"/>
  <c r="L9799" i="26"/>
  <c r="L9800" i="26"/>
  <c r="L9801" i="26"/>
  <c r="L9802" i="26"/>
  <c r="L9803" i="26"/>
  <c r="L9804" i="26"/>
  <c r="L9805" i="26"/>
  <c r="L9806" i="26"/>
  <c r="L9807" i="26"/>
  <c r="L9808" i="26"/>
  <c r="L9809" i="26"/>
  <c r="L9810" i="26"/>
  <c r="L9811" i="26"/>
  <c r="L9812" i="26"/>
  <c r="L9813" i="26"/>
  <c r="L9814" i="26"/>
  <c r="L9815" i="26"/>
  <c r="L9816" i="26"/>
  <c r="L9817" i="26"/>
  <c r="L9818" i="26"/>
  <c r="L9819" i="26"/>
  <c r="L9820" i="26"/>
  <c r="L9821" i="26"/>
  <c r="L9822" i="26"/>
  <c r="L9823" i="26"/>
  <c r="L9824" i="26"/>
  <c r="L9825" i="26"/>
  <c r="L9826" i="26"/>
  <c r="L9827" i="26"/>
  <c r="L9828" i="26"/>
  <c r="L9829" i="26"/>
  <c r="L9830" i="26"/>
  <c r="L9831" i="26"/>
  <c r="L9832" i="26"/>
  <c r="L9833" i="26"/>
  <c r="L9834" i="26"/>
  <c r="L9835" i="26"/>
  <c r="L9836" i="26"/>
  <c r="L9837" i="26"/>
  <c r="L9838" i="26"/>
  <c r="L9839" i="26"/>
  <c r="L9840" i="26"/>
  <c r="L9841" i="26"/>
  <c r="L9842" i="26"/>
  <c r="L9843" i="26"/>
  <c r="L9844" i="26"/>
  <c r="L9845" i="26"/>
  <c r="L9846" i="26"/>
  <c r="L9847" i="26"/>
  <c r="L9848" i="26"/>
  <c r="L9849" i="26"/>
  <c r="L9850" i="26"/>
  <c r="L9851" i="26"/>
  <c r="L9852" i="26"/>
  <c r="L9853" i="26"/>
  <c r="L9854" i="26"/>
  <c r="L9855" i="26"/>
  <c r="L9856" i="26"/>
  <c r="L9857" i="26"/>
  <c r="L9858" i="26"/>
  <c r="L9859" i="26"/>
  <c r="L9860" i="26"/>
  <c r="L9861" i="26"/>
  <c r="L9862" i="26"/>
  <c r="L9863" i="26"/>
  <c r="L9864" i="26"/>
  <c r="L9865" i="26"/>
  <c r="L9866" i="26"/>
  <c r="L9867" i="26"/>
  <c r="L9868" i="26"/>
  <c r="L9869" i="26"/>
  <c r="L9870" i="26"/>
  <c r="L9871" i="26"/>
  <c r="L9872" i="26"/>
  <c r="L9873" i="26"/>
  <c r="L9874" i="26"/>
  <c r="L9875" i="26"/>
  <c r="L9876" i="26"/>
  <c r="L9877" i="26"/>
  <c r="L9878" i="26"/>
  <c r="L9879" i="26"/>
  <c r="L9880" i="26"/>
  <c r="L9881" i="26"/>
  <c r="L9882" i="26"/>
  <c r="L9883" i="26"/>
  <c r="L9884" i="26"/>
  <c r="L9885" i="26"/>
  <c r="L9886" i="26"/>
  <c r="L9887" i="26"/>
  <c r="L9888" i="26"/>
  <c r="L9889" i="26"/>
  <c r="L9890" i="26"/>
  <c r="L9891" i="26"/>
  <c r="L9892" i="26"/>
  <c r="L9893" i="26"/>
  <c r="L9894" i="26"/>
  <c r="L9895" i="26"/>
  <c r="L9896" i="26"/>
  <c r="L9897" i="26"/>
  <c r="L9898" i="26"/>
  <c r="L9899" i="26"/>
  <c r="L9900" i="26"/>
  <c r="L9901" i="26"/>
  <c r="L9902" i="26"/>
  <c r="L9903" i="26"/>
  <c r="L9904" i="26"/>
  <c r="L9905" i="26"/>
  <c r="L9906" i="26"/>
  <c r="L9907" i="26"/>
  <c r="L9908" i="26"/>
  <c r="L9909" i="26"/>
  <c r="L9910" i="26"/>
  <c r="L9911" i="26"/>
  <c r="L9912" i="26"/>
  <c r="L9913" i="26"/>
  <c r="L9914" i="26"/>
  <c r="L9915" i="26"/>
  <c r="L9916" i="26"/>
  <c r="L9917" i="26"/>
  <c r="L9918" i="26"/>
  <c r="L9919" i="26"/>
  <c r="L9920" i="26"/>
  <c r="L9921" i="26"/>
  <c r="L9922" i="26"/>
  <c r="L9923" i="26"/>
  <c r="L9924" i="26"/>
  <c r="L9925" i="26"/>
  <c r="L9926" i="26"/>
  <c r="L9927" i="26"/>
  <c r="L9928" i="26"/>
  <c r="L9929" i="26"/>
  <c r="L9930" i="26"/>
  <c r="L9931" i="26"/>
  <c r="L9932" i="26"/>
  <c r="L9933" i="26"/>
  <c r="L9934" i="26"/>
  <c r="L9935" i="26"/>
  <c r="L9936" i="26"/>
  <c r="L9937" i="26"/>
  <c r="L9938" i="26"/>
  <c r="L9939" i="26"/>
  <c r="L9940" i="26"/>
  <c r="L9941" i="26"/>
  <c r="L9942" i="26"/>
  <c r="L9943" i="26"/>
  <c r="L9944" i="26"/>
  <c r="L9945" i="26"/>
  <c r="L9946" i="26"/>
  <c r="L9947" i="26"/>
  <c r="L9948" i="26"/>
  <c r="L9949" i="26"/>
  <c r="L9950" i="26"/>
  <c r="L9951" i="26"/>
  <c r="L9952" i="26"/>
  <c r="L9953" i="26"/>
  <c r="L9954" i="26"/>
  <c r="L9955" i="26"/>
  <c r="L9956" i="26"/>
  <c r="L9957" i="26"/>
  <c r="L9958" i="26"/>
  <c r="L9959" i="26"/>
  <c r="L9960" i="26"/>
  <c r="L9961" i="26"/>
  <c r="L9962" i="26"/>
  <c r="L9963" i="26"/>
  <c r="L9964" i="26"/>
  <c r="L9965" i="26"/>
  <c r="L9966" i="26"/>
  <c r="L9967" i="26"/>
  <c r="L9968" i="26"/>
  <c r="L9969" i="26"/>
  <c r="L9970" i="26"/>
  <c r="L9971" i="26"/>
  <c r="L9972" i="26"/>
  <c r="L9973" i="26"/>
  <c r="L9974" i="26"/>
  <c r="L9975" i="26"/>
  <c r="L9976" i="26"/>
  <c r="L9977" i="26"/>
  <c r="L9978" i="26"/>
  <c r="L9979" i="26"/>
  <c r="L9980" i="26"/>
  <c r="L9981" i="26"/>
  <c r="L9982" i="26"/>
  <c r="L9983" i="26"/>
  <c r="L9984" i="26"/>
  <c r="L9985" i="26"/>
  <c r="L9986" i="26"/>
  <c r="L9987" i="26"/>
  <c r="L9988" i="26"/>
  <c r="L9989" i="26"/>
  <c r="L9990" i="26"/>
  <c r="L9991" i="26"/>
  <c r="L9992" i="26"/>
  <c r="L9993" i="26"/>
  <c r="L9994" i="26"/>
  <c r="L9995" i="26"/>
  <c r="L9996" i="26"/>
  <c r="L9997" i="26"/>
  <c r="L9998" i="26"/>
  <c r="L9999" i="26"/>
  <c r="L10000" i="26"/>
  <c r="L10001" i="26"/>
  <c r="L10002" i="26"/>
  <c r="L10003" i="26"/>
  <c r="L10004" i="26"/>
  <c r="L10005" i="26"/>
  <c r="L10006" i="26"/>
  <c r="L10007" i="26"/>
  <c r="L10008" i="26"/>
  <c r="L10009" i="26"/>
  <c r="L10010" i="26"/>
  <c r="L10011" i="26"/>
  <c r="L10012" i="26"/>
  <c r="L10013" i="26"/>
  <c r="L10014" i="26"/>
  <c r="L10015" i="26"/>
  <c r="L10016" i="26"/>
  <c r="L10017" i="26"/>
  <c r="L10018" i="26"/>
  <c r="L10019" i="26"/>
  <c r="L10020" i="26"/>
  <c r="L10021" i="26"/>
  <c r="L10022" i="26"/>
  <c r="L10023" i="26"/>
  <c r="L10024" i="26"/>
  <c r="L10025" i="26"/>
  <c r="L10026" i="26"/>
  <c r="L10027" i="26"/>
  <c r="L10028" i="26"/>
  <c r="L10029" i="26"/>
  <c r="L10030" i="26"/>
  <c r="L10031" i="26"/>
  <c r="L10032" i="26"/>
  <c r="L10033" i="26"/>
  <c r="L10034" i="26"/>
  <c r="L10035" i="26"/>
  <c r="L10036" i="26"/>
  <c r="L10037" i="26"/>
  <c r="L10038" i="26"/>
  <c r="L10039" i="26"/>
  <c r="L10040" i="26"/>
  <c r="L10041" i="26"/>
  <c r="L10042" i="26"/>
  <c r="L10043" i="26"/>
  <c r="L10044" i="26"/>
  <c r="L10045" i="26"/>
  <c r="L10046" i="26"/>
  <c r="L10047" i="26"/>
  <c r="L10048" i="26"/>
  <c r="L10049" i="26"/>
  <c r="L10050" i="26"/>
  <c r="L10051" i="26"/>
  <c r="L10052" i="26"/>
  <c r="L10053" i="26"/>
  <c r="L10054" i="26"/>
  <c r="L10055" i="26"/>
  <c r="L10056" i="26"/>
  <c r="L10057" i="26"/>
  <c r="L10058" i="26"/>
  <c r="L10059" i="26"/>
  <c r="L10060" i="26"/>
  <c r="L10061" i="26"/>
  <c r="L10062" i="26"/>
  <c r="L10063" i="26"/>
  <c r="L10064" i="26"/>
  <c r="L10065" i="26"/>
  <c r="L10066" i="26"/>
  <c r="L10067" i="26"/>
  <c r="L10068" i="26"/>
  <c r="L10069" i="26"/>
  <c r="L10070" i="26"/>
  <c r="L10071" i="26"/>
  <c r="L10072" i="26"/>
  <c r="L10073" i="26"/>
  <c r="L10074" i="26"/>
  <c r="L10075" i="26"/>
  <c r="L10076" i="26"/>
  <c r="L10077" i="26"/>
  <c r="L10078" i="26"/>
  <c r="L10079" i="26"/>
  <c r="L10080" i="26"/>
  <c r="L10081" i="26"/>
  <c r="L10082" i="26"/>
  <c r="L10083" i="26"/>
  <c r="L10084" i="26"/>
  <c r="L10085" i="26"/>
  <c r="L10086" i="26"/>
  <c r="L10087" i="26"/>
  <c r="L10088" i="26"/>
  <c r="L10089" i="26"/>
  <c r="L10090" i="26"/>
  <c r="L10091" i="26"/>
  <c r="L10092" i="26"/>
  <c r="L10093" i="26"/>
  <c r="L10094" i="26"/>
  <c r="L10095" i="26"/>
  <c r="L10096" i="26"/>
  <c r="L10097" i="26"/>
  <c r="L10098" i="26"/>
  <c r="L10099" i="26"/>
  <c r="L10100" i="26"/>
  <c r="L10101" i="26"/>
  <c r="L10102" i="26"/>
  <c r="L10103" i="26"/>
  <c r="L10104" i="26"/>
  <c r="L10105" i="26"/>
  <c r="L10106" i="26"/>
  <c r="L10107" i="26"/>
  <c r="L10108" i="26"/>
  <c r="L10109" i="26"/>
  <c r="L10110" i="26"/>
  <c r="L10111" i="26"/>
  <c r="L10112" i="26"/>
  <c r="L10113" i="26"/>
  <c r="L10114" i="26"/>
  <c r="L10115" i="26"/>
  <c r="L10116" i="26"/>
  <c r="L10117" i="26"/>
  <c r="L10118" i="26"/>
  <c r="L10119" i="26"/>
  <c r="L10120" i="26"/>
  <c r="L10121" i="26"/>
  <c r="L10122" i="26"/>
  <c r="L10123" i="26"/>
  <c r="L10124" i="26"/>
  <c r="L10125" i="26"/>
  <c r="L10126" i="26"/>
  <c r="L10127" i="26"/>
  <c r="L10128" i="26"/>
  <c r="L10129" i="26"/>
  <c r="L10130" i="26"/>
  <c r="L10131" i="26"/>
  <c r="L10132" i="26"/>
  <c r="L10133" i="26"/>
  <c r="L10134" i="26"/>
  <c r="L10135" i="26"/>
  <c r="L10136" i="26"/>
  <c r="L10137" i="26"/>
  <c r="L10138" i="26"/>
  <c r="L10139" i="26"/>
  <c r="L10140" i="26"/>
  <c r="L10141" i="26"/>
  <c r="L10142" i="26"/>
  <c r="L10143" i="26"/>
  <c r="L10144" i="26"/>
  <c r="L10145" i="26"/>
  <c r="L10146" i="26"/>
  <c r="L10147" i="26"/>
  <c r="L10148" i="26"/>
  <c r="L10149" i="26"/>
  <c r="L10150" i="26"/>
  <c r="L10151" i="26"/>
  <c r="L10152" i="26"/>
  <c r="L10153" i="26"/>
  <c r="L10154" i="26"/>
  <c r="L10155" i="26"/>
  <c r="L10156" i="26"/>
  <c r="L10157" i="26"/>
  <c r="L10158" i="26"/>
  <c r="L10159" i="26"/>
  <c r="L10160" i="26"/>
  <c r="L10161" i="26"/>
  <c r="L10162" i="26"/>
  <c r="L10163" i="26"/>
  <c r="L10164" i="26"/>
  <c r="L10165" i="26"/>
  <c r="L10166" i="26"/>
  <c r="L10167" i="26"/>
  <c r="L10168" i="26"/>
  <c r="L10169" i="26"/>
  <c r="L10170" i="26"/>
  <c r="L10171" i="26"/>
  <c r="L10172" i="26"/>
  <c r="L10173" i="26"/>
  <c r="L10174" i="26"/>
  <c r="L10175" i="26"/>
  <c r="L10176" i="26"/>
  <c r="L10177" i="26"/>
  <c r="L10178" i="26"/>
  <c r="L10179" i="26"/>
  <c r="L10180" i="26"/>
  <c r="L10181" i="26"/>
  <c r="L10182" i="26"/>
  <c r="L10183" i="26"/>
  <c r="L10184" i="26"/>
  <c r="L10185" i="26"/>
  <c r="L10186" i="26"/>
  <c r="L10187" i="26"/>
  <c r="L10188" i="26"/>
  <c r="L10189" i="26"/>
  <c r="L10190" i="26"/>
  <c r="L10191" i="26"/>
  <c r="L10192" i="26"/>
  <c r="L10193" i="26"/>
  <c r="L10194" i="26"/>
  <c r="L10195" i="26"/>
  <c r="L10196" i="26"/>
  <c r="L10197" i="26"/>
  <c r="L10198" i="26"/>
  <c r="L10199" i="26"/>
  <c r="L10200" i="26"/>
  <c r="L10201" i="26"/>
  <c r="L10202" i="26"/>
  <c r="L10203" i="26"/>
  <c r="L10204" i="26"/>
  <c r="L10205" i="26"/>
  <c r="L10206" i="26"/>
  <c r="L10207" i="26"/>
  <c r="L10208" i="26"/>
  <c r="L10209" i="26"/>
  <c r="L10210" i="26"/>
  <c r="L10211" i="26"/>
  <c r="L10212" i="26"/>
  <c r="L10213" i="26"/>
  <c r="L10214" i="26"/>
  <c r="L10215" i="26"/>
  <c r="L10216" i="26"/>
  <c r="L10217" i="26"/>
  <c r="L10218" i="26"/>
  <c r="L10219" i="26"/>
  <c r="L10220" i="26"/>
  <c r="L10221" i="26"/>
  <c r="L10222" i="26"/>
  <c r="L10223" i="26"/>
  <c r="L10224" i="26"/>
  <c r="L10225" i="26"/>
  <c r="L10226" i="26"/>
  <c r="L10227" i="26"/>
  <c r="L10228" i="26"/>
  <c r="L10229" i="26"/>
  <c r="L10230" i="26"/>
  <c r="L10231" i="26"/>
  <c r="L10232" i="26"/>
  <c r="L10233" i="26"/>
  <c r="L10234" i="26"/>
  <c r="L10235" i="26"/>
  <c r="L10236" i="26"/>
  <c r="L10237" i="26"/>
  <c r="L10238" i="26"/>
  <c r="L10239" i="26"/>
  <c r="L10240" i="26"/>
  <c r="L10241" i="26"/>
  <c r="L10242" i="26"/>
  <c r="L10243" i="26"/>
  <c r="L10244" i="26"/>
  <c r="L10245" i="26"/>
  <c r="L10246" i="26"/>
  <c r="L10247" i="26"/>
  <c r="L10248" i="26"/>
  <c r="L10249" i="26"/>
  <c r="L10250" i="26"/>
  <c r="L10251" i="26"/>
  <c r="L10252" i="26"/>
  <c r="L10253" i="26"/>
  <c r="L10254" i="26"/>
  <c r="L10255" i="26"/>
  <c r="L10256" i="26"/>
  <c r="L10257" i="26"/>
  <c r="L10258" i="26"/>
  <c r="L10259" i="26"/>
  <c r="L10260" i="26"/>
  <c r="L10261" i="26"/>
  <c r="L10262" i="26"/>
  <c r="L10263" i="26"/>
  <c r="L10264" i="26"/>
  <c r="L10265" i="26"/>
  <c r="L10266" i="26"/>
  <c r="L10267" i="26"/>
  <c r="L10268" i="26"/>
  <c r="L10269" i="26"/>
  <c r="L10270" i="26"/>
  <c r="L10271" i="26"/>
  <c r="L10272" i="26"/>
  <c r="L10273" i="26"/>
  <c r="L10274" i="26"/>
  <c r="L10275" i="26"/>
  <c r="L10276" i="26"/>
  <c r="L10277" i="26"/>
  <c r="L10278" i="26"/>
  <c r="L10279" i="26"/>
  <c r="L10280" i="26"/>
  <c r="L10281" i="26"/>
  <c r="L10282" i="26"/>
  <c r="L10283" i="26"/>
  <c r="L10284" i="26"/>
  <c r="L10285" i="26"/>
  <c r="L10286" i="26"/>
  <c r="L10287" i="26"/>
  <c r="L10288" i="26"/>
  <c r="L10289" i="26"/>
  <c r="L10290" i="26"/>
  <c r="L10291" i="26"/>
  <c r="L10292" i="26"/>
  <c r="L10293" i="26"/>
  <c r="L10294" i="26"/>
  <c r="L10295" i="26"/>
  <c r="L10296" i="26"/>
  <c r="L10297" i="26"/>
  <c r="L10298" i="26"/>
  <c r="L10299" i="26"/>
  <c r="L10300" i="26"/>
  <c r="L10301" i="26"/>
  <c r="L10302" i="26"/>
  <c r="L10303" i="26"/>
  <c r="L10304" i="26"/>
  <c r="L10305" i="26"/>
  <c r="L10306" i="26"/>
  <c r="L10307" i="26"/>
  <c r="L10308" i="26"/>
  <c r="L10309" i="26"/>
  <c r="L10310" i="26"/>
  <c r="L10311" i="26"/>
  <c r="L10312" i="26"/>
  <c r="L10313" i="26"/>
  <c r="L10314" i="26"/>
  <c r="L10315" i="26"/>
  <c r="L10316" i="26"/>
  <c r="L10317" i="26"/>
  <c r="L10318" i="26"/>
  <c r="L10319" i="26"/>
  <c r="L10320" i="26"/>
  <c r="L10321" i="26"/>
  <c r="L10322" i="26"/>
  <c r="L10323" i="26"/>
  <c r="L10324" i="26"/>
  <c r="L10325" i="26"/>
  <c r="L10326" i="26"/>
  <c r="L10327" i="26"/>
  <c r="L10328" i="26"/>
  <c r="L10329" i="26"/>
  <c r="L10330" i="26"/>
  <c r="L10331" i="26"/>
  <c r="L10332" i="26"/>
  <c r="L10333" i="26"/>
  <c r="L10334" i="26"/>
  <c r="L10335" i="26"/>
  <c r="L10336" i="26"/>
  <c r="L10337" i="26"/>
  <c r="L10338" i="26"/>
  <c r="L10339" i="26"/>
  <c r="L10340" i="26"/>
  <c r="L10341" i="26"/>
  <c r="L10342" i="26"/>
  <c r="L10343" i="26"/>
  <c r="L10344" i="26"/>
  <c r="L10345" i="26"/>
  <c r="L10346" i="26"/>
  <c r="L10347" i="26"/>
  <c r="L10348" i="26"/>
  <c r="L10349" i="26"/>
  <c r="L10350" i="26"/>
  <c r="L10351" i="26"/>
  <c r="L10352" i="26"/>
  <c r="L10353" i="26"/>
  <c r="L10354" i="26"/>
  <c r="L10355" i="26"/>
  <c r="L10356" i="26"/>
  <c r="L10357" i="26"/>
  <c r="L10358" i="26"/>
  <c r="L10359" i="26"/>
  <c r="L10360" i="26"/>
  <c r="L10361" i="26"/>
  <c r="L10362" i="26"/>
  <c r="L10363" i="26"/>
  <c r="L10364" i="26"/>
  <c r="L10365" i="26"/>
  <c r="L10366" i="26"/>
  <c r="L10367" i="26"/>
  <c r="L10368" i="26"/>
  <c r="L10369" i="26"/>
  <c r="L10370" i="26"/>
  <c r="L10371" i="26"/>
  <c r="L10372" i="26"/>
  <c r="L10373" i="26"/>
  <c r="L10374" i="26"/>
  <c r="L10375" i="26"/>
  <c r="L10376" i="26"/>
  <c r="L10377" i="26"/>
  <c r="L10378" i="26"/>
  <c r="L10379" i="26"/>
  <c r="L10380" i="26"/>
  <c r="L10381" i="26"/>
  <c r="L10382" i="26"/>
  <c r="L10383" i="26"/>
  <c r="L10384" i="26"/>
  <c r="L10385" i="26"/>
  <c r="L10386" i="26"/>
  <c r="L10387" i="26"/>
  <c r="L10388" i="26"/>
  <c r="L10389" i="26"/>
  <c r="L10390" i="26"/>
  <c r="L10391" i="26"/>
  <c r="L10392" i="26"/>
  <c r="L10393" i="26"/>
  <c r="L10394" i="26"/>
  <c r="L10395" i="26"/>
  <c r="L10396" i="26"/>
  <c r="L10397" i="26"/>
  <c r="L10398" i="26"/>
  <c r="L10399" i="26"/>
  <c r="L10400" i="26"/>
  <c r="L10401" i="26"/>
  <c r="L10402" i="26"/>
  <c r="L10403" i="26"/>
  <c r="L10404" i="26"/>
  <c r="L10405" i="26"/>
  <c r="L10406" i="26"/>
  <c r="L10407" i="26"/>
  <c r="L10408" i="26"/>
  <c r="L10409" i="26"/>
  <c r="L10410" i="26"/>
  <c r="L10411" i="26"/>
  <c r="L10412" i="26"/>
  <c r="L10413" i="26"/>
  <c r="L10414" i="26"/>
  <c r="L10415" i="26"/>
  <c r="L10416" i="26"/>
  <c r="L10417" i="26"/>
  <c r="L10418" i="26"/>
  <c r="L10419" i="26"/>
  <c r="L10420" i="26"/>
  <c r="L10421" i="26"/>
  <c r="L10422" i="26"/>
  <c r="L10423" i="26"/>
  <c r="L10424" i="26"/>
  <c r="L10425" i="26"/>
  <c r="L10426" i="26"/>
  <c r="L10427" i="26"/>
  <c r="L10428" i="26"/>
  <c r="L10429" i="26"/>
  <c r="L10430" i="26"/>
  <c r="L10431" i="26"/>
  <c r="L10432" i="26"/>
  <c r="L10433" i="26"/>
  <c r="L10434" i="26"/>
  <c r="L10435" i="26"/>
  <c r="L10436" i="26"/>
  <c r="L10437" i="26"/>
  <c r="L10438" i="26"/>
  <c r="L10439" i="26"/>
  <c r="L10440" i="26"/>
  <c r="L10441" i="26"/>
  <c r="L10442" i="26"/>
  <c r="L10443" i="26"/>
  <c r="L10444" i="26"/>
  <c r="L10445" i="26"/>
  <c r="L10446" i="26"/>
  <c r="L10447" i="26"/>
  <c r="L10448" i="26"/>
  <c r="L10449" i="26"/>
  <c r="L10450" i="26"/>
  <c r="L10451" i="26"/>
  <c r="L10452" i="26"/>
  <c r="L10453" i="26"/>
  <c r="L10454" i="26"/>
  <c r="L10455" i="26"/>
  <c r="L10456" i="26"/>
  <c r="L10457" i="26"/>
  <c r="L10458" i="26"/>
  <c r="L10459" i="26"/>
  <c r="L10460" i="26"/>
  <c r="L10461" i="26"/>
  <c r="L10462" i="26"/>
  <c r="L10463" i="26"/>
  <c r="L10464" i="26"/>
  <c r="L10465" i="26"/>
  <c r="L10466" i="26"/>
  <c r="L10467" i="26"/>
  <c r="L10468" i="26"/>
  <c r="L10469" i="26"/>
  <c r="L10470" i="26"/>
  <c r="L10471" i="26"/>
  <c r="L10472" i="26"/>
  <c r="L10473" i="26"/>
  <c r="L10474" i="26"/>
  <c r="L10475" i="26"/>
  <c r="L10476" i="26"/>
  <c r="L10477" i="26"/>
  <c r="L10478" i="26"/>
  <c r="L10479" i="26"/>
  <c r="L10480" i="26"/>
  <c r="L10481" i="26"/>
  <c r="L10482" i="26"/>
  <c r="L10483" i="26"/>
  <c r="L10484" i="26"/>
  <c r="L10485" i="26"/>
  <c r="L10486" i="26"/>
  <c r="L10487" i="26"/>
  <c r="L10488" i="26"/>
  <c r="L10489" i="26"/>
  <c r="L10490" i="26"/>
  <c r="L10491" i="26"/>
  <c r="L10492" i="26"/>
  <c r="L10493" i="26"/>
  <c r="L10494" i="26"/>
  <c r="L10495" i="26"/>
  <c r="L10496" i="26"/>
  <c r="L10497" i="26"/>
  <c r="L10498" i="26"/>
  <c r="L10499" i="26"/>
  <c r="L10500" i="26"/>
  <c r="L10501" i="26"/>
  <c r="L10502" i="26"/>
  <c r="L10503" i="26"/>
  <c r="L10504" i="26"/>
  <c r="L10505" i="26"/>
  <c r="L10506" i="26"/>
  <c r="L10507" i="26"/>
  <c r="L10508" i="26"/>
  <c r="L10509" i="26"/>
  <c r="L10510" i="26"/>
  <c r="L10511" i="26"/>
  <c r="L10512" i="26"/>
  <c r="L10513" i="26"/>
  <c r="L10514" i="26"/>
  <c r="L10515" i="26"/>
  <c r="L10516" i="26"/>
  <c r="L10517" i="26"/>
  <c r="L10518" i="26"/>
  <c r="L10519" i="26"/>
  <c r="L10520" i="26"/>
  <c r="L10521" i="26"/>
  <c r="L10522" i="26"/>
  <c r="L10523" i="26"/>
  <c r="L10524" i="26"/>
  <c r="L10525" i="26"/>
  <c r="L10526" i="26"/>
  <c r="L10527" i="26"/>
  <c r="L10528" i="26"/>
  <c r="L10529" i="26"/>
  <c r="L10530" i="26"/>
  <c r="L10531" i="26"/>
  <c r="L10532" i="26"/>
  <c r="L10533" i="26"/>
  <c r="L10534" i="26"/>
  <c r="L10535" i="26"/>
  <c r="L10536" i="26"/>
  <c r="L10537" i="26"/>
  <c r="L10538" i="26"/>
  <c r="L10539" i="26"/>
  <c r="L10540" i="26"/>
  <c r="L10541" i="26"/>
  <c r="L10542" i="26"/>
  <c r="L10543" i="26"/>
  <c r="L10544" i="26"/>
  <c r="L10545" i="26"/>
  <c r="L10546" i="26"/>
  <c r="L10547" i="26"/>
  <c r="L10548" i="26"/>
  <c r="L10549" i="26"/>
  <c r="L10550" i="26"/>
  <c r="L10551" i="26"/>
  <c r="L10552" i="26"/>
  <c r="L10553" i="26"/>
  <c r="L10554" i="26"/>
  <c r="L10555" i="26"/>
  <c r="L10556" i="26"/>
  <c r="L10557" i="26"/>
  <c r="L10558" i="26"/>
  <c r="L10559" i="26"/>
  <c r="L10560" i="26"/>
  <c r="L10561" i="26"/>
  <c r="L10562" i="26"/>
  <c r="L10563" i="26"/>
  <c r="L10564" i="26"/>
  <c r="L10565" i="26"/>
  <c r="L10566" i="26"/>
  <c r="L10567" i="26"/>
  <c r="L10568" i="26"/>
  <c r="L10569" i="26"/>
  <c r="L10570" i="26"/>
  <c r="L10571" i="26"/>
  <c r="L10572" i="26"/>
  <c r="L10573" i="26"/>
  <c r="L10574" i="26"/>
  <c r="L10575" i="26"/>
  <c r="L10576" i="26"/>
  <c r="L10577" i="26"/>
  <c r="L10578" i="26"/>
  <c r="L10579" i="26"/>
  <c r="L10580" i="26"/>
  <c r="L10581" i="26"/>
  <c r="L10582" i="26"/>
  <c r="L10583" i="26"/>
  <c r="L10584" i="26"/>
  <c r="L10585" i="26"/>
  <c r="L10586" i="26"/>
  <c r="L10587" i="26"/>
  <c r="L10588" i="26"/>
  <c r="L10589" i="26"/>
  <c r="L10590" i="26"/>
  <c r="L10591" i="26"/>
  <c r="L10592" i="26"/>
  <c r="L10593" i="26"/>
  <c r="L10594" i="26"/>
  <c r="L10595" i="26"/>
  <c r="L10596" i="26"/>
  <c r="L10597" i="26"/>
  <c r="L10598" i="26"/>
  <c r="L10599" i="26"/>
  <c r="L10600" i="26"/>
  <c r="L10601" i="26"/>
  <c r="L10602" i="26"/>
  <c r="L10603" i="26"/>
  <c r="L10604" i="26"/>
  <c r="L10605" i="26"/>
  <c r="L10606" i="26"/>
  <c r="L10607" i="26"/>
  <c r="L10608" i="26"/>
  <c r="L10609" i="26"/>
  <c r="L10610" i="26"/>
  <c r="L10611" i="26"/>
  <c r="L10612" i="26"/>
  <c r="L10613" i="26"/>
  <c r="L10614" i="26"/>
  <c r="L10615" i="26"/>
  <c r="L10616" i="26"/>
  <c r="L10617" i="26"/>
  <c r="L10618" i="26"/>
  <c r="L10619" i="26"/>
  <c r="L10620" i="26"/>
  <c r="L10621" i="26"/>
  <c r="L10622" i="26"/>
  <c r="L10623" i="26"/>
  <c r="L10624" i="26"/>
  <c r="L10625" i="26"/>
  <c r="L10626" i="26"/>
  <c r="L10627" i="26"/>
  <c r="L10628" i="26"/>
  <c r="L10629" i="26"/>
  <c r="L10630" i="26"/>
  <c r="L10631" i="26"/>
  <c r="L10632" i="26"/>
  <c r="L10633" i="26"/>
  <c r="L10634" i="26"/>
  <c r="L10635" i="26"/>
  <c r="L10636" i="26"/>
  <c r="L10637" i="26"/>
  <c r="L10638" i="26"/>
  <c r="L10639" i="26"/>
  <c r="L10640" i="26"/>
  <c r="L10641" i="26"/>
  <c r="L10642" i="26"/>
  <c r="L10643" i="26"/>
  <c r="L10644" i="26"/>
  <c r="L10645" i="26"/>
  <c r="L10646" i="26"/>
  <c r="L10647" i="26"/>
  <c r="L10648" i="26"/>
  <c r="L10649" i="26"/>
  <c r="L10650" i="26"/>
  <c r="L10651" i="26"/>
  <c r="L10652" i="26"/>
  <c r="L10653" i="26"/>
  <c r="L10654" i="26"/>
  <c r="L10655" i="26"/>
  <c r="L10656" i="26"/>
  <c r="L10657" i="26"/>
  <c r="L10658" i="26"/>
  <c r="L10659" i="26"/>
  <c r="L10660" i="26"/>
  <c r="L10661" i="26"/>
  <c r="L10662" i="26"/>
  <c r="L10663" i="26"/>
  <c r="L10664" i="26"/>
  <c r="L10665" i="26"/>
  <c r="L10666" i="26"/>
  <c r="L10667" i="26"/>
  <c r="L10668" i="26"/>
  <c r="L10669" i="26"/>
  <c r="L10670" i="26"/>
  <c r="L10671" i="26"/>
  <c r="L10672" i="26"/>
  <c r="L10673" i="26"/>
  <c r="L10674" i="26"/>
  <c r="L10675" i="26"/>
  <c r="L10676" i="26"/>
  <c r="B2" i="7" l="1"/>
  <c r="B1" i="7"/>
  <c r="U29" i="7"/>
  <c r="U30" i="7"/>
  <c r="U31" i="7"/>
  <c r="U32" i="7"/>
  <c r="U28" i="7"/>
  <c r="U21" i="7"/>
  <c r="U22" i="7"/>
  <c r="U23" i="7"/>
  <c r="U24" i="7"/>
  <c r="U20" i="7"/>
  <c r="P21" i="7"/>
  <c r="P22" i="7"/>
  <c r="P23" i="7"/>
  <c r="P24" i="7"/>
  <c r="P20" i="7"/>
  <c r="P29" i="7"/>
  <c r="P30" i="7"/>
  <c r="P31" i="7"/>
  <c r="P32" i="7"/>
  <c r="P28" i="7"/>
  <c r="P37" i="7"/>
  <c r="Q37" i="7" s="1"/>
  <c r="P38" i="7"/>
  <c r="Q38" i="7" s="1"/>
  <c r="P39" i="7"/>
  <c r="T39" i="7" s="1"/>
  <c r="P40" i="7"/>
  <c r="T40" i="7" s="1"/>
  <c r="P41" i="7"/>
  <c r="Q41" i="7" s="1"/>
  <c r="I41" i="7"/>
  <c r="M41" i="7" s="1"/>
  <c r="I37" i="7"/>
  <c r="N37" i="7" s="1"/>
  <c r="I38" i="7"/>
  <c r="N38" i="7" s="1"/>
  <c r="I39" i="7"/>
  <c r="N39" i="7" s="1"/>
  <c r="I40" i="7"/>
  <c r="M40" i="7" s="1"/>
  <c r="P36" i="7"/>
  <c r="U36" i="7" s="1"/>
  <c r="I36" i="7"/>
  <c r="N36" i="7" s="1"/>
  <c r="B37" i="7"/>
  <c r="G37" i="7" s="1"/>
  <c r="B38" i="7"/>
  <c r="G38" i="7" s="1"/>
  <c r="B39" i="7"/>
  <c r="G39" i="7" s="1"/>
  <c r="B40" i="7"/>
  <c r="F40" i="7" s="1"/>
  <c r="B41" i="7"/>
  <c r="F41" i="7" s="1"/>
  <c r="B36" i="7"/>
  <c r="G36" i="7" s="1"/>
  <c r="P11" i="7"/>
  <c r="T11" i="7" s="1"/>
  <c r="P12" i="7"/>
  <c r="T12" i="7" s="1"/>
  <c r="P13" i="7"/>
  <c r="T13" i="7" s="1"/>
  <c r="P14" i="7"/>
  <c r="T14" i="7" s="1"/>
  <c r="P10" i="7"/>
  <c r="T10" i="7" s="1"/>
  <c r="U13" i="7" l="1"/>
  <c r="U14" i="7"/>
  <c r="U10" i="7"/>
  <c r="U11" i="7"/>
  <c r="U12" i="7"/>
  <c r="U38" i="7"/>
  <c r="U37" i="7"/>
  <c r="N40" i="7"/>
  <c r="U41" i="7"/>
  <c r="U40" i="7"/>
  <c r="U39" i="7"/>
  <c r="S40" i="7"/>
  <c r="R40" i="7" s="1"/>
  <c r="Q40" i="7"/>
  <c r="S39" i="7"/>
  <c r="R39" i="7" s="1"/>
  <c r="T37" i="7"/>
  <c r="S37" i="7"/>
  <c r="R37" i="7" s="1"/>
  <c r="T41" i="7"/>
  <c r="Q39" i="7"/>
  <c r="S41" i="7"/>
  <c r="R41" i="7" s="1"/>
  <c r="T38" i="7"/>
  <c r="S38" i="7"/>
  <c r="R38" i="7" s="1"/>
  <c r="J41" i="7"/>
  <c r="E41" i="7"/>
  <c r="D41" i="7" s="1"/>
  <c r="L41" i="7"/>
  <c r="K41" i="7" s="1"/>
  <c r="C41" i="7"/>
  <c r="L40" i="7"/>
  <c r="K40" i="7" s="1"/>
  <c r="J40" i="7"/>
  <c r="C40" i="7"/>
  <c r="E40" i="7"/>
  <c r="D40" i="7" s="1"/>
  <c r="T36" i="7" l="1"/>
  <c r="J39" i="7"/>
  <c r="J38" i="7"/>
  <c r="J37" i="7"/>
  <c r="J36" i="7"/>
  <c r="F39" i="7"/>
  <c r="F38" i="7"/>
  <c r="E37" i="7"/>
  <c r="D37" i="7" s="1"/>
  <c r="F36" i="7"/>
  <c r="F37" i="7" l="1"/>
  <c r="L36" i="7"/>
  <c r="K36" i="7" s="1"/>
  <c r="M36" i="7"/>
  <c r="L39" i="7"/>
  <c r="K39" i="7" s="1"/>
  <c r="L37" i="7"/>
  <c r="K37" i="7" s="1"/>
  <c r="M37" i="7"/>
  <c r="M38" i="7"/>
  <c r="L38" i="7"/>
  <c r="K38" i="7" s="1"/>
  <c r="M39" i="7"/>
  <c r="Q36" i="7"/>
  <c r="S36" i="7"/>
  <c r="R36" i="7" s="1"/>
  <c r="E39" i="7"/>
  <c r="D39" i="7" s="1"/>
  <c r="C36" i="7"/>
  <c r="C38" i="7"/>
  <c r="E36" i="7"/>
  <c r="D36" i="7" s="1"/>
  <c r="E38" i="7"/>
  <c r="D38" i="7" s="1"/>
  <c r="C37" i="7"/>
  <c r="C39" i="7"/>
  <c r="S11" i="7"/>
  <c r="R11" i="7" s="1"/>
  <c r="Q12" i="7"/>
  <c r="S14" i="7" l="1"/>
  <c r="R14" i="7" s="1"/>
  <c r="S12" i="7"/>
  <c r="R12" i="7" s="1"/>
  <c r="Q10" i="7"/>
  <c r="Q13" i="7"/>
  <c r="S13" i="7"/>
  <c r="R13" i="7" s="1"/>
  <c r="Q11" i="7"/>
  <c r="S10" i="7"/>
  <c r="R10" i="7" s="1"/>
  <c r="Q14" i="7"/>
  <c r="T21" i="7"/>
  <c r="T22" i="7"/>
  <c r="T23" i="7"/>
  <c r="T24" i="7"/>
  <c r="T20" i="7"/>
  <c r="Q30" i="7" l="1"/>
  <c r="T30" i="7"/>
  <c r="Q32" i="7"/>
  <c r="T32" i="7"/>
  <c r="S29" i="7"/>
  <c r="R29" i="7" s="1"/>
  <c r="T29" i="7"/>
  <c r="S28" i="7"/>
  <c r="R28" i="7" s="1"/>
  <c r="T28" i="7"/>
  <c r="S31" i="7"/>
  <c r="R31" i="7" s="1"/>
  <c r="T31" i="7"/>
  <c r="S21" i="7"/>
  <c r="R21" i="7" s="1"/>
  <c r="Q21" i="7"/>
  <c r="S20" i="7"/>
  <c r="R20" i="7" s="1"/>
  <c r="Q20" i="7"/>
  <c r="S24" i="7"/>
  <c r="R24" i="7" s="1"/>
  <c r="Q24" i="7"/>
  <c r="S23" i="7"/>
  <c r="R23" i="7" s="1"/>
  <c r="Q23" i="7"/>
  <c r="S22" i="7"/>
  <c r="R22" i="7" s="1"/>
  <c r="Q22" i="7"/>
  <c r="S30" i="7"/>
  <c r="R30" i="7" s="1"/>
  <c r="Q31" i="7"/>
  <c r="Q28" i="7"/>
  <c r="S32" i="7"/>
  <c r="R32" i="7" s="1"/>
  <c r="Q29" i="7"/>
  <c r="AA31" i="7"/>
  <c r="AA30" i="7"/>
  <c r="Z29" i="7"/>
  <c r="Z30" i="7" l="1"/>
  <c r="AA27" i="7"/>
  <c r="AA29" i="7"/>
  <c r="AA28" i="7"/>
  <c r="Z28" i="7"/>
  <c r="Z27" i="7"/>
  <c r="Z3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4A7E27-7EEA-4A52-8B8E-7772CAC4C87F}" keepAlive="1" interval="60" name="Requête - BASE_MARKET-DATA" description="Connexion à la requête « BASE_MARKET-DATA » dans le classeur." type="5" refreshedVersion="6" background="1" refreshOnLoad="1" saveData="1">
    <dbPr connection="Provider=Microsoft.Mashup.OleDb.1;Data Source=$Workbook$;Location=BASE_MARKET-DATA;Extended Properties=&quot;&quot;" command="SELECT * FROM [BASE_MARKET-DATA]"/>
  </connection>
</connections>
</file>

<file path=xl/sharedStrings.xml><?xml version="1.0" encoding="utf-8"?>
<sst xmlns="http://schemas.openxmlformats.org/spreadsheetml/2006/main" count="62301" uniqueCount="145">
  <si>
    <t>EQUITIES</t>
  </si>
  <si>
    <t>INDICES</t>
  </si>
  <si>
    <t>CURRENCIES</t>
  </si>
  <si>
    <t>COMMODITIES</t>
  </si>
  <si>
    <t>Market winner</t>
  </si>
  <si>
    <t>Market loser</t>
  </si>
  <si>
    <t>DATE</t>
  </si>
  <si>
    <t>TICKER</t>
  </si>
  <si>
    <t>VALUE</t>
  </si>
  <si>
    <t>TYPOLOGY</t>
  </si>
  <si>
    <t>LABEL</t>
  </si>
  <si>
    <t>ENTITIES</t>
  </si>
  <si>
    <t>^GSPC</t>
  </si>
  <si>
    <t>INDICE</t>
  </si>
  <si>
    <t>S&amp;P 500</t>
  </si>
  <si>
    <t>AMERICAS</t>
  </si>
  <si>
    <t>^DJI</t>
  </si>
  <si>
    <t>Dow</t>
  </si>
  <si>
    <t>^IXIC</t>
  </si>
  <si>
    <t>NASDAQ</t>
  </si>
  <si>
    <t>^BVSP</t>
  </si>
  <si>
    <t>Ibovespa</t>
  </si>
  <si>
    <t>^GSPTSE</t>
  </si>
  <si>
    <t>S&amp;P/TSX</t>
  </si>
  <si>
    <t>^GDAXI</t>
  </si>
  <si>
    <t>DAX</t>
  </si>
  <si>
    <t>EUROPE &amp; AFRICA</t>
  </si>
  <si>
    <t>^FCHI</t>
  </si>
  <si>
    <t>CAC 40</t>
  </si>
  <si>
    <t>^FTSE</t>
  </si>
  <si>
    <t>FTSE 100</t>
  </si>
  <si>
    <t>^AXJO</t>
  </si>
  <si>
    <t>S&amp;P/ASX 200</t>
  </si>
  <si>
    <t>ASIA-PACIFIC</t>
  </si>
  <si>
    <t>^HSI</t>
  </si>
  <si>
    <t>Hang Seng</t>
  </si>
  <si>
    <t>AMZN</t>
  </si>
  <si>
    <t>Amazon.com, Inc.</t>
  </si>
  <si>
    <t>GLOBAL</t>
  </si>
  <si>
    <t>EBAY</t>
  </si>
  <si>
    <t>eBay Inc.</t>
  </si>
  <si>
    <t>GOOGL</t>
  </si>
  <si>
    <t>Alphabet Inc.</t>
  </si>
  <si>
    <t>FB</t>
  </si>
  <si>
    <t>Facebook, Inc.</t>
  </si>
  <si>
    <t>BABA</t>
  </si>
  <si>
    <t>Alibaba Group</t>
  </si>
  <si>
    <t>BIDU</t>
  </si>
  <si>
    <t>Baidu, Inc.</t>
  </si>
  <si>
    <t>SAP</t>
  </si>
  <si>
    <t>SAP SE</t>
  </si>
  <si>
    <t>CRM</t>
  </si>
  <si>
    <t>salesforce.com, inc.</t>
  </si>
  <si>
    <t>TWTR</t>
  </si>
  <si>
    <t>Twitter, Inc.</t>
  </si>
  <si>
    <t>PYPL</t>
  </si>
  <si>
    <t>PayPal Holdings, Inc.</t>
  </si>
  <si>
    <t>AAPL</t>
  </si>
  <si>
    <t>Apple Inc.</t>
  </si>
  <si>
    <t>MSFT</t>
  </si>
  <si>
    <t>Microsoft Corporation</t>
  </si>
  <si>
    <t>ORCL</t>
  </si>
  <si>
    <t>Oracle Corporation</t>
  </si>
  <si>
    <t>IBM</t>
  </si>
  <si>
    <t>International Business Machines Corporation</t>
  </si>
  <si>
    <t>ORA.PA</t>
  </si>
  <si>
    <t>Orange S.A.</t>
  </si>
  <si>
    <t>ILD.PA</t>
  </si>
  <si>
    <t>Iliad SA</t>
  </si>
  <si>
    <t>VZ</t>
  </si>
  <si>
    <t>Verizon Communications Inc.</t>
  </si>
  <si>
    <t>T</t>
  </si>
  <si>
    <t>AT&amp;T Inc.</t>
  </si>
  <si>
    <t>CHL</t>
  </si>
  <si>
    <t>China Mobile Limited</t>
  </si>
  <si>
    <t>VOD.L</t>
  </si>
  <si>
    <t>Vodafone Group Plc</t>
  </si>
  <si>
    <t>EURGBP=X</t>
  </si>
  <si>
    <t>EUR/GBP</t>
  </si>
  <si>
    <t>EURUSD=x</t>
  </si>
  <si>
    <t>EUR/USD</t>
  </si>
  <si>
    <t>EURJPY=X</t>
  </si>
  <si>
    <t>EUR/JPY</t>
  </si>
  <si>
    <t>JPYGBP=X</t>
  </si>
  <si>
    <t>JPY/GBP</t>
  </si>
  <si>
    <t>JPYEUR=X</t>
  </si>
  <si>
    <t>JPY/EUR</t>
  </si>
  <si>
    <t>JPYUSD=X</t>
  </si>
  <si>
    <t>JPY/USD</t>
  </si>
  <si>
    <t>GBPEUR=X</t>
  </si>
  <si>
    <t>GBP/EUR</t>
  </si>
  <si>
    <t>GBPUSD=X</t>
  </si>
  <si>
    <t>GBP/USD</t>
  </si>
  <si>
    <t>GBPJPY=X</t>
  </si>
  <si>
    <t>GBP/JPY</t>
  </si>
  <si>
    <t>GBP=X</t>
  </si>
  <si>
    <t>USD/GBP</t>
  </si>
  <si>
    <t>EUR=X</t>
  </si>
  <si>
    <t>USD/EUR</t>
  </si>
  <si>
    <t>JPY=X</t>
  </si>
  <si>
    <t>USD/JPY</t>
  </si>
  <si>
    <t>KC=F</t>
  </si>
  <si>
    <t>Coffee</t>
  </si>
  <si>
    <t>NG=F</t>
  </si>
  <si>
    <t>Natural Gas</t>
  </si>
  <si>
    <t>Corn</t>
  </si>
  <si>
    <t>BZ=F</t>
  </si>
  <si>
    <t>Brent Crude Oil</t>
  </si>
  <si>
    <t>GC=F</t>
  </si>
  <si>
    <t>COMEX Gold</t>
  </si>
  <si>
    <t>Étiquettes de lignes</t>
  </si>
  <si>
    <t>Total général</t>
  </si>
  <si>
    <t>Somme de VALUE</t>
  </si>
  <si>
    <t>^IRX</t>
  </si>
  <si>
    <t>BONDS</t>
  </si>
  <si>
    <t>13 Week Treasury</t>
  </si>
  <si>
    <t>^FVX</t>
  </si>
  <si>
    <t>Yield 5 Years</t>
  </si>
  <si>
    <t>^TNX</t>
  </si>
  <si>
    <t>Yield 10 Years</t>
  </si>
  <si>
    <t>^TYX</t>
  </si>
  <si>
    <t>Yield 30 Years</t>
  </si>
  <si>
    <t>VALUE_D-1</t>
  </si>
  <si>
    <t>VARV</t>
  </si>
  <si>
    <t>VARP</t>
  </si>
  <si>
    <t>Étiquettes de colonnes</t>
  </si>
  <si>
    <t>Somme de VARP</t>
  </si>
  <si>
    <t>Somme de VARV</t>
  </si>
  <si>
    <t>MARKET LOSERS</t>
  </si>
  <si>
    <t>Valeurs</t>
  </si>
  <si>
    <t>INDICES DONNES</t>
  </si>
  <si>
    <t>EQUITIES DONNES</t>
  </si>
  <si>
    <t>BONDS DONNES</t>
  </si>
  <si>
    <t>COMMODITIES DONNES</t>
  </si>
  <si>
    <t>CURRENCIES DONNES</t>
  </si>
  <si>
    <t>Total</t>
  </si>
  <si>
    <t>BONDS LABEL</t>
  </si>
  <si>
    <t>COMMODITIES LABEL</t>
  </si>
  <si>
    <t>Principaux indices</t>
  </si>
  <si>
    <t>DERNIERE_DATE</t>
  </si>
  <si>
    <t>W_L</t>
  </si>
  <si>
    <t>DATE_MAJ</t>
  </si>
  <si>
    <t>Max. de VALUE</t>
  </si>
  <si>
    <t>CURRENCIES LABEL</t>
  </si>
  <si>
    <t>2020/09/26 11:42:58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</si>
</sst>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#,##0_ ;\-#,##0\ "/>
    <numFmt numFmtId="165" formatCode="\+#,##0_ ;\-#,##0\ "/>
    <numFmt numFmtId="166" formatCode="\+#,##0.0_ ;\-#,##0.0\ "/>
    <numFmt numFmtId="167" formatCode="\+#,##0.0%_ ;\-#,##0.0%\ "/>
    <numFmt numFmtId="168" formatCode="\+#,##0.00_ ;\-#,##0.00\ "/>
    <numFmt numFmtId="169" formatCode="#,##0.0_ ;\-#,##0.0\ "/>
    <numFmt numFmtId="170" formatCode="#,##0.00_ ;\-#,##0.00\ "/>
    <numFmt numFmtId="171" formatCode="\+#,##0.00%_ ;\-#,##0.00%\ "/>
    <numFmt numFmtId="172" formatCode="0.0000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6"/>
      <color theme="0"/>
      <name val="Arial"/>
      <family val="2"/>
    </font>
    <font>
      <b/>
      <sz val="22"/>
      <color theme="0"/>
      <name val="Oswald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sz val="14"/>
      <color rgb="FF37474F"/>
      <name val="Arial"/>
      <family val="2"/>
    </font>
    <font>
      <b/>
      <i/>
      <sz val="14"/>
      <color theme="0"/>
      <name val="Arial"/>
      <family val="2"/>
    </font>
    <font>
      <sz val="14"/>
      <color theme="0"/>
      <name val="Arial"/>
      <family val="2"/>
    </font>
    <font>
      <b/>
      <u/>
      <sz val="10"/>
      <color theme="1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i/>
      <sz val="12"/>
      <color theme="0"/>
      <name val="Arial"/>
      <family val="2"/>
    </font>
    <font>
      <sz val="9"/>
      <color theme="1"/>
      <name val="Arial"/>
      <family val="2"/>
    </font>
    <font>
      <i/>
      <sz val="12"/>
      <color theme="0"/>
      <name val="Oswald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E191"/>
        <bgColor indexed="64"/>
      </patternFill>
    </fill>
    <fill>
      <patternFill patternType="solid">
        <fgColor rgb="FF37474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14" fontId="0" fillId="0" borderId="0" xfId="0" applyNumberFormat="1"/>
    <xf numFmtId="0" fontId="0" fillId="0" borderId="0" xfId="0" pivotButton="1"/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34" borderId="0" xfId="0" applyFont="1" applyFill="1" applyAlignment="1">
      <alignment vertical="center"/>
    </xf>
    <xf numFmtId="0" fontId="23" fillId="0" borderId="10" xfId="0" applyFont="1" applyBorder="1" applyAlignment="1">
      <alignment vertical="center"/>
    </xf>
    <xf numFmtId="164" fontId="24" fillId="0" borderId="0" xfId="1" applyNumberFormat="1" applyFont="1" applyAlignment="1">
      <alignment horizontal="right" vertical="center"/>
    </xf>
    <xf numFmtId="0" fontId="18" fillId="0" borderId="10" xfId="0" applyFont="1" applyBorder="1" applyAlignment="1">
      <alignment vertical="center"/>
    </xf>
    <xf numFmtId="14" fontId="22" fillId="34" borderId="0" xfId="0" applyNumberFormat="1" applyFont="1" applyFill="1" applyAlignment="1">
      <alignment vertical="center"/>
    </xf>
    <xf numFmtId="165" fontId="24" fillId="0" borderId="0" xfId="1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6" fillId="0" borderId="0" xfId="0" applyFont="1" applyBorder="1" applyAlignment="1">
      <alignment vertical="center"/>
    </xf>
    <xf numFmtId="0" fontId="21" fillId="33" borderId="0" xfId="0" applyNumberFormat="1" applyFont="1" applyFill="1" applyBorder="1" applyAlignment="1">
      <alignment horizontal="centerContinuous" vertical="center"/>
    </xf>
    <xf numFmtId="0" fontId="27" fillId="33" borderId="0" xfId="0" applyNumberFormat="1" applyFont="1" applyFill="1" applyBorder="1" applyAlignment="1">
      <alignment horizontal="centerContinuous" vertical="center"/>
    </xf>
    <xf numFmtId="0" fontId="28" fillId="33" borderId="0" xfId="0" applyNumberFormat="1" applyFont="1" applyFill="1" applyBorder="1" applyAlignment="1">
      <alignment horizontal="centerContinuous" vertical="center"/>
    </xf>
    <xf numFmtId="3" fontId="24" fillId="0" borderId="0" xfId="0" applyNumberFormat="1" applyFont="1" applyAlignment="1">
      <alignment vertic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18" fillId="0" borderId="0" xfId="43" applyNumberFormat="1" applyFont="1" applyAlignment="1">
      <alignment vertical="center"/>
    </xf>
    <xf numFmtId="2" fontId="18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16" fillId="0" borderId="0" xfId="0" applyFont="1"/>
    <xf numFmtId="169" fontId="24" fillId="0" borderId="0" xfId="1" applyNumberFormat="1" applyFont="1" applyAlignment="1">
      <alignment horizontal="right" vertical="center"/>
    </xf>
    <xf numFmtId="170" fontId="24" fillId="0" borderId="0" xfId="1" applyNumberFormat="1" applyFont="1" applyAlignment="1">
      <alignment horizontal="right" vertical="center"/>
    </xf>
    <xf numFmtId="0" fontId="30" fillId="34" borderId="0" xfId="0" applyFont="1" applyFill="1" applyAlignment="1">
      <alignment horizontal="right" vertical="center"/>
    </xf>
    <xf numFmtId="0" fontId="24" fillId="0" borderId="0" xfId="0" applyFont="1" applyAlignment="1">
      <alignment horizontal="right" vertical="center"/>
    </xf>
    <xf numFmtId="0" fontId="24" fillId="0" borderId="10" xfId="0" applyFont="1" applyBorder="1" applyAlignment="1">
      <alignment horizontal="right" vertical="center"/>
    </xf>
    <xf numFmtId="172" fontId="24" fillId="0" borderId="0" xfId="0" applyNumberFormat="1" applyFont="1" applyAlignment="1">
      <alignment horizontal="right" vertical="center"/>
    </xf>
    <xf numFmtId="0" fontId="19" fillId="34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10" xfId="0" applyFont="1" applyBorder="1" applyAlignment="1">
      <alignment horizontal="left" vertical="center"/>
    </xf>
    <xf numFmtId="171" fontId="24" fillId="0" borderId="0" xfId="1" applyNumberFormat="1" applyFont="1" applyAlignment="1">
      <alignment horizontal="left" vertical="center"/>
    </xf>
    <xf numFmtId="165" fontId="24" fillId="0" borderId="0" xfId="1" applyNumberFormat="1" applyFont="1" applyAlignment="1">
      <alignment horizontal="left" vertical="center"/>
    </xf>
    <xf numFmtId="164" fontId="24" fillId="0" borderId="0" xfId="1" applyNumberFormat="1" applyFont="1" applyAlignment="1">
      <alignment horizontal="left" vertical="center"/>
    </xf>
    <xf numFmtId="167" fontId="24" fillId="0" borderId="0" xfId="1" applyNumberFormat="1" applyFont="1" applyAlignment="1">
      <alignment horizontal="left" vertical="center"/>
    </xf>
    <xf numFmtId="167" fontId="24" fillId="0" borderId="0" xfId="43" applyNumberFormat="1" applyFont="1" applyAlignment="1">
      <alignment horizontal="left" vertical="center"/>
    </xf>
    <xf numFmtId="166" fontId="24" fillId="0" borderId="0" xfId="1" applyNumberFormat="1" applyFont="1" applyAlignment="1">
      <alignment horizontal="left" vertical="center"/>
    </xf>
    <xf numFmtId="168" fontId="24" fillId="0" borderId="0" xfId="1" applyNumberFormat="1" applyFont="1" applyAlignment="1">
      <alignment horizontal="left" vertical="center"/>
    </xf>
    <xf numFmtId="0" fontId="31" fillId="33" borderId="0" xfId="0" applyNumberFormat="1" applyFont="1" applyFill="1" applyBorder="1" applyAlignment="1">
      <alignment horizontal="centerContinuous" vertical="center"/>
    </xf>
    <xf numFmtId="0" fontId="18" fillId="0" borderId="0" xfId="0" applyFont="1" applyAlignment="1">
      <alignment horizontal="centerContinuous" vertical="center"/>
    </xf>
    <xf numFmtId="0" fontId="24" fillId="0" borderId="0" xfId="0" applyFont="1" applyAlignment="1">
      <alignment horizontal="centerContinuous" vertical="center"/>
    </xf>
    <xf numFmtId="0" fontId="32" fillId="33" borderId="0" xfId="0" applyNumberFormat="1" applyFont="1" applyFill="1" applyBorder="1" applyAlignment="1">
      <alignment horizontal="centerContinuous" vertical="center"/>
    </xf>
    <xf numFmtId="14" fontId="33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14" fontId="34" fillId="34" borderId="0" xfId="0" applyNumberFormat="1" applyFont="1" applyFill="1" applyAlignment="1">
      <alignment vertical="center"/>
    </xf>
  </cellXfs>
  <cellStyles count="44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1" builtinId="3"/>
    <cellStyle name="Neutre" xfId="9" builtinId="28" customBuiltin="1"/>
    <cellStyle name="Normal" xfId="0" builtinId="0"/>
    <cellStyle name="Note" xfId="16" builtinId="10" customBuiltin="1"/>
    <cellStyle name="Pourcentage" xfId="43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tyle de chronologie 1" pivot="0" table="0" count="8" xr9:uid="{5D7EBB34-97C7-4B14-B7B6-D09FFE6EC9D2}">
      <tableStyleElement type="wholeTable" dxfId="9"/>
      <tableStyleElement type="headerRow" dxfId="8"/>
    </tableStyle>
  </tableStyles>
  <colors>
    <mruColors>
      <color rgb="FF5DE191"/>
      <color rgb="FF3747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Style de chronologi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[Dashboard_Market-Data.xlsx]INDICE_COURBE!INDICE_COURBE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INDICE_COURBE!$B$5:$B$6</c:f>
              <c:strCache>
                <c:ptCount val="1"/>
                <c:pt idx="0">
                  <c:v>CAC 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INDICE_COURBE!$A$7:$A$26</c:f>
              <c:strCache>
                <c:ptCount val="1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07/09/2020</c:v>
                </c:pt>
                <c:pt idx="5">
                  <c:v>08/09/2020</c:v>
                </c:pt>
                <c:pt idx="6">
                  <c:v>09/09/2020</c:v>
                </c:pt>
                <c:pt idx="7">
                  <c:v>10/09/2020</c:v>
                </c:pt>
                <c:pt idx="8">
                  <c:v>11/09/2020</c:v>
                </c:pt>
                <c:pt idx="9">
                  <c:v>14/09/2020</c:v>
                </c:pt>
                <c:pt idx="10">
                  <c:v>15/09/2020</c:v>
                </c:pt>
                <c:pt idx="11">
                  <c:v>16/09/2020</c:v>
                </c:pt>
                <c:pt idx="12">
                  <c:v>17/09/2020</c:v>
                </c:pt>
                <c:pt idx="13">
                  <c:v>18/09/2020</c:v>
                </c:pt>
                <c:pt idx="14">
                  <c:v>21/09/2020</c:v>
                </c:pt>
                <c:pt idx="15">
                  <c:v>22/09/2020</c:v>
                </c:pt>
                <c:pt idx="16">
                  <c:v>23/09/2020</c:v>
                </c:pt>
                <c:pt idx="17">
                  <c:v>24/09/2020</c:v>
                </c:pt>
                <c:pt idx="18">
                  <c:v>25/09/2020</c:v>
                </c:pt>
              </c:strCache>
            </c:strRef>
          </c:cat>
          <c:val>
            <c:numRef>
              <c:f>INDICE_COURBE!$B$7:$B$26</c:f>
              <c:numCache>
                <c:formatCode>0.00%</c:formatCode>
                <c:ptCount val="19"/>
                <c:pt idx="1">
                  <c:v>1.8962786120501379E-2</c:v>
                </c:pt>
                <c:pt idx="2">
                  <c:v>-4.4160097633531466E-3</c:v>
                </c:pt>
                <c:pt idx="3">
                  <c:v>-8.8731446970042802E-3</c:v>
                </c:pt>
                <c:pt idx="4">
                  <c:v>1.7854812548956437E-2</c:v>
                </c:pt>
                <c:pt idx="5">
                  <c:v>-1.5869536022583383E-2</c:v>
                </c:pt>
                <c:pt idx="6">
                  <c:v>1.396595564523336E-2</c:v>
                </c:pt>
                <c:pt idx="7">
                  <c:v>-3.7774895152370251E-3</c:v>
                </c:pt>
                <c:pt idx="8">
                  <c:v>2.0322657048009829E-3</c:v>
                </c:pt>
                <c:pt idx="9">
                  <c:v>3.5238879962074042E-3</c:v>
                </c:pt>
                <c:pt idx="10">
                  <c:v>3.1770931557598635E-3</c:v>
                </c:pt>
                <c:pt idx="11">
                  <c:v>1.2805515811432119E-3</c:v>
                </c:pt>
                <c:pt idx="12">
                  <c:v>-6.8815593775764863E-3</c:v>
                </c:pt>
                <c:pt idx="13">
                  <c:v>-1.2167838872904088E-2</c:v>
                </c:pt>
                <c:pt idx="14">
                  <c:v>-3.7391201286242765E-2</c:v>
                </c:pt>
                <c:pt idx="15">
                  <c:v>-4.0066850117569204E-3</c:v>
                </c:pt>
                <c:pt idx="16">
                  <c:v>6.1640287463203495E-3</c:v>
                </c:pt>
                <c:pt idx="17">
                  <c:v>-8.2543741762258586E-3</c:v>
                </c:pt>
                <c:pt idx="18">
                  <c:v>-6.9205521730257439E-3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06F-4434-8807-7E733BA8A25C}"/>
            </c:ext>
          </c:extLst>
        </c:ser>
        <c:ser>
          <c:idx val="1"/>
          <c:order val="1"/>
          <c:tx>
            <c:strRef>
              <c:f>INDICE_COURBE!$C$5:$C$6</c:f>
              <c:strCache>
                <c:ptCount val="1"/>
                <c:pt idx="0">
                  <c:v>Dow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INDICE_COURBE!$A$7:$A$26</c:f>
              <c:strCache>
                <c:ptCount val="1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07/09/2020</c:v>
                </c:pt>
                <c:pt idx="5">
                  <c:v>08/09/2020</c:v>
                </c:pt>
                <c:pt idx="6">
                  <c:v>09/09/2020</c:v>
                </c:pt>
                <c:pt idx="7">
                  <c:v>10/09/2020</c:v>
                </c:pt>
                <c:pt idx="8">
                  <c:v>11/09/2020</c:v>
                </c:pt>
                <c:pt idx="9">
                  <c:v>14/09/2020</c:v>
                </c:pt>
                <c:pt idx="10">
                  <c:v>15/09/2020</c:v>
                </c:pt>
                <c:pt idx="11">
                  <c:v>16/09/2020</c:v>
                </c:pt>
                <c:pt idx="12">
                  <c:v>17/09/2020</c:v>
                </c:pt>
                <c:pt idx="13">
                  <c:v>18/09/2020</c:v>
                </c:pt>
                <c:pt idx="14">
                  <c:v>21/09/2020</c:v>
                </c:pt>
                <c:pt idx="15">
                  <c:v>22/09/2020</c:v>
                </c:pt>
                <c:pt idx="16">
                  <c:v>23/09/2020</c:v>
                </c:pt>
                <c:pt idx="17">
                  <c:v>24/09/2020</c:v>
                </c:pt>
                <c:pt idx="18">
                  <c:v>25/09/2020</c:v>
                </c:pt>
              </c:strCache>
            </c:strRef>
          </c:cat>
          <c:val>
            <c:numRef>
              <c:f>INDICE_COURBE!$C$7:$C$26</c:f>
              <c:numCache>
                <c:formatCode>0.00%</c:formatCode>
                <c:ptCount val="19"/>
                <c:pt idx="1">
                  <c:v>1.5878141453993664E-2</c:v>
                </c:pt>
                <c:pt idx="2">
                  <c:v>-2.7757926186835338E-2</c:v>
                </c:pt>
                <c:pt idx="3">
                  <c:v>-5.6346601885833587E-3</c:v>
                </c:pt>
                <c:pt idx="4">
                  <c:v>#N/A</c:v>
                </c:pt>
                <c:pt idx="6">
                  <c:v>1.5984212438574265E-2</c:v>
                </c:pt>
                <c:pt idx="7">
                  <c:v>-1.452697877979626E-2</c:v>
                </c:pt>
                <c:pt idx="8">
                  <c:v>4.7598527607370838E-3</c:v>
                </c:pt>
                <c:pt idx="9">
                  <c:v>1.1844636364714414E-2</c:v>
                </c:pt>
                <c:pt idx="10">
                  <c:v>8.1073991328575897E-5</c:v>
                </c:pt>
                <c:pt idx="11">
                  <c:v>1.3138225476040741E-3</c:v>
                </c:pt>
                <c:pt idx="12">
                  <c:v>-4.6517771949482097E-3</c:v>
                </c:pt>
                <c:pt idx="13">
                  <c:v>-8.7649888247792428E-3</c:v>
                </c:pt>
                <c:pt idx="14">
                  <c:v>-1.8429799469275535E-2</c:v>
                </c:pt>
                <c:pt idx="15">
                  <c:v>5.1746731045879246E-3</c:v>
                </c:pt>
                <c:pt idx="16">
                  <c:v>-1.9240888729228429E-2</c:v>
                </c:pt>
                <c:pt idx="17">
                  <c:v>1.9545020452047652E-3</c:v>
                </c:pt>
                <c:pt idx="18">
                  <c:v>1.3369964927421363E-2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06F-4434-8807-7E733BA8A25C}"/>
            </c:ext>
          </c:extLst>
        </c:ser>
        <c:ser>
          <c:idx val="2"/>
          <c:order val="2"/>
          <c:tx>
            <c:strRef>
              <c:f>INDICE_COURBE!$D$5:$D$6</c:f>
              <c:strCache>
                <c:ptCount val="1"/>
                <c:pt idx="0">
                  <c:v>FTSE 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INDICE_COURBE!$A$7:$A$26</c:f>
              <c:strCache>
                <c:ptCount val="1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07/09/2020</c:v>
                </c:pt>
                <c:pt idx="5">
                  <c:v>08/09/2020</c:v>
                </c:pt>
                <c:pt idx="6">
                  <c:v>09/09/2020</c:v>
                </c:pt>
                <c:pt idx="7">
                  <c:v>10/09/2020</c:v>
                </c:pt>
                <c:pt idx="8">
                  <c:v>11/09/2020</c:v>
                </c:pt>
                <c:pt idx="9">
                  <c:v>14/09/2020</c:v>
                </c:pt>
                <c:pt idx="10">
                  <c:v>15/09/2020</c:v>
                </c:pt>
                <c:pt idx="11">
                  <c:v>16/09/2020</c:v>
                </c:pt>
                <c:pt idx="12">
                  <c:v>17/09/2020</c:v>
                </c:pt>
                <c:pt idx="13">
                  <c:v>18/09/2020</c:v>
                </c:pt>
                <c:pt idx="14">
                  <c:v>21/09/2020</c:v>
                </c:pt>
                <c:pt idx="15">
                  <c:v>22/09/2020</c:v>
                </c:pt>
                <c:pt idx="16">
                  <c:v>23/09/2020</c:v>
                </c:pt>
                <c:pt idx="17">
                  <c:v>24/09/2020</c:v>
                </c:pt>
                <c:pt idx="18">
                  <c:v>25/09/2020</c:v>
                </c:pt>
              </c:strCache>
            </c:strRef>
          </c:cat>
          <c:val>
            <c:numRef>
              <c:f>INDICE_COURBE!$D$7:$D$26</c:f>
              <c:numCache>
                <c:formatCode>0.00%</c:formatCode>
                <c:ptCount val="19"/>
                <c:pt idx="1">
                  <c:v>1.3459323566808208E-2</c:v>
                </c:pt>
                <c:pt idx="2">
                  <c:v>-1.5165813499410855E-2</c:v>
                </c:pt>
                <c:pt idx="3">
                  <c:v>-8.8533054517465955E-3</c:v>
                </c:pt>
                <c:pt idx="4">
                  <c:v>2.3848494018528361E-2</c:v>
                </c:pt>
                <c:pt idx="5">
                  <c:v>-1.1958259704906869E-3</c:v>
                </c:pt>
                <c:pt idx="6">
                  <c:v>1.3911606952896709E-2</c:v>
                </c:pt>
                <c:pt idx="7">
                  <c:v>-1.5799627973810447E-3</c:v>
                </c:pt>
                <c:pt idx="8">
                  <c:v>4.7974104135217743E-3</c:v>
                </c:pt>
                <c:pt idx="9">
                  <c:v>-9.6157107902161308E-4</c:v>
                </c:pt>
                <c:pt idx="10">
                  <c:v>1.3142425296246998E-2</c:v>
                </c:pt>
                <c:pt idx="11">
                  <c:v>-4.4222422406027355E-3</c:v>
                </c:pt>
                <c:pt idx="12">
                  <c:v>-4.7051242905321857E-3</c:v>
                </c:pt>
                <c:pt idx="13">
                  <c:v>-7.0744648164924664E-3</c:v>
                </c:pt>
                <c:pt idx="14">
                  <c:v>-3.3760098831634326E-2</c:v>
                </c:pt>
                <c:pt idx="15">
                  <c:v>4.3416425489069561E-3</c:v>
                </c:pt>
                <c:pt idx="16">
                  <c:v>1.1973549189467305E-2</c:v>
                </c:pt>
                <c:pt idx="17">
                  <c:v>-1.2967640657144057E-2</c:v>
                </c:pt>
                <c:pt idx="18">
                  <c:v>3.4176668727151438E-3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06F-4434-8807-7E733BA8A25C}"/>
            </c:ext>
          </c:extLst>
        </c:ser>
        <c:ser>
          <c:idx val="3"/>
          <c:order val="3"/>
          <c:tx>
            <c:strRef>
              <c:f>INDICE_COURBE!$E$5:$E$6</c:f>
              <c:strCache>
                <c:ptCount val="1"/>
                <c:pt idx="0">
                  <c:v>Hang Seng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INDICE_COURBE!$A$7:$A$26</c:f>
              <c:strCache>
                <c:ptCount val="1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07/09/2020</c:v>
                </c:pt>
                <c:pt idx="5">
                  <c:v>08/09/2020</c:v>
                </c:pt>
                <c:pt idx="6">
                  <c:v>09/09/2020</c:v>
                </c:pt>
                <c:pt idx="7">
                  <c:v>10/09/2020</c:v>
                </c:pt>
                <c:pt idx="8">
                  <c:v>11/09/2020</c:v>
                </c:pt>
                <c:pt idx="9">
                  <c:v>14/09/2020</c:v>
                </c:pt>
                <c:pt idx="10">
                  <c:v>15/09/2020</c:v>
                </c:pt>
                <c:pt idx="11">
                  <c:v>16/09/2020</c:v>
                </c:pt>
                <c:pt idx="12">
                  <c:v>17/09/2020</c:v>
                </c:pt>
                <c:pt idx="13">
                  <c:v>18/09/2020</c:v>
                </c:pt>
                <c:pt idx="14">
                  <c:v>21/09/2020</c:v>
                </c:pt>
                <c:pt idx="15">
                  <c:v>22/09/2020</c:v>
                </c:pt>
                <c:pt idx="16">
                  <c:v>23/09/2020</c:v>
                </c:pt>
                <c:pt idx="17">
                  <c:v>24/09/2020</c:v>
                </c:pt>
                <c:pt idx="18">
                  <c:v>25/09/2020</c:v>
                </c:pt>
              </c:strCache>
            </c:strRef>
          </c:cat>
          <c:val>
            <c:numRef>
              <c:f>INDICE_COURBE!$E$7:$E$26</c:f>
              <c:numCache>
                <c:formatCode>0.00%</c:formatCode>
                <c:ptCount val="19"/>
                <c:pt idx="1">
                  <c:v>-2.5713778722291879E-3</c:v>
                </c:pt>
                <c:pt idx="2">
                  <c:v>-4.4780984343042105E-3</c:v>
                </c:pt>
                <c:pt idx="3">
                  <c:v>-1.2482221199977247E-2</c:v>
                </c:pt>
                <c:pt idx="4">
                  <c:v>-4.2841426799638998E-3</c:v>
                </c:pt>
                <c:pt idx="5">
                  <c:v>1.4107338839065258E-3</c:v>
                </c:pt>
                <c:pt idx="6">
                  <c:v>-6.3112415189423062E-3</c:v>
                </c:pt>
                <c:pt idx="7">
                  <c:v>-6.3505280770906111E-3</c:v>
                </c:pt>
                <c:pt idx="8">
                  <c:v>7.8051773338416348E-3</c:v>
                </c:pt>
                <c:pt idx="9">
                  <c:v>5.5898059055032225E-3</c:v>
                </c:pt>
                <c:pt idx="10">
                  <c:v>3.7532232441560812E-3</c:v>
                </c:pt>
                <c:pt idx="11">
                  <c:v>-2.8823742548126421E-4</c:v>
                </c:pt>
                <c:pt idx="12">
                  <c:v>-1.5562039739016067E-2</c:v>
                </c:pt>
                <c:pt idx="13">
                  <c:v>4.7065138990728707E-3</c:v>
                </c:pt>
                <c:pt idx="14">
                  <c:v>-2.0638406789352998E-2</c:v>
                </c:pt>
                <c:pt idx="15">
                  <c:v>-9.7633867475455122E-3</c:v>
                </c:pt>
                <c:pt idx="16">
                  <c:v>1.081937838415984E-3</c:v>
                </c:pt>
                <c:pt idx="17">
                  <c:v>-1.8171602633931885E-2</c:v>
                </c:pt>
                <c:pt idx="18">
                  <c:v>-3.2452560085930882E-3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06F-4434-8807-7E733BA8A25C}"/>
            </c:ext>
          </c:extLst>
        </c:ser>
        <c:ser>
          <c:idx val="4"/>
          <c:order val="4"/>
          <c:tx>
            <c:strRef>
              <c:f>INDICE_COURBE!$F$5:$F$6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INDICE_COURBE!$A$7:$A$26</c:f>
              <c:strCache>
                <c:ptCount val="1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07/09/2020</c:v>
                </c:pt>
                <c:pt idx="5">
                  <c:v>08/09/2020</c:v>
                </c:pt>
                <c:pt idx="6">
                  <c:v>09/09/2020</c:v>
                </c:pt>
                <c:pt idx="7">
                  <c:v>10/09/2020</c:v>
                </c:pt>
                <c:pt idx="8">
                  <c:v>11/09/2020</c:v>
                </c:pt>
                <c:pt idx="9">
                  <c:v>14/09/2020</c:v>
                </c:pt>
                <c:pt idx="10">
                  <c:v>15/09/2020</c:v>
                </c:pt>
                <c:pt idx="11">
                  <c:v>16/09/2020</c:v>
                </c:pt>
                <c:pt idx="12">
                  <c:v>17/09/2020</c:v>
                </c:pt>
                <c:pt idx="13">
                  <c:v>18/09/2020</c:v>
                </c:pt>
                <c:pt idx="14">
                  <c:v>21/09/2020</c:v>
                </c:pt>
                <c:pt idx="15">
                  <c:v>22/09/2020</c:v>
                </c:pt>
                <c:pt idx="16">
                  <c:v>23/09/2020</c:v>
                </c:pt>
                <c:pt idx="17">
                  <c:v>24/09/2020</c:v>
                </c:pt>
                <c:pt idx="18">
                  <c:v>25/09/2020</c:v>
                </c:pt>
              </c:strCache>
            </c:strRef>
          </c:cat>
          <c:val>
            <c:numRef>
              <c:f>INDICE_COURBE!$F$7:$F$26</c:f>
              <c:numCache>
                <c:formatCode>0.00%</c:formatCode>
                <c:ptCount val="19"/>
                <c:pt idx="1">
                  <c:v>1.5365910284791366E-2</c:v>
                </c:pt>
                <c:pt idx="2">
                  <c:v>-3.5125843631361849E-2</c:v>
                </c:pt>
                <c:pt idx="3">
                  <c:v>-8.1330273628104077E-3</c:v>
                </c:pt>
                <c:pt idx="4">
                  <c:v>#N/A</c:v>
                </c:pt>
                <c:pt idx="6">
                  <c:v>2.0144986322044665E-2</c:v>
                </c:pt>
                <c:pt idx="7">
                  <c:v>-1.7584796727765847E-2</c:v>
                </c:pt>
                <c:pt idx="8">
                  <c:v>5.3307240122639585E-4</c:v>
                </c:pt>
                <c:pt idx="9">
                  <c:v>1.2741828980659219E-2</c:v>
                </c:pt>
                <c:pt idx="10">
                  <c:v>5.2193595454596668E-3</c:v>
                </c:pt>
                <c:pt idx="11">
                  <c:v>-4.6189466148206376E-3</c:v>
                </c:pt>
                <c:pt idx="12">
                  <c:v>-8.4123657385263961E-3</c:v>
                </c:pt>
                <c:pt idx="13">
                  <c:v>-1.1182581788012E-2</c:v>
                </c:pt>
                <c:pt idx="14">
                  <c:v>-1.1571097896821455E-2</c:v>
                </c:pt>
                <c:pt idx="15">
                  <c:v>1.0517944926164511E-2</c:v>
                </c:pt>
                <c:pt idx="16">
                  <c:v>-2.3721454949508232E-2</c:v>
                </c:pt>
                <c:pt idx="17">
                  <c:v>2.9874591380144376E-3</c:v>
                </c:pt>
                <c:pt idx="18">
                  <c:v>1.5976723760637596E-2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06F-4434-8807-7E733BA8A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571999"/>
        <c:axId val="530050224"/>
      </c:lineChart>
      <c:catAx>
        <c:axId val="203657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rgbClr val="37474F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050224"/>
        <c:crosses val="autoZero"/>
        <c:auto val="1"/>
        <c:lblAlgn val="ctr"/>
        <c:lblOffset val="100"/>
        <c:noMultiLvlLbl val="0"/>
      </c:catAx>
      <c:valAx>
        <c:axId val="5300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65719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1664388</xdr:colOff>
      <xdr:row>0</xdr:row>
      <xdr:rowOff>134258</xdr:rowOff>
    </xdr:from>
    <xdr:to>
      <xdr:col>20</xdr:col>
      <xdr:colOff>754525</xdr:colOff>
      <xdr:row>1</xdr:row>
      <xdr:rowOff>105163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F043A9B-9A6B-4806-9202-43A1FF32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11459" y="134258"/>
          <a:ext cx="3716566" cy="651262"/>
        </a:xfrm>
        <a:prstGeom prst="rect">
          <a:avLst/>
        </a:prstGeom>
      </xdr:spPr>
    </xdr:pic>
    <xdr:clientData/>
  </xdr:twoCellAnchor>
  <xdr:twoCellAnchor editAs="oneCell">
    <xdr:from>
      <xdr:col>1</xdr:col>
      <xdr:colOff>30389</xdr:colOff>
      <xdr:row>27</xdr:row>
      <xdr:rowOff>1</xdr:rowOff>
    </xdr:from>
    <xdr:to>
      <xdr:col>14</xdr:col>
      <xdr:colOff>0</xdr:colOff>
      <xdr:row>32</xdr:row>
      <xdr:rowOff>68036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">
              <a:extLst>
                <a:ext uri="{FF2B5EF4-FFF2-40B4-BE49-F238E27FC236}">
                  <a16:creationId xmlns:a16="http://schemas.microsoft.com/office/drawing/2014/main" id="{8FC49925-A2E0-4D9A-945B-0C3D178C63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532" y="5442858"/>
              <a:ext cx="9270547" cy="1085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30388</xdr:colOff>
      <xdr:row>5</xdr:row>
      <xdr:rowOff>12699</xdr:rowOff>
    </xdr:from>
    <xdr:to>
      <xdr:col>21</xdr:col>
      <xdr:colOff>8731</xdr:colOff>
      <xdr:row>6</xdr:row>
      <xdr:rowOff>7142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ENTITIES">
              <a:extLst>
                <a:ext uri="{FF2B5EF4-FFF2-40B4-BE49-F238E27FC236}">
                  <a16:creationId xmlns:a16="http://schemas.microsoft.com/office/drawing/2014/main" id="{E24EE5AB-5AE8-4058-A07F-BAFC217BFE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TITI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356" y="1383845"/>
              <a:ext cx="17048050" cy="463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</xdr:col>
      <xdr:colOff>11906</xdr:colOff>
      <xdr:row>7</xdr:row>
      <xdr:rowOff>0</xdr:rowOff>
    </xdr:from>
    <xdr:to>
      <xdr:col>14</xdr:col>
      <xdr:colOff>0</xdr:colOff>
      <xdr:row>26</xdr:row>
      <xdr:rowOff>19957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610C5516-4419-484B-92C3-12050EA5D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nt RAVENEL" refreshedDate="44100.49168634259" createdVersion="6" refreshedVersion="6" minRefreshableVersion="3" recordCount="10675" xr:uid="{FAEA65EE-3A62-4C09-BAE8-0B7FBB06F6F7}">
  <cacheSource type="worksheet">
    <worksheetSource name="BASE_MARKET_DATA"/>
  </cacheSource>
  <cacheFields count="12">
    <cacheField name="DATE" numFmtId="14">
      <sharedItems containsSemiMixedTypes="0" containsNonDate="0" containsDate="1" containsString="0" minDate="2019-12-31T00:00:00" maxDate="2020-09-26T00:00:00" count="228"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1-20T00:00:00"/>
        <d v="2020-02-17T00:00:00"/>
        <d v="2020-05-25T00:00:00"/>
        <d v="2020-07-03T00:00:00"/>
        <d v="2020-09-07T00:00:00"/>
        <d v="2020-01-01T00:00:00"/>
        <d v="2020-04-10T00:00:00"/>
        <d v="2020-02-02T00:00:00"/>
        <d v="2020-02-09T00:00:00"/>
        <d v="2020-02-16T00:00:00"/>
        <d v="2020-02-23T00:00:00"/>
        <d v="2020-03-01T00:00:00"/>
        <d v="2020-03-08T00:00:00"/>
        <d v="2020-03-15T00:00:00"/>
        <d v="2020-03-22T00:00:00"/>
        <d v="2020-03-29T00:00:00"/>
        <d v="2020-04-12T00:00:00"/>
        <d v="2020-04-19T00:00:00"/>
        <d v="2020-04-26T00:00:00"/>
        <d v="2020-05-03T00:00:00"/>
        <d v="2020-05-10T00:00:00"/>
        <d v="2020-05-17T00:00:00"/>
        <d v="2020-05-24T00:00:00"/>
        <d v="2020-05-31T00:00:00"/>
        <d v="2020-06-07T00:00:00"/>
        <d v="2020-06-14T00:00:00"/>
        <d v="2020-06-21T00:00:00"/>
        <d v="2020-06-28T00:00:00"/>
        <d v="2020-07-05T00:00:00"/>
        <d v="2020-07-12T00:00:00"/>
        <d v="2020-07-19T00:00:00"/>
        <d v="2020-07-26T00:00:00"/>
        <d v="2020-08-02T00:00:00"/>
        <d v="2020-08-09T00:00:00"/>
        <d v="2020-08-16T00:00:00"/>
        <d v="2020-08-23T00:00:00"/>
        <d v="2020-08-30T00:00:00"/>
        <d v="2020-01-05T00:00:00"/>
        <d v="2020-01-12T00:00:00"/>
        <d v="2020-01-19T00:00:00"/>
        <d v="2020-01-26T00:00:00"/>
      </sharedItems>
    </cacheField>
    <cacheField name="TICKER" numFmtId="0">
      <sharedItems/>
    </cacheField>
    <cacheField name="VALUE" numFmtId="0">
      <sharedItems containsSemiMixedTypes="0" containsString="0" containsNumber="1" minValue="-0.105" maxValue="119528"/>
    </cacheField>
    <cacheField name="VALUE_D-1" numFmtId="0">
      <sharedItems containsString="0" containsBlank="1" containsNumber="1" minValue="-0.105" maxValue="119528"/>
    </cacheField>
    <cacheField name="VARV" numFmtId="0">
      <sharedItems containsString="0" containsBlank="1" containsNumber="1" minValue="-12588" maxValue="10095"/>
    </cacheField>
    <cacheField name="VARP" numFmtId="0">
      <sharedItems containsString="0" containsBlank="1" containsNumber="1" minValue="-10.333333333333334" maxValue="99.026666666666671"/>
    </cacheField>
    <cacheField name="TYPOLOGY" numFmtId="0">
      <sharedItems count="5">
        <s v="INDICE"/>
        <s v="EQUITIES"/>
        <s v="CURRENCIES"/>
        <s v="COMMODITIES"/>
        <s v="BONDS"/>
      </sharedItems>
    </cacheField>
    <cacheField name="LABEL" numFmtId="0">
      <sharedItems count="51">
        <s v="S&amp;P 500"/>
        <s v="Dow"/>
        <s v="NASDAQ"/>
        <s v="Ibovespa"/>
        <s v="S&amp;P/TSX"/>
        <s v="DAX"/>
        <s v="CAC 40"/>
        <s v="FTSE 100"/>
        <s v="S&amp;P/ASX 200"/>
        <s v="Hang Seng"/>
        <s v="Amazon.com, Inc."/>
        <s v="eBay Inc."/>
        <s v="Alphabet Inc."/>
        <s v="Facebook, Inc."/>
        <s v="Alibaba Group"/>
        <s v="Baidu, Inc."/>
        <s v="SAP SE"/>
        <s v="salesforce.com, inc."/>
        <s v="Twitter, Inc."/>
        <s v="PayPal Holdings, Inc."/>
        <s v="Apple Inc."/>
        <s v="Microsoft Corporation"/>
        <s v="Oracle Corporation"/>
        <s v="International Business Machines Corporation"/>
        <s v="Orange S.A."/>
        <s v="Iliad SA"/>
        <s v="Verizon Communications Inc."/>
        <s v="AT&amp;T Inc."/>
        <s v="China Mobile Limited"/>
        <s v="Vodafone Group Plc"/>
        <s v="EUR/GBP"/>
        <s v="EUR/USD"/>
        <s v="EUR/JPY"/>
        <s v="JPY/GBP"/>
        <s v="JPY/EUR"/>
        <s v="JPY/USD"/>
        <s v="GBP/EUR"/>
        <s v="GBP/USD"/>
        <s v="GBP/JPY"/>
        <s v="USD/GBP"/>
        <s v="USD/EUR"/>
        <s v="USD/JPY"/>
        <s v="Coffee"/>
        <s v="Natural Gas"/>
        <s v="Corn"/>
        <s v="Brent Crude Oil"/>
        <s v="COMEX Gold"/>
        <s v="13 Week Treasury"/>
        <s v="Yield 5 Years"/>
        <s v="Yield 10 Years"/>
        <s v="Yield 30 Years"/>
      </sharedItems>
    </cacheField>
    <cacheField name="ENTITIES" numFmtId="0">
      <sharedItems count="4">
        <s v="AMERICAS"/>
        <s v="EUROPE &amp; AFRICA"/>
        <s v="ASIA-PACIFIC"/>
        <s v="GLOBAL"/>
      </sharedItems>
    </cacheField>
    <cacheField name="DATE_MAJ" numFmtId="0">
      <sharedItems count="4">
        <s v="2020/09/26 11:42:58"/>
        <s v="2020-09-24 15:30:05.372556" u="1"/>
        <s v="2020/09/25 17:29:22" u="1"/>
        <s v="2020/09/24 11:43:17" u="1"/>
      </sharedItems>
    </cacheField>
    <cacheField name="DERNIERE_DATE" numFmtId="0">
      <sharedItems containsSemiMixedTypes="0" containsString="0" containsNumber="1" containsInteger="1" minValue="0" maxValue="1" count="2">
        <n v="0"/>
        <n v="1"/>
      </sharedItems>
    </cacheField>
    <cacheField name="W_L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 pivotCacheId="14982942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75">
  <r>
    <x v="0"/>
    <s v="^GSPC"/>
    <n v="3230.780029"/>
    <m/>
    <m/>
    <m/>
    <x v="0"/>
    <x v="0"/>
    <x v="0"/>
    <x v="0"/>
    <x v="0"/>
    <x v="0"/>
  </r>
  <r>
    <x v="1"/>
    <s v="^GSPC"/>
    <n v="3257.8500979999999"/>
    <n v="3230.780029"/>
    <n v="27.070068999999876"/>
    <n v="8.3788028763996901E-3"/>
    <x v="0"/>
    <x v="0"/>
    <x v="0"/>
    <x v="0"/>
    <x v="0"/>
    <x v="1"/>
  </r>
  <r>
    <x v="2"/>
    <s v="^GSPC"/>
    <n v="3234.8500979999999"/>
    <n v="3257.8500979999999"/>
    <n v="-23"/>
    <n v="-7.0598705613004542E-3"/>
    <x v="0"/>
    <x v="0"/>
    <x v="0"/>
    <x v="0"/>
    <x v="0"/>
    <x v="0"/>
  </r>
  <r>
    <x v="3"/>
    <s v="^GSPC"/>
    <n v="3246.280029"/>
    <n v="3234.8500979999999"/>
    <n v="11.429931000000124"/>
    <n v="3.5333726923132761E-3"/>
    <x v="0"/>
    <x v="0"/>
    <x v="0"/>
    <x v="0"/>
    <x v="0"/>
    <x v="1"/>
  </r>
  <r>
    <x v="4"/>
    <s v="^GSPC"/>
    <n v="3237.179932"/>
    <n v="3246.280029"/>
    <n v="-9.1000970000000052"/>
    <n v="-2.803238450998093E-3"/>
    <x v="0"/>
    <x v="0"/>
    <x v="0"/>
    <x v="0"/>
    <x v="0"/>
    <x v="0"/>
  </r>
  <r>
    <x v="5"/>
    <s v="^GSPC"/>
    <n v="3253.0500489999999"/>
    <n v="3237.179932"/>
    <n v="15.870116999999937"/>
    <n v="4.9024513105130471E-3"/>
    <x v="0"/>
    <x v="0"/>
    <x v="0"/>
    <x v="0"/>
    <x v="0"/>
    <x v="1"/>
  </r>
  <r>
    <x v="6"/>
    <s v="^GSPC"/>
    <n v="3274.6999510000001"/>
    <n v="3253.0500489999999"/>
    <n v="21.649902000000111"/>
    <n v="6.6552624994673454E-3"/>
    <x v="0"/>
    <x v="0"/>
    <x v="0"/>
    <x v="0"/>
    <x v="0"/>
    <x v="1"/>
  </r>
  <r>
    <x v="7"/>
    <s v="^GSPC"/>
    <n v="3265.3500979999999"/>
    <n v="3274.6999510000001"/>
    <n v="-9.3498530000001665"/>
    <n v="-2.8551785323553043E-3"/>
    <x v="0"/>
    <x v="0"/>
    <x v="0"/>
    <x v="0"/>
    <x v="0"/>
    <x v="0"/>
  </r>
  <r>
    <x v="8"/>
    <s v="^GSPC"/>
    <n v="3288.1298829999996"/>
    <n v="3265.3500979999999"/>
    <n v="22.77978499999972"/>
    <n v="6.9762152039844517E-3"/>
    <x v="0"/>
    <x v="0"/>
    <x v="0"/>
    <x v="0"/>
    <x v="0"/>
    <x v="1"/>
  </r>
  <r>
    <x v="9"/>
    <s v="^GSPC"/>
    <n v="3283.1499020000001"/>
    <n v="3288.1298829999996"/>
    <n v="-4.9799809999994977"/>
    <n v="-1.5145329342817503E-3"/>
    <x v="0"/>
    <x v="0"/>
    <x v="0"/>
    <x v="0"/>
    <x v="0"/>
    <x v="0"/>
  </r>
  <r>
    <x v="10"/>
    <s v="^GSPC"/>
    <n v="3289.290039"/>
    <n v="3283.1499020000001"/>
    <n v="6.1401369999998678"/>
    <n v="1.8701969703727125E-3"/>
    <x v="0"/>
    <x v="0"/>
    <x v="0"/>
    <x v="0"/>
    <x v="0"/>
    <x v="1"/>
  </r>
  <r>
    <x v="11"/>
    <s v="^GSPC"/>
    <n v="3316.8100589999999"/>
    <n v="3289.290039"/>
    <n v="27.520019999999931"/>
    <n v="8.3665531691350901E-3"/>
    <x v="0"/>
    <x v="0"/>
    <x v="0"/>
    <x v="0"/>
    <x v="0"/>
    <x v="1"/>
  </r>
  <r>
    <x v="12"/>
    <s v="^GSPC"/>
    <n v="3329.6201170000004"/>
    <n v="3316.8100589999999"/>
    <n v="12.810058000000481"/>
    <n v="3.862162069015988E-3"/>
    <x v="0"/>
    <x v="0"/>
    <x v="0"/>
    <x v="0"/>
    <x v="0"/>
    <x v="1"/>
  </r>
  <r>
    <x v="13"/>
    <s v="^GSPC"/>
    <n v="3320.790039"/>
    <n v="3329.6201170000004"/>
    <n v="-8.8300780000004124"/>
    <n v="-2.6519776099732193E-3"/>
    <x v="0"/>
    <x v="0"/>
    <x v="0"/>
    <x v="0"/>
    <x v="0"/>
    <x v="0"/>
  </r>
  <r>
    <x v="14"/>
    <s v="^GSPC"/>
    <n v="3321.75"/>
    <n v="3320.790039"/>
    <n v="0.95996100000002116"/>
    <n v="2.890760899442764E-4"/>
    <x v="0"/>
    <x v="0"/>
    <x v="0"/>
    <x v="0"/>
    <x v="0"/>
    <x v="1"/>
  </r>
  <r>
    <x v="15"/>
    <s v="^GSPC"/>
    <n v="3325.540039"/>
    <n v="3321.75"/>
    <n v="3.7900389999999788"/>
    <n v="1.1409765936629724E-3"/>
    <x v="0"/>
    <x v="0"/>
    <x v="0"/>
    <x v="0"/>
    <x v="0"/>
    <x v="1"/>
  </r>
  <r>
    <x v="16"/>
    <s v="^GSPC"/>
    <n v="3295.469971"/>
    <n v="3325.540039"/>
    <n v="-30.070067999999992"/>
    <n v="-9.0421608663121527E-3"/>
    <x v="0"/>
    <x v="0"/>
    <x v="0"/>
    <x v="0"/>
    <x v="0"/>
    <x v="0"/>
  </r>
  <r>
    <x v="17"/>
    <s v="^GSPC"/>
    <n v="3243.6298829999996"/>
    <n v="3295.469971"/>
    <n v="-51.840088000000378"/>
    <n v="-1.5730711690954861E-2"/>
    <x v="0"/>
    <x v="0"/>
    <x v="0"/>
    <x v="0"/>
    <x v="0"/>
    <x v="0"/>
  </r>
  <r>
    <x v="18"/>
    <s v="^GSPC"/>
    <n v="3276.23999"/>
    <n v="3243.6298829999996"/>
    <n v="32.610107000000426"/>
    <n v="1.0053584464402479E-2"/>
    <x v="0"/>
    <x v="0"/>
    <x v="0"/>
    <x v="0"/>
    <x v="0"/>
    <x v="1"/>
  </r>
  <r>
    <x v="19"/>
    <s v="^GSPC"/>
    <n v="3273.3999020000001"/>
    <n v="3276.23999"/>
    <n v="-2.8400879999999233"/>
    <n v="-8.6687422431466115E-4"/>
    <x v="0"/>
    <x v="0"/>
    <x v="0"/>
    <x v="0"/>
    <x v="0"/>
    <x v="0"/>
  </r>
  <r>
    <x v="20"/>
    <s v="^GSPC"/>
    <n v="3283.6599120000001"/>
    <n v="3273.3999020000001"/>
    <n v="10.260009999999966"/>
    <n v="3.1343588645344699E-3"/>
    <x v="0"/>
    <x v="0"/>
    <x v="0"/>
    <x v="0"/>
    <x v="0"/>
    <x v="1"/>
  </r>
  <r>
    <x v="21"/>
    <s v="^GSPC"/>
    <n v="3225.5200199999999"/>
    <n v="3283.6599120000001"/>
    <n v="-58.139892000000145"/>
    <n v="-1.7705820200054914E-2"/>
    <x v="0"/>
    <x v="0"/>
    <x v="0"/>
    <x v="0"/>
    <x v="0"/>
    <x v="0"/>
  </r>
  <r>
    <x v="22"/>
    <s v="^GSPC"/>
    <n v="3248.919922"/>
    <n v="3225.5200199999999"/>
    <n v="23.399902000000111"/>
    <n v="7.2546137847255129E-3"/>
    <x v="0"/>
    <x v="0"/>
    <x v="0"/>
    <x v="0"/>
    <x v="0"/>
    <x v="1"/>
  </r>
  <r>
    <x v="23"/>
    <s v="^GSPC"/>
    <n v="3297.5900879999999"/>
    <n v="3248.919922"/>
    <n v="48.670165999999881"/>
    <n v="1.4980414158696486E-2"/>
    <x v="0"/>
    <x v="0"/>
    <x v="0"/>
    <x v="0"/>
    <x v="0"/>
    <x v="1"/>
  </r>
  <r>
    <x v="24"/>
    <s v="^GSPC"/>
    <n v="3334.6899410000001"/>
    <n v="3297.5900879999999"/>
    <n v="37.099853000000167"/>
    <n v="1.1250595741116313E-2"/>
    <x v="0"/>
    <x v="0"/>
    <x v="0"/>
    <x v="0"/>
    <x v="0"/>
    <x v="1"/>
  </r>
  <r>
    <x v="25"/>
    <s v="^GSPC"/>
    <n v="3345.780029"/>
    <n v="3334.6899410000001"/>
    <n v="11.090087999999923"/>
    <n v="3.3256729099900213E-3"/>
    <x v="0"/>
    <x v="0"/>
    <x v="0"/>
    <x v="0"/>
    <x v="0"/>
    <x v="1"/>
  </r>
  <r>
    <x v="26"/>
    <s v="^GSPC"/>
    <n v="3327.709961"/>
    <n v="3345.780029"/>
    <n v="-18.070067999999992"/>
    <n v="-5.4008535657978822E-3"/>
    <x v="0"/>
    <x v="0"/>
    <x v="0"/>
    <x v="0"/>
    <x v="0"/>
    <x v="0"/>
  </r>
  <r>
    <x v="27"/>
    <s v="^GSPC"/>
    <n v="3352.0900879999999"/>
    <n v="3327.709961"/>
    <n v="24.380126999999902"/>
    <n v="7.3263978188392066E-3"/>
    <x v="0"/>
    <x v="0"/>
    <x v="0"/>
    <x v="0"/>
    <x v="0"/>
    <x v="1"/>
  </r>
  <r>
    <x v="28"/>
    <s v="^GSPC"/>
    <n v="3357.75"/>
    <n v="3352.0900879999999"/>
    <n v="5.6599120000000767"/>
    <n v="1.6884725205512068E-3"/>
    <x v="0"/>
    <x v="0"/>
    <x v="0"/>
    <x v="0"/>
    <x v="0"/>
    <x v="1"/>
  </r>
  <r>
    <x v="29"/>
    <s v="^GSPC"/>
    <n v="3379.4499509999996"/>
    <n v="3357.75"/>
    <n v="21.699950999999601"/>
    <n v="6.4626464150099325E-3"/>
    <x v="0"/>
    <x v="0"/>
    <x v="0"/>
    <x v="0"/>
    <x v="0"/>
    <x v="1"/>
  </r>
  <r>
    <x v="30"/>
    <s v="^GSPC"/>
    <n v="3373.9399409999996"/>
    <n v="3379.4499509999996"/>
    <n v="-5.5100099999999657"/>
    <n v="-1.6304458062382373E-3"/>
    <x v="0"/>
    <x v="0"/>
    <x v="0"/>
    <x v="0"/>
    <x v="0"/>
    <x v="0"/>
  </r>
  <r>
    <x v="31"/>
    <s v="^GSPC"/>
    <n v="3380.1599119999996"/>
    <n v="3373.9399409999996"/>
    <n v="6.2199709999999868"/>
    <n v="1.8435334086464071E-3"/>
    <x v="0"/>
    <x v="0"/>
    <x v="0"/>
    <x v="0"/>
    <x v="0"/>
    <x v="1"/>
  </r>
  <r>
    <x v="32"/>
    <s v="^GSPC"/>
    <n v="3370.290039"/>
    <n v="3380.1599119999996"/>
    <n v="-9.8698729999996431"/>
    <n v="-2.9199426231168333E-3"/>
    <x v="0"/>
    <x v="0"/>
    <x v="0"/>
    <x v="0"/>
    <x v="0"/>
    <x v="0"/>
  </r>
  <r>
    <x v="33"/>
    <s v="^GSPC"/>
    <n v="3386.1499020000001"/>
    <n v="3370.290039"/>
    <n v="15.859863000000132"/>
    <n v="4.705785797802114E-3"/>
    <x v="0"/>
    <x v="0"/>
    <x v="0"/>
    <x v="0"/>
    <x v="0"/>
    <x v="1"/>
  </r>
  <r>
    <x v="34"/>
    <s v="^GSPC"/>
    <n v="3373.2299799999996"/>
    <n v="3386.1499020000001"/>
    <n v="-12.919922000000497"/>
    <n v="-3.8155198009306845E-3"/>
    <x v="0"/>
    <x v="0"/>
    <x v="0"/>
    <x v="0"/>
    <x v="0"/>
    <x v="0"/>
  </r>
  <r>
    <x v="35"/>
    <s v="^GSPC"/>
    <n v="3337.75"/>
    <n v="3373.2299799999996"/>
    <n v="-35.479979999999614"/>
    <n v="-1.051810288962261E-2"/>
    <x v="0"/>
    <x v="0"/>
    <x v="0"/>
    <x v="0"/>
    <x v="0"/>
    <x v="0"/>
  </r>
  <r>
    <x v="36"/>
    <s v="^GSPC"/>
    <n v="3225.889893"/>
    <n v="3337.75"/>
    <n v="-111.86010699999997"/>
    <n v="-3.3513626544828097E-2"/>
    <x v="0"/>
    <x v="0"/>
    <x v="0"/>
    <x v="0"/>
    <x v="0"/>
    <x v="0"/>
  </r>
  <r>
    <x v="37"/>
    <s v="^GSPC"/>
    <n v="3128.209961"/>
    <n v="3225.889893"/>
    <n v="-97.679932000000008"/>
    <n v="-3.0279995672499539E-2"/>
    <x v="0"/>
    <x v="0"/>
    <x v="0"/>
    <x v="0"/>
    <x v="0"/>
    <x v="0"/>
  </r>
  <r>
    <x v="38"/>
    <s v="^GSPC"/>
    <n v="3116.389893"/>
    <n v="3128.209961"/>
    <n v="-11.820067999999992"/>
    <n v="-3.7785404903644803E-3"/>
    <x v="0"/>
    <x v="0"/>
    <x v="0"/>
    <x v="0"/>
    <x v="0"/>
    <x v="0"/>
  </r>
  <r>
    <x v="39"/>
    <s v="^GSPC"/>
    <n v="2978.76001"/>
    <n v="3116.389893"/>
    <n v="-137.62988300000006"/>
    <n v="-4.4163242638266396E-2"/>
    <x v="0"/>
    <x v="0"/>
    <x v="0"/>
    <x v="0"/>
    <x v="0"/>
    <x v="0"/>
  </r>
  <r>
    <x v="40"/>
    <s v="^GSPC"/>
    <n v="2954.219971"/>
    <n v="2978.76001"/>
    <n v="-24.540038999999979"/>
    <n v="-8.2383404227317995E-3"/>
    <x v="0"/>
    <x v="0"/>
    <x v="0"/>
    <x v="0"/>
    <x v="0"/>
    <x v="0"/>
  </r>
  <r>
    <x v="41"/>
    <s v="^GSPC"/>
    <n v="3090.2299800000001"/>
    <n v="2954.219971"/>
    <n v="136.01000900000008"/>
    <n v="4.603922874232038E-2"/>
    <x v="0"/>
    <x v="0"/>
    <x v="0"/>
    <x v="0"/>
    <x v="0"/>
    <x v="1"/>
  </r>
  <r>
    <x v="42"/>
    <s v="^GSPC"/>
    <n v="3003.3701170000004"/>
    <n v="3090.2299800000001"/>
    <n v="-86.859862999999677"/>
    <n v="-2.8107896034326764E-2"/>
    <x v="0"/>
    <x v="0"/>
    <x v="0"/>
    <x v="0"/>
    <x v="0"/>
    <x v="0"/>
  </r>
  <r>
    <x v="43"/>
    <s v="^GSPC"/>
    <n v="3130.1201170000004"/>
    <n v="3003.3701170000004"/>
    <n v="126.75"/>
    <n v="4.220259077712598E-2"/>
    <x v="0"/>
    <x v="0"/>
    <x v="0"/>
    <x v="0"/>
    <x v="0"/>
    <x v="1"/>
  </r>
  <r>
    <x v="44"/>
    <s v="^GSPC"/>
    <n v="3023.9399410000001"/>
    <n v="3130.1201170000004"/>
    <n v="-106.1801760000003"/>
    <n v="-3.3922077118806071E-2"/>
    <x v="0"/>
    <x v="0"/>
    <x v="0"/>
    <x v="0"/>
    <x v="0"/>
    <x v="0"/>
  </r>
  <r>
    <x v="45"/>
    <s v="^GSPC"/>
    <n v="2972.3701170000004"/>
    <n v="3023.9399410000001"/>
    <n v="-51.569823999999699"/>
    <n v="-1.7053851930321686E-2"/>
    <x v="0"/>
    <x v="0"/>
    <x v="0"/>
    <x v="0"/>
    <x v="0"/>
    <x v="0"/>
  </r>
  <r>
    <x v="46"/>
    <s v="^GSPC"/>
    <n v="2746.5600589999999"/>
    <n v="2972.3701170000004"/>
    <n v="-225.81005800000048"/>
    <n v="-7.5969697282486995E-2"/>
    <x v="0"/>
    <x v="0"/>
    <x v="0"/>
    <x v="0"/>
    <x v="0"/>
    <x v="0"/>
  </r>
  <r>
    <x v="47"/>
    <s v="^GSPC"/>
    <n v="2882.2299800000001"/>
    <n v="2746.5600589999999"/>
    <n v="135.66992100000016"/>
    <n v="4.9396305955674777E-2"/>
    <x v="0"/>
    <x v="0"/>
    <x v="0"/>
    <x v="0"/>
    <x v="0"/>
    <x v="1"/>
  </r>
  <r>
    <x v="48"/>
    <s v="^GSPC"/>
    <n v="2741.3798829999996"/>
    <n v="2882.2299800000001"/>
    <n v="-140.85009700000046"/>
    <n v="-4.8868444911533554E-2"/>
    <x v="0"/>
    <x v="0"/>
    <x v="0"/>
    <x v="0"/>
    <x v="0"/>
    <x v="0"/>
  </r>
  <r>
    <x v="49"/>
    <s v="^GSPC"/>
    <n v="2480.639893"/>
    <n v="2741.3798829999996"/>
    <n v="-260.73998999999958"/>
    <n v="-9.5112680886335815E-2"/>
    <x v="0"/>
    <x v="0"/>
    <x v="0"/>
    <x v="0"/>
    <x v="0"/>
    <x v="0"/>
  </r>
  <r>
    <x v="50"/>
    <s v="^GSPC"/>
    <n v="2711.0200199999999"/>
    <n v="2480.639893"/>
    <n v="230.3801269999999"/>
    <n v="9.2871249732820405E-2"/>
    <x v="0"/>
    <x v="0"/>
    <x v="0"/>
    <x v="0"/>
    <x v="0"/>
    <x v="1"/>
  </r>
  <r>
    <x v="51"/>
    <s v="^GSPC"/>
    <n v="2386.1298829999996"/>
    <n v="2711.0200199999999"/>
    <n v="-324.89013700000032"/>
    <n v="-0.11984055248695667"/>
    <x v="0"/>
    <x v="0"/>
    <x v="0"/>
    <x v="0"/>
    <x v="0"/>
    <x v="0"/>
  </r>
  <r>
    <x v="52"/>
    <s v="^GSPC"/>
    <n v="2529.1899410000001"/>
    <n v="2386.1298829999996"/>
    <n v="143.06005800000048"/>
    <n v="5.9954849490479516E-2"/>
    <x v="0"/>
    <x v="0"/>
    <x v="0"/>
    <x v="0"/>
    <x v="0"/>
    <x v="1"/>
  </r>
  <r>
    <x v="53"/>
    <s v="^GSPC"/>
    <n v="2398.1000979999999"/>
    <n v="2529.1899410000001"/>
    <n v="-131.0898430000002"/>
    <n v="-5.1830762440945588E-2"/>
    <x v="0"/>
    <x v="0"/>
    <x v="0"/>
    <x v="0"/>
    <x v="0"/>
    <x v="0"/>
  </r>
  <r>
    <x v="54"/>
    <s v="^GSPC"/>
    <n v="2409.389893"/>
    <n v="2398.1000979999999"/>
    <n v="11.28979500000014"/>
    <n v="4.7078080724886158E-3"/>
    <x v="0"/>
    <x v="0"/>
    <x v="0"/>
    <x v="0"/>
    <x v="0"/>
    <x v="1"/>
  </r>
  <r>
    <x v="55"/>
    <s v="^GSPC"/>
    <n v="2304.919922"/>
    <n v="2409.389893"/>
    <n v="-104.46997099999999"/>
    <n v="-4.3359512424085686E-2"/>
    <x v="0"/>
    <x v="0"/>
    <x v="0"/>
    <x v="0"/>
    <x v="0"/>
    <x v="0"/>
  </r>
  <r>
    <x v="56"/>
    <s v="^GSPC"/>
    <n v="2237.3999020000001"/>
    <n v="2304.919922"/>
    <n v="-67.520019999999931"/>
    <n v="-2.9293868023585041E-2"/>
    <x v="0"/>
    <x v="0"/>
    <x v="0"/>
    <x v="0"/>
    <x v="0"/>
    <x v="0"/>
  </r>
  <r>
    <x v="57"/>
    <s v="^GSPC"/>
    <n v="2447.330078"/>
    <n v="2237.3999020000001"/>
    <n v="209.93017599999985"/>
    <n v="9.3827739874460692E-2"/>
    <x v="0"/>
    <x v="0"/>
    <x v="0"/>
    <x v="0"/>
    <x v="0"/>
    <x v="1"/>
  </r>
  <r>
    <x v="58"/>
    <s v="^GSPC"/>
    <n v="2475.5600589999999"/>
    <n v="2447.330078"/>
    <n v="28.229980999999952"/>
    <n v="1.1535011665884472E-2"/>
    <x v="0"/>
    <x v="0"/>
    <x v="0"/>
    <x v="0"/>
    <x v="0"/>
    <x v="1"/>
  </r>
  <r>
    <x v="59"/>
    <s v="^GSPC"/>
    <n v="2630.070068"/>
    <n v="2475.5600589999999"/>
    <n v="154.51000900000008"/>
    <n v="6.2414162984360901E-2"/>
    <x v="0"/>
    <x v="0"/>
    <x v="0"/>
    <x v="0"/>
    <x v="0"/>
    <x v="1"/>
  </r>
  <r>
    <x v="60"/>
    <s v="^GSPC"/>
    <n v="2541.469971"/>
    <n v="2630.070068"/>
    <n v="-88.600097000000005"/>
    <n v="-3.3687352317337577E-2"/>
    <x v="0"/>
    <x v="0"/>
    <x v="0"/>
    <x v="0"/>
    <x v="0"/>
    <x v="0"/>
  </r>
  <r>
    <x v="61"/>
    <s v="^GSPC"/>
    <n v="2626.6499020000001"/>
    <n v="2541.469971"/>
    <n v="85.179931000000124"/>
    <n v="3.3516009227716401E-2"/>
    <x v="0"/>
    <x v="0"/>
    <x v="0"/>
    <x v="0"/>
    <x v="0"/>
    <x v="1"/>
  </r>
  <r>
    <x v="62"/>
    <s v="^GSPC"/>
    <n v="2584.5900879999999"/>
    <n v="2626.6499020000001"/>
    <n v="-42.059814000000188"/>
    <n v="-1.6012721744140604E-2"/>
    <x v="0"/>
    <x v="0"/>
    <x v="0"/>
    <x v="0"/>
    <x v="0"/>
    <x v="0"/>
  </r>
  <r>
    <x v="63"/>
    <s v="^GSPC"/>
    <n v="2470.5"/>
    <n v="2584.5900879999999"/>
    <n v="-114.09008799999992"/>
    <n v="-4.4142430372115522E-2"/>
    <x v="0"/>
    <x v="0"/>
    <x v="0"/>
    <x v="0"/>
    <x v="0"/>
    <x v="0"/>
  </r>
  <r>
    <x v="64"/>
    <s v="^GSPC"/>
    <n v="2526.8999020000001"/>
    <n v="2470.5"/>
    <n v="56.399902000000111"/>
    <n v="2.2829347095729653E-2"/>
    <x v="0"/>
    <x v="0"/>
    <x v="0"/>
    <x v="0"/>
    <x v="0"/>
    <x v="1"/>
  </r>
  <r>
    <x v="65"/>
    <s v="^GSPC"/>
    <n v="2488.6499020000001"/>
    <n v="2526.8999020000001"/>
    <n v="-38.25"/>
    <n v="-1.5137125127008691E-2"/>
    <x v="0"/>
    <x v="0"/>
    <x v="0"/>
    <x v="0"/>
    <x v="0"/>
    <x v="0"/>
  </r>
  <r>
    <x v="66"/>
    <s v="^GSPC"/>
    <n v="2663.679932"/>
    <n v="2488.6499020000001"/>
    <n v="175.0300299999999"/>
    <n v="7.0331318944997945E-2"/>
    <x v="0"/>
    <x v="0"/>
    <x v="0"/>
    <x v="0"/>
    <x v="0"/>
    <x v="1"/>
  </r>
  <r>
    <x v="67"/>
    <s v="^GSPC"/>
    <n v="2659.4099120000001"/>
    <n v="2663.679932"/>
    <n v="-4.2700199999999313"/>
    <n v="-1.6030529601932411E-3"/>
    <x v="0"/>
    <x v="0"/>
    <x v="0"/>
    <x v="0"/>
    <x v="0"/>
    <x v="0"/>
  </r>
  <r>
    <x v="68"/>
    <s v="^GSPC"/>
    <n v="2749.9799800000001"/>
    <n v="2659.4099120000001"/>
    <n v="90.570067999999992"/>
    <n v="3.4056452745897713E-2"/>
    <x v="0"/>
    <x v="0"/>
    <x v="0"/>
    <x v="0"/>
    <x v="0"/>
    <x v="1"/>
  </r>
  <r>
    <x v="69"/>
    <s v="^GSPC"/>
    <n v="2789.820068"/>
    <n v="2749.9799800000001"/>
    <n v="39.840087999999923"/>
    <n v="1.4487410195618923E-2"/>
    <x v="0"/>
    <x v="0"/>
    <x v="0"/>
    <x v="0"/>
    <x v="0"/>
    <x v="1"/>
  </r>
  <r>
    <x v="70"/>
    <s v="^GSPC"/>
    <n v="2761.6298829999996"/>
    <n v="2789.820068"/>
    <n v="-28.190185000000383"/>
    <n v="-1.0104660627884043E-2"/>
    <x v="0"/>
    <x v="0"/>
    <x v="0"/>
    <x v="0"/>
    <x v="0"/>
    <x v="0"/>
  </r>
  <r>
    <x v="71"/>
    <s v="^GSPC"/>
    <n v="2846.0600589999999"/>
    <n v="2761.6298829999996"/>
    <n v="84.430176000000301"/>
    <n v="3.0572589223390987E-2"/>
    <x v="0"/>
    <x v="0"/>
    <x v="0"/>
    <x v="0"/>
    <x v="0"/>
    <x v="1"/>
  </r>
  <r>
    <x v="72"/>
    <s v="^GSPC"/>
    <n v="2783.360107"/>
    <n v="2846.0600589999999"/>
    <n v="-62.699951999999939"/>
    <n v="-2.2030438817243505E-2"/>
    <x v="0"/>
    <x v="0"/>
    <x v="0"/>
    <x v="0"/>
    <x v="0"/>
    <x v="0"/>
  </r>
  <r>
    <x v="73"/>
    <s v="^GSPC"/>
    <n v="2799.5500489999999"/>
    <n v="2783.360107"/>
    <n v="16.189941999999974"/>
    <n v="5.8166896763674758E-3"/>
    <x v="0"/>
    <x v="0"/>
    <x v="0"/>
    <x v="0"/>
    <x v="0"/>
    <x v="1"/>
  </r>
  <r>
    <x v="74"/>
    <s v="^GSPC"/>
    <n v="2874.5600589999999"/>
    <n v="2799.5500489999999"/>
    <n v="75.010009999999966"/>
    <n v="2.6793594930297305E-2"/>
    <x v="0"/>
    <x v="0"/>
    <x v="0"/>
    <x v="0"/>
    <x v="0"/>
    <x v="1"/>
  </r>
  <r>
    <x v="75"/>
    <s v="^GSPC"/>
    <n v="2823.1599120000001"/>
    <n v="2874.5600589999999"/>
    <n v="-51.400146999999833"/>
    <n v="-1.7881048210862876E-2"/>
    <x v="0"/>
    <x v="0"/>
    <x v="0"/>
    <x v="0"/>
    <x v="0"/>
    <x v="0"/>
  </r>
  <r>
    <x v="76"/>
    <s v="^GSPC"/>
    <n v="2736.5600589999999"/>
    <n v="2823.1599120000001"/>
    <n v="-86.599853000000167"/>
    <n v="-3.067479551261075E-2"/>
    <x v="0"/>
    <x v="0"/>
    <x v="0"/>
    <x v="0"/>
    <x v="0"/>
    <x v="0"/>
  </r>
  <r>
    <x v="77"/>
    <s v="^GSPC"/>
    <n v="2799.3100589999999"/>
    <n v="2736.5600589999999"/>
    <n v="62.75"/>
    <n v="2.2930247700439745E-2"/>
    <x v="0"/>
    <x v="0"/>
    <x v="0"/>
    <x v="0"/>
    <x v="0"/>
    <x v="1"/>
  </r>
  <r>
    <x v="78"/>
    <s v="^GSPC"/>
    <n v="2797.8000489999999"/>
    <n v="2799.3100589999999"/>
    <n v="-1.5100099999999657"/>
    <n v="-5.3942220339085549E-4"/>
    <x v="0"/>
    <x v="0"/>
    <x v="0"/>
    <x v="0"/>
    <x v="0"/>
    <x v="0"/>
  </r>
  <r>
    <x v="79"/>
    <s v="^GSPC"/>
    <n v="2836.73999"/>
    <n v="2797.8000489999999"/>
    <n v="38.93994100000009"/>
    <n v="1.3918057158487129E-2"/>
    <x v="0"/>
    <x v="0"/>
    <x v="0"/>
    <x v="0"/>
    <x v="0"/>
    <x v="1"/>
  </r>
  <r>
    <x v="80"/>
    <s v="^GSPC"/>
    <n v="2878.4799800000001"/>
    <n v="2836.73999"/>
    <n v="41.739990000000034"/>
    <n v="1.4714069723394013E-2"/>
    <x v="0"/>
    <x v="0"/>
    <x v="0"/>
    <x v="0"/>
    <x v="0"/>
    <x v="1"/>
  </r>
  <r>
    <x v="81"/>
    <s v="^GSPC"/>
    <n v="2863.389893"/>
    <n v="2878.4799800000001"/>
    <n v="-15.09008700000004"/>
    <n v="-5.2423803899445702E-3"/>
    <x v="0"/>
    <x v="0"/>
    <x v="0"/>
    <x v="0"/>
    <x v="0"/>
    <x v="0"/>
  </r>
  <r>
    <x v="82"/>
    <s v="^GSPC"/>
    <n v="2939.51001"/>
    <n v="2863.389893"/>
    <n v="76.120116999999937"/>
    <n v="2.658391621276842E-2"/>
    <x v="0"/>
    <x v="0"/>
    <x v="0"/>
    <x v="0"/>
    <x v="0"/>
    <x v="1"/>
  </r>
  <r>
    <x v="83"/>
    <s v="^GSPC"/>
    <n v="2912.429932"/>
    <n v="2939.51001"/>
    <n v="-27.080077999999958"/>
    <n v="-9.2124462607289983E-3"/>
    <x v="0"/>
    <x v="0"/>
    <x v="0"/>
    <x v="0"/>
    <x v="0"/>
    <x v="0"/>
  </r>
  <r>
    <x v="84"/>
    <s v="^GSPC"/>
    <n v="2830.709961"/>
    <n v="2912.429932"/>
    <n v="-81.719970999999987"/>
    <n v="-2.8059034176963673E-2"/>
    <x v="0"/>
    <x v="0"/>
    <x v="0"/>
    <x v="0"/>
    <x v="0"/>
    <x v="0"/>
  </r>
  <r>
    <x v="85"/>
    <s v="^GSPC"/>
    <n v="2842.73999"/>
    <n v="2830.709961"/>
    <n v="12.030029000000013"/>
    <n v="4.2498274870061874E-3"/>
    <x v="0"/>
    <x v="0"/>
    <x v="0"/>
    <x v="0"/>
    <x v="0"/>
    <x v="1"/>
  </r>
  <r>
    <x v="86"/>
    <s v="^GSPC"/>
    <n v="2868.4399410000001"/>
    <n v="2842.73999"/>
    <n v="25.699951000000056"/>
    <n v="9.0405563260817449E-3"/>
    <x v="0"/>
    <x v="0"/>
    <x v="0"/>
    <x v="0"/>
    <x v="0"/>
    <x v="1"/>
  </r>
  <r>
    <x v="87"/>
    <s v="^GSPC"/>
    <n v="2848.419922"/>
    <n v="2868.4399410000001"/>
    <n v="-20.020019000000048"/>
    <n v="-6.9794102061696423E-3"/>
    <x v="0"/>
    <x v="0"/>
    <x v="0"/>
    <x v="0"/>
    <x v="0"/>
    <x v="0"/>
  </r>
  <r>
    <x v="88"/>
    <s v="^GSPC"/>
    <n v="2881.1899410000001"/>
    <n v="2848.419922"/>
    <n v="32.770019000000048"/>
    <n v="1.1504630601302208E-2"/>
    <x v="0"/>
    <x v="0"/>
    <x v="0"/>
    <x v="0"/>
    <x v="0"/>
    <x v="1"/>
  </r>
  <r>
    <x v="89"/>
    <s v="^GSPC"/>
    <n v="2929.8000489999999"/>
    <n v="2881.1899410000001"/>
    <n v="48.610107999999855"/>
    <n v="1.6871538841735756E-2"/>
    <x v="0"/>
    <x v="0"/>
    <x v="0"/>
    <x v="0"/>
    <x v="0"/>
    <x v="1"/>
  </r>
  <r>
    <x v="90"/>
    <s v="^GSPC"/>
    <n v="2930.1899410000001"/>
    <n v="2929.8000489999999"/>
    <n v="0.38989200000014534"/>
    <n v="1.330780235781699E-4"/>
    <x v="0"/>
    <x v="0"/>
    <x v="0"/>
    <x v="0"/>
    <x v="0"/>
    <x v="1"/>
  </r>
  <r>
    <x v="91"/>
    <s v="^GSPC"/>
    <n v="2870.1201170000004"/>
    <n v="2930.1899410000001"/>
    <n v="-60.069823999999699"/>
    <n v="-2.0500317457065386E-2"/>
    <x v="0"/>
    <x v="0"/>
    <x v="0"/>
    <x v="0"/>
    <x v="0"/>
    <x v="0"/>
  </r>
  <r>
    <x v="92"/>
    <s v="^GSPC"/>
    <n v="2820"/>
    <n v="2870.1201170000004"/>
    <n v="-50.120117000000391"/>
    <n v="-1.7462724540040699E-2"/>
    <x v="0"/>
    <x v="0"/>
    <x v="0"/>
    <x v="0"/>
    <x v="0"/>
    <x v="0"/>
  </r>
  <r>
    <x v="93"/>
    <s v="^GSPC"/>
    <n v="2852.5"/>
    <n v="2820"/>
    <n v="32.5"/>
    <n v="1.152482269503546E-2"/>
    <x v="0"/>
    <x v="0"/>
    <x v="0"/>
    <x v="0"/>
    <x v="0"/>
    <x v="1"/>
  </r>
  <r>
    <x v="94"/>
    <s v="^GSPC"/>
    <n v="2863.6999510000001"/>
    <n v="2852.5"/>
    <n v="11.199951000000056"/>
    <n v="3.9263631901840686E-3"/>
    <x v="0"/>
    <x v="0"/>
    <x v="0"/>
    <x v="0"/>
    <x v="0"/>
    <x v="1"/>
  </r>
  <r>
    <x v="95"/>
    <s v="^GSPC"/>
    <n v="2953.9099120000001"/>
    <n v="2863.6999510000001"/>
    <n v="90.209961000000021"/>
    <n v="3.1501191655396311E-2"/>
    <x v="0"/>
    <x v="0"/>
    <x v="0"/>
    <x v="0"/>
    <x v="0"/>
    <x v="1"/>
  </r>
  <r>
    <x v="96"/>
    <s v="^GSPC"/>
    <n v="2922.9399410000001"/>
    <n v="2953.9099120000001"/>
    <n v="-30.969970999999987"/>
    <n v="-1.0484399295383787E-2"/>
    <x v="0"/>
    <x v="0"/>
    <x v="0"/>
    <x v="0"/>
    <x v="0"/>
    <x v="0"/>
  </r>
  <r>
    <x v="97"/>
    <s v="^GSPC"/>
    <n v="2971.610107"/>
    <n v="2922.9399410000001"/>
    <n v="48.670165999999881"/>
    <n v="1.6651100256048636E-2"/>
    <x v="0"/>
    <x v="0"/>
    <x v="0"/>
    <x v="0"/>
    <x v="0"/>
    <x v="1"/>
  </r>
  <r>
    <x v="98"/>
    <s v="^GSPC"/>
    <n v="2948.51001"/>
    <n v="2971.610107"/>
    <n v="-23.100097000000005"/>
    <n v="-7.7735961880008525E-3"/>
    <x v="0"/>
    <x v="0"/>
    <x v="0"/>
    <x v="0"/>
    <x v="0"/>
    <x v="0"/>
  </r>
  <r>
    <x v="99"/>
    <s v="^GSPC"/>
    <n v="2955.4499510000001"/>
    <n v="2948.51001"/>
    <n v="6.9399410000000898"/>
    <n v="2.3537111885199567E-3"/>
    <x v="0"/>
    <x v="0"/>
    <x v="0"/>
    <x v="0"/>
    <x v="0"/>
    <x v="1"/>
  </r>
  <r>
    <x v="100"/>
    <s v="^GSPC"/>
    <n v="2991.7700199999999"/>
    <n v="2955.4499510000001"/>
    <n v="36.320068999999876"/>
    <n v="1.2289184253555263E-2"/>
    <x v="0"/>
    <x v="0"/>
    <x v="0"/>
    <x v="0"/>
    <x v="0"/>
    <x v="1"/>
  </r>
  <r>
    <x v="101"/>
    <s v="^GSPC"/>
    <n v="3036.1298829999996"/>
    <n v="2991.7700199999999"/>
    <n v="44.359862999999677"/>
    <n v="1.4827297119582633E-2"/>
    <x v="0"/>
    <x v="0"/>
    <x v="0"/>
    <x v="0"/>
    <x v="0"/>
    <x v="1"/>
  </r>
  <r>
    <x v="102"/>
    <s v="^GSPC"/>
    <n v="3029.7299800000001"/>
    <n v="3036.1298829999996"/>
    <n v="-6.39990299999954"/>
    <n v="-2.107914762090414E-3"/>
    <x v="0"/>
    <x v="0"/>
    <x v="0"/>
    <x v="0"/>
    <x v="0"/>
    <x v="0"/>
  </r>
  <r>
    <x v="103"/>
    <s v="^GSPC"/>
    <n v="3044.3100589999999"/>
    <n v="3029.7299800000001"/>
    <n v="14.580078999999841"/>
    <n v="4.8123361145206217E-3"/>
    <x v="0"/>
    <x v="0"/>
    <x v="0"/>
    <x v="0"/>
    <x v="0"/>
    <x v="1"/>
  </r>
  <r>
    <x v="104"/>
    <s v="^GSPC"/>
    <n v="3055.7299800000001"/>
    <n v="3044.3100589999999"/>
    <n v="11.419921000000159"/>
    <n v="3.7512345256157623E-3"/>
    <x v="0"/>
    <x v="0"/>
    <x v="0"/>
    <x v="0"/>
    <x v="0"/>
    <x v="1"/>
  </r>
  <r>
    <x v="105"/>
    <s v="^GSPC"/>
    <n v="3080.820068"/>
    <n v="3055.7299800000001"/>
    <n v="25.090087999999923"/>
    <n v="8.2108328171064133E-3"/>
    <x v="0"/>
    <x v="0"/>
    <x v="0"/>
    <x v="0"/>
    <x v="0"/>
    <x v="1"/>
  </r>
  <r>
    <x v="106"/>
    <s v="^GSPC"/>
    <n v="3122.8701170000004"/>
    <n v="3080.820068"/>
    <n v="42.050049000000399"/>
    <n v="1.364897919121202E-2"/>
    <x v="0"/>
    <x v="0"/>
    <x v="0"/>
    <x v="0"/>
    <x v="0"/>
    <x v="1"/>
  </r>
  <r>
    <x v="107"/>
    <s v="^GSPC"/>
    <n v="3112.3500979999999"/>
    <n v="3122.8701170000004"/>
    <n v="-10.520019000000502"/>
    <n v="-3.3687020612008698E-3"/>
    <x v="0"/>
    <x v="0"/>
    <x v="0"/>
    <x v="0"/>
    <x v="0"/>
    <x v="0"/>
  </r>
  <r>
    <x v="108"/>
    <s v="^GSPC"/>
    <n v="3193.929932"/>
    <n v="3112.3500979999999"/>
    <n v="81.579834000000119"/>
    <n v="2.6211650820524152E-2"/>
    <x v="0"/>
    <x v="0"/>
    <x v="0"/>
    <x v="0"/>
    <x v="0"/>
    <x v="1"/>
  </r>
  <r>
    <x v="109"/>
    <s v="^GSPC"/>
    <n v="3232.389893"/>
    <n v="3193.929932"/>
    <n v="38.459961000000021"/>
    <n v="1.2041579439382648E-2"/>
    <x v="0"/>
    <x v="0"/>
    <x v="0"/>
    <x v="0"/>
    <x v="0"/>
    <x v="1"/>
  </r>
  <r>
    <x v="110"/>
    <s v="^GSPC"/>
    <n v="3207.179932"/>
    <n v="3232.389893"/>
    <n v="-25.209961000000021"/>
    <n v="-7.7991708409292509E-3"/>
    <x v="0"/>
    <x v="0"/>
    <x v="0"/>
    <x v="0"/>
    <x v="0"/>
    <x v="0"/>
  </r>
  <r>
    <x v="111"/>
    <s v="^GSPC"/>
    <n v="3190.139893"/>
    <n v="3207.179932"/>
    <n v="-17.040038999999979"/>
    <n v="-5.3130910523544583E-3"/>
    <x v="0"/>
    <x v="0"/>
    <x v="0"/>
    <x v="0"/>
    <x v="0"/>
    <x v="0"/>
  </r>
  <r>
    <x v="112"/>
    <s v="^GSPC"/>
    <n v="3002.1000979999999"/>
    <n v="3190.139893"/>
    <n v="-188.03979500000014"/>
    <n v="-5.8944059291132826E-2"/>
    <x v="0"/>
    <x v="0"/>
    <x v="0"/>
    <x v="0"/>
    <x v="0"/>
    <x v="0"/>
  </r>
  <r>
    <x v="113"/>
    <s v="^GSPC"/>
    <n v="3041.3100589999999"/>
    <n v="3002.1000979999999"/>
    <n v="39.209961000000021"/>
    <n v="1.306084398255798E-2"/>
    <x v="0"/>
    <x v="0"/>
    <x v="0"/>
    <x v="0"/>
    <x v="0"/>
    <x v="1"/>
  </r>
  <r>
    <x v="114"/>
    <s v="^GSPC"/>
    <n v="3066.5900879999999"/>
    <n v="3041.3100589999999"/>
    <n v="25.280029000000013"/>
    <n v="8.3122169425606778E-3"/>
    <x v="0"/>
    <x v="0"/>
    <x v="0"/>
    <x v="0"/>
    <x v="0"/>
    <x v="1"/>
  </r>
  <r>
    <x v="115"/>
    <s v="^GSPC"/>
    <n v="3124.73999"/>
    <n v="3066.5900879999999"/>
    <n v="58.149902000000111"/>
    <n v="1.8962398081031073E-2"/>
    <x v="0"/>
    <x v="0"/>
    <x v="0"/>
    <x v="0"/>
    <x v="0"/>
    <x v="1"/>
  </r>
  <r>
    <x v="116"/>
    <s v="^GSPC"/>
    <n v="3113.48999"/>
    <n v="3124.73999"/>
    <n v="-11.25"/>
    <n v="-3.6002995564440548E-3"/>
    <x v="0"/>
    <x v="0"/>
    <x v="0"/>
    <x v="0"/>
    <x v="0"/>
    <x v="0"/>
  </r>
  <r>
    <x v="117"/>
    <s v="^GSPC"/>
    <n v="3115.3400879999999"/>
    <n v="3113.48999"/>
    <n v="1.850097999999889"/>
    <n v="5.9421999297961097E-4"/>
    <x v="0"/>
    <x v="0"/>
    <x v="0"/>
    <x v="0"/>
    <x v="0"/>
    <x v="1"/>
  </r>
  <r>
    <x v="118"/>
    <s v="^GSPC"/>
    <n v="3097.73999"/>
    <n v="3115.3400879999999"/>
    <n v="-17.600097999999889"/>
    <n v="-5.6494949196056726E-3"/>
    <x v="0"/>
    <x v="0"/>
    <x v="0"/>
    <x v="0"/>
    <x v="0"/>
    <x v="0"/>
  </r>
  <r>
    <x v="119"/>
    <s v="^GSPC"/>
    <n v="3117.860107"/>
    <n v="3097.73999"/>
    <n v="20.120116999999937"/>
    <n v="6.4950954776549653E-3"/>
    <x v="0"/>
    <x v="0"/>
    <x v="0"/>
    <x v="0"/>
    <x v="0"/>
    <x v="1"/>
  </r>
  <r>
    <x v="120"/>
    <s v="^GSPC"/>
    <n v="3131.290039"/>
    <n v="3117.860107"/>
    <n v="13.429932000000008"/>
    <n v="4.3074196850102636E-3"/>
    <x v="0"/>
    <x v="0"/>
    <x v="0"/>
    <x v="0"/>
    <x v="0"/>
    <x v="1"/>
  </r>
  <r>
    <x v="121"/>
    <s v="^GSPC"/>
    <n v="3050.330078"/>
    <n v="3131.290039"/>
    <n v="-80.959961000000021"/>
    <n v="-2.5855145959540422E-2"/>
    <x v="0"/>
    <x v="0"/>
    <x v="0"/>
    <x v="0"/>
    <x v="0"/>
    <x v="0"/>
  </r>
  <r>
    <x v="122"/>
    <s v="^GSPC"/>
    <n v="3083.76001"/>
    <n v="3050.330078"/>
    <n v="33.429932000000008"/>
    <n v="1.0959447386074003E-2"/>
    <x v="0"/>
    <x v="0"/>
    <x v="0"/>
    <x v="0"/>
    <x v="0"/>
    <x v="1"/>
  </r>
  <r>
    <x v="123"/>
    <s v="^GSPC"/>
    <n v="3009.0500489999999"/>
    <n v="3083.76001"/>
    <n v="-74.709961000000021"/>
    <n v="-2.4226905063212109E-2"/>
    <x v="0"/>
    <x v="0"/>
    <x v="0"/>
    <x v="0"/>
    <x v="0"/>
    <x v="0"/>
  </r>
  <r>
    <x v="124"/>
    <s v="^GSPC"/>
    <n v="3053.23999"/>
    <n v="3009.0500489999999"/>
    <n v="44.18994100000009"/>
    <n v="1.4685678297270518E-2"/>
    <x v="0"/>
    <x v="0"/>
    <x v="0"/>
    <x v="0"/>
    <x v="0"/>
    <x v="1"/>
  </r>
  <r>
    <x v="125"/>
    <s v="^GSPC"/>
    <n v="3100.290039"/>
    <n v="3053.23999"/>
    <n v="47.050048999999944"/>
    <n v="1.5409875789030244E-2"/>
    <x v="0"/>
    <x v="0"/>
    <x v="0"/>
    <x v="0"/>
    <x v="0"/>
    <x v="1"/>
  </r>
  <r>
    <x v="126"/>
    <s v="^GSPC"/>
    <n v="3115.860107"/>
    <n v="3100.290039"/>
    <n v="15.570067999999992"/>
    <n v="5.0221327050491461E-3"/>
    <x v="0"/>
    <x v="0"/>
    <x v="0"/>
    <x v="0"/>
    <x v="0"/>
    <x v="1"/>
  </r>
  <r>
    <x v="127"/>
    <s v="^GSPC"/>
    <n v="3130.01001"/>
    <n v="3115.860107"/>
    <n v="14.149902999999995"/>
    <n v="4.5412510555949666E-3"/>
    <x v="0"/>
    <x v="0"/>
    <x v="0"/>
    <x v="0"/>
    <x v="0"/>
    <x v="1"/>
  </r>
  <r>
    <x v="128"/>
    <s v="^GSPC"/>
    <n v="3179.719971"/>
    <n v="3130.01001"/>
    <n v="49.709961000000021"/>
    <n v="1.5881725886237669E-2"/>
    <x v="0"/>
    <x v="0"/>
    <x v="0"/>
    <x v="0"/>
    <x v="0"/>
    <x v="1"/>
  </r>
  <r>
    <x v="129"/>
    <s v="^GSPC"/>
    <n v="3145.320068"/>
    <n v="3179.719971"/>
    <n v="-34.399902999999995"/>
    <n v="-1.0818532233573217E-2"/>
    <x v="0"/>
    <x v="0"/>
    <x v="0"/>
    <x v="0"/>
    <x v="0"/>
    <x v="0"/>
  </r>
  <r>
    <x v="130"/>
    <s v="^GSPC"/>
    <n v="3169.9399410000001"/>
    <n v="3145.320068"/>
    <n v="24.619873000000098"/>
    <n v="7.8274619014067539E-3"/>
    <x v="0"/>
    <x v="0"/>
    <x v="0"/>
    <x v="0"/>
    <x v="0"/>
    <x v="1"/>
  </r>
  <r>
    <x v="131"/>
    <s v="^GSPC"/>
    <n v="3152.0500489999999"/>
    <n v="3169.9399410000001"/>
    <n v="-17.889892000000145"/>
    <n v="-5.643605977707117E-3"/>
    <x v="0"/>
    <x v="0"/>
    <x v="0"/>
    <x v="0"/>
    <x v="0"/>
    <x v="0"/>
  </r>
  <r>
    <x v="132"/>
    <s v="^GSPC"/>
    <n v="3185.040039"/>
    <n v="3152.0500489999999"/>
    <n v="32.989990000000034"/>
    <n v="1.0466201198317341E-2"/>
    <x v="0"/>
    <x v="0"/>
    <x v="0"/>
    <x v="0"/>
    <x v="0"/>
    <x v="1"/>
  </r>
  <r>
    <x v="133"/>
    <s v="^GSPC"/>
    <n v="3155.219971"/>
    <n v="3185.040039"/>
    <n v="-29.820067999999992"/>
    <n v="-9.3625410151398081E-3"/>
    <x v="0"/>
    <x v="0"/>
    <x v="0"/>
    <x v="0"/>
    <x v="0"/>
    <x v="0"/>
  </r>
  <r>
    <x v="134"/>
    <s v="^GSPC"/>
    <n v="3197.5200199999999"/>
    <n v="3155.219971"/>
    <n v="42.300048999999944"/>
    <n v="1.3406370835879812E-2"/>
    <x v="0"/>
    <x v="0"/>
    <x v="0"/>
    <x v="0"/>
    <x v="0"/>
    <x v="1"/>
  </r>
  <r>
    <x v="135"/>
    <s v="^GSPC"/>
    <n v="3226.5600589999999"/>
    <n v="3197.5200199999999"/>
    <n v="29.040038999999979"/>
    <n v="9.0820507200452122E-3"/>
    <x v="0"/>
    <x v="0"/>
    <x v="0"/>
    <x v="0"/>
    <x v="0"/>
    <x v="1"/>
  </r>
  <r>
    <x v="136"/>
    <s v="^GSPC"/>
    <n v="3215.570068"/>
    <n v="3226.5600589999999"/>
    <n v="-10.989990999999918"/>
    <n v="-3.4061014823960909E-3"/>
    <x v="0"/>
    <x v="0"/>
    <x v="0"/>
    <x v="0"/>
    <x v="0"/>
    <x v="0"/>
  </r>
  <r>
    <x v="137"/>
    <s v="^GSPC"/>
    <n v="3224.7299800000001"/>
    <n v="3215.570068"/>
    <n v="9.1599120000000767"/>
    <n v="2.8486121609215317E-3"/>
    <x v="0"/>
    <x v="0"/>
    <x v="0"/>
    <x v="0"/>
    <x v="0"/>
    <x v="1"/>
  </r>
  <r>
    <x v="138"/>
    <s v="^GSPC"/>
    <n v="3251.8400879999999"/>
    <n v="3224.7299800000001"/>
    <n v="27.110107999999855"/>
    <n v="8.4069389276431299E-3"/>
    <x v="0"/>
    <x v="0"/>
    <x v="0"/>
    <x v="0"/>
    <x v="0"/>
    <x v="1"/>
  </r>
  <r>
    <x v="139"/>
    <s v="^GSPC"/>
    <n v="3257.3000489999999"/>
    <n v="3251.8400879999999"/>
    <n v="5.4599610000000212"/>
    <n v="1.6790373610770313E-3"/>
    <x v="0"/>
    <x v="0"/>
    <x v="0"/>
    <x v="0"/>
    <x v="0"/>
    <x v="1"/>
  </r>
  <r>
    <x v="140"/>
    <s v="^GSPC"/>
    <n v="3276.0200199999999"/>
    <n v="3257.3000489999999"/>
    <n v="18.719970999999987"/>
    <n v="5.7470821595778593E-3"/>
    <x v="0"/>
    <x v="0"/>
    <x v="0"/>
    <x v="0"/>
    <x v="0"/>
    <x v="1"/>
  </r>
  <r>
    <x v="141"/>
    <s v="^GSPC"/>
    <n v="3235.6599120000001"/>
    <n v="3276.0200199999999"/>
    <n v="-40.360107999999855"/>
    <n v="-1.2319859998901917E-2"/>
    <x v="0"/>
    <x v="0"/>
    <x v="0"/>
    <x v="0"/>
    <x v="0"/>
    <x v="0"/>
  </r>
  <r>
    <x v="142"/>
    <s v="^GSPC"/>
    <n v="3215.6298829999996"/>
    <n v="3235.6599120000001"/>
    <n v="-20.030029000000468"/>
    <n v="-6.190399963146828E-3"/>
    <x v="0"/>
    <x v="0"/>
    <x v="0"/>
    <x v="0"/>
    <x v="0"/>
    <x v="0"/>
  </r>
  <r>
    <x v="143"/>
    <s v="^GSPC"/>
    <n v="3239.4099120000001"/>
    <n v="3215.6298829999996"/>
    <n v="23.780029000000468"/>
    <n v="7.3951387022859281E-3"/>
    <x v="0"/>
    <x v="0"/>
    <x v="0"/>
    <x v="0"/>
    <x v="0"/>
    <x v="1"/>
  </r>
  <r>
    <x v="144"/>
    <s v="^GSPC"/>
    <n v="3218.4399410000001"/>
    <n v="3239.4099120000001"/>
    <n v="-20.969970999999987"/>
    <n v="-6.4733922441612838E-3"/>
    <x v="0"/>
    <x v="0"/>
    <x v="0"/>
    <x v="0"/>
    <x v="0"/>
    <x v="0"/>
  </r>
  <r>
    <x v="145"/>
    <s v="^GSPC"/>
    <n v="3258.4399410000001"/>
    <n v="3218.4399410000001"/>
    <n v="40"/>
    <n v="1.2428381679718907E-2"/>
    <x v="0"/>
    <x v="0"/>
    <x v="0"/>
    <x v="0"/>
    <x v="0"/>
    <x v="1"/>
  </r>
  <r>
    <x v="146"/>
    <s v="^GSPC"/>
    <n v="3246.219971"/>
    <n v="3258.4399410000001"/>
    <n v="-12.219970000000103"/>
    <n v="-3.7502517220709768E-3"/>
    <x v="0"/>
    <x v="0"/>
    <x v="0"/>
    <x v="0"/>
    <x v="0"/>
    <x v="0"/>
  </r>
  <r>
    <x v="147"/>
    <s v="^GSPC"/>
    <n v="3271.1201170000004"/>
    <n v="3246.219971"/>
    <n v="24.900146000000404"/>
    <n v="7.6705048402280328E-3"/>
    <x v="0"/>
    <x v="0"/>
    <x v="0"/>
    <x v="0"/>
    <x v="0"/>
    <x v="1"/>
  </r>
  <r>
    <x v="148"/>
    <s v="^GSPC"/>
    <n v="3294.610107"/>
    <n v="3271.1201170000004"/>
    <n v="23.48998999999958"/>
    <n v="7.1810233680879463E-3"/>
    <x v="0"/>
    <x v="0"/>
    <x v="0"/>
    <x v="0"/>
    <x v="0"/>
    <x v="1"/>
  </r>
  <r>
    <x v="149"/>
    <s v="^GSPC"/>
    <n v="3306.51001"/>
    <n v="3294.610107"/>
    <n v="11.899902999999995"/>
    <n v="3.6119305816237498E-3"/>
    <x v="0"/>
    <x v="0"/>
    <x v="0"/>
    <x v="0"/>
    <x v="0"/>
    <x v="1"/>
  </r>
  <r>
    <x v="150"/>
    <s v="^GSPC"/>
    <n v="3327.7700199999999"/>
    <n v="3306.51001"/>
    <n v="21.260009999999966"/>
    <n v="6.4297431236265837E-3"/>
    <x v="0"/>
    <x v="0"/>
    <x v="0"/>
    <x v="0"/>
    <x v="0"/>
    <x v="1"/>
  </r>
  <r>
    <x v="151"/>
    <s v="^GSPC"/>
    <n v="3349.1599120000001"/>
    <n v="3327.7700199999999"/>
    <n v="21.389892000000145"/>
    <n v="6.4276953850314891E-3"/>
    <x v="0"/>
    <x v="0"/>
    <x v="0"/>
    <x v="0"/>
    <x v="0"/>
    <x v="1"/>
  </r>
  <r>
    <x v="152"/>
    <s v="^GSPC"/>
    <n v="3351.280029"/>
    <n v="3349.1599120000001"/>
    <n v="2.1201169999999365"/>
    <n v="6.3302949268071156E-4"/>
    <x v="0"/>
    <x v="0"/>
    <x v="0"/>
    <x v="0"/>
    <x v="0"/>
    <x v="1"/>
  </r>
  <r>
    <x v="153"/>
    <s v="^GSPC"/>
    <n v="3360.469971"/>
    <n v="3351.280029"/>
    <n v="9.1899419999999736"/>
    <n v="2.7422184718900356E-3"/>
    <x v="0"/>
    <x v="0"/>
    <x v="0"/>
    <x v="0"/>
    <x v="0"/>
    <x v="1"/>
  </r>
  <r>
    <x v="154"/>
    <s v="^GSPC"/>
    <n v="3333.6899410000001"/>
    <n v="3360.469971"/>
    <n v="-26.780029999999897"/>
    <n v="-7.9691323627661421E-3"/>
    <x v="0"/>
    <x v="0"/>
    <x v="0"/>
    <x v="0"/>
    <x v="0"/>
    <x v="0"/>
  </r>
  <r>
    <x v="155"/>
    <s v="^GSPC"/>
    <n v="3380.3500979999999"/>
    <n v="3333.6899410000001"/>
    <n v="46.660156999999799"/>
    <n v="1.3996549716919158E-2"/>
    <x v="0"/>
    <x v="0"/>
    <x v="0"/>
    <x v="0"/>
    <x v="0"/>
    <x v="1"/>
  </r>
  <r>
    <x v="156"/>
    <s v="^GSPC"/>
    <n v="3373.429932"/>
    <n v="3380.3500979999999"/>
    <n v="-6.920165999999881"/>
    <n v="-2.0471743456673998E-3"/>
    <x v="0"/>
    <x v="0"/>
    <x v="0"/>
    <x v="0"/>
    <x v="0"/>
    <x v="0"/>
  </r>
  <r>
    <x v="157"/>
    <s v="^GSPC"/>
    <n v="3372.8500979999999"/>
    <n v="3373.429932"/>
    <n v="-0.57983400000011898"/>
    <n v="-1.7188262738166723E-4"/>
    <x v="0"/>
    <x v="0"/>
    <x v="0"/>
    <x v="0"/>
    <x v="0"/>
    <x v="0"/>
  </r>
  <r>
    <x v="158"/>
    <s v="^GSPC"/>
    <n v="3381.98999"/>
    <n v="3372.8500979999999"/>
    <n v="9.1398920000001453"/>
    <n v="2.7098423393971259E-3"/>
    <x v="0"/>
    <x v="0"/>
    <x v="0"/>
    <x v="0"/>
    <x v="0"/>
    <x v="1"/>
  </r>
  <r>
    <x v="159"/>
    <s v="^GSPC"/>
    <n v="3389.780029"/>
    <n v="3381.98999"/>
    <n v="7.7900389999999788"/>
    <n v="2.3033891356964006E-3"/>
    <x v="0"/>
    <x v="0"/>
    <x v="0"/>
    <x v="0"/>
    <x v="0"/>
    <x v="1"/>
  </r>
  <r>
    <x v="160"/>
    <s v="^GSPC"/>
    <n v="3374.8500979999999"/>
    <n v="3389.780029"/>
    <n v="-14.929931000000124"/>
    <n v="-4.4043952328094039E-3"/>
    <x v="0"/>
    <x v="0"/>
    <x v="0"/>
    <x v="0"/>
    <x v="0"/>
    <x v="0"/>
  </r>
  <r>
    <x v="161"/>
    <s v="^GSPC"/>
    <n v="3385.51001"/>
    <n v="3374.8500979999999"/>
    <n v="10.659912000000077"/>
    <n v="3.1586327364043049E-3"/>
    <x v="0"/>
    <x v="0"/>
    <x v="0"/>
    <x v="0"/>
    <x v="0"/>
    <x v="1"/>
  </r>
  <r>
    <x v="162"/>
    <s v="^GSPC"/>
    <n v="3397.1599119999996"/>
    <n v="3385.51001"/>
    <n v="11.649901999999656"/>
    <n v="3.4411069427024545E-3"/>
    <x v="0"/>
    <x v="0"/>
    <x v="0"/>
    <x v="0"/>
    <x v="0"/>
    <x v="1"/>
  </r>
  <r>
    <x v="163"/>
    <s v="^GSPC"/>
    <n v="3431.280029"/>
    <n v="3397.1599119999996"/>
    <n v="34.120117000000391"/>
    <n v="1.0043718248138916E-2"/>
    <x v="0"/>
    <x v="0"/>
    <x v="0"/>
    <x v="0"/>
    <x v="0"/>
    <x v="1"/>
  </r>
  <r>
    <x v="164"/>
    <s v="^GSPC"/>
    <n v="3443.6201170000004"/>
    <n v="3431.280029"/>
    <n v="12.340088000000378"/>
    <n v="3.5963511854777792E-3"/>
    <x v="0"/>
    <x v="0"/>
    <x v="0"/>
    <x v="0"/>
    <x v="0"/>
    <x v="1"/>
  </r>
  <r>
    <x v="165"/>
    <s v="^GSPC"/>
    <n v="3478.7299799999996"/>
    <n v="3443.6201170000004"/>
    <n v="35.109862999999223"/>
    <n v="1.0195626058366188E-2"/>
    <x v="0"/>
    <x v="0"/>
    <x v="0"/>
    <x v="0"/>
    <x v="0"/>
    <x v="1"/>
  </r>
  <r>
    <x v="166"/>
    <s v="^GSPC"/>
    <n v="3484.5500490000004"/>
    <n v="3478.7299799999996"/>
    <n v="5.8200690000007853"/>
    <n v="1.6730441952843911E-3"/>
    <x v="0"/>
    <x v="0"/>
    <x v="0"/>
    <x v="0"/>
    <x v="0"/>
    <x v="1"/>
  </r>
  <r>
    <x v="167"/>
    <s v="^GSPC"/>
    <n v="3508.01001"/>
    <n v="3484.5500490000004"/>
    <n v="23.459960999999566"/>
    <n v="6.732565372890003E-3"/>
    <x v="0"/>
    <x v="0"/>
    <x v="0"/>
    <x v="0"/>
    <x v="0"/>
    <x v="1"/>
  </r>
  <r>
    <x v="168"/>
    <s v="^GSPC"/>
    <n v="3500.3100590000004"/>
    <n v="3508.01001"/>
    <n v="-7.6999509999996008"/>
    <n v="-2.1949626648869228E-3"/>
    <x v="0"/>
    <x v="0"/>
    <x v="0"/>
    <x v="0"/>
    <x v="0"/>
    <x v="0"/>
  </r>
  <r>
    <x v="169"/>
    <s v="^GSPC"/>
    <n v="3526.6499020000001"/>
    <n v="3500.3100590000004"/>
    <n v="26.339842999999746"/>
    <n v="7.5250028014731771E-3"/>
    <x v="0"/>
    <x v="0"/>
    <x v="0"/>
    <x v="0"/>
    <x v="0"/>
    <x v="1"/>
  </r>
  <r>
    <x v="170"/>
    <s v="^GSPC"/>
    <n v="3580.8400880000004"/>
    <n v="3526.6499020000001"/>
    <n v="54.190186000000267"/>
    <n v="1.5365910284791366E-2"/>
    <x v="0"/>
    <x v="0"/>
    <x v="0"/>
    <x v="0"/>
    <x v="0"/>
    <x v="1"/>
  </r>
  <r>
    <x v="171"/>
    <s v="^GSPC"/>
    <n v="3455.0600590000004"/>
    <n v="3580.8400880000004"/>
    <n v="-125.78002900000001"/>
    <n v="-3.5125843631361849E-2"/>
    <x v="0"/>
    <x v="0"/>
    <x v="0"/>
    <x v="0"/>
    <x v="0"/>
    <x v="0"/>
  </r>
  <r>
    <x v="172"/>
    <s v="^GSPC"/>
    <n v="3426.959961"/>
    <n v="3455.0600590000004"/>
    <n v="-28.100098000000344"/>
    <n v="-8.1330273628104077E-3"/>
    <x v="0"/>
    <x v="0"/>
    <x v="0"/>
    <x v="0"/>
    <x v="0"/>
    <x v="0"/>
  </r>
  <r>
    <x v="173"/>
    <s v="^GSPC"/>
    <n v="3331.8400879999999"/>
    <n v="3426.959961"/>
    <n v="-95.119873000000098"/>
    <n v="-2.7756342088176528E-2"/>
    <x v="0"/>
    <x v="0"/>
    <x v="0"/>
    <x v="0"/>
    <x v="0"/>
    <x v="0"/>
  </r>
  <r>
    <x v="174"/>
    <s v="^GSPC"/>
    <n v="3398.959961"/>
    <n v="3331.8400879999999"/>
    <n v="67.119873000000098"/>
    <n v="2.0144986322044665E-2"/>
    <x v="0"/>
    <x v="0"/>
    <x v="0"/>
    <x v="0"/>
    <x v="0"/>
    <x v="1"/>
  </r>
  <r>
    <x v="175"/>
    <s v="^GSPC"/>
    <n v="3339.1899410000001"/>
    <n v="3398.959961"/>
    <n v="-59.770019999999931"/>
    <n v="-1.7584796727765847E-2"/>
    <x v="0"/>
    <x v="0"/>
    <x v="0"/>
    <x v="0"/>
    <x v="0"/>
    <x v="0"/>
  </r>
  <r>
    <x v="176"/>
    <s v="^GSPC"/>
    <n v="3340.969971"/>
    <n v="3339.1899410000001"/>
    <n v="1.780029999999897"/>
    <n v="5.3307240122639585E-4"/>
    <x v="0"/>
    <x v="0"/>
    <x v="0"/>
    <x v="0"/>
    <x v="0"/>
    <x v="1"/>
  </r>
  <r>
    <x v="177"/>
    <s v="^GSPC"/>
    <n v="3383.540039"/>
    <n v="3340.969971"/>
    <n v="42.570067999999992"/>
    <n v="1.2741828980659219E-2"/>
    <x v="0"/>
    <x v="0"/>
    <x v="0"/>
    <x v="0"/>
    <x v="0"/>
    <x v="1"/>
  </r>
  <r>
    <x v="178"/>
    <s v="^GSPC"/>
    <n v="3401.1999509999996"/>
    <n v="3383.540039"/>
    <n v="17.659911999999622"/>
    <n v="5.2193595454596668E-3"/>
    <x v="0"/>
    <x v="0"/>
    <x v="0"/>
    <x v="0"/>
    <x v="0"/>
    <x v="1"/>
  </r>
  <r>
    <x v="179"/>
    <s v="^GSPC"/>
    <n v="3385.48999"/>
    <n v="3401.1999509999996"/>
    <n v="-15.709960999999566"/>
    <n v="-4.6189466148206376E-3"/>
    <x v="0"/>
    <x v="0"/>
    <x v="0"/>
    <x v="0"/>
    <x v="0"/>
    <x v="0"/>
  </r>
  <r>
    <x v="180"/>
    <s v="^GSPC"/>
    <n v="3357.01001"/>
    <n v="3385.48999"/>
    <n v="-28.479980000000069"/>
    <n v="-8.4123657385263961E-3"/>
    <x v="0"/>
    <x v="0"/>
    <x v="0"/>
    <x v="0"/>
    <x v="0"/>
    <x v="0"/>
  </r>
  <r>
    <x v="181"/>
    <s v="^GSPC"/>
    <n v="3319.469971"/>
    <n v="3357.01001"/>
    <n v="-37.540038999999979"/>
    <n v="-1.1182581788012E-2"/>
    <x v="0"/>
    <x v="0"/>
    <x v="0"/>
    <x v="0"/>
    <x v="0"/>
    <x v="0"/>
  </r>
  <r>
    <x v="182"/>
    <s v="^GSPC"/>
    <n v="3281.0600589999999"/>
    <n v="3319.469971"/>
    <n v="-38.409912000000077"/>
    <n v="-1.1571097896821455E-2"/>
    <x v="0"/>
    <x v="0"/>
    <x v="0"/>
    <x v="0"/>
    <x v="0"/>
    <x v="0"/>
  </r>
  <r>
    <x v="183"/>
    <s v="^GSPC"/>
    <n v="3315.570068"/>
    <n v="3281.0600589999999"/>
    <n v="34.510009000000082"/>
    <n v="1.0517944926164511E-2"/>
    <x v="0"/>
    <x v="0"/>
    <x v="0"/>
    <x v="0"/>
    <x v="0"/>
    <x v="1"/>
  </r>
  <r>
    <x v="184"/>
    <s v="^GSPC"/>
    <n v="3236.919922"/>
    <n v="3315.570068"/>
    <n v="-78.65014599999995"/>
    <n v="-2.3721454949508232E-2"/>
    <x v="0"/>
    <x v="0"/>
    <x v="0"/>
    <x v="0"/>
    <x v="0"/>
    <x v="0"/>
  </r>
  <r>
    <x v="185"/>
    <s v="^GSPC"/>
    <n v="3246.5900879999999"/>
    <n v="3236.919922"/>
    <n v="9.670165999999881"/>
    <n v="2.9874591380144376E-3"/>
    <x v="0"/>
    <x v="0"/>
    <x v="0"/>
    <x v="0"/>
    <x v="0"/>
    <x v="1"/>
  </r>
  <r>
    <x v="186"/>
    <s v="^GSPC"/>
    <n v="3298.459961"/>
    <n v="3246.5900879999999"/>
    <n v="51.869873000000098"/>
    <n v="1.5976723760637596E-2"/>
    <x v="0"/>
    <x v="0"/>
    <x v="0"/>
    <x v="0"/>
    <x v="1"/>
    <x v="1"/>
  </r>
  <r>
    <x v="0"/>
    <s v="^DJI"/>
    <n v="28538.439452999995"/>
    <m/>
    <m/>
    <m/>
    <x v="0"/>
    <x v="1"/>
    <x v="0"/>
    <x v="0"/>
    <x v="0"/>
    <x v="0"/>
  </r>
  <r>
    <x v="1"/>
    <s v="^DJI"/>
    <n v="28868.800781000002"/>
    <n v="28538.439452999995"/>
    <n v="330.36132800000632"/>
    <n v="1.1576012365500186E-2"/>
    <x v="0"/>
    <x v="1"/>
    <x v="0"/>
    <x v="0"/>
    <x v="0"/>
    <x v="1"/>
  </r>
  <r>
    <x v="2"/>
    <s v="^DJI"/>
    <n v="28634.880858999997"/>
    <n v="28868.800781000002"/>
    <n v="-233.91992200000459"/>
    <n v="-8.1028624560656841E-3"/>
    <x v="0"/>
    <x v="1"/>
    <x v="0"/>
    <x v="0"/>
    <x v="0"/>
    <x v="0"/>
  </r>
  <r>
    <x v="3"/>
    <s v="^DJI"/>
    <n v="28703.380858999997"/>
    <n v="28634.880858999997"/>
    <n v="68.5"/>
    <n v="2.3921873583933671E-3"/>
    <x v="0"/>
    <x v="1"/>
    <x v="0"/>
    <x v="0"/>
    <x v="0"/>
    <x v="1"/>
  </r>
  <r>
    <x v="4"/>
    <s v="^DJI"/>
    <n v="28583.679688"/>
    <n v="28703.380858999997"/>
    <n v="-119.70117099999698"/>
    <n v="-4.1702812497247848E-3"/>
    <x v="0"/>
    <x v="1"/>
    <x v="0"/>
    <x v="0"/>
    <x v="0"/>
    <x v="0"/>
  </r>
  <r>
    <x v="5"/>
    <s v="^DJI"/>
    <n v="28745.089843999998"/>
    <n v="28583.679688"/>
    <n v="161.4101559999981"/>
    <n v="5.6469341163153776E-3"/>
    <x v="0"/>
    <x v="1"/>
    <x v="0"/>
    <x v="0"/>
    <x v="0"/>
    <x v="1"/>
  </r>
  <r>
    <x v="6"/>
    <s v="^DJI"/>
    <n v="28956.900391000003"/>
    <n v="28745.089843999998"/>
    <n v="211.81054700000459"/>
    <n v="7.3685818395247109E-3"/>
    <x v="0"/>
    <x v="1"/>
    <x v="0"/>
    <x v="0"/>
    <x v="0"/>
    <x v="1"/>
  </r>
  <r>
    <x v="7"/>
    <s v="^DJI"/>
    <n v="28823.769531000002"/>
    <n v="28956.900391000003"/>
    <n v="-133.13086000000112"/>
    <n v="-4.5975521620877308E-3"/>
    <x v="0"/>
    <x v="1"/>
    <x v="0"/>
    <x v="0"/>
    <x v="0"/>
    <x v="0"/>
  </r>
  <r>
    <x v="8"/>
    <s v="^DJI"/>
    <n v="28907.050781000002"/>
    <n v="28823.769531000002"/>
    <n v="83.28125"/>
    <n v="2.8893254197869889E-3"/>
    <x v="0"/>
    <x v="1"/>
    <x v="0"/>
    <x v="0"/>
    <x v="0"/>
    <x v="1"/>
  </r>
  <r>
    <x v="9"/>
    <s v="^DJI"/>
    <n v="28939.669922000005"/>
    <n v="28907.050781000002"/>
    <n v="32.619141000002855"/>
    <n v="1.1284146987918509E-3"/>
    <x v="0"/>
    <x v="1"/>
    <x v="0"/>
    <x v="0"/>
    <x v="0"/>
    <x v="1"/>
  </r>
  <r>
    <x v="10"/>
    <s v="^DJI"/>
    <n v="29030.220702999995"/>
    <n v="28939.669922000005"/>
    <n v="90.55078099999082"/>
    <n v="3.1289500275590186E-3"/>
    <x v="0"/>
    <x v="1"/>
    <x v="0"/>
    <x v="0"/>
    <x v="0"/>
    <x v="1"/>
  </r>
  <r>
    <x v="11"/>
    <s v="^DJI"/>
    <n v="29297.640625"/>
    <n v="29030.220702999995"/>
    <n v="267.41992200000459"/>
    <n v="9.2117770903605047E-3"/>
    <x v="0"/>
    <x v="1"/>
    <x v="0"/>
    <x v="0"/>
    <x v="0"/>
    <x v="1"/>
  </r>
  <r>
    <x v="12"/>
    <s v="^DJI"/>
    <n v="29348.099608999997"/>
    <n v="29297.640625"/>
    <n v="50.458983999997145"/>
    <n v="1.722288311398698E-3"/>
    <x v="0"/>
    <x v="1"/>
    <x v="0"/>
    <x v="0"/>
    <x v="0"/>
    <x v="1"/>
  </r>
  <r>
    <x v="13"/>
    <s v="^DJI"/>
    <n v="29196.039063"/>
    <n v="29348.099608999997"/>
    <n v="-152.06054599999698"/>
    <n v="-5.1812740186204607E-3"/>
    <x v="0"/>
    <x v="1"/>
    <x v="0"/>
    <x v="0"/>
    <x v="0"/>
    <x v="0"/>
  </r>
  <r>
    <x v="14"/>
    <s v="^DJI"/>
    <n v="29186.269531000002"/>
    <n v="29196.039063"/>
    <n v="-9.7695319999984349"/>
    <n v="-3.3461840419234524E-4"/>
    <x v="0"/>
    <x v="1"/>
    <x v="0"/>
    <x v="0"/>
    <x v="0"/>
    <x v="0"/>
  </r>
  <r>
    <x v="15"/>
    <s v="^DJI"/>
    <n v="29160.089843999998"/>
    <n v="29186.269531000002"/>
    <n v="-26.179687000003469"/>
    <n v="-8.9698640561778167E-4"/>
    <x v="0"/>
    <x v="1"/>
    <x v="0"/>
    <x v="0"/>
    <x v="0"/>
    <x v="0"/>
  </r>
  <r>
    <x v="16"/>
    <s v="^DJI"/>
    <n v="28989.730468999998"/>
    <n v="29160.089843999998"/>
    <n v="-170.359375"/>
    <n v="-5.8422102233355519E-3"/>
    <x v="0"/>
    <x v="1"/>
    <x v="0"/>
    <x v="0"/>
    <x v="0"/>
    <x v="0"/>
  </r>
  <r>
    <x v="17"/>
    <s v="^DJI"/>
    <n v="28535.800781000002"/>
    <n v="28989.730468999998"/>
    <n v="-453.92968799999653"/>
    <n v="-1.5658292804253685E-2"/>
    <x v="0"/>
    <x v="1"/>
    <x v="0"/>
    <x v="0"/>
    <x v="0"/>
    <x v="0"/>
  </r>
  <r>
    <x v="18"/>
    <s v="^DJI"/>
    <n v="28722.849608999997"/>
    <n v="28535.800781000002"/>
    <n v="187.04882799999541"/>
    <n v="6.5548827395983987E-3"/>
    <x v="0"/>
    <x v="1"/>
    <x v="0"/>
    <x v="0"/>
    <x v="0"/>
    <x v="1"/>
  </r>
  <r>
    <x v="19"/>
    <s v="^DJI"/>
    <n v="28734.449218999998"/>
    <n v="28722.849608999997"/>
    <n v="11.599610000001121"/>
    <n v="4.0384607230497448E-4"/>
    <x v="0"/>
    <x v="1"/>
    <x v="0"/>
    <x v="0"/>
    <x v="0"/>
    <x v="1"/>
  </r>
  <r>
    <x v="20"/>
    <s v="^DJI"/>
    <n v="28859.439452999995"/>
    <n v="28734.449218999998"/>
    <n v="124.99023399999714"/>
    <n v="4.3498392138085666E-3"/>
    <x v="0"/>
    <x v="1"/>
    <x v="0"/>
    <x v="0"/>
    <x v="0"/>
    <x v="1"/>
  </r>
  <r>
    <x v="21"/>
    <s v="^DJI"/>
    <n v="28256.029297000005"/>
    <n v="28859.439452999995"/>
    <n v="-603.41015599999082"/>
    <n v="-2.0908588920540004E-2"/>
    <x v="0"/>
    <x v="1"/>
    <x v="0"/>
    <x v="0"/>
    <x v="0"/>
    <x v="0"/>
  </r>
  <r>
    <x v="22"/>
    <s v="^DJI"/>
    <n v="28399.810547000005"/>
    <n v="28256.029297000005"/>
    <n v="143.78125"/>
    <n v="5.0885157460983212E-3"/>
    <x v="0"/>
    <x v="1"/>
    <x v="0"/>
    <x v="0"/>
    <x v="0"/>
    <x v="1"/>
  </r>
  <r>
    <x v="23"/>
    <s v="^DJI"/>
    <n v="28807.630858999997"/>
    <n v="28399.810547000005"/>
    <n v="407.82031199999255"/>
    <n v="1.4359965934458404E-2"/>
    <x v="0"/>
    <x v="1"/>
    <x v="0"/>
    <x v="0"/>
    <x v="0"/>
    <x v="1"/>
  </r>
  <r>
    <x v="24"/>
    <s v="^DJI"/>
    <n v="29290.849608999997"/>
    <n v="28807.630858999997"/>
    <n v="483.21875"/>
    <n v="1.6773984378136885E-2"/>
    <x v="0"/>
    <x v="1"/>
    <x v="0"/>
    <x v="0"/>
    <x v="0"/>
    <x v="1"/>
  </r>
  <r>
    <x v="25"/>
    <s v="^DJI"/>
    <n v="29379.769531000002"/>
    <n v="29290.849608999997"/>
    <n v="88.91992200000459"/>
    <n v="3.0357576918042957E-3"/>
    <x v="0"/>
    <x v="1"/>
    <x v="0"/>
    <x v="0"/>
    <x v="0"/>
    <x v="1"/>
  </r>
  <r>
    <x v="26"/>
    <s v="^DJI"/>
    <n v="29102.509766000003"/>
    <n v="29379.769531000002"/>
    <n v="-277.25976499999888"/>
    <n v="-9.437098024456891E-3"/>
    <x v="0"/>
    <x v="1"/>
    <x v="0"/>
    <x v="0"/>
    <x v="0"/>
    <x v="0"/>
  </r>
  <r>
    <x v="27"/>
    <s v="^DJI"/>
    <n v="29276.820313"/>
    <n v="29102.509766000003"/>
    <n v="174.31054699999731"/>
    <n v="5.9895365864163904E-3"/>
    <x v="0"/>
    <x v="1"/>
    <x v="0"/>
    <x v="0"/>
    <x v="0"/>
    <x v="1"/>
  </r>
  <r>
    <x v="28"/>
    <s v="^DJI"/>
    <n v="29276.339843999998"/>
    <n v="29276.820313"/>
    <n v="-0.48046900000190362"/>
    <n v="-1.6411242575702712E-5"/>
    <x v="0"/>
    <x v="1"/>
    <x v="0"/>
    <x v="0"/>
    <x v="0"/>
    <x v="0"/>
  </r>
  <r>
    <x v="29"/>
    <s v="^DJI"/>
    <n v="29551.419922000005"/>
    <n v="29276.339843999998"/>
    <n v="275.08007800000632"/>
    <n v="9.3959859554090495E-3"/>
    <x v="0"/>
    <x v="1"/>
    <x v="0"/>
    <x v="0"/>
    <x v="0"/>
    <x v="1"/>
  </r>
  <r>
    <x v="30"/>
    <s v="^DJI"/>
    <n v="29423.310547000005"/>
    <n v="29551.419922000005"/>
    <n v="-128.109375"/>
    <n v="-4.3351343298609832E-3"/>
    <x v="0"/>
    <x v="1"/>
    <x v="0"/>
    <x v="0"/>
    <x v="0"/>
    <x v="0"/>
  </r>
  <r>
    <x v="31"/>
    <s v="^DJI"/>
    <n v="29398.080077999995"/>
    <n v="29423.310547000005"/>
    <n v="-25.23046900000918"/>
    <n v="-8.5749932726661426E-4"/>
    <x v="0"/>
    <x v="1"/>
    <x v="0"/>
    <x v="0"/>
    <x v="0"/>
    <x v="0"/>
  </r>
  <r>
    <x v="32"/>
    <s v="^DJI"/>
    <n v="29232.189452999995"/>
    <n v="29398.080077999995"/>
    <n v="-165.890625"/>
    <n v="-5.6429067666954203E-3"/>
    <x v="0"/>
    <x v="1"/>
    <x v="0"/>
    <x v="0"/>
    <x v="0"/>
    <x v="0"/>
  </r>
  <r>
    <x v="33"/>
    <s v="^DJI"/>
    <n v="29348.029297000005"/>
    <n v="29232.189452999995"/>
    <n v="115.83984400000918"/>
    <n v="3.9627494952527735E-3"/>
    <x v="0"/>
    <x v="1"/>
    <x v="0"/>
    <x v="0"/>
    <x v="0"/>
    <x v="1"/>
  </r>
  <r>
    <x v="34"/>
    <s v="^DJI"/>
    <n v="29219.980468999998"/>
    <n v="29348.029297000005"/>
    <n v="-128.04882800000632"/>
    <n v="-4.3631150393152853E-3"/>
    <x v="0"/>
    <x v="1"/>
    <x v="0"/>
    <x v="0"/>
    <x v="0"/>
    <x v="0"/>
  </r>
  <r>
    <x v="35"/>
    <s v="^DJI"/>
    <n v="28992.410156000002"/>
    <n v="29219.980468999998"/>
    <n v="-227.57031299999653"/>
    <n v="-7.7881747128965388E-3"/>
    <x v="0"/>
    <x v="1"/>
    <x v="0"/>
    <x v="0"/>
    <x v="0"/>
    <x v="0"/>
  </r>
  <r>
    <x v="36"/>
    <s v="^DJI"/>
    <n v="27960.800781000002"/>
    <n v="28992.410156000002"/>
    <n v="-1031.609375"/>
    <n v="-3.5582049558805229E-2"/>
    <x v="0"/>
    <x v="1"/>
    <x v="0"/>
    <x v="0"/>
    <x v="0"/>
    <x v="0"/>
  </r>
  <r>
    <x v="37"/>
    <s v="^DJI"/>
    <n v="27081.359375"/>
    <n v="27960.800781000002"/>
    <n v="-879.44140600000173"/>
    <n v="-3.1452654481827366E-2"/>
    <x v="0"/>
    <x v="1"/>
    <x v="0"/>
    <x v="0"/>
    <x v="0"/>
    <x v="0"/>
  </r>
  <r>
    <x v="38"/>
    <s v="^DJI"/>
    <n v="26957.589843999998"/>
    <n v="27081.359375"/>
    <n v="-123.76953100000173"/>
    <n v="-4.5702850173119031E-3"/>
    <x v="0"/>
    <x v="1"/>
    <x v="0"/>
    <x v="0"/>
    <x v="0"/>
    <x v="0"/>
  </r>
  <r>
    <x v="39"/>
    <s v="^DJI"/>
    <n v="25766.640625"/>
    <n v="26957.589843999998"/>
    <n v="-1190.9492189999983"/>
    <n v="-4.4178623752785903E-2"/>
    <x v="0"/>
    <x v="1"/>
    <x v="0"/>
    <x v="0"/>
    <x v="0"/>
    <x v="0"/>
  </r>
  <r>
    <x v="40"/>
    <s v="^DJI"/>
    <n v="25409.359375"/>
    <n v="25766.640625"/>
    <n v="-357.28125"/>
    <n v="-1.3866039240418055E-2"/>
    <x v="0"/>
    <x v="1"/>
    <x v="0"/>
    <x v="0"/>
    <x v="0"/>
    <x v="0"/>
  </r>
  <r>
    <x v="41"/>
    <s v="^DJI"/>
    <n v="26703.320313"/>
    <n v="25409.359375"/>
    <n v="1293.9609380000002"/>
    <n v="5.0924579360828538E-2"/>
    <x v="0"/>
    <x v="1"/>
    <x v="0"/>
    <x v="0"/>
    <x v="0"/>
    <x v="1"/>
  </r>
  <r>
    <x v="42"/>
    <s v="^DJI"/>
    <n v="25917.410156000002"/>
    <n v="26703.320313"/>
    <n v="-785.91015699999843"/>
    <n v="-2.9431177388730686E-2"/>
    <x v="0"/>
    <x v="1"/>
    <x v="0"/>
    <x v="0"/>
    <x v="0"/>
    <x v="0"/>
  </r>
  <r>
    <x v="43"/>
    <s v="^DJI"/>
    <n v="27090.859375"/>
    <n v="25917.410156000002"/>
    <n v="1173.4492189999983"/>
    <n v="4.5276484491963767E-2"/>
    <x v="0"/>
    <x v="1"/>
    <x v="0"/>
    <x v="0"/>
    <x v="0"/>
    <x v="1"/>
  </r>
  <r>
    <x v="44"/>
    <s v="^DJI"/>
    <n v="26121.279297000001"/>
    <n v="27090.859375"/>
    <n v="-969.58007799999905"/>
    <n v="-3.5789934330940694E-2"/>
    <x v="0"/>
    <x v="1"/>
    <x v="0"/>
    <x v="0"/>
    <x v="0"/>
    <x v="0"/>
  </r>
  <r>
    <x v="45"/>
    <s v="^DJI"/>
    <n v="25864.779297000001"/>
    <n v="26121.279297000001"/>
    <n v="-256.5"/>
    <n v="-9.8195803154809014E-3"/>
    <x v="0"/>
    <x v="1"/>
    <x v="0"/>
    <x v="0"/>
    <x v="0"/>
    <x v="0"/>
  </r>
  <r>
    <x v="46"/>
    <s v="^DJI"/>
    <n v="23851.019531000002"/>
    <n v="25864.779297000001"/>
    <n v="-2013.7597659999992"/>
    <n v="-7.7857218222371252E-2"/>
    <x v="0"/>
    <x v="1"/>
    <x v="0"/>
    <x v="0"/>
    <x v="0"/>
    <x v="0"/>
  </r>
  <r>
    <x v="47"/>
    <s v="^DJI"/>
    <n v="25018.160156000002"/>
    <n v="23851.019531000002"/>
    <n v="1167.140625"/>
    <n v="4.8934621997312383E-2"/>
    <x v="0"/>
    <x v="1"/>
    <x v="0"/>
    <x v="0"/>
    <x v="0"/>
    <x v="1"/>
  </r>
  <r>
    <x v="48"/>
    <s v="^DJI"/>
    <n v="23553.220702999999"/>
    <n v="25018.160156000002"/>
    <n v="-1464.9394530000027"/>
    <n v="-5.8555043371111858E-2"/>
    <x v="0"/>
    <x v="1"/>
    <x v="0"/>
    <x v="0"/>
    <x v="0"/>
    <x v="0"/>
  </r>
  <r>
    <x v="49"/>
    <s v="^DJI"/>
    <n v="21200.619140999999"/>
    <n v="23553.220702999999"/>
    <n v="-2352.6015619999998"/>
    <n v="-9.9884495274157839E-2"/>
    <x v="0"/>
    <x v="1"/>
    <x v="0"/>
    <x v="0"/>
    <x v="0"/>
    <x v="0"/>
  </r>
  <r>
    <x v="50"/>
    <s v="^DJI"/>
    <n v="23185.619140999999"/>
    <n v="21200.619140999999"/>
    <n v="1985"/>
    <n v="9.3629341048875173E-2"/>
    <x v="0"/>
    <x v="1"/>
    <x v="0"/>
    <x v="0"/>
    <x v="0"/>
    <x v="1"/>
  </r>
  <r>
    <x v="51"/>
    <s v="^DJI"/>
    <n v="20188.519531000002"/>
    <n v="23185.619140999999"/>
    <n v="-2997.0996099999975"/>
    <n v="-0.12926545509841977"/>
    <x v="0"/>
    <x v="1"/>
    <x v="0"/>
    <x v="0"/>
    <x v="0"/>
    <x v="0"/>
  </r>
  <r>
    <x v="52"/>
    <s v="^DJI"/>
    <n v="21237.380859000001"/>
    <n v="20188.519531000002"/>
    <n v="1048.861327999999"/>
    <n v="5.195335529133005E-2"/>
    <x v="0"/>
    <x v="1"/>
    <x v="0"/>
    <x v="0"/>
    <x v="0"/>
    <x v="1"/>
  </r>
  <r>
    <x v="53"/>
    <s v="^DJI"/>
    <n v="19898.919922000001"/>
    <n v="21237.380859000001"/>
    <n v="-1338.4609369999998"/>
    <n v="-6.3023823224076403E-2"/>
    <x v="0"/>
    <x v="1"/>
    <x v="0"/>
    <x v="0"/>
    <x v="0"/>
    <x v="0"/>
  </r>
  <r>
    <x v="54"/>
    <s v="^DJI"/>
    <n v="20087.189452999999"/>
    <n v="19898.919922000001"/>
    <n v="188.2695309999981"/>
    <n v="9.4612939666061779E-3"/>
    <x v="0"/>
    <x v="1"/>
    <x v="0"/>
    <x v="0"/>
    <x v="0"/>
    <x v="1"/>
  </r>
  <r>
    <x v="55"/>
    <s v="^DJI"/>
    <n v="19173.980468999998"/>
    <n v="20087.189452999999"/>
    <n v="-913.20898400000078"/>
    <n v="-4.5462257730815303E-2"/>
    <x v="0"/>
    <x v="1"/>
    <x v="0"/>
    <x v="0"/>
    <x v="0"/>
    <x v="0"/>
  </r>
  <r>
    <x v="56"/>
    <s v="^DJI"/>
    <n v="18591.929688"/>
    <n v="19173.980468999998"/>
    <n v="-582.0507809999981"/>
    <n v="-3.0356283190182812E-2"/>
    <x v="0"/>
    <x v="1"/>
    <x v="0"/>
    <x v="0"/>
    <x v="0"/>
    <x v="0"/>
  </r>
  <r>
    <x v="57"/>
    <s v="^DJI"/>
    <n v="20704.910156000002"/>
    <n v="18591.929688"/>
    <n v="2112.9804680000016"/>
    <n v="0.11365041195071894"/>
    <x v="0"/>
    <x v="1"/>
    <x v="0"/>
    <x v="0"/>
    <x v="0"/>
    <x v="1"/>
  </r>
  <r>
    <x v="58"/>
    <s v="^DJI"/>
    <n v="21200.550781000002"/>
    <n v="20704.910156000002"/>
    <n v="495.640625"/>
    <n v="2.3938313243845207E-2"/>
    <x v="0"/>
    <x v="1"/>
    <x v="0"/>
    <x v="0"/>
    <x v="0"/>
    <x v="1"/>
  </r>
  <r>
    <x v="59"/>
    <s v="^DJI"/>
    <n v="22552.169922000001"/>
    <n v="21200.550781000002"/>
    <n v="1351.6191409999992"/>
    <n v="6.3753963515482084E-2"/>
    <x v="0"/>
    <x v="1"/>
    <x v="0"/>
    <x v="0"/>
    <x v="0"/>
    <x v="1"/>
  </r>
  <r>
    <x v="60"/>
    <s v="^DJI"/>
    <n v="21636.779297000001"/>
    <n v="22552.169922000001"/>
    <n v="-915.390625"/>
    <n v="-4.058991343919513E-2"/>
    <x v="0"/>
    <x v="1"/>
    <x v="0"/>
    <x v="0"/>
    <x v="0"/>
    <x v="0"/>
  </r>
  <r>
    <x v="61"/>
    <s v="^DJI"/>
    <n v="22327.480468999998"/>
    <n v="21636.779297000001"/>
    <n v="690.70117199999731"/>
    <n v="3.1922550141081529E-2"/>
    <x v="0"/>
    <x v="1"/>
    <x v="0"/>
    <x v="0"/>
    <x v="0"/>
    <x v="1"/>
  </r>
  <r>
    <x v="62"/>
    <s v="^DJI"/>
    <n v="21917.160156000002"/>
    <n v="22327.480468999998"/>
    <n v="-410.32031299999653"/>
    <n v="-1.8377367458441849E-2"/>
    <x v="0"/>
    <x v="1"/>
    <x v="0"/>
    <x v="0"/>
    <x v="0"/>
    <x v="0"/>
  </r>
  <r>
    <x v="63"/>
    <s v="^DJI"/>
    <n v="20943.509765999999"/>
    <n v="21917.160156000002"/>
    <n v="-973.65039000000252"/>
    <n v="-4.4424112570690767E-2"/>
    <x v="0"/>
    <x v="1"/>
    <x v="0"/>
    <x v="0"/>
    <x v="0"/>
    <x v="0"/>
  </r>
  <r>
    <x v="64"/>
    <s v="^DJI"/>
    <n v="21413.439452999999"/>
    <n v="20943.509765999999"/>
    <n v="469.92968699999983"/>
    <n v="2.2437962512037526E-2"/>
    <x v="0"/>
    <x v="1"/>
    <x v="0"/>
    <x v="0"/>
    <x v="0"/>
    <x v="1"/>
  </r>
  <r>
    <x v="65"/>
    <s v="^DJI"/>
    <n v="21052.529297000001"/>
    <n v="21413.439452999999"/>
    <n v="-360.9101559999981"/>
    <n v="-1.6854375813477034E-2"/>
    <x v="0"/>
    <x v="1"/>
    <x v="0"/>
    <x v="0"/>
    <x v="0"/>
    <x v="0"/>
  </r>
  <r>
    <x v="66"/>
    <s v="^DJI"/>
    <n v="22679.990234000001"/>
    <n v="21052.529297000001"/>
    <n v="1627.4609369999998"/>
    <n v="7.7304770084415178E-2"/>
    <x v="0"/>
    <x v="1"/>
    <x v="0"/>
    <x v="0"/>
    <x v="0"/>
    <x v="1"/>
  </r>
  <r>
    <x v="67"/>
    <s v="^DJI"/>
    <n v="22653.859375"/>
    <n v="22679.990234000001"/>
    <n v="-26.130859000000783"/>
    <n v="-1.1521547730134168E-3"/>
    <x v="0"/>
    <x v="1"/>
    <x v="0"/>
    <x v="0"/>
    <x v="0"/>
    <x v="0"/>
  </r>
  <r>
    <x v="68"/>
    <s v="^DJI"/>
    <n v="23433.570313"/>
    <n v="22653.859375"/>
    <n v="779.71093800000017"/>
    <n v="3.4418459349158916E-2"/>
    <x v="0"/>
    <x v="1"/>
    <x v="0"/>
    <x v="0"/>
    <x v="0"/>
    <x v="1"/>
  </r>
  <r>
    <x v="69"/>
    <s v="^DJI"/>
    <n v="23719.369140999999"/>
    <n v="23433.570313"/>
    <n v="285.79882799999905"/>
    <n v="1.2196128211903304E-2"/>
    <x v="0"/>
    <x v="1"/>
    <x v="0"/>
    <x v="0"/>
    <x v="0"/>
    <x v="1"/>
  </r>
  <r>
    <x v="70"/>
    <s v="^DJI"/>
    <n v="23390.769531000002"/>
    <n v="23719.369140999999"/>
    <n v="-328.59960999999748"/>
    <n v="-1.385364037494565E-2"/>
    <x v="0"/>
    <x v="1"/>
    <x v="0"/>
    <x v="0"/>
    <x v="0"/>
    <x v="0"/>
  </r>
  <r>
    <x v="71"/>
    <s v="^DJI"/>
    <n v="23949.759765999999"/>
    <n v="23390.769531000002"/>
    <n v="558.99023499999748"/>
    <n v="2.389789845345458E-2"/>
    <x v="0"/>
    <x v="1"/>
    <x v="0"/>
    <x v="0"/>
    <x v="0"/>
    <x v="1"/>
  </r>
  <r>
    <x v="72"/>
    <s v="^DJI"/>
    <n v="23504.349609000001"/>
    <n v="23949.759765999999"/>
    <n v="-445.41015699999843"/>
    <n v="-1.8597687882962392E-2"/>
    <x v="0"/>
    <x v="1"/>
    <x v="0"/>
    <x v="0"/>
    <x v="0"/>
    <x v="0"/>
  </r>
  <r>
    <x v="73"/>
    <s v="^DJI"/>
    <n v="23537.679688"/>
    <n v="23504.349609000001"/>
    <n v="33.330078999999387"/>
    <n v="1.4180387696087126E-3"/>
    <x v="0"/>
    <x v="1"/>
    <x v="0"/>
    <x v="0"/>
    <x v="0"/>
    <x v="1"/>
  </r>
  <r>
    <x v="74"/>
    <s v="^DJI"/>
    <n v="24242.490234000001"/>
    <n v="23537.679688"/>
    <n v="704.81054600000061"/>
    <n v="2.9943926306352436E-2"/>
    <x v="0"/>
    <x v="1"/>
    <x v="0"/>
    <x v="0"/>
    <x v="0"/>
    <x v="1"/>
  </r>
  <r>
    <x v="75"/>
    <s v="^DJI"/>
    <n v="23650.439452999999"/>
    <n v="24242.490234000001"/>
    <n v="-592.05078100000173"/>
    <n v="-2.4422028235764854E-2"/>
    <x v="0"/>
    <x v="1"/>
    <x v="0"/>
    <x v="0"/>
    <x v="0"/>
    <x v="0"/>
  </r>
  <r>
    <x v="76"/>
    <s v="^DJI"/>
    <n v="23018.880859000001"/>
    <n v="23650.439452999999"/>
    <n v="-631.55859399999827"/>
    <n v="-2.6703884097167872E-2"/>
    <x v="0"/>
    <x v="1"/>
    <x v="0"/>
    <x v="0"/>
    <x v="0"/>
    <x v="0"/>
  </r>
  <r>
    <x v="77"/>
    <s v="^DJI"/>
    <n v="23475.820313"/>
    <n v="23018.880859000001"/>
    <n v="456.93945399999939"/>
    <n v="1.985063725725587E-2"/>
    <x v="0"/>
    <x v="1"/>
    <x v="0"/>
    <x v="0"/>
    <x v="0"/>
    <x v="1"/>
  </r>
  <r>
    <x v="78"/>
    <s v="^DJI"/>
    <n v="23515.259765999999"/>
    <n v="23475.820313"/>
    <n v="39.439452999999048"/>
    <n v="1.6800031894160907E-3"/>
    <x v="0"/>
    <x v="1"/>
    <x v="0"/>
    <x v="0"/>
    <x v="0"/>
    <x v="1"/>
  </r>
  <r>
    <x v="79"/>
    <s v="^DJI"/>
    <n v="23775.269531000002"/>
    <n v="23515.259765999999"/>
    <n v="260.00976500000252"/>
    <n v="1.1057065394444111E-2"/>
    <x v="0"/>
    <x v="1"/>
    <x v="0"/>
    <x v="0"/>
    <x v="0"/>
    <x v="1"/>
  </r>
  <r>
    <x v="80"/>
    <s v="^DJI"/>
    <n v="24133.779297000001"/>
    <n v="23775.269531000002"/>
    <n v="358.50976599999922"/>
    <n v="1.5079104173037743E-2"/>
    <x v="0"/>
    <x v="1"/>
    <x v="0"/>
    <x v="0"/>
    <x v="0"/>
    <x v="1"/>
  </r>
  <r>
    <x v="81"/>
    <s v="^DJI"/>
    <n v="24101.550781000002"/>
    <n v="24133.779297000001"/>
    <n v="-32.228515999999217"/>
    <n v="-1.3354110685849128E-3"/>
    <x v="0"/>
    <x v="1"/>
    <x v="0"/>
    <x v="0"/>
    <x v="0"/>
    <x v="0"/>
  </r>
  <r>
    <x v="82"/>
    <s v="^DJI"/>
    <n v="24633.859375"/>
    <n v="24101.550781000002"/>
    <n v="532.30859399999827"/>
    <n v="2.2086072337703416E-2"/>
    <x v="0"/>
    <x v="1"/>
    <x v="0"/>
    <x v="0"/>
    <x v="0"/>
    <x v="1"/>
  </r>
  <r>
    <x v="83"/>
    <s v="^DJI"/>
    <n v="24345.720702999999"/>
    <n v="24633.859375"/>
    <n v="-288.13867200000095"/>
    <n v="-1.1696854626539856E-2"/>
    <x v="0"/>
    <x v="1"/>
    <x v="0"/>
    <x v="0"/>
    <x v="0"/>
    <x v="0"/>
  </r>
  <r>
    <x v="84"/>
    <s v="^DJI"/>
    <n v="23723.689452999999"/>
    <n v="24345.720702999999"/>
    <n v="-622.03125"/>
    <n v="-2.5549921384062795E-2"/>
    <x v="0"/>
    <x v="1"/>
    <x v="0"/>
    <x v="0"/>
    <x v="0"/>
    <x v="0"/>
  </r>
  <r>
    <x v="85"/>
    <s v="^DJI"/>
    <n v="23749.759765999999"/>
    <n v="23723.689452999999"/>
    <n v="26.070313000000169"/>
    <n v="1.0989147810103132E-3"/>
    <x v="0"/>
    <x v="1"/>
    <x v="0"/>
    <x v="0"/>
    <x v="0"/>
    <x v="1"/>
  </r>
  <r>
    <x v="86"/>
    <s v="^DJI"/>
    <n v="23883.089843999998"/>
    <n v="23749.759765999999"/>
    <n v="133.33007799999905"/>
    <n v="5.6139548068554999E-3"/>
    <x v="0"/>
    <x v="1"/>
    <x v="0"/>
    <x v="0"/>
    <x v="0"/>
    <x v="1"/>
  </r>
  <r>
    <x v="87"/>
    <s v="^DJI"/>
    <n v="23664.640625"/>
    <n v="23883.089843999998"/>
    <n v="-218.44921899999827"/>
    <n v="-9.1466062568482075E-3"/>
    <x v="0"/>
    <x v="1"/>
    <x v="0"/>
    <x v="0"/>
    <x v="0"/>
    <x v="0"/>
  </r>
  <r>
    <x v="88"/>
    <s v="^DJI"/>
    <n v="23875.890625"/>
    <n v="23664.640625"/>
    <n v="211.25"/>
    <n v="8.926820539874562E-3"/>
    <x v="0"/>
    <x v="1"/>
    <x v="0"/>
    <x v="0"/>
    <x v="0"/>
    <x v="1"/>
  </r>
  <r>
    <x v="89"/>
    <s v="^DJI"/>
    <n v="24331.320313"/>
    <n v="23875.890625"/>
    <n v="455.42968800000017"/>
    <n v="1.9074877463340707E-2"/>
    <x v="0"/>
    <x v="1"/>
    <x v="0"/>
    <x v="0"/>
    <x v="0"/>
    <x v="1"/>
  </r>
  <r>
    <x v="90"/>
    <s v="^DJI"/>
    <n v="24221.990234000001"/>
    <n v="24331.320313"/>
    <n v="-109.33007899999939"/>
    <n v="-4.4933886691543544E-3"/>
    <x v="0"/>
    <x v="1"/>
    <x v="0"/>
    <x v="0"/>
    <x v="0"/>
    <x v="0"/>
  </r>
  <r>
    <x v="91"/>
    <s v="^DJI"/>
    <n v="23764.779297000001"/>
    <n v="24221.990234000001"/>
    <n v="-457.21093699999983"/>
    <n v="-1.8875861668799641E-2"/>
    <x v="0"/>
    <x v="1"/>
    <x v="0"/>
    <x v="0"/>
    <x v="0"/>
    <x v="0"/>
  </r>
  <r>
    <x v="92"/>
    <s v="^DJI"/>
    <n v="23247.970702999999"/>
    <n v="23764.779297000001"/>
    <n v="-516.8085940000019"/>
    <n v="-2.1746829101217127E-2"/>
    <x v="0"/>
    <x v="1"/>
    <x v="0"/>
    <x v="0"/>
    <x v="0"/>
    <x v="0"/>
  </r>
  <r>
    <x v="93"/>
    <s v="^DJI"/>
    <n v="23625.339843999998"/>
    <n v="23247.970702999999"/>
    <n v="377.36914099999922"/>
    <n v="1.623234758082787E-2"/>
    <x v="0"/>
    <x v="1"/>
    <x v="0"/>
    <x v="0"/>
    <x v="0"/>
    <x v="1"/>
  </r>
  <r>
    <x v="94"/>
    <s v="^DJI"/>
    <n v="23685.419922000001"/>
    <n v="23625.339843999998"/>
    <n v="60.080078000002686"/>
    <n v="2.5430355032654019E-3"/>
    <x v="0"/>
    <x v="1"/>
    <x v="0"/>
    <x v="0"/>
    <x v="0"/>
    <x v="1"/>
  </r>
  <r>
    <x v="95"/>
    <s v="^DJI"/>
    <n v="24597.369140999999"/>
    <n v="23685.419922000001"/>
    <n v="911.94921899999827"/>
    <n v="3.8502556509582592E-2"/>
    <x v="0"/>
    <x v="1"/>
    <x v="0"/>
    <x v="0"/>
    <x v="0"/>
    <x v="1"/>
  </r>
  <r>
    <x v="96"/>
    <s v="^DJI"/>
    <n v="24206.859375"/>
    <n v="24597.369140999999"/>
    <n v="-390.50976599999922"/>
    <n v="-1.5876078606678307E-2"/>
    <x v="0"/>
    <x v="1"/>
    <x v="0"/>
    <x v="0"/>
    <x v="0"/>
    <x v="0"/>
  </r>
  <r>
    <x v="97"/>
    <s v="^DJI"/>
    <n v="24575.900390999999"/>
    <n v="24206.859375"/>
    <n v="369.04101599999922"/>
    <n v="1.5245307550352109E-2"/>
    <x v="0"/>
    <x v="1"/>
    <x v="0"/>
    <x v="0"/>
    <x v="0"/>
    <x v="1"/>
  </r>
  <r>
    <x v="98"/>
    <s v="^DJI"/>
    <n v="24474.119140999999"/>
    <n v="24575.900390999999"/>
    <n v="-101.78125"/>
    <n v="-4.1415064506557632E-3"/>
    <x v="0"/>
    <x v="1"/>
    <x v="0"/>
    <x v="0"/>
    <x v="0"/>
    <x v="0"/>
  </r>
  <r>
    <x v="99"/>
    <s v="^DJI"/>
    <n v="24465.160156000002"/>
    <n v="24474.119140999999"/>
    <n v="-8.9589849999974831"/>
    <n v="-3.6605954838999873E-4"/>
    <x v="0"/>
    <x v="1"/>
    <x v="0"/>
    <x v="0"/>
    <x v="0"/>
    <x v="0"/>
  </r>
  <r>
    <x v="100"/>
    <s v="^DJI"/>
    <n v="24995.109375"/>
    <n v="24465.160156000002"/>
    <n v="529.94921899999827"/>
    <n v="2.1661383601040106E-2"/>
    <x v="0"/>
    <x v="1"/>
    <x v="0"/>
    <x v="0"/>
    <x v="0"/>
    <x v="1"/>
  </r>
  <r>
    <x v="101"/>
    <s v="^DJI"/>
    <n v="25548.269531000002"/>
    <n v="24995.109375"/>
    <n v="553.16015600000173"/>
    <n v="2.2130735565145002E-2"/>
    <x v="0"/>
    <x v="1"/>
    <x v="0"/>
    <x v="0"/>
    <x v="0"/>
    <x v="1"/>
  </r>
  <r>
    <x v="102"/>
    <s v="^DJI"/>
    <n v="25400.640625"/>
    <n v="25548.269531000002"/>
    <n v="-147.62890600000173"/>
    <n v="-5.7784307395407101E-3"/>
    <x v="0"/>
    <x v="1"/>
    <x v="0"/>
    <x v="0"/>
    <x v="0"/>
    <x v="0"/>
  </r>
  <r>
    <x v="103"/>
    <s v="^DJI"/>
    <n v="25383.109375"/>
    <n v="25400.640625"/>
    <n v="-17.53125"/>
    <n v="-6.9018928533421591E-4"/>
    <x v="0"/>
    <x v="1"/>
    <x v="0"/>
    <x v="0"/>
    <x v="0"/>
    <x v="0"/>
  </r>
  <r>
    <x v="104"/>
    <s v="^DJI"/>
    <n v="25475.019531000002"/>
    <n v="25383.109375"/>
    <n v="91.910156000001734"/>
    <n v="3.620917935709038E-3"/>
    <x v="0"/>
    <x v="1"/>
    <x v="0"/>
    <x v="0"/>
    <x v="0"/>
    <x v="1"/>
  </r>
  <r>
    <x v="105"/>
    <s v="^DJI"/>
    <n v="25742.650390999999"/>
    <n v="25475.019531000002"/>
    <n v="267.63085999999748"/>
    <n v="1.0505619423542473E-2"/>
    <x v="0"/>
    <x v="1"/>
    <x v="0"/>
    <x v="0"/>
    <x v="0"/>
    <x v="1"/>
  </r>
  <r>
    <x v="106"/>
    <s v="^DJI"/>
    <n v="26269.890625"/>
    <n v="25742.650390999999"/>
    <n v="527.24023400000078"/>
    <n v="2.0481194670783843E-2"/>
    <x v="0"/>
    <x v="1"/>
    <x v="0"/>
    <x v="0"/>
    <x v="0"/>
    <x v="1"/>
  </r>
  <r>
    <x v="107"/>
    <s v="^DJI"/>
    <n v="26281.820313"/>
    <n v="26269.890625"/>
    <n v="11.929688000000169"/>
    <n v="4.5412020058610997E-4"/>
    <x v="0"/>
    <x v="1"/>
    <x v="0"/>
    <x v="0"/>
    <x v="0"/>
    <x v="1"/>
  </r>
  <r>
    <x v="108"/>
    <s v="^DJI"/>
    <n v="27110.980468999998"/>
    <n v="26281.820313"/>
    <n v="829.1601559999981"/>
    <n v="3.1548810018682899E-2"/>
    <x v="0"/>
    <x v="1"/>
    <x v="0"/>
    <x v="0"/>
    <x v="0"/>
    <x v="1"/>
  </r>
  <r>
    <x v="109"/>
    <s v="^DJI"/>
    <n v="27572.439452999995"/>
    <n v="27110.980468999998"/>
    <n v="461.45898399999714"/>
    <n v="1.7021110119113971E-2"/>
    <x v="0"/>
    <x v="1"/>
    <x v="0"/>
    <x v="0"/>
    <x v="0"/>
    <x v="1"/>
  </r>
  <r>
    <x v="110"/>
    <s v="^DJI"/>
    <n v="27272.300781000002"/>
    <n v="27572.439452999995"/>
    <n v="-300.13867199999368"/>
    <n v="-1.0885459464390531E-2"/>
    <x v="0"/>
    <x v="1"/>
    <x v="0"/>
    <x v="0"/>
    <x v="0"/>
    <x v="0"/>
  </r>
  <r>
    <x v="111"/>
    <s v="^DJI"/>
    <n v="26989.990233999997"/>
    <n v="27272.300781000002"/>
    <n v="-282.31054700000459"/>
    <n v="-1.0351548601161073E-2"/>
    <x v="0"/>
    <x v="1"/>
    <x v="0"/>
    <x v="0"/>
    <x v="0"/>
    <x v="0"/>
  </r>
  <r>
    <x v="112"/>
    <s v="^DJI"/>
    <n v="25128.169922000001"/>
    <n v="26989.990233999997"/>
    <n v="-1861.8203119999962"/>
    <n v="-6.8981881647908583E-2"/>
    <x v="0"/>
    <x v="1"/>
    <x v="0"/>
    <x v="0"/>
    <x v="0"/>
    <x v="0"/>
  </r>
  <r>
    <x v="113"/>
    <s v="^DJI"/>
    <n v="25605.539063"/>
    <n v="25128.169922000001"/>
    <n v="477.36914099999922"/>
    <n v="1.899736998284372E-2"/>
    <x v="0"/>
    <x v="1"/>
    <x v="0"/>
    <x v="0"/>
    <x v="0"/>
    <x v="1"/>
  </r>
  <r>
    <x v="114"/>
    <s v="^DJI"/>
    <n v="25763.160156000002"/>
    <n v="25605.539063"/>
    <n v="157.62109300000157"/>
    <n v="6.1557420295737502E-3"/>
    <x v="0"/>
    <x v="1"/>
    <x v="0"/>
    <x v="0"/>
    <x v="0"/>
    <x v="1"/>
  </r>
  <r>
    <x v="115"/>
    <s v="^DJI"/>
    <n v="26289.980468999998"/>
    <n v="25763.160156000002"/>
    <n v="526.82031299999653"/>
    <n v="2.0448590538195484E-2"/>
    <x v="0"/>
    <x v="1"/>
    <x v="0"/>
    <x v="0"/>
    <x v="0"/>
    <x v="1"/>
  </r>
  <r>
    <x v="116"/>
    <s v="^DJI"/>
    <n v="26119.609375"/>
    <n v="26289.980468999998"/>
    <n v="-170.37109399999827"/>
    <n v="-6.4804572297378635E-3"/>
    <x v="0"/>
    <x v="1"/>
    <x v="0"/>
    <x v="0"/>
    <x v="0"/>
    <x v="0"/>
  </r>
  <r>
    <x v="117"/>
    <s v="^DJI"/>
    <n v="26080.099609000001"/>
    <n v="26119.609375"/>
    <n v="-39.509765999999217"/>
    <n v="-1.5126476599537284E-3"/>
    <x v="0"/>
    <x v="1"/>
    <x v="0"/>
    <x v="0"/>
    <x v="0"/>
    <x v="0"/>
  </r>
  <r>
    <x v="118"/>
    <s v="^DJI"/>
    <n v="25871.460938"/>
    <n v="26080.099609000001"/>
    <n v="-208.63867100000061"/>
    <n v="-7.9999184868144186E-3"/>
    <x v="0"/>
    <x v="1"/>
    <x v="0"/>
    <x v="0"/>
    <x v="0"/>
    <x v="0"/>
  </r>
  <r>
    <x v="119"/>
    <s v="^DJI"/>
    <n v="26024.960938"/>
    <n v="25871.460938"/>
    <n v="153.5"/>
    <n v="5.9331786623050423E-3"/>
    <x v="0"/>
    <x v="1"/>
    <x v="0"/>
    <x v="0"/>
    <x v="0"/>
    <x v="1"/>
  </r>
  <r>
    <x v="120"/>
    <s v="^DJI"/>
    <n v="26156.099609000001"/>
    <n v="26024.960938"/>
    <n v="131.13867100000061"/>
    <n v="5.0389574575122695E-3"/>
    <x v="0"/>
    <x v="1"/>
    <x v="0"/>
    <x v="0"/>
    <x v="0"/>
    <x v="1"/>
  </r>
  <r>
    <x v="121"/>
    <s v="^DJI"/>
    <n v="25445.939452999999"/>
    <n v="26156.099609000001"/>
    <n v="-710.16015600000173"/>
    <n v="-2.7150843077369386E-2"/>
    <x v="0"/>
    <x v="1"/>
    <x v="0"/>
    <x v="0"/>
    <x v="0"/>
    <x v="0"/>
  </r>
  <r>
    <x v="122"/>
    <s v="^DJI"/>
    <n v="25745.599609000001"/>
    <n v="25445.939452999999"/>
    <n v="299.66015600000173"/>
    <n v="1.1776344770193686E-2"/>
    <x v="0"/>
    <x v="1"/>
    <x v="0"/>
    <x v="0"/>
    <x v="0"/>
    <x v="1"/>
  </r>
  <r>
    <x v="123"/>
    <s v="^DJI"/>
    <n v="25015.550781000002"/>
    <n v="25745.599609000001"/>
    <n v="-730.04882799999905"/>
    <n v="-2.8356256567619139E-2"/>
    <x v="0"/>
    <x v="1"/>
    <x v="0"/>
    <x v="0"/>
    <x v="0"/>
    <x v="0"/>
  </r>
  <r>
    <x v="124"/>
    <s v="^DJI"/>
    <n v="25595.800781000002"/>
    <n v="25015.550781000002"/>
    <n v="580.25"/>
    <n v="2.3195571629816596E-2"/>
    <x v="0"/>
    <x v="1"/>
    <x v="0"/>
    <x v="0"/>
    <x v="0"/>
    <x v="1"/>
  </r>
  <r>
    <x v="125"/>
    <s v="^DJI"/>
    <n v="25812.880859000001"/>
    <n v="25595.800781000002"/>
    <n v="217.08007799999905"/>
    <n v="8.4810817156046776E-3"/>
    <x v="0"/>
    <x v="1"/>
    <x v="0"/>
    <x v="0"/>
    <x v="0"/>
    <x v="1"/>
  </r>
  <r>
    <x v="126"/>
    <s v="^DJI"/>
    <n v="25734.970702999999"/>
    <n v="25812.880859000001"/>
    <n v="-77.910156000001734"/>
    <n v="-3.0182665943246445E-3"/>
    <x v="0"/>
    <x v="1"/>
    <x v="0"/>
    <x v="0"/>
    <x v="0"/>
    <x v="0"/>
  </r>
  <r>
    <x v="127"/>
    <s v="^DJI"/>
    <n v="25827.359375"/>
    <n v="25734.970702999999"/>
    <n v="92.388672000000952"/>
    <n v="3.5900049417670775E-3"/>
    <x v="0"/>
    <x v="1"/>
    <x v="0"/>
    <x v="0"/>
    <x v="0"/>
    <x v="1"/>
  </r>
  <r>
    <x v="128"/>
    <s v="^DJI"/>
    <n v="26287.029297000001"/>
    <n v="25827.359375"/>
    <n v="459.66992200000095"/>
    <n v="1.7797790138969673E-2"/>
    <x v="0"/>
    <x v="1"/>
    <x v="0"/>
    <x v="0"/>
    <x v="0"/>
    <x v="1"/>
  </r>
  <r>
    <x v="129"/>
    <s v="^DJI"/>
    <n v="25890.179688"/>
    <n v="26287.029297000001"/>
    <n v="-396.84960900000078"/>
    <n v="-1.5096784216894799E-2"/>
    <x v="0"/>
    <x v="1"/>
    <x v="0"/>
    <x v="0"/>
    <x v="0"/>
    <x v="0"/>
  </r>
  <r>
    <x v="130"/>
    <s v="^DJI"/>
    <n v="26067.279297000001"/>
    <n v="25890.179688"/>
    <n v="177.09960900000078"/>
    <n v="6.8404163715435999E-3"/>
    <x v="0"/>
    <x v="1"/>
    <x v="0"/>
    <x v="0"/>
    <x v="0"/>
    <x v="1"/>
  </r>
  <r>
    <x v="131"/>
    <s v="^DJI"/>
    <n v="25706.089843999998"/>
    <n v="26067.279297000001"/>
    <n v="-361.18945300000269"/>
    <n v="-1.3856047226285362E-2"/>
    <x v="0"/>
    <x v="1"/>
    <x v="0"/>
    <x v="0"/>
    <x v="0"/>
    <x v="0"/>
  </r>
  <r>
    <x v="132"/>
    <s v="^DJI"/>
    <n v="26075.300781000002"/>
    <n v="25706.089843999998"/>
    <n v="369.21093700000347"/>
    <n v="1.4362780930145242E-2"/>
    <x v="0"/>
    <x v="1"/>
    <x v="0"/>
    <x v="0"/>
    <x v="0"/>
    <x v="1"/>
  </r>
  <r>
    <x v="133"/>
    <s v="^DJI"/>
    <n v="26085.800781000002"/>
    <n v="26075.300781000002"/>
    <n v="10.5"/>
    <n v="4.0267991875479796E-4"/>
    <x v="0"/>
    <x v="1"/>
    <x v="0"/>
    <x v="0"/>
    <x v="0"/>
    <x v="1"/>
  </r>
  <r>
    <x v="134"/>
    <s v="^DJI"/>
    <n v="26642.589843999998"/>
    <n v="26085.800781000002"/>
    <n v="556.78906299999653"/>
    <n v="2.1344526383316648E-2"/>
    <x v="0"/>
    <x v="1"/>
    <x v="0"/>
    <x v="0"/>
    <x v="0"/>
    <x v="1"/>
  </r>
  <r>
    <x v="135"/>
    <s v="^DJI"/>
    <n v="26870.099608999997"/>
    <n v="26642.589843999998"/>
    <n v="227.50976499999888"/>
    <n v="8.5393261815812117E-3"/>
    <x v="0"/>
    <x v="1"/>
    <x v="0"/>
    <x v="0"/>
    <x v="0"/>
    <x v="1"/>
  </r>
  <r>
    <x v="136"/>
    <s v="^DJI"/>
    <n v="26734.710938"/>
    <n v="26870.099608999997"/>
    <n v="-135.38867099999698"/>
    <n v="-5.0386367363762681E-3"/>
    <x v="0"/>
    <x v="1"/>
    <x v="0"/>
    <x v="0"/>
    <x v="0"/>
    <x v="0"/>
  </r>
  <r>
    <x v="137"/>
    <s v="^DJI"/>
    <n v="26671.949218999998"/>
    <n v="26734.710938"/>
    <n v="-62.761719000001904"/>
    <n v="-2.3475742507765096E-3"/>
    <x v="0"/>
    <x v="1"/>
    <x v="0"/>
    <x v="0"/>
    <x v="0"/>
    <x v="0"/>
  </r>
  <r>
    <x v="138"/>
    <s v="^DJI"/>
    <n v="26680.869140999999"/>
    <n v="26671.949218999998"/>
    <n v="8.9199220000009518"/>
    <n v="3.3443082568733923E-4"/>
    <x v="0"/>
    <x v="1"/>
    <x v="0"/>
    <x v="0"/>
    <x v="0"/>
    <x v="1"/>
  </r>
  <r>
    <x v="139"/>
    <s v="^DJI"/>
    <n v="26840.400390999999"/>
    <n v="26680.869140999999"/>
    <n v="159.53125"/>
    <n v="5.979237376298633E-3"/>
    <x v="0"/>
    <x v="1"/>
    <x v="0"/>
    <x v="0"/>
    <x v="0"/>
    <x v="1"/>
  </r>
  <r>
    <x v="140"/>
    <s v="^DJI"/>
    <n v="27005.839843999998"/>
    <n v="26840.400390999999"/>
    <n v="165.43945299999905"/>
    <n v="6.1638220961663989E-3"/>
    <x v="0"/>
    <x v="1"/>
    <x v="0"/>
    <x v="0"/>
    <x v="0"/>
    <x v="1"/>
  </r>
  <r>
    <x v="141"/>
    <s v="^DJI"/>
    <n v="26652.330077999999"/>
    <n v="27005.839843999998"/>
    <n v="-353.50976599999922"/>
    <n v="-1.309012302679933E-2"/>
    <x v="0"/>
    <x v="1"/>
    <x v="0"/>
    <x v="0"/>
    <x v="0"/>
    <x v="0"/>
  </r>
  <r>
    <x v="142"/>
    <s v="^DJI"/>
    <n v="26469.890625"/>
    <n v="26652.330077999999"/>
    <n v="-182.43945299999905"/>
    <n v="-6.8451595964058908E-3"/>
    <x v="0"/>
    <x v="1"/>
    <x v="0"/>
    <x v="0"/>
    <x v="0"/>
    <x v="0"/>
  </r>
  <r>
    <x v="143"/>
    <s v="^DJI"/>
    <n v="26584.769531000002"/>
    <n v="26469.890625"/>
    <n v="114.87890600000173"/>
    <n v="4.3399841588881421E-3"/>
    <x v="0"/>
    <x v="1"/>
    <x v="0"/>
    <x v="0"/>
    <x v="0"/>
    <x v="1"/>
  </r>
  <r>
    <x v="144"/>
    <s v="^DJI"/>
    <n v="26379.279297000001"/>
    <n v="26584.769531000002"/>
    <n v="-205.49023400000078"/>
    <n v="-7.7296225479924685E-3"/>
    <x v="0"/>
    <x v="1"/>
    <x v="0"/>
    <x v="0"/>
    <x v="0"/>
    <x v="0"/>
  </r>
  <r>
    <x v="145"/>
    <s v="^DJI"/>
    <n v="26539.570313"/>
    <n v="26379.279297000001"/>
    <n v="160.29101599999922"/>
    <n v="6.0763986079873083E-3"/>
    <x v="0"/>
    <x v="1"/>
    <x v="0"/>
    <x v="0"/>
    <x v="0"/>
    <x v="1"/>
  </r>
  <r>
    <x v="146"/>
    <s v="^DJI"/>
    <n v="26313.650390999999"/>
    <n v="26539.570313"/>
    <n v="-225.91992200000095"/>
    <n v="-8.5125689427359551E-3"/>
    <x v="0"/>
    <x v="1"/>
    <x v="0"/>
    <x v="0"/>
    <x v="0"/>
    <x v="0"/>
  </r>
  <r>
    <x v="147"/>
    <s v="^DJI"/>
    <n v="26428.320313"/>
    <n v="26313.650390999999"/>
    <n v="114.66992200000095"/>
    <n v="4.3578112613072211E-3"/>
    <x v="0"/>
    <x v="1"/>
    <x v="0"/>
    <x v="0"/>
    <x v="0"/>
    <x v="1"/>
  </r>
  <r>
    <x v="148"/>
    <s v="^DJI"/>
    <n v="26664.400390999999"/>
    <n v="26428.320313"/>
    <n v="236.08007799999905"/>
    <n v="8.9328445850518946E-3"/>
    <x v="0"/>
    <x v="1"/>
    <x v="0"/>
    <x v="0"/>
    <x v="0"/>
    <x v="1"/>
  </r>
  <r>
    <x v="149"/>
    <s v="^DJI"/>
    <n v="26828.470702999999"/>
    <n v="26664.400390999999"/>
    <n v="164.07031199999983"/>
    <n v="6.1531596283477003E-3"/>
    <x v="0"/>
    <x v="1"/>
    <x v="0"/>
    <x v="0"/>
    <x v="0"/>
    <x v="1"/>
  </r>
  <r>
    <x v="150"/>
    <s v="^DJI"/>
    <n v="27201.519531000002"/>
    <n v="26828.470702999999"/>
    <n v="373.04882800000269"/>
    <n v="1.390496059688888E-2"/>
    <x v="0"/>
    <x v="1"/>
    <x v="0"/>
    <x v="0"/>
    <x v="0"/>
    <x v="1"/>
  </r>
  <r>
    <x v="151"/>
    <s v="^DJI"/>
    <n v="27386.980468999998"/>
    <n v="27201.519531000002"/>
    <n v="185.46093799999653"/>
    <n v="6.8180359479049473E-3"/>
    <x v="0"/>
    <x v="1"/>
    <x v="0"/>
    <x v="0"/>
    <x v="0"/>
    <x v="1"/>
  </r>
  <r>
    <x v="152"/>
    <s v="^DJI"/>
    <n v="27433.480468999998"/>
    <n v="27386.980468999998"/>
    <n v="46.5"/>
    <n v="1.6978870690996586E-3"/>
    <x v="0"/>
    <x v="1"/>
    <x v="0"/>
    <x v="0"/>
    <x v="0"/>
    <x v="1"/>
  </r>
  <r>
    <x v="153"/>
    <s v="^DJI"/>
    <n v="27791.439452999995"/>
    <n v="27433.480468999998"/>
    <n v="357.95898399999714"/>
    <n v="1.3048252641676035E-2"/>
    <x v="0"/>
    <x v="1"/>
    <x v="0"/>
    <x v="0"/>
    <x v="0"/>
    <x v="1"/>
  </r>
  <r>
    <x v="154"/>
    <s v="^DJI"/>
    <n v="27686.910156000002"/>
    <n v="27791.439452999995"/>
    <n v="-104.52929699999368"/>
    <n v="-3.7612048550695015E-3"/>
    <x v="0"/>
    <x v="1"/>
    <x v="0"/>
    <x v="0"/>
    <x v="0"/>
    <x v="0"/>
  </r>
  <r>
    <x v="155"/>
    <s v="^DJI"/>
    <n v="27976.839843999998"/>
    <n v="27686.910156000002"/>
    <n v="289.92968799999653"/>
    <n v="1.0471724232368565E-2"/>
    <x v="0"/>
    <x v="1"/>
    <x v="0"/>
    <x v="0"/>
    <x v="0"/>
    <x v="1"/>
  </r>
  <r>
    <x v="156"/>
    <s v="^DJI"/>
    <n v="27896.720702999995"/>
    <n v="27976.839843999998"/>
    <n v="-80.119141000002855"/>
    <n v="-2.8637666529440229E-3"/>
    <x v="0"/>
    <x v="1"/>
    <x v="0"/>
    <x v="0"/>
    <x v="0"/>
    <x v="0"/>
  </r>
  <r>
    <x v="157"/>
    <s v="^DJI"/>
    <n v="27931.019531000002"/>
    <n v="27896.720702999995"/>
    <n v="34.298828000006324"/>
    <n v="1.229493185423685E-3"/>
    <x v="0"/>
    <x v="1"/>
    <x v="0"/>
    <x v="0"/>
    <x v="0"/>
    <x v="1"/>
  </r>
  <r>
    <x v="158"/>
    <s v="^DJI"/>
    <n v="27844.910156000002"/>
    <n v="27931.019531000002"/>
    <n v="-86.109375"/>
    <n v="-3.0829298910635601E-3"/>
    <x v="0"/>
    <x v="1"/>
    <x v="0"/>
    <x v="0"/>
    <x v="0"/>
    <x v="0"/>
  </r>
  <r>
    <x v="159"/>
    <s v="^DJI"/>
    <n v="27778.070313"/>
    <n v="27844.910156000002"/>
    <n v="-66.839843000001565"/>
    <n v="-2.4004330639076947E-3"/>
    <x v="0"/>
    <x v="1"/>
    <x v="0"/>
    <x v="0"/>
    <x v="0"/>
    <x v="0"/>
  </r>
  <r>
    <x v="160"/>
    <s v="^DJI"/>
    <n v="27692.880858999997"/>
    <n v="27778.070313"/>
    <n v="-85.189454000003025"/>
    <n v="-3.0667880468332885E-3"/>
    <x v="0"/>
    <x v="1"/>
    <x v="0"/>
    <x v="0"/>
    <x v="0"/>
    <x v="0"/>
  </r>
  <r>
    <x v="161"/>
    <s v="^DJI"/>
    <n v="27739.730468999998"/>
    <n v="27692.880858999997"/>
    <n v="46.849610000001121"/>
    <n v="1.6917564567781439E-3"/>
    <x v="0"/>
    <x v="1"/>
    <x v="0"/>
    <x v="0"/>
    <x v="0"/>
    <x v="1"/>
  </r>
  <r>
    <x v="162"/>
    <s v="^DJI"/>
    <n v="27930.330077999995"/>
    <n v="27739.730468999998"/>
    <n v="190.59960899999714"/>
    <n v="6.8709971502065627E-3"/>
    <x v="0"/>
    <x v="1"/>
    <x v="0"/>
    <x v="0"/>
    <x v="0"/>
    <x v="1"/>
  </r>
  <r>
    <x v="163"/>
    <s v="^DJI"/>
    <n v="28308.460938"/>
    <n v="27930.330077999995"/>
    <n v="378.13086000000476"/>
    <n v="1.3538359874158764E-2"/>
    <x v="0"/>
    <x v="1"/>
    <x v="0"/>
    <x v="0"/>
    <x v="0"/>
    <x v="1"/>
  </r>
  <r>
    <x v="164"/>
    <s v="^DJI"/>
    <n v="28248.439452999995"/>
    <n v="28308.460938"/>
    <n v="-60.021485000004759"/>
    <n v="-2.1202666274037748E-3"/>
    <x v="0"/>
    <x v="1"/>
    <x v="0"/>
    <x v="0"/>
    <x v="0"/>
    <x v="0"/>
  </r>
  <r>
    <x v="165"/>
    <s v="^DJI"/>
    <n v="28331.919922000005"/>
    <n v="28248.439452999995"/>
    <n v="83.48046900000918"/>
    <n v="2.9552240979153813E-3"/>
    <x v="0"/>
    <x v="1"/>
    <x v="0"/>
    <x v="0"/>
    <x v="0"/>
    <x v="1"/>
  </r>
  <r>
    <x v="166"/>
    <s v="^DJI"/>
    <n v="28492.269531000002"/>
    <n v="28331.919922000005"/>
    <n v="160.34960899999714"/>
    <n v="5.6596802984567292E-3"/>
    <x v="0"/>
    <x v="1"/>
    <x v="0"/>
    <x v="0"/>
    <x v="0"/>
    <x v="1"/>
  </r>
  <r>
    <x v="167"/>
    <s v="^DJI"/>
    <n v="28653.869141000003"/>
    <n v="28492.269531000002"/>
    <n v="161.59961000000112"/>
    <n v="5.6717001720125665E-3"/>
    <x v="0"/>
    <x v="1"/>
    <x v="0"/>
    <x v="0"/>
    <x v="0"/>
    <x v="1"/>
  </r>
  <r>
    <x v="168"/>
    <s v="^DJI"/>
    <n v="28430.050781000002"/>
    <n v="28653.869141000003"/>
    <n v="-223.81836000000112"/>
    <n v="-7.8111042839846649E-3"/>
    <x v="0"/>
    <x v="1"/>
    <x v="0"/>
    <x v="0"/>
    <x v="0"/>
    <x v="0"/>
  </r>
  <r>
    <x v="169"/>
    <s v="^DJI"/>
    <n v="28645.660156000002"/>
    <n v="28430.050781000002"/>
    <n v="215.609375"/>
    <n v="7.5838547268474539E-3"/>
    <x v="0"/>
    <x v="1"/>
    <x v="0"/>
    <x v="0"/>
    <x v="0"/>
    <x v="1"/>
  </r>
  <r>
    <x v="170"/>
    <s v="^DJI"/>
    <n v="29100.5"/>
    <n v="28645.660156000002"/>
    <n v="454.83984399999827"/>
    <n v="1.5878141453993664E-2"/>
    <x v="0"/>
    <x v="1"/>
    <x v="0"/>
    <x v="0"/>
    <x v="0"/>
    <x v="1"/>
  </r>
  <r>
    <x v="171"/>
    <s v="^DJI"/>
    <n v="28292.730468999998"/>
    <n v="29100.5"/>
    <n v="-807.76953100000173"/>
    <n v="-2.7757926186835338E-2"/>
    <x v="0"/>
    <x v="1"/>
    <x v="0"/>
    <x v="0"/>
    <x v="0"/>
    <x v="0"/>
  </r>
  <r>
    <x v="172"/>
    <s v="^DJI"/>
    <n v="28133.310547000005"/>
    <n v="28292.730468999998"/>
    <n v="-159.41992199999368"/>
    <n v="-5.6346601885833587E-3"/>
    <x v="0"/>
    <x v="1"/>
    <x v="0"/>
    <x v="0"/>
    <x v="0"/>
    <x v="0"/>
  </r>
  <r>
    <x v="173"/>
    <s v="^DJI"/>
    <n v="27500.890625"/>
    <n v="28133.310547000005"/>
    <n v="-632.41992200000459"/>
    <n v="-2.2479399320725967E-2"/>
    <x v="0"/>
    <x v="1"/>
    <x v="0"/>
    <x v="0"/>
    <x v="0"/>
    <x v="0"/>
  </r>
  <r>
    <x v="174"/>
    <s v="^DJI"/>
    <n v="27940.470702999995"/>
    <n v="27500.890625"/>
    <n v="439.58007799999541"/>
    <n v="1.5984212438574265E-2"/>
    <x v="0"/>
    <x v="1"/>
    <x v="0"/>
    <x v="0"/>
    <x v="0"/>
    <x v="1"/>
  </r>
  <r>
    <x v="175"/>
    <s v="^DJI"/>
    <n v="27534.580077999995"/>
    <n v="27940.470702999995"/>
    <n v="-405.890625"/>
    <n v="-1.452697877979626E-2"/>
    <x v="0"/>
    <x v="1"/>
    <x v="0"/>
    <x v="0"/>
    <x v="0"/>
    <x v="0"/>
  </r>
  <r>
    <x v="176"/>
    <s v="^DJI"/>
    <n v="27665.640625"/>
    <n v="27534.580077999995"/>
    <n v="131.06054700000459"/>
    <n v="4.7598527607370838E-3"/>
    <x v="0"/>
    <x v="1"/>
    <x v="0"/>
    <x v="0"/>
    <x v="0"/>
    <x v="1"/>
  </r>
  <r>
    <x v="177"/>
    <s v="^DJI"/>
    <n v="27993.330077999995"/>
    <n v="27665.640625"/>
    <n v="327.68945299999541"/>
    <n v="1.1844636364714414E-2"/>
    <x v="0"/>
    <x v="1"/>
    <x v="0"/>
    <x v="0"/>
    <x v="0"/>
    <x v="1"/>
  </r>
  <r>
    <x v="178"/>
    <s v="^DJI"/>
    <n v="27995.599608999997"/>
    <n v="27993.330077999995"/>
    <n v="2.2695310000017344"/>
    <n v="8.1073991328575897E-5"/>
    <x v="0"/>
    <x v="1"/>
    <x v="0"/>
    <x v="0"/>
    <x v="0"/>
    <x v="1"/>
  </r>
  <r>
    <x v="179"/>
    <s v="^DJI"/>
    <n v="28032.380858999997"/>
    <n v="27995.599608999997"/>
    <n v="36.78125"/>
    <n v="1.3138225476040741E-3"/>
    <x v="0"/>
    <x v="1"/>
    <x v="0"/>
    <x v="0"/>
    <x v="0"/>
    <x v="1"/>
  </r>
  <r>
    <x v="180"/>
    <s v="^DJI"/>
    <n v="27901.980468999998"/>
    <n v="28032.380858999997"/>
    <n v="-130.40038999999888"/>
    <n v="-4.6517771949482097E-3"/>
    <x v="0"/>
    <x v="1"/>
    <x v="0"/>
    <x v="0"/>
    <x v="0"/>
    <x v="0"/>
  </r>
  <r>
    <x v="181"/>
    <s v="^DJI"/>
    <n v="27657.419922000005"/>
    <n v="27901.980468999998"/>
    <n v="-244.56054699999368"/>
    <n v="-8.7649888247792428E-3"/>
    <x v="0"/>
    <x v="1"/>
    <x v="0"/>
    <x v="0"/>
    <x v="0"/>
    <x v="0"/>
  </r>
  <r>
    <x v="182"/>
    <s v="^DJI"/>
    <n v="27147.699218999998"/>
    <n v="27657.419922000005"/>
    <n v="-509.72070300000632"/>
    <n v="-1.8429799469275535E-2"/>
    <x v="0"/>
    <x v="1"/>
    <x v="0"/>
    <x v="0"/>
    <x v="0"/>
    <x v="0"/>
  </r>
  <r>
    <x v="183"/>
    <s v="^DJI"/>
    <n v="27288.179688"/>
    <n v="27147.699218999998"/>
    <n v="140.4804690000019"/>
    <n v="5.1746731045879246E-3"/>
    <x v="0"/>
    <x v="1"/>
    <x v="0"/>
    <x v="0"/>
    <x v="0"/>
    <x v="1"/>
  </r>
  <r>
    <x v="184"/>
    <s v="^DJI"/>
    <n v="26763.130859000001"/>
    <n v="27288.179688"/>
    <n v="-525.04882899999939"/>
    <n v="-1.9240888729228429E-2"/>
    <x v="0"/>
    <x v="1"/>
    <x v="0"/>
    <x v="0"/>
    <x v="0"/>
    <x v="0"/>
  </r>
  <r>
    <x v="185"/>
    <s v="^DJI"/>
    <n v="26815.439452999999"/>
    <n v="26763.130859000001"/>
    <n v="52.308593999998266"/>
    <n v="1.9545020452047652E-3"/>
    <x v="0"/>
    <x v="1"/>
    <x v="0"/>
    <x v="0"/>
    <x v="0"/>
    <x v="1"/>
  </r>
  <r>
    <x v="186"/>
    <s v="^DJI"/>
    <n v="27173.960938"/>
    <n v="26815.439452999999"/>
    <n v="358.52148500000112"/>
    <n v="1.3369964927421363E-2"/>
    <x v="0"/>
    <x v="1"/>
    <x v="0"/>
    <x v="0"/>
    <x v="1"/>
    <x v="1"/>
  </r>
  <r>
    <x v="0"/>
    <s v="^IXIC"/>
    <n v="8972.5996090000008"/>
    <m/>
    <m/>
    <m/>
    <x v="0"/>
    <x v="2"/>
    <x v="0"/>
    <x v="0"/>
    <x v="0"/>
    <x v="0"/>
  </r>
  <r>
    <x v="1"/>
    <s v="^IXIC"/>
    <n v="9092.1904300000006"/>
    <n v="8972.5996090000008"/>
    <n v="119.59082099999978"/>
    <n v="1.3328447296371471E-2"/>
    <x v="0"/>
    <x v="2"/>
    <x v="0"/>
    <x v="0"/>
    <x v="0"/>
    <x v="1"/>
  </r>
  <r>
    <x v="2"/>
    <s v="^IXIC"/>
    <n v="9020.7695309999999"/>
    <n v="9092.1904300000006"/>
    <n v="-71.420899000000645"/>
    <n v="-7.8551917219358818E-3"/>
    <x v="0"/>
    <x v="2"/>
    <x v="0"/>
    <x v="0"/>
    <x v="0"/>
    <x v="0"/>
  </r>
  <r>
    <x v="3"/>
    <s v="^IXIC"/>
    <n v="9071.4697269999997"/>
    <n v="9020.7695309999999"/>
    <n v="50.700195999999778"/>
    <n v="5.620384804840413E-3"/>
    <x v="0"/>
    <x v="2"/>
    <x v="0"/>
    <x v="0"/>
    <x v="0"/>
    <x v="1"/>
  </r>
  <r>
    <x v="4"/>
    <s v="^IXIC"/>
    <n v="9068.5800780000009"/>
    <n v="9071.4697269999997"/>
    <n v="-2.8896489999988262"/>
    <n v="-3.1854253907701171E-4"/>
    <x v="0"/>
    <x v="2"/>
    <x v="0"/>
    <x v="0"/>
    <x v="0"/>
    <x v="0"/>
  </r>
  <r>
    <x v="5"/>
    <s v="^IXIC"/>
    <n v="9129.2402340000008"/>
    <n v="9068.5800780000009"/>
    <n v="60.660155999999915"/>
    <n v="6.6890467392088137E-3"/>
    <x v="0"/>
    <x v="2"/>
    <x v="0"/>
    <x v="0"/>
    <x v="0"/>
    <x v="1"/>
  </r>
  <r>
    <x v="6"/>
    <s v="^IXIC"/>
    <n v="9203.4296880000002"/>
    <n v="9129.2402340000008"/>
    <n v="74.189453999999387"/>
    <n v="8.1265748406637202E-3"/>
    <x v="0"/>
    <x v="2"/>
    <x v="0"/>
    <x v="0"/>
    <x v="0"/>
    <x v="1"/>
  </r>
  <r>
    <x v="7"/>
    <s v="^IXIC"/>
    <n v="9178.8603519999997"/>
    <n v="9203.4296880000002"/>
    <n v="-24.569336000000476"/>
    <n v="-2.6695847996791341E-3"/>
    <x v="0"/>
    <x v="2"/>
    <x v="0"/>
    <x v="0"/>
    <x v="0"/>
    <x v="0"/>
  </r>
  <r>
    <x v="8"/>
    <s v="^IXIC"/>
    <n v="9273.9296880000002"/>
    <n v="9178.8603519999997"/>
    <n v="95.069336000000476"/>
    <n v="1.0357422637907943E-2"/>
    <x v="0"/>
    <x v="2"/>
    <x v="0"/>
    <x v="0"/>
    <x v="0"/>
    <x v="1"/>
  </r>
  <r>
    <x v="9"/>
    <s v="^IXIC"/>
    <n v="9251.3300780000009"/>
    <n v="9273.9296880000002"/>
    <n v="-22.599609999999302"/>
    <n v="-2.4368968452760714E-3"/>
    <x v="0"/>
    <x v="2"/>
    <x v="0"/>
    <x v="0"/>
    <x v="0"/>
    <x v="0"/>
  </r>
  <r>
    <x v="10"/>
    <s v="^IXIC"/>
    <n v="9258.7001949999994"/>
    <n v="9251.3300780000009"/>
    <n v="7.3701169999985723"/>
    <n v="7.9665485263843072E-4"/>
    <x v="0"/>
    <x v="2"/>
    <x v="0"/>
    <x v="0"/>
    <x v="0"/>
    <x v="1"/>
  </r>
  <r>
    <x v="11"/>
    <s v="^IXIC"/>
    <n v="9357.1298829999996"/>
    <n v="9258.7001949999994"/>
    <n v="98.429688000000169"/>
    <n v="1.0631048195421147E-2"/>
    <x v="0"/>
    <x v="2"/>
    <x v="0"/>
    <x v="0"/>
    <x v="0"/>
    <x v="1"/>
  </r>
  <r>
    <x v="12"/>
    <s v="^IXIC"/>
    <n v="9388.9404300000006"/>
    <n v="9357.1298829999996"/>
    <n v="31.810547000000952"/>
    <n v="3.3996051564694255E-3"/>
    <x v="0"/>
    <x v="2"/>
    <x v="0"/>
    <x v="0"/>
    <x v="0"/>
    <x v="1"/>
  </r>
  <r>
    <x v="13"/>
    <s v="^IXIC"/>
    <n v="9370.8095699999994"/>
    <n v="9388.9404300000006"/>
    <n v="-18.130860000001121"/>
    <n v="-1.9310869139257197E-3"/>
    <x v="0"/>
    <x v="2"/>
    <x v="0"/>
    <x v="0"/>
    <x v="0"/>
    <x v="0"/>
  </r>
  <r>
    <x v="14"/>
    <s v="^IXIC"/>
    <n v="9383.7695309999999"/>
    <n v="9370.8095699999994"/>
    <n v="12.959961000000476"/>
    <n v="1.3830140184996286E-3"/>
    <x v="0"/>
    <x v="2"/>
    <x v="0"/>
    <x v="0"/>
    <x v="0"/>
    <x v="1"/>
  </r>
  <r>
    <x v="15"/>
    <s v="^IXIC"/>
    <n v="9402.4804690000001"/>
    <n v="9383.7695309999999"/>
    <n v="18.710938000000169"/>
    <n v="1.9939681956368553E-3"/>
    <x v="0"/>
    <x v="2"/>
    <x v="0"/>
    <x v="0"/>
    <x v="0"/>
    <x v="1"/>
  </r>
  <r>
    <x v="16"/>
    <s v="^IXIC"/>
    <n v="9314.9101559999999"/>
    <n v="9402.4804690000001"/>
    <n v="-87.570313000000169"/>
    <n v="-9.3135330925408141E-3"/>
    <x v="0"/>
    <x v="2"/>
    <x v="0"/>
    <x v="0"/>
    <x v="0"/>
    <x v="0"/>
  </r>
  <r>
    <x v="17"/>
    <s v="^IXIC"/>
    <n v="9139.3095699999994"/>
    <n v="9314.9101559999999"/>
    <n v="-175.60058600000048"/>
    <n v="-1.8851559817449352E-2"/>
    <x v="0"/>
    <x v="2"/>
    <x v="0"/>
    <x v="0"/>
    <x v="0"/>
    <x v="0"/>
  </r>
  <r>
    <x v="18"/>
    <s v="^IXIC"/>
    <n v="9269.6796880000002"/>
    <n v="9139.3095699999994"/>
    <n v="130.37011800000073"/>
    <n v="1.4264766610810923E-2"/>
    <x v="0"/>
    <x v="2"/>
    <x v="0"/>
    <x v="0"/>
    <x v="0"/>
    <x v="1"/>
  </r>
  <r>
    <x v="19"/>
    <s v="^IXIC"/>
    <n v="9275.1601559999999"/>
    <n v="9269.6796880000002"/>
    <n v="5.4804679999997461"/>
    <n v="5.9122517546042594E-4"/>
    <x v="0"/>
    <x v="2"/>
    <x v="0"/>
    <x v="0"/>
    <x v="0"/>
    <x v="1"/>
  </r>
  <r>
    <x v="20"/>
    <s v="^IXIC"/>
    <n v="9298.9296880000002"/>
    <n v="9275.1601559999999"/>
    <n v="23.769532000000254"/>
    <n v="2.5627085247281688E-3"/>
    <x v="0"/>
    <x v="2"/>
    <x v="0"/>
    <x v="0"/>
    <x v="0"/>
    <x v="1"/>
  </r>
  <r>
    <x v="21"/>
    <s v="^IXIC"/>
    <n v="9150.9404300000006"/>
    <n v="9298.9296880000002"/>
    <n v="-147.98925799999961"/>
    <n v="-1.5914655015724602E-2"/>
    <x v="0"/>
    <x v="2"/>
    <x v="0"/>
    <x v="0"/>
    <x v="0"/>
    <x v="0"/>
  </r>
  <r>
    <x v="22"/>
    <s v="^IXIC"/>
    <n v="9273.4003909999992"/>
    <n v="9150.9404300000006"/>
    <n v="122.45996099999866"/>
    <n v="1.3382226880040858E-2"/>
    <x v="0"/>
    <x v="2"/>
    <x v="0"/>
    <x v="0"/>
    <x v="0"/>
    <x v="1"/>
  </r>
  <r>
    <x v="23"/>
    <s v="^IXIC"/>
    <n v="9467.9697269999997"/>
    <n v="9273.4003909999992"/>
    <n v="194.56933600000048"/>
    <n v="2.0981444539894287E-2"/>
    <x v="0"/>
    <x v="2"/>
    <x v="0"/>
    <x v="0"/>
    <x v="0"/>
    <x v="1"/>
  </r>
  <r>
    <x v="24"/>
    <s v="^IXIC"/>
    <n v="9508.6796880000002"/>
    <n v="9467.9697269999997"/>
    <n v="40.709961000000476"/>
    <n v="4.299756143485235E-3"/>
    <x v="0"/>
    <x v="2"/>
    <x v="0"/>
    <x v="0"/>
    <x v="0"/>
    <x v="1"/>
  </r>
  <r>
    <x v="25"/>
    <s v="^IXIC"/>
    <n v="9572.1503909999992"/>
    <n v="9508.6796880000002"/>
    <n v="63.470702999999048"/>
    <n v="6.6750279831278136E-3"/>
    <x v="0"/>
    <x v="2"/>
    <x v="0"/>
    <x v="0"/>
    <x v="0"/>
    <x v="1"/>
  </r>
  <r>
    <x v="26"/>
    <s v="^IXIC"/>
    <n v="9520.5097659999992"/>
    <n v="9572.1503909999992"/>
    <n v="-51.640625"/>
    <n v="-5.3948823295289997E-3"/>
    <x v="0"/>
    <x v="2"/>
    <x v="0"/>
    <x v="0"/>
    <x v="0"/>
    <x v="0"/>
  </r>
  <r>
    <x v="27"/>
    <s v="^IXIC"/>
    <n v="9628.3896480000003"/>
    <n v="9520.5097659999992"/>
    <n v="107.87988200000109"/>
    <n v="1.1331313622014838E-2"/>
    <x v="0"/>
    <x v="2"/>
    <x v="0"/>
    <x v="0"/>
    <x v="0"/>
    <x v="1"/>
  </r>
  <r>
    <x v="28"/>
    <s v="^IXIC"/>
    <n v="9638.9404300000006"/>
    <n v="9628.3896480000003"/>
    <n v="10.550782000000254"/>
    <n v="1.0957992339032366E-3"/>
    <x v="0"/>
    <x v="2"/>
    <x v="0"/>
    <x v="0"/>
    <x v="0"/>
    <x v="1"/>
  </r>
  <r>
    <x v="29"/>
    <s v="^IXIC"/>
    <n v="9725.9599610000005"/>
    <n v="9638.9404300000006"/>
    <n v="87.019530999999915"/>
    <n v="9.0279145962104367E-3"/>
    <x v="0"/>
    <x v="2"/>
    <x v="0"/>
    <x v="0"/>
    <x v="0"/>
    <x v="1"/>
  </r>
  <r>
    <x v="30"/>
    <s v="^IXIC"/>
    <n v="9711.9697269999997"/>
    <n v="9725.9599610000005"/>
    <n v="-13.990234000000783"/>
    <n v="-1.4384424834258047E-3"/>
    <x v="0"/>
    <x v="2"/>
    <x v="0"/>
    <x v="0"/>
    <x v="0"/>
    <x v="0"/>
  </r>
  <r>
    <x v="31"/>
    <s v="^IXIC"/>
    <n v="9731.1796880000002"/>
    <n v="9711.9697269999997"/>
    <n v="19.209961000000476"/>
    <n v="1.9779675534403029E-3"/>
    <x v="0"/>
    <x v="2"/>
    <x v="0"/>
    <x v="0"/>
    <x v="0"/>
    <x v="1"/>
  </r>
  <r>
    <x v="32"/>
    <s v="^IXIC"/>
    <n v="9732.7402340000008"/>
    <n v="9731.1796880000002"/>
    <n v="1.5605460000006133"/>
    <n v="1.6036555176604126E-4"/>
    <x v="0"/>
    <x v="2"/>
    <x v="0"/>
    <x v="0"/>
    <x v="0"/>
    <x v="1"/>
  </r>
  <r>
    <x v="33"/>
    <s v="^IXIC"/>
    <n v="9817.1796880000002"/>
    <n v="9732.7402340000008"/>
    <n v="84.439453999999387"/>
    <n v="8.6758150294633032E-3"/>
    <x v="0"/>
    <x v="2"/>
    <x v="0"/>
    <x v="0"/>
    <x v="0"/>
    <x v="1"/>
  </r>
  <r>
    <x v="34"/>
    <s v="^IXIC"/>
    <n v="9750.9697269999997"/>
    <n v="9817.1796880000002"/>
    <n v="-66.209961000000476"/>
    <n v="-6.7442955211395412E-3"/>
    <x v="0"/>
    <x v="2"/>
    <x v="0"/>
    <x v="0"/>
    <x v="0"/>
    <x v="0"/>
  </r>
  <r>
    <x v="35"/>
    <s v="^IXIC"/>
    <n v="9576.5898440000001"/>
    <n v="9750.9697269999997"/>
    <n v="-174.37988299999961"/>
    <n v="-1.7883337543049643E-2"/>
    <x v="0"/>
    <x v="2"/>
    <x v="0"/>
    <x v="0"/>
    <x v="0"/>
    <x v="0"/>
  </r>
  <r>
    <x v="36"/>
    <s v="^IXIC"/>
    <n v="9221.2802730000003"/>
    <n v="9576.5898440000001"/>
    <n v="-355.30957099999978"/>
    <n v="-3.7101888750368808E-2"/>
    <x v="0"/>
    <x v="2"/>
    <x v="0"/>
    <x v="0"/>
    <x v="0"/>
    <x v="0"/>
  </r>
  <r>
    <x v="37"/>
    <s v="^IXIC"/>
    <n v="8965.6103519999997"/>
    <n v="9221.2802730000003"/>
    <n v="-255.66992100000061"/>
    <n v="-2.7726076361500981E-2"/>
    <x v="0"/>
    <x v="2"/>
    <x v="0"/>
    <x v="0"/>
    <x v="0"/>
    <x v="0"/>
  </r>
  <r>
    <x v="38"/>
    <s v="^IXIC"/>
    <n v="8980.7802730000003"/>
    <n v="8965.6103519999997"/>
    <n v="15.169921000000613"/>
    <n v="1.6920120777518053E-3"/>
    <x v="0"/>
    <x v="2"/>
    <x v="0"/>
    <x v="0"/>
    <x v="0"/>
    <x v="1"/>
  </r>
  <r>
    <x v="39"/>
    <s v="^IXIC"/>
    <n v="8566.4804690000001"/>
    <n v="8980.7802730000003"/>
    <n v="-414.29980400000022"/>
    <n v="-4.6131827236165608E-2"/>
    <x v="0"/>
    <x v="2"/>
    <x v="0"/>
    <x v="0"/>
    <x v="0"/>
    <x v="0"/>
  </r>
  <r>
    <x v="40"/>
    <s v="^IXIC"/>
    <n v="8567.3701170000004"/>
    <n v="8566.4804690000001"/>
    <n v="0.88964800000030664"/>
    <n v="1.0385221833163869E-4"/>
    <x v="0"/>
    <x v="2"/>
    <x v="0"/>
    <x v="0"/>
    <x v="0"/>
    <x v="1"/>
  </r>
  <r>
    <x v="41"/>
    <s v="^IXIC"/>
    <n v="8952.1699219999991"/>
    <n v="8567.3701170000004"/>
    <n v="384.79980499999874"/>
    <n v="4.491457702246935E-2"/>
    <x v="0"/>
    <x v="2"/>
    <x v="0"/>
    <x v="0"/>
    <x v="0"/>
    <x v="1"/>
  </r>
  <r>
    <x v="42"/>
    <s v="^IXIC"/>
    <n v="8684.0898440000001"/>
    <n v="8952.1699219999991"/>
    <n v="-268.08007799999905"/>
    <n v="-2.994582099488427E-2"/>
    <x v="0"/>
    <x v="2"/>
    <x v="0"/>
    <x v="0"/>
    <x v="0"/>
    <x v="0"/>
  </r>
  <r>
    <x v="43"/>
    <s v="^IXIC"/>
    <n v="9018.0898440000001"/>
    <n v="8684.0898440000001"/>
    <n v="334"/>
    <n v="3.8461140545519211E-2"/>
    <x v="0"/>
    <x v="2"/>
    <x v="0"/>
    <x v="0"/>
    <x v="0"/>
    <x v="1"/>
  </r>
  <r>
    <x v="44"/>
    <s v="^IXIC"/>
    <n v="8738.5898440000001"/>
    <n v="9018.0898440000001"/>
    <n v="-279.5"/>
    <n v="-3.0993259640893858E-2"/>
    <x v="0"/>
    <x v="2"/>
    <x v="0"/>
    <x v="0"/>
    <x v="0"/>
    <x v="0"/>
  </r>
  <r>
    <x v="45"/>
    <s v="^IXIC"/>
    <n v="8575.6201170000004"/>
    <n v="8738.5898440000001"/>
    <n v="-162.96972699999969"/>
    <n v="-1.8649430847460621E-2"/>
    <x v="0"/>
    <x v="2"/>
    <x v="0"/>
    <x v="0"/>
    <x v="0"/>
    <x v="0"/>
  </r>
  <r>
    <x v="46"/>
    <s v="^IXIC"/>
    <n v="7950.6801760000008"/>
    <n v="8575.6201170000004"/>
    <n v="-624.93994099999964"/>
    <n v="-7.2874023391164583E-2"/>
    <x v="0"/>
    <x v="2"/>
    <x v="0"/>
    <x v="0"/>
    <x v="0"/>
    <x v="0"/>
  </r>
  <r>
    <x v="47"/>
    <s v="^IXIC"/>
    <n v="8344.25"/>
    <n v="7950.6801760000008"/>
    <n v="393.56982399999924"/>
    <n v="4.9501403060839104E-2"/>
    <x v="0"/>
    <x v="2"/>
    <x v="0"/>
    <x v="0"/>
    <x v="0"/>
    <x v="1"/>
  </r>
  <r>
    <x v="48"/>
    <s v="^IXIC"/>
    <n v="7952.0498049999997"/>
    <n v="8344.25"/>
    <n v="-392.20019500000035"/>
    <n v="-4.7002450190250816E-2"/>
    <x v="0"/>
    <x v="2"/>
    <x v="0"/>
    <x v="0"/>
    <x v="0"/>
    <x v="0"/>
  </r>
  <r>
    <x v="49"/>
    <s v="^IXIC"/>
    <n v="7201.7998049999997"/>
    <n v="7952.0498049999997"/>
    <n v="-750.25"/>
    <n v="-9.4346743091104177E-2"/>
    <x v="0"/>
    <x v="2"/>
    <x v="0"/>
    <x v="0"/>
    <x v="0"/>
    <x v="0"/>
  </r>
  <r>
    <x v="50"/>
    <s v="^IXIC"/>
    <n v="7874.8798829999996"/>
    <n v="7201.7998049999997"/>
    <n v="673.08007799999996"/>
    <n v="9.3459981702448888E-2"/>
    <x v="0"/>
    <x v="2"/>
    <x v="0"/>
    <x v="0"/>
    <x v="0"/>
    <x v="1"/>
  </r>
  <r>
    <x v="51"/>
    <s v="^IXIC"/>
    <n v="6904.5898440000001"/>
    <n v="7874.8798829999996"/>
    <n v="-970.29003899999952"/>
    <n v="-0.12321331289060369"/>
    <x v="0"/>
    <x v="2"/>
    <x v="0"/>
    <x v="0"/>
    <x v="0"/>
    <x v="0"/>
  </r>
  <r>
    <x v="52"/>
    <s v="^IXIC"/>
    <n v="7334.7797849999997"/>
    <n v="6904.5898440000001"/>
    <n v="430.18994099999964"/>
    <n v="6.2304923350925641E-2"/>
    <x v="0"/>
    <x v="2"/>
    <x v="0"/>
    <x v="0"/>
    <x v="0"/>
    <x v="1"/>
  </r>
  <r>
    <x v="53"/>
    <s v="^IXIC"/>
    <n v="6989.8398440000001"/>
    <n v="7334.7797849999997"/>
    <n v="-344.93994099999964"/>
    <n v="-4.7027988721000114E-2"/>
    <x v="0"/>
    <x v="2"/>
    <x v="0"/>
    <x v="0"/>
    <x v="0"/>
    <x v="0"/>
  </r>
  <r>
    <x v="54"/>
    <s v="^IXIC"/>
    <n v="7150.580078"/>
    <n v="6989.8398440000001"/>
    <n v="160.74023399999987"/>
    <n v="2.2996268525090381E-2"/>
    <x v="0"/>
    <x v="2"/>
    <x v="0"/>
    <x v="0"/>
    <x v="0"/>
    <x v="1"/>
  </r>
  <r>
    <x v="55"/>
    <s v="^IXIC"/>
    <n v="6879.5200199999999"/>
    <n v="7150.580078"/>
    <n v="-271.06005800000003"/>
    <n v="-3.7907422201167051E-2"/>
    <x v="0"/>
    <x v="2"/>
    <x v="0"/>
    <x v="0"/>
    <x v="0"/>
    <x v="0"/>
  </r>
  <r>
    <x v="56"/>
    <s v="^IXIC"/>
    <n v="6860.669922"/>
    <n v="6879.5200199999999"/>
    <n v="-18.850097999999889"/>
    <n v="-2.7400309825684451E-3"/>
    <x v="0"/>
    <x v="2"/>
    <x v="0"/>
    <x v="0"/>
    <x v="0"/>
    <x v="0"/>
  </r>
  <r>
    <x v="57"/>
    <s v="^IXIC"/>
    <n v="7417.8598629999997"/>
    <n v="6860.669922"/>
    <n v="557.18994099999964"/>
    <n v="8.1215092306549774E-2"/>
    <x v="0"/>
    <x v="2"/>
    <x v="0"/>
    <x v="0"/>
    <x v="0"/>
    <x v="1"/>
  </r>
  <r>
    <x v="58"/>
    <s v="^IXIC"/>
    <n v="7384.2998049999997"/>
    <n v="7417.8598629999997"/>
    <n v="-33.560058000000026"/>
    <n v="-4.5242237814974518E-3"/>
    <x v="0"/>
    <x v="2"/>
    <x v="0"/>
    <x v="0"/>
    <x v="0"/>
    <x v="0"/>
  </r>
  <r>
    <x v="59"/>
    <s v="^IXIC"/>
    <n v="7797.5400390000004"/>
    <n v="7384.2998049999997"/>
    <n v="413.24023400000078"/>
    <n v="5.5962006542609598E-2"/>
    <x v="0"/>
    <x v="2"/>
    <x v="0"/>
    <x v="0"/>
    <x v="0"/>
    <x v="1"/>
  </r>
  <r>
    <x v="60"/>
    <s v="^IXIC"/>
    <n v="7502.3798829999996"/>
    <n v="7797.5400390000004"/>
    <n v="-295.16015600000082"/>
    <n v="-3.7852983700466358E-2"/>
    <x v="0"/>
    <x v="2"/>
    <x v="0"/>
    <x v="0"/>
    <x v="0"/>
    <x v="0"/>
  </r>
  <r>
    <x v="61"/>
    <s v="^IXIC"/>
    <n v="7774.1499019999992"/>
    <n v="7502.3798829999996"/>
    <n v="271.77001899999959"/>
    <n v="3.622450785460974E-2"/>
    <x v="0"/>
    <x v="2"/>
    <x v="0"/>
    <x v="0"/>
    <x v="0"/>
    <x v="1"/>
  </r>
  <r>
    <x v="62"/>
    <s v="^IXIC"/>
    <n v="7700.1000980000008"/>
    <n v="7774.1499019999992"/>
    <n v="-74.049803999998403"/>
    <n v="-9.5251319994419121E-3"/>
    <x v="0"/>
    <x v="2"/>
    <x v="0"/>
    <x v="0"/>
    <x v="0"/>
    <x v="0"/>
  </r>
  <r>
    <x v="63"/>
    <s v="^IXIC"/>
    <n v="7360.580078"/>
    <n v="7700.1000980000008"/>
    <n v="-339.52002000000084"/>
    <n v="-4.409293589419528E-2"/>
    <x v="0"/>
    <x v="2"/>
    <x v="0"/>
    <x v="0"/>
    <x v="0"/>
    <x v="0"/>
  </r>
  <r>
    <x v="64"/>
    <s v="^IXIC"/>
    <n v="7487.3100590000004"/>
    <n v="7360.580078"/>
    <n v="126.72998100000041"/>
    <n v="1.7217390430787242E-2"/>
    <x v="0"/>
    <x v="2"/>
    <x v="0"/>
    <x v="0"/>
    <x v="0"/>
    <x v="1"/>
  </r>
  <r>
    <x v="65"/>
    <s v="^IXIC"/>
    <n v="7373.080078"/>
    <n v="7487.3100590000004"/>
    <n v="-114.22998100000041"/>
    <n v="-1.5256477974047849E-2"/>
    <x v="0"/>
    <x v="2"/>
    <x v="0"/>
    <x v="0"/>
    <x v="0"/>
    <x v="0"/>
  </r>
  <r>
    <x v="66"/>
    <s v="^IXIC"/>
    <n v="7913.2402340000008"/>
    <n v="7373.080078"/>
    <n v="540.16015600000082"/>
    <n v="7.3261127003319229E-2"/>
    <x v="0"/>
    <x v="2"/>
    <x v="0"/>
    <x v="0"/>
    <x v="0"/>
    <x v="1"/>
  </r>
  <r>
    <x v="67"/>
    <s v="^IXIC"/>
    <n v="7887.2597659999992"/>
    <n v="7913.2402340000008"/>
    <n v="-25.980468000001565"/>
    <n v="-3.2831643210292005E-3"/>
    <x v="0"/>
    <x v="2"/>
    <x v="0"/>
    <x v="0"/>
    <x v="0"/>
    <x v="0"/>
  </r>
  <r>
    <x v="68"/>
    <s v="^IXIC"/>
    <n v="8090.8999019999992"/>
    <n v="7887.2597659999992"/>
    <n v="203.64013599999998"/>
    <n v="2.5818870183259537E-2"/>
    <x v="0"/>
    <x v="2"/>
    <x v="0"/>
    <x v="0"/>
    <x v="0"/>
    <x v="1"/>
  </r>
  <r>
    <x v="69"/>
    <s v="^IXIC"/>
    <n v="8153.580078"/>
    <n v="8090.8999019999992"/>
    <n v="62.680176000000756"/>
    <n v="7.746996843269161E-3"/>
    <x v="0"/>
    <x v="2"/>
    <x v="0"/>
    <x v="0"/>
    <x v="0"/>
    <x v="1"/>
  </r>
  <r>
    <x v="70"/>
    <s v="^IXIC"/>
    <n v="8192.4199219999991"/>
    <n v="8153.580078"/>
    <n v="38.839843999999175"/>
    <n v="4.7635325376636567E-3"/>
    <x v="0"/>
    <x v="2"/>
    <x v="0"/>
    <x v="0"/>
    <x v="0"/>
    <x v="1"/>
  </r>
  <r>
    <x v="71"/>
    <s v="^IXIC"/>
    <n v="8515.7402340000008"/>
    <n v="8192.4199219999991"/>
    <n v="323.32031200000165"/>
    <n v="3.9465788506733442E-2"/>
    <x v="0"/>
    <x v="2"/>
    <x v="0"/>
    <x v="0"/>
    <x v="0"/>
    <x v="1"/>
  </r>
  <r>
    <x v="72"/>
    <s v="^IXIC"/>
    <n v="8393.1796880000002"/>
    <n v="8515.7402340000008"/>
    <n v="-122.56054600000061"/>
    <n v="-1.4392236333215586E-2"/>
    <x v="0"/>
    <x v="2"/>
    <x v="0"/>
    <x v="0"/>
    <x v="0"/>
    <x v="0"/>
  </r>
  <r>
    <x v="73"/>
    <s v="^IXIC"/>
    <n v="8532.3603519999997"/>
    <n v="8393.1796880000002"/>
    <n v="139.18066399999952"/>
    <n v="1.6582590766999854E-2"/>
    <x v="0"/>
    <x v="2"/>
    <x v="0"/>
    <x v="0"/>
    <x v="0"/>
    <x v="1"/>
  </r>
  <r>
    <x v="74"/>
    <s v="^IXIC"/>
    <n v="8650.1396480000003"/>
    <n v="8532.3603519999997"/>
    <n v="117.77929600000061"/>
    <n v="1.3803835180542151E-2"/>
    <x v="0"/>
    <x v="2"/>
    <x v="0"/>
    <x v="0"/>
    <x v="0"/>
    <x v="1"/>
  </r>
  <r>
    <x v="75"/>
    <s v="^IXIC"/>
    <n v="8560.7304690000001"/>
    <n v="8650.1396480000003"/>
    <n v="-89.409179000000222"/>
    <n v="-1.0336154401931827E-2"/>
    <x v="0"/>
    <x v="2"/>
    <x v="0"/>
    <x v="0"/>
    <x v="0"/>
    <x v="0"/>
  </r>
  <r>
    <x v="76"/>
    <s v="^IXIC"/>
    <n v="8263.2304690000001"/>
    <n v="8560.7304690000001"/>
    <n v="-297.5"/>
    <n v="-3.4751707354565467E-2"/>
    <x v="0"/>
    <x v="2"/>
    <x v="0"/>
    <x v="0"/>
    <x v="0"/>
    <x v="0"/>
  </r>
  <r>
    <x v="77"/>
    <s v="^IXIC"/>
    <n v="8495.3798829999996"/>
    <n v="8263.2304690000001"/>
    <n v="232.14941399999952"/>
    <n v="2.8094268321683855E-2"/>
    <x v="0"/>
    <x v="2"/>
    <x v="0"/>
    <x v="0"/>
    <x v="0"/>
    <x v="1"/>
  </r>
  <r>
    <x v="78"/>
    <s v="^IXIC"/>
    <n v="8494.75"/>
    <n v="8495.3798829999996"/>
    <n v="-0.62988299999960873"/>
    <n v="-7.4144182917594998E-5"/>
    <x v="0"/>
    <x v="2"/>
    <x v="0"/>
    <x v="0"/>
    <x v="0"/>
    <x v="0"/>
  </r>
  <r>
    <x v="79"/>
    <s v="^IXIC"/>
    <n v="8634.5195309999999"/>
    <n v="8494.75"/>
    <n v="139.76953099999992"/>
    <n v="1.645363677565554E-2"/>
    <x v="0"/>
    <x v="2"/>
    <x v="0"/>
    <x v="0"/>
    <x v="0"/>
    <x v="1"/>
  </r>
  <r>
    <x v="80"/>
    <s v="^IXIC"/>
    <n v="8730.1601559999999"/>
    <n v="8634.5195309999999"/>
    <n v="95.640625"/>
    <n v="1.1076542783489825E-2"/>
    <x v="0"/>
    <x v="2"/>
    <x v="0"/>
    <x v="0"/>
    <x v="0"/>
    <x v="1"/>
  </r>
  <r>
    <x v="81"/>
    <s v="^IXIC"/>
    <n v="8607.7304690000001"/>
    <n v="8730.1601559999999"/>
    <n v="-122.42968699999983"/>
    <n v="-1.4023761856860927E-2"/>
    <x v="0"/>
    <x v="2"/>
    <x v="0"/>
    <x v="0"/>
    <x v="0"/>
    <x v="0"/>
  </r>
  <r>
    <x v="82"/>
    <s v="^IXIC"/>
    <n v="8914.7099610000005"/>
    <n v="8607.7304690000001"/>
    <n v="306.97949200000039"/>
    <n v="3.5663232382282486E-2"/>
    <x v="0"/>
    <x v="2"/>
    <x v="0"/>
    <x v="0"/>
    <x v="0"/>
    <x v="1"/>
  </r>
  <r>
    <x v="83"/>
    <s v="^IXIC"/>
    <n v="8889.5498050000006"/>
    <n v="8914.7099610000005"/>
    <n v="-25.160155999999915"/>
    <n v="-2.8223190782504823E-3"/>
    <x v="0"/>
    <x v="2"/>
    <x v="0"/>
    <x v="0"/>
    <x v="0"/>
    <x v="0"/>
  </r>
  <r>
    <x v="84"/>
    <s v="^IXIC"/>
    <n v="8604.9501949999994"/>
    <n v="8889.5498050000006"/>
    <n v="-284.59961000000112"/>
    <n v="-3.2015075706075209E-2"/>
    <x v="0"/>
    <x v="2"/>
    <x v="0"/>
    <x v="0"/>
    <x v="0"/>
    <x v="0"/>
  </r>
  <r>
    <x v="85"/>
    <s v="^IXIC"/>
    <n v="8710.7099610000005"/>
    <n v="8604.9501949999994"/>
    <n v="105.75976600000104"/>
    <n v="1.2290572705633312E-2"/>
    <x v="0"/>
    <x v="2"/>
    <x v="0"/>
    <x v="0"/>
    <x v="0"/>
    <x v="1"/>
  </r>
  <r>
    <x v="86"/>
    <s v="^IXIC"/>
    <n v="8809.1201170000004"/>
    <n v="8710.7099610000005"/>
    <n v="98.410155999999915"/>
    <n v="1.1297604493847974E-2"/>
    <x v="0"/>
    <x v="2"/>
    <x v="0"/>
    <x v="0"/>
    <x v="0"/>
    <x v="1"/>
  </r>
  <r>
    <x v="87"/>
    <s v="^IXIC"/>
    <n v="8854.3896480000003"/>
    <n v="8809.1201170000004"/>
    <n v="45.269530999999915"/>
    <n v="5.1389390085211746E-3"/>
    <x v="0"/>
    <x v="2"/>
    <x v="0"/>
    <x v="0"/>
    <x v="0"/>
    <x v="1"/>
  </r>
  <r>
    <x v="88"/>
    <s v="^IXIC"/>
    <n v="8979.6601559999999"/>
    <n v="8854.3896480000003"/>
    <n v="125.27050799999961"/>
    <n v="1.41478422545246E-2"/>
    <x v="0"/>
    <x v="2"/>
    <x v="0"/>
    <x v="0"/>
    <x v="0"/>
    <x v="1"/>
  </r>
  <r>
    <x v="89"/>
    <s v="^IXIC"/>
    <n v="9121.3203130000002"/>
    <n v="8979.6601559999999"/>
    <n v="141.66015700000025"/>
    <n v="1.5775670185619022E-2"/>
    <x v="0"/>
    <x v="2"/>
    <x v="0"/>
    <x v="0"/>
    <x v="0"/>
    <x v="1"/>
  </r>
  <r>
    <x v="90"/>
    <s v="^IXIC"/>
    <n v="9192.3398440000001"/>
    <n v="9121.3203130000002"/>
    <n v="71.019530999999915"/>
    <n v="7.7861020732689964E-3"/>
    <x v="0"/>
    <x v="2"/>
    <x v="0"/>
    <x v="0"/>
    <x v="0"/>
    <x v="1"/>
  </r>
  <r>
    <x v="91"/>
    <s v="^IXIC"/>
    <n v="9002.5498050000006"/>
    <n v="9192.3398440000001"/>
    <n v="-189.79003899999952"/>
    <n v="-2.0646542906469976E-2"/>
    <x v="0"/>
    <x v="2"/>
    <x v="0"/>
    <x v="0"/>
    <x v="0"/>
    <x v="0"/>
  </r>
  <r>
    <x v="92"/>
    <s v="^IXIC"/>
    <n v="8863.1699219999991"/>
    <n v="9002.5498050000006"/>
    <n v="-139.37988300000143"/>
    <n v="-1.548226735969737E-2"/>
    <x v="0"/>
    <x v="2"/>
    <x v="0"/>
    <x v="0"/>
    <x v="0"/>
    <x v="0"/>
  </r>
  <r>
    <x v="93"/>
    <s v="^IXIC"/>
    <n v="8943.7197269999997"/>
    <n v="8863.1699219999991"/>
    <n v="80.549805000000561"/>
    <n v="9.0881485641002204E-3"/>
    <x v="0"/>
    <x v="2"/>
    <x v="0"/>
    <x v="0"/>
    <x v="0"/>
    <x v="1"/>
  </r>
  <r>
    <x v="94"/>
    <s v="^IXIC"/>
    <n v="9014.5595699999994"/>
    <n v="8943.7197269999997"/>
    <n v="70.839842999999746"/>
    <n v="7.9206242103207793E-3"/>
    <x v="0"/>
    <x v="2"/>
    <x v="0"/>
    <x v="0"/>
    <x v="0"/>
    <x v="1"/>
  </r>
  <r>
    <x v="95"/>
    <s v="^IXIC"/>
    <n v="9234.8300780000009"/>
    <n v="9014.5595699999994"/>
    <n v="220.27050800000143"/>
    <n v="2.4434971702117381E-2"/>
    <x v="0"/>
    <x v="2"/>
    <x v="0"/>
    <x v="0"/>
    <x v="0"/>
    <x v="1"/>
  </r>
  <r>
    <x v="96"/>
    <s v="^IXIC"/>
    <n v="9185.0996090000008"/>
    <n v="9234.8300780000009"/>
    <n v="-49.730469000000085"/>
    <n v="-5.385098434942755E-3"/>
    <x v="0"/>
    <x v="2"/>
    <x v="0"/>
    <x v="0"/>
    <x v="0"/>
    <x v="0"/>
  </r>
  <r>
    <x v="97"/>
    <s v="^IXIC"/>
    <n v="9375.7802730000003"/>
    <n v="9185.0996090000008"/>
    <n v="190.68066399999952"/>
    <n v="2.0759781833303306E-2"/>
    <x v="0"/>
    <x v="2"/>
    <x v="0"/>
    <x v="0"/>
    <x v="0"/>
    <x v="1"/>
  </r>
  <r>
    <x v="98"/>
    <s v="^IXIC"/>
    <n v="9284.8798829999996"/>
    <n v="9375.7802730000003"/>
    <n v="-90.900390000000698"/>
    <n v="-9.6952346741499516E-3"/>
    <x v="0"/>
    <x v="2"/>
    <x v="0"/>
    <x v="0"/>
    <x v="0"/>
    <x v="0"/>
  </r>
  <r>
    <x v="99"/>
    <s v="^IXIC"/>
    <n v="9324.5898440000001"/>
    <n v="9284.8798829999996"/>
    <n v="39.709961000000476"/>
    <n v="4.2768416501226675E-3"/>
    <x v="0"/>
    <x v="2"/>
    <x v="0"/>
    <x v="0"/>
    <x v="0"/>
    <x v="1"/>
  </r>
  <r>
    <x v="100"/>
    <s v="^IXIC"/>
    <n v="9340.2197269999997"/>
    <n v="9324.5898440000001"/>
    <n v="15.629882999999609"/>
    <n v="1.6762005902122132E-3"/>
    <x v="0"/>
    <x v="2"/>
    <x v="0"/>
    <x v="0"/>
    <x v="0"/>
    <x v="1"/>
  </r>
  <r>
    <x v="101"/>
    <s v="^IXIC"/>
    <n v="9412.3603519999997"/>
    <n v="9340.2197269999997"/>
    <n v="72.140625"/>
    <n v="7.7236539512514192E-3"/>
    <x v="0"/>
    <x v="2"/>
    <x v="0"/>
    <x v="0"/>
    <x v="0"/>
    <x v="1"/>
  </r>
  <r>
    <x v="102"/>
    <s v="^IXIC"/>
    <n v="9368.9902340000008"/>
    <n v="9412.3603519999997"/>
    <n v="-43.370117999998911"/>
    <n v="-4.6077834228672879E-3"/>
    <x v="0"/>
    <x v="2"/>
    <x v="0"/>
    <x v="0"/>
    <x v="0"/>
    <x v="0"/>
  </r>
  <r>
    <x v="103"/>
    <s v="^IXIC"/>
    <n v="9489.8701170000004"/>
    <n v="9368.9902340000008"/>
    <n v="120.87988299999961"/>
    <n v="1.2902124986887845E-2"/>
    <x v="0"/>
    <x v="2"/>
    <x v="0"/>
    <x v="0"/>
    <x v="0"/>
    <x v="1"/>
  </r>
  <r>
    <x v="104"/>
    <s v="^IXIC"/>
    <n v="9552.0498050000006"/>
    <n v="9489.8701170000004"/>
    <n v="62.179688000000169"/>
    <n v="6.5522169675022715E-3"/>
    <x v="0"/>
    <x v="2"/>
    <x v="0"/>
    <x v="0"/>
    <x v="0"/>
    <x v="1"/>
  </r>
  <r>
    <x v="105"/>
    <s v="^IXIC"/>
    <n v="9608.3798829999996"/>
    <n v="9552.0498050000006"/>
    <n v="56.330077999999048"/>
    <n v="5.8971717222949553E-3"/>
    <x v="0"/>
    <x v="2"/>
    <x v="0"/>
    <x v="0"/>
    <x v="0"/>
    <x v="1"/>
  </r>
  <r>
    <x v="106"/>
    <s v="^IXIC"/>
    <n v="9682.9101559999999"/>
    <n v="9608.3798829999996"/>
    <n v="74.530273000000307"/>
    <n v="7.7567991594364311E-3"/>
    <x v="0"/>
    <x v="2"/>
    <x v="0"/>
    <x v="0"/>
    <x v="0"/>
    <x v="1"/>
  </r>
  <r>
    <x v="107"/>
    <s v="^IXIC"/>
    <n v="9615.8095699999994"/>
    <n v="9682.9101559999999"/>
    <n v="-67.100586000000476"/>
    <n v="-6.9297953733900653E-3"/>
    <x v="0"/>
    <x v="2"/>
    <x v="0"/>
    <x v="0"/>
    <x v="0"/>
    <x v="0"/>
  </r>
  <r>
    <x v="108"/>
    <s v="^IXIC"/>
    <n v="9814.0800780000009"/>
    <n v="9615.8095699999994"/>
    <n v="198.27050800000143"/>
    <n v="2.0619221559729936E-2"/>
    <x v="0"/>
    <x v="2"/>
    <x v="0"/>
    <x v="0"/>
    <x v="0"/>
    <x v="1"/>
  </r>
  <r>
    <x v="109"/>
    <s v="^IXIC"/>
    <n v="9924.75"/>
    <n v="9814.0800780000009"/>
    <n v="110.66992199999913"/>
    <n v="1.1276647543164577E-2"/>
    <x v="0"/>
    <x v="2"/>
    <x v="0"/>
    <x v="0"/>
    <x v="0"/>
    <x v="1"/>
  </r>
  <r>
    <x v="110"/>
    <s v="^IXIC"/>
    <n v="9953.75"/>
    <n v="9924.75"/>
    <n v="29"/>
    <n v="2.9219879593944433E-3"/>
    <x v="0"/>
    <x v="2"/>
    <x v="0"/>
    <x v="0"/>
    <x v="0"/>
    <x v="1"/>
  </r>
  <r>
    <x v="111"/>
    <s v="^IXIC"/>
    <n v="10020.349609000001"/>
    <n v="9953.75"/>
    <n v="66.599609000000783"/>
    <n v="6.6909063418310469E-3"/>
    <x v="0"/>
    <x v="2"/>
    <x v="0"/>
    <x v="0"/>
    <x v="0"/>
    <x v="1"/>
  </r>
  <r>
    <x v="112"/>
    <s v="^IXIC"/>
    <n v="9492.7304690000001"/>
    <n v="10020.349609000001"/>
    <n v="-527.6191400000007"/>
    <n v="-5.2654763614845113E-2"/>
    <x v="0"/>
    <x v="2"/>
    <x v="0"/>
    <x v="0"/>
    <x v="0"/>
    <x v="0"/>
  </r>
  <r>
    <x v="113"/>
    <s v="^IXIC"/>
    <n v="9588.8095699999994"/>
    <n v="9492.7304690000001"/>
    <n v="96.079100999999355"/>
    <n v="1.0121334563723338E-2"/>
    <x v="0"/>
    <x v="2"/>
    <x v="0"/>
    <x v="0"/>
    <x v="0"/>
    <x v="1"/>
  </r>
  <r>
    <x v="114"/>
    <s v="^IXIC"/>
    <n v="9726.0195309999999"/>
    <n v="9588.8095699999994"/>
    <n v="137.20996100000048"/>
    <n v="1.4309384287835063E-2"/>
    <x v="0"/>
    <x v="2"/>
    <x v="0"/>
    <x v="0"/>
    <x v="0"/>
    <x v="1"/>
  </r>
  <r>
    <x v="115"/>
    <s v="^IXIC"/>
    <n v="9895.8701170000004"/>
    <n v="9726.0195309999999"/>
    <n v="169.85058600000048"/>
    <n v="1.7463525079158149E-2"/>
    <x v="0"/>
    <x v="2"/>
    <x v="0"/>
    <x v="0"/>
    <x v="0"/>
    <x v="1"/>
  </r>
  <r>
    <x v="116"/>
    <s v="^IXIC"/>
    <n v="9910.5302730000003"/>
    <n v="9895.8701170000004"/>
    <n v="14.660155999999915"/>
    <n v="1.4814418365107079E-3"/>
    <x v="0"/>
    <x v="2"/>
    <x v="0"/>
    <x v="0"/>
    <x v="0"/>
    <x v="1"/>
  </r>
  <r>
    <x v="117"/>
    <s v="^IXIC"/>
    <n v="9943.0498050000006"/>
    <n v="9910.5302730000003"/>
    <n v="32.519532000000254"/>
    <n v="3.2813109999366686E-3"/>
    <x v="0"/>
    <x v="2"/>
    <x v="0"/>
    <x v="0"/>
    <x v="0"/>
    <x v="1"/>
  </r>
  <r>
    <x v="118"/>
    <s v="^IXIC"/>
    <n v="9946.1201170000004"/>
    <n v="9943.0498050000006"/>
    <n v="3.0703119999998307"/>
    <n v="3.0878976372580191E-4"/>
    <x v="0"/>
    <x v="2"/>
    <x v="0"/>
    <x v="0"/>
    <x v="0"/>
    <x v="1"/>
  </r>
  <r>
    <x v="119"/>
    <s v="^IXIC"/>
    <n v="10056.480469"/>
    <n v="9946.1201170000004"/>
    <n v="110.36035199999969"/>
    <n v="1.1095819344808713E-2"/>
    <x v="0"/>
    <x v="2"/>
    <x v="0"/>
    <x v="0"/>
    <x v="0"/>
    <x v="1"/>
  </r>
  <r>
    <x v="120"/>
    <s v="^IXIC"/>
    <n v="10131.370117"/>
    <n v="10056.480469"/>
    <n v="74.889648000000307"/>
    <n v="7.4469043350558223E-3"/>
    <x v="0"/>
    <x v="2"/>
    <x v="0"/>
    <x v="0"/>
    <x v="0"/>
    <x v="1"/>
  </r>
  <r>
    <x v="121"/>
    <s v="^IXIC"/>
    <n v="9909.1699219999991"/>
    <n v="10131.370117"/>
    <n v="-222.20019500000126"/>
    <n v="-2.1931899874742405E-2"/>
    <x v="0"/>
    <x v="2"/>
    <x v="0"/>
    <x v="0"/>
    <x v="0"/>
    <x v="0"/>
  </r>
  <r>
    <x v="122"/>
    <s v="^IXIC"/>
    <n v="10017"/>
    <n v="9909.1699219999991"/>
    <n v="107.83007800000087"/>
    <n v="1.0881847707606692E-2"/>
    <x v="0"/>
    <x v="2"/>
    <x v="0"/>
    <x v="0"/>
    <x v="0"/>
    <x v="1"/>
  </r>
  <r>
    <x v="123"/>
    <s v="^IXIC"/>
    <n v="9757.2197269999997"/>
    <n v="10017"/>
    <n v="-259.78027300000031"/>
    <n v="-2.5933939602675482E-2"/>
    <x v="0"/>
    <x v="2"/>
    <x v="0"/>
    <x v="0"/>
    <x v="0"/>
    <x v="0"/>
  </r>
  <r>
    <x v="124"/>
    <s v="^IXIC"/>
    <n v="9874.1503909999992"/>
    <n v="9757.2197269999997"/>
    <n v="116.93066399999952"/>
    <n v="1.1984014634458947E-2"/>
    <x v="0"/>
    <x v="2"/>
    <x v="0"/>
    <x v="0"/>
    <x v="0"/>
    <x v="1"/>
  </r>
  <r>
    <x v="125"/>
    <s v="^IXIC"/>
    <n v="10058.769531"/>
    <n v="9874.1503909999992"/>
    <n v="184.6191400000007"/>
    <n v="1.8697217754377701E-2"/>
    <x v="0"/>
    <x v="2"/>
    <x v="0"/>
    <x v="0"/>
    <x v="0"/>
    <x v="1"/>
  </r>
  <r>
    <x v="126"/>
    <s v="^IXIC"/>
    <n v="10154.629883"/>
    <n v="10058.769531"/>
    <n v="95.860351999999693"/>
    <n v="9.5300276743163111E-3"/>
    <x v="0"/>
    <x v="2"/>
    <x v="0"/>
    <x v="0"/>
    <x v="0"/>
    <x v="1"/>
  </r>
  <r>
    <x v="127"/>
    <s v="^IXIC"/>
    <n v="10207.629883"/>
    <n v="10154.629883"/>
    <n v="53"/>
    <n v="5.2192941161477487E-3"/>
    <x v="0"/>
    <x v="2"/>
    <x v="0"/>
    <x v="0"/>
    <x v="0"/>
    <x v="1"/>
  </r>
  <r>
    <x v="128"/>
    <s v="^IXIC"/>
    <n v="10433.650390999999"/>
    <n v="10207.629883"/>
    <n v="226.02050799999961"/>
    <n v="2.2142310270910084E-2"/>
    <x v="0"/>
    <x v="2"/>
    <x v="0"/>
    <x v="0"/>
    <x v="0"/>
    <x v="1"/>
  </r>
  <r>
    <x v="129"/>
    <s v="^IXIC"/>
    <n v="10343.889648"/>
    <n v="10433.650390999999"/>
    <n v="-89.760742999998911"/>
    <n v="-8.6030046662696272E-3"/>
    <x v="0"/>
    <x v="2"/>
    <x v="0"/>
    <x v="0"/>
    <x v="0"/>
    <x v="0"/>
  </r>
  <r>
    <x v="130"/>
    <s v="^IXIC"/>
    <n v="10492.5"/>
    <n v="10343.889648"/>
    <n v="148.61035199999969"/>
    <n v="1.4366969975238824E-2"/>
    <x v="0"/>
    <x v="2"/>
    <x v="0"/>
    <x v="0"/>
    <x v="0"/>
    <x v="1"/>
  </r>
  <r>
    <x v="131"/>
    <s v="^IXIC"/>
    <n v="10547.75"/>
    <n v="10492.5"/>
    <n v="55.25"/>
    <n v="5.2656659518703838E-3"/>
    <x v="0"/>
    <x v="2"/>
    <x v="0"/>
    <x v="0"/>
    <x v="0"/>
    <x v="1"/>
  </r>
  <r>
    <x v="132"/>
    <s v="^IXIC"/>
    <n v="10617.440430000001"/>
    <n v="10547.75"/>
    <n v="69.690430000000561"/>
    <n v="6.6071370671470751E-3"/>
    <x v="0"/>
    <x v="2"/>
    <x v="0"/>
    <x v="0"/>
    <x v="0"/>
    <x v="1"/>
  </r>
  <r>
    <x v="133"/>
    <s v="^IXIC"/>
    <n v="10390.839844"/>
    <n v="10617.440430000001"/>
    <n v="-226.60058600000048"/>
    <n v="-2.134229878603618E-2"/>
    <x v="0"/>
    <x v="2"/>
    <x v="0"/>
    <x v="0"/>
    <x v="0"/>
    <x v="0"/>
  </r>
  <r>
    <x v="134"/>
    <s v="^IXIC"/>
    <n v="10488.580078000001"/>
    <n v="10390.839844"/>
    <n v="97.740234000000783"/>
    <n v="9.4063844181410498E-3"/>
    <x v="0"/>
    <x v="2"/>
    <x v="0"/>
    <x v="0"/>
    <x v="0"/>
    <x v="1"/>
  </r>
  <r>
    <x v="135"/>
    <s v="^IXIC"/>
    <n v="10550.490234000001"/>
    <n v="10488.580078000001"/>
    <n v="61.910155999999915"/>
    <n v="5.9026250969716736E-3"/>
    <x v="0"/>
    <x v="2"/>
    <x v="0"/>
    <x v="0"/>
    <x v="0"/>
    <x v="1"/>
  </r>
  <r>
    <x v="136"/>
    <s v="^IXIC"/>
    <n v="10473.830078000001"/>
    <n v="10550.490234000001"/>
    <n v="-76.660155999999915"/>
    <n v="-7.2660278621892813E-3"/>
    <x v="0"/>
    <x v="2"/>
    <x v="0"/>
    <x v="0"/>
    <x v="0"/>
    <x v="0"/>
  </r>
  <r>
    <x v="137"/>
    <s v="^IXIC"/>
    <n v="10503.190430000001"/>
    <n v="10473.830078000001"/>
    <n v="29.360351999999693"/>
    <n v="2.8032106480007086E-3"/>
    <x v="0"/>
    <x v="2"/>
    <x v="0"/>
    <x v="0"/>
    <x v="0"/>
    <x v="1"/>
  </r>
  <r>
    <x v="138"/>
    <s v="^IXIC"/>
    <n v="10767.089844"/>
    <n v="10503.190430000001"/>
    <n v="263.89941399999952"/>
    <n v="2.5125643085193449E-2"/>
    <x v="0"/>
    <x v="2"/>
    <x v="0"/>
    <x v="0"/>
    <x v="0"/>
    <x v="1"/>
  </r>
  <r>
    <x v="139"/>
    <s v="^IXIC"/>
    <n v="10680.360352"/>
    <n v="10767.089844"/>
    <n v="-86.729492000000391"/>
    <n v="-8.055054174952456E-3"/>
    <x v="0"/>
    <x v="2"/>
    <x v="0"/>
    <x v="0"/>
    <x v="0"/>
    <x v="0"/>
  </r>
  <r>
    <x v="140"/>
    <s v="^IXIC"/>
    <n v="10706.129883"/>
    <n v="10680.360352"/>
    <n v="25.769530999999915"/>
    <n v="2.4127960247309751E-3"/>
    <x v="0"/>
    <x v="2"/>
    <x v="0"/>
    <x v="0"/>
    <x v="0"/>
    <x v="1"/>
  </r>
  <r>
    <x v="141"/>
    <s v="^IXIC"/>
    <n v="10461.419921999999"/>
    <n v="10706.129883"/>
    <n v="-244.70996100000048"/>
    <n v="-2.2856995354462253E-2"/>
    <x v="0"/>
    <x v="2"/>
    <x v="0"/>
    <x v="0"/>
    <x v="0"/>
    <x v="0"/>
  </r>
  <r>
    <x v="142"/>
    <s v="^IXIC"/>
    <n v="10363.179688"/>
    <n v="10461.419921999999"/>
    <n v="-98.240233999998964"/>
    <n v="-9.3907170090174082E-3"/>
    <x v="0"/>
    <x v="2"/>
    <x v="0"/>
    <x v="0"/>
    <x v="0"/>
    <x v="0"/>
  </r>
  <r>
    <x v="143"/>
    <s v="^IXIC"/>
    <n v="10536.269531"/>
    <n v="10363.179688"/>
    <n v="173.08984299999975"/>
    <n v="1.6702387511472797E-2"/>
    <x v="0"/>
    <x v="2"/>
    <x v="0"/>
    <x v="0"/>
    <x v="0"/>
    <x v="1"/>
  </r>
  <r>
    <x v="144"/>
    <s v="^IXIC"/>
    <n v="10402.089844"/>
    <n v="10536.269531"/>
    <n v="-134.17968699999983"/>
    <n v="-1.2735027953225187E-2"/>
    <x v="0"/>
    <x v="2"/>
    <x v="0"/>
    <x v="0"/>
    <x v="0"/>
    <x v="0"/>
  </r>
  <r>
    <x v="145"/>
    <s v="^IXIC"/>
    <n v="10542.940430000001"/>
    <n v="10402.089844"/>
    <n v="140.85058600000048"/>
    <n v="1.3540604639292181E-2"/>
    <x v="0"/>
    <x v="2"/>
    <x v="0"/>
    <x v="0"/>
    <x v="0"/>
    <x v="1"/>
  </r>
  <r>
    <x v="146"/>
    <s v="^IXIC"/>
    <n v="10587.809569999999"/>
    <n v="10542.940430000001"/>
    <n v="44.869139999998879"/>
    <n v="4.2558468671911936E-3"/>
    <x v="0"/>
    <x v="2"/>
    <x v="0"/>
    <x v="0"/>
    <x v="0"/>
    <x v="1"/>
  </r>
  <r>
    <x v="147"/>
    <s v="^IXIC"/>
    <n v="10745.269531"/>
    <n v="10587.809569999999"/>
    <n v="157.45996100000048"/>
    <n v="1.4871816494145774E-2"/>
    <x v="0"/>
    <x v="2"/>
    <x v="0"/>
    <x v="0"/>
    <x v="0"/>
    <x v="1"/>
  </r>
  <r>
    <x v="148"/>
    <s v="^IXIC"/>
    <n v="10902.799805000001"/>
    <n v="10745.269531"/>
    <n v="157.53027400000065"/>
    <n v="1.4660430205638612E-2"/>
    <x v="0"/>
    <x v="2"/>
    <x v="0"/>
    <x v="0"/>
    <x v="0"/>
    <x v="1"/>
  </r>
  <r>
    <x v="149"/>
    <s v="^IXIC"/>
    <n v="10941.169921999999"/>
    <n v="10902.799805000001"/>
    <n v="38.370116999998572"/>
    <n v="3.5192902452819614E-3"/>
    <x v="0"/>
    <x v="2"/>
    <x v="0"/>
    <x v="0"/>
    <x v="0"/>
    <x v="1"/>
  </r>
  <r>
    <x v="150"/>
    <s v="^IXIC"/>
    <n v="10998.400390999999"/>
    <n v="10941.169921999999"/>
    <n v="57.230469000000085"/>
    <n v="5.2307449210640357E-3"/>
    <x v="0"/>
    <x v="2"/>
    <x v="0"/>
    <x v="0"/>
    <x v="0"/>
    <x v="1"/>
  </r>
  <r>
    <x v="151"/>
    <s v="^IXIC"/>
    <n v="11108.070313"/>
    <n v="10998.400390999999"/>
    <n v="109.66992200000095"/>
    <n v="9.9714429463528126E-3"/>
    <x v="0"/>
    <x v="2"/>
    <x v="0"/>
    <x v="0"/>
    <x v="0"/>
    <x v="1"/>
  </r>
  <r>
    <x v="152"/>
    <s v="^IXIC"/>
    <n v="11010.980469"/>
    <n v="11108.070313"/>
    <n v="-97.089844000000085"/>
    <n v="-8.740477982604581E-3"/>
    <x v="0"/>
    <x v="2"/>
    <x v="0"/>
    <x v="0"/>
    <x v="0"/>
    <x v="0"/>
  </r>
  <r>
    <x v="153"/>
    <s v="^IXIC"/>
    <n v="10968.360352"/>
    <n v="11010.980469"/>
    <n v="-42.620117000000391"/>
    <n v="-3.8706922712279665E-3"/>
    <x v="0"/>
    <x v="2"/>
    <x v="0"/>
    <x v="0"/>
    <x v="0"/>
    <x v="0"/>
  </r>
  <r>
    <x v="154"/>
    <s v="^IXIC"/>
    <n v="10782.820313"/>
    <n v="10968.360352"/>
    <n v="-185.54003899999952"/>
    <n v="-1.6915932103394805E-2"/>
    <x v="0"/>
    <x v="2"/>
    <x v="0"/>
    <x v="0"/>
    <x v="0"/>
    <x v="0"/>
  </r>
  <r>
    <x v="155"/>
    <s v="^IXIC"/>
    <n v="11012.240234000001"/>
    <n v="10782.820313"/>
    <n v="229.41992100000061"/>
    <n v="2.127642994508654E-2"/>
    <x v="0"/>
    <x v="2"/>
    <x v="0"/>
    <x v="0"/>
    <x v="0"/>
    <x v="1"/>
  </r>
  <r>
    <x v="156"/>
    <s v="^IXIC"/>
    <n v="11042.5"/>
    <n v="11012.240234000001"/>
    <n v="30.259765999999217"/>
    <n v="2.747830174152303E-3"/>
    <x v="0"/>
    <x v="2"/>
    <x v="0"/>
    <x v="0"/>
    <x v="0"/>
    <x v="1"/>
  </r>
  <r>
    <x v="157"/>
    <s v="^IXIC"/>
    <n v="11019.299805000001"/>
    <n v="11042.5"/>
    <n v="-23.200194999999439"/>
    <n v="-2.1009911704776489E-3"/>
    <x v="0"/>
    <x v="2"/>
    <x v="0"/>
    <x v="0"/>
    <x v="0"/>
    <x v="0"/>
  </r>
  <r>
    <x v="158"/>
    <s v="^IXIC"/>
    <n v="11129.730469"/>
    <n v="11019.299805000001"/>
    <n v="110.43066399999952"/>
    <n v="1.0021568153531106E-2"/>
    <x v="0"/>
    <x v="2"/>
    <x v="0"/>
    <x v="0"/>
    <x v="0"/>
    <x v="1"/>
  </r>
  <r>
    <x v="159"/>
    <s v="^IXIC"/>
    <n v="11210.839844"/>
    <n v="11129.730469"/>
    <n v="81.109375"/>
    <n v="7.2876315581870176E-3"/>
    <x v="0"/>
    <x v="2"/>
    <x v="0"/>
    <x v="0"/>
    <x v="0"/>
    <x v="1"/>
  </r>
  <r>
    <x v="160"/>
    <s v="^IXIC"/>
    <n v="11146.459961"/>
    <n v="11210.839844"/>
    <n v="-64.379882999999609"/>
    <n v="-5.7426458584595233E-3"/>
    <x v="0"/>
    <x v="2"/>
    <x v="0"/>
    <x v="0"/>
    <x v="0"/>
    <x v="0"/>
  </r>
  <r>
    <x v="161"/>
    <s v="^IXIC"/>
    <n v="11264.950194999999"/>
    <n v="11146.459961"/>
    <n v="118.49023399999896"/>
    <n v="1.0630301854990799E-2"/>
    <x v="0"/>
    <x v="2"/>
    <x v="0"/>
    <x v="0"/>
    <x v="0"/>
    <x v="1"/>
  </r>
  <r>
    <x v="162"/>
    <s v="^IXIC"/>
    <n v="11311.799805000001"/>
    <n v="11264.950194999999"/>
    <n v="46.849610000001121"/>
    <n v="4.1588830122653835E-3"/>
    <x v="0"/>
    <x v="2"/>
    <x v="0"/>
    <x v="0"/>
    <x v="0"/>
    <x v="1"/>
  </r>
  <r>
    <x v="163"/>
    <s v="^IXIC"/>
    <n v="11379.719727"/>
    <n v="11311.799805000001"/>
    <n v="67.919921999999133"/>
    <n v="6.0043426484596568E-3"/>
    <x v="0"/>
    <x v="2"/>
    <x v="0"/>
    <x v="0"/>
    <x v="0"/>
    <x v="1"/>
  </r>
  <r>
    <x v="164"/>
    <s v="^IXIC"/>
    <n v="11466.469727"/>
    <n v="11379.719727"/>
    <n v="86.75"/>
    <n v="7.6232105957911526E-3"/>
    <x v="0"/>
    <x v="2"/>
    <x v="0"/>
    <x v="0"/>
    <x v="0"/>
    <x v="1"/>
  </r>
  <r>
    <x v="165"/>
    <s v="^IXIC"/>
    <n v="11665.059569999999"/>
    <n v="11466.469727"/>
    <n v="198.58984299999975"/>
    <n v="1.7319179113374529E-2"/>
    <x v="0"/>
    <x v="2"/>
    <x v="0"/>
    <x v="0"/>
    <x v="0"/>
    <x v="1"/>
  </r>
  <r>
    <x v="166"/>
    <s v="^IXIC"/>
    <n v="11625.339844"/>
    <n v="11665.059569999999"/>
    <n v="-39.719725999999355"/>
    <n v="-3.4050169878386107E-3"/>
    <x v="0"/>
    <x v="2"/>
    <x v="0"/>
    <x v="0"/>
    <x v="0"/>
    <x v="0"/>
  </r>
  <r>
    <x v="167"/>
    <s v="^IXIC"/>
    <n v="11695.629883"/>
    <n v="11625.339844"/>
    <n v="70.290038999999524"/>
    <n v="6.0462782114947969E-3"/>
    <x v="0"/>
    <x v="2"/>
    <x v="0"/>
    <x v="0"/>
    <x v="0"/>
    <x v="1"/>
  </r>
  <r>
    <x v="168"/>
    <s v="^IXIC"/>
    <n v="11775.459961"/>
    <n v="11695.629883"/>
    <n v="79.830078000000867"/>
    <n v="6.8256330611176945E-3"/>
    <x v="0"/>
    <x v="2"/>
    <x v="0"/>
    <x v="0"/>
    <x v="0"/>
    <x v="1"/>
  </r>
  <r>
    <x v="169"/>
    <s v="^IXIC"/>
    <n v="11939.669921999999"/>
    <n v="11775.459961"/>
    <n v="164.20996099999866"/>
    <n v="1.3945099515760534E-2"/>
    <x v="0"/>
    <x v="2"/>
    <x v="0"/>
    <x v="0"/>
    <x v="0"/>
    <x v="1"/>
  </r>
  <r>
    <x v="170"/>
    <s v="^IXIC"/>
    <n v="12056.440430000001"/>
    <n v="11939.669921999999"/>
    <n v="116.77050800000143"/>
    <n v="9.7800449060020025E-3"/>
    <x v="0"/>
    <x v="2"/>
    <x v="0"/>
    <x v="0"/>
    <x v="0"/>
    <x v="1"/>
  </r>
  <r>
    <x v="171"/>
    <s v="^IXIC"/>
    <n v="11458.099609000001"/>
    <n v="12056.440430000001"/>
    <n v="-598.34082099999978"/>
    <n v="-4.9628314797720091E-2"/>
    <x v="0"/>
    <x v="2"/>
    <x v="0"/>
    <x v="0"/>
    <x v="0"/>
    <x v="0"/>
  </r>
  <r>
    <x v="172"/>
    <s v="^IXIC"/>
    <n v="11313.129883"/>
    <n v="11458.099609000001"/>
    <n v="-144.96972600000117"/>
    <n v="-1.2652161435752549E-2"/>
    <x v="0"/>
    <x v="2"/>
    <x v="0"/>
    <x v="0"/>
    <x v="0"/>
    <x v="0"/>
  </r>
  <r>
    <x v="173"/>
    <s v="^IXIC"/>
    <n v="10847.690430000001"/>
    <n v="11313.129883"/>
    <n v="-465.43945299999905"/>
    <n v="-4.1141528278518663E-2"/>
    <x v="0"/>
    <x v="2"/>
    <x v="0"/>
    <x v="0"/>
    <x v="0"/>
    <x v="0"/>
  </r>
  <r>
    <x v="174"/>
    <s v="^IXIC"/>
    <n v="11141.559569999999"/>
    <n v="10847.690430000001"/>
    <n v="293.86913999999888"/>
    <n v="2.7090479940991351E-2"/>
    <x v="0"/>
    <x v="2"/>
    <x v="0"/>
    <x v="0"/>
    <x v="0"/>
    <x v="1"/>
  </r>
  <r>
    <x v="175"/>
    <s v="^IXIC"/>
    <n v="10919.589844"/>
    <n v="11141.559569999999"/>
    <n v="-221.96972599999935"/>
    <n v="-1.9922679998739114E-2"/>
    <x v="0"/>
    <x v="2"/>
    <x v="0"/>
    <x v="0"/>
    <x v="0"/>
    <x v="0"/>
  </r>
  <r>
    <x v="176"/>
    <s v="^IXIC"/>
    <n v="10853.549805000001"/>
    <n v="10919.589844"/>
    <n v="-66.040038999999524"/>
    <n v="-6.0478497767282556E-3"/>
    <x v="0"/>
    <x v="2"/>
    <x v="0"/>
    <x v="0"/>
    <x v="0"/>
    <x v="0"/>
  </r>
  <r>
    <x v="177"/>
    <s v="^IXIC"/>
    <n v="11056.650390999999"/>
    <n v="10853.549805000001"/>
    <n v="203.10058599999866"/>
    <n v="1.8712825725131377E-2"/>
    <x v="0"/>
    <x v="2"/>
    <x v="0"/>
    <x v="0"/>
    <x v="0"/>
    <x v="1"/>
  </r>
  <r>
    <x v="178"/>
    <s v="^IXIC"/>
    <n v="11190.320313"/>
    <n v="11056.650390999999"/>
    <n v="133.66992200000095"/>
    <n v="1.2089549481351686E-2"/>
    <x v="0"/>
    <x v="2"/>
    <x v="0"/>
    <x v="0"/>
    <x v="0"/>
    <x v="1"/>
  </r>
  <r>
    <x v="179"/>
    <s v="^IXIC"/>
    <n v="11050.469727"/>
    <n v="11190.320313"/>
    <n v="-139.85058600000048"/>
    <n v="-1.2497460491594104E-2"/>
    <x v="0"/>
    <x v="2"/>
    <x v="0"/>
    <x v="0"/>
    <x v="0"/>
    <x v="0"/>
  </r>
  <r>
    <x v="180"/>
    <s v="^IXIC"/>
    <n v="10910.280273"/>
    <n v="11050.469727"/>
    <n v="-140.18945399999939"/>
    <n v="-1.2686289131897224E-2"/>
    <x v="0"/>
    <x v="2"/>
    <x v="0"/>
    <x v="0"/>
    <x v="0"/>
    <x v="0"/>
  </r>
  <r>
    <x v="181"/>
    <s v="^IXIC"/>
    <n v="10793.280273"/>
    <n v="10910.280273"/>
    <n v="-117"/>
    <n v="-1.0723830834075219E-2"/>
    <x v="0"/>
    <x v="2"/>
    <x v="0"/>
    <x v="0"/>
    <x v="0"/>
    <x v="0"/>
  </r>
  <r>
    <x v="182"/>
    <s v="^IXIC"/>
    <n v="10778.799805000001"/>
    <n v="10793.280273"/>
    <n v="-14.480467999999746"/>
    <n v="-1.341618825207704E-3"/>
    <x v="0"/>
    <x v="2"/>
    <x v="0"/>
    <x v="0"/>
    <x v="0"/>
    <x v="0"/>
  </r>
  <r>
    <x v="183"/>
    <s v="^IXIC"/>
    <n v="10963.639648"/>
    <n v="10778.799805000001"/>
    <n v="184.83984299999975"/>
    <n v="1.7148462383934197E-2"/>
    <x v="0"/>
    <x v="2"/>
    <x v="0"/>
    <x v="0"/>
    <x v="0"/>
    <x v="1"/>
  </r>
  <r>
    <x v="184"/>
    <s v="^IXIC"/>
    <n v="10632.990234000001"/>
    <n v="10963.639648"/>
    <n v="-330.64941399999952"/>
    <n v="-3.0158726902367407E-2"/>
    <x v="0"/>
    <x v="2"/>
    <x v="0"/>
    <x v="0"/>
    <x v="0"/>
    <x v="0"/>
  </r>
  <r>
    <x v="185"/>
    <s v="^IXIC"/>
    <n v="10672.269531"/>
    <n v="10632.990234000001"/>
    <n v="39.279296999999133"/>
    <n v="3.6940969694865167E-3"/>
    <x v="0"/>
    <x v="2"/>
    <x v="0"/>
    <x v="0"/>
    <x v="0"/>
    <x v="1"/>
  </r>
  <r>
    <x v="186"/>
    <s v="^IXIC"/>
    <n v="10913.559569999999"/>
    <n v="10672.269531"/>
    <n v="241.29003899999952"/>
    <n v="2.2609065325713384E-2"/>
    <x v="0"/>
    <x v="2"/>
    <x v="0"/>
    <x v="0"/>
    <x v="1"/>
    <x v="1"/>
  </r>
  <r>
    <x v="1"/>
    <s v="^BVSP"/>
    <n v="118573"/>
    <m/>
    <m/>
    <m/>
    <x v="0"/>
    <x v="3"/>
    <x v="0"/>
    <x v="0"/>
    <x v="0"/>
    <x v="0"/>
  </r>
  <r>
    <x v="2"/>
    <s v="^BVSP"/>
    <n v="117707"/>
    <n v="118573"/>
    <n v="-866"/>
    <n v="-7.3035176642237271E-3"/>
    <x v="0"/>
    <x v="3"/>
    <x v="0"/>
    <x v="0"/>
    <x v="0"/>
    <x v="0"/>
  </r>
  <r>
    <x v="3"/>
    <s v="^BVSP"/>
    <n v="116878"/>
    <n v="117707"/>
    <n v="-829"/>
    <n v="-7.0429116365211923E-3"/>
    <x v="0"/>
    <x v="3"/>
    <x v="0"/>
    <x v="0"/>
    <x v="0"/>
    <x v="0"/>
  </r>
  <r>
    <x v="4"/>
    <s v="^BVSP"/>
    <n v="116662"/>
    <n v="116878"/>
    <n v="-216"/>
    <n v="-1.8480809048751689E-3"/>
    <x v="0"/>
    <x v="3"/>
    <x v="0"/>
    <x v="0"/>
    <x v="0"/>
    <x v="0"/>
  </r>
  <r>
    <x v="5"/>
    <s v="^BVSP"/>
    <n v="116247"/>
    <n v="116662"/>
    <n v="-415"/>
    <n v="-3.557285148548799E-3"/>
    <x v="0"/>
    <x v="3"/>
    <x v="0"/>
    <x v="0"/>
    <x v="0"/>
    <x v="0"/>
  </r>
  <r>
    <x v="6"/>
    <s v="^BVSP"/>
    <n v="115947"/>
    <n v="116247"/>
    <n v="-300"/>
    <n v="-2.5807117603034919E-3"/>
    <x v="0"/>
    <x v="3"/>
    <x v="0"/>
    <x v="0"/>
    <x v="0"/>
    <x v="0"/>
  </r>
  <r>
    <x v="7"/>
    <s v="^BVSP"/>
    <n v="115503"/>
    <n v="115947"/>
    <n v="-444"/>
    <n v="-3.8293358172268362E-3"/>
    <x v="0"/>
    <x v="3"/>
    <x v="0"/>
    <x v="0"/>
    <x v="0"/>
    <x v="0"/>
  </r>
  <r>
    <x v="8"/>
    <s v="^BVSP"/>
    <n v="117325"/>
    <n v="115503"/>
    <n v="1822"/>
    <n v="1.577448204808533E-2"/>
    <x v="0"/>
    <x v="3"/>
    <x v="0"/>
    <x v="0"/>
    <x v="0"/>
    <x v="1"/>
  </r>
  <r>
    <x v="9"/>
    <s v="^BVSP"/>
    <n v="117632"/>
    <n v="117325"/>
    <n v="307"/>
    <n v="2.6166631152780735E-3"/>
    <x v="0"/>
    <x v="3"/>
    <x v="0"/>
    <x v="0"/>
    <x v="0"/>
    <x v="1"/>
  </r>
  <r>
    <x v="10"/>
    <s v="^BVSP"/>
    <n v="116414"/>
    <n v="117632"/>
    <n v="-1218"/>
    <n v="-1.0354325353645267E-2"/>
    <x v="0"/>
    <x v="3"/>
    <x v="0"/>
    <x v="0"/>
    <x v="0"/>
    <x v="0"/>
  </r>
  <r>
    <x v="11"/>
    <s v="^BVSP"/>
    <n v="116704"/>
    <n v="116414"/>
    <n v="290"/>
    <n v="2.4911093167488446E-3"/>
    <x v="0"/>
    <x v="3"/>
    <x v="0"/>
    <x v="0"/>
    <x v="0"/>
    <x v="1"/>
  </r>
  <r>
    <x v="12"/>
    <s v="^BVSP"/>
    <n v="118478"/>
    <n v="116704"/>
    <n v="1774"/>
    <n v="1.5200850013709898E-2"/>
    <x v="0"/>
    <x v="3"/>
    <x v="0"/>
    <x v="0"/>
    <x v="0"/>
    <x v="1"/>
  </r>
  <r>
    <x v="187"/>
    <s v="^BVSP"/>
    <n v="118862"/>
    <n v="118478"/>
    <n v="384"/>
    <n v="3.2411080538158983E-3"/>
    <x v="0"/>
    <x v="3"/>
    <x v="0"/>
    <x v="0"/>
    <x v="0"/>
    <x v="1"/>
  </r>
  <r>
    <x v="13"/>
    <s v="^BVSP"/>
    <n v="117026"/>
    <n v="118862"/>
    <n v="-1836"/>
    <n v="-1.5446484158099308E-2"/>
    <x v="0"/>
    <x v="3"/>
    <x v="0"/>
    <x v="0"/>
    <x v="0"/>
    <x v="0"/>
  </r>
  <r>
    <x v="14"/>
    <s v="^BVSP"/>
    <n v="118391"/>
    <n v="117026"/>
    <n v="1365"/>
    <n v="1.1664074650077761E-2"/>
    <x v="0"/>
    <x v="3"/>
    <x v="0"/>
    <x v="0"/>
    <x v="0"/>
    <x v="1"/>
  </r>
  <r>
    <x v="15"/>
    <s v="^BVSP"/>
    <n v="119528"/>
    <n v="118391"/>
    <n v="1137"/>
    <n v="9.6037705568835473E-3"/>
    <x v="0"/>
    <x v="3"/>
    <x v="0"/>
    <x v="0"/>
    <x v="0"/>
    <x v="1"/>
  </r>
  <r>
    <x v="16"/>
    <s v="^BVSP"/>
    <n v="118376"/>
    <n v="119528"/>
    <n v="-1152"/>
    <n v="-9.6379091091627067E-3"/>
    <x v="0"/>
    <x v="3"/>
    <x v="0"/>
    <x v="0"/>
    <x v="0"/>
    <x v="0"/>
  </r>
  <r>
    <x v="17"/>
    <s v="^BVSP"/>
    <n v="114482"/>
    <n v="118376"/>
    <n v="-3894"/>
    <n v="-3.289518145570048E-2"/>
    <x v="0"/>
    <x v="3"/>
    <x v="0"/>
    <x v="0"/>
    <x v="0"/>
    <x v="0"/>
  </r>
  <r>
    <x v="18"/>
    <s v="^BVSP"/>
    <n v="116479"/>
    <n v="114482"/>
    <n v="1997"/>
    <n v="1.7443790290176623E-2"/>
    <x v="0"/>
    <x v="3"/>
    <x v="0"/>
    <x v="0"/>
    <x v="0"/>
    <x v="1"/>
  </r>
  <r>
    <x v="19"/>
    <s v="^BVSP"/>
    <n v="115385"/>
    <n v="116479"/>
    <n v="-1094"/>
    <n v="-9.392250963693026E-3"/>
    <x v="0"/>
    <x v="3"/>
    <x v="0"/>
    <x v="0"/>
    <x v="0"/>
    <x v="0"/>
  </r>
  <r>
    <x v="20"/>
    <s v="^BVSP"/>
    <n v="115528"/>
    <n v="115385"/>
    <n v="143"/>
    <n v="1.2393292022359924E-3"/>
    <x v="0"/>
    <x v="3"/>
    <x v="0"/>
    <x v="0"/>
    <x v="0"/>
    <x v="1"/>
  </r>
  <r>
    <x v="21"/>
    <s v="^BVSP"/>
    <n v="113761"/>
    <n v="115528"/>
    <n v="-1767"/>
    <n v="-1.5294993421508207E-2"/>
    <x v="0"/>
    <x v="3"/>
    <x v="0"/>
    <x v="0"/>
    <x v="0"/>
    <x v="0"/>
  </r>
  <r>
    <x v="22"/>
    <s v="^BVSP"/>
    <n v="114629"/>
    <n v="113761"/>
    <n v="868"/>
    <n v="7.6300313815806826E-3"/>
    <x v="0"/>
    <x v="3"/>
    <x v="0"/>
    <x v="0"/>
    <x v="0"/>
    <x v="1"/>
  </r>
  <r>
    <x v="23"/>
    <s v="^BVSP"/>
    <n v="115557"/>
    <n v="114629"/>
    <n v="928"/>
    <n v="8.0956825934100449E-3"/>
    <x v="0"/>
    <x v="3"/>
    <x v="0"/>
    <x v="0"/>
    <x v="0"/>
    <x v="1"/>
  </r>
  <r>
    <x v="24"/>
    <s v="^BVSP"/>
    <n v="116028"/>
    <n v="115557"/>
    <n v="471"/>
    <n v="4.0759105895791688E-3"/>
    <x v="0"/>
    <x v="3"/>
    <x v="0"/>
    <x v="0"/>
    <x v="0"/>
    <x v="1"/>
  </r>
  <r>
    <x v="25"/>
    <s v="^BVSP"/>
    <n v="115190"/>
    <n v="116028"/>
    <n v="-838"/>
    <n v="-7.2223945944082466E-3"/>
    <x v="0"/>
    <x v="3"/>
    <x v="0"/>
    <x v="0"/>
    <x v="0"/>
    <x v="0"/>
  </r>
  <r>
    <x v="26"/>
    <s v="^BVSP"/>
    <n v="113770"/>
    <n v="115190"/>
    <n v="-1420"/>
    <n v="-1.2327458980814306E-2"/>
    <x v="0"/>
    <x v="3"/>
    <x v="0"/>
    <x v="0"/>
    <x v="0"/>
    <x v="0"/>
  </r>
  <r>
    <x v="27"/>
    <s v="^BVSP"/>
    <n v="112570"/>
    <n v="113770"/>
    <n v="-1200"/>
    <n v="-1.0547596027072163E-2"/>
    <x v="0"/>
    <x v="3"/>
    <x v="0"/>
    <x v="0"/>
    <x v="0"/>
    <x v="0"/>
  </r>
  <r>
    <x v="28"/>
    <s v="^BVSP"/>
    <n v="115371"/>
    <n v="112570"/>
    <n v="2801"/>
    <n v="2.4882295460602291E-2"/>
    <x v="0"/>
    <x v="3"/>
    <x v="0"/>
    <x v="0"/>
    <x v="0"/>
    <x v="1"/>
  </r>
  <r>
    <x v="29"/>
    <s v="^BVSP"/>
    <n v="116674"/>
    <n v="115371"/>
    <n v="1303"/>
    <n v="1.1293999358590981E-2"/>
    <x v="0"/>
    <x v="3"/>
    <x v="0"/>
    <x v="0"/>
    <x v="0"/>
    <x v="1"/>
  </r>
  <r>
    <x v="30"/>
    <s v="^BVSP"/>
    <n v="115662"/>
    <n v="116674"/>
    <n v="-1012"/>
    <n v="-8.6737405077395129E-3"/>
    <x v="0"/>
    <x v="3"/>
    <x v="0"/>
    <x v="0"/>
    <x v="0"/>
    <x v="0"/>
  </r>
  <r>
    <x v="31"/>
    <s v="^BVSP"/>
    <n v="114381"/>
    <n v="115662"/>
    <n v="-1281"/>
    <n v="-1.1075374798983245E-2"/>
    <x v="0"/>
    <x v="3"/>
    <x v="0"/>
    <x v="0"/>
    <x v="0"/>
    <x v="0"/>
  </r>
  <r>
    <x v="188"/>
    <s v="^BVSP"/>
    <n v="115309"/>
    <n v="114381"/>
    <n v="928"/>
    <n v="8.1132355898269823E-3"/>
    <x v="0"/>
    <x v="3"/>
    <x v="0"/>
    <x v="0"/>
    <x v="0"/>
    <x v="1"/>
  </r>
  <r>
    <x v="32"/>
    <s v="^BVSP"/>
    <n v="114977"/>
    <n v="115309"/>
    <n v="-332"/>
    <n v="-2.8792201822927959E-3"/>
    <x v="0"/>
    <x v="3"/>
    <x v="0"/>
    <x v="0"/>
    <x v="0"/>
    <x v="0"/>
  </r>
  <r>
    <x v="33"/>
    <s v="^BVSP"/>
    <n v="116518"/>
    <n v="114977"/>
    <n v="1541"/>
    <n v="1.3402680536107221E-2"/>
    <x v="0"/>
    <x v="3"/>
    <x v="0"/>
    <x v="0"/>
    <x v="0"/>
    <x v="1"/>
  </r>
  <r>
    <x v="34"/>
    <s v="^BVSP"/>
    <n v="114586"/>
    <n v="116518"/>
    <n v="-1932"/>
    <n v="-1.6581129095933674E-2"/>
    <x v="0"/>
    <x v="3"/>
    <x v="0"/>
    <x v="0"/>
    <x v="0"/>
    <x v="0"/>
  </r>
  <r>
    <x v="35"/>
    <s v="^BVSP"/>
    <n v="113681"/>
    <n v="114586"/>
    <n v="-905"/>
    <n v="-7.8979980102281255E-3"/>
    <x v="0"/>
    <x v="3"/>
    <x v="0"/>
    <x v="0"/>
    <x v="0"/>
    <x v="0"/>
  </r>
  <r>
    <x v="39"/>
    <s v="^BVSP"/>
    <n v="102984"/>
    <m/>
    <m/>
    <m/>
    <x v="0"/>
    <x v="3"/>
    <x v="0"/>
    <x v="0"/>
    <x v="0"/>
    <x v="0"/>
  </r>
  <r>
    <x v="40"/>
    <s v="^BVSP"/>
    <n v="104172"/>
    <n v="102984"/>
    <n v="1188"/>
    <n v="1.1535772547191797E-2"/>
    <x v="0"/>
    <x v="3"/>
    <x v="0"/>
    <x v="0"/>
    <x v="0"/>
    <x v="1"/>
  </r>
  <r>
    <x v="41"/>
    <s v="^BVSP"/>
    <n v="106625"/>
    <n v="104172"/>
    <n v="2453"/>
    <n v="2.3547594363168604E-2"/>
    <x v="0"/>
    <x v="3"/>
    <x v="0"/>
    <x v="0"/>
    <x v="0"/>
    <x v="1"/>
  </r>
  <r>
    <x v="42"/>
    <s v="^BVSP"/>
    <n v="105537"/>
    <n v="106625"/>
    <n v="-1088"/>
    <n v="-1.0203985932004689E-2"/>
    <x v="0"/>
    <x v="3"/>
    <x v="0"/>
    <x v="0"/>
    <x v="0"/>
    <x v="0"/>
  </r>
  <r>
    <x v="43"/>
    <s v="^BVSP"/>
    <n v="107224"/>
    <n v="105537"/>
    <n v="1687"/>
    <n v="1.5984915242995348E-2"/>
    <x v="0"/>
    <x v="3"/>
    <x v="0"/>
    <x v="0"/>
    <x v="0"/>
    <x v="1"/>
  </r>
  <r>
    <x v="44"/>
    <s v="^BVSP"/>
    <n v="102233"/>
    <n v="107224"/>
    <n v="-4991"/>
    <n v="-4.6547414757890024E-2"/>
    <x v="0"/>
    <x v="3"/>
    <x v="0"/>
    <x v="0"/>
    <x v="0"/>
    <x v="0"/>
  </r>
  <r>
    <x v="45"/>
    <s v="^BVSP"/>
    <n v="97997"/>
    <n v="102233"/>
    <n v="-4236"/>
    <n v="-4.1434761769682978E-2"/>
    <x v="0"/>
    <x v="3"/>
    <x v="0"/>
    <x v="0"/>
    <x v="0"/>
    <x v="0"/>
  </r>
  <r>
    <x v="46"/>
    <s v="^BVSP"/>
    <n v="86067"/>
    <n v="97997"/>
    <n v="-11930"/>
    <n v="-0.12173842056389482"/>
    <x v="0"/>
    <x v="3"/>
    <x v="0"/>
    <x v="0"/>
    <x v="0"/>
    <x v="0"/>
  </r>
  <r>
    <x v="47"/>
    <s v="^BVSP"/>
    <n v="92214"/>
    <n v="86067"/>
    <n v="6147"/>
    <n v="7.1421102164592701E-2"/>
    <x v="0"/>
    <x v="3"/>
    <x v="0"/>
    <x v="0"/>
    <x v="0"/>
    <x v="1"/>
  </r>
  <r>
    <x v="48"/>
    <s v="^BVSP"/>
    <n v="85171"/>
    <n v="92214"/>
    <n v="-7043"/>
    <n v="-7.6376689006007761E-2"/>
    <x v="0"/>
    <x v="3"/>
    <x v="0"/>
    <x v="0"/>
    <x v="0"/>
    <x v="0"/>
  </r>
  <r>
    <x v="49"/>
    <s v="^BVSP"/>
    <n v="72583"/>
    <n v="85171"/>
    <n v="-12588"/>
    <n v="-0.14779678529076798"/>
    <x v="0"/>
    <x v="3"/>
    <x v="0"/>
    <x v="0"/>
    <x v="0"/>
    <x v="0"/>
  </r>
  <r>
    <x v="50"/>
    <s v="^BVSP"/>
    <n v="82678"/>
    <n v="72583"/>
    <n v="10095"/>
    <n v="0.13908215422344075"/>
    <x v="0"/>
    <x v="3"/>
    <x v="0"/>
    <x v="0"/>
    <x v="0"/>
    <x v="1"/>
  </r>
  <r>
    <x v="51"/>
    <s v="^BVSP"/>
    <n v="71168"/>
    <n v="82678"/>
    <n v="-11510"/>
    <n v="-0.13921478506978882"/>
    <x v="0"/>
    <x v="3"/>
    <x v="0"/>
    <x v="0"/>
    <x v="0"/>
    <x v="0"/>
  </r>
  <r>
    <x v="52"/>
    <s v="^BVSP"/>
    <n v="74617"/>
    <n v="71168"/>
    <n v="3449"/>
    <n v="4.8462792266187049E-2"/>
    <x v="0"/>
    <x v="3"/>
    <x v="0"/>
    <x v="0"/>
    <x v="0"/>
    <x v="1"/>
  </r>
  <r>
    <x v="53"/>
    <s v="^BVSP"/>
    <n v="66895"/>
    <n v="74617"/>
    <n v="-7722"/>
    <n v="-0.10348848117721163"/>
    <x v="0"/>
    <x v="3"/>
    <x v="0"/>
    <x v="0"/>
    <x v="0"/>
    <x v="0"/>
  </r>
  <r>
    <x v="54"/>
    <s v="^BVSP"/>
    <n v="68332"/>
    <n v="66895"/>
    <n v="1437"/>
    <n v="2.1481426115554227E-2"/>
    <x v="0"/>
    <x v="3"/>
    <x v="0"/>
    <x v="0"/>
    <x v="0"/>
    <x v="1"/>
  </r>
  <r>
    <x v="55"/>
    <s v="^BVSP"/>
    <n v="67069"/>
    <n v="68332"/>
    <n v="-1263"/>
    <n v="-1.8483287478780072E-2"/>
    <x v="0"/>
    <x v="3"/>
    <x v="0"/>
    <x v="0"/>
    <x v="0"/>
    <x v="0"/>
  </r>
  <r>
    <x v="56"/>
    <s v="^BVSP"/>
    <n v="63570"/>
    <n v="67069"/>
    <n v="-3499"/>
    <n v="-5.2170153125885285E-2"/>
    <x v="0"/>
    <x v="3"/>
    <x v="0"/>
    <x v="0"/>
    <x v="0"/>
    <x v="0"/>
  </r>
  <r>
    <x v="57"/>
    <s v="^BVSP"/>
    <n v="69729"/>
    <n v="63570"/>
    <n v="6159"/>
    <n v="9.6885323265691367E-2"/>
    <x v="0"/>
    <x v="3"/>
    <x v="0"/>
    <x v="0"/>
    <x v="0"/>
    <x v="1"/>
  </r>
  <r>
    <x v="58"/>
    <s v="^BVSP"/>
    <n v="74956"/>
    <n v="69729"/>
    <n v="5227"/>
    <n v="7.4961637195428019E-2"/>
    <x v="0"/>
    <x v="3"/>
    <x v="0"/>
    <x v="0"/>
    <x v="0"/>
    <x v="1"/>
  </r>
  <r>
    <x v="59"/>
    <s v="^BVSP"/>
    <n v="77710"/>
    <n v="74956"/>
    <n v="2754"/>
    <n v="3.6741555045626768E-2"/>
    <x v="0"/>
    <x v="3"/>
    <x v="0"/>
    <x v="0"/>
    <x v="0"/>
    <x v="1"/>
  </r>
  <r>
    <x v="60"/>
    <s v="^BVSP"/>
    <n v="73429"/>
    <n v="77710"/>
    <n v="-4281"/>
    <n v="-5.5089435079140395E-2"/>
    <x v="0"/>
    <x v="3"/>
    <x v="0"/>
    <x v="0"/>
    <x v="0"/>
    <x v="0"/>
  </r>
  <r>
    <x v="61"/>
    <s v="^BVSP"/>
    <n v="74640"/>
    <n v="73429"/>
    <n v="1211"/>
    <n v="1.6492121641313376E-2"/>
    <x v="0"/>
    <x v="3"/>
    <x v="0"/>
    <x v="0"/>
    <x v="0"/>
    <x v="1"/>
  </r>
  <r>
    <x v="62"/>
    <s v="^BVSP"/>
    <n v="73020"/>
    <n v="74640"/>
    <n v="-1620"/>
    <n v="-2.1704180064308683E-2"/>
    <x v="0"/>
    <x v="3"/>
    <x v="0"/>
    <x v="0"/>
    <x v="0"/>
    <x v="0"/>
  </r>
  <r>
    <x v="63"/>
    <s v="^BVSP"/>
    <n v="70967"/>
    <n v="73020"/>
    <n v="-2053"/>
    <n v="-2.8115584771295537E-2"/>
    <x v="0"/>
    <x v="3"/>
    <x v="0"/>
    <x v="0"/>
    <x v="0"/>
    <x v="0"/>
  </r>
  <r>
    <x v="64"/>
    <s v="^BVSP"/>
    <n v="72253"/>
    <n v="70967"/>
    <n v="1286"/>
    <n v="1.8121098538757451E-2"/>
    <x v="0"/>
    <x v="3"/>
    <x v="0"/>
    <x v="0"/>
    <x v="0"/>
    <x v="1"/>
  </r>
  <r>
    <x v="65"/>
    <s v="^BVSP"/>
    <n v="69538"/>
    <n v="72253"/>
    <n v="-2715"/>
    <n v="-3.7576294409920698E-2"/>
    <x v="0"/>
    <x v="3"/>
    <x v="0"/>
    <x v="0"/>
    <x v="0"/>
    <x v="0"/>
  </r>
  <r>
    <x v="66"/>
    <s v="^BVSP"/>
    <n v="74073"/>
    <n v="69538"/>
    <n v="4535"/>
    <n v="6.5216140815093901E-2"/>
    <x v="0"/>
    <x v="3"/>
    <x v="0"/>
    <x v="0"/>
    <x v="0"/>
    <x v="1"/>
  </r>
  <r>
    <x v="67"/>
    <s v="^BVSP"/>
    <n v="76358"/>
    <n v="74073"/>
    <n v="2285"/>
    <n v="3.0847947295235781E-2"/>
    <x v="0"/>
    <x v="3"/>
    <x v="0"/>
    <x v="0"/>
    <x v="0"/>
    <x v="1"/>
  </r>
  <r>
    <x v="68"/>
    <s v="^BVSP"/>
    <n v="78625"/>
    <n v="76358"/>
    <n v="2267"/>
    <n v="2.9689096099950234E-2"/>
    <x v="0"/>
    <x v="3"/>
    <x v="0"/>
    <x v="0"/>
    <x v="0"/>
    <x v="1"/>
  </r>
  <r>
    <x v="69"/>
    <s v="^BVSP"/>
    <n v="77682"/>
    <n v="78625"/>
    <n v="-943"/>
    <n v="-1.1993640699523052E-2"/>
    <x v="0"/>
    <x v="3"/>
    <x v="0"/>
    <x v="0"/>
    <x v="0"/>
    <x v="0"/>
  </r>
  <r>
    <x v="70"/>
    <s v="^BVSP"/>
    <n v="78836"/>
    <n v="77682"/>
    <n v="1154"/>
    <n v="1.4855436265801601E-2"/>
    <x v="0"/>
    <x v="3"/>
    <x v="0"/>
    <x v="0"/>
    <x v="0"/>
    <x v="1"/>
  </r>
  <r>
    <x v="71"/>
    <s v="^BVSP"/>
    <n v="79918"/>
    <n v="78836"/>
    <n v="1082"/>
    <n v="1.372469430209549E-2"/>
    <x v="0"/>
    <x v="3"/>
    <x v="0"/>
    <x v="0"/>
    <x v="0"/>
    <x v="1"/>
  </r>
  <r>
    <x v="72"/>
    <s v="^BVSP"/>
    <n v="78831"/>
    <n v="79918"/>
    <n v="-1087"/>
    <n v="-1.3601441477514452E-2"/>
    <x v="0"/>
    <x v="3"/>
    <x v="0"/>
    <x v="0"/>
    <x v="0"/>
    <x v="0"/>
  </r>
  <r>
    <x v="73"/>
    <s v="^BVSP"/>
    <n v="77812"/>
    <n v="78831"/>
    <n v="-1019"/>
    <n v="-1.2926386827517093E-2"/>
    <x v="0"/>
    <x v="3"/>
    <x v="0"/>
    <x v="0"/>
    <x v="0"/>
    <x v="0"/>
  </r>
  <r>
    <x v="74"/>
    <s v="^BVSP"/>
    <n v="78990"/>
    <n v="77812"/>
    <n v="1178"/>
    <n v="1.5139053102349252E-2"/>
    <x v="0"/>
    <x v="3"/>
    <x v="0"/>
    <x v="0"/>
    <x v="0"/>
    <x v="1"/>
  </r>
  <r>
    <x v="75"/>
    <s v="^BVSP"/>
    <n v="78973"/>
    <n v="78990"/>
    <n v="-17"/>
    <n v="-2.1521711609064439E-4"/>
    <x v="0"/>
    <x v="3"/>
    <x v="0"/>
    <x v="0"/>
    <x v="0"/>
    <x v="0"/>
  </r>
  <r>
    <x v="77"/>
    <s v="^BVSP"/>
    <n v="80687"/>
    <n v="78973"/>
    <n v="1714"/>
    <n v="2.1703620224633735E-2"/>
    <x v="0"/>
    <x v="3"/>
    <x v="0"/>
    <x v="0"/>
    <x v="0"/>
    <x v="1"/>
  </r>
  <r>
    <x v="78"/>
    <s v="^BVSP"/>
    <n v="79673"/>
    <n v="80687"/>
    <n v="-1014"/>
    <n v="-1.2567080198792865E-2"/>
    <x v="0"/>
    <x v="3"/>
    <x v="0"/>
    <x v="0"/>
    <x v="0"/>
    <x v="0"/>
  </r>
  <r>
    <x v="79"/>
    <s v="^BVSP"/>
    <n v="75331"/>
    <n v="79673"/>
    <n v="-4342"/>
    <n v="-5.4497759592333661E-2"/>
    <x v="0"/>
    <x v="3"/>
    <x v="0"/>
    <x v="0"/>
    <x v="0"/>
    <x v="0"/>
  </r>
  <r>
    <x v="80"/>
    <s v="^BVSP"/>
    <n v="78239"/>
    <n v="75331"/>
    <n v="2908"/>
    <n v="3.8602965578579868E-2"/>
    <x v="0"/>
    <x v="3"/>
    <x v="0"/>
    <x v="0"/>
    <x v="0"/>
    <x v="1"/>
  </r>
  <r>
    <x v="81"/>
    <s v="^BVSP"/>
    <n v="81312"/>
    <n v="78239"/>
    <n v="3073"/>
    <n v="3.9277086874832244E-2"/>
    <x v="0"/>
    <x v="3"/>
    <x v="0"/>
    <x v="0"/>
    <x v="0"/>
    <x v="1"/>
  </r>
  <r>
    <x v="82"/>
    <s v="^BVSP"/>
    <n v="83171"/>
    <n v="81312"/>
    <n v="1859"/>
    <n v="2.2862554112554112E-2"/>
    <x v="0"/>
    <x v="3"/>
    <x v="0"/>
    <x v="0"/>
    <x v="0"/>
    <x v="1"/>
  </r>
  <r>
    <x v="83"/>
    <s v="^BVSP"/>
    <n v="80506"/>
    <n v="83171"/>
    <n v="-2665"/>
    <n v="-3.2042418631494152E-2"/>
    <x v="0"/>
    <x v="3"/>
    <x v="0"/>
    <x v="0"/>
    <x v="0"/>
    <x v="0"/>
  </r>
  <r>
    <x v="85"/>
    <s v="^BVSP"/>
    <n v="78876"/>
    <n v="80506"/>
    <n v="-1630"/>
    <n v="-2.0246938116413683E-2"/>
    <x v="0"/>
    <x v="3"/>
    <x v="0"/>
    <x v="0"/>
    <x v="0"/>
    <x v="0"/>
  </r>
  <r>
    <x v="86"/>
    <s v="^BVSP"/>
    <n v="79471"/>
    <n v="78876"/>
    <n v="595"/>
    <n v="7.5434859779907699E-3"/>
    <x v="0"/>
    <x v="3"/>
    <x v="0"/>
    <x v="0"/>
    <x v="0"/>
    <x v="1"/>
  </r>
  <r>
    <x v="87"/>
    <s v="^BVSP"/>
    <n v="79064"/>
    <n v="79471"/>
    <n v="-407"/>
    <n v="-5.1213650262359857E-3"/>
    <x v="0"/>
    <x v="3"/>
    <x v="0"/>
    <x v="0"/>
    <x v="0"/>
    <x v="0"/>
  </r>
  <r>
    <x v="88"/>
    <s v="^BVSP"/>
    <n v="78119"/>
    <n v="79064"/>
    <n v="-945"/>
    <n v="-1.1952342406151978E-2"/>
    <x v="0"/>
    <x v="3"/>
    <x v="0"/>
    <x v="0"/>
    <x v="0"/>
    <x v="0"/>
  </r>
  <r>
    <x v="89"/>
    <s v="^BVSP"/>
    <n v="80263"/>
    <n v="78119"/>
    <n v="2144"/>
    <n v="2.7445307799639013E-2"/>
    <x v="0"/>
    <x v="3"/>
    <x v="0"/>
    <x v="0"/>
    <x v="0"/>
    <x v="1"/>
  </r>
  <r>
    <x v="90"/>
    <s v="^BVSP"/>
    <n v="79065"/>
    <n v="80263"/>
    <n v="-1198"/>
    <n v="-1.4925931001831479E-2"/>
    <x v="0"/>
    <x v="3"/>
    <x v="0"/>
    <x v="0"/>
    <x v="0"/>
    <x v="0"/>
  </r>
  <r>
    <x v="91"/>
    <s v="^BVSP"/>
    <n v="77872"/>
    <n v="79065"/>
    <n v="-1193"/>
    <n v="-1.5088850945424651E-2"/>
    <x v="0"/>
    <x v="3"/>
    <x v="0"/>
    <x v="0"/>
    <x v="0"/>
    <x v="0"/>
  </r>
  <r>
    <x v="92"/>
    <s v="^BVSP"/>
    <n v="77772"/>
    <n v="77872"/>
    <n v="-100"/>
    <n v="-1.2841586192726526E-3"/>
    <x v="0"/>
    <x v="3"/>
    <x v="0"/>
    <x v="0"/>
    <x v="0"/>
    <x v="0"/>
  </r>
  <r>
    <x v="93"/>
    <s v="^BVSP"/>
    <n v="79011"/>
    <n v="77772"/>
    <n v="1239"/>
    <n v="1.5931183459342694E-2"/>
    <x v="0"/>
    <x v="3"/>
    <x v="0"/>
    <x v="0"/>
    <x v="0"/>
    <x v="1"/>
  </r>
  <r>
    <x v="94"/>
    <s v="^BVSP"/>
    <n v="77557"/>
    <n v="79011"/>
    <n v="-1454"/>
    <n v="-1.8402500917593753E-2"/>
    <x v="0"/>
    <x v="3"/>
    <x v="0"/>
    <x v="0"/>
    <x v="0"/>
    <x v="0"/>
  </r>
  <r>
    <x v="95"/>
    <s v="^BVSP"/>
    <n v="81194"/>
    <n v="77557"/>
    <n v="3637"/>
    <n v="4.6894542078729194E-2"/>
    <x v="0"/>
    <x v="3"/>
    <x v="0"/>
    <x v="0"/>
    <x v="0"/>
    <x v="1"/>
  </r>
  <r>
    <x v="96"/>
    <s v="^BVSP"/>
    <n v="80742"/>
    <n v="81194"/>
    <n v="-452"/>
    <n v="-5.5669138113653722E-3"/>
    <x v="0"/>
    <x v="3"/>
    <x v="0"/>
    <x v="0"/>
    <x v="0"/>
    <x v="0"/>
  </r>
  <r>
    <x v="97"/>
    <s v="^BVSP"/>
    <n v="81319"/>
    <n v="80742"/>
    <n v="577"/>
    <n v="7.1462188204404154E-3"/>
    <x v="0"/>
    <x v="3"/>
    <x v="0"/>
    <x v="0"/>
    <x v="0"/>
    <x v="1"/>
  </r>
  <r>
    <x v="98"/>
    <s v="^BVSP"/>
    <n v="83027"/>
    <n v="81319"/>
    <n v="1708"/>
    <n v="2.1003701471980718E-2"/>
    <x v="0"/>
    <x v="3"/>
    <x v="0"/>
    <x v="0"/>
    <x v="0"/>
    <x v="1"/>
  </r>
  <r>
    <x v="99"/>
    <s v="^BVSP"/>
    <n v="82173"/>
    <n v="83027"/>
    <n v="-854"/>
    <n v="-1.0285810639912317E-2"/>
    <x v="0"/>
    <x v="3"/>
    <x v="0"/>
    <x v="0"/>
    <x v="0"/>
    <x v="0"/>
  </r>
  <r>
    <x v="189"/>
    <s v="^BVSP"/>
    <n v="85663"/>
    <n v="82173"/>
    <n v="3490"/>
    <n v="4.2471371375025858E-2"/>
    <x v="0"/>
    <x v="3"/>
    <x v="0"/>
    <x v="0"/>
    <x v="0"/>
    <x v="1"/>
  </r>
  <r>
    <x v="100"/>
    <s v="^BVSP"/>
    <n v="85469"/>
    <n v="85663"/>
    <n v="-194"/>
    <n v="-2.2646883718758391E-3"/>
    <x v="0"/>
    <x v="3"/>
    <x v="0"/>
    <x v="0"/>
    <x v="0"/>
    <x v="0"/>
  </r>
  <r>
    <x v="101"/>
    <s v="^BVSP"/>
    <n v="87946"/>
    <n v="85469"/>
    <n v="2477"/>
    <n v="2.8981268062104389E-2"/>
    <x v="0"/>
    <x v="3"/>
    <x v="0"/>
    <x v="0"/>
    <x v="0"/>
    <x v="1"/>
  </r>
  <r>
    <x v="102"/>
    <s v="^BVSP"/>
    <n v="86949"/>
    <n v="87946"/>
    <n v="-997"/>
    <n v="-1.1336501944374957E-2"/>
    <x v="0"/>
    <x v="3"/>
    <x v="0"/>
    <x v="0"/>
    <x v="0"/>
    <x v="0"/>
  </r>
  <r>
    <x v="103"/>
    <s v="^BVSP"/>
    <n v="87403"/>
    <n v="86949"/>
    <n v="454"/>
    <n v="5.2214516555682067E-3"/>
    <x v="0"/>
    <x v="3"/>
    <x v="0"/>
    <x v="0"/>
    <x v="0"/>
    <x v="1"/>
  </r>
  <r>
    <x v="104"/>
    <s v="^BVSP"/>
    <n v="88620"/>
    <n v="87403"/>
    <n v="1217"/>
    <n v="1.3924007185108063E-2"/>
    <x v="0"/>
    <x v="3"/>
    <x v="0"/>
    <x v="0"/>
    <x v="0"/>
    <x v="1"/>
  </r>
  <r>
    <x v="105"/>
    <s v="^BVSP"/>
    <n v="91046"/>
    <n v="88620"/>
    <n v="2426"/>
    <n v="2.7375310313698938E-2"/>
    <x v="0"/>
    <x v="3"/>
    <x v="0"/>
    <x v="0"/>
    <x v="0"/>
    <x v="1"/>
  </r>
  <r>
    <x v="106"/>
    <s v="^BVSP"/>
    <n v="93002"/>
    <n v="91046"/>
    <n v="1956"/>
    <n v="2.1483645629681698E-2"/>
    <x v="0"/>
    <x v="3"/>
    <x v="0"/>
    <x v="0"/>
    <x v="0"/>
    <x v="1"/>
  </r>
  <r>
    <x v="107"/>
    <s v="^BVSP"/>
    <n v="93829"/>
    <n v="93002"/>
    <n v="827"/>
    <n v="8.8922818864110454E-3"/>
    <x v="0"/>
    <x v="3"/>
    <x v="0"/>
    <x v="0"/>
    <x v="0"/>
    <x v="1"/>
  </r>
  <r>
    <x v="108"/>
    <s v="^BVSP"/>
    <n v="94637"/>
    <n v="93829"/>
    <n v="808"/>
    <n v="8.6114101184068884E-3"/>
    <x v="0"/>
    <x v="3"/>
    <x v="0"/>
    <x v="0"/>
    <x v="0"/>
    <x v="1"/>
  </r>
  <r>
    <x v="109"/>
    <s v="^BVSP"/>
    <n v="97645"/>
    <n v="94637"/>
    <n v="3008"/>
    <n v="3.1784608556906915E-2"/>
    <x v="0"/>
    <x v="3"/>
    <x v="0"/>
    <x v="0"/>
    <x v="0"/>
    <x v="1"/>
  </r>
  <r>
    <x v="110"/>
    <s v="^BVSP"/>
    <n v="96747"/>
    <n v="97645"/>
    <n v="-898"/>
    <n v="-9.1965794459521744E-3"/>
    <x v="0"/>
    <x v="3"/>
    <x v="0"/>
    <x v="0"/>
    <x v="0"/>
    <x v="0"/>
  </r>
  <r>
    <x v="111"/>
    <s v="^BVSP"/>
    <n v="94686"/>
    <n v="96747"/>
    <n v="-2061"/>
    <n v="-2.1302986139105088E-2"/>
    <x v="0"/>
    <x v="3"/>
    <x v="0"/>
    <x v="0"/>
    <x v="0"/>
    <x v="0"/>
  </r>
  <r>
    <x v="113"/>
    <s v="^BVSP"/>
    <n v="92795"/>
    <n v="94686"/>
    <n v="-1891"/>
    <n v="-1.9971273472319032E-2"/>
    <x v="0"/>
    <x v="3"/>
    <x v="0"/>
    <x v="0"/>
    <x v="0"/>
    <x v="0"/>
  </r>
  <r>
    <x v="114"/>
    <s v="^BVSP"/>
    <n v="92376"/>
    <n v="92795"/>
    <n v="-419"/>
    <n v="-4.5153294897354382E-3"/>
    <x v="0"/>
    <x v="3"/>
    <x v="0"/>
    <x v="0"/>
    <x v="0"/>
    <x v="0"/>
  </r>
  <r>
    <x v="115"/>
    <s v="^BVSP"/>
    <n v="93531"/>
    <n v="92376"/>
    <n v="1155"/>
    <n v="1.2503247596778384E-2"/>
    <x v="0"/>
    <x v="3"/>
    <x v="0"/>
    <x v="0"/>
    <x v="0"/>
    <x v="1"/>
  </r>
  <r>
    <x v="116"/>
    <s v="^BVSP"/>
    <n v="95547"/>
    <n v="93531"/>
    <n v="2016"/>
    <n v="2.1554350963851557E-2"/>
    <x v="0"/>
    <x v="3"/>
    <x v="0"/>
    <x v="0"/>
    <x v="0"/>
    <x v="1"/>
  </r>
  <r>
    <x v="117"/>
    <s v="^BVSP"/>
    <n v="96125"/>
    <n v="95547"/>
    <n v="578"/>
    <n v="6.0493788397333248E-3"/>
    <x v="0"/>
    <x v="3"/>
    <x v="0"/>
    <x v="0"/>
    <x v="0"/>
    <x v="1"/>
  </r>
  <r>
    <x v="118"/>
    <s v="^BVSP"/>
    <n v="96572"/>
    <n v="96125"/>
    <n v="447"/>
    <n v="4.6501950585175556E-3"/>
    <x v="0"/>
    <x v="3"/>
    <x v="0"/>
    <x v="0"/>
    <x v="0"/>
    <x v="1"/>
  </r>
  <r>
    <x v="119"/>
    <s v="^BVSP"/>
    <n v="95336"/>
    <n v="96572"/>
    <n v="-1236"/>
    <n v="-1.2798740835853042E-2"/>
    <x v="0"/>
    <x v="3"/>
    <x v="0"/>
    <x v="0"/>
    <x v="0"/>
    <x v="0"/>
  </r>
  <r>
    <x v="120"/>
    <s v="^BVSP"/>
    <n v="95975"/>
    <n v="95336"/>
    <n v="639"/>
    <n v="6.7026097172107075E-3"/>
    <x v="0"/>
    <x v="3"/>
    <x v="0"/>
    <x v="0"/>
    <x v="0"/>
    <x v="1"/>
  </r>
  <r>
    <x v="121"/>
    <s v="^BVSP"/>
    <n v="94377"/>
    <n v="95975"/>
    <n v="-1598"/>
    <n v="-1.6650169314925762E-2"/>
    <x v="0"/>
    <x v="3"/>
    <x v="0"/>
    <x v="0"/>
    <x v="0"/>
    <x v="0"/>
  </r>
  <r>
    <x v="122"/>
    <s v="^BVSP"/>
    <n v="95983"/>
    <n v="94377"/>
    <n v="1606"/>
    <n v="1.7016857920891741E-2"/>
    <x v="0"/>
    <x v="3"/>
    <x v="0"/>
    <x v="0"/>
    <x v="0"/>
    <x v="1"/>
  </r>
  <r>
    <x v="123"/>
    <s v="^BVSP"/>
    <n v="93834"/>
    <n v="95983"/>
    <n v="-2149"/>
    <n v="-2.238938145296563E-2"/>
    <x v="0"/>
    <x v="3"/>
    <x v="0"/>
    <x v="0"/>
    <x v="0"/>
    <x v="0"/>
  </r>
  <r>
    <x v="124"/>
    <s v="^BVSP"/>
    <n v="95735"/>
    <n v="93834"/>
    <n v="1901"/>
    <n v="2.0259181107061406E-2"/>
    <x v="0"/>
    <x v="3"/>
    <x v="0"/>
    <x v="0"/>
    <x v="0"/>
    <x v="1"/>
  </r>
  <r>
    <x v="125"/>
    <s v="^BVSP"/>
    <n v="95056"/>
    <n v="95735"/>
    <n v="-679"/>
    <n v="-7.0924949078184571E-3"/>
    <x v="0"/>
    <x v="3"/>
    <x v="0"/>
    <x v="0"/>
    <x v="0"/>
    <x v="0"/>
  </r>
  <r>
    <x v="126"/>
    <s v="^BVSP"/>
    <n v="96203"/>
    <n v="95056"/>
    <n v="1147"/>
    <n v="1.2066571284295573E-2"/>
    <x v="0"/>
    <x v="3"/>
    <x v="0"/>
    <x v="0"/>
    <x v="0"/>
    <x v="1"/>
  </r>
  <r>
    <x v="127"/>
    <s v="^BVSP"/>
    <n v="96235"/>
    <n v="96203"/>
    <n v="32"/>
    <n v="3.3262995956467054E-4"/>
    <x v="0"/>
    <x v="3"/>
    <x v="0"/>
    <x v="0"/>
    <x v="0"/>
    <x v="1"/>
  </r>
  <r>
    <x v="190"/>
    <s v="^BVSP"/>
    <n v="96765"/>
    <n v="96235"/>
    <n v="530"/>
    <n v="5.5073517950849481E-3"/>
    <x v="0"/>
    <x v="3"/>
    <x v="0"/>
    <x v="0"/>
    <x v="0"/>
    <x v="1"/>
  </r>
  <r>
    <x v="128"/>
    <s v="^BVSP"/>
    <n v="98937"/>
    <n v="96765"/>
    <n v="2172"/>
    <n v="2.2446132382576346E-2"/>
    <x v="0"/>
    <x v="3"/>
    <x v="0"/>
    <x v="0"/>
    <x v="0"/>
    <x v="1"/>
  </r>
  <r>
    <x v="129"/>
    <s v="^BVSP"/>
    <n v="97761"/>
    <n v="98937"/>
    <n v="-1176"/>
    <n v="-1.1886351920919374E-2"/>
    <x v="0"/>
    <x v="3"/>
    <x v="0"/>
    <x v="0"/>
    <x v="0"/>
    <x v="0"/>
  </r>
  <r>
    <x v="130"/>
    <s v="^BVSP"/>
    <n v="99770"/>
    <n v="97761"/>
    <n v="2009"/>
    <n v="2.055011712236986E-2"/>
    <x v="0"/>
    <x v="3"/>
    <x v="0"/>
    <x v="0"/>
    <x v="0"/>
    <x v="1"/>
  </r>
  <r>
    <x v="131"/>
    <s v="^BVSP"/>
    <n v="99160"/>
    <n v="99770"/>
    <n v="-610"/>
    <n v="-6.1140623433897966E-3"/>
    <x v="0"/>
    <x v="3"/>
    <x v="0"/>
    <x v="0"/>
    <x v="0"/>
    <x v="0"/>
  </r>
  <r>
    <x v="132"/>
    <s v="^BVSP"/>
    <n v="100032"/>
    <n v="99160"/>
    <n v="872"/>
    <n v="8.7938684953610333E-3"/>
    <x v="0"/>
    <x v="3"/>
    <x v="0"/>
    <x v="0"/>
    <x v="0"/>
    <x v="1"/>
  </r>
  <r>
    <x v="133"/>
    <s v="^BVSP"/>
    <n v="98697"/>
    <n v="100032"/>
    <n v="-1335"/>
    <n v="-1.3345729366602686E-2"/>
    <x v="0"/>
    <x v="3"/>
    <x v="0"/>
    <x v="0"/>
    <x v="0"/>
    <x v="0"/>
  </r>
  <r>
    <x v="134"/>
    <s v="^BVSP"/>
    <n v="100440"/>
    <n v="98697"/>
    <n v="1743"/>
    <n v="1.7660111249582056E-2"/>
    <x v="0"/>
    <x v="3"/>
    <x v="0"/>
    <x v="0"/>
    <x v="0"/>
    <x v="1"/>
  </r>
  <r>
    <x v="135"/>
    <s v="^BVSP"/>
    <n v="101791"/>
    <n v="100440"/>
    <n v="1351"/>
    <n v="1.3450816407805655E-2"/>
    <x v="0"/>
    <x v="3"/>
    <x v="0"/>
    <x v="0"/>
    <x v="0"/>
    <x v="1"/>
  </r>
  <r>
    <x v="136"/>
    <s v="^BVSP"/>
    <n v="100553"/>
    <n v="101791"/>
    <n v="-1238"/>
    <n v="-1.2162175437907085E-2"/>
    <x v="0"/>
    <x v="3"/>
    <x v="0"/>
    <x v="0"/>
    <x v="0"/>
    <x v="0"/>
  </r>
  <r>
    <x v="137"/>
    <s v="^BVSP"/>
    <n v="102888"/>
    <n v="100553"/>
    <n v="2335"/>
    <n v="2.3221584636957626E-2"/>
    <x v="0"/>
    <x v="3"/>
    <x v="0"/>
    <x v="0"/>
    <x v="0"/>
    <x v="1"/>
  </r>
  <r>
    <x v="138"/>
    <s v="^BVSP"/>
    <n v="104426"/>
    <n v="102888"/>
    <n v="1538"/>
    <n v="1.494829328979084E-2"/>
    <x v="0"/>
    <x v="3"/>
    <x v="0"/>
    <x v="0"/>
    <x v="0"/>
    <x v="1"/>
  </r>
  <r>
    <x v="139"/>
    <s v="^BVSP"/>
    <n v="104310"/>
    <n v="104426"/>
    <n v="-116"/>
    <n v="-1.1108344665121713E-3"/>
    <x v="0"/>
    <x v="3"/>
    <x v="0"/>
    <x v="0"/>
    <x v="0"/>
    <x v="0"/>
  </r>
  <r>
    <x v="140"/>
    <s v="^BVSP"/>
    <n v="104290"/>
    <n v="104310"/>
    <n v="-20"/>
    <n v="-1.9173617102866456E-4"/>
    <x v="0"/>
    <x v="3"/>
    <x v="0"/>
    <x v="0"/>
    <x v="0"/>
    <x v="0"/>
  </r>
  <r>
    <x v="141"/>
    <s v="^BVSP"/>
    <n v="102293"/>
    <n v="104290"/>
    <n v="-1997"/>
    <n v="-1.9148528142679068E-2"/>
    <x v="0"/>
    <x v="3"/>
    <x v="0"/>
    <x v="0"/>
    <x v="0"/>
    <x v="0"/>
  </r>
  <r>
    <x v="142"/>
    <s v="^BVSP"/>
    <n v="102382"/>
    <n v="102293"/>
    <n v="89"/>
    <n v="8.7004975902554426E-4"/>
    <x v="0"/>
    <x v="3"/>
    <x v="0"/>
    <x v="0"/>
    <x v="0"/>
    <x v="1"/>
  </r>
  <r>
    <x v="143"/>
    <s v="^BVSP"/>
    <n v="104477"/>
    <n v="102382"/>
    <n v="2095"/>
    <n v="2.0462581313121446E-2"/>
    <x v="0"/>
    <x v="3"/>
    <x v="0"/>
    <x v="0"/>
    <x v="0"/>
    <x v="1"/>
  </r>
  <r>
    <x v="144"/>
    <s v="^BVSP"/>
    <n v="104109"/>
    <n v="104477"/>
    <n v="-368"/>
    <n v="-3.5223063449371633E-3"/>
    <x v="0"/>
    <x v="3"/>
    <x v="0"/>
    <x v="0"/>
    <x v="0"/>
    <x v="0"/>
  </r>
  <r>
    <x v="145"/>
    <s v="^BVSP"/>
    <n v="105605"/>
    <n v="104109"/>
    <n v="1496"/>
    <n v="1.436955498564005E-2"/>
    <x v="0"/>
    <x v="3"/>
    <x v="0"/>
    <x v="0"/>
    <x v="0"/>
    <x v="1"/>
  </r>
  <r>
    <x v="146"/>
    <s v="^BVSP"/>
    <n v="105009"/>
    <n v="105605"/>
    <n v="-596"/>
    <n v="-5.6436721746129445E-3"/>
    <x v="0"/>
    <x v="3"/>
    <x v="0"/>
    <x v="0"/>
    <x v="0"/>
    <x v="0"/>
  </r>
  <r>
    <x v="147"/>
    <s v="^BVSP"/>
    <n v="102912"/>
    <n v="105009"/>
    <n v="-2097"/>
    <n v="-1.9969716881410166E-2"/>
    <x v="0"/>
    <x v="3"/>
    <x v="0"/>
    <x v="0"/>
    <x v="0"/>
    <x v="0"/>
  </r>
  <r>
    <x v="148"/>
    <s v="^BVSP"/>
    <n v="102830"/>
    <n v="102912"/>
    <n v="-82"/>
    <n v="-7.9679726368159199E-4"/>
    <x v="0"/>
    <x v="3"/>
    <x v="0"/>
    <x v="0"/>
    <x v="0"/>
    <x v="0"/>
  </r>
  <r>
    <x v="149"/>
    <s v="^BVSP"/>
    <n v="101216"/>
    <n v="102830"/>
    <n v="-1614"/>
    <n v="-1.5695808616162599E-2"/>
    <x v="0"/>
    <x v="3"/>
    <x v="0"/>
    <x v="0"/>
    <x v="0"/>
    <x v="0"/>
  </r>
  <r>
    <x v="150"/>
    <s v="^BVSP"/>
    <n v="102802"/>
    <n v="101216"/>
    <n v="1586"/>
    <n v="1.5669459374012012E-2"/>
    <x v="0"/>
    <x v="3"/>
    <x v="0"/>
    <x v="0"/>
    <x v="0"/>
    <x v="1"/>
  </r>
  <r>
    <x v="151"/>
    <s v="^BVSP"/>
    <n v="104126"/>
    <n v="102802"/>
    <n v="1324"/>
    <n v="1.2879126865236085E-2"/>
    <x v="0"/>
    <x v="3"/>
    <x v="0"/>
    <x v="0"/>
    <x v="0"/>
    <x v="1"/>
  </r>
  <r>
    <x v="152"/>
    <s v="^BVSP"/>
    <n v="102776"/>
    <n v="104126"/>
    <n v="-1350"/>
    <n v="-1.2965061560033037E-2"/>
    <x v="0"/>
    <x v="3"/>
    <x v="0"/>
    <x v="0"/>
    <x v="0"/>
    <x v="0"/>
  </r>
  <r>
    <x v="153"/>
    <s v="^BVSP"/>
    <n v="103444"/>
    <n v="102776"/>
    <n v="668"/>
    <n v="6.4995718844866506E-3"/>
    <x v="0"/>
    <x v="3"/>
    <x v="0"/>
    <x v="0"/>
    <x v="0"/>
    <x v="1"/>
  </r>
  <r>
    <x v="154"/>
    <s v="^BVSP"/>
    <n v="102174"/>
    <n v="103444"/>
    <n v="-1270"/>
    <n v="-1.2277174123197091E-2"/>
    <x v="0"/>
    <x v="3"/>
    <x v="0"/>
    <x v="0"/>
    <x v="0"/>
    <x v="0"/>
  </r>
  <r>
    <x v="155"/>
    <s v="^BVSP"/>
    <n v="102118"/>
    <n v="102174"/>
    <n v="-56"/>
    <n v="-5.4808463992796598E-4"/>
    <x v="0"/>
    <x v="3"/>
    <x v="0"/>
    <x v="0"/>
    <x v="0"/>
    <x v="0"/>
  </r>
  <r>
    <x v="156"/>
    <s v="^BVSP"/>
    <n v="100461"/>
    <n v="102118"/>
    <n v="-1657"/>
    <n v="-1.6226326406705967E-2"/>
    <x v="0"/>
    <x v="3"/>
    <x v="0"/>
    <x v="0"/>
    <x v="0"/>
    <x v="0"/>
  </r>
  <r>
    <x v="157"/>
    <s v="^BVSP"/>
    <n v="101353"/>
    <n v="100461"/>
    <n v="892"/>
    <n v="8.8790674988303911E-3"/>
    <x v="0"/>
    <x v="3"/>
    <x v="0"/>
    <x v="0"/>
    <x v="0"/>
    <x v="1"/>
  </r>
  <r>
    <x v="158"/>
    <s v="^BVSP"/>
    <n v="99595"/>
    <n v="101353"/>
    <n v="-1758"/>
    <n v="-1.7345317849496316E-2"/>
    <x v="0"/>
    <x v="3"/>
    <x v="0"/>
    <x v="0"/>
    <x v="0"/>
    <x v="0"/>
  </r>
  <r>
    <x v="159"/>
    <s v="^BVSP"/>
    <n v="102065"/>
    <n v="99595"/>
    <n v="2470"/>
    <n v="2.4800441789246449E-2"/>
    <x v="0"/>
    <x v="3"/>
    <x v="0"/>
    <x v="0"/>
    <x v="0"/>
    <x v="1"/>
  </r>
  <r>
    <x v="160"/>
    <s v="^BVSP"/>
    <n v="100854"/>
    <n v="102065"/>
    <n v="-1211"/>
    <n v="-1.1864987997844511E-2"/>
    <x v="0"/>
    <x v="3"/>
    <x v="0"/>
    <x v="0"/>
    <x v="0"/>
    <x v="0"/>
  </r>
  <r>
    <x v="161"/>
    <s v="^BVSP"/>
    <n v="101468"/>
    <n v="100854"/>
    <n v="614"/>
    <n v="6.0880084081940226E-3"/>
    <x v="0"/>
    <x v="3"/>
    <x v="0"/>
    <x v="0"/>
    <x v="0"/>
    <x v="1"/>
  </r>
  <r>
    <x v="162"/>
    <s v="^BVSP"/>
    <n v="101521"/>
    <n v="101468"/>
    <n v="53"/>
    <n v="5.2233216383490357E-4"/>
    <x v="0"/>
    <x v="3"/>
    <x v="0"/>
    <x v="0"/>
    <x v="0"/>
    <x v="1"/>
  </r>
  <r>
    <x v="163"/>
    <s v="^BVSP"/>
    <n v="102298"/>
    <n v="101521"/>
    <n v="777"/>
    <n v="7.6535889126387643E-3"/>
    <x v="0"/>
    <x v="3"/>
    <x v="0"/>
    <x v="0"/>
    <x v="0"/>
    <x v="1"/>
  </r>
  <r>
    <x v="164"/>
    <s v="^BVSP"/>
    <n v="102118"/>
    <n v="102298"/>
    <n v="-180"/>
    <n v="-1.7595651918903595E-3"/>
    <x v="0"/>
    <x v="3"/>
    <x v="0"/>
    <x v="0"/>
    <x v="0"/>
    <x v="0"/>
  </r>
  <r>
    <x v="165"/>
    <s v="^BVSP"/>
    <n v="100627"/>
    <n v="102118"/>
    <n v="-1491"/>
    <n v="-1.4600755988170547E-2"/>
    <x v="0"/>
    <x v="3"/>
    <x v="0"/>
    <x v="0"/>
    <x v="0"/>
    <x v="0"/>
  </r>
  <r>
    <x v="166"/>
    <s v="^BVSP"/>
    <n v="100624"/>
    <n v="100627"/>
    <n v="-3"/>
    <n v="-2.9813072038319734E-5"/>
    <x v="0"/>
    <x v="3"/>
    <x v="0"/>
    <x v="0"/>
    <x v="0"/>
    <x v="0"/>
  </r>
  <r>
    <x v="167"/>
    <s v="^BVSP"/>
    <n v="102143"/>
    <n v="100624"/>
    <n v="1519"/>
    <n v="1.5095802194307522E-2"/>
    <x v="0"/>
    <x v="3"/>
    <x v="0"/>
    <x v="0"/>
    <x v="0"/>
    <x v="1"/>
  </r>
  <r>
    <x v="168"/>
    <s v="^BVSP"/>
    <n v="99369"/>
    <n v="102143"/>
    <n v="-2774"/>
    <n v="-2.7158003974819614E-2"/>
    <x v="0"/>
    <x v="3"/>
    <x v="0"/>
    <x v="0"/>
    <x v="0"/>
    <x v="0"/>
  </r>
  <r>
    <x v="169"/>
    <s v="^BVSP"/>
    <n v="102168"/>
    <n v="99369"/>
    <n v="2799"/>
    <n v="2.8167738429490084E-2"/>
    <x v="0"/>
    <x v="3"/>
    <x v="0"/>
    <x v="0"/>
    <x v="0"/>
    <x v="1"/>
  </r>
  <r>
    <x v="170"/>
    <s v="^BVSP"/>
    <n v="101911"/>
    <n v="102168"/>
    <n v="-257"/>
    <n v="-2.5154647247670504E-3"/>
    <x v="0"/>
    <x v="3"/>
    <x v="0"/>
    <x v="0"/>
    <x v="0"/>
    <x v="0"/>
  </r>
  <r>
    <x v="171"/>
    <s v="^BVSP"/>
    <n v="100721"/>
    <n v="101911"/>
    <n v="-1190"/>
    <n v="-1.1676855295306689E-2"/>
    <x v="0"/>
    <x v="3"/>
    <x v="0"/>
    <x v="0"/>
    <x v="0"/>
    <x v="0"/>
  </r>
  <r>
    <x v="172"/>
    <s v="^BVSP"/>
    <n v="101242"/>
    <n v="100721"/>
    <n v="521"/>
    <n v="5.172704798403511E-3"/>
    <x v="0"/>
    <x v="3"/>
    <x v="0"/>
    <x v="0"/>
    <x v="0"/>
    <x v="1"/>
  </r>
  <r>
    <x v="173"/>
    <s v="^BVSP"/>
    <n v="100050"/>
    <n v="101242"/>
    <n v="-1192"/>
    <n v="-1.177376977934059E-2"/>
    <x v="0"/>
    <x v="3"/>
    <x v="0"/>
    <x v="0"/>
    <x v="0"/>
    <x v="0"/>
  </r>
  <r>
    <x v="174"/>
    <s v="^BVSP"/>
    <n v="101292"/>
    <n v="100050"/>
    <n v="1242"/>
    <n v="1.2413793103448275E-2"/>
    <x v="0"/>
    <x v="3"/>
    <x v="0"/>
    <x v="0"/>
    <x v="0"/>
    <x v="1"/>
  </r>
  <r>
    <x v="175"/>
    <s v="^BVSP"/>
    <n v="98835"/>
    <n v="101292"/>
    <n v="-2457"/>
    <n v="-2.4256604667693402E-2"/>
    <x v="0"/>
    <x v="3"/>
    <x v="0"/>
    <x v="0"/>
    <x v="0"/>
    <x v="0"/>
  </r>
  <r>
    <x v="176"/>
    <s v="^BVSP"/>
    <n v="98363"/>
    <n v="98835"/>
    <n v="-472"/>
    <n v="-4.7756361612788989E-3"/>
    <x v="0"/>
    <x v="3"/>
    <x v="0"/>
    <x v="0"/>
    <x v="0"/>
    <x v="0"/>
  </r>
  <r>
    <x v="177"/>
    <s v="^BVSP"/>
    <n v="100275"/>
    <n v="98363"/>
    <n v="1912"/>
    <n v="1.9438203389485886E-2"/>
    <x v="0"/>
    <x v="3"/>
    <x v="0"/>
    <x v="0"/>
    <x v="0"/>
    <x v="1"/>
  </r>
  <r>
    <x v="178"/>
    <s v="^BVSP"/>
    <n v="100298"/>
    <n v="100275"/>
    <n v="23"/>
    <n v="2.2936923460483669E-4"/>
    <x v="0"/>
    <x v="3"/>
    <x v="0"/>
    <x v="0"/>
    <x v="0"/>
    <x v="1"/>
  </r>
  <r>
    <x v="179"/>
    <s v="^BVSP"/>
    <n v="99676"/>
    <n v="100298"/>
    <n v="-622"/>
    <n v="-6.2015194719735192E-3"/>
    <x v="0"/>
    <x v="3"/>
    <x v="0"/>
    <x v="0"/>
    <x v="0"/>
    <x v="0"/>
  </r>
  <r>
    <x v="180"/>
    <s v="^BVSP"/>
    <n v="100098"/>
    <n v="99676"/>
    <n v="422"/>
    <n v="4.233717243870139E-3"/>
    <x v="0"/>
    <x v="3"/>
    <x v="0"/>
    <x v="0"/>
    <x v="0"/>
    <x v="1"/>
  </r>
  <r>
    <x v="181"/>
    <s v="^BVSP"/>
    <n v="98290"/>
    <n v="100098"/>
    <n v="-1808"/>
    <n v="-1.8062298947031909E-2"/>
    <x v="0"/>
    <x v="3"/>
    <x v="0"/>
    <x v="0"/>
    <x v="0"/>
    <x v="0"/>
  </r>
  <r>
    <x v="182"/>
    <s v="^BVSP"/>
    <n v="96991"/>
    <n v="98290"/>
    <n v="-1299"/>
    <n v="-1.3215993488656017E-2"/>
    <x v="0"/>
    <x v="3"/>
    <x v="0"/>
    <x v="0"/>
    <x v="0"/>
    <x v="0"/>
  </r>
  <r>
    <x v="183"/>
    <s v="^BVSP"/>
    <n v="97294"/>
    <n v="96991"/>
    <n v="303"/>
    <n v="3.1240011959872568E-3"/>
    <x v="0"/>
    <x v="3"/>
    <x v="0"/>
    <x v="0"/>
    <x v="0"/>
    <x v="1"/>
  </r>
  <r>
    <x v="184"/>
    <s v="^BVSP"/>
    <n v="95735"/>
    <n v="97294"/>
    <n v="-1559"/>
    <n v="-1.6023598577507348E-2"/>
    <x v="0"/>
    <x v="3"/>
    <x v="0"/>
    <x v="0"/>
    <x v="0"/>
    <x v="0"/>
  </r>
  <r>
    <x v="185"/>
    <s v="^BVSP"/>
    <n v="97012"/>
    <n v="95735"/>
    <n v="1277"/>
    <n v="1.3338904266986995E-2"/>
    <x v="0"/>
    <x v="3"/>
    <x v="0"/>
    <x v="0"/>
    <x v="0"/>
    <x v="1"/>
  </r>
  <r>
    <x v="186"/>
    <s v="^BVSP"/>
    <n v="96999"/>
    <n v="97012"/>
    <n v="-13"/>
    <n v="-1.3400404073722838E-4"/>
    <x v="0"/>
    <x v="3"/>
    <x v="0"/>
    <x v="0"/>
    <x v="1"/>
    <x v="0"/>
  </r>
  <r>
    <x v="0"/>
    <s v="^GSPTSE"/>
    <n v="17063.400390999999"/>
    <m/>
    <m/>
    <m/>
    <x v="0"/>
    <x v="4"/>
    <x v="0"/>
    <x v="0"/>
    <x v="0"/>
    <x v="0"/>
  </r>
  <r>
    <x v="1"/>
    <s v="^GSPTSE"/>
    <n v="17100"/>
    <n v="17063.400390999999"/>
    <n v="36.599609000000783"/>
    <n v="2.1449188415753905E-3"/>
    <x v="0"/>
    <x v="4"/>
    <x v="0"/>
    <x v="0"/>
    <x v="0"/>
    <x v="1"/>
  </r>
  <r>
    <x v="2"/>
    <s v="^GSPTSE"/>
    <n v="17066.099609000001"/>
    <n v="17100"/>
    <n v="-33.900390999999217"/>
    <n v="-1.9824790058479073E-3"/>
    <x v="0"/>
    <x v="4"/>
    <x v="0"/>
    <x v="0"/>
    <x v="0"/>
    <x v="0"/>
  </r>
  <r>
    <x v="3"/>
    <s v="^GSPTSE"/>
    <n v="17105.5"/>
    <n v="17066.099609000001"/>
    <n v="39.400390999999217"/>
    <n v="2.3086933688832435E-3"/>
    <x v="0"/>
    <x v="4"/>
    <x v="0"/>
    <x v="0"/>
    <x v="0"/>
    <x v="1"/>
  </r>
  <r>
    <x v="4"/>
    <s v="^GSPTSE"/>
    <n v="17168.099609000001"/>
    <n v="17105.5"/>
    <n v="62.599609000000783"/>
    <n v="3.6596187775862024E-3"/>
    <x v="0"/>
    <x v="4"/>
    <x v="0"/>
    <x v="0"/>
    <x v="0"/>
    <x v="1"/>
  </r>
  <r>
    <x v="5"/>
    <s v="^GSPTSE"/>
    <n v="17167.800781000002"/>
    <n v="17168.099609000001"/>
    <n v="-0.29882799999904819"/>
    <n v="-1.7406003390287538E-5"/>
    <x v="0"/>
    <x v="4"/>
    <x v="0"/>
    <x v="0"/>
    <x v="0"/>
    <x v="0"/>
  </r>
  <r>
    <x v="6"/>
    <s v="^GSPTSE"/>
    <n v="17235.599609000001"/>
    <n v="17167.800781000002"/>
    <n v="67.798827999999048"/>
    <n v="3.949185388674452E-3"/>
    <x v="0"/>
    <x v="4"/>
    <x v="0"/>
    <x v="0"/>
    <x v="0"/>
    <x v="1"/>
  </r>
  <r>
    <x v="7"/>
    <s v="^GSPTSE"/>
    <n v="17234.5"/>
    <n v="17235.599609000001"/>
    <n v="-1.0996090000007825"/>
    <n v="-6.3798708774053569E-5"/>
    <x v="0"/>
    <x v="4"/>
    <x v="0"/>
    <x v="0"/>
    <x v="0"/>
    <x v="0"/>
  </r>
  <r>
    <x v="8"/>
    <s v="^GSPTSE"/>
    <n v="17293.400390999999"/>
    <n v="17234.5"/>
    <n v="58.900390999999217"/>
    <n v="3.4175862949316323E-3"/>
    <x v="0"/>
    <x v="4"/>
    <x v="0"/>
    <x v="0"/>
    <x v="0"/>
    <x v="1"/>
  </r>
  <r>
    <x v="9"/>
    <s v="^GSPTSE"/>
    <n v="17352.900390999999"/>
    <n v="17293.400390999999"/>
    <n v="59.5"/>
    <n v="3.4406188866687882E-3"/>
    <x v="0"/>
    <x v="4"/>
    <x v="0"/>
    <x v="0"/>
    <x v="0"/>
    <x v="1"/>
  </r>
  <r>
    <x v="10"/>
    <s v="^GSPTSE"/>
    <n v="17415.199218999998"/>
    <n v="17352.900390999999"/>
    <n v="62.298827999999048"/>
    <n v="3.5901103905552323E-3"/>
    <x v="0"/>
    <x v="4"/>
    <x v="0"/>
    <x v="0"/>
    <x v="0"/>
    <x v="1"/>
  </r>
  <r>
    <x v="11"/>
    <s v="^GSPTSE"/>
    <n v="17484.800781000002"/>
    <n v="17415.199218999998"/>
    <n v="69.601562000003469"/>
    <n v="3.9965986679077496E-3"/>
    <x v="0"/>
    <x v="4"/>
    <x v="0"/>
    <x v="0"/>
    <x v="0"/>
    <x v="1"/>
  </r>
  <r>
    <x v="12"/>
    <s v="^GSPTSE"/>
    <n v="17559"/>
    <n v="17484.800781000002"/>
    <n v="74.199218999998266"/>
    <n v="4.2436410874424971E-3"/>
    <x v="0"/>
    <x v="4"/>
    <x v="0"/>
    <x v="0"/>
    <x v="0"/>
    <x v="1"/>
  </r>
  <r>
    <x v="187"/>
    <s v="^GSPTSE"/>
    <n v="17597.400390999999"/>
    <n v="17559"/>
    <n v="38.400390999999217"/>
    <n v="2.186934962127639E-3"/>
    <x v="0"/>
    <x v="4"/>
    <x v="0"/>
    <x v="0"/>
    <x v="0"/>
    <x v="1"/>
  </r>
  <r>
    <x v="13"/>
    <s v="^GSPTSE"/>
    <n v="17572.300781000002"/>
    <n v="17597.400390999999"/>
    <n v="-25.099609999997483"/>
    <n v="-1.4263248799427448E-3"/>
    <x v="0"/>
    <x v="4"/>
    <x v="0"/>
    <x v="0"/>
    <x v="0"/>
    <x v="0"/>
  </r>
  <r>
    <x v="14"/>
    <s v="^GSPTSE"/>
    <n v="17599.900390999999"/>
    <n v="17572.300781000002"/>
    <n v="27.599609999997483"/>
    <n v="1.5706315492755212E-3"/>
    <x v="0"/>
    <x v="4"/>
    <x v="0"/>
    <x v="0"/>
    <x v="0"/>
    <x v="1"/>
  </r>
  <r>
    <x v="15"/>
    <s v="^GSPTSE"/>
    <n v="17621.800781000002"/>
    <n v="17599.900390999999"/>
    <n v="21.900390000002517"/>
    <n v="1.2443473834205133E-3"/>
    <x v="0"/>
    <x v="4"/>
    <x v="0"/>
    <x v="0"/>
    <x v="0"/>
    <x v="1"/>
  </r>
  <r>
    <x v="16"/>
    <s v="^GSPTSE"/>
    <n v="17565.300781000002"/>
    <n v="17621.800781000002"/>
    <n v="-56.5"/>
    <n v="-3.2062557454921891E-3"/>
    <x v="0"/>
    <x v="4"/>
    <x v="0"/>
    <x v="0"/>
    <x v="0"/>
    <x v="0"/>
  </r>
  <r>
    <x v="17"/>
    <s v="^GSPTSE"/>
    <n v="17442.5"/>
    <n v="17565.300781000002"/>
    <n v="-122.80078100000173"/>
    <n v="-6.9911003820004401E-3"/>
    <x v="0"/>
    <x v="4"/>
    <x v="0"/>
    <x v="0"/>
    <x v="0"/>
    <x v="0"/>
  </r>
  <r>
    <x v="18"/>
    <s v="^GSPTSE"/>
    <n v="17500.900390999999"/>
    <n v="17442.5"/>
    <n v="58.400390999999217"/>
    <n v="3.3481663179016322E-3"/>
    <x v="0"/>
    <x v="4"/>
    <x v="0"/>
    <x v="0"/>
    <x v="0"/>
    <x v="1"/>
  </r>
  <r>
    <x v="19"/>
    <s v="^GSPTSE"/>
    <n v="17511.800781000002"/>
    <n v="17500.900390999999"/>
    <n v="10.900390000002517"/>
    <n v="6.228473825042821E-4"/>
    <x v="0"/>
    <x v="4"/>
    <x v="0"/>
    <x v="0"/>
    <x v="0"/>
    <x v="1"/>
  </r>
  <r>
    <x v="20"/>
    <s v="^GSPTSE"/>
    <n v="17490.599609000001"/>
    <n v="17511.800781000002"/>
    <n v="-21.201172000000952"/>
    <n v="-1.2106791451741419E-3"/>
    <x v="0"/>
    <x v="4"/>
    <x v="0"/>
    <x v="0"/>
    <x v="0"/>
    <x v="0"/>
  </r>
  <r>
    <x v="21"/>
    <s v="^GSPTSE"/>
    <n v="17318.5"/>
    <n v="17490.599609000001"/>
    <n v="-172.09960900000078"/>
    <n v="-9.8395488346462879E-3"/>
    <x v="0"/>
    <x v="4"/>
    <x v="0"/>
    <x v="0"/>
    <x v="0"/>
    <x v="0"/>
  </r>
  <r>
    <x v="22"/>
    <s v="^GSPTSE"/>
    <n v="17379.800781000002"/>
    <n v="17318.5"/>
    <n v="61.300781000001734"/>
    <n v="3.5396126107920278E-3"/>
    <x v="0"/>
    <x v="4"/>
    <x v="0"/>
    <x v="0"/>
    <x v="0"/>
    <x v="1"/>
  </r>
  <r>
    <x v="23"/>
    <s v="^GSPTSE"/>
    <n v="17512.699218999998"/>
    <n v="17379.800781000002"/>
    <n v="132.89843799999653"/>
    <n v="7.6467181456581577E-3"/>
    <x v="0"/>
    <x v="4"/>
    <x v="0"/>
    <x v="0"/>
    <x v="0"/>
    <x v="1"/>
  </r>
  <r>
    <x v="24"/>
    <s v="^GSPTSE"/>
    <n v="17651.599609000001"/>
    <n v="17512.699218999998"/>
    <n v="138.90039000000252"/>
    <n v="7.9314095596015113E-3"/>
    <x v="0"/>
    <x v="4"/>
    <x v="0"/>
    <x v="0"/>
    <x v="0"/>
    <x v="1"/>
  </r>
  <r>
    <x v="25"/>
    <s v="^GSPTSE"/>
    <n v="17757.5"/>
    <n v="17651.599609000001"/>
    <n v="105.90039099999922"/>
    <n v="5.9994784238140038E-3"/>
    <x v="0"/>
    <x v="4"/>
    <x v="0"/>
    <x v="0"/>
    <x v="0"/>
    <x v="1"/>
  </r>
  <r>
    <x v="26"/>
    <s v="^GSPTSE"/>
    <n v="17655.5"/>
    <n v="17757.5"/>
    <n v="-102"/>
    <n v="-5.7440518090947487E-3"/>
    <x v="0"/>
    <x v="4"/>
    <x v="0"/>
    <x v="0"/>
    <x v="0"/>
    <x v="0"/>
  </r>
  <r>
    <x v="27"/>
    <s v="^GSPTSE"/>
    <n v="17740.599609000001"/>
    <n v="17655.5"/>
    <n v="85.099609000000783"/>
    <n v="4.820005607317877E-3"/>
    <x v="0"/>
    <x v="4"/>
    <x v="0"/>
    <x v="0"/>
    <x v="0"/>
    <x v="1"/>
  </r>
  <r>
    <x v="28"/>
    <s v="^GSPTSE"/>
    <n v="17777.099609000001"/>
    <n v="17740.599609000001"/>
    <n v="36.5"/>
    <n v="2.057427640804381E-3"/>
    <x v="0"/>
    <x v="4"/>
    <x v="0"/>
    <x v="0"/>
    <x v="0"/>
    <x v="1"/>
  </r>
  <r>
    <x v="29"/>
    <s v="^GSPTSE"/>
    <n v="17832.900390999999"/>
    <n v="17777.099609000001"/>
    <n v="55.800781999998435"/>
    <n v="3.1389137276222612E-3"/>
    <x v="0"/>
    <x v="4"/>
    <x v="0"/>
    <x v="0"/>
    <x v="0"/>
    <x v="1"/>
  </r>
  <r>
    <x v="30"/>
    <s v="^GSPTSE"/>
    <n v="17821.199218999998"/>
    <n v="17832.900390999999"/>
    <n v="-11.701172000000952"/>
    <n v="-6.5615641558264748E-4"/>
    <x v="0"/>
    <x v="4"/>
    <x v="0"/>
    <x v="0"/>
    <x v="0"/>
    <x v="0"/>
  </r>
  <r>
    <x v="31"/>
    <s v="^GSPTSE"/>
    <n v="17848.400390999999"/>
    <n v="17821.199218999998"/>
    <n v="27.201172000000952"/>
    <n v="1.5263379117046475E-3"/>
    <x v="0"/>
    <x v="4"/>
    <x v="0"/>
    <x v="0"/>
    <x v="0"/>
    <x v="1"/>
  </r>
  <r>
    <x v="32"/>
    <s v="^GSPTSE"/>
    <n v="17858.300781000002"/>
    <n v="17848.400390999999"/>
    <n v="9.9003900000025169"/>
    <n v="5.5469340574602736E-4"/>
    <x v="0"/>
    <x v="4"/>
    <x v="0"/>
    <x v="0"/>
    <x v="0"/>
    <x v="1"/>
  </r>
  <r>
    <x v="33"/>
    <s v="^GSPTSE"/>
    <n v="17925.400390999999"/>
    <n v="17858.300781000002"/>
    <n v="67.099609999997483"/>
    <n v="3.7573345203921549E-3"/>
    <x v="0"/>
    <x v="4"/>
    <x v="0"/>
    <x v="0"/>
    <x v="0"/>
    <x v="1"/>
  </r>
  <r>
    <x v="34"/>
    <s v="^GSPTSE"/>
    <n v="17944.099609000001"/>
    <n v="17925.400390999999"/>
    <n v="18.699218000001565"/>
    <n v="1.0431687768263232E-3"/>
    <x v="0"/>
    <x v="4"/>
    <x v="0"/>
    <x v="0"/>
    <x v="0"/>
    <x v="1"/>
  </r>
  <r>
    <x v="35"/>
    <s v="^GSPTSE"/>
    <n v="17843.5"/>
    <n v="17944.099609000001"/>
    <n v="-100.59960900000078"/>
    <n v="-5.6062778959131655E-3"/>
    <x v="0"/>
    <x v="4"/>
    <x v="0"/>
    <x v="0"/>
    <x v="0"/>
    <x v="0"/>
  </r>
  <r>
    <x v="36"/>
    <s v="^GSPTSE"/>
    <n v="17562.699218999998"/>
    <n v="17843.5"/>
    <n v="-280.80078100000173"/>
    <n v="-1.5736866702160547E-2"/>
    <x v="0"/>
    <x v="4"/>
    <x v="0"/>
    <x v="0"/>
    <x v="0"/>
    <x v="0"/>
  </r>
  <r>
    <x v="37"/>
    <s v="^GSPTSE"/>
    <n v="17177.400390999999"/>
    <n v="17562.699218999998"/>
    <n v="-385.29882799999905"/>
    <n v="-2.1938474444928607E-2"/>
    <x v="0"/>
    <x v="4"/>
    <x v="0"/>
    <x v="0"/>
    <x v="0"/>
    <x v="0"/>
  </r>
  <r>
    <x v="38"/>
    <s v="^GSPTSE"/>
    <n v="17041.900390999999"/>
    <n v="17177.400390999999"/>
    <n v="-135.5"/>
    <n v="-7.8882716194351773E-3"/>
    <x v="0"/>
    <x v="4"/>
    <x v="0"/>
    <x v="0"/>
    <x v="0"/>
    <x v="0"/>
  </r>
  <r>
    <x v="39"/>
    <s v="^GSPTSE"/>
    <n v="16717.400390999999"/>
    <n v="17041.900390999999"/>
    <n v="-324.5"/>
    <n v="-1.9041303643070918E-2"/>
    <x v="0"/>
    <x v="4"/>
    <x v="0"/>
    <x v="0"/>
    <x v="0"/>
    <x v="0"/>
  </r>
  <r>
    <x v="40"/>
    <s v="^GSPTSE"/>
    <n v="16263.099609000001"/>
    <n v="16717.400390999999"/>
    <n v="-454.30078199999843"/>
    <n v="-2.7175324594401435E-2"/>
    <x v="0"/>
    <x v="4"/>
    <x v="0"/>
    <x v="0"/>
    <x v="0"/>
    <x v="0"/>
  </r>
  <r>
    <x v="41"/>
    <s v="^GSPTSE"/>
    <n v="16553.300781000002"/>
    <n v="16263.099609000001"/>
    <n v="290.20117200000095"/>
    <n v="1.7844148961579476E-2"/>
    <x v="0"/>
    <x v="4"/>
    <x v="0"/>
    <x v="0"/>
    <x v="0"/>
    <x v="1"/>
  </r>
  <r>
    <x v="42"/>
    <s v="^GSPTSE"/>
    <n v="16423.599609000001"/>
    <n v="16553.300781000002"/>
    <n v="-129.70117200000095"/>
    <n v="-7.8353661131363543E-3"/>
    <x v="0"/>
    <x v="4"/>
    <x v="0"/>
    <x v="0"/>
    <x v="0"/>
    <x v="0"/>
  </r>
  <r>
    <x v="43"/>
    <s v="^GSPTSE"/>
    <n v="16779.5"/>
    <n v="16423.599609000001"/>
    <n v="355.90039099999922"/>
    <n v="2.1670060125246152E-2"/>
    <x v="0"/>
    <x v="4"/>
    <x v="0"/>
    <x v="0"/>
    <x v="0"/>
    <x v="1"/>
  </r>
  <r>
    <x v="44"/>
    <s v="^GSPTSE"/>
    <n v="16554"/>
    <n v="16779.5"/>
    <n v="-225.5"/>
    <n v="-1.3439017849161178E-2"/>
    <x v="0"/>
    <x v="4"/>
    <x v="0"/>
    <x v="0"/>
    <x v="0"/>
    <x v="0"/>
  </r>
  <r>
    <x v="45"/>
    <s v="^GSPTSE"/>
    <n v="16175"/>
    <n v="16554"/>
    <n v="-379"/>
    <n v="-2.289476863597922E-2"/>
    <x v="0"/>
    <x v="4"/>
    <x v="0"/>
    <x v="0"/>
    <x v="0"/>
    <x v="0"/>
  </r>
  <r>
    <x v="46"/>
    <s v="^GSPTSE"/>
    <n v="14514.200194999999"/>
    <n v="16175"/>
    <n v="-1660.7998050000006"/>
    <n v="-0.10267695857805259"/>
    <x v="0"/>
    <x v="4"/>
    <x v="0"/>
    <x v="0"/>
    <x v="0"/>
    <x v="0"/>
  </r>
  <r>
    <x v="47"/>
    <s v="^GSPTSE"/>
    <n v="14958.099609000001"/>
    <n v="14514.200194999999"/>
    <n v="443.89941400000134"/>
    <n v="3.0583801245412087E-2"/>
    <x v="0"/>
    <x v="4"/>
    <x v="0"/>
    <x v="0"/>
    <x v="0"/>
    <x v="1"/>
  </r>
  <r>
    <x v="48"/>
    <s v="^GSPTSE"/>
    <n v="14270.099609000001"/>
    <n v="14958.099609000001"/>
    <n v="-688"/>
    <n v="-4.5995147644694361E-2"/>
    <x v="0"/>
    <x v="4"/>
    <x v="0"/>
    <x v="0"/>
    <x v="0"/>
    <x v="0"/>
  </r>
  <r>
    <x v="49"/>
    <s v="^GSPTSE"/>
    <n v="12508.5"/>
    <n v="14270.099609000001"/>
    <n v="-1761.5996090000008"/>
    <n v="-0.12344690347423914"/>
    <x v="0"/>
    <x v="4"/>
    <x v="0"/>
    <x v="0"/>
    <x v="0"/>
    <x v="0"/>
  </r>
  <r>
    <x v="50"/>
    <s v="^GSPTSE"/>
    <n v="13716.299805000001"/>
    <n v="12508.5"/>
    <n v="1207.7998050000006"/>
    <n v="9.6558324739177401E-2"/>
    <x v="0"/>
    <x v="4"/>
    <x v="0"/>
    <x v="0"/>
    <x v="0"/>
    <x v="1"/>
  </r>
  <r>
    <x v="51"/>
    <s v="^GSPTSE"/>
    <n v="12360.400390999999"/>
    <n v="13716.299805000001"/>
    <n v="-1355.8994140000013"/>
    <n v="-9.8853147953629275E-2"/>
    <x v="0"/>
    <x v="4"/>
    <x v="0"/>
    <x v="0"/>
    <x v="0"/>
    <x v="0"/>
  </r>
  <r>
    <x v="52"/>
    <s v="^GSPTSE"/>
    <n v="12685.200194999999"/>
    <n v="12360.400390999999"/>
    <n v="324.79980400000022"/>
    <n v="2.627745006031498E-2"/>
    <x v="0"/>
    <x v="4"/>
    <x v="0"/>
    <x v="0"/>
    <x v="0"/>
    <x v="1"/>
  </r>
  <r>
    <x v="53"/>
    <s v="^GSPTSE"/>
    <n v="11721.400390999999"/>
    <n v="12685.200194999999"/>
    <n v="-963.79980400000022"/>
    <n v="-7.5978288807762903E-2"/>
    <x v="0"/>
    <x v="4"/>
    <x v="0"/>
    <x v="0"/>
    <x v="0"/>
    <x v="0"/>
  </r>
  <r>
    <x v="54"/>
    <s v="^GSPTSE"/>
    <n v="12170.5"/>
    <n v="11721.400390999999"/>
    <n v="449.09960900000078"/>
    <n v="3.8314501170425959E-2"/>
    <x v="0"/>
    <x v="4"/>
    <x v="0"/>
    <x v="0"/>
    <x v="0"/>
    <x v="1"/>
  </r>
  <r>
    <x v="55"/>
    <s v="^GSPTSE"/>
    <n v="11851.799805000001"/>
    <n v="12170.5"/>
    <n v="-318.70019499999944"/>
    <n v="-2.6186286101639162E-2"/>
    <x v="0"/>
    <x v="4"/>
    <x v="0"/>
    <x v="0"/>
    <x v="0"/>
    <x v="0"/>
  </r>
  <r>
    <x v="56"/>
    <s v="^GSPTSE"/>
    <n v="11228.5"/>
    <n v="11851.799805000001"/>
    <n v="-623.29980500000056"/>
    <n v="-5.2591151998453836E-2"/>
    <x v="0"/>
    <x v="4"/>
    <x v="0"/>
    <x v="0"/>
    <x v="0"/>
    <x v="0"/>
  </r>
  <r>
    <x v="57"/>
    <s v="^GSPTSE"/>
    <n v="12571.099609000001"/>
    <n v="11228.5"/>
    <n v="1342.5996090000008"/>
    <n v="0.11957070036068938"/>
    <x v="0"/>
    <x v="4"/>
    <x v="0"/>
    <x v="0"/>
    <x v="0"/>
    <x v="1"/>
  </r>
  <r>
    <x v="58"/>
    <s v="^GSPTSE"/>
    <n v="13139.200194999999"/>
    <n v="12571.099609000001"/>
    <n v="568.10058599999866"/>
    <n v="4.5191001874909938E-2"/>
    <x v="0"/>
    <x v="4"/>
    <x v="0"/>
    <x v="0"/>
    <x v="0"/>
    <x v="1"/>
  </r>
  <r>
    <x v="59"/>
    <s v="^GSPTSE"/>
    <n v="13371.200194999999"/>
    <n v="13139.200194999999"/>
    <n v="232"/>
    <n v="1.7657086927428463E-2"/>
    <x v="0"/>
    <x v="4"/>
    <x v="0"/>
    <x v="0"/>
    <x v="0"/>
    <x v="1"/>
  </r>
  <r>
    <x v="60"/>
    <s v="^GSPTSE"/>
    <n v="12687.700194999999"/>
    <n v="13371.200194999999"/>
    <n v="-683.5"/>
    <n v="-5.1117326046437227E-2"/>
    <x v="0"/>
    <x v="4"/>
    <x v="0"/>
    <x v="0"/>
    <x v="0"/>
    <x v="0"/>
  </r>
  <r>
    <x v="61"/>
    <s v="^GSPTSE"/>
    <n v="13038.5"/>
    <n v="12687.700194999999"/>
    <n v="350.79980500000056"/>
    <n v="2.7648809446036929E-2"/>
    <x v="0"/>
    <x v="4"/>
    <x v="0"/>
    <x v="0"/>
    <x v="0"/>
    <x v="1"/>
  </r>
  <r>
    <x v="62"/>
    <s v="^GSPTSE"/>
    <n v="13378.799805000001"/>
    <n v="13038.5"/>
    <n v="340.29980500000056"/>
    <n v="2.6099613068988042E-2"/>
    <x v="0"/>
    <x v="4"/>
    <x v="0"/>
    <x v="0"/>
    <x v="0"/>
    <x v="1"/>
  </r>
  <r>
    <x v="63"/>
    <s v="^GSPTSE"/>
    <n v="12876.400390999999"/>
    <n v="13378.799805000001"/>
    <n v="-502.39941400000134"/>
    <n v="-3.7551904604495374E-2"/>
    <x v="0"/>
    <x v="4"/>
    <x v="0"/>
    <x v="0"/>
    <x v="0"/>
    <x v="0"/>
  </r>
  <r>
    <x v="64"/>
    <s v="^GSPTSE"/>
    <n v="13097.799805000001"/>
    <n v="12876.400390999999"/>
    <n v="221.39941400000134"/>
    <n v="1.7194200807451526E-2"/>
    <x v="0"/>
    <x v="4"/>
    <x v="0"/>
    <x v="0"/>
    <x v="0"/>
    <x v="1"/>
  </r>
  <r>
    <x v="65"/>
    <s v="^GSPTSE"/>
    <n v="12938.299805000001"/>
    <n v="13097.799805000001"/>
    <n v="-159.5"/>
    <n v="-1.2177617796472343E-2"/>
    <x v="0"/>
    <x v="4"/>
    <x v="0"/>
    <x v="0"/>
    <x v="0"/>
    <x v="0"/>
  </r>
  <r>
    <x v="66"/>
    <s v="^GSPTSE"/>
    <n v="13592.700194999999"/>
    <n v="12938.299805000001"/>
    <n v="654.40038999999888"/>
    <n v="5.0578545857092143E-2"/>
    <x v="0"/>
    <x v="4"/>
    <x v="0"/>
    <x v="0"/>
    <x v="0"/>
    <x v="1"/>
  </r>
  <r>
    <x v="67"/>
    <s v="^GSPTSE"/>
    <n v="13614.099609000001"/>
    <n v="13592.700194999999"/>
    <n v="21.399414000001343"/>
    <n v="1.5743313464585205E-3"/>
    <x v="0"/>
    <x v="4"/>
    <x v="0"/>
    <x v="0"/>
    <x v="0"/>
    <x v="1"/>
  </r>
  <r>
    <x v="68"/>
    <s v="^GSPTSE"/>
    <n v="13925.700194999999"/>
    <n v="13614.099609000001"/>
    <n v="311.60058599999866"/>
    <n v="2.2888078899761091E-2"/>
    <x v="0"/>
    <x v="4"/>
    <x v="0"/>
    <x v="0"/>
    <x v="0"/>
    <x v="1"/>
  </r>
  <r>
    <x v="69"/>
    <s v="^GSPTSE"/>
    <n v="14166.599609000001"/>
    <n v="13925.700194999999"/>
    <n v="240.89941400000134"/>
    <n v="1.729890853793448E-2"/>
    <x v="0"/>
    <x v="4"/>
    <x v="0"/>
    <x v="0"/>
    <x v="0"/>
    <x v="1"/>
  </r>
  <r>
    <x v="70"/>
    <s v="^GSPTSE"/>
    <n v="14075.900390999999"/>
    <n v="14166.599609000001"/>
    <n v="-90.699218000001565"/>
    <n v="-6.4023280464834062E-3"/>
    <x v="0"/>
    <x v="4"/>
    <x v="0"/>
    <x v="0"/>
    <x v="0"/>
    <x v="0"/>
  </r>
  <r>
    <x v="71"/>
    <s v="^GSPTSE"/>
    <n v="14258.400390999999"/>
    <n v="14075.900390999999"/>
    <n v="182.5"/>
    <n v="1.2965422809946055E-2"/>
    <x v="0"/>
    <x v="4"/>
    <x v="0"/>
    <x v="0"/>
    <x v="0"/>
    <x v="1"/>
  </r>
  <r>
    <x v="72"/>
    <s v="^GSPTSE"/>
    <n v="13958.599609000001"/>
    <n v="14258.400390999999"/>
    <n v="-299.80078199999843"/>
    <n v="-2.1026256366684357E-2"/>
    <x v="0"/>
    <x v="4"/>
    <x v="0"/>
    <x v="0"/>
    <x v="0"/>
    <x v="0"/>
  </r>
  <r>
    <x v="73"/>
    <s v="^GSPTSE"/>
    <n v="13899.299805000001"/>
    <n v="13958.599609000001"/>
    <n v="-59.299804000000222"/>
    <n v="-4.2482631253185207E-3"/>
    <x v="0"/>
    <x v="4"/>
    <x v="0"/>
    <x v="0"/>
    <x v="0"/>
    <x v="0"/>
  </r>
  <r>
    <x v="74"/>
    <s v="^GSPTSE"/>
    <n v="14359.900390999999"/>
    <n v="13899.299805000001"/>
    <n v="460.60058599999866"/>
    <n v="3.3138402111040632E-2"/>
    <x v="0"/>
    <x v="4"/>
    <x v="0"/>
    <x v="0"/>
    <x v="0"/>
    <x v="1"/>
  </r>
  <r>
    <x v="75"/>
    <s v="^GSPTSE"/>
    <n v="14388.299805000001"/>
    <n v="14359.900390999999"/>
    <n v="28.399414000001343"/>
    <n v="1.9776887879946956E-3"/>
    <x v="0"/>
    <x v="4"/>
    <x v="0"/>
    <x v="0"/>
    <x v="0"/>
    <x v="1"/>
  </r>
  <r>
    <x v="76"/>
    <s v="^GSPTSE"/>
    <n v="13940.099609000001"/>
    <n v="14388.299805000001"/>
    <n v="-448.20019599999978"/>
    <n v="-3.1150323670921017E-2"/>
    <x v="0"/>
    <x v="4"/>
    <x v="0"/>
    <x v="0"/>
    <x v="0"/>
    <x v="0"/>
  </r>
  <r>
    <x v="77"/>
    <s v="^GSPTSE"/>
    <n v="14288.200194999999"/>
    <n v="13940.099609000001"/>
    <n v="348.10058599999866"/>
    <n v="2.4971169199914333E-2"/>
    <x v="0"/>
    <x v="4"/>
    <x v="0"/>
    <x v="0"/>
    <x v="0"/>
    <x v="1"/>
  </r>
  <r>
    <x v="78"/>
    <s v="^GSPTSE"/>
    <n v="14251.099609000001"/>
    <n v="14288.200194999999"/>
    <n v="-37.100585999998657"/>
    <n v="-2.5965891780394849E-3"/>
    <x v="0"/>
    <x v="4"/>
    <x v="0"/>
    <x v="0"/>
    <x v="0"/>
    <x v="0"/>
  </r>
  <r>
    <x v="79"/>
    <s v="^GSPTSE"/>
    <n v="14420.400390999999"/>
    <n v="14251.099609000001"/>
    <n v="169.30078199999843"/>
    <n v="1.1879839917270655E-2"/>
    <x v="0"/>
    <x v="4"/>
    <x v="0"/>
    <x v="0"/>
    <x v="0"/>
    <x v="1"/>
  </r>
  <r>
    <x v="80"/>
    <s v="^GSPTSE"/>
    <n v="14642.099609000001"/>
    <n v="14420.400390999999"/>
    <n v="221.69921800000157"/>
    <n v="1.5373998778727917E-2"/>
    <x v="0"/>
    <x v="4"/>
    <x v="0"/>
    <x v="0"/>
    <x v="0"/>
    <x v="1"/>
  </r>
  <r>
    <x v="81"/>
    <s v="^GSPTSE"/>
    <n v="14798.299805000001"/>
    <n v="14642.099609000001"/>
    <n v="156.20019599999978"/>
    <n v="1.0667882350970269E-2"/>
    <x v="0"/>
    <x v="4"/>
    <x v="0"/>
    <x v="0"/>
    <x v="0"/>
    <x v="1"/>
  </r>
  <r>
    <x v="82"/>
    <s v="^GSPTSE"/>
    <n v="15228.099609000001"/>
    <n v="14798.299805000001"/>
    <n v="429.79980400000022"/>
    <n v="2.904386379946032E-2"/>
    <x v="0"/>
    <x v="4"/>
    <x v="0"/>
    <x v="0"/>
    <x v="0"/>
    <x v="1"/>
  </r>
  <r>
    <x v="83"/>
    <s v="^GSPTSE"/>
    <n v="14780.700194999999"/>
    <n v="15228.099609000001"/>
    <n v="-447.39941400000134"/>
    <n v="-2.9379858648651246E-2"/>
    <x v="0"/>
    <x v="4"/>
    <x v="0"/>
    <x v="0"/>
    <x v="0"/>
    <x v="0"/>
  </r>
  <r>
    <x v="84"/>
    <s v="^GSPTSE"/>
    <n v="14620.299805000001"/>
    <n v="14780.700194999999"/>
    <n v="-160.40038999999888"/>
    <n v="-1.0852015661224153E-2"/>
    <x v="0"/>
    <x v="4"/>
    <x v="0"/>
    <x v="0"/>
    <x v="0"/>
    <x v="0"/>
  </r>
  <r>
    <x v="85"/>
    <s v="^GSPTSE"/>
    <n v="14745"/>
    <n v="14620.299805000001"/>
    <n v="124.70019499999944"/>
    <n v="8.5292501975474666E-3"/>
    <x v="0"/>
    <x v="4"/>
    <x v="0"/>
    <x v="0"/>
    <x v="0"/>
    <x v="1"/>
  </r>
  <r>
    <x v="86"/>
    <s v="^GSPTSE"/>
    <n v="14811.599609000001"/>
    <n v="14745"/>
    <n v="66.599609000000783"/>
    <n v="4.5167588335029351E-3"/>
    <x v="0"/>
    <x v="4"/>
    <x v="0"/>
    <x v="0"/>
    <x v="0"/>
    <x v="1"/>
  </r>
  <r>
    <x v="87"/>
    <s v="^GSPTSE"/>
    <n v="14830.700194999999"/>
    <n v="14811.599609000001"/>
    <n v="19.100585999998657"/>
    <n v="1.2895694256002256E-3"/>
    <x v="0"/>
    <x v="4"/>
    <x v="0"/>
    <x v="0"/>
    <x v="0"/>
    <x v="1"/>
  </r>
  <r>
    <x v="88"/>
    <s v="^GSPTSE"/>
    <n v="14833.700194999999"/>
    <n v="14830.700194999999"/>
    <n v="3"/>
    <n v="2.0228309928424119E-4"/>
    <x v="0"/>
    <x v="4"/>
    <x v="0"/>
    <x v="0"/>
    <x v="0"/>
    <x v="1"/>
  </r>
  <r>
    <x v="89"/>
    <s v="^GSPTSE"/>
    <n v="14966.599609000001"/>
    <n v="14833.700194999999"/>
    <n v="132.89941400000134"/>
    <n v="8.9592894728179693E-3"/>
    <x v="0"/>
    <x v="4"/>
    <x v="0"/>
    <x v="0"/>
    <x v="0"/>
    <x v="1"/>
  </r>
  <r>
    <x v="90"/>
    <s v="^GSPTSE"/>
    <n v="15103.200194999999"/>
    <n v="14966.599609000001"/>
    <n v="136.60058599999866"/>
    <n v="9.1270288220883112E-3"/>
    <x v="0"/>
    <x v="4"/>
    <x v="0"/>
    <x v="0"/>
    <x v="0"/>
    <x v="1"/>
  </r>
  <r>
    <x v="91"/>
    <s v="^GSPTSE"/>
    <n v="14881.200194999999"/>
    <n v="15103.200194999999"/>
    <n v="-222"/>
    <n v="-1.4698871572495898E-2"/>
    <x v="0"/>
    <x v="4"/>
    <x v="0"/>
    <x v="0"/>
    <x v="0"/>
    <x v="0"/>
  </r>
  <r>
    <x v="92"/>
    <s v="^GSPTSE"/>
    <n v="14503.200194999999"/>
    <n v="14881.200194999999"/>
    <n v="-378"/>
    <n v="-2.5401176991557837E-2"/>
    <x v="0"/>
    <x v="4"/>
    <x v="0"/>
    <x v="0"/>
    <x v="0"/>
    <x v="0"/>
  </r>
  <r>
    <x v="93"/>
    <s v="^GSPTSE"/>
    <n v="14509.700194999999"/>
    <n v="14503.200194999999"/>
    <n v="6.5"/>
    <n v="4.4817694802564231E-4"/>
    <x v="0"/>
    <x v="4"/>
    <x v="0"/>
    <x v="0"/>
    <x v="0"/>
    <x v="1"/>
  </r>
  <r>
    <x v="94"/>
    <s v="^GSPTSE"/>
    <n v="14638.900390999999"/>
    <n v="14509.700194999999"/>
    <n v="129.20019599999978"/>
    <n v="8.9044014875318926E-3"/>
    <x v="0"/>
    <x v="4"/>
    <x v="0"/>
    <x v="0"/>
    <x v="0"/>
    <x v="1"/>
  </r>
  <r>
    <x v="96"/>
    <s v="^GSPTSE"/>
    <n v="14885.5"/>
    <n v="14638.900390999999"/>
    <n v="246.59960900000078"/>
    <n v="1.6845500851389788E-2"/>
    <x v="0"/>
    <x v="4"/>
    <x v="0"/>
    <x v="0"/>
    <x v="0"/>
    <x v="1"/>
  </r>
  <r>
    <x v="97"/>
    <s v="^GSPTSE"/>
    <n v="14997.599609000001"/>
    <n v="14885.5"/>
    <n v="112.09960900000078"/>
    <n v="7.5307923146686901E-3"/>
    <x v="0"/>
    <x v="4"/>
    <x v="0"/>
    <x v="0"/>
    <x v="0"/>
    <x v="1"/>
  </r>
  <r>
    <x v="98"/>
    <s v="^GSPTSE"/>
    <n v="14884.900390999999"/>
    <n v="14997.599609000001"/>
    <n v="-112.69921800000157"/>
    <n v="-7.5144837132717695E-3"/>
    <x v="0"/>
    <x v="4"/>
    <x v="0"/>
    <x v="0"/>
    <x v="0"/>
    <x v="0"/>
  </r>
  <r>
    <x v="99"/>
    <s v="^GSPTSE"/>
    <n v="14913.599609000001"/>
    <n v="14884.900390999999"/>
    <n v="28.699218000001565"/>
    <n v="1.9280759189597432E-3"/>
    <x v="0"/>
    <x v="4"/>
    <x v="0"/>
    <x v="0"/>
    <x v="0"/>
    <x v="1"/>
  </r>
  <r>
    <x v="189"/>
    <s v="^GSPTSE"/>
    <n v="15075.400390999999"/>
    <n v="14913.599609000001"/>
    <n v="161.80078199999843"/>
    <n v="1.0849210535487055E-2"/>
    <x v="0"/>
    <x v="4"/>
    <x v="0"/>
    <x v="0"/>
    <x v="0"/>
    <x v="1"/>
  </r>
  <r>
    <x v="100"/>
    <s v="^GSPTSE"/>
    <n v="15148.099609000001"/>
    <n v="15075.400390999999"/>
    <n v="72.699218000001565"/>
    <n v="4.8223739412853626E-3"/>
    <x v="0"/>
    <x v="4"/>
    <x v="0"/>
    <x v="0"/>
    <x v="0"/>
    <x v="1"/>
  </r>
  <r>
    <x v="101"/>
    <s v="^GSPTSE"/>
    <n v="15272"/>
    <n v="15148.099609000001"/>
    <n v="123.90039099999922"/>
    <n v="8.1792696244475296E-3"/>
    <x v="0"/>
    <x v="4"/>
    <x v="0"/>
    <x v="0"/>
    <x v="0"/>
    <x v="1"/>
  </r>
  <r>
    <x v="102"/>
    <s v="^GSPTSE"/>
    <n v="15262.700194999999"/>
    <n v="15272"/>
    <n v="-9.2998050000005605"/>
    <n v="-6.0894480094293875E-4"/>
    <x v="0"/>
    <x v="4"/>
    <x v="0"/>
    <x v="0"/>
    <x v="0"/>
    <x v="0"/>
  </r>
  <r>
    <x v="103"/>
    <s v="^GSPTSE"/>
    <n v="15192.799805000001"/>
    <n v="15262.700194999999"/>
    <n v="-69.900389999998879"/>
    <n v="-4.5798180601685388E-3"/>
    <x v="0"/>
    <x v="4"/>
    <x v="0"/>
    <x v="0"/>
    <x v="0"/>
    <x v="0"/>
  </r>
  <r>
    <x v="104"/>
    <s v="^GSPTSE"/>
    <n v="15236.200194999999"/>
    <n v="15192.799805000001"/>
    <n v="43.400389999998879"/>
    <n v="2.856641998646995E-3"/>
    <x v="0"/>
    <x v="4"/>
    <x v="0"/>
    <x v="0"/>
    <x v="0"/>
    <x v="1"/>
  </r>
  <r>
    <x v="105"/>
    <s v="^GSPTSE"/>
    <n v="15394.400390999999"/>
    <n v="15236.200194999999"/>
    <n v="158.20019599999978"/>
    <n v="1.038317913753297E-2"/>
    <x v="0"/>
    <x v="4"/>
    <x v="0"/>
    <x v="0"/>
    <x v="0"/>
    <x v="1"/>
  </r>
  <r>
    <x v="106"/>
    <s v="^GSPTSE"/>
    <n v="15575.099609000001"/>
    <n v="15394.400390999999"/>
    <n v="180.69921800000157"/>
    <n v="1.1737983514164243E-2"/>
    <x v="0"/>
    <x v="4"/>
    <x v="0"/>
    <x v="0"/>
    <x v="0"/>
    <x v="1"/>
  </r>
  <r>
    <x v="107"/>
    <s v="^GSPTSE"/>
    <n v="15527.900390999999"/>
    <n v="15575.099609000001"/>
    <n v="-47.199218000001565"/>
    <n v="-3.0304280027029624E-3"/>
    <x v="0"/>
    <x v="4"/>
    <x v="0"/>
    <x v="0"/>
    <x v="0"/>
    <x v="0"/>
  </r>
  <r>
    <x v="108"/>
    <s v="^GSPTSE"/>
    <n v="15854.099609000001"/>
    <n v="15527.900390999999"/>
    <n v="326.19921800000157"/>
    <n v="2.1007297173870801E-2"/>
    <x v="0"/>
    <x v="4"/>
    <x v="0"/>
    <x v="0"/>
    <x v="0"/>
    <x v="1"/>
  </r>
  <r>
    <x v="109"/>
    <s v="^GSPTSE"/>
    <n v="15974.900390999999"/>
    <n v="15854.099609000001"/>
    <n v="120.80078199999843"/>
    <n v="7.6195296471723104E-3"/>
    <x v="0"/>
    <x v="4"/>
    <x v="0"/>
    <x v="0"/>
    <x v="0"/>
    <x v="1"/>
  </r>
  <r>
    <x v="110"/>
    <s v="^GSPTSE"/>
    <n v="15833.700194999999"/>
    <n v="15974.900390999999"/>
    <n v="-141.20019599999978"/>
    <n v="-8.8388780238998974E-3"/>
    <x v="0"/>
    <x v="4"/>
    <x v="0"/>
    <x v="0"/>
    <x v="0"/>
    <x v="0"/>
  </r>
  <r>
    <x v="111"/>
    <s v="^GSPTSE"/>
    <n v="15701.299805000001"/>
    <n v="15833.700194999999"/>
    <n v="-132.40038999999888"/>
    <n v="-8.3619361469158392E-3"/>
    <x v="0"/>
    <x v="4"/>
    <x v="0"/>
    <x v="0"/>
    <x v="0"/>
    <x v="0"/>
  </r>
  <r>
    <x v="112"/>
    <s v="^GSPTSE"/>
    <n v="15050.900390999999"/>
    <n v="15701.299805000001"/>
    <n v="-650.39941400000134"/>
    <n v="-4.1423284828488206E-2"/>
    <x v="0"/>
    <x v="4"/>
    <x v="0"/>
    <x v="0"/>
    <x v="0"/>
    <x v="0"/>
  </r>
  <r>
    <x v="113"/>
    <s v="^GSPTSE"/>
    <n v="15256.599609000001"/>
    <n v="15050.900390999999"/>
    <n v="205.69921800000157"/>
    <n v="1.366690448120989E-2"/>
    <x v="0"/>
    <x v="4"/>
    <x v="0"/>
    <x v="0"/>
    <x v="0"/>
    <x v="1"/>
  </r>
  <r>
    <x v="114"/>
    <s v="^GSPTSE"/>
    <n v="15359.700194999999"/>
    <n v="15256.599609000001"/>
    <n v="103.10058599999866"/>
    <n v="6.7577696631154118E-3"/>
    <x v="0"/>
    <x v="4"/>
    <x v="0"/>
    <x v="0"/>
    <x v="0"/>
    <x v="1"/>
  </r>
  <r>
    <x v="115"/>
    <s v="^GSPTSE"/>
    <n v="15515.799805000001"/>
    <n v="15359.700194999999"/>
    <n v="156.09961000000112"/>
    <n v="1.0162933391812934E-2"/>
    <x v="0"/>
    <x v="4"/>
    <x v="0"/>
    <x v="0"/>
    <x v="0"/>
    <x v="1"/>
  </r>
  <r>
    <x v="116"/>
    <s v="^GSPTSE"/>
    <n v="15428.700194999999"/>
    <n v="15515.799805000001"/>
    <n v="-87.099610000001121"/>
    <n v="-5.6136074900845967E-3"/>
    <x v="0"/>
    <x v="4"/>
    <x v="0"/>
    <x v="0"/>
    <x v="0"/>
    <x v="0"/>
  </r>
  <r>
    <x v="117"/>
    <s v="^GSPTSE"/>
    <n v="15479.799805000001"/>
    <n v="15428.700194999999"/>
    <n v="51.099610000001121"/>
    <n v="3.3119841175318866E-3"/>
    <x v="0"/>
    <x v="4"/>
    <x v="0"/>
    <x v="0"/>
    <x v="0"/>
    <x v="1"/>
  </r>
  <r>
    <x v="118"/>
    <s v="^GSPTSE"/>
    <n v="15474.200194999999"/>
    <n v="15479.799805000001"/>
    <n v="-5.5996100000011211"/>
    <n v="-3.6173659030089251E-4"/>
    <x v="0"/>
    <x v="4"/>
    <x v="0"/>
    <x v="0"/>
    <x v="0"/>
    <x v="0"/>
  </r>
  <r>
    <x v="119"/>
    <s v="^GSPTSE"/>
    <n v="15516.900390999999"/>
    <n v="15474.200194999999"/>
    <n v="42.700195999999778"/>
    <n v="2.7594444599338326E-3"/>
    <x v="0"/>
    <x v="4"/>
    <x v="0"/>
    <x v="0"/>
    <x v="0"/>
    <x v="1"/>
  </r>
  <r>
    <x v="120"/>
    <s v="^GSPTSE"/>
    <n v="15564.799805000001"/>
    <n v="15516.900390999999"/>
    <n v="47.899414000001343"/>
    <n v="3.0869189588781285E-3"/>
    <x v="0"/>
    <x v="4"/>
    <x v="0"/>
    <x v="0"/>
    <x v="0"/>
    <x v="1"/>
  </r>
  <r>
    <x v="121"/>
    <s v="^GSPTSE"/>
    <n v="15294.400390999999"/>
    <n v="15564.799805000001"/>
    <n v="-270.39941400000134"/>
    <n v="-1.7372495463329946E-2"/>
    <x v="0"/>
    <x v="4"/>
    <x v="0"/>
    <x v="0"/>
    <x v="0"/>
    <x v="0"/>
  </r>
  <r>
    <x v="122"/>
    <s v="^GSPTSE"/>
    <n v="15446.099609000001"/>
    <n v="15294.400390999999"/>
    <n v="151.69921800000157"/>
    <n v="9.9186116566733189E-3"/>
    <x v="0"/>
    <x v="4"/>
    <x v="0"/>
    <x v="0"/>
    <x v="0"/>
    <x v="1"/>
  </r>
  <r>
    <x v="123"/>
    <s v="^GSPTSE"/>
    <n v="15189"/>
    <n v="15446.099609000001"/>
    <n v="-257.09960900000078"/>
    <n v="-1.6644953451562371E-2"/>
    <x v="0"/>
    <x v="4"/>
    <x v="0"/>
    <x v="0"/>
    <x v="0"/>
    <x v="0"/>
  </r>
  <r>
    <x v="124"/>
    <s v="^GSPTSE"/>
    <n v="15389.700194999999"/>
    <n v="15189"/>
    <n v="200.70019499999944"/>
    <n v="1.3213522615050328E-2"/>
    <x v="0"/>
    <x v="4"/>
    <x v="0"/>
    <x v="0"/>
    <x v="0"/>
    <x v="1"/>
  </r>
  <r>
    <x v="125"/>
    <s v="^GSPTSE"/>
    <n v="15515.200194999999"/>
    <n v="15389.700194999999"/>
    <n v="125.5"/>
    <n v="8.1548047336733719E-3"/>
    <x v="0"/>
    <x v="4"/>
    <x v="0"/>
    <x v="0"/>
    <x v="0"/>
    <x v="1"/>
  </r>
  <r>
    <x v="127"/>
    <s v="^GSPTSE"/>
    <n v="15622.400390999999"/>
    <n v="15515.200194999999"/>
    <n v="107.20019599999978"/>
    <n v="6.9093659542044843E-3"/>
    <x v="0"/>
    <x v="4"/>
    <x v="0"/>
    <x v="0"/>
    <x v="0"/>
    <x v="1"/>
  </r>
  <r>
    <x v="190"/>
    <s v="^GSPTSE"/>
    <n v="15596.799805000001"/>
    <n v="15622.400390999999"/>
    <n v="-25.600585999998657"/>
    <n v="-1.6387101443608532E-3"/>
    <x v="0"/>
    <x v="4"/>
    <x v="0"/>
    <x v="0"/>
    <x v="0"/>
    <x v="0"/>
  </r>
  <r>
    <x v="128"/>
    <s v="^GSPTSE"/>
    <n v="15669.700194999999"/>
    <n v="15596.799805000001"/>
    <n v="72.900389999998879"/>
    <n v="4.6740607631976256E-3"/>
    <x v="0"/>
    <x v="4"/>
    <x v="0"/>
    <x v="0"/>
    <x v="0"/>
    <x v="1"/>
  </r>
  <r>
    <x v="129"/>
    <s v="^GSPTSE"/>
    <n v="15595.5"/>
    <n v="15669.700194999999"/>
    <n v="-74.200194999999439"/>
    <n v="-4.735265772581646E-3"/>
    <x v="0"/>
    <x v="4"/>
    <x v="0"/>
    <x v="0"/>
    <x v="0"/>
    <x v="0"/>
  </r>
  <r>
    <x v="130"/>
    <s v="^GSPTSE"/>
    <n v="15629.200194999999"/>
    <n v="15595.5"/>
    <n v="33.700194999999439"/>
    <n v="2.160892244557689E-3"/>
    <x v="0"/>
    <x v="4"/>
    <x v="0"/>
    <x v="0"/>
    <x v="0"/>
    <x v="1"/>
  </r>
  <r>
    <x v="131"/>
    <s v="^GSPTSE"/>
    <n v="15568.599609000001"/>
    <n v="15629.200194999999"/>
    <n v="-60.600585999998657"/>
    <n v="-3.8773952117770964E-3"/>
    <x v="0"/>
    <x v="4"/>
    <x v="0"/>
    <x v="0"/>
    <x v="0"/>
    <x v="0"/>
  </r>
  <r>
    <x v="132"/>
    <s v="^GSPTSE"/>
    <n v="15713.799805000001"/>
    <n v="15568.599609000001"/>
    <n v="145.20019599999978"/>
    <n v="9.3264776310427733E-3"/>
    <x v="0"/>
    <x v="4"/>
    <x v="0"/>
    <x v="0"/>
    <x v="0"/>
    <x v="1"/>
  </r>
  <r>
    <x v="133"/>
    <s v="^GSPTSE"/>
    <n v="15639.400390999999"/>
    <n v="15713.799805000001"/>
    <n v="-74.399414000001343"/>
    <n v="-4.7346545662576194E-3"/>
    <x v="0"/>
    <x v="4"/>
    <x v="0"/>
    <x v="0"/>
    <x v="0"/>
    <x v="0"/>
  </r>
  <r>
    <x v="134"/>
    <s v="^GSPTSE"/>
    <n v="15908.5"/>
    <n v="15639.400390999999"/>
    <n v="269.09960900000078"/>
    <n v="1.7206517019339146E-2"/>
    <x v="0"/>
    <x v="4"/>
    <x v="0"/>
    <x v="0"/>
    <x v="0"/>
    <x v="1"/>
  </r>
  <r>
    <x v="135"/>
    <s v="^GSPTSE"/>
    <n v="16063.299805000001"/>
    <n v="15908.5"/>
    <n v="154.79980500000056"/>
    <n v="9.730634880724176E-3"/>
    <x v="0"/>
    <x v="4"/>
    <x v="0"/>
    <x v="0"/>
    <x v="0"/>
    <x v="1"/>
  </r>
  <r>
    <x v="136"/>
    <s v="^GSPTSE"/>
    <n v="16024.5"/>
    <n v="16063.299805000001"/>
    <n v="-38.799805000000561"/>
    <n v="-2.415431789919242E-3"/>
    <x v="0"/>
    <x v="4"/>
    <x v="0"/>
    <x v="0"/>
    <x v="0"/>
    <x v="0"/>
  </r>
  <r>
    <x v="137"/>
    <s v="^GSPTSE"/>
    <n v="16123.5"/>
    <n v="16024.5"/>
    <n v="99"/>
    <n v="6.1780398764392022E-3"/>
    <x v="0"/>
    <x v="4"/>
    <x v="0"/>
    <x v="0"/>
    <x v="0"/>
    <x v="1"/>
  </r>
  <r>
    <x v="138"/>
    <s v="^GSPTSE"/>
    <n v="16183.700194999999"/>
    <n v="16123.5"/>
    <n v="60.200194999999439"/>
    <n v="3.7336927466120533E-3"/>
    <x v="0"/>
    <x v="4"/>
    <x v="0"/>
    <x v="0"/>
    <x v="0"/>
    <x v="1"/>
  </r>
  <r>
    <x v="139"/>
    <s v="^GSPTSE"/>
    <n v="16163"/>
    <n v="16183.700194999999"/>
    <n v="-20.700194999999439"/>
    <n v="-1.2790767717258396E-3"/>
    <x v="0"/>
    <x v="4"/>
    <x v="0"/>
    <x v="0"/>
    <x v="0"/>
    <x v="0"/>
  </r>
  <r>
    <x v="140"/>
    <s v="^GSPTSE"/>
    <n v="16171.099609000001"/>
    <n v="16163"/>
    <n v="8.0996090000007825"/>
    <n v="5.0112039844093191E-4"/>
    <x v="0"/>
    <x v="4"/>
    <x v="0"/>
    <x v="0"/>
    <x v="0"/>
    <x v="1"/>
  </r>
  <r>
    <x v="141"/>
    <s v="^GSPTSE"/>
    <n v="16018.700194999999"/>
    <n v="16171.099609000001"/>
    <n v="-152.39941400000134"/>
    <n v="-9.4241837404293576E-3"/>
    <x v="0"/>
    <x v="4"/>
    <x v="0"/>
    <x v="0"/>
    <x v="0"/>
    <x v="0"/>
  </r>
  <r>
    <x v="142"/>
    <s v="^GSPTSE"/>
    <n v="15997.099609000001"/>
    <n v="16018.700194999999"/>
    <n v="-21.600585999998657"/>
    <n v="-1.3484605952448602E-3"/>
    <x v="0"/>
    <x v="4"/>
    <x v="0"/>
    <x v="0"/>
    <x v="0"/>
    <x v="0"/>
  </r>
  <r>
    <x v="143"/>
    <s v="^GSPTSE"/>
    <n v="16161.299805000001"/>
    <n v="15997.099609000001"/>
    <n v="164.20019599999978"/>
    <n v="1.0264372918427064E-2"/>
    <x v="0"/>
    <x v="4"/>
    <x v="0"/>
    <x v="0"/>
    <x v="0"/>
    <x v="1"/>
  </r>
  <r>
    <x v="144"/>
    <s v="^GSPTSE"/>
    <n v="16121.299805000001"/>
    <n v="16161.299805000001"/>
    <n v="-40"/>
    <n v="-2.4750484479982705E-3"/>
    <x v="0"/>
    <x v="4"/>
    <x v="0"/>
    <x v="0"/>
    <x v="0"/>
    <x v="0"/>
  </r>
  <r>
    <x v="145"/>
    <s v="^GSPTSE"/>
    <n v="16294.700194999999"/>
    <n v="16121.299805000001"/>
    <n v="173.40038999999888"/>
    <n v="1.0755980727200357E-2"/>
    <x v="0"/>
    <x v="4"/>
    <x v="0"/>
    <x v="0"/>
    <x v="0"/>
    <x v="1"/>
  </r>
  <r>
    <x v="146"/>
    <s v="^GSPTSE"/>
    <n v="16299.299805000001"/>
    <n v="16294.700194999999"/>
    <n v="4.5996100000011211"/>
    <n v="2.8227644233752173E-4"/>
    <x v="0"/>
    <x v="4"/>
    <x v="0"/>
    <x v="0"/>
    <x v="0"/>
    <x v="1"/>
  </r>
  <r>
    <x v="147"/>
    <s v="^GSPTSE"/>
    <n v="16169.200194999999"/>
    <n v="16299.299805000001"/>
    <n v="-130.09961000000112"/>
    <n v="-7.9819140427180527E-3"/>
    <x v="0"/>
    <x v="4"/>
    <x v="0"/>
    <x v="0"/>
    <x v="0"/>
    <x v="0"/>
  </r>
  <r>
    <x v="149"/>
    <s v="^GSPTSE"/>
    <n v="16368"/>
    <n v="16169.200194999999"/>
    <n v="198.79980500000056"/>
    <n v="1.2294968372119941E-2"/>
    <x v="0"/>
    <x v="4"/>
    <x v="0"/>
    <x v="0"/>
    <x v="0"/>
    <x v="1"/>
  </r>
  <r>
    <x v="150"/>
    <s v="^GSPTSE"/>
    <n v="16501.599609000001"/>
    <n v="16368"/>
    <n v="133.59960900000078"/>
    <n v="8.1622439516129512E-3"/>
    <x v="0"/>
    <x v="4"/>
    <x v="0"/>
    <x v="0"/>
    <x v="0"/>
    <x v="1"/>
  </r>
  <r>
    <x v="151"/>
    <s v="^GSPTSE"/>
    <n v="16579.099609000001"/>
    <n v="16501.599609000001"/>
    <n v="77.5"/>
    <n v="4.6965143886857708E-3"/>
    <x v="0"/>
    <x v="4"/>
    <x v="0"/>
    <x v="0"/>
    <x v="0"/>
    <x v="1"/>
  </r>
  <r>
    <x v="152"/>
    <s v="^GSPTSE"/>
    <n v="16544.5"/>
    <n v="16579.099609000001"/>
    <n v="-34.599609000000783"/>
    <n v="-2.0869413789647725E-3"/>
    <x v="0"/>
    <x v="4"/>
    <x v="0"/>
    <x v="0"/>
    <x v="0"/>
    <x v="0"/>
  </r>
  <r>
    <x v="153"/>
    <s v="^GSPTSE"/>
    <n v="16605.5"/>
    <n v="16544.5"/>
    <n v="61"/>
    <n v="3.6870258998458702E-3"/>
    <x v="0"/>
    <x v="4"/>
    <x v="0"/>
    <x v="0"/>
    <x v="0"/>
    <x v="1"/>
  </r>
  <r>
    <x v="154"/>
    <s v="^GSPTSE"/>
    <n v="16497"/>
    <n v="16605.5"/>
    <n v="-108.5"/>
    <n v="-6.5339797055192555E-3"/>
    <x v="0"/>
    <x v="4"/>
    <x v="0"/>
    <x v="0"/>
    <x v="0"/>
    <x v="0"/>
  </r>
  <r>
    <x v="155"/>
    <s v="^GSPTSE"/>
    <n v="16575.300781000002"/>
    <n v="16497"/>
    <n v="78.300781000001734"/>
    <n v="4.7463648542160229E-3"/>
    <x v="0"/>
    <x v="4"/>
    <x v="0"/>
    <x v="0"/>
    <x v="0"/>
    <x v="1"/>
  </r>
  <r>
    <x v="156"/>
    <s v="^GSPTSE"/>
    <n v="16530.099609000001"/>
    <n v="16575.300781000002"/>
    <n v="-45.201172000000952"/>
    <n v="-2.727019714285627E-3"/>
    <x v="0"/>
    <x v="4"/>
    <x v="0"/>
    <x v="0"/>
    <x v="0"/>
    <x v="0"/>
  </r>
  <r>
    <x v="157"/>
    <s v="^GSPTSE"/>
    <n v="16514.599609000001"/>
    <n v="16530.099609000001"/>
    <n v="-15.5"/>
    <n v="-9.3768339977581556E-4"/>
    <x v="0"/>
    <x v="4"/>
    <x v="0"/>
    <x v="0"/>
    <x v="0"/>
    <x v="0"/>
  </r>
  <r>
    <x v="158"/>
    <s v="^GSPTSE"/>
    <n v="16656.099609000001"/>
    <n v="16514.599609000001"/>
    <n v="141.5"/>
    <n v="8.5681762410325952E-3"/>
    <x v="0"/>
    <x v="4"/>
    <x v="0"/>
    <x v="0"/>
    <x v="0"/>
    <x v="1"/>
  </r>
  <r>
    <x v="159"/>
    <s v="^GSPTSE"/>
    <n v="16626.099609000001"/>
    <n v="16656.099609000001"/>
    <n v="-30"/>
    <n v="-1.8011419662614001E-3"/>
    <x v="0"/>
    <x v="4"/>
    <x v="0"/>
    <x v="0"/>
    <x v="0"/>
    <x v="0"/>
  </r>
  <r>
    <x v="160"/>
    <s v="^GSPTSE"/>
    <n v="16577.400390999999"/>
    <n v="16626.099609000001"/>
    <n v="-48.699218000001565"/>
    <n v="-2.9290825356080401E-3"/>
    <x v="0"/>
    <x v="4"/>
    <x v="0"/>
    <x v="0"/>
    <x v="0"/>
    <x v="0"/>
  </r>
  <r>
    <x v="161"/>
    <s v="^GSPTSE"/>
    <n v="16606.800781000002"/>
    <n v="16577.400390999999"/>
    <n v="29.400390000002517"/>
    <n v="1.773522344068146E-3"/>
    <x v="0"/>
    <x v="4"/>
    <x v="0"/>
    <x v="0"/>
    <x v="0"/>
    <x v="1"/>
  </r>
  <r>
    <x v="162"/>
    <s v="^GSPTSE"/>
    <n v="16517.900390999999"/>
    <n v="16606.800781000002"/>
    <n v="-88.900390000002517"/>
    <n v="-5.3532520304401011E-3"/>
    <x v="0"/>
    <x v="4"/>
    <x v="0"/>
    <x v="0"/>
    <x v="0"/>
    <x v="0"/>
  </r>
  <r>
    <x v="163"/>
    <s v="^GSPTSE"/>
    <n v="16626.599609000001"/>
    <n v="16517.900390999999"/>
    <n v="108.69921800000157"/>
    <n v="6.580692184051903E-3"/>
    <x v="0"/>
    <x v="4"/>
    <x v="0"/>
    <x v="0"/>
    <x v="0"/>
    <x v="1"/>
  </r>
  <r>
    <x v="164"/>
    <s v="^GSPTSE"/>
    <n v="16617.5"/>
    <n v="16626.599609000001"/>
    <n v="-9.0996090000007825"/>
    <n v="-5.4729224339263884E-4"/>
    <x v="0"/>
    <x v="4"/>
    <x v="0"/>
    <x v="0"/>
    <x v="0"/>
    <x v="0"/>
  </r>
  <r>
    <x v="165"/>
    <s v="^GSPTSE"/>
    <n v="16790"/>
    <n v="16617.5"/>
    <n v="172.5"/>
    <n v="1.0380622837370242E-2"/>
    <x v="0"/>
    <x v="4"/>
    <x v="0"/>
    <x v="0"/>
    <x v="0"/>
    <x v="1"/>
  </r>
  <r>
    <x v="166"/>
    <s v="^GSPTSE"/>
    <n v="16731.5"/>
    <n v="16790"/>
    <n v="-58.5"/>
    <n v="-3.4842167957117331E-3"/>
    <x v="0"/>
    <x v="4"/>
    <x v="0"/>
    <x v="0"/>
    <x v="0"/>
    <x v="0"/>
  </r>
  <r>
    <x v="167"/>
    <s v="^GSPTSE"/>
    <n v="16705.800781000002"/>
    <n v="16731.5"/>
    <n v="-25.699218999998266"/>
    <n v="-1.5359781848607874E-3"/>
    <x v="0"/>
    <x v="4"/>
    <x v="0"/>
    <x v="0"/>
    <x v="0"/>
    <x v="0"/>
  </r>
  <r>
    <x v="168"/>
    <s v="^GSPTSE"/>
    <n v="16514.400390999999"/>
    <n v="16705.800781000002"/>
    <n v="-191.40039000000252"/>
    <n v="-1.145712154173943E-2"/>
    <x v="0"/>
    <x v="4"/>
    <x v="0"/>
    <x v="0"/>
    <x v="0"/>
    <x v="0"/>
  </r>
  <r>
    <x v="169"/>
    <s v="^GSPTSE"/>
    <n v="16645"/>
    <n v="16514.400390999999"/>
    <n v="130.59960900000078"/>
    <n v="7.9082259063535127E-3"/>
    <x v="0"/>
    <x v="4"/>
    <x v="0"/>
    <x v="0"/>
    <x v="0"/>
    <x v="1"/>
  </r>
  <r>
    <x v="170"/>
    <s v="^GSPTSE"/>
    <n v="16698"/>
    <n v="16645"/>
    <n v="53"/>
    <n v="3.1841393811955542E-3"/>
    <x v="0"/>
    <x v="4"/>
    <x v="0"/>
    <x v="0"/>
    <x v="0"/>
    <x v="1"/>
  </r>
  <r>
    <x v="171"/>
    <s v="^GSPTSE"/>
    <n v="16448.900390999999"/>
    <n v="16698"/>
    <n v="-249.09960900000078"/>
    <n v="-1.4917930830039573E-2"/>
    <x v="0"/>
    <x v="4"/>
    <x v="0"/>
    <x v="0"/>
    <x v="0"/>
    <x v="0"/>
  </r>
  <r>
    <x v="172"/>
    <s v="^GSPTSE"/>
    <n v="16218"/>
    <n v="16448.900390999999"/>
    <n v="-230.90039099999922"/>
    <n v="-1.4037436273025044E-2"/>
    <x v="0"/>
    <x v="4"/>
    <x v="0"/>
    <x v="0"/>
    <x v="0"/>
    <x v="0"/>
  </r>
  <r>
    <x v="173"/>
    <s v="^GSPTSE"/>
    <n v="16099.5"/>
    <n v="16218"/>
    <n v="-118.5"/>
    <n v="-7.3066962634110244E-3"/>
    <x v="0"/>
    <x v="4"/>
    <x v="0"/>
    <x v="0"/>
    <x v="0"/>
    <x v="0"/>
  </r>
  <r>
    <x v="174"/>
    <s v="^GSPTSE"/>
    <n v="16383.599609000001"/>
    <n v="16099.5"/>
    <n v="284.09960900000078"/>
    <n v="1.7646486474735289E-2"/>
    <x v="0"/>
    <x v="4"/>
    <x v="0"/>
    <x v="0"/>
    <x v="0"/>
    <x v="1"/>
  </r>
  <r>
    <x v="175"/>
    <s v="^GSPTSE"/>
    <n v="16185.299805000001"/>
    <n v="16383.599609000001"/>
    <n v="-198.29980400000022"/>
    <n v="-1.2103555307288407E-2"/>
    <x v="0"/>
    <x v="4"/>
    <x v="0"/>
    <x v="0"/>
    <x v="0"/>
    <x v="0"/>
  </r>
  <r>
    <x v="176"/>
    <s v="^GSPTSE"/>
    <n v="16222.5"/>
    <n v="16185.299805000001"/>
    <n v="37.200194999999439"/>
    <n v="2.2983939406860704E-3"/>
    <x v="0"/>
    <x v="4"/>
    <x v="0"/>
    <x v="0"/>
    <x v="0"/>
    <x v="1"/>
  </r>
  <r>
    <x v="177"/>
    <s v="^GSPTSE"/>
    <n v="16360.099609000001"/>
    <n v="16222.5"/>
    <n v="137.59960900000078"/>
    <n v="8.4820224379720012E-3"/>
    <x v="0"/>
    <x v="4"/>
    <x v="0"/>
    <x v="0"/>
    <x v="0"/>
    <x v="1"/>
  </r>
  <r>
    <x v="178"/>
    <s v="^GSPTSE"/>
    <n v="16431.300781000002"/>
    <n v="16360.099609000001"/>
    <n v="71.201172000000952"/>
    <n v="4.352123379544208E-3"/>
    <x v="0"/>
    <x v="4"/>
    <x v="0"/>
    <x v="0"/>
    <x v="0"/>
    <x v="1"/>
  </r>
  <r>
    <x v="179"/>
    <s v="^GSPTSE"/>
    <n v="16295.700194999999"/>
    <n v="16431.300781000002"/>
    <n v="-135.60058600000229"/>
    <n v="-8.2525776752137153E-3"/>
    <x v="0"/>
    <x v="4"/>
    <x v="0"/>
    <x v="0"/>
    <x v="0"/>
    <x v="0"/>
  </r>
  <r>
    <x v="180"/>
    <s v="^GSPTSE"/>
    <n v="16246.700194999999"/>
    <n v="16295.700194999999"/>
    <n v="-49"/>
    <n v="-3.00692817207294E-3"/>
    <x v="0"/>
    <x v="4"/>
    <x v="0"/>
    <x v="0"/>
    <x v="0"/>
    <x v="0"/>
  </r>
  <r>
    <x v="181"/>
    <s v="^GSPTSE"/>
    <n v="16199"/>
    <n v="16246.700194999999"/>
    <n v="-47.700194999999439"/>
    <n v="-2.9359928125392135E-3"/>
    <x v="0"/>
    <x v="4"/>
    <x v="0"/>
    <x v="0"/>
    <x v="0"/>
    <x v="0"/>
  </r>
  <r>
    <x v="182"/>
    <s v="^GSPTSE"/>
    <n v="15981.799805000001"/>
    <n v="16199"/>
    <n v="-217.20019499999944"/>
    <n v="-1.3408247114019349E-2"/>
    <x v="0"/>
    <x v="4"/>
    <x v="0"/>
    <x v="0"/>
    <x v="0"/>
    <x v="0"/>
  </r>
  <r>
    <x v="183"/>
    <s v="^GSPTSE"/>
    <n v="16142.900390999999"/>
    <n v="15981.799805000001"/>
    <n v="161.10058599999866"/>
    <n v="1.0080253035681087E-2"/>
    <x v="0"/>
    <x v="4"/>
    <x v="0"/>
    <x v="0"/>
    <x v="0"/>
    <x v="1"/>
  </r>
  <r>
    <x v="184"/>
    <s v="^GSPTSE"/>
    <n v="15817.099609000001"/>
    <n v="16142.900390999999"/>
    <n v="-325.80078199999843"/>
    <n v="-2.0182295257278493E-2"/>
    <x v="0"/>
    <x v="4"/>
    <x v="0"/>
    <x v="0"/>
    <x v="0"/>
    <x v="0"/>
  </r>
  <r>
    <x v="185"/>
    <s v="^GSPTSE"/>
    <n v="15912.299805000001"/>
    <n v="15817.099609000001"/>
    <n v="95.200195999999778"/>
    <n v="6.0188149757766235E-3"/>
    <x v="0"/>
    <x v="4"/>
    <x v="0"/>
    <x v="0"/>
    <x v="0"/>
    <x v="1"/>
  </r>
  <r>
    <x v="186"/>
    <s v="^GSPTSE"/>
    <n v="16065.400390999999"/>
    <n v="15912.299805000001"/>
    <n v="153.10058599999866"/>
    <n v="9.6215247246592868E-3"/>
    <x v="0"/>
    <x v="4"/>
    <x v="0"/>
    <x v="0"/>
    <x v="1"/>
    <x v="1"/>
  </r>
  <r>
    <x v="1"/>
    <s v="^GDAXI"/>
    <n v="13385.929688"/>
    <m/>
    <m/>
    <m/>
    <x v="0"/>
    <x v="5"/>
    <x v="1"/>
    <x v="0"/>
    <x v="0"/>
    <x v="0"/>
  </r>
  <r>
    <x v="2"/>
    <s v="^GDAXI"/>
    <n v="13219.139648"/>
    <n v="13385.929688"/>
    <n v="-166.79003999999986"/>
    <n v="-1.2460101306935825E-2"/>
    <x v="0"/>
    <x v="5"/>
    <x v="1"/>
    <x v="0"/>
    <x v="0"/>
    <x v="0"/>
  </r>
  <r>
    <x v="3"/>
    <s v="^GDAXI"/>
    <n v="13126.990234000001"/>
    <n v="13219.139648"/>
    <n v="-92.149413999999524"/>
    <n v="-6.9709085805702443E-3"/>
    <x v="0"/>
    <x v="5"/>
    <x v="1"/>
    <x v="0"/>
    <x v="0"/>
    <x v="0"/>
  </r>
  <r>
    <x v="4"/>
    <s v="^GDAXI"/>
    <n v="13226.830078000001"/>
    <n v="13126.990234000001"/>
    <n v="99.839844000000085"/>
    <n v="7.6056919537737262E-3"/>
    <x v="0"/>
    <x v="5"/>
    <x v="1"/>
    <x v="0"/>
    <x v="0"/>
    <x v="1"/>
  </r>
  <r>
    <x v="5"/>
    <s v="^GDAXI"/>
    <n v="13320.179688"/>
    <n v="13226.830078000001"/>
    <n v="93.349609999999302"/>
    <n v="7.0575950132803463E-3"/>
    <x v="0"/>
    <x v="5"/>
    <x v="1"/>
    <x v="0"/>
    <x v="0"/>
    <x v="1"/>
  </r>
  <r>
    <x v="6"/>
    <s v="^GDAXI"/>
    <n v="13495.059569999999"/>
    <n v="13320.179688"/>
    <n v="174.87988199999927"/>
    <n v="1.3128943159644205E-2"/>
    <x v="0"/>
    <x v="5"/>
    <x v="1"/>
    <x v="0"/>
    <x v="0"/>
    <x v="1"/>
  </r>
  <r>
    <x v="7"/>
    <s v="^GDAXI"/>
    <n v="13483.309569999999"/>
    <n v="13495.059569999999"/>
    <n v="-11.75"/>
    <n v="-8.7068900578406269E-4"/>
    <x v="0"/>
    <x v="5"/>
    <x v="1"/>
    <x v="0"/>
    <x v="0"/>
    <x v="0"/>
  </r>
  <r>
    <x v="8"/>
    <s v="^GDAXI"/>
    <n v="13451.519531"/>
    <n v="13483.309569999999"/>
    <n v="-31.790038999999524"/>
    <n v="-2.3577326349260349E-3"/>
    <x v="0"/>
    <x v="5"/>
    <x v="1"/>
    <x v="0"/>
    <x v="0"/>
    <x v="0"/>
  </r>
  <r>
    <x v="9"/>
    <s v="^GDAXI"/>
    <n v="13456.490234000001"/>
    <n v="13451.519531"/>
    <n v="4.9707030000008672"/>
    <n v="3.6952724846776771E-4"/>
    <x v="0"/>
    <x v="5"/>
    <x v="1"/>
    <x v="0"/>
    <x v="0"/>
    <x v="1"/>
  </r>
  <r>
    <x v="10"/>
    <s v="^GDAXI"/>
    <n v="13432.299805000001"/>
    <n v="13456.490234000001"/>
    <n v="-24.190429000000222"/>
    <n v="-1.797677446298678E-3"/>
    <x v="0"/>
    <x v="5"/>
    <x v="1"/>
    <x v="0"/>
    <x v="0"/>
    <x v="0"/>
  </r>
  <r>
    <x v="11"/>
    <s v="^GDAXI"/>
    <n v="13429.429688"/>
    <n v="13432.299805000001"/>
    <n v="-2.8701170000003913"/>
    <n v="-2.1367279182765315E-4"/>
    <x v="0"/>
    <x v="5"/>
    <x v="1"/>
    <x v="0"/>
    <x v="0"/>
    <x v="0"/>
  </r>
  <r>
    <x v="12"/>
    <s v="^GDAXI"/>
    <n v="13526.129883000001"/>
    <n v="13429.429688"/>
    <n v="96.700195000001258"/>
    <n v="7.2006181384164569E-3"/>
    <x v="0"/>
    <x v="5"/>
    <x v="1"/>
    <x v="0"/>
    <x v="0"/>
    <x v="1"/>
  </r>
  <r>
    <x v="187"/>
    <s v="^GDAXI"/>
    <n v="13548.940430000001"/>
    <n v="13526.129883000001"/>
    <n v="22.810546999999133"/>
    <n v="1.686406030202921E-3"/>
    <x v="0"/>
    <x v="5"/>
    <x v="1"/>
    <x v="0"/>
    <x v="0"/>
    <x v="1"/>
  </r>
  <r>
    <x v="13"/>
    <s v="^GDAXI"/>
    <n v="13555.870116999999"/>
    <n v="13548.940430000001"/>
    <n v="6.9296869999980117"/>
    <n v="5.1145600911007996E-4"/>
    <x v="0"/>
    <x v="5"/>
    <x v="1"/>
    <x v="0"/>
    <x v="0"/>
    <x v="1"/>
  </r>
  <r>
    <x v="14"/>
    <s v="^GDAXI"/>
    <n v="13515.75"/>
    <n v="13555.870116999999"/>
    <n v="-40.120116999998572"/>
    <n v="-2.9596120834534385E-3"/>
    <x v="0"/>
    <x v="5"/>
    <x v="1"/>
    <x v="0"/>
    <x v="0"/>
    <x v="0"/>
  </r>
  <r>
    <x v="15"/>
    <s v="^GDAXI"/>
    <n v="13388.419921999999"/>
    <n v="13515.75"/>
    <n v="-127.33007800000087"/>
    <n v="-9.4208666185746897E-3"/>
    <x v="0"/>
    <x v="5"/>
    <x v="1"/>
    <x v="0"/>
    <x v="0"/>
    <x v="0"/>
  </r>
  <r>
    <x v="16"/>
    <s v="^GDAXI"/>
    <n v="13576.679688"/>
    <n v="13388.419921999999"/>
    <n v="188.25976600000104"/>
    <n v="1.4061387908116812E-2"/>
    <x v="0"/>
    <x v="5"/>
    <x v="1"/>
    <x v="0"/>
    <x v="0"/>
    <x v="1"/>
  </r>
  <r>
    <x v="17"/>
    <s v="^GDAXI"/>
    <n v="13204.769531"/>
    <n v="13576.679688"/>
    <n v="-371.91015700000025"/>
    <n v="-2.7393307166900308E-2"/>
    <x v="0"/>
    <x v="5"/>
    <x v="1"/>
    <x v="0"/>
    <x v="0"/>
    <x v="0"/>
  </r>
  <r>
    <x v="18"/>
    <s v="^GDAXI"/>
    <n v="13323.690430000001"/>
    <n v="13204.769531"/>
    <n v="118.92089900000065"/>
    <n v="9.0059049285803588E-3"/>
    <x v="0"/>
    <x v="5"/>
    <x v="1"/>
    <x v="0"/>
    <x v="0"/>
    <x v="1"/>
  </r>
  <r>
    <x v="19"/>
    <s v="^GDAXI"/>
    <n v="13345"/>
    <n v="13323.690430000001"/>
    <n v="21.309569999999439"/>
    <n v="1.599374445988193E-3"/>
    <x v="0"/>
    <x v="5"/>
    <x v="1"/>
    <x v="0"/>
    <x v="0"/>
    <x v="1"/>
  </r>
  <r>
    <x v="20"/>
    <s v="^GDAXI"/>
    <n v="13157.120117"/>
    <n v="13345"/>
    <n v="-187.87988299999961"/>
    <n v="-1.4078672386661642E-2"/>
    <x v="0"/>
    <x v="5"/>
    <x v="1"/>
    <x v="0"/>
    <x v="0"/>
    <x v="0"/>
  </r>
  <r>
    <x v="21"/>
    <s v="^GDAXI"/>
    <n v="12981.969727"/>
    <n v="13157.120117"/>
    <n v="-175.1503900000007"/>
    <n v="-1.331221334474959E-2"/>
    <x v="0"/>
    <x v="5"/>
    <x v="1"/>
    <x v="0"/>
    <x v="0"/>
    <x v="0"/>
  </r>
  <r>
    <x v="22"/>
    <s v="^GDAXI"/>
    <n v="13045.190430000001"/>
    <n v="12981.969727"/>
    <n v="63.220703000000867"/>
    <n v="4.8698852585146585E-3"/>
    <x v="0"/>
    <x v="5"/>
    <x v="1"/>
    <x v="0"/>
    <x v="0"/>
    <x v="1"/>
  </r>
  <r>
    <x v="23"/>
    <s v="^GDAXI"/>
    <n v="13281.740234000001"/>
    <n v="13045.190430000001"/>
    <n v="236.54980400000022"/>
    <n v="1.8133104707770849E-2"/>
    <x v="0"/>
    <x v="5"/>
    <x v="1"/>
    <x v="0"/>
    <x v="0"/>
    <x v="1"/>
  </r>
  <r>
    <x v="24"/>
    <s v="^GDAXI"/>
    <n v="13478.330078000001"/>
    <n v="13281.740234000001"/>
    <n v="196.58984400000008"/>
    <n v="1.4801512492824445E-2"/>
    <x v="0"/>
    <x v="5"/>
    <x v="1"/>
    <x v="0"/>
    <x v="0"/>
    <x v="1"/>
  </r>
  <r>
    <x v="25"/>
    <s v="^GDAXI"/>
    <n v="13574.820313"/>
    <n v="13478.330078000001"/>
    <n v="96.490234999999302"/>
    <n v="7.1589161596135303E-3"/>
    <x v="0"/>
    <x v="5"/>
    <x v="1"/>
    <x v="0"/>
    <x v="0"/>
    <x v="1"/>
  </r>
  <r>
    <x v="26"/>
    <s v="^GDAXI"/>
    <n v="13513.809569999999"/>
    <n v="13574.820313"/>
    <n v="-61.01074300000073"/>
    <n v="-4.4944051997191786E-3"/>
    <x v="0"/>
    <x v="5"/>
    <x v="1"/>
    <x v="0"/>
    <x v="0"/>
    <x v="0"/>
  </r>
  <r>
    <x v="27"/>
    <s v="^GDAXI"/>
    <n v="13494.030272999998"/>
    <n v="13513.809569999999"/>
    <n v="-19.779297000000952"/>
    <n v="-1.4636359124010471E-3"/>
    <x v="0"/>
    <x v="5"/>
    <x v="1"/>
    <x v="0"/>
    <x v="0"/>
    <x v="0"/>
  </r>
  <r>
    <x v="28"/>
    <s v="^GDAXI"/>
    <n v="13627.839844"/>
    <n v="13494.030272999998"/>
    <n v="133.8095710000016"/>
    <n v="9.9162050397751927E-3"/>
    <x v="0"/>
    <x v="5"/>
    <x v="1"/>
    <x v="0"/>
    <x v="0"/>
    <x v="1"/>
  </r>
  <r>
    <x v="29"/>
    <s v="^GDAXI"/>
    <n v="13749.780272999998"/>
    <n v="13627.839844"/>
    <n v="121.9404289999984"/>
    <n v="8.9478912575925041E-3"/>
    <x v="0"/>
    <x v="5"/>
    <x v="1"/>
    <x v="0"/>
    <x v="0"/>
    <x v="1"/>
  </r>
  <r>
    <x v="30"/>
    <s v="^GDAXI"/>
    <n v="13745.429688"/>
    <n v="13749.780272999998"/>
    <n v="-4.3505849999983184"/>
    <n v="-3.1641123811566808E-4"/>
    <x v="0"/>
    <x v="5"/>
    <x v="1"/>
    <x v="0"/>
    <x v="0"/>
    <x v="0"/>
  </r>
  <r>
    <x v="31"/>
    <s v="^GDAXI"/>
    <n v="13744.209961000002"/>
    <n v="13745.429688"/>
    <n v="-1.2197269999978744"/>
    <n v="-8.8736913118308503E-5"/>
    <x v="0"/>
    <x v="5"/>
    <x v="1"/>
    <x v="0"/>
    <x v="0"/>
    <x v="0"/>
  </r>
  <r>
    <x v="188"/>
    <s v="^GDAXI"/>
    <n v="13783.889647999998"/>
    <n v="13744.209961000002"/>
    <n v="39.679686999996193"/>
    <n v="2.8870111205074444E-3"/>
    <x v="0"/>
    <x v="5"/>
    <x v="1"/>
    <x v="0"/>
    <x v="0"/>
    <x v="1"/>
  </r>
  <r>
    <x v="32"/>
    <s v="^GDAXI"/>
    <n v="13681.190430000001"/>
    <n v="13783.889647999998"/>
    <n v="-102.69921799999793"/>
    <n v="-7.4506703566724567E-3"/>
    <x v="0"/>
    <x v="5"/>
    <x v="1"/>
    <x v="0"/>
    <x v="0"/>
    <x v="0"/>
  </r>
  <r>
    <x v="33"/>
    <s v="^GDAXI"/>
    <n v="13789"/>
    <n v="13681.190430000001"/>
    <n v="107.80956999999944"/>
    <n v="7.8801307935598575E-3"/>
    <x v="0"/>
    <x v="5"/>
    <x v="1"/>
    <x v="0"/>
    <x v="0"/>
    <x v="1"/>
  </r>
  <r>
    <x v="34"/>
    <s v="^GDAXI"/>
    <n v="13664"/>
    <n v="13789"/>
    <n v="-125"/>
    <n v="-9.0651968960765821E-3"/>
    <x v="0"/>
    <x v="5"/>
    <x v="1"/>
    <x v="0"/>
    <x v="0"/>
    <x v="0"/>
  </r>
  <r>
    <x v="35"/>
    <s v="^GDAXI"/>
    <n v="13579.330078000001"/>
    <n v="13664"/>
    <n v="-84.669921999999133"/>
    <n v="-6.1965692330210138E-3"/>
    <x v="0"/>
    <x v="5"/>
    <x v="1"/>
    <x v="0"/>
    <x v="0"/>
    <x v="0"/>
  </r>
  <r>
    <x v="36"/>
    <s v="^GDAXI"/>
    <n v="13035.240234000001"/>
    <n v="13579.330078000001"/>
    <n v="-544.08984400000008"/>
    <n v="-4.0067502658432695E-2"/>
    <x v="0"/>
    <x v="5"/>
    <x v="1"/>
    <x v="0"/>
    <x v="0"/>
    <x v="0"/>
  </r>
  <r>
    <x v="37"/>
    <s v="^GDAXI"/>
    <n v="12790.490234000001"/>
    <n v="13035.240234000001"/>
    <n v="-244.75"/>
    <n v="-1.8776025267383652E-2"/>
    <x v="0"/>
    <x v="5"/>
    <x v="1"/>
    <x v="0"/>
    <x v="0"/>
    <x v="0"/>
  </r>
  <r>
    <x v="38"/>
    <s v="^GDAXI"/>
    <n v="12774.879883"/>
    <n v="12790.490234000001"/>
    <n v="-15.610351000001174"/>
    <n v="-1.2204654172289151E-3"/>
    <x v="0"/>
    <x v="5"/>
    <x v="1"/>
    <x v="0"/>
    <x v="0"/>
    <x v="0"/>
  </r>
  <r>
    <x v="39"/>
    <s v="^GDAXI"/>
    <n v="12367.459961"/>
    <n v="12774.879883"/>
    <n v="-407.41992199999913"/>
    <n v="-3.1892270278186155E-2"/>
    <x v="0"/>
    <x v="5"/>
    <x v="1"/>
    <x v="0"/>
    <x v="0"/>
    <x v="0"/>
  </r>
  <r>
    <x v="40"/>
    <s v="^GDAXI"/>
    <n v="11890.349609000001"/>
    <n v="12367.459961"/>
    <n v="-477.11035199999969"/>
    <n v="-3.8577877228188881E-2"/>
    <x v="0"/>
    <x v="5"/>
    <x v="1"/>
    <x v="0"/>
    <x v="0"/>
    <x v="0"/>
  </r>
  <r>
    <x v="41"/>
    <s v="^GDAXI"/>
    <n v="11857.870117"/>
    <n v="11890.349609000001"/>
    <n v="-32.479492000000391"/>
    <n v="-2.7315842736378524E-3"/>
    <x v="0"/>
    <x v="5"/>
    <x v="1"/>
    <x v="0"/>
    <x v="0"/>
    <x v="0"/>
  </r>
  <r>
    <x v="42"/>
    <s v="^GDAXI"/>
    <n v="11985.389648"/>
    <n v="11857.870117"/>
    <n v="127.51953099999992"/>
    <n v="1.0753999642581842E-2"/>
    <x v="0"/>
    <x v="5"/>
    <x v="1"/>
    <x v="0"/>
    <x v="0"/>
    <x v="1"/>
  </r>
  <r>
    <x v="43"/>
    <s v="^GDAXI"/>
    <n v="12127.690430000001"/>
    <n v="11985.389648"/>
    <n v="142.30078200000025"/>
    <n v="1.1872854048073936E-2"/>
    <x v="0"/>
    <x v="5"/>
    <x v="1"/>
    <x v="0"/>
    <x v="0"/>
    <x v="1"/>
  </r>
  <r>
    <x v="44"/>
    <s v="^GDAXI"/>
    <n v="11944.719727"/>
    <n v="12127.690430000001"/>
    <n v="-182.97070300000087"/>
    <n v="-1.5087019581848021E-2"/>
    <x v="0"/>
    <x v="5"/>
    <x v="1"/>
    <x v="0"/>
    <x v="0"/>
    <x v="0"/>
  </r>
  <r>
    <x v="45"/>
    <s v="^GDAXI"/>
    <n v="11541.870117"/>
    <n v="11944.719727"/>
    <n v="-402.8496099999993"/>
    <n v="-3.37261668090372E-2"/>
    <x v="0"/>
    <x v="5"/>
    <x v="1"/>
    <x v="0"/>
    <x v="0"/>
    <x v="0"/>
  </r>
  <r>
    <x v="46"/>
    <s v="^GDAXI"/>
    <n v="10625.019531"/>
    <n v="11541.870117"/>
    <n v="-916.85058600000048"/>
    <n v="-7.9436917649036168E-2"/>
    <x v="0"/>
    <x v="5"/>
    <x v="1"/>
    <x v="0"/>
    <x v="0"/>
    <x v="0"/>
  </r>
  <r>
    <x v="47"/>
    <s v="^GDAXI"/>
    <n v="10475.490234000001"/>
    <n v="10625.019531"/>
    <n v="-149.52929699999913"/>
    <n v="-1.4073319730258022E-2"/>
    <x v="0"/>
    <x v="5"/>
    <x v="1"/>
    <x v="0"/>
    <x v="0"/>
    <x v="0"/>
  </r>
  <r>
    <x v="48"/>
    <s v="^GDAXI"/>
    <n v="10438.679688"/>
    <n v="10475.490234000001"/>
    <n v="-36.810546000000613"/>
    <n v="-3.5139688146074224E-3"/>
    <x v="0"/>
    <x v="5"/>
    <x v="1"/>
    <x v="0"/>
    <x v="0"/>
    <x v="0"/>
  </r>
  <r>
    <x v="49"/>
    <s v="^GDAXI"/>
    <n v="9161.1298829999996"/>
    <n v="10438.679688"/>
    <n v="-1277.5498050000006"/>
    <n v="-0.12238614874528954"/>
    <x v="0"/>
    <x v="5"/>
    <x v="1"/>
    <x v="0"/>
    <x v="0"/>
    <x v="0"/>
  </r>
  <r>
    <x v="50"/>
    <s v="^GDAXI"/>
    <n v="9232.0800780000009"/>
    <n v="9161.1298829999996"/>
    <n v="70.950195000001258"/>
    <n v="7.7446991698765398E-3"/>
    <x v="0"/>
    <x v="5"/>
    <x v="1"/>
    <x v="0"/>
    <x v="0"/>
    <x v="1"/>
  </r>
  <r>
    <x v="51"/>
    <s v="^GDAXI"/>
    <n v="8742.25"/>
    <n v="9232.0800780000009"/>
    <n v="-489.83007800000087"/>
    <n v="-5.3057390518878124E-2"/>
    <x v="0"/>
    <x v="5"/>
    <x v="1"/>
    <x v="0"/>
    <x v="0"/>
    <x v="0"/>
  </r>
  <r>
    <x v="52"/>
    <s v="^GDAXI"/>
    <n v="8939.0996090000008"/>
    <n v="8742.25"/>
    <n v="196.84960900000078"/>
    <n v="2.2517041837055767E-2"/>
    <x v="0"/>
    <x v="5"/>
    <x v="1"/>
    <x v="0"/>
    <x v="0"/>
    <x v="1"/>
  </r>
  <r>
    <x v="53"/>
    <s v="^GDAXI"/>
    <n v="8441.7099610000005"/>
    <n v="8939.0996090000008"/>
    <n v="-497.38964800000031"/>
    <n v="-5.5642029930981191E-2"/>
    <x v="0"/>
    <x v="5"/>
    <x v="1"/>
    <x v="0"/>
    <x v="0"/>
    <x v="0"/>
  </r>
  <r>
    <x v="54"/>
    <s v="^GDAXI"/>
    <n v="8610.4296880000002"/>
    <n v="8441.7099610000005"/>
    <n v="168.71972699999969"/>
    <n v="1.9986439688104759E-2"/>
    <x v="0"/>
    <x v="5"/>
    <x v="1"/>
    <x v="0"/>
    <x v="0"/>
    <x v="1"/>
  </r>
  <r>
    <x v="55"/>
    <s v="^GDAXI"/>
    <n v="8928.9501949999994"/>
    <n v="8610.4296880000002"/>
    <n v="318.52050699999927"/>
    <n v="3.6992405552525226E-2"/>
    <x v="0"/>
    <x v="5"/>
    <x v="1"/>
    <x v="0"/>
    <x v="0"/>
    <x v="1"/>
  </r>
  <r>
    <x v="56"/>
    <s v="^GDAXI"/>
    <n v="8741.1503909999992"/>
    <n v="8928.9501949999994"/>
    <n v="-187.79980400000022"/>
    <n v="-2.1032685802768132E-2"/>
    <x v="0"/>
    <x v="5"/>
    <x v="1"/>
    <x v="0"/>
    <x v="0"/>
    <x v="0"/>
  </r>
  <r>
    <x v="57"/>
    <s v="^GDAXI"/>
    <n v="9700.5703130000002"/>
    <n v="8741.1503909999992"/>
    <n v="959.41992200000095"/>
    <n v="0.1097589995691908"/>
    <x v="0"/>
    <x v="5"/>
    <x v="1"/>
    <x v="0"/>
    <x v="0"/>
    <x v="1"/>
  </r>
  <r>
    <x v="58"/>
    <s v="^GDAXI"/>
    <n v="9874.2597659999992"/>
    <n v="9700.5703130000002"/>
    <n v="173.68945299999905"/>
    <n v="1.790507644351931E-2"/>
    <x v="0"/>
    <x v="5"/>
    <x v="1"/>
    <x v="0"/>
    <x v="0"/>
    <x v="1"/>
  </r>
  <r>
    <x v="59"/>
    <s v="^GDAXI"/>
    <n v="10000.959961"/>
    <n v="9874.2597659999992"/>
    <n v="126.70019500000126"/>
    <n v="1.2831361337714403E-2"/>
    <x v="0"/>
    <x v="5"/>
    <x v="1"/>
    <x v="0"/>
    <x v="0"/>
    <x v="1"/>
  </r>
  <r>
    <x v="60"/>
    <s v="^GDAXI"/>
    <n v="9632.5195309999999"/>
    <n v="10000.959961"/>
    <n v="-368.44043000000056"/>
    <n v="-3.6840506455058347E-2"/>
    <x v="0"/>
    <x v="5"/>
    <x v="1"/>
    <x v="0"/>
    <x v="0"/>
    <x v="0"/>
  </r>
  <r>
    <x v="61"/>
    <s v="^GDAXI"/>
    <n v="9815.9697269999997"/>
    <n v="9632.5195309999999"/>
    <n v="183.45019599999978"/>
    <n v="1.9044881809957243E-2"/>
    <x v="0"/>
    <x v="5"/>
    <x v="1"/>
    <x v="0"/>
    <x v="0"/>
    <x v="1"/>
  </r>
  <r>
    <x v="62"/>
    <s v="^GDAXI"/>
    <n v="9935.8398440000001"/>
    <n v="9815.9697269999997"/>
    <n v="119.87011700000039"/>
    <n v="1.2211744772427658E-2"/>
    <x v="0"/>
    <x v="5"/>
    <x v="1"/>
    <x v="0"/>
    <x v="0"/>
    <x v="1"/>
  </r>
  <r>
    <x v="63"/>
    <s v="^GDAXI"/>
    <n v="9544.75"/>
    <n v="9935.8398440000001"/>
    <n v="-391.08984400000008"/>
    <n v="-3.9361528581418233E-2"/>
    <x v="0"/>
    <x v="5"/>
    <x v="1"/>
    <x v="0"/>
    <x v="0"/>
    <x v="0"/>
  </r>
  <r>
    <x v="64"/>
    <s v="^GDAXI"/>
    <n v="9570.8203130000002"/>
    <n v="9544.75"/>
    <n v="26.070313000000169"/>
    <n v="2.7313772492731782E-3"/>
    <x v="0"/>
    <x v="5"/>
    <x v="1"/>
    <x v="0"/>
    <x v="0"/>
    <x v="1"/>
  </r>
  <r>
    <x v="65"/>
    <s v="^GDAXI"/>
    <n v="9525.7695309999999"/>
    <n v="9570.8203130000002"/>
    <n v="-45.050782000000254"/>
    <n v="-4.7070972525529485E-3"/>
    <x v="0"/>
    <x v="5"/>
    <x v="1"/>
    <x v="0"/>
    <x v="0"/>
    <x v="0"/>
  </r>
  <r>
    <x v="66"/>
    <s v="^GDAXI"/>
    <n v="10075.169921999999"/>
    <n v="9525.7695309999999"/>
    <n v="549.40039099999922"/>
    <n v="5.7675171461168455E-2"/>
    <x v="0"/>
    <x v="5"/>
    <x v="1"/>
    <x v="0"/>
    <x v="0"/>
    <x v="1"/>
  </r>
  <r>
    <x v="67"/>
    <s v="^GDAXI"/>
    <n v="10356.700194999999"/>
    <n v="10075.169921999999"/>
    <n v="281.53027300000031"/>
    <n v="2.7942980136270931E-2"/>
    <x v="0"/>
    <x v="5"/>
    <x v="1"/>
    <x v="0"/>
    <x v="0"/>
    <x v="1"/>
  </r>
  <r>
    <x v="68"/>
    <s v="^GDAXI"/>
    <n v="10332.889648"/>
    <n v="10356.700194999999"/>
    <n v="-23.810546999999133"/>
    <n v="-2.2990476263370424E-3"/>
    <x v="0"/>
    <x v="5"/>
    <x v="1"/>
    <x v="0"/>
    <x v="0"/>
    <x v="0"/>
  </r>
  <r>
    <x v="69"/>
    <s v="^GDAXI"/>
    <n v="10564.740234000001"/>
    <n v="10332.889648"/>
    <n v="231.85058600000048"/>
    <n v="2.243811691581132E-2"/>
    <x v="0"/>
    <x v="5"/>
    <x v="1"/>
    <x v="0"/>
    <x v="0"/>
    <x v="1"/>
  </r>
  <r>
    <x v="71"/>
    <s v="^GDAXI"/>
    <n v="10696.559569999999"/>
    <n v="10564.740234000001"/>
    <n v="131.81933599999866"/>
    <n v="1.2477290788066021E-2"/>
    <x v="0"/>
    <x v="5"/>
    <x v="1"/>
    <x v="0"/>
    <x v="0"/>
    <x v="1"/>
  </r>
  <r>
    <x v="72"/>
    <s v="^GDAXI"/>
    <n v="10279.759765999999"/>
    <n v="10696.559569999999"/>
    <n v="-416.79980400000022"/>
    <n v="-3.896578159289401E-2"/>
    <x v="0"/>
    <x v="5"/>
    <x v="1"/>
    <x v="0"/>
    <x v="0"/>
    <x v="0"/>
  </r>
  <r>
    <x v="73"/>
    <s v="^GDAXI"/>
    <n v="10301.540039"/>
    <n v="10279.759765999999"/>
    <n v="21.780273000000307"/>
    <n v="2.1187531125034568E-3"/>
    <x v="0"/>
    <x v="5"/>
    <x v="1"/>
    <x v="0"/>
    <x v="0"/>
    <x v="1"/>
  </r>
  <r>
    <x v="74"/>
    <s v="^GDAXI"/>
    <n v="10625.780273"/>
    <n v="10301.540039"/>
    <n v="324.24023400000078"/>
    <n v="3.1474928289603167E-2"/>
    <x v="0"/>
    <x v="5"/>
    <x v="1"/>
    <x v="0"/>
    <x v="0"/>
    <x v="1"/>
  </r>
  <r>
    <x v="75"/>
    <s v="^GDAXI"/>
    <n v="10675.900390999999"/>
    <n v="10625.780273"/>
    <n v="50.120117999998911"/>
    <n v="4.7168411836402847E-3"/>
    <x v="0"/>
    <x v="5"/>
    <x v="1"/>
    <x v="0"/>
    <x v="0"/>
    <x v="1"/>
  </r>
  <r>
    <x v="76"/>
    <s v="^GDAXI"/>
    <n v="10249.849609000001"/>
    <n v="10675.900390999999"/>
    <n v="-426.05078199999843"/>
    <n v="-3.9907714234498466E-2"/>
    <x v="0"/>
    <x v="5"/>
    <x v="1"/>
    <x v="0"/>
    <x v="0"/>
    <x v="0"/>
  </r>
  <r>
    <x v="77"/>
    <s v="^GDAXI"/>
    <n v="10415.030273"/>
    <n v="10249.849609000001"/>
    <n v="165.18066399999952"/>
    <n v="1.6115423181912905E-2"/>
    <x v="0"/>
    <x v="5"/>
    <x v="1"/>
    <x v="0"/>
    <x v="0"/>
    <x v="1"/>
  </r>
  <r>
    <x v="78"/>
    <s v="^GDAXI"/>
    <n v="10513.790039"/>
    <n v="10415.030273"/>
    <n v="98.759765999999217"/>
    <n v="9.4824271664408644E-3"/>
    <x v="0"/>
    <x v="5"/>
    <x v="1"/>
    <x v="0"/>
    <x v="0"/>
    <x v="1"/>
  </r>
  <r>
    <x v="79"/>
    <s v="^GDAXI"/>
    <n v="10336.089844"/>
    <n v="10513.790039"/>
    <n v="-177.70019499999944"/>
    <n v="-1.6901630557661494E-2"/>
    <x v="0"/>
    <x v="5"/>
    <x v="1"/>
    <x v="0"/>
    <x v="0"/>
    <x v="0"/>
  </r>
  <r>
    <x v="80"/>
    <s v="^GDAXI"/>
    <n v="10659.990234000001"/>
    <n v="10336.089844"/>
    <n v="323.9003900000007"/>
    <n v="3.1336839645218613E-2"/>
    <x v="0"/>
    <x v="5"/>
    <x v="1"/>
    <x v="0"/>
    <x v="0"/>
    <x v="1"/>
  </r>
  <r>
    <x v="81"/>
    <s v="^GDAXI"/>
    <n v="10795.629883"/>
    <n v="10659.990234000001"/>
    <n v="135.63964899999883"/>
    <n v="1.2724181356881234E-2"/>
    <x v="0"/>
    <x v="5"/>
    <x v="1"/>
    <x v="0"/>
    <x v="0"/>
    <x v="1"/>
  </r>
  <r>
    <x v="82"/>
    <s v="^GDAXI"/>
    <n v="11107.740234000001"/>
    <n v="10795.629883"/>
    <n v="312.11035100000117"/>
    <n v="2.891080505561652E-2"/>
    <x v="0"/>
    <x v="5"/>
    <x v="1"/>
    <x v="0"/>
    <x v="0"/>
    <x v="1"/>
  </r>
  <r>
    <x v="83"/>
    <s v="^GDAXI"/>
    <n v="10861.639648"/>
    <n v="11107.740234000001"/>
    <n v="-246.10058600000048"/>
    <n v="-2.2155774335332775E-2"/>
    <x v="0"/>
    <x v="5"/>
    <x v="1"/>
    <x v="0"/>
    <x v="0"/>
    <x v="0"/>
  </r>
  <r>
    <x v="85"/>
    <s v="^GDAXI"/>
    <n v="10466.799805000001"/>
    <n v="10861.639648"/>
    <n v="-394.83984299999975"/>
    <n v="-3.6351771536878713E-2"/>
    <x v="0"/>
    <x v="5"/>
    <x v="1"/>
    <x v="0"/>
    <x v="0"/>
    <x v="0"/>
  </r>
  <r>
    <x v="86"/>
    <s v="^GDAXI"/>
    <n v="10729.459961"/>
    <n v="10466.799805000001"/>
    <n v="262.66015599999992"/>
    <n v="2.5094600154149018E-2"/>
    <x v="0"/>
    <x v="5"/>
    <x v="1"/>
    <x v="0"/>
    <x v="0"/>
    <x v="1"/>
  </r>
  <r>
    <x v="87"/>
    <s v="^GDAXI"/>
    <n v="10606.200194999999"/>
    <n v="10729.459961"/>
    <n v="-123.25976600000104"/>
    <n v="-1.1487974832659989E-2"/>
    <x v="0"/>
    <x v="5"/>
    <x v="1"/>
    <x v="0"/>
    <x v="0"/>
    <x v="0"/>
  </r>
  <r>
    <x v="88"/>
    <s v="^GDAXI"/>
    <n v="10759.269531"/>
    <n v="10606.200194999999"/>
    <n v="153.06933600000048"/>
    <n v="1.4432061736130607E-2"/>
    <x v="0"/>
    <x v="5"/>
    <x v="1"/>
    <x v="0"/>
    <x v="0"/>
    <x v="1"/>
  </r>
  <r>
    <x v="89"/>
    <s v="^GDAXI"/>
    <n v="10904.480469"/>
    <n v="10759.269531"/>
    <n v="145.21093800000017"/>
    <n v="1.3496356567851852E-2"/>
    <x v="0"/>
    <x v="5"/>
    <x v="1"/>
    <x v="0"/>
    <x v="0"/>
    <x v="1"/>
  </r>
  <r>
    <x v="90"/>
    <s v="^GDAXI"/>
    <n v="10824.990234000001"/>
    <n v="10904.480469"/>
    <n v="-79.490234999999302"/>
    <n v="-7.2896856687468562E-3"/>
    <x v="0"/>
    <x v="5"/>
    <x v="1"/>
    <x v="0"/>
    <x v="0"/>
    <x v="0"/>
  </r>
  <r>
    <x v="91"/>
    <s v="^GDAXI"/>
    <n v="10819.5"/>
    <n v="10824.990234000001"/>
    <n v="-5.4902340000007825"/>
    <n v="-5.0718142754130281E-4"/>
    <x v="0"/>
    <x v="5"/>
    <x v="1"/>
    <x v="0"/>
    <x v="0"/>
    <x v="0"/>
  </r>
  <r>
    <x v="92"/>
    <s v="^GDAXI"/>
    <n v="10542.660156"/>
    <n v="10819.5"/>
    <n v="-276.83984400000008"/>
    <n v="-2.5587119922362411E-2"/>
    <x v="0"/>
    <x v="5"/>
    <x v="1"/>
    <x v="0"/>
    <x v="0"/>
    <x v="0"/>
  </r>
  <r>
    <x v="93"/>
    <s v="^GDAXI"/>
    <n v="10337.019531"/>
    <n v="10542.660156"/>
    <n v="-205.640625"/>
    <n v="-1.9505572783067145E-2"/>
    <x v="0"/>
    <x v="5"/>
    <x v="1"/>
    <x v="0"/>
    <x v="0"/>
    <x v="0"/>
  </r>
  <r>
    <x v="94"/>
    <s v="^GDAXI"/>
    <n v="10465.169921999999"/>
    <n v="10337.019531"/>
    <n v="128.15039099999922"/>
    <n v="1.2397228293482965E-2"/>
    <x v="0"/>
    <x v="5"/>
    <x v="1"/>
    <x v="0"/>
    <x v="0"/>
    <x v="1"/>
  </r>
  <r>
    <x v="95"/>
    <s v="^GDAXI"/>
    <n v="11058.870117"/>
    <n v="10465.169921999999"/>
    <n v="593.70019500000126"/>
    <n v="5.6731061170054962E-2"/>
    <x v="0"/>
    <x v="5"/>
    <x v="1"/>
    <x v="0"/>
    <x v="0"/>
    <x v="1"/>
  </r>
  <r>
    <x v="96"/>
    <s v="^GDAXI"/>
    <n v="11075.290039"/>
    <n v="11058.870117"/>
    <n v="16.419921999999133"/>
    <n v="1.4847739259328107E-3"/>
    <x v="0"/>
    <x v="5"/>
    <x v="1"/>
    <x v="0"/>
    <x v="0"/>
    <x v="1"/>
  </r>
  <r>
    <x v="97"/>
    <s v="^GDAXI"/>
    <n v="11223.709961"/>
    <n v="11075.290039"/>
    <n v="148.41992200000095"/>
    <n v="1.3400996405273551E-2"/>
    <x v="0"/>
    <x v="5"/>
    <x v="1"/>
    <x v="0"/>
    <x v="0"/>
    <x v="1"/>
  </r>
  <r>
    <x v="98"/>
    <s v="^GDAXI"/>
    <n v="11065.929688"/>
    <n v="11223.709961"/>
    <n v="-157.78027300000031"/>
    <n v="-1.4057764638274966E-2"/>
    <x v="0"/>
    <x v="5"/>
    <x v="1"/>
    <x v="0"/>
    <x v="0"/>
    <x v="0"/>
  </r>
  <r>
    <x v="99"/>
    <s v="^GDAXI"/>
    <n v="11073.870117"/>
    <n v="11065.929688"/>
    <n v="7.940429000000222"/>
    <n v="7.1755642985974323E-4"/>
    <x v="0"/>
    <x v="5"/>
    <x v="1"/>
    <x v="0"/>
    <x v="0"/>
    <x v="1"/>
  </r>
  <r>
    <x v="189"/>
    <s v="^GDAXI"/>
    <n v="11391.280273"/>
    <n v="11073.870117"/>
    <n v="317.41015599999992"/>
    <n v="2.8662983459841126E-2"/>
    <x v="0"/>
    <x v="5"/>
    <x v="1"/>
    <x v="0"/>
    <x v="0"/>
    <x v="1"/>
  </r>
  <r>
    <x v="100"/>
    <s v="^GDAXI"/>
    <n v="11504.650390999999"/>
    <n v="11391.280273"/>
    <n v="113.37011799999891"/>
    <n v="9.9523596367576544E-3"/>
    <x v="0"/>
    <x v="5"/>
    <x v="1"/>
    <x v="0"/>
    <x v="0"/>
    <x v="1"/>
  </r>
  <r>
    <x v="101"/>
    <s v="^GDAXI"/>
    <n v="11657.690430000001"/>
    <n v="11504.650390999999"/>
    <n v="153.04003900000134"/>
    <n v="1.3302450209153979E-2"/>
    <x v="0"/>
    <x v="5"/>
    <x v="1"/>
    <x v="0"/>
    <x v="0"/>
    <x v="1"/>
  </r>
  <r>
    <x v="102"/>
    <s v="^GDAXI"/>
    <n v="11781.129883"/>
    <n v="11657.690430000001"/>
    <n v="123.43945299999905"/>
    <n v="1.0588671378881266E-2"/>
    <x v="0"/>
    <x v="5"/>
    <x v="1"/>
    <x v="0"/>
    <x v="0"/>
    <x v="1"/>
  </r>
  <r>
    <x v="103"/>
    <s v="^GDAXI"/>
    <n v="11586.849609000001"/>
    <n v="11781.129883"/>
    <n v="-194.28027399999883"/>
    <n v="-1.6490801470607878E-2"/>
    <x v="0"/>
    <x v="5"/>
    <x v="1"/>
    <x v="0"/>
    <x v="0"/>
    <x v="0"/>
  </r>
  <r>
    <x v="105"/>
    <s v="^GDAXI"/>
    <n v="12021.280273"/>
    <n v="11586.849609000001"/>
    <n v="434.43066399999952"/>
    <n v="3.749342389518534E-2"/>
    <x v="0"/>
    <x v="5"/>
    <x v="1"/>
    <x v="0"/>
    <x v="0"/>
    <x v="1"/>
  </r>
  <r>
    <x v="106"/>
    <s v="^GDAXI"/>
    <n v="12487.360352"/>
    <n v="12021.280273"/>
    <n v="466.08007899999939"/>
    <n v="3.8771251348895273E-2"/>
    <x v="0"/>
    <x v="5"/>
    <x v="1"/>
    <x v="0"/>
    <x v="0"/>
    <x v="1"/>
  </r>
  <r>
    <x v="107"/>
    <s v="^GDAXI"/>
    <n v="12430.559569999999"/>
    <n v="12487.360352"/>
    <n v="-56.800782000000254"/>
    <n v="-4.5486620389634976E-3"/>
    <x v="0"/>
    <x v="5"/>
    <x v="1"/>
    <x v="0"/>
    <x v="0"/>
    <x v="0"/>
  </r>
  <r>
    <x v="108"/>
    <s v="^GDAXI"/>
    <n v="12847.679688"/>
    <n v="12430.559569999999"/>
    <n v="417.12011800000073"/>
    <n v="3.3556021002198594E-2"/>
    <x v="0"/>
    <x v="5"/>
    <x v="1"/>
    <x v="0"/>
    <x v="0"/>
    <x v="1"/>
  </r>
  <r>
    <x v="109"/>
    <s v="^GDAXI"/>
    <n v="12819.589844"/>
    <n v="12847.679688"/>
    <n v="-28.089844000000085"/>
    <n v="-2.1863748694043628E-3"/>
    <x v="0"/>
    <x v="5"/>
    <x v="1"/>
    <x v="0"/>
    <x v="0"/>
    <x v="0"/>
  </r>
  <r>
    <x v="110"/>
    <s v="^GDAXI"/>
    <n v="12617.990234000001"/>
    <n v="12819.589844"/>
    <n v="-201.5996099999993"/>
    <n v="-1.572590172175865E-2"/>
    <x v="0"/>
    <x v="5"/>
    <x v="1"/>
    <x v="0"/>
    <x v="0"/>
    <x v="0"/>
  </r>
  <r>
    <x v="111"/>
    <s v="^GDAXI"/>
    <n v="12530.160156"/>
    <n v="12617.990234000001"/>
    <n v="-87.830078000000867"/>
    <n v="-6.9607026452863287E-3"/>
    <x v="0"/>
    <x v="5"/>
    <x v="1"/>
    <x v="0"/>
    <x v="0"/>
    <x v="0"/>
  </r>
  <r>
    <x v="112"/>
    <s v="^GDAXI"/>
    <n v="11970.290039"/>
    <n v="12530.160156"/>
    <n v="-559.87011700000039"/>
    <n v="-4.4681800553994483E-2"/>
    <x v="0"/>
    <x v="5"/>
    <x v="1"/>
    <x v="0"/>
    <x v="0"/>
    <x v="0"/>
  </r>
  <r>
    <x v="113"/>
    <s v="^GDAXI"/>
    <n v="11949.280273"/>
    <n v="11970.290039"/>
    <n v="-21.009765999999217"/>
    <n v="-1.7551593095529018E-3"/>
    <x v="0"/>
    <x v="5"/>
    <x v="1"/>
    <x v="0"/>
    <x v="0"/>
    <x v="0"/>
  </r>
  <r>
    <x v="114"/>
    <s v="^GDAXI"/>
    <n v="11911.349609000001"/>
    <n v="11949.280273"/>
    <n v="-37.930663999999524"/>
    <n v="-3.1743053249580033E-3"/>
    <x v="0"/>
    <x v="5"/>
    <x v="1"/>
    <x v="0"/>
    <x v="0"/>
    <x v="0"/>
  </r>
  <r>
    <x v="115"/>
    <s v="^GDAXI"/>
    <n v="12315.660156"/>
    <n v="11911.349609000001"/>
    <n v="404.31054699999913"/>
    <n v="3.3943302839042636E-2"/>
    <x v="0"/>
    <x v="5"/>
    <x v="1"/>
    <x v="0"/>
    <x v="0"/>
    <x v="1"/>
  </r>
  <r>
    <x v="116"/>
    <s v="^GDAXI"/>
    <n v="12382.139648"/>
    <n v="12315.660156"/>
    <n v="66.479492000000391"/>
    <n v="5.3979641495395282E-3"/>
    <x v="0"/>
    <x v="5"/>
    <x v="1"/>
    <x v="0"/>
    <x v="0"/>
    <x v="1"/>
  </r>
  <r>
    <x v="117"/>
    <s v="^GDAXI"/>
    <n v="12281.530273"/>
    <n v="12382.139648"/>
    <n v="-100.609375"/>
    <n v="-8.1253626481470609E-3"/>
    <x v="0"/>
    <x v="5"/>
    <x v="1"/>
    <x v="0"/>
    <x v="0"/>
    <x v="0"/>
  </r>
  <r>
    <x v="118"/>
    <s v="^GDAXI"/>
    <n v="12330.759765999999"/>
    <n v="12281.530273"/>
    <n v="49.229492999998911"/>
    <n v="4.0084168589500742E-3"/>
    <x v="0"/>
    <x v="5"/>
    <x v="1"/>
    <x v="0"/>
    <x v="0"/>
    <x v="1"/>
  </r>
  <r>
    <x v="119"/>
    <s v="^GDAXI"/>
    <n v="12262.969727"/>
    <n v="12330.759765999999"/>
    <n v="-67.790038999999524"/>
    <n v="-5.4976368274499334E-3"/>
    <x v="0"/>
    <x v="5"/>
    <x v="1"/>
    <x v="0"/>
    <x v="0"/>
    <x v="0"/>
  </r>
  <r>
    <x v="120"/>
    <s v="^GDAXI"/>
    <n v="12523.759765999999"/>
    <n v="12262.969727"/>
    <n v="260.79003899999952"/>
    <n v="2.126646683517492E-2"/>
    <x v="0"/>
    <x v="5"/>
    <x v="1"/>
    <x v="0"/>
    <x v="0"/>
    <x v="1"/>
  </r>
  <r>
    <x v="121"/>
    <s v="^GDAXI"/>
    <n v="12093.940430000001"/>
    <n v="12523.759765999999"/>
    <n v="-429.81933599999866"/>
    <n v="-3.432031147442554E-2"/>
    <x v="0"/>
    <x v="5"/>
    <x v="1"/>
    <x v="0"/>
    <x v="0"/>
    <x v="0"/>
  </r>
  <r>
    <x v="122"/>
    <s v="^GDAXI"/>
    <n v="12177.870117"/>
    <n v="12093.940430000001"/>
    <n v="83.929686999999831"/>
    <n v="6.9398131639383165E-3"/>
    <x v="0"/>
    <x v="5"/>
    <x v="1"/>
    <x v="0"/>
    <x v="0"/>
    <x v="1"/>
  </r>
  <r>
    <x v="123"/>
    <s v="^GDAXI"/>
    <n v="12089.389648"/>
    <n v="12177.870117"/>
    <n v="-88.480469000000085"/>
    <n v="-7.2656768507067234E-3"/>
    <x v="0"/>
    <x v="5"/>
    <x v="1"/>
    <x v="0"/>
    <x v="0"/>
    <x v="0"/>
  </r>
  <r>
    <x v="124"/>
    <s v="^GDAXI"/>
    <n v="12232.120117"/>
    <n v="12089.389648"/>
    <n v="142.73046900000008"/>
    <n v="1.1806259303058579E-2"/>
    <x v="0"/>
    <x v="5"/>
    <x v="1"/>
    <x v="0"/>
    <x v="0"/>
    <x v="1"/>
  </r>
  <r>
    <x v="125"/>
    <s v="^GDAXI"/>
    <n v="12310.929688"/>
    <n v="12232.120117"/>
    <n v="78.809570999999778"/>
    <n v="6.4428382198823833E-3"/>
    <x v="0"/>
    <x v="5"/>
    <x v="1"/>
    <x v="0"/>
    <x v="0"/>
    <x v="1"/>
  </r>
  <r>
    <x v="126"/>
    <s v="^GDAXI"/>
    <n v="12260.570313"/>
    <n v="12310.929688"/>
    <n v="-50.359375"/>
    <n v="-4.0906232328731008E-3"/>
    <x v="0"/>
    <x v="5"/>
    <x v="1"/>
    <x v="0"/>
    <x v="0"/>
    <x v="0"/>
  </r>
  <r>
    <x v="127"/>
    <s v="^GDAXI"/>
    <n v="12608.459961"/>
    <n v="12260.570313"/>
    <n v="347.88964800000031"/>
    <n v="2.8374670926288769E-2"/>
    <x v="0"/>
    <x v="5"/>
    <x v="1"/>
    <x v="0"/>
    <x v="0"/>
    <x v="1"/>
  </r>
  <r>
    <x v="190"/>
    <s v="^GDAXI"/>
    <n v="12528.179688"/>
    <n v="12608.459961"/>
    <n v="-80.280273000000307"/>
    <n v="-6.3671751544851739E-3"/>
    <x v="0"/>
    <x v="5"/>
    <x v="1"/>
    <x v="0"/>
    <x v="0"/>
    <x v="0"/>
  </r>
  <r>
    <x v="128"/>
    <s v="^GDAXI"/>
    <n v="12733.450194999999"/>
    <n v="12528.179688"/>
    <n v="205.27050699999927"/>
    <n v="1.6384703293856464E-2"/>
    <x v="0"/>
    <x v="5"/>
    <x v="1"/>
    <x v="0"/>
    <x v="0"/>
    <x v="1"/>
  </r>
  <r>
    <x v="129"/>
    <s v="^GDAXI"/>
    <n v="12616.799805000001"/>
    <n v="12733.450194999999"/>
    <n v="-116.65038999999888"/>
    <n v="-9.1609413170519634E-3"/>
    <x v="0"/>
    <x v="5"/>
    <x v="1"/>
    <x v="0"/>
    <x v="0"/>
    <x v="0"/>
  </r>
  <r>
    <x v="130"/>
    <s v="^GDAXI"/>
    <n v="12494.809569999999"/>
    <n v="12616.799805000001"/>
    <n v="-121.99023500000112"/>
    <n v="-9.6688730015084129E-3"/>
    <x v="0"/>
    <x v="5"/>
    <x v="1"/>
    <x v="0"/>
    <x v="0"/>
    <x v="0"/>
  </r>
  <r>
    <x v="131"/>
    <s v="^GDAXI"/>
    <n v="12489.459961"/>
    <n v="12494.809569999999"/>
    <n v="-5.3496089999989636"/>
    <n v="-4.281465011554365E-4"/>
    <x v="0"/>
    <x v="5"/>
    <x v="1"/>
    <x v="0"/>
    <x v="0"/>
    <x v="0"/>
  </r>
  <r>
    <x v="132"/>
    <s v="^GDAXI"/>
    <n v="12633.709961"/>
    <n v="12489.459961"/>
    <n v="144.25"/>
    <n v="1.1549738775770915E-2"/>
    <x v="0"/>
    <x v="5"/>
    <x v="1"/>
    <x v="0"/>
    <x v="0"/>
    <x v="1"/>
  </r>
  <r>
    <x v="133"/>
    <s v="^GDAXI"/>
    <n v="12799.969727"/>
    <n v="12633.709961"/>
    <n v="166.25976599999922"/>
    <n v="1.3160011312056368E-2"/>
    <x v="0"/>
    <x v="5"/>
    <x v="1"/>
    <x v="0"/>
    <x v="0"/>
    <x v="1"/>
  </r>
  <r>
    <x v="134"/>
    <s v="^GDAXI"/>
    <n v="12697.360352"/>
    <n v="12799.969727"/>
    <n v="-102.609375"/>
    <n v="-8.0163763812314218E-3"/>
    <x v="0"/>
    <x v="5"/>
    <x v="1"/>
    <x v="0"/>
    <x v="0"/>
    <x v="0"/>
  </r>
  <r>
    <x v="135"/>
    <s v="^GDAXI"/>
    <n v="12930.980469"/>
    <n v="12697.360352"/>
    <n v="233.62011700000039"/>
    <n v="1.8399108989861988E-2"/>
    <x v="0"/>
    <x v="5"/>
    <x v="1"/>
    <x v="0"/>
    <x v="0"/>
    <x v="1"/>
  </r>
  <r>
    <x v="136"/>
    <s v="^GDAXI"/>
    <n v="12874.969727"/>
    <n v="12930.980469"/>
    <n v="-56.010742000000391"/>
    <n v="-4.3315154743507169E-3"/>
    <x v="0"/>
    <x v="5"/>
    <x v="1"/>
    <x v="0"/>
    <x v="0"/>
    <x v="0"/>
  </r>
  <r>
    <x v="137"/>
    <s v="^GDAXI"/>
    <n v="12919.610352"/>
    <n v="12874.969727"/>
    <n v="44.640625"/>
    <n v="3.467241162236249E-3"/>
    <x v="0"/>
    <x v="5"/>
    <x v="1"/>
    <x v="0"/>
    <x v="0"/>
    <x v="1"/>
  </r>
  <r>
    <x v="138"/>
    <s v="^GDAXI"/>
    <n v="13046.919921999999"/>
    <n v="12919.610352"/>
    <n v="127.30956999999944"/>
    <n v="9.8539790699099135E-3"/>
    <x v="0"/>
    <x v="5"/>
    <x v="1"/>
    <x v="0"/>
    <x v="0"/>
    <x v="1"/>
  </r>
  <r>
    <x v="139"/>
    <s v="^GDAXI"/>
    <n v="13171.830078000001"/>
    <n v="13046.919921999999"/>
    <n v="124.91015600000173"/>
    <n v="9.5739191124623608E-3"/>
    <x v="0"/>
    <x v="5"/>
    <x v="1"/>
    <x v="0"/>
    <x v="0"/>
    <x v="1"/>
  </r>
  <r>
    <x v="140"/>
    <s v="^GDAXI"/>
    <n v="13104.25"/>
    <n v="13171.830078000001"/>
    <n v="-67.580078000000867"/>
    <n v="-5.1306521265313933E-3"/>
    <x v="0"/>
    <x v="5"/>
    <x v="1"/>
    <x v="0"/>
    <x v="0"/>
    <x v="0"/>
  </r>
  <r>
    <x v="141"/>
    <s v="^GDAXI"/>
    <n v="13103.389648"/>
    <n v="13104.25"/>
    <n v="-0.86035199999969336"/>
    <n v="-6.5654425091072997E-5"/>
    <x v="0"/>
    <x v="5"/>
    <x v="1"/>
    <x v="0"/>
    <x v="0"/>
    <x v="0"/>
  </r>
  <r>
    <x v="142"/>
    <s v="^GDAXI"/>
    <n v="12838.059569999999"/>
    <n v="13103.389648"/>
    <n v="-265.33007800000087"/>
    <n v="-2.0248964972242794E-2"/>
    <x v="0"/>
    <x v="5"/>
    <x v="1"/>
    <x v="0"/>
    <x v="0"/>
    <x v="0"/>
  </r>
  <r>
    <x v="143"/>
    <s v="^GDAXI"/>
    <n v="12838.660156"/>
    <n v="12838.059569999999"/>
    <n v="0.60058600000047591"/>
    <n v="4.6781680418739165E-5"/>
    <x v="0"/>
    <x v="5"/>
    <x v="1"/>
    <x v="0"/>
    <x v="0"/>
    <x v="1"/>
  </r>
  <r>
    <x v="144"/>
    <s v="^GDAXI"/>
    <n v="12835.280273"/>
    <n v="12838.660156"/>
    <n v="-3.3798829999996087"/>
    <n v="-2.6325823403153633E-4"/>
    <x v="0"/>
    <x v="5"/>
    <x v="1"/>
    <x v="0"/>
    <x v="0"/>
    <x v="0"/>
  </r>
  <r>
    <x v="145"/>
    <s v="^GDAXI"/>
    <n v="12822.259765999999"/>
    <n v="12835.280273"/>
    <n v="-13.020507000001089"/>
    <n v="-1.0144310621241928E-3"/>
    <x v="0"/>
    <x v="5"/>
    <x v="1"/>
    <x v="0"/>
    <x v="0"/>
    <x v="0"/>
  </r>
  <r>
    <x v="146"/>
    <s v="^GDAXI"/>
    <n v="12379.650390999999"/>
    <n v="12822.259765999999"/>
    <n v="-442.609375"/>
    <n v="-3.4518827654204928E-2"/>
    <x v="0"/>
    <x v="5"/>
    <x v="1"/>
    <x v="0"/>
    <x v="0"/>
    <x v="0"/>
  </r>
  <r>
    <x v="147"/>
    <s v="^GDAXI"/>
    <n v="12313.360352"/>
    <n v="12379.650390999999"/>
    <n v="-66.290038999999524"/>
    <n v="-5.3547585679957774E-3"/>
    <x v="0"/>
    <x v="5"/>
    <x v="1"/>
    <x v="0"/>
    <x v="0"/>
    <x v="0"/>
  </r>
  <r>
    <x v="148"/>
    <s v="^GDAXI"/>
    <n v="12646.980469"/>
    <n v="12313.360352"/>
    <n v="333.62011700000039"/>
    <n v="2.7094156872117536E-2"/>
    <x v="0"/>
    <x v="5"/>
    <x v="1"/>
    <x v="0"/>
    <x v="0"/>
    <x v="1"/>
  </r>
  <r>
    <x v="149"/>
    <s v="^GDAXI"/>
    <n v="12600.870117"/>
    <n v="12646.980469"/>
    <n v="-46.110351999999693"/>
    <n v="-3.6459573977380903E-3"/>
    <x v="0"/>
    <x v="5"/>
    <x v="1"/>
    <x v="0"/>
    <x v="0"/>
    <x v="0"/>
  </r>
  <r>
    <x v="150"/>
    <s v="^GDAXI"/>
    <n v="12660.25"/>
    <n v="12600.870117"/>
    <n v="59.379882999999609"/>
    <n v="4.7123637057324653E-3"/>
    <x v="0"/>
    <x v="5"/>
    <x v="1"/>
    <x v="0"/>
    <x v="0"/>
    <x v="1"/>
  </r>
  <r>
    <x v="151"/>
    <s v="^GDAXI"/>
    <n v="12591.679688"/>
    <n v="12660.25"/>
    <n v="-68.570311999999831"/>
    <n v="-5.4161894117414613E-3"/>
    <x v="0"/>
    <x v="5"/>
    <x v="1"/>
    <x v="0"/>
    <x v="0"/>
    <x v="0"/>
  </r>
  <r>
    <x v="152"/>
    <s v="^GDAXI"/>
    <n v="12674.879883"/>
    <n v="12591.679688"/>
    <n v="83.200194999999439"/>
    <n v="6.6075533258116532E-3"/>
    <x v="0"/>
    <x v="5"/>
    <x v="1"/>
    <x v="0"/>
    <x v="0"/>
    <x v="1"/>
  </r>
  <r>
    <x v="153"/>
    <s v="^GDAXI"/>
    <n v="12687.530273"/>
    <n v="12674.879883"/>
    <n v="12.650390000000698"/>
    <n v="9.980678410189789E-4"/>
    <x v="0"/>
    <x v="5"/>
    <x v="1"/>
    <x v="0"/>
    <x v="0"/>
    <x v="1"/>
  </r>
  <r>
    <x v="154"/>
    <s v="^GDAXI"/>
    <n v="12946.889648"/>
    <n v="12687.530273"/>
    <n v="259.359375"/>
    <n v="2.0442069450816277E-2"/>
    <x v="0"/>
    <x v="5"/>
    <x v="1"/>
    <x v="0"/>
    <x v="0"/>
    <x v="1"/>
  </r>
  <r>
    <x v="155"/>
    <s v="^GDAXI"/>
    <n v="13058.629883"/>
    <n v="12946.889648"/>
    <n v="111.7402349999993"/>
    <n v="8.6306625018048744E-3"/>
    <x v="0"/>
    <x v="5"/>
    <x v="1"/>
    <x v="0"/>
    <x v="0"/>
    <x v="1"/>
  </r>
  <r>
    <x v="156"/>
    <s v="^GDAXI"/>
    <n v="12993.709961"/>
    <n v="13058.629883"/>
    <n v="-64.919921999999133"/>
    <n v="-4.971419098454828E-3"/>
    <x v="0"/>
    <x v="5"/>
    <x v="1"/>
    <x v="0"/>
    <x v="0"/>
    <x v="0"/>
  </r>
  <r>
    <x v="157"/>
    <s v="^GDAXI"/>
    <n v="12901.339844"/>
    <n v="12993.709961"/>
    <n v="-92.370117000000391"/>
    <n v="-7.1088332183221635E-3"/>
    <x v="0"/>
    <x v="5"/>
    <x v="1"/>
    <x v="0"/>
    <x v="0"/>
    <x v="0"/>
  </r>
  <r>
    <x v="158"/>
    <s v="^GDAXI"/>
    <n v="12920.660156"/>
    <n v="12901.339844"/>
    <n v="19.320311999999831"/>
    <n v="1.4975430640240897E-3"/>
    <x v="0"/>
    <x v="5"/>
    <x v="1"/>
    <x v="0"/>
    <x v="0"/>
    <x v="1"/>
  </r>
  <r>
    <x v="159"/>
    <s v="^GDAXI"/>
    <n v="12881.759765999999"/>
    <n v="12920.660156"/>
    <n v="-38.900390000000698"/>
    <n v="-3.0107122647240608E-3"/>
    <x v="0"/>
    <x v="5"/>
    <x v="1"/>
    <x v="0"/>
    <x v="0"/>
    <x v="0"/>
  </r>
  <r>
    <x v="160"/>
    <s v="^GDAXI"/>
    <n v="12977.330078000001"/>
    <n v="12881.759765999999"/>
    <n v="95.57031200000165"/>
    <n v="7.4190416322037827E-3"/>
    <x v="0"/>
    <x v="5"/>
    <x v="1"/>
    <x v="0"/>
    <x v="0"/>
    <x v="1"/>
  </r>
  <r>
    <x v="161"/>
    <s v="^GDAXI"/>
    <n v="12830"/>
    <n v="12977.330078000001"/>
    <n v="-147.33007800000087"/>
    <n v="-1.1352880532010527E-2"/>
    <x v="0"/>
    <x v="5"/>
    <x v="1"/>
    <x v="0"/>
    <x v="0"/>
    <x v="0"/>
  </r>
  <r>
    <x v="162"/>
    <s v="^GDAXI"/>
    <n v="12764.799805000001"/>
    <n v="12830"/>
    <n v="-65.200194999999439"/>
    <n v="-5.0818546375681556E-3"/>
    <x v="0"/>
    <x v="5"/>
    <x v="1"/>
    <x v="0"/>
    <x v="0"/>
    <x v="0"/>
  </r>
  <r>
    <x v="163"/>
    <s v="^GDAXI"/>
    <n v="13066.540039"/>
    <n v="12764.799805000001"/>
    <n v="301.74023399999896"/>
    <n v="2.3638461911624078E-2"/>
    <x v="0"/>
    <x v="5"/>
    <x v="1"/>
    <x v="0"/>
    <x v="0"/>
    <x v="1"/>
  </r>
  <r>
    <x v="164"/>
    <s v="^GDAXI"/>
    <n v="13061.620117"/>
    <n v="13066.540039"/>
    <n v="-4.9199219999991328"/>
    <n v="-3.7652829175240955E-4"/>
    <x v="0"/>
    <x v="5"/>
    <x v="1"/>
    <x v="0"/>
    <x v="0"/>
    <x v="0"/>
  </r>
  <r>
    <x v="165"/>
    <s v="^GDAXI"/>
    <n v="13190.150390999999"/>
    <n v="13061.620117"/>
    <n v="128.53027399999883"/>
    <n v="9.8403010383615198E-3"/>
    <x v="0"/>
    <x v="5"/>
    <x v="1"/>
    <x v="0"/>
    <x v="0"/>
    <x v="1"/>
  </r>
  <r>
    <x v="166"/>
    <s v="^GDAXI"/>
    <n v="13096.360352"/>
    <n v="13190.150390999999"/>
    <n v="-93.790038999999524"/>
    <n v="-7.1106117989371094E-3"/>
    <x v="0"/>
    <x v="5"/>
    <x v="1"/>
    <x v="0"/>
    <x v="0"/>
    <x v="0"/>
  </r>
  <r>
    <x v="167"/>
    <s v="^GDAXI"/>
    <n v="13033.200194999999"/>
    <n v="13096.360352"/>
    <n v="-63.160157000000254"/>
    <n v="-4.8227259560977799E-3"/>
    <x v="0"/>
    <x v="5"/>
    <x v="1"/>
    <x v="0"/>
    <x v="0"/>
    <x v="0"/>
  </r>
  <r>
    <x v="168"/>
    <s v="^GDAXI"/>
    <n v="12945.379883"/>
    <n v="13033.200194999999"/>
    <n v="-87.820311999999831"/>
    <n v="-6.7382001876784515E-3"/>
    <x v="0"/>
    <x v="5"/>
    <x v="1"/>
    <x v="0"/>
    <x v="0"/>
    <x v="0"/>
  </r>
  <r>
    <x v="169"/>
    <s v="^GDAXI"/>
    <n v="12974.25"/>
    <n v="12945.379883"/>
    <n v="28.870117000000391"/>
    <n v="2.2301483047178021E-3"/>
    <x v="0"/>
    <x v="5"/>
    <x v="1"/>
    <x v="0"/>
    <x v="0"/>
    <x v="1"/>
  </r>
  <r>
    <x v="170"/>
    <s v="^GDAXI"/>
    <n v="13243.429688"/>
    <n v="12974.25"/>
    <n v="269.17968800000017"/>
    <n v="2.0747225311675062E-2"/>
    <x v="0"/>
    <x v="5"/>
    <x v="1"/>
    <x v="0"/>
    <x v="0"/>
    <x v="1"/>
  </r>
  <r>
    <x v="171"/>
    <s v="^GDAXI"/>
    <n v="13057.769531"/>
    <n v="13243.429688"/>
    <n v="-185.66015700000025"/>
    <n v="-1.4019038978115217E-2"/>
    <x v="0"/>
    <x v="5"/>
    <x v="1"/>
    <x v="0"/>
    <x v="0"/>
    <x v="0"/>
  </r>
  <r>
    <x v="172"/>
    <s v="^GDAXI"/>
    <n v="12842.660156"/>
    <n v="13057.769531"/>
    <n v="-215.109375"/>
    <n v="-1.647366914305818E-2"/>
    <x v="0"/>
    <x v="5"/>
    <x v="1"/>
    <x v="0"/>
    <x v="0"/>
    <x v="0"/>
  </r>
  <r>
    <x v="191"/>
    <s v="^GDAXI"/>
    <n v="13100.280273"/>
    <n v="12842.660156"/>
    <n v="257.62011700000039"/>
    <n v="2.0059716123504375E-2"/>
    <x v="0"/>
    <x v="5"/>
    <x v="1"/>
    <x v="0"/>
    <x v="0"/>
    <x v="1"/>
  </r>
  <r>
    <x v="173"/>
    <s v="^GDAXI"/>
    <n v="12968.330078000001"/>
    <n v="13100.280273"/>
    <n v="-131.95019499999944"/>
    <n v="-1.0072318473365188E-2"/>
    <x v="0"/>
    <x v="5"/>
    <x v="1"/>
    <x v="0"/>
    <x v="0"/>
    <x v="0"/>
  </r>
  <r>
    <x v="174"/>
    <s v="^GDAXI"/>
    <n v="13237.209961"/>
    <n v="12968.330078000001"/>
    <n v="268.87988299999961"/>
    <n v="2.0733577984426717E-2"/>
    <x v="0"/>
    <x v="5"/>
    <x v="1"/>
    <x v="0"/>
    <x v="0"/>
    <x v="1"/>
  </r>
  <r>
    <x v="175"/>
    <s v="^GDAXI"/>
    <n v="13208.889648"/>
    <n v="13237.209961"/>
    <n v="-28.320313000000169"/>
    <n v="-2.139447291645189E-3"/>
    <x v="0"/>
    <x v="5"/>
    <x v="1"/>
    <x v="0"/>
    <x v="0"/>
    <x v="0"/>
  </r>
  <r>
    <x v="176"/>
    <s v="^GDAXI"/>
    <n v="13202.839844"/>
    <n v="13208.889648"/>
    <n v="-6.049804000000222"/>
    <n v="-4.5801003424358547E-4"/>
    <x v="0"/>
    <x v="5"/>
    <x v="1"/>
    <x v="0"/>
    <x v="0"/>
    <x v="0"/>
  </r>
  <r>
    <x v="177"/>
    <s v="^GDAXI"/>
    <n v="13193.660156"/>
    <n v="13202.839844"/>
    <n v="-9.1796880000001693"/>
    <n v="-6.9528132647703493E-4"/>
    <x v="0"/>
    <x v="5"/>
    <x v="1"/>
    <x v="0"/>
    <x v="0"/>
    <x v="0"/>
  </r>
  <r>
    <x v="178"/>
    <s v="^GDAXI"/>
    <n v="13217.669921999999"/>
    <n v="13193.660156"/>
    <n v="24.009765999999217"/>
    <n v="1.8197956985484761E-3"/>
    <x v="0"/>
    <x v="5"/>
    <x v="1"/>
    <x v="0"/>
    <x v="0"/>
    <x v="1"/>
  </r>
  <r>
    <x v="179"/>
    <s v="^GDAXI"/>
    <n v="13255.370117"/>
    <n v="13217.669921999999"/>
    <n v="37.700195000001258"/>
    <n v="2.8522572603550647E-3"/>
    <x v="0"/>
    <x v="5"/>
    <x v="1"/>
    <x v="0"/>
    <x v="0"/>
    <x v="1"/>
  </r>
  <r>
    <x v="180"/>
    <s v="^GDAXI"/>
    <n v="13208.120117"/>
    <n v="13255.370117"/>
    <n v="-47.25"/>
    <n v="-3.5645930353466267E-3"/>
    <x v="0"/>
    <x v="5"/>
    <x v="1"/>
    <x v="0"/>
    <x v="0"/>
    <x v="0"/>
  </r>
  <r>
    <x v="181"/>
    <s v="^GDAXI"/>
    <n v="13116.25"/>
    <n v="13208.120117"/>
    <n v="-91.870117000000391"/>
    <n v="-6.95557855214805E-3"/>
    <x v="0"/>
    <x v="5"/>
    <x v="1"/>
    <x v="0"/>
    <x v="0"/>
    <x v="0"/>
  </r>
  <r>
    <x v="182"/>
    <s v="^GDAXI"/>
    <n v="12542.440430000001"/>
    <n v="13116.25"/>
    <n v="-573.80956999999944"/>
    <n v="-4.3747989707423954E-2"/>
    <x v="0"/>
    <x v="5"/>
    <x v="1"/>
    <x v="0"/>
    <x v="0"/>
    <x v="0"/>
  </r>
  <r>
    <x v="183"/>
    <s v="^GDAXI"/>
    <n v="12594.389648"/>
    <n v="12542.440430000001"/>
    <n v="51.949217999999746"/>
    <n v="4.1418748041843192E-3"/>
    <x v="0"/>
    <x v="5"/>
    <x v="1"/>
    <x v="0"/>
    <x v="0"/>
    <x v="1"/>
  </r>
  <r>
    <x v="184"/>
    <s v="^GDAXI"/>
    <n v="12642.969727"/>
    <n v="12594.389648"/>
    <n v="48.580078999999387"/>
    <n v="3.8572793408622181E-3"/>
    <x v="0"/>
    <x v="5"/>
    <x v="1"/>
    <x v="0"/>
    <x v="0"/>
    <x v="1"/>
  </r>
  <r>
    <x v="185"/>
    <s v="^GDAXI"/>
    <n v="12606.570313"/>
    <n v="12642.969727"/>
    <n v="-36.399413999999524"/>
    <n v="-2.8790240573198459E-3"/>
    <x v="0"/>
    <x v="5"/>
    <x v="1"/>
    <x v="0"/>
    <x v="0"/>
    <x v="0"/>
  </r>
  <r>
    <x v="186"/>
    <s v="^GDAXI"/>
    <n v="12469.200194999999"/>
    <n v="12606.570313"/>
    <n v="-137.37011800000073"/>
    <n v="-1.089670819178659E-2"/>
    <x v="0"/>
    <x v="5"/>
    <x v="1"/>
    <x v="0"/>
    <x v="1"/>
    <x v="0"/>
  </r>
  <r>
    <x v="1"/>
    <s v="^FCHI"/>
    <n v="6041.5"/>
    <m/>
    <m/>
    <m/>
    <x v="0"/>
    <x v="6"/>
    <x v="1"/>
    <x v="0"/>
    <x v="0"/>
    <x v="0"/>
  </r>
  <r>
    <x v="2"/>
    <s v="^FCHI"/>
    <n v="6044.1601559999999"/>
    <n v="6041.5"/>
    <n v="2.6601559999999154"/>
    <n v="4.4031382934700243E-4"/>
    <x v="0"/>
    <x v="6"/>
    <x v="1"/>
    <x v="0"/>
    <x v="0"/>
    <x v="1"/>
  </r>
  <r>
    <x v="3"/>
    <s v="^FCHI"/>
    <n v="6013.5898440000001"/>
    <n v="6044.1601559999999"/>
    <n v="-30.570311999999831"/>
    <n v="-5.0578262671701173E-3"/>
    <x v="0"/>
    <x v="6"/>
    <x v="1"/>
    <x v="0"/>
    <x v="0"/>
    <x v="0"/>
  </r>
  <r>
    <x v="4"/>
    <s v="^FCHI"/>
    <n v="6012.3500979999999"/>
    <n v="6013.5898440000001"/>
    <n v="-1.2397460000001956"/>
    <n v="-2.0615739220012486E-4"/>
    <x v="0"/>
    <x v="6"/>
    <x v="1"/>
    <x v="0"/>
    <x v="0"/>
    <x v="0"/>
  </r>
  <r>
    <x v="5"/>
    <s v="^FCHI"/>
    <n v="6031"/>
    <n v="6012.3500979999999"/>
    <n v="18.649902000000111"/>
    <n v="3.1019321390156531E-3"/>
    <x v="0"/>
    <x v="6"/>
    <x v="1"/>
    <x v="0"/>
    <x v="0"/>
    <x v="1"/>
  </r>
  <r>
    <x v="6"/>
    <s v="^FCHI"/>
    <n v="6042.5498049999997"/>
    <n v="6031"/>
    <n v="11.549804999999651"/>
    <n v="1.9150729563919169E-3"/>
    <x v="0"/>
    <x v="6"/>
    <x v="1"/>
    <x v="0"/>
    <x v="0"/>
    <x v="1"/>
  </r>
  <r>
    <x v="7"/>
    <s v="^FCHI"/>
    <n v="6037.1098630000006"/>
    <n v="6042.5498049999997"/>
    <n v="-5.4399419999990641"/>
    <n v="-9.0027259609804151E-4"/>
    <x v="0"/>
    <x v="6"/>
    <x v="1"/>
    <x v="0"/>
    <x v="0"/>
    <x v="0"/>
  </r>
  <r>
    <x v="8"/>
    <s v="^FCHI"/>
    <n v="6036.1401369999994"/>
    <n v="6037.1098630000006"/>
    <n v="-0.96972600000117382"/>
    <n v="-1.6062752244155634E-4"/>
    <x v="0"/>
    <x v="6"/>
    <x v="1"/>
    <x v="0"/>
    <x v="0"/>
    <x v="0"/>
  </r>
  <r>
    <x v="9"/>
    <s v="^FCHI"/>
    <n v="6040.8901369999994"/>
    <n v="6036.1401369999994"/>
    <n v="4.75"/>
    <n v="7.8692672671459558E-4"/>
    <x v="0"/>
    <x v="6"/>
    <x v="1"/>
    <x v="0"/>
    <x v="0"/>
    <x v="1"/>
  </r>
  <r>
    <x v="10"/>
    <s v="^FCHI"/>
    <n v="6032.6098630000006"/>
    <n v="6040.8901369999994"/>
    <n v="-8.2802739999988262"/>
    <n v="-1.3707042856619372E-3"/>
    <x v="0"/>
    <x v="6"/>
    <x v="1"/>
    <x v="0"/>
    <x v="0"/>
    <x v="0"/>
  </r>
  <r>
    <x v="11"/>
    <s v="^FCHI"/>
    <n v="6039.0297849999997"/>
    <n v="6032.6098630000006"/>
    <n v="6.4199219999991328"/>
    <n v="1.0642030805563354E-3"/>
    <x v="0"/>
    <x v="6"/>
    <x v="1"/>
    <x v="0"/>
    <x v="0"/>
    <x v="1"/>
  </r>
  <r>
    <x v="12"/>
    <s v="^FCHI"/>
    <n v="6100.7202150000003"/>
    <n v="6039.0297849999997"/>
    <n v="61.690430000000561"/>
    <n v="1.0215288249319433E-2"/>
    <x v="0"/>
    <x v="6"/>
    <x v="1"/>
    <x v="0"/>
    <x v="0"/>
    <x v="1"/>
  </r>
  <r>
    <x v="187"/>
    <s v="^FCHI"/>
    <n v="6078.5400390000004"/>
    <n v="6100.7202150000003"/>
    <n v="-22.180175999999847"/>
    <n v="-3.6356651703949427E-3"/>
    <x v="0"/>
    <x v="6"/>
    <x v="1"/>
    <x v="0"/>
    <x v="0"/>
    <x v="0"/>
  </r>
  <r>
    <x v="13"/>
    <s v="^FCHI"/>
    <n v="6045.9902340000008"/>
    <n v="6078.5400390000004"/>
    <n v="-32.549804999999651"/>
    <n v="-5.3548721882490918E-3"/>
    <x v="0"/>
    <x v="6"/>
    <x v="1"/>
    <x v="0"/>
    <x v="0"/>
    <x v="0"/>
  </r>
  <r>
    <x v="14"/>
    <s v="^FCHI"/>
    <n v="6010.9799800000001"/>
    <n v="6045.9902340000008"/>
    <n v="-35.010254000000714"/>
    <n v="-5.7906567237105975E-3"/>
    <x v="0"/>
    <x v="6"/>
    <x v="1"/>
    <x v="0"/>
    <x v="0"/>
    <x v="0"/>
  </r>
  <r>
    <x v="15"/>
    <s v="^FCHI"/>
    <n v="5971.7900390000004"/>
    <n v="6010.9799800000001"/>
    <n v="-39.189940999999635"/>
    <n v="-6.5197257569305084E-3"/>
    <x v="0"/>
    <x v="6"/>
    <x v="1"/>
    <x v="0"/>
    <x v="0"/>
    <x v="0"/>
  </r>
  <r>
    <x v="16"/>
    <s v="^FCHI"/>
    <n v="6024.2597659999992"/>
    <n v="5971.7900390000004"/>
    <n v="52.469726999998784"/>
    <n v="8.7862645299540774E-3"/>
    <x v="0"/>
    <x v="6"/>
    <x v="1"/>
    <x v="0"/>
    <x v="0"/>
    <x v="1"/>
  </r>
  <r>
    <x v="17"/>
    <s v="^FCHI"/>
    <n v="5863.0200199999999"/>
    <n v="6024.2597659999992"/>
    <n v="-161.23974599999929"/>
    <n v="-2.6765071936308549E-2"/>
    <x v="0"/>
    <x v="6"/>
    <x v="1"/>
    <x v="0"/>
    <x v="0"/>
    <x v="0"/>
  </r>
  <r>
    <x v="18"/>
    <s v="^FCHI"/>
    <n v="5925.8198240000002"/>
    <n v="5863.0200199999999"/>
    <n v="62.799804000000222"/>
    <n v="1.0711169974821308E-2"/>
    <x v="0"/>
    <x v="6"/>
    <x v="1"/>
    <x v="0"/>
    <x v="0"/>
    <x v="1"/>
  </r>
  <r>
    <x v="19"/>
    <s v="^FCHI"/>
    <n v="5954.8901369999994"/>
    <n v="5925.8198240000002"/>
    <n v="29.07031299999926"/>
    <n v="4.9057031538931343E-3"/>
    <x v="0"/>
    <x v="6"/>
    <x v="1"/>
    <x v="0"/>
    <x v="0"/>
    <x v="1"/>
  </r>
  <r>
    <x v="20"/>
    <s v="^FCHI"/>
    <n v="5871.7700199999999"/>
    <n v="5954.8901369999994"/>
    <n v="-83.120116999999482"/>
    <n v="-1.3958295633960156E-2"/>
    <x v="0"/>
    <x v="6"/>
    <x v="1"/>
    <x v="0"/>
    <x v="0"/>
    <x v="0"/>
  </r>
  <r>
    <x v="21"/>
    <s v="^FCHI"/>
    <n v="5806.3398440000001"/>
    <n v="5871.7700199999999"/>
    <n v="-65.430175999999847"/>
    <n v="-1.1143177572884548E-2"/>
    <x v="0"/>
    <x v="6"/>
    <x v="1"/>
    <x v="0"/>
    <x v="0"/>
    <x v="0"/>
  </r>
  <r>
    <x v="22"/>
    <s v="^FCHI"/>
    <n v="5832.5097659999992"/>
    <n v="5806.3398440000001"/>
    <n v="26.169921999999133"/>
    <n v="4.507128880346524E-3"/>
    <x v="0"/>
    <x v="6"/>
    <x v="1"/>
    <x v="0"/>
    <x v="0"/>
    <x v="1"/>
  </r>
  <r>
    <x v="23"/>
    <s v="^FCHI"/>
    <n v="5935.0498049999997"/>
    <n v="5832.5097659999992"/>
    <n v="102.54003900000043"/>
    <n v="1.7580774505984848E-2"/>
    <x v="0"/>
    <x v="6"/>
    <x v="1"/>
    <x v="0"/>
    <x v="0"/>
    <x v="1"/>
  </r>
  <r>
    <x v="24"/>
    <s v="^FCHI"/>
    <n v="5985.3999020000001"/>
    <n v="5935.0498049999997"/>
    <n v="50.35009700000046"/>
    <n v="8.4835171825488106E-3"/>
    <x v="0"/>
    <x v="6"/>
    <x v="1"/>
    <x v="0"/>
    <x v="0"/>
    <x v="1"/>
  </r>
  <r>
    <x v="25"/>
    <s v="^FCHI"/>
    <n v="6038.1801759999998"/>
    <n v="5985.3999020000001"/>
    <n v="52.780273999999736"/>
    <n v="8.8181700244228285E-3"/>
    <x v="0"/>
    <x v="6"/>
    <x v="1"/>
    <x v="0"/>
    <x v="0"/>
    <x v="1"/>
  </r>
  <r>
    <x v="26"/>
    <s v="^FCHI"/>
    <n v="6029.75"/>
    <n v="6038.1801759999998"/>
    <n v="-8.4301759999998467"/>
    <n v="-1.3961451553743511E-3"/>
    <x v="0"/>
    <x v="6"/>
    <x v="1"/>
    <x v="0"/>
    <x v="0"/>
    <x v="0"/>
  </r>
  <r>
    <x v="27"/>
    <s v="^FCHI"/>
    <n v="6015.669922"/>
    <n v="6029.75"/>
    <n v="-14.080077999999958"/>
    <n v="-2.3351014552842088E-3"/>
    <x v="0"/>
    <x v="6"/>
    <x v="1"/>
    <x v="0"/>
    <x v="0"/>
    <x v="0"/>
  </r>
  <r>
    <x v="28"/>
    <s v="^FCHI"/>
    <n v="6054.7597659999992"/>
    <n v="6015.669922"/>
    <n v="39.089843999999175"/>
    <n v="6.4980034654233765E-3"/>
    <x v="0"/>
    <x v="6"/>
    <x v="1"/>
    <x v="0"/>
    <x v="0"/>
    <x v="1"/>
  </r>
  <r>
    <x v="29"/>
    <s v="^FCHI"/>
    <n v="6104.7299800000001"/>
    <n v="6054.7597659999992"/>
    <n v="49.970214000000851"/>
    <n v="8.2530465173208754E-3"/>
    <x v="0"/>
    <x v="6"/>
    <x v="1"/>
    <x v="0"/>
    <x v="0"/>
    <x v="1"/>
  </r>
  <r>
    <x v="30"/>
    <s v="^FCHI"/>
    <n v="6093.1401369999994"/>
    <n v="6104.7299800000001"/>
    <n v="-11.589843000000656"/>
    <n v="-1.8985021512778941E-3"/>
    <x v="0"/>
    <x v="6"/>
    <x v="1"/>
    <x v="0"/>
    <x v="0"/>
    <x v="0"/>
  </r>
  <r>
    <x v="31"/>
    <s v="^FCHI"/>
    <n v="6069.3500979999999"/>
    <n v="6093.1401369999994"/>
    <n v="-23.790038999999524"/>
    <n v="-3.9043971523872942E-3"/>
    <x v="0"/>
    <x v="6"/>
    <x v="1"/>
    <x v="0"/>
    <x v="0"/>
    <x v="0"/>
  </r>
  <r>
    <x v="188"/>
    <s v="^FCHI"/>
    <n v="6085.9501950000003"/>
    <n v="6069.3500979999999"/>
    <n v="16.60009700000046"/>
    <n v="2.7350699386200512E-3"/>
    <x v="0"/>
    <x v="6"/>
    <x v="1"/>
    <x v="0"/>
    <x v="0"/>
    <x v="1"/>
  </r>
  <r>
    <x v="32"/>
    <s v="^FCHI"/>
    <n v="6056.8198240000002"/>
    <n v="6085.9501950000003"/>
    <n v="-29.130371000000196"/>
    <n v="-4.7864951349639159E-3"/>
    <x v="0"/>
    <x v="6"/>
    <x v="1"/>
    <x v="0"/>
    <x v="0"/>
    <x v="0"/>
  </r>
  <r>
    <x v="33"/>
    <s v="^FCHI"/>
    <n v="6111.2402340000008"/>
    <n v="6056.8198240000002"/>
    <n v="54.420410000000629"/>
    <n v="8.9849808284474773E-3"/>
    <x v="0"/>
    <x v="6"/>
    <x v="1"/>
    <x v="0"/>
    <x v="0"/>
    <x v="1"/>
  </r>
  <r>
    <x v="34"/>
    <s v="^FCHI"/>
    <n v="6062.2998049999997"/>
    <n v="6111.2402340000008"/>
    <n v="-48.940429000001131"/>
    <n v="-8.0082646281388389E-3"/>
    <x v="0"/>
    <x v="6"/>
    <x v="1"/>
    <x v="0"/>
    <x v="0"/>
    <x v="0"/>
  </r>
  <r>
    <x v="35"/>
    <s v="^FCHI"/>
    <n v="6029.7202150000003"/>
    <n v="6062.2998049999997"/>
    <n v="-32.579589999999371"/>
    <n v="-5.3741304534508042E-3"/>
    <x v="0"/>
    <x v="6"/>
    <x v="1"/>
    <x v="0"/>
    <x v="0"/>
    <x v="0"/>
  </r>
  <r>
    <x v="36"/>
    <s v="^FCHI"/>
    <n v="5791.8701170000004"/>
    <n v="6029.7202150000003"/>
    <n v="-237.85009799999989"/>
    <n v="-3.944629095862616E-2"/>
    <x v="0"/>
    <x v="6"/>
    <x v="1"/>
    <x v="0"/>
    <x v="0"/>
    <x v="0"/>
  </r>
  <r>
    <x v="37"/>
    <s v="^FCHI"/>
    <n v="5679.6801759999998"/>
    <n v="5791.8701170000004"/>
    <n v="-112.18994100000054"/>
    <n v="-1.9370244624565453E-2"/>
    <x v="0"/>
    <x v="6"/>
    <x v="1"/>
    <x v="0"/>
    <x v="0"/>
    <x v="0"/>
  </r>
  <r>
    <x v="38"/>
    <s v="^FCHI"/>
    <n v="5684.5498049999997"/>
    <n v="5679.6801759999998"/>
    <n v="4.8696289999998044"/>
    <n v="8.5737732567704435E-4"/>
    <x v="0"/>
    <x v="6"/>
    <x v="1"/>
    <x v="0"/>
    <x v="0"/>
    <x v="1"/>
  </r>
  <r>
    <x v="39"/>
    <s v="^FCHI"/>
    <n v="5495.6000979999999"/>
    <n v="5684.5498049999997"/>
    <n v="-188.94970699999976"/>
    <n v="-3.3239168180706928E-2"/>
    <x v="0"/>
    <x v="6"/>
    <x v="1"/>
    <x v="0"/>
    <x v="0"/>
    <x v="0"/>
  </r>
  <r>
    <x v="40"/>
    <s v="^FCHI"/>
    <n v="5309.8999020000001"/>
    <n v="5495.6000979999999"/>
    <n v="-185.70019599999978"/>
    <n v="-3.3790703961079915E-2"/>
    <x v="0"/>
    <x v="6"/>
    <x v="1"/>
    <x v="0"/>
    <x v="0"/>
    <x v="0"/>
  </r>
  <r>
    <x v="41"/>
    <s v="^FCHI"/>
    <n v="5333.5200199999999"/>
    <n v="5309.8999020000001"/>
    <n v="23.62011799999982"/>
    <n v="4.448316999554584E-3"/>
    <x v="0"/>
    <x v="6"/>
    <x v="1"/>
    <x v="0"/>
    <x v="0"/>
    <x v="1"/>
  </r>
  <r>
    <x v="42"/>
    <s v="^FCHI"/>
    <n v="5393.169922"/>
    <n v="5333.5200199999999"/>
    <n v="59.649902000000111"/>
    <n v="1.1183965144280102E-2"/>
    <x v="0"/>
    <x v="6"/>
    <x v="1"/>
    <x v="0"/>
    <x v="0"/>
    <x v="1"/>
  </r>
  <r>
    <x v="43"/>
    <s v="^FCHI"/>
    <n v="5464.8901369999994"/>
    <n v="5393.169922"/>
    <n v="71.720214999999371"/>
    <n v="1.329834142763347E-2"/>
    <x v="0"/>
    <x v="6"/>
    <x v="1"/>
    <x v="0"/>
    <x v="0"/>
    <x v="1"/>
  </r>
  <r>
    <x v="44"/>
    <s v="^FCHI"/>
    <n v="5361.1000979999999"/>
    <n v="5464.8901369999994"/>
    <n v="-103.79003899999952"/>
    <n v="-1.8992154718223849E-2"/>
    <x v="0"/>
    <x v="6"/>
    <x v="1"/>
    <x v="0"/>
    <x v="0"/>
    <x v="0"/>
  </r>
  <r>
    <x v="45"/>
    <s v="^FCHI"/>
    <n v="5139.1098630000006"/>
    <n v="5361.1000979999999"/>
    <n v="-221.9902349999993"/>
    <n v="-4.1407590036010425E-2"/>
    <x v="0"/>
    <x v="6"/>
    <x v="1"/>
    <x v="0"/>
    <x v="0"/>
    <x v="0"/>
  </r>
  <r>
    <x v="46"/>
    <s v="^FCHI"/>
    <n v="4707.9101559999999"/>
    <n v="5139.1098630000006"/>
    <n v="-431.19970700000067"/>
    <n v="-8.3905524204591353E-2"/>
    <x v="0"/>
    <x v="6"/>
    <x v="1"/>
    <x v="0"/>
    <x v="0"/>
    <x v="0"/>
  </r>
  <r>
    <x v="47"/>
    <s v="^FCHI"/>
    <n v="4636.6098630000006"/>
    <n v="4707.9101559999999"/>
    <n v="-71.300292999999328"/>
    <n v="-1.5144786250674435E-2"/>
    <x v="0"/>
    <x v="6"/>
    <x v="1"/>
    <x v="0"/>
    <x v="0"/>
    <x v="0"/>
  </r>
  <r>
    <x v="48"/>
    <s v="^FCHI"/>
    <n v="4610.25"/>
    <n v="4636.6098630000006"/>
    <n v="-26.359863000000587"/>
    <n v="-5.685158721321683E-3"/>
    <x v="0"/>
    <x v="6"/>
    <x v="1"/>
    <x v="0"/>
    <x v="0"/>
    <x v="0"/>
  </r>
  <r>
    <x v="49"/>
    <s v="^FCHI"/>
    <n v="4044.26001"/>
    <n v="4610.25"/>
    <n v="-565.98999000000003"/>
    <n v="-0.12276774361477144"/>
    <x v="0"/>
    <x v="6"/>
    <x v="1"/>
    <x v="0"/>
    <x v="0"/>
    <x v="0"/>
  </r>
  <r>
    <x v="50"/>
    <s v="^FCHI"/>
    <n v="4118.3598630000006"/>
    <n v="4044.26001"/>
    <n v="74.099853000000621"/>
    <n v="1.8322227754095519E-2"/>
    <x v="0"/>
    <x v="6"/>
    <x v="1"/>
    <x v="0"/>
    <x v="0"/>
    <x v="1"/>
  </r>
  <r>
    <x v="51"/>
    <s v="^FCHI"/>
    <n v="3881.459961"/>
    <n v="4118.3598630000006"/>
    <n v="-236.89990200000057"/>
    <n v="-5.7522875581696227E-2"/>
    <x v="0"/>
    <x v="6"/>
    <x v="1"/>
    <x v="0"/>
    <x v="0"/>
    <x v="0"/>
  </r>
  <r>
    <x v="52"/>
    <s v="^FCHI"/>
    <n v="3991.780029"/>
    <n v="3881.459961"/>
    <n v="110.32006799999999"/>
    <n v="2.8422312508301045E-2"/>
    <x v="0"/>
    <x v="6"/>
    <x v="1"/>
    <x v="0"/>
    <x v="0"/>
    <x v="1"/>
  </r>
  <r>
    <x v="53"/>
    <s v="^FCHI"/>
    <n v="3754.8400880000004"/>
    <n v="3991.780029"/>
    <n v="-236.93994099999964"/>
    <n v="-5.9356963379406602E-2"/>
    <x v="0"/>
    <x v="6"/>
    <x v="1"/>
    <x v="0"/>
    <x v="0"/>
    <x v="0"/>
  </r>
  <r>
    <x v="54"/>
    <s v="^FCHI"/>
    <n v="3855.5"/>
    <n v="3754.8400880000004"/>
    <n v="100.65991199999962"/>
    <n v="2.680804232427797E-2"/>
    <x v="0"/>
    <x v="6"/>
    <x v="1"/>
    <x v="0"/>
    <x v="0"/>
    <x v="1"/>
  </r>
  <r>
    <x v="55"/>
    <s v="^FCHI"/>
    <n v="4048.8000490000004"/>
    <n v="3855.5"/>
    <n v="193.3000490000004"/>
    <n v="5.013618181818192E-2"/>
    <x v="0"/>
    <x v="6"/>
    <x v="1"/>
    <x v="0"/>
    <x v="0"/>
    <x v="1"/>
  </r>
  <r>
    <x v="56"/>
    <s v="^FCHI"/>
    <n v="3914.3100590000004"/>
    <n v="4048.8000490000004"/>
    <n v="-134.48999000000003"/>
    <n v="-3.3217246683549431E-2"/>
    <x v="0"/>
    <x v="6"/>
    <x v="1"/>
    <x v="0"/>
    <x v="0"/>
    <x v="0"/>
  </r>
  <r>
    <x v="57"/>
    <s v="^FCHI"/>
    <n v="4242.7001950000003"/>
    <n v="3914.3100590000004"/>
    <n v="328.39013599999998"/>
    <n v="8.3894768439446196E-2"/>
    <x v="0"/>
    <x v="6"/>
    <x v="1"/>
    <x v="0"/>
    <x v="0"/>
    <x v="1"/>
  </r>
  <r>
    <x v="58"/>
    <s v="^FCHI"/>
    <n v="4432.2998049999997"/>
    <n v="4242.7001950000003"/>
    <n v="189.5996099999993"/>
    <n v="4.4688429840845562E-2"/>
    <x v="0"/>
    <x v="6"/>
    <x v="1"/>
    <x v="0"/>
    <x v="0"/>
    <x v="1"/>
  </r>
  <r>
    <x v="59"/>
    <s v="^FCHI"/>
    <n v="4543.580078"/>
    <n v="4432.2998049999997"/>
    <n v="111.28027300000031"/>
    <n v="2.5106666492746493E-2"/>
    <x v="0"/>
    <x v="6"/>
    <x v="1"/>
    <x v="0"/>
    <x v="0"/>
    <x v="1"/>
  </r>
  <r>
    <x v="60"/>
    <s v="^FCHI"/>
    <n v="4351.4902340000008"/>
    <n v="4543.580078"/>
    <n v="-192.08984399999918"/>
    <n v="-4.2277200071832687E-2"/>
    <x v="0"/>
    <x v="6"/>
    <x v="1"/>
    <x v="0"/>
    <x v="0"/>
    <x v="0"/>
  </r>
  <r>
    <x v="61"/>
    <s v="^FCHI"/>
    <n v="4378.5097659999992"/>
    <n v="4351.4902340000008"/>
    <n v="27.019531999998435"/>
    <n v="6.209259482851095E-3"/>
    <x v="0"/>
    <x v="6"/>
    <x v="1"/>
    <x v="0"/>
    <x v="0"/>
    <x v="1"/>
  </r>
  <r>
    <x v="62"/>
    <s v="^FCHI"/>
    <n v="4396.1201170000004"/>
    <n v="4378.5097659999992"/>
    <n v="17.610351000001174"/>
    <n v="4.0219965104906375E-3"/>
    <x v="0"/>
    <x v="6"/>
    <x v="1"/>
    <x v="0"/>
    <x v="0"/>
    <x v="1"/>
  </r>
  <r>
    <x v="63"/>
    <s v="^FCHI"/>
    <n v="4207.2402340000008"/>
    <n v="4396.1201170000004"/>
    <n v="-188.87988299999961"/>
    <n v="-4.296513242884159E-2"/>
    <x v="0"/>
    <x v="6"/>
    <x v="1"/>
    <x v="0"/>
    <x v="0"/>
    <x v="0"/>
  </r>
  <r>
    <x v="64"/>
    <s v="^FCHI"/>
    <n v="4220.9599609999996"/>
    <n v="4207.2402340000008"/>
    <n v="13.719726999998784"/>
    <n v="3.260980176298338E-3"/>
    <x v="0"/>
    <x v="6"/>
    <x v="1"/>
    <x v="0"/>
    <x v="0"/>
    <x v="1"/>
  </r>
  <r>
    <x v="65"/>
    <s v="^FCHI"/>
    <n v="4154.580078"/>
    <n v="4220.9599609999996"/>
    <n v="-66.379882999999609"/>
    <n v="-1.5726252703963901E-2"/>
    <x v="0"/>
    <x v="6"/>
    <x v="1"/>
    <x v="0"/>
    <x v="0"/>
    <x v="0"/>
  </r>
  <r>
    <x v="66"/>
    <s v="^FCHI"/>
    <n v="4346.1401369999994"/>
    <n v="4154.580078"/>
    <n v="191.56005899999946"/>
    <n v="4.6108163858576003E-2"/>
    <x v="0"/>
    <x v="6"/>
    <x v="1"/>
    <x v="0"/>
    <x v="0"/>
    <x v="1"/>
  </r>
  <r>
    <x v="67"/>
    <s v="^FCHI"/>
    <n v="4438.2700199999999"/>
    <n v="4346.1401369999994"/>
    <n v="92.129883000000518"/>
    <n v="2.1198093042530102E-2"/>
    <x v="0"/>
    <x v="6"/>
    <x v="1"/>
    <x v="0"/>
    <x v="0"/>
    <x v="1"/>
  </r>
  <r>
    <x v="68"/>
    <s v="^FCHI"/>
    <n v="4442.75"/>
    <n v="4438.2700199999999"/>
    <n v="4.4799800000000687"/>
    <n v="1.0093978013532554E-3"/>
    <x v="0"/>
    <x v="6"/>
    <x v="1"/>
    <x v="0"/>
    <x v="0"/>
    <x v="1"/>
  </r>
  <r>
    <x v="69"/>
    <s v="^FCHI"/>
    <n v="4506.8500979999999"/>
    <n v="4442.75"/>
    <n v="64.100097999999889"/>
    <n v="1.4428022733667186E-2"/>
    <x v="0"/>
    <x v="6"/>
    <x v="1"/>
    <x v="0"/>
    <x v="0"/>
    <x v="1"/>
  </r>
  <r>
    <x v="71"/>
    <s v="^FCHI"/>
    <n v="4523.9101559999999"/>
    <n v="4506.8500979999999"/>
    <n v="17.060058000000026"/>
    <n v="3.7853617557794413E-3"/>
    <x v="0"/>
    <x v="6"/>
    <x v="1"/>
    <x v="0"/>
    <x v="0"/>
    <x v="1"/>
  </r>
  <r>
    <x v="72"/>
    <s v="^FCHI"/>
    <n v="4353.7202150000003"/>
    <n v="4523.9101559999999"/>
    <n v="-170.18994099999964"/>
    <n v="-3.7620097466851556E-2"/>
    <x v="0"/>
    <x v="6"/>
    <x v="1"/>
    <x v="0"/>
    <x v="0"/>
    <x v="0"/>
  </r>
  <r>
    <x v="73"/>
    <s v="^FCHI"/>
    <n v="4350.1601559999999"/>
    <n v="4353.7202150000003"/>
    <n v="-3.5600590000003649"/>
    <n v="-8.1770504860068614E-4"/>
    <x v="0"/>
    <x v="6"/>
    <x v="1"/>
    <x v="0"/>
    <x v="0"/>
    <x v="0"/>
  </r>
  <r>
    <x v="74"/>
    <s v="^FCHI"/>
    <n v="4499.0097659999992"/>
    <n v="4350.1601559999999"/>
    <n v="148.8496099999993"/>
    <n v="3.4217041364487936E-2"/>
    <x v="0"/>
    <x v="6"/>
    <x v="1"/>
    <x v="0"/>
    <x v="0"/>
    <x v="1"/>
  </r>
  <r>
    <x v="75"/>
    <s v="^FCHI"/>
    <n v="4528.2998049999997"/>
    <n v="4499.0097659999992"/>
    <n v="29.290039000000434"/>
    <n v="6.5103301667295025E-3"/>
    <x v="0"/>
    <x v="6"/>
    <x v="1"/>
    <x v="0"/>
    <x v="0"/>
    <x v="1"/>
  </r>
  <r>
    <x v="76"/>
    <s v="^FCHI"/>
    <n v="4357.4599609999996"/>
    <n v="4528.2998049999997"/>
    <n v="-170.83984400000008"/>
    <n v="-3.7727149560937714E-2"/>
    <x v="0"/>
    <x v="6"/>
    <x v="1"/>
    <x v="0"/>
    <x v="0"/>
    <x v="0"/>
  </r>
  <r>
    <x v="77"/>
    <s v="^FCHI"/>
    <n v="4411.7998049999997"/>
    <n v="4357.4599609999996"/>
    <n v="54.339844000000085"/>
    <n v="1.2470532026995277E-2"/>
    <x v="0"/>
    <x v="6"/>
    <x v="1"/>
    <x v="0"/>
    <x v="0"/>
    <x v="1"/>
  </r>
  <r>
    <x v="78"/>
    <s v="^FCHI"/>
    <n v="4451"/>
    <n v="4411.7998049999997"/>
    <n v="39.200195000000349"/>
    <n v="8.8853068436092267E-3"/>
    <x v="0"/>
    <x v="6"/>
    <x v="1"/>
    <x v="0"/>
    <x v="0"/>
    <x v="1"/>
  </r>
  <r>
    <x v="79"/>
    <s v="^FCHI"/>
    <n v="4393.3198240000002"/>
    <n v="4451"/>
    <n v="-57.680175999999847"/>
    <n v="-1.2958925185351572E-2"/>
    <x v="0"/>
    <x v="6"/>
    <x v="1"/>
    <x v="0"/>
    <x v="0"/>
    <x v="0"/>
  </r>
  <r>
    <x v="80"/>
    <s v="^FCHI"/>
    <n v="4505.2597659999992"/>
    <n v="4393.3198240000002"/>
    <n v="111.93994199999906"/>
    <n v="2.5479579562700888E-2"/>
    <x v="0"/>
    <x v="6"/>
    <x v="1"/>
    <x v="0"/>
    <x v="0"/>
    <x v="1"/>
  </r>
  <r>
    <x v="81"/>
    <s v="^FCHI"/>
    <n v="4569.7900390000004"/>
    <n v="4505.2597659999992"/>
    <n v="64.530273000001216"/>
    <n v="1.4323319042998158E-2"/>
    <x v="0"/>
    <x v="6"/>
    <x v="1"/>
    <x v="0"/>
    <x v="0"/>
    <x v="1"/>
  </r>
  <r>
    <x v="82"/>
    <s v="^FCHI"/>
    <n v="4671.1098630000006"/>
    <n v="4569.7900390000004"/>
    <n v="101.31982400000015"/>
    <n v="2.2171658464679004E-2"/>
    <x v="0"/>
    <x v="6"/>
    <x v="1"/>
    <x v="0"/>
    <x v="0"/>
    <x v="1"/>
  </r>
  <r>
    <x v="83"/>
    <s v="^FCHI"/>
    <n v="4572.1801759999998"/>
    <n v="4671.1098630000006"/>
    <n v="-98.92968700000074"/>
    <n v="-2.1179053779836289E-2"/>
    <x v="0"/>
    <x v="6"/>
    <x v="1"/>
    <x v="0"/>
    <x v="0"/>
    <x v="0"/>
  </r>
  <r>
    <x v="85"/>
    <s v="^FCHI"/>
    <n v="4378.2299800000001"/>
    <n v="4572.1801759999998"/>
    <n v="-193.95019599999978"/>
    <n v="-4.2419631014996066E-2"/>
    <x v="0"/>
    <x v="6"/>
    <x v="1"/>
    <x v="0"/>
    <x v="0"/>
    <x v="0"/>
  </r>
  <r>
    <x v="86"/>
    <s v="^FCHI"/>
    <n v="4483.1298829999996"/>
    <n v="4378.2299800000001"/>
    <n v="104.89990299999954"/>
    <n v="2.3959431888956995E-2"/>
    <x v="0"/>
    <x v="6"/>
    <x v="1"/>
    <x v="0"/>
    <x v="0"/>
    <x v="1"/>
  </r>
  <r>
    <x v="87"/>
    <s v="^FCHI"/>
    <n v="4433.3798829999996"/>
    <n v="4483.1298829999996"/>
    <n v="-49.75"/>
    <n v="-1.1097157855865762E-2"/>
    <x v="0"/>
    <x v="6"/>
    <x v="1"/>
    <x v="0"/>
    <x v="0"/>
    <x v="0"/>
  </r>
  <r>
    <x v="88"/>
    <s v="^FCHI"/>
    <n v="4501.4399409999996"/>
    <n v="4433.3798829999996"/>
    <n v="68.060058000000026"/>
    <n v="1.5351731589927467E-2"/>
    <x v="0"/>
    <x v="6"/>
    <x v="1"/>
    <x v="0"/>
    <x v="0"/>
    <x v="1"/>
  </r>
  <r>
    <x v="89"/>
    <s v="^FCHI"/>
    <n v="4549.6401369999994"/>
    <n v="4501.4399409999996"/>
    <n v="48.200195999999778"/>
    <n v="1.0707728333989957E-2"/>
    <x v="0"/>
    <x v="6"/>
    <x v="1"/>
    <x v="0"/>
    <x v="0"/>
    <x v="1"/>
  </r>
  <r>
    <x v="90"/>
    <s v="^FCHI"/>
    <n v="4490.2202150000003"/>
    <n v="4549.6401369999994"/>
    <n v="-59.419921999999133"/>
    <n v="-1.3060356470122977E-2"/>
    <x v="0"/>
    <x v="6"/>
    <x v="1"/>
    <x v="0"/>
    <x v="0"/>
    <x v="0"/>
  </r>
  <r>
    <x v="91"/>
    <s v="^FCHI"/>
    <n v="4472.5"/>
    <n v="4490.2202150000003"/>
    <n v="-17.72021500000028"/>
    <n v="-3.9464022144847701E-3"/>
    <x v="0"/>
    <x v="6"/>
    <x v="1"/>
    <x v="0"/>
    <x v="0"/>
    <x v="0"/>
  </r>
  <r>
    <x v="92"/>
    <s v="^FCHI"/>
    <n v="4344.9501950000003"/>
    <n v="4472.5"/>
    <n v="-127.54980499999965"/>
    <n v="-2.8518681945220715E-2"/>
    <x v="0"/>
    <x v="6"/>
    <x v="1"/>
    <x v="0"/>
    <x v="0"/>
    <x v="0"/>
  </r>
  <r>
    <x v="93"/>
    <s v="^FCHI"/>
    <n v="4273.1298829999996"/>
    <n v="4344.9501950000003"/>
    <n v="-71.82031200000074"/>
    <n v="-1.6529605352588107E-2"/>
    <x v="0"/>
    <x v="6"/>
    <x v="1"/>
    <x v="0"/>
    <x v="0"/>
    <x v="0"/>
  </r>
  <r>
    <x v="94"/>
    <s v="^FCHI"/>
    <n v="4277.6298829999996"/>
    <n v="4273.1298829999996"/>
    <n v="4.5"/>
    <n v="1.0530922586515726E-3"/>
    <x v="0"/>
    <x v="6"/>
    <x v="1"/>
    <x v="0"/>
    <x v="0"/>
    <x v="1"/>
  </r>
  <r>
    <x v="95"/>
    <s v="^FCHI"/>
    <n v="4498.3398440000001"/>
    <n v="4277.6298829999996"/>
    <n v="220.70996100000048"/>
    <n v="5.1596320167188361E-2"/>
    <x v="0"/>
    <x v="6"/>
    <x v="1"/>
    <x v="0"/>
    <x v="0"/>
    <x v="1"/>
  </r>
  <r>
    <x v="96"/>
    <s v="^FCHI"/>
    <n v="4458.1601559999999"/>
    <n v="4498.3398440000001"/>
    <n v="-40.179688000000169"/>
    <n v="-8.932114823114767E-3"/>
    <x v="0"/>
    <x v="6"/>
    <x v="1"/>
    <x v="0"/>
    <x v="0"/>
    <x v="0"/>
  </r>
  <r>
    <x v="97"/>
    <s v="^FCHI"/>
    <n v="4496.9799800000001"/>
    <n v="4458.1601559999999"/>
    <n v="38.819824000000153"/>
    <n v="8.707588476325738E-3"/>
    <x v="0"/>
    <x v="6"/>
    <x v="1"/>
    <x v="0"/>
    <x v="0"/>
    <x v="1"/>
  </r>
  <r>
    <x v="98"/>
    <s v="^FCHI"/>
    <n v="4445.4501950000003"/>
    <n v="4496.9799800000001"/>
    <n v="-51.52978499999972"/>
    <n v="-1.1458753481041674E-2"/>
    <x v="0"/>
    <x v="6"/>
    <x v="1"/>
    <x v="0"/>
    <x v="0"/>
    <x v="0"/>
  </r>
  <r>
    <x v="99"/>
    <s v="^FCHI"/>
    <n v="4444.5600590000004"/>
    <n v="4445.4501950000003"/>
    <n v="-0.89013599999998405"/>
    <n v="-2.0023528798076748E-4"/>
    <x v="0"/>
    <x v="6"/>
    <x v="1"/>
    <x v="0"/>
    <x v="0"/>
    <x v="0"/>
  </r>
  <r>
    <x v="189"/>
    <s v="^FCHI"/>
    <n v="4539.9101559999999"/>
    <n v="4444.5600590000004"/>
    <n v="95.35009699999955"/>
    <n v="2.145321375665081E-2"/>
    <x v="0"/>
    <x v="6"/>
    <x v="1"/>
    <x v="0"/>
    <x v="0"/>
    <x v="1"/>
  </r>
  <r>
    <x v="100"/>
    <s v="^FCHI"/>
    <n v="4606.2402340000008"/>
    <n v="4539.9101559999999"/>
    <n v="66.330078000000867"/>
    <n v="1.4610438471417377E-2"/>
    <x v="0"/>
    <x v="6"/>
    <x v="1"/>
    <x v="0"/>
    <x v="0"/>
    <x v="1"/>
  </r>
  <r>
    <x v="101"/>
    <s v="^FCHI"/>
    <n v="4688.7402340000008"/>
    <n v="4606.2402340000008"/>
    <n v="82.5"/>
    <n v="1.7910485734340009E-2"/>
    <x v="0"/>
    <x v="6"/>
    <x v="1"/>
    <x v="0"/>
    <x v="0"/>
    <x v="1"/>
  </r>
  <r>
    <x v="102"/>
    <s v="^FCHI"/>
    <n v="4771.3901369999994"/>
    <n v="4688.7402340000008"/>
    <n v="82.649902999998631"/>
    <n v="1.7627315414206549E-2"/>
    <x v="0"/>
    <x v="6"/>
    <x v="1"/>
    <x v="0"/>
    <x v="0"/>
    <x v="1"/>
  </r>
  <r>
    <x v="103"/>
    <s v="^FCHI"/>
    <n v="4695.4399409999996"/>
    <n v="4771.3901369999994"/>
    <n v="-75.950195999999778"/>
    <n v="-1.5917833968561893E-2"/>
    <x v="0"/>
    <x v="6"/>
    <x v="1"/>
    <x v="0"/>
    <x v="0"/>
    <x v="0"/>
  </r>
  <r>
    <x v="104"/>
    <s v="^FCHI"/>
    <n v="4762.7797849999997"/>
    <n v="4695.4399409999996"/>
    <n v="67.339844000000085"/>
    <n v="1.4341540909084346E-2"/>
    <x v="0"/>
    <x v="6"/>
    <x v="1"/>
    <x v="0"/>
    <x v="0"/>
    <x v="1"/>
  </r>
  <r>
    <x v="105"/>
    <s v="^FCHI"/>
    <n v="4858.9702150000003"/>
    <n v="4762.7797849999997"/>
    <n v="96.190430000000561"/>
    <n v="2.0196279135756969E-2"/>
    <x v="0"/>
    <x v="6"/>
    <x v="1"/>
    <x v="0"/>
    <x v="0"/>
    <x v="1"/>
  </r>
  <r>
    <x v="106"/>
    <s v="^FCHI"/>
    <n v="5022.3798829999996"/>
    <n v="4858.9702150000003"/>
    <n v="163.40966799999933"/>
    <n v="3.3630514444303775E-2"/>
    <x v="0"/>
    <x v="6"/>
    <x v="1"/>
    <x v="0"/>
    <x v="0"/>
    <x v="1"/>
  </r>
  <r>
    <x v="107"/>
    <s v="^FCHI"/>
    <n v="5011.9799800000001"/>
    <n v="5022.3798829999996"/>
    <n v="-10.39990299999954"/>
    <n v="-2.0707121409118509E-3"/>
    <x v="0"/>
    <x v="6"/>
    <x v="1"/>
    <x v="0"/>
    <x v="0"/>
    <x v="0"/>
  </r>
  <r>
    <x v="108"/>
    <s v="^FCHI"/>
    <n v="5197.7900390000004"/>
    <n v="5011.9799800000001"/>
    <n v="185.81005900000036"/>
    <n v="3.7073184597996009E-2"/>
    <x v="0"/>
    <x v="6"/>
    <x v="1"/>
    <x v="0"/>
    <x v="0"/>
    <x v="1"/>
  </r>
  <r>
    <x v="109"/>
    <s v="^FCHI"/>
    <n v="5175.5200199999999"/>
    <n v="5197.7900390000004"/>
    <n v="-22.270019000000502"/>
    <n v="-4.2845168490655344E-3"/>
    <x v="0"/>
    <x v="6"/>
    <x v="1"/>
    <x v="0"/>
    <x v="0"/>
    <x v="0"/>
  </r>
  <r>
    <x v="110"/>
    <s v="^FCHI"/>
    <n v="5095.1098630000006"/>
    <n v="5175.5200199999999"/>
    <n v="-80.410156999999344"/>
    <n v="-1.5536633360370877E-2"/>
    <x v="0"/>
    <x v="6"/>
    <x v="1"/>
    <x v="0"/>
    <x v="0"/>
    <x v="0"/>
  </r>
  <r>
    <x v="111"/>
    <s v="^FCHI"/>
    <n v="5053.419922"/>
    <n v="5095.1098630000006"/>
    <n v="-41.689941000000545"/>
    <n v="-8.1823438789312992E-3"/>
    <x v="0"/>
    <x v="6"/>
    <x v="1"/>
    <x v="0"/>
    <x v="0"/>
    <x v="0"/>
  </r>
  <r>
    <x v="112"/>
    <s v="^FCHI"/>
    <n v="4815.6000979999999"/>
    <n v="5053.419922"/>
    <n v="-237.81982400000015"/>
    <n v="-4.7061164057365296E-2"/>
    <x v="0"/>
    <x v="6"/>
    <x v="1"/>
    <x v="0"/>
    <x v="0"/>
    <x v="0"/>
  </r>
  <r>
    <x v="113"/>
    <s v="^FCHI"/>
    <n v="4839.2597659999992"/>
    <n v="4815.6000979999999"/>
    <n v="23.659667999999328"/>
    <n v="4.9131297280738881E-3"/>
    <x v="0"/>
    <x v="6"/>
    <x v="1"/>
    <x v="0"/>
    <x v="0"/>
    <x v="1"/>
  </r>
  <r>
    <x v="114"/>
    <s v="^FCHI"/>
    <n v="4815.7202150000003"/>
    <n v="4839.2597659999992"/>
    <n v="-23.539550999998937"/>
    <n v="-4.8642875436001017E-3"/>
    <x v="0"/>
    <x v="6"/>
    <x v="1"/>
    <x v="0"/>
    <x v="0"/>
    <x v="0"/>
  </r>
  <r>
    <x v="115"/>
    <s v="^FCHI"/>
    <n v="4952.4599609999996"/>
    <n v="4815.7202150000003"/>
    <n v="136.73974599999929"/>
    <n v="2.8394453974731022E-2"/>
    <x v="0"/>
    <x v="6"/>
    <x v="1"/>
    <x v="0"/>
    <x v="0"/>
    <x v="1"/>
  </r>
  <r>
    <x v="116"/>
    <s v="^FCHI"/>
    <n v="4995.9702150000003"/>
    <n v="4952.4599609999996"/>
    <n v="43.510254000000714"/>
    <n v="8.7855842031310701E-3"/>
    <x v="0"/>
    <x v="6"/>
    <x v="1"/>
    <x v="0"/>
    <x v="0"/>
    <x v="1"/>
  </r>
  <r>
    <x v="117"/>
    <s v="^FCHI"/>
    <n v="4958.75"/>
    <n v="4995.9702150000003"/>
    <n v="-37.22021500000028"/>
    <n v="-7.4500474178668171E-3"/>
    <x v="0"/>
    <x v="6"/>
    <x v="1"/>
    <x v="0"/>
    <x v="0"/>
    <x v="0"/>
  </r>
  <r>
    <x v="118"/>
    <s v="^FCHI"/>
    <n v="4979.4501950000003"/>
    <n v="4958.75"/>
    <n v="20.700195000000349"/>
    <n v="4.1744784471893824E-3"/>
    <x v="0"/>
    <x v="6"/>
    <x v="1"/>
    <x v="0"/>
    <x v="0"/>
    <x v="1"/>
  </r>
  <r>
    <x v="119"/>
    <s v="^FCHI"/>
    <n v="4948.7001950000003"/>
    <n v="4979.4501950000003"/>
    <n v="-30.75"/>
    <n v="-6.1753805733164883E-3"/>
    <x v="0"/>
    <x v="6"/>
    <x v="1"/>
    <x v="0"/>
    <x v="0"/>
    <x v="0"/>
  </r>
  <r>
    <x v="120"/>
    <s v="^FCHI"/>
    <n v="5017.6801759999998"/>
    <n v="4948.7001950000003"/>
    <n v="68.979980999999498"/>
    <n v="1.3939009897931287E-2"/>
    <x v="0"/>
    <x v="6"/>
    <x v="1"/>
    <x v="0"/>
    <x v="0"/>
    <x v="1"/>
  </r>
  <r>
    <x v="121"/>
    <s v="^FCHI"/>
    <n v="4871.3598630000006"/>
    <n v="5017.6801759999998"/>
    <n v="-146.32031299999926"/>
    <n v="-2.9160948459780681E-2"/>
    <x v="0"/>
    <x v="6"/>
    <x v="1"/>
    <x v="0"/>
    <x v="0"/>
    <x v="0"/>
  </r>
  <r>
    <x v="122"/>
    <s v="^FCHI"/>
    <n v="4918.580078"/>
    <n v="4871.3598630000006"/>
    <n v="47.220214999999371"/>
    <n v="9.693435986664934E-3"/>
    <x v="0"/>
    <x v="6"/>
    <x v="1"/>
    <x v="0"/>
    <x v="0"/>
    <x v="1"/>
  </r>
  <r>
    <x v="123"/>
    <s v="^FCHI"/>
    <n v="4909.6401369999994"/>
    <n v="4918.580078"/>
    <n v="-8.9399410000005446"/>
    <n v="-1.8175857378001084E-3"/>
    <x v="0"/>
    <x v="6"/>
    <x v="1"/>
    <x v="0"/>
    <x v="0"/>
    <x v="0"/>
  </r>
  <r>
    <x v="124"/>
    <s v="^FCHI"/>
    <n v="4945.4599609999996"/>
    <n v="4909.6401369999994"/>
    <n v="35.819824000000153"/>
    <n v="7.29581456083818E-3"/>
    <x v="0"/>
    <x v="6"/>
    <x v="1"/>
    <x v="0"/>
    <x v="0"/>
    <x v="1"/>
  </r>
  <r>
    <x v="125"/>
    <s v="^FCHI"/>
    <n v="4935.9902340000008"/>
    <n v="4945.4599609999996"/>
    <n v="-9.4697269999987839"/>
    <n v="-1.914832406829142E-3"/>
    <x v="0"/>
    <x v="6"/>
    <x v="1"/>
    <x v="0"/>
    <x v="0"/>
    <x v="0"/>
  </r>
  <r>
    <x v="126"/>
    <s v="^FCHI"/>
    <n v="4926.9399409999996"/>
    <n v="4935.9902340000008"/>
    <n v="-9.0502930000011474"/>
    <n v="-1.8335313829555575E-3"/>
    <x v="0"/>
    <x v="6"/>
    <x v="1"/>
    <x v="0"/>
    <x v="0"/>
    <x v="0"/>
  </r>
  <r>
    <x v="127"/>
    <s v="^FCHI"/>
    <n v="5049.3798829999996"/>
    <n v="4926.9399409999996"/>
    <n v="122.43994199999997"/>
    <n v="2.4851113158718324E-2"/>
    <x v="0"/>
    <x v="6"/>
    <x v="1"/>
    <x v="0"/>
    <x v="0"/>
    <x v="1"/>
  </r>
  <r>
    <x v="190"/>
    <s v="^FCHI"/>
    <n v="5007.1401369999994"/>
    <n v="5049.3798829999996"/>
    <n v="-42.239746000000196"/>
    <n v="-8.3653333634513948E-3"/>
    <x v="0"/>
    <x v="6"/>
    <x v="1"/>
    <x v="0"/>
    <x v="0"/>
    <x v="0"/>
  </r>
  <r>
    <x v="128"/>
    <s v="^FCHI"/>
    <n v="5081.5097659999992"/>
    <n v="5007.1401369999994"/>
    <n v="74.369628999999804"/>
    <n v="1.485271571499454E-2"/>
    <x v="0"/>
    <x v="6"/>
    <x v="1"/>
    <x v="0"/>
    <x v="0"/>
    <x v="1"/>
  </r>
  <r>
    <x v="129"/>
    <s v="^FCHI"/>
    <n v="5043.7299800000001"/>
    <n v="5081.5097659999992"/>
    <n v="-37.779785999999149"/>
    <n v="-7.4347561531379639E-3"/>
    <x v="0"/>
    <x v="6"/>
    <x v="1"/>
    <x v="0"/>
    <x v="0"/>
    <x v="0"/>
  </r>
  <r>
    <x v="130"/>
    <s v="^FCHI"/>
    <n v="4981.1298829999996"/>
    <n v="5043.7299800000001"/>
    <n v="-62.60009700000046"/>
    <n v="-1.2411468744010848E-2"/>
    <x v="0"/>
    <x v="6"/>
    <x v="1"/>
    <x v="0"/>
    <x v="0"/>
    <x v="0"/>
  </r>
  <r>
    <x v="131"/>
    <s v="^FCHI"/>
    <n v="4921.0097659999992"/>
    <n v="4981.1298829999996"/>
    <n v="-60.120117000000391"/>
    <n v="-1.2069574255669012E-2"/>
    <x v="0"/>
    <x v="6"/>
    <x v="1"/>
    <x v="0"/>
    <x v="0"/>
    <x v="0"/>
  </r>
  <r>
    <x v="132"/>
    <s v="^FCHI"/>
    <n v="4970.4799800000001"/>
    <n v="4921.0097659999992"/>
    <n v="49.470214000000851"/>
    <n v="1.0052858326313035E-2"/>
    <x v="0"/>
    <x v="6"/>
    <x v="1"/>
    <x v="0"/>
    <x v="0"/>
    <x v="1"/>
  </r>
  <r>
    <x v="133"/>
    <s v="^FCHI"/>
    <n v="5056.2299800000001"/>
    <n v="4970.4799800000001"/>
    <n v="85.75"/>
    <n v="1.7251855021051709E-2"/>
    <x v="0"/>
    <x v="6"/>
    <x v="1"/>
    <x v="0"/>
    <x v="0"/>
    <x v="1"/>
  </r>
  <r>
    <x v="134"/>
    <s v="^FCHI"/>
    <n v="5007.4599609999996"/>
    <n v="5056.2299800000001"/>
    <n v="-48.770019000000502"/>
    <n v="-9.6455302058868174E-3"/>
    <x v="0"/>
    <x v="6"/>
    <x v="1"/>
    <x v="0"/>
    <x v="0"/>
    <x v="0"/>
  </r>
  <r>
    <x v="135"/>
    <s v="^FCHI"/>
    <n v="5108.9799800000001"/>
    <n v="5007.4599609999996"/>
    <n v="101.5200190000005"/>
    <n v="2.0273755514907153E-2"/>
    <x v="0"/>
    <x v="6"/>
    <x v="1"/>
    <x v="0"/>
    <x v="0"/>
    <x v="1"/>
  </r>
  <r>
    <x v="136"/>
    <s v="^FCHI"/>
    <n v="5085.2797849999997"/>
    <n v="5108.9799800000001"/>
    <n v="-23.700195000000349"/>
    <n v="-4.6389289237340776E-3"/>
    <x v="0"/>
    <x v="6"/>
    <x v="1"/>
    <x v="0"/>
    <x v="0"/>
    <x v="0"/>
  </r>
  <r>
    <x v="137"/>
    <s v="^FCHI"/>
    <n v="5069.419922"/>
    <n v="5085.2797849999997"/>
    <n v="-15.859862999999677"/>
    <n v="-3.1187788421752844E-3"/>
    <x v="0"/>
    <x v="6"/>
    <x v="1"/>
    <x v="0"/>
    <x v="0"/>
    <x v="0"/>
  </r>
  <r>
    <x v="138"/>
    <s v="^FCHI"/>
    <n v="5093.1801759999998"/>
    <n v="5069.419922"/>
    <n v="23.760253999999804"/>
    <n v="4.6869768860311441E-3"/>
    <x v="0"/>
    <x v="6"/>
    <x v="1"/>
    <x v="0"/>
    <x v="0"/>
    <x v="1"/>
  </r>
  <r>
    <x v="139"/>
    <s v="^FCHI"/>
    <n v="5104.2797849999997"/>
    <n v="5093.1801759999998"/>
    <n v="11.099608999999873"/>
    <n v="2.1793081368499919E-3"/>
    <x v="0"/>
    <x v="6"/>
    <x v="1"/>
    <x v="0"/>
    <x v="0"/>
    <x v="1"/>
  </r>
  <r>
    <x v="140"/>
    <s v="^FCHI"/>
    <n v="5037.1201170000004"/>
    <n v="5104.2797849999997"/>
    <n v="-67.159667999999328"/>
    <n v="-1.315752090968096E-2"/>
    <x v="0"/>
    <x v="6"/>
    <x v="1"/>
    <x v="0"/>
    <x v="0"/>
    <x v="0"/>
  </r>
  <r>
    <x v="141"/>
    <s v="^FCHI"/>
    <n v="5033.7597659999992"/>
    <n v="5037.1201170000004"/>
    <n v="-3.3603510000011738"/>
    <n v="-6.6711750403969437E-4"/>
    <x v="0"/>
    <x v="6"/>
    <x v="1"/>
    <x v="0"/>
    <x v="0"/>
    <x v="0"/>
  </r>
  <r>
    <x v="142"/>
    <s v="^FCHI"/>
    <n v="4956.4301759999998"/>
    <n v="5033.7597659999992"/>
    <n v="-77.329589999999371"/>
    <n v="-1.5362193190528072E-2"/>
    <x v="0"/>
    <x v="6"/>
    <x v="1"/>
    <x v="0"/>
    <x v="0"/>
    <x v="0"/>
  </r>
  <r>
    <x v="143"/>
    <s v="^FCHI"/>
    <n v="4939.6201170000004"/>
    <n v="4956.4301759999998"/>
    <n v="-16.810058999999455"/>
    <n v="-3.3915657848660988E-3"/>
    <x v="0"/>
    <x v="6"/>
    <x v="1"/>
    <x v="0"/>
    <x v="0"/>
    <x v="0"/>
  </r>
  <r>
    <x v="144"/>
    <s v="^FCHI"/>
    <n v="4928.9399409999996"/>
    <n v="4939.6201170000004"/>
    <n v="-10.680176000000756"/>
    <n v="-2.1621452150225656E-3"/>
    <x v="0"/>
    <x v="6"/>
    <x v="1"/>
    <x v="0"/>
    <x v="0"/>
    <x v="0"/>
  </r>
  <r>
    <x v="145"/>
    <s v="^FCHI"/>
    <n v="4958.7402340000008"/>
    <n v="4928.9399409999996"/>
    <n v="29.800293000001147"/>
    <n v="6.0459841987758455E-3"/>
    <x v="0"/>
    <x v="6"/>
    <x v="1"/>
    <x v="0"/>
    <x v="0"/>
    <x v="1"/>
  </r>
  <r>
    <x v="146"/>
    <s v="^FCHI"/>
    <n v="4852.9399409999996"/>
    <n v="4958.7402340000008"/>
    <n v="-105.80029300000115"/>
    <n v="-2.1336123290865882E-2"/>
    <x v="0"/>
    <x v="6"/>
    <x v="1"/>
    <x v="0"/>
    <x v="0"/>
    <x v="0"/>
  </r>
  <r>
    <x v="147"/>
    <s v="^FCHI"/>
    <n v="4783.6899409999996"/>
    <n v="4852.9399409999996"/>
    <n v="-69.25"/>
    <n v="-1.4269700602503295E-2"/>
    <x v="0"/>
    <x v="6"/>
    <x v="1"/>
    <x v="0"/>
    <x v="0"/>
    <x v="0"/>
  </r>
  <r>
    <x v="148"/>
    <s v="^FCHI"/>
    <n v="4875.9301759999998"/>
    <n v="4783.6899409999996"/>
    <n v="92.240235000000212"/>
    <n v="1.9282235290675628E-2"/>
    <x v="0"/>
    <x v="6"/>
    <x v="1"/>
    <x v="0"/>
    <x v="0"/>
    <x v="1"/>
  </r>
  <r>
    <x v="149"/>
    <s v="^FCHI"/>
    <n v="4889.5200199999999"/>
    <n v="4875.9301759999998"/>
    <n v="13.589844000000085"/>
    <n v="2.7871285087081783E-3"/>
    <x v="0"/>
    <x v="6"/>
    <x v="1"/>
    <x v="0"/>
    <x v="0"/>
    <x v="1"/>
  </r>
  <r>
    <x v="150"/>
    <s v="^FCHI"/>
    <n v="4933.3398440000001"/>
    <n v="4889.5200199999999"/>
    <n v="43.819824000000153"/>
    <n v="8.9619888702286467E-3"/>
    <x v="0"/>
    <x v="6"/>
    <x v="1"/>
    <x v="0"/>
    <x v="0"/>
    <x v="1"/>
  </r>
  <r>
    <x v="151"/>
    <s v="^FCHI"/>
    <n v="4885.1298829999996"/>
    <n v="4933.3398440000001"/>
    <n v="-48.209961000000476"/>
    <n v="-9.772276495128171E-3"/>
    <x v="0"/>
    <x v="6"/>
    <x v="1"/>
    <x v="0"/>
    <x v="0"/>
    <x v="0"/>
  </r>
  <r>
    <x v="152"/>
    <s v="^FCHI"/>
    <n v="4889.5200199999999"/>
    <n v="4885.1298829999996"/>
    <n v="4.3901370000003226"/>
    <n v="8.986735471001034E-4"/>
    <x v="0"/>
    <x v="6"/>
    <x v="1"/>
    <x v="0"/>
    <x v="0"/>
    <x v="1"/>
  </r>
  <r>
    <x v="153"/>
    <s v="^FCHI"/>
    <n v="4909.5097659999992"/>
    <n v="4889.5200199999999"/>
    <n v="19.989745999999286"/>
    <n v="4.0882839048073443E-3"/>
    <x v="0"/>
    <x v="6"/>
    <x v="1"/>
    <x v="0"/>
    <x v="0"/>
    <x v="1"/>
  </r>
  <r>
    <x v="154"/>
    <s v="^FCHI"/>
    <n v="5027.9902340000008"/>
    <n v="4909.5097659999992"/>
    <n v="118.48046800000157"/>
    <n v="2.4132851068047266E-2"/>
    <x v="0"/>
    <x v="6"/>
    <x v="1"/>
    <x v="0"/>
    <x v="0"/>
    <x v="1"/>
  </r>
  <r>
    <x v="155"/>
    <s v="^FCHI"/>
    <n v="5073.3100590000004"/>
    <n v="5027.9902340000008"/>
    <n v="45.319824999999582"/>
    <n v="9.0135069661711632E-3"/>
    <x v="0"/>
    <x v="6"/>
    <x v="1"/>
    <x v="0"/>
    <x v="0"/>
    <x v="1"/>
  </r>
  <r>
    <x v="156"/>
    <s v="^FCHI"/>
    <n v="5042.3798829999996"/>
    <n v="5073.3100590000004"/>
    <n v="-30.930176000000756"/>
    <n v="-6.0966461028990216E-3"/>
    <x v="0"/>
    <x v="6"/>
    <x v="1"/>
    <x v="0"/>
    <x v="0"/>
    <x v="0"/>
  </r>
  <r>
    <x v="157"/>
    <s v="^FCHI"/>
    <n v="4962.9301759999998"/>
    <n v="5042.3798829999996"/>
    <n v="-79.449706999999762"/>
    <n v="-1.5756390601957302E-2"/>
    <x v="0"/>
    <x v="6"/>
    <x v="1"/>
    <x v="0"/>
    <x v="0"/>
    <x v="0"/>
  </r>
  <r>
    <x v="158"/>
    <s v="^FCHI"/>
    <n v="4971.9399409999996"/>
    <n v="4962.9301759999998"/>
    <n v="9.0097649999997884"/>
    <n v="1.8154124036581629E-3"/>
    <x v="0"/>
    <x v="6"/>
    <x v="1"/>
    <x v="0"/>
    <x v="0"/>
    <x v="1"/>
  </r>
  <r>
    <x v="159"/>
    <s v="^FCHI"/>
    <n v="4938.0600590000004"/>
    <n v="4971.9399409999996"/>
    <n v="-33.87988199999927"/>
    <n v="-6.8142178711002397E-3"/>
    <x v="0"/>
    <x v="6"/>
    <x v="1"/>
    <x v="0"/>
    <x v="0"/>
    <x v="0"/>
  </r>
  <r>
    <x v="160"/>
    <s v="^FCHI"/>
    <n v="4977.2299800000001"/>
    <n v="4938.0600590000004"/>
    <n v="39.169920999999704"/>
    <n v="7.932248804590673E-3"/>
    <x v="0"/>
    <x v="6"/>
    <x v="1"/>
    <x v="0"/>
    <x v="0"/>
    <x v="1"/>
  </r>
  <r>
    <x v="161"/>
    <s v="^FCHI"/>
    <n v="4911.2402340000008"/>
    <n v="4977.2299800000001"/>
    <n v="-65.989745999999286"/>
    <n v="-1.3258327677275481E-2"/>
    <x v="0"/>
    <x v="6"/>
    <x v="1"/>
    <x v="0"/>
    <x v="0"/>
    <x v="0"/>
  </r>
  <r>
    <x v="162"/>
    <s v="^FCHI"/>
    <n v="4896.330078"/>
    <n v="4911.2402340000008"/>
    <n v="-14.910156000000825"/>
    <n v="-3.0359247948775502E-3"/>
    <x v="0"/>
    <x v="6"/>
    <x v="1"/>
    <x v="0"/>
    <x v="0"/>
    <x v="0"/>
  </r>
  <r>
    <x v="163"/>
    <s v="^FCHI"/>
    <n v="5007.8901369999994"/>
    <n v="4896.330078"/>
    <n v="111.56005899999946"/>
    <n v="2.2784423685252915E-2"/>
    <x v="0"/>
    <x v="6"/>
    <x v="1"/>
    <x v="0"/>
    <x v="0"/>
    <x v="1"/>
  </r>
  <r>
    <x v="164"/>
    <s v="^FCHI"/>
    <n v="5008.2700199999999"/>
    <n v="5007.8901369999994"/>
    <n v="0.37988300000051822"/>
    <n v="7.5856895740146756E-5"/>
    <x v="0"/>
    <x v="6"/>
    <x v="1"/>
    <x v="0"/>
    <x v="0"/>
    <x v="1"/>
  </r>
  <r>
    <x v="165"/>
    <s v="^FCHI"/>
    <n v="5048.4301759999998"/>
    <n v="5008.2700199999999"/>
    <n v="40.160155999999915"/>
    <n v="8.0187681254454239E-3"/>
    <x v="0"/>
    <x v="6"/>
    <x v="1"/>
    <x v="0"/>
    <x v="0"/>
    <x v="1"/>
  </r>
  <r>
    <x v="166"/>
    <s v="^FCHI"/>
    <n v="5015.9702150000003"/>
    <n v="5048.4301759999998"/>
    <n v="-32.459960999999566"/>
    <n v="-6.4297137661352031E-3"/>
    <x v="0"/>
    <x v="6"/>
    <x v="1"/>
    <x v="0"/>
    <x v="0"/>
    <x v="0"/>
  </r>
  <r>
    <x v="167"/>
    <s v="^FCHI"/>
    <n v="5002.9399409999996"/>
    <n v="5015.9702150000003"/>
    <n v="-13.030274000000645"/>
    <n v="-2.5977574509980705E-3"/>
    <x v="0"/>
    <x v="6"/>
    <x v="1"/>
    <x v="0"/>
    <x v="0"/>
    <x v="0"/>
  </r>
  <r>
    <x v="168"/>
    <s v="^FCHI"/>
    <n v="4947.2202150000003"/>
    <n v="5002.9399409999996"/>
    <n v="-55.719725999999355"/>
    <n v="-1.1137396542254305E-2"/>
    <x v="0"/>
    <x v="6"/>
    <x v="1"/>
    <x v="0"/>
    <x v="0"/>
    <x v="0"/>
  </r>
  <r>
    <x v="169"/>
    <s v="^FCHI"/>
    <n v="4938.1000979999999"/>
    <n v="4947.2202150000003"/>
    <n v="-9.1201170000003913"/>
    <n v="-1.8434831286361871E-3"/>
    <x v="0"/>
    <x v="6"/>
    <x v="1"/>
    <x v="0"/>
    <x v="0"/>
    <x v="0"/>
  </r>
  <r>
    <x v="170"/>
    <s v="^FCHI"/>
    <n v="5031.7402340000008"/>
    <n v="4938.1000979999999"/>
    <n v="93.640136000000894"/>
    <n v="1.8962786120501379E-2"/>
    <x v="0"/>
    <x v="6"/>
    <x v="1"/>
    <x v="0"/>
    <x v="0"/>
    <x v="1"/>
  </r>
  <r>
    <x v="171"/>
    <s v="^FCHI"/>
    <n v="5009.5200199999999"/>
    <n v="5031.7402340000008"/>
    <n v="-22.220214000000851"/>
    <n v="-4.4160097633531466E-3"/>
    <x v="0"/>
    <x v="6"/>
    <x v="1"/>
    <x v="0"/>
    <x v="0"/>
    <x v="0"/>
  </r>
  <r>
    <x v="172"/>
    <s v="^FCHI"/>
    <n v="4965.0698240000002"/>
    <n v="5009.5200199999999"/>
    <n v="-44.450195999999778"/>
    <n v="-8.8731446970042802E-3"/>
    <x v="0"/>
    <x v="6"/>
    <x v="1"/>
    <x v="0"/>
    <x v="0"/>
    <x v="0"/>
  </r>
  <r>
    <x v="191"/>
    <s v="^FCHI"/>
    <n v="5053.7202150000003"/>
    <n v="4965.0698240000002"/>
    <n v="88.650391000000127"/>
    <n v="1.7854812548956437E-2"/>
    <x v="0"/>
    <x v="6"/>
    <x v="1"/>
    <x v="0"/>
    <x v="0"/>
    <x v="1"/>
  </r>
  <r>
    <x v="173"/>
    <s v="^FCHI"/>
    <n v="4973.5200199999999"/>
    <n v="5053.7202150000003"/>
    <n v="-80.200195000000349"/>
    <n v="-1.5869536022583383E-2"/>
    <x v="0"/>
    <x v="6"/>
    <x v="1"/>
    <x v="0"/>
    <x v="0"/>
    <x v="0"/>
  </r>
  <r>
    <x v="174"/>
    <s v="^FCHI"/>
    <n v="5042.9799800000001"/>
    <n v="4973.5200199999999"/>
    <n v="69.459960000000137"/>
    <n v="1.396595564523336E-2"/>
    <x v="0"/>
    <x v="6"/>
    <x v="1"/>
    <x v="0"/>
    <x v="0"/>
    <x v="1"/>
  </r>
  <r>
    <x v="175"/>
    <s v="^FCHI"/>
    <n v="5023.9301759999998"/>
    <n v="5042.9799800000001"/>
    <n v="-19.049804000000222"/>
    <n v="-3.7774895152370251E-3"/>
    <x v="0"/>
    <x v="6"/>
    <x v="1"/>
    <x v="0"/>
    <x v="0"/>
    <x v="0"/>
  </r>
  <r>
    <x v="176"/>
    <s v="^FCHI"/>
    <n v="5034.1401369999994"/>
    <n v="5023.9301759999998"/>
    <n v="10.209960999999566"/>
    <n v="2.0322657048009829E-3"/>
    <x v="0"/>
    <x v="6"/>
    <x v="1"/>
    <x v="0"/>
    <x v="0"/>
    <x v="1"/>
  </r>
  <r>
    <x v="177"/>
    <s v="^FCHI"/>
    <n v="5051.8798829999996"/>
    <n v="5034.1401369999994"/>
    <n v="17.739746000000196"/>
    <n v="3.5238879962074042E-3"/>
    <x v="0"/>
    <x v="6"/>
    <x v="1"/>
    <x v="0"/>
    <x v="0"/>
    <x v="1"/>
  </r>
  <r>
    <x v="178"/>
    <s v="^FCHI"/>
    <n v="5067.9301759999998"/>
    <n v="5051.8798829999996"/>
    <n v="16.050293000000238"/>
    <n v="3.1770931557598635E-3"/>
    <x v="0"/>
    <x v="6"/>
    <x v="1"/>
    <x v="0"/>
    <x v="0"/>
    <x v="1"/>
  </r>
  <r>
    <x v="179"/>
    <s v="^FCHI"/>
    <n v="5074.419922"/>
    <n v="5067.9301759999998"/>
    <n v="6.4897460000001956"/>
    <n v="1.2805515811432119E-3"/>
    <x v="0"/>
    <x v="6"/>
    <x v="1"/>
    <x v="0"/>
    <x v="0"/>
    <x v="1"/>
  </r>
  <r>
    <x v="180"/>
    <s v="^FCHI"/>
    <n v="5039.5"/>
    <n v="5074.419922"/>
    <n v="-34.919922000000042"/>
    <n v="-6.8815593775764863E-3"/>
    <x v="0"/>
    <x v="6"/>
    <x v="1"/>
    <x v="0"/>
    <x v="0"/>
    <x v="0"/>
  </r>
  <r>
    <x v="181"/>
    <s v="^FCHI"/>
    <n v="4978.1801759999998"/>
    <n v="5039.5"/>
    <n v="-61.319824000000153"/>
    <n v="-1.2167838872904088E-2"/>
    <x v="0"/>
    <x v="6"/>
    <x v="1"/>
    <x v="0"/>
    <x v="0"/>
    <x v="0"/>
  </r>
  <r>
    <x v="182"/>
    <s v="^FCHI"/>
    <n v="4792.0400390000004"/>
    <n v="4978.1801759999998"/>
    <n v="-186.14013699999941"/>
    <n v="-3.7391201286242765E-2"/>
    <x v="0"/>
    <x v="6"/>
    <x v="1"/>
    <x v="0"/>
    <x v="0"/>
    <x v="0"/>
  </r>
  <r>
    <x v="183"/>
    <s v="^FCHI"/>
    <n v="4772.8398440000001"/>
    <n v="4792.0400390000004"/>
    <n v="-19.200195000000349"/>
    <n v="-4.0066850117569204E-3"/>
    <x v="0"/>
    <x v="6"/>
    <x v="1"/>
    <x v="0"/>
    <x v="0"/>
    <x v="0"/>
  </r>
  <r>
    <x v="184"/>
    <s v="^FCHI"/>
    <n v="4802.2597659999992"/>
    <n v="4772.8398440000001"/>
    <n v="29.419921999999133"/>
    <n v="6.1640287463203495E-3"/>
    <x v="0"/>
    <x v="6"/>
    <x v="1"/>
    <x v="0"/>
    <x v="0"/>
    <x v="1"/>
  </r>
  <r>
    <x v="185"/>
    <s v="^FCHI"/>
    <n v="4762.6201170000004"/>
    <n v="4802.2597659999992"/>
    <n v="-39.639648999998826"/>
    <n v="-8.2543741762258586E-3"/>
    <x v="0"/>
    <x v="6"/>
    <x v="1"/>
    <x v="0"/>
    <x v="0"/>
    <x v="0"/>
  </r>
  <r>
    <x v="186"/>
    <s v="^FCHI"/>
    <n v="4729.6601559999999"/>
    <n v="4762.6201170000004"/>
    <n v="-32.959961000000476"/>
    <n v="-6.9205521730257439E-3"/>
    <x v="0"/>
    <x v="6"/>
    <x v="1"/>
    <x v="0"/>
    <x v="1"/>
    <x v="0"/>
  </r>
  <r>
    <x v="0"/>
    <s v="^FTSE"/>
    <n v="7542.3999019999992"/>
    <m/>
    <m/>
    <m/>
    <x v="0"/>
    <x v="7"/>
    <x v="1"/>
    <x v="0"/>
    <x v="0"/>
    <x v="0"/>
  </r>
  <r>
    <x v="1"/>
    <s v="^FTSE"/>
    <n v="7604.2998049999997"/>
    <n v="7542.3999019999992"/>
    <n v="61.89990300000045"/>
    <n v="8.2069240300539636E-3"/>
    <x v="0"/>
    <x v="7"/>
    <x v="1"/>
    <x v="0"/>
    <x v="0"/>
    <x v="1"/>
  </r>
  <r>
    <x v="2"/>
    <s v="^FTSE"/>
    <n v="7622.3999019999992"/>
    <n v="7604.2998049999997"/>
    <n v="18.10009699999955"/>
    <n v="2.3802450540019904E-3"/>
    <x v="0"/>
    <x v="7"/>
    <x v="1"/>
    <x v="0"/>
    <x v="0"/>
    <x v="1"/>
  </r>
  <r>
    <x v="3"/>
    <s v="^FTSE"/>
    <n v="7575.2998049999997"/>
    <n v="7622.3999019999992"/>
    <n v="-47.10009699999955"/>
    <n v="-6.1791689763798958E-3"/>
    <x v="0"/>
    <x v="7"/>
    <x v="1"/>
    <x v="0"/>
    <x v="0"/>
    <x v="0"/>
  </r>
  <r>
    <x v="4"/>
    <s v="^FTSE"/>
    <n v="7573.8999019999992"/>
    <n v="7575.2998049999997"/>
    <n v="-1.3999030000004495"/>
    <n v="-1.8479836257786889E-4"/>
    <x v="0"/>
    <x v="7"/>
    <x v="1"/>
    <x v="0"/>
    <x v="0"/>
    <x v="0"/>
  </r>
  <r>
    <x v="5"/>
    <s v="^FTSE"/>
    <n v="7574.8999019999992"/>
    <n v="7573.8999019999992"/>
    <n v="1"/>
    <n v="1.3203237604657745E-4"/>
    <x v="0"/>
    <x v="7"/>
    <x v="1"/>
    <x v="0"/>
    <x v="0"/>
    <x v="1"/>
  </r>
  <r>
    <x v="6"/>
    <s v="^FTSE"/>
    <n v="7598.1000980000008"/>
    <n v="7574.8999019999992"/>
    <n v="23.200196000001597"/>
    <n v="3.0627726174805364E-3"/>
    <x v="0"/>
    <x v="7"/>
    <x v="1"/>
    <x v="0"/>
    <x v="0"/>
    <x v="1"/>
  </r>
  <r>
    <x v="7"/>
    <s v="^FTSE"/>
    <n v="7587.8999019999992"/>
    <n v="7598.1000980000008"/>
    <n v="-10.200196000001597"/>
    <n v="-1.3424666519840308E-3"/>
    <x v="0"/>
    <x v="7"/>
    <x v="1"/>
    <x v="0"/>
    <x v="0"/>
    <x v="0"/>
  </r>
  <r>
    <x v="8"/>
    <s v="^FTSE"/>
    <n v="7617.6000980000008"/>
    <n v="7587.8999019999992"/>
    <n v="29.700196000001597"/>
    <n v="3.9141523192963174E-3"/>
    <x v="0"/>
    <x v="7"/>
    <x v="1"/>
    <x v="0"/>
    <x v="0"/>
    <x v="1"/>
  </r>
  <r>
    <x v="9"/>
    <s v="^FTSE"/>
    <n v="7622.3999019999992"/>
    <n v="7617.6000980000008"/>
    <n v="4.799803999998403"/>
    <n v="6.300939847523094E-4"/>
    <x v="0"/>
    <x v="7"/>
    <x v="1"/>
    <x v="0"/>
    <x v="0"/>
    <x v="1"/>
  </r>
  <r>
    <x v="10"/>
    <s v="^FTSE"/>
    <n v="7642.7998049999997"/>
    <n v="7622.3999019999992"/>
    <n v="20.39990300000045"/>
    <n v="2.6763097268942596E-3"/>
    <x v="0"/>
    <x v="7"/>
    <x v="1"/>
    <x v="0"/>
    <x v="0"/>
    <x v="1"/>
  </r>
  <r>
    <x v="11"/>
    <s v="^FTSE"/>
    <n v="7609.7998049999997"/>
    <n v="7642.7998049999997"/>
    <n v="-33"/>
    <n v="-4.3177894020475392E-3"/>
    <x v="0"/>
    <x v="7"/>
    <x v="1"/>
    <x v="0"/>
    <x v="0"/>
    <x v="0"/>
  </r>
  <r>
    <x v="12"/>
    <s v="^FTSE"/>
    <n v="7674.6000980000008"/>
    <n v="7609.7998049999997"/>
    <n v="64.800293000001147"/>
    <n v="8.5153742096374576E-3"/>
    <x v="0"/>
    <x v="7"/>
    <x v="1"/>
    <x v="0"/>
    <x v="0"/>
    <x v="1"/>
  </r>
  <r>
    <x v="187"/>
    <s v="^FTSE"/>
    <n v="7651.3999019999992"/>
    <n v="7674.6000980000008"/>
    <n v="-23.200196000001597"/>
    <n v="-3.0229843514644576E-3"/>
    <x v="0"/>
    <x v="7"/>
    <x v="1"/>
    <x v="0"/>
    <x v="0"/>
    <x v="0"/>
  </r>
  <r>
    <x v="13"/>
    <s v="^FTSE"/>
    <n v="7610.7001950000003"/>
    <n v="7651.3999019999992"/>
    <n v="-40.699706999998853"/>
    <n v="-5.3192497479265669E-3"/>
    <x v="0"/>
    <x v="7"/>
    <x v="1"/>
    <x v="0"/>
    <x v="0"/>
    <x v="0"/>
  </r>
  <r>
    <x v="14"/>
    <s v="^FTSE"/>
    <n v="7571.8999019999992"/>
    <n v="7610.7001950000003"/>
    <n v="-38.800293000001147"/>
    <n v="-5.098123957831339E-3"/>
    <x v="0"/>
    <x v="7"/>
    <x v="1"/>
    <x v="0"/>
    <x v="0"/>
    <x v="0"/>
  </r>
  <r>
    <x v="15"/>
    <s v="^FTSE"/>
    <n v="7507.7001950000003"/>
    <n v="7571.8999019999992"/>
    <n v="-64.199706999998853"/>
    <n v="-8.478678776913242E-3"/>
    <x v="0"/>
    <x v="7"/>
    <x v="1"/>
    <x v="0"/>
    <x v="0"/>
    <x v="0"/>
  </r>
  <r>
    <x v="16"/>
    <s v="^FTSE"/>
    <n v="7586"/>
    <n v="7507.7001950000003"/>
    <n v="78.299804999999651"/>
    <n v="1.0429266348721008E-2"/>
    <x v="0"/>
    <x v="7"/>
    <x v="1"/>
    <x v="0"/>
    <x v="0"/>
    <x v="1"/>
  </r>
  <r>
    <x v="17"/>
    <s v="^FTSE"/>
    <n v="7412.1000980000008"/>
    <n v="7586"/>
    <n v="-173.8999019999992"/>
    <n v="-2.2923794094384286E-2"/>
    <x v="0"/>
    <x v="7"/>
    <x v="1"/>
    <x v="0"/>
    <x v="0"/>
    <x v="0"/>
  </r>
  <r>
    <x v="18"/>
    <s v="^FTSE"/>
    <n v="7480.7001950000003"/>
    <n v="7412.1000980000008"/>
    <n v="68.60009699999955"/>
    <n v="9.2551498351337493E-3"/>
    <x v="0"/>
    <x v="7"/>
    <x v="1"/>
    <x v="0"/>
    <x v="0"/>
    <x v="1"/>
  </r>
  <r>
    <x v="19"/>
    <s v="^FTSE"/>
    <n v="7483.6000980000008"/>
    <n v="7480.7001950000003"/>
    <n v="2.8999030000004495"/>
    <n v="3.8765127921296805E-4"/>
    <x v="0"/>
    <x v="7"/>
    <x v="1"/>
    <x v="0"/>
    <x v="0"/>
    <x v="1"/>
  </r>
  <r>
    <x v="20"/>
    <s v="^FTSE"/>
    <n v="7382"/>
    <n v="7483.6000980000008"/>
    <n v="-101.6000980000008"/>
    <n v="-1.3576366544112041E-2"/>
    <x v="0"/>
    <x v="7"/>
    <x v="1"/>
    <x v="0"/>
    <x v="0"/>
    <x v="0"/>
  </r>
  <r>
    <x v="21"/>
    <s v="^FTSE"/>
    <n v="7286"/>
    <n v="7382"/>
    <n v="-96"/>
    <n v="-1.3004605797886752E-2"/>
    <x v="0"/>
    <x v="7"/>
    <x v="1"/>
    <x v="0"/>
    <x v="0"/>
    <x v="0"/>
  </r>
  <r>
    <x v="22"/>
    <s v="^FTSE"/>
    <n v="7326.2998049999997"/>
    <n v="7286"/>
    <n v="40.299804999999651"/>
    <n v="5.5311288772988817E-3"/>
    <x v="0"/>
    <x v="7"/>
    <x v="1"/>
    <x v="0"/>
    <x v="0"/>
    <x v="1"/>
  </r>
  <r>
    <x v="23"/>
    <s v="^FTSE"/>
    <n v="7439.7998049999997"/>
    <n v="7326.2998049999997"/>
    <n v="113.5"/>
    <n v="1.5492131501708318E-2"/>
    <x v="0"/>
    <x v="7"/>
    <x v="1"/>
    <x v="0"/>
    <x v="0"/>
    <x v="1"/>
  </r>
  <r>
    <x v="24"/>
    <s v="^FTSE"/>
    <n v="7482.5"/>
    <n v="7439.7998049999997"/>
    <n v="42.700195000000349"/>
    <n v="5.7394279576317648E-3"/>
    <x v="0"/>
    <x v="7"/>
    <x v="1"/>
    <x v="0"/>
    <x v="0"/>
    <x v="1"/>
  </r>
  <r>
    <x v="25"/>
    <s v="^FTSE"/>
    <n v="7504.7998049999997"/>
    <n v="7482.5"/>
    <n v="22.299804999999651"/>
    <n v="2.9802612763113467E-3"/>
    <x v="0"/>
    <x v="7"/>
    <x v="1"/>
    <x v="0"/>
    <x v="0"/>
    <x v="1"/>
  </r>
  <r>
    <x v="26"/>
    <s v="^FTSE"/>
    <n v="7466.7001950000003"/>
    <n v="7504.7998049999997"/>
    <n v="-38.099609999999302"/>
    <n v="-5.076699044605535E-3"/>
    <x v="0"/>
    <x v="7"/>
    <x v="1"/>
    <x v="0"/>
    <x v="0"/>
    <x v="0"/>
  </r>
  <r>
    <x v="27"/>
    <s v="^FTSE"/>
    <n v="7446.8999019999992"/>
    <n v="7466.7001950000003"/>
    <n v="-19.800293000001147"/>
    <n v="-2.6518130476512517E-3"/>
    <x v="0"/>
    <x v="7"/>
    <x v="1"/>
    <x v="0"/>
    <x v="0"/>
    <x v="0"/>
  </r>
  <r>
    <x v="28"/>
    <s v="^FTSE"/>
    <n v="7499.3999019999992"/>
    <n v="7446.8999019999992"/>
    <n v="52.5"/>
    <n v="7.0499134795541131E-3"/>
    <x v="0"/>
    <x v="7"/>
    <x v="1"/>
    <x v="0"/>
    <x v="0"/>
    <x v="1"/>
  </r>
  <r>
    <x v="29"/>
    <s v="^FTSE"/>
    <n v="7534.3999019999992"/>
    <n v="7499.3999019999992"/>
    <n v="35"/>
    <n v="4.667040090856593E-3"/>
    <x v="0"/>
    <x v="7"/>
    <x v="1"/>
    <x v="0"/>
    <x v="0"/>
    <x v="1"/>
  </r>
  <r>
    <x v="30"/>
    <s v="^FTSE"/>
    <n v="7452"/>
    <n v="7534.3999019999992"/>
    <n v="-82.399901999999202"/>
    <n v="-1.0936491700968278E-2"/>
    <x v="0"/>
    <x v="7"/>
    <x v="1"/>
    <x v="0"/>
    <x v="0"/>
    <x v="0"/>
  </r>
  <r>
    <x v="31"/>
    <s v="^FTSE"/>
    <n v="7409.1000980000008"/>
    <n v="7452"/>
    <n v="-42.899901999999202"/>
    <n v="-5.7568306494899628E-3"/>
    <x v="0"/>
    <x v="7"/>
    <x v="1"/>
    <x v="0"/>
    <x v="0"/>
    <x v="0"/>
  </r>
  <r>
    <x v="188"/>
    <s v="^FTSE"/>
    <n v="7433.2998049999997"/>
    <n v="7409.1000980000008"/>
    <n v="24.199706999998853"/>
    <n v="3.2662140718724099E-3"/>
    <x v="0"/>
    <x v="7"/>
    <x v="1"/>
    <x v="0"/>
    <x v="0"/>
    <x v="1"/>
  </r>
  <r>
    <x v="32"/>
    <s v="^FTSE"/>
    <n v="7382"/>
    <n v="7433.2998049999997"/>
    <n v="-51.299804999999651"/>
    <n v="-6.9013501870989922E-3"/>
    <x v="0"/>
    <x v="7"/>
    <x v="1"/>
    <x v="0"/>
    <x v="0"/>
    <x v="0"/>
  </r>
  <r>
    <x v="33"/>
    <s v="^FTSE"/>
    <n v="7457"/>
    <n v="7382"/>
    <n v="75"/>
    <n v="1.0159848279599025E-2"/>
    <x v="0"/>
    <x v="7"/>
    <x v="1"/>
    <x v="0"/>
    <x v="0"/>
    <x v="1"/>
  </r>
  <r>
    <x v="34"/>
    <s v="^FTSE"/>
    <n v="7436.6000980000008"/>
    <n v="7457"/>
    <n v="-20.399901999999202"/>
    <n v="-2.735671449644522E-3"/>
    <x v="0"/>
    <x v="7"/>
    <x v="1"/>
    <x v="0"/>
    <x v="0"/>
    <x v="0"/>
  </r>
  <r>
    <x v="35"/>
    <s v="^FTSE"/>
    <n v="7403.8999019999992"/>
    <n v="7436.6000980000008"/>
    <n v="-32.700196000001597"/>
    <n v="-4.397197048258113E-3"/>
    <x v="0"/>
    <x v="7"/>
    <x v="1"/>
    <x v="0"/>
    <x v="0"/>
    <x v="0"/>
  </r>
  <r>
    <x v="36"/>
    <s v="^FTSE"/>
    <n v="7156.7998049999997"/>
    <n v="7403.8999019999992"/>
    <n v="-247.10009699999955"/>
    <n v="-3.33743162752985E-2"/>
    <x v="0"/>
    <x v="7"/>
    <x v="1"/>
    <x v="0"/>
    <x v="0"/>
    <x v="0"/>
  </r>
  <r>
    <x v="37"/>
    <s v="^FTSE"/>
    <n v="7017.8999019999992"/>
    <n v="7156.7998049999997"/>
    <n v="-138.89990300000045"/>
    <n v="-1.9408102334085124E-2"/>
    <x v="0"/>
    <x v="7"/>
    <x v="1"/>
    <x v="0"/>
    <x v="0"/>
    <x v="0"/>
  </r>
  <r>
    <x v="38"/>
    <s v="^FTSE"/>
    <n v="7042.5"/>
    <n v="7017.8999019999992"/>
    <n v="24.600098000000798"/>
    <n v="3.5053361181441372E-3"/>
    <x v="0"/>
    <x v="7"/>
    <x v="1"/>
    <x v="0"/>
    <x v="0"/>
    <x v="1"/>
  </r>
  <r>
    <x v="39"/>
    <s v="^FTSE"/>
    <n v="6796.3999019999992"/>
    <n v="7042.5"/>
    <n v="-246.1000980000008"/>
    <n v="-3.4944990841320668E-2"/>
    <x v="0"/>
    <x v="7"/>
    <x v="1"/>
    <x v="0"/>
    <x v="0"/>
    <x v="0"/>
  </r>
  <r>
    <x v="40"/>
    <s v="^FTSE"/>
    <n v="6580.6000979999999"/>
    <n v="6796.3999019999992"/>
    <n v="-215.79980399999931"/>
    <n v="-3.1752075674136709E-2"/>
    <x v="0"/>
    <x v="7"/>
    <x v="1"/>
    <x v="0"/>
    <x v="0"/>
    <x v="0"/>
  </r>
  <r>
    <x v="41"/>
    <s v="^FTSE"/>
    <n v="6654.8999020000001"/>
    <n v="6580.6000979999999"/>
    <n v="74.299804000000222"/>
    <n v="1.1290733807480824E-2"/>
    <x v="0"/>
    <x v="7"/>
    <x v="1"/>
    <x v="0"/>
    <x v="0"/>
    <x v="1"/>
  </r>
  <r>
    <x v="42"/>
    <s v="^FTSE"/>
    <n v="6718.2001950000003"/>
    <n v="6654.8999020000001"/>
    <n v="63.300293000000238"/>
    <n v="9.5118324741408321E-3"/>
    <x v="0"/>
    <x v="7"/>
    <x v="1"/>
    <x v="0"/>
    <x v="0"/>
    <x v="1"/>
  </r>
  <r>
    <x v="43"/>
    <s v="^FTSE"/>
    <n v="6815.6000980000008"/>
    <n v="6718.2001950000003"/>
    <n v="97.39990300000045"/>
    <n v="1.4497916134218511E-2"/>
    <x v="0"/>
    <x v="7"/>
    <x v="1"/>
    <x v="0"/>
    <x v="0"/>
    <x v="1"/>
  </r>
  <r>
    <x v="44"/>
    <s v="^FTSE"/>
    <n v="6705.3999020000001"/>
    <n v="6815.6000980000008"/>
    <n v="-110.20019600000069"/>
    <n v="-1.6168817773263768E-2"/>
    <x v="0"/>
    <x v="7"/>
    <x v="1"/>
    <x v="0"/>
    <x v="0"/>
    <x v="0"/>
  </r>
  <r>
    <x v="45"/>
    <s v="^FTSE"/>
    <n v="6462.6000979999999"/>
    <n v="6705.3999020000001"/>
    <n v="-242.79980400000022"/>
    <n v="-3.6209593394658089E-2"/>
    <x v="0"/>
    <x v="7"/>
    <x v="1"/>
    <x v="0"/>
    <x v="0"/>
    <x v="0"/>
  </r>
  <r>
    <x v="46"/>
    <s v="^FTSE"/>
    <n v="5965.7998049999997"/>
    <n v="6462.6000979999999"/>
    <n v="-496.80029300000024"/>
    <n v="-7.6873129308085528E-2"/>
    <x v="0"/>
    <x v="7"/>
    <x v="1"/>
    <x v="0"/>
    <x v="0"/>
    <x v="0"/>
  </r>
  <r>
    <x v="47"/>
    <s v="^FTSE"/>
    <n v="5960.2001950000003"/>
    <n v="5965.7998049999997"/>
    <n v="-5.5996099999993021"/>
    <n v="-9.3861848922691137E-4"/>
    <x v="0"/>
    <x v="7"/>
    <x v="1"/>
    <x v="0"/>
    <x v="0"/>
    <x v="0"/>
  </r>
  <r>
    <x v="48"/>
    <s v="^FTSE"/>
    <n v="5876.5"/>
    <n v="5960.2001950000003"/>
    <n v="-83.700195000000349"/>
    <n v="-1.40431851719035E-2"/>
    <x v="0"/>
    <x v="7"/>
    <x v="1"/>
    <x v="0"/>
    <x v="0"/>
    <x v="0"/>
  </r>
  <r>
    <x v="49"/>
    <s v="^FTSE"/>
    <n v="5237.5"/>
    <n v="5876.5"/>
    <n v="-639"/>
    <n v="-0.10873819450353102"/>
    <x v="0"/>
    <x v="7"/>
    <x v="1"/>
    <x v="0"/>
    <x v="0"/>
    <x v="0"/>
  </r>
  <r>
    <x v="50"/>
    <s v="^FTSE"/>
    <n v="5366.1000979999999"/>
    <n v="5237.5"/>
    <n v="128.60009799999989"/>
    <n v="2.4553717995226709E-2"/>
    <x v="0"/>
    <x v="7"/>
    <x v="1"/>
    <x v="0"/>
    <x v="0"/>
    <x v="1"/>
  </r>
  <r>
    <x v="51"/>
    <s v="^FTSE"/>
    <n v="5151.1000979999999"/>
    <n v="5366.1000979999999"/>
    <n v="-215"/>
    <n v="-4.0066341677102275E-2"/>
    <x v="0"/>
    <x v="7"/>
    <x v="1"/>
    <x v="0"/>
    <x v="0"/>
    <x v="0"/>
  </r>
  <r>
    <x v="52"/>
    <s v="^FTSE"/>
    <n v="5294.8999020000001"/>
    <n v="5151.1000979999999"/>
    <n v="143.79980400000022"/>
    <n v="2.7916328796606552E-2"/>
    <x v="0"/>
    <x v="7"/>
    <x v="1"/>
    <x v="0"/>
    <x v="0"/>
    <x v="1"/>
  </r>
  <r>
    <x v="53"/>
    <s v="^FTSE"/>
    <n v="5080.6000979999999"/>
    <n v="5294.8999020000001"/>
    <n v="-214.29980400000022"/>
    <n v="-4.0472871624835531E-2"/>
    <x v="0"/>
    <x v="7"/>
    <x v="1"/>
    <x v="0"/>
    <x v="0"/>
    <x v="0"/>
  </r>
  <r>
    <x v="54"/>
    <s v="^FTSE"/>
    <n v="5151.6000979999999"/>
    <n v="5080.6000979999999"/>
    <n v="71"/>
    <n v="1.3974727124842882E-2"/>
    <x v="0"/>
    <x v="7"/>
    <x v="1"/>
    <x v="0"/>
    <x v="0"/>
    <x v="1"/>
  </r>
  <r>
    <x v="55"/>
    <s v="^FTSE"/>
    <n v="5190.7998049999997"/>
    <n v="5151.6000979999999"/>
    <n v="39.199706999999762"/>
    <n v="7.6092294149963666E-3"/>
    <x v="0"/>
    <x v="7"/>
    <x v="1"/>
    <x v="0"/>
    <x v="0"/>
    <x v="1"/>
  </r>
  <r>
    <x v="56"/>
    <s v="^FTSE"/>
    <n v="4993.8999020000001"/>
    <n v="5190.7998049999997"/>
    <n v="-196.89990299999954"/>
    <n v="-3.7932478692462218E-2"/>
    <x v="0"/>
    <x v="7"/>
    <x v="1"/>
    <x v="0"/>
    <x v="0"/>
    <x v="0"/>
  </r>
  <r>
    <x v="57"/>
    <s v="^FTSE"/>
    <n v="5446"/>
    <n v="4993.8999020000001"/>
    <n v="452.10009799999989"/>
    <n v="9.0530468546023313E-2"/>
    <x v="0"/>
    <x v="7"/>
    <x v="1"/>
    <x v="0"/>
    <x v="0"/>
    <x v="1"/>
  </r>
  <r>
    <x v="58"/>
    <s v="^FTSE"/>
    <n v="5688.2001950000003"/>
    <n v="5446"/>
    <n v="242.20019500000035"/>
    <n v="4.4473043518178546E-2"/>
    <x v="0"/>
    <x v="7"/>
    <x v="1"/>
    <x v="0"/>
    <x v="0"/>
    <x v="1"/>
  </r>
  <r>
    <x v="59"/>
    <s v="^FTSE"/>
    <n v="5815.7001950000003"/>
    <n v="5688.2001950000003"/>
    <n v="127.5"/>
    <n v="2.2414822901640156E-2"/>
    <x v="0"/>
    <x v="7"/>
    <x v="1"/>
    <x v="0"/>
    <x v="0"/>
    <x v="1"/>
  </r>
  <r>
    <x v="60"/>
    <s v="^FTSE"/>
    <n v="5510.2998049999997"/>
    <n v="5815.7001950000003"/>
    <n v="-305.4003900000007"/>
    <n v="-5.2513090386359006E-2"/>
    <x v="0"/>
    <x v="7"/>
    <x v="1"/>
    <x v="0"/>
    <x v="0"/>
    <x v="0"/>
  </r>
  <r>
    <x v="61"/>
    <s v="^FTSE"/>
    <n v="5563.7001950000003"/>
    <n v="5510.2998049999997"/>
    <n v="53.400390000000698"/>
    <n v="9.6910135364223979E-3"/>
    <x v="0"/>
    <x v="7"/>
    <x v="1"/>
    <x v="0"/>
    <x v="0"/>
    <x v="1"/>
  </r>
  <r>
    <x v="62"/>
    <s v="^FTSE"/>
    <n v="5672"/>
    <n v="5563.7001950000003"/>
    <n v="108.29980499999965"/>
    <n v="1.9465427899462803E-2"/>
    <x v="0"/>
    <x v="7"/>
    <x v="1"/>
    <x v="0"/>
    <x v="0"/>
    <x v="1"/>
  </r>
  <r>
    <x v="63"/>
    <s v="^FTSE"/>
    <n v="5454.6000979999999"/>
    <n v="5672"/>
    <n v="-217.39990200000011"/>
    <n v="-3.8328614598025411E-2"/>
    <x v="0"/>
    <x v="7"/>
    <x v="1"/>
    <x v="0"/>
    <x v="0"/>
    <x v="0"/>
  </r>
  <r>
    <x v="64"/>
    <s v="^FTSE"/>
    <n v="5480.2001950000003"/>
    <n v="5454.6000979999999"/>
    <n v="25.60009700000046"/>
    <n v="4.6933040993027281E-3"/>
    <x v="0"/>
    <x v="7"/>
    <x v="1"/>
    <x v="0"/>
    <x v="0"/>
    <x v="1"/>
  </r>
  <r>
    <x v="65"/>
    <s v="^FTSE"/>
    <n v="5415.5"/>
    <n v="5480.2001950000003"/>
    <n v="-64.700195000000349"/>
    <n v="-1.1806173624648095E-2"/>
    <x v="0"/>
    <x v="7"/>
    <x v="1"/>
    <x v="0"/>
    <x v="0"/>
    <x v="0"/>
  </r>
  <r>
    <x v="66"/>
    <s v="^FTSE"/>
    <n v="5582.3999020000001"/>
    <n v="5415.5"/>
    <n v="166.89990200000011"/>
    <n v="3.0818927522851095E-2"/>
    <x v="0"/>
    <x v="7"/>
    <x v="1"/>
    <x v="0"/>
    <x v="0"/>
    <x v="1"/>
  </r>
  <r>
    <x v="67"/>
    <s v="^FTSE"/>
    <n v="5704.5"/>
    <n v="5582.3999020000001"/>
    <n v="122.10009799999989"/>
    <n v="2.1872330922808884E-2"/>
    <x v="0"/>
    <x v="7"/>
    <x v="1"/>
    <x v="0"/>
    <x v="0"/>
    <x v="1"/>
  </r>
  <r>
    <x v="68"/>
    <s v="^FTSE"/>
    <n v="5677.7001950000003"/>
    <n v="5704.5"/>
    <n v="-26.799804999999651"/>
    <n v="-4.6980112192128408E-3"/>
    <x v="0"/>
    <x v="7"/>
    <x v="1"/>
    <x v="0"/>
    <x v="0"/>
    <x v="0"/>
  </r>
  <r>
    <x v="69"/>
    <s v="^FTSE"/>
    <n v="5842.7001950000003"/>
    <n v="5677.7001950000003"/>
    <n v="165"/>
    <n v="2.9061062460695848E-2"/>
    <x v="0"/>
    <x v="7"/>
    <x v="1"/>
    <x v="0"/>
    <x v="0"/>
    <x v="1"/>
  </r>
  <r>
    <x v="71"/>
    <s v="^FTSE"/>
    <n v="5791.2998049999997"/>
    <n v="5842.7001950000003"/>
    <n v="-51.400390000000698"/>
    <n v="-8.7973690732903835E-3"/>
    <x v="0"/>
    <x v="7"/>
    <x v="1"/>
    <x v="0"/>
    <x v="0"/>
    <x v="0"/>
  </r>
  <r>
    <x v="72"/>
    <s v="^FTSE"/>
    <n v="5597.7001950000003"/>
    <n v="5791.2998049999997"/>
    <n v="-193.5996099999993"/>
    <n v="-3.3429388309831998E-2"/>
    <x v="0"/>
    <x v="7"/>
    <x v="1"/>
    <x v="0"/>
    <x v="0"/>
    <x v="0"/>
  </r>
  <r>
    <x v="73"/>
    <s v="^FTSE"/>
    <n v="5628.3999020000001"/>
    <n v="5597.7001950000003"/>
    <n v="30.699706999999762"/>
    <n v="5.4843428426948398E-3"/>
    <x v="0"/>
    <x v="7"/>
    <x v="1"/>
    <x v="0"/>
    <x v="0"/>
    <x v="1"/>
  </r>
  <r>
    <x v="74"/>
    <s v="^FTSE"/>
    <n v="5787"/>
    <n v="5628.3999020000001"/>
    <n v="158.60009799999989"/>
    <n v="2.817854110608644E-2"/>
    <x v="0"/>
    <x v="7"/>
    <x v="1"/>
    <x v="0"/>
    <x v="0"/>
    <x v="1"/>
  </r>
  <r>
    <x v="75"/>
    <s v="^FTSE"/>
    <n v="5812.7998049999997"/>
    <n v="5787"/>
    <n v="25.799804999999651"/>
    <n v="4.4582348367028946E-3"/>
    <x v="0"/>
    <x v="7"/>
    <x v="1"/>
    <x v="0"/>
    <x v="0"/>
    <x v="1"/>
  </r>
  <r>
    <x v="76"/>
    <s v="^FTSE"/>
    <n v="5641"/>
    <n v="5812.7998049999997"/>
    <n v="-171.79980499999965"/>
    <n v="-2.9555431248848879E-2"/>
    <x v="0"/>
    <x v="7"/>
    <x v="1"/>
    <x v="0"/>
    <x v="0"/>
    <x v="0"/>
  </r>
  <r>
    <x v="77"/>
    <s v="^FTSE"/>
    <n v="5770.6000979999999"/>
    <n v="5641"/>
    <n v="129.60009799999989"/>
    <n v="2.2974667257578425E-2"/>
    <x v="0"/>
    <x v="7"/>
    <x v="1"/>
    <x v="0"/>
    <x v="0"/>
    <x v="1"/>
  </r>
  <r>
    <x v="78"/>
    <s v="^FTSE"/>
    <n v="5826.6000979999999"/>
    <n v="5770.6000979999999"/>
    <n v="56"/>
    <n v="9.7043633329242009E-3"/>
    <x v="0"/>
    <x v="7"/>
    <x v="1"/>
    <x v="0"/>
    <x v="0"/>
    <x v="1"/>
  </r>
  <r>
    <x v="79"/>
    <s v="^FTSE"/>
    <n v="5752.2001950000003"/>
    <n v="5826.6000979999999"/>
    <n v="-74.39990299999954"/>
    <n v="-1.2769007954662541E-2"/>
    <x v="0"/>
    <x v="7"/>
    <x v="1"/>
    <x v="0"/>
    <x v="0"/>
    <x v="0"/>
  </r>
  <r>
    <x v="80"/>
    <s v="^FTSE"/>
    <n v="5846.7998049999997"/>
    <n v="5752.2001950000003"/>
    <n v="94.599609999999302"/>
    <n v="1.6445813218084509E-2"/>
    <x v="0"/>
    <x v="7"/>
    <x v="1"/>
    <x v="0"/>
    <x v="0"/>
    <x v="1"/>
  </r>
  <r>
    <x v="81"/>
    <s v="^FTSE"/>
    <n v="5958.5"/>
    <n v="5846.7998049999997"/>
    <n v="111.70019500000035"/>
    <n v="1.9104501389713712E-2"/>
    <x v="0"/>
    <x v="7"/>
    <x v="1"/>
    <x v="0"/>
    <x v="0"/>
    <x v="1"/>
  </r>
  <r>
    <x v="82"/>
    <s v="^FTSE"/>
    <n v="6115.2998049999997"/>
    <n v="5958.5"/>
    <n v="156.79980499999965"/>
    <n v="2.631531509608117E-2"/>
    <x v="0"/>
    <x v="7"/>
    <x v="1"/>
    <x v="0"/>
    <x v="0"/>
    <x v="1"/>
  </r>
  <r>
    <x v="83"/>
    <s v="^FTSE"/>
    <n v="5901.2001950000003"/>
    <n v="6115.2998049999997"/>
    <n v="-214.0996099999993"/>
    <n v="-3.5010484657669094E-2"/>
    <x v="0"/>
    <x v="7"/>
    <x v="1"/>
    <x v="0"/>
    <x v="0"/>
    <x v="0"/>
  </r>
  <r>
    <x v="84"/>
    <s v="^FTSE"/>
    <n v="5763.1000979999999"/>
    <n v="5901.2001950000003"/>
    <n v="-138.10009700000046"/>
    <n v="-2.3402035592185236E-2"/>
    <x v="0"/>
    <x v="7"/>
    <x v="1"/>
    <x v="0"/>
    <x v="0"/>
    <x v="0"/>
  </r>
  <r>
    <x v="85"/>
    <s v="^FTSE"/>
    <n v="5753.7998049999997"/>
    <n v="5763.1000979999999"/>
    <n v="-9.300293000000238"/>
    <n v="-1.6137656542227628E-3"/>
    <x v="0"/>
    <x v="7"/>
    <x v="1"/>
    <x v="0"/>
    <x v="0"/>
    <x v="0"/>
  </r>
  <r>
    <x v="86"/>
    <s v="^FTSE"/>
    <n v="5849.3999020000001"/>
    <n v="5753.7998049999997"/>
    <n v="95.60009700000046"/>
    <n v="1.6615123959809106E-2"/>
    <x v="0"/>
    <x v="7"/>
    <x v="1"/>
    <x v="0"/>
    <x v="0"/>
    <x v="1"/>
  </r>
  <r>
    <x v="87"/>
    <s v="^FTSE"/>
    <n v="5853.7998049999997"/>
    <n v="5849.3999020000001"/>
    <n v="4.39990299999954"/>
    <n v="7.5219733198531101E-4"/>
    <x v="0"/>
    <x v="7"/>
    <x v="1"/>
    <x v="0"/>
    <x v="0"/>
    <x v="1"/>
  </r>
  <r>
    <x v="88"/>
    <s v="^FTSE"/>
    <n v="5936"/>
    <n v="5853.7998049999997"/>
    <n v="82.200195000000349"/>
    <n v="1.404219442724867E-2"/>
    <x v="0"/>
    <x v="7"/>
    <x v="1"/>
    <x v="0"/>
    <x v="0"/>
    <x v="1"/>
  </r>
  <r>
    <x v="90"/>
    <s v="^FTSE"/>
    <n v="5939.7001950000003"/>
    <n v="5936"/>
    <n v="3.700195000000349"/>
    <n v="6.2334821428577307E-4"/>
    <x v="0"/>
    <x v="7"/>
    <x v="1"/>
    <x v="0"/>
    <x v="0"/>
    <x v="1"/>
  </r>
  <r>
    <x v="91"/>
    <s v="^FTSE"/>
    <n v="5994.7998049999997"/>
    <n v="5939.7001950000003"/>
    <n v="55.099609999999302"/>
    <n v="9.2764968249376932E-3"/>
    <x v="0"/>
    <x v="7"/>
    <x v="1"/>
    <x v="0"/>
    <x v="0"/>
    <x v="1"/>
  </r>
  <r>
    <x v="92"/>
    <s v="^FTSE"/>
    <n v="5904.1000979999999"/>
    <n v="5994.7998049999997"/>
    <n v="-90.699706999999762"/>
    <n v="-1.5129730758373467E-2"/>
    <x v="0"/>
    <x v="7"/>
    <x v="1"/>
    <x v="0"/>
    <x v="0"/>
    <x v="0"/>
  </r>
  <r>
    <x v="93"/>
    <s v="^FTSE"/>
    <n v="5741.5"/>
    <n v="5904.1000979999999"/>
    <n v="-162.60009799999989"/>
    <n v="-2.7540200081479019E-2"/>
    <x v="0"/>
    <x v="7"/>
    <x v="1"/>
    <x v="0"/>
    <x v="0"/>
    <x v="0"/>
  </r>
  <r>
    <x v="94"/>
    <s v="^FTSE"/>
    <n v="5799.7998049999997"/>
    <n v="5741.5"/>
    <n v="58.299804999999651"/>
    <n v="1.0154106940694879E-2"/>
    <x v="0"/>
    <x v="7"/>
    <x v="1"/>
    <x v="0"/>
    <x v="0"/>
    <x v="1"/>
  </r>
  <r>
    <x v="95"/>
    <s v="^FTSE"/>
    <n v="6048.6000979999999"/>
    <n v="5799.7998049999997"/>
    <n v="248.80029300000024"/>
    <n v="4.289808292788138E-2"/>
    <x v="0"/>
    <x v="7"/>
    <x v="1"/>
    <x v="0"/>
    <x v="0"/>
    <x v="1"/>
  </r>
  <r>
    <x v="96"/>
    <s v="^FTSE"/>
    <n v="6002.2001950000003"/>
    <n v="6048.6000979999999"/>
    <n v="-46.39990299999954"/>
    <n v="-7.6711804794867989E-3"/>
    <x v="0"/>
    <x v="7"/>
    <x v="1"/>
    <x v="0"/>
    <x v="0"/>
    <x v="0"/>
  </r>
  <r>
    <x v="97"/>
    <s v="^FTSE"/>
    <n v="6067.2001950000003"/>
    <n v="6002.2001950000003"/>
    <n v="65"/>
    <n v="1.0829362215233476E-2"/>
    <x v="0"/>
    <x v="7"/>
    <x v="1"/>
    <x v="0"/>
    <x v="0"/>
    <x v="1"/>
  </r>
  <r>
    <x v="98"/>
    <s v="^FTSE"/>
    <n v="6015.2998049999997"/>
    <n v="6067.2001950000003"/>
    <n v="-51.900390000000698"/>
    <n v="-8.5542570431039969E-3"/>
    <x v="0"/>
    <x v="7"/>
    <x v="1"/>
    <x v="0"/>
    <x v="0"/>
    <x v="0"/>
  </r>
  <r>
    <x v="99"/>
    <s v="^FTSE"/>
    <n v="5993.2998049999997"/>
    <n v="6015.2998049999997"/>
    <n v="-22"/>
    <n v="-3.6573405670841707E-3"/>
    <x v="0"/>
    <x v="7"/>
    <x v="1"/>
    <x v="0"/>
    <x v="0"/>
    <x v="0"/>
  </r>
  <r>
    <x v="100"/>
    <s v="^FTSE"/>
    <n v="6067.7998049999997"/>
    <n v="5993.2998049999997"/>
    <n v="74.5"/>
    <n v="1.2430547849090957E-2"/>
    <x v="0"/>
    <x v="7"/>
    <x v="1"/>
    <x v="0"/>
    <x v="0"/>
    <x v="1"/>
  </r>
  <r>
    <x v="101"/>
    <s v="^FTSE"/>
    <n v="6144.2998049999997"/>
    <n v="6067.7998049999997"/>
    <n v="76.5"/>
    <n v="1.2607535261292295E-2"/>
    <x v="0"/>
    <x v="7"/>
    <x v="1"/>
    <x v="0"/>
    <x v="0"/>
    <x v="1"/>
  </r>
  <r>
    <x v="102"/>
    <s v="^FTSE"/>
    <n v="6218.7998049999997"/>
    <n v="6144.2998049999997"/>
    <n v="74.5"/>
    <n v="1.2125059382580048E-2"/>
    <x v="0"/>
    <x v="7"/>
    <x v="1"/>
    <x v="0"/>
    <x v="0"/>
    <x v="1"/>
  </r>
  <r>
    <x v="103"/>
    <s v="^FTSE"/>
    <n v="6076.6000979999999"/>
    <n v="6218.7998049999997"/>
    <n v="-142.19970699999976"/>
    <n v="-2.2866101411669382E-2"/>
    <x v="0"/>
    <x v="7"/>
    <x v="1"/>
    <x v="0"/>
    <x v="0"/>
    <x v="0"/>
  </r>
  <r>
    <x v="104"/>
    <s v="^FTSE"/>
    <n v="6166.3999020000001"/>
    <n v="6076.6000979999999"/>
    <n v="89.799804000000222"/>
    <n v="1.4777968362531568E-2"/>
    <x v="0"/>
    <x v="7"/>
    <x v="1"/>
    <x v="0"/>
    <x v="0"/>
    <x v="1"/>
  </r>
  <r>
    <x v="105"/>
    <s v="^FTSE"/>
    <n v="6220.1000979999999"/>
    <n v="6166.3999020000001"/>
    <n v="53.700195999999778"/>
    <n v="8.7085166147889206E-3"/>
    <x v="0"/>
    <x v="7"/>
    <x v="1"/>
    <x v="0"/>
    <x v="0"/>
    <x v="1"/>
  </r>
  <r>
    <x v="106"/>
    <s v="^FTSE"/>
    <n v="6382.3999020000001"/>
    <n v="6220.1000979999999"/>
    <n v="162.29980400000022"/>
    <n v="2.609279616773142E-2"/>
    <x v="0"/>
    <x v="7"/>
    <x v="1"/>
    <x v="0"/>
    <x v="0"/>
    <x v="1"/>
  </r>
  <r>
    <x v="107"/>
    <s v="^FTSE"/>
    <n v="6341.3999020000001"/>
    <n v="6382.3999020000001"/>
    <n v="-41"/>
    <n v="-6.4239158670004633E-3"/>
    <x v="0"/>
    <x v="7"/>
    <x v="1"/>
    <x v="0"/>
    <x v="0"/>
    <x v="0"/>
  </r>
  <r>
    <x v="108"/>
    <s v="^FTSE"/>
    <n v="6484.2998049999997"/>
    <n v="6341.3999020000001"/>
    <n v="142.89990299999954"/>
    <n v="2.2534441165732295E-2"/>
    <x v="0"/>
    <x v="7"/>
    <x v="1"/>
    <x v="0"/>
    <x v="0"/>
    <x v="1"/>
  </r>
  <r>
    <x v="109"/>
    <s v="^FTSE"/>
    <n v="6472.6000979999999"/>
    <n v="6484.2998049999997"/>
    <n v="-11.699706999999762"/>
    <n v="-1.8043130872786291E-3"/>
    <x v="0"/>
    <x v="7"/>
    <x v="1"/>
    <x v="0"/>
    <x v="0"/>
    <x v="0"/>
  </r>
  <r>
    <x v="110"/>
    <s v="^FTSE"/>
    <n v="6335.7001950000003"/>
    <n v="6472.6000979999999"/>
    <n v="-136.89990299999954"/>
    <n v="-2.1150681476876796E-2"/>
    <x v="0"/>
    <x v="7"/>
    <x v="1"/>
    <x v="0"/>
    <x v="0"/>
    <x v="0"/>
  </r>
  <r>
    <x v="111"/>
    <s v="^FTSE"/>
    <n v="6329.1000979999999"/>
    <n v="6335.7001950000003"/>
    <n v="-6.60009700000046"/>
    <n v="-1.0417312683464908E-3"/>
    <x v="0"/>
    <x v="7"/>
    <x v="1"/>
    <x v="0"/>
    <x v="0"/>
    <x v="0"/>
  </r>
  <r>
    <x v="112"/>
    <s v="^FTSE"/>
    <n v="6076.7001950000003"/>
    <n v="6329.1000979999999"/>
    <n v="-252.39990299999954"/>
    <n v="-3.9879271790907223E-2"/>
    <x v="0"/>
    <x v="7"/>
    <x v="1"/>
    <x v="0"/>
    <x v="0"/>
    <x v="0"/>
  </r>
  <r>
    <x v="113"/>
    <s v="^FTSE"/>
    <n v="6105.2001950000003"/>
    <n v="6076.7001950000003"/>
    <n v="28.5"/>
    <n v="4.6900454334492638E-3"/>
    <x v="0"/>
    <x v="7"/>
    <x v="1"/>
    <x v="0"/>
    <x v="0"/>
    <x v="1"/>
  </r>
  <r>
    <x v="114"/>
    <s v="^FTSE"/>
    <n v="6064.7001950000003"/>
    <n v="6105.2001950000003"/>
    <n v="-40.5"/>
    <n v="-6.6336891021474519E-3"/>
    <x v="0"/>
    <x v="7"/>
    <x v="1"/>
    <x v="0"/>
    <x v="0"/>
    <x v="0"/>
  </r>
  <r>
    <x v="115"/>
    <s v="^FTSE"/>
    <n v="6242.7998049999997"/>
    <n v="6064.7001950000003"/>
    <n v="178.0996099999993"/>
    <n v="2.9366597568472104E-2"/>
    <x v="0"/>
    <x v="7"/>
    <x v="1"/>
    <x v="0"/>
    <x v="0"/>
    <x v="1"/>
  </r>
  <r>
    <x v="116"/>
    <s v="^FTSE"/>
    <n v="6253.2998049999997"/>
    <n v="6242.7998049999997"/>
    <n v="10.5"/>
    <n v="1.6819376446430834E-3"/>
    <x v="0"/>
    <x v="7"/>
    <x v="1"/>
    <x v="0"/>
    <x v="0"/>
    <x v="1"/>
  </r>
  <r>
    <x v="117"/>
    <s v="^FTSE"/>
    <n v="6224.1000979999999"/>
    <n v="6253.2998049999997"/>
    <n v="-29.199706999999762"/>
    <n v="-4.6694877761421774E-3"/>
    <x v="0"/>
    <x v="7"/>
    <x v="1"/>
    <x v="0"/>
    <x v="0"/>
    <x v="0"/>
  </r>
  <r>
    <x v="118"/>
    <s v="^FTSE"/>
    <n v="6292.6000979999999"/>
    <n v="6224.1000979999999"/>
    <n v="68.5"/>
    <n v="1.1005607063101575E-2"/>
    <x v="0"/>
    <x v="7"/>
    <x v="1"/>
    <x v="0"/>
    <x v="0"/>
    <x v="1"/>
  </r>
  <r>
    <x v="119"/>
    <s v="^FTSE"/>
    <n v="6244.6000979999999"/>
    <n v="6292.6000979999999"/>
    <n v="-48"/>
    <n v="-7.62800738207661E-3"/>
    <x v="0"/>
    <x v="7"/>
    <x v="1"/>
    <x v="0"/>
    <x v="0"/>
    <x v="0"/>
  </r>
  <r>
    <x v="120"/>
    <s v="^FTSE"/>
    <n v="6320.1000979999999"/>
    <n v="6244.6000979999999"/>
    <n v="75.5"/>
    <n v="1.2090445955727556E-2"/>
    <x v="0"/>
    <x v="7"/>
    <x v="1"/>
    <x v="0"/>
    <x v="0"/>
    <x v="1"/>
  </r>
  <r>
    <x v="121"/>
    <s v="^FTSE"/>
    <n v="6123.7001950000003"/>
    <n v="6320.1000979999999"/>
    <n v="-196.39990299999954"/>
    <n v="-3.1075441837092172E-2"/>
    <x v="0"/>
    <x v="7"/>
    <x v="1"/>
    <x v="0"/>
    <x v="0"/>
    <x v="0"/>
  </r>
  <r>
    <x v="122"/>
    <s v="^FTSE"/>
    <n v="6147.1000979999999"/>
    <n v="6123.7001950000003"/>
    <n v="23.39990299999954"/>
    <n v="3.8212032357667599E-3"/>
    <x v="0"/>
    <x v="7"/>
    <x v="1"/>
    <x v="0"/>
    <x v="0"/>
    <x v="1"/>
  </r>
  <r>
    <x v="123"/>
    <s v="^FTSE"/>
    <n v="6159.2998049999997"/>
    <n v="6147.1000979999999"/>
    <n v="12.199706999999762"/>
    <n v="1.984628004344523E-3"/>
    <x v="0"/>
    <x v="7"/>
    <x v="1"/>
    <x v="0"/>
    <x v="0"/>
    <x v="1"/>
  </r>
  <r>
    <x v="124"/>
    <s v="^FTSE"/>
    <n v="6225.7998049999997"/>
    <n v="6159.2998049999997"/>
    <n v="66.5"/>
    <n v="1.0796681782889769E-2"/>
    <x v="0"/>
    <x v="7"/>
    <x v="1"/>
    <x v="0"/>
    <x v="0"/>
    <x v="1"/>
  </r>
  <r>
    <x v="125"/>
    <s v="^FTSE"/>
    <n v="6169.7001950000003"/>
    <n v="6225.7998049999997"/>
    <n v="-56.099609999999302"/>
    <n v="-9.0108278064041127E-3"/>
    <x v="0"/>
    <x v="7"/>
    <x v="1"/>
    <x v="0"/>
    <x v="0"/>
    <x v="0"/>
  </r>
  <r>
    <x v="126"/>
    <s v="^FTSE"/>
    <n v="6158"/>
    <n v="6169.7001950000003"/>
    <n v="-11.700195000000349"/>
    <n v="-1.8963960371173834E-3"/>
    <x v="0"/>
    <x v="7"/>
    <x v="1"/>
    <x v="0"/>
    <x v="0"/>
    <x v="0"/>
  </r>
  <r>
    <x v="127"/>
    <s v="^FTSE"/>
    <n v="6240.3999020000001"/>
    <n v="6158"/>
    <n v="82.399902000000111"/>
    <n v="1.3380951932445618E-2"/>
    <x v="0"/>
    <x v="7"/>
    <x v="1"/>
    <x v="0"/>
    <x v="0"/>
    <x v="1"/>
  </r>
  <r>
    <x v="190"/>
    <s v="^FTSE"/>
    <n v="6157.2998049999997"/>
    <n v="6240.3999020000001"/>
    <n v="-83.10009700000046"/>
    <n v="-1.3316469826455755E-2"/>
    <x v="0"/>
    <x v="7"/>
    <x v="1"/>
    <x v="0"/>
    <x v="0"/>
    <x v="0"/>
  </r>
  <r>
    <x v="128"/>
    <s v="^FTSE"/>
    <n v="6285.8999020000001"/>
    <n v="6157.2998049999997"/>
    <n v="128.60009700000046"/>
    <n v="2.0885794272283362E-2"/>
    <x v="0"/>
    <x v="7"/>
    <x v="1"/>
    <x v="0"/>
    <x v="0"/>
    <x v="1"/>
  </r>
  <r>
    <x v="129"/>
    <s v="^FTSE"/>
    <n v="6189.8999020000001"/>
    <n v="6285.8999020000001"/>
    <n v="-96"/>
    <n v="-1.5272276284491175E-2"/>
    <x v="0"/>
    <x v="7"/>
    <x v="1"/>
    <x v="0"/>
    <x v="0"/>
    <x v="0"/>
  </r>
  <r>
    <x v="130"/>
    <s v="^FTSE"/>
    <n v="6156.2001950000003"/>
    <n v="6189.8999020000001"/>
    <n v="-33.699706999999762"/>
    <n v="-5.4443056484824821E-3"/>
    <x v="0"/>
    <x v="7"/>
    <x v="1"/>
    <x v="0"/>
    <x v="0"/>
    <x v="0"/>
  </r>
  <r>
    <x v="131"/>
    <s v="^FTSE"/>
    <n v="6049.6000979999999"/>
    <n v="6156.2001950000003"/>
    <n v="-106.60009700000046"/>
    <n v="-1.7315891885156677E-2"/>
    <x v="0"/>
    <x v="7"/>
    <x v="1"/>
    <x v="0"/>
    <x v="0"/>
    <x v="0"/>
  </r>
  <r>
    <x v="132"/>
    <s v="^FTSE"/>
    <n v="6095.3999020000001"/>
    <n v="6049.6000979999999"/>
    <n v="45.799804000000222"/>
    <n v="7.5707159577608537E-3"/>
    <x v="0"/>
    <x v="7"/>
    <x v="1"/>
    <x v="0"/>
    <x v="0"/>
    <x v="1"/>
  </r>
  <r>
    <x v="133"/>
    <s v="^FTSE"/>
    <n v="6176.2001950000003"/>
    <n v="6095.3999020000001"/>
    <n v="80.800293000000238"/>
    <n v="1.3255946172373094E-2"/>
    <x v="0"/>
    <x v="7"/>
    <x v="1"/>
    <x v="0"/>
    <x v="0"/>
    <x v="1"/>
  </r>
  <r>
    <x v="134"/>
    <s v="^FTSE"/>
    <n v="6179.7998049999997"/>
    <n v="6176.2001950000003"/>
    <n v="3.5996099999993021"/>
    <n v="5.8281951464484577E-4"/>
    <x v="0"/>
    <x v="7"/>
    <x v="1"/>
    <x v="0"/>
    <x v="0"/>
    <x v="1"/>
  </r>
  <r>
    <x v="135"/>
    <s v="^FTSE"/>
    <n v="6292.7001950000003"/>
    <n v="6179.7998049999997"/>
    <n v="112.9003900000007"/>
    <n v="1.8269263335788707E-2"/>
    <x v="0"/>
    <x v="7"/>
    <x v="1"/>
    <x v="0"/>
    <x v="0"/>
    <x v="1"/>
  </r>
  <r>
    <x v="136"/>
    <s v="^FTSE"/>
    <n v="6250.7001950000003"/>
    <n v="6292.7001950000003"/>
    <n v="-42"/>
    <n v="-6.674400288984369E-3"/>
    <x v="0"/>
    <x v="7"/>
    <x v="1"/>
    <x v="0"/>
    <x v="0"/>
    <x v="0"/>
  </r>
  <r>
    <x v="137"/>
    <s v="^FTSE"/>
    <n v="6290.2998049999997"/>
    <n v="6250.7001950000003"/>
    <n v="39.599609999999302"/>
    <n v="6.3352278568208145E-3"/>
    <x v="0"/>
    <x v="7"/>
    <x v="1"/>
    <x v="0"/>
    <x v="0"/>
    <x v="1"/>
  </r>
  <r>
    <x v="138"/>
    <s v="^FTSE"/>
    <n v="6261.5"/>
    <n v="6290.2998049999997"/>
    <n v="-28.799804999999651"/>
    <n v="-4.5784471158445287E-3"/>
    <x v="0"/>
    <x v="7"/>
    <x v="1"/>
    <x v="0"/>
    <x v="0"/>
    <x v="0"/>
  </r>
  <r>
    <x v="139"/>
    <s v="^FTSE"/>
    <n v="6269.7001950000003"/>
    <n v="6261.5"/>
    <n v="8.200195000000349"/>
    <n v="1.3096214964465941E-3"/>
    <x v="0"/>
    <x v="7"/>
    <x v="1"/>
    <x v="0"/>
    <x v="0"/>
    <x v="1"/>
  </r>
  <r>
    <x v="140"/>
    <s v="^FTSE"/>
    <n v="6207.1000979999999"/>
    <n v="6269.7001950000003"/>
    <n v="-62.60009700000046"/>
    <n v="-9.9845439260274633E-3"/>
    <x v="0"/>
    <x v="7"/>
    <x v="1"/>
    <x v="0"/>
    <x v="0"/>
    <x v="0"/>
  </r>
  <r>
    <x v="141"/>
    <s v="^FTSE"/>
    <n v="6211.3999020000001"/>
    <n v="6207.1000979999999"/>
    <n v="4.299804000000222"/>
    <n v="6.9272348312631035E-4"/>
    <x v="0"/>
    <x v="7"/>
    <x v="1"/>
    <x v="0"/>
    <x v="0"/>
    <x v="1"/>
  </r>
  <r>
    <x v="142"/>
    <s v="^FTSE"/>
    <n v="6123.7998049999997"/>
    <n v="6211.3999020000001"/>
    <n v="-87.60009700000046"/>
    <n v="-1.410311658919179E-2"/>
    <x v="0"/>
    <x v="7"/>
    <x v="1"/>
    <x v="0"/>
    <x v="0"/>
    <x v="0"/>
  </r>
  <r>
    <x v="143"/>
    <s v="^FTSE"/>
    <n v="6104.8999020000001"/>
    <n v="6123.7998049999997"/>
    <n v="-18.89990299999954"/>
    <n v="-3.0863032107235162E-3"/>
    <x v="0"/>
    <x v="7"/>
    <x v="1"/>
    <x v="0"/>
    <x v="0"/>
    <x v="0"/>
  </r>
  <r>
    <x v="144"/>
    <s v="^FTSE"/>
    <n v="6129.2998049999997"/>
    <n v="6104.8999020000001"/>
    <n v="24.39990299999954"/>
    <n v="3.996773639483588E-3"/>
    <x v="0"/>
    <x v="7"/>
    <x v="1"/>
    <x v="0"/>
    <x v="0"/>
    <x v="1"/>
  </r>
  <r>
    <x v="145"/>
    <s v="^FTSE"/>
    <n v="6131.5"/>
    <n v="6129.2998049999997"/>
    <n v="2.200195000000349"/>
    <n v="3.5896351459354812E-4"/>
    <x v="0"/>
    <x v="7"/>
    <x v="1"/>
    <x v="0"/>
    <x v="0"/>
    <x v="1"/>
  </r>
  <r>
    <x v="146"/>
    <s v="^FTSE"/>
    <n v="5990"/>
    <n v="6131.5"/>
    <n v="-141.5"/>
    <n v="-2.3077550354725598E-2"/>
    <x v="0"/>
    <x v="7"/>
    <x v="1"/>
    <x v="0"/>
    <x v="0"/>
    <x v="0"/>
  </r>
  <r>
    <x v="147"/>
    <s v="^FTSE"/>
    <n v="5897.7998049999997"/>
    <n v="5990"/>
    <n v="-92.200195000000349"/>
    <n v="-1.5392353088480859E-2"/>
    <x v="0"/>
    <x v="7"/>
    <x v="1"/>
    <x v="0"/>
    <x v="0"/>
    <x v="0"/>
  </r>
  <r>
    <x v="148"/>
    <s v="^FTSE"/>
    <n v="6032.8999020000001"/>
    <n v="5897.7998049999997"/>
    <n v="135.10009700000046"/>
    <n v="2.2906863824958275E-2"/>
    <x v="0"/>
    <x v="7"/>
    <x v="1"/>
    <x v="0"/>
    <x v="0"/>
    <x v="1"/>
  </r>
  <r>
    <x v="149"/>
    <s v="^FTSE"/>
    <n v="6036"/>
    <n v="6032.8999020000001"/>
    <n v="3.100097999999889"/>
    <n v="5.1386531359026168E-4"/>
    <x v="0"/>
    <x v="7"/>
    <x v="1"/>
    <x v="0"/>
    <x v="0"/>
    <x v="1"/>
  </r>
  <r>
    <x v="150"/>
    <s v="^FTSE"/>
    <n v="6104.7001950000003"/>
    <n v="6036"/>
    <n v="68.700195000000349"/>
    <n v="1.1381742047713776E-2"/>
    <x v="0"/>
    <x v="7"/>
    <x v="1"/>
    <x v="0"/>
    <x v="0"/>
    <x v="1"/>
  </r>
  <r>
    <x v="151"/>
    <s v="^FTSE"/>
    <n v="6026.8999020000001"/>
    <n v="6104.7001950000003"/>
    <n v="-77.800293000000238"/>
    <n v="-1.2744326586868568E-2"/>
    <x v="0"/>
    <x v="7"/>
    <x v="1"/>
    <x v="0"/>
    <x v="0"/>
    <x v="0"/>
  </r>
  <r>
    <x v="152"/>
    <s v="^FTSE"/>
    <n v="6032.2001950000003"/>
    <n v="6026.8999020000001"/>
    <n v="5.300293000000238"/>
    <n v="8.7943936122804344E-4"/>
    <x v="0"/>
    <x v="7"/>
    <x v="1"/>
    <x v="0"/>
    <x v="0"/>
    <x v="1"/>
  </r>
  <r>
    <x v="153"/>
    <s v="^FTSE"/>
    <n v="6050.6000979999999"/>
    <n v="6032.2001950000003"/>
    <n v="18.39990299999954"/>
    <n v="3.0502805618505403E-3"/>
    <x v="0"/>
    <x v="7"/>
    <x v="1"/>
    <x v="0"/>
    <x v="0"/>
    <x v="1"/>
  </r>
  <r>
    <x v="154"/>
    <s v="^FTSE"/>
    <n v="6154.2998049999997"/>
    <n v="6050.6000979999999"/>
    <n v="103.69970699999976"/>
    <n v="1.7138747449906209E-2"/>
    <x v="0"/>
    <x v="7"/>
    <x v="1"/>
    <x v="0"/>
    <x v="0"/>
    <x v="1"/>
  </r>
  <r>
    <x v="155"/>
    <s v="^FTSE"/>
    <n v="6280.1000979999999"/>
    <n v="6154.2998049999997"/>
    <n v="125.80029300000024"/>
    <n v="2.0441040733471423E-2"/>
    <x v="0"/>
    <x v="7"/>
    <x v="1"/>
    <x v="0"/>
    <x v="0"/>
    <x v="1"/>
  </r>
  <r>
    <x v="156"/>
    <s v="^FTSE"/>
    <n v="6185.6000979999999"/>
    <n v="6280.1000979999999"/>
    <n v="-94.5"/>
    <n v="-1.5047530855454846E-2"/>
    <x v="0"/>
    <x v="7"/>
    <x v="1"/>
    <x v="0"/>
    <x v="0"/>
    <x v="0"/>
  </r>
  <r>
    <x v="157"/>
    <s v="^FTSE"/>
    <n v="6090"/>
    <n v="6185.6000979999999"/>
    <n v="-95.600097999999889"/>
    <n v="-1.5455266503715689E-2"/>
    <x v="0"/>
    <x v="7"/>
    <x v="1"/>
    <x v="0"/>
    <x v="0"/>
    <x v="0"/>
  </r>
  <r>
    <x v="158"/>
    <s v="^FTSE"/>
    <n v="6127.3999020000001"/>
    <n v="6090"/>
    <n v="37.399902000000111"/>
    <n v="6.1411990147783434E-3"/>
    <x v="0"/>
    <x v="7"/>
    <x v="1"/>
    <x v="0"/>
    <x v="0"/>
    <x v="1"/>
  </r>
  <r>
    <x v="159"/>
    <s v="^FTSE"/>
    <n v="6076.6000979999999"/>
    <n v="6127.3999020000001"/>
    <n v="-50.799804000000222"/>
    <n v="-8.2905971231645951E-3"/>
    <x v="0"/>
    <x v="7"/>
    <x v="1"/>
    <x v="0"/>
    <x v="0"/>
    <x v="0"/>
  </r>
  <r>
    <x v="160"/>
    <s v="^FTSE"/>
    <n v="6112"/>
    <n v="6076.6000979999999"/>
    <n v="35.399902000000111"/>
    <n v="5.8256099511388498E-3"/>
    <x v="0"/>
    <x v="7"/>
    <x v="1"/>
    <x v="0"/>
    <x v="0"/>
    <x v="1"/>
  </r>
  <r>
    <x v="161"/>
    <s v="^FTSE"/>
    <n v="6013.2998049999997"/>
    <n v="6112"/>
    <n v="-98.700195000000349"/>
    <n v="-1.6148592113874403E-2"/>
    <x v="0"/>
    <x v="7"/>
    <x v="1"/>
    <x v="0"/>
    <x v="0"/>
    <x v="0"/>
  </r>
  <r>
    <x v="162"/>
    <s v="^FTSE"/>
    <n v="6001.8999020000001"/>
    <n v="6013.2998049999997"/>
    <n v="-11.39990299999954"/>
    <n v="-1.8957815791124588E-3"/>
    <x v="0"/>
    <x v="7"/>
    <x v="1"/>
    <x v="0"/>
    <x v="0"/>
    <x v="0"/>
  </r>
  <r>
    <x v="163"/>
    <s v="^FTSE"/>
    <n v="6104.7001950000003"/>
    <n v="6001.8999020000001"/>
    <n v="102.80029300000024"/>
    <n v="1.7127958592868954E-2"/>
    <x v="0"/>
    <x v="7"/>
    <x v="1"/>
    <x v="0"/>
    <x v="0"/>
    <x v="1"/>
  </r>
  <r>
    <x v="164"/>
    <s v="^FTSE"/>
    <n v="6037"/>
    <n v="6104.7001950000003"/>
    <n v="-67.700195000000349"/>
    <n v="-1.1089847631739489E-2"/>
    <x v="0"/>
    <x v="7"/>
    <x v="1"/>
    <x v="0"/>
    <x v="0"/>
    <x v="0"/>
  </r>
  <r>
    <x v="165"/>
    <s v="^FTSE"/>
    <n v="6045.6000979999999"/>
    <n v="6037"/>
    <n v="8.600097999999889"/>
    <n v="1.4245648500910864E-3"/>
    <x v="0"/>
    <x v="7"/>
    <x v="1"/>
    <x v="0"/>
    <x v="0"/>
    <x v="1"/>
  </r>
  <r>
    <x v="166"/>
    <s v="^FTSE"/>
    <n v="6000"/>
    <n v="6045.6000979999999"/>
    <n v="-45.600097999999889"/>
    <n v="-7.5426917528146255E-3"/>
    <x v="0"/>
    <x v="7"/>
    <x v="1"/>
    <x v="0"/>
    <x v="0"/>
    <x v="0"/>
  </r>
  <r>
    <x v="167"/>
    <s v="^FTSE"/>
    <n v="5963.6000979999999"/>
    <n v="6000"/>
    <n v="-36.399902000000111"/>
    <n v="-6.0666503333333521E-3"/>
    <x v="0"/>
    <x v="7"/>
    <x v="1"/>
    <x v="0"/>
    <x v="0"/>
    <x v="0"/>
  </r>
  <r>
    <x v="169"/>
    <s v="^FTSE"/>
    <n v="5862.1000979999999"/>
    <n v="5963.6000979999999"/>
    <n v="-101.5"/>
    <n v="-1.701992057348712E-2"/>
    <x v="0"/>
    <x v="7"/>
    <x v="1"/>
    <x v="0"/>
    <x v="0"/>
    <x v="0"/>
  </r>
  <r>
    <x v="170"/>
    <s v="^FTSE"/>
    <n v="5941"/>
    <n v="5862.1000979999999"/>
    <n v="78.899902000000111"/>
    <n v="1.3459323566808208E-2"/>
    <x v="0"/>
    <x v="7"/>
    <x v="1"/>
    <x v="0"/>
    <x v="0"/>
    <x v="1"/>
  </r>
  <r>
    <x v="171"/>
    <s v="^FTSE"/>
    <n v="5850.8999020000001"/>
    <n v="5941"/>
    <n v="-90.100097999999889"/>
    <n v="-1.5165813499410855E-2"/>
    <x v="0"/>
    <x v="7"/>
    <x v="1"/>
    <x v="0"/>
    <x v="0"/>
    <x v="0"/>
  </r>
  <r>
    <x v="172"/>
    <s v="^FTSE"/>
    <n v="5799.1000979999999"/>
    <n v="5850.8999020000001"/>
    <n v="-51.799804000000222"/>
    <n v="-8.8533054517465955E-3"/>
    <x v="0"/>
    <x v="7"/>
    <x v="1"/>
    <x v="0"/>
    <x v="0"/>
    <x v="0"/>
  </r>
  <r>
    <x v="191"/>
    <s v="^FTSE"/>
    <n v="5937.3999020000001"/>
    <n v="5799.1000979999999"/>
    <n v="138.29980400000022"/>
    <n v="2.3848494018528361E-2"/>
    <x v="0"/>
    <x v="7"/>
    <x v="1"/>
    <x v="0"/>
    <x v="0"/>
    <x v="1"/>
  </r>
  <r>
    <x v="173"/>
    <s v="^FTSE"/>
    <n v="5930.2998049999997"/>
    <n v="5937.3999020000001"/>
    <n v="-7.10009700000046"/>
    <n v="-1.1958259704906869E-3"/>
    <x v="0"/>
    <x v="7"/>
    <x v="1"/>
    <x v="0"/>
    <x v="0"/>
    <x v="0"/>
  </r>
  <r>
    <x v="174"/>
    <s v="^FTSE"/>
    <n v="6012.7998049999997"/>
    <n v="5930.2998049999997"/>
    <n v="82.5"/>
    <n v="1.3911606952896709E-2"/>
    <x v="0"/>
    <x v="7"/>
    <x v="1"/>
    <x v="0"/>
    <x v="0"/>
    <x v="1"/>
  </r>
  <r>
    <x v="175"/>
    <s v="^FTSE"/>
    <n v="6003.2998049999997"/>
    <n v="6012.7998049999997"/>
    <n v="-9.5"/>
    <n v="-1.5799627973810447E-3"/>
    <x v="0"/>
    <x v="7"/>
    <x v="1"/>
    <x v="0"/>
    <x v="0"/>
    <x v="0"/>
  </r>
  <r>
    <x v="176"/>
    <s v="^FTSE"/>
    <n v="6032.1000979999999"/>
    <n v="6003.2998049999997"/>
    <n v="28.800293000000238"/>
    <n v="4.7974104135217743E-3"/>
    <x v="0"/>
    <x v="7"/>
    <x v="1"/>
    <x v="0"/>
    <x v="0"/>
    <x v="1"/>
  </r>
  <r>
    <x v="177"/>
    <s v="^FTSE"/>
    <n v="6026.2998049999997"/>
    <n v="6032.1000979999999"/>
    <n v="-5.800293000000238"/>
    <n v="-9.6157107902161308E-4"/>
    <x v="0"/>
    <x v="7"/>
    <x v="1"/>
    <x v="0"/>
    <x v="0"/>
    <x v="0"/>
  </r>
  <r>
    <x v="178"/>
    <s v="^FTSE"/>
    <n v="6105.5"/>
    <n v="6026.2998049999997"/>
    <n v="79.200195000000349"/>
    <n v="1.3142425296246998E-2"/>
    <x v="0"/>
    <x v="7"/>
    <x v="1"/>
    <x v="0"/>
    <x v="0"/>
    <x v="1"/>
  </r>
  <r>
    <x v="179"/>
    <s v="^FTSE"/>
    <n v="6078.5"/>
    <n v="6105.5"/>
    <n v="-27"/>
    <n v="-4.4222422406027355E-3"/>
    <x v="0"/>
    <x v="7"/>
    <x v="1"/>
    <x v="0"/>
    <x v="0"/>
    <x v="0"/>
  </r>
  <r>
    <x v="180"/>
    <s v="^FTSE"/>
    <n v="6049.8999020000001"/>
    <n v="6078.5"/>
    <n v="-28.600097999999889"/>
    <n v="-4.7051242905321857E-3"/>
    <x v="0"/>
    <x v="7"/>
    <x v="1"/>
    <x v="0"/>
    <x v="0"/>
    <x v="0"/>
  </r>
  <r>
    <x v="181"/>
    <s v="^FTSE"/>
    <n v="6007.1000979999999"/>
    <n v="6049.8999020000001"/>
    <n v="-42.799804000000222"/>
    <n v="-7.0744648164924664E-3"/>
    <x v="0"/>
    <x v="7"/>
    <x v="1"/>
    <x v="0"/>
    <x v="0"/>
    <x v="0"/>
  </r>
  <r>
    <x v="182"/>
    <s v="^FTSE"/>
    <n v="5804.2998049999997"/>
    <n v="6007.1000979999999"/>
    <n v="-202.80029300000024"/>
    <n v="-3.3760098831634326E-2"/>
    <x v="0"/>
    <x v="7"/>
    <x v="1"/>
    <x v="0"/>
    <x v="0"/>
    <x v="0"/>
  </r>
  <r>
    <x v="183"/>
    <s v="^FTSE"/>
    <n v="5829.5"/>
    <n v="5804.2998049999997"/>
    <n v="25.200195000000349"/>
    <n v="4.3416425489069561E-3"/>
    <x v="0"/>
    <x v="7"/>
    <x v="1"/>
    <x v="0"/>
    <x v="0"/>
    <x v="1"/>
  </r>
  <r>
    <x v="184"/>
    <s v="^FTSE"/>
    <n v="5899.2998049999997"/>
    <n v="5829.5"/>
    <n v="69.799804999999651"/>
    <n v="1.1973549189467305E-2"/>
    <x v="0"/>
    <x v="7"/>
    <x v="1"/>
    <x v="0"/>
    <x v="0"/>
    <x v="1"/>
  </r>
  <r>
    <x v="185"/>
    <s v="^FTSE"/>
    <n v="5822.7998049999997"/>
    <n v="5899.2998049999997"/>
    <n v="-76.5"/>
    <n v="-1.2967640657144057E-2"/>
    <x v="0"/>
    <x v="7"/>
    <x v="1"/>
    <x v="0"/>
    <x v="0"/>
    <x v="0"/>
  </r>
  <r>
    <x v="186"/>
    <s v="^FTSE"/>
    <n v="5842.7001950000003"/>
    <n v="5822.7998049999997"/>
    <n v="19.900390000000698"/>
    <n v="3.4176668727151438E-3"/>
    <x v="0"/>
    <x v="7"/>
    <x v="1"/>
    <x v="0"/>
    <x v="1"/>
    <x v="1"/>
  </r>
  <r>
    <x v="1"/>
    <s v="^AXJO"/>
    <n v="6690.6000979999999"/>
    <m/>
    <m/>
    <m/>
    <x v="0"/>
    <x v="8"/>
    <x v="2"/>
    <x v="0"/>
    <x v="0"/>
    <x v="0"/>
  </r>
  <r>
    <x v="2"/>
    <s v="^AXJO"/>
    <n v="6733.5"/>
    <n v="6690.6000979999999"/>
    <n v="42.899902000000111"/>
    <n v="6.4119662469176789E-3"/>
    <x v="0"/>
    <x v="8"/>
    <x v="2"/>
    <x v="0"/>
    <x v="0"/>
    <x v="1"/>
  </r>
  <r>
    <x v="3"/>
    <s v="^AXJO"/>
    <n v="6735.7001950000003"/>
    <n v="6733.5"/>
    <n v="2.200195000000349"/>
    <n v="3.2675354570436607E-4"/>
    <x v="0"/>
    <x v="8"/>
    <x v="2"/>
    <x v="0"/>
    <x v="0"/>
    <x v="1"/>
  </r>
  <r>
    <x v="4"/>
    <s v="^AXJO"/>
    <n v="6826.3999019999992"/>
    <n v="6735.7001950000003"/>
    <n v="90.699706999998853"/>
    <n v="1.3465520194519116E-2"/>
    <x v="0"/>
    <x v="8"/>
    <x v="2"/>
    <x v="0"/>
    <x v="0"/>
    <x v="1"/>
  </r>
  <r>
    <x v="5"/>
    <s v="^AXJO"/>
    <n v="6817.6000980000008"/>
    <n v="6826.3999019999992"/>
    <n v="-8.799803999998403"/>
    <n v="-1.2890841624177681E-3"/>
    <x v="0"/>
    <x v="8"/>
    <x v="2"/>
    <x v="0"/>
    <x v="0"/>
    <x v="0"/>
  </r>
  <r>
    <x v="6"/>
    <s v="^AXJO"/>
    <n v="6874.2001950000003"/>
    <n v="6817.6000980000008"/>
    <n v="56.60009699999955"/>
    <n v="8.3020558827737127E-3"/>
    <x v="0"/>
    <x v="8"/>
    <x v="2"/>
    <x v="0"/>
    <x v="0"/>
    <x v="1"/>
  </r>
  <r>
    <x v="7"/>
    <s v="^AXJO"/>
    <n v="6929"/>
    <n v="6874.2001950000003"/>
    <n v="54.799804999999651"/>
    <n v="7.9718081297455792E-3"/>
    <x v="0"/>
    <x v="8"/>
    <x v="2"/>
    <x v="0"/>
    <x v="0"/>
    <x v="1"/>
  </r>
  <r>
    <x v="8"/>
    <s v="^AXJO"/>
    <n v="6903.7001950000003"/>
    <n v="6929"/>
    <n v="-25.299804999999651"/>
    <n v="-3.6512923942848391E-3"/>
    <x v="0"/>
    <x v="8"/>
    <x v="2"/>
    <x v="0"/>
    <x v="0"/>
    <x v="0"/>
  </r>
  <r>
    <x v="9"/>
    <s v="^AXJO"/>
    <n v="6962.2001950000003"/>
    <n v="6903.7001950000003"/>
    <n v="58.5"/>
    <n v="8.4737167529911825E-3"/>
    <x v="0"/>
    <x v="8"/>
    <x v="2"/>
    <x v="0"/>
    <x v="0"/>
    <x v="1"/>
  </r>
  <r>
    <x v="10"/>
    <s v="^AXJO"/>
    <n v="6994.7998049999997"/>
    <n v="6962.2001950000003"/>
    <n v="32.599609999999302"/>
    <n v="4.6823718202488865E-3"/>
    <x v="0"/>
    <x v="8"/>
    <x v="2"/>
    <x v="0"/>
    <x v="0"/>
    <x v="1"/>
  </r>
  <r>
    <x v="11"/>
    <s v="^AXJO"/>
    <n v="7041.7998049999997"/>
    <n v="6994.7998049999997"/>
    <n v="47"/>
    <n v="6.7192773646507532E-3"/>
    <x v="0"/>
    <x v="8"/>
    <x v="2"/>
    <x v="0"/>
    <x v="0"/>
    <x v="1"/>
  </r>
  <r>
    <x v="12"/>
    <s v="^AXJO"/>
    <n v="7064.1000980000008"/>
    <n v="7041.7998049999997"/>
    <n v="22.300293000001147"/>
    <n v="3.1668456385492414E-3"/>
    <x v="0"/>
    <x v="8"/>
    <x v="2"/>
    <x v="0"/>
    <x v="0"/>
    <x v="1"/>
  </r>
  <r>
    <x v="187"/>
    <s v="^AXJO"/>
    <n v="7079.5"/>
    <n v="7064.1000980000008"/>
    <n v="15.399901999999202"/>
    <n v="2.1800231857358938E-3"/>
    <x v="0"/>
    <x v="8"/>
    <x v="2"/>
    <x v="0"/>
    <x v="0"/>
    <x v="1"/>
  </r>
  <r>
    <x v="13"/>
    <s v="^AXJO"/>
    <n v="7066.2998049999997"/>
    <n v="7079.5"/>
    <n v="-13.200195000000349"/>
    <n v="-1.8645660004238081E-3"/>
    <x v="0"/>
    <x v="8"/>
    <x v="2"/>
    <x v="0"/>
    <x v="0"/>
    <x v="0"/>
  </r>
  <r>
    <x v="14"/>
    <s v="^AXJO"/>
    <n v="7132.7001950000003"/>
    <n v="7066.2998049999997"/>
    <n v="66.400390000000698"/>
    <n v="9.3967694312965394E-3"/>
    <x v="0"/>
    <x v="8"/>
    <x v="2"/>
    <x v="0"/>
    <x v="0"/>
    <x v="1"/>
  </r>
  <r>
    <x v="15"/>
    <s v="^AXJO"/>
    <n v="7088"/>
    <n v="7132.7001950000003"/>
    <n v="-44.700195000000349"/>
    <n v="-6.2669387157664415E-3"/>
    <x v="0"/>
    <x v="8"/>
    <x v="2"/>
    <x v="0"/>
    <x v="0"/>
    <x v="0"/>
  </r>
  <r>
    <x v="16"/>
    <s v="^AXJO"/>
    <n v="7090.5"/>
    <n v="7088"/>
    <n v="2.5"/>
    <n v="3.5270880361173816E-4"/>
    <x v="0"/>
    <x v="8"/>
    <x v="2"/>
    <x v="0"/>
    <x v="0"/>
    <x v="1"/>
  </r>
  <r>
    <x v="18"/>
    <s v="^AXJO"/>
    <n v="7023.5"/>
    <n v="7090.5"/>
    <n v="-67"/>
    <n v="-9.4492630985120937E-3"/>
    <x v="0"/>
    <x v="8"/>
    <x v="2"/>
    <x v="0"/>
    <x v="0"/>
    <x v="0"/>
  </r>
  <r>
    <x v="19"/>
    <s v="^AXJO"/>
    <n v="7031.5"/>
    <n v="7023.5"/>
    <n v="8"/>
    <n v="1.139033245532854E-3"/>
    <x v="0"/>
    <x v="8"/>
    <x v="2"/>
    <x v="0"/>
    <x v="0"/>
    <x v="1"/>
  </r>
  <r>
    <x v="20"/>
    <s v="^AXJO"/>
    <n v="7008.3999019999992"/>
    <n v="7031.5"/>
    <n v="-23.100098000000798"/>
    <n v="-3.2852304629169878E-3"/>
    <x v="0"/>
    <x v="8"/>
    <x v="2"/>
    <x v="0"/>
    <x v="0"/>
    <x v="0"/>
  </r>
  <r>
    <x v="21"/>
    <s v="^AXJO"/>
    <n v="7017.2001950000003"/>
    <n v="7008.3999019999992"/>
    <n v="8.8002930000011474"/>
    <n v="1.2556779183633333E-3"/>
    <x v="0"/>
    <x v="8"/>
    <x v="2"/>
    <x v="0"/>
    <x v="0"/>
    <x v="1"/>
  </r>
  <r>
    <x v="22"/>
    <s v="^AXJO"/>
    <n v="6923.2998049999997"/>
    <n v="7017.2001950000003"/>
    <n v="-93.900390000000698"/>
    <n v="-1.3381460894746598E-2"/>
    <x v="0"/>
    <x v="8"/>
    <x v="2"/>
    <x v="0"/>
    <x v="0"/>
    <x v="0"/>
  </r>
  <r>
    <x v="23"/>
    <s v="^AXJO"/>
    <n v="6948.7001950000003"/>
    <n v="6923.2998049999997"/>
    <n v="25.400390000000698"/>
    <n v="3.6688271077985912E-3"/>
    <x v="0"/>
    <x v="8"/>
    <x v="2"/>
    <x v="0"/>
    <x v="0"/>
    <x v="1"/>
  </r>
  <r>
    <x v="24"/>
    <s v="^AXJO"/>
    <n v="6976.1000980000008"/>
    <n v="6948.7001950000003"/>
    <n v="27.39990300000045"/>
    <n v="3.9431695469774762E-3"/>
    <x v="0"/>
    <x v="8"/>
    <x v="2"/>
    <x v="0"/>
    <x v="0"/>
    <x v="1"/>
  </r>
  <r>
    <x v="25"/>
    <s v="^AXJO"/>
    <n v="7049.2001950000003"/>
    <n v="6976.1000980000008"/>
    <n v="73.10009699999955"/>
    <n v="1.0478647951304029E-2"/>
    <x v="0"/>
    <x v="8"/>
    <x v="2"/>
    <x v="0"/>
    <x v="0"/>
    <x v="1"/>
  </r>
  <r>
    <x v="26"/>
    <s v="^AXJO"/>
    <n v="7022.6000980000008"/>
    <n v="7049.2001950000003"/>
    <n v="-26.60009699999955"/>
    <n v="-3.7734914974988237E-3"/>
    <x v="0"/>
    <x v="8"/>
    <x v="2"/>
    <x v="0"/>
    <x v="0"/>
    <x v="0"/>
  </r>
  <r>
    <x v="27"/>
    <s v="^AXJO"/>
    <n v="7012.5"/>
    <n v="7022.6000980000008"/>
    <n v="-10.100098000000798"/>
    <n v="-1.4382277018560766E-3"/>
    <x v="0"/>
    <x v="8"/>
    <x v="2"/>
    <x v="0"/>
    <x v="0"/>
    <x v="0"/>
  </r>
  <r>
    <x v="28"/>
    <s v="^AXJO"/>
    <n v="7055.2998049999997"/>
    <n v="7012.5"/>
    <n v="42.799804999999651"/>
    <n v="6.1033590017824813E-3"/>
    <x v="0"/>
    <x v="8"/>
    <x v="2"/>
    <x v="0"/>
    <x v="0"/>
    <x v="1"/>
  </r>
  <r>
    <x v="29"/>
    <s v="^AXJO"/>
    <n v="7088.2001950000003"/>
    <n v="7055.2998049999997"/>
    <n v="32.900390000000698"/>
    <n v="4.6632164343582702E-3"/>
    <x v="0"/>
    <x v="8"/>
    <x v="2"/>
    <x v="0"/>
    <x v="0"/>
    <x v="1"/>
  </r>
  <r>
    <x v="30"/>
    <s v="^AXJO"/>
    <n v="7103.2001950000003"/>
    <n v="7088.2001950000003"/>
    <n v="15"/>
    <n v="2.1161930514576838E-3"/>
    <x v="0"/>
    <x v="8"/>
    <x v="2"/>
    <x v="0"/>
    <x v="0"/>
    <x v="1"/>
  </r>
  <r>
    <x v="31"/>
    <s v="^AXJO"/>
    <n v="7130.2001950000003"/>
    <n v="7103.2001950000003"/>
    <n v="27"/>
    <n v="3.8011036235478081E-3"/>
    <x v="0"/>
    <x v="8"/>
    <x v="2"/>
    <x v="0"/>
    <x v="0"/>
    <x v="1"/>
  </r>
  <r>
    <x v="188"/>
    <s v="^AXJO"/>
    <n v="7125.1000980000008"/>
    <n v="7130.2001950000003"/>
    <n v="-5.1000969999995505"/>
    <n v="-7.1528103847293871E-4"/>
    <x v="0"/>
    <x v="8"/>
    <x v="2"/>
    <x v="0"/>
    <x v="0"/>
    <x v="0"/>
  </r>
  <r>
    <x v="32"/>
    <s v="^AXJO"/>
    <n v="7113.7001950000003"/>
    <n v="7125.1000980000008"/>
    <n v="-11.39990300000045"/>
    <n v="-1.5999639083246529E-3"/>
    <x v="0"/>
    <x v="8"/>
    <x v="2"/>
    <x v="0"/>
    <x v="0"/>
    <x v="0"/>
  </r>
  <r>
    <x v="33"/>
    <s v="^AXJO"/>
    <n v="7144.6000980000008"/>
    <n v="7113.7001950000003"/>
    <n v="30.89990300000045"/>
    <n v="4.3437173556623932E-3"/>
    <x v="0"/>
    <x v="8"/>
    <x v="2"/>
    <x v="0"/>
    <x v="0"/>
    <x v="1"/>
  </r>
  <r>
    <x v="34"/>
    <s v="^AXJO"/>
    <n v="7162.5"/>
    <n v="7144.6000980000008"/>
    <n v="17.899901999999202"/>
    <n v="2.5053749341422131E-3"/>
    <x v="0"/>
    <x v="8"/>
    <x v="2"/>
    <x v="0"/>
    <x v="0"/>
    <x v="1"/>
  </r>
  <r>
    <x v="35"/>
    <s v="^AXJO"/>
    <n v="7139"/>
    <n v="7162.5"/>
    <n v="-23.5"/>
    <n v="-3.2809773123909248E-3"/>
    <x v="0"/>
    <x v="8"/>
    <x v="2"/>
    <x v="0"/>
    <x v="0"/>
    <x v="0"/>
  </r>
  <r>
    <x v="36"/>
    <s v="^AXJO"/>
    <n v="6978.2998049999997"/>
    <n v="7139"/>
    <n v="-160.70019500000035"/>
    <n v="-2.2510182798711354E-2"/>
    <x v="0"/>
    <x v="8"/>
    <x v="2"/>
    <x v="0"/>
    <x v="0"/>
    <x v="0"/>
  </r>
  <r>
    <x v="37"/>
    <s v="^AXJO"/>
    <n v="6866.6000980000008"/>
    <n v="6978.2998049999997"/>
    <n v="-111.69970699999885"/>
    <n v="-1.6006722284984839E-2"/>
    <x v="0"/>
    <x v="8"/>
    <x v="2"/>
    <x v="0"/>
    <x v="0"/>
    <x v="0"/>
  </r>
  <r>
    <x v="38"/>
    <s v="^AXJO"/>
    <n v="6708.1000979999999"/>
    <n v="6866.6000980000008"/>
    <n v="-158.50000000000091"/>
    <n v="-2.3082748046761366E-2"/>
    <x v="0"/>
    <x v="8"/>
    <x v="2"/>
    <x v="0"/>
    <x v="0"/>
    <x v="0"/>
  </r>
  <r>
    <x v="39"/>
    <s v="^AXJO"/>
    <n v="6657.8999020000001"/>
    <n v="6708.1000979999999"/>
    <n v="-50.200195999999778"/>
    <n v="-7.4835192180520409E-3"/>
    <x v="0"/>
    <x v="8"/>
    <x v="2"/>
    <x v="0"/>
    <x v="0"/>
    <x v="0"/>
  </r>
  <r>
    <x v="40"/>
    <s v="^AXJO"/>
    <n v="6441.2001950000003"/>
    <n v="6657.8999020000001"/>
    <n v="-216.69970699999976"/>
    <n v="-3.2547756828681704E-2"/>
    <x v="0"/>
    <x v="8"/>
    <x v="2"/>
    <x v="0"/>
    <x v="0"/>
    <x v="0"/>
  </r>
  <r>
    <x v="41"/>
    <s v="^AXJO"/>
    <n v="6391.5"/>
    <n v="6441.2001950000003"/>
    <n v="-49.700195000000349"/>
    <n v="-7.7159835892975761E-3"/>
    <x v="0"/>
    <x v="8"/>
    <x v="2"/>
    <x v="0"/>
    <x v="0"/>
    <x v="0"/>
  </r>
  <r>
    <x v="42"/>
    <s v="^AXJO"/>
    <n v="6435.7001950000003"/>
    <n v="6391.5"/>
    <n v="44.200195000000349"/>
    <n v="6.9154650707972075E-3"/>
    <x v="0"/>
    <x v="8"/>
    <x v="2"/>
    <x v="0"/>
    <x v="0"/>
    <x v="1"/>
  </r>
  <r>
    <x v="43"/>
    <s v="^AXJO"/>
    <n v="6325.3999020000001"/>
    <n v="6435.7001950000003"/>
    <n v="-110.30029300000024"/>
    <n v="-1.7138817791060919E-2"/>
    <x v="0"/>
    <x v="8"/>
    <x v="2"/>
    <x v="0"/>
    <x v="0"/>
    <x v="0"/>
  </r>
  <r>
    <x v="44"/>
    <s v="^AXJO"/>
    <n v="6395.7001950000003"/>
    <n v="6325.3999020000001"/>
    <n v="70.300293000000238"/>
    <n v="1.1113968142594795E-2"/>
    <x v="0"/>
    <x v="8"/>
    <x v="2"/>
    <x v="0"/>
    <x v="0"/>
    <x v="1"/>
  </r>
  <r>
    <x v="45"/>
    <s v="^AXJO"/>
    <n v="6216.2001950000003"/>
    <n v="6395.7001950000003"/>
    <n v="-179.5"/>
    <n v="-2.8065730807758725E-2"/>
    <x v="0"/>
    <x v="8"/>
    <x v="2"/>
    <x v="0"/>
    <x v="0"/>
    <x v="0"/>
  </r>
  <r>
    <x v="46"/>
    <s v="^AXJO"/>
    <n v="5760.6000979999999"/>
    <n v="6216.2001950000003"/>
    <n v="-455.60009700000046"/>
    <n v="-7.3292378415750245E-2"/>
    <x v="0"/>
    <x v="8"/>
    <x v="2"/>
    <x v="0"/>
    <x v="0"/>
    <x v="0"/>
  </r>
  <r>
    <x v="47"/>
    <s v="^AXJO"/>
    <n v="5939.6000979999999"/>
    <n v="5760.6000979999999"/>
    <n v="179"/>
    <n v="3.1073151573591491E-2"/>
    <x v="0"/>
    <x v="8"/>
    <x v="2"/>
    <x v="0"/>
    <x v="0"/>
    <x v="1"/>
  </r>
  <r>
    <x v="48"/>
    <s v="^AXJO"/>
    <n v="5725.8999020000001"/>
    <n v="5939.6000979999999"/>
    <n v="-213.70019599999978"/>
    <n v="-3.5978886200092416E-2"/>
    <x v="0"/>
    <x v="8"/>
    <x v="2"/>
    <x v="0"/>
    <x v="0"/>
    <x v="0"/>
  </r>
  <r>
    <x v="49"/>
    <s v="^AXJO"/>
    <n v="5304.6000979999999"/>
    <n v="5725.8999020000001"/>
    <n v="-421.29980400000022"/>
    <n v="-7.3577919839786995E-2"/>
    <x v="0"/>
    <x v="8"/>
    <x v="2"/>
    <x v="0"/>
    <x v="0"/>
    <x v="0"/>
  </r>
  <r>
    <x v="50"/>
    <s v="^AXJO"/>
    <n v="5539.2998049999997"/>
    <n v="5304.6000979999999"/>
    <n v="234.69970699999976"/>
    <n v="4.424456182634557E-2"/>
    <x v="0"/>
    <x v="8"/>
    <x v="2"/>
    <x v="0"/>
    <x v="0"/>
    <x v="1"/>
  </r>
  <r>
    <x v="51"/>
    <s v="^AXJO"/>
    <n v="5002"/>
    <n v="5539.2998049999997"/>
    <n v="-537.29980499999965"/>
    <n v="-9.6997783820079703E-2"/>
    <x v="0"/>
    <x v="8"/>
    <x v="2"/>
    <x v="0"/>
    <x v="0"/>
    <x v="0"/>
  </r>
  <r>
    <x v="52"/>
    <s v="^AXJO"/>
    <n v="5293.3999020000001"/>
    <n v="5002"/>
    <n v="291.39990200000011"/>
    <n v="5.8256677728908461E-2"/>
    <x v="0"/>
    <x v="8"/>
    <x v="2"/>
    <x v="0"/>
    <x v="0"/>
    <x v="1"/>
  </r>
  <r>
    <x v="53"/>
    <s v="^AXJO"/>
    <n v="4953.2001950000003"/>
    <n v="5293.3999020000001"/>
    <n v="-340.19970699999976"/>
    <n v="-6.4268657818855227E-2"/>
    <x v="0"/>
    <x v="8"/>
    <x v="2"/>
    <x v="0"/>
    <x v="0"/>
    <x v="0"/>
  </r>
  <r>
    <x v="54"/>
    <s v="^AXJO"/>
    <n v="4782.8999020000001"/>
    <n v="4953.2001950000003"/>
    <n v="-170.30029300000024"/>
    <n v="-3.4381871577068415E-2"/>
    <x v="0"/>
    <x v="8"/>
    <x v="2"/>
    <x v="0"/>
    <x v="0"/>
    <x v="0"/>
  </r>
  <r>
    <x v="55"/>
    <s v="^AXJO"/>
    <n v="4816.6000979999999"/>
    <n v="4782.8999020000001"/>
    <n v="33.700195999999778"/>
    <n v="7.0459755985919394E-3"/>
    <x v="0"/>
    <x v="8"/>
    <x v="2"/>
    <x v="0"/>
    <x v="0"/>
    <x v="1"/>
  </r>
  <r>
    <x v="56"/>
    <s v="^AXJO"/>
    <n v="4546"/>
    <n v="4816.6000979999999"/>
    <n v="-270.60009799999989"/>
    <n v="-5.6180727586739317E-2"/>
    <x v="0"/>
    <x v="8"/>
    <x v="2"/>
    <x v="0"/>
    <x v="0"/>
    <x v="0"/>
  </r>
  <r>
    <x v="57"/>
    <s v="^AXJO"/>
    <n v="4735.7001950000003"/>
    <n v="4546"/>
    <n v="189.70019500000035"/>
    <n v="4.1729035415750189E-2"/>
    <x v="0"/>
    <x v="8"/>
    <x v="2"/>
    <x v="0"/>
    <x v="0"/>
    <x v="1"/>
  </r>
  <r>
    <x v="58"/>
    <s v="^AXJO"/>
    <n v="4998.1000979999999"/>
    <n v="4735.7001950000003"/>
    <n v="262.39990299999954"/>
    <n v="5.5408892496413516E-2"/>
    <x v="0"/>
    <x v="8"/>
    <x v="2"/>
    <x v="0"/>
    <x v="0"/>
    <x v="1"/>
  </r>
  <r>
    <x v="59"/>
    <s v="^AXJO"/>
    <n v="5113.2998049999997"/>
    <n v="4998.1000979999999"/>
    <n v="115.19970699999976"/>
    <n v="2.304869945403798E-2"/>
    <x v="0"/>
    <x v="8"/>
    <x v="2"/>
    <x v="0"/>
    <x v="0"/>
    <x v="1"/>
  </r>
  <r>
    <x v="60"/>
    <s v="^AXJO"/>
    <n v="4842.3999020000001"/>
    <n v="5113.2998049999997"/>
    <n v="-270.89990299999954"/>
    <n v="-5.2979467923062566E-2"/>
    <x v="0"/>
    <x v="8"/>
    <x v="2"/>
    <x v="0"/>
    <x v="0"/>
    <x v="0"/>
  </r>
  <r>
    <x v="61"/>
    <s v="^AXJO"/>
    <n v="5181.3999020000001"/>
    <n v="4842.3999020000001"/>
    <n v="339"/>
    <n v="7.0006609710194886E-2"/>
    <x v="0"/>
    <x v="8"/>
    <x v="2"/>
    <x v="0"/>
    <x v="0"/>
    <x v="1"/>
  </r>
  <r>
    <x v="62"/>
    <s v="^AXJO"/>
    <n v="5076.7998049999997"/>
    <n v="5181.3999020000001"/>
    <n v="-104.60009700000046"/>
    <n v="-2.0187613189174076E-2"/>
    <x v="0"/>
    <x v="8"/>
    <x v="2"/>
    <x v="0"/>
    <x v="0"/>
    <x v="0"/>
  </r>
  <r>
    <x v="63"/>
    <s v="^AXJO"/>
    <n v="5258.6000979999999"/>
    <n v="5076.7998049999997"/>
    <n v="181.80029300000024"/>
    <n v="3.5810018118293763E-2"/>
    <x v="0"/>
    <x v="8"/>
    <x v="2"/>
    <x v="0"/>
    <x v="0"/>
    <x v="1"/>
  </r>
  <r>
    <x v="64"/>
    <s v="^AXJO"/>
    <n v="5154.2998049999997"/>
    <n v="5258.6000979999999"/>
    <n v="-104.30029300000024"/>
    <n v="-1.9834231745378149E-2"/>
    <x v="0"/>
    <x v="8"/>
    <x v="2"/>
    <x v="0"/>
    <x v="0"/>
    <x v="0"/>
  </r>
  <r>
    <x v="65"/>
    <s v="^AXJO"/>
    <n v="5067.5"/>
    <n v="5154.2998049999997"/>
    <n v="-86.799804999999651"/>
    <n v="-1.6840270896892398E-2"/>
    <x v="0"/>
    <x v="8"/>
    <x v="2"/>
    <x v="0"/>
    <x v="0"/>
    <x v="0"/>
  </r>
  <r>
    <x v="66"/>
    <s v="^AXJO"/>
    <n v="5286.7998049999997"/>
    <n v="5067.5"/>
    <n v="219.29980499999965"/>
    <n v="4.3275738529846994E-2"/>
    <x v="0"/>
    <x v="8"/>
    <x v="2"/>
    <x v="0"/>
    <x v="0"/>
    <x v="1"/>
  </r>
  <r>
    <x v="67"/>
    <s v="^AXJO"/>
    <n v="5252.2998049999997"/>
    <n v="5286.7998049999997"/>
    <n v="-34.5"/>
    <n v="-6.5256868564176704E-3"/>
    <x v="0"/>
    <x v="8"/>
    <x v="2"/>
    <x v="0"/>
    <x v="0"/>
    <x v="0"/>
  </r>
  <r>
    <x v="68"/>
    <s v="^AXJO"/>
    <n v="5206.8999020000001"/>
    <n v="5252.2998049999997"/>
    <n v="-45.39990299999954"/>
    <n v="-8.6438140786975776E-3"/>
    <x v="0"/>
    <x v="8"/>
    <x v="2"/>
    <x v="0"/>
    <x v="0"/>
    <x v="0"/>
  </r>
  <r>
    <x v="69"/>
    <s v="^AXJO"/>
    <n v="5387.2998049999997"/>
    <n v="5206.8999020000001"/>
    <n v="180.39990299999954"/>
    <n v="3.4646316694259265E-2"/>
    <x v="0"/>
    <x v="8"/>
    <x v="2"/>
    <x v="0"/>
    <x v="0"/>
    <x v="1"/>
  </r>
  <r>
    <x v="71"/>
    <s v="^AXJO"/>
    <n v="5488.1000979999999"/>
    <n v="5387.2998049999997"/>
    <n v="100.80029300000024"/>
    <n v="1.871072645826145E-2"/>
    <x v="0"/>
    <x v="8"/>
    <x v="2"/>
    <x v="0"/>
    <x v="0"/>
    <x v="1"/>
  </r>
  <r>
    <x v="72"/>
    <s v="^AXJO"/>
    <n v="5466.7001950000003"/>
    <n v="5488.1000979999999"/>
    <n v="-21.39990299999954"/>
    <n v="-3.8993281131658288E-3"/>
    <x v="0"/>
    <x v="8"/>
    <x v="2"/>
    <x v="0"/>
    <x v="0"/>
    <x v="0"/>
  </r>
  <r>
    <x v="73"/>
    <s v="^AXJO"/>
    <n v="5416.2998049999997"/>
    <n v="5466.7001950000003"/>
    <n v="-50.400390000000698"/>
    <n v="-9.2195269910902242E-3"/>
    <x v="0"/>
    <x v="8"/>
    <x v="2"/>
    <x v="0"/>
    <x v="0"/>
    <x v="0"/>
  </r>
  <r>
    <x v="74"/>
    <s v="^AXJO"/>
    <n v="5487.5"/>
    <n v="5416.2998049999997"/>
    <n v="71.200195000000349"/>
    <n v="1.3145541709909161E-2"/>
    <x v="0"/>
    <x v="8"/>
    <x v="2"/>
    <x v="0"/>
    <x v="0"/>
    <x v="1"/>
  </r>
  <r>
    <x v="75"/>
    <s v="^AXJO"/>
    <n v="5353"/>
    <n v="5487.5"/>
    <n v="-134.5"/>
    <n v="-2.4510250569476082E-2"/>
    <x v="0"/>
    <x v="8"/>
    <x v="2"/>
    <x v="0"/>
    <x v="0"/>
    <x v="0"/>
  </r>
  <r>
    <x v="76"/>
    <s v="^AXJO"/>
    <n v="5221.2998049999997"/>
    <n v="5353"/>
    <n v="-131.70019500000035"/>
    <n v="-2.460306276854107E-2"/>
    <x v="0"/>
    <x v="8"/>
    <x v="2"/>
    <x v="0"/>
    <x v="0"/>
    <x v="0"/>
  </r>
  <r>
    <x v="77"/>
    <s v="^AXJO"/>
    <n v="5221.2001950000003"/>
    <n v="5221.2998049999997"/>
    <n v="-9.960999999930209E-2"/>
    <n v="-1.907762505878593E-5"/>
    <x v="0"/>
    <x v="8"/>
    <x v="2"/>
    <x v="0"/>
    <x v="0"/>
    <x v="0"/>
  </r>
  <r>
    <x v="78"/>
    <s v="^AXJO"/>
    <n v="5217.1000979999999"/>
    <n v="5221.2001950000003"/>
    <n v="-4.10009700000046"/>
    <n v="-7.8527864224146263E-4"/>
    <x v="0"/>
    <x v="8"/>
    <x v="2"/>
    <x v="0"/>
    <x v="0"/>
    <x v="0"/>
  </r>
  <r>
    <x v="79"/>
    <s v="^AXJO"/>
    <n v="5242.6000979999999"/>
    <n v="5217.1000979999999"/>
    <n v="25.5"/>
    <n v="4.8877728088398279E-3"/>
    <x v="0"/>
    <x v="8"/>
    <x v="2"/>
    <x v="0"/>
    <x v="0"/>
    <x v="1"/>
  </r>
  <r>
    <x v="80"/>
    <s v="^AXJO"/>
    <n v="5321.3999020000001"/>
    <n v="5242.6000979999999"/>
    <n v="78.799804000000222"/>
    <n v="1.5030672286078347E-2"/>
    <x v="0"/>
    <x v="8"/>
    <x v="2"/>
    <x v="0"/>
    <x v="0"/>
    <x v="1"/>
  </r>
  <r>
    <x v="81"/>
    <s v="^AXJO"/>
    <n v="5313.1000979999999"/>
    <n v="5321.3999020000001"/>
    <n v="-8.299804000000222"/>
    <n v="-1.559703114378007E-3"/>
    <x v="0"/>
    <x v="8"/>
    <x v="2"/>
    <x v="0"/>
    <x v="0"/>
    <x v="0"/>
  </r>
  <r>
    <x v="82"/>
    <s v="^AXJO"/>
    <n v="5393.3999020000001"/>
    <n v="5313.1000979999999"/>
    <n v="80.299804000000222"/>
    <n v="1.5113550002610965E-2"/>
    <x v="0"/>
    <x v="8"/>
    <x v="2"/>
    <x v="0"/>
    <x v="0"/>
    <x v="1"/>
  </r>
  <r>
    <x v="83"/>
    <s v="^AXJO"/>
    <n v="5522.3999020000001"/>
    <n v="5393.3999020000001"/>
    <n v="129"/>
    <n v="2.3918122583894391E-2"/>
    <x v="0"/>
    <x v="8"/>
    <x v="2"/>
    <x v="0"/>
    <x v="0"/>
    <x v="1"/>
  </r>
  <r>
    <x v="84"/>
    <s v="^AXJO"/>
    <n v="5245.8999020000001"/>
    <n v="5522.3999020000001"/>
    <n v="-276.5"/>
    <n v="-5.0068811550547501E-2"/>
    <x v="0"/>
    <x v="8"/>
    <x v="2"/>
    <x v="0"/>
    <x v="0"/>
    <x v="0"/>
  </r>
  <r>
    <x v="85"/>
    <s v="^AXJO"/>
    <n v="5319.7998049999997"/>
    <n v="5245.8999020000001"/>
    <n v="73.89990299999954"/>
    <n v="1.4087173674782698E-2"/>
    <x v="0"/>
    <x v="8"/>
    <x v="2"/>
    <x v="0"/>
    <x v="0"/>
    <x v="1"/>
  </r>
  <r>
    <x v="86"/>
    <s v="^AXJO"/>
    <n v="5407.1000979999999"/>
    <n v="5319.7998049999997"/>
    <n v="87.300293000000238"/>
    <n v="1.6410447046888495E-2"/>
    <x v="0"/>
    <x v="8"/>
    <x v="2"/>
    <x v="0"/>
    <x v="0"/>
    <x v="1"/>
  </r>
  <r>
    <x v="87"/>
    <s v="^AXJO"/>
    <n v="5384.6000979999999"/>
    <n v="5407.1000979999999"/>
    <n v="-22.5"/>
    <n v="-4.1611953898028249E-3"/>
    <x v="0"/>
    <x v="8"/>
    <x v="2"/>
    <x v="0"/>
    <x v="0"/>
    <x v="0"/>
  </r>
  <r>
    <x v="88"/>
    <s v="^AXJO"/>
    <n v="5364.2001950000003"/>
    <n v="5384.6000979999999"/>
    <n v="-20.39990299999954"/>
    <n v="-3.7885641698028175E-3"/>
    <x v="0"/>
    <x v="8"/>
    <x v="2"/>
    <x v="0"/>
    <x v="0"/>
    <x v="0"/>
  </r>
  <r>
    <x v="89"/>
    <s v="^AXJO"/>
    <n v="5391.1000979999999"/>
    <n v="5364.2001950000003"/>
    <n v="26.89990299999954"/>
    <n v="5.0147090008074427E-3"/>
    <x v="0"/>
    <x v="8"/>
    <x v="2"/>
    <x v="0"/>
    <x v="0"/>
    <x v="1"/>
  </r>
  <r>
    <x v="90"/>
    <s v="^AXJO"/>
    <n v="5461.2001950000003"/>
    <n v="5391.1000979999999"/>
    <n v="70.10009700000046"/>
    <n v="1.3002929963405116E-2"/>
    <x v="0"/>
    <x v="8"/>
    <x v="2"/>
    <x v="0"/>
    <x v="0"/>
    <x v="1"/>
  </r>
  <r>
    <x v="91"/>
    <s v="^AXJO"/>
    <n v="5403"/>
    <n v="5461.2001950000003"/>
    <n v="-58.200195000000349"/>
    <n v="-1.0657033787790001E-2"/>
    <x v="0"/>
    <x v="8"/>
    <x v="2"/>
    <x v="0"/>
    <x v="0"/>
    <x v="0"/>
  </r>
  <r>
    <x v="92"/>
    <s v="^AXJO"/>
    <n v="5421.8999020000001"/>
    <n v="5403"/>
    <n v="18.899902000000111"/>
    <n v="3.4980384971312439E-3"/>
    <x v="0"/>
    <x v="8"/>
    <x v="2"/>
    <x v="0"/>
    <x v="0"/>
    <x v="1"/>
  </r>
  <r>
    <x v="93"/>
    <s v="^AXJO"/>
    <n v="5328.7001950000003"/>
    <n v="5421.8999020000001"/>
    <n v="-93.199706999999762"/>
    <n v="-1.7189492370676334E-2"/>
    <x v="0"/>
    <x v="8"/>
    <x v="2"/>
    <x v="0"/>
    <x v="0"/>
    <x v="0"/>
  </r>
  <r>
    <x v="94"/>
    <s v="^AXJO"/>
    <n v="5404.7998049999997"/>
    <n v="5328.7001950000003"/>
    <n v="76.099609999999302"/>
    <n v="1.428108304374202E-2"/>
    <x v="0"/>
    <x v="8"/>
    <x v="2"/>
    <x v="0"/>
    <x v="0"/>
    <x v="1"/>
  </r>
  <r>
    <x v="95"/>
    <s v="^AXJO"/>
    <n v="5460.5"/>
    <n v="5404.7998049999997"/>
    <n v="55.700195000000349"/>
    <n v="1.0305690684134479E-2"/>
    <x v="0"/>
    <x v="8"/>
    <x v="2"/>
    <x v="0"/>
    <x v="0"/>
    <x v="1"/>
  </r>
  <r>
    <x v="96"/>
    <s v="^AXJO"/>
    <n v="5559.5"/>
    <n v="5460.5"/>
    <n v="99"/>
    <n v="1.8130207856423403E-2"/>
    <x v="0"/>
    <x v="8"/>
    <x v="2"/>
    <x v="0"/>
    <x v="0"/>
    <x v="1"/>
  </r>
  <r>
    <x v="97"/>
    <s v="^AXJO"/>
    <n v="5573"/>
    <n v="5559.5"/>
    <n v="13.5"/>
    <n v="2.4282759240938931E-3"/>
    <x v="0"/>
    <x v="8"/>
    <x v="2"/>
    <x v="0"/>
    <x v="0"/>
    <x v="1"/>
  </r>
  <r>
    <x v="98"/>
    <s v="^AXJO"/>
    <n v="5550.3999020000001"/>
    <n v="5573"/>
    <n v="-22.600097999999889"/>
    <n v="-4.0552840480889809E-3"/>
    <x v="0"/>
    <x v="8"/>
    <x v="2"/>
    <x v="0"/>
    <x v="0"/>
    <x v="0"/>
  </r>
  <r>
    <x v="99"/>
    <s v="^AXJO"/>
    <n v="5497"/>
    <n v="5550.3999020000001"/>
    <n v="-53.399902000000111"/>
    <n v="-9.6209107348748484E-3"/>
    <x v="0"/>
    <x v="8"/>
    <x v="2"/>
    <x v="0"/>
    <x v="0"/>
    <x v="0"/>
  </r>
  <r>
    <x v="189"/>
    <s v="^AXJO"/>
    <n v="5615.6000979999999"/>
    <n v="5497"/>
    <n v="118.60009799999989"/>
    <n v="2.1575422594142239E-2"/>
    <x v="0"/>
    <x v="8"/>
    <x v="2"/>
    <x v="0"/>
    <x v="0"/>
    <x v="1"/>
  </r>
  <r>
    <x v="100"/>
    <s v="^AXJO"/>
    <n v="5780"/>
    <n v="5615.6000979999999"/>
    <n v="164.39990200000011"/>
    <n v="2.9275571467161855E-2"/>
    <x v="0"/>
    <x v="8"/>
    <x v="2"/>
    <x v="0"/>
    <x v="0"/>
    <x v="1"/>
  </r>
  <r>
    <x v="101"/>
    <s v="^AXJO"/>
    <n v="5775"/>
    <n v="5780"/>
    <n v="-5"/>
    <n v="-8.6505190311418688E-4"/>
    <x v="0"/>
    <x v="8"/>
    <x v="2"/>
    <x v="0"/>
    <x v="0"/>
    <x v="0"/>
  </r>
  <r>
    <x v="102"/>
    <s v="^AXJO"/>
    <n v="5851.1000979999999"/>
    <n v="5775"/>
    <n v="76.100097999999889"/>
    <n v="1.3177506147186128E-2"/>
    <x v="0"/>
    <x v="8"/>
    <x v="2"/>
    <x v="0"/>
    <x v="0"/>
    <x v="1"/>
  </r>
  <r>
    <x v="103"/>
    <s v="^AXJO"/>
    <n v="5755.7001950000003"/>
    <n v="5851.1000979999999"/>
    <n v="-95.39990299999954"/>
    <n v="-1.6304609629325735E-2"/>
    <x v="0"/>
    <x v="8"/>
    <x v="2"/>
    <x v="0"/>
    <x v="0"/>
    <x v="0"/>
  </r>
  <r>
    <x v="104"/>
    <s v="^AXJO"/>
    <n v="5819.2001950000003"/>
    <n v="5755.7001950000003"/>
    <n v="63.5"/>
    <n v="1.1032541280583499E-2"/>
    <x v="0"/>
    <x v="8"/>
    <x v="2"/>
    <x v="0"/>
    <x v="0"/>
    <x v="1"/>
  </r>
  <r>
    <x v="105"/>
    <s v="^AXJO"/>
    <n v="5835.1000979999999"/>
    <n v="5819.2001950000003"/>
    <n v="15.89990299999954"/>
    <n v="2.7323175809729192E-3"/>
    <x v="0"/>
    <x v="8"/>
    <x v="2"/>
    <x v="0"/>
    <x v="0"/>
    <x v="1"/>
  </r>
  <r>
    <x v="106"/>
    <s v="^AXJO"/>
    <n v="5941.6000979999999"/>
    <n v="5835.1000979999999"/>
    <n v="106.5"/>
    <n v="1.825161491856896E-2"/>
    <x v="0"/>
    <x v="8"/>
    <x v="2"/>
    <x v="0"/>
    <x v="0"/>
    <x v="1"/>
  </r>
  <r>
    <x v="107"/>
    <s v="^AXJO"/>
    <n v="5991.7998049999997"/>
    <n v="5941.6000979999999"/>
    <n v="50.199706999999762"/>
    <n v="8.4488531998135434E-3"/>
    <x v="0"/>
    <x v="8"/>
    <x v="2"/>
    <x v="0"/>
    <x v="0"/>
    <x v="1"/>
  </r>
  <r>
    <x v="108"/>
    <s v="^AXJO"/>
    <n v="5998.7001950000003"/>
    <n v="5991.7998049999997"/>
    <n v="6.9003900000006979"/>
    <n v="1.1516389439851617E-3"/>
    <x v="0"/>
    <x v="8"/>
    <x v="2"/>
    <x v="0"/>
    <x v="0"/>
    <x v="1"/>
  </r>
  <r>
    <x v="110"/>
    <s v="^AXJO"/>
    <n v="6144.8999020000001"/>
    <n v="5998.7001950000003"/>
    <n v="146.19970699999976"/>
    <n v="2.4371897619064085E-2"/>
    <x v="0"/>
    <x v="8"/>
    <x v="2"/>
    <x v="0"/>
    <x v="0"/>
    <x v="1"/>
  </r>
  <r>
    <x v="111"/>
    <s v="^AXJO"/>
    <n v="6148.3999020000001"/>
    <n v="6144.8999020000001"/>
    <n v="3.5"/>
    <n v="5.6957803313620195E-4"/>
    <x v="0"/>
    <x v="8"/>
    <x v="2"/>
    <x v="0"/>
    <x v="0"/>
    <x v="1"/>
  </r>
  <r>
    <x v="112"/>
    <s v="^AXJO"/>
    <n v="5960.6000979999999"/>
    <n v="6148.3999020000001"/>
    <n v="-187.79980400000022"/>
    <n v="-3.054450051938086E-2"/>
    <x v="0"/>
    <x v="8"/>
    <x v="2"/>
    <x v="0"/>
    <x v="0"/>
    <x v="0"/>
  </r>
  <r>
    <x v="113"/>
    <s v="^AXJO"/>
    <n v="5847.7998049999997"/>
    <n v="5960.6000979999999"/>
    <n v="-112.80029300000024"/>
    <n v="-1.8924318213840396E-2"/>
    <x v="0"/>
    <x v="8"/>
    <x v="2"/>
    <x v="0"/>
    <x v="0"/>
    <x v="0"/>
  </r>
  <r>
    <x v="114"/>
    <s v="^AXJO"/>
    <n v="5719.7998049999997"/>
    <n v="5847.7998049999997"/>
    <n v="-128"/>
    <n v="-2.1888574210518826E-2"/>
    <x v="0"/>
    <x v="8"/>
    <x v="2"/>
    <x v="0"/>
    <x v="0"/>
    <x v="0"/>
  </r>
  <r>
    <x v="115"/>
    <s v="^AXJO"/>
    <n v="5942.2998049999997"/>
    <n v="5719.7998049999997"/>
    <n v="222.5"/>
    <n v="3.8899962863298151E-2"/>
    <x v="0"/>
    <x v="8"/>
    <x v="2"/>
    <x v="0"/>
    <x v="0"/>
    <x v="1"/>
  </r>
  <r>
    <x v="116"/>
    <s v="^AXJO"/>
    <n v="5991.7998049999997"/>
    <n v="5942.2998049999997"/>
    <n v="49.5"/>
    <n v="8.3301081440471016E-3"/>
    <x v="0"/>
    <x v="8"/>
    <x v="2"/>
    <x v="0"/>
    <x v="0"/>
    <x v="1"/>
  </r>
  <r>
    <x v="117"/>
    <s v="^AXJO"/>
    <n v="5936.5"/>
    <n v="5991.7998049999997"/>
    <n v="-55.299804999999651"/>
    <n v="-9.2292477719054331E-3"/>
    <x v="0"/>
    <x v="8"/>
    <x v="2"/>
    <x v="0"/>
    <x v="0"/>
    <x v="0"/>
  </r>
  <r>
    <x v="118"/>
    <s v="^AXJO"/>
    <n v="5942.6000979999999"/>
    <n v="5936.5"/>
    <n v="6.100097999999889"/>
    <n v="1.02755798871387E-3"/>
    <x v="0"/>
    <x v="8"/>
    <x v="2"/>
    <x v="0"/>
    <x v="0"/>
    <x v="1"/>
  </r>
  <r>
    <x v="119"/>
    <s v="^AXJO"/>
    <n v="5944.5"/>
    <n v="5942.6000979999999"/>
    <n v="1.899902000000111"/>
    <n v="3.1970887636196968E-4"/>
    <x v="0"/>
    <x v="8"/>
    <x v="2"/>
    <x v="0"/>
    <x v="0"/>
    <x v="1"/>
  </r>
  <r>
    <x v="120"/>
    <s v="^AXJO"/>
    <n v="5954.3999020000001"/>
    <n v="5944.5"/>
    <n v="9.899902000000111"/>
    <n v="1.665388510387772E-3"/>
    <x v="0"/>
    <x v="8"/>
    <x v="2"/>
    <x v="0"/>
    <x v="0"/>
    <x v="1"/>
  </r>
  <r>
    <x v="121"/>
    <s v="^AXJO"/>
    <n v="5965.7001950000003"/>
    <n v="5954.3999020000001"/>
    <n v="11.300293000000238"/>
    <n v="1.8978055196132572E-3"/>
    <x v="0"/>
    <x v="8"/>
    <x v="2"/>
    <x v="0"/>
    <x v="0"/>
    <x v="1"/>
  </r>
  <r>
    <x v="122"/>
    <s v="^AXJO"/>
    <n v="5817.7001950000003"/>
    <n v="5965.7001950000003"/>
    <n v="-148"/>
    <n v="-2.4808487715162492E-2"/>
    <x v="0"/>
    <x v="8"/>
    <x v="2"/>
    <x v="0"/>
    <x v="0"/>
    <x v="0"/>
  </r>
  <r>
    <x v="123"/>
    <s v="^AXJO"/>
    <n v="5904.1000979999999"/>
    <n v="5817.7001950000003"/>
    <n v="86.39990299999954"/>
    <n v="1.4851212696428667E-2"/>
    <x v="0"/>
    <x v="8"/>
    <x v="2"/>
    <x v="0"/>
    <x v="0"/>
    <x v="1"/>
  </r>
  <r>
    <x v="124"/>
    <s v="^AXJO"/>
    <n v="5815"/>
    <n v="5904.1000979999999"/>
    <n v="-89.100097999999889"/>
    <n v="-1.5091224152886964E-2"/>
    <x v="0"/>
    <x v="8"/>
    <x v="2"/>
    <x v="0"/>
    <x v="0"/>
    <x v="0"/>
  </r>
  <r>
    <x v="125"/>
    <s v="^AXJO"/>
    <n v="5897.8999020000001"/>
    <n v="5815"/>
    <n v="82.899902000000111"/>
    <n v="1.4256217024935531E-2"/>
    <x v="0"/>
    <x v="8"/>
    <x v="2"/>
    <x v="0"/>
    <x v="0"/>
    <x v="1"/>
  </r>
  <r>
    <x v="126"/>
    <s v="^AXJO"/>
    <n v="5934.3999020000001"/>
    <n v="5897.8999020000001"/>
    <n v="36.5"/>
    <n v="6.1886435182839762E-3"/>
    <x v="0"/>
    <x v="8"/>
    <x v="2"/>
    <x v="0"/>
    <x v="0"/>
    <x v="1"/>
  </r>
  <r>
    <x v="127"/>
    <s v="^AXJO"/>
    <n v="6032.7001950000003"/>
    <n v="5934.3999020000001"/>
    <n v="98.300293000000238"/>
    <n v="1.6564487500559451E-2"/>
    <x v="0"/>
    <x v="8"/>
    <x v="2"/>
    <x v="0"/>
    <x v="0"/>
    <x v="1"/>
  </r>
  <r>
    <x v="190"/>
    <s v="^AXJO"/>
    <n v="6057.8999020000001"/>
    <n v="6032.7001950000003"/>
    <n v="25.199706999999762"/>
    <n v="4.1771853706381243E-3"/>
    <x v="0"/>
    <x v="8"/>
    <x v="2"/>
    <x v="0"/>
    <x v="0"/>
    <x v="1"/>
  </r>
  <r>
    <x v="128"/>
    <s v="^AXJO"/>
    <n v="6014.6000979999999"/>
    <n v="6057.8999020000001"/>
    <n v="-43.299804000000222"/>
    <n v="-7.1476592054129026E-3"/>
    <x v="0"/>
    <x v="8"/>
    <x v="2"/>
    <x v="0"/>
    <x v="0"/>
    <x v="0"/>
  </r>
  <r>
    <x v="129"/>
    <s v="^AXJO"/>
    <n v="6012.8999020000001"/>
    <n v="6014.6000979999999"/>
    <n v="-1.700195999999778"/>
    <n v="-2.8267814522949485E-4"/>
    <x v="0"/>
    <x v="8"/>
    <x v="2"/>
    <x v="0"/>
    <x v="0"/>
    <x v="0"/>
  </r>
  <r>
    <x v="130"/>
    <s v="^AXJO"/>
    <n v="5920.2998049999997"/>
    <n v="6012.8999020000001"/>
    <n v="-92.60009700000046"/>
    <n v="-1.5400239237177387E-2"/>
    <x v="0"/>
    <x v="8"/>
    <x v="2"/>
    <x v="0"/>
    <x v="0"/>
    <x v="0"/>
  </r>
  <r>
    <x v="131"/>
    <s v="^AXJO"/>
    <n v="5955.5"/>
    <n v="5920.2998049999997"/>
    <n v="35.200195000000349"/>
    <n v="5.9456777797421614E-3"/>
    <x v="0"/>
    <x v="8"/>
    <x v="2"/>
    <x v="0"/>
    <x v="0"/>
    <x v="1"/>
  </r>
  <r>
    <x v="132"/>
    <s v="^AXJO"/>
    <n v="5919.2001950000003"/>
    <n v="5955.5"/>
    <n v="-36.299804999999651"/>
    <n v="-6.0951733691545044E-3"/>
    <x v="0"/>
    <x v="8"/>
    <x v="2"/>
    <x v="0"/>
    <x v="0"/>
    <x v="0"/>
  </r>
  <r>
    <x v="133"/>
    <s v="^AXJO"/>
    <n v="5977.5"/>
    <n v="5919.2001950000003"/>
    <n v="58.299804999999651"/>
    <n v="9.8492706918826643E-3"/>
    <x v="0"/>
    <x v="8"/>
    <x v="2"/>
    <x v="0"/>
    <x v="0"/>
    <x v="1"/>
  </r>
  <r>
    <x v="134"/>
    <s v="^AXJO"/>
    <n v="5941.1000979999999"/>
    <n v="5977.5"/>
    <n v="-36.399902000000111"/>
    <n v="-6.089485905478898E-3"/>
    <x v="0"/>
    <x v="8"/>
    <x v="2"/>
    <x v="0"/>
    <x v="0"/>
    <x v="0"/>
  </r>
  <r>
    <x v="135"/>
    <s v="^AXJO"/>
    <n v="6052.8999020000001"/>
    <n v="5941.1000979999999"/>
    <n v="111.79980400000022"/>
    <n v="1.8818030693951156E-2"/>
    <x v="0"/>
    <x v="8"/>
    <x v="2"/>
    <x v="0"/>
    <x v="0"/>
    <x v="1"/>
  </r>
  <r>
    <x v="136"/>
    <s v="^AXJO"/>
    <n v="6010.8999020000001"/>
    <n v="6052.8999020000001"/>
    <n v="-42"/>
    <n v="-6.9388228254232904E-3"/>
    <x v="0"/>
    <x v="8"/>
    <x v="2"/>
    <x v="0"/>
    <x v="0"/>
    <x v="0"/>
  </r>
  <r>
    <x v="137"/>
    <s v="^AXJO"/>
    <n v="6033.6000979999999"/>
    <n v="6010.8999020000001"/>
    <n v="22.700195999999778"/>
    <n v="3.7765054101877105E-3"/>
    <x v="0"/>
    <x v="8"/>
    <x v="2"/>
    <x v="0"/>
    <x v="0"/>
    <x v="1"/>
  </r>
  <r>
    <x v="138"/>
    <s v="^AXJO"/>
    <n v="6001.6000979999999"/>
    <n v="6033.6000979999999"/>
    <n v="-32"/>
    <n v="-5.3036329024535893E-3"/>
    <x v="0"/>
    <x v="8"/>
    <x v="2"/>
    <x v="0"/>
    <x v="0"/>
    <x v="0"/>
  </r>
  <r>
    <x v="139"/>
    <s v="^AXJO"/>
    <n v="6156.2998049999997"/>
    <n v="6001.6000979999999"/>
    <n v="154.69970699999976"/>
    <n v="2.5776410369553377E-2"/>
    <x v="0"/>
    <x v="8"/>
    <x v="2"/>
    <x v="0"/>
    <x v="0"/>
    <x v="1"/>
  </r>
  <r>
    <x v="140"/>
    <s v="^AXJO"/>
    <n v="6075.1000979999999"/>
    <n v="6156.2998049999997"/>
    <n v="-81.199706999999762"/>
    <n v="-1.3189693415199061E-2"/>
    <x v="0"/>
    <x v="8"/>
    <x v="2"/>
    <x v="0"/>
    <x v="0"/>
    <x v="0"/>
  </r>
  <r>
    <x v="141"/>
    <s v="^AXJO"/>
    <n v="6094.5"/>
    <n v="6075.1000979999999"/>
    <n v="19.399902000000111"/>
    <n v="3.193346889277891E-3"/>
    <x v="0"/>
    <x v="8"/>
    <x v="2"/>
    <x v="0"/>
    <x v="0"/>
    <x v="1"/>
  </r>
  <r>
    <x v="142"/>
    <s v="^AXJO"/>
    <n v="6024"/>
    <n v="6094.5"/>
    <n v="-70.5"/>
    <n v="-1.1567807039133645E-2"/>
    <x v="0"/>
    <x v="8"/>
    <x v="2"/>
    <x v="0"/>
    <x v="0"/>
    <x v="0"/>
  </r>
  <r>
    <x v="143"/>
    <s v="^AXJO"/>
    <n v="6044.2001950000003"/>
    <n v="6024"/>
    <n v="20.200195000000349"/>
    <n v="3.3532860225764191E-3"/>
    <x v="0"/>
    <x v="8"/>
    <x v="2"/>
    <x v="0"/>
    <x v="0"/>
    <x v="1"/>
  </r>
  <r>
    <x v="144"/>
    <s v="^AXJO"/>
    <n v="6020.5"/>
    <n v="6044.2001950000003"/>
    <n v="-23.700195000000349"/>
    <n v="-3.9211465926635054E-3"/>
    <x v="0"/>
    <x v="8"/>
    <x v="2"/>
    <x v="0"/>
    <x v="0"/>
    <x v="0"/>
  </r>
  <r>
    <x v="145"/>
    <s v="^AXJO"/>
    <n v="6006.3999020000001"/>
    <n v="6020.5"/>
    <n v="-14.100097999999889"/>
    <n v="-2.3420144506270061E-3"/>
    <x v="0"/>
    <x v="8"/>
    <x v="2"/>
    <x v="0"/>
    <x v="0"/>
    <x v="0"/>
  </r>
  <r>
    <x v="146"/>
    <s v="^AXJO"/>
    <n v="6051.1000979999999"/>
    <n v="6006.3999020000001"/>
    <n v="44.700195999999778"/>
    <n v="7.4420945540298756E-3"/>
    <x v="0"/>
    <x v="8"/>
    <x v="2"/>
    <x v="0"/>
    <x v="0"/>
    <x v="1"/>
  </r>
  <r>
    <x v="147"/>
    <s v="^AXJO"/>
    <n v="5927.7998049999997"/>
    <n v="6051.1000979999999"/>
    <n v="-123.30029300000024"/>
    <n v="-2.037650856920269E-2"/>
    <x v="0"/>
    <x v="8"/>
    <x v="2"/>
    <x v="0"/>
    <x v="0"/>
    <x v="0"/>
  </r>
  <r>
    <x v="148"/>
    <s v="^AXJO"/>
    <n v="5926.1000979999999"/>
    <n v="5927.7998049999997"/>
    <n v="-1.699706999999762"/>
    <n v="-2.8673488577770251E-4"/>
    <x v="0"/>
    <x v="8"/>
    <x v="2"/>
    <x v="0"/>
    <x v="0"/>
    <x v="0"/>
  </r>
  <r>
    <x v="149"/>
    <s v="^AXJO"/>
    <n v="6037.6000979999999"/>
    <n v="5926.1000979999999"/>
    <n v="111.5"/>
    <n v="1.881507199610586E-2"/>
    <x v="0"/>
    <x v="8"/>
    <x v="2"/>
    <x v="0"/>
    <x v="0"/>
    <x v="1"/>
  </r>
  <r>
    <x v="150"/>
    <s v="^AXJO"/>
    <n v="6001.2998049999997"/>
    <n v="6037.6000979999999"/>
    <n v="-36.300293000000238"/>
    <n v="-6.012371208888939E-3"/>
    <x v="0"/>
    <x v="8"/>
    <x v="2"/>
    <x v="0"/>
    <x v="0"/>
    <x v="0"/>
  </r>
  <r>
    <x v="151"/>
    <s v="^AXJO"/>
    <n v="6042.2001950000003"/>
    <n v="6001.2998049999997"/>
    <n v="40.900390000000698"/>
    <n v="6.8152552495251819E-3"/>
    <x v="0"/>
    <x v="8"/>
    <x v="2"/>
    <x v="0"/>
    <x v="0"/>
    <x v="1"/>
  </r>
  <r>
    <x v="152"/>
    <s v="^AXJO"/>
    <n v="6004.7998049999997"/>
    <n v="6042.2001950000003"/>
    <n v="-37.400390000000698"/>
    <n v="-6.189862764055718E-3"/>
    <x v="0"/>
    <x v="8"/>
    <x v="2"/>
    <x v="0"/>
    <x v="0"/>
    <x v="0"/>
  </r>
  <r>
    <x v="153"/>
    <s v="^AXJO"/>
    <n v="6110.2001950000003"/>
    <n v="6004.7998049999997"/>
    <n v="105.4003900000007"/>
    <n v="1.7552690085061162E-2"/>
    <x v="0"/>
    <x v="8"/>
    <x v="2"/>
    <x v="0"/>
    <x v="0"/>
    <x v="1"/>
  </r>
  <r>
    <x v="154"/>
    <s v="^AXJO"/>
    <n v="6138.7001950000003"/>
    <n v="6110.2001950000003"/>
    <n v="28.5"/>
    <n v="4.6643316242439411E-3"/>
    <x v="0"/>
    <x v="8"/>
    <x v="2"/>
    <x v="0"/>
    <x v="0"/>
    <x v="1"/>
  </r>
  <r>
    <x v="155"/>
    <s v="^AXJO"/>
    <n v="6132"/>
    <n v="6138.7001950000003"/>
    <n v="-6.700195000000349"/>
    <n v="-1.0914680285995541E-3"/>
    <x v="0"/>
    <x v="8"/>
    <x v="2"/>
    <x v="0"/>
    <x v="0"/>
    <x v="0"/>
  </r>
  <r>
    <x v="156"/>
    <s v="^AXJO"/>
    <n v="6091"/>
    <n v="6132"/>
    <n v="-41"/>
    <n v="-6.6862361382909324E-3"/>
    <x v="0"/>
    <x v="8"/>
    <x v="2"/>
    <x v="0"/>
    <x v="0"/>
    <x v="0"/>
  </r>
  <r>
    <x v="157"/>
    <s v="^AXJO"/>
    <n v="6126.2001950000003"/>
    <n v="6091"/>
    <n v="35.200195000000349"/>
    <n v="5.7790502380562058E-3"/>
    <x v="0"/>
    <x v="8"/>
    <x v="2"/>
    <x v="0"/>
    <x v="0"/>
    <x v="1"/>
  </r>
  <r>
    <x v="158"/>
    <s v="^AXJO"/>
    <n v="6076.3999020000001"/>
    <n v="6126.2001950000003"/>
    <n v="-49.800293000000238"/>
    <n v="-8.1290671892579637E-3"/>
    <x v="0"/>
    <x v="8"/>
    <x v="2"/>
    <x v="0"/>
    <x v="0"/>
    <x v="0"/>
  </r>
  <r>
    <x v="159"/>
    <s v="^AXJO"/>
    <n v="6123.3999020000001"/>
    <n v="6076.3999020000001"/>
    <n v="47"/>
    <n v="7.7348431238915515E-3"/>
    <x v="0"/>
    <x v="8"/>
    <x v="2"/>
    <x v="0"/>
    <x v="0"/>
    <x v="1"/>
  </r>
  <r>
    <x v="160"/>
    <s v="^AXJO"/>
    <n v="6167.6000979999999"/>
    <n v="6123.3999020000001"/>
    <n v="44.200195999999778"/>
    <n v="7.2182442282698687E-3"/>
    <x v="0"/>
    <x v="8"/>
    <x v="2"/>
    <x v="0"/>
    <x v="0"/>
    <x v="1"/>
  </r>
  <r>
    <x v="161"/>
    <s v="^AXJO"/>
    <n v="6120"/>
    <n v="6167.6000979999999"/>
    <n v="-47.600097999999889"/>
    <n v="-7.7177665937575007E-3"/>
    <x v="0"/>
    <x v="8"/>
    <x v="2"/>
    <x v="0"/>
    <x v="0"/>
    <x v="0"/>
  </r>
  <r>
    <x v="162"/>
    <s v="^AXJO"/>
    <n v="6111.2001950000003"/>
    <n v="6120"/>
    <n v="-8.799804999999651"/>
    <n v="-1.4378766339868711E-3"/>
    <x v="0"/>
    <x v="8"/>
    <x v="2"/>
    <x v="0"/>
    <x v="0"/>
    <x v="0"/>
  </r>
  <r>
    <x v="163"/>
    <s v="^AXJO"/>
    <n v="6129.6000979999999"/>
    <n v="6111.2001950000003"/>
    <n v="18.39990299999954"/>
    <n v="3.0108493279362349E-3"/>
    <x v="0"/>
    <x v="8"/>
    <x v="2"/>
    <x v="0"/>
    <x v="0"/>
    <x v="1"/>
  </r>
  <r>
    <x v="164"/>
    <s v="^AXJO"/>
    <n v="6161.3999020000001"/>
    <n v="6129.6000979999999"/>
    <n v="31.799804000000222"/>
    <n v="5.1879084265833326E-3"/>
    <x v="0"/>
    <x v="8"/>
    <x v="2"/>
    <x v="0"/>
    <x v="0"/>
    <x v="1"/>
  </r>
  <r>
    <x v="165"/>
    <s v="^AXJO"/>
    <n v="6116.3999020000001"/>
    <n v="6161.3999020000001"/>
    <n v="-45"/>
    <n v="-7.3035350270630756E-3"/>
    <x v="0"/>
    <x v="8"/>
    <x v="2"/>
    <x v="0"/>
    <x v="0"/>
    <x v="0"/>
  </r>
  <r>
    <x v="166"/>
    <s v="^AXJO"/>
    <n v="6126.2001950000003"/>
    <n v="6116.3999020000001"/>
    <n v="9.800293000000238"/>
    <n v="1.6022976190284161E-3"/>
    <x v="0"/>
    <x v="8"/>
    <x v="2"/>
    <x v="0"/>
    <x v="0"/>
    <x v="1"/>
  </r>
  <r>
    <x v="167"/>
    <s v="^AXJO"/>
    <n v="6073.7998049999997"/>
    <n v="6126.2001950000003"/>
    <n v="-52.400390000000698"/>
    <n v="-8.5534896562420772E-3"/>
    <x v="0"/>
    <x v="8"/>
    <x v="2"/>
    <x v="0"/>
    <x v="0"/>
    <x v="0"/>
  </r>
  <r>
    <x v="168"/>
    <s v="^AXJO"/>
    <n v="6060.5"/>
    <n v="6073.7998049999997"/>
    <n v="-13.299804999999651"/>
    <n v="-2.1897009165582223E-3"/>
    <x v="0"/>
    <x v="8"/>
    <x v="2"/>
    <x v="0"/>
    <x v="0"/>
    <x v="0"/>
  </r>
  <r>
    <x v="169"/>
    <s v="^AXJO"/>
    <n v="5953.3999020000001"/>
    <n v="6060.5"/>
    <n v="-107.10009799999989"/>
    <n v="-1.7671825426944954E-2"/>
    <x v="0"/>
    <x v="8"/>
    <x v="2"/>
    <x v="0"/>
    <x v="0"/>
    <x v="0"/>
  </r>
  <r>
    <x v="170"/>
    <s v="^AXJO"/>
    <n v="6063.2001950000003"/>
    <n v="5953.3999020000001"/>
    <n v="109.80029300000024"/>
    <n v="1.8443292036053827E-2"/>
    <x v="0"/>
    <x v="8"/>
    <x v="2"/>
    <x v="0"/>
    <x v="0"/>
    <x v="1"/>
  </r>
  <r>
    <x v="171"/>
    <s v="^AXJO"/>
    <n v="6112.6000979999999"/>
    <n v="6063.2001950000003"/>
    <n v="49.39990299999954"/>
    <n v="8.1474966043075768E-3"/>
    <x v="0"/>
    <x v="8"/>
    <x v="2"/>
    <x v="0"/>
    <x v="0"/>
    <x v="1"/>
  </r>
  <r>
    <x v="172"/>
    <s v="^AXJO"/>
    <n v="5925.5"/>
    <n v="6112.6000979999999"/>
    <n v="-187.10009799999989"/>
    <n v="-3.0608921735484993E-2"/>
    <x v="0"/>
    <x v="8"/>
    <x v="2"/>
    <x v="0"/>
    <x v="0"/>
    <x v="0"/>
  </r>
  <r>
    <x v="191"/>
    <s v="^AXJO"/>
    <n v="5944.7998049999997"/>
    <n v="5925.5"/>
    <n v="19.299804999999651"/>
    <n v="3.2570761961015359E-3"/>
    <x v="0"/>
    <x v="8"/>
    <x v="2"/>
    <x v="0"/>
    <x v="0"/>
    <x v="1"/>
  </r>
  <r>
    <x v="173"/>
    <s v="^AXJO"/>
    <n v="6007.7998049999997"/>
    <n v="5944.7998049999997"/>
    <n v="63"/>
    <n v="1.059749731976046E-2"/>
    <x v="0"/>
    <x v="8"/>
    <x v="2"/>
    <x v="0"/>
    <x v="0"/>
    <x v="1"/>
  </r>
  <r>
    <x v="174"/>
    <s v="^AXJO"/>
    <n v="5878.6000979999999"/>
    <n v="6007.7998049999997"/>
    <n v="-129.19970699999976"/>
    <n v="-2.1505328272169312E-2"/>
    <x v="0"/>
    <x v="8"/>
    <x v="2"/>
    <x v="0"/>
    <x v="0"/>
    <x v="0"/>
  </r>
  <r>
    <x v="175"/>
    <s v="^AXJO"/>
    <n v="5908.5"/>
    <n v="5878.6000979999999"/>
    <n v="29.899902000000111"/>
    <n v="5.0862282688990132E-3"/>
    <x v="0"/>
    <x v="8"/>
    <x v="2"/>
    <x v="0"/>
    <x v="0"/>
    <x v="1"/>
  </r>
  <r>
    <x v="176"/>
    <s v="^AXJO"/>
    <n v="5859.3999020000001"/>
    <n v="5908.5"/>
    <n v="-49.100097999999889"/>
    <n v="-8.3100783616823042E-3"/>
    <x v="0"/>
    <x v="8"/>
    <x v="2"/>
    <x v="0"/>
    <x v="0"/>
    <x v="0"/>
  </r>
  <r>
    <x v="177"/>
    <s v="^AXJO"/>
    <n v="5899.5"/>
    <n v="5859.3999020000001"/>
    <n v="40.100097999999889"/>
    <n v="6.8437209732540097E-3"/>
    <x v="0"/>
    <x v="8"/>
    <x v="2"/>
    <x v="0"/>
    <x v="0"/>
    <x v="1"/>
  </r>
  <r>
    <x v="178"/>
    <s v="^AXJO"/>
    <n v="5894.7998049999997"/>
    <n v="5899.5"/>
    <n v="-4.700195000000349"/>
    <n v="-7.967107381982115E-4"/>
    <x v="0"/>
    <x v="8"/>
    <x v="2"/>
    <x v="0"/>
    <x v="0"/>
    <x v="0"/>
  </r>
  <r>
    <x v="179"/>
    <s v="^AXJO"/>
    <n v="5956.1000979999999"/>
    <n v="5894.7998049999997"/>
    <n v="61.300293000000238"/>
    <n v="1.0399045773870897E-2"/>
    <x v="0"/>
    <x v="8"/>
    <x v="2"/>
    <x v="0"/>
    <x v="0"/>
    <x v="1"/>
  </r>
  <r>
    <x v="180"/>
    <s v="^AXJO"/>
    <n v="5883.2001950000003"/>
    <n v="5956.1000979999999"/>
    <n v="-72.89990299999954"/>
    <n v="-1.2239536240245293E-2"/>
    <x v="0"/>
    <x v="8"/>
    <x v="2"/>
    <x v="0"/>
    <x v="0"/>
    <x v="0"/>
  </r>
  <r>
    <x v="181"/>
    <s v="^AXJO"/>
    <n v="5864.5"/>
    <n v="5883.2001950000003"/>
    <n v="-18.700195000000349"/>
    <n v="-3.1785753297827982E-3"/>
    <x v="0"/>
    <x v="8"/>
    <x v="2"/>
    <x v="0"/>
    <x v="0"/>
    <x v="0"/>
  </r>
  <r>
    <x v="182"/>
    <s v="^AXJO"/>
    <n v="5822.6000979999999"/>
    <n v="5864.5"/>
    <n v="-41.899902000000111"/>
    <n v="-7.1446674055759421E-3"/>
    <x v="0"/>
    <x v="8"/>
    <x v="2"/>
    <x v="0"/>
    <x v="0"/>
    <x v="0"/>
  </r>
  <r>
    <x v="183"/>
    <s v="^AXJO"/>
    <n v="5784.1000979999999"/>
    <n v="5822.6000979999999"/>
    <n v="-38.5"/>
    <n v="-6.6121662748613516E-3"/>
    <x v="0"/>
    <x v="8"/>
    <x v="2"/>
    <x v="0"/>
    <x v="0"/>
    <x v="0"/>
  </r>
  <r>
    <x v="184"/>
    <s v="^AXJO"/>
    <n v="5923.8999020000001"/>
    <n v="5784.1000979999999"/>
    <n v="139.79980400000022"/>
    <n v="2.4169672313993938E-2"/>
    <x v="0"/>
    <x v="8"/>
    <x v="2"/>
    <x v="0"/>
    <x v="0"/>
    <x v="1"/>
  </r>
  <r>
    <x v="185"/>
    <s v="^AXJO"/>
    <n v="5875.8999020000001"/>
    <n v="5923.8999020000001"/>
    <n v="-48"/>
    <n v="-8.1027702685851355E-3"/>
    <x v="0"/>
    <x v="8"/>
    <x v="2"/>
    <x v="0"/>
    <x v="0"/>
    <x v="0"/>
  </r>
  <r>
    <x v="186"/>
    <s v="^AXJO"/>
    <n v="5964.8999020000001"/>
    <n v="5875.8999020000001"/>
    <n v="89"/>
    <n v="1.5146616090193566E-2"/>
    <x v="0"/>
    <x v="8"/>
    <x v="2"/>
    <x v="0"/>
    <x v="1"/>
    <x v="1"/>
  </r>
  <r>
    <x v="1"/>
    <s v="^HSI"/>
    <n v="28543.519531000002"/>
    <m/>
    <m/>
    <m/>
    <x v="0"/>
    <x v="9"/>
    <x v="2"/>
    <x v="0"/>
    <x v="0"/>
    <x v="0"/>
  </r>
  <r>
    <x v="2"/>
    <s v="^HSI"/>
    <n v="28451.5"/>
    <n v="28543.519531000002"/>
    <n v="-92.019531000001734"/>
    <n v="-3.2238326776788304E-3"/>
    <x v="0"/>
    <x v="9"/>
    <x v="2"/>
    <x v="0"/>
    <x v="0"/>
    <x v="0"/>
  </r>
  <r>
    <x v="3"/>
    <s v="^HSI"/>
    <n v="28226.189452999995"/>
    <n v="28451.5"/>
    <n v="-225.31054700000459"/>
    <n v="-7.9191096075779694E-3"/>
    <x v="0"/>
    <x v="9"/>
    <x v="2"/>
    <x v="0"/>
    <x v="0"/>
    <x v="0"/>
  </r>
  <r>
    <x v="4"/>
    <s v="^HSI"/>
    <n v="28322.060547000005"/>
    <n v="28226.189452999995"/>
    <n v="95.87109400000918"/>
    <n v="3.3965298135494376E-3"/>
    <x v="0"/>
    <x v="9"/>
    <x v="2"/>
    <x v="0"/>
    <x v="0"/>
    <x v="1"/>
  </r>
  <r>
    <x v="5"/>
    <s v="^HSI"/>
    <n v="28087.919922000005"/>
    <n v="28322.060547000005"/>
    <n v="-234.140625"/>
    <n v="-8.2670759287251511E-3"/>
    <x v="0"/>
    <x v="9"/>
    <x v="2"/>
    <x v="0"/>
    <x v="0"/>
    <x v="0"/>
  </r>
  <r>
    <x v="6"/>
    <s v="^HSI"/>
    <n v="28561"/>
    <n v="28087.919922000005"/>
    <n v="473.08007799999541"/>
    <n v="1.684283063016899E-2"/>
    <x v="0"/>
    <x v="9"/>
    <x v="2"/>
    <x v="0"/>
    <x v="0"/>
    <x v="1"/>
  </r>
  <r>
    <x v="7"/>
    <s v="^HSI"/>
    <n v="28638.199218999998"/>
    <n v="28561"/>
    <n v="77.199218999998266"/>
    <n v="2.7029592451244099E-3"/>
    <x v="0"/>
    <x v="9"/>
    <x v="2"/>
    <x v="0"/>
    <x v="0"/>
    <x v="1"/>
  </r>
  <r>
    <x v="8"/>
    <s v="^HSI"/>
    <n v="28954.939452999995"/>
    <n v="28638.199218999998"/>
    <n v="316.74023399999714"/>
    <n v="1.1060061129467107E-2"/>
    <x v="0"/>
    <x v="9"/>
    <x v="2"/>
    <x v="0"/>
    <x v="0"/>
    <x v="1"/>
  </r>
  <r>
    <x v="9"/>
    <s v="^HSI"/>
    <n v="28885.140625"/>
    <n v="28954.939452999995"/>
    <n v="-69.79882799999541"/>
    <n v="-2.4106017597893344E-3"/>
    <x v="0"/>
    <x v="9"/>
    <x v="2"/>
    <x v="0"/>
    <x v="0"/>
    <x v="0"/>
  </r>
  <r>
    <x v="10"/>
    <s v="^HSI"/>
    <n v="28773.589843999998"/>
    <n v="28885.140625"/>
    <n v="-111.55078100000173"/>
    <n v="-3.8618742573631399E-3"/>
    <x v="0"/>
    <x v="9"/>
    <x v="2"/>
    <x v="0"/>
    <x v="0"/>
    <x v="0"/>
  </r>
  <r>
    <x v="11"/>
    <s v="^HSI"/>
    <n v="28883.039063"/>
    <n v="28773.589843999998"/>
    <n v="109.4492190000019"/>
    <n v="3.8038082697847576E-3"/>
    <x v="0"/>
    <x v="9"/>
    <x v="2"/>
    <x v="0"/>
    <x v="0"/>
    <x v="1"/>
  </r>
  <r>
    <x v="12"/>
    <s v="^HSI"/>
    <n v="29056.419922000005"/>
    <n v="28883.039063"/>
    <n v="173.38085900000442"/>
    <n v="6.0028606623362662E-3"/>
    <x v="0"/>
    <x v="9"/>
    <x v="2"/>
    <x v="0"/>
    <x v="0"/>
    <x v="1"/>
  </r>
  <r>
    <x v="187"/>
    <s v="^HSI"/>
    <n v="28795.910156000002"/>
    <n v="29056.419922000005"/>
    <n v="-260.50976600000286"/>
    <n v="-8.9656525717663679E-3"/>
    <x v="0"/>
    <x v="9"/>
    <x v="2"/>
    <x v="0"/>
    <x v="0"/>
    <x v="0"/>
  </r>
  <r>
    <x v="13"/>
    <s v="^HSI"/>
    <n v="27985.330077999995"/>
    <n v="28795.910156000002"/>
    <n v="-810.58007800000632"/>
    <n v="-2.8149139013448111E-2"/>
    <x v="0"/>
    <x v="9"/>
    <x v="2"/>
    <x v="0"/>
    <x v="0"/>
    <x v="0"/>
  </r>
  <r>
    <x v="14"/>
    <s v="^HSI"/>
    <n v="28341.039063"/>
    <n v="27985.330077999995"/>
    <n v="355.70898500000476"/>
    <n v="1.271055170721881E-2"/>
    <x v="0"/>
    <x v="9"/>
    <x v="2"/>
    <x v="0"/>
    <x v="0"/>
    <x v="1"/>
  </r>
  <r>
    <x v="15"/>
    <s v="^HSI"/>
    <n v="27909.119141000003"/>
    <n v="28341.039063"/>
    <n v="-431.91992199999731"/>
    <n v="-1.5240087741309406E-2"/>
    <x v="0"/>
    <x v="9"/>
    <x v="2"/>
    <x v="0"/>
    <x v="0"/>
    <x v="0"/>
  </r>
  <r>
    <x v="16"/>
    <s v="^HSI"/>
    <n v="27949.640625"/>
    <n v="27909.119141000003"/>
    <n v="40.521483999997145"/>
    <n v="1.4519083814604845E-3"/>
    <x v="0"/>
    <x v="9"/>
    <x v="2"/>
    <x v="0"/>
    <x v="0"/>
    <x v="1"/>
  </r>
  <r>
    <x v="19"/>
    <s v="^HSI"/>
    <n v="27160.630858999997"/>
    <n v="27949.640625"/>
    <n v="-789.00976600000286"/>
    <n v="-2.822969270289152E-2"/>
    <x v="0"/>
    <x v="9"/>
    <x v="2"/>
    <x v="0"/>
    <x v="0"/>
    <x v="0"/>
  </r>
  <r>
    <x v="20"/>
    <s v="^HSI"/>
    <n v="26449.130859000001"/>
    <n v="27160.630858999997"/>
    <n v="-711.49999999999636"/>
    <n v="-2.6196004197900743E-2"/>
    <x v="0"/>
    <x v="9"/>
    <x v="2"/>
    <x v="0"/>
    <x v="0"/>
    <x v="0"/>
  </r>
  <r>
    <x v="21"/>
    <s v="^HSI"/>
    <n v="26312.630859000001"/>
    <n v="26449.130859000001"/>
    <n v="-136.5"/>
    <n v="-5.1608501136645984E-3"/>
    <x v="0"/>
    <x v="9"/>
    <x v="2"/>
    <x v="0"/>
    <x v="0"/>
    <x v="0"/>
  </r>
  <r>
    <x v="22"/>
    <s v="^HSI"/>
    <n v="26356.980468999998"/>
    <n v="26312.630859000001"/>
    <n v="44.349609999997483"/>
    <n v="1.685487484609624E-3"/>
    <x v="0"/>
    <x v="9"/>
    <x v="2"/>
    <x v="0"/>
    <x v="0"/>
    <x v="1"/>
  </r>
  <r>
    <x v="23"/>
    <s v="^HSI"/>
    <n v="26675.980468999998"/>
    <n v="26356.980468999998"/>
    <n v="319"/>
    <n v="1.2103055597555826E-2"/>
    <x v="0"/>
    <x v="9"/>
    <x v="2"/>
    <x v="0"/>
    <x v="0"/>
    <x v="1"/>
  </r>
  <r>
    <x v="24"/>
    <s v="^HSI"/>
    <n v="26786.740234000001"/>
    <n v="26675.980468999998"/>
    <n v="110.75976500000252"/>
    <n v="4.1520410141518806E-3"/>
    <x v="0"/>
    <x v="9"/>
    <x v="2"/>
    <x v="0"/>
    <x v="0"/>
    <x v="1"/>
  </r>
  <r>
    <x v="25"/>
    <s v="^HSI"/>
    <n v="27493.699218999998"/>
    <n v="26786.740234000001"/>
    <n v="706.95898499999748"/>
    <n v="2.6392124567014886E-2"/>
    <x v="0"/>
    <x v="9"/>
    <x v="2"/>
    <x v="0"/>
    <x v="0"/>
    <x v="1"/>
  </r>
  <r>
    <x v="26"/>
    <s v="^HSI"/>
    <n v="27404.269531000002"/>
    <n v="27493.699218999998"/>
    <n v="-89.429687999996531"/>
    <n v="-3.2527339186934363E-3"/>
    <x v="0"/>
    <x v="9"/>
    <x v="2"/>
    <x v="0"/>
    <x v="0"/>
    <x v="0"/>
  </r>
  <r>
    <x v="27"/>
    <s v="^HSI"/>
    <n v="27241.339843999998"/>
    <n v="27404.269531000002"/>
    <n v="-162.92968700000347"/>
    <n v="-5.945412513757963E-3"/>
    <x v="0"/>
    <x v="9"/>
    <x v="2"/>
    <x v="0"/>
    <x v="0"/>
    <x v="0"/>
  </r>
  <r>
    <x v="28"/>
    <s v="^HSI"/>
    <n v="27583.880858999997"/>
    <n v="27241.339843999998"/>
    <n v="342.54101499999888"/>
    <n v="1.257430864126328E-2"/>
    <x v="0"/>
    <x v="9"/>
    <x v="2"/>
    <x v="0"/>
    <x v="0"/>
    <x v="1"/>
  </r>
  <r>
    <x v="29"/>
    <s v="^HSI"/>
    <n v="27823.660156000002"/>
    <n v="27583.880858999997"/>
    <n v="239.77929700000459"/>
    <n v="8.6927324775538262E-3"/>
    <x v="0"/>
    <x v="9"/>
    <x v="2"/>
    <x v="0"/>
    <x v="0"/>
    <x v="1"/>
  </r>
  <r>
    <x v="30"/>
    <s v="^HSI"/>
    <n v="27730"/>
    <n v="27823.660156000002"/>
    <n v="-93.660156000001734"/>
    <n v="-3.3662054336084353E-3"/>
    <x v="0"/>
    <x v="9"/>
    <x v="2"/>
    <x v="0"/>
    <x v="0"/>
    <x v="0"/>
  </r>
  <r>
    <x v="31"/>
    <s v="^HSI"/>
    <n v="27815.599608999997"/>
    <n v="27730"/>
    <n v="85.599608999997145"/>
    <n v="3.0868953840604814E-3"/>
    <x v="0"/>
    <x v="9"/>
    <x v="2"/>
    <x v="0"/>
    <x v="0"/>
    <x v="1"/>
  </r>
  <r>
    <x v="188"/>
    <s v="^HSI"/>
    <n v="27959.599608999997"/>
    <n v="27815.599608999997"/>
    <n v="144"/>
    <n v="5.1769511362037097E-3"/>
    <x v="0"/>
    <x v="9"/>
    <x v="2"/>
    <x v="0"/>
    <x v="0"/>
    <x v="1"/>
  </r>
  <r>
    <x v="32"/>
    <s v="^HSI"/>
    <n v="27530.199218999998"/>
    <n v="27959.599608999997"/>
    <n v="-429.40038999999888"/>
    <n v="-1.5357887666666655E-2"/>
    <x v="0"/>
    <x v="9"/>
    <x v="2"/>
    <x v="0"/>
    <x v="0"/>
    <x v="0"/>
  </r>
  <r>
    <x v="33"/>
    <s v="^HSI"/>
    <n v="27655.810547000005"/>
    <n v="27530.199218999998"/>
    <n v="125.61132800000632"/>
    <n v="4.5626741383446119E-3"/>
    <x v="0"/>
    <x v="9"/>
    <x v="2"/>
    <x v="0"/>
    <x v="0"/>
    <x v="1"/>
  </r>
  <r>
    <x v="34"/>
    <s v="^HSI"/>
    <n v="27609.160156000002"/>
    <n v="27655.810547000005"/>
    <n v="-46.650391000002855"/>
    <n v="-1.6868206021560018E-3"/>
    <x v="0"/>
    <x v="9"/>
    <x v="2"/>
    <x v="0"/>
    <x v="0"/>
    <x v="0"/>
  </r>
  <r>
    <x v="35"/>
    <s v="^HSI"/>
    <n v="27308.810547000005"/>
    <n v="27609.160156000002"/>
    <n v="-300.34960899999714"/>
    <n v="-1.0878621707539532E-2"/>
    <x v="0"/>
    <x v="9"/>
    <x v="2"/>
    <x v="0"/>
    <x v="0"/>
    <x v="0"/>
  </r>
  <r>
    <x v="36"/>
    <s v="^HSI"/>
    <n v="26820.880859000001"/>
    <n v="27308.810547000005"/>
    <n v="-487.92968800000381"/>
    <n v="-1.7867116078170056E-2"/>
    <x v="0"/>
    <x v="9"/>
    <x v="2"/>
    <x v="0"/>
    <x v="0"/>
    <x v="0"/>
  </r>
  <r>
    <x v="37"/>
    <s v="^HSI"/>
    <n v="26893.230468999998"/>
    <n v="26820.880859000001"/>
    <n v="72.349609999997483"/>
    <n v="2.6975105843967794E-3"/>
    <x v="0"/>
    <x v="9"/>
    <x v="2"/>
    <x v="0"/>
    <x v="0"/>
    <x v="1"/>
  </r>
  <r>
    <x v="38"/>
    <s v="^HSI"/>
    <n v="26696.490234000001"/>
    <n v="26893.230468999998"/>
    <n v="-196.74023499999748"/>
    <n v="-7.3156043944509093E-3"/>
    <x v="0"/>
    <x v="9"/>
    <x v="2"/>
    <x v="0"/>
    <x v="0"/>
    <x v="0"/>
  </r>
  <r>
    <x v="39"/>
    <s v="^HSI"/>
    <n v="26778.619140999999"/>
    <n v="26696.490234000001"/>
    <n v="82.128906999998435"/>
    <n v="3.076393424009013E-3"/>
    <x v="0"/>
    <x v="9"/>
    <x v="2"/>
    <x v="0"/>
    <x v="0"/>
    <x v="1"/>
  </r>
  <r>
    <x v="40"/>
    <s v="^HSI"/>
    <n v="26129.929688"/>
    <n v="26778.619140999999"/>
    <n v="-648.68945299999905"/>
    <n v="-2.4224156204036999E-2"/>
    <x v="0"/>
    <x v="9"/>
    <x v="2"/>
    <x v="0"/>
    <x v="0"/>
    <x v="0"/>
  </r>
  <r>
    <x v="41"/>
    <s v="^HSI"/>
    <n v="26291.679688"/>
    <n v="26129.929688"/>
    <n v="161.75"/>
    <n v="6.1902194889671917E-3"/>
    <x v="0"/>
    <x v="9"/>
    <x v="2"/>
    <x v="0"/>
    <x v="0"/>
    <x v="1"/>
  </r>
  <r>
    <x v="42"/>
    <s v="^HSI"/>
    <n v="26284.820313"/>
    <n v="26291.679688"/>
    <n v="-6.859375"/>
    <n v="-2.6089527490823428E-4"/>
    <x v="0"/>
    <x v="9"/>
    <x v="2"/>
    <x v="0"/>
    <x v="0"/>
    <x v="0"/>
  </r>
  <r>
    <x v="43"/>
    <s v="^HSI"/>
    <n v="26222.070313"/>
    <n v="26284.820313"/>
    <n v="-62.75"/>
    <n v="-2.3873094528618472E-3"/>
    <x v="0"/>
    <x v="9"/>
    <x v="2"/>
    <x v="0"/>
    <x v="0"/>
    <x v="0"/>
  </r>
  <r>
    <x v="44"/>
    <s v="^HSI"/>
    <n v="26767.869140999999"/>
    <n v="26222.070313"/>
    <n v="545.79882799999905"/>
    <n v="2.0814482666130705E-2"/>
    <x v="0"/>
    <x v="9"/>
    <x v="2"/>
    <x v="0"/>
    <x v="0"/>
    <x v="1"/>
  </r>
  <r>
    <x v="45"/>
    <s v="^HSI"/>
    <n v="26146.669922000001"/>
    <n v="26767.869140999999"/>
    <n v="-621.19921899999827"/>
    <n v="-2.3206898379838366E-2"/>
    <x v="0"/>
    <x v="9"/>
    <x v="2"/>
    <x v="0"/>
    <x v="0"/>
    <x v="0"/>
  </r>
  <r>
    <x v="46"/>
    <s v="^HSI"/>
    <n v="25040.460938"/>
    <n v="26146.669922000001"/>
    <n v="-1106.2089840000008"/>
    <n v="-4.2307834508180653E-2"/>
    <x v="0"/>
    <x v="9"/>
    <x v="2"/>
    <x v="0"/>
    <x v="0"/>
    <x v="0"/>
  </r>
  <r>
    <x v="47"/>
    <s v="^HSI"/>
    <n v="25392.509765999999"/>
    <n v="25040.460938"/>
    <n v="352.04882799999905"/>
    <n v="1.4059199184538551E-2"/>
    <x v="0"/>
    <x v="9"/>
    <x v="2"/>
    <x v="0"/>
    <x v="0"/>
    <x v="1"/>
  </r>
  <r>
    <x v="48"/>
    <s v="^HSI"/>
    <n v="25231.609375"/>
    <n v="25392.509765999999"/>
    <n v="-160.90039099999922"/>
    <n v="-6.3365296492055006E-3"/>
    <x v="0"/>
    <x v="9"/>
    <x v="2"/>
    <x v="0"/>
    <x v="0"/>
    <x v="0"/>
  </r>
  <r>
    <x v="49"/>
    <s v="^HSI"/>
    <n v="24309.070313"/>
    <n v="25231.609375"/>
    <n v="-922.53906199999983"/>
    <n v="-3.6562830705284724E-2"/>
    <x v="0"/>
    <x v="9"/>
    <x v="2"/>
    <x v="0"/>
    <x v="0"/>
    <x v="0"/>
  </r>
  <r>
    <x v="50"/>
    <s v="^HSI"/>
    <n v="24032.910156000002"/>
    <n v="24309.070313"/>
    <n v="-276.16015699999843"/>
    <n v="-1.1360375096381763E-2"/>
    <x v="0"/>
    <x v="9"/>
    <x v="2"/>
    <x v="0"/>
    <x v="0"/>
    <x v="0"/>
  </r>
  <r>
    <x v="51"/>
    <s v="^HSI"/>
    <n v="23063.570313"/>
    <n v="24032.910156000002"/>
    <n v="-969.33984300000157"/>
    <n v="-4.0333852068181533E-2"/>
    <x v="0"/>
    <x v="9"/>
    <x v="2"/>
    <x v="0"/>
    <x v="0"/>
    <x v="0"/>
  </r>
  <r>
    <x v="52"/>
    <s v="^HSI"/>
    <n v="23263.730468999998"/>
    <n v="23063.570313"/>
    <n v="200.1601559999981"/>
    <n v="8.6786283859605177E-3"/>
    <x v="0"/>
    <x v="9"/>
    <x v="2"/>
    <x v="0"/>
    <x v="0"/>
    <x v="1"/>
  </r>
  <r>
    <x v="53"/>
    <s v="^HSI"/>
    <n v="22291.820313"/>
    <n v="23263.730468999998"/>
    <n v="-971.9101559999981"/>
    <n v="-4.1777915080950301E-2"/>
    <x v="0"/>
    <x v="9"/>
    <x v="2"/>
    <x v="0"/>
    <x v="0"/>
    <x v="0"/>
  </r>
  <r>
    <x v="54"/>
    <s v="^HSI"/>
    <n v="21709.130859000001"/>
    <n v="22291.820313"/>
    <n v="-582.68945399999939"/>
    <n v="-2.6139159827167201E-2"/>
    <x v="0"/>
    <x v="9"/>
    <x v="2"/>
    <x v="0"/>
    <x v="0"/>
    <x v="0"/>
  </r>
  <r>
    <x v="55"/>
    <s v="^HSI"/>
    <n v="22805.070313"/>
    <n v="21709.130859000001"/>
    <n v="1095.9394539999994"/>
    <n v="5.048288027365469E-2"/>
    <x v="0"/>
    <x v="9"/>
    <x v="2"/>
    <x v="0"/>
    <x v="0"/>
    <x v="1"/>
  </r>
  <r>
    <x v="56"/>
    <s v="^HSI"/>
    <n v="21696.130859000001"/>
    <n v="22805.070313"/>
    <n v="-1108.9394539999994"/>
    <n v="-4.8626881600441721E-2"/>
    <x v="0"/>
    <x v="9"/>
    <x v="2"/>
    <x v="0"/>
    <x v="0"/>
    <x v="0"/>
  </r>
  <r>
    <x v="57"/>
    <s v="^HSI"/>
    <n v="22663.490234000001"/>
    <n v="21696.130859000001"/>
    <n v="967.359375"/>
    <n v="4.458672291786623E-2"/>
    <x v="0"/>
    <x v="9"/>
    <x v="2"/>
    <x v="0"/>
    <x v="0"/>
    <x v="1"/>
  </r>
  <r>
    <x v="58"/>
    <s v="^HSI"/>
    <n v="23527.189452999999"/>
    <n v="22663.490234000001"/>
    <n v="863.69921899999827"/>
    <n v="3.8109717880270171E-2"/>
    <x v="0"/>
    <x v="9"/>
    <x v="2"/>
    <x v="0"/>
    <x v="0"/>
    <x v="1"/>
  </r>
  <r>
    <x v="59"/>
    <s v="^HSI"/>
    <n v="23352.339843999998"/>
    <n v="23527.189452999999"/>
    <n v="-174.84960900000078"/>
    <n v="-7.4318103039589948E-3"/>
    <x v="0"/>
    <x v="9"/>
    <x v="2"/>
    <x v="0"/>
    <x v="0"/>
    <x v="0"/>
  </r>
  <r>
    <x v="60"/>
    <s v="^HSI"/>
    <n v="23484.279297000001"/>
    <n v="23352.339843999998"/>
    <n v="131.93945300000269"/>
    <n v="5.6499457391162612E-3"/>
    <x v="0"/>
    <x v="9"/>
    <x v="2"/>
    <x v="0"/>
    <x v="0"/>
    <x v="1"/>
  </r>
  <r>
    <x v="61"/>
    <s v="^HSI"/>
    <n v="23175.109375"/>
    <n v="23484.279297000001"/>
    <n v="-309.16992200000095"/>
    <n v="-1.316497381461035E-2"/>
    <x v="0"/>
    <x v="9"/>
    <x v="2"/>
    <x v="0"/>
    <x v="0"/>
    <x v="0"/>
  </r>
  <r>
    <x v="62"/>
    <s v="^HSI"/>
    <n v="23603.480468999998"/>
    <n v="23175.109375"/>
    <n v="428.37109399999827"/>
    <n v="1.8484102364673231E-2"/>
    <x v="0"/>
    <x v="9"/>
    <x v="2"/>
    <x v="0"/>
    <x v="0"/>
    <x v="1"/>
  </r>
  <r>
    <x v="63"/>
    <s v="^HSI"/>
    <n v="23085.789063"/>
    <n v="23603.480468999998"/>
    <n v="-517.6914059999981"/>
    <n v="-2.1932841924728694E-2"/>
    <x v="0"/>
    <x v="9"/>
    <x v="2"/>
    <x v="0"/>
    <x v="0"/>
    <x v="0"/>
  </r>
  <r>
    <x v="64"/>
    <s v="^HSI"/>
    <n v="23280.060547000001"/>
    <n v="23085.789063"/>
    <n v="194.27148400000078"/>
    <n v="8.4151979154727316E-3"/>
    <x v="0"/>
    <x v="9"/>
    <x v="2"/>
    <x v="0"/>
    <x v="0"/>
    <x v="1"/>
  </r>
  <r>
    <x v="65"/>
    <s v="^HSI"/>
    <n v="23236.109375"/>
    <n v="23280.060547000001"/>
    <n v="-43.951172000000952"/>
    <n v="-1.8879320314166771E-3"/>
    <x v="0"/>
    <x v="9"/>
    <x v="2"/>
    <x v="0"/>
    <x v="0"/>
    <x v="0"/>
  </r>
  <r>
    <x v="66"/>
    <s v="^HSI"/>
    <n v="23749.119140999999"/>
    <n v="23236.109375"/>
    <n v="513.00976599999922"/>
    <n v="2.2078126665729694E-2"/>
    <x v="0"/>
    <x v="9"/>
    <x v="2"/>
    <x v="0"/>
    <x v="0"/>
    <x v="1"/>
  </r>
  <r>
    <x v="67"/>
    <s v="^HSI"/>
    <n v="24253.289063"/>
    <n v="23749.119140999999"/>
    <n v="504.16992200000095"/>
    <n v="2.1228994600040227E-2"/>
    <x v="0"/>
    <x v="9"/>
    <x v="2"/>
    <x v="0"/>
    <x v="0"/>
    <x v="1"/>
  </r>
  <r>
    <x v="68"/>
    <s v="^HSI"/>
    <n v="23970.369140999999"/>
    <n v="24253.289063"/>
    <n v="-282.91992200000095"/>
    <n v="-1.1665218736522381E-2"/>
    <x v="0"/>
    <x v="9"/>
    <x v="2"/>
    <x v="0"/>
    <x v="0"/>
    <x v="0"/>
  </r>
  <r>
    <x v="69"/>
    <s v="^HSI"/>
    <n v="24300.330077999999"/>
    <n v="23970.369140999999"/>
    <n v="329.96093699999983"/>
    <n v="1.3765367360806295E-2"/>
    <x v="0"/>
    <x v="9"/>
    <x v="2"/>
    <x v="0"/>
    <x v="0"/>
    <x v="1"/>
  </r>
  <r>
    <x v="71"/>
    <s v="^HSI"/>
    <n v="24435.400390999999"/>
    <n v="24300.330077999999"/>
    <n v="135.07031300000017"/>
    <n v="5.5583735927226931E-3"/>
    <x v="0"/>
    <x v="9"/>
    <x v="2"/>
    <x v="0"/>
    <x v="0"/>
    <x v="1"/>
  </r>
  <r>
    <x v="72"/>
    <s v="^HSI"/>
    <n v="24145.339843999998"/>
    <n v="24435.400390999999"/>
    <n v="-290.06054700000095"/>
    <n v="-1.1870505183407411E-2"/>
    <x v="0"/>
    <x v="9"/>
    <x v="2"/>
    <x v="0"/>
    <x v="0"/>
    <x v="0"/>
  </r>
  <r>
    <x v="73"/>
    <s v="^HSI"/>
    <n v="24006.449218999998"/>
    <n v="24145.339843999998"/>
    <n v="-138.890625"/>
    <n v="-5.752274596147946E-3"/>
    <x v="0"/>
    <x v="9"/>
    <x v="2"/>
    <x v="0"/>
    <x v="0"/>
    <x v="0"/>
  </r>
  <r>
    <x v="74"/>
    <s v="^HSI"/>
    <n v="24380"/>
    <n v="24006.449218999998"/>
    <n v="373.55078100000173"/>
    <n v="1.5560434514586751E-2"/>
    <x v="0"/>
    <x v="9"/>
    <x v="2"/>
    <x v="0"/>
    <x v="0"/>
    <x v="1"/>
  </r>
  <r>
    <x v="75"/>
    <s v="^HSI"/>
    <n v="24330.019531000002"/>
    <n v="24380"/>
    <n v="-49.980468999998266"/>
    <n v="-2.0500602543067378E-3"/>
    <x v="0"/>
    <x v="9"/>
    <x v="2"/>
    <x v="0"/>
    <x v="0"/>
    <x v="0"/>
  </r>
  <r>
    <x v="76"/>
    <s v="^HSI"/>
    <n v="23793.550781000002"/>
    <n v="24330.019531000002"/>
    <n v="-536.46875"/>
    <n v="-2.2049663762762722E-2"/>
    <x v="0"/>
    <x v="9"/>
    <x v="2"/>
    <x v="0"/>
    <x v="0"/>
    <x v="0"/>
  </r>
  <r>
    <x v="77"/>
    <s v="^HSI"/>
    <n v="23893.359375"/>
    <n v="23793.550781000002"/>
    <n v="99.808593999998266"/>
    <n v="4.1947750850074459E-3"/>
    <x v="0"/>
    <x v="9"/>
    <x v="2"/>
    <x v="0"/>
    <x v="0"/>
    <x v="1"/>
  </r>
  <r>
    <x v="78"/>
    <s v="^HSI"/>
    <n v="23977.320313"/>
    <n v="23893.359375"/>
    <n v="83.960938000000169"/>
    <n v="3.5139863207285043E-3"/>
    <x v="0"/>
    <x v="9"/>
    <x v="2"/>
    <x v="0"/>
    <x v="0"/>
    <x v="1"/>
  </r>
  <r>
    <x v="79"/>
    <s v="^HSI"/>
    <n v="23831.330077999999"/>
    <n v="23977.320313"/>
    <n v="-145.99023500000112"/>
    <n v="-6.0886801816985477E-3"/>
    <x v="0"/>
    <x v="9"/>
    <x v="2"/>
    <x v="0"/>
    <x v="0"/>
    <x v="0"/>
  </r>
  <r>
    <x v="80"/>
    <s v="^HSI"/>
    <n v="24280.140625"/>
    <n v="23831.330077999999"/>
    <n v="448.81054700000095"/>
    <n v="1.8832794708941673E-2"/>
    <x v="0"/>
    <x v="9"/>
    <x v="2"/>
    <x v="0"/>
    <x v="0"/>
    <x v="1"/>
  </r>
  <r>
    <x v="81"/>
    <s v="^HSI"/>
    <n v="24575.960938"/>
    <n v="24280.140625"/>
    <n v="295.82031300000017"/>
    <n v="1.2183632606122938E-2"/>
    <x v="0"/>
    <x v="9"/>
    <x v="2"/>
    <x v="0"/>
    <x v="0"/>
    <x v="1"/>
  </r>
  <r>
    <x v="82"/>
    <s v="^HSI"/>
    <n v="24643.589843999998"/>
    <n v="24575.960938"/>
    <n v="67.628905999998096"/>
    <n v="2.7518316036801837E-3"/>
    <x v="0"/>
    <x v="9"/>
    <x v="2"/>
    <x v="0"/>
    <x v="0"/>
    <x v="1"/>
  </r>
  <r>
    <x v="85"/>
    <s v="^HSI"/>
    <n v="23613.800781000002"/>
    <n v="24643.589843999998"/>
    <n v="-1029.7890629999965"/>
    <n v="-4.1787299233545731E-2"/>
    <x v="0"/>
    <x v="9"/>
    <x v="2"/>
    <x v="0"/>
    <x v="0"/>
    <x v="0"/>
  </r>
  <r>
    <x v="86"/>
    <s v="^HSI"/>
    <n v="23868.660156000002"/>
    <n v="23613.800781000002"/>
    <n v="254.859375"/>
    <n v="1.0792814649518999E-2"/>
    <x v="0"/>
    <x v="9"/>
    <x v="2"/>
    <x v="0"/>
    <x v="0"/>
    <x v="1"/>
  </r>
  <r>
    <x v="87"/>
    <s v="^HSI"/>
    <n v="24137.480468999998"/>
    <n v="23868.660156000002"/>
    <n v="268.82031299999653"/>
    <n v="1.1262480224824083E-2"/>
    <x v="0"/>
    <x v="9"/>
    <x v="2"/>
    <x v="0"/>
    <x v="0"/>
    <x v="1"/>
  </r>
  <r>
    <x v="88"/>
    <s v="^HSI"/>
    <n v="23980.630859000001"/>
    <n v="24137.480468999998"/>
    <n v="-156.84960999999748"/>
    <n v="-6.4981765682396294E-3"/>
    <x v="0"/>
    <x v="9"/>
    <x v="2"/>
    <x v="0"/>
    <x v="0"/>
    <x v="0"/>
  </r>
  <r>
    <x v="89"/>
    <s v="^HSI"/>
    <n v="24230.169922000001"/>
    <n v="23980.630859000001"/>
    <n v="249.53906300000017"/>
    <n v="1.0405858981243082E-2"/>
    <x v="0"/>
    <x v="9"/>
    <x v="2"/>
    <x v="0"/>
    <x v="0"/>
    <x v="1"/>
  </r>
  <r>
    <x v="90"/>
    <s v="^HSI"/>
    <n v="24602.060547000001"/>
    <n v="24230.169922000001"/>
    <n v="371.890625"/>
    <n v="1.5348246677475363E-2"/>
    <x v="0"/>
    <x v="9"/>
    <x v="2"/>
    <x v="0"/>
    <x v="0"/>
    <x v="1"/>
  </r>
  <r>
    <x v="91"/>
    <s v="^HSI"/>
    <n v="24245.679688"/>
    <n v="24602.060547000001"/>
    <n v="-356.38085900000078"/>
    <n v="-1.4485813426853719E-2"/>
    <x v="0"/>
    <x v="9"/>
    <x v="2"/>
    <x v="0"/>
    <x v="0"/>
    <x v="0"/>
  </r>
  <r>
    <x v="92"/>
    <s v="^HSI"/>
    <n v="24180.300781000002"/>
    <n v="24245.679688"/>
    <n v="-65.378906999998435"/>
    <n v="-2.6965178061127588E-3"/>
    <x v="0"/>
    <x v="9"/>
    <x v="2"/>
    <x v="0"/>
    <x v="0"/>
    <x v="0"/>
  </r>
  <r>
    <x v="93"/>
    <s v="^HSI"/>
    <n v="23829.740234000001"/>
    <n v="24180.300781000002"/>
    <n v="-350.56054700000095"/>
    <n v="-1.4497774455951294E-2"/>
    <x v="0"/>
    <x v="9"/>
    <x v="2"/>
    <x v="0"/>
    <x v="0"/>
    <x v="0"/>
  </r>
  <r>
    <x v="94"/>
    <s v="^HSI"/>
    <n v="23797.470702999999"/>
    <n v="23829.740234000001"/>
    <n v="-32.269531000001734"/>
    <n v="-1.3541704896119656E-3"/>
    <x v="0"/>
    <x v="9"/>
    <x v="2"/>
    <x v="0"/>
    <x v="0"/>
    <x v="0"/>
  </r>
  <r>
    <x v="95"/>
    <s v="^HSI"/>
    <n v="23934.769531000002"/>
    <n v="23797.470702999999"/>
    <n v="137.29882800000269"/>
    <n v="5.7694714582711632E-3"/>
    <x v="0"/>
    <x v="9"/>
    <x v="2"/>
    <x v="0"/>
    <x v="0"/>
    <x v="1"/>
  </r>
  <r>
    <x v="96"/>
    <s v="^HSI"/>
    <n v="24388.130859000001"/>
    <n v="23934.769531000002"/>
    <n v="453.36132799999905"/>
    <n v="1.8941537223193704E-2"/>
    <x v="0"/>
    <x v="9"/>
    <x v="2"/>
    <x v="0"/>
    <x v="0"/>
    <x v="1"/>
  </r>
  <r>
    <x v="97"/>
    <s v="^HSI"/>
    <n v="24399.949218999998"/>
    <n v="24388.130859000001"/>
    <n v="11.818359999997483"/>
    <n v="4.8459474275930949E-4"/>
    <x v="0"/>
    <x v="9"/>
    <x v="2"/>
    <x v="0"/>
    <x v="0"/>
    <x v="1"/>
  </r>
  <r>
    <x v="98"/>
    <s v="^HSI"/>
    <n v="24280.029297000001"/>
    <n v="24399.949218999998"/>
    <n v="-119.91992199999731"/>
    <n v="-4.9147611301836999E-3"/>
    <x v="0"/>
    <x v="9"/>
    <x v="2"/>
    <x v="0"/>
    <x v="0"/>
    <x v="0"/>
  </r>
  <r>
    <x v="99"/>
    <s v="^HSI"/>
    <n v="22930.140625"/>
    <n v="24280.029297000001"/>
    <n v="-1349.888672000001"/>
    <n v="-5.5596665699525781E-2"/>
    <x v="0"/>
    <x v="9"/>
    <x v="2"/>
    <x v="0"/>
    <x v="0"/>
    <x v="0"/>
  </r>
  <r>
    <x v="189"/>
    <s v="^HSI"/>
    <n v="22952.240234000001"/>
    <n v="22930.140625"/>
    <n v="22.099609000000783"/>
    <n v="9.6377991576319791E-4"/>
    <x v="0"/>
    <x v="9"/>
    <x v="2"/>
    <x v="0"/>
    <x v="0"/>
    <x v="1"/>
  </r>
  <r>
    <x v="100"/>
    <s v="^HSI"/>
    <n v="23384.660156000002"/>
    <n v="22952.240234000001"/>
    <n v="432.41992200000095"/>
    <n v="1.8839987626107248E-2"/>
    <x v="0"/>
    <x v="9"/>
    <x v="2"/>
    <x v="0"/>
    <x v="0"/>
    <x v="1"/>
  </r>
  <r>
    <x v="101"/>
    <s v="^HSI"/>
    <n v="23301.359375"/>
    <n v="23384.660156000002"/>
    <n v="-83.300781000001734"/>
    <n v="-3.5621976305962497E-3"/>
    <x v="0"/>
    <x v="9"/>
    <x v="2"/>
    <x v="0"/>
    <x v="0"/>
    <x v="0"/>
  </r>
  <r>
    <x v="102"/>
    <s v="^HSI"/>
    <n v="23132.759765999999"/>
    <n v="23301.359375"/>
    <n v="-168.59960900000078"/>
    <n v="-7.235612578933532E-3"/>
    <x v="0"/>
    <x v="9"/>
    <x v="2"/>
    <x v="0"/>
    <x v="0"/>
    <x v="0"/>
  </r>
  <r>
    <x v="103"/>
    <s v="^HSI"/>
    <n v="22961.470702999999"/>
    <n v="23132.759765999999"/>
    <n v="-171.28906300000017"/>
    <n v="-7.4046099441951113E-3"/>
    <x v="0"/>
    <x v="9"/>
    <x v="2"/>
    <x v="0"/>
    <x v="0"/>
    <x v="0"/>
  </r>
  <r>
    <x v="104"/>
    <s v="^HSI"/>
    <n v="23732.519531000002"/>
    <n v="22961.470702999999"/>
    <n v="771.04882800000269"/>
    <n v="3.3580115053312432E-2"/>
    <x v="0"/>
    <x v="9"/>
    <x v="2"/>
    <x v="0"/>
    <x v="0"/>
    <x v="1"/>
  </r>
  <r>
    <x v="105"/>
    <s v="^HSI"/>
    <n v="23995.939452999999"/>
    <n v="23732.519531000002"/>
    <n v="263.41992199999731"/>
    <n v="1.1099534613504129E-2"/>
    <x v="0"/>
    <x v="9"/>
    <x v="2"/>
    <x v="0"/>
    <x v="0"/>
    <x v="1"/>
  </r>
  <r>
    <x v="106"/>
    <s v="^HSI"/>
    <n v="24325.619140999999"/>
    <n v="23995.939452999999"/>
    <n v="329.67968800000017"/>
    <n v="1.37389781569391E-2"/>
    <x v="0"/>
    <x v="9"/>
    <x v="2"/>
    <x v="0"/>
    <x v="0"/>
    <x v="1"/>
  </r>
  <r>
    <x v="107"/>
    <s v="^HSI"/>
    <n v="24366.300781000002"/>
    <n v="24325.619140999999"/>
    <n v="40.681640000002517"/>
    <n v="1.6723783992587059E-3"/>
    <x v="0"/>
    <x v="9"/>
    <x v="2"/>
    <x v="0"/>
    <x v="0"/>
    <x v="1"/>
  </r>
  <r>
    <x v="108"/>
    <s v="^HSI"/>
    <n v="24770.410156000002"/>
    <n v="24366.300781000002"/>
    <n v="404.109375"/>
    <n v="1.6584765107845609E-2"/>
    <x v="0"/>
    <x v="9"/>
    <x v="2"/>
    <x v="0"/>
    <x v="0"/>
    <x v="1"/>
  </r>
  <r>
    <x v="109"/>
    <s v="^HSI"/>
    <n v="24776.769531000002"/>
    <n v="24770.410156000002"/>
    <n v="6.359375"/>
    <n v="2.5673272908884807E-4"/>
    <x v="0"/>
    <x v="9"/>
    <x v="2"/>
    <x v="0"/>
    <x v="0"/>
    <x v="1"/>
  </r>
  <r>
    <x v="110"/>
    <s v="^HSI"/>
    <n v="25057.220702999999"/>
    <n v="24776.769531000002"/>
    <n v="280.45117199999731"/>
    <n v="1.1319117758636962E-2"/>
    <x v="0"/>
    <x v="9"/>
    <x v="2"/>
    <x v="0"/>
    <x v="0"/>
    <x v="1"/>
  </r>
  <r>
    <x v="111"/>
    <s v="^HSI"/>
    <n v="25049.730468999998"/>
    <n v="25057.220702999999"/>
    <n v="-7.4902340000007825"/>
    <n v="-2.9892517166135697E-4"/>
    <x v="0"/>
    <x v="9"/>
    <x v="2"/>
    <x v="0"/>
    <x v="0"/>
    <x v="0"/>
  </r>
  <r>
    <x v="112"/>
    <s v="^HSI"/>
    <n v="24480.150390999999"/>
    <n v="25049.730468999998"/>
    <n v="-569.58007799999905"/>
    <n v="-2.273797231889885E-2"/>
    <x v="0"/>
    <x v="9"/>
    <x v="2"/>
    <x v="0"/>
    <x v="0"/>
    <x v="0"/>
  </r>
  <r>
    <x v="113"/>
    <s v="^HSI"/>
    <n v="24301.380859000001"/>
    <n v="24480.150390999999"/>
    <n v="-178.76953199999843"/>
    <n v="-7.3026320976247814E-3"/>
    <x v="0"/>
    <x v="9"/>
    <x v="2"/>
    <x v="0"/>
    <x v="0"/>
    <x v="0"/>
  </r>
  <r>
    <x v="114"/>
    <s v="^HSI"/>
    <n v="23776.949218999998"/>
    <n v="24301.380859000001"/>
    <n v="-524.43164000000252"/>
    <n v="-2.1580322659145501E-2"/>
    <x v="0"/>
    <x v="9"/>
    <x v="2"/>
    <x v="0"/>
    <x v="0"/>
    <x v="0"/>
  </r>
  <r>
    <x v="115"/>
    <s v="^HSI"/>
    <n v="24344.089843999998"/>
    <n v="23776.949218999998"/>
    <n v="567.140625"/>
    <n v="2.3852539691963583E-2"/>
    <x v="0"/>
    <x v="9"/>
    <x v="2"/>
    <x v="0"/>
    <x v="0"/>
    <x v="1"/>
  </r>
  <r>
    <x v="116"/>
    <s v="^HSI"/>
    <n v="24481.410156000002"/>
    <n v="24344.089843999998"/>
    <n v="137.32031200000347"/>
    <n v="5.6408069835417697E-3"/>
    <x v="0"/>
    <x v="9"/>
    <x v="2"/>
    <x v="0"/>
    <x v="0"/>
    <x v="1"/>
  </r>
  <r>
    <x v="117"/>
    <s v="^HSI"/>
    <n v="24464.939452999999"/>
    <n v="24481.410156000002"/>
    <n v="-16.470703000002686"/>
    <n v="-6.7278407963627788E-4"/>
    <x v="0"/>
    <x v="9"/>
    <x v="2"/>
    <x v="0"/>
    <x v="0"/>
    <x v="0"/>
  </r>
  <r>
    <x v="118"/>
    <s v="^HSI"/>
    <n v="24643.890625"/>
    <n v="24464.939452999999"/>
    <n v="178.95117200000095"/>
    <n v="7.3145969702392687E-3"/>
    <x v="0"/>
    <x v="9"/>
    <x v="2"/>
    <x v="0"/>
    <x v="0"/>
    <x v="1"/>
  </r>
  <r>
    <x v="119"/>
    <s v="^HSI"/>
    <n v="24511.339843999998"/>
    <n v="24643.890625"/>
    <n v="-132.55078100000173"/>
    <n v="-5.3786467005958695E-3"/>
    <x v="0"/>
    <x v="9"/>
    <x v="2"/>
    <x v="0"/>
    <x v="0"/>
    <x v="0"/>
  </r>
  <r>
    <x v="120"/>
    <s v="^HSI"/>
    <n v="24907.339843999998"/>
    <n v="24511.339843999998"/>
    <n v="396"/>
    <n v="1.6155787587308686E-2"/>
    <x v="0"/>
    <x v="9"/>
    <x v="2"/>
    <x v="0"/>
    <x v="0"/>
    <x v="1"/>
  </r>
  <r>
    <x v="121"/>
    <s v="^HSI"/>
    <n v="24781.580077999999"/>
    <n v="24907.339843999998"/>
    <n v="-125.75976599999922"/>
    <n v="-5.0491046730666367E-3"/>
    <x v="0"/>
    <x v="9"/>
    <x v="2"/>
    <x v="0"/>
    <x v="0"/>
    <x v="0"/>
  </r>
  <r>
    <x v="123"/>
    <s v="^HSI"/>
    <n v="24549.990234000001"/>
    <n v="24781.580077999999"/>
    <n v="-231.58984399999827"/>
    <n v="-9.3452412344600094E-3"/>
    <x v="0"/>
    <x v="9"/>
    <x v="2"/>
    <x v="0"/>
    <x v="0"/>
    <x v="0"/>
  </r>
  <r>
    <x v="124"/>
    <s v="^HSI"/>
    <n v="24301.279297000001"/>
    <n v="24549.990234000001"/>
    <n v="-248.71093699999983"/>
    <n v="-1.013079576119557E-2"/>
    <x v="0"/>
    <x v="9"/>
    <x v="2"/>
    <x v="0"/>
    <x v="0"/>
    <x v="0"/>
  </r>
  <r>
    <x v="125"/>
    <s v="^HSI"/>
    <n v="24427.189452999999"/>
    <n v="24301.279297000001"/>
    <n v="125.9101559999981"/>
    <n v="5.18121513115327E-3"/>
    <x v="0"/>
    <x v="9"/>
    <x v="2"/>
    <x v="0"/>
    <x v="0"/>
    <x v="1"/>
  </r>
  <r>
    <x v="127"/>
    <s v="^HSI"/>
    <n v="25124.189452999999"/>
    <n v="24427.189452999999"/>
    <n v="697"/>
    <n v="2.8533777958413414E-2"/>
    <x v="0"/>
    <x v="9"/>
    <x v="2"/>
    <x v="0"/>
    <x v="0"/>
    <x v="1"/>
  </r>
  <r>
    <x v="190"/>
    <s v="^HSI"/>
    <n v="25373.119140999999"/>
    <n v="25124.189452999999"/>
    <n v="248.92968800000017"/>
    <n v="9.9079689104269297E-3"/>
    <x v="0"/>
    <x v="9"/>
    <x v="2"/>
    <x v="0"/>
    <x v="0"/>
    <x v="1"/>
  </r>
  <r>
    <x v="128"/>
    <s v="^HSI"/>
    <n v="26339.160156000002"/>
    <n v="25373.119140999999"/>
    <n v="966.04101500000252"/>
    <n v="3.8073403968650943E-2"/>
    <x v="0"/>
    <x v="9"/>
    <x v="2"/>
    <x v="0"/>
    <x v="0"/>
    <x v="1"/>
  </r>
  <r>
    <x v="129"/>
    <s v="^HSI"/>
    <n v="25975.660156000002"/>
    <n v="26339.160156000002"/>
    <n v="-363.5"/>
    <n v="-1.3800743753676426E-2"/>
    <x v="0"/>
    <x v="9"/>
    <x v="2"/>
    <x v="0"/>
    <x v="0"/>
    <x v="0"/>
  </r>
  <r>
    <x v="130"/>
    <s v="^HSI"/>
    <n v="26129.179688"/>
    <n v="25975.660156000002"/>
    <n v="153.51953199999843"/>
    <n v="5.9101301402165766E-3"/>
    <x v="0"/>
    <x v="9"/>
    <x v="2"/>
    <x v="0"/>
    <x v="0"/>
    <x v="1"/>
  </r>
  <r>
    <x v="131"/>
    <s v="^HSI"/>
    <n v="26210.160156000002"/>
    <n v="26129.179688"/>
    <n v="80.980468000001565"/>
    <n v="3.0992349919501064E-3"/>
    <x v="0"/>
    <x v="9"/>
    <x v="2"/>
    <x v="0"/>
    <x v="0"/>
    <x v="1"/>
  </r>
  <r>
    <x v="132"/>
    <s v="^HSI"/>
    <n v="25727.410156000002"/>
    <n v="26210.160156000002"/>
    <n v="-482.75"/>
    <n v="-1.8418429995342451E-2"/>
    <x v="0"/>
    <x v="9"/>
    <x v="2"/>
    <x v="0"/>
    <x v="0"/>
    <x v="0"/>
  </r>
  <r>
    <x v="133"/>
    <s v="^HSI"/>
    <n v="25772.119140999999"/>
    <n v="25727.410156000002"/>
    <n v="44.708984999997483"/>
    <n v="1.7377957877960251E-3"/>
    <x v="0"/>
    <x v="9"/>
    <x v="2"/>
    <x v="0"/>
    <x v="0"/>
    <x v="1"/>
  </r>
  <r>
    <x v="134"/>
    <s v="^HSI"/>
    <n v="25477.890625"/>
    <n v="25772.119140999999"/>
    <n v="-294.22851599999922"/>
    <n v="-1.1416543373490811E-2"/>
    <x v="0"/>
    <x v="9"/>
    <x v="2"/>
    <x v="0"/>
    <x v="0"/>
    <x v="0"/>
  </r>
  <r>
    <x v="135"/>
    <s v="^HSI"/>
    <n v="25481.580077999999"/>
    <n v="25477.890625"/>
    <n v="3.6894529999990482"/>
    <n v="1.448099865998639E-4"/>
    <x v="0"/>
    <x v="9"/>
    <x v="2"/>
    <x v="0"/>
    <x v="0"/>
    <x v="1"/>
  </r>
  <r>
    <x v="136"/>
    <s v="^HSI"/>
    <n v="24970.689452999999"/>
    <n v="25481.580077999999"/>
    <n v="-510.890625"/>
    <n v="-2.0049409158935438E-2"/>
    <x v="0"/>
    <x v="9"/>
    <x v="2"/>
    <x v="0"/>
    <x v="0"/>
    <x v="0"/>
  </r>
  <r>
    <x v="137"/>
    <s v="^HSI"/>
    <n v="25089.169922000001"/>
    <n v="24970.689452999999"/>
    <n v="118.4804690000019"/>
    <n v="4.7447816458174551E-3"/>
    <x v="0"/>
    <x v="9"/>
    <x v="2"/>
    <x v="0"/>
    <x v="0"/>
    <x v="1"/>
  </r>
  <r>
    <x v="138"/>
    <s v="^HSI"/>
    <n v="25057.990234000001"/>
    <n v="25089.169922000001"/>
    <n v="-31.179688000000169"/>
    <n v="-1.2427548658219881E-3"/>
    <x v="0"/>
    <x v="9"/>
    <x v="2"/>
    <x v="0"/>
    <x v="0"/>
    <x v="0"/>
  </r>
  <r>
    <x v="139"/>
    <s v="^HSI"/>
    <n v="25635.660156000002"/>
    <n v="25057.990234000001"/>
    <n v="577.66992200000095"/>
    <n v="2.3053322178096629E-2"/>
    <x v="0"/>
    <x v="9"/>
    <x v="2"/>
    <x v="0"/>
    <x v="0"/>
    <x v="1"/>
  </r>
  <r>
    <x v="140"/>
    <s v="^HSI"/>
    <n v="25057.939452999999"/>
    <n v="25635.660156000002"/>
    <n v="-577.72070300000269"/>
    <n v="-2.2535823126239553E-2"/>
    <x v="0"/>
    <x v="9"/>
    <x v="2"/>
    <x v="0"/>
    <x v="0"/>
    <x v="0"/>
  </r>
  <r>
    <x v="141"/>
    <s v="^HSI"/>
    <n v="25263"/>
    <n v="25057.939452999999"/>
    <n v="205.06054700000095"/>
    <n v="8.1834560812401747E-3"/>
    <x v="0"/>
    <x v="9"/>
    <x v="2"/>
    <x v="0"/>
    <x v="0"/>
    <x v="1"/>
  </r>
  <r>
    <x v="142"/>
    <s v="^HSI"/>
    <n v="24705.330077999999"/>
    <n v="25263"/>
    <n v="-557.66992200000095"/>
    <n v="-2.2074572378577403E-2"/>
    <x v="0"/>
    <x v="9"/>
    <x v="2"/>
    <x v="0"/>
    <x v="0"/>
    <x v="0"/>
  </r>
  <r>
    <x v="143"/>
    <s v="^HSI"/>
    <n v="24603.259765999999"/>
    <n v="24705.330077999999"/>
    <n v="-102.07031199999983"/>
    <n v="-4.1315097461860281E-3"/>
    <x v="0"/>
    <x v="9"/>
    <x v="2"/>
    <x v="0"/>
    <x v="0"/>
    <x v="0"/>
  </r>
  <r>
    <x v="144"/>
    <s v="^HSI"/>
    <n v="24772.759765999999"/>
    <n v="24603.259765999999"/>
    <n v="169.5"/>
    <n v="6.8893309915882472E-3"/>
    <x v="0"/>
    <x v="9"/>
    <x v="2"/>
    <x v="0"/>
    <x v="0"/>
    <x v="1"/>
  </r>
  <r>
    <x v="145"/>
    <s v="^HSI"/>
    <n v="24883.140625"/>
    <n v="24772.759765999999"/>
    <n v="110.38085900000078"/>
    <n v="4.4557352528601111E-3"/>
    <x v="0"/>
    <x v="9"/>
    <x v="2"/>
    <x v="0"/>
    <x v="0"/>
    <x v="1"/>
  </r>
  <r>
    <x v="146"/>
    <s v="^HSI"/>
    <n v="24710.589843999998"/>
    <n v="24883.140625"/>
    <n v="-172.55078100000173"/>
    <n v="-6.9344454383961727E-3"/>
    <x v="0"/>
    <x v="9"/>
    <x v="2"/>
    <x v="0"/>
    <x v="0"/>
    <x v="0"/>
  </r>
  <r>
    <x v="147"/>
    <s v="^HSI"/>
    <n v="24595.349609000001"/>
    <n v="24710.589843999998"/>
    <n v="-115.24023499999748"/>
    <n v="-4.6635970945055798E-3"/>
    <x v="0"/>
    <x v="9"/>
    <x v="2"/>
    <x v="0"/>
    <x v="0"/>
    <x v="0"/>
  </r>
  <r>
    <x v="148"/>
    <s v="^HSI"/>
    <n v="24458.130859000001"/>
    <n v="24595.349609000001"/>
    <n v="-137.21875"/>
    <n v="-5.5790526331769858E-3"/>
    <x v="0"/>
    <x v="9"/>
    <x v="2"/>
    <x v="0"/>
    <x v="0"/>
    <x v="0"/>
  </r>
  <r>
    <x v="149"/>
    <s v="^HSI"/>
    <n v="24946.630859000001"/>
    <n v="24458.130859000001"/>
    <n v="488.5"/>
    <n v="1.997290810226587E-2"/>
    <x v="0"/>
    <x v="9"/>
    <x v="2"/>
    <x v="0"/>
    <x v="0"/>
    <x v="1"/>
  </r>
  <r>
    <x v="150"/>
    <s v="^HSI"/>
    <n v="25102.539063"/>
    <n v="24946.630859000001"/>
    <n v="155.90820399999939"/>
    <n v="6.2496697402227505E-3"/>
    <x v="0"/>
    <x v="9"/>
    <x v="2"/>
    <x v="0"/>
    <x v="0"/>
    <x v="1"/>
  </r>
  <r>
    <x v="151"/>
    <s v="^HSI"/>
    <n v="24930.580077999999"/>
    <n v="25102.539063"/>
    <n v="-171.95898500000112"/>
    <n v="-6.8502626195873885E-3"/>
    <x v="0"/>
    <x v="9"/>
    <x v="2"/>
    <x v="0"/>
    <x v="0"/>
    <x v="0"/>
  </r>
  <r>
    <x v="152"/>
    <s v="^HSI"/>
    <n v="24531.619140999999"/>
    <n v="24930.580077999999"/>
    <n v="-398.96093699999983"/>
    <n v="-1.6002874211180632E-2"/>
    <x v="0"/>
    <x v="9"/>
    <x v="2"/>
    <x v="0"/>
    <x v="0"/>
    <x v="0"/>
  </r>
  <r>
    <x v="153"/>
    <s v="^HSI"/>
    <n v="24377.429688"/>
    <n v="24531.619140999999"/>
    <n v="-154.18945299999905"/>
    <n v="-6.2853353508289349E-3"/>
    <x v="0"/>
    <x v="9"/>
    <x v="2"/>
    <x v="0"/>
    <x v="0"/>
    <x v="0"/>
  </r>
  <r>
    <x v="154"/>
    <s v="^HSI"/>
    <n v="24890.679688"/>
    <n v="24377.429688"/>
    <n v="513.25"/>
    <n v="2.105431157299786E-2"/>
    <x v="0"/>
    <x v="9"/>
    <x v="2"/>
    <x v="0"/>
    <x v="0"/>
    <x v="1"/>
  </r>
  <r>
    <x v="155"/>
    <s v="^HSI"/>
    <n v="25244.019531000002"/>
    <n v="24890.679688"/>
    <n v="353.33984300000157"/>
    <n v="1.4195668717329146E-2"/>
    <x v="0"/>
    <x v="9"/>
    <x v="2"/>
    <x v="0"/>
    <x v="0"/>
    <x v="1"/>
  </r>
  <r>
    <x v="156"/>
    <s v="^HSI"/>
    <n v="25230.669922000001"/>
    <n v="25244.019531000002"/>
    <n v="-13.349609000000783"/>
    <n v="-5.2882263791656796E-4"/>
    <x v="0"/>
    <x v="9"/>
    <x v="2"/>
    <x v="0"/>
    <x v="0"/>
    <x v="0"/>
  </r>
  <r>
    <x v="157"/>
    <s v="^HSI"/>
    <n v="25183.009765999999"/>
    <n v="25230.669922000001"/>
    <n v="-47.660156000001734"/>
    <n v="-1.888977032609199E-3"/>
    <x v="0"/>
    <x v="9"/>
    <x v="2"/>
    <x v="0"/>
    <x v="0"/>
    <x v="0"/>
  </r>
  <r>
    <x v="158"/>
    <s v="^HSI"/>
    <n v="25347.339843999998"/>
    <n v="25183.009765999999"/>
    <n v="164.33007799999905"/>
    <n v="6.5254343911609735E-3"/>
    <x v="0"/>
    <x v="9"/>
    <x v="2"/>
    <x v="0"/>
    <x v="0"/>
    <x v="1"/>
  </r>
  <r>
    <x v="159"/>
    <s v="^HSI"/>
    <n v="25367.380859000001"/>
    <n v="25347.339843999998"/>
    <n v="20.041015000002517"/>
    <n v="7.9065555294341677E-4"/>
    <x v="0"/>
    <x v="9"/>
    <x v="2"/>
    <x v="0"/>
    <x v="0"/>
    <x v="1"/>
  </r>
  <r>
    <x v="160"/>
    <s v="^HSI"/>
    <n v="25178.910156000002"/>
    <n v="25367.380859000001"/>
    <n v="-188.47070299999905"/>
    <n v="-7.4296477057517038E-3"/>
    <x v="0"/>
    <x v="9"/>
    <x v="2"/>
    <x v="0"/>
    <x v="0"/>
    <x v="0"/>
  </r>
  <r>
    <x v="161"/>
    <s v="^HSI"/>
    <n v="24791.390625"/>
    <n v="25178.910156000002"/>
    <n v="-387.51953100000173"/>
    <n v="-1.5390639570937024E-2"/>
    <x v="0"/>
    <x v="9"/>
    <x v="2"/>
    <x v="0"/>
    <x v="0"/>
    <x v="0"/>
  </r>
  <r>
    <x v="162"/>
    <s v="^HSI"/>
    <n v="25113.839843999998"/>
    <n v="24791.390625"/>
    <n v="322.44921899999827"/>
    <n v="1.3006499872372458E-2"/>
    <x v="0"/>
    <x v="9"/>
    <x v="2"/>
    <x v="0"/>
    <x v="0"/>
    <x v="1"/>
  </r>
  <r>
    <x v="163"/>
    <s v="^HSI"/>
    <n v="25551.580077999999"/>
    <n v="25113.839843999998"/>
    <n v="437.74023400000078"/>
    <n v="1.7430239131853913E-2"/>
    <x v="0"/>
    <x v="9"/>
    <x v="2"/>
    <x v="0"/>
    <x v="0"/>
    <x v="1"/>
  </r>
  <r>
    <x v="164"/>
    <s v="^HSI"/>
    <n v="25486.220702999999"/>
    <n v="25551.580077999999"/>
    <n v="-65.359375"/>
    <n v="-2.5579386793490181E-3"/>
    <x v="0"/>
    <x v="9"/>
    <x v="2"/>
    <x v="0"/>
    <x v="0"/>
    <x v="0"/>
  </r>
  <r>
    <x v="165"/>
    <s v="^HSI"/>
    <n v="25491.789063"/>
    <n v="25486.220702999999"/>
    <n v="5.5683600000011211"/>
    <n v="2.1848512044571856E-4"/>
    <x v="0"/>
    <x v="9"/>
    <x v="2"/>
    <x v="0"/>
    <x v="0"/>
    <x v="1"/>
  </r>
  <r>
    <x v="166"/>
    <s v="^HSI"/>
    <n v="25281.150390999999"/>
    <n v="25491.789063"/>
    <n v="-210.63867200000095"/>
    <n v="-8.2630007442565882E-3"/>
    <x v="0"/>
    <x v="9"/>
    <x v="2"/>
    <x v="0"/>
    <x v="0"/>
    <x v="0"/>
  </r>
  <r>
    <x v="167"/>
    <s v="^HSI"/>
    <n v="25422.060547000001"/>
    <n v="25281.150390999999"/>
    <n v="140.91015600000173"/>
    <n v="5.5737240521366964E-3"/>
    <x v="0"/>
    <x v="9"/>
    <x v="2"/>
    <x v="0"/>
    <x v="0"/>
    <x v="1"/>
  </r>
  <r>
    <x v="168"/>
    <s v="^HSI"/>
    <n v="25177.050781000002"/>
    <n v="25422.060547000001"/>
    <n v="-245.00976599999922"/>
    <n v="-9.6376832061676552E-3"/>
    <x v="0"/>
    <x v="9"/>
    <x v="2"/>
    <x v="0"/>
    <x v="0"/>
    <x v="0"/>
  </r>
  <r>
    <x v="169"/>
    <s v="^HSI"/>
    <n v="25184.849609000001"/>
    <n v="25177.050781000002"/>
    <n v="7.7988279999990482"/>
    <n v="3.0975939429269756E-4"/>
    <x v="0"/>
    <x v="9"/>
    <x v="2"/>
    <x v="0"/>
    <x v="0"/>
    <x v="1"/>
  </r>
  <r>
    <x v="170"/>
    <s v="^HSI"/>
    <n v="25120.089843999998"/>
    <n v="25184.849609000001"/>
    <n v="-64.759765000002517"/>
    <n v="-2.5713778722291879E-3"/>
    <x v="0"/>
    <x v="9"/>
    <x v="2"/>
    <x v="0"/>
    <x v="0"/>
    <x v="0"/>
  </r>
  <r>
    <x v="171"/>
    <s v="^HSI"/>
    <n v="25007.599609000001"/>
    <n v="25120.089843999998"/>
    <n v="-112.49023499999748"/>
    <n v="-4.4780984343042105E-3"/>
    <x v="0"/>
    <x v="9"/>
    <x v="2"/>
    <x v="0"/>
    <x v="0"/>
    <x v="0"/>
  </r>
  <r>
    <x v="172"/>
    <s v="^HSI"/>
    <n v="24695.449218999998"/>
    <n v="25007.599609000001"/>
    <n v="-312.15039000000252"/>
    <n v="-1.2482221199977247E-2"/>
    <x v="0"/>
    <x v="9"/>
    <x v="2"/>
    <x v="0"/>
    <x v="0"/>
    <x v="0"/>
  </r>
  <r>
    <x v="191"/>
    <s v="^HSI"/>
    <n v="24589.650390999999"/>
    <n v="24695.449218999998"/>
    <n v="-105.79882799999905"/>
    <n v="-4.2841426799638998E-3"/>
    <x v="0"/>
    <x v="9"/>
    <x v="2"/>
    <x v="0"/>
    <x v="0"/>
    <x v="0"/>
  </r>
  <r>
    <x v="173"/>
    <s v="^HSI"/>
    <n v="24624.339843999998"/>
    <n v="24589.650390999999"/>
    <n v="34.689452999999048"/>
    <n v="1.4107338839065258E-3"/>
    <x v="0"/>
    <x v="9"/>
    <x v="2"/>
    <x v="0"/>
    <x v="0"/>
    <x v="1"/>
  </r>
  <r>
    <x v="174"/>
    <s v="^HSI"/>
    <n v="24468.929688"/>
    <n v="24624.339843999998"/>
    <n v="-155.4101559999981"/>
    <n v="-6.3112415189423062E-3"/>
    <x v="0"/>
    <x v="9"/>
    <x v="2"/>
    <x v="0"/>
    <x v="0"/>
    <x v="0"/>
  </r>
  <r>
    <x v="175"/>
    <s v="^HSI"/>
    <n v="24313.539063"/>
    <n v="24468.929688"/>
    <n v="-155.390625"/>
    <n v="-6.3505280770906111E-3"/>
    <x v="0"/>
    <x v="9"/>
    <x v="2"/>
    <x v="0"/>
    <x v="0"/>
    <x v="0"/>
  </r>
  <r>
    <x v="176"/>
    <s v="^HSI"/>
    <n v="24503.310547000001"/>
    <n v="24313.539063"/>
    <n v="189.77148400000078"/>
    <n v="7.8051773338416348E-3"/>
    <x v="0"/>
    <x v="9"/>
    <x v="2"/>
    <x v="0"/>
    <x v="0"/>
    <x v="1"/>
  </r>
  <r>
    <x v="177"/>
    <s v="^HSI"/>
    <n v="24640.279297000001"/>
    <n v="24503.310547000001"/>
    <n v="136.96875"/>
    <n v="5.5898059055032225E-3"/>
    <x v="0"/>
    <x v="9"/>
    <x v="2"/>
    <x v="0"/>
    <x v="0"/>
    <x v="1"/>
  </r>
  <r>
    <x v="178"/>
    <s v="^HSI"/>
    <n v="24732.759765999999"/>
    <n v="24640.279297000001"/>
    <n v="92.480468999998266"/>
    <n v="3.7532232441560812E-3"/>
    <x v="0"/>
    <x v="9"/>
    <x v="2"/>
    <x v="0"/>
    <x v="0"/>
    <x v="1"/>
  </r>
  <r>
    <x v="179"/>
    <s v="^HSI"/>
    <n v="24725.630859000001"/>
    <n v="24732.759765999999"/>
    <n v="-7.1289069999984349"/>
    <n v="-2.8823742548126421E-4"/>
    <x v="0"/>
    <x v="9"/>
    <x v="2"/>
    <x v="0"/>
    <x v="0"/>
    <x v="0"/>
  </r>
  <r>
    <x v="180"/>
    <s v="^HSI"/>
    <n v="24340.849609000001"/>
    <n v="24725.630859000001"/>
    <n v="-384.78125"/>
    <n v="-1.5562039739016067E-2"/>
    <x v="0"/>
    <x v="9"/>
    <x v="2"/>
    <x v="0"/>
    <x v="0"/>
    <x v="0"/>
  </r>
  <r>
    <x v="181"/>
    <s v="^HSI"/>
    <n v="24455.410156000002"/>
    <n v="24340.849609000001"/>
    <n v="114.56054700000095"/>
    <n v="4.7065138990728707E-3"/>
    <x v="0"/>
    <x v="9"/>
    <x v="2"/>
    <x v="0"/>
    <x v="0"/>
    <x v="1"/>
  </r>
  <r>
    <x v="182"/>
    <s v="^HSI"/>
    <n v="23950.689452999999"/>
    <n v="24455.410156000002"/>
    <n v="-504.72070300000269"/>
    <n v="-2.0638406789352998E-2"/>
    <x v="0"/>
    <x v="9"/>
    <x v="2"/>
    <x v="0"/>
    <x v="0"/>
    <x v="0"/>
  </r>
  <r>
    <x v="183"/>
    <s v="^HSI"/>
    <n v="23716.849609000001"/>
    <n v="23950.689452999999"/>
    <n v="-233.83984399999827"/>
    <n v="-9.7633867475455122E-3"/>
    <x v="0"/>
    <x v="9"/>
    <x v="2"/>
    <x v="0"/>
    <x v="0"/>
    <x v="0"/>
  </r>
  <r>
    <x v="184"/>
    <s v="^HSI"/>
    <n v="23742.509765999999"/>
    <n v="23716.849609000001"/>
    <n v="25.660156999998435"/>
    <n v="1.081937838415984E-3"/>
    <x v="0"/>
    <x v="9"/>
    <x v="2"/>
    <x v="0"/>
    <x v="0"/>
    <x v="1"/>
  </r>
  <r>
    <x v="185"/>
    <s v="^HSI"/>
    <n v="23311.070313"/>
    <n v="23742.509765999999"/>
    <n v="-431.43945299999905"/>
    <n v="-1.8171602633931885E-2"/>
    <x v="0"/>
    <x v="9"/>
    <x v="2"/>
    <x v="0"/>
    <x v="0"/>
    <x v="0"/>
  </r>
  <r>
    <x v="186"/>
    <s v="^HSI"/>
    <n v="23235.419922000001"/>
    <n v="23311.070313"/>
    <n v="-75.650390999999217"/>
    <n v="-3.2452560085930882E-3"/>
    <x v="0"/>
    <x v="9"/>
    <x v="2"/>
    <x v="0"/>
    <x v="1"/>
    <x v="0"/>
  </r>
  <r>
    <x v="0"/>
    <s v="AMZN"/>
    <n v="1847.839966"/>
    <m/>
    <m/>
    <m/>
    <x v="1"/>
    <x v="10"/>
    <x v="3"/>
    <x v="0"/>
    <x v="0"/>
    <x v="0"/>
  </r>
  <r>
    <x v="1"/>
    <s v="AMZN"/>
    <n v="1898.0100100000002"/>
    <n v="1847.839966"/>
    <n v="50.170044000000189"/>
    <n v="2.7150643412374484E-2"/>
    <x v="1"/>
    <x v="10"/>
    <x v="3"/>
    <x v="0"/>
    <x v="0"/>
    <x v="1"/>
  </r>
  <r>
    <x v="2"/>
    <s v="AMZN"/>
    <n v="1874.969971"/>
    <n v="1898.0100100000002"/>
    <n v="-23.040039000000206"/>
    <n v="-1.2139050309855955E-2"/>
    <x v="1"/>
    <x v="10"/>
    <x v="3"/>
    <x v="0"/>
    <x v="0"/>
    <x v="0"/>
  </r>
  <r>
    <x v="3"/>
    <s v="AMZN"/>
    <n v="1902.880005"/>
    <n v="1874.969971"/>
    <n v="27.910033999999996"/>
    <n v="1.4885589866334982E-2"/>
    <x v="1"/>
    <x v="10"/>
    <x v="3"/>
    <x v="0"/>
    <x v="0"/>
    <x v="1"/>
  </r>
  <r>
    <x v="4"/>
    <s v="AMZN"/>
    <n v="1906.8599850000001"/>
    <n v="1902.880005"/>
    <n v="3.9799800000000687"/>
    <n v="2.0915559517900701E-3"/>
    <x v="1"/>
    <x v="10"/>
    <x v="3"/>
    <x v="0"/>
    <x v="0"/>
    <x v="1"/>
  </r>
  <r>
    <x v="5"/>
    <s v="AMZN"/>
    <n v="1891.969971"/>
    <n v="1906.8599850000001"/>
    <n v="-14.890014000000065"/>
    <n v="-7.8086561767145499E-3"/>
    <x v="1"/>
    <x v="10"/>
    <x v="3"/>
    <x v="0"/>
    <x v="0"/>
    <x v="0"/>
  </r>
  <r>
    <x v="6"/>
    <s v="AMZN"/>
    <n v="1901.0500489999999"/>
    <n v="1891.969971"/>
    <n v="9.0800779999999577"/>
    <n v="4.799271732204442E-3"/>
    <x v="1"/>
    <x v="10"/>
    <x v="3"/>
    <x v="0"/>
    <x v="0"/>
    <x v="1"/>
  </r>
  <r>
    <x v="7"/>
    <s v="AMZN"/>
    <n v="1883.160034"/>
    <n v="1901.0500489999999"/>
    <n v="-17.890014999999948"/>
    <n v="-9.4105965329058777E-3"/>
    <x v="1"/>
    <x v="10"/>
    <x v="3"/>
    <x v="0"/>
    <x v="0"/>
    <x v="0"/>
  </r>
  <r>
    <x v="8"/>
    <s v="AMZN"/>
    <n v="1891.3000489999999"/>
    <n v="1883.160034"/>
    <n v="8.1400149999999485"/>
    <n v="4.3225296061056642E-3"/>
    <x v="1"/>
    <x v="10"/>
    <x v="3"/>
    <x v="0"/>
    <x v="0"/>
    <x v="1"/>
  </r>
  <r>
    <x v="9"/>
    <s v="AMZN"/>
    <n v="1869.4399410000001"/>
    <n v="1891.3000489999999"/>
    <n v="-21.860107999999855"/>
    <n v="-1.1558244294213442E-2"/>
    <x v="1"/>
    <x v="10"/>
    <x v="3"/>
    <x v="0"/>
    <x v="0"/>
    <x v="0"/>
  </r>
  <r>
    <x v="10"/>
    <s v="AMZN"/>
    <n v="1862.0200199999999"/>
    <n v="1869.4399410000001"/>
    <n v="-7.4199210000001585"/>
    <n v="-3.9690609135220991E-3"/>
    <x v="1"/>
    <x v="10"/>
    <x v="3"/>
    <x v="0"/>
    <x v="0"/>
    <x v="0"/>
  </r>
  <r>
    <x v="11"/>
    <s v="AMZN"/>
    <n v="1877.9399410000001"/>
    <n v="1862.0200199999999"/>
    <n v="15.919921000000159"/>
    <n v="8.5498119402605353E-3"/>
    <x v="1"/>
    <x v="10"/>
    <x v="3"/>
    <x v="0"/>
    <x v="0"/>
    <x v="1"/>
  </r>
  <r>
    <x v="12"/>
    <s v="AMZN"/>
    <n v="1864.719971"/>
    <n v="1877.9399410000001"/>
    <n v="-13.219970000000103"/>
    <n v="-7.039612775348124E-3"/>
    <x v="1"/>
    <x v="10"/>
    <x v="3"/>
    <x v="0"/>
    <x v="0"/>
    <x v="0"/>
  </r>
  <r>
    <x v="13"/>
    <s v="AMZN"/>
    <n v="1892"/>
    <n v="1864.719971"/>
    <n v="27.280029000000013"/>
    <n v="1.4629558016354838E-2"/>
    <x v="1"/>
    <x v="10"/>
    <x v="3"/>
    <x v="0"/>
    <x v="0"/>
    <x v="1"/>
  </r>
  <r>
    <x v="14"/>
    <s v="AMZN"/>
    <n v="1887.459961"/>
    <n v="1892"/>
    <n v="-4.5400389999999788"/>
    <n v="-2.3995977801268388E-3"/>
    <x v="1"/>
    <x v="10"/>
    <x v="3"/>
    <x v="0"/>
    <x v="0"/>
    <x v="0"/>
  </r>
  <r>
    <x v="15"/>
    <s v="AMZN"/>
    <n v="1884.5799559999998"/>
    <n v="1887.459961"/>
    <n v="-2.8800050000002102"/>
    <n v="-1.5258628312699927E-3"/>
    <x v="1"/>
    <x v="10"/>
    <x v="3"/>
    <x v="0"/>
    <x v="0"/>
    <x v="0"/>
  </r>
  <r>
    <x v="16"/>
    <s v="AMZN"/>
    <n v="1861.6400149999999"/>
    <n v="1884.5799559999998"/>
    <n v="-22.939940999999862"/>
    <n v="-1.2172442419842793E-2"/>
    <x v="1"/>
    <x v="10"/>
    <x v="3"/>
    <x v="0"/>
    <x v="0"/>
    <x v="0"/>
  </r>
  <r>
    <x v="17"/>
    <s v="AMZN"/>
    <n v="1828.339966"/>
    <n v="1861.6400149999999"/>
    <n v="-33.300048999999944"/>
    <n v="-1.7887480249504598E-2"/>
    <x v="1"/>
    <x v="10"/>
    <x v="3"/>
    <x v="0"/>
    <x v="0"/>
    <x v="0"/>
  </r>
  <r>
    <x v="18"/>
    <s v="AMZN"/>
    <n v="1853.25"/>
    <n v="1828.339966"/>
    <n v="24.910033999999996"/>
    <n v="1.3624399435132184E-2"/>
    <x v="1"/>
    <x v="10"/>
    <x v="3"/>
    <x v="0"/>
    <x v="0"/>
    <x v="1"/>
  </r>
  <r>
    <x v="19"/>
    <s v="AMZN"/>
    <n v="1858"/>
    <n v="1853.25"/>
    <n v="4.75"/>
    <n v="2.5630648860110617E-3"/>
    <x v="1"/>
    <x v="10"/>
    <x v="3"/>
    <x v="0"/>
    <x v="0"/>
    <x v="1"/>
  </r>
  <r>
    <x v="20"/>
    <s v="AMZN"/>
    <n v="1870.6800539999999"/>
    <n v="1858"/>
    <n v="12.680053999999927"/>
    <n v="6.82457158234657E-3"/>
    <x v="1"/>
    <x v="10"/>
    <x v="3"/>
    <x v="0"/>
    <x v="0"/>
    <x v="1"/>
  </r>
  <r>
    <x v="21"/>
    <s v="AMZN"/>
    <n v="2008.719971"/>
    <n v="1870.6800539999999"/>
    <n v="138.03991700000006"/>
    <n v="7.3791302101519102E-2"/>
    <x v="1"/>
    <x v="10"/>
    <x v="3"/>
    <x v="0"/>
    <x v="0"/>
    <x v="1"/>
  </r>
  <r>
    <x v="22"/>
    <s v="AMZN"/>
    <n v="2004.1999510000001"/>
    <n v="2008.719971"/>
    <n v="-4.5200199999999313"/>
    <n v="-2.2501991642716293E-3"/>
    <x v="1"/>
    <x v="10"/>
    <x v="3"/>
    <x v="0"/>
    <x v="0"/>
    <x v="0"/>
  </r>
  <r>
    <x v="23"/>
    <s v="AMZN"/>
    <n v="2049.669922"/>
    <n v="2004.1999510000001"/>
    <n v="45.469970999999987"/>
    <n v="2.2687342636303651E-2"/>
    <x v="1"/>
    <x v="10"/>
    <x v="3"/>
    <x v="0"/>
    <x v="0"/>
    <x v="1"/>
  </r>
  <r>
    <x v="24"/>
    <s v="AMZN"/>
    <n v="2039.869995"/>
    <n v="2049.669922"/>
    <n v="-9.7999270000000251"/>
    <n v="-4.7812220371744448E-3"/>
    <x v="1"/>
    <x v="10"/>
    <x v="3"/>
    <x v="0"/>
    <x v="0"/>
    <x v="0"/>
  </r>
  <r>
    <x v="25"/>
    <s v="AMZN"/>
    <n v="2050.2299800000001"/>
    <n v="2039.869995"/>
    <n v="10.359985000000052"/>
    <n v="5.0787476777411251E-3"/>
    <x v="1"/>
    <x v="10"/>
    <x v="3"/>
    <x v="0"/>
    <x v="0"/>
    <x v="1"/>
  </r>
  <r>
    <x v="26"/>
    <s v="AMZN"/>
    <n v="2079.280029"/>
    <n v="2050.2299800000001"/>
    <n v="29.050048999999944"/>
    <n v="1.4169166036680404E-2"/>
    <x v="1"/>
    <x v="10"/>
    <x v="3"/>
    <x v="0"/>
    <x v="0"/>
    <x v="1"/>
  </r>
  <r>
    <x v="27"/>
    <s v="AMZN"/>
    <n v="2133.9099120000001"/>
    <n v="2079.280029"/>
    <n v="54.629883000000063"/>
    <n v="2.6273461120228971E-2"/>
    <x v="1"/>
    <x v="10"/>
    <x v="3"/>
    <x v="0"/>
    <x v="0"/>
    <x v="1"/>
  </r>
  <r>
    <x v="28"/>
    <s v="AMZN"/>
    <n v="2150.8000489999999"/>
    <n v="2133.9099120000001"/>
    <n v="16.890136999999868"/>
    <n v="7.9151124914029949E-3"/>
    <x v="1"/>
    <x v="10"/>
    <x v="3"/>
    <x v="0"/>
    <x v="0"/>
    <x v="1"/>
  </r>
  <r>
    <x v="29"/>
    <s v="AMZN"/>
    <n v="2160"/>
    <n v="2150.8000489999999"/>
    <n v="9.1999510000000555"/>
    <n v="4.2774552679955124E-3"/>
    <x v="1"/>
    <x v="10"/>
    <x v="3"/>
    <x v="0"/>
    <x v="0"/>
    <x v="1"/>
  </r>
  <r>
    <x v="30"/>
    <s v="AMZN"/>
    <n v="2149.8701170000004"/>
    <n v="2160"/>
    <n v="-10.129882999999609"/>
    <n v="-4.689760648147967E-3"/>
    <x v="1"/>
    <x v="10"/>
    <x v="3"/>
    <x v="0"/>
    <x v="0"/>
    <x v="0"/>
  </r>
  <r>
    <x v="31"/>
    <s v="AMZN"/>
    <n v="2134.8701170000004"/>
    <n v="2149.8701170000004"/>
    <n v="-15"/>
    <n v="-6.9771656814931193E-3"/>
    <x v="1"/>
    <x v="10"/>
    <x v="3"/>
    <x v="0"/>
    <x v="0"/>
    <x v="0"/>
  </r>
  <r>
    <x v="32"/>
    <s v="AMZN"/>
    <n v="2155.669922"/>
    <n v="2134.8701170000004"/>
    <n v="20.799804999999651"/>
    <n v="9.7428901338636551E-3"/>
    <x v="1"/>
    <x v="10"/>
    <x v="3"/>
    <x v="0"/>
    <x v="0"/>
    <x v="1"/>
  </r>
  <r>
    <x v="33"/>
    <s v="AMZN"/>
    <n v="2170.219971"/>
    <n v="2155.669922"/>
    <n v="14.550048999999944"/>
    <n v="6.7496646177168974E-3"/>
    <x v="1"/>
    <x v="10"/>
    <x v="3"/>
    <x v="0"/>
    <x v="0"/>
    <x v="1"/>
  </r>
  <r>
    <x v="34"/>
    <s v="AMZN"/>
    <n v="2153.1000979999999"/>
    <n v="2170.219971"/>
    <n v="-17.119873000000098"/>
    <n v="-7.8885427416427074E-3"/>
    <x v="1"/>
    <x v="10"/>
    <x v="3"/>
    <x v="0"/>
    <x v="0"/>
    <x v="0"/>
  </r>
  <r>
    <x v="35"/>
    <s v="AMZN"/>
    <n v="2095.969971"/>
    <n v="2153.1000979999999"/>
    <n v="-57.130126999999902"/>
    <n v="-2.6533892712683301E-2"/>
    <x v="1"/>
    <x v="10"/>
    <x v="3"/>
    <x v="0"/>
    <x v="0"/>
    <x v="0"/>
  </r>
  <r>
    <x v="36"/>
    <s v="AMZN"/>
    <n v="2009.290039"/>
    <n v="2095.969971"/>
    <n v="-86.679932000000008"/>
    <n v="-4.1355521882140554E-2"/>
    <x v="1"/>
    <x v="10"/>
    <x v="3"/>
    <x v="0"/>
    <x v="0"/>
    <x v="0"/>
  </r>
  <r>
    <x v="37"/>
    <s v="AMZN"/>
    <n v="1972.7399899999998"/>
    <n v="2009.290039"/>
    <n v="-36.550049000000172"/>
    <n v="-1.8190529137441354E-2"/>
    <x v="1"/>
    <x v="10"/>
    <x v="3"/>
    <x v="0"/>
    <x v="0"/>
    <x v="0"/>
  </r>
  <r>
    <x v="38"/>
    <s v="AMZN"/>
    <n v="1979.589966"/>
    <n v="1972.7399899999998"/>
    <n v="6.849976000000197"/>
    <n v="3.4723156800811838E-3"/>
    <x v="1"/>
    <x v="10"/>
    <x v="3"/>
    <x v="0"/>
    <x v="0"/>
    <x v="1"/>
  </r>
  <r>
    <x v="39"/>
    <s v="AMZN"/>
    <n v="1884.3000489999999"/>
    <n v="1979.589966"/>
    <n v="-95.289917000000059"/>
    <n v="-4.8136189128370262E-2"/>
    <x v="1"/>
    <x v="10"/>
    <x v="3"/>
    <x v="0"/>
    <x v="0"/>
    <x v="0"/>
  </r>
  <r>
    <x v="40"/>
    <s v="AMZN"/>
    <n v="1883.75"/>
    <n v="1884.3000489999999"/>
    <n v="-0.5500489999999445"/>
    <n v="-2.9191157761305375E-4"/>
    <x v="1"/>
    <x v="10"/>
    <x v="3"/>
    <x v="0"/>
    <x v="0"/>
    <x v="0"/>
  </r>
  <r>
    <x v="41"/>
    <s v="AMZN"/>
    <n v="1953.9499510000001"/>
    <n v="1883.75"/>
    <n v="70.199951000000056"/>
    <n v="3.7266065560716682E-2"/>
    <x v="1"/>
    <x v="10"/>
    <x v="3"/>
    <x v="0"/>
    <x v="0"/>
    <x v="1"/>
  </r>
  <r>
    <x v="42"/>
    <s v="AMZN"/>
    <n v="1908.9899899999998"/>
    <n v="1953.9499510000001"/>
    <n v="-44.959961000000249"/>
    <n v="-2.3009781277657838E-2"/>
    <x v="1"/>
    <x v="10"/>
    <x v="3"/>
    <x v="0"/>
    <x v="0"/>
    <x v="0"/>
  </r>
  <r>
    <x v="43"/>
    <s v="AMZN"/>
    <n v="1975.8299559999998"/>
    <n v="1908.9899899999998"/>
    <n v="66.839966000000004"/>
    <n v="3.5013261646280297E-2"/>
    <x v="1"/>
    <x v="10"/>
    <x v="3"/>
    <x v="0"/>
    <x v="0"/>
    <x v="1"/>
  </r>
  <r>
    <x v="44"/>
    <s v="AMZN"/>
    <n v="1924.030029"/>
    <n v="1975.8299559999998"/>
    <n v="-51.799926999999798"/>
    <n v="-2.6216794032653992E-2"/>
    <x v="1"/>
    <x v="10"/>
    <x v="3"/>
    <x v="0"/>
    <x v="0"/>
    <x v="0"/>
  </r>
  <r>
    <x v="45"/>
    <s v="AMZN"/>
    <n v="1901.089966"/>
    <n v="1924.030029"/>
    <n v="-22.940063000000009"/>
    <n v="-1.1922923579276427E-2"/>
    <x v="1"/>
    <x v="10"/>
    <x v="3"/>
    <x v="0"/>
    <x v="0"/>
    <x v="0"/>
  </r>
  <r>
    <x v="46"/>
    <s v="AMZN"/>
    <n v="1800.6099850000001"/>
    <n v="1901.089966"/>
    <n v="-100.47998099999995"/>
    <n v="-5.285388003568052E-2"/>
    <x v="1"/>
    <x v="10"/>
    <x v="3"/>
    <x v="0"/>
    <x v="0"/>
    <x v="0"/>
  </r>
  <r>
    <x v="47"/>
    <s v="AMZN"/>
    <n v="1891.8199460000001"/>
    <n v="1800.6099850000001"/>
    <n v="91.209961000000021"/>
    <n v="5.0655034549305811E-2"/>
    <x v="1"/>
    <x v="10"/>
    <x v="3"/>
    <x v="0"/>
    <x v="0"/>
    <x v="1"/>
  </r>
  <r>
    <x v="48"/>
    <s v="AMZN"/>
    <n v="1820.8599850000001"/>
    <n v="1891.8199460000001"/>
    <n v="-70.959961000000021"/>
    <n v="-3.7508834363457977E-2"/>
    <x v="1"/>
    <x v="10"/>
    <x v="3"/>
    <x v="0"/>
    <x v="0"/>
    <x v="0"/>
  </r>
  <r>
    <x v="49"/>
    <s v="AMZN"/>
    <n v="1676.6099850000001"/>
    <n v="1820.8599850000001"/>
    <n v="-144.25"/>
    <n v="-7.9220808402794357E-2"/>
    <x v="1"/>
    <x v="10"/>
    <x v="3"/>
    <x v="0"/>
    <x v="0"/>
    <x v="0"/>
  </r>
  <r>
    <x v="50"/>
    <s v="AMZN"/>
    <n v="1785"/>
    <n v="1676.6099850000001"/>
    <n v="108.39001499999995"/>
    <n v="6.4648317718327283E-2"/>
    <x v="1"/>
    <x v="10"/>
    <x v="3"/>
    <x v="0"/>
    <x v="0"/>
    <x v="1"/>
  </r>
  <r>
    <x v="51"/>
    <s v="AMZN"/>
    <n v="1689.1500239999998"/>
    <n v="1785"/>
    <n v="-95.849976000000197"/>
    <n v="-5.3697465546218598E-2"/>
    <x v="1"/>
    <x v="10"/>
    <x v="3"/>
    <x v="0"/>
    <x v="0"/>
    <x v="0"/>
  </r>
  <r>
    <x v="52"/>
    <s v="AMZN"/>
    <n v="1807.839966"/>
    <n v="1689.1500239999998"/>
    <n v="118.6899420000002"/>
    <n v="7.0266074838595996E-2"/>
    <x v="1"/>
    <x v="10"/>
    <x v="3"/>
    <x v="0"/>
    <x v="0"/>
    <x v="1"/>
  </r>
  <r>
    <x v="53"/>
    <s v="AMZN"/>
    <n v="1830"/>
    <n v="1807.839966"/>
    <n v="22.160033999999996"/>
    <n v="1.2257740959799091E-2"/>
    <x v="1"/>
    <x v="10"/>
    <x v="3"/>
    <x v="0"/>
    <x v="0"/>
    <x v="1"/>
  </r>
  <r>
    <x v="54"/>
    <s v="AMZN"/>
    <n v="1880.9300539999999"/>
    <n v="1830"/>
    <n v="50.930053999999927"/>
    <n v="2.7830630601092858E-2"/>
    <x v="1"/>
    <x v="10"/>
    <x v="3"/>
    <x v="0"/>
    <x v="0"/>
    <x v="1"/>
  </r>
  <r>
    <x v="55"/>
    <s v="AMZN"/>
    <n v="1846.089966"/>
    <n v="1880.9300539999999"/>
    <n v="-34.840087999999923"/>
    <n v="-1.8522798296464419E-2"/>
    <x v="1"/>
    <x v="10"/>
    <x v="3"/>
    <x v="0"/>
    <x v="0"/>
    <x v="0"/>
  </r>
  <r>
    <x v="56"/>
    <s v="AMZN"/>
    <n v="1902.8299559999998"/>
    <n v="1846.089966"/>
    <n v="56.739989999999807"/>
    <n v="3.0735224742562631E-2"/>
    <x v="1"/>
    <x v="10"/>
    <x v="3"/>
    <x v="0"/>
    <x v="0"/>
    <x v="1"/>
  </r>
  <r>
    <x v="57"/>
    <s v="AMZN"/>
    <n v="1940.0999760000002"/>
    <n v="1902.8299559999998"/>
    <n v="37.270020000000386"/>
    <n v="1.9586626688570162E-2"/>
    <x v="1"/>
    <x v="10"/>
    <x v="3"/>
    <x v="0"/>
    <x v="0"/>
    <x v="1"/>
  </r>
  <r>
    <x v="58"/>
    <s v="AMZN"/>
    <n v="1885.839966"/>
    <n v="1940.0999760000002"/>
    <n v="-54.260010000000193"/>
    <n v="-2.7967636034855654E-2"/>
    <x v="1"/>
    <x v="10"/>
    <x v="3"/>
    <x v="0"/>
    <x v="0"/>
    <x v="0"/>
  </r>
  <r>
    <x v="59"/>
    <s v="AMZN"/>
    <n v="1955.4899899999998"/>
    <n v="1885.839966"/>
    <n v="69.650023999999803"/>
    <n v="3.6933157243311809E-2"/>
    <x v="1"/>
    <x v="10"/>
    <x v="3"/>
    <x v="0"/>
    <x v="0"/>
    <x v="1"/>
  </r>
  <r>
    <x v="60"/>
    <s v="AMZN"/>
    <n v="1900.0999760000002"/>
    <n v="1955.4899899999998"/>
    <n v="-55.39001399999961"/>
    <n v="-2.8325388666397427E-2"/>
    <x v="1"/>
    <x v="10"/>
    <x v="3"/>
    <x v="0"/>
    <x v="0"/>
    <x v="0"/>
  </r>
  <r>
    <x v="61"/>
    <s v="AMZN"/>
    <n v="1963.9499510000001"/>
    <n v="1900.0999760000002"/>
    <n v="63.849974999999858"/>
    <n v="3.3603481820158633E-2"/>
    <x v="1"/>
    <x v="10"/>
    <x v="3"/>
    <x v="0"/>
    <x v="0"/>
    <x v="1"/>
  </r>
  <r>
    <x v="62"/>
    <s v="AMZN"/>
    <n v="1949.719971"/>
    <n v="1963.9499510000001"/>
    <n v="-14.229980000000069"/>
    <n v="-7.2455919728272485E-3"/>
    <x v="1"/>
    <x v="10"/>
    <x v="3"/>
    <x v="0"/>
    <x v="0"/>
    <x v="0"/>
  </r>
  <r>
    <x v="63"/>
    <s v="AMZN"/>
    <n v="1907.6999510000001"/>
    <n v="1949.719971"/>
    <n v="-42.020019999999931"/>
    <n v="-2.1551823146401947E-2"/>
    <x v="1"/>
    <x v="10"/>
    <x v="3"/>
    <x v="0"/>
    <x v="0"/>
    <x v="0"/>
  </r>
  <r>
    <x v="64"/>
    <s v="AMZN"/>
    <n v="1918.8299559999998"/>
    <n v="1907.6999510000001"/>
    <n v="11.130004999999755"/>
    <n v="5.8342534391561431E-3"/>
    <x v="1"/>
    <x v="10"/>
    <x v="3"/>
    <x v="0"/>
    <x v="0"/>
    <x v="1"/>
  </r>
  <r>
    <x v="65"/>
    <s v="AMZN"/>
    <n v="1906.589966"/>
    <n v="1918.8299559999998"/>
    <n v="-12.239989999999807"/>
    <n v="-6.3788820691101445E-3"/>
    <x v="1"/>
    <x v="10"/>
    <x v="3"/>
    <x v="0"/>
    <x v="0"/>
    <x v="0"/>
  </r>
  <r>
    <x v="66"/>
    <s v="AMZN"/>
    <n v="1997.589966"/>
    <n v="1906.589966"/>
    <n v="91"/>
    <n v="4.772919275921543E-2"/>
    <x v="1"/>
    <x v="10"/>
    <x v="3"/>
    <x v="0"/>
    <x v="0"/>
    <x v="1"/>
  </r>
  <r>
    <x v="67"/>
    <s v="AMZN"/>
    <n v="2011.5999760000002"/>
    <n v="1997.589966"/>
    <n v="14.010010000000193"/>
    <n v="7.0134563341114585E-3"/>
    <x v="1"/>
    <x v="10"/>
    <x v="3"/>
    <x v="0"/>
    <x v="0"/>
    <x v="1"/>
  </r>
  <r>
    <x v="68"/>
    <s v="AMZN"/>
    <n v="2043"/>
    <n v="2011.5999760000002"/>
    <n v="31.400023999999803"/>
    <n v="1.560947721944087E-2"/>
    <x v="1"/>
    <x v="10"/>
    <x v="3"/>
    <x v="0"/>
    <x v="0"/>
    <x v="1"/>
  </r>
  <r>
    <x v="69"/>
    <s v="AMZN"/>
    <n v="2042.7600100000002"/>
    <n v="2043"/>
    <n v="-0.23998999999980697"/>
    <n v="-1.1746940773363042E-4"/>
    <x v="1"/>
    <x v="10"/>
    <x v="3"/>
    <x v="0"/>
    <x v="0"/>
    <x v="0"/>
  </r>
  <r>
    <x v="70"/>
    <s v="AMZN"/>
    <n v="2168.8701170000004"/>
    <n v="2042.7600100000002"/>
    <n v="126.1101070000002"/>
    <n v="6.1735155565337402E-2"/>
    <x v="1"/>
    <x v="10"/>
    <x v="3"/>
    <x v="0"/>
    <x v="0"/>
    <x v="1"/>
  </r>
  <r>
    <x v="71"/>
    <s v="AMZN"/>
    <n v="2283.320068"/>
    <n v="2168.8701170000004"/>
    <n v="114.4499509999996"/>
    <n v="5.2769389048666383E-2"/>
    <x v="1"/>
    <x v="10"/>
    <x v="3"/>
    <x v="0"/>
    <x v="0"/>
    <x v="1"/>
  </r>
  <r>
    <x v="72"/>
    <s v="AMZN"/>
    <n v="2307.679932"/>
    <n v="2283.320068"/>
    <n v="24.359864000000016"/>
    <n v="1.0668615557405076E-2"/>
    <x v="1"/>
    <x v="10"/>
    <x v="3"/>
    <x v="0"/>
    <x v="0"/>
    <x v="1"/>
  </r>
  <r>
    <x v="73"/>
    <s v="AMZN"/>
    <n v="2408.1899410000001"/>
    <n v="2307.679932"/>
    <n v="100.51000900000008"/>
    <n v="4.3554570807785693E-2"/>
    <x v="1"/>
    <x v="10"/>
    <x v="3"/>
    <x v="0"/>
    <x v="0"/>
    <x v="1"/>
  </r>
  <r>
    <x v="74"/>
    <s v="AMZN"/>
    <n v="2375"/>
    <n v="2408.1899410000001"/>
    <n v="-33.18994100000009"/>
    <n v="-1.3782110968463716E-2"/>
    <x v="1"/>
    <x v="10"/>
    <x v="3"/>
    <x v="0"/>
    <x v="0"/>
    <x v="0"/>
  </r>
  <r>
    <x v="75"/>
    <s v="AMZN"/>
    <n v="2393.610107"/>
    <n v="2375"/>
    <n v="18.610106999999971"/>
    <n v="7.8358345263157773E-3"/>
    <x v="1"/>
    <x v="10"/>
    <x v="3"/>
    <x v="0"/>
    <x v="0"/>
    <x v="1"/>
  </r>
  <r>
    <x v="76"/>
    <s v="AMZN"/>
    <n v="2328.1201170000004"/>
    <n v="2393.610107"/>
    <n v="-65.48998999999958"/>
    <n v="-2.7360341522822448E-2"/>
    <x v="1"/>
    <x v="10"/>
    <x v="3"/>
    <x v="0"/>
    <x v="0"/>
    <x v="0"/>
  </r>
  <r>
    <x v="77"/>
    <s v="AMZN"/>
    <n v="2363.48999"/>
    <n v="2328.1201170000004"/>
    <n v="35.369872999999643"/>
    <n v="1.5192460535746334E-2"/>
    <x v="1"/>
    <x v="10"/>
    <x v="3"/>
    <x v="0"/>
    <x v="0"/>
    <x v="1"/>
  </r>
  <r>
    <x v="78"/>
    <s v="AMZN"/>
    <n v="2399.4499510000001"/>
    <n v="2363.48999"/>
    <n v="35.959961000000021"/>
    <n v="1.5214771863704835E-2"/>
    <x v="1"/>
    <x v="10"/>
    <x v="3"/>
    <x v="0"/>
    <x v="0"/>
    <x v="1"/>
  </r>
  <r>
    <x v="79"/>
    <s v="AMZN"/>
    <n v="2410.219971"/>
    <n v="2399.4499510000001"/>
    <n v="10.770019999999931"/>
    <n v="4.4885370480477801E-3"/>
    <x v="1"/>
    <x v="10"/>
    <x v="3"/>
    <x v="0"/>
    <x v="0"/>
    <x v="1"/>
  </r>
  <r>
    <x v="80"/>
    <s v="AMZN"/>
    <n v="2376"/>
    <n v="2410.219971"/>
    <n v="-34.219970999999987"/>
    <n v="-1.4197862191724402E-2"/>
    <x v="1"/>
    <x v="10"/>
    <x v="3"/>
    <x v="0"/>
    <x v="0"/>
    <x v="0"/>
  </r>
  <r>
    <x v="81"/>
    <s v="AMZN"/>
    <n v="2314.080078"/>
    <n v="2376"/>
    <n v="-61.919922000000042"/>
    <n v="-2.6060573232323251E-2"/>
    <x v="1"/>
    <x v="10"/>
    <x v="3"/>
    <x v="0"/>
    <x v="0"/>
    <x v="0"/>
  </r>
  <r>
    <x v="82"/>
    <s v="AMZN"/>
    <n v="2372.709961"/>
    <n v="2314.080078"/>
    <n v="58.629883000000063"/>
    <n v="2.5336151310144966E-2"/>
    <x v="1"/>
    <x v="10"/>
    <x v="3"/>
    <x v="0"/>
    <x v="0"/>
    <x v="1"/>
  </r>
  <r>
    <x v="83"/>
    <s v="AMZN"/>
    <n v="2474"/>
    <n v="2372.709961"/>
    <n v="101.29003899999998"/>
    <n v="4.2689599936315173E-2"/>
    <x v="1"/>
    <x v="10"/>
    <x v="3"/>
    <x v="0"/>
    <x v="0"/>
    <x v="1"/>
  </r>
  <r>
    <x v="84"/>
    <s v="AMZN"/>
    <n v="2286.040039"/>
    <n v="2474"/>
    <n v="-187.95996100000002"/>
    <n v="-7.5974115198059827E-2"/>
    <x v="1"/>
    <x v="10"/>
    <x v="3"/>
    <x v="0"/>
    <x v="0"/>
    <x v="0"/>
  </r>
  <r>
    <x v="85"/>
    <s v="AMZN"/>
    <n v="2315.98999"/>
    <n v="2286.040039"/>
    <n v="29.949951000000056"/>
    <n v="1.3101236412771358E-2"/>
    <x v="1"/>
    <x v="10"/>
    <x v="3"/>
    <x v="0"/>
    <x v="0"/>
    <x v="1"/>
  </r>
  <r>
    <x v="86"/>
    <s v="AMZN"/>
    <n v="2317.8000489999999"/>
    <n v="2315.98999"/>
    <n v="1.8100589999999102"/>
    <n v="7.8154871472476013E-4"/>
    <x v="1"/>
    <x v="10"/>
    <x v="3"/>
    <x v="0"/>
    <x v="0"/>
    <x v="1"/>
  </r>
  <r>
    <x v="87"/>
    <s v="AMZN"/>
    <n v="2351.26001"/>
    <n v="2317.8000489999999"/>
    <n v="33.459961000000021"/>
    <n v="1.4436086069821299E-2"/>
    <x v="1"/>
    <x v="10"/>
    <x v="3"/>
    <x v="0"/>
    <x v="0"/>
    <x v="1"/>
  </r>
  <r>
    <x v="88"/>
    <s v="AMZN"/>
    <n v="2367.610107"/>
    <n v="2351.26001"/>
    <n v="16.350097000000005"/>
    <n v="6.9537596567212515E-3"/>
    <x v="1"/>
    <x v="10"/>
    <x v="3"/>
    <x v="0"/>
    <x v="0"/>
    <x v="1"/>
  </r>
  <r>
    <x v="89"/>
    <s v="AMZN"/>
    <n v="2379.610107"/>
    <n v="2367.610107"/>
    <n v="12"/>
    <n v="5.0684020838233394E-3"/>
    <x v="1"/>
    <x v="10"/>
    <x v="3"/>
    <x v="0"/>
    <x v="0"/>
    <x v="1"/>
  </r>
  <r>
    <x v="90"/>
    <s v="AMZN"/>
    <n v="2409"/>
    <n v="2379.610107"/>
    <n v="29.389893000000029"/>
    <n v="1.2350717839676763E-2"/>
    <x v="1"/>
    <x v="10"/>
    <x v="3"/>
    <x v="0"/>
    <x v="0"/>
    <x v="1"/>
  </r>
  <r>
    <x v="91"/>
    <s v="AMZN"/>
    <n v="2356.9499510000001"/>
    <n v="2409"/>
    <n v="-52.050048999999944"/>
    <n v="-2.1606496056454937E-2"/>
    <x v="1"/>
    <x v="10"/>
    <x v="3"/>
    <x v="0"/>
    <x v="0"/>
    <x v="0"/>
  </r>
  <r>
    <x v="92"/>
    <s v="AMZN"/>
    <n v="2367.919922"/>
    <n v="2356.9499510000001"/>
    <n v="10.969970999999987"/>
    <n v="4.6543079946800223E-3"/>
    <x v="1"/>
    <x v="10"/>
    <x v="3"/>
    <x v="0"/>
    <x v="0"/>
    <x v="1"/>
  </r>
  <r>
    <x v="93"/>
    <s v="AMZN"/>
    <n v="2388.8500979999999"/>
    <n v="2367.919922"/>
    <n v="20.930175999999847"/>
    <n v="8.8390556646534453E-3"/>
    <x v="1"/>
    <x v="10"/>
    <x v="3"/>
    <x v="0"/>
    <x v="0"/>
    <x v="1"/>
  </r>
  <r>
    <x v="94"/>
    <s v="AMZN"/>
    <n v="2409.780029"/>
    <n v="2388.8500979999999"/>
    <n v="20.929931000000124"/>
    <n v="8.7615087349026816E-3"/>
    <x v="1"/>
    <x v="10"/>
    <x v="3"/>
    <x v="0"/>
    <x v="0"/>
    <x v="1"/>
  </r>
  <r>
    <x v="95"/>
    <s v="AMZN"/>
    <n v="2426.26001"/>
    <n v="2409.780029"/>
    <n v="16.479980999999952"/>
    <n v="6.8387905956871688E-3"/>
    <x v="1"/>
    <x v="10"/>
    <x v="3"/>
    <x v="0"/>
    <x v="0"/>
    <x v="1"/>
  </r>
  <r>
    <x v="96"/>
    <s v="AMZN"/>
    <n v="2449.330078"/>
    <n v="2426.26001"/>
    <n v="23.070067999999992"/>
    <n v="9.5084895703325678E-3"/>
    <x v="1"/>
    <x v="10"/>
    <x v="3"/>
    <x v="0"/>
    <x v="0"/>
    <x v="1"/>
  </r>
  <r>
    <x v="97"/>
    <s v="AMZN"/>
    <n v="2497.9399410000001"/>
    <n v="2449.330078"/>
    <n v="48.609863000000132"/>
    <n v="1.98461871009613E-2"/>
    <x v="1"/>
    <x v="10"/>
    <x v="3"/>
    <x v="0"/>
    <x v="0"/>
    <x v="1"/>
  </r>
  <r>
    <x v="98"/>
    <s v="AMZN"/>
    <n v="2446.73999"/>
    <n v="2497.9399410000001"/>
    <n v="-51.199951000000056"/>
    <n v="-2.0496870304857362E-2"/>
    <x v="1"/>
    <x v="10"/>
    <x v="3"/>
    <x v="0"/>
    <x v="0"/>
    <x v="0"/>
  </r>
  <r>
    <x v="99"/>
    <s v="AMZN"/>
    <n v="2436.8798829999996"/>
    <n v="2446.73999"/>
    <n v="-9.8601070000004256"/>
    <n v="-4.0298957144197511E-3"/>
    <x v="1"/>
    <x v="10"/>
    <x v="3"/>
    <x v="0"/>
    <x v="0"/>
    <x v="0"/>
  </r>
  <r>
    <x v="100"/>
    <s v="AMZN"/>
    <n v="2421.860107"/>
    <n v="2436.8798829999996"/>
    <n v="-15.019775999999638"/>
    <n v="-6.1635274289798224E-3"/>
    <x v="1"/>
    <x v="10"/>
    <x v="3"/>
    <x v="0"/>
    <x v="0"/>
    <x v="0"/>
  </r>
  <r>
    <x v="101"/>
    <s v="AMZN"/>
    <n v="2410.389893"/>
    <n v="2421.860107"/>
    <n v="-11.470213999999942"/>
    <n v="-4.7361174854183858E-3"/>
    <x v="1"/>
    <x v="10"/>
    <x v="3"/>
    <x v="0"/>
    <x v="0"/>
    <x v="0"/>
  </r>
  <r>
    <x v="102"/>
    <s v="AMZN"/>
    <n v="2401.1000979999999"/>
    <n v="2410.389893"/>
    <n v="-9.2897950000001401"/>
    <n v="-3.8540632065287789E-3"/>
    <x v="1"/>
    <x v="10"/>
    <x v="3"/>
    <x v="0"/>
    <x v="0"/>
    <x v="0"/>
  </r>
  <r>
    <x v="103"/>
    <s v="AMZN"/>
    <n v="2442.3701170000004"/>
    <n v="2401.1000979999999"/>
    <n v="41.270019000000502"/>
    <n v="1.7187962731906276E-2"/>
    <x v="1"/>
    <x v="10"/>
    <x v="3"/>
    <x v="0"/>
    <x v="0"/>
    <x v="1"/>
  </r>
  <r>
    <x v="104"/>
    <s v="AMZN"/>
    <n v="2471.040039"/>
    <n v="2442.3701170000004"/>
    <n v="28.669921999999588"/>
    <n v="1.1738565666376266E-2"/>
    <x v="1"/>
    <x v="10"/>
    <x v="3"/>
    <x v="0"/>
    <x v="0"/>
    <x v="1"/>
  </r>
  <r>
    <x v="105"/>
    <s v="AMZN"/>
    <n v="2472.4099120000001"/>
    <n v="2471.040039"/>
    <n v="1.3698730000000978"/>
    <n v="5.5437102530903092E-4"/>
    <x v="1"/>
    <x v="10"/>
    <x v="3"/>
    <x v="0"/>
    <x v="0"/>
    <x v="1"/>
  </r>
  <r>
    <x v="106"/>
    <s v="AMZN"/>
    <n v="2478.3999020000001"/>
    <n v="2472.4099120000001"/>
    <n v="5.9899900000000343"/>
    <n v="2.4227333707599352E-3"/>
    <x v="1"/>
    <x v="10"/>
    <x v="3"/>
    <x v="0"/>
    <x v="0"/>
    <x v="1"/>
  </r>
  <r>
    <x v="107"/>
    <s v="AMZN"/>
    <n v="2460.6000979999999"/>
    <n v="2478.3999020000001"/>
    <n v="-17.799804000000222"/>
    <n v="-7.181974138086542E-3"/>
    <x v="1"/>
    <x v="10"/>
    <x v="3"/>
    <x v="0"/>
    <x v="0"/>
    <x v="0"/>
  </r>
  <r>
    <x v="108"/>
    <s v="AMZN"/>
    <n v="2483"/>
    <n v="2460.6000979999999"/>
    <n v="22.399902000000111"/>
    <n v="9.103430507950875E-3"/>
    <x v="1"/>
    <x v="10"/>
    <x v="3"/>
    <x v="0"/>
    <x v="0"/>
    <x v="1"/>
  </r>
  <r>
    <x v="109"/>
    <s v="AMZN"/>
    <n v="2524.0600589999999"/>
    <n v="2483"/>
    <n v="41.06005899999991"/>
    <n v="1.6536471606927068E-2"/>
    <x v="1"/>
    <x v="10"/>
    <x v="3"/>
    <x v="0"/>
    <x v="0"/>
    <x v="1"/>
  </r>
  <r>
    <x v="110"/>
    <s v="AMZN"/>
    <n v="2600.860107"/>
    <n v="2524.0600589999999"/>
    <n v="76.800048000000061"/>
    <n v="3.0427187231997662E-2"/>
    <x v="1"/>
    <x v="10"/>
    <x v="3"/>
    <x v="0"/>
    <x v="0"/>
    <x v="1"/>
  </r>
  <r>
    <x v="111"/>
    <s v="AMZN"/>
    <n v="2647.4499510000001"/>
    <n v="2600.860107"/>
    <n v="46.589844000000085"/>
    <n v="1.7913244881801745E-2"/>
    <x v="1"/>
    <x v="10"/>
    <x v="3"/>
    <x v="0"/>
    <x v="0"/>
    <x v="1"/>
  </r>
  <r>
    <x v="112"/>
    <s v="AMZN"/>
    <n v="2557.959961"/>
    <n v="2647.4499510000001"/>
    <n v="-89.489990000000034"/>
    <n v="-3.3802334947332126E-2"/>
    <x v="1"/>
    <x v="10"/>
    <x v="3"/>
    <x v="0"/>
    <x v="0"/>
    <x v="0"/>
  </r>
  <r>
    <x v="113"/>
    <s v="AMZN"/>
    <n v="2545.0200199999999"/>
    <n v="2557.959961"/>
    <n v="-12.93994100000009"/>
    <n v="-5.0586956783097549E-3"/>
    <x v="1"/>
    <x v="10"/>
    <x v="3"/>
    <x v="0"/>
    <x v="0"/>
    <x v="0"/>
  </r>
  <r>
    <x v="114"/>
    <s v="AMZN"/>
    <n v="2572.679932"/>
    <n v="2545.0200199999999"/>
    <n v="27.659912000000077"/>
    <n v="1.0868249280019447E-2"/>
    <x v="1"/>
    <x v="10"/>
    <x v="3"/>
    <x v="0"/>
    <x v="0"/>
    <x v="1"/>
  </r>
  <r>
    <x v="115"/>
    <s v="AMZN"/>
    <n v="2615.2700199999999"/>
    <n v="2572.679932"/>
    <n v="42.590087999999923"/>
    <n v="1.6554755789963509E-2"/>
    <x v="1"/>
    <x v="10"/>
    <x v="3"/>
    <x v="0"/>
    <x v="0"/>
    <x v="1"/>
  </r>
  <r>
    <x v="116"/>
    <s v="AMZN"/>
    <n v="2640.9799800000001"/>
    <n v="2615.2700199999999"/>
    <n v="25.709960000000137"/>
    <n v="9.8307095647432001E-3"/>
    <x v="1"/>
    <x v="10"/>
    <x v="3"/>
    <x v="0"/>
    <x v="0"/>
    <x v="1"/>
  </r>
  <r>
    <x v="117"/>
    <s v="AMZN"/>
    <n v="2653.9799800000001"/>
    <n v="2640.9799800000001"/>
    <n v="13"/>
    <n v="4.9224152013450703E-3"/>
    <x v="1"/>
    <x v="10"/>
    <x v="3"/>
    <x v="0"/>
    <x v="0"/>
    <x v="1"/>
  </r>
  <r>
    <x v="118"/>
    <s v="AMZN"/>
    <n v="2675.01001"/>
    <n v="2653.9799800000001"/>
    <n v="21.030029999999897"/>
    <n v="7.9239595469743889E-3"/>
    <x v="1"/>
    <x v="10"/>
    <x v="3"/>
    <x v="0"/>
    <x v="0"/>
    <x v="1"/>
  </r>
  <r>
    <x v="119"/>
    <s v="AMZN"/>
    <n v="2713.820068"/>
    <n v="2675.01001"/>
    <n v="38.810058000000026"/>
    <n v="1.4508378606029973E-2"/>
    <x v="1"/>
    <x v="10"/>
    <x v="3"/>
    <x v="0"/>
    <x v="0"/>
    <x v="1"/>
  </r>
  <r>
    <x v="120"/>
    <s v="AMZN"/>
    <n v="2764.4099120000001"/>
    <n v="2713.820068"/>
    <n v="50.589844000000085"/>
    <n v="1.8641561611445819E-2"/>
    <x v="1"/>
    <x v="10"/>
    <x v="3"/>
    <x v="0"/>
    <x v="0"/>
    <x v="1"/>
  </r>
  <r>
    <x v="121"/>
    <s v="AMZN"/>
    <n v="2734.3999020000001"/>
    <n v="2764.4099120000001"/>
    <n v="-30.010009999999966"/>
    <n v="-1.0855846620188202E-2"/>
    <x v="1"/>
    <x v="10"/>
    <x v="3"/>
    <x v="0"/>
    <x v="0"/>
    <x v="0"/>
  </r>
  <r>
    <x v="122"/>
    <s v="AMZN"/>
    <n v="2754.580078"/>
    <n v="2734.3999020000001"/>
    <n v="20.180175999999847"/>
    <n v="7.3801114406271094E-3"/>
    <x v="1"/>
    <x v="10"/>
    <x v="3"/>
    <x v="0"/>
    <x v="0"/>
    <x v="1"/>
  </r>
  <r>
    <x v="123"/>
    <s v="AMZN"/>
    <n v="2692.8701170000004"/>
    <n v="2754.580078"/>
    <n v="-61.709960999999566"/>
    <n v="-2.2402674546606362E-2"/>
    <x v="1"/>
    <x v="10"/>
    <x v="3"/>
    <x v="0"/>
    <x v="0"/>
    <x v="0"/>
  </r>
  <r>
    <x v="124"/>
    <s v="AMZN"/>
    <n v="2680.3798829999996"/>
    <n v="2692.8701170000004"/>
    <n v="-12.490234000000783"/>
    <n v="-4.6382608359572738E-3"/>
    <x v="1"/>
    <x v="10"/>
    <x v="3"/>
    <x v="0"/>
    <x v="0"/>
    <x v="0"/>
  </r>
  <r>
    <x v="125"/>
    <s v="AMZN"/>
    <n v="2758.820068"/>
    <n v="2680.3798829999996"/>
    <n v="78.440185000000383"/>
    <n v="2.9264577568835749E-2"/>
    <x v="1"/>
    <x v="10"/>
    <x v="3"/>
    <x v="0"/>
    <x v="0"/>
    <x v="1"/>
  </r>
  <r>
    <x v="126"/>
    <s v="AMZN"/>
    <n v="2878.6999510000001"/>
    <n v="2758.820068"/>
    <n v="119.87988300000006"/>
    <n v="4.3453317014221483E-2"/>
    <x v="1"/>
    <x v="10"/>
    <x v="3"/>
    <x v="0"/>
    <x v="0"/>
    <x v="1"/>
  </r>
  <r>
    <x v="127"/>
    <s v="AMZN"/>
    <n v="2890.3000489999999"/>
    <n v="2878.6999510000001"/>
    <n v="11.600097999999889"/>
    <n v="4.0296308046867679E-3"/>
    <x v="1"/>
    <x v="10"/>
    <x v="3"/>
    <x v="0"/>
    <x v="0"/>
    <x v="1"/>
  </r>
  <r>
    <x v="128"/>
    <s v="AMZN"/>
    <n v="3057.040039"/>
    <n v="2890.3000489999999"/>
    <n v="166.73999000000003"/>
    <n v="5.7689508761448328E-2"/>
    <x v="1"/>
    <x v="10"/>
    <x v="3"/>
    <x v="0"/>
    <x v="0"/>
    <x v="1"/>
  </r>
  <r>
    <x v="129"/>
    <s v="AMZN"/>
    <n v="3000.1201170000004"/>
    <n v="3057.040039"/>
    <n v="-56.919921999999588"/>
    <n v="-1.861929228071834E-2"/>
    <x v="1"/>
    <x v="10"/>
    <x v="3"/>
    <x v="0"/>
    <x v="0"/>
    <x v="0"/>
  </r>
  <r>
    <x v="130"/>
    <s v="AMZN"/>
    <n v="3081.110107"/>
    <n v="3000.1201170000004"/>
    <n v="80.98998999999958"/>
    <n v="2.6995582457207186E-2"/>
    <x v="1"/>
    <x v="10"/>
    <x v="3"/>
    <x v="0"/>
    <x v="0"/>
    <x v="1"/>
  </r>
  <r>
    <x v="131"/>
    <s v="AMZN"/>
    <n v="3182.6298829999996"/>
    <n v="3081.110107"/>
    <n v="101.51977599999964"/>
    <n v="3.2949090579189627E-2"/>
    <x v="1"/>
    <x v="10"/>
    <x v="3"/>
    <x v="0"/>
    <x v="0"/>
    <x v="1"/>
  </r>
  <r>
    <x v="132"/>
    <s v="AMZN"/>
    <n v="3200"/>
    <n v="3182.6298829999996"/>
    <n v="17.370117000000391"/>
    <n v="5.457787313813264E-3"/>
    <x v="1"/>
    <x v="10"/>
    <x v="3"/>
    <x v="0"/>
    <x v="0"/>
    <x v="1"/>
  </r>
  <r>
    <x v="133"/>
    <s v="AMZN"/>
    <n v="3104"/>
    <n v="3200"/>
    <n v="-96"/>
    <n v="-0.03"/>
    <x v="1"/>
    <x v="10"/>
    <x v="3"/>
    <x v="0"/>
    <x v="0"/>
    <x v="0"/>
  </r>
  <r>
    <x v="134"/>
    <s v="AMZN"/>
    <n v="3084"/>
    <n v="3104"/>
    <n v="-20"/>
    <n v="-6.4432989690721646E-3"/>
    <x v="1"/>
    <x v="10"/>
    <x v="3"/>
    <x v="0"/>
    <x v="0"/>
    <x v="0"/>
  </r>
  <r>
    <x v="135"/>
    <s v="AMZN"/>
    <n v="3008.8701170000004"/>
    <n v="3084"/>
    <n v="-75.129882999999609"/>
    <n v="-2.436118125810623E-2"/>
    <x v="1"/>
    <x v="10"/>
    <x v="3"/>
    <x v="0"/>
    <x v="0"/>
    <x v="0"/>
  </r>
  <r>
    <x v="136"/>
    <s v="AMZN"/>
    <n v="2999.8999020000001"/>
    <n v="3008.8701170000004"/>
    <n v="-8.9702150000002803"/>
    <n v="-2.9812569672977608E-3"/>
    <x v="1"/>
    <x v="10"/>
    <x v="3"/>
    <x v="0"/>
    <x v="0"/>
    <x v="0"/>
  </r>
  <r>
    <x v="137"/>
    <s v="AMZN"/>
    <n v="2961.969971"/>
    <n v="2999.8999020000001"/>
    <n v="-37.929931000000124"/>
    <n v="-1.2643732204102096E-2"/>
    <x v="1"/>
    <x v="10"/>
    <x v="3"/>
    <x v="0"/>
    <x v="0"/>
    <x v="0"/>
  </r>
  <r>
    <x v="138"/>
    <s v="AMZN"/>
    <n v="3196.8400879999999"/>
    <n v="2961.969971"/>
    <n v="234.87011699999994"/>
    <n v="7.9295239080599017E-2"/>
    <x v="1"/>
    <x v="10"/>
    <x v="3"/>
    <x v="0"/>
    <x v="0"/>
    <x v="1"/>
  </r>
  <r>
    <x v="139"/>
    <s v="AMZN"/>
    <n v="3138.290039"/>
    <n v="3196.8400879999999"/>
    <n v="-58.550048999999944"/>
    <n v="-1.8314975847487543E-2"/>
    <x v="1"/>
    <x v="10"/>
    <x v="3"/>
    <x v="0"/>
    <x v="0"/>
    <x v="0"/>
  </r>
  <r>
    <x v="140"/>
    <s v="AMZN"/>
    <n v="3099.9099120000001"/>
    <n v="3138.290039"/>
    <n v="-38.380126999999902"/>
    <n v="-1.2229630315568134E-2"/>
    <x v="1"/>
    <x v="10"/>
    <x v="3"/>
    <x v="0"/>
    <x v="0"/>
    <x v="0"/>
  </r>
  <r>
    <x v="141"/>
    <s v="AMZN"/>
    <n v="2986.5500489999999"/>
    <n v="3099.9099120000001"/>
    <n v="-113.35986300000013"/>
    <n v="-3.6568760453707057E-2"/>
    <x v="1"/>
    <x v="10"/>
    <x v="3"/>
    <x v="0"/>
    <x v="0"/>
    <x v="0"/>
  </r>
  <r>
    <x v="142"/>
    <s v="AMZN"/>
    <n v="3008.9099120000001"/>
    <n v="2986.5500489999999"/>
    <n v="22.359863000000132"/>
    <n v="7.4868536047092149E-3"/>
    <x v="1"/>
    <x v="10"/>
    <x v="3"/>
    <x v="0"/>
    <x v="0"/>
    <x v="1"/>
  </r>
  <r>
    <x v="143"/>
    <s v="AMZN"/>
    <n v="3055.209961"/>
    <n v="3008.9099120000001"/>
    <n v="46.300048999999944"/>
    <n v="1.5387648801098417E-2"/>
    <x v="1"/>
    <x v="10"/>
    <x v="3"/>
    <x v="0"/>
    <x v="0"/>
    <x v="1"/>
  </r>
  <r>
    <x v="144"/>
    <s v="AMZN"/>
    <n v="3000.330078"/>
    <n v="3055.209961"/>
    <n v="-54.879883000000063"/>
    <n v="-1.79627206314938E-2"/>
    <x v="1"/>
    <x v="10"/>
    <x v="3"/>
    <x v="0"/>
    <x v="0"/>
    <x v="0"/>
  </r>
  <r>
    <x v="145"/>
    <s v="AMZN"/>
    <n v="3033.530029"/>
    <n v="3000.330078"/>
    <n v="33.199951000000056"/>
    <n v="1.1065432848018817E-2"/>
    <x v="1"/>
    <x v="10"/>
    <x v="3"/>
    <x v="0"/>
    <x v="0"/>
    <x v="1"/>
  </r>
  <r>
    <x v="146"/>
    <s v="AMZN"/>
    <n v="3051.8798829999996"/>
    <n v="3033.530029"/>
    <n v="18.349853999999596"/>
    <n v="6.0490101711795502E-3"/>
    <x v="1"/>
    <x v="10"/>
    <x v="3"/>
    <x v="0"/>
    <x v="0"/>
    <x v="1"/>
  </r>
  <r>
    <x v="147"/>
    <s v="AMZN"/>
    <n v="3164.679932"/>
    <n v="3051.8798829999996"/>
    <n v="112.8000490000004"/>
    <n v="3.6960841620384446E-2"/>
    <x v="1"/>
    <x v="10"/>
    <x v="3"/>
    <x v="0"/>
    <x v="0"/>
    <x v="1"/>
  </r>
  <r>
    <x v="148"/>
    <s v="AMZN"/>
    <n v="3111.889893"/>
    <n v="3164.679932"/>
    <n v="-52.790038999999979"/>
    <n v="-1.668100412500103E-2"/>
    <x v="1"/>
    <x v="10"/>
    <x v="3"/>
    <x v="0"/>
    <x v="0"/>
    <x v="0"/>
  </r>
  <r>
    <x v="149"/>
    <s v="AMZN"/>
    <n v="3138.830078"/>
    <n v="3111.889893"/>
    <n v="26.940184999999929"/>
    <n v="8.6571780899446903E-3"/>
    <x v="1"/>
    <x v="10"/>
    <x v="3"/>
    <x v="0"/>
    <x v="0"/>
    <x v="1"/>
  </r>
  <r>
    <x v="150"/>
    <s v="AMZN"/>
    <n v="3205.030029"/>
    <n v="3138.830078"/>
    <n v="66.199951000000056"/>
    <n v="2.1090645034911017E-2"/>
    <x v="1"/>
    <x v="10"/>
    <x v="3"/>
    <x v="0"/>
    <x v="0"/>
    <x v="1"/>
  </r>
  <r>
    <x v="151"/>
    <s v="AMZN"/>
    <n v="3225"/>
    <n v="3205.030029"/>
    <n v="19.969970999999987"/>
    <n v="6.230821808003717E-3"/>
    <x v="1"/>
    <x v="10"/>
    <x v="3"/>
    <x v="0"/>
    <x v="0"/>
    <x v="1"/>
  </r>
  <r>
    <x v="152"/>
    <s v="AMZN"/>
    <n v="3167.459961"/>
    <n v="3225"/>
    <n v="-57.540038999999979"/>
    <n v="-1.7841872558139529E-2"/>
    <x v="1"/>
    <x v="10"/>
    <x v="3"/>
    <x v="0"/>
    <x v="0"/>
    <x v="0"/>
  </r>
  <r>
    <x v="153"/>
    <s v="AMZN"/>
    <n v="3148.1599120000001"/>
    <n v="3167.459961"/>
    <n v="-19.300048999999944"/>
    <n v="-6.0932258774020042E-3"/>
    <x v="1"/>
    <x v="10"/>
    <x v="3"/>
    <x v="0"/>
    <x v="0"/>
    <x v="0"/>
  </r>
  <r>
    <x v="154"/>
    <s v="AMZN"/>
    <n v="3080.669922"/>
    <n v="3148.1599120000001"/>
    <n v="-67.489990000000034"/>
    <n v="-2.1437916715331084E-2"/>
    <x v="1"/>
    <x v="10"/>
    <x v="3"/>
    <x v="0"/>
    <x v="0"/>
    <x v="0"/>
  </r>
  <r>
    <x v="155"/>
    <s v="AMZN"/>
    <n v="3162.23999"/>
    <n v="3080.669922"/>
    <n v="81.570067999999992"/>
    <n v="2.6478029151219138E-2"/>
    <x v="1"/>
    <x v="10"/>
    <x v="3"/>
    <x v="0"/>
    <x v="0"/>
    <x v="1"/>
  </r>
  <r>
    <x v="156"/>
    <s v="AMZN"/>
    <n v="3161.0200199999999"/>
    <n v="3162.23999"/>
    <n v="-1.219970000000103"/>
    <n v="-3.8579298340987175E-4"/>
    <x v="1"/>
    <x v="10"/>
    <x v="3"/>
    <x v="0"/>
    <x v="0"/>
    <x v="0"/>
  </r>
  <r>
    <x v="157"/>
    <s v="AMZN"/>
    <n v="3148.0200199999999"/>
    <n v="3161.0200199999999"/>
    <n v="-13"/>
    <n v="-4.1125965409102346E-3"/>
    <x v="1"/>
    <x v="10"/>
    <x v="3"/>
    <x v="0"/>
    <x v="0"/>
    <x v="0"/>
  </r>
  <r>
    <x v="158"/>
    <s v="AMZN"/>
    <n v="3182.4099120000001"/>
    <n v="3148.0200199999999"/>
    <n v="34.389892000000145"/>
    <n v="1.0924292660629314E-2"/>
    <x v="1"/>
    <x v="10"/>
    <x v="3"/>
    <x v="0"/>
    <x v="0"/>
    <x v="1"/>
  </r>
  <r>
    <x v="159"/>
    <s v="AMZN"/>
    <n v="3312.48999"/>
    <n v="3182.4099120000001"/>
    <n v="130.08007799999996"/>
    <n v="4.087470866323771E-2"/>
    <x v="1"/>
    <x v="10"/>
    <x v="3"/>
    <x v="0"/>
    <x v="0"/>
    <x v="1"/>
  </r>
  <r>
    <x v="160"/>
    <s v="AMZN"/>
    <n v="3260.4799800000001"/>
    <n v="3312.48999"/>
    <n v="-52.010009999999966"/>
    <n v="-1.5701182541535762E-2"/>
    <x v="1"/>
    <x v="10"/>
    <x v="3"/>
    <x v="0"/>
    <x v="0"/>
    <x v="0"/>
  </r>
  <r>
    <x v="161"/>
    <s v="AMZN"/>
    <n v="3297.3701170000004"/>
    <n v="3260.4799800000001"/>
    <n v="36.890137000000323"/>
    <n v="1.1314327101005639E-2"/>
    <x v="1"/>
    <x v="10"/>
    <x v="3"/>
    <x v="0"/>
    <x v="0"/>
    <x v="1"/>
  </r>
  <r>
    <x v="162"/>
    <s v="AMZN"/>
    <n v="3284.719971"/>
    <n v="3297.3701170000004"/>
    <n v="-12.650146000000404"/>
    <n v="-3.8364349621478671E-3"/>
    <x v="1"/>
    <x v="10"/>
    <x v="3"/>
    <x v="0"/>
    <x v="0"/>
    <x v="0"/>
  </r>
  <r>
    <x v="163"/>
    <s v="AMZN"/>
    <n v="3307.459961"/>
    <n v="3284.719971"/>
    <n v="22.739990000000034"/>
    <n v="6.9229615312008082E-3"/>
    <x v="1"/>
    <x v="10"/>
    <x v="3"/>
    <x v="0"/>
    <x v="0"/>
    <x v="1"/>
  </r>
  <r>
    <x v="164"/>
    <s v="AMZN"/>
    <n v="3346.48999"/>
    <n v="3307.459961"/>
    <n v="39.030029000000013"/>
    <n v="1.1800605135125932E-2"/>
    <x v="1"/>
    <x v="10"/>
    <x v="3"/>
    <x v="0"/>
    <x v="0"/>
    <x v="1"/>
  </r>
  <r>
    <x v="165"/>
    <s v="AMZN"/>
    <n v="3441.8500979999999"/>
    <n v="3346.48999"/>
    <n v="95.360107999999855"/>
    <n v="2.8495560508160926E-2"/>
    <x v="1"/>
    <x v="10"/>
    <x v="3"/>
    <x v="0"/>
    <x v="0"/>
    <x v="1"/>
  </r>
  <r>
    <x v="166"/>
    <s v="AMZN"/>
    <n v="3400"/>
    <n v="3441.8500979999999"/>
    <n v="-41.850097999999889"/>
    <n v="-1.2159186718886527E-2"/>
    <x v="1"/>
    <x v="10"/>
    <x v="3"/>
    <x v="0"/>
    <x v="0"/>
    <x v="0"/>
  </r>
  <r>
    <x v="167"/>
    <s v="AMZN"/>
    <n v="3401.8000490000004"/>
    <n v="3400"/>
    <n v="1.8000490000003992"/>
    <n v="5.2942617647070561E-4"/>
    <x v="1"/>
    <x v="10"/>
    <x v="3"/>
    <x v="0"/>
    <x v="0"/>
    <x v="1"/>
  </r>
  <r>
    <x v="168"/>
    <s v="AMZN"/>
    <n v="3450.959961"/>
    <n v="3401.8000490000004"/>
    <n v="49.159911999999622"/>
    <n v="1.4451146831646017E-2"/>
    <x v="1"/>
    <x v="10"/>
    <x v="3"/>
    <x v="0"/>
    <x v="0"/>
    <x v="1"/>
  </r>
  <r>
    <x v="169"/>
    <s v="AMZN"/>
    <n v="3499.1201170000004"/>
    <n v="3450.959961"/>
    <n v="48.16015600000037"/>
    <n v="1.3955582372518975E-2"/>
    <x v="1"/>
    <x v="10"/>
    <x v="3"/>
    <x v="0"/>
    <x v="0"/>
    <x v="1"/>
  </r>
  <r>
    <x v="170"/>
    <s v="AMZN"/>
    <n v="3531.4499509999996"/>
    <n v="3499.1201170000004"/>
    <n v="32.329833999999209"/>
    <n v="9.2394181734228257E-3"/>
    <x v="1"/>
    <x v="10"/>
    <x v="3"/>
    <x v="0"/>
    <x v="0"/>
    <x v="1"/>
  </r>
  <r>
    <x v="171"/>
    <s v="AMZN"/>
    <n v="3368"/>
    <n v="3531.4499509999996"/>
    <n v="-163.4499509999996"/>
    <n v="-4.6284091030007524E-2"/>
    <x v="1"/>
    <x v="10"/>
    <x v="3"/>
    <x v="0"/>
    <x v="0"/>
    <x v="0"/>
  </r>
  <r>
    <x v="172"/>
    <s v="AMZN"/>
    <n v="3294.6201170000004"/>
    <n v="3368"/>
    <n v="-73.379882999999609"/>
    <n v="-2.1787376187648338E-2"/>
    <x v="1"/>
    <x v="10"/>
    <x v="3"/>
    <x v="0"/>
    <x v="0"/>
    <x v="0"/>
  </r>
  <r>
    <x v="173"/>
    <s v="AMZN"/>
    <n v="3149.8400879999999"/>
    <n v="3294.6201170000004"/>
    <n v="-144.78002900000047"/>
    <n v="-4.3944377153816924E-2"/>
    <x v="1"/>
    <x v="10"/>
    <x v="3"/>
    <x v="0"/>
    <x v="0"/>
    <x v="0"/>
  </r>
  <r>
    <x v="174"/>
    <s v="AMZN"/>
    <n v="3268.610107"/>
    <n v="3149.8400879999999"/>
    <n v="118.77001900000005"/>
    <n v="3.7706682143160294E-2"/>
    <x v="1"/>
    <x v="10"/>
    <x v="3"/>
    <x v="0"/>
    <x v="0"/>
    <x v="1"/>
  </r>
  <r>
    <x v="175"/>
    <s v="AMZN"/>
    <n v="3175.110107"/>
    <n v="3268.610107"/>
    <n v="-93.5"/>
    <n v="-2.8605430730255035E-2"/>
    <x v="1"/>
    <x v="10"/>
    <x v="3"/>
    <x v="0"/>
    <x v="0"/>
    <x v="0"/>
  </r>
  <r>
    <x v="176"/>
    <s v="AMZN"/>
    <n v="3116.219971"/>
    <n v="3175.110107"/>
    <n v="-58.890135999999984"/>
    <n v="-1.8547431117480924E-2"/>
    <x v="1"/>
    <x v="10"/>
    <x v="3"/>
    <x v="0"/>
    <x v="0"/>
    <x v="0"/>
  </r>
  <r>
    <x v="177"/>
    <s v="AMZN"/>
    <n v="3102.969971"/>
    <n v="3116.219971"/>
    <n v="-13.25"/>
    <n v="-4.2519463078044689E-3"/>
    <x v="1"/>
    <x v="10"/>
    <x v="3"/>
    <x v="0"/>
    <x v="0"/>
    <x v="0"/>
  </r>
  <r>
    <x v="178"/>
    <s v="AMZN"/>
    <n v="3156.1298829999996"/>
    <n v="3102.969971"/>
    <n v="53.159911999999622"/>
    <n v="1.7131945361001245E-2"/>
    <x v="1"/>
    <x v="10"/>
    <x v="3"/>
    <x v="0"/>
    <x v="0"/>
    <x v="1"/>
  </r>
  <r>
    <x v="179"/>
    <s v="AMZN"/>
    <n v="3078.1000979999999"/>
    <n v="3156.1298829999996"/>
    <n v="-78.02978499999972"/>
    <n v="-2.4723249008317103E-2"/>
    <x v="1"/>
    <x v="10"/>
    <x v="3"/>
    <x v="0"/>
    <x v="0"/>
    <x v="0"/>
  </r>
  <r>
    <x v="180"/>
    <s v="AMZN"/>
    <n v="3008.7299800000001"/>
    <n v="3078.1000979999999"/>
    <n v="-69.37011799999982"/>
    <n v="-2.2536667356943055E-2"/>
    <x v="1"/>
    <x v="10"/>
    <x v="3"/>
    <x v="0"/>
    <x v="0"/>
    <x v="0"/>
  </r>
  <r>
    <x v="181"/>
    <s v="AMZN"/>
    <n v="2954.9099120000001"/>
    <n v="3008.7299800000001"/>
    <n v="-53.820067999999992"/>
    <n v="-1.7887968796721328E-2"/>
    <x v="1"/>
    <x v="10"/>
    <x v="3"/>
    <x v="0"/>
    <x v="0"/>
    <x v="0"/>
  </r>
  <r>
    <x v="182"/>
    <s v="AMZN"/>
    <n v="2960.469971"/>
    <n v="2954.9099120000001"/>
    <n v="5.5600589999999102"/>
    <n v="1.8816340144314728E-3"/>
    <x v="1"/>
    <x v="10"/>
    <x v="3"/>
    <x v="0"/>
    <x v="0"/>
    <x v="1"/>
  </r>
  <r>
    <x v="183"/>
    <s v="AMZN"/>
    <n v="3128.98999"/>
    <n v="2960.469971"/>
    <n v="168.52001900000005"/>
    <n v="5.6923400896066734E-2"/>
    <x v="1"/>
    <x v="10"/>
    <x v="3"/>
    <x v="0"/>
    <x v="0"/>
    <x v="1"/>
  </r>
  <r>
    <x v="184"/>
    <s v="AMZN"/>
    <n v="2999.860107"/>
    <n v="3128.98999"/>
    <n v="-129.12988300000006"/>
    <n v="-4.1268870598080779E-2"/>
    <x v="1"/>
    <x v="10"/>
    <x v="3"/>
    <x v="0"/>
    <x v="0"/>
    <x v="0"/>
  </r>
  <r>
    <x v="185"/>
    <s v="AMZN"/>
    <n v="3019.790039"/>
    <n v="2999.860107"/>
    <n v="19.929932000000008"/>
    <n v="6.6436204653325887E-3"/>
    <x v="1"/>
    <x v="10"/>
    <x v="3"/>
    <x v="0"/>
    <x v="0"/>
    <x v="1"/>
  </r>
  <r>
    <x v="186"/>
    <s v="AMZN"/>
    <n v="3095.1298829999996"/>
    <n v="3019.790039"/>
    <n v="75.33984399999963"/>
    <n v="2.494870273330272E-2"/>
    <x v="1"/>
    <x v="10"/>
    <x v="3"/>
    <x v="0"/>
    <x v="1"/>
    <x v="1"/>
  </r>
  <r>
    <x v="0"/>
    <s v="EBAY"/>
    <n v="36.110001000000004"/>
    <m/>
    <m/>
    <m/>
    <x v="1"/>
    <x v="11"/>
    <x v="3"/>
    <x v="0"/>
    <x v="0"/>
    <x v="0"/>
  </r>
  <r>
    <x v="1"/>
    <s v="EBAY"/>
    <n v="36.299999"/>
    <n v="36.110001000000004"/>
    <n v="0.18999799999999567"/>
    <n v="5.2616448279798065E-3"/>
    <x v="1"/>
    <x v="11"/>
    <x v="3"/>
    <x v="0"/>
    <x v="0"/>
    <x v="1"/>
  </r>
  <r>
    <x v="2"/>
    <s v="EBAY"/>
    <n v="35.959998999999996"/>
    <n v="36.299999"/>
    <n v="-0.34000000000000341"/>
    <n v="-9.3663914426004094E-3"/>
    <x v="1"/>
    <x v="11"/>
    <x v="3"/>
    <x v="0"/>
    <x v="0"/>
    <x v="0"/>
  </r>
  <r>
    <x v="3"/>
    <s v="EBAY"/>
    <n v="35.779998999999997"/>
    <n v="35.959998999999996"/>
    <n v="-0.17999999999999972"/>
    <n v="-5.0055618744594445E-3"/>
    <x v="1"/>
    <x v="11"/>
    <x v="3"/>
    <x v="0"/>
    <x v="0"/>
    <x v="0"/>
  </r>
  <r>
    <x v="4"/>
    <s v="EBAY"/>
    <n v="35.619999"/>
    <n v="35.779998999999997"/>
    <n v="-0.15999999999999659"/>
    <n v="-4.4717720646106395E-3"/>
    <x v="1"/>
    <x v="11"/>
    <x v="3"/>
    <x v="0"/>
    <x v="0"/>
    <x v="0"/>
  </r>
  <r>
    <x v="5"/>
    <s v="EBAY"/>
    <n v="35.599997999999999"/>
    <n v="35.619999"/>
    <n v="-2.0001000000000602E-2"/>
    <n v="-5.6151040318672108E-4"/>
    <x v="1"/>
    <x v="11"/>
    <x v="3"/>
    <x v="0"/>
    <x v="0"/>
    <x v="0"/>
  </r>
  <r>
    <x v="6"/>
    <s v="EBAY"/>
    <n v="35.18"/>
    <n v="35.599997999999999"/>
    <n v="-0.41999799999999965"/>
    <n v="-1.1797697292005456E-2"/>
    <x v="1"/>
    <x v="11"/>
    <x v="3"/>
    <x v="0"/>
    <x v="0"/>
    <x v="0"/>
  </r>
  <r>
    <x v="7"/>
    <s v="EBAY"/>
    <n v="34.889998999999996"/>
    <n v="35.18"/>
    <n v="-0.29000100000000373"/>
    <n v="-8.2433484934622998E-3"/>
    <x v="1"/>
    <x v="11"/>
    <x v="3"/>
    <x v="0"/>
    <x v="0"/>
    <x v="0"/>
  </r>
  <r>
    <x v="8"/>
    <s v="EBAY"/>
    <n v="34.729999999999997"/>
    <n v="34.889998999999996"/>
    <n v="-0.15999899999999911"/>
    <n v="-4.5858126851766072E-3"/>
    <x v="1"/>
    <x v="11"/>
    <x v="3"/>
    <x v="0"/>
    <x v="0"/>
    <x v="0"/>
  </r>
  <r>
    <x v="9"/>
    <s v="EBAY"/>
    <n v="35.349997999999999"/>
    <n v="34.729999999999997"/>
    <n v="0.61999800000000249"/>
    <n v="1.7851943564641592E-2"/>
    <x v="1"/>
    <x v="11"/>
    <x v="3"/>
    <x v="0"/>
    <x v="0"/>
    <x v="1"/>
  </r>
  <r>
    <x v="10"/>
    <s v="EBAY"/>
    <n v="35.330002"/>
    <n v="35.349997999999999"/>
    <n v="-1.9995999999999015E-2"/>
    <n v="-5.656577406312446E-4"/>
    <x v="1"/>
    <x v="11"/>
    <x v="3"/>
    <x v="0"/>
    <x v="0"/>
    <x v="0"/>
  </r>
  <r>
    <x v="11"/>
    <s v="EBAY"/>
    <n v="35.919998"/>
    <n v="35.330002"/>
    <n v="0.5899959999999993"/>
    <n v="1.6699574486296359E-2"/>
    <x v="1"/>
    <x v="11"/>
    <x v="3"/>
    <x v="0"/>
    <x v="0"/>
    <x v="1"/>
  </r>
  <r>
    <x v="12"/>
    <s v="EBAY"/>
    <n v="35.82"/>
    <n v="35.919998"/>
    <n v="-9.9997999999999365E-2"/>
    <n v="-2.7839088409748621E-3"/>
    <x v="1"/>
    <x v="11"/>
    <x v="3"/>
    <x v="0"/>
    <x v="0"/>
    <x v="0"/>
  </r>
  <r>
    <x v="13"/>
    <s v="EBAY"/>
    <n v="35.720001000000003"/>
    <n v="35.82"/>
    <n v="-9.999899999999684E-2"/>
    <n v="-2.7917085427134796E-3"/>
    <x v="1"/>
    <x v="11"/>
    <x v="3"/>
    <x v="0"/>
    <x v="0"/>
    <x v="0"/>
  </r>
  <r>
    <x v="14"/>
    <s v="EBAY"/>
    <n v="35.889998999999996"/>
    <n v="35.720001000000003"/>
    <n v="0.16999799999999254"/>
    <n v="4.759182397559074E-3"/>
    <x v="1"/>
    <x v="11"/>
    <x v="3"/>
    <x v="0"/>
    <x v="0"/>
    <x v="1"/>
  </r>
  <r>
    <x v="15"/>
    <s v="EBAY"/>
    <n v="35.610001000000004"/>
    <n v="35.889998999999996"/>
    <n v="-0.27999799999999198"/>
    <n v="-7.801560540583799E-3"/>
    <x v="1"/>
    <x v="11"/>
    <x v="3"/>
    <x v="0"/>
    <x v="0"/>
    <x v="0"/>
  </r>
  <r>
    <x v="16"/>
    <s v="EBAY"/>
    <n v="35.360001000000004"/>
    <n v="35.610001000000004"/>
    <n v="-0.25"/>
    <n v="-7.0204996624403347E-3"/>
    <x v="1"/>
    <x v="11"/>
    <x v="3"/>
    <x v="0"/>
    <x v="0"/>
    <x v="0"/>
  </r>
  <r>
    <x v="17"/>
    <s v="EBAY"/>
    <n v="35.479999999999997"/>
    <n v="35.360001000000004"/>
    <n v="0.11999899999999286"/>
    <n v="3.3936367818539611E-3"/>
    <x v="1"/>
    <x v="11"/>
    <x v="3"/>
    <x v="0"/>
    <x v="0"/>
    <x v="1"/>
  </r>
  <r>
    <x v="18"/>
    <s v="EBAY"/>
    <n v="36.209998999999996"/>
    <n v="35.479999999999997"/>
    <n v="0.7299989999999994"/>
    <n v="2.0574943630214192E-2"/>
    <x v="1"/>
    <x v="11"/>
    <x v="3"/>
    <x v="0"/>
    <x v="0"/>
    <x v="1"/>
  </r>
  <r>
    <x v="19"/>
    <s v="EBAY"/>
    <n v="34.580002"/>
    <n v="36.209998999999996"/>
    <n v="-1.6299969999999959"/>
    <n v="-4.5015107567387566E-2"/>
    <x v="1"/>
    <x v="11"/>
    <x v="3"/>
    <x v="0"/>
    <x v="0"/>
    <x v="0"/>
  </r>
  <r>
    <x v="20"/>
    <s v="EBAY"/>
    <n v="35.060001"/>
    <n v="34.580002"/>
    <n v="0.4799989999999994"/>
    <n v="1.3880826264845195E-2"/>
    <x v="1"/>
    <x v="11"/>
    <x v="3"/>
    <x v="0"/>
    <x v="0"/>
    <x v="1"/>
  </r>
  <r>
    <x v="21"/>
    <s v="EBAY"/>
    <n v="33.560001"/>
    <n v="35.060001"/>
    <n v="-1.5"/>
    <n v="-4.2783797981066803E-2"/>
    <x v="1"/>
    <x v="11"/>
    <x v="3"/>
    <x v="0"/>
    <x v="0"/>
    <x v="0"/>
  </r>
  <r>
    <x v="22"/>
    <s v="EBAY"/>
    <n v="34.389998999999996"/>
    <n v="33.560001"/>
    <n v="0.82999799999999624"/>
    <n v="2.4731763267825772E-2"/>
    <x v="1"/>
    <x v="11"/>
    <x v="3"/>
    <x v="0"/>
    <x v="0"/>
    <x v="1"/>
  </r>
  <r>
    <x v="23"/>
    <s v="EBAY"/>
    <n v="37.409999999999997"/>
    <n v="34.389998999999996"/>
    <n v="3.0200010000000006"/>
    <n v="8.7816257278751336E-2"/>
    <x v="1"/>
    <x v="11"/>
    <x v="3"/>
    <x v="0"/>
    <x v="0"/>
    <x v="1"/>
  </r>
  <r>
    <x v="24"/>
    <s v="EBAY"/>
    <n v="37.130001"/>
    <n v="37.409999999999997"/>
    <n v="-0.27999899999999656"/>
    <n v="-7.4846030473134616E-3"/>
    <x v="1"/>
    <x v="11"/>
    <x v="3"/>
    <x v="0"/>
    <x v="0"/>
    <x v="0"/>
  </r>
  <r>
    <x v="25"/>
    <s v="EBAY"/>
    <n v="38"/>
    <n v="37.130001"/>
    <n v="0.86999899999999997"/>
    <n v="2.34311601553687E-2"/>
    <x v="1"/>
    <x v="11"/>
    <x v="3"/>
    <x v="0"/>
    <x v="0"/>
    <x v="1"/>
  </r>
  <r>
    <x v="26"/>
    <s v="EBAY"/>
    <n v="36.200001"/>
    <n v="38"/>
    <n v="-1.7999989999999997"/>
    <n v="-4.7368394736842095E-2"/>
    <x v="1"/>
    <x v="11"/>
    <x v="3"/>
    <x v="0"/>
    <x v="0"/>
    <x v="0"/>
  </r>
  <r>
    <x v="27"/>
    <s v="EBAY"/>
    <n v="36.020000000000003"/>
    <n v="36.200001"/>
    <n v="-0.18000099999999719"/>
    <n v="-4.9724031775578454E-3"/>
    <x v="1"/>
    <x v="11"/>
    <x v="3"/>
    <x v="0"/>
    <x v="0"/>
    <x v="0"/>
  </r>
  <r>
    <x v="28"/>
    <s v="EBAY"/>
    <n v="36.439999"/>
    <n v="36.020000000000003"/>
    <n v="0.41999899999999712"/>
    <n v="1.1660161021654555E-2"/>
    <x v="1"/>
    <x v="11"/>
    <x v="3"/>
    <x v="0"/>
    <x v="0"/>
    <x v="1"/>
  </r>
  <r>
    <x v="29"/>
    <s v="EBAY"/>
    <n v="37.150002000000001"/>
    <n v="36.439999"/>
    <n v="0.71000300000000038"/>
    <n v="1.9484166286612696E-2"/>
    <x v="1"/>
    <x v="11"/>
    <x v="3"/>
    <x v="0"/>
    <x v="0"/>
    <x v="1"/>
  </r>
  <r>
    <x v="30"/>
    <s v="EBAY"/>
    <n v="37.189999"/>
    <n v="37.150002000000001"/>
    <n v="3.9996999999999616E-2"/>
    <n v="1.0766352044880001E-3"/>
    <x v="1"/>
    <x v="11"/>
    <x v="3"/>
    <x v="0"/>
    <x v="0"/>
    <x v="1"/>
  </r>
  <r>
    <x v="31"/>
    <s v="EBAY"/>
    <n v="38.139998999999996"/>
    <n v="37.189999"/>
    <n v="0.94999999999999574"/>
    <n v="2.5544501896867373E-2"/>
    <x v="1"/>
    <x v="11"/>
    <x v="3"/>
    <x v="0"/>
    <x v="0"/>
    <x v="1"/>
  </r>
  <r>
    <x v="32"/>
    <s v="EBAY"/>
    <n v="37.869999"/>
    <n v="38.139998999999996"/>
    <n v="-0.26999999999999602"/>
    <n v="-7.079182146805931E-3"/>
    <x v="1"/>
    <x v="11"/>
    <x v="3"/>
    <x v="0"/>
    <x v="0"/>
    <x v="0"/>
  </r>
  <r>
    <x v="33"/>
    <s v="EBAY"/>
    <n v="37.529998999999997"/>
    <n v="37.869999"/>
    <n v="-0.34000000000000341"/>
    <n v="-8.9780831523128216E-3"/>
    <x v="1"/>
    <x v="11"/>
    <x v="3"/>
    <x v="0"/>
    <x v="0"/>
    <x v="0"/>
  </r>
  <r>
    <x v="34"/>
    <s v="EBAY"/>
    <n v="37.689999"/>
    <n v="37.529998999999997"/>
    <n v="0.16000000000000369"/>
    <n v="4.2632561754132664E-3"/>
    <x v="1"/>
    <x v="11"/>
    <x v="3"/>
    <x v="0"/>
    <x v="0"/>
    <x v="1"/>
  </r>
  <r>
    <x v="35"/>
    <s v="EBAY"/>
    <n v="38.200001"/>
    <n v="37.689999"/>
    <n v="0.51000200000000007"/>
    <n v="1.3531494123945189E-2"/>
    <x v="1"/>
    <x v="11"/>
    <x v="3"/>
    <x v="0"/>
    <x v="0"/>
    <x v="1"/>
  </r>
  <r>
    <x v="36"/>
    <s v="EBAY"/>
    <n v="37.259997999999996"/>
    <n v="38.200001"/>
    <n v="-0.94000300000000436"/>
    <n v="-2.4607407732790486E-2"/>
    <x v="1"/>
    <x v="11"/>
    <x v="3"/>
    <x v="0"/>
    <x v="0"/>
    <x v="0"/>
  </r>
  <r>
    <x v="37"/>
    <s v="EBAY"/>
    <n v="36.459998999999996"/>
    <n v="37.259997999999996"/>
    <n v="-0.79999899999999968"/>
    <n v="-2.1470720422475595E-2"/>
    <x v="1"/>
    <x v="11"/>
    <x v="3"/>
    <x v="0"/>
    <x v="0"/>
    <x v="0"/>
  </r>
  <r>
    <x v="38"/>
    <s v="EBAY"/>
    <n v="36.689999"/>
    <n v="36.459998999999996"/>
    <n v="0.23000000000000398"/>
    <n v="6.3082832229371154E-3"/>
    <x v="1"/>
    <x v="11"/>
    <x v="3"/>
    <x v="0"/>
    <x v="0"/>
    <x v="1"/>
  </r>
  <r>
    <x v="39"/>
    <s v="EBAY"/>
    <n v="35.040001000000004"/>
    <n v="36.689999"/>
    <n v="-1.6499979999999965"/>
    <n v="-4.4971328562859771E-2"/>
    <x v="1"/>
    <x v="11"/>
    <x v="3"/>
    <x v="0"/>
    <x v="0"/>
    <x v="0"/>
  </r>
  <r>
    <x v="40"/>
    <s v="EBAY"/>
    <n v="34.639998999999996"/>
    <n v="35.040001000000004"/>
    <n v="-0.40000200000000774"/>
    <n v="-1.1415581865993889E-2"/>
    <x v="1"/>
    <x v="11"/>
    <x v="3"/>
    <x v="0"/>
    <x v="0"/>
    <x v="0"/>
  </r>
  <r>
    <x v="41"/>
    <s v="EBAY"/>
    <n v="35.959998999999996"/>
    <n v="34.639998999999996"/>
    <n v="1.3200000000000003"/>
    <n v="3.810623666588444E-2"/>
    <x v="1"/>
    <x v="11"/>
    <x v="3"/>
    <x v="0"/>
    <x v="0"/>
    <x v="1"/>
  </r>
  <r>
    <x v="42"/>
    <s v="EBAY"/>
    <n v="36.720001000000003"/>
    <n v="35.959998999999996"/>
    <n v="0.76000200000000717"/>
    <n v="2.113465019840538E-2"/>
    <x v="1"/>
    <x v="11"/>
    <x v="3"/>
    <x v="0"/>
    <x v="0"/>
    <x v="1"/>
  </r>
  <r>
    <x v="43"/>
    <s v="EBAY"/>
    <n v="38.490002000000004"/>
    <n v="36.720001000000003"/>
    <n v="1.7700010000000006"/>
    <n v="4.820264029949238E-2"/>
    <x v="1"/>
    <x v="11"/>
    <x v="3"/>
    <x v="0"/>
    <x v="0"/>
    <x v="1"/>
  </r>
  <r>
    <x v="44"/>
    <s v="EBAY"/>
    <n v="37.220001000000003"/>
    <n v="38.490002000000004"/>
    <n v="-1.2700010000000006"/>
    <n v="-3.2995607534652777E-2"/>
    <x v="1"/>
    <x v="11"/>
    <x v="3"/>
    <x v="0"/>
    <x v="0"/>
    <x v="0"/>
  </r>
  <r>
    <x v="45"/>
    <s v="EBAY"/>
    <n v="36.389998999999996"/>
    <n v="37.220001000000003"/>
    <n v="-0.83000200000000746"/>
    <n v="-2.2299891931760223E-2"/>
    <x v="1"/>
    <x v="11"/>
    <x v="3"/>
    <x v="0"/>
    <x v="0"/>
    <x v="0"/>
  </r>
  <r>
    <x v="46"/>
    <s v="EBAY"/>
    <n v="35.520000000000003"/>
    <n v="36.389998999999996"/>
    <n v="-0.86999899999999286"/>
    <n v="-2.3907640118374089E-2"/>
    <x v="1"/>
    <x v="11"/>
    <x v="3"/>
    <x v="0"/>
    <x v="0"/>
    <x v="0"/>
  </r>
  <r>
    <x v="47"/>
    <s v="EBAY"/>
    <n v="36.040001000000004"/>
    <n v="35.520000000000003"/>
    <n v="0.5200010000000006"/>
    <n v="1.4639667792792809E-2"/>
    <x v="1"/>
    <x v="11"/>
    <x v="3"/>
    <x v="0"/>
    <x v="0"/>
    <x v="1"/>
  </r>
  <r>
    <x v="48"/>
    <s v="EBAY"/>
    <n v="34.830002"/>
    <n v="36.040001000000004"/>
    <n v="-1.2099990000000034"/>
    <n v="-3.3573778202725446E-2"/>
    <x v="1"/>
    <x v="11"/>
    <x v="3"/>
    <x v="0"/>
    <x v="0"/>
    <x v="0"/>
  </r>
  <r>
    <x v="49"/>
    <s v="EBAY"/>
    <n v="33.029998999999997"/>
    <n v="34.830002"/>
    <n v="-1.8000030000000038"/>
    <n v="-5.1679669728414132E-2"/>
    <x v="1"/>
    <x v="11"/>
    <x v="3"/>
    <x v="0"/>
    <x v="0"/>
    <x v="0"/>
  </r>
  <r>
    <x v="50"/>
    <s v="EBAY"/>
    <n v="33.990002000000004"/>
    <n v="33.029998999999997"/>
    <n v="0.96000300000000749"/>
    <n v="2.9064578536620832E-2"/>
    <x v="1"/>
    <x v="11"/>
    <x v="3"/>
    <x v="0"/>
    <x v="0"/>
    <x v="1"/>
  </r>
  <r>
    <x v="51"/>
    <s v="EBAY"/>
    <n v="32.240002000000004"/>
    <n v="33.990002000000004"/>
    <n v="-1.75"/>
    <n v="-5.1485728067918318E-2"/>
    <x v="1"/>
    <x v="11"/>
    <x v="3"/>
    <x v="0"/>
    <x v="0"/>
    <x v="0"/>
  </r>
  <r>
    <x v="52"/>
    <s v="EBAY"/>
    <n v="33.279998999999997"/>
    <n v="32.240002000000004"/>
    <n v="1.0399969999999925"/>
    <n v="3.2257969462904885E-2"/>
    <x v="1"/>
    <x v="11"/>
    <x v="3"/>
    <x v="0"/>
    <x v="0"/>
    <x v="1"/>
  </r>
  <r>
    <x v="53"/>
    <s v="EBAY"/>
    <n v="31.299999"/>
    <n v="33.279998999999997"/>
    <n v="-1.9799999999999969"/>
    <n v="-5.9495194095408391E-2"/>
    <x v="1"/>
    <x v="11"/>
    <x v="3"/>
    <x v="0"/>
    <x v="0"/>
    <x v="0"/>
  </r>
  <r>
    <x v="54"/>
    <s v="EBAY"/>
    <n v="29.6"/>
    <n v="31.299999"/>
    <n v="-1.6999989999999983"/>
    <n v="-5.4313068827893517E-2"/>
    <x v="1"/>
    <x v="11"/>
    <x v="3"/>
    <x v="0"/>
    <x v="0"/>
    <x v="0"/>
  </r>
  <r>
    <x v="55"/>
    <s v="EBAY"/>
    <n v="27.58"/>
    <n v="29.6"/>
    <n v="-2.0200000000000031"/>
    <n v="-6.8243243243243351E-2"/>
    <x v="1"/>
    <x v="11"/>
    <x v="3"/>
    <x v="0"/>
    <x v="0"/>
    <x v="0"/>
  </r>
  <r>
    <x v="56"/>
    <s v="EBAY"/>
    <n v="26.34"/>
    <n v="27.58"/>
    <n v="-1.2399999999999984"/>
    <n v="-4.496011602610582E-2"/>
    <x v="1"/>
    <x v="11"/>
    <x v="3"/>
    <x v="0"/>
    <x v="0"/>
    <x v="0"/>
  </r>
  <r>
    <x v="57"/>
    <s v="EBAY"/>
    <n v="27.67"/>
    <n v="26.34"/>
    <n v="1.3300000000000018"/>
    <n v="5.0493545937737354E-2"/>
    <x v="1"/>
    <x v="11"/>
    <x v="3"/>
    <x v="0"/>
    <x v="0"/>
    <x v="1"/>
  </r>
  <r>
    <x v="58"/>
    <s v="EBAY"/>
    <n v="28.370001000000002"/>
    <n v="27.67"/>
    <n v="0.70000100000000032"/>
    <n v="2.5298192988796542E-2"/>
    <x v="1"/>
    <x v="11"/>
    <x v="3"/>
    <x v="0"/>
    <x v="0"/>
    <x v="1"/>
  </r>
  <r>
    <x v="59"/>
    <s v="EBAY"/>
    <n v="30.16"/>
    <n v="28.370001000000002"/>
    <n v="1.7899989999999981"/>
    <n v="6.3094780997716496E-2"/>
    <x v="1"/>
    <x v="11"/>
    <x v="3"/>
    <x v="0"/>
    <x v="0"/>
    <x v="1"/>
  </r>
  <r>
    <x v="60"/>
    <s v="EBAY"/>
    <n v="30.18"/>
    <n v="30.16"/>
    <n v="1.9999999999999574E-2"/>
    <n v="6.6312997347478693E-4"/>
    <x v="1"/>
    <x v="11"/>
    <x v="3"/>
    <x v="0"/>
    <x v="0"/>
    <x v="1"/>
  </r>
  <r>
    <x v="61"/>
    <s v="EBAY"/>
    <n v="31.190001000000002"/>
    <n v="30.18"/>
    <n v="1.0100010000000026"/>
    <n v="3.3465904572564702E-2"/>
    <x v="1"/>
    <x v="11"/>
    <x v="3"/>
    <x v="0"/>
    <x v="0"/>
    <x v="1"/>
  </r>
  <r>
    <x v="62"/>
    <s v="EBAY"/>
    <n v="30.059998999999998"/>
    <n v="31.190001000000002"/>
    <n v="-1.1300020000000046"/>
    <n v="-3.6229623718191113E-2"/>
    <x v="1"/>
    <x v="11"/>
    <x v="3"/>
    <x v="0"/>
    <x v="0"/>
    <x v="0"/>
  </r>
  <r>
    <x v="63"/>
    <s v="EBAY"/>
    <n v="28.780001000000002"/>
    <n v="30.059998999999998"/>
    <n v="-1.2799979999999955"/>
    <n v="-4.2581438542296547E-2"/>
    <x v="1"/>
    <x v="11"/>
    <x v="3"/>
    <x v="0"/>
    <x v="0"/>
    <x v="0"/>
  </r>
  <r>
    <x v="64"/>
    <s v="EBAY"/>
    <n v="29.190001000000002"/>
    <n v="28.780001000000002"/>
    <n v="0.41000000000000014"/>
    <n v="1.4246003674565548E-2"/>
    <x v="1"/>
    <x v="11"/>
    <x v="3"/>
    <x v="0"/>
    <x v="0"/>
    <x v="1"/>
  </r>
  <r>
    <x v="65"/>
    <s v="EBAY"/>
    <n v="29.41"/>
    <n v="29.190001000000002"/>
    <n v="0.21999899999999784"/>
    <n v="7.5367931642070793E-3"/>
    <x v="1"/>
    <x v="11"/>
    <x v="3"/>
    <x v="0"/>
    <x v="0"/>
    <x v="1"/>
  </r>
  <r>
    <x v="66"/>
    <s v="EBAY"/>
    <n v="31.18"/>
    <n v="29.41"/>
    <n v="1.7699999999999996"/>
    <n v="6.0183611016660983E-2"/>
    <x v="1"/>
    <x v="11"/>
    <x v="3"/>
    <x v="0"/>
    <x v="0"/>
    <x v="1"/>
  </r>
  <r>
    <x v="67"/>
    <s v="EBAY"/>
    <n v="31.620001000000002"/>
    <n v="31.18"/>
    <n v="0.44000100000000231"/>
    <n v="1.4111642078255366E-2"/>
    <x v="1"/>
    <x v="11"/>
    <x v="3"/>
    <x v="0"/>
    <x v="0"/>
    <x v="1"/>
  </r>
  <r>
    <x v="68"/>
    <s v="EBAY"/>
    <n v="33.009997999999996"/>
    <n v="31.620001000000002"/>
    <n v="1.3899969999999939"/>
    <n v="4.3959423024685987E-2"/>
    <x v="1"/>
    <x v="11"/>
    <x v="3"/>
    <x v="0"/>
    <x v="0"/>
    <x v="1"/>
  </r>
  <r>
    <x v="69"/>
    <s v="EBAY"/>
    <n v="33.830002"/>
    <n v="33.009997999999996"/>
    <n v="0.8200040000000044"/>
    <n v="2.4841079966136458E-2"/>
    <x v="1"/>
    <x v="11"/>
    <x v="3"/>
    <x v="0"/>
    <x v="0"/>
    <x v="1"/>
  </r>
  <r>
    <x v="70"/>
    <s v="EBAY"/>
    <n v="34.759997999999996"/>
    <n v="33.830002"/>
    <n v="0.9299959999999956"/>
    <n v="2.7490273278730389E-2"/>
    <x v="1"/>
    <x v="11"/>
    <x v="3"/>
    <x v="0"/>
    <x v="0"/>
    <x v="1"/>
  </r>
  <r>
    <x v="71"/>
    <s v="EBAY"/>
    <n v="35.740002000000004"/>
    <n v="34.759997999999996"/>
    <n v="0.98000400000000809"/>
    <n v="2.8193442358656298E-2"/>
    <x v="1"/>
    <x v="11"/>
    <x v="3"/>
    <x v="0"/>
    <x v="0"/>
    <x v="1"/>
  </r>
  <r>
    <x v="72"/>
    <s v="EBAY"/>
    <n v="36.189999"/>
    <n v="35.740002000000004"/>
    <n v="0.44999699999999621"/>
    <n v="1.2590849882996542E-2"/>
    <x v="1"/>
    <x v="11"/>
    <x v="3"/>
    <x v="0"/>
    <x v="0"/>
    <x v="1"/>
  </r>
  <r>
    <x v="73"/>
    <s v="EBAY"/>
    <n v="37.220001000000003"/>
    <n v="36.189999"/>
    <n v="1.0300020000000032"/>
    <n v="2.8460956851642995E-2"/>
    <x v="1"/>
    <x v="11"/>
    <x v="3"/>
    <x v="0"/>
    <x v="0"/>
    <x v="1"/>
  </r>
  <r>
    <x v="74"/>
    <s v="EBAY"/>
    <n v="37.459998999999996"/>
    <n v="37.220001000000003"/>
    <n v="0.23999799999999283"/>
    <n v="6.4480922501853992E-3"/>
    <x v="1"/>
    <x v="11"/>
    <x v="3"/>
    <x v="0"/>
    <x v="0"/>
    <x v="1"/>
  </r>
  <r>
    <x v="75"/>
    <s v="EBAY"/>
    <n v="37.639998999999996"/>
    <n v="37.459998999999996"/>
    <n v="0.17999999999999972"/>
    <n v="4.8051255954384767E-3"/>
    <x v="1"/>
    <x v="11"/>
    <x v="3"/>
    <x v="0"/>
    <x v="0"/>
    <x v="1"/>
  </r>
  <r>
    <x v="76"/>
    <s v="EBAY"/>
    <n v="37.610001000000004"/>
    <n v="37.639998999999996"/>
    <n v="-2.9997999999991976E-2"/>
    <n v="-7.9697132829339285E-4"/>
    <x v="1"/>
    <x v="11"/>
    <x v="3"/>
    <x v="0"/>
    <x v="0"/>
    <x v="0"/>
  </r>
  <r>
    <x v="77"/>
    <s v="EBAY"/>
    <n v="38.25"/>
    <n v="37.610001000000004"/>
    <n v="0.63999899999999599"/>
    <n v="1.7016723823006438E-2"/>
    <x v="1"/>
    <x v="11"/>
    <x v="3"/>
    <x v="0"/>
    <x v="0"/>
    <x v="1"/>
  </r>
  <r>
    <x v="78"/>
    <s v="EBAY"/>
    <n v="37.909999999999997"/>
    <n v="38.25"/>
    <n v="-0.34000000000000341"/>
    <n v="-8.8888888888889774E-3"/>
    <x v="1"/>
    <x v="11"/>
    <x v="3"/>
    <x v="0"/>
    <x v="0"/>
    <x v="0"/>
  </r>
  <r>
    <x v="79"/>
    <s v="EBAY"/>
    <n v="39.349997999999999"/>
    <n v="37.909999999999997"/>
    <n v="1.4399980000000028"/>
    <n v="3.7984647850171534E-2"/>
    <x v="1"/>
    <x v="11"/>
    <x v="3"/>
    <x v="0"/>
    <x v="0"/>
    <x v="1"/>
  </r>
  <r>
    <x v="80"/>
    <s v="EBAY"/>
    <n v="39.630001"/>
    <n v="39.349997999999999"/>
    <n v="0.28000300000000067"/>
    <n v="7.1157055713192332E-3"/>
    <x v="1"/>
    <x v="11"/>
    <x v="3"/>
    <x v="0"/>
    <x v="0"/>
    <x v="1"/>
  </r>
  <r>
    <x v="81"/>
    <s v="EBAY"/>
    <n v="39.080002"/>
    <n v="39.630001"/>
    <n v="-0.54999899999999968"/>
    <n v="-1.387834938485113E-2"/>
    <x v="1"/>
    <x v="11"/>
    <x v="3"/>
    <x v="0"/>
    <x v="0"/>
    <x v="0"/>
  </r>
  <r>
    <x v="82"/>
    <s v="EBAY"/>
    <n v="39.029998999999997"/>
    <n v="39.080002"/>
    <n v="-5.0003000000003794E-2"/>
    <n v="-1.2795035169139396E-3"/>
    <x v="1"/>
    <x v="11"/>
    <x v="3"/>
    <x v="0"/>
    <x v="0"/>
    <x v="0"/>
  </r>
  <r>
    <x v="83"/>
    <s v="EBAY"/>
    <n v="39.830002"/>
    <n v="39.029998999999997"/>
    <n v="0.80000300000000379"/>
    <n v="2.049713093766679E-2"/>
    <x v="1"/>
    <x v="11"/>
    <x v="3"/>
    <x v="0"/>
    <x v="0"/>
    <x v="1"/>
  </r>
  <r>
    <x v="84"/>
    <s v="EBAY"/>
    <n v="39.25"/>
    <n v="39.830002"/>
    <n v="-0.58000200000000035"/>
    <n v="-1.4561937506304929E-2"/>
    <x v="1"/>
    <x v="11"/>
    <x v="3"/>
    <x v="0"/>
    <x v="0"/>
    <x v="0"/>
  </r>
  <r>
    <x v="85"/>
    <s v="EBAY"/>
    <n v="39.830002"/>
    <n v="39.25"/>
    <n v="0.58000200000000035"/>
    <n v="1.4777121019108289E-2"/>
    <x v="1"/>
    <x v="11"/>
    <x v="3"/>
    <x v="0"/>
    <x v="0"/>
    <x v="1"/>
  </r>
  <r>
    <x v="86"/>
    <s v="EBAY"/>
    <n v="40.32"/>
    <n v="39.830002"/>
    <n v="0.48999799999999993"/>
    <n v="1.2302233878873517E-2"/>
    <x v="1"/>
    <x v="11"/>
    <x v="3"/>
    <x v="0"/>
    <x v="0"/>
    <x v="1"/>
  </r>
  <r>
    <x v="87"/>
    <s v="EBAY"/>
    <n v="40.950001"/>
    <n v="40.32"/>
    <n v="0.63000100000000003"/>
    <n v="1.5625024801587301E-2"/>
    <x v="1"/>
    <x v="11"/>
    <x v="3"/>
    <x v="0"/>
    <x v="0"/>
    <x v="1"/>
  </r>
  <r>
    <x v="88"/>
    <s v="EBAY"/>
    <n v="41.369999"/>
    <n v="40.950001"/>
    <n v="0.41999799999999965"/>
    <n v="1.0256361165900818E-2"/>
    <x v="1"/>
    <x v="11"/>
    <x v="3"/>
    <x v="0"/>
    <x v="0"/>
    <x v="1"/>
  </r>
  <r>
    <x v="89"/>
    <s v="EBAY"/>
    <n v="42.150002000000001"/>
    <n v="41.369999"/>
    <n v="0.78000300000000067"/>
    <n v="1.8854315176560693E-2"/>
    <x v="1"/>
    <x v="11"/>
    <x v="3"/>
    <x v="0"/>
    <x v="0"/>
    <x v="1"/>
  </r>
  <r>
    <x v="90"/>
    <s v="EBAY"/>
    <n v="42.130001"/>
    <n v="42.150002000000001"/>
    <n v="-2.0001000000000602E-2"/>
    <n v="-4.7451955043799527E-4"/>
    <x v="1"/>
    <x v="11"/>
    <x v="3"/>
    <x v="0"/>
    <x v="0"/>
    <x v="0"/>
  </r>
  <r>
    <x v="91"/>
    <s v="EBAY"/>
    <n v="42"/>
    <n v="42.130001"/>
    <n v="-0.13000100000000003"/>
    <n v="-3.0857108216066748E-3"/>
    <x v="1"/>
    <x v="11"/>
    <x v="3"/>
    <x v="0"/>
    <x v="0"/>
    <x v="0"/>
  </r>
  <r>
    <x v="92"/>
    <s v="EBAY"/>
    <n v="41.580002"/>
    <n v="42"/>
    <n v="-0.41999799999999965"/>
    <n v="-9.9999523809523733E-3"/>
    <x v="1"/>
    <x v="11"/>
    <x v="3"/>
    <x v="0"/>
    <x v="0"/>
    <x v="0"/>
  </r>
  <r>
    <x v="93"/>
    <s v="EBAY"/>
    <n v="42.040001000000004"/>
    <n v="41.580002"/>
    <n v="0.45999900000000338"/>
    <n v="1.1062986480856912E-2"/>
    <x v="1"/>
    <x v="11"/>
    <x v="3"/>
    <x v="0"/>
    <x v="0"/>
    <x v="1"/>
  </r>
  <r>
    <x v="94"/>
    <s v="EBAY"/>
    <n v="42.110001000000004"/>
    <n v="42.040001000000004"/>
    <n v="7.0000000000000284E-2"/>
    <n v="1.6650808357497489E-3"/>
    <x v="1"/>
    <x v="11"/>
    <x v="3"/>
    <x v="0"/>
    <x v="0"/>
    <x v="1"/>
  </r>
  <r>
    <x v="95"/>
    <s v="EBAY"/>
    <n v="42.5"/>
    <n v="42.110001000000004"/>
    <n v="0.38999899999999599"/>
    <n v="9.2614341187024895E-3"/>
    <x v="1"/>
    <x v="11"/>
    <x v="3"/>
    <x v="0"/>
    <x v="0"/>
    <x v="1"/>
  </r>
  <r>
    <x v="96"/>
    <s v="EBAY"/>
    <n v="42.400002000000001"/>
    <n v="42.5"/>
    <n v="-9.9997999999999365E-2"/>
    <n v="-2.3528941176470439E-3"/>
    <x v="1"/>
    <x v="11"/>
    <x v="3"/>
    <x v="0"/>
    <x v="0"/>
    <x v="0"/>
  </r>
  <r>
    <x v="97"/>
    <s v="EBAY"/>
    <n v="42.709998999999996"/>
    <n v="42.400002000000001"/>
    <n v="0.30999699999999564"/>
    <n v="7.3112496551296299E-3"/>
    <x v="1"/>
    <x v="11"/>
    <x v="3"/>
    <x v="0"/>
    <x v="0"/>
    <x v="1"/>
  </r>
  <r>
    <x v="98"/>
    <s v="EBAY"/>
    <n v="42.470001000000003"/>
    <n v="42.709998999999996"/>
    <n v="-0.23999799999999283"/>
    <n v="-5.6192462097691184E-3"/>
    <x v="1"/>
    <x v="11"/>
    <x v="3"/>
    <x v="0"/>
    <x v="0"/>
    <x v="0"/>
  </r>
  <r>
    <x v="99"/>
    <s v="EBAY"/>
    <n v="43.450001"/>
    <n v="42.470001000000003"/>
    <n v="0.97999999999999687"/>
    <n v="2.307511130032695E-2"/>
    <x v="1"/>
    <x v="11"/>
    <x v="3"/>
    <x v="0"/>
    <x v="0"/>
    <x v="1"/>
  </r>
  <r>
    <x v="100"/>
    <s v="EBAY"/>
    <n v="43.360001000000004"/>
    <n v="43.450001"/>
    <n v="-8.9999999999996305E-2"/>
    <n v="-2.0713463274718061E-3"/>
    <x v="1"/>
    <x v="11"/>
    <x v="3"/>
    <x v="0"/>
    <x v="0"/>
    <x v="0"/>
  </r>
  <r>
    <x v="101"/>
    <s v="EBAY"/>
    <n v="44.150002000000001"/>
    <n v="43.360001000000004"/>
    <n v="0.79000099999999662"/>
    <n v="1.8219579838109241E-2"/>
    <x v="1"/>
    <x v="11"/>
    <x v="3"/>
    <x v="0"/>
    <x v="0"/>
    <x v="1"/>
  </r>
  <r>
    <x v="102"/>
    <s v="EBAY"/>
    <n v="44.23"/>
    <n v="44.150002000000001"/>
    <n v="7.9997999999996239E-2"/>
    <n v="1.8119591478160349E-3"/>
    <x v="1"/>
    <x v="11"/>
    <x v="3"/>
    <x v="0"/>
    <x v="0"/>
    <x v="1"/>
  </r>
  <r>
    <x v="103"/>
    <s v="EBAY"/>
    <n v="45.540001000000004"/>
    <n v="44.23"/>
    <n v="1.3100010000000069"/>
    <n v="2.9617929007461158E-2"/>
    <x v="1"/>
    <x v="11"/>
    <x v="3"/>
    <x v="0"/>
    <x v="0"/>
    <x v="1"/>
  </r>
  <r>
    <x v="104"/>
    <s v="EBAY"/>
    <n v="45.200001"/>
    <n v="45.540001000000004"/>
    <n v="-0.34000000000000341"/>
    <n v="-7.4659638237602015E-3"/>
    <x v="1"/>
    <x v="11"/>
    <x v="3"/>
    <x v="0"/>
    <x v="0"/>
    <x v="0"/>
  </r>
  <r>
    <x v="105"/>
    <s v="EBAY"/>
    <n v="45.98"/>
    <n v="45.200001"/>
    <n v="0.77999899999999656"/>
    <n v="1.7256614662464202E-2"/>
    <x v="1"/>
    <x v="11"/>
    <x v="3"/>
    <x v="0"/>
    <x v="0"/>
    <x v="1"/>
  </r>
  <r>
    <x v="106"/>
    <s v="EBAY"/>
    <n v="46.450001"/>
    <n v="45.98"/>
    <n v="0.47000100000000344"/>
    <n v="1.0221857329273673E-2"/>
    <x v="1"/>
    <x v="11"/>
    <x v="3"/>
    <x v="0"/>
    <x v="0"/>
    <x v="1"/>
  </r>
  <r>
    <x v="107"/>
    <s v="EBAY"/>
    <n v="49.360001000000004"/>
    <n v="46.450001"/>
    <n v="2.9100000000000037"/>
    <n v="6.2648007262690986E-2"/>
    <x v="1"/>
    <x v="11"/>
    <x v="3"/>
    <x v="0"/>
    <x v="0"/>
    <x v="1"/>
  </r>
  <r>
    <x v="108"/>
    <s v="EBAY"/>
    <n v="48.82"/>
    <n v="49.360001000000004"/>
    <n v="-0.54000100000000373"/>
    <n v="-1.0940052452592205E-2"/>
    <x v="1"/>
    <x v="11"/>
    <x v="3"/>
    <x v="0"/>
    <x v="0"/>
    <x v="0"/>
  </r>
  <r>
    <x v="109"/>
    <s v="EBAY"/>
    <n v="48.720001000000003"/>
    <n v="48.82"/>
    <n v="-9.999899999999684E-2"/>
    <n v="-2.0483203605079236E-3"/>
    <x v="1"/>
    <x v="11"/>
    <x v="3"/>
    <x v="0"/>
    <x v="0"/>
    <x v="0"/>
  </r>
  <r>
    <x v="110"/>
    <s v="EBAY"/>
    <n v="49.75"/>
    <n v="48.720001000000003"/>
    <n v="1.0299989999999966"/>
    <n v="2.114119414734816E-2"/>
    <x v="1"/>
    <x v="11"/>
    <x v="3"/>
    <x v="0"/>
    <x v="0"/>
    <x v="1"/>
  </r>
  <r>
    <x v="111"/>
    <s v="EBAY"/>
    <n v="49.25"/>
    <n v="49.75"/>
    <n v="-0.5"/>
    <n v="-1.0050251256281407E-2"/>
    <x v="1"/>
    <x v="11"/>
    <x v="3"/>
    <x v="0"/>
    <x v="0"/>
    <x v="0"/>
  </r>
  <r>
    <x v="112"/>
    <s v="EBAY"/>
    <n v="47.939999"/>
    <n v="49.25"/>
    <n v="-1.3100009999999997"/>
    <n v="-2.6599005076142126E-2"/>
    <x v="1"/>
    <x v="11"/>
    <x v="3"/>
    <x v="0"/>
    <x v="0"/>
    <x v="0"/>
  </r>
  <r>
    <x v="113"/>
    <s v="EBAY"/>
    <n v="47.66"/>
    <n v="47.939999"/>
    <n v="-0.27999900000000366"/>
    <n v="-5.8406133884150403E-3"/>
    <x v="1"/>
    <x v="11"/>
    <x v="3"/>
    <x v="0"/>
    <x v="0"/>
    <x v="0"/>
  </r>
  <r>
    <x v="114"/>
    <s v="EBAY"/>
    <n v="47.889998999999996"/>
    <n v="47.66"/>
    <n v="0.2299989999999994"/>
    <n v="4.8258287872429591E-3"/>
    <x v="1"/>
    <x v="11"/>
    <x v="3"/>
    <x v="0"/>
    <x v="0"/>
    <x v="1"/>
  </r>
  <r>
    <x v="115"/>
    <s v="EBAY"/>
    <n v="48.119999"/>
    <n v="47.889998999999996"/>
    <n v="0.23000000000000398"/>
    <n v="4.8026728921001646E-3"/>
    <x v="1"/>
    <x v="11"/>
    <x v="3"/>
    <x v="0"/>
    <x v="0"/>
    <x v="1"/>
  </r>
  <r>
    <x v="116"/>
    <s v="EBAY"/>
    <n v="48.43"/>
    <n v="48.119999"/>
    <n v="0.31000099999999975"/>
    <n v="6.4422486791822203E-3"/>
    <x v="1"/>
    <x v="11"/>
    <x v="3"/>
    <x v="0"/>
    <x v="0"/>
    <x v="1"/>
  </r>
  <r>
    <x v="117"/>
    <s v="EBAY"/>
    <n v="48.439999"/>
    <n v="48.43"/>
    <n v="9.9990000000005352E-3"/>
    <n v="2.0646293619658342E-4"/>
    <x v="1"/>
    <x v="11"/>
    <x v="3"/>
    <x v="0"/>
    <x v="0"/>
    <x v="1"/>
  </r>
  <r>
    <x v="118"/>
    <s v="EBAY"/>
    <n v="48.290001000000004"/>
    <n v="48.439999"/>
    <n v="-0.14999799999999652"/>
    <n v="-3.0965731440249725E-3"/>
    <x v="1"/>
    <x v="11"/>
    <x v="3"/>
    <x v="0"/>
    <x v="0"/>
    <x v="0"/>
  </r>
  <r>
    <x v="119"/>
    <s v="EBAY"/>
    <n v="49.16"/>
    <n v="48.290001000000004"/>
    <n v="0.86999899999999286"/>
    <n v="1.8016131331204419E-2"/>
    <x v="1"/>
    <x v="11"/>
    <x v="3"/>
    <x v="0"/>
    <x v="0"/>
    <x v="1"/>
  </r>
  <r>
    <x v="120"/>
    <s v="EBAY"/>
    <n v="49.799999"/>
    <n v="49.16"/>
    <n v="0.63999900000000309"/>
    <n v="1.3018694060211618E-2"/>
    <x v="1"/>
    <x v="11"/>
    <x v="3"/>
    <x v="0"/>
    <x v="0"/>
    <x v="1"/>
  </r>
  <r>
    <x v="121"/>
    <s v="EBAY"/>
    <n v="48.77"/>
    <n v="49.799999"/>
    <n v="-1.0299989999999966"/>
    <n v="-2.0682711258688913E-2"/>
    <x v="1"/>
    <x v="11"/>
    <x v="3"/>
    <x v="0"/>
    <x v="0"/>
    <x v="0"/>
  </r>
  <r>
    <x v="122"/>
    <s v="EBAY"/>
    <n v="49.400002000000001"/>
    <n v="48.77"/>
    <n v="0.63000199999999751"/>
    <n v="1.29178183309411E-2"/>
    <x v="1"/>
    <x v="11"/>
    <x v="3"/>
    <x v="0"/>
    <x v="0"/>
    <x v="1"/>
  </r>
  <r>
    <x v="123"/>
    <s v="EBAY"/>
    <n v="50.889998999999996"/>
    <n v="49.400002000000001"/>
    <n v="1.4899969999999954"/>
    <n v="3.0161881369964224E-2"/>
    <x v="1"/>
    <x v="11"/>
    <x v="3"/>
    <x v="0"/>
    <x v="0"/>
    <x v="1"/>
  </r>
  <r>
    <x v="124"/>
    <s v="EBAY"/>
    <n v="51.310001"/>
    <n v="50.889998999999996"/>
    <n v="0.42000200000000376"/>
    <n v="8.2531343732194576E-3"/>
    <x v="1"/>
    <x v="11"/>
    <x v="3"/>
    <x v="0"/>
    <x v="0"/>
    <x v="1"/>
  </r>
  <r>
    <x v="125"/>
    <s v="EBAY"/>
    <n v="52.450001"/>
    <n v="51.310001"/>
    <n v="1.1400000000000006"/>
    <n v="2.2217890816256282E-2"/>
    <x v="1"/>
    <x v="11"/>
    <x v="3"/>
    <x v="0"/>
    <x v="0"/>
    <x v="1"/>
  </r>
  <r>
    <x v="126"/>
    <s v="EBAY"/>
    <n v="52.959998999999996"/>
    <n v="52.450001"/>
    <n v="0.50999799999999595"/>
    <n v="9.7235079175688847E-3"/>
    <x v="1"/>
    <x v="11"/>
    <x v="3"/>
    <x v="0"/>
    <x v="0"/>
    <x v="1"/>
  </r>
  <r>
    <x v="127"/>
    <s v="EBAY"/>
    <n v="54.360001000000004"/>
    <n v="52.959998999999996"/>
    <n v="1.4000020000000077"/>
    <n v="2.6435083580723027E-2"/>
    <x v="1"/>
    <x v="11"/>
    <x v="3"/>
    <x v="0"/>
    <x v="0"/>
    <x v="1"/>
  </r>
  <r>
    <x v="128"/>
    <s v="EBAY"/>
    <n v="56.169998"/>
    <n v="54.360001000000004"/>
    <n v="1.8099969999999956"/>
    <n v="3.3296485774531086E-2"/>
    <x v="1"/>
    <x v="11"/>
    <x v="3"/>
    <x v="0"/>
    <x v="0"/>
    <x v="1"/>
  </r>
  <r>
    <x v="129"/>
    <s v="EBAY"/>
    <n v="57"/>
    <n v="56.169998"/>
    <n v="0.83000200000000035"/>
    <n v="1.4776607255709718E-2"/>
    <x v="1"/>
    <x v="11"/>
    <x v="3"/>
    <x v="0"/>
    <x v="0"/>
    <x v="1"/>
  </r>
  <r>
    <x v="130"/>
    <s v="EBAY"/>
    <n v="58.27"/>
    <n v="57"/>
    <n v="1.2700000000000031"/>
    <n v="2.2280701754386019E-2"/>
    <x v="1"/>
    <x v="11"/>
    <x v="3"/>
    <x v="0"/>
    <x v="0"/>
    <x v="1"/>
  </r>
  <r>
    <x v="131"/>
    <s v="EBAY"/>
    <n v="59.220001000000003"/>
    <n v="58.27"/>
    <n v="0.95000100000000032"/>
    <n v="1.6303432297923463E-2"/>
    <x v="1"/>
    <x v="11"/>
    <x v="3"/>
    <x v="0"/>
    <x v="0"/>
    <x v="1"/>
  </r>
  <r>
    <x v="132"/>
    <s v="EBAY"/>
    <n v="59.27"/>
    <n v="59.220001000000003"/>
    <n v="4.9998999999999683E-2"/>
    <n v="8.4429245450366806E-4"/>
    <x v="1"/>
    <x v="11"/>
    <x v="3"/>
    <x v="0"/>
    <x v="0"/>
    <x v="1"/>
  </r>
  <r>
    <x v="133"/>
    <s v="EBAY"/>
    <n v="58.299999"/>
    <n v="59.27"/>
    <n v="-0.97000100000000344"/>
    <n v="-1.6365800573646085E-2"/>
    <x v="1"/>
    <x v="11"/>
    <x v="3"/>
    <x v="0"/>
    <x v="0"/>
    <x v="0"/>
  </r>
  <r>
    <x v="134"/>
    <s v="EBAY"/>
    <n v="59.080002"/>
    <n v="58.299999"/>
    <n v="0.78000300000000067"/>
    <n v="1.3379125443895816E-2"/>
    <x v="1"/>
    <x v="11"/>
    <x v="3"/>
    <x v="0"/>
    <x v="0"/>
    <x v="1"/>
  </r>
  <r>
    <x v="135"/>
    <s v="EBAY"/>
    <n v="58.389998999999996"/>
    <n v="59.080002"/>
    <n v="-0.69000300000000436"/>
    <n v="-1.1679129597862985E-2"/>
    <x v="1"/>
    <x v="11"/>
    <x v="3"/>
    <x v="0"/>
    <x v="0"/>
    <x v="0"/>
  </r>
  <r>
    <x v="136"/>
    <s v="EBAY"/>
    <n v="58.650002000000001"/>
    <n v="58.389998999999996"/>
    <n v="0.26000300000000465"/>
    <n v="4.4528687181516246E-3"/>
    <x v="1"/>
    <x v="11"/>
    <x v="3"/>
    <x v="0"/>
    <x v="0"/>
    <x v="1"/>
  </r>
  <r>
    <x v="137"/>
    <s v="EBAY"/>
    <n v="58.130001"/>
    <n v="58.650002000000001"/>
    <n v="-0.5200010000000006"/>
    <n v="-8.8661719056718977E-3"/>
    <x v="1"/>
    <x v="11"/>
    <x v="3"/>
    <x v="0"/>
    <x v="0"/>
    <x v="0"/>
  </r>
  <r>
    <x v="138"/>
    <s v="EBAY"/>
    <n v="58.470001000000003"/>
    <n v="58.130001"/>
    <n v="0.34000000000000341"/>
    <n v="5.8489591286950676E-3"/>
    <x v="1"/>
    <x v="11"/>
    <x v="3"/>
    <x v="0"/>
    <x v="0"/>
    <x v="1"/>
  </r>
  <r>
    <x v="139"/>
    <s v="EBAY"/>
    <n v="56.59"/>
    <n v="58.470001000000003"/>
    <n v="-1.880001"/>
    <n v="-3.2153257531156873E-2"/>
    <x v="1"/>
    <x v="11"/>
    <x v="3"/>
    <x v="0"/>
    <x v="0"/>
    <x v="0"/>
  </r>
  <r>
    <x v="140"/>
    <s v="EBAY"/>
    <n v="56.34"/>
    <n v="56.59"/>
    <n v="-0.25"/>
    <n v="-4.4177416504682801E-3"/>
    <x v="1"/>
    <x v="11"/>
    <x v="3"/>
    <x v="0"/>
    <x v="0"/>
    <x v="0"/>
  </r>
  <r>
    <x v="141"/>
    <s v="EBAY"/>
    <n v="55.150002000000001"/>
    <n v="56.34"/>
    <n v="-1.1899980000000028"/>
    <n v="-2.1121725239616661E-2"/>
    <x v="1"/>
    <x v="11"/>
    <x v="3"/>
    <x v="0"/>
    <x v="0"/>
    <x v="0"/>
  </r>
  <r>
    <x v="142"/>
    <s v="EBAY"/>
    <n v="55.119999"/>
    <n v="55.150002000000001"/>
    <n v="-3.0003000000000668E-2"/>
    <n v="-5.4402536558386099E-4"/>
    <x v="1"/>
    <x v="11"/>
    <x v="3"/>
    <x v="0"/>
    <x v="0"/>
    <x v="0"/>
  </r>
  <r>
    <x v="143"/>
    <s v="EBAY"/>
    <n v="57.23"/>
    <n v="55.119999"/>
    <n v="2.1100009999999969"/>
    <n v="3.8280134947027068E-2"/>
    <x v="1"/>
    <x v="11"/>
    <x v="3"/>
    <x v="0"/>
    <x v="0"/>
    <x v="1"/>
  </r>
  <r>
    <x v="144"/>
    <s v="EBAY"/>
    <n v="56.349997999999999"/>
    <n v="57.23"/>
    <n v="-0.88000199999999751"/>
    <n v="-1.5376585706797091E-2"/>
    <x v="1"/>
    <x v="11"/>
    <x v="3"/>
    <x v="0"/>
    <x v="0"/>
    <x v="0"/>
  </r>
  <r>
    <x v="145"/>
    <s v="EBAY"/>
    <n v="54.529998999999997"/>
    <n v="56.349997999999999"/>
    <n v="-1.8199990000000028"/>
    <n v="-3.229812004607352E-2"/>
    <x v="1"/>
    <x v="11"/>
    <x v="3"/>
    <x v="0"/>
    <x v="0"/>
    <x v="0"/>
  </r>
  <r>
    <x v="146"/>
    <s v="EBAY"/>
    <n v="54.720001000000003"/>
    <n v="54.529998999999997"/>
    <n v="0.19000200000000689"/>
    <n v="3.484357298447904E-3"/>
    <x v="1"/>
    <x v="11"/>
    <x v="3"/>
    <x v="0"/>
    <x v="0"/>
    <x v="1"/>
  </r>
  <r>
    <x v="147"/>
    <s v="EBAY"/>
    <n v="55.279998999999997"/>
    <n v="54.720001000000003"/>
    <n v="0.55999799999999311"/>
    <n v="1.0233881391924556E-2"/>
    <x v="1"/>
    <x v="11"/>
    <x v="3"/>
    <x v="0"/>
    <x v="0"/>
    <x v="1"/>
  </r>
  <r>
    <x v="148"/>
    <s v="EBAY"/>
    <n v="56.57"/>
    <n v="55.279998999999997"/>
    <n v="1.2900010000000037"/>
    <n v="2.3335763808534145E-2"/>
    <x v="1"/>
    <x v="11"/>
    <x v="3"/>
    <x v="0"/>
    <x v="0"/>
    <x v="1"/>
  </r>
  <r>
    <x v="149"/>
    <s v="EBAY"/>
    <n v="56.330002"/>
    <n v="56.57"/>
    <n v="-0.23999799999999993"/>
    <n v="-4.2424960226268328E-3"/>
    <x v="1"/>
    <x v="11"/>
    <x v="3"/>
    <x v="0"/>
    <x v="0"/>
    <x v="0"/>
  </r>
  <r>
    <x v="150"/>
    <s v="EBAY"/>
    <n v="56.66"/>
    <n v="56.330002"/>
    <n v="0.32999799999999624"/>
    <n v="5.8582990996520158E-3"/>
    <x v="1"/>
    <x v="11"/>
    <x v="3"/>
    <x v="0"/>
    <x v="0"/>
    <x v="1"/>
  </r>
  <r>
    <x v="151"/>
    <s v="EBAY"/>
    <n v="55.080002"/>
    <n v="56.66"/>
    <n v="-1.5799979999999962"/>
    <n v="-2.7885598305682956E-2"/>
    <x v="1"/>
    <x v="11"/>
    <x v="3"/>
    <x v="0"/>
    <x v="0"/>
    <x v="0"/>
  </r>
  <r>
    <x v="152"/>
    <s v="EBAY"/>
    <n v="55.209998999999996"/>
    <n v="55.080002"/>
    <n v="0.12999699999999592"/>
    <n v="2.3601487886655472E-3"/>
    <x v="1"/>
    <x v="11"/>
    <x v="3"/>
    <x v="0"/>
    <x v="0"/>
    <x v="1"/>
  </r>
  <r>
    <x v="153"/>
    <s v="EBAY"/>
    <n v="54.369999"/>
    <n v="55.209998999999996"/>
    <n v="-0.83999999999999631"/>
    <n v="-1.5214635305463351E-2"/>
    <x v="1"/>
    <x v="11"/>
    <x v="3"/>
    <x v="0"/>
    <x v="0"/>
    <x v="0"/>
  </r>
  <r>
    <x v="154"/>
    <s v="EBAY"/>
    <n v="54.290001000000004"/>
    <n v="54.369999"/>
    <n v="-7.9997999999996239E-2"/>
    <n v="-1.4713629110053182E-3"/>
    <x v="1"/>
    <x v="11"/>
    <x v="3"/>
    <x v="0"/>
    <x v="0"/>
    <x v="0"/>
  </r>
  <r>
    <x v="155"/>
    <s v="EBAY"/>
    <n v="55.490002000000004"/>
    <n v="54.290001000000004"/>
    <n v="1.2000010000000003"/>
    <n v="2.2103536155764672E-2"/>
    <x v="1"/>
    <x v="11"/>
    <x v="3"/>
    <x v="0"/>
    <x v="0"/>
    <x v="1"/>
  </r>
  <r>
    <x v="156"/>
    <s v="EBAY"/>
    <n v="56.279998999999997"/>
    <n v="55.490002000000004"/>
    <n v="0.78999699999999251"/>
    <n v="1.4236744846395796E-2"/>
    <x v="1"/>
    <x v="11"/>
    <x v="3"/>
    <x v="0"/>
    <x v="0"/>
    <x v="1"/>
  </r>
  <r>
    <x v="157"/>
    <s v="EBAY"/>
    <n v="56.290001000000004"/>
    <n v="56.279998999999997"/>
    <n v="1.0002000000007172E-2"/>
    <n v="1.7771855326449406E-4"/>
    <x v="1"/>
    <x v="11"/>
    <x v="3"/>
    <x v="0"/>
    <x v="0"/>
    <x v="1"/>
  </r>
  <r>
    <x v="158"/>
    <s v="EBAY"/>
    <n v="57.349997999999999"/>
    <n v="56.290001000000004"/>
    <n v="1.0599969999999956"/>
    <n v="1.8830999843115929E-2"/>
    <x v="1"/>
    <x v="11"/>
    <x v="3"/>
    <x v="0"/>
    <x v="0"/>
    <x v="1"/>
  </r>
  <r>
    <x v="159"/>
    <s v="EBAY"/>
    <n v="57.029998999999997"/>
    <n v="57.349997999999999"/>
    <n v="-0.31999900000000281"/>
    <n v="-5.5797560795033127E-3"/>
    <x v="1"/>
    <x v="11"/>
    <x v="3"/>
    <x v="0"/>
    <x v="0"/>
    <x v="0"/>
  </r>
  <r>
    <x v="160"/>
    <s v="EBAY"/>
    <n v="57.709998999999996"/>
    <n v="57.029998999999997"/>
    <n v="0.67999999999999972"/>
    <n v="1.1923549218368384E-2"/>
    <x v="1"/>
    <x v="11"/>
    <x v="3"/>
    <x v="0"/>
    <x v="0"/>
    <x v="1"/>
  </r>
  <r>
    <x v="161"/>
    <s v="EBAY"/>
    <n v="57.66"/>
    <n v="57.709998999999996"/>
    <n v="-4.9998999999999683E-2"/>
    <n v="-8.6638365736238683E-4"/>
    <x v="1"/>
    <x v="11"/>
    <x v="3"/>
    <x v="0"/>
    <x v="0"/>
    <x v="0"/>
  </r>
  <r>
    <x v="162"/>
    <s v="EBAY"/>
    <n v="58.209998999999996"/>
    <n v="57.66"/>
    <n v="0.54999899999999968"/>
    <n v="9.5386576482830339E-3"/>
    <x v="1"/>
    <x v="11"/>
    <x v="3"/>
    <x v="0"/>
    <x v="0"/>
    <x v="1"/>
  </r>
  <r>
    <x v="163"/>
    <s v="EBAY"/>
    <n v="58.779998999999997"/>
    <n v="58.209998999999996"/>
    <n v="0.57000000000000028"/>
    <n v="9.7921321043142485E-3"/>
    <x v="1"/>
    <x v="11"/>
    <x v="3"/>
    <x v="0"/>
    <x v="0"/>
    <x v="1"/>
  </r>
  <r>
    <x v="164"/>
    <s v="EBAY"/>
    <n v="58.049999"/>
    <n v="58.779998999999997"/>
    <n v="-0.72999999999999687"/>
    <n v="-1.2419190412031088E-2"/>
    <x v="1"/>
    <x v="11"/>
    <x v="3"/>
    <x v="0"/>
    <x v="0"/>
    <x v="0"/>
  </r>
  <r>
    <x v="165"/>
    <s v="EBAY"/>
    <n v="58.580002"/>
    <n v="58.049999"/>
    <n v="0.53000300000000067"/>
    <n v="9.1301121297177046E-3"/>
    <x v="1"/>
    <x v="11"/>
    <x v="3"/>
    <x v="0"/>
    <x v="0"/>
    <x v="1"/>
  </r>
  <r>
    <x v="166"/>
    <s v="EBAY"/>
    <n v="56.310001"/>
    <n v="58.580002"/>
    <n v="-2.2700010000000006"/>
    <n v="-3.875044251449497E-2"/>
    <x v="1"/>
    <x v="11"/>
    <x v="3"/>
    <x v="0"/>
    <x v="0"/>
    <x v="0"/>
  </r>
  <r>
    <x v="167"/>
    <s v="EBAY"/>
    <n v="54.27"/>
    <n v="56.310001"/>
    <n v="-2.0400009999999966"/>
    <n v="-3.6228040557129394E-2"/>
    <x v="1"/>
    <x v="11"/>
    <x v="3"/>
    <x v="0"/>
    <x v="0"/>
    <x v="0"/>
  </r>
  <r>
    <x v="168"/>
    <s v="EBAY"/>
    <n v="54.779998999999997"/>
    <n v="54.27"/>
    <n v="0.50999899999999343"/>
    <n v="9.397438732264481E-3"/>
    <x v="1"/>
    <x v="11"/>
    <x v="3"/>
    <x v="0"/>
    <x v="0"/>
    <x v="1"/>
  </r>
  <r>
    <x v="169"/>
    <s v="EBAY"/>
    <n v="53.650002000000001"/>
    <n v="54.779998999999997"/>
    <n v="-1.1299969999999959"/>
    <n v="-2.0627912023145456E-2"/>
    <x v="1"/>
    <x v="11"/>
    <x v="3"/>
    <x v="0"/>
    <x v="0"/>
    <x v="0"/>
  </r>
  <r>
    <x v="170"/>
    <s v="EBAY"/>
    <n v="55.09"/>
    <n v="53.650002000000001"/>
    <n v="1.4399980000000028"/>
    <n v="2.6840595457946165E-2"/>
    <x v="1"/>
    <x v="11"/>
    <x v="3"/>
    <x v="0"/>
    <x v="0"/>
    <x v="1"/>
  </r>
  <r>
    <x v="171"/>
    <s v="EBAY"/>
    <n v="53.16"/>
    <n v="55.09"/>
    <n v="-1.9300000000000068"/>
    <n v="-3.503358141223465E-2"/>
    <x v="1"/>
    <x v="11"/>
    <x v="3"/>
    <x v="0"/>
    <x v="0"/>
    <x v="0"/>
  </r>
  <r>
    <x v="172"/>
    <s v="EBAY"/>
    <n v="52.540001000000004"/>
    <n v="53.16"/>
    <n v="-0.61999899999999286"/>
    <n v="-1.1662885628291816E-2"/>
    <x v="1"/>
    <x v="11"/>
    <x v="3"/>
    <x v="0"/>
    <x v="0"/>
    <x v="0"/>
  </r>
  <r>
    <x v="173"/>
    <s v="EBAY"/>
    <n v="51.529998999999997"/>
    <n v="52.540001000000004"/>
    <n v="-1.0100020000000072"/>
    <n v="-1.9223486501266096E-2"/>
    <x v="1"/>
    <x v="11"/>
    <x v="3"/>
    <x v="0"/>
    <x v="0"/>
    <x v="0"/>
  </r>
  <r>
    <x v="174"/>
    <s v="EBAY"/>
    <n v="53.439999"/>
    <n v="51.529998999999997"/>
    <n v="1.9100000000000037"/>
    <n v="3.7065787639545732E-2"/>
    <x v="1"/>
    <x v="11"/>
    <x v="3"/>
    <x v="0"/>
    <x v="0"/>
    <x v="1"/>
  </r>
  <r>
    <x v="175"/>
    <s v="EBAY"/>
    <n v="52.32"/>
    <n v="53.439999"/>
    <n v="-1.119999"/>
    <n v="-2.095806551193985E-2"/>
    <x v="1"/>
    <x v="11"/>
    <x v="3"/>
    <x v="0"/>
    <x v="0"/>
    <x v="0"/>
  </r>
  <r>
    <x v="176"/>
    <s v="EBAY"/>
    <n v="52.77"/>
    <n v="52.32"/>
    <n v="0.45000000000000284"/>
    <n v="8.6009174311927148E-3"/>
    <x v="1"/>
    <x v="11"/>
    <x v="3"/>
    <x v="0"/>
    <x v="0"/>
    <x v="1"/>
  </r>
  <r>
    <x v="177"/>
    <s v="EBAY"/>
    <n v="52.299999"/>
    <n v="52.77"/>
    <n v="-0.47000100000000344"/>
    <n v="-8.9065946560546415E-3"/>
    <x v="1"/>
    <x v="11"/>
    <x v="3"/>
    <x v="0"/>
    <x v="0"/>
    <x v="0"/>
  </r>
  <r>
    <x v="178"/>
    <s v="EBAY"/>
    <n v="51.779998999999997"/>
    <n v="52.299999"/>
    <n v="-0.52000000000000313"/>
    <n v="-9.942638813434837E-3"/>
    <x v="1"/>
    <x v="11"/>
    <x v="3"/>
    <x v="0"/>
    <x v="0"/>
    <x v="0"/>
  </r>
  <r>
    <x v="179"/>
    <s v="EBAY"/>
    <n v="50.419998"/>
    <n v="51.779998999999997"/>
    <n v="-1.3600009999999969"/>
    <n v="-2.6264986988508768E-2"/>
    <x v="1"/>
    <x v="11"/>
    <x v="3"/>
    <x v="0"/>
    <x v="0"/>
    <x v="0"/>
  </r>
  <r>
    <x v="180"/>
    <s v="EBAY"/>
    <n v="48.639998999999996"/>
    <n v="50.419998"/>
    <n v="-1.7799990000000037"/>
    <n v="-3.5303432578478157E-2"/>
    <x v="1"/>
    <x v="11"/>
    <x v="3"/>
    <x v="0"/>
    <x v="0"/>
    <x v="0"/>
  </r>
  <r>
    <x v="181"/>
    <s v="EBAY"/>
    <n v="48.610001000000004"/>
    <n v="48.639998999999996"/>
    <n v="-2.9997999999991976E-2"/>
    <n v="-6.167352100478452E-4"/>
    <x v="1"/>
    <x v="11"/>
    <x v="3"/>
    <x v="0"/>
    <x v="0"/>
    <x v="0"/>
  </r>
  <r>
    <x v="182"/>
    <s v="EBAY"/>
    <n v="50.139998999999996"/>
    <n v="48.610001000000004"/>
    <n v="1.529997999999992"/>
    <n v="3.1474963351677196E-2"/>
    <x v="1"/>
    <x v="11"/>
    <x v="3"/>
    <x v="0"/>
    <x v="0"/>
    <x v="1"/>
  </r>
  <r>
    <x v="183"/>
    <s v="EBAY"/>
    <n v="50.919998"/>
    <n v="50.139998999999996"/>
    <n v="0.77999900000000366"/>
    <n v="1.5556422328608417E-2"/>
    <x v="1"/>
    <x v="11"/>
    <x v="3"/>
    <x v="0"/>
    <x v="0"/>
    <x v="1"/>
  </r>
  <r>
    <x v="184"/>
    <s v="EBAY"/>
    <n v="50.68"/>
    <n v="50.919998"/>
    <n v="-0.23999799999999993"/>
    <n v="-4.7132366344554829E-3"/>
    <x v="1"/>
    <x v="11"/>
    <x v="3"/>
    <x v="0"/>
    <x v="0"/>
    <x v="0"/>
  </r>
  <r>
    <x v="185"/>
    <s v="EBAY"/>
    <n v="51.779998999999997"/>
    <n v="50.68"/>
    <n v="1.0999989999999968"/>
    <n v="2.1704794790844452E-2"/>
    <x v="1"/>
    <x v="11"/>
    <x v="3"/>
    <x v="0"/>
    <x v="0"/>
    <x v="1"/>
  </r>
  <r>
    <x v="186"/>
    <s v="EBAY"/>
    <n v="52.48"/>
    <n v="51.779998999999997"/>
    <n v="0.70000100000000032"/>
    <n v="1.3518752675140074E-2"/>
    <x v="1"/>
    <x v="11"/>
    <x v="3"/>
    <x v="0"/>
    <x v="1"/>
    <x v="1"/>
  </r>
  <r>
    <x v="0"/>
    <s v="GOOGL"/>
    <n v="1339.3900149999999"/>
    <m/>
    <m/>
    <m/>
    <x v="1"/>
    <x v="12"/>
    <x v="3"/>
    <x v="0"/>
    <x v="0"/>
    <x v="0"/>
  </r>
  <r>
    <x v="1"/>
    <s v="GOOGL"/>
    <n v="1368.6800539999999"/>
    <n v="1339.3900149999999"/>
    <n v="29.290038999999979"/>
    <n v="2.1868192738468323E-2"/>
    <x v="1"/>
    <x v="12"/>
    <x v="3"/>
    <x v="0"/>
    <x v="0"/>
    <x v="1"/>
  </r>
  <r>
    <x v="2"/>
    <s v="GOOGL"/>
    <n v="1361.5200199999999"/>
    <n v="1368.6800539999999"/>
    <n v="-7.160033999999996"/>
    <n v="-5.2313424010780509E-3"/>
    <x v="1"/>
    <x v="12"/>
    <x v="3"/>
    <x v="0"/>
    <x v="0"/>
    <x v="0"/>
  </r>
  <r>
    <x v="3"/>
    <s v="GOOGL"/>
    <n v="1397.8100589999999"/>
    <n v="1361.5200199999999"/>
    <n v="36.290038999999979"/>
    <n v="2.6654061979933266E-2"/>
    <x v="1"/>
    <x v="12"/>
    <x v="3"/>
    <x v="0"/>
    <x v="0"/>
    <x v="1"/>
  </r>
  <r>
    <x v="4"/>
    <s v="GOOGL"/>
    <n v="1395.1099850000001"/>
    <n v="1397.8100589999999"/>
    <n v="-2.7000739999998586"/>
    <n v="-1.9316458503178212E-3"/>
    <x v="1"/>
    <x v="12"/>
    <x v="3"/>
    <x v="0"/>
    <x v="0"/>
    <x v="0"/>
  </r>
  <r>
    <x v="5"/>
    <s v="GOOGL"/>
    <n v="1405.040039"/>
    <n v="1395.1099850000001"/>
    <n v="9.9300539999999273"/>
    <n v="7.1177570992726619E-3"/>
    <x v="1"/>
    <x v="12"/>
    <x v="3"/>
    <x v="0"/>
    <x v="0"/>
    <x v="1"/>
  </r>
  <r>
    <x v="6"/>
    <s v="GOOGL"/>
    <n v="1419.790039"/>
    <n v="1405.040039"/>
    <n v="14.75"/>
    <n v="1.0497921475958736E-2"/>
    <x v="1"/>
    <x v="12"/>
    <x v="3"/>
    <x v="0"/>
    <x v="0"/>
    <x v="1"/>
  </r>
  <r>
    <x v="7"/>
    <s v="GOOGL"/>
    <n v="1428.959961"/>
    <n v="1419.790039"/>
    <n v="9.1699220000000423"/>
    <n v="6.4586465238611543E-3"/>
    <x v="1"/>
    <x v="12"/>
    <x v="3"/>
    <x v="0"/>
    <x v="0"/>
    <x v="1"/>
  </r>
  <r>
    <x v="8"/>
    <s v="GOOGL"/>
    <n v="1440.030029"/>
    <n v="1428.959961"/>
    <n v="11.070067999999992"/>
    <n v="7.7469406436364045E-3"/>
    <x v="1"/>
    <x v="12"/>
    <x v="3"/>
    <x v="0"/>
    <x v="0"/>
    <x v="1"/>
  </r>
  <r>
    <x v="9"/>
    <s v="GOOGL"/>
    <n v="1430.589966"/>
    <n v="1440.030029"/>
    <n v="-9.4400630000000092"/>
    <n v="-6.5554626013982998E-3"/>
    <x v="1"/>
    <x v="12"/>
    <x v="3"/>
    <x v="0"/>
    <x v="0"/>
    <x v="0"/>
  </r>
  <r>
    <x v="10"/>
    <s v="GOOGL"/>
    <n v="1439.1999510000001"/>
    <n v="1430.589966"/>
    <n v="8.6099850000000515"/>
    <n v="6.0184855231957156E-3"/>
    <x v="1"/>
    <x v="12"/>
    <x v="3"/>
    <x v="0"/>
    <x v="0"/>
    <x v="1"/>
  </r>
  <r>
    <x v="11"/>
    <s v="GOOGL"/>
    <n v="1450.160034"/>
    <n v="1439.1999510000001"/>
    <n v="10.960082999999941"/>
    <n v="7.6153997867944205E-3"/>
    <x v="1"/>
    <x v="12"/>
    <x v="3"/>
    <x v="0"/>
    <x v="0"/>
    <x v="1"/>
  </r>
  <r>
    <x v="12"/>
    <s v="GOOGL"/>
    <n v="1479.5200199999999"/>
    <n v="1450.160034"/>
    <n v="29.359985999999935"/>
    <n v="2.0246031687286132E-2"/>
    <x v="1"/>
    <x v="12"/>
    <x v="3"/>
    <x v="0"/>
    <x v="0"/>
    <x v="1"/>
  </r>
  <r>
    <x v="13"/>
    <s v="GOOGL"/>
    <n v="1482.25"/>
    <n v="1479.5200199999999"/>
    <n v="2.7299800000000687"/>
    <n v="1.845179492738509E-3"/>
    <x v="1"/>
    <x v="12"/>
    <x v="3"/>
    <x v="0"/>
    <x v="0"/>
    <x v="1"/>
  </r>
  <r>
    <x v="14"/>
    <s v="GOOGL"/>
    <n v="1483.869995"/>
    <n v="1482.25"/>
    <n v="1.6199950000000172"/>
    <n v="1.0929296677348742E-3"/>
    <x v="1"/>
    <x v="12"/>
    <x v="3"/>
    <x v="0"/>
    <x v="0"/>
    <x v="1"/>
  </r>
  <r>
    <x v="15"/>
    <s v="GOOGL"/>
    <n v="1484.6899410000001"/>
    <n v="1483.869995"/>
    <n v="0.81994600000007267"/>
    <n v="5.5257266658328291E-4"/>
    <x v="1"/>
    <x v="12"/>
    <x v="3"/>
    <x v="0"/>
    <x v="0"/>
    <x v="1"/>
  </r>
  <r>
    <x v="16"/>
    <s v="GOOGL"/>
    <n v="1466.170044"/>
    <n v="1484.6899410000001"/>
    <n v="-18.519897000000128"/>
    <n v="-1.247391558908671E-2"/>
    <x v="1"/>
    <x v="12"/>
    <x v="3"/>
    <x v="0"/>
    <x v="0"/>
    <x v="0"/>
  </r>
  <r>
    <x v="17"/>
    <s v="GOOGL"/>
    <n v="1431.7299800000001"/>
    <n v="1466.170044"/>
    <n v="-34.440063999999893"/>
    <n v="-2.3489815619231063E-2"/>
    <x v="1"/>
    <x v="12"/>
    <x v="3"/>
    <x v="0"/>
    <x v="0"/>
    <x v="0"/>
  </r>
  <r>
    <x v="18"/>
    <s v="GOOGL"/>
    <n v="1450.5"/>
    <n v="1431.7299800000001"/>
    <n v="18.770019999999931"/>
    <n v="1.3110027911827292E-2"/>
    <x v="1"/>
    <x v="12"/>
    <x v="3"/>
    <x v="0"/>
    <x v="0"/>
    <x v="1"/>
  </r>
  <r>
    <x v="19"/>
    <s v="GOOGL"/>
    <n v="1456.6999510000001"/>
    <n v="1450.5"/>
    <n v="6.1999510000000555"/>
    <n v="4.2743543605653607E-3"/>
    <x v="1"/>
    <x v="12"/>
    <x v="3"/>
    <x v="0"/>
    <x v="0"/>
    <x v="1"/>
  </r>
  <r>
    <x v="20"/>
    <s v="GOOGL"/>
    <n v="1454.25"/>
    <n v="1456.6999510000001"/>
    <n v="-2.4499510000000555"/>
    <n v="-1.681850128654295E-3"/>
    <x v="1"/>
    <x v="12"/>
    <x v="3"/>
    <x v="0"/>
    <x v="0"/>
    <x v="0"/>
  </r>
  <r>
    <x v="21"/>
    <s v="GOOGL"/>
    <n v="1432.780029"/>
    <n v="1454.25"/>
    <n v="-21.469970999999987"/>
    <n v="-1.4763603919546149E-2"/>
    <x v="1"/>
    <x v="12"/>
    <x v="3"/>
    <x v="0"/>
    <x v="0"/>
    <x v="0"/>
  </r>
  <r>
    <x v="22"/>
    <s v="GOOGL"/>
    <n v="1482.599976"/>
    <n v="1432.780029"/>
    <n v="49.819946999999956"/>
    <n v="3.4771525280661179E-2"/>
    <x v="1"/>
    <x v="12"/>
    <x v="3"/>
    <x v="0"/>
    <x v="0"/>
    <x v="1"/>
  </r>
  <r>
    <x v="23"/>
    <s v="GOOGL"/>
    <n v="1445.410034"/>
    <n v="1482.599976"/>
    <n v="-37.189941999999974"/>
    <n v="-2.5084272630529151E-2"/>
    <x v="1"/>
    <x v="12"/>
    <x v="3"/>
    <x v="0"/>
    <x v="0"/>
    <x v="0"/>
  </r>
  <r>
    <x v="24"/>
    <s v="GOOGL"/>
    <n v="1446.0500489999999"/>
    <n v="1445.410034"/>
    <n v="0.64001499999994849"/>
    <n v="4.4279130831047524E-4"/>
    <x v="1"/>
    <x v="12"/>
    <x v="3"/>
    <x v="0"/>
    <x v="0"/>
    <x v="1"/>
  </r>
  <r>
    <x v="25"/>
    <s v="GOOGL"/>
    <n v="1475.969971"/>
    <n v="1446.0500489999999"/>
    <n v="29.919922000000042"/>
    <n v="2.0690792839909544E-2"/>
    <x v="1"/>
    <x v="12"/>
    <x v="3"/>
    <x v="0"/>
    <x v="0"/>
    <x v="1"/>
  </r>
  <r>
    <x v="26"/>
    <s v="GOOGL"/>
    <n v="1479.1099850000001"/>
    <n v="1475.969971"/>
    <n v="3.1400140000000647"/>
    <n v="2.1274240409326489E-3"/>
    <x v="1"/>
    <x v="12"/>
    <x v="3"/>
    <x v="0"/>
    <x v="0"/>
    <x v="1"/>
  </r>
  <r>
    <x v="27"/>
    <s v="GOOGL"/>
    <n v="1508.660034"/>
    <n v="1479.1099850000001"/>
    <n v="29.550048999999944"/>
    <n v="1.9978263482549569E-2"/>
    <x v="1"/>
    <x v="12"/>
    <x v="3"/>
    <x v="0"/>
    <x v="0"/>
    <x v="1"/>
  </r>
  <r>
    <x v="28"/>
    <s v="GOOGL"/>
    <n v="1510.0600589999999"/>
    <n v="1508.660034"/>
    <n v="1.4000249999999141"/>
    <n v="9.2799236968447074E-4"/>
    <x v="1"/>
    <x v="12"/>
    <x v="3"/>
    <x v="0"/>
    <x v="0"/>
    <x v="1"/>
  </r>
  <r>
    <x v="29"/>
    <s v="GOOGL"/>
    <n v="1518.630005"/>
    <n v="1510.0600589999999"/>
    <n v="8.5699460000000727"/>
    <n v="5.6752351993703534E-3"/>
    <x v="1"/>
    <x v="12"/>
    <x v="3"/>
    <x v="0"/>
    <x v="0"/>
    <x v="1"/>
  </r>
  <r>
    <x v="30"/>
    <s v="GOOGL"/>
    <n v="1513.3900149999999"/>
    <n v="1518.630005"/>
    <n v="-5.2399900000000343"/>
    <n v="-3.4504717954654362E-3"/>
    <x v="1"/>
    <x v="12"/>
    <x v="3"/>
    <x v="0"/>
    <x v="0"/>
    <x v="0"/>
  </r>
  <r>
    <x v="31"/>
    <s v="GOOGL"/>
    <n v="1518.7299800000001"/>
    <n v="1513.3900149999999"/>
    <n v="5.3399650000001202"/>
    <n v="3.5284790748405463E-3"/>
    <x v="1"/>
    <x v="12"/>
    <x v="3"/>
    <x v="0"/>
    <x v="0"/>
    <x v="1"/>
  </r>
  <r>
    <x v="32"/>
    <s v="GOOGL"/>
    <n v="1519.4399410000001"/>
    <n v="1518.7299800000001"/>
    <n v="0.70996100000002116"/>
    <n v="4.6747019506391857E-4"/>
    <x v="1"/>
    <x v="12"/>
    <x v="3"/>
    <x v="0"/>
    <x v="0"/>
    <x v="1"/>
  </r>
  <r>
    <x v="33"/>
    <s v="GOOGL"/>
    <n v="1524.869995"/>
    <n v="1519.4399410000001"/>
    <n v="5.4300539999999273"/>
    <n v="3.5737207200346507E-3"/>
    <x v="1"/>
    <x v="12"/>
    <x v="3"/>
    <x v="0"/>
    <x v="0"/>
    <x v="1"/>
  </r>
  <r>
    <x v="34"/>
    <s v="GOOGL"/>
    <n v="1516.98999"/>
    <n v="1524.869995"/>
    <n v="-7.8800049999999828"/>
    <n v="-5.1676569319602768E-3"/>
    <x v="1"/>
    <x v="12"/>
    <x v="3"/>
    <x v="0"/>
    <x v="0"/>
    <x v="0"/>
  </r>
  <r>
    <x v="35"/>
    <s v="GOOGL"/>
    <n v="1483.459961"/>
    <n v="1516.98999"/>
    <n v="-33.530029000000013"/>
    <n v="-2.2102999506278885E-2"/>
    <x v="1"/>
    <x v="12"/>
    <x v="3"/>
    <x v="0"/>
    <x v="0"/>
    <x v="0"/>
  </r>
  <r>
    <x v="36"/>
    <s v="GOOGL"/>
    <n v="1419.8599850000001"/>
    <n v="1483.459961"/>
    <n v="-63.59997599999997"/>
    <n v="-4.2872728399846557E-2"/>
    <x v="1"/>
    <x v="12"/>
    <x v="3"/>
    <x v="0"/>
    <x v="0"/>
    <x v="0"/>
  </r>
  <r>
    <x v="37"/>
    <s v="GOOGL"/>
    <n v="1386.3199460000001"/>
    <n v="1419.8599850000001"/>
    <n v="-33.540038999999979"/>
    <n v="-2.3622074961144834E-2"/>
    <x v="1"/>
    <x v="12"/>
    <x v="3"/>
    <x v="0"/>
    <x v="0"/>
    <x v="0"/>
  </r>
  <r>
    <x v="38"/>
    <s v="GOOGL"/>
    <n v="1390.469971"/>
    <n v="1386.3199460000001"/>
    <n v="4.1500249999999141"/>
    <n v="2.9935549957094206E-3"/>
    <x v="1"/>
    <x v="12"/>
    <x v="3"/>
    <x v="0"/>
    <x v="0"/>
    <x v="1"/>
  </r>
  <r>
    <x v="39"/>
    <s v="GOOGL"/>
    <n v="1314.9499510000001"/>
    <n v="1390.469971"/>
    <n v="-75.520019999999931"/>
    <n v="-5.4312586086046395E-2"/>
    <x v="1"/>
    <x v="12"/>
    <x v="3"/>
    <x v="0"/>
    <x v="0"/>
    <x v="0"/>
  </r>
  <r>
    <x v="40"/>
    <s v="GOOGL"/>
    <n v="1339.25"/>
    <n v="1314.9499510000001"/>
    <n v="24.300048999999944"/>
    <n v="1.8479828058490071E-2"/>
    <x v="1"/>
    <x v="12"/>
    <x v="3"/>
    <x v="0"/>
    <x v="0"/>
    <x v="1"/>
  </r>
  <r>
    <x v="41"/>
    <s v="GOOGL"/>
    <n v="1386.3199460000001"/>
    <n v="1339.25"/>
    <n v="47.069946000000073"/>
    <n v="3.5146496919917919E-2"/>
    <x v="1"/>
    <x v="12"/>
    <x v="3"/>
    <x v="0"/>
    <x v="0"/>
    <x v="1"/>
  </r>
  <r>
    <x v="42"/>
    <s v="GOOGL"/>
    <n v="1337.719971"/>
    <n v="1386.3199460000001"/>
    <n v="-48.599975000000086"/>
    <n v="-3.5056824465540856E-2"/>
    <x v="1"/>
    <x v="12"/>
    <x v="3"/>
    <x v="0"/>
    <x v="0"/>
    <x v="0"/>
  </r>
  <r>
    <x v="43"/>
    <s v="GOOGL"/>
    <n v="1381.599976"/>
    <n v="1337.719971"/>
    <n v="43.880004999999983"/>
    <n v="3.2802085601815377E-2"/>
    <x v="1"/>
    <x v="12"/>
    <x v="3"/>
    <x v="0"/>
    <x v="0"/>
    <x v="1"/>
  </r>
  <r>
    <x v="44"/>
    <s v="GOOGL"/>
    <n v="1314.76001"/>
    <n v="1381.599976"/>
    <n v="-66.839966000000004"/>
    <n v="-4.8378667603566898E-2"/>
    <x v="1"/>
    <x v="12"/>
    <x v="3"/>
    <x v="0"/>
    <x v="0"/>
    <x v="0"/>
  </r>
  <r>
    <x v="45"/>
    <s v="GOOGL"/>
    <n v="1295.73999"/>
    <n v="1314.76001"/>
    <n v="-19.020019999999931"/>
    <n v="-1.4466533706025887E-2"/>
    <x v="1"/>
    <x v="12"/>
    <x v="3"/>
    <x v="0"/>
    <x v="0"/>
    <x v="0"/>
  </r>
  <r>
    <x v="46"/>
    <s v="GOOGL"/>
    <n v="1215.790039"/>
    <n v="1295.73999"/>
    <n v="-79.949951000000056"/>
    <n v="-6.1702156001220629E-2"/>
    <x v="1"/>
    <x v="12"/>
    <x v="3"/>
    <x v="0"/>
    <x v="0"/>
    <x v="0"/>
  </r>
  <r>
    <x v="47"/>
    <s v="GOOGL"/>
    <n v="1275.170044"/>
    <n v="1215.790039"/>
    <n v="59.380004999999983"/>
    <n v="4.8840674043390465E-2"/>
    <x v="1"/>
    <x v="12"/>
    <x v="3"/>
    <x v="0"/>
    <x v="0"/>
    <x v="1"/>
  </r>
  <r>
    <x v="48"/>
    <s v="GOOGL"/>
    <n v="1210.900024"/>
    <n v="1275.170044"/>
    <n v="-64.270019999999931"/>
    <n v="-5.0401136932604992E-2"/>
    <x v="1"/>
    <x v="12"/>
    <x v="3"/>
    <x v="0"/>
    <x v="0"/>
    <x v="0"/>
  </r>
  <r>
    <x v="49"/>
    <s v="GOOGL"/>
    <n v="1111.5500489999999"/>
    <n v="1210.900024"/>
    <n v="-99.349975000000086"/>
    <n v="-8.20463894878906E-2"/>
    <x v="1"/>
    <x v="12"/>
    <x v="3"/>
    <x v="0"/>
    <x v="0"/>
    <x v="0"/>
  </r>
  <r>
    <x v="50"/>
    <s v="GOOGL"/>
    <n v="1214.2700199999999"/>
    <n v="1111.5500489999999"/>
    <n v="102.71997099999999"/>
    <n v="9.2411467295072727E-2"/>
    <x v="1"/>
    <x v="12"/>
    <x v="3"/>
    <x v="0"/>
    <x v="0"/>
    <x v="1"/>
  </r>
  <r>
    <x v="51"/>
    <s v="GOOGL"/>
    <n v="1073"/>
    <n v="1214.2700199999999"/>
    <n v="-141.27001999999993"/>
    <n v="-0.11634152015051803"/>
    <x v="1"/>
    <x v="12"/>
    <x v="3"/>
    <x v="0"/>
    <x v="0"/>
    <x v="0"/>
  </r>
  <r>
    <x v="52"/>
    <s v="GOOGL"/>
    <n v="1118.0600589999999"/>
    <n v="1073"/>
    <n v="45.06005899999991"/>
    <n v="4.1994463187325172E-2"/>
    <x v="1"/>
    <x v="12"/>
    <x v="3"/>
    <x v="0"/>
    <x v="0"/>
    <x v="1"/>
  </r>
  <r>
    <x v="53"/>
    <s v="GOOGL"/>
    <n v="1091.1899410000001"/>
    <n v="1118.0600589999999"/>
    <n v="-26.87011799999982"/>
    <n v="-2.4032803769086095E-2"/>
    <x v="1"/>
    <x v="12"/>
    <x v="3"/>
    <x v="0"/>
    <x v="0"/>
    <x v="0"/>
  </r>
  <r>
    <x v="54"/>
    <s v="GOOGL"/>
    <n v="1111.670044"/>
    <n v="1091.1899410000001"/>
    <n v="20.480102999999872"/>
    <n v="1.8768595851636309E-2"/>
    <x v="1"/>
    <x v="12"/>
    <x v="3"/>
    <x v="0"/>
    <x v="0"/>
    <x v="1"/>
  </r>
  <r>
    <x v="55"/>
    <s v="GOOGL"/>
    <n v="1068.209961"/>
    <n v="1111.670044"/>
    <n v="-43.460082999999941"/>
    <n v="-3.9094408664303221E-2"/>
    <x v="1"/>
    <x v="12"/>
    <x v="3"/>
    <x v="0"/>
    <x v="0"/>
    <x v="0"/>
  </r>
  <r>
    <x v="56"/>
    <s v="GOOGL"/>
    <n v="1054.130005"/>
    <n v="1068.209961"/>
    <n v="-14.079956000000038"/>
    <n v="-1.3180888134406788E-2"/>
    <x v="1"/>
    <x v="12"/>
    <x v="3"/>
    <x v="0"/>
    <x v="0"/>
    <x v="0"/>
  </r>
  <r>
    <x v="57"/>
    <s v="GOOGL"/>
    <n v="1130.01001"/>
    <n v="1054.130005"/>
    <n v="75.880004999999983"/>
    <n v="7.1983535844803118E-2"/>
    <x v="1"/>
    <x v="12"/>
    <x v="3"/>
    <x v="0"/>
    <x v="0"/>
    <x v="1"/>
  </r>
  <r>
    <x v="58"/>
    <s v="GOOGL"/>
    <n v="1101.619995"/>
    <n v="1130.01001"/>
    <n v="-28.390014999999948"/>
    <n v="-2.5123684523821119E-2"/>
    <x v="1"/>
    <x v="12"/>
    <x v="3"/>
    <x v="0"/>
    <x v="0"/>
    <x v="0"/>
  </r>
  <r>
    <x v="59"/>
    <s v="GOOGL"/>
    <n v="1162.920044"/>
    <n v="1101.619995"/>
    <n v="61.300048999999944"/>
    <n v="5.5645367075967012E-2"/>
    <x v="1"/>
    <x v="12"/>
    <x v="3"/>
    <x v="0"/>
    <x v="0"/>
    <x v="1"/>
  </r>
  <r>
    <x v="60"/>
    <s v="GOOGL"/>
    <n v="1110.26001"/>
    <n v="1162.920044"/>
    <n v="-52.660033999999996"/>
    <n v="-4.5282592102264943E-2"/>
    <x v="1"/>
    <x v="12"/>
    <x v="3"/>
    <x v="0"/>
    <x v="0"/>
    <x v="0"/>
  </r>
  <r>
    <x v="61"/>
    <s v="GOOGL"/>
    <n v="1146.3100589999999"/>
    <n v="1110.26001"/>
    <n v="36.050048999999944"/>
    <n v="3.2469915763245358E-2"/>
    <x v="1"/>
    <x v="12"/>
    <x v="3"/>
    <x v="0"/>
    <x v="0"/>
    <x v="1"/>
  </r>
  <r>
    <x v="62"/>
    <s v="GOOGL"/>
    <n v="1161.9499510000001"/>
    <n v="1146.3100589999999"/>
    <n v="15.639892000000145"/>
    <n v="1.3643683815916114E-2"/>
    <x v="1"/>
    <x v="12"/>
    <x v="3"/>
    <x v="0"/>
    <x v="0"/>
    <x v="1"/>
  </r>
  <r>
    <x v="63"/>
    <s v="GOOGL"/>
    <n v="1102.099976"/>
    <n v="1161.9499510000001"/>
    <n v="-59.849975000000086"/>
    <n v="-5.1508221114422235E-2"/>
    <x v="1"/>
    <x v="12"/>
    <x v="3"/>
    <x v="0"/>
    <x v="0"/>
    <x v="0"/>
  </r>
  <r>
    <x v="64"/>
    <s v="GOOGL"/>
    <n v="1117.030029"/>
    <n v="1102.099976"/>
    <n v="14.930053000000044"/>
    <n v="1.3546913460780298E-2"/>
    <x v="1"/>
    <x v="12"/>
    <x v="3"/>
    <x v="0"/>
    <x v="0"/>
    <x v="1"/>
  </r>
  <r>
    <x v="65"/>
    <s v="GOOGL"/>
    <n v="1092.6999510000001"/>
    <n v="1117.030029"/>
    <n v="-24.330077999999958"/>
    <n v="-2.1781042020670653E-2"/>
    <x v="1"/>
    <x v="12"/>
    <x v="3"/>
    <x v="0"/>
    <x v="0"/>
    <x v="0"/>
  </r>
  <r>
    <x v="66"/>
    <s v="GOOGL"/>
    <n v="1183.1899410000001"/>
    <n v="1092.6999510000001"/>
    <n v="90.489990000000034"/>
    <n v="8.2813209534041643E-2"/>
    <x v="1"/>
    <x v="12"/>
    <x v="3"/>
    <x v="0"/>
    <x v="0"/>
    <x v="1"/>
  </r>
  <r>
    <x v="67"/>
    <s v="GOOGL"/>
    <n v="1182.5600589999999"/>
    <n v="1183.1899410000001"/>
    <n v="-0.62988200000017969"/>
    <n v="-5.3235915737064206E-4"/>
    <x v="1"/>
    <x v="12"/>
    <x v="3"/>
    <x v="0"/>
    <x v="0"/>
    <x v="0"/>
  </r>
  <r>
    <x v="68"/>
    <s v="GOOGL"/>
    <n v="1207"/>
    <n v="1182.5600589999999"/>
    <n v="24.43994100000009"/>
    <n v="2.0666976542964819E-2"/>
    <x v="1"/>
    <x v="12"/>
    <x v="3"/>
    <x v="0"/>
    <x v="0"/>
    <x v="1"/>
  </r>
  <r>
    <x v="69"/>
    <s v="GOOGL"/>
    <n v="1206.5699460000001"/>
    <n v="1207"/>
    <n v="-0.43005399999992733"/>
    <n v="-3.5629991714989837E-4"/>
    <x v="1"/>
    <x v="12"/>
    <x v="3"/>
    <x v="0"/>
    <x v="0"/>
    <x v="0"/>
  </r>
  <r>
    <x v="70"/>
    <s v="GOOGL"/>
    <n v="1210.410034"/>
    <n v="1206.5699460000001"/>
    <n v="3.8400879999999233"/>
    <n v="3.1826484761455537E-3"/>
    <x v="1"/>
    <x v="12"/>
    <x v="3"/>
    <x v="0"/>
    <x v="0"/>
    <x v="1"/>
  </r>
  <r>
    <x v="71"/>
    <s v="GOOGL"/>
    <n v="1265.2299800000001"/>
    <n v="1210.410034"/>
    <n v="54.819946000000073"/>
    <n v="4.5290392891769497E-2"/>
    <x v="1"/>
    <x v="12"/>
    <x v="3"/>
    <x v="0"/>
    <x v="0"/>
    <x v="1"/>
  </r>
  <r>
    <x v="72"/>
    <s v="GOOGL"/>
    <n v="1257.3000489999999"/>
    <n v="1265.2299800000001"/>
    <n v="-7.9299310000001242"/>
    <n v="-6.2675806970683102E-3"/>
    <x v="1"/>
    <x v="12"/>
    <x v="3"/>
    <x v="0"/>
    <x v="0"/>
    <x v="0"/>
  </r>
  <r>
    <x v="73"/>
    <s v="GOOGL"/>
    <n v="1257.4300539999999"/>
    <n v="1257.3000489999999"/>
    <n v="0.13000499999998283"/>
    <n v="1.0340013913415734E-4"/>
    <x v="1"/>
    <x v="12"/>
    <x v="3"/>
    <x v="0"/>
    <x v="0"/>
    <x v="1"/>
  </r>
  <r>
    <x v="74"/>
    <s v="GOOGL"/>
    <n v="1279"/>
    <n v="1257.4300539999999"/>
    <n v="21.569946000000073"/>
    <n v="1.7153992726183141E-2"/>
    <x v="1"/>
    <x v="12"/>
    <x v="3"/>
    <x v="0"/>
    <x v="0"/>
    <x v="1"/>
  </r>
  <r>
    <x v="75"/>
    <s v="GOOGL"/>
    <n v="1261.150024"/>
    <n v="1279"/>
    <n v="-17.84997599999997"/>
    <n v="-1.3956197028928826E-2"/>
    <x v="1"/>
    <x v="12"/>
    <x v="3"/>
    <x v="0"/>
    <x v="0"/>
    <x v="0"/>
  </r>
  <r>
    <x v="76"/>
    <s v="GOOGL"/>
    <n v="1212.160034"/>
    <n v="1261.150024"/>
    <n v="-48.989990000000034"/>
    <n v="-3.8845489487934252E-2"/>
    <x v="1"/>
    <x v="12"/>
    <x v="3"/>
    <x v="0"/>
    <x v="0"/>
    <x v="0"/>
  </r>
  <r>
    <x v="77"/>
    <s v="GOOGL"/>
    <n v="1258.410034"/>
    <n v="1212.160034"/>
    <n v="46.25"/>
    <n v="3.8155027968856461E-2"/>
    <x v="1"/>
    <x v="12"/>
    <x v="3"/>
    <x v="0"/>
    <x v="0"/>
    <x v="1"/>
  </r>
  <r>
    <x v="78"/>
    <s v="GOOGL"/>
    <n v="1271.170044"/>
    <n v="1258.410034"/>
    <n v="12.760009999999966"/>
    <n v="1.013978723567613E-2"/>
    <x v="1"/>
    <x v="12"/>
    <x v="3"/>
    <x v="0"/>
    <x v="0"/>
    <x v="1"/>
  </r>
  <r>
    <x v="79"/>
    <s v="GOOGL"/>
    <n v="1276.599976"/>
    <n v="1271.170044"/>
    <n v="5.429932000000008"/>
    <n v="4.2716016048597255E-3"/>
    <x v="1"/>
    <x v="12"/>
    <x v="3"/>
    <x v="0"/>
    <x v="0"/>
    <x v="1"/>
  </r>
  <r>
    <x v="80"/>
    <s v="GOOGL"/>
    <n v="1270.8599850000001"/>
    <n v="1276.599976"/>
    <n v="-5.7399909999999181"/>
    <n v="-4.4963113801593227E-3"/>
    <x v="1"/>
    <x v="12"/>
    <x v="3"/>
    <x v="0"/>
    <x v="0"/>
    <x v="0"/>
  </r>
  <r>
    <x v="81"/>
    <s v="GOOGL"/>
    <n v="1232.589966"/>
    <n v="1270.8599850000001"/>
    <n v="-38.270019000000048"/>
    <n v="-3.0113481777459573E-2"/>
    <x v="1"/>
    <x v="12"/>
    <x v="3"/>
    <x v="0"/>
    <x v="0"/>
    <x v="0"/>
  </r>
  <r>
    <x v="82"/>
    <s v="GOOGL"/>
    <n v="1342.1800539999999"/>
    <n v="1232.589966"/>
    <n v="109.59008799999992"/>
    <n v="8.8910417107841297E-2"/>
    <x v="1"/>
    <x v="12"/>
    <x v="3"/>
    <x v="0"/>
    <x v="0"/>
    <x v="1"/>
  </r>
  <r>
    <x v="83"/>
    <s v="GOOGL"/>
    <n v="1346.6999510000001"/>
    <n v="1342.1800539999999"/>
    <n v="4.5198970000001282"/>
    <n v="3.3675787287479153E-3"/>
    <x v="1"/>
    <x v="12"/>
    <x v="3"/>
    <x v="0"/>
    <x v="0"/>
    <x v="1"/>
  </r>
  <r>
    <x v="84"/>
    <s v="GOOGL"/>
    <n v="1317.3199460000001"/>
    <n v="1346.6999510000001"/>
    <n v="-29.380004999999983"/>
    <n v="-2.1816296182519117E-2"/>
    <x v="1"/>
    <x v="12"/>
    <x v="3"/>
    <x v="0"/>
    <x v="0"/>
    <x v="0"/>
  </r>
  <r>
    <x v="85"/>
    <s v="GOOGL"/>
    <n v="1322.900024"/>
    <n v="1317.3199460000001"/>
    <n v="5.5800779999999577"/>
    <n v="4.2359322174872448E-3"/>
    <x v="1"/>
    <x v="12"/>
    <x v="3"/>
    <x v="0"/>
    <x v="0"/>
    <x v="1"/>
  </r>
  <r>
    <x v="86"/>
    <s v="GOOGL"/>
    <n v="1349.0200199999999"/>
    <n v="1322.900024"/>
    <n v="26.119995999999901"/>
    <n v="1.9744497336255169E-2"/>
    <x v="1"/>
    <x v="12"/>
    <x v="3"/>
    <x v="0"/>
    <x v="0"/>
    <x v="1"/>
  </r>
  <r>
    <x v="87"/>
    <s v="GOOGL"/>
    <n v="1345.4300539999999"/>
    <n v="1349.0200199999999"/>
    <n v="-3.589966000000004"/>
    <n v="-2.6611658439286943E-3"/>
    <x v="1"/>
    <x v="12"/>
    <x v="3"/>
    <x v="0"/>
    <x v="0"/>
    <x v="0"/>
  </r>
  <r>
    <x v="88"/>
    <s v="GOOGL"/>
    <n v="1369.280029"/>
    <n v="1345.4300539999999"/>
    <n v="23.849975000000086"/>
    <n v="1.7726655450495895E-2"/>
    <x v="1"/>
    <x v="12"/>
    <x v="3"/>
    <x v="0"/>
    <x v="0"/>
    <x v="1"/>
  </r>
  <r>
    <x v="89"/>
    <s v="GOOGL"/>
    <n v="1384.339966"/>
    <n v="1369.280029"/>
    <n v="15.059936999999991"/>
    <n v="1.0998434710976121E-2"/>
    <x v="1"/>
    <x v="12"/>
    <x v="3"/>
    <x v="0"/>
    <x v="0"/>
    <x v="1"/>
  </r>
  <r>
    <x v="90"/>
    <s v="GOOGL"/>
    <n v="1403.589966"/>
    <n v="1384.339966"/>
    <n v="19.25"/>
    <n v="1.3905543777387411E-2"/>
    <x v="1"/>
    <x v="12"/>
    <x v="3"/>
    <x v="0"/>
    <x v="0"/>
    <x v="1"/>
  </r>
  <r>
    <x v="91"/>
    <s v="GOOGL"/>
    <n v="1375.1800539999999"/>
    <n v="1403.589966"/>
    <n v="-28.409912000000077"/>
    <n v="-2.0240891348748839E-2"/>
    <x v="1"/>
    <x v="12"/>
    <x v="3"/>
    <x v="0"/>
    <x v="0"/>
    <x v="0"/>
  </r>
  <r>
    <x v="92"/>
    <s v="GOOGL"/>
    <n v="1348.329956"/>
    <n v="1375.1800539999999"/>
    <n v="-26.850097999999889"/>
    <n v="-1.9524787261057736E-2"/>
    <x v="1"/>
    <x v="12"/>
    <x v="3"/>
    <x v="0"/>
    <x v="0"/>
    <x v="0"/>
  </r>
  <r>
    <x v="93"/>
    <s v="GOOGL"/>
    <n v="1356.8599850000001"/>
    <n v="1348.329956"/>
    <n v="8.5300290000000132"/>
    <n v="6.326366155436817E-3"/>
    <x v="1"/>
    <x v="12"/>
    <x v="3"/>
    <x v="0"/>
    <x v="0"/>
    <x v="1"/>
  </r>
  <r>
    <x v="94"/>
    <s v="GOOGL"/>
    <n v="1373.0600589999999"/>
    <n v="1356.8599850000001"/>
    <n v="16.200073999999859"/>
    <n v="1.1939385182768035E-2"/>
    <x v="1"/>
    <x v="12"/>
    <x v="3"/>
    <x v="0"/>
    <x v="0"/>
    <x v="1"/>
  </r>
  <r>
    <x v="95"/>
    <s v="GOOGL"/>
    <n v="1385.1800539999999"/>
    <n v="1373.0600589999999"/>
    <n v="12.119995000000017"/>
    <n v="8.8269955276588652E-3"/>
    <x v="1"/>
    <x v="12"/>
    <x v="3"/>
    <x v="0"/>
    <x v="0"/>
    <x v="1"/>
  </r>
  <r>
    <x v="96"/>
    <s v="GOOGL"/>
    <n v="1374.400024"/>
    <n v="1385.1800539999999"/>
    <n v="-10.780029999999897"/>
    <n v="-7.782403427532965E-3"/>
    <x v="1"/>
    <x v="12"/>
    <x v="3"/>
    <x v="0"/>
    <x v="0"/>
    <x v="0"/>
  </r>
  <r>
    <x v="97"/>
    <s v="GOOGL"/>
    <n v="1409.160034"/>
    <n v="1374.400024"/>
    <n v="34.760009999999966"/>
    <n v="2.5291042922740786E-2"/>
    <x v="1"/>
    <x v="12"/>
    <x v="3"/>
    <x v="0"/>
    <x v="0"/>
    <x v="1"/>
  </r>
  <r>
    <x v="98"/>
    <s v="GOOGL"/>
    <n v="1406.75"/>
    <n v="1409.160034"/>
    <n v="-2.410033999999996"/>
    <n v="-1.7102628103629542E-3"/>
    <x v="1"/>
    <x v="12"/>
    <x v="3"/>
    <x v="0"/>
    <x v="0"/>
    <x v="0"/>
  </r>
  <r>
    <x v="99"/>
    <s v="GOOGL"/>
    <n v="1413.23999"/>
    <n v="1406.75"/>
    <n v="6.4899900000000343"/>
    <n v="4.6134636573662942E-3"/>
    <x v="1"/>
    <x v="12"/>
    <x v="3"/>
    <x v="0"/>
    <x v="0"/>
    <x v="1"/>
  </r>
  <r>
    <x v="100"/>
    <s v="GOOGL"/>
    <n v="1421.369995"/>
    <n v="1413.23999"/>
    <n v="8.1300049999999828"/>
    <n v="5.7527419670596663E-3"/>
    <x v="1"/>
    <x v="12"/>
    <x v="3"/>
    <x v="0"/>
    <x v="0"/>
    <x v="1"/>
  </r>
  <r>
    <x v="101"/>
    <s v="GOOGL"/>
    <n v="1420.280029"/>
    <n v="1421.369995"/>
    <n v="-1.089966000000004"/>
    <n v="-7.6684185246221127E-4"/>
    <x v="1"/>
    <x v="12"/>
    <x v="3"/>
    <x v="0"/>
    <x v="0"/>
    <x v="0"/>
  </r>
  <r>
    <x v="102"/>
    <s v="GOOGL"/>
    <n v="1418.23999"/>
    <n v="1420.280029"/>
    <n v="-2.0400389999999788"/>
    <n v="-1.436363927074538E-3"/>
    <x v="1"/>
    <x v="12"/>
    <x v="3"/>
    <x v="0"/>
    <x v="0"/>
    <x v="0"/>
  </r>
  <r>
    <x v="103"/>
    <s v="GOOGL"/>
    <n v="1433.5200199999999"/>
    <n v="1418.23999"/>
    <n v="15.280029999999897"/>
    <n v="1.0773938196454252E-2"/>
    <x v="1"/>
    <x v="12"/>
    <x v="3"/>
    <x v="0"/>
    <x v="0"/>
    <x v="1"/>
  </r>
  <r>
    <x v="104"/>
    <s v="GOOGL"/>
    <n v="1434.869995"/>
    <n v="1433.5200199999999"/>
    <n v="1.3499750000000859"/>
    <n v="9.4172036746308291E-4"/>
    <x v="1"/>
    <x v="12"/>
    <x v="3"/>
    <x v="0"/>
    <x v="0"/>
    <x v="1"/>
  </r>
  <r>
    <x v="105"/>
    <s v="GOOGL"/>
    <n v="1442.3100589999999"/>
    <n v="1434.869995"/>
    <n v="7.440063999999893"/>
    <n v="5.1851833447809272E-3"/>
    <x v="1"/>
    <x v="12"/>
    <x v="3"/>
    <x v="0"/>
    <x v="0"/>
    <x v="1"/>
  </r>
  <r>
    <x v="106"/>
    <s v="GOOGL"/>
    <n v="1439.25"/>
    <n v="1442.3100589999999"/>
    <n v="-3.0600589999999102"/>
    <n v="-2.1216374252576091E-3"/>
    <x v="1"/>
    <x v="12"/>
    <x v="3"/>
    <x v="0"/>
    <x v="0"/>
    <x v="0"/>
  </r>
  <r>
    <x v="107"/>
    <s v="GOOGL"/>
    <n v="1414.3000489999999"/>
    <n v="1439.25"/>
    <n v="-24.949951000000056"/>
    <n v="-1.733538370679177E-2"/>
    <x v="1"/>
    <x v="12"/>
    <x v="3"/>
    <x v="0"/>
    <x v="0"/>
    <x v="0"/>
  </r>
  <r>
    <x v="108"/>
    <s v="GOOGL"/>
    <n v="1440.0200199999999"/>
    <n v="1414.3000489999999"/>
    <n v="25.719970999999987"/>
    <n v="1.8185653757267165E-2"/>
    <x v="1"/>
    <x v="12"/>
    <x v="3"/>
    <x v="0"/>
    <x v="0"/>
    <x v="1"/>
  </r>
  <r>
    <x v="109"/>
    <s v="GOOGL"/>
    <n v="1448.040039"/>
    <n v="1440.0200199999999"/>
    <n v="8.0200190000000475"/>
    <n v="5.5693802090335158E-3"/>
    <x v="1"/>
    <x v="12"/>
    <x v="3"/>
    <x v="0"/>
    <x v="0"/>
    <x v="1"/>
  </r>
  <r>
    <x v="110"/>
    <s v="GOOGL"/>
    <n v="1452.079956"/>
    <n v="1448.040039"/>
    <n v="4.0399170000000595"/>
    <n v="2.7899207833990422E-3"/>
    <x v="1"/>
    <x v="12"/>
    <x v="3"/>
    <x v="0"/>
    <x v="0"/>
    <x v="1"/>
  </r>
  <r>
    <x v="111"/>
    <s v="GOOGL"/>
    <n v="1464.6999510000001"/>
    <n v="1452.079956"/>
    <n v="12.619995000000017"/>
    <n v="8.6909780331683173E-3"/>
    <x v="1"/>
    <x v="12"/>
    <x v="3"/>
    <x v="0"/>
    <x v="0"/>
    <x v="1"/>
  </r>
  <r>
    <x v="112"/>
    <s v="GOOGL"/>
    <n v="1401.900024"/>
    <n v="1464.6999510000001"/>
    <n v="-62.799927000000025"/>
    <n v="-4.2875625794296227E-2"/>
    <x v="1"/>
    <x v="12"/>
    <x v="3"/>
    <x v="0"/>
    <x v="0"/>
    <x v="0"/>
  </r>
  <r>
    <x v="113"/>
    <s v="GOOGL"/>
    <n v="1412.920044"/>
    <n v="1401.900024"/>
    <n v="11.020019999999931"/>
    <n v="7.8607745283838671E-3"/>
    <x v="1"/>
    <x v="12"/>
    <x v="3"/>
    <x v="0"/>
    <x v="0"/>
    <x v="1"/>
  </r>
  <r>
    <x v="114"/>
    <s v="GOOGL"/>
    <n v="1420.73999"/>
    <n v="1412.920044"/>
    <n v="7.8199460000000727"/>
    <n v="5.5345990972438018E-3"/>
    <x v="1"/>
    <x v="12"/>
    <x v="3"/>
    <x v="0"/>
    <x v="0"/>
    <x v="1"/>
  </r>
  <r>
    <x v="115"/>
    <s v="GOOGL"/>
    <n v="1446.469971"/>
    <n v="1420.73999"/>
    <n v="25.729980999999952"/>
    <n v="1.8110267312177193E-2"/>
    <x v="1"/>
    <x v="12"/>
    <x v="3"/>
    <x v="0"/>
    <x v="0"/>
    <x v="1"/>
  </r>
  <r>
    <x v="116"/>
    <s v="GOOGL"/>
    <n v="1452.540039"/>
    <n v="1446.469971"/>
    <n v="6.070067999999992"/>
    <n v="4.1964701111655445E-3"/>
    <x v="1"/>
    <x v="12"/>
    <x v="3"/>
    <x v="0"/>
    <x v="0"/>
    <x v="1"/>
  </r>
  <r>
    <x v="117"/>
    <s v="GOOGL"/>
    <n v="1434.119995"/>
    <n v="1452.540039"/>
    <n v="-18.420043999999962"/>
    <n v="-1.2681264203003468E-2"/>
    <x v="1"/>
    <x v="12"/>
    <x v="3"/>
    <x v="0"/>
    <x v="0"/>
    <x v="0"/>
  </r>
  <r>
    <x v="118"/>
    <s v="GOOGL"/>
    <n v="1424.6400149999999"/>
    <n v="1434.119995"/>
    <n v="-9.4799800000000687"/>
    <n v="-6.6103115729866579E-3"/>
    <x v="1"/>
    <x v="12"/>
    <x v="3"/>
    <x v="0"/>
    <x v="0"/>
    <x v="0"/>
  </r>
  <r>
    <x v="119"/>
    <s v="GOOGL"/>
    <n v="1450.660034"/>
    <n v="1424.6400149999999"/>
    <n v="26.020019000000048"/>
    <n v="1.8264276396869315E-2"/>
    <x v="1"/>
    <x v="12"/>
    <x v="3"/>
    <x v="0"/>
    <x v="0"/>
    <x v="1"/>
  </r>
  <r>
    <x v="120"/>
    <s v="GOOGL"/>
    <n v="1463.9799800000001"/>
    <n v="1450.660034"/>
    <n v="13.319946000000073"/>
    <n v="9.1819900512955556E-3"/>
    <x v="1"/>
    <x v="12"/>
    <x v="3"/>
    <x v="0"/>
    <x v="0"/>
    <x v="1"/>
  </r>
  <r>
    <x v="121"/>
    <s v="GOOGL"/>
    <n v="1432.6999510000001"/>
    <n v="1463.9799800000001"/>
    <n v="-31.280029000000013"/>
    <n v="-2.1366432210363977E-2"/>
    <x v="1"/>
    <x v="12"/>
    <x v="3"/>
    <x v="0"/>
    <x v="0"/>
    <x v="0"/>
  </r>
  <r>
    <x v="122"/>
    <s v="GOOGL"/>
    <n v="1441.099976"/>
    <n v="1432.6999510000001"/>
    <n v="8.4000249999999141"/>
    <n v="5.8630734189226716E-3"/>
    <x v="1"/>
    <x v="12"/>
    <x v="3"/>
    <x v="0"/>
    <x v="0"/>
    <x v="1"/>
  </r>
  <r>
    <x v="123"/>
    <s v="GOOGL"/>
    <n v="1362.540039"/>
    <n v="1441.099976"/>
    <n v="-78.559936999999991"/>
    <n v="-5.4513870174403498E-2"/>
    <x v="1"/>
    <x v="12"/>
    <x v="3"/>
    <x v="0"/>
    <x v="0"/>
    <x v="0"/>
  </r>
  <r>
    <x v="124"/>
    <s v="GOOGL"/>
    <n v="1397.170044"/>
    <n v="1362.540039"/>
    <n v="34.630004999999983"/>
    <n v="2.5415770552633266E-2"/>
    <x v="1"/>
    <x v="12"/>
    <x v="3"/>
    <x v="0"/>
    <x v="0"/>
    <x v="1"/>
  </r>
  <r>
    <x v="125"/>
    <s v="GOOGL"/>
    <n v="1418.0500489999999"/>
    <n v="1397.170044"/>
    <n v="20.880004999999983"/>
    <n v="1.4944498051376761E-2"/>
    <x v="1"/>
    <x v="12"/>
    <x v="3"/>
    <x v="0"/>
    <x v="0"/>
    <x v="1"/>
  </r>
  <r>
    <x v="126"/>
    <s v="GOOGL"/>
    <n v="1442"/>
    <n v="1418.0500489999999"/>
    <n v="23.949951000000056"/>
    <n v="1.6889355221904483E-2"/>
    <x v="1"/>
    <x v="12"/>
    <x v="3"/>
    <x v="0"/>
    <x v="0"/>
    <x v="1"/>
  </r>
  <r>
    <x v="127"/>
    <s v="GOOGL"/>
    <n v="1469.9300539999999"/>
    <n v="1442"/>
    <n v="27.930053999999927"/>
    <n v="1.9368969486823807E-2"/>
    <x v="1"/>
    <x v="12"/>
    <x v="3"/>
    <x v="0"/>
    <x v="0"/>
    <x v="1"/>
  </r>
  <r>
    <x v="128"/>
    <s v="GOOGL"/>
    <n v="1499.650024"/>
    <n v="1469.9300539999999"/>
    <n v="29.719970000000103"/>
    <n v="2.0218628715785211E-2"/>
    <x v="1"/>
    <x v="12"/>
    <x v="3"/>
    <x v="0"/>
    <x v="0"/>
    <x v="1"/>
  </r>
  <r>
    <x v="129"/>
    <s v="GOOGL"/>
    <n v="1489.920044"/>
    <n v="1499.650024"/>
    <n v="-9.7299800000000687"/>
    <n v="-6.488167135187582E-3"/>
    <x v="1"/>
    <x v="12"/>
    <x v="3"/>
    <x v="0"/>
    <x v="0"/>
    <x v="0"/>
  </r>
  <r>
    <x v="130"/>
    <s v="GOOGL"/>
    <n v="1503.599976"/>
    <n v="1489.920044"/>
    <n v="13.679932000000008"/>
    <n v="9.1816551197427942E-3"/>
    <x v="1"/>
    <x v="12"/>
    <x v="3"/>
    <x v="0"/>
    <x v="0"/>
    <x v="1"/>
  </r>
  <r>
    <x v="131"/>
    <s v="GOOGL"/>
    <n v="1518.660034"/>
    <n v="1503.599976"/>
    <n v="15.060058000000026"/>
    <n v="1.0016000425900531E-2"/>
    <x v="1"/>
    <x v="12"/>
    <x v="3"/>
    <x v="0"/>
    <x v="0"/>
    <x v="1"/>
  </r>
  <r>
    <x v="132"/>
    <s v="GOOGL"/>
    <n v="1539.01001"/>
    <n v="1518.660034"/>
    <n v="20.34997599999997"/>
    <n v="1.339995492368371E-2"/>
    <x v="1"/>
    <x v="12"/>
    <x v="3"/>
    <x v="0"/>
    <x v="0"/>
    <x v="1"/>
  </r>
  <r>
    <x v="133"/>
    <s v="GOOGL"/>
    <n v="1512.2299800000001"/>
    <n v="1539.01001"/>
    <n v="-26.780029999999897"/>
    <n v="-1.740081599599206E-2"/>
    <x v="1"/>
    <x v="12"/>
    <x v="3"/>
    <x v="0"/>
    <x v="0"/>
    <x v="0"/>
  </r>
  <r>
    <x v="134"/>
    <s v="GOOGL"/>
    <n v="1520.8599850000001"/>
    <n v="1512.2299800000001"/>
    <n v="8.6300049999999828"/>
    <n v="5.7068072410520407E-3"/>
    <x v="1"/>
    <x v="12"/>
    <x v="3"/>
    <x v="0"/>
    <x v="0"/>
    <x v="1"/>
  </r>
  <r>
    <x v="135"/>
    <s v="GOOGL"/>
    <n v="1516.880005"/>
    <n v="1520.8599850000001"/>
    <n v="-3.9799800000000687"/>
    <n v="-2.6169272906473823E-3"/>
    <x v="1"/>
    <x v="12"/>
    <x v="3"/>
    <x v="0"/>
    <x v="0"/>
    <x v="0"/>
  </r>
  <r>
    <x v="136"/>
    <s v="GOOGL"/>
    <n v="1514.920044"/>
    <n v="1516.880005"/>
    <n v="-1.9599610000000212"/>
    <n v="-1.2921002277962133E-3"/>
    <x v="1"/>
    <x v="12"/>
    <x v="3"/>
    <x v="0"/>
    <x v="0"/>
    <x v="0"/>
  </r>
  <r>
    <x v="137"/>
    <s v="GOOGL"/>
    <n v="1516.849976"/>
    <n v="1514.920044"/>
    <n v="1.929932000000008"/>
    <n v="1.2739497425251626E-3"/>
    <x v="1"/>
    <x v="12"/>
    <x v="3"/>
    <x v="0"/>
    <x v="0"/>
    <x v="1"/>
  </r>
  <r>
    <x v="138"/>
    <s v="GOOGL"/>
    <n v="1563.839966"/>
    <n v="1516.849976"/>
    <n v="46.989990000000034"/>
    <n v="3.097866680521346E-2"/>
    <x v="1"/>
    <x v="12"/>
    <x v="3"/>
    <x v="0"/>
    <x v="0"/>
    <x v="1"/>
  </r>
  <r>
    <x v="139"/>
    <s v="GOOGL"/>
    <n v="1555.920044"/>
    <n v="1563.839966"/>
    <n v="-7.9199220000000423"/>
    <n v="-5.0644069547970882E-3"/>
    <x v="1"/>
    <x v="12"/>
    <x v="3"/>
    <x v="0"/>
    <x v="0"/>
    <x v="0"/>
  </r>
  <r>
    <x v="140"/>
    <s v="GOOGL"/>
    <n v="1564.849976"/>
    <n v="1555.920044"/>
    <n v="8.929932000000008"/>
    <n v="5.7393257670507961E-3"/>
    <x v="1"/>
    <x v="12"/>
    <x v="3"/>
    <x v="0"/>
    <x v="0"/>
    <x v="1"/>
  </r>
  <r>
    <x v="141"/>
    <s v="GOOGL"/>
    <n v="1516.75"/>
    <n v="1564.849976"/>
    <n v="-48.09997599999997"/>
    <n v="-3.0737755527818069E-2"/>
    <x v="1"/>
    <x v="12"/>
    <x v="3"/>
    <x v="0"/>
    <x v="0"/>
    <x v="0"/>
  </r>
  <r>
    <x v="142"/>
    <s v="GOOGL"/>
    <n v="1508.209961"/>
    <n v="1516.75"/>
    <n v="-8.5400389999999788"/>
    <n v="-5.6304855777154963E-3"/>
    <x v="1"/>
    <x v="12"/>
    <x v="3"/>
    <x v="0"/>
    <x v="0"/>
    <x v="0"/>
  </r>
  <r>
    <x v="143"/>
    <s v="GOOGL"/>
    <n v="1529.4300539999999"/>
    <n v="1508.209961"/>
    <n v="21.220092999999906"/>
    <n v="1.40697207608483E-2"/>
    <x v="1"/>
    <x v="12"/>
    <x v="3"/>
    <x v="0"/>
    <x v="0"/>
    <x v="1"/>
  </r>
  <r>
    <x v="144"/>
    <s v="GOOGL"/>
    <n v="1503.650024"/>
    <n v="1529.4300539999999"/>
    <n v="-25.780029999999897"/>
    <n v="-1.6855971891343451E-2"/>
    <x v="1"/>
    <x v="12"/>
    <x v="3"/>
    <x v="0"/>
    <x v="0"/>
    <x v="0"/>
  </r>
  <r>
    <x v="145"/>
    <s v="GOOGL"/>
    <n v="1523.51001"/>
    <n v="1503.650024"/>
    <n v="19.859985999999935"/>
    <n v="1.320785135038839E-2"/>
    <x v="1"/>
    <x v="12"/>
    <x v="3"/>
    <x v="0"/>
    <x v="0"/>
    <x v="1"/>
  </r>
  <r>
    <x v="146"/>
    <s v="GOOGL"/>
    <n v="1538.369995"/>
    <n v="1523.51001"/>
    <n v="14.859985000000052"/>
    <n v="9.753782320078128E-3"/>
    <x v="1"/>
    <x v="12"/>
    <x v="3"/>
    <x v="0"/>
    <x v="0"/>
    <x v="1"/>
  </r>
  <r>
    <x v="147"/>
    <s v="GOOGL"/>
    <n v="1487.9499510000001"/>
    <n v="1538.369995"/>
    <n v="-50.420043999999962"/>
    <n v="-3.2774978817758316E-2"/>
    <x v="1"/>
    <x v="12"/>
    <x v="3"/>
    <x v="0"/>
    <x v="0"/>
    <x v="0"/>
  </r>
  <r>
    <x v="148"/>
    <s v="GOOGL"/>
    <n v="1482.76001"/>
    <n v="1487.9499510000001"/>
    <n v="-5.1899410000000898"/>
    <n v="-3.4879808937875287E-3"/>
    <x v="1"/>
    <x v="12"/>
    <x v="3"/>
    <x v="0"/>
    <x v="0"/>
    <x v="0"/>
  </r>
  <r>
    <x v="149"/>
    <s v="GOOGL"/>
    <n v="1473.3000489999999"/>
    <n v="1482.76001"/>
    <n v="-9.4599610000000212"/>
    <n v="-6.379967719793051E-3"/>
    <x v="1"/>
    <x v="12"/>
    <x v="3"/>
    <x v="0"/>
    <x v="0"/>
    <x v="0"/>
  </r>
  <r>
    <x v="150"/>
    <s v="GOOGL"/>
    <n v="1479.089966"/>
    <n v="1473.3000489999999"/>
    <n v="5.7899170000000595"/>
    <n v="3.9298966995419274E-3"/>
    <x v="1"/>
    <x v="12"/>
    <x v="3"/>
    <x v="0"/>
    <x v="0"/>
    <x v="1"/>
  </r>
  <r>
    <x v="151"/>
    <s v="GOOGL"/>
    <n v="1504.9499510000001"/>
    <n v="1479.089966"/>
    <n v="25.859985000000052"/>
    <n v="1.7483713360543513E-2"/>
    <x v="1"/>
    <x v="12"/>
    <x v="3"/>
    <x v="0"/>
    <x v="0"/>
    <x v="1"/>
  </r>
  <r>
    <x v="152"/>
    <s v="GOOGL"/>
    <n v="1498.369995"/>
    <n v="1504.9499510000001"/>
    <n v="-6.5799560000000383"/>
    <n v="-4.3722091858455683E-3"/>
    <x v="1"/>
    <x v="12"/>
    <x v="3"/>
    <x v="0"/>
    <x v="0"/>
    <x v="0"/>
  </r>
  <r>
    <x v="153"/>
    <s v="GOOGL"/>
    <n v="1496.8199460000001"/>
    <n v="1498.369995"/>
    <n v="-1.5500489999999445"/>
    <n v="-1.0344901494106231E-3"/>
    <x v="1"/>
    <x v="12"/>
    <x v="3"/>
    <x v="0"/>
    <x v="0"/>
    <x v="0"/>
  </r>
  <r>
    <x v="154"/>
    <s v="GOOGL"/>
    <n v="1480.540039"/>
    <n v="1496.8199460000001"/>
    <n v="-16.279907000000094"/>
    <n v="-1.0876329543513507E-2"/>
    <x v="1"/>
    <x v="12"/>
    <x v="3"/>
    <x v="0"/>
    <x v="0"/>
    <x v="0"/>
  </r>
  <r>
    <x v="155"/>
    <s v="GOOGL"/>
    <n v="1507.23999"/>
    <n v="1480.540039"/>
    <n v="26.699951000000056"/>
    <n v="1.8033927010872319E-2"/>
    <x v="1"/>
    <x v="12"/>
    <x v="3"/>
    <x v="0"/>
    <x v="0"/>
    <x v="1"/>
  </r>
  <r>
    <x v="156"/>
    <s v="GOOGL"/>
    <n v="1516.650024"/>
    <n v="1507.23999"/>
    <n v="9.410033999999996"/>
    <n v="6.2432220896686767E-3"/>
    <x v="1"/>
    <x v="12"/>
    <x v="3"/>
    <x v="0"/>
    <x v="0"/>
    <x v="1"/>
  </r>
  <r>
    <x v="157"/>
    <s v="GOOGL"/>
    <n v="1504.630005"/>
    <n v="1516.650024"/>
    <n v="-12.020019000000048"/>
    <n v="-7.9253742193591582E-3"/>
    <x v="1"/>
    <x v="12"/>
    <x v="3"/>
    <x v="0"/>
    <x v="0"/>
    <x v="0"/>
  </r>
  <r>
    <x v="158"/>
    <s v="GOOGL"/>
    <n v="1516.23999"/>
    <n v="1504.630005"/>
    <n v="11.609985000000052"/>
    <n v="7.7161727211468517E-3"/>
    <x v="1"/>
    <x v="12"/>
    <x v="3"/>
    <x v="0"/>
    <x v="0"/>
    <x v="1"/>
  </r>
  <r>
    <x v="159"/>
    <s v="GOOGL"/>
    <n v="1555.780029"/>
    <n v="1516.23999"/>
    <n v="39.540038999999979"/>
    <n v="2.6077691698396622E-2"/>
    <x v="1"/>
    <x v="12"/>
    <x v="3"/>
    <x v="0"/>
    <x v="0"/>
    <x v="1"/>
  </r>
  <r>
    <x v="160"/>
    <s v="GOOGL"/>
    <n v="1544.6099850000001"/>
    <n v="1555.780029"/>
    <n v="-11.170043999999962"/>
    <n v="-7.179706508496364E-3"/>
    <x v="1"/>
    <x v="12"/>
    <x v="3"/>
    <x v="0"/>
    <x v="0"/>
    <x v="0"/>
  </r>
  <r>
    <x v="161"/>
    <s v="GOOGL"/>
    <n v="1576.25"/>
    <n v="1544.6099850000001"/>
    <n v="31.640014999999948"/>
    <n v="2.0484145063972215E-2"/>
    <x v="1"/>
    <x v="12"/>
    <x v="3"/>
    <x v="0"/>
    <x v="0"/>
    <x v="1"/>
  </r>
  <r>
    <x v="162"/>
    <s v="GOOGL"/>
    <n v="1575.5699460000001"/>
    <n v="1576.25"/>
    <n v="-0.68005399999992733"/>
    <n v="-4.3143790642342732E-4"/>
    <x v="1"/>
    <x v="12"/>
    <x v="3"/>
    <x v="0"/>
    <x v="0"/>
    <x v="0"/>
  </r>
  <r>
    <x v="163"/>
    <s v="GOOGL"/>
    <n v="1585.150024"/>
    <n v="1575.5699460000001"/>
    <n v="9.5800779999999577"/>
    <n v="6.080388893125001E-3"/>
    <x v="1"/>
    <x v="12"/>
    <x v="3"/>
    <x v="0"/>
    <x v="0"/>
    <x v="1"/>
  </r>
  <r>
    <x v="164"/>
    <s v="GOOGL"/>
    <n v="1605.849976"/>
    <n v="1585.150024"/>
    <n v="20.699951999999939"/>
    <n v="1.3058670590538337E-2"/>
    <x v="1"/>
    <x v="12"/>
    <x v="3"/>
    <x v="0"/>
    <x v="0"/>
    <x v="1"/>
  </r>
  <r>
    <x v="165"/>
    <s v="GOOGL"/>
    <n v="1644.130005"/>
    <n v="1605.849976"/>
    <n v="38.280029000000013"/>
    <n v="2.3837861302181827E-2"/>
    <x v="1"/>
    <x v="12"/>
    <x v="3"/>
    <x v="0"/>
    <x v="0"/>
    <x v="1"/>
  </r>
  <r>
    <x v="166"/>
    <s v="GOOGL"/>
    <n v="1628.5200199999999"/>
    <n v="1644.130005"/>
    <n v="-15.609985000000052"/>
    <n v="-9.4943738953295557E-3"/>
    <x v="1"/>
    <x v="12"/>
    <x v="3"/>
    <x v="0"/>
    <x v="0"/>
    <x v="0"/>
  </r>
  <r>
    <x v="167"/>
    <s v="GOOGL"/>
    <n v="1639.4300539999999"/>
    <n v="1628.5200199999999"/>
    <n v="10.910033999999996"/>
    <n v="6.6993551605217579E-3"/>
    <x v="1"/>
    <x v="12"/>
    <x v="3"/>
    <x v="0"/>
    <x v="0"/>
    <x v="1"/>
  </r>
  <r>
    <x v="168"/>
    <s v="GOOGL"/>
    <n v="1629.530029"/>
    <n v="1639.4300539999999"/>
    <n v="-9.9000249999999141"/>
    <n v="-6.0386992271156169E-3"/>
    <x v="1"/>
    <x v="12"/>
    <x v="3"/>
    <x v="0"/>
    <x v="0"/>
    <x v="0"/>
  </r>
  <r>
    <x v="169"/>
    <s v="GOOGL"/>
    <n v="1655.079956"/>
    <n v="1629.530029"/>
    <n v="25.549927000000025"/>
    <n v="1.5679322593201518E-2"/>
    <x v="1"/>
    <x v="12"/>
    <x v="3"/>
    <x v="0"/>
    <x v="0"/>
    <x v="1"/>
  </r>
  <r>
    <x v="170"/>
    <s v="GOOGL"/>
    <n v="1717.3900149999999"/>
    <n v="1655.079956"/>
    <n v="62.31005899999991"/>
    <n v="3.7647763646773275E-2"/>
    <x v="1"/>
    <x v="12"/>
    <x v="3"/>
    <x v="0"/>
    <x v="0"/>
    <x v="1"/>
  </r>
  <r>
    <x v="171"/>
    <s v="GOOGL"/>
    <n v="1629.51001"/>
    <n v="1717.3900149999999"/>
    <n v="-87.880004999999983"/>
    <n v="-5.1170674239654282E-2"/>
    <x v="1"/>
    <x v="12"/>
    <x v="3"/>
    <x v="0"/>
    <x v="0"/>
    <x v="0"/>
  </r>
  <r>
    <x v="172"/>
    <s v="GOOGL"/>
    <n v="1581.209961"/>
    <n v="1629.51001"/>
    <n v="-48.300048999999944"/>
    <n v="-2.9640842157207702E-2"/>
    <x v="1"/>
    <x v="12"/>
    <x v="3"/>
    <x v="0"/>
    <x v="0"/>
    <x v="0"/>
  </r>
  <r>
    <x v="173"/>
    <s v="GOOGL"/>
    <n v="1523.599976"/>
    <n v="1581.209961"/>
    <n v="-57.609985000000052"/>
    <n v="-3.6434114646966893E-2"/>
    <x v="1"/>
    <x v="12"/>
    <x v="3"/>
    <x v="0"/>
    <x v="0"/>
    <x v="0"/>
  </r>
  <r>
    <x v="174"/>
    <s v="GOOGL"/>
    <n v="1547.2299800000001"/>
    <n v="1523.599976"/>
    <n v="23.630004000000099"/>
    <n v="1.5509322901170812E-2"/>
    <x v="1"/>
    <x v="12"/>
    <x v="3"/>
    <x v="0"/>
    <x v="0"/>
    <x v="1"/>
  </r>
  <r>
    <x v="175"/>
    <s v="GOOGL"/>
    <n v="1526.0500489999999"/>
    <n v="1547.2299800000001"/>
    <n v="-21.179931000000124"/>
    <n v="-1.368893524154704E-2"/>
    <x v="1"/>
    <x v="12"/>
    <x v="3"/>
    <x v="0"/>
    <x v="0"/>
    <x v="0"/>
  </r>
  <r>
    <x v="176"/>
    <s v="GOOGL"/>
    <n v="1515.76001"/>
    <n v="1526.0500489999999"/>
    <n v="-10.290038999999979"/>
    <n v="-6.7429236719614167E-3"/>
    <x v="1"/>
    <x v="12"/>
    <x v="3"/>
    <x v="0"/>
    <x v="0"/>
    <x v="0"/>
  </r>
  <r>
    <x v="177"/>
    <s v="GOOGL"/>
    <n v="1508.829956"/>
    <n v="1515.76001"/>
    <n v="-6.9300539999999273"/>
    <n v="-4.5719994948276331E-3"/>
    <x v="1"/>
    <x v="12"/>
    <x v="3"/>
    <x v="0"/>
    <x v="0"/>
    <x v="0"/>
  </r>
  <r>
    <x v="178"/>
    <s v="GOOGL"/>
    <n v="1535.119995"/>
    <n v="1508.829956"/>
    <n v="26.290038999999979"/>
    <n v="1.7424123172697651E-2"/>
    <x v="1"/>
    <x v="12"/>
    <x v="3"/>
    <x v="0"/>
    <x v="0"/>
    <x v="1"/>
  </r>
  <r>
    <x v="179"/>
    <s v="GOOGL"/>
    <n v="1512.089966"/>
    <n v="1535.119995"/>
    <n v="-23.030029000000013"/>
    <n v="-1.500210346748823E-2"/>
    <x v="1"/>
    <x v="12"/>
    <x v="3"/>
    <x v="0"/>
    <x v="0"/>
    <x v="0"/>
  </r>
  <r>
    <x v="180"/>
    <s v="GOOGL"/>
    <n v="1487.040039"/>
    <n v="1512.089966"/>
    <n v="-25.049927000000025"/>
    <n v="-1.6566426312758183E-2"/>
    <x v="1"/>
    <x v="12"/>
    <x v="3"/>
    <x v="0"/>
    <x v="0"/>
    <x v="0"/>
  </r>
  <r>
    <x v="181"/>
    <s v="GOOGL"/>
    <n v="1451.089966"/>
    <n v="1487.040039"/>
    <n v="-35.950072999999975"/>
    <n v="-2.4175591818076107E-2"/>
    <x v="1"/>
    <x v="12"/>
    <x v="3"/>
    <x v="0"/>
    <x v="0"/>
    <x v="0"/>
  </r>
  <r>
    <x v="182"/>
    <s v="GOOGL"/>
    <n v="1430.1400149999999"/>
    <n v="1451.089966"/>
    <n v="-20.949951000000056"/>
    <n v="-1.4437389473341625E-2"/>
    <x v="1"/>
    <x v="12"/>
    <x v="3"/>
    <x v="0"/>
    <x v="0"/>
    <x v="0"/>
  </r>
  <r>
    <x v="183"/>
    <s v="GOOGL"/>
    <n v="1459.8199460000001"/>
    <n v="1430.1400149999999"/>
    <n v="29.679931000000124"/>
    <n v="2.0753164507462667E-2"/>
    <x v="1"/>
    <x v="12"/>
    <x v="3"/>
    <x v="0"/>
    <x v="0"/>
    <x v="1"/>
  </r>
  <r>
    <x v="184"/>
    <s v="GOOGL"/>
    <n v="1409.3900149999999"/>
    <n v="1459.8199460000001"/>
    <n v="-50.429931000000124"/>
    <n v="-3.4545308918528861E-2"/>
    <x v="1"/>
    <x v="12"/>
    <x v="3"/>
    <x v="0"/>
    <x v="0"/>
    <x v="0"/>
  </r>
  <r>
    <x v="185"/>
    <s v="GOOGL"/>
    <n v="1422.8599850000001"/>
    <n v="1409.3900149999999"/>
    <n v="13.469970000000103"/>
    <n v="9.5573048316225685E-3"/>
    <x v="1"/>
    <x v="12"/>
    <x v="3"/>
    <x v="0"/>
    <x v="0"/>
    <x v="1"/>
  </r>
  <r>
    <x v="186"/>
    <s v="GOOGL"/>
    <n v="1439.0600589999999"/>
    <n v="1422.8599850000001"/>
    <n v="16.200073999999859"/>
    <n v="1.1385571434142101E-2"/>
    <x v="1"/>
    <x v="12"/>
    <x v="3"/>
    <x v="0"/>
    <x v="1"/>
    <x v="1"/>
  </r>
  <r>
    <x v="0"/>
    <s v="FB"/>
    <n v="205.25"/>
    <m/>
    <m/>
    <m/>
    <x v="1"/>
    <x v="13"/>
    <x v="3"/>
    <x v="0"/>
    <x v="0"/>
    <x v="0"/>
  </r>
  <r>
    <x v="1"/>
    <s v="FB"/>
    <n v="209.77999900000003"/>
    <n v="205.25"/>
    <n v="4.5299990000000321"/>
    <n v="2.2070640682095164E-2"/>
    <x v="1"/>
    <x v="13"/>
    <x v="3"/>
    <x v="0"/>
    <x v="0"/>
    <x v="1"/>
  </r>
  <r>
    <x v="2"/>
    <s v="FB"/>
    <n v="208.66999799999999"/>
    <n v="209.77999900000003"/>
    <n v="-1.1100010000000395"/>
    <n v="-5.2912622999871373E-3"/>
    <x v="1"/>
    <x v="13"/>
    <x v="3"/>
    <x v="0"/>
    <x v="0"/>
    <x v="0"/>
  </r>
  <r>
    <x v="3"/>
    <s v="FB"/>
    <n v="212.60000600000001"/>
    <n v="208.66999799999999"/>
    <n v="3.930008000000015"/>
    <n v="1.8833603477582891E-2"/>
    <x v="1"/>
    <x v="13"/>
    <x v="3"/>
    <x v="0"/>
    <x v="0"/>
    <x v="1"/>
  </r>
  <r>
    <x v="4"/>
    <s v="FB"/>
    <n v="213.05999800000001"/>
    <n v="212.60000600000001"/>
    <n v="0.45999199999999973"/>
    <n v="2.1636499859741289E-3"/>
    <x v="1"/>
    <x v="13"/>
    <x v="3"/>
    <x v="0"/>
    <x v="0"/>
    <x v="1"/>
  </r>
  <r>
    <x v="5"/>
    <s v="FB"/>
    <n v="215.22000099999997"/>
    <n v="213.05999800000001"/>
    <n v="2.1600029999999606"/>
    <n v="1.0138003474495295E-2"/>
    <x v="1"/>
    <x v="13"/>
    <x v="3"/>
    <x v="0"/>
    <x v="0"/>
    <x v="1"/>
  </r>
  <r>
    <x v="6"/>
    <s v="FB"/>
    <n v="218.30000299999998"/>
    <n v="215.22000099999997"/>
    <n v="3.0800020000000075"/>
    <n v="1.4310946871522448E-2"/>
    <x v="1"/>
    <x v="13"/>
    <x v="3"/>
    <x v="0"/>
    <x v="0"/>
    <x v="1"/>
  </r>
  <r>
    <x v="7"/>
    <s v="FB"/>
    <n v="218.05999800000001"/>
    <n v="218.30000299999998"/>
    <n v="-0.24000499999996805"/>
    <n v="-1.0994273783861014E-3"/>
    <x v="1"/>
    <x v="13"/>
    <x v="3"/>
    <x v="0"/>
    <x v="0"/>
    <x v="0"/>
  </r>
  <r>
    <x v="8"/>
    <s v="FB"/>
    <n v="221.91000400000001"/>
    <n v="218.05999800000001"/>
    <n v="3.8500060000000076"/>
    <n v="1.7655718771491538E-2"/>
    <x v="1"/>
    <x v="13"/>
    <x v="3"/>
    <x v="0"/>
    <x v="0"/>
    <x v="1"/>
  </r>
  <r>
    <x v="9"/>
    <s v="FB"/>
    <n v="219.05999800000001"/>
    <n v="221.91000400000001"/>
    <n v="-2.8500060000000076"/>
    <n v="-1.2843071283978741E-2"/>
    <x v="1"/>
    <x v="13"/>
    <x v="3"/>
    <x v="0"/>
    <x v="0"/>
    <x v="0"/>
  </r>
  <r>
    <x v="10"/>
    <s v="FB"/>
    <n v="221.14999399999999"/>
    <n v="219.05999800000001"/>
    <n v="2.0899959999999851"/>
    <n v="9.540746914459412E-3"/>
    <x v="1"/>
    <x v="13"/>
    <x v="3"/>
    <x v="0"/>
    <x v="0"/>
    <x v="1"/>
  </r>
  <r>
    <x v="11"/>
    <s v="FB"/>
    <n v="221.770004"/>
    <n v="221.14999399999999"/>
    <n v="0.62001000000000772"/>
    <n v="2.8035723121023811E-3"/>
    <x v="1"/>
    <x v="13"/>
    <x v="3"/>
    <x v="0"/>
    <x v="0"/>
    <x v="1"/>
  </r>
  <r>
    <x v="12"/>
    <s v="FB"/>
    <n v="222.13999900000002"/>
    <n v="221.770004"/>
    <n v="0.36999500000001717"/>
    <n v="1.6683726082271126E-3"/>
    <x v="1"/>
    <x v="13"/>
    <x v="3"/>
    <x v="0"/>
    <x v="0"/>
    <x v="1"/>
  </r>
  <r>
    <x v="13"/>
    <s v="FB"/>
    <n v="221.44000199999999"/>
    <n v="222.13999900000002"/>
    <n v="-0.69999700000002463"/>
    <n v="-3.1511524405833124E-3"/>
    <x v="1"/>
    <x v="13"/>
    <x v="3"/>
    <x v="0"/>
    <x v="0"/>
    <x v="0"/>
  </r>
  <r>
    <x v="14"/>
    <s v="FB"/>
    <n v="221.32000699999998"/>
    <n v="221.44000199999999"/>
    <n v="-0.11999500000001717"/>
    <n v="-5.4188493007698393E-4"/>
    <x v="1"/>
    <x v="13"/>
    <x v="3"/>
    <x v="0"/>
    <x v="0"/>
    <x v="0"/>
  </r>
  <r>
    <x v="15"/>
    <s v="FB"/>
    <n v="219.75999500000003"/>
    <n v="221.32000699999998"/>
    <n v="-1.5600119999999436"/>
    <n v="-7.0486713837847647E-3"/>
    <x v="1"/>
    <x v="13"/>
    <x v="3"/>
    <x v="0"/>
    <x v="0"/>
    <x v="0"/>
  </r>
  <r>
    <x v="16"/>
    <s v="FB"/>
    <n v="217.94000199999999"/>
    <n v="219.75999500000003"/>
    <n v="-1.8199930000000393"/>
    <n v="-8.2817302575932394E-3"/>
    <x v="1"/>
    <x v="13"/>
    <x v="3"/>
    <x v="0"/>
    <x v="0"/>
    <x v="0"/>
  </r>
  <r>
    <x v="17"/>
    <s v="FB"/>
    <n v="214.86999500000002"/>
    <n v="217.94000199999999"/>
    <n v="-3.0700069999999755"/>
    <n v="-1.4086477800435992E-2"/>
    <x v="1"/>
    <x v="13"/>
    <x v="3"/>
    <x v="0"/>
    <x v="0"/>
    <x v="0"/>
  </r>
  <r>
    <x v="18"/>
    <s v="FB"/>
    <n v="217.78999300000001"/>
    <n v="214.86999500000002"/>
    <n v="2.9199979999999925"/>
    <n v="1.3589603332005441E-2"/>
    <x v="1"/>
    <x v="13"/>
    <x v="3"/>
    <x v="0"/>
    <x v="0"/>
    <x v="1"/>
  </r>
  <r>
    <x v="19"/>
    <s v="FB"/>
    <n v="223.229996"/>
    <n v="217.78999300000001"/>
    <n v="5.4400029999999902"/>
    <n v="2.4978204577103733E-2"/>
    <x v="1"/>
    <x v="13"/>
    <x v="3"/>
    <x v="0"/>
    <x v="0"/>
    <x v="1"/>
  </r>
  <r>
    <x v="20"/>
    <s v="FB"/>
    <n v="209.529999"/>
    <n v="223.229996"/>
    <n v="-13.699996999999996"/>
    <n v="-6.1371667094416812E-2"/>
    <x v="1"/>
    <x v="13"/>
    <x v="3"/>
    <x v="0"/>
    <x v="0"/>
    <x v="0"/>
  </r>
  <r>
    <x v="21"/>
    <s v="FB"/>
    <n v="201.91000400000001"/>
    <n v="209.529999"/>
    <n v="-7.6199949999999887"/>
    <n v="-3.6367083646098752E-2"/>
    <x v="1"/>
    <x v="13"/>
    <x v="3"/>
    <x v="0"/>
    <x v="0"/>
    <x v="0"/>
  </r>
  <r>
    <x v="22"/>
    <s v="FB"/>
    <n v="204.19000199999999"/>
    <n v="201.91000400000001"/>
    <n v="2.2799979999999778"/>
    <n v="1.129214974410073E-2"/>
    <x v="1"/>
    <x v="13"/>
    <x v="3"/>
    <x v="0"/>
    <x v="0"/>
    <x v="1"/>
  </r>
  <r>
    <x v="23"/>
    <s v="FB"/>
    <n v="209.83000200000001"/>
    <n v="204.19000199999999"/>
    <n v="5.6400000000000148"/>
    <n v="2.7621332801593367E-2"/>
    <x v="1"/>
    <x v="13"/>
    <x v="3"/>
    <x v="0"/>
    <x v="0"/>
    <x v="1"/>
  </r>
  <r>
    <x v="24"/>
    <s v="FB"/>
    <n v="210.11000099999998"/>
    <n v="209.83000200000001"/>
    <n v="0.27999899999997524"/>
    <n v="1.3344087944105116E-3"/>
    <x v="1"/>
    <x v="13"/>
    <x v="3"/>
    <x v="0"/>
    <x v="0"/>
    <x v="1"/>
  </r>
  <r>
    <x v="25"/>
    <s v="FB"/>
    <n v="210.85000600000001"/>
    <n v="210.11000099999998"/>
    <n v="0.74000500000002489"/>
    <n v="3.5219884654611225E-3"/>
    <x v="1"/>
    <x v="13"/>
    <x v="3"/>
    <x v="0"/>
    <x v="0"/>
    <x v="1"/>
  </r>
  <r>
    <x v="26"/>
    <s v="FB"/>
    <n v="212.33000200000001"/>
    <n v="210.85000600000001"/>
    <n v="1.4799959999999999"/>
    <n v="7.0191887971774577E-3"/>
    <x v="1"/>
    <x v="13"/>
    <x v="3"/>
    <x v="0"/>
    <x v="0"/>
    <x v="1"/>
  </r>
  <r>
    <x v="27"/>
    <s v="FB"/>
    <n v="213.05999800000001"/>
    <n v="212.33000200000001"/>
    <n v="0.72999599999999987"/>
    <n v="3.4380256823056021E-3"/>
    <x v="1"/>
    <x v="13"/>
    <x v="3"/>
    <x v="0"/>
    <x v="0"/>
    <x v="1"/>
  </r>
  <r>
    <x v="28"/>
    <s v="FB"/>
    <n v="207.19000199999999"/>
    <n v="213.05999800000001"/>
    <n v="-5.8699960000000146"/>
    <n v="-2.7550906106739072E-2"/>
    <x v="1"/>
    <x v="13"/>
    <x v="3"/>
    <x v="0"/>
    <x v="0"/>
    <x v="0"/>
  </r>
  <r>
    <x v="29"/>
    <s v="FB"/>
    <n v="210.75999500000003"/>
    <n v="207.19000199999999"/>
    <n v="3.5699930000000393"/>
    <n v="1.7230527368787031E-2"/>
    <x v="1"/>
    <x v="13"/>
    <x v="3"/>
    <x v="0"/>
    <x v="0"/>
    <x v="1"/>
  </r>
  <r>
    <x v="30"/>
    <s v="FB"/>
    <n v="213.13999900000002"/>
    <n v="210.75999500000003"/>
    <n v="2.3800039999999854"/>
    <n v="1.1292484610279029E-2"/>
    <x v="1"/>
    <x v="13"/>
    <x v="3"/>
    <x v="0"/>
    <x v="0"/>
    <x v="1"/>
  </r>
  <r>
    <x v="31"/>
    <s v="FB"/>
    <n v="214.17999300000002"/>
    <n v="213.13999900000002"/>
    <n v="1.0399940000000072"/>
    <n v="4.8793938485474381E-3"/>
    <x v="1"/>
    <x v="13"/>
    <x v="3"/>
    <x v="0"/>
    <x v="0"/>
    <x v="1"/>
  </r>
  <r>
    <x v="32"/>
    <s v="FB"/>
    <n v="217.80000299999998"/>
    <n v="214.17999300000002"/>
    <n v="3.6200099999999509"/>
    <n v="1.6901718733364372E-2"/>
    <x v="1"/>
    <x v="13"/>
    <x v="3"/>
    <x v="0"/>
    <x v="0"/>
    <x v="1"/>
  </r>
  <r>
    <x v="33"/>
    <s v="FB"/>
    <n v="217.49000499999997"/>
    <n v="217.80000299999998"/>
    <n v="-0.30999800000000732"/>
    <n v="-1.4233149482555671E-3"/>
    <x v="1"/>
    <x v="13"/>
    <x v="3"/>
    <x v="0"/>
    <x v="0"/>
    <x v="0"/>
  </r>
  <r>
    <x v="34"/>
    <s v="FB"/>
    <n v="214.58000200000001"/>
    <n v="217.49000499999997"/>
    <n v="-2.9100029999999606"/>
    <n v="-1.3379938999955245E-2"/>
    <x v="1"/>
    <x v="13"/>
    <x v="3"/>
    <x v="0"/>
    <x v="0"/>
    <x v="0"/>
  </r>
  <r>
    <x v="35"/>
    <s v="FB"/>
    <n v="210.17999300000002"/>
    <n v="214.58000200000001"/>
    <n v="-4.400008999999983"/>
    <n v="-2.0505214647169138E-2"/>
    <x v="1"/>
    <x v="13"/>
    <x v="3"/>
    <x v="0"/>
    <x v="0"/>
    <x v="0"/>
  </r>
  <r>
    <x v="36"/>
    <s v="FB"/>
    <n v="200.720001"/>
    <n v="210.17999300000002"/>
    <n v="-9.4599920000000282"/>
    <n v="-4.5009003306989488E-2"/>
    <x v="1"/>
    <x v="13"/>
    <x v="3"/>
    <x v="0"/>
    <x v="0"/>
    <x v="0"/>
  </r>
  <r>
    <x v="37"/>
    <s v="FB"/>
    <n v="196.770004"/>
    <n v="200.720001"/>
    <n v="-3.9499969999999962"/>
    <n v="-1.9679139997612876E-2"/>
    <x v="1"/>
    <x v="13"/>
    <x v="3"/>
    <x v="0"/>
    <x v="0"/>
    <x v="0"/>
  </r>
  <r>
    <x v="38"/>
    <s v="FB"/>
    <n v="197.199997"/>
    <n v="196.770004"/>
    <n v="0.42999299999999607"/>
    <n v="2.1852568544949366E-3"/>
    <x v="1"/>
    <x v="13"/>
    <x v="3"/>
    <x v="0"/>
    <x v="0"/>
    <x v="1"/>
  </r>
  <r>
    <x v="39"/>
    <s v="FB"/>
    <n v="189.75"/>
    <n v="197.199997"/>
    <n v="-7.4499969999999962"/>
    <n v="-3.7778890027062202E-2"/>
    <x v="1"/>
    <x v="13"/>
    <x v="3"/>
    <x v="0"/>
    <x v="0"/>
    <x v="0"/>
  </r>
  <r>
    <x v="40"/>
    <s v="FB"/>
    <n v="192.470001"/>
    <n v="189.75"/>
    <n v="2.7200009999999963"/>
    <n v="1.4334656126482194E-2"/>
    <x v="1"/>
    <x v="13"/>
    <x v="3"/>
    <x v="0"/>
    <x v="0"/>
    <x v="1"/>
  </r>
  <r>
    <x v="41"/>
    <s v="FB"/>
    <n v="196.44000199999999"/>
    <n v="192.470001"/>
    <n v="3.9700009999999963"/>
    <n v="2.062659624551047E-2"/>
    <x v="1"/>
    <x v="13"/>
    <x v="3"/>
    <x v="0"/>
    <x v="0"/>
    <x v="1"/>
  </r>
  <r>
    <x v="42"/>
    <s v="FB"/>
    <n v="185.88999899999999"/>
    <n v="196.44000199999999"/>
    <n v="-10.550003000000004"/>
    <n v="-5.3705980923376313E-2"/>
    <x v="1"/>
    <x v="13"/>
    <x v="3"/>
    <x v="0"/>
    <x v="0"/>
    <x v="0"/>
  </r>
  <r>
    <x v="43"/>
    <s v="FB"/>
    <n v="191.759995"/>
    <n v="185.88999899999999"/>
    <n v="5.8699960000000146"/>
    <n v="3.1577793488502925E-2"/>
    <x v="1"/>
    <x v="13"/>
    <x v="3"/>
    <x v="0"/>
    <x v="0"/>
    <x v="1"/>
  </r>
  <r>
    <x v="44"/>
    <s v="FB"/>
    <n v="185.16999799999999"/>
    <n v="191.759995"/>
    <n v="-6.589997000000011"/>
    <n v="-3.4365859260686832E-2"/>
    <x v="1"/>
    <x v="13"/>
    <x v="3"/>
    <x v="0"/>
    <x v="0"/>
    <x v="0"/>
  </r>
  <r>
    <x v="45"/>
    <s v="FB"/>
    <n v="181.08999599999999"/>
    <n v="185.16999799999999"/>
    <n v="-4.0800020000000075"/>
    <n v="-2.2033817811025778E-2"/>
    <x v="1"/>
    <x v="13"/>
    <x v="3"/>
    <x v="0"/>
    <x v="0"/>
    <x v="0"/>
  </r>
  <r>
    <x v="46"/>
    <s v="FB"/>
    <n v="169.5"/>
    <n v="181.08999599999999"/>
    <n v="-11.589995999999985"/>
    <n v="-6.4001304633084122E-2"/>
    <x v="1"/>
    <x v="13"/>
    <x v="3"/>
    <x v="0"/>
    <x v="0"/>
    <x v="0"/>
  </r>
  <r>
    <x v="47"/>
    <s v="FB"/>
    <n v="178.19000199999999"/>
    <n v="169.5"/>
    <n v="8.6900019999999927"/>
    <n v="5.1268448377581079E-2"/>
    <x v="1"/>
    <x v="13"/>
    <x v="3"/>
    <x v="0"/>
    <x v="0"/>
    <x v="1"/>
  </r>
  <r>
    <x v="48"/>
    <s v="FB"/>
    <n v="170.240005"/>
    <n v="178.19000199999999"/>
    <n v="-7.9499969999999962"/>
    <n v="-4.4615280940397524E-2"/>
    <x v="1"/>
    <x v="13"/>
    <x v="3"/>
    <x v="0"/>
    <x v="0"/>
    <x v="0"/>
  </r>
  <r>
    <x v="49"/>
    <s v="FB"/>
    <n v="154.470001"/>
    <n v="170.240005"/>
    <n v="-15.770004"/>
    <n v="-9.2633949346982228E-2"/>
    <x v="1"/>
    <x v="13"/>
    <x v="3"/>
    <x v="0"/>
    <x v="0"/>
    <x v="0"/>
  </r>
  <r>
    <x v="50"/>
    <s v="FB"/>
    <n v="170.279999"/>
    <n v="154.470001"/>
    <n v="15.809998000000007"/>
    <n v="0.10234995725804397"/>
    <x v="1"/>
    <x v="13"/>
    <x v="3"/>
    <x v="0"/>
    <x v="0"/>
    <x v="1"/>
  </r>
  <r>
    <x v="51"/>
    <s v="FB"/>
    <n v="146.009995"/>
    <n v="170.279999"/>
    <n v="-24.270004"/>
    <n v="-0.14252997499723968"/>
    <x v="1"/>
    <x v="13"/>
    <x v="3"/>
    <x v="0"/>
    <x v="0"/>
    <x v="0"/>
  </r>
  <r>
    <x v="52"/>
    <s v="FB"/>
    <n v="149.41999799999999"/>
    <n v="146.009995"/>
    <n v="3.410002999999989"/>
    <n v="2.3354586102136289E-2"/>
    <x v="1"/>
    <x v="13"/>
    <x v="3"/>
    <x v="0"/>
    <x v="0"/>
    <x v="1"/>
  </r>
  <r>
    <x v="53"/>
    <s v="FB"/>
    <n v="146.96000700000002"/>
    <n v="149.41999799999999"/>
    <n v="-2.4599909999999738"/>
    <n v="-1.6463599470801584E-2"/>
    <x v="1"/>
    <x v="13"/>
    <x v="3"/>
    <x v="0"/>
    <x v="0"/>
    <x v="0"/>
  </r>
  <r>
    <x v="54"/>
    <s v="FB"/>
    <n v="153.13000500000001"/>
    <n v="146.96000700000002"/>
    <n v="6.1699979999999925"/>
    <n v="4.1984197782461943E-2"/>
    <x v="1"/>
    <x v="13"/>
    <x v="3"/>
    <x v="0"/>
    <x v="0"/>
    <x v="1"/>
  </r>
  <r>
    <x v="55"/>
    <s v="FB"/>
    <n v="149.729996"/>
    <n v="153.13000500000001"/>
    <n v="-3.4000090000000114"/>
    <n v="-2.2203414673695146E-2"/>
    <x v="1"/>
    <x v="13"/>
    <x v="3"/>
    <x v="0"/>
    <x v="0"/>
    <x v="0"/>
  </r>
  <r>
    <x v="56"/>
    <s v="FB"/>
    <n v="148.10000600000001"/>
    <n v="149.729996"/>
    <n v="-1.6299899999999923"/>
    <n v="-1.0886195442094264E-2"/>
    <x v="1"/>
    <x v="13"/>
    <x v="3"/>
    <x v="0"/>
    <x v="0"/>
    <x v="0"/>
  </r>
  <r>
    <x v="57"/>
    <s v="FB"/>
    <n v="160.979996"/>
    <n v="148.10000600000001"/>
    <n v="12.879989999999992"/>
    <n v="8.6968193640721336E-2"/>
    <x v="1"/>
    <x v="13"/>
    <x v="3"/>
    <x v="0"/>
    <x v="0"/>
    <x v="1"/>
  </r>
  <r>
    <x v="58"/>
    <s v="FB"/>
    <n v="156.21000700000002"/>
    <n v="160.979996"/>
    <n v="-4.7699889999999812"/>
    <n v="-2.963094246815599E-2"/>
    <x v="1"/>
    <x v="13"/>
    <x v="3"/>
    <x v="0"/>
    <x v="0"/>
    <x v="0"/>
  </r>
  <r>
    <x v="59"/>
    <s v="FB"/>
    <n v="163.33999599999999"/>
    <n v="156.21000700000002"/>
    <n v="7.1299889999999664"/>
    <n v="4.5643612319919848E-2"/>
    <x v="1"/>
    <x v="13"/>
    <x v="3"/>
    <x v="0"/>
    <x v="0"/>
    <x v="1"/>
  </r>
  <r>
    <x v="60"/>
    <s v="FB"/>
    <n v="156.78999299999998"/>
    <n v="163.33999599999999"/>
    <n v="-6.5500030000000038"/>
    <n v="-4.0100423413748608E-2"/>
    <x v="1"/>
    <x v="13"/>
    <x v="3"/>
    <x v="0"/>
    <x v="0"/>
    <x v="0"/>
  </r>
  <r>
    <x v="61"/>
    <s v="FB"/>
    <n v="165.949997"/>
    <n v="156.78999299999998"/>
    <n v="9.1600040000000149"/>
    <n v="5.8422121365870688E-2"/>
    <x v="1"/>
    <x v="13"/>
    <x v="3"/>
    <x v="0"/>
    <x v="0"/>
    <x v="1"/>
  </r>
  <r>
    <x v="62"/>
    <s v="FB"/>
    <n v="166.800003"/>
    <n v="165.949997"/>
    <n v="0.85000600000000759"/>
    <n v="5.1220609543006354E-3"/>
    <x v="1"/>
    <x v="13"/>
    <x v="3"/>
    <x v="0"/>
    <x v="0"/>
    <x v="1"/>
  </r>
  <r>
    <x v="63"/>
    <s v="FB"/>
    <n v="159.60000600000001"/>
    <n v="166.800003"/>
    <n v="-7.1999969999999962"/>
    <n v="-4.3165448863930755E-2"/>
    <x v="1"/>
    <x v="13"/>
    <x v="3"/>
    <x v="0"/>
    <x v="0"/>
    <x v="0"/>
  </r>
  <r>
    <x v="64"/>
    <s v="FB"/>
    <n v="158.19000199999999"/>
    <n v="159.60000600000001"/>
    <n v="-1.4100040000000149"/>
    <n v="-8.8346111966939068E-3"/>
    <x v="1"/>
    <x v="13"/>
    <x v="3"/>
    <x v="0"/>
    <x v="0"/>
    <x v="0"/>
  </r>
  <r>
    <x v="65"/>
    <s v="FB"/>
    <n v="154.179993"/>
    <n v="158.19000199999999"/>
    <n v="-4.0100089999999966"/>
    <n v="-2.534932011695655E-2"/>
    <x v="1"/>
    <x v="13"/>
    <x v="3"/>
    <x v="0"/>
    <x v="0"/>
    <x v="0"/>
  </r>
  <r>
    <x v="66"/>
    <s v="FB"/>
    <n v="165.550003"/>
    <n v="154.179993"/>
    <n v="11.370010000000008"/>
    <n v="7.3745041615094695E-2"/>
    <x v="1"/>
    <x v="13"/>
    <x v="3"/>
    <x v="0"/>
    <x v="0"/>
    <x v="1"/>
  </r>
  <r>
    <x v="67"/>
    <s v="FB"/>
    <n v="168.83000200000001"/>
    <n v="165.550003"/>
    <n v="3.2799990000000037"/>
    <n v="1.9812738994634774E-2"/>
    <x v="1"/>
    <x v="13"/>
    <x v="3"/>
    <x v="0"/>
    <x v="0"/>
    <x v="1"/>
  </r>
  <r>
    <x v="68"/>
    <s v="FB"/>
    <n v="174.279999"/>
    <n v="168.83000200000001"/>
    <n v="5.4499969999999962"/>
    <n v="3.22809745628031E-2"/>
    <x v="1"/>
    <x v="13"/>
    <x v="3"/>
    <x v="0"/>
    <x v="0"/>
    <x v="1"/>
  </r>
  <r>
    <x v="69"/>
    <s v="FB"/>
    <n v="175.19000199999999"/>
    <n v="174.279999"/>
    <n v="0.91000299999998902"/>
    <n v="5.2214999152024842E-3"/>
    <x v="1"/>
    <x v="13"/>
    <x v="3"/>
    <x v="0"/>
    <x v="0"/>
    <x v="1"/>
  </r>
  <r>
    <x v="70"/>
    <s v="FB"/>
    <n v="174.78999299999998"/>
    <n v="175.19000199999999"/>
    <n v="-0.40000900000001138"/>
    <n v="-2.283286691212044E-3"/>
    <x v="1"/>
    <x v="13"/>
    <x v="3"/>
    <x v="0"/>
    <x v="0"/>
    <x v="0"/>
  </r>
  <r>
    <x v="71"/>
    <s v="FB"/>
    <n v="178.16999799999999"/>
    <n v="174.78999299999998"/>
    <n v="3.3800050000000113"/>
    <n v="1.9337520083315133E-2"/>
    <x v="1"/>
    <x v="13"/>
    <x v="3"/>
    <x v="0"/>
    <x v="0"/>
    <x v="1"/>
  </r>
  <r>
    <x v="72"/>
    <s v="FB"/>
    <n v="176.970001"/>
    <n v="178.16999799999999"/>
    <n v="-1.1999969999999962"/>
    <n v="-6.7351238338117748E-3"/>
    <x v="1"/>
    <x v="13"/>
    <x v="3"/>
    <x v="0"/>
    <x v="0"/>
    <x v="0"/>
  </r>
  <r>
    <x v="73"/>
    <s v="FB"/>
    <n v="176.25"/>
    <n v="176.970001"/>
    <n v="-0.72000099999999634"/>
    <n v="-4.068491811784509E-3"/>
    <x v="1"/>
    <x v="13"/>
    <x v="3"/>
    <x v="0"/>
    <x v="0"/>
    <x v="0"/>
  </r>
  <r>
    <x v="74"/>
    <s v="FB"/>
    <n v="179.240005"/>
    <n v="176.25"/>
    <n v="2.9900049999999965"/>
    <n v="1.6964567375886506E-2"/>
    <x v="1"/>
    <x v="13"/>
    <x v="3"/>
    <x v="0"/>
    <x v="0"/>
    <x v="1"/>
  </r>
  <r>
    <x v="75"/>
    <s v="FB"/>
    <n v="178.240005"/>
    <n v="179.240005"/>
    <n v="-1"/>
    <n v="-5.5791116497681424E-3"/>
    <x v="1"/>
    <x v="13"/>
    <x v="3"/>
    <x v="0"/>
    <x v="0"/>
    <x v="0"/>
  </r>
  <r>
    <x v="76"/>
    <s v="FB"/>
    <n v="170.800003"/>
    <n v="178.240005"/>
    <n v="-7.4400019999999927"/>
    <n v="-4.1741482222242943E-2"/>
    <x v="1"/>
    <x v="13"/>
    <x v="3"/>
    <x v="0"/>
    <x v="0"/>
    <x v="0"/>
  </r>
  <r>
    <x v="77"/>
    <s v="FB"/>
    <n v="182.279999"/>
    <n v="170.800003"/>
    <n v="11.479996"/>
    <n v="6.7213090154336824E-2"/>
    <x v="1"/>
    <x v="13"/>
    <x v="3"/>
    <x v="0"/>
    <x v="0"/>
    <x v="1"/>
  </r>
  <r>
    <x v="78"/>
    <s v="FB"/>
    <n v="185.13000500000001"/>
    <n v="182.279999"/>
    <n v="2.8500060000000076"/>
    <n v="1.5635319374782349E-2"/>
    <x v="1"/>
    <x v="13"/>
    <x v="3"/>
    <x v="0"/>
    <x v="0"/>
    <x v="1"/>
  </r>
  <r>
    <x v="79"/>
    <s v="FB"/>
    <n v="190.070007"/>
    <n v="185.13000500000001"/>
    <n v="4.9400019999999927"/>
    <n v="2.6683961900179239E-2"/>
    <x v="1"/>
    <x v="13"/>
    <x v="3"/>
    <x v="0"/>
    <x v="0"/>
    <x v="1"/>
  </r>
  <r>
    <x v="80"/>
    <s v="FB"/>
    <n v="187.5"/>
    <n v="190.070007"/>
    <n v="-2.5700070000000039"/>
    <n v="-1.3521370575842635E-2"/>
    <x v="1"/>
    <x v="13"/>
    <x v="3"/>
    <x v="0"/>
    <x v="0"/>
    <x v="0"/>
  </r>
  <r>
    <x v="81"/>
    <s v="FB"/>
    <n v="182.91000400000001"/>
    <n v="187.5"/>
    <n v="-4.5899959999999851"/>
    <n v="-2.4479978666666586E-2"/>
    <x v="1"/>
    <x v="13"/>
    <x v="3"/>
    <x v="0"/>
    <x v="0"/>
    <x v="0"/>
  </r>
  <r>
    <x v="82"/>
    <s v="FB"/>
    <n v="194.19000199999999"/>
    <n v="182.91000400000001"/>
    <n v="11.279997999999978"/>
    <n v="6.16696613269987E-2"/>
    <x v="1"/>
    <x v="13"/>
    <x v="3"/>
    <x v="0"/>
    <x v="0"/>
    <x v="1"/>
  </r>
  <r>
    <x v="83"/>
    <s v="FB"/>
    <n v="204.71000700000002"/>
    <n v="194.19000199999999"/>
    <n v="10.520005000000026"/>
    <n v="5.4173772550865036E-2"/>
    <x v="1"/>
    <x v="13"/>
    <x v="3"/>
    <x v="0"/>
    <x v="0"/>
    <x v="1"/>
  </r>
  <r>
    <x v="84"/>
    <s v="FB"/>
    <n v="202.270004"/>
    <n v="204.71000700000002"/>
    <n v="-2.4400030000000186"/>
    <n v="-1.1919314721141201E-2"/>
    <x v="1"/>
    <x v="13"/>
    <x v="3"/>
    <x v="0"/>
    <x v="0"/>
    <x v="0"/>
  </r>
  <r>
    <x v="85"/>
    <s v="FB"/>
    <n v="205.259995"/>
    <n v="202.270004"/>
    <n v="2.9899910000000034"/>
    <n v="1.4782176995458028E-2"/>
    <x v="1"/>
    <x v="13"/>
    <x v="3"/>
    <x v="0"/>
    <x v="0"/>
    <x v="1"/>
  </r>
  <r>
    <x v="86"/>
    <s v="FB"/>
    <n v="207.070007"/>
    <n v="205.259995"/>
    <n v="1.8100120000000004"/>
    <n v="8.8181430580274566E-3"/>
    <x v="1"/>
    <x v="13"/>
    <x v="3"/>
    <x v="0"/>
    <x v="0"/>
    <x v="1"/>
  </r>
  <r>
    <x v="87"/>
    <s v="FB"/>
    <n v="208.470001"/>
    <n v="207.070007"/>
    <n v="1.3999939999999924"/>
    <n v="6.7609694918298446E-3"/>
    <x v="1"/>
    <x v="13"/>
    <x v="3"/>
    <x v="0"/>
    <x v="0"/>
    <x v="1"/>
  </r>
  <r>
    <x v="88"/>
    <s v="FB"/>
    <n v="211.25999500000003"/>
    <n v="208.470001"/>
    <n v="2.7899940000000356"/>
    <n v="1.3383191761965002E-2"/>
    <x v="1"/>
    <x v="13"/>
    <x v="3"/>
    <x v="0"/>
    <x v="0"/>
    <x v="1"/>
  </r>
  <r>
    <x v="89"/>
    <s v="FB"/>
    <n v="212.35000600000001"/>
    <n v="211.25999500000003"/>
    <n v="1.0900109999999756"/>
    <n v="5.1595712666753371E-3"/>
    <x v="1"/>
    <x v="13"/>
    <x v="3"/>
    <x v="0"/>
    <x v="0"/>
    <x v="1"/>
  </r>
  <r>
    <x v="90"/>
    <s v="FB"/>
    <n v="213.17999300000002"/>
    <n v="212.35000600000001"/>
    <n v="0.82998700000001691"/>
    <n v="3.9085800638028563E-3"/>
    <x v="1"/>
    <x v="13"/>
    <x v="3"/>
    <x v="0"/>
    <x v="0"/>
    <x v="1"/>
  </r>
  <r>
    <x v="91"/>
    <s v="FB"/>
    <n v="210.10000600000001"/>
    <n v="213.17999300000002"/>
    <n v="-3.0799870000000169"/>
    <n v="-1.4447823910004615E-2"/>
    <x v="1"/>
    <x v="13"/>
    <x v="3"/>
    <x v="0"/>
    <x v="0"/>
    <x v="0"/>
  </r>
  <r>
    <x v="92"/>
    <s v="FB"/>
    <n v="205.10000600000001"/>
    <n v="210.10000600000001"/>
    <n v="-5"/>
    <n v="-2.379819065783368E-2"/>
    <x v="1"/>
    <x v="13"/>
    <x v="3"/>
    <x v="0"/>
    <x v="0"/>
    <x v="0"/>
  </r>
  <r>
    <x v="93"/>
    <s v="FB"/>
    <n v="206.80999800000001"/>
    <n v="205.10000600000001"/>
    <n v="1.7099919999999997"/>
    <n v="8.337357142739428E-3"/>
    <x v="1"/>
    <x v="13"/>
    <x v="3"/>
    <x v="0"/>
    <x v="0"/>
    <x v="1"/>
  </r>
  <r>
    <x v="94"/>
    <s v="FB"/>
    <n v="210.88000499999998"/>
    <n v="206.80999800000001"/>
    <n v="4.0700069999999755"/>
    <n v="1.9679933462404344E-2"/>
    <x v="1"/>
    <x v="13"/>
    <x v="3"/>
    <x v="0"/>
    <x v="0"/>
    <x v="1"/>
  </r>
  <r>
    <x v="95"/>
    <s v="FB"/>
    <n v="213.19000199999999"/>
    <n v="210.88000499999998"/>
    <n v="2.3099970000000098"/>
    <n v="1.0954082631020471E-2"/>
    <x v="1"/>
    <x v="13"/>
    <x v="3"/>
    <x v="0"/>
    <x v="0"/>
    <x v="1"/>
  </r>
  <r>
    <x v="96"/>
    <s v="FB"/>
    <n v="216.88000499999998"/>
    <n v="213.19000199999999"/>
    <n v="3.6900029999999902"/>
    <n v="1.73085180608047E-2"/>
    <x v="1"/>
    <x v="13"/>
    <x v="3"/>
    <x v="0"/>
    <x v="0"/>
    <x v="1"/>
  </r>
  <r>
    <x v="97"/>
    <s v="FB"/>
    <n v="229.97000099999997"/>
    <n v="216.88000499999998"/>
    <n v="13.089995999999985"/>
    <n v="6.0355937376522957E-2"/>
    <x v="1"/>
    <x v="13"/>
    <x v="3"/>
    <x v="0"/>
    <x v="0"/>
    <x v="1"/>
  </r>
  <r>
    <x v="98"/>
    <s v="FB"/>
    <n v="231.38999900000002"/>
    <n v="229.97000099999997"/>
    <n v="1.4199980000000494"/>
    <n v="6.1747097178994643E-3"/>
    <x v="1"/>
    <x v="13"/>
    <x v="3"/>
    <x v="0"/>
    <x v="0"/>
    <x v="1"/>
  </r>
  <r>
    <x v="99"/>
    <s v="FB"/>
    <n v="234.91000400000001"/>
    <n v="231.38999900000002"/>
    <n v="3.5200049999999976"/>
    <n v="1.5212433619484121E-2"/>
    <x v="1"/>
    <x v="13"/>
    <x v="3"/>
    <x v="0"/>
    <x v="0"/>
    <x v="1"/>
  </r>
  <r>
    <x v="100"/>
    <s v="FB"/>
    <n v="232.19999700000002"/>
    <n v="234.91000400000001"/>
    <n v="-2.7100069999999903"/>
    <n v="-1.1536362665933929E-2"/>
    <x v="1"/>
    <x v="13"/>
    <x v="3"/>
    <x v="0"/>
    <x v="0"/>
    <x v="0"/>
  </r>
  <r>
    <x v="101"/>
    <s v="FB"/>
    <n v="229.13999900000002"/>
    <n v="232.19999700000002"/>
    <n v="-3.0599980000000073"/>
    <n v="-1.3178286130641108E-2"/>
    <x v="1"/>
    <x v="13"/>
    <x v="3"/>
    <x v="0"/>
    <x v="0"/>
    <x v="0"/>
  </r>
  <r>
    <x v="102"/>
    <s v="FB"/>
    <n v="225.46000699999999"/>
    <n v="229.13999900000002"/>
    <n v="-3.679992000000027"/>
    <n v="-1.6060015781007429E-2"/>
    <x v="1"/>
    <x v="13"/>
    <x v="3"/>
    <x v="0"/>
    <x v="0"/>
    <x v="0"/>
  </r>
  <r>
    <x v="103"/>
    <s v="FB"/>
    <n v="225.08999599999999"/>
    <n v="225.46000699999999"/>
    <n v="-0.3700110000000052"/>
    <n v="-1.6411380666727523E-3"/>
    <x v="1"/>
    <x v="13"/>
    <x v="3"/>
    <x v="0"/>
    <x v="0"/>
    <x v="0"/>
  </r>
  <r>
    <x v="104"/>
    <s v="FB"/>
    <n v="231.91000400000001"/>
    <n v="225.08999599999999"/>
    <n v="6.8200080000000298"/>
    <n v="3.0299027594278469E-2"/>
    <x v="1"/>
    <x v="13"/>
    <x v="3"/>
    <x v="0"/>
    <x v="0"/>
    <x v="1"/>
  </r>
  <r>
    <x v="105"/>
    <s v="FB"/>
    <n v="232.72000099999997"/>
    <n v="231.91000400000001"/>
    <n v="0.809996999999953"/>
    <n v="3.4927212540600576E-3"/>
    <x v="1"/>
    <x v="13"/>
    <x v="3"/>
    <x v="0"/>
    <x v="0"/>
    <x v="1"/>
  </r>
  <r>
    <x v="106"/>
    <s v="FB"/>
    <n v="230.16000400000001"/>
    <n v="232.72000099999997"/>
    <n v="-2.559996999999953"/>
    <n v="-1.1000330822445954E-2"/>
    <x v="1"/>
    <x v="13"/>
    <x v="3"/>
    <x v="0"/>
    <x v="0"/>
    <x v="0"/>
  </r>
  <r>
    <x v="107"/>
    <s v="FB"/>
    <n v="226.28999300000001"/>
    <n v="230.16000400000001"/>
    <n v="-3.8700110000000052"/>
    <n v="-1.6814437490190542E-2"/>
    <x v="1"/>
    <x v="13"/>
    <x v="3"/>
    <x v="0"/>
    <x v="0"/>
    <x v="0"/>
  </r>
  <r>
    <x v="108"/>
    <s v="FB"/>
    <n v="230.770004"/>
    <n v="226.28999300000001"/>
    <n v="4.4800109999999904"/>
    <n v="1.9797654065948866E-2"/>
    <x v="1"/>
    <x v="13"/>
    <x v="3"/>
    <x v="0"/>
    <x v="0"/>
    <x v="1"/>
  </r>
  <r>
    <x v="109"/>
    <s v="FB"/>
    <n v="231.39999399999999"/>
    <n v="230.770004"/>
    <n v="0.62998999999999228"/>
    <n v="2.7299475195224779E-3"/>
    <x v="1"/>
    <x v="13"/>
    <x v="3"/>
    <x v="0"/>
    <x v="0"/>
    <x v="1"/>
  </r>
  <r>
    <x v="110"/>
    <s v="FB"/>
    <n v="238.66999799999999"/>
    <n v="231.39999399999999"/>
    <n v="7.2700040000000001"/>
    <n v="3.1417477046261293E-2"/>
    <x v="1"/>
    <x v="13"/>
    <x v="3"/>
    <x v="0"/>
    <x v="0"/>
    <x v="1"/>
  </r>
  <r>
    <x v="111"/>
    <s v="FB"/>
    <n v="236.729996"/>
    <n v="238.66999799999999"/>
    <n v="-1.9400019999999927"/>
    <n v="-8.1283865431632206E-3"/>
    <x v="1"/>
    <x v="13"/>
    <x v="3"/>
    <x v="0"/>
    <x v="0"/>
    <x v="0"/>
  </r>
  <r>
    <x v="112"/>
    <s v="FB"/>
    <n v="224.42999300000002"/>
    <n v="236.729996"/>
    <n v="-12.300002999999975"/>
    <n v="-5.1957940302588337E-2"/>
    <x v="1"/>
    <x v="13"/>
    <x v="3"/>
    <x v="0"/>
    <x v="0"/>
    <x v="0"/>
  </r>
  <r>
    <x v="113"/>
    <s v="FB"/>
    <n v="228.58000200000001"/>
    <n v="224.42999300000002"/>
    <n v="4.150008999999983"/>
    <n v="1.8491329721691801E-2"/>
    <x v="1"/>
    <x v="13"/>
    <x v="3"/>
    <x v="0"/>
    <x v="0"/>
    <x v="1"/>
  </r>
  <r>
    <x v="114"/>
    <s v="FB"/>
    <n v="232.5"/>
    <n v="228.58000200000001"/>
    <n v="3.9199979999999925"/>
    <n v="1.7149347999393195E-2"/>
    <x v="1"/>
    <x v="13"/>
    <x v="3"/>
    <x v="0"/>
    <x v="0"/>
    <x v="1"/>
  </r>
  <r>
    <x v="115"/>
    <s v="FB"/>
    <n v="235.64999399999999"/>
    <n v="232.5"/>
    <n v="3.1499939999999924"/>
    <n v="1.3548361290322547E-2"/>
    <x v="1"/>
    <x v="13"/>
    <x v="3"/>
    <x v="0"/>
    <x v="0"/>
    <x v="1"/>
  </r>
  <r>
    <x v="116"/>
    <s v="FB"/>
    <n v="235.52999900000003"/>
    <n v="235.64999399999999"/>
    <n v="-0.11999499999996033"/>
    <n v="-5.092085849998381E-4"/>
    <x v="1"/>
    <x v="13"/>
    <x v="3"/>
    <x v="0"/>
    <x v="0"/>
    <x v="0"/>
  </r>
  <r>
    <x v="117"/>
    <s v="FB"/>
    <n v="235.94000199999999"/>
    <n v="235.52999900000003"/>
    <n v="0.41000299999996059"/>
    <n v="1.7407676378411591E-3"/>
    <x v="1"/>
    <x v="13"/>
    <x v="3"/>
    <x v="0"/>
    <x v="0"/>
    <x v="1"/>
  </r>
  <r>
    <x v="118"/>
    <s v="FB"/>
    <n v="238.78999300000001"/>
    <n v="235.94000199999999"/>
    <n v="2.849991000000017"/>
    <n v="1.2079303957961385E-2"/>
    <x v="1"/>
    <x v="13"/>
    <x v="3"/>
    <x v="0"/>
    <x v="0"/>
    <x v="1"/>
  </r>
  <r>
    <x v="119"/>
    <s v="FB"/>
    <n v="239.22000099999997"/>
    <n v="238.78999300000001"/>
    <n v="0.4300079999999582"/>
    <n v="1.8007789798794383E-3"/>
    <x v="1"/>
    <x v="13"/>
    <x v="3"/>
    <x v="0"/>
    <x v="0"/>
    <x v="1"/>
  </r>
  <r>
    <x v="120"/>
    <s v="FB"/>
    <n v="242.24000499999997"/>
    <n v="239.22000099999997"/>
    <n v="3.0200040000000001"/>
    <n v="1.2624379179732553E-2"/>
    <x v="1"/>
    <x v="13"/>
    <x v="3"/>
    <x v="0"/>
    <x v="0"/>
    <x v="1"/>
  </r>
  <r>
    <x v="121"/>
    <s v="FB"/>
    <n v="234.020004"/>
    <n v="242.24000499999997"/>
    <n v="-8.2200009999999679"/>
    <n v="-3.3933292727598686E-2"/>
    <x v="1"/>
    <x v="13"/>
    <x v="3"/>
    <x v="0"/>
    <x v="0"/>
    <x v="0"/>
  </r>
  <r>
    <x v="122"/>
    <s v="FB"/>
    <n v="235.67999300000002"/>
    <n v="234.020004"/>
    <n v="1.6599890000000244"/>
    <n v="7.0933636938149284E-3"/>
    <x v="1"/>
    <x v="13"/>
    <x v="3"/>
    <x v="0"/>
    <x v="0"/>
    <x v="1"/>
  </r>
  <r>
    <x v="123"/>
    <s v="FB"/>
    <n v="216.08000200000001"/>
    <n v="235.67999300000002"/>
    <n v="-19.599991000000017"/>
    <n v="-8.3163575959542796E-2"/>
    <x v="1"/>
    <x v="13"/>
    <x v="3"/>
    <x v="0"/>
    <x v="0"/>
    <x v="0"/>
  </r>
  <r>
    <x v="124"/>
    <s v="FB"/>
    <n v="220.63999900000002"/>
    <n v="216.08000200000001"/>
    <n v="4.5599970000000098"/>
    <n v="2.1103280996822692E-2"/>
    <x v="1"/>
    <x v="13"/>
    <x v="3"/>
    <x v="0"/>
    <x v="0"/>
    <x v="1"/>
  </r>
  <r>
    <x v="125"/>
    <s v="FB"/>
    <n v="227.07000699999998"/>
    <n v="220.63999900000002"/>
    <n v="6.4300079999999582"/>
    <n v="2.9142530951515994E-2"/>
    <x v="1"/>
    <x v="13"/>
    <x v="3"/>
    <x v="0"/>
    <x v="0"/>
    <x v="1"/>
  </r>
  <r>
    <x v="126"/>
    <s v="FB"/>
    <n v="237.55000299999998"/>
    <n v="227.07000699999998"/>
    <n v="10.479996"/>
    <n v="4.6153149587915415E-2"/>
    <x v="1"/>
    <x v="13"/>
    <x v="3"/>
    <x v="0"/>
    <x v="0"/>
    <x v="1"/>
  </r>
  <r>
    <x v="127"/>
    <s v="FB"/>
    <n v="233.41999799999999"/>
    <n v="237.55000299999998"/>
    <n v="-4.1300049999999828"/>
    <n v="-1.7385834341580638E-2"/>
    <x v="1"/>
    <x v="13"/>
    <x v="3"/>
    <x v="0"/>
    <x v="0"/>
    <x v="0"/>
  </r>
  <r>
    <x v="128"/>
    <s v="FB"/>
    <n v="240.27999900000003"/>
    <n v="233.41999799999999"/>
    <n v="6.8600010000000395"/>
    <n v="2.9389088590430198E-2"/>
    <x v="1"/>
    <x v="13"/>
    <x v="3"/>
    <x v="0"/>
    <x v="0"/>
    <x v="1"/>
  </r>
  <r>
    <x v="129"/>
    <s v="FB"/>
    <n v="240.86000099999998"/>
    <n v="240.27999900000003"/>
    <n v="0.58000199999995061"/>
    <n v="2.4138588414092284E-3"/>
    <x v="1"/>
    <x v="13"/>
    <x v="3"/>
    <x v="0"/>
    <x v="0"/>
    <x v="1"/>
  </r>
  <r>
    <x v="130"/>
    <s v="FB"/>
    <n v="243.58000200000001"/>
    <n v="240.86000099999998"/>
    <n v="2.7200010000000248"/>
    <n v="1.129287133067821E-2"/>
    <x v="1"/>
    <x v="13"/>
    <x v="3"/>
    <x v="0"/>
    <x v="0"/>
    <x v="1"/>
  </r>
  <r>
    <x v="131"/>
    <s v="FB"/>
    <n v="244.5"/>
    <n v="243.58000200000001"/>
    <n v="0.91999799999999254"/>
    <n v="3.7769849431235022E-3"/>
    <x v="1"/>
    <x v="13"/>
    <x v="3"/>
    <x v="0"/>
    <x v="0"/>
    <x v="1"/>
  </r>
  <r>
    <x v="132"/>
    <s v="FB"/>
    <n v="245.07000699999998"/>
    <n v="244.5"/>
    <n v="0.57000699999997551"/>
    <n v="2.3313169734150326E-3"/>
    <x v="1"/>
    <x v="13"/>
    <x v="3"/>
    <x v="0"/>
    <x v="0"/>
    <x v="1"/>
  </r>
  <r>
    <x v="133"/>
    <s v="FB"/>
    <n v="239"/>
    <n v="245.07000699999998"/>
    <n v="-6.0700069999999755"/>
    <n v="-2.4768461364592754E-2"/>
    <x v="1"/>
    <x v="13"/>
    <x v="3"/>
    <x v="0"/>
    <x v="0"/>
    <x v="0"/>
  </r>
  <r>
    <x v="134"/>
    <s v="FB"/>
    <n v="239.729996"/>
    <n v="239"/>
    <n v="0.72999599999999987"/>
    <n v="3.0543765690376565E-3"/>
    <x v="1"/>
    <x v="13"/>
    <x v="3"/>
    <x v="0"/>
    <x v="0"/>
    <x v="1"/>
  </r>
  <r>
    <x v="135"/>
    <s v="FB"/>
    <n v="240.27999900000003"/>
    <n v="239.729996"/>
    <n v="0.55000300000003222"/>
    <n v="2.2942602476831151E-3"/>
    <x v="1"/>
    <x v="13"/>
    <x v="3"/>
    <x v="0"/>
    <x v="0"/>
    <x v="1"/>
  </r>
  <r>
    <x v="136"/>
    <s v="FB"/>
    <n v="240.92999300000002"/>
    <n v="240.27999900000003"/>
    <n v="0.64999399999999241"/>
    <n v="2.7051523335489625E-3"/>
    <x v="1"/>
    <x v="13"/>
    <x v="3"/>
    <x v="0"/>
    <x v="0"/>
    <x v="1"/>
  </r>
  <r>
    <x v="137"/>
    <s v="FB"/>
    <n v="242.02999900000003"/>
    <n v="240.92999300000002"/>
    <n v="1.1000060000000076"/>
    <n v="4.5656665087771267E-3"/>
    <x v="1"/>
    <x v="13"/>
    <x v="3"/>
    <x v="0"/>
    <x v="0"/>
    <x v="1"/>
  </r>
  <r>
    <x v="138"/>
    <s v="FB"/>
    <n v="245.41999799999999"/>
    <n v="242.02999900000003"/>
    <n v="3.3899989999999605"/>
    <n v="1.4006524042500863E-2"/>
    <x v="1"/>
    <x v="13"/>
    <x v="3"/>
    <x v="0"/>
    <x v="0"/>
    <x v="1"/>
  </r>
  <r>
    <x v="139"/>
    <s v="FB"/>
    <n v="241.75"/>
    <n v="245.41999799999999"/>
    <n v="-3.6699979999999925"/>
    <n v="-1.4953948455333264E-2"/>
    <x v="1"/>
    <x v="13"/>
    <x v="3"/>
    <x v="0"/>
    <x v="0"/>
    <x v="0"/>
  </r>
  <r>
    <x v="140"/>
    <s v="FB"/>
    <n v="239.86999500000002"/>
    <n v="241.75"/>
    <n v="-1.8800049999999828"/>
    <n v="-7.7766494312305392E-3"/>
    <x v="1"/>
    <x v="13"/>
    <x v="3"/>
    <x v="0"/>
    <x v="0"/>
    <x v="0"/>
  </r>
  <r>
    <x v="141"/>
    <s v="FB"/>
    <n v="232.60000600000001"/>
    <n v="239.86999500000002"/>
    <n v="-7.2699890000000096"/>
    <n v="-3.0308038318840207E-2"/>
    <x v="1"/>
    <x v="13"/>
    <x v="3"/>
    <x v="0"/>
    <x v="0"/>
    <x v="0"/>
  </r>
  <r>
    <x v="142"/>
    <s v="FB"/>
    <n v="230.71000699999999"/>
    <n v="232.60000600000001"/>
    <n v="-1.8899990000000173"/>
    <n v="-8.1255328944403269E-3"/>
    <x v="1"/>
    <x v="13"/>
    <x v="3"/>
    <x v="0"/>
    <x v="0"/>
    <x v="0"/>
  </r>
  <r>
    <x v="143"/>
    <s v="FB"/>
    <n v="233.5"/>
    <n v="230.71000699999999"/>
    <n v="2.7899930000000097"/>
    <n v="1.209307318862857E-2"/>
    <x v="1"/>
    <x v="13"/>
    <x v="3"/>
    <x v="0"/>
    <x v="0"/>
    <x v="1"/>
  </r>
  <r>
    <x v="144"/>
    <s v="FB"/>
    <n v="230.11999500000002"/>
    <n v="233.5"/>
    <n v="-3.3800049999999828"/>
    <n v="-1.4475396145610204E-2"/>
    <x v="1"/>
    <x v="13"/>
    <x v="3"/>
    <x v="0"/>
    <x v="0"/>
    <x v="0"/>
  </r>
  <r>
    <x v="145"/>
    <s v="FB"/>
    <n v="233.28999300000001"/>
    <n v="230.11999500000002"/>
    <n v="3.1699979999999925"/>
    <n v="1.3775413127399E-2"/>
    <x v="1"/>
    <x v="13"/>
    <x v="3"/>
    <x v="0"/>
    <x v="0"/>
    <x v="1"/>
  </r>
  <r>
    <x v="146"/>
    <s v="FB"/>
    <n v="234.5"/>
    <n v="233.28999300000001"/>
    <n v="1.2100069999999903"/>
    <n v="5.1867076870287798E-3"/>
    <x v="1"/>
    <x v="13"/>
    <x v="3"/>
    <x v="0"/>
    <x v="0"/>
    <x v="1"/>
  </r>
  <r>
    <x v="147"/>
    <s v="FB"/>
    <n v="253.66999799999999"/>
    <n v="234.5"/>
    <n v="19.169997999999993"/>
    <n v="8.1748392324093783E-2"/>
    <x v="1"/>
    <x v="13"/>
    <x v="3"/>
    <x v="0"/>
    <x v="0"/>
    <x v="1"/>
  </r>
  <r>
    <x v="148"/>
    <s v="FB"/>
    <n v="251.96000699999999"/>
    <n v="253.66999799999999"/>
    <n v="-1.7099910000000023"/>
    <n v="-6.7410060846060408E-3"/>
    <x v="1"/>
    <x v="13"/>
    <x v="3"/>
    <x v="0"/>
    <x v="0"/>
    <x v="0"/>
  </r>
  <r>
    <x v="149"/>
    <s v="FB"/>
    <n v="249.83000200000001"/>
    <n v="251.96000699999999"/>
    <n v="-2.1300049999999828"/>
    <n v="-8.4537424227011659E-3"/>
    <x v="1"/>
    <x v="13"/>
    <x v="3"/>
    <x v="0"/>
    <x v="0"/>
    <x v="0"/>
  </r>
  <r>
    <x v="150"/>
    <s v="FB"/>
    <n v="249.11999500000002"/>
    <n v="249.83000200000001"/>
    <n v="-0.71000699999999028"/>
    <n v="-2.8419605104113566E-3"/>
    <x v="1"/>
    <x v="13"/>
    <x v="3"/>
    <x v="0"/>
    <x v="0"/>
    <x v="0"/>
  </r>
  <r>
    <x v="151"/>
    <s v="FB"/>
    <n v="265.27999900000003"/>
    <n v="249.11999500000002"/>
    <n v="16.160004000000015"/>
    <n v="6.4868353903106066E-2"/>
    <x v="1"/>
    <x v="13"/>
    <x v="3"/>
    <x v="0"/>
    <x v="0"/>
    <x v="1"/>
  </r>
  <r>
    <x v="152"/>
    <s v="FB"/>
    <n v="268.44000199999999"/>
    <n v="265.27999900000003"/>
    <n v="3.1600029999999606"/>
    <n v="1.1911953452623317E-2"/>
    <x v="1"/>
    <x v="13"/>
    <x v="3"/>
    <x v="0"/>
    <x v="0"/>
    <x v="1"/>
  </r>
  <r>
    <x v="153"/>
    <s v="FB"/>
    <n v="263"/>
    <n v="268.44000199999999"/>
    <n v="-5.4400019999999927"/>
    <n v="-2.0265243478876122E-2"/>
    <x v="1"/>
    <x v="13"/>
    <x v="3"/>
    <x v="0"/>
    <x v="0"/>
    <x v="0"/>
  </r>
  <r>
    <x v="154"/>
    <s v="FB"/>
    <n v="256.13000499999998"/>
    <n v="263"/>
    <n v="-6.8699950000000172"/>
    <n v="-2.6121653992395504E-2"/>
    <x v="1"/>
    <x v="13"/>
    <x v="3"/>
    <x v="0"/>
    <x v="0"/>
    <x v="0"/>
  </r>
  <r>
    <x v="155"/>
    <s v="FB"/>
    <n v="259.89001500000001"/>
    <n v="256.13000499999998"/>
    <n v="3.7600100000000225"/>
    <n v="1.468008404560029E-2"/>
    <x v="1"/>
    <x v="13"/>
    <x v="3"/>
    <x v="0"/>
    <x v="0"/>
    <x v="1"/>
  </r>
  <r>
    <x v="156"/>
    <s v="FB"/>
    <n v="261.29998799999998"/>
    <n v="259.89001500000001"/>
    <n v="1.4099729999999795"/>
    <n v="5.4252680696485374E-3"/>
    <x v="1"/>
    <x v="13"/>
    <x v="3"/>
    <x v="0"/>
    <x v="0"/>
    <x v="1"/>
  </r>
  <r>
    <x v="157"/>
    <s v="FB"/>
    <n v="261.23998999999998"/>
    <n v="261.29998799999998"/>
    <n v="-5.9998000000007323E-2"/>
    <n v="-2.2961348165085766E-4"/>
    <x v="1"/>
    <x v="13"/>
    <x v="3"/>
    <x v="0"/>
    <x v="0"/>
    <x v="0"/>
  </r>
  <r>
    <x v="158"/>
    <s v="FB"/>
    <n v="261.16000400000001"/>
    <n v="261.23998999999998"/>
    <n v="-7.9985999999962587E-2"/>
    <n v="-3.0617823863782336E-4"/>
    <x v="1"/>
    <x v="13"/>
    <x v="3"/>
    <x v="0"/>
    <x v="0"/>
    <x v="0"/>
  </r>
  <r>
    <x v="159"/>
    <s v="FB"/>
    <n v="262.33999599999999"/>
    <n v="261.16000400000001"/>
    <n v="1.1799919999999702"/>
    <n v="4.5182722542766165E-3"/>
    <x v="1"/>
    <x v="13"/>
    <x v="3"/>
    <x v="0"/>
    <x v="0"/>
    <x v="1"/>
  </r>
  <r>
    <x v="160"/>
    <s v="FB"/>
    <n v="262.58999599999999"/>
    <n v="262.33999599999999"/>
    <n v="0.25"/>
    <n v="9.5296181982102346E-4"/>
    <x v="1"/>
    <x v="13"/>
    <x v="3"/>
    <x v="0"/>
    <x v="0"/>
    <x v="1"/>
  </r>
  <r>
    <x v="161"/>
    <s v="FB"/>
    <n v="269.01001000000002"/>
    <n v="262.58999599999999"/>
    <n v="6.4200140000000374"/>
    <n v="2.4448814112476843E-2"/>
    <x v="1"/>
    <x v="13"/>
    <x v="3"/>
    <x v="0"/>
    <x v="0"/>
    <x v="1"/>
  </r>
  <r>
    <x v="162"/>
    <s v="FB"/>
    <n v="267.01001000000002"/>
    <n v="269.01001000000002"/>
    <n v="-2"/>
    <n v="-7.434667579842103E-3"/>
    <x v="1"/>
    <x v="13"/>
    <x v="3"/>
    <x v="0"/>
    <x v="0"/>
    <x v="0"/>
  </r>
  <r>
    <x v="163"/>
    <s v="FB"/>
    <n v="271.39001500000001"/>
    <n v="267.01001000000002"/>
    <n v="4.3800049999999828"/>
    <n v="1.6403898116029367E-2"/>
    <x v="1"/>
    <x v="13"/>
    <x v="3"/>
    <x v="0"/>
    <x v="0"/>
    <x v="1"/>
  </r>
  <r>
    <x v="164"/>
    <s v="FB"/>
    <n v="280.82000699999998"/>
    <n v="271.39001500000001"/>
    <n v="9.4299919999999702"/>
    <n v="3.4747011602471706E-2"/>
    <x v="1"/>
    <x v="13"/>
    <x v="3"/>
    <x v="0"/>
    <x v="0"/>
    <x v="1"/>
  </r>
  <r>
    <x v="165"/>
    <s v="FB"/>
    <n v="303.91000400000001"/>
    <n v="280.82000699999998"/>
    <n v="23.089997000000039"/>
    <n v="8.222347562294606E-2"/>
    <x v="1"/>
    <x v="13"/>
    <x v="3"/>
    <x v="0"/>
    <x v="0"/>
    <x v="1"/>
  </r>
  <r>
    <x v="166"/>
    <s v="FB"/>
    <n v="293.22000099999997"/>
    <n v="303.91000400000001"/>
    <n v="-10.690003000000047"/>
    <n v="-3.5174896710540818E-2"/>
    <x v="1"/>
    <x v="13"/>
    <x v="3"/>
    <x v="0"/>
    <x v="0"/>
    <x v="0"/>
  </r>
  <r>
    <x v="167"/>
    <s v="FB"/>
    <n v="293.66000400000001"/>
    <n v="293.22000099999997"/>
    <n v="0.440003000000047"/>
    <n v="1.5005899955646172E-3"/>
    <x v="1"/>
    <x v="13"/>
    <x v="3"/>
    <x v="0"/>
    <x v="0"/>
    <x v="1"/>
  </r>
  <r>
    <x v="168"/>
    <s v="FB"/>
    <n v="293.20001200000002"/>
    <n v="293.66000400000001"/>
    <n v="-0.45999199999999973"/>
    <n v="-1.5664101128323887E-3"/>
    <x v="1"/>
    <x v="13"/>
    <x v="3"/>
    <x v="0"/>
    <x v="0"/>
    <x v="0"/>
  </r>
  <r>
    <x v="169"/>
    <s v="FB"/>
    <n v="295.44000199999999"/>
    <n v="293.20001200000002"/>
    <n v="2.2399899999999775"/>
    <n v="7.6398018701308154E-3"/>
    <x v="1"/>
    <x v="13"/>
    <x v="3"/>
    <x v="0"/>
    <x v="0"/>
    <x v="1"/>
  </r>
  <r>
    <x v="170"/>
    <s v="FB"/>
    <n v="302.5"/>
    <n v="295.44000199999999"/>
    <n v="7.0599980000000073"/>
    <n v="2.3896554130134372E-2"/>
    <x v="1"/>
    <x v="13"/>
    <x v="3"/>
    <x v="0"/>
    <x v="0"/>
    <x v="1"/>
  </r>
  <r>
    <x v="171"/>
    <s v="FB"/>
    <n v="291.11999500000002"/>
    <n v="302.5"/>
    <n v="-11.380004999999983"/>
    <n v="-3.7619851239669364E-2"/>
    <x v="1"/>
    <x v="13"/>
    <x v="3"/>
    <x v="0"/>
    <x v="0"/>
    <x v="0"/>
  </r>
  <r>
    <x v="172"/>
    <s v="FB"/>
    <n v="282.73001099999999"/>
    <n v="291.11999500000002"/>
    <n v="-8.3899840000000268"/>
    <n v="-2.8819676230071475E-2"/>
    <x v="1"/>
    <x v="13"/>
    <x v="3"/>
    <x v="0"/>
    <x v="0"/>
    <x v="0"/>
  </r>
  <r>
    <x v="173"/>
    <s v="FB"/>
    <n v="271.16000400000001"/>
    <n v="282.73001099999999"/>
    <n v="-11.570006999999976"/>
    <n v="-4.092245799827729E-2"/>
    <x v="1"/>
    <x v="13"/>
    <x v="3"/>
    <x v="0"/>
    <x v="0"/>
    <x v="0"/>
  </r>
  <r>
    <x v="174"/>
    <s v="FB"/>
    <n v="273.72000099999997"/>
    <n v="271.16000400000001"/>
    <n v="2.559996999999953"/>
    <n v="9.4409092869018867E-3"/>
    <x v="1"/>
    <x v="13"/>
    <x v="3"/>
    <x v="0"/>
    <x v="0"/>
    <x v="1"/>
  </r>
  <r>
    <x v="175"/>
    <s v="FB"/>
    <n v="268.08999599999999"/>
    <n v="273.72000099999997"/>
    <n v="-5.6300049999999828"/>
    <n v="-2.0568482315619981E-2"/>
    <x v="1"/>
    <x v="13"/>
    <x v="3"/>
    <x v="0"/>
    <x v="0"/>
    <x v="0"/>
  </r>
  <r>
    <x v="176"/>
    <s v="FB"/>
    <n v="266.60998499999999"/>
    <n v="268.08999599999999"/>
    <n v="-1.4800109999999904"/>
    <n v="-5.5205752623458228E-3"/>
    <x v="1"/>
    <x v="13"/>
    <x v="3"/>
    <x v="0"/>
    <x v="0"/>
    <x v="0"/>
  </r>
  <r>
    <x v="177"/>
    <s v="FB"/>
    <n v="266.14999399999999"/>
    <n v="266.60998499999999"/>
    <n v="-0.45999100000000226"/>
    <n v="-1.7253329803083041E-3"/>
    <x v="1"/>
    <x v="13"/>
    <x v="3"/>
    <x v="0"/>
    <x v="0"/>
    <x v="0"/>
  </r>
  <r>
    <x v="178"/>
    <s v="FB"/>
    <n v="272.42001299999998"/>
    <n v="266.14999399999999"/>
    <n v="6.2700189999999907"/>
    <n v="2.3558215823217304E-2"/>
    <x v="1"/>
    <x v="13"/>
    <x v="3"/>
    <x v="0"/>
    <x v="0"/>
    <x v="1"/>
  </r>
  <r>
    <x v="179"/>
    <s v="FB"/>
    <n v="263.51998900000001"/>
    <n v="272.42001299999998"/>
    <n v="-8.9000239999999735"/>
    <n v="-3.2670228233195091E-2"/>
    <x v="1"/>
    <x v="13"/>
    <x v="3"/>
    <x v="0"/>
    <x v="0"/>
    <x v="0"/>
  </r>
  <r>
    <x v="180"/>
    <s v="FB"/>
    <n v="254.82000699999998"/>
    <n v="263.51998900000001"/>
    <n v="-8.6999820000000341"/>
    <n v="-3.3014505021097408E-2"/>
    <x v="1"/>
    <x v="13"/>
    <x v="3"/>
    <x v="0"/>
    <x v="0"/>
    <x v="0"/>
  </r>
  <r>
    <x v="181"/>
    <s v="FB"/>
    <n v="252.52999900000003"/>
    <n v="254.82000699999998"/>
    <n v="-2.2900079999999434"/>
    <n v="-8.9867668828685961E-3"/>
    <x v="1"/>
    <x v="13"/>
    <x v="3"/>
    <x v="0"/>
    <x v="0"/>
    <x v="0"/>
  </r>
  <r>
    <x v="182"/>
    <s v="FB"/>
    <n v="248.14999399999999"/>
    <n v="252.52999900000003"/>
    <n v="-4.3800050000000397"/>
    <n v="-1.7344493792201057E-2"/>
    <x v="1"/>
    <x v="13"/>
    <x v="3"/>
    <x v="0"/>
    <x v="0"/>
    <x v="0"/>
  </r>
  <r>
    <x v="183"/>
    <s v="FB"/>
    <n v="254.75"/>
    <n v="248.14999399999999"/>
    <n v="6.6000060000000076"/>
    <n v="2.6596841263675421E-2"/>
    <x v="1"/>
    <x v="13"/>
    <x v="3"/>
    <x v="0"/>
    <x v="0"/>
    <x v="1"/>
  </r>
  <r>
    <x v="184"/>
    <s v="FB"/>
    <n v="249.020004"/>
    <n v="254.75"/>
    <n v="-5.7299959999999999"/>
    <n v="-2.2492624141315015E-2"/>
    <x v="1"/>
    <x v="13"/>
    <x v="3"/>
    <x v="0"/>
    <x v="0"/>
    <x v="0"/>
  </r>
  <r>
    <x v="185"/>
    <s v="FB"/>
    <n v="249.52999900000003"/>
    <n v="249.020004"/>
    <n v="0.50999500000003195"/>
    <n v="2.0480081592161243E-3"/>
    <x v="1"/>
    <x v="13"/>
    <x v="3"/>
    <x v="0"/>
    <x v="0"/>
    <x v="1"/>
  </r>
  <r>
    <x v="186"/>
    <s v="FB"/>
    <n v="254.82000699999998"/>
    <n v="249.52999900000003"/>
    <n v="5.2900079999999434"/>
    <n v="2.1199887874002447E-2"/>
    <x v="1"/>
    <x v="13"/>
    <x v="3"/>
    <x v="0"/>
    <x v="1"/>
    <x v="1"/>
  </r>
  <r>
    <x v="0"/>
    <s v="BABA"/>
    <n v="212.10000600000001"/>
    <m/>
    <m/>
    <m/>
    <x v="1"/>
    <x v="14"/>
    <x v="3"/>
    <x v="0"/>
    <x v="0"/>
    <x v="0"/>
  </r>
  <r>
    <x v="1"/>
    <s v="BABA"/>
    <n v="219.770004"/>
    <n v="212.10000600000001"/>
    <n v="7.6699979999999925"/>
    <n v="3.6162177194846434E-2"/>
    <x v="1"/>
    <x v="14"/>
    <x v="3"/>
    <x v="0"/>
    <x v="0"/>
    <x v="1"/>
  </r>
  <r>
    <x v="2"/>
    <s v="BABA"/>
    <n v="217"/>
    <n v="219.770004"/>
    <n v="-2.7700040000000001"/>
    <n v="-1.2604104061444164E-2"/>
    <x v="1"/>
    <x v="14"/>
    <x v="3"/>
    <x v="0"/>
    <x v="0"/>
    <x v="0"/>
  </r>
  <r>
    <x v="3"/>
    <s v="BABA"/>
    <n v="216.63999900000002"/>
    <n v="217"/>
    <n v="-0.3600009999999827"/>
    <n v="-1.6589907834100586E-3"/>
    <x v="1"/>
    <x v="14"/>
    <x v="3"/>
    <x v="0"/>
    <x v="0"/>
    <x v="0"/>
  </r>
  <r>
    <x v="4"/>
    <s v="BABA"/>
    <n v="217.63000499999998"/>
    <n v="216.63999900000002"/>
    <n v="0.99000599999996552"/>
    <n v="4.569820922127891E-3"/>
    <x v="1"/>
    <x v="14"/>
    <x v="3"/>
    <x v="0"/>
    <x v="0"/>
    <x v="1"/>
  </r>
  <r>
    <x v="5"/>
    <s v="BABA"/>
    <n v="218"/>
    <n v="217.63000499999998"/>
    <n v="0.36999500000001717"/>
    <n v="1.7001102398541837E-3"/>
    <x v="1"/>
    <x v="14"/>
    <x v="3"/>
    <x v="0"/>
    <x v="0"/>
    <x v="1"/>
  </r>
  <r>
    <x v="6"/>
    <s v="BABA"/>
    <n v="221.77999900000003"/>
    <n v="218"/>
    <n v="3.7799990000000321"/>
    <n v="1.7339444954128588E-2"/>
    <x v="1"/>
    <x v="14"/>
    <x v="3"/>
    <x v="0"/>
    <x v="0"/>
    <x v="1"/>
  </r>
  <r>
    <x v="7"/>
    <s v="BABA"/>
    <n v="223.83000200000001"/>
    <n v="221.77999900000003"/>
    <n v="2.0500029999999754"/>
    <n v="9.2434079233627148E-3"/>
    <x v="1"/>
    <x v="14"/>
    <x v="3"/>
    <x v="0"/>
    <x v="0"/>
    <x v="1"/>
  </r>
  <r>
    <x v="8"/>
    <s v="BABA"/>
    <n v="230.479996"/>
    <n v="223.83000200000001"/>
    <n v="6.6499939999999924"/>
    <n v="2.9710020732609348E-2"/>
    <x v="1"/>
    <x v="14"/>
    <x v="3"/>
    <x v="0"/>
    <x v="0"/>
    <x v="1"/>
  </r>
  <r>
    <x v="9"/>
    <s v="BABA"/>
    <n v="226.49000499999997"/>
    <n v="230.479996"/>
    <n v="-3.9899910000000318"/>
    <n v="-1.7311658578821009E-2"/>
    <x v="1"/>
    <x v="14"/>
    <x v="3"/>
    <x v="0"/>
    <x v="0"/>
    <x v="0"/>
  </r>
  <r>
    <x v="10"/>
    <s v="BABA"/>
    <n v="225.05999800000001"/>
    <n v="226.49000499999997"/>
    <n v="-1.4300069999999607"/>
    <n v="-6.3137753032411342E-3"/>
    <x v="1"/>
    <x v="14"/>
    <x v="3"/>
    <x v="0"/>
    <x v="0"/>
    <x v="0"/>
  </r>
  <r>
    <x v="11"/>
    <s v="BABA"/>
    <n v="223.94000199999999"/>
    <n v="225.05999800000001"/>
    <n v="-1.1199960000000146"/>
    <n v="-4.9764329954362415E-3"/>
    <x v="1"/>
    <x v="14"/>
    <x v="3"/>
    <x v="0"/>
    <x v="0"/>
    <x v="0"/>
  </r>
  <r>
    <x v="12"/>
    <s v="BABA"/>
    <n v="227.42999300000002"/>
    <n v="223.94000199999999"/>
    <n v="3.4899910000000318"/>
    <n v="1.5584491242435695E-2"/>
    <x v="1"/>
    <x v="14"/>
    <x v="3"/>
    <x v="0"/>
    <x v="0"/>
    <x v="1"/>
  </r>
  <r>
    <x v="13"/>
    <s v="BABA"/>
    <n v="222.25999500000003"/>
    <n v="227.42999300000002"/>
    <n v="-5.1699979999999925"/>
    <n v="-2.2732261175420217E-2"/>
    <x v="1"/>
    <x v="14"/>
    <x v="3"/>
    <x v="0"/>
    <x v="0"/>
    <x v="0"/>
  </r>
  <r>
    <x v="14"/>
    <s v="BABA"/>
    <n v="222.36999500000002"/>
    <n v="222.25999500000003"/>
    <n v="0.10999999999998522"/>
    <n v="4.9491587543671635E-4"/>
    <x v="1"/>
    <x v="14"/>
    <x v="3"/>
    <x v="0"/>
    <x v="0"/>
    <x v="1"/>
  </r>
  <r>
    <x v="15"/>
    <s v="BABA"/>
    <n v="219.13000499999998"/>
    <n v="222.36999500000002"/>
    <n v="-3.2399900000000343"/>
    <n v="-1.4570266100874059E-2"/>
    <x v="1"/>
    <x v="14"/>
    <x v="3"/>
    <x v="0"/>
    <x v="0"/>
    <x v="0"/>
  </r>
  <r>
    <x v="16"/>
    <s v="BABA"/>
    <n v="213.75"/>
    <n v="219.13000499999998"/>
    <n v="-5.3800049999999828"/>
    <n v="-2.4551658272448738E-2"/>
    <x v="1"/>
    <x v="14"/>
    <x v="3"/>
    <x v="0"/>
    <x v="0"/>
    <x v="0"/>
  </r>
  <r>
    <x v="17"/>
    <s v="BABA"/>
    <n v="205.470001"/>
    <n v="213.75"/>
    <n v="-8.2799990000000037"/>
    <n v="-3.8736837426900601E-2"/>
    <x v="1"/>
    <x v="14"/>
    <x v="3"/>
    <x v="0"/>
    <x v="0"/>
    <x v="0"/>
  </r>
  <r>
    <x v="18"/>
    <s v="BABA"/>
    <n v="210.229996"/>
    <n v="205.470001"/>
    <n v="4.7599950000000035"/>
    <n v="2.3166374540485857E-2"/>
    <x v="1"/>
    <x v="14"/>
    <x v="3"/>
    <x v="0"/>
    <x v="0"/>
    <x v="1"/>
  </r>
  <r>
    <x v="19"/>
    <s v="BABA"/>
    <n v="212.020004"/>
    <n v="210.229996"/>
    <n v="1.7900080000000003"/>
    <n v="8.5145223519863464E-3"/>
    <x v="1"/>
    <x v="14"/>
    <x v="3"/>
    <x v="0"/>
    <x v="0"/>
    <x v="1"/>
  </r>
  <r>
    <x v="20"/>
    <s v="BABA"/>
    <n v="208.58000200000001"/>
    <n v="212.020004"/>
    <n v="-3.4400019999999927"/>
    <n v="-1.622489357183482E-2"/>
    <x v="1"/>
    <x v="14"/>
    <x v="3"/>
    <x v="0"/>
    <x v="0"/>
    <x v="0"/>
  </r>
  <r>
    <x v="21"/>
    <s v="BABA"/>
    <n v="206.58999599999999"/>
    <n v="208.58000200000001"/>
    <n v="-1.9900060000000224"/>
    <n v="-9.5407324811513927E-3"/>
    <x v="1"/>
    <x v="14"/>
    <x v="3"/>
    <x v="0"/>
    <x v="0"/>
    <x v="0"/>
  </r>
  <r>
    <x v="22"/>
    <s v="BABA"/>
    <n v="213.10000600000001"/>
    <n v="206.58999599999999"/>
    <n v="6.5100100000000225"/>
    <n v="3.1511738835601814E-2"/>
    <x v="1"/>
    <x v="14"/>
    <x v="3"/>
    <x v="0"/>
    <x v="0"/>
    <x v="1"/>
  </r>
  <r>
    <x v="23"/>
    <s v="BABA"/>
    <n v="222.88000499999998"/>
    <n v="213.10000600000001"/>
    <n v="9.7799989999999752"/>
    <n v="4.5893940519175655E-2"/>
    <x v="1"/>
    <x v="14"/>
    <x v="3"/>
    <x v="0"/>
    <x v="0"/>
    <x v="1"/>
  </r>
  <r>
    <x v="24"/>
    <s v="BABA"/>
    <n v="220.22000099999997"/>
    <n v="222.88000499999998"/>
    <n v="-2.6600040000000149"/>
    <n v="-1.1934691045973438E-2"/>
    <x v="1"/>
    <x v="14"/>
    <x v="3"/>
    <x v="0"/>
    <x v="0"/>
    <x v="0"/>
  </r>
  <r>
    <x v="25"/>
    <s v="BABA"/>
    <n v="220.89999399999999"/>
    <n v="220.22000099999997"/>
    <n v="0.67999300000002449"/>
    <n v="3.0877894692227549E-3"/>
    <x v="1"/>
    <x v="14"/>
    <x v="3"/>
    <x v="0"/>
    <x v="0"/>
    <x v="1"/>
  </r>
  <r>
    <x v="26"/>
    <s v="BABA"/>
    <n v="216.52999900000003"/>
    <n v="220.89999399999999"/>
    <n v="-4.3699949999999603"/>
    <n v="-1.9782685009941469E-2"/>
    <x v="1"/>
    <x v="14"/>
    <x v="3"/>
    <x v="0"/>
    <x v="0"/>
    <x v="0"/>
  </r>
  <r>
    <x v="27"/>
    <s v="BABA"/>
    <n v="215.770004"/>
    <n v="216.52999900000003"/>
    <n v="-0.75999500000003195"/>
    <n v="-3.5098831732781372E-3"/>
    <x v="1"/>
    <x v="14"/>
    <x v="3"/>
    <x v="0"/>
    <x v="0"/>
    <x v="0"/>
  </r>
  <r>
    <x v="28"/>
    <s v="BABA"/>
    <n v="217.21000699999999"/>
    <n v="215.770004"/>
    <n v="1.4400029999999902"/>
    <n v="6.6737867790000608E-3"/>
    <x v="1"/>
    <x v="14"/>
    <x v="3"/>
    <x v="0"/>
    <x v="0"/>
    <x v="1"/>
  </r>
  <r>
    <x v="29"/>
    <s v="BABA"/>
    <n v="224.30999800000001"/>
    <n v="217.21000699999999"/>
    <n v="7.099991000000017"/>
    <n v="3.268721868785731E-2"/>
    <x v="1"/>
    <x v="14"/>
    <x v="3"/>
    <x v="0"/>
    <x v="0"/>
    <x v="1"/>
  </r>
  <r>
    <x v="30"/>
    <s v="BABA"/>
    <n v="220.36000099999998"/>
    <n v="224.30999800000001"/>
    <n v="-3.9499970000000246"/>
    <n v="-1.7609544983367278E-2"/>
    <x v="1"/>
    <x v="14"/>
    <x v="3"/>
    <x v="0"/>
    <x v="0"/>
    <x v="0"/>
  </r>
  <r>
    <x v="31"/>
    <s v="BABA"/>
    <n v="219.63000499999998"/>
    <n v="220.36000099999998"/>
    <n v="-0.72999599999999987"/>
    <n v="-3.3127427695010762E-3"/>
    <x v="1"/>
    <x v="14"/>
    <x v="3"/>
    <x v="0"/>
    <x v="0"/>
    <x v="0"/>
  </r>
  <r>
    <x v="32"/>
    <s v="BABA"/>
    <n v="220.520004"/>
    <n v="219.63000499999998"/>
    <n v="0.8899990000000173"/>
    <n v="4.052265080993908E-3"/>
    <x v="1"/>
    <x v="14"/>
    <x v="3"/>
    <x v="0"/>
    <x v="0"/>
    <x v="1"/>
  </r>
  <r>
    <x v="33"/>
    <s v="BABA"/>
    <n v="222.13999900000002"/>
    <n v="220.520004"/>
    <n v="1.6199950000000172"/>
    <n v="7.3462496400100606E-3"/>
    <x v="1"/>
    <x v="14"/>
    <x v="3"/>
    <x v="0"/>
    <x v="0"/>
    <x v="1"/>
  </r>
  <r>
    <x v="34"/>
    <s v="BABA"/>
    <n v="218.03999300000001"/>
    <n v="222.13999900000002"/>
    <n v="-4.1000060000000076"/>
    <n v="-1.845685611982022E-2"/>
    <x v="1"/>
    <x v="14"/>
    <x v="3"/>
    <x v="0"/>
    <x v="0"/>
    <x v="0"/>
  </r>
  <r>
    <x v="35"/>
    <s v="BABA"/>
    <n v="212.58999599999999"/>
    <n v="218.03999300000001"/>
    <n v="-5.4499970000000246"/>
    <n v="-2.4995400729076453E-2"/>
    <x v="1"/>
    <x v="14"/>
    <x v="3"/>
    <x v="0"/>
    <x v="0"/>
    <x v="0"/>
  </r>
  <r>
    <x v="36"/>
    <s v="BABA"/>
    <n v="206.16000400000001"/>
    <n v="212.58999599999999"/>
    <n v="-6.4299919999999702"/>
    <n v="-3.0245976391099657E-2"/>
    <x v="1"/>
    <x v="14"/>
    <x v="3"/>
    <x v="0"/>
    <x v="0"/>
    <x v="0"/>
  </r>
  <r>
    <x v="37"/>
    <s v="BABA"/>
    <n v="205.61000100000001"/>
    <n v="206.16000400000001"/>
    <n v="-0.55000300000000379"/>
    <n v="-2.667845311062391E-3"/>
    <x v="1"/>
    <x v="14"/>
    <x v="3"/>
    <x v="0"/>
    <x v="0"/>
    <x v="0"/>
  </r>
  <r>
    <x v="38"/>
    <s v="BABA"/>
    <n v="208.740005"/>
    <n v="205.61000100000001"/>
    <n v="3.1300039999999854"/>
    <n v="1.5223014370784353E-2"/>
    <x v="1"/>
    <x v="14"/>
    <x v="3"/>
    <x v="0"/>
    <x v="0"/>
    <x v="1"/>
  </r>
  <r>
    <x v="39"/>
    <s v="BABA"/>
    <n v="205.029999"/>
    <n v="208.740005"/>
    <n v="-3.7100059999999928"/>
    <n v="-1.7773334823863746E-2"/>
    <x v="1"/>
    <x v="14"/>
    <x v="3"/>
    <x v="0"/>
    <x v="0"/>
    <x v="0"/>
  </r>
  <r>
    <x v="40"/>
    <s v="BABA"/>
    <n v="208"/>
    <n v="205.029999"/>
    <n v="2.9700009999999963"/>
    <n v="1.4485689969690709E-2"/>
    <x v="1"/>
    <x v="14"/>
    <x v="3"/>
    <x v="0"/>
    <x v="0"/>
    <x v="1"/>
  </r>
  <r>
    <x v="41"/>
    <s v="BABA"/>
    <n v="210.979996"/>
    <n v="208"/>
    <n v="2.9799959999999999"/>
    <n v="1.4326903846153845E-2"/>
    <x v="1"/>
    <x v="14"/>
    <x v="3"/>
    <x v="0"/>
    <x v="0"/>
    <x v="1"/>
  </r>
  <r>
    <x v="42"/>
    <s v="BABA"/>
    <n v="207.41000400000001"/>
    <n v="210.979996"/>
    <n v="-3.569991999999985"/>
    <n v="-1.6920997571731801E-2"/>
    <x v="1"/>
    <x v="14"/>
    <x v="3"/>
    <x v="0"/>
    <x v="0"/>
    <x v="0"/>
  </r>
  <r>
    <x v="43"/>
    <s v="BABA"/>
    <n v="211.96000699999999"/>
    <n v="207.41000400000001"/>
    <n v="4.5500029999999754"/>
    <n v="2.1937239825712433E-2"/>
    <x v="1"/>
    <x v="14"/>
    <x v="3"/>
    <x v="0"/>
    <x v="0"/>
    <x v="1"/>
  </r>
  <r>
    <x v="44"/>
    <s v="BABA"/>
    <n v="211.46000699999999"/>
    <n v="211.96000699999999"/>
    <n v="-0.5"/>
    <n v="-2.3589355703314352E-3"/>
    <x v="1"/>
    <x v="14"/>
    <x v="3"/>
    <x v="0"/>
    <x v="0"/>
    <x v="0"/>
  </r>
  <r>
    <x v="45"/>
    <s v="BABA"/>
    <n v="204.63999899999999"/>
    <n v="211.46000699999999"/>
    <n v="-6.8200080000000014"/>
    <n v="-3.2251999310678174E-2"/>
    <x v="1"/>
    <x v="14"/>
    <x v="3"/>
    <x v="0"/>
    <x v="0"/>
    <x v="0"/>
  </r>
  <r>
    <x v="46"/>
    <s v="BABA"/>
    <n v="197.66000400000001"/>
    <n v="204.63999899999999"/>
    <n v="-6.979994999999974"/>
    <n v="-3.4108654388724728E-2"/>
    <x v="1"/>
    <x v="14"/>
    <x v="3"/>
    <x v="0"/>
    <x v="0"/>
    <x v="0"/>
  </r>
  <r>
    <x v="47"/>
    <s v="BABA"/>
    <n v="206.38999899999999"/>
    <n v="197.66000400000001"/>
    <n v="8.729994999999974"/>
    <n v="4.4166724796787786E-2"/>
    <x v="1"/>
    <x v="14"/>
    <x v="3"/>
    <x v="0"/>
    <x v="0"/>
    <x v="1"/>
  </r>
  <r>
    <x v="48"/>
    <s v="BABA"/>
    <n v="198.91000400000001"/>
    <n v="206.38999899999999"/>
    <n v="-7.479994999999974"/>
    <n v="-3.6242041941189088E-2"/>
    <x v="1"/>
    <x v="14"/>
    <x v="3"/>
    <x v="0"/>
    <x v="0"/>
    <x v="0"/>
  </r>
  <r>
    <x v="49"/>
    <s v="BABA"/>
    <n v="185.10000600000001"/>
    <n v="198.91000400000001"/>
    <n v="-13.809998000000007"/>
    <n v="-6.9428373245621205E-2"/>
    <x v="1"/>
    <x v="14"/>
    <x v="3"/>
    <x v="0"/>
    <x v="0"/>
    <x v="0"/>
  </r>
  <r>
    <x v="50"/>
    <s v="BABA"/>
    <n v="194"/>
    <n v="185.10000600000001"/>
    <n v="8.8999939999999924"/>
    <n v="4.8082083800688756E-2"/>
    <x v="1"/>
    <x v="14"/>
    <x v="3"/>
    <x v="0"/>
    <x v="0"/>
    <x v="1"/>
  </r>
  <r>
    <x v="51"/>
    <s v="BABA"/>
    <n v="178.85000600000001"/>
    <n v="194"/>
    <n v="-15.149993999999992"/>
    <n v="-7.8092752577319555E-2"/>
    <x v="1"/>
    <x v="14"/>
    <x v="3"/>
    <x v="0"/>
    <x v="0"/>
    <x v="0"/>
  </r>
  <r>
    <x v="52"/>
    <s v="BABA"/>
    <n v="184.80999800000001"/>
    <n v="178.85000600000001"/>
    <n v="5.9599919999999997"/>
    <n v="3.3323968689159558E-2"/>
    <x v="1"/>
    <x v="14"/>
    <x v="3"/>
    <x v="0"/>
    <x v="0"/>
    <x v="1"/>
  </r>
  <r>
    <x v="53"/>
    <s v="BABA"/>
    <n v="180"/>
    <n v="184.80999800000001"/>
    <n v="-4.8099980000000073"/>
    <n v="-2.6026719615028657E-2"/>
    <x v="1"/>
    <x v="14"/>
    <x v="3"/>
    <x v="0"/>
    <x v="0"/>
    <x v="0"/>
  </r>
  <r>
    <x v="54"/>
    <s v="BABA"/>
    <n v="180.88000500000001"/>
    <n v="180"/>
    <n v="0.88000500000001125"/>
    <n v="4.8889166666667289E-3"/>
    <x v="1"/>
    <x v="14"/>
    <x v="3"/>
    <x v="0"/>
    <x v="0"/>
    <x v="1"/>
  </r>
  <r>
    <x v="55"/>
    <s v="BABA"/>
    <n v="181.300003"/>
    <n v="180.88000500000001"/>
    <n v="0.41999799999999254"/>
    <n v="2.3219703029087849E-3"/>
    <x v="1"/>
    <x v="14"/>
    <x v="3"/>
    <x v="0"/>
    <x v="0"/>
    <x v="1"/>
  </r>
  <r>
    <x v="56"/>
    <s v="BABA"/>
    <n v="176.33999599999999"/>
    <n v="181.300003"/>
    <n v="-4.9600070000000187"/>
    <n v="-2.7358008372454459E-2"/>
    <x v="1"/>
    <x v="14"/>
    <x v="3"/>
    <x v="0"/>
    <x v="0"/>
    <x v="0"/>
  </r>
  <r>
    <x v="57"/>
    <s v="BABA"/>
    <n v="185.75"/>
    <n v="176.33999599999999"/>
    <n v="9.4100040000000149"/>
    <n v="5.3362845715387311E-2"/>
    <x v="1"/>
    <x v="14"/>
    <x v="3"/>
    <x v="0"/>
    <x v="0"/>
    <x v="1"/>
  </r>
  <r>
    <x v="58"/>
    <s v="BABA"/>
    <n v="188.55999800000001"/>
    <n v="185.75"/>
    <n v="2.8099980000000073"/>
    <n v="1.5127849259757778E-2"/>
    <x v="1"/>
    <x v="14"/>
    <x v="3"/>
    <x v="0"/>
    <x v="0"/>
    <x v="1"/>
  </r>
  <r>
    <x v="59"/>
    <s v="BABA"/>
    <n v="195.320007"/>
    <n v="188.55999800000001"/>
    <n v="6.7600089999999966"/>
    <n v="3.5850705726036318E-2"/>
    <x v="1"/>
    <x v="14"/>
    <x v="3"/>
    <x v="0"/>
    <x v="0"/>
    <x v="1"/>
  </r>
  <r>
    <x v="60"/>
    <s v="BABA"/>
    <n v="188.58999599999999"/>
    <n v="195.320007"/>
    <n v="-6.7300110000000188"/>
    <n v="-3.4456331961937821E-2"/>
    <x v="1"/>
    <x v="14"/>
    <x v="3"/>
    <x v="0"/>
    <x v="0"/>
    <x v="0"/>
  </r>
  <r>
    <x v="61"/>
    <s v="BABA"/>
    <n v="191.270004"/>
    <n v="188.58999599999999"/>
    <n v="2.680008000000015"/>
    <n v="1.4210764392826094E-2"/>
    <x v="1"/>
    <x v="14"/>
    <x v="3"/>
    <x v="0"/>
    <x v="0"/>
    <x v="1"/>
  </r>
  <r>
    <x v="62"/>
    <s v="BABA"/>
    <n v="194.479996"/>
    <n v="191.270004"/>
    <n v="3.2099919999999997"/>
    <n v="1.678251651001168E-2"/>
    <x v="1"/>
    <x v="14"/>
    <x v="3"/>
    <x v="0"/>
    <x v="0"/>
    <x v="1"/>
  </r>
  <r>
    <x v="63"/>
    <s v="BABA"/>
    <n v="187.55999800000001"/>
    <n v="194.479996"/>
    <n v="-6.9199979999999925"/>
    <n v="-3.5582055441835736E-2"/>
    <x v="1"/>
    <x v="14"/>
    <x v="3"/>
    <x v="0"/>
    <x v="0"/>
    <x v="0"/>
  </r>
  <r>
    <x v="64"/>
    <s v="BABA"/>
    <n v="188.89999399999999"/>
    <n v="187.55999800000001"/>
    <n v="1.3399959999999851"/>
    <n v="7.1443592145910831E-3"/>
    <x v="1"/>
    <x v="14"/>
    <x v="3"/>
    <x v="0"/>
    <x v="0"/>
    <x v="1"/>
  </r>
  <r>
    <x v="65"/>
    <s v="BABA"/>
    <n v="187.11000100000001"/>
    <n v="188.89999399999999"/>
    <n v="-1.7899929999999813"/>
    <n v="-9.4758764259144524E-3"/>
    <x v="1"/>
    <x v="14"/>
    <x v="3"/>
    <x v="0"/>
    <x v="0"/>
    <x v="0"/>
  </r>
  <r>
    <x v="66"/>
    <s v="BABA"/>
    <n v="196.449997"/>
    <n v="187.11000100000001"/>
    <n v="9.3399959999999851"/>
    <n v="4.9917139383693257E-2"/>
    <x v="1"/>
    <x v="14"/>
    <x v="3"/>
    <x v="0"/>
    <x v="0"/>
    <x v="1"/>
  </r>
  <r>
    <x v="67"/>
    <s v="BABA"/>
    <n v="198"/>
    <n v="196.449997"/>
    <n v="1.5500030000000038"/>
    <n v="7.8900637499119113E-3"/>
    <x v="1"/>
    <x v="14"/>
    <x v="3"/>
    <x v="0"/>
    <x v="0"/>
    <x v="1"/>
  </r>
  <r>
    <x v="68"/>
    <s v="BABA"/>
    <n v="195.979996"/>
    <n v="198"/>
    <n v="-2.0200040000000001"/>
    <n v="-1.0202040404040404E-2"/>
    <x v="1"/>
    <x v="14"/>
    <x v="3"/>
    <x v="0"/>
    <x v="0"/>
    <x v="0"/>
  </r>
  <r>
    <x v="69"/>
    <s v="BABA"/>
    <n v="196.36999499999999"/>
    <n v="195.979996"/>
    <n v="0.38999899999998888"/>
    <n v="1.9899939175424255E-3"/>
    <x v="1"/>
    <x v="14"/>
    <x v="3"/>
    <x v="0"/>
    <x v="0"/>
    <x v="1"/>
  </r>
  <r>
    <x v="70"/>
    <s v="BABA"/>
    <n v="199.44000199999999"/>
    <n v="196.36999499999999"/>
    <n v="3.0700070000000039"/>
    <n v="1.5633788654931747E-2"/>
    <x v="1"/>
    <x v="14"/>
    <x v="3"/>
    <x v="0"/>
    <x v="0"/>
    <x v="1"/>
  </r>
  <r>
    <x v="71"/>
    <s v="BABA"/>
    <n v="204.779999"/>
    <n v="199.44000199999999"/>
    <n v="5.339997000000011"/>
    <n v="2.6774954605144917E-2"/>
    <x v="1"/>
    <x v="14"/>
    <x v="3"/>
    <x v="0"/>
    <x v="0"/>
    <x v="1"/>
  </r>
  <r>
    <x v="72"/>
    <s v="BABA"/>
    <n v="208.16999799999999"/>
    <n v="204.779999"/>
    <n v="3.3899989999999889"/>
    <n v="1.6554346208391128E-2"/>
    <x v="1"/>
    <x v="14"/>
    <x v="3"/>
    <x v="0"/>
    <x v="0"/>
    <x v="1"/>
  </r>
  <r>
    <x v="73"/>
    <s v="BABA"/>
    <n v="212.66000400000001"/>
    <n v="208.16999799999999"/>
    <n v="4.4900060000000224"/>
    <n v="2.1568939055281264E-2"/>
    <x v="1"/>
    <x v="14"/>
    <x v="3"/>
    <x v="0"/>
    <x v="0"/>
    <x v="1"/>
  </r>
  <r>
    <x v="74"/>
    <s v="BABA"/>
    <n v="209.5"/>
    <n v="212.66000400000001"/>
    <n v="-3.1600040000000149"/>
    <n v="-1.485941851106151E-2"/>
    <x v="1"/>
    <x v="14"/>
    <x v="3"/>
    <x v="0"/>
    <x v="0"/>
    <x v="0"/>
  </r>
  <r>
    <x v="75"/>
    <s v="BABA"/>
    <n v="212.13000499999998"/>
    <n v="209.5"/>
    <n v="2.6300049999999828"/>
    <n v="1.2553723150357913E-2"/>
    <x v="1"/>
    <x v="14"/>
    <x v="3"/>
    <x v="0"/>
    <x v="0"/>
    <x v="1"/>
  </r>
  <r>
    <x v="76"/>
    <s v="BABA"/>
    <n v="207.33999599999999"/>
    <n v="212.13000499999998"/>
    <n v="-4.7900089999999977"/>
    <n v="-2.2580534988437859E-2"/>
    <x v="1"/>
    <x v="14"/>
    <x v="3"/>
    <x v="0"/>
    <x v="0"/>
    <x v="0"/>
  </r>
  <r>
    <x v="77"/>
    <s v="BABA"/>
    <n v="209.96000699999999"/>
    <n v="207.33999599999999"/>
    <n v="2.6200110000000052"/>
    <n v="1.2636302935011175E-2"/>
    <x v="1"/>
    <x v="14"/>
    <x v="3"/>
    <x v="0"/>
    <x v="0"/>
    <x v="1"/>
  </r>
  <r>
    <x v="78"/>
    <s v="BABA"/>
    <n v="205.240005"/>
    <n v="209.96000699999999"/>
    <n v="-4.7200019999999938"/>
    <n v="-2.2480481247078611E-2"/>
    <x v="1"/>
    <x v="14"/>
    <x v="3"/>
    <x v="0"/>
    <x v="0"/>
    <x v="0"/>
  </r>
  <r>
    <x v="79"/>
    <s v="BABA"/>
    <n v="204.36000100000001"/>
    <n v="205.240005"/>
    <n v="-0.88000399999998535"/>
    <n v="-4.2876826084660511E-3"/>
    <x v="1"/>
    <x v="14"/>
    <x v="3"/>
    <x v="0"/>
    <x v="0"/>
    <x v="0"/>
  </r>
  <r>
    <x v="80"/>
    <s v="BABA"/>
    <n v="203.69000199999999"/>
    <n v="204.36000100000001"/>
    <n v="-0.66999900000001844"/>
    <n v="-3.278523178320098E-3"/>
    <x v="1"/>
    <x v="14"/>
    <x v="3"/>
    <x v="0"/>
    <x v="0"/>
    <x v="0"/>
  </r>
  <r>
    <x v="81"/>
    <s v="BABA"/>
    <n v="201.14999399999999"/>
    <n v="203.69000199999999"/>
    <n v="-2.5400080000000003"/>
    <n v="-1.2469968948205913E-2"/>
    <x v="1"/>
    <x v="14"/>
    <x v="3"/>
    <x v="0"/>
    <x v="0"/>
    <x v="0"/>
  </r>
  <r>
    <x v="82"/>
    <s v="BABA"/>
    <n v="206.699997"/>
    <n v="201.14999399999999"/>
    <n v="5.5500030000000038"/>
    <n v="2.7591365476252534E-2"/>
    <x v="1"/>
    <x v="14"/>
    <x v="3"/>
    <x v="0"/>
    <x v="0"/>
    <x v="1"/>
  </r>
  <r>
    <x v="83"/>
    <s v="BABA"/>
    <n v="202.66999799999999"/>
    <n v="206.699997"/>
    <n v="-4.0299990000000037"/>
    <n v="-1.9496850790955762E-2"/>
    <x v="1"/>
    <x v="14"/>
    <x v="3"/>
    <x v="0"/>
    <x v="0"/>
    <x v="0"/>
  </r>
  <r>
    <x v="84"/>
    <s v="BABA"/>
    <n v="194.479996"/>
    <n v="202.66999799999999"/>
    <n v="-8.1900019999999927"/>
    <n v="-4.041052983086324E-2"/>
    <x v="1"/>
    <x v="14"/>
    <x v="3"/>
    <x v="0"/>
    <x v="0"/>
    <x v="0"/>
  </r>
  <r>
    <x v="85"/>
    <s v="BABA"/>
    <n v="191.14999399999999"/>
    <n v="194.479996"/>
    <n v="-3.3300020000000075"/>
    <n v="-1.7122593935059559E-2"/>
    <x v="1"/>
    <x v="14"/>
    <x v="3"/>
    <x v="0"/>
    <x v="0"/>
    <x v="0"/>
  </r>
  <r>
    <x v="86"/>
    <s v="BABA"/>
    <n v="195.020004"/>
    <n v="191.14999399999999"/>
    <n v="3.8700100000000077"/>
    <n v="2.0245933149231531E-2"/>
    <x v="1"/>
    <x v="14"/>
    <x v="3"/>
    <x v="0"/>
    <x v="0"/>
    <x v="1"/>
  </r>
  <r>
    <x v="87"/>
    <s v="BABA"/>
    <n v="195.16999799999999"/>
    <n v="195.020004"/>
    <n v="0.14999399999999241"/>
    <n v="7.6912110000773256E-4"/>
    <x v="1"/>
    <x v="14"/>
    <x v="3"/>
    <x v="0"/>
    <x v="0"/>
    <x v="1"/>
  </r>
  <r>
    <x v="88"/>
    <s v="BABA"/>
    <n v="196.490005"/>
    <n v="195.16999799999999"/>
    <n v="1.3200070000000039"/>
    <n v="6.7633704643477221E-3"/>
    <x v="1"/>
    <x v="14"/>
    <x v="3"/>
    <x v="0"/>
    <x v="0"/>
    <x v="1"/>
  </r>
  <r>
    <x v="89"/>
    <s v="BABA"/>
    <n v="201.19000199999999"/>
    <n v="196.490005"/>
    <n v="4.6999969999999962"/>
    <n v="2.3919776479215806E-2"/>
    <x v="1"/>
    <x v="14"/>
    <x v="3"/>
    <x v="0"/>
    <x v="0"/>
    <x v="1"/>
  </r>
  <r>
    <x v="90"/>
    <s v="BABA"/>
    <n v="205.39999399999999"/>
    <n v="201.19000199999999"/>
    <n v="4.2099919999999997"/>
    <n v="2.092545334335252E-2"/>
    <x v="1"/>
    <x v="14"/>
    <x v="3"/>
    <x v="0"/>
    <x v="0"/>
    <x v="1"/>
  </r>
  <r>
    <x v="91"/>
    <s v="BABA"/>
    <n v="200.30999800000001"/>
    <n v="205.39999399999999"/>
    <n v="-5.0899959999999851"/>
    <n v="-2.478089653692972E-2"/>
    <x v="1"/>
    <x v="14"/>
    <x v="3"/>
    <x v="0"/>
    <x v="0"/>
    <x v="0"/>
  </r>
  <r>
    <x v="92"/>
    <s v="BABA"/>
    <n v="199.46000700000002"/>
    <n v="200.30999800000001"/>
    <n v="-0.84999099999998862"/>
    <n v="-4.2433778068331294E-3"/>
    <x v="1"/>
    <x v="14"/>
    <x v="3"/>
    <x v="0"/>
    <x v="0"/>
    <x v="0"/>
  </r>
  <r>
    <x v="93"/>
    <s v="BABA"/>
    <n v="201.300003"/>
    <n v="199.46000700000002"/>
    <n v="1.8399959999999851"/>
    <n v="9.2248868716824275E-3"/>
    <x v="1"/>
    <x v="14"/>
    <x v="3"/>
    <x v="0"/>
    <x v="0"/>
    <x v="1"/>
  </r>
  <r>
    <x v="94"/>
    <s v="BABA"/>
    <n v="203.679993"/>
    <n v="201.300003"/>
    <n v="2.3799899999999923"/>
    <n v="1.1823099674767478E-2"/>
    <x v="1"/>
    <x v="14"/>
    <x v="3"/>
    <x v="0"/>
    <x v="0"/>
    <x v="1"/>
  </r>
  <r>
    <x v="95"/>
    <s v="BABA"/>
    <n v="215.27999900000003"/>
    <n v="203.679993"/>
    <n v="11.600006000000036"/>
    <n v="5.6952113112062198E-2"/>
    <x v="1"/>
    <x v="14"/>
    <x v="3"/>
    <x v="0"/>
    <x v="0"/>
    <x v="1"/>
  </r>
  <r>
    <x v="96"/>
    <s v="BABA"/>
    <n v="217.19999700000002"/>
    <n v="215.27999900000003"/>
    <n v="1.9199979999999925"/>
    <n v="8.9186083654710178E-3"/>
    <x v="1"/>
    <x v="14"/>
    <x v="3"/>
    <x v="0"/>
    <x v="0"/>
    <x v="1"/>
  </r>
  <r>
    <x v="97"/>
    <s v="BABA"/>
    <n v="216.78999300000001"/>
    <n v="217.19999700000002"/>
    <n v="-0.41000400000001491"/>
    <n v="-1.8876795840840406E-3"/>
    <x v="1"/>
    <x v="14"/>
    <x v="3"/>
    <x v="0"/>
    <x v="0"/>
    <x v="0"/>
  </r>
  <r>
    <x v="98"/>
    <s v="BABA"/>
    <n v="212.16000400000001"/>
    <n v="216.78999300000001"/>
    <n v="-4.6299889999999948"/>
    <n v="-2.1357023615015267E-2"/>
    <x v="1"/>
    <x v="14"/>
    <x v="3"/>
    <x v="0"/>
    <x v="0"/>
    <x v="0"/>
  </r>
  <r>
    <x v="99"/>
    <s v="BABA"/>
    <n v="199.699997"/>
    <n v="212.16000400000001"/>
    <n v="-12.460007000000019"/>
    <n v="-5.8729292821845996E-2"/>
    <x v="1"/>
    <x v="14"/>
    <x v="3"/>
    <x v="0"/>
    <x v="0"/>
    <x v="0"/>
  </r>
  <r>
    <x v="100"/>
    <s v="BABA"/>
    <n v="201.720001"/>
    <n v="199.699997"/>
    <n v="2.0200040000000001"/>
    <n v="1.0115192941139604E-2"/>
    <x v="1"/>
    <x v="14"/>
    <x v="3"/>
    <x v="0"/>
    <x v="0"/>
    <x v="1"/>
  </r>
  <r>
    <x v="101"/>
    <s v="BABA"/>
    <n v="201.179993"/>
    <n v="201.720001"/>
    <n v="-0.54000800000000027"/>
    <n v="-2.677017634954306E-3"/>
    <x v="1"/>
    <x v="14"/>
    <x v="3"/>
    <x v="0"/>
    <x v="0"/>
    <x v="0"/>
  </r>
  <r>
    <x v="102"/>
    <s v="BABA"/>
    <n v="199.490005"/>
    <n v="201.179993"/>
    <n v="-1.6899879999999996"/>
    <n v="-8.4003780634389399E-3"/>
    <x v="1"/>
    <x v="14"/>
    <x v="3"/>
    <x v="0"/>
    <x v="0"/>
    <x v="0"/>
  </r>
  <r>
    <x v="103"/>
    <s v="BABA"/>
    <n v="207.38999899999999"/>
    <n v="199.490005"/>
    <n v="7.8999939999999924"/>
    <n v="3.9600951436138329E-2"/>
    <x v="1"/>
    <x v="14"/>
    <x v="3"/>
    <x v="0"/>
    <x v="0"/>
    <x v="1"/>
  </r>
  <r>
    <x v="104"/>
    <s v="BABA"/>
    <n v="206.570007"/>
    <n v="207.38999899999999"/>
    <n v="-0.81999199999998496"/>
    <n v="-3.9538647184235E-3"/>
    <x v="1"/>
    <x v="14"/>
    <x v="3"/>
    <x v="0"/>
    <x v="0"/>
    <x v="0"/>
  </r>
  <r>
    <x v="105"/>
    <s v="BABA"/>
    <n v="214.33000200000001"/>
    <n v="206.570007"/>
    <n v="7.7599950000000035"/>
    <n v="3.7565932792944151E-2"/>
    <x v="1"/>
    <x v="14"/>
    <x v="3"/>
    <x v="0"/>
    <x v="0"/>
    <x v="1"/>
  </r>
  <r>
    <x v="106"/>
    <s v="BABA"/>
    <n v="218.61000099999998"/>
    <n v="214.33000200000001"/>
    <n v="4.2799989999999752"/>
    <n v="1.9969201511974861E-2"/>
    <x v="1"/>
    <x v="14"/>
    <x v="3"/>
    <x v="0"/>
    <x v="0"/>
    <x v="1"/>
  </r>
  <r>
    <x v="107"/>
    <s v="BABA"/>
    <n v="218.03999300000001"/>
    <n v="218.61000099999998"/>
    <n v="-0.57000799999997298"/>
    <n v="-2.60741959376311E-3"/>
    <x v="1"/>
    <x v="14"/>
    <x v="3"/>
    <x v="0"/>
    <x v="0"/>
    <x v="0"/>
  </r>
  <r>
    <x v="108"/>
    <s v="BABA"/>
    <n v="219.55000299999998"/>
    <n v="218.03999300000001"/>
    <n v="1.5100099999999657"/>
    <n v="6.925380886431993E-3"/>
    <x v="1"/>
    <x v="14"/>
    <x v="3"/>
    <x v="0"/>
    <x v="0"/>
    <x v="1"/>
  </r>
  <r>
    <x v="109"/>
    <s v="BABA"/>
    <n v="219"/>
    <n v="219.55000299999998"/>
    <n v="-0.55000299999997537"/>
    <n v="-2.5051377475953642E-3"/>
    <x v="1"/>
    <x v="14"/>
    <x v="3"/>
    <x v="0"/>
    <x v="0"/>
    <x v="0"/>
  </r>
  <r>
    <x v="110"/>
    <s v="BABA"/>
    <n v="220.72000099999997"/>
    <n v="219"/>
    <n v="1.7200009999999679"/>
    <n v="7.8538858447487116E-3"/>
    <x v="1"/>
    <x v="14"/>
    <x v="3"/>
    <x v="0"/>
    <x v="0"/>
    <x v="1"/>
  </r>
  <r>
    <x v="111"/>
    <s v="BABA"/>
    <n v="223.67999300000002"/>
    <n v="220.72000099999997"/>
    <n v="2.9599920000000566"/>
    <n v="1.3410619729020648E-2"/>
    <x v="1"/>
    <x v="14"/>
    <x v="3"/>
    <x v="0"/>
    <x v="0"/>
    <x v="1"/>
  </r>
  <r>
    <x v="112"/>
    <s v="BABA"/>
    <n v="215.24000499999997"/>
    <n v="223.67999300000002"/>
    <n v="-8.4399880000000564"/>
    <n v="-3.7732422496991297E-2"/>
    <x v="1"/>
    <x v="14"/>
    <x v="3"/>
    <x v="0"/>
    <x v="0"/>
    <x v="0"/>
  </r>
  <r>
    <x v="113"/>
    <s v="BABA"/>
    <n v="217.63999900000002"/>
    <n v="215.24000499999997"/>
    <n v="2.3999940000000493"/>
    <n v="1.1150315667387434E-2"/>
    <x v="1"/>
    <x v="14"/>
    <x v="3"/>
    <x v="0"/>
    <x v="0"/>
    <x v="1"/>
  </r>
  <r>
    <x v="114"/>
    <s v="BABA"/>
    <n v="217.02999900000003"/>
    <n v="217.63999900000002"/>
    <n v="-0.60999999999998522"/>
    <n v="-2.8027936169949404E-3"/>
    <x v="1"/>
    <x v="14"/>
    <x v="3"/>
    <x v="0"/>
    <x v="0"/>
    <x v="0"/>
  </r>
  <r>
    <x v="115"/>
    <s v="BABA"/>
    <n v="222.61999500000002"/>
    <n v="217.02999900000003"/>
    <n v="5.5899959999999851"/>
    <n v="2.5756789502634537E-2"/>
    <x v="1"/>
    <x v="14"/>
    <x v="3"/>
    <x v="0"/>
    <x v="0"/>
    <x v="1"/>
  </r>
  <r>
    <x v="116"/>
    <s v="BABA"/>
    <n v="224.25"/>
    <n v="222.61999500000002"/>
    <n v="1.6300049999999828"/>
    <n v="7.3219164343255993E-3"/>
    <x v="1"/>
    <x v="14"/>
    <x v="3"/>
    <x v="0"/>
    <x v="0"/>
    <x v="1"/>
  </r>
  <r>
    <x v="117"/>
    <s v="BABA"/>
    <n v="223.53999300000001"/>
    <n v="224.25"/>
    <n v="-0.71000699999999028"/>
    <n v="-3.1661404682273814E-3"/>
    <x v="1"/>
    <x v="14"/>
    <x v="3"/>
    <x v="0"/>
    <x v="0"/>
    <x v="0"/>
  </r>
  <r>
    <x v="118"/>
    <s v="BABA"/>
    <n v="220.63999900000002"/>
    <n v="223.53999300000001"/>
    <n v="-2.8999939999999924"/>
    <n v="-1.2973043262106536E-2"/>
    <x v="1"/>
    <x v="14"/>
    <x v="3"/>
    <x v="0"/>
    <x v="0"/>
    <x v="0"/>
  </r>
  <r>
    <x v="119"/>
    <s v="BABA"/>
    <n v="221.41000400000001"/>
    <n v="220.63999900000002"/>
    <n v="0.77000499999999761"/>
    <n v="3.4898703929018672E-3"/>
    <x v="1"/>
    <x v="14"/>
    <x v="3"/>
    <x v="0"/>
    <x v="0"/>
    <x v="1"/>
  </r>
  <r>
    <x v="120"/>
    <s v="BABA"/>
    <n v="228.75"/>
    <n v="221.41000400000001"/>
    <n v="7.3399959999999851"/>
    <n v="3.3151148852334535E-2"/>
    <x v="1"/>
    <x v="14"/>
    <x v="3"/>
    <x v="0"/>
    <x v="0"/>
    <x v="1"/>
  </r>
  <r>
    <x v="121"/>
    <s v="BABA"/>
    <n v="226.22000099999997"/>
    <n v="228.75"/>
    <n v="-2.5299990000000321"/>
    <n v="-1.1060104918032927E-2"/>
    <x v="1"/>
    <x v="14"/>
    <x v="3"/>
    <x v="0"/>
    <x v="0"/>
    <x v="0"/>
  </r>
  <r>
    <x v="122"/>
    <s v="BABA"/>
    <n v="222.16000400000001"/>
    <n v="226.22000099999997"/>
    <n v="-4.059996999999953"/>
    <n v="-1.7947117770545647E-2"/>
    <x v="1"/>
    <x v="14"/>
    <x v="3"/>
    <x v="0"/>
    <x v="0"/>
    <x v="0"/>
  </r>
  <r>
    <x v="123"/>
    <s v="BABA"/>
    <n v="215.71000699999999"/>
    <n v="222.16000400000001"/>
    <n v="-6.4499970000000246"/>
    <n v="-2.9033115249673943E-2"/>
    <x v="1"/>
    <x v="14"/>
    <x v="3"/>
    <x v="0"/>
    <x v="0"/>
    <x v="0"/>
  </r>
  <r>
    <x v="124"/>
    <s v="BABA"/>
    <n v="215.020004"/>
    <n v="215.71000699999999"/>
    <n v="-0.69000299999999015"/>
    <n v="-3.1987528515540317E-3"/>
    <x v="1"/>
    <x v="14"/>
    <x v="3"/>
    <x v="0"/>
    <x v="0"/>
    <x v="0"/>
  </r>
  <r>
    <x v="125"/>
    <s v="BABA"/>
    <n v="215.69999700000002"/>
    <n v="215.020004"/>
    <n v="0.67999300000002449"/>
    <n v="3.1624638980102728E-3"/>
    <x v="1"/>
    <x v="14"/>
    <x v="3"/>
    <x v="0"/>
    <x v="0"/>
    <x v="1"/>
  </r>
  <r>
    <x v="126"/>
    <s v="BABA"/>
    <n v="215.94999700000002"/>
    <n v="215.69999700000002"/>
    <n v="0.25"/>
    <n v="1.1590171695737203E-3"/>
    <x v="1"/>
    <x v="14"/>
    <x v="3"/>
    <x v="0"/>
    <x v="0"/>
    <x v="1"/>
  </r>
  <r>
    <x v="127"/>
    <s v="BABA"/>
    <n v="223.60000600000001"/>
    <n v="215.94999700000002"/>
    <n v="7.650008999999983"/>
    <n v="3.5424909035770821E-2"/>
    <x v="1"/>
    <x v="14"/>
    <x v="3"/>
    <x v="0"/>
    <x v="0"/>
    <x v="1"/>
  </r>
  <r>
    <x v="128"/>
    <s v="BABA"/>
    <n v="240"/>
    <n v="223.60000600000001"/>
    <n v="16.399993999999992"/>
    <n v="7.3345230590020613E-2"/>
    <x v="1"/>
    <x v="14"/>
    <x v="3"/>
    <x v="0"/>
    <x v="0"/>
    <x v="1"/>
  </r>
  <r>
    <x v="129"/>
    <s v="BABA"/>
    <n v="236.50999500000003"/>
    <n v="240"/>
    <n v="-3.490004999999968"/>
    <n v="-1.4541687499999867E-2"/>
    <x v="1"/>
    <x v="14"/>
    <x v="3"/>
    <x v="0"/>
    <x v="0"/>
    <x v="0"/>
  </r>
  <r>
    <x v="130"/>
    <s v="BABA"/>
    <n v="257.67999300000002"/>
    <n v="236.50999500000003"/>
    <n v="21.169997999999993"/>
    <n v="8.9509950731680457E-2"/>
    <x v="1"/>
    <x v="14"/>
    <x v="3"/>
    <x v="0"/>
    <x v="0"/>
    <x v="1"/>
  </r>
  <r>
    <x v="131"/>
    <s v="BABA"/>
    <n v="261.57998700000002"/>
    <n v="257.67999300000002"/>
    <n v="3.8999939999999924"/>
    <n v="1.5135028352783261E-2"/>
    <x v="1"/>
    <x v="14"/>
    <x v="3"/>
    <x v="0"/>
    <x v="0"/>
    <x v="1"/>
  </r>
  <r>
    <x v="132"/>
    <s v="BABA"/>
    <n v="261.01001000000002"/>
    <n v="261.57998700000002"/>
    <n v="-0.5699769999999944"/>
    <n v="-2.1789778588833493E-3"/>
    <x v="1"/>
    <x v="14"/>
    <x v="3"/>
    <x v="0"/>
    <x v="0"/>
    <x v="0"/>
  </r>
  <r>
    <x v="133"/>
    <s v="BABA"/>
    <n v="251.66999799999999"/>
    <n v="261.01001000000002"/>
    <n v="-9.34001200000003"/>
    <n v="-3.5784114180142094E-2"/>
    <x v="1"/>
    <x v="14"/>
    <x v="3"/>
    <x v="0"/>
    <x v="0"/>
    <x v="0"/>
  </r>
  <r>
    <x v="134"/>
    <s v="BABA"/>
    <n v="248.58000200000001"/>
    <n v="251.66999799999999"/>
    <n v="-3.0899959999999851"/>
    <n v="-1.2277967276814558E-2"/>
    <x v="1"/>
    <x v="14"/>
    <x v="3"/>
    <x v="0"/>
    <x v="0"/>
    <x v="0"/>
  </r>
  <r>
    <x v="135"/>
    <s v="BABA"/>
    <n v="249.21000699999999"/>
    <n v="248.58000200000001"/>
    <n v="0.63000499999998283"/>
    <n v="2.5344154595347652E-3"/>
    <x v="1"/>
    <x v="14"/>
    <x v="3"/>
    <x v="0"/>
    <x v="0"/>
    <x v="1"/>
  </r>
  <r>
    <x v="136"/>
    <s v="BABA"/>
    <n v="242.5"/>
    <n v="249.21000699999999"/>
    <n v="-6.7100069999999903"/>
    <n v="-2.6925110595578894E-2"/>
    <x v="1"/>
    <x v="14"/>
    <x v="3"/>
    <x v="0"/>
    <x v="0"/>
    <x v="0"/>
  </r>
  <r>
    <x v="137"/>
    <s v="BABA"/>
    <n v="247.13999900000002"/>
    <n v="242.5"/>
    <n v="4.6399990000000173"/>
    <n v="1.9134016494845432E-2"/>
    <x v="1"/>
    <x v="14"/>
    <x v="3"/>
    <x v="0"/>
    <x v="0"/>
    <x v="1"/>
  </r>
  <r>
    <x v="138"/>
    <s v="BABA"/>
    <n v="254.80999800000001"/>
    <n v="247.13999900000002"/>
    <n v="7.66999899999999"/>
    <n v="3.1035036946811631E-2"/>
    <x v="1"/>
    <x v="14"/>
    <x v="3"/>
    <x v="0"/>
    <x v="0"/>
    <x v="1"/>
  </r>
  <r>
    <x v="139"/>
    <s v="BABA"/>
    <n v="257.89999399999999"/>
    <n v="254.80999800000001"/>
    <n v="3.0899959999999851"/>
    <n v="1.2126667023481492E-2"/>
    <x v="1"/>
    <x v="14"/>
    <x v="3"/>
    <x v="0"/>
    <x v="0"/>
    <x v="1"/>
  </r>
  <r>
    <x v="140"/>
    <s v="BABA"/>
    <n v="251.69999700000002"/>
    <n v="257.89999399999999"/>
    <n v="-6.1999969999999678"/>
    <n v="-2.4040314634516696E-2"/>
    <x v="1"/>
    <x v="14"/>
    <x v="3"/>
    <x v="0"/>
    <x v="0"/>
    <x v="0"/>
  </r>
  <r>
    <x v="141"/>
    <s v="BABA"/>
    <n v="251.88000499999998"/>
    <n v="251.69999700000002"/>
    <n v="0.1800079999999582"/>
    <n v="7.151688603316041E-4"/>
    <x v="1"/>
    <x v="14"/>
    <x v="3"/>
    <x v="0"/>
    <x v="0"/>
    <x v="1"/>
  </r>
  <r>
    <x v="142"/>
    <s v="BABA"/>
    <n v="249"/>
    <n v="251.88000499999998"/>
    <n v="-2.8800049999999828"/>
    <n v="-1.143403582193824E-2"/>
    <x v="1"/>
    <x v="14"/>
    <x v="3"/>
    <x v="0"/>
    <x v="0"/>
    <x v="0"/>
  </r>
  <r>
    <x v="143"/>
    <s v="BABA"/>
    <n v="250.86000099999998"/>
    <n v="249"/>
    <n v="1.8600009999999827"/>
    <n v="7.4698835341364764E-3"/>
    <x v="1"/>
    <x v="14"/>
    <x v="3"/>
    <x v="0"/>
    <x v="0"/>
    <x v="1"/>
  </r>
  <r>
    <x v="144"/>
    <s v="BABA"/>
    <n v="249.05000299999998"/>
    <n v="250.86000099999998"/>
    <n v="-1.8099980000000073"/>
    <n v="-7.2151717802154021E-3"/>
    <x v="1"/>
    <x v="14"/>
    <x v="3"/>
    <x v="0"/>
    <x v="0"/>
    <x v="0"/>
  </r>
  <r>
    <x v="145"/>
    <s v="BABA"/>
    <n v="252.44999700000002"/>
    <n v="249.05000299999998"/>
    <n v="3.3999940000000493"/>
    <n v="1.3651852877110985E-2"/>
    <x v="1"/>
    <x v="14"/>
    <x v="3"/>
    <x v="0"/>
    <x v="0"/>
    <x v="1"/>
  </r>
  <r>
    <x v="146"/>
    <s v="BABA"/>
    <n v="252.74000499999997"/>
    <n v="252.44999700000002"/>
    <n v="0.29000799999994342"/>
    <n v="1.148774028307647E-3"/>
    <x v="1"/>
    <x v="14"/>
    <x v="3"/>
    <x v="0"/>
    <x v="0"/>
    <x v="1"/>
  </r>
  <r>
    <x v="147"/>
    <s v="BABA"/>
    <n v="251.020004"/>
    <n v="252.74000499999997"/>
    <n v="-1.7200009999999679"/>
    <n v="-6.8054164990618247E-3"/>
    <x v="1"/>
    <x v="14"/>
    <x v="3"/>
    <x v="0"/>
    <x v="0"/>
    <x v="0"/>
  </r>
  <r>
    <x v="148"/>
    <s v="BABA"/>
    <n v="257.94000199999999"/>
    <n v="251.020004"/>
    <n v="6.9199979999999925"/>
    <n v="2.7567516093259217E-2"/>
    <x v="1"/>
    <x v="14"/>
    <x v="3"/>
    <x v="0"/>
    <x v="0"/>
    <x v="1"/>
  </r>
  <r>
    <x v="149"/>
    <s v="BABA"/>
    <n v="262.20001200000002"/>
    <n v="257.94000199999999"/>
    <n v="4.2600100000000225"/>
    <n v="1.6515507354303356E-2"/>
    <x v="1"/>
    <x v="14"/>
    <x v="3"/>
    <x v="0"/>
    <x v="0"/>
    <x v="1"/>
  </r>
  <r>
    <x v="150"/>
    <s v="BABA"/>
    <n v="264.91000400000001"/>
    <n v="262.20001200000002"/>
    <n v="2.7099919999999997"/>
    <n v="1.0335590678767778E-2"/>
    <x v="1"/>
    <x v="14"/>
    <x v="3"/>
    <x v="0"/>
    <x v="0"/>
    <x v="1"/>
  </r>
  <r>
    <x v="151"/>
    <s v="BABA"/>
    <n v="265.67999300000002"/>
    <n v="264.91000400000001"/>
    <n v="0.76998900000000958"/>
    <n v="2.9066059732497287E-3"/>
    <x v="1"/>
    <x v="14"/>
    <x v="3"/>
    <x v="0"/>
    <x v="0"/>
    <x v="1"/>
  </r>
  <r>
    <x v="152"/>
    <s v="BABA"/>
    <n v="252.10000600000001"/>
    <n v="265.67999300000002"/>
    <n v="-13.579987000000017"/>
    <n v="-5.1114074668016179E-2"/>
    <x v="1"/>
    <x v="14"/>
    <x v="3"/>
    <x v="0"/>
    <x v="0"/>
    <x v="0"/>
  </r>
  <r>
    <x v="153"/>
    <s v="BABA"/>
    <n v="248.13000499999998"/>
    <n v="252.10000600000001"/>
    <n v="-3.9700010000000248"/>
    <n v="-1.57477227509468E-2"/>
    <x v="1"/>
    <x v="14"/>
    <x v="3"/>
    <x v="0"/>
    <x v="0"/>
    <x v="0"/>
  </r>
  <r>
    <x v="154"/>
    <s v="BABA"/>
    <n v="248.41999799999999"/>
    <n v="248.13000499999998"/>
    <n v="0.28999300000000972"/>
    <n v="1.1687139570243016E-3"/>
    <x v="1"/>
    <x v="14"/>
    <x v="3"/>
    <x v="0"/>
    <x v="0"/>
    <x v="1"/>
  </r>
  <r>
    <x v="155"/>
    <s v="BABA"/>
    <n v="255.19000199999999"/>
    <n v="248.41999799999999"/>
    <n v="6.7700040000000001"/>
    <n v="2.7252250440803885E-2"/>
    <x v="1"/>
    <x v="14"/>
    <x v="3"/>
    <x v="0"/>
    <x v="0"/>
    <x v="1"/>
  </r>
  <r>
    <x v="156"/>
    <s v="BABA"/>
    <n v="253.72000099999997"/>
    <n v="255.19000199999999"/>
    <n v="-1.4700010000000248"/>
    <n v="-5.7604176828213857E-3"/>
    <x v="1"/>
    <x v="14"/>
    <x v="3"/>
    <x v="0"/>
    <x v="0"/>
    <x v="0"/>
  </r>
  <r>
    <x v="157"/>
    <s v="BABA"/>
    <n v="253.97000099999997"/>
    <n v="253.72000099999997"/>
    <n v="0.25"/>
    <n v="9.8533816417571284E-4"/>
    <x v="1"/>
    <x v="14"/>
    <x v="3"/>
    <x v="0"/>
    <x v="0"/>
    <x v="1"/>
  </r>
  <r>
    <x v="158"/>
    <s v="BABA"/>
    <n v="256.959991"/>
    <n v="253.97000099999997"/>
    <n v="2.9899900000000343"/>
    <n v="1.1773004639237037E-2"/>
    <x v="1"/>
    <x v="14"/>
    <x v="3"/>
    <x v="0"/>
    <x v="0"/>
    <x v="1"/>
  </r>
  <r>
    <x v="159"/>
    <s v="BABA"/>
    <n v="259.20001200000002"/>
    <n v="256.959991"/>
    <n v="2.2400210000000129"/>
    <n v="8.7173921172810625E-3"/>
    <x v="1"/>
    <x v="14"/>
    <x v="3"/>
    <x v="0"/>
    <x v="0"/>
    <x v="1"/>
  </r>
  <r>
    <x v="160"/>
    <s v="BABA"/>
    <n v="260.58999599999999"/>
    <n v="259.20001200000002"/>
    <n v="1.3899839999999699"/>
    <n v="5.3625923443243123E-3"/>
    <x v="1"/>
    <x v="14"/>
    <x v="3"/>
    <x v="0"/>
    <x v="0"/>
    <x v="1"/>
  </r>
  <r>
    <x v="161"/>
    <s v="BABA"/>
    <n v="257.97000099999997"/>
    <n v="260.58999599999999"/>
    <n v="-2.6199950000000172"/>
    <n v="-1.0054088952823873E-2"/>
    <x v="1"/>
    <x v="14"/>
    <x v="3"/>
    <x v="0"/>
    <x v="0"/>
    <x v="0"/>
  </r>
  <r>
    <x v="162"/>
    <s v="BABA"/>
    <n v="265.79998799999998"/>
    <n v="257.97000099999997"/>
    <n v="7.8299870000000169"/>
    <n v="3.0352316043135642E-2"/>
    <x v="1"/>
    <x v="14"/>
    <x v="3"/>
    <x v="0"/>
    <x v="0"/>
    <x v="1"/>
  </r>
  <r>
    <x v="163"/>
    <s v="BABA"/>
    <n v="276.01998900000001"/>
    <n v="265.79998799999998"/>
    <n v="10.220001000000025"/>
    <n v="3.8449967875845148E-2"/>
    <x v="1"/>
    <x v="14"/>
    <x v="3"/>
    <x v="0"/>
    <x v="0"/>
    <x v="1"/>
  </r>
  <r>
    <x v="164"/>
    <s v="BABA"/>
    <n v="286"/>
    <n v="276.01998900000001"/>
    <n v="9.9800109999999904"/>
    <n v="3.615684152498097E-2"/>
    <x v="1"/>
    <x v="14"/>
    <x v="3"/>
    <x v="0"/>
    <x v="0"/>
    <x v="1"/>
  </r>
  <r>
    <x v="165"/>
    <s v="BABA"/>
    <n v="291.959991"/>
    <n v="286"/>
    <n v="5.9599910000000023"/>
    <n v="2.0839129370629379E-2"/>
    <x v="1"/>
    <x v="14"/>
    <x v="3"/>
    <x v="0"/>
    <x v="0"/>
    <x v="1"/>
  </r>
  <r>
    <x v="166"/>
    <s v="BABA"/>
    <n v="284.17001299999998"/>
    <n v="291.959991"/>
    <n v="-7.7899780000000192"/>
    <n v="-2.6681662693981995E-2"/>
    <x v="1"/>
    <x v="14"/>
    <x v="3"/>
    <x v="0"/>
    <x v="0"/>
    <x v="0"/>
  </r>
  <r>
    <x v="167"/>
    <s v="BABA"/>
    <n v="289"/>
    <n v="284.17001299999998"/>
    <n v="4.8299870000000169"/>
    <n v="1.6996821547106793E-2"/>
    <x v="1"/>
    <x v="14"/>
    <x v="3"/>
    <x v="0"/>
    <x v="0"/>
    <x v="1"/>
  </r>
  <r>
    <x v="168"/>
    <s v="BABA"/>
    <n v="287.02999900000003"/>
    <n v="289"/>
    <n v="-1.9700009999999679"/>
    <n v="-6.8166124567472942E-3"/>
    <x v="1"/>
    <x v="14"/>
    <x v="3"/>
    <x v="0"/>
    <x v="0"/>
    <x v="0"/>
  </r>
  <r>
    <x v="169"/>
    <s v="BABA"/>
    <n v="298"/>
    <n v="287.02999900000003"/>
    <n v="10.970000999999968"/>
    <n v="3.8219005115210855E-2"/>
    <x v="1"/>
    <x v="14"/>
    <x v="3"/>
    <x v="0"/>
    <x v="0"/>
    <x v="1"/>
  </r>
  <r>
    <x v="170"/>
    <s v="BABA"/>
    <n v="296.07000699999998"/>
    <n v="298"/>
    <n v="-1.9299930000000245"/>
    <n v="-6.4764865771812907E-3"/>
    <x v="1"/>
    <x v="14"/>
    <x v="3"/>
    <x v="0"/>
    <x v="0"/>
    <x v="0"/>
  </r>
  <r>
    <x v="171"/>
    <s v="BABA"/>
    <n v="282.5"/>
    <n v="296.07000699999998"/>
    <n v="-13.570006999999976"/>
    <n v="-4.5833778090193296E-2"/>
    <x v="1"/>
    <x v="14"/>
    <x v="3"/>
    <x v="0"/>
    <x v="0"/>
    <x v="0"/>
  </r>
  <r>
    <x v="172"/>
    <s v="BABA"/>
    <n v="281.39001500000001"/>
    <n v="282.5"/>
    <n v="-1.1099849999999947"/>
    <n v="-3.9291504424778575E-3"/>
    <x v="1"/>
    <x v="14"/>
    <x v="3"/>
    <x v="0"/>
    <x v="0"/>
    <x v="0"/>
  </r>
  <r>
    <x v="173"/>
    <s v="BABA"/>
    <n v="270.01998900000001"/>
    <n v="281.39001500000001"/>
    <n v="-11.370025999999996"/>
    <n v="-4.0406643426917604E-2"/>
    <x v="1"/>
    <x v="14"/>
    <x v="3"/>
    <x v="0"/>
    <x v="0"/>
    <x v="0"/>
  </r>
  <r>
    <x v="174"/>
    <s v="BABA"/>
    <n v="273.14999399999999"/>
    <n v="270.01998900000001"/>
    <n v="3.1300049999999828"/>
    <n v="1.1591752935002092E-2"/>
    <x v="1"/>
    <x v="14"/>
    <x v="3"/>
    <x v="0"/>
    <x v="0"/>
    <x v="1"/>
  </r>
  <r>
    <x v="175"/>
    <s v="BABA"/>
    <n v="267.54998799999998"/>
    <n v="273.14999399999999"/>
    <n v="-5.6000060000000076"/>
    <n v="-2.0501578337944273E-2"/>
    <x v="1"/>
    <x v="14"/>
    <x v="3"/>
    <x v="0"/>
    <x v="0"/>
    <x v="0"/>
  </r>
  <r>
    <x v="176"/>
    <s v="BABA"/>
    <n v="271.60998499999999"/>
    <n v="267.54998799999998"/>
    <n v="4.0599970000000098"/>
    <n v="1.5174723162387172E-2"/>
    <x v="1"/>
    <x v="14"/>
    <x v="3"/>
    <x v="0"/>
    <x v="0"/>
    <x v="1"/>
  </r>
  <r>
    <x v="177"/>
    <s v="BABA"/>
    <n v="274.10000600000001"/>
    <n v="271.60998499999999"/>
    <n v="2.4900210000000129"/>
    <n v="9.1676342458470849E-3"/>
    <x v="1"/>
    <x v="14"/>
    <x v="3"/>
    <x v="0"/>
    <x v="0"/>
    <x v="1"/>
  </r>
  <r>
    <x v="178"/>
    <s v="BABA"/>
    <n v="277.959991"/>
    <n v="274.10000600000001"/>
    <n v="3.8599849999999947"/>
    <n v="1.4082396627163863E-2"/>
    <x v="1"/>
    <x v="14"/>
    <x v="3"/>
    <x v="0"/>
    <x v="0"/>
    <x v="1"/>
  </r>
  <r>
    <x v="179"/>
    <s v="BABA"/>
    <n v="278.14001500000001"/>
    <n v="277.959991"/>
    <n v="0.18002400000000307"/>
    <n v="6.4766155500416275E-4"/>
    <x v="1"/>
    <x v="14"/>
    <x v="3"/>
    <x v="0"/>
    <x v="0"/>
    <x v="1"/>
  </r>
  <r>
    <x v="180"/>
    <s v="BABA"/>
    <n v="275.72000099999997"/>
    <n v="278.14001500000001"/>
    <n v="-2.4200140000000374"/>
    <n v="-8.700704211869829E-3"/>
    <x v="1"/>
    <x v="14"/>
    <x v="3"/>
    <x v="0"/>
    <x v="0"/>
    <x v="0"/>
  </r>
  <r>
    <x v="181"/>
    <s v="BABA"/>
    <n v="272.41000400000001"/>
    <n v="275.72000099999997"/>
    <n v="-3.309996999999953"/>
    <n v="-1.200492161611429E-2"/>
    <x v="1"/>
    <x v="14"/>
    <x v="3"/>
    <x v="0"/>
    <x v="0"/>
    <x v="0"/>
  </r>
  <r>
    <x v="182"/>
    <s v="BABA"/>
    <n v="273.82000699999998"/>
    <n v="272.41000400000001"/>
    <n v="1.4100029999999606"/>
    <n v="5.1760323750810579E-3"/>
    <x v="1"/>
    <x v="14"/>
    <x v="3"/>
    <x v="0"/>
    <x v="0"/>
    <x v="1"/>
  </r>
  <r>
    <x v="183"/>
    <s v="BABA"/>
    <n v="275.290009"/>
    <n v="273.82000699999998"/>
    <n v="1.4700020000000222"/>
    <n v="5.3684974158956268E-3"/>
    <x v="1"/>
    <x v="14"/>
    <x v="3"/>
    <x v="0"/>
    <x v="0"/>
    <x v="1"/>
  </r>
  <r>
    <x v="184"/>
    <s v="BABA"/>
    <n v="272.95001200000002"/>
    <n v="275.290009"/>
    <n v="-2.3399969999999826"/>
    <n v="-8.5001159631622608E-3"/>
    <x v="1"/>
    <x v="14"/>
    <x v="3"/>
    <x v="0"/>
    <x v="0"/>
    <x v="0"/>
  </r>
  <r>
    <x v="185"/>
    <s v="BABA"/>
    <n v="269.73001099999999"/>
    <n v="272.95001200000002"/>
    <n v="-3.2200010000000248"/>
    <n v="-1.1797035568549543E-2"/>
    <x v="1"/>
    <x v="14"/>
    <x v="3"/>
    <x v="0"/>
    <x v="0"/>
    <x v="0"/>
  </r>
  <r>
    <x v="186"/>
    <s v="BABA"/>
    <n v="271.08999599999999"/>
    <n v="269.73001099999999"/>
    <n v="1.3599849999999947"/>
    <n v="5.0420232993650628E-3"/>
    <x v="1"/>
    <x v="14"/>
    <x v="3"/>
    <x v="0"/>
    <x v="1"/>
    <x v="1"/>
  </r>
  <r>
    <x v="0"/>
    <s v="BIDU"/>
    <n v="126.400002"/>
    <m/>
    <m/>
    <m/>
    <x v="1"/>
    <x v="15"/>
    <x v="3"/>
    <x v="0"/>
    <x v="0"/>
    <x v="0"/>
  </r>
  <r>
    <x v="1"/>
    <s v="BIDU"/>
    <n v="138.220001"/>
    <n v="126.400002"/>
    <n v="11.819998999999996"/>
    <n v="9.3512648836825141E-2"/>
    <x v="1"/>
    <x v="15"/>
    <x v="3"/>
    <x v="0"/>
    <x v="0"/>
    <x v="1"/>
  </r>
  <r>
    <x v="2"/>
    <s v="BIDU"/>
    <n v="133.800003"/>
    <n v="138.220001"/>
    <n v="-4.4199979999999925"/>
    <n v="-3.1977991376226318E-2"/>
    <x v="1"/>
    <x v="15"/>
    <x v="3"/>
    <x v="0"/>
    <x v="0"/>
    <x v="0"/>
  </r>
  <r>
    <x v="3"/>
    <s v="BIDU"/>
    <n v="135.94000199999999"/>
    <n v="133.800003"/>
    <n v="2.1399989999999889"/>
    <n v="1.5994013094304555E-2"/>
    <x v="1"/>
    <x v="15"/>
    <x v="3"/>
    <x v="0"/>
    <x v="0"/>
    <x v="1"/>
  </r>
  <r>
    <x v="4"/>
    <s v="BIDU"/>
    <n v="136.699997"/>
    <n v="135.94000199999999"/>
    <n v="0.75999500000000353"/>
    <n v="5.5906649170124594E-3"/>
    <x v="1"/>
    <x v="15"/>
    <x v="3"/>
    <x v="0"/>
    <x v="0"/>
    <x v="1"/>
  </r>
  <r>
    <x v="5"/>
    <s v="BIDU"/>
    <n v="137.83000200000001"/>
    <n v="136.699997"/>
    <n v="1.1300050000000113"/>
    <n v="8.2663132757787201E-3"/>
    <x v="1"/>
    <x v="15"/>
    <x v="3"/>
    <x v="0"/>
    <x v="0"/>
    <x v="1"/>
  </r>
  <r>
    <x v="6"/>
    <s v="BIDU"/>
    <n v="140.86000100000001"/>
    <n v="137.83000200000001"/>
    <n v="3.0299990000000037"/>
    <n v="2.1983595414879292E-2"/>
    <x v="1"/>
    <x v="15"/>
    <x v="3"/>
    <x v="0"/>
    <x v="0"/>
    <x v="1"/>
  </r>
  <r>
    <x v="7"/>
    <s v="BIDU"/>
    <n v="144.509995"/>
    <n v="140.86000100000001"/>
    <n v="3.6499939999999924"/>
    <n v="2.5912210521707949E-2"/>
    <x v="1"/>
    <x v="15"/>
    <x v="3"/>
    <x v="0"/>
    <x v="0"/>
    <x v="1"/>
  </r>
  <r>
    <x v="8"/>
    <s v="BIDU"/>
    <n v="142.259995"/>
    <n v="144.509995"/>
    <n v="-2.25"/>
    <n v="-1.5569857296029938E-2"/>
    <x v="1"/>
    <x v="15"/>
    <x v="3"/>
    <x v="0"/>
    <x v="0"/>
    <x v="0"/>
  </r>
  <r>
    <x v="9"/>
    <s v="BIDU"/>
    <n v="140.03999299999998"/>
    <n v="142.259995"/>
    <n v="-2.2200020000000222"/>
    <n v="-1.5605244468060202E-2"/>
    <x v="1"/>
    <x v="15"/>
    <x v="3"/>
    <x v="0"/>
    <x v="0"/>
    <x v="0"/>
  </r>
  <r>
    <x v="10"/>
    <s v="BIDU"/>
    <n v="139.39999399999999"/>
    <n v="140.03999299999998"/>
    <n v="-0.63999899999998888"/>
    <n v="-4.5701159096743814E-3"/>
    <x v="1"/>
    <x v="15"/>
    <x v="3"/>
    <x v="0"/>
    <x v="0"/>
    <x v="0"/>
  </r>
  <r>
    <x v="11"/>
    <s v="BIDU"/>
    <n v="139.490005"/>
    <n v="139.39999399999999"/>
    <n v="9.001100000000406E-2"/>
    <n v="6.4570304070460762E-4"/>
    <x v="1"/>
    <x v="15"/>
    <x v="3"/>
    <x v="0"/>
    <x v="0"/>
    <x v="1"/>
  </r>
  <r>
    <x v="12"/>
    <s v="BIDU"/>
    <n v="139.61000100000001"/>
    <n v="139.490005"/>
    <n v="0.11999600000001465"/>
    <n v="8.6024801561957538E-4"/>
    <x v="1"/>
    <x v="15"/>
    <x v="3"/>
    <x v="0"/>
    <x v="0"/>
    <x v="1"/>
  </r>
  <r>
    <x v="13"/>
    <s v="BIDU"/>
    <n v="137.10000600000001"/>
    <n v="139.61000100000001"/>
    <n v="-2.5099950000000035"/>
    <n v="-1.7978618881322142E-2"/>
    <x v="1"/>
    <x v="15"/>
    <x v="3"/>
    <x v="0"/>
    <x v="0"/>
    <x v="0"/>
  </r>
  <r>
    <x v="14"/>
    <s v="BIDU"/>
    <n v="134.800003"/>
    <n v="137.10000600000001"/>
    <n v="-2.3000030000000038"/>
    <n v="-1.6776097004693083E-2"/>
    <x v="1"/>
    <x v="15"/>
    <x v="3"/>
    <x v="0"/>
    <x v="0"/>
    <x v="0"/>
  </r>
  <r>
    <x v="15"/>
    <s v="BIDU"/>
    <n v="134.199997"/>
    <n v="134.800003"/>
    <n v="-0.60000600000000759"/>
    <n v="-4.4510829869937579E-3"/>
    <x v="1"/>
    <x v="15"/>
    <x v="3"/>
    <x v="0"/>
    <x v="0"/>
    <x v="0"/>
  </r>
  <r>
    <x v="16"/>
    <s v="BIDU"/>
    <n v="130"/>
    <n v="134.199997"/>
    <n v="-4.1999969999999962"/>
    <n v="-3.1296550625109151E-2"/>
    <x v="1"/>
    <x v="15"/>
    <x v="3"/>
    <x v="0"/>
    <x v="0"/>
    <x v="0"/>
  </r>
  <r>
    <x v="17"/>
    <s v="BIDU"/>
    <n v="126.279999"/>
    <n v="130"/>
    <n v="-3.7200009999999963"/>
    <n v="-2.8615392307692278E-2"/>
    <x v="1"/>
    <x v="15"/>
    <x v="3"/>
    <x v="0"/>
    <x v="0"/>
    <x v="0"/>
  </r>
  <r>
    <x v="18"/>
    <s v="BIDU"/>
    <n v="126.93"/>
    <n v="126.279999"/>
    <n v="0.65000100000000316"/>
    <n v="5.1472996923289738E-3"/>
    <x v="1"/>
    <x v="15"/>
    <x v="3"/>
    <x v="0"/>
    <x v="0"/>
    <x v="1"/>
  </r>
  <r>
    <x v="19"/>
    <s v="BIDU"/>
    <n v="126.470001"/>
    <n v="126.93"/>
    <n v="-0.45999900000001048"/>
    <n v="-3.624036870716225E-3"/>
    <x v="1"/>
    <x v="15"/>
    <x v="3"/>
    <x v="0"/>
    <x v="0"/>
    <x v="0"/>
  </r>
  <r>
    <x v="20"/>
    <s v="BIDU"/>
    <n v="125.739998"/>
    <n v="126.470001"/>
    <n v="-0.7300029999999964"/>
    <n v="-5.7721435457250957E-3"/>
    <x v="1"/>
    <x v="15"/>
    <x v="3"/>
    <x v="0"/>
    <x v="0"/>
    <x v="0"/>
  </r>
  <r>
    <x v="21"/>
    <s v="BIDU"/>
    <n v="123.55999799999999"/>
    <n v="125.739998"/>
    <n v="-2.1800000000000068"/>
    <n v="-1.7337363087917394E-2"/>
    <x v="1"/>
    <x v="15"/>
    <x v="3"/>
    <x v="0"/>
    <x v="0"/>
    <x v="0"/>
  </r>
  <r>
    <x v="22"/>
    <s v="BIDU"/>
    <n v="130.490005"/>
    <n v="123.55999799999999"/>
    <n v="6.9300070000000034"/>
    <n v="5.608616957083476E-2"/>
    <x v="1"/>
    <x v="15"/>
    <x v="3"/>
    <x v="0"/>
    <x v="0"/>
    <x v="1"/>
  </r>
  <r>
    <x v="23"/>
    <s v="BIDU"/>
    <n v="131.36999499999999"/>
    <n v="130.490005"/>
    <n v="0.87998999999999228"/>
    <n v="6.7437348937184295E-3"/>
    <x v="1"/>
    <x v="15"/>
    <x v="3"/>
    <x v="0"/>
    <x v="0"/>
    <x v="1"/>
  </r>
  <r>
    <x v="24"/>
    <s v="BIDU"/>
    <n v="130.75"/>
    <n v="131.36999499999999"/>
    <n v="-0.61999499999998875"/>
    <n v="-4.7194566765416165E-3"/>
    <x v="1"/>
    <x v="15"/>
    <x v="3"/>
    <x v="0"/>
    <x v="0"/>
    <x v="0"/>
  </r>
  <r>
    <x v="25"/>
    <s v="BIDU"/>
    <n v="133.16000400000001"/>
    <n v="130.75"/>
    <n v="2.4100040000000149"/>
    <n v="1.8432152963671244E-2"/>
    <x v="1"/>
    <x v="15"/>
    <x v="3"/>
    <x v="0"/>
    <x v="0"/>
    <x v="1"/>
  </r>
  <r>
    <x v="26"/>
    <s v="BIDU"/>
    <n v="130.91000400000001"/>
    <n v="133.16000400000001"/>
    <n v="-2.25"/>
    <n v="-1.6896965548303826E-2"/>
    <x v="1"/>
    <x v="15"/>
    <x v="3"/>
    <x v="0"/>
    <x v="0"/>
    <x v="0"/>
  </r>
  <r>
    <x v="27"/>
    <s v="BIDU"/>
    <n v="131.050003"/>
    <n v="130.91000400000001"/>
    <n v="0.13999899999998888"/>
    <n v="1.0694293462857802E-3"/>
    <x v="1"/>
    <x v="15"/>
    <x v="3"/>
    <x v="0"/>
    <x v="0"/>
    <x v="1"/>
  </r>
  <r>
    <x v="28"/>
    <s v="BIDU"/>
    <n v="133.990005"/>
    <n v="131.050003"/>
    <n v="2.9400019999999927"/>
    <n v="2.2434200173196431E-2"/>
    <x v="1"/>
    <x v="15"/>
    <x v="3"/>
    <x v="0"/>
    <x v="0"/>
    <x v="1"/>
  </r>
  <r>
    <x v="29"/>
    <s v="BIDU"/>
    <n v="137.490005"/>
    <n v="133.990005"/>
    <n v="3.5"/>
    <n v="2.6121351364976814E-2"/>
    <x v="1"/>
    <x v="15"/>
    <x v="3"/>
    <x v="0"/>
    <x v="0"/>
    <x v="1"/>
  </r>
  <r>
    <x v="30"/>
    <s v="BIDU"/>
    <n v="135.179993"/>
    <n v="137.490005"/>
    <n v="-2.3100120000000004"/>
    <n v="-1.6801308575121517E-2"/>
    <x v="1"/>
    <x v="15"/>
    <x v="3"/>
    <x v="0"/>
    <x v="0"/>
    <x v="0"/>
  </r>
  <r>
    <x v="31"/>
    <s v="BIDU"/>
    <n v="134.570007"/>
    <n v="135.179993"/>
    <n v="-0.60998599999999215"/>
    <n v="-4.5123985174343973E-3"/>
    <x v="1"/>
    <x v="15"/>
    <x v="3"/>
    <x v="0"/>
    <x v="0"/>
    <x v="0"/>
  </r>
  <r>
    <x v="32"/>
    <s v="BIDU"/>
    <n v="134.179993"/>
    <n v="134.570007"/>
    <n v="-0.39001400000000785"/>
    <n v="-2.8982238218952299E-3"/>
    <x v="1"/>
    <x v="15"/>
    <x v="3"/>
    <x v="0"/>
    <x v="0"/>
    <x v="0"/>
  </r>
  <r>
    <x v="33"/>
    <s v="BIDU"/>
    <n v="135.80999800000001"/>
    <n v="134.179993"/>
    <n v="1.6300050000000113"/>
    <n v="1.2147898979246565E-2"/>
    <x v="1"/>
    <x v="15"/>
    <x v="3"/>
    <x v="0"/>
    <x v="0"/>
    <x v="1"/>
  </r>
  <r>
    <x v="34"/>
    <s v="BIDU"/>
    <n v="132.46000700000002"/>
    <n v="135.80999800000001"/>
    <n v="-3.3499909999999886"/>
    <n v="-2.4666748025428793E-2"/>
    <x v="1"/>
    <x v="15"/>
    <x v="3"/>
    <x v="0"/>
    <x v="0"/>
    <x v="0"/>
  </r>
  <r>
    <x v="35"/>
    <s v="BIDU"/>
    <n v="129.800003"/>
    <n v="132.46000700000002"/>
    <n v="-2.6600040000000149"/>
    <n v="-2.0081563184577021E-2"/>
    <x v="1"/>
    <x v="15"/>
    <x v="3"/>
    <x v="0"/>
    <x v="0"/>
    <x v="0"/>
  </r>
  <r>
    <x v="36"/>
    <s v="BIDU"/>
    <n v="125.83000200000001"/>
    <n v="129.800003"/>
    <n v="-3.9700009999999963"/>
    <n v="-3.0585523175989421E-2"/>
    <x v="1"/>
    <x v="15"/>
    <x v="3"/>
    <x v="0"/>
    <x v="0"/>
    <x v="0"/>
  </r>
  <r>
    <x v="37"/>
    <s v="BIDU"/>
    <n v="124.43"/>
    <n v="125.83000200000001"/>
    <n v="-1.4000020000000006"/>
    <n v="-1.1126138263909433E-2"/>
    <x v="1"/>
    <x v="15"/>
    <x v="3"/>
    <x v="0"/>
    <x v="0"/>
    <x v="0"/>
  </r>
  <r>
    <x v="38"/>
    <s v="BIDU"/>
    <n v="123.540001"/>
    <n v="124.43"/>
    <n v="-0.88999900000000309"/>
    <n v="-7.1526078919874874E-3"/>
    <x v="1"/>
    <x v="15"/>
    <x v="3"/>
    <x v="0"/>
    <x v="0"/>
    <x v="0"/>
  </r>
  <r>
    <x v="39"/>
    <s v="BIDU"/>
    <n v="119.910004"/>
    <n v="123.540001"/>
    <n v="-3.629997000000003"/>
    <n v="-2.9383171204604434E-2"/>
    <x v="1"/>
    <x v="15"/>
    <x v="3"/>
    <x v="0"/>
    <x v="0"/>
    <x v="0"/>
  </r>
  <r>
    <x v="40"/>
    <s v="BIDU"/>
    <n v="119.980003"/>
    <n v="119.910004"/>
    <n v="6.9998999999995704E-2"/>
    <n v="5.8376280264318655E-4"/>
    <x v="1"/>
    <x v="15"/>
    <x v="3"/>
    <x v="0"/>
    <x v="0"/>
    <x v="1"/>
  </r>
  <r>
    <x v="41"/>
    <s v="BIDU"/>
    <n v="120.769997"/>
    <n v="119.980003"/>
    <n v="0.78999400000000719"/>
    <n v="6.5843805654847935E-3"/>
    <x v="1"/>
    <x v="15"/>
    <x v="3"/>
    <x v="0"/>
    <x v="0"/>
    <x v="1"/>
  </r>
  <r>
    <x v="42"/>
    <s v="BIDU"/>
    <n v="117.970001"/>
    <n v="120.769997"/>
    <n v="-2.7999960000000073"/>
    <n v="-2.3184533158512932E-2"/>
    <x v="1"/>
    <x v="15"/>
    <x v="3"/>
    <x v="0"/>
    <x v="0"/>
    <x v="0"/>
  </r>
  <r>
    <x v="43"/>
    <s v="BIDU"/>
    <n v="121.410004"/>
    <n v="117.970001"/>
    <n v="3.4400030000000044"/>
    <n v="2.9159981104009691E-2"/>
    <x v="1"/>
    <x v="15"/>
    <x v="3"/>
    <x v="0"/>
    <x v="0"/>
    <x v="1"/>
  </r>
  <r>
    <x v="44"/>
    <s v="BIDU"/>
    <n v="118.239998"/>
    <n v="121.410004"/>
    <n v="-3.1700060000000008"/>
    <n v="-2.6109924187137007E-2"/>
    <x v="1"/>
    <x v="15"/>
    <x v="3"/>
    <x v="0"/>
    <x v="0"/>
    <x v="0"/>
  </r>
  <r>
    <x v="45"/>
    <s v="BIDU"/>
    <n v="113.739998"/>
    <n v="118.239998"/>
    <n v="-4.5"/>
    <n v="-3.8058187382580974E-2"/>
    <x v="1"/>
    <x v="15"/>
    <x v="3"/>
    <x v="0"/>
    <x v="0"/>
    <x v="0"/>
  </r>
  <r>
    <x v="46"/>
    <s v="BIDU"/>
    <n v="106.650002"/>
    <n v="113.739998"/>
    <n v="-7.0899959999999993"/>
    <n v="-6.2335116271058838E-2"/>
    <x v="1"/>
    <x v="15"/>
    <x v="3"/>
    <x v="0"/>
    <x v="0"/>
    <x v="0"/>
  </r>
  <r>
    <x v="47"/>
    <s v="BIDU"/>
    <n v="111.910004"/>
    <n v="106.650002"/>
    <n v="5.2600020000000001"/>
    <n v="4.9320224110263024E-2"/>
    <x v="1"/>
    <x v="15"/>
    <x v="3"/>
    <x v="0"/>
    <x v="0"/>
    <x v="1"/>
  </r>
  <r>
    <x v="48"/>
    <s v="BIDU"/>
    <n v="108.25"/>
    <n v="111.910004"/>
    <n v="-3.6600040000000007"/>
    <n v="-3.2704886687342095E-2"/>
    <x v="1"/>
    <x v="15"/>
    <x v="3"/>
    <x v="0"/>
    <x v="0"/>
    <x v="0"/>
  </r>
  <r>
    <x v="49"/>
    <s v="BIDU"/>
    <n v="99"/>
    <n v="108.25"/>
    <n v="-9.25"/>
    <n v="-8.5450346420323328E-2"/>
    <x v="1"/>
    <x v="15"/>
    <x v="3"/>
    <x v="0"/>
    <x v="0"/>
    <x v="0"/>
  </r>
  <r>
    <x v="50"/>
    <s v="BIDU"/>
    <n v="100.290001"/>
    <n v="99"/>
    <n v="1.2900010000000037"/>
    <n v="1.3030313131313169E-2"/>
    <x v="1"/>
    <x v="15"/>
    <x v="3"/>
    <x v="0"/>
    <x v="0"/>
    <x v="1"/>
  </r>
  <r>
    <x v="51"/>
    <s v="BIDU"/>
    <n v="89.68"/>
    <n v="100.290001"/>
    <n v="-10.610000999999997"/>
    <n v="-0.10579320863702052"/>
    <x v="1"/>
    <x v="15"/>
    <x v="3"/>
    <x v="0"/>
    <x v="0"/>
    <x v="0"/>
  </r>
  <r>
    <x v="52"/>
    <s v="BIDU"/>
    <n v="91.129997000000003"/>
    <n v="89.68"/>
    <n v="1.4499969999999962"/>
    <n v="1.6168566012488807E-2"/>
    <x v="1"/>
    <x v="15"/>
    <x v="3"/>
    <x v="0"/>
    <x v="0"/>
    <x v="1"/>
  </r>
  <r>
    <x v="53"/>
    <s v="BIDU"/>
    <n v="83.620002999999997"/>
    <n v="91.129997000000003"/>
    <n v="-7.5099940000000061"/>
    <n v="-8.2409681194217599E-2"/>
    <x v="1"/>
    <x v="15"/>
    <x v="3"/>
    <x v="0"/>
    <x v="0"/>
    <x v="0"/>
  </r>
  <r>
    <x v="54"/>
    <s v="BIDU"/>
    <n v="89.620002999999997"/>
    <n v="83.620002999999997"/>
    <n v="6"/>
    <n v="7.1753166524043302E-2"/>
    <x v="1"/>
    <x v="15"/>
    <x v="3"/>
    <x v="0"/>
    <x v="0"/>
    <x v="1"/>
  </r>
  <r>
    <x v="55"/>
    <s v="BIDU"/>
    <n v="88.660004000000001"/>
    <n v="89.620002999999997"/>
    <n v="-0.95999899999999627"/>
    <n v="-1.07118831495687E-2"/>
    <x v="1"/>
    <x v="15"/>
    <x v="3"/>
    <x v="0"/>
    <x v="0"/>
    <x v="0"/>
  </r>
  <r>
    <x v="56"/>
    <s v="BIDU"/>
    <n v="91.220000999999996"/>
    <n v="88.660004000000001"/>
    <n v="2.5599969999999956"/>
    <n v="2.8874316315167271E-2"/>
    <x v="1"/>
    <x v="15"/>
    <x v="3"/>
    <x v="0"/>
    <x v="0"/>
    <x v="1"/>
  </r>
  <r>
    <x v="57"/>
    <s v="BIDU"/>
    <n v="96.43"/>
    <n v="91.220000999999996"/>
    <n v="5.2099990000000105"/>
    <n v="5.7114656247372886E-2"/>
    <x v="1"/>
    <x v="15"/>
    <x v="3"/>
    <x v="0"/>
    <x v="0"/>
    <x v="1"/>
  </r>
  <r>
    <x v="58"/>
    <s v="BIDU"/>
    <n v="96.919997999999993"/>
    <n v="96.43"/>
    <n v="0.48999799999998572"/>
    <n v="5.0813854609559859E-3"/>
    <x v="1"/>
    <x v="15"/>
    <x v="3"/>
    <x v="0"/>
    <x v="0"/>
    <x v="1"/>
  </r>
  <r>
    <x v="59"/>
    <s v="BIDU"/>
    <n v="101.82"/>
    <n v="96.919997999999993"/>
    <n v="4.9000020000000006"/>
    <n v="5.0557182223631508E-2"/>
    <x v="1"/>
    <x v="15"/>
    <x v="3"/>
    <x v="0"/>
    <x v="0"/>
    <x v="1"/>
  </r>
  <r>
    <x v="60"/>
    <s v="BIDU"/>
    <n v="97.629997000000003"/>
    <n v="101.82"/>
    <n v="-4.1900029999999902"/>
    <n v="-4.1151080337851018E-2"/>
    <x v="1"/>
    <x v="15"/>
    <x v="3"/>
    <x v="0"/>
    <x v="0"/>
    <x v="0"/>
  </r>
  <r>
    <x v="61"/>
    <s v="BIDU"/>
    <n v="98.949996999999996"/>
    <n v="97.629997000000003"/>
    <n v="1.3199999999999932"/>
    <n v="1.3520434708197247E-2"/>
    <x v="1"/>
    <x v="15"/>
    <x v="3"/>
    <x v="0"/>
    <x v="0"/>
    <x v="1"/>
  </r>
  <r>
    <x v="62"/>
    <s v="BIDU"/>
    <n v="100.790001"/>
    <n v="98.949996999999996"/>
    <n v="1.8400040000000075"/>
    <n v="1.8595291114561707E-2"/>
    <x v="1"/>
    <x v="15"/>
    <x v="3"/>
    <x v="0"/>
    <x v="0"/>
    <x v="1"/>
  </r>
  <r>
    <x v="63"/>
    <s v="BIDU"/>
    <n v="97.68"/>
    <n v="100.790001"/>
    <n v="-3.1100009999999969"/>
    <n v="-3.0856245353147647E-2"/>
    <x v="1"/>
    <x v="15"/>
    <x v="3"/>
    <x v="0"/>
    <x v="0"/>
    <x v="0"/>
  </r>
  <r>
    <x v="64"/>
    <s v="BIDU"/>
    <n v="99.589995999999999"/>
    <n v="97.68"/>
    <n v="1.9099959999999925"/>
    <n v="1.9553603603603524E-2"/>
    <x v="1"/>
    <x v="15"/>
    <x v="3"/>
    <x v="0"/>
    <x v="0"/>
    <x v="1"/>
  </r>
  <r>
    <x v="65"/>
    <s v="BIDU"/>
    <n v="97.199996999999996"/>
    <n v="99.589995999999999"/>
    <n v="-2.3899990000000031"/>
    <n v="-2.3998384335711824E-2"/>
    <x v="1"/>
    <x v="15"/>
    <x v="3"/>
    <x v="0"/>
    <x v="0"/>
    <x v="0"/>
  </r>
  <r>
    <x v="66"/>
    <s v="BIDU"/>
    <n v="102.94000200000001"/>
    <n v="97.199996999999996"/>
    <n v="5.7400050000000107"/>
    <n v="5.905355120535663E-2"/>
    <x v="1"/>
    <x v="15"/>
    <x v="3"/>
    <x v="0"/>
    <x v="0"/>
    <x v="1"/>
  </r>
  <r>
    <x v="67"/>
    <s v="BIDU"/>
    <n v="101.790001"/>
    <n v="102.94000200000001"/>
    <n v="-1.1500010000000032"/>
    <n v="-1.1171565743703824E-2"/>
    <x v="1"/>
    <x v="15"/>
    <x v="3"/>
    <x v="0"/>
    <x v="0"/>
    <x v="0"/>
  </r>
  <r>
    <x v="68"/>
    <s v="BIDU"/>
    <n v="97.330002000000007"/>
    <n v="101.790001"/>
    <n v="-4.4599989999999963"/>
    <n v="-4.3815688733513186E-2"/>
    <x v="1"/>
    <x v="15"/>
    <x v="3"/>
    <x v="0"/>
    <x v="0"/>
    <x v="0"/>
  </r>
  <r>
    <x v="69"/>
    <s v="BIDU"/>
    <n v="99"/>
    <n v="97.330002000000007"/>
    <n v="1.6699979999999925"/>
    <n v="1.7158100952263337E-2"/>
    <x v="1"/>
    <x v="15"/>
    <x v="3"/>
    <x v="0"/>
    <x v="0"/>
    <x v="1"/>
  </r>
  <r>
    <x v="70"/>
    <s v="BIDU"/>
    <n v="98.370002999999997"/>
    <n v="99"/>
    <n v="-0.62999700000000303"/>
    <n v="-6.3636060606060913E-3"/>
    <x v="1"/>
    <x v="15"/>
    <x v="3"/>
    <x v="0"/>
    <x v="0"/>
    <x v="0"/>
  </r>
  <r>
    <x v="71"/>
    <s v="BIDU"/>
    <n v="100.91999799999999"/>
    <n v="98.370002999999997"/>
    <n v="2.5499949999999956"/>
    <n v="2.5922485739885519E-2"/>
    <x v="1"/>
    <x v="15"/>
    <x v="3"/>
    <x v="0"/>
    <x v="0"/>
    <x v="1"/>
  </r>
  <r>
    <x v="72"/>
    <s v="BIDU"/>
    <n v="100.870003"/>
    <n v="100.91999799999999"/>
    <n v="-4.9994999999995571E-2"/>
    <n v="-4.9539239982937348E-4"/>
    <x v="1"/>
    <x v="15"/>
    <x v="3"/>
    <x v="0"/>
    <x v="0"/>
    <x v="0"/>
  </r>
  <r>
    <x v="73"/>
    <s v="BIDU"/>
    <n v="102.82"/>
    <n v="100.870003"/>
    <n v="1.9499969999999962"/>
    <n v="1.9331782908740432E-2"/>
    <x v="1"/>
    <x v="15"/>
    <x v="3"/>
    <x v="0"/>
    <x v="0"/>
    <x v="1"/>
  </r>
  <r>
    <x v="74"/>
    <s v="BIDU"/>
    <n v="105"/>
    <n v="102.82"/>
    <n v="2.1800000000000068"/>
    <n v="2.1202100758607342E-2"/>
    <x v="1"/>
    <x v="15"/>
    <x v="3"/>
    <x v="0"/>
    <x v="0"/>
    <x v="1"/>
  </r>
  <r>
    <x v="75"/>
    <s v="BIDU"/>
    <n v="104.68"/>
    <n v="105"/>
    <n v="-0.31999999999999318"/>
    <n v="-3.0476190476189827E-3"/>
    <x v="1"/>
    <x v="15"/>
    <x v="3"/>
    <x v="0"/>
    <x v="0"/>
    <x v="0"/>
  </r>
  <r>
    <x v="76"/>
    <s v="BIDU"/>
    <n v="101.410004"/>
    <n v="104.68"/>
    <n v="-3.2699960000000061"/>
    <n v="-3.1238020634314155E-2"/>
    <x v="1"/>
    <x v="15"/>
    <x v="3"/>
    <x v="0"/>
    <x v="0"/>
    <x v="0"/>
  </r>
  <r>
    <x v="77"/>
    <s v="BIDU"/>
    <n v="101.75"/>
    <n v="101.410004"/>
    <n v="0.3399959999999993"/>
    <n v="3.35268697948182E-3"/>
    <x v="1"/>
    <x v="15"/>
    <x v="3"/>
    <x v="0"/>
    <x v="0"/>
    <x v="1"/>
  </r>
  <r>
    <x v="78"/>
    <s v="BIDU"/>
    <n v="99.849997999999999"/>
    <n v="101.75"/>
    <n v="-1.9000020000000006"/>
    <n v="-1.8673238329238336E-2"/>
    <x v="1"/>
    <x v="15"/>
    <x v="3"/>
    <x v="0"/>
    <x v="0"/>
    <x v="0"/>
  </r>
  <r>
    <x v="79"/>
    <s v="BIDU"/>
    <n v="100.949997"/>
    <n v="99.849997999999999"/>
    <n v="1.0999989999999968"/>
    <n v="1.1016514992819498E-2"/>
    <x v="1"/>
    <x v="15"/>
    <x v="3"/>
    <x v="0"/>
    <x v="0"/>
    <x v="1"/>
  </r>
  <r>
    <x v="80"/>
    <s v="BIDU"/>
    <n v="100.55999799999999"/>
    <n v="100.949997"/>
    <n v="-0.38999900000000309"/>
    <n v="-3.863288871618323E-3"/>
    <x v="1"/>
    <x v="15"/>
    <x v="3"/>
    <x v="0"/>
    <x v="0"/>
    <x v="0"/>
  </r>
  <r>
    <x v="81"/>
    <s v="BIDU"/>
    <n v="97.129997000000003"/>
    <n v="100.55999799999999"/>
    <n v="-3.4300009999999901"/>
    <n v="-3.4109000280608502E-2"/>
    <x v="1"/>
    <x v="15"/>
    <x v="3"/>
    <x v="0"/>
    <x v="0"/>
    <x v="0"/>
  </r>
  <r>
    <x v="82"/>
    <s v="BIDU"/>
    <n v="99.669997999999993"/>
    <n v="97.129997000000003"/>
    <n v="2.5400009999999895"/>
    <n v="2.6150531024931353E-2"/>
    <x v="1"/>
    <x v="15"/>
    <x v="3"/>
    <x v="0"/>
    <x v="0"/>
    <x v="1"/>
  </r>
  <r>
    <x v="83"/>
    <s v="BIDU"/>
    <n v="100.93"/>
    <n v="99.669997999999993"/>
    <n v="1.2600020000000143"/>
    <n v="1.2641737988195951E-2"/>
    <x v="1"/>
    <x v="15"/>
    <x v="3"/>
    <x v="0"/>
    <x v="0"/>
    <x v="1"/>
  </r>
  <r>
    <x v="84"/>
    <s v="BIDU"/>
    <n v="96.019997000000004"/>
    <n v="100.93"/>
    <n v="-4.9100030000000032"/>
    <n v="-4.8647607252551302E-2"/>
    <x v="1"/>
    <x v="15"/>
    <x v="3"/>
    <x v="0"/>
    <x v="0"/>
    <x v="0"/>
  </r>
  <r>
    <x v="85"/>
    <s v="BIDU"/>
    <n v="94.760002"/>
    <n v="96.019997000000004"/>
    <n v="-1.2599950000000035"/>
    <n v="-1.3122214532041732E-2"/>
    <x v="1"/>
    <x v="15"/>
    <x v="3"/>
    <x v="0"/>
    <x v="0"/>
    <x v="0"/>
  </r>
  <r>
    <x v="86"/>
    <s v="BIDU"/>
    <n v="95.769997000000004"/>
    <n v="94.760002"/>
    <n v="1.0099950000000035"/>
    <n v="1.0658452708770558E-2"/>
    <x v="1"/>
    <x v="15"/>
    <x v="3"/>
    <x v="0"/>
    <x v="0"/>
    <x v="1"/>
  </r>
  <r>
    <x v="87"/>
    <s v="BIDU"/>
    <n v="97.080002000000007"/>
    <n v="95.769997000000004"/>
    <n v="1.3100050000000039"/>
    <n v="1.3678657628025235E-2"/>
    <x v="1"/>
    <x v="15"/>
    <x v="3"/>
    <x v="0"/>
    <x v="0"/>
    <x v="1"/>
  </r>
  <r>
    <x v="88"/>
    <s v="BIDU"/>
    <n v="98.18"/>
    <n v="97.080002000000007"/>
    <n v="1.0999979999999994"/>
    <n v="1.1330840310448276E-2"/>
    <x v="1"/>
    <x v="15"/>
    <x v="3"/>
    <x v="0"/>
    <x v="0"/>
    <x v="1"/>
  </r>
  <r>
    <x v="89"/>
    <s v="BIDU"/>
    <n v="99.769997000000004"/>
    <n v="98.18"/>
    <n v="1.5899969999999968"/>
    <n v="1.6194713790996094E-2"/>
    <x v="1"/>
    <x v="15"/>
    <x v="3"/>
    <x v="0"/>
    <x v="0"/>
    <x v="1"/>
  </r>
  <r>
    <x v="90"/>
    <s v="BIDU"/>
    <n v="99.550003000000004"/>
    <n v="99.769997000000004"/>
    <n v="-0.2199939999999998"/>
    <n v="-2.2050115928138173E-3"/>
    <x v="1"/>
    <x v="15"/>
    <x v="3"/>
    <x v="0"/>
    <x v="0"/>
    <x v="0"/>
  </r>
  <r>
    <x v="91"/>
    <s v="BIDU"/>
    <n v="97.470000999999996"/>
    <n v="99.550003000000004"/>
    <n v="-2.0800020000000075"/>
    <n v="-2.0894042564720036E-2"/>
    <x v="1"/>
    <x v="15"/>
    <x v="3"/>
    <x v="0"/>
    <x v="0"/>
    <x v="0"/>
  </r>
  <r>
    <x v="92"/>
    <s v="BIDU"/>
    <n v="95.489998"/>
    <n v="97.470000999999996"/>
    <n v="-1.9800029999999964"/>
    <n v="-2.0313973321904412E-2"/>
    <x v="1"/>
    <x v="15"/>
    <x v="3"/>
    <x v="0"/>
    <x v="0"/>
    <x v="0"/>
  </r>
  <r>
    <x v="93"/>
    <s v="BIDU"/>
    <n v="96.019997000000004"/>
    <n v="95.489998"/>
    <n v="0.52999900000000366"/>
    <n v="5.5503090491216015E-3"/>
    <x v="1"/>
    <x v="15"/>
    <x v="3"/>
    <x v="0"/>
    <x v="0"/>
    <x v="1"/>
  </r>
  <r>
    <x v="94"/>
    <s v="BIDU"/>
    <n v="99.860000999999997"/>
    <n v="96.019997000000004"/>
    <n v="3.8400039999999933"/>
    <n v="3.999171130988468E-2"/>
    <x v="1"/>
    <x v="15"/>
    <x v="3"/>
    <x v="0"/>
    <x v="0"/>
    <x v="1"/>
  </r>
  <r>
    <x v="95"/>
    <s v="BIDU"/>
    <n v="107.589996"/>
    <n v="99.860000999999997"/>
    <n v="7.7299950000000024"/>
    <n v="7.7408320875142017E-2"/>
    <x v="1"/>
    <x v="15"/>
    <x v="3"/>
    <x v="0"/>
    <x v="0"/>
    <x v="1"/>
  </r>
  <r>
    <x v="96"/>
    <s v="BIDU"/>
    <n v="109.75"/>
    <n v="107.589996"/>
    <n v="2.1600040000000007"/>
    <n v="2.0076253186216315E-2"/>
    <x v="1"/>
    <x v="15"/>
    <x v="3"/>
    <x v="0"/>
    <x v="0"/>
    <x v="1"/>
  </r>
  <r>
    <x v="97"/>
    <s v="BIDU"/>
    <n v="108.519997"/>
    <n v="109.75"/>
    <n v="-1.2300029999999964"/>
    <n v="-1.1207316628701561E-2"/>
    <x v="1"/>
    <x v="15"/>
    <x v="3"/>
    <x v="0"/>
    <x v="0"/>
    <x v="0"/>
  </r>
  <r>
    <x v="98"/>
    <s v="BIDU"/>
    <n v="110.029999"/>
    <n v="108.519997"/>
    <n v="1.5100020000000001"/>
    <n v="1.3914504623511924E-2"/>
    <x v="1"/>
    <x v="15"/>
    <x v="3"/>
    <x v="0"/>
    <x v="0"/>
    <x v="1"/>
  </r>
  <r>
    <x v="99"/>
    <s v="BIDU"/>
    <n v="103.32"/>
    <n v="110.029999"/>
    <n v="-6.7099990000000105"/>
    <n v="-6.0983359638129328E-2"/>
    <x v="1"/>
    <x v="15"/>
    <x v="3"/>
    <x v="0"/>
    <x v="0"/>
    <x v="0"/>
  </r>
  <r>
    <x v="100"/>
    <s v="BIDU"/>
    <n v="108.360001"/>
    <n v="103.32"/>
    <n v="5.0400010000000037"/>
    <n v="4.8780497483546306E-2"/>
    <x v="1"/>
    <x v="15"/>
    <x v="3"/>
    <x v="0"/>
    <x v="0"/>
    <x v="1"/>
  </r>
  <r>
    <x v="101"/>
    <s v="BIDU"/>
    <n v="108.220001"/>
    <n v="108.360001"/>
    <n v="-0.14000000000000057"/>
    <n v="-1.2919896521595693E-3"/>
    <x v="1"/>
    <x v="15"/>
    <x v="3"/>
    <x v="0"/>
    <x v="0"/>
    <x v="0"/>
  </r>
  <r>
    <x v="102"/>
    <s v="BIDU"/>
    <n v="106.32"/>
    <n v="108.220001"/>
    <n v="-1.9000010000000032"/>
    <n v="-1.7556837760517145E-2"/>
    <x v="1"/>
    <x v="15"/>
    <x v="3"/>
    <x v="0"/>
    <x v="0"/>
    <x v="0"/>
  </r>
  <r>
    <x v="103"/>
    <s v="BIDU"/>
    <n v="106.550003"/>
    <n v="106.32"/>
    <n v="0.23000300000001062"/>
    <n v="2.1633088788563827E-3"/>
    <x v="1"/>
    <x v="15"/>
    <x v="3"/>
    <x v="0"/>
    <x v="0"/>
    <x v="1"/>
  </r>
  <r>
    <x v="104"/>
    <s v="BIDU"/>
    <n v="107.099998"/>
    <n v="106.550003"/>
    <n v="0.54999499999999557"/>
    <n v="5.1618487518953473E-3"/>
    <x v="1"/>
    <x v="15"/>
    <x v="3"/>
    <x v="0"/>
    <x v="0"/>
    <x v="1"/>
  </r>
  <r>
    <x v="105"/>
    <s v="BIDU"/>
    <n v="107.230003"/>
    <n v="107.099998"/>
    <n v="0.13000499999999704"/>
    <n v="1.213865568886351E-3"/>
    <x v="1"/>
    <x v="15"/>
    <x v="3"/>
    <x v="0"/>
    <x v="0"/>
    <x v="1"/>
  </r>
  <r>
    <x v="106"/>
    <s v="BIDU"/>
    <n v="112.449997"/>
    <n v="107.230003"/>
    <n v="5.2199939999999998"/>
    <n v="4.8680349286197445E-2"/>
    <x v="1"/>
    <x v="15"/>
    <x v="3"/>
    <x v="0"/>
    <x v="0"/>
    <x v="1"/>
  </r>
  <r>
    <x v="107"/>
    <s v="BIDU"/>
    <n v="109.05999799999999"/>
    <n v="112.449997"/>
    <n v="-3.3899990000000031"/>
    <n v="-3.0146723792264782E-2"/>
    <x v="1"/>
    <x v="15"/>
    <x v="3"/>
    <x v="0"/>
    <x v="0"/>
    <x v="0"/>
  </r>
  <r>
    <x v="108"/>
    <s v="BIDU"/>
    <n v="114.400002"/>
    <n v="109.05999799999999"/>
    <n v="5.3400040000000075"/>
    <n v="4.8963910672362269E-2"/>
    <x v="1"/>
    <x v="15"/>
    <x v="3"/>
    <x v="0"/>
    <x v="0"/>
    <x v="1"/>
  </r>
  <r>
    <x v="109"/>
    <s v="BIDU"/>
    <n v="117.029999"/>
    <n v="114.400002"/>
    <n v="2.629997000000003"/>
    <n v="2.2989483863820239E-2"/>
    <x v="1"/>
    <x v="15"/>
    <x v="3"/>
    <x v="0"/>
    <x v="0"/>
    <x v="1"/>
  </r>
  <r>
    <x v="110"/>
    <s v="BIDU"/>
    <n v="115.83000200000001"/>
    <n v="117.029999"/>
    <n v="-1.1999969999999962"/>
    <n v="-1.0253755534937637E-2"/>
    <x v="1"/>
    <x v="15"/>
    <x v="3"/>
    <x v="0"/>
    <x v="0"/>
    <x v="0"/>
  </r>
  <r>
    <x v="111"/>
    <s v="BIDU"/>
    <n v="116.80999799999999"/>
    <n v="115.83000200000001"/>
    <n v="0.97999599999998566"/>
    <n v="8.4606404478865978E-3"/>
    <x v="1"/>
    <x v="15"/>
    <x v="3"/>
    <x v="0"/>
    <x v="0"/>
    <x v="1"/>
  </r>
  <r>
    <x v="112"/>
    <s v="BIDU"/>
    <n v="111.83000200000001"/>
    <n v="116.80999799999999"/>
    <n v="-4.9799959999999857"/>
    <n v="-4.2633302673286459E-2"/>
    <x v="1"/>
    <x v="15"/>
    <x v="3"/>
    <x v="0"/>
    <x v="0"/>
    <x v="0"/>
  </r>
  <r>
    <x v="113"/>
    <s v="BIDU"/>
    <n v="116.269997"/>
    <n v="111.83000200000001"/>
    <n v="4.4399949999999961"/>
    <n v="3.9703075387586918E-2"/>
    <x v="1"/>
    <x v="15"/>
    <x v="3"/>
    <x v="0"/>
    <x v="0"/>
    <x v="1"/>
  </r>
  <r>
    <x v="114"/>
    <s v="BIDU"/>
    <n v="116.82"/>
    <n v="116.269997"/>
    <n v="0.55000299999998958"/>
    <n v="4.7303948928457407E-3"/>
    <x v="1"/>
    <x v="15"/>
    <x v="3"/>
    <x v="0"/>
    <x v="0"/>
    <x v="1"/>
  </r>
  <r>
    <x v="115"/>
    <s v="BIDU"/>
    <n v="122.779999"/>
    <n v="116.82"/>
    <n v="5.9599990000000105"/>
    <n v="5.1018652627974753E-2"/>
    <x v="1"/>
    <x v="15"/>
    <x v="3"/>
    <x v="0"/>
    <x v="0"/>
    <x v="1"/>
  </r>
  <r>
    <x v="116"/>
    <s v="BIDU"/>
    <n v="122.029999"/>
    <n v="122.779999"/>
    <n v="-0.75"/>
    <n v="-6.1084867739736662E-3"/>
    <x v="1"/>
    <x v="15"/>
    <x v="3"/>
    <x v="0"/>
    <x v="0"/>
    <x v="0"/>
  </r>
  <r>
    <x v="117"/>
    <s v="BIDU"/>
    <n v="123.459999"/>
    <n v="122.029999"/>
    <n v="1.4299999999999926"/>
    <n v="1.171842999031732E-2"/>
    <x v="1"/>
    <x v="15"/>
    <x v="3"/>
    <x v="0"/>
    <x v="0"/>
    <x v="1"/>
  </r>
  <r>
    <x v="118"/>
    <s v="BIDU"/>
    <n v="123.08000200000001"/>
    <n v="123.459999"/>
    <n v="-0.37999699999998882"/>
    <n v="-3.0778956996426739E-3"/>
    <x v="1"/>
    <x v="15"/>
    <x v="3"/>
    <x v="0"/>
    <x v="0"/>
    <x v="0"/>
  </r>
  <r>
    <x v="119"/>
    <s v="BIDU"/>
    <n v="123.08000200000001"/>
    <n v="123.08000200000001"/>
    <n v="0"/>
    <n v="0"/>
    <x v="1"/>
    <x v="15"/>
    <x v="3"/>
    <x v="0"/>
    <x v="0"/>
    <x v="0"/>
  </r>
  <r>
    <x v="120"/>
    <s v="BIDU"/>
    <n v="123.33000200000001"/>
    <n v="123.08000200000001"/>
    <n v="0.25"/>
    <n v="2.0311991870133376E-3"/>
    <x v="1"/>
    <x v="15"/>
    <x v="3"/>
    <x v="0"/>
    <x v="0"/>
    <x v="1"/>
  </r>
  <r>
    <x v="121"/>
    <s v="BIDU"/>
    <n v="121.370003"/>
    <n v="123.33000200000001"/>
    <n v="-1.9599990000000105"/>
    <n v="-1.5892313048044955E-2"/>
    <x v="1"/>
    <x v="15"/>
    <x v="3"/>
    <x v="0"/>
    <x v="0"/>
    <x v="0"/>
  </r>
  <r>
    <x v="122"/>
    <s v="BIDU"/>
    <n v="123.730003"/>
    <n v="121.370003"/>
    <n v="2.3599999999999994"/>
    <n v="1.9444672832380168E-2"/>
    <x v="1"/>
    <x v="15"/>
    <x v="3"/>
    <x v="0"/>
    <x v="0"/>
    <x v="1"/>
  </r>
  <r>
    <x v="123"/>
    <s v="BIDU"/>
    <n v="121.800003"/>
    <n v="123.730003"/>
    <n v="-1.9299999999999926"/>
    <n v="-1.5598480184308997E-2"/>
    <x v="1"/>
    <x v="15"/>
    <x v="3"/>
    <x v="0"/>
    <x v="0"/>
    <x v="0"/>
  </r>
  <r>
    <x v="124"/>
    <s v="BIDU"/>
    <n v="121.290001"/>
    <n v="121.800003"/>
    <n v="-0.51000200000000007"/>
    <n v="-4.1872084354546363E-3"/>
    <x v="1"/>
    <x v="15"/>
    <x v="3"/>
    <x v="0"/>
    <x v="0"/>
    <x v="0"/>
  </r>
  <r>
    <x v="125"/>
    <s v="BIDU"/>
    <n v="119.889999"/>
    <n v="121.290001"/>
    <n v="-1.4000020000000006"/>
    <n v="-1.1542600284091023E-2"/>
    <x v="1"/>
    <x v="15"/>
    <x v="3"/>
    <x v="0"/>
    <x v="0"/>
    <x v="0"/>
  </r>
  <r>
    <x v="126"/>
    <s v="BIDU"/>
    <n v="120.629997"/>
    <n v="119.889999"/>
    <n v="0.73999799999999993"/>
    <n v="6.172308000436299E-3"/>
    <x v="1"/>
    <x v="15"/>
    <x v="3"/>
    <x v="0"/>
    <x v="0"/>
    <x v="1"/>
  </r>
  <r>
    <x v="127"/>
    <s v="BIDU"/>
    <n v="123.300003"/>
    <n v="120.629997"/>
    <n v="2.6700060000000008"/>
    <n v="2.2133847852122558E-2"/>
    <x v="1"/>
    <x v="15"/>
    <x v="3"/>
    <x v="0"/>
    <x v="0"/>
    <x v="1"/>
  </r>
  <r>
    <x v="128"/>
    <s v="BIDU"/>
    <n v="132.929993"/>
    <n v="123.300003"/>
    <n v="9.6299899999999923"/>
    <n v="7.8102106777726457E-2"/>
    <x v="1"/>
    <x v="15"/>
    <x v="3"/>
    <x v="0"/>
    <x v="0"/>
    <x v="1"/>
  </r>
  <r>
    <x v="129"/>
    <s v="BIDU"/>
    <n v="127.83000200000001"/>
    <n v="132.929993"/>
    <n v="-5.0999909999999886"/>
    <n v="-3.8365991638922216E-2"/>
    <x v="1"/>
    <x v="15"/>
    <x v="3"/>
    <x v="0"/>
    <x v="0"/>
    <x v="0"/>
  </r>
  <r>
    <x v="130"/>
    <s v="BIDU"/>
    <n v="130.63999899999999"/>
    <n v="127.83000200000001"/>
    <n v="2.8099969999999814"/>
    <n v="2.1982296456507771E-2"/>
    <x v="1"/>
    <x v="15"/>
    <x v="3"/>
    <x v="0"/>
    <x v="0"/>
    <x v="1"/>
  </r>
  <r>
    <x v="131"/>
    <s v="BIDU"/>
    <n v="132.529999"/>
    <n v="130.63999899999999"/>
    <n v="1.8900000000000148"/>
    <n v="1.446723832262135E-2"/>
    <x v="1"/>
    <x v="15"/>
    <x v="3"/>
    <x v="0"/>
    <x v="0"/>
    <x v="1"/>
  </r>
  <r>
    <x v="132"/>
    <s v="BIDU"/>
    <n v="132.33000200000001"/>
    <n v="132.529999"/>
    <n v="-0.19999699999999621"/>
    <n v="-1.5090696559953659E-3"/>
    <x v="1"/>
    <x v="15"/>
    <x v="3"/>
    <x v="0"/>
    <x v="0"/>
    <x v="0"/>
  </r>
  <r>
    <x v="133"/>
    <s v="BIDU"/>
    <n v="127.839996"/>
    <n v="132.33000200000001"/>
    <n v="-4.4900060000000082"/>
    <n v="-3.3930370529277311E-2"/>
    <x v="1"/>
    <x v="15"/>
    <x v="3"/>
    <x v="0"/>
    <x v="0"/>
    <x v="0"/>
  </r>
  <r>
    <x v="134"/>
    <s v="BIDU"/>
    <n v="125.489998"/>
    <n v="127.839996"/>
    <n v="-2.3499979999999994"/>
    <n v="-1.838233787178779E-2"/>
    <x v="1"/>
    <x v="15"/>
    <x v="3"/>
    <x v="0"/>
    <x v="0"/>
    <x v="0"/>
  </r>
  <r>
    <x v="135"/>
    <s v="BIDU"/>
    <n v="125.050003"/>
    <n v="125.489998"/>
    <n v="-0.43999499999999614"/>
    <n v="-3.5062156905922982E-3"/>
    <x v="1"/>
    <x v="15"/>
    <x v="3"/>
    <x v="0"/>
    <x v="0"/>
    <x v="0"/>
  </r>
  <r>
    <x v="136"/>
    <s v="BIDU"/>
    <n v="123.43"/>
    <n v="125.050003"/>
    <n v="-1.620002999999997"/>
    <n v="-1.2954841752382821E-2"/>
    <x v="1"/>
    <x v="15"/>
    <x v="3"/>
    <x v="0"/>
    <x v="0"/>
    <x v="0"/>
  </r>
  <r>
    <x v="137"/>
    <s v="BIDU"/>
    <n v="122.769997"/>
    <n v="123.43"/>
    <n v="-0.66000300000000323"/>
    <n v="-5.3471846390667037E-3"/>
    <x v="1"/>
    <x v="15"/>
    <x v="3"/>
    <x v="0"/>
    <x v="0"/>
    <x v="0"/>
  </r>
  <r>
    <x v="138"/>
    <s v="BIDU"/>
    <n v="124.349998"/>
    <n v="122.769997"/>
    <n v="1.5800009999999958"/>
    <n v="1.2869602008705724E-2"/>
    <x v="1"/>
    <x v="15"/>
    <x v="3"/>
    <x v="0"/>
    <x v="0"/>
    <x v="1"/>
  </r>
  <r>
    <x v="139"/>
    <s v="BIDU"/>
    <n v="125.220001"/>
    <n v="124.349998"/>
    <n v="0.87000299999999697"/>
    <n v="6.9964054201271239E-3"/>
    <x v="1"/>
    <x v="15"/>
    <x v="3"/>
    <x v="0"/>
    <x v="0"/>
    <x v="1"/>
  </r>
  <r>
    <x v="140"/>
    <s v="BIDU"/>
    <n v="122.75"/>
    <n v="125.220001"/>
    <n v="-2.4700009999999963"/>
    <n v="-1.9725291329457793E-2"/>
    <x v="1"/>
    <x v="15"/>
    <x v="3"/>
    <x v="0"/>
    <x v="0"/>
    <x v="0"/>
  </r>
  <r>
    <x v="141"/>
    <s v="BIDU"/>
    <n v="121.099998"/>
    <n v="122.75"/>
    <n v="-1.6500020000000006"/>
    <n v="-1.3441971486761716E-2"/>
    <x v="1"/>
    <x v="15"/>
    <x v="3"/>
    <x v="0"/>
    <x v="0"/>
    <x v="0"/>
  </r>
  <r>
    <x v="142"/>
    <s v="BIDU"/>
    <n v="119.019997"/>
    <n v="121.099998"/>
    <n v="-2.0800009999999958"/>
    <n v="-1.717589623742187E-2"/>
    <x v="1"/>
    <x v="15"/>
    <x v="3"/>
    <x v="0"/>
    <x v="0"/>
    <x v="0"/>
  </r>
  <r>
    <x v="143"/>
    <s v="BIDU"/>
    <n v="115.860001"/>
    <n v="119.019997"/>
    <n v="-3.1599960000000067"/>
    <n v="-2.6550126698457289E-2"/>
    <x v="1"/>
    <x v="15"/>
    <x v="3"/>
    <x v="0"/>
    <x v="0"/>
    <x v="0"/>
  </r>
  <r>
    <x v="144"/>
    <s v="BIDU"/>
    <n v="115.69000200000001"/>
    <n v="115.860001"/>
    <n v="-0.16999899999999002"/>
    <n v="-1.467279462564393E-3"/>
    <x v="1"/>
    <x v="15"/>
    <x v="3"/>
    <x v="0"/>
    <x v="0"/>
    <x v="0"/>
  </r>
  <r>
    <x v="145"/>
    <s v="BIDU"/>
    <n v="119.82"/>
    <n v="115.69000200000001"/>
    <n v="4.1299979999999863"/>
    <n v="3.5698832471279467E-2"/>
    <x v="1"/>
    <x v="15"/>
    <x v="3"/>
    <x v="0"/>
    <x v="0"/>
    <x v="1"/>
  </r>
  <r>
    <x v="146"/>
    <s v="BIDU"/>
    <n v="118"/>
    <n v="119.82"/>
    <n v="-1.8199999999999932"/>
    <n v="-1.5189450842931006E-2"/>
    <x v="1"/>
    <x v="15"/>
    <x v="3"/>
    <x v="0"/>
    <x v="0"/>
    <x v="0"/>
  </r>
  <r>
    <x v="147"/>
    <s v="BIDU"/>
    <n v="119.400002"/>
    <n v="118"/>
    <n v="1.4000020000000006"/>
    <n v="1.1864423728813564E-2"/>
    <x v="1"/>
    <x v="15"/>
    <x v="3"/>
    <x v="0"/>
    <x v="0"/>
    <x v="1"/>
  </r>
  <r>
    <x v="148"/>
    <s v="BIDU"/>
    <n v="120.550003"/>
    <n v="119.400002"/>
    <n v="1.1500010000000032"/>
    <n v="9.6314990011474467E-3"/>
    <x v="1"/>
    <x v="15"/>
    <x v="3"/>
    <x v="0"/>
    <x v="0"/>
    <x v="1"/>
  </r>
  <r>
    <x v="149"/>
    <s v="BIDU"/>
    <n v="126.66999799999999"/>
    <n v="120.550003"/>
    <n v="6.1199949999999887"/>
    <n v="5.0767273726239466E-2"/>
    <x v="1"/>
    <x v="15"/>
    <x v="3"/>
    <x v="0"/>
    <x v="0"/>
    <x v="1"/>
  </r>
  <r>
    <x v="150"/>
    <s v="BIDU"/>
    <n v="125.849998"/>
    <n v="126.66999799999999"/>
    <n v="-0.81999999999999318"/>
    <n v="-6.4735139571091907E-3"/>
    <x v="1"/>
    <x v="15"/>
    <x v="3"/>
    <x v="0"/>
    <x v="0"/>
    <x v="0"/>
  </r>
  <r>
    <x v="151"/>
    <s v="BIDU"/>
    <n v="125.58000200000001"/>
    <n v="125.849998"/>
    <n v="-0.26999599999999191"/>
    <n v="-2.1453794540385444E-3"/>
    <x v="1"/>
    <x v="15"/>
    <x v="3"/>
    <x v="0"/>
    <x v="0"/>
    <x v="0"/>
  </r>
  <r>
    <x v="152"/>
    <s v="BIDU"/>
    <n v="125"/>
    <n v="125.58000200000001"/>
    <n v="-0.58000200000000746"/>
    <n v="-4.6185856885080116E-3"/>
    <x v="1"/>
    <x v="15"/>
    <x v="3"/>
    <x v="0"/>
    <x v="0"/>
    <x v="0"/>
  </r>
  <r>
    <x v="153"/>
    <s v="BIDU"/>
    <n v="125.05999799999999"/>
    <n v="125"/>
    <n v="5.9997999999993112E-2"/>
    <n v="4.799839999999449E-4"/>
    <x v="1"/>
    <x v="15"/>
    <x v="3"/>
    <x v="0"/>
    <x v="0"/>
    <x v="1"/>
  </r>
  <r>
    <x v="154"/>
    <s v="BIDU"/>
    <n v="124.599998"/>
    <n v="125.05999799999999"/>
    <n v="-0.45999999999999375"/>
    <n v="-3.6782345062886836E-3"/>
    <x v="1"/>
    <x v="15"/>
    <x v="3"/>
    <x v="0"/>
    <x v="0"/>
    <x v="0"/>
  </r>
  <r>
    <x v="155"/>
    <s v="BIDU"/>
    <n v="126.110001"/>
    <n v="124.599998"/>
    <n v="1.5100029999999975"/>
    <n v="1.211880436787806E-2"/>
    <x v="1"/>
    <x v="15"/>
    <x v="3"/>
    <x v="0"/>
    <x v="0"/>
    <x v="1"/>
  </r>
  <r>
    <x v="156"/>
    <s v="BIDU"/>
    <n v="124.57"/>
    <n v="126.110001"/>
    <n v="-1.5400010000000037"/>
    <n v="-1.2211569168094795E-2"/>
    <x v="1"/>
    <x v="15"/>
    <x v="3"/>
    <x v="0"/>
    <x v="0"/>
    <x v="0"/>
  </r>
  <r>
    <x v="157"/>
    <s v="BIDU"/>
    <n v="116.739998"/>
    <n v="124.57"/>
    <n v="-7.8300019999999932"/>
    <n v="-6.2856241470659019E-2"/>
    <x v="1"/>
    <x v="15"/>
    <x v="3"/>
    <x v="0"/>
    <x v="0"/>
    <x v="0"/>
  </r>
  <r>
    <x v="158"/>
    <s v="BIDU"/>
    <n v="123.91999799999999"/>
    <n v="116.739998"/>
    <n v="7.1799999999999926"/>
    <n v="6.1504198415353685E-2"/>
    <x v="1"/>
    <x v="15"/>
    <x v="3"/>
    <x v="0"/>
    <x v="0"/>
    <x v="1"/>
  </r>
  <r>
    <x v="159"/>
    <s v="BIDU"/>
    <n v="124.199997"/>
    <n v="123.91999799999999"/>
    <n v="0.27999900000000366"/>
    <n v="2.2595142391787617E-3"/>
    <x v="1"/>
    <x v="15"/>
    <x v="3"/>
    <x v="0"/>
    <x v="0"/>
    <x v="1"/>
  </r>
  <r>
    <x v="160"/>
    <s v="BIDU"/>
    <n v="122.709999"/>
    <n v="124.199997"/>
    <n v="-1.4899979999999999"/>
    <n v="-1.1996763574801053E-2"/>
    <x v="1"/>
    <x v="15"/>
    <x v="3"/>
    <x v="0"/>
    <x v="0"/>
    <x v="0"/>
  </r>
  <r>
    <x v="161"/>
    <s v="BIDU"/>
    <n v="123.480003"/>
    <n v="122.709999"/>
    <n v="0.77000400000000013"/>
    <n v="6.2749898645178877E-3"/>
    <x v="1"/>
    <x v="15"/>
    <x v="3"/>
    <x v="0"/>
    <x v="0"/>
    <x v="1"/>
  </r>
  <r>
    <x v="162"/>
    <s v="BIDU"/>
    <n v="122.449997"/>
    <n v="123.480003"/>
    <n v="-1.0300060000000002"/>
    <n v="-8.3414801990246163E-3"/>
    <x v="1"/>
    <x v="15"/>
    <x v="3"/>
    <x v="0"/>
    <x v="0"/>
    <x v="0"/>
  </r>
  <r>
    <x v="163"/>
    <s v="BIDU"/>
    <n v="122.879997"/>
    <n v="122.449997"/>
    <n v="0.43000000000000682"/>
    <n v="3.5116374890560987E-3"/>
    <x v="1"/>
    <x v="15"/>
    <x v="3"/>
    <x v="0"/>
    <x v="0"/>
    <x v="1"/>
  </r>
  <r>
    <x v="164"/>
    <s v="BIDU"/>
    <n v="125.699997"/>
    <n v="122.879997"/>
    <n v="2.8199999999999932"/>
    <n v="2.2949219310283618E-2"/>
    <x v="1"/>
    <x v="15"/>
    <x v="3"/>
    <x v="0"/>
    <x v="0"/>
    <x v="1"/>
  </r>
  <r>
    <x v="165"/>
    <s v="BIDU"/>
    <n v="127.470001"/>
    <n v="125.699997"/>
    <n v="1.7700040000000001"/>
    <n v="1.4081177742589764E-2"/>
    <x v="1"/>
    <x v="15"/>
    <x v="3"/>
    <x v="0"/>
    <x v="0"/>
    <x v="1"/>
  </r>
  <r>
    <x v="166"/>
    <s v="BIDU"/>
    <n v="127.25"/>
    <n v="127.470001"/>
    <n v="-0.22000099999999634"/>
    <n v="-1.725904120766394E-3"/>
    <x v="1"/>
    <x v="15"/>
    <x v="3"/>
    <x v="0"/>
    <x v="0"/>
    <x v="0"/>
  </r>
  <r>
    <x v="167"/>
    <s v="BIDU"/>
    <n v="129"/>
    <n v="127.25"/>
    <n v="1.75"/>
    <n v="1.37524557956778E-2"/>
    <x v="1"/>
    <x v="15"/>
    <x v="3"/>
    <x v="0"/>
    <x v="0"/>
    <x v="1"/>
  </r>
  <r>
    <x v="168"/>
    <s v="BIDU"/>
    <n v="124.57"/>
    <n v="129"/>
    <n v="-4.4300000000000068"/>
    <n v="-3.4341085271317885E-2"/>
    <x v="1"/>
    <x v="15"/>
    <x v="3"/>
    <x v="0"/>
    <x v="0"/>
    <x v="0"/>
  </r>
  <r>
    <x v="169"/>
    <s v="BIDU"/>
    <n v="126.93"/>
    <n v="124.57"/>
    <n v="2.3600000000000136"/>
    <n v="1.8945171389580268E-2"/>
    <x v="1"/>
    <x v="15"/>
    <x v="3"/>
    <x v="0"/>
    <x v="0"/>
    <x v="1"/>
  </r>
  <r>
    <x v="170"/>
    <s v="BIDU"/>
    <n v="124.260002"/>
    <n v="126.93"/>
    <n v="-2.6699980000000068"/>
    <n v="-2.1035200504214972E-2"/>
    <x v="1"/>
    <x v="15"/>
    <x v="3"/>
    <x v="0"/>
    <x v="0"/>
    <x v="0"/>
  </r>
  <r>
    <x v="171"/>
    <s v="BIDU"/>
    <n v="121.41999799999999"/>
    <n v="124.260002"/>
    <n v="-2.8400040000000075"/>
    <n v="-2.2855335218810051E-2"/>
    <x v="1"/>
    <x v="15"/>
    <x v="3"/>
    <x v="0"/>
    <x v="0"/>
    <x v="0"/>
  </r>
  <r>
    <x v="172"/>
    <s v="BIDU"/>
    <n v="122.870003"/>
    <n v="121.41999799999999"/>
    <n v="1.4500050000000044"/>
    <n v="1.1942060812750174E-2"/>
    <x v="1"/>
    <x v="15"/>
    <x v="3"/>
    <x v="0"/>
    <x v="0"/>
    <x v="1"/>
  </r>
  <r>
    <x v="173"/>
    <s v="BIDU"/>
    <n v="119.30999799999999"/>
    <n v="122.870003"/>
    <n v="-3.5600050000000039"/>
    <n v="-2.8973752039381035E-2"/>
    <x v="1"/>
    <x v="15"/>
    <x v="3"/>
    <x v="0"/>
    <x v="0"/>
    <x v="0"/>
  </r>
  <r>
    <x v="174"/>
    <s v="BIDU"/>
    <n v="119.400002"/>
    <n v="119.30999799999999"/>
    <n v="9.0004000000007522E-2"/>
    <n v="7.5437097903570101E-4"/>
    <x v="1"/>
    <x v="15"/>
    <x v="3"/>
    <x v="0"/>
    <x v="0"/>
    <x v="1"/>
  </r>
  <r>
    <x v="175"/>
    <s v="BIDU"/>
    <n v="119.160004"/>
    <n v="119.400002"/>
    <n v="-0.23999799999999993"/>
    <n v="-2.0100334671686181E-3"/>
    <x v="1"/>
    <x v="15"/>
    <x v="3"/>
    <x v="0"/>
    <x v="0"/>
    <x v="0"/>
  </r>
  <r>
    <x v="176"/>
    <s v="BIDU"/>
    <n v="120.620003"/>
    <n v="119.160004"/>
    <n v="1.4599989999999963"/>
    <n v="1.2252424899213634E-2"/>
    <x v="1"/>
    <x v="15"/>
    <x v="3"/>
    <x v="0"/>
    <x v="0"/>
    <x v="1"/>
  </r>
  <r>
    <x v="177"/>
    <s v="BIDU"/>
    <n v="121.879997"/>
    <n v="120.620003"/>
    <n v="1.2599940000000061"/>
    <n v="1.0445978848135215E-2"/>
    <x v="1"/>
    <x v="15"/>
    <x v="3"/>
    <x v="0"/>
    <x v="0"/>
    <x v="1"/>
  </r>
  <r>
    <x v="178"/>
    <s v="BIDU"/>
    <n v="124.489998"/>
    <n v="121.879997"/>
    <n v="2.6100009999999969"/>
    <n v="2.1414514803442249E-2"/>
    <x v="1"/>
    <x v="15"/>
    <x v="3"/>
    <x v="0"/>
    <x v="0"/>
    <x v="1"/>
  </r>
  <r>
    <x v="179"/>
    <s v="BIDU"/>
    <n v="126.029999"/>
    <n v="124.489998"/>
    <n v="1.5400010000000037"/>
    <n v="1.237047975532945E-2"/>
    <x v="1"/>
    <x v="15"/>
    <x v="3"/>
    <x v="0"/>
    <x v="0"/>
    <x v="1"/>
  </r>
  <r>
    <x v="180"/>
    <s v="BIDU"/>
    <n v="124.66999799999999"/>
    <n v="126.029999"/>
    <n v="-1.3600010000000111"/>
    <n v="-1.0791089508776486E-2"/>
    <x v="1"/>
    <x v="15"/>
    <x v="3"/>
    <x v="0"/>
    <x v="0"/>
    <x v="0"/>
  </r>
  <r>
    <x v="181"/>
    <s v="BIDU"/>
    <n v="124.660004"/>
    <n v="124.66999799999999"/>
    <n v="-9.9939999999918427E-3"/>
    <n v="-8.0163633274397289E-5"/>
    <x v="1"/>
    <x v="15"/>
    <x v="3"/>
    <x v="0"/>
    <x v="0"/>
    <x v="0"/>
  </r>
  <r>
    <x v="182"/>
    <s v="BIDU"/>
    <n v="124.550003"/>
    <n v="124.660004"/>
    <n v="-0.11000099999999691"/>
    <n v="-8.8240812185435918E-4"/>
    <x v="1"/>
    <x v="15"/>
    <x v="3"/>
    <x v="0"/>
    <x v="0"/>
    <x v="0"/>
  </r>
  <r>
    <x v="183"/>
    <s v="BIDU"/>
    <n v="124.029999"/>
    <n v="124.550003"/>
    <n v="-0.52000400000000013"/>
    <n v="-4.1750621234429046E-3"/>
    <x v="1"/>
    <x v="15"/>
    <x v="3"/>
    <x v="0"/>
    <x v="0"/>
    <x v="0"/>
  </r>
  <r>
    <x v="184"/>
    <s v="BIDU"/>
    <n v="122.91999799999999"/>
    <n v="124.029999"/>
    <n v="-1.1100010000000111"/>
    <n v="-8.9494558489838505E-3"/>
    <x v="1"/>
    <x v="15"/>
    <x v="3"/>
    <x v="0"/>
    <x v="0"/>
    <x v="0"/>
  </r>
  <r>
    <x v="185"/>
    <s v="BIDU"/>
    <n v="123.760002"/>
    <n v="122.91999799999999"/>
    <n v="0.84000400000000752"/>
    <n v="6.8337456367352657E-3"/>
    <x v="1"/>
    <x v="15"/>
    <x v="3"/>
    <x v="0"/>
    <x v="0"/>
    <x v="1"/>
  </r>
  <r>
    <x v="186"/>
    <s v="BIDU"/>
    <n v="123.790001"/>
    <n v="123.760002"/>
    <n v="2.9999000000003662E-2"/>
    <n v="2.4239657009704688E-4"/>
    <x v="1"/>
    <x v="15"/>
    <x v="3"/>
    <x v="0"/>
    <x v="1"/>
    <x v="1"/>
  </r>
  <r>
    <x v="0"/>
    <s v="SAP"/>
    <n v="133.990005"/>
    <m/>
    <m/>
    <m/>
    <x v="1"/>
    <x v="16"/>
    <x v="3"/>
    <x v="0"/>
    <x v="0"/>
    <x v="0"/>
  </r>
  <r>
    <x v="1"/>
    <s v="SAP"/>
    <n v="136.80999800000001"/>
    <n v="133.990005"/>
    <n v="2.8199930000000109"/>
    <n v="2.1046293714221526E-2"/>
    <x v="1"/>
    <x v="16"/>
    <x v="3"/>
    <x v="0"/>
    <x v="0"/>
    <x v="1"/>
  </r>
  <r>
    <x v="2"/>
    <s v="SAP"/>
    <n v="133.979996"/>
    <n v="136.80999800000001"/>
    <n v="-2.8300020000000075"/>
    <n v="-2.0685637317237642E-2"/>
    <x v="1"/>
    <x v="16"/>
    <x v="3"/>
    <x v="0"/>
    <x v="0"/>
    <x v="0"/>
  </r>
  <r>
    <x v="3"/>
    <s v="SAP"/>
    <n v="134.199997"/>
    <n v="133.979996"/>
    <n v="0.22000099999999634"/>
    <n v="1.6420436376188303E-3"/>
    <x v="1"/>
    <x v="16"/>
    <x v="3"/>
    <x v="0"/>
    <x v="0"/>
    <x v="1"/>
  </r>
  <r>
    <x v="4"/>
    <s v="SAP"/>
    <n v="133.61999499999999"/>
    <n v="134.199997"/>
    <n v="-0.58000200000000746"/>
    <n v="-4.3219226003410978E-3"/>
    <x v="1"/>
    <x v="16"/>
    <x v="3"/>
    <x v="0"/>
    <x v="0"/>
    <x v="0"/>
  </r>
  <r>
    <x v="5"/>
    <s v="SAP"/>
    <n v="135.08000200000001"/>
    <n v="133.61999499999999"/>
    <n v="1.4600070000000187"/>
    <n v="1.0926560804017533E-2"/>
    <x v="1"/>
    <x v="16"/>
    <x v="3"/>
    <x v="0"/>
    <x v="0"/>
    <x v="1"/>
  </r>
  <r>
    <x v="6"/>
    <s v="SAP"/>
    <n v="137.13000500000001"/>
    <n v="135.08000200000001"/>
    <n v="2.0500030000000038"/>
    <n v="1.5176213870651288E-2"/>
    <x v="1"/>
    <x v="16"/>
    <x v="3"/>
    <x v="0"/>
    <x v="0"/>
    <x v="1"/>
  </r>
  <r>
    <x v="7"/>
    <s v="SAP"/>
    <n v="136.979996"/>
    <n v="137.13000500000001"/>
    <n v="-0.15000900000001138"/>
    <n v="-1.0939181399432704E-3"/>
    <x v="1"/>
    <x v="16"/>
    <x v="3"/>
    <x v="0"/>
    <x v="0"/>
    <x v="0"/>
  </r>
  <r>
    <x v="8"/>
    <s v="SAP"/>
    <n v="138.33000200000001"/>
    <n v="136.979996"/>
    <n v="1.3500060000000076"/>
    <n v="9.8554974406628512E-3"/>
    <x v="1"/>
    <x v="16"/>
    <x v="3"/>
    <x v="0"/>
    <x v="0"/>
    <x v="1"/>
  </r>
  <r>
    <x v="9"/>
    <s v="SAP"/>
    <n v="137.25"/>
    <n v="138.33000200000001"/>
    <n v="-1.0800020000000075"/>
    <n v="-7.8074313914924063E-3"/>
    <x v="1"/>
    <x v="16"/>
    <x v="3"/>
    <x v="0"/>
    <x v="0"/>
    <x v="0"/>
  </r>
  <r>
    <x v="10"/>
    <s v="SAP"/>
    <n v="136.39999399999999"/>
    <n v="137.25"/>
    <n v="-0.85000600000000759"/>
    <n v="-6.1931220400729152E-3"/>
    <x v="1"/>
    <x v="16"/>
    <x v="3"/>
    <x v="0"/>
    <x v="0"/>
    <x v="0"/>
  </r>
  <r>
    <x v="11"/>
    <s v="SAP"/>
    <n v="137.28999299999998"/>
    <n v="136.39999399999999"/>
    <n v="0.88999899999998888"/>
    <n v="6.5249196418585538E-3"/>
    <x v="1"/>
    <x v="16"/>
    <x v="3"/>
    <x v="0"/>
    <x v="0"/>
    <x v="1"/>
  </r>
  <r>
    <x v="12"/>
    <s v="SAP"/>
    <n v="139.96000700000002"/>
    <n v="137.28999299999998"/>
    <n v="2.6700140000000374"/>
    <n v="1.9447987006598784E-2"/>
    <x v="1"/>
    <x v="16"/>
    <x v="3"/>
    <x v="0"/>
    <x v="0"/>
    <x v="1"/>
  </r>
  <r>
    <x v="13"/>
    <s v="SAP"/>
    <n v="139.53999299999998"/>
    <n v="139.96000700000002"/>
    <n v="-0.42001400000003741"/>
    <n v="-3.0009572663142075E-3"/>
    <x v="1"/>
    <x v="16"/>
    <x v="3"/>
    <x v="0"/>
    <x v="0"/>
    <x v="0"/>
  </r>
  <r>
    <x v="14"/>
    <s v="SAP"/>
    <n v="139.58000200000001"/>
    <n v="139.53999299999998"/>
    <n v="4.0009000000026163E-2"/>
    <n v="2.8672066795951584E-4"/>
    <x v="1"/>
    <x v="16"/>
    <x v="3"/>
    <x v="0"/>
    <x v="0"/>
    <x v="1"/>
  </r>
  <r>
    <x v="15"/>
    <s v="SAP"/>
    <n v="138.13999899999999"/>
    <n v="139.58000200000001"/>
    <n v="-1.4400030000000186"/>
    <n v="-1.0316685623775952E-2"/>
    <x v="1"/>
    <x v="16"/>
    <x v="3"/>
    <x v="0"/>
    <x v="0"/>
    <x v="0"/>
  </r>
  <r>
    <x v="16"/>
    <s v="SAP"/>
    <n v="139.05999800000001"/>
    <n v="138.13999899999999"/>
    <n v="0.91999900000001844"/>
    <n v="6.6599030451709972E-3"/>
    <x v="1"/>
    <x v="16"/>
    <x v="3"/>
    <x v="0"/>
    <x v="0"/>
    <x v="1"/>
  </r>
  <r>
    <x v="17"/>
    <s v="SAP"/>
    <n v="136.25"/>
    <n v="139.05999800000001"/>
    <n v="-2.8099980000000073"/>
    <n v="-2.0207090755171787E-2"/>
    <x v="1"/>
    <x v="16"/>
    <x v="3"/>
    <x v="0"/>
    <x v="0"/>
    <x v="0"/>
  </r>
  <r>
    <x v="18"/>
    <s v="SAP"/>
    <n v="132.46000700000002"/>
    <n v="136.25"/>
    <n v="-3.7899929999999813"/>
    <n v="-2.7816462385320963E-2"/>
    <x v="1"/>
    <x v="16"/>
    <x v="3"/>
    <x v="0"/>
    <x v="0"/>
    <x v="0"/>
  </r>
  <r>
    <x v="19"/>
    <s v="SAP"/>
    <n v="131.64999399999999"/>
    <n v="132.46000700000002"/>
    <n v="-0.8100130000000263"/>
    <n v="-6.1151514207607293E-3"/>
    <x v="1"/>
    <x v="16"/>
    <x v="3"/>
    <x v="0"/>
    <x v="0"/>
    <x v="0"/>
  </r>
  <r>
    <x v="20"/>
    <s v="SAP"/>
    <n v="130.970001"/>
    <n v="131.64999399999999"/>
    <n v="-0.67999299999999607"/>
    <n v="-5.1651578502920105E-3"/>
    <x v="1"/>
    <x v="16"/>
    <x v="3"/>
    <x v="0"/>
    <x v="0"/>
    <x v="0"/>
  </r>
  <r>
    <x v="21"/>
    <s v="SAP"/>
    <n v="130.770004"/>
    <n v="130.970001"/>
    <n v="-0.19999699999999621"/>
    <n v="-1.5270443496445893E-3"/>
    <x v="1"/>
    <x v="16"/>
    <x v="3"/>
    <x v="0"/>
    <x v="0"/>
    <x v="0"/>
  </r>
  <r>
    <x v="22"/>
    <s v="SAP"/>
    <n v="132.63999899999999"/>
    <n v="130.770004"/>
    <n v="1.8699949999999887"/>
    <n v="1.429987721037302E-2"/>
    <x v="1"/>
    <x v="16"/>
    <x v="3"/>
    <x v="0"/>
    <x v="0"/>
    <x v="1"/>
  </r>
  <r>
    <x v="23"/>
    <s v="SAP"/>
    <n v="135.479996"/>
    <n v="132.63999899999999"/>
    <n v="2.839997000000011"/>
    <n v="2.1411316506418334E-2"/>
    <x v="1"/>
    <x v="16"/>
    <x v="3"/>
    <x v="0"/>
    <x v="0"/>
    <x v="1"/>
  </r>
  <r>
    <x v="24"/>
    <s v="SAP"/>
    <n v="137.41999799999999"/>
    <n v="135.479996"/>
    <n v="1.9400019999999927"/>
    <n v="1.431947193148716E-2"/>
    <x v="1"/>
    <x v="16"/>
    <x v="3"/>
    <x v="0"/>
    <x v="0"/>
    <x v="1"/>
  </r>
  <r>
    <x v="25"/>
    <s v="SAP"/>
    <n v="136.490005"/>
    <n v="137.41999799999999"/>
    <n v="-0.92999299999999607"/>
    <n v="-6.7675230209215701E-3"/>
    <x v="1"/>
    <x v="16"/>
    <x v="3"/>
    <x v="0"/>
    <x v="0"/>
    <x v="0"/>
  </r>
  <r>
    <x v="26"/>
    <s v="SAP"/>
    <n v="135.05999800000001"/>
    <n v="136.490005"/>
    <n v="-1.4300069999999891"/>
    <n v="-1.0477008920909551E-2"/>
    <x v="1"/>
    <x v="16"/>
    <x v="3"/>
    <x v="0"/>
    <x v="0"/>
    <x v="0"/>
  </r>
  <r>
    <x v="27"/>
    <s v="SAP"/>
    <n v="135.229996"/>
    <n v="135.05999800000001"/>
    <n v="0.16999799999999254"/>
    <n v="1.2586850475149018E-3"/>
    <x v="1"/>
    <x v="16"/>
    <x v="3"/>
    <x v="0"/>
    <x v="0"/>
    <x v="1"/>
  </r>
  <r>
    <x v="28"/>
    <s v="SAP"/>
    <n v="136.550003"/>
    <n v="135.229996"/>
    <n v="1.3200070000000039"/>
    <n v="9.761199726723381E-3"/>
    <x v="1"/>
    <x v="16"/>
    <x v="3"/>
    <x v="0"/>
    <x v="0"/>
    <x v="1"/>
  </r>
  <r>
    <x v="29"/>
    <s v="SAP"/>
    <n v="138.16000400000001"/>
    <n v="136.550003"/>
    <n v="1.6100010000000111"/>
    <n v="1.1790559975308174E-2"/>
    <x v="1"/>
    <x v="16"/>
    <x v="3"/>
    <x v="0"/>
    <x v="0"/>
    <x v="1"/>
  </r>
  <r>
    <x v="30"/>
    <s v="SAP"/>
    <n v="137.449997"/>
    <n v="138.16000400000001"/>
    <n v="-0.71000700000001871"/>
    <n v="-5.1390198280539907E-3"/>
    <x v="1"/>
    <x v="16"/>
    <x v="3"/>
    <x v="0"/>
    <x v="0"/>
    <x v="0"/>
  </r>
  <r>
    <x v="31"/>
    <s v="SAP"/>
    <n v="137.44000199999999"/>
    <n v="137.449997"/>
    <n v="-9.9950000000035288E-3"/>
    <n v="-7.2717353351441167E-5"/>
    <x v="1"/>
    <x v="16"/>
    <x v="3"/>
    <x v="0"/>
    <x v="0"/>
    <x v="0"/>
  </r>
  <r>
    <x v="32"/>
    <s v="SAP"/>
    <n v="137.759995"/>
    <n v="137.44000199999999"/>
    <n v="0.31999300000001085"/>
    <n v="2.3282377426043031E-3"/>
    <x v="1"/>
    <x v="16"/>
    <x v="3"/>
    <x v="0"/>
    <x v="0"/>
    <x v="1"/>
  </r>
  <r>
    <x v="33"/>
    <s v="SAP"/>
    <n v="139.699997"/>
    <n v="137.759995"/>
    <n v="1.9400019999999927"/>
    <n v="1.4082477282319825E-2"/>
    <x v="1"/>
    <x v="16"/>
    <x v="3"/>
    <x v="0"/>
    <x v="0"/>
    <x v="1"/>
  </r>
  <r>
    <x v="34"/>
    <s v="SAP"/>
    <n v="138.429993"/>
    <n v="139.699997"/>
    <n v="-1.2700040000000001"/>
    <n v="-9.0909379189177807E-3"/>
    <x v="1"/>
    <x v="16"/>
    <x v="3"/>
    <x v="0"/>
    <x v="0"/>
    <x v="0"/>
  </r>
  <r>
    <x v="35"/>
    <s v="SAP"/>
    <n v="136.63000500000001"/>
    <n v="138.429993"/>
    <n v="-1.7999879999999848"/>
    <n v="-1.3002875756845446E-2"/>
    <x v="1"/>
    <x v="16"/>
    <x v="3"/>
    <x v="0"/>
    <x v="0"/>
    <x v="0"/>
  </r>
  <r>
    <x v="36"/>
    <s v="SAP"/>
    <n v="130.91999799999999"/>
    <n v="136.63000500000001"/>
    <n v="-5.7100070000000187"/>
    <n v="-4.1791749916133124E-2"/>
    <x v="1"/>
    <x v="16"/>
    <x v="3"/>
    <x v="0"/>
    <x v="0"/>
    <x v="0"/>
  </r>
  <r>
    <x v="37"/>
    <s v="SAP"/>
    <n v="127.779999"/>
    <n v="130.91999799999999"/>
    <n v="-3.1399989999999889"/>
    <n v="-2.39841051632157E-2"/>
    <x v="1"/>
    <x v="16"/>
    <x v="3"/>
    <x v="0"/>
    <x v="0"/>
    <x v="0"/>
  </r>
  <r>
    <x v="38"/>
    <s v="SAP"/>
    <n v="126.900002"/>
    <n v="127.779999"/>
    <n v="-0.87999700000000303"/>
    <n v="-6.8868133267085329E-3"/>
    <x v="1"/>
    <x v="16"/>
    <x v="3"/>
    <x v="0"/>
    <x v="0"/>
    <x v="0"/>
  </r>
  <r>
    <x v="39"/>
    <s v="SAP"/>
    <n v="124.80999799999999"/>
    <n v="126.900002"/>
    <n v="-2.0900040000000075"/>
    <n v="-1.6469692411825238E-2"/>
    <x v="1"/>
    <x v="16"/>
    <x v="3"/>
    <x v="0"/>
    <x v="0"/>
    <x v="0"/>
  </r>
  <r>
    <x v="40"/>
    <s v="SAP"/>
    <n v="123.57"/>
    <n v="124.80999799999999"/>
    <n v="-1.2399979999999999"/>
    <n v="-9.9350854889045034E-3"/>
    <x v="1"/>
    <x v="16"/>
    <x v="3"/>
    <x v="0"/>
    <x v="0"/>
    <x v="0"/>
  </r>
  <r>
    <x v="41"/>
    <s v="SAP"/>
    <n v="126.529999"/>
    <n v="123.57"/>
    <n v="2.9599990000000105"/>
    <n v="2.3954026058104805E-2"/>
    <x v="1"/>
    <x v="16"/>
    <x v="3"/>
    <x v="0"/>
    <x v="0"/>
    <x v="1"/>
  </r>
  <r>
    <x v="42"/>
    <s v="SAP"/>
    <n v="123.800003"/>
    <n v="126.529999"/>
    <n v="-2.7299959999999999"/>
    <n v="-2.1575879408645218E-2"/>
    <x v="1"/>
    <x v="16"/>
    <x v="3"/>
    <x v="0"/>
    <x v="0"/>
    <x v="0"/>
  </r>
  <r>
    <x v="43"/>
    <s v="SAP"/>
    <n v="125.660004"/>
    <n v="123.800003"/>
    <n v="1.8600009999999969"/>
    <n v="1.5024240346746978E-2"/>
    <x v="1"/>
    <x v="16"/>
    <x v="3"/>
    <x v="0"/>
    <x v="0"/>
    <x v="1"/>
  </r>
  <r>
    <x v="44"/>
    <s v="SAP"/>
    <n v="121.279999"/>
    <n v="125.660004"/>
    <n v="-4.380004999999997"/>
    <n v="-3.4855999208785612E-2"/>
    <x v="1"/>
    <x v="16"/>
    <x v="3"/>
    <x v="0"/>
    <x v="0"/>
    <x v="0"/>
  </r>
  <r>
    <x v="45"/>
    <s v="SAP"/>
    <n v="121.489998"/>
    <n v="121.279999"/>
    <n v="0.20999899999999627"/>
    <n v="1.7315221119023614E-3"/>
    <x v="1"/>
    <x v="16"/>
    <x v="3"/>
    <x v="0"/>
    <x v="0"/>
    <x v="1"/>
  </r>
  <r>
    <x v="46"/>
    <s v="SAP"/>
    <n v="111.5"/>
    <n v="121.489998"/>
    <n v="-9.9899979999999999"/>
    <n v="-8.2228974931747051E-2"/>
    <x v="1"/>
    <x v="16"/>
    <x v="3"/>
    <x v="0"/>
    <x v="0"/>
    <x v="0"/>
  </r>
  <r>
    <x v="47"/>
    <s v="SAP"/>
    <n v="117.989998"/>
    <n v="111.5"/>
    <n v="6.4899979999999999"/>
    <n v="5.8206260089686095E-2"/>
    <x v="1"/>
    <x v="16"/>
    <x v="3"/>
    <x v="0"/>
    <x v="0"/>
    <x v="1"/>
  </r>
  <r>
    <x v="48"/>
    <s v="SAP"/>
    <n v="112.620003"/>
    <n v="117.989998"/>
    <n v="-5.369995000000003"/>
    <n v="-4.5512289948509053E-2"/>
    <x v="1"/>
    <x v="16"/>
    <x v="3"/>
    <x v="0"/>
    <x v="0"/>
    <x v="0"/>
  </r>
  <r>
    <x v="49"/>
    <s v="SAP"/>
    <n v="101.44000200000001"/>
    <n v="112.620003"/>
    <n v="-11.18000099999999"/>
    <n v="-9.9271893999150318E-2"/>
    <x v="1"/>
    <x v="16"/>
    <x v="3"/>
    <x v="0"/>
    <x v="0"/>
    <x v="0"/>
  </r>
  <r>
    <x v="50"/>
    <s v="SAP"/>
    <n v="108.349998"/>
    <n v="101.44000200000001"/>
    <n v="6.9099959999999925"/>
    <n v="6.8119044398283743E-2"/>
    <x v="1"/>
    <x v="16"/>
    <x v="3"/>
    <x v="0"/>
    <x v="0"/>
    <x v="1"/>
  </r>
  <r>
    <x v="51"/>
    <s v="SAP"/>
    <n v="97.489998"/>
    <n v="108.349998"/>
    <n v="-10.86"/>
    <n v="-0.10023073558340075"/>
    <x v="1"/>
    <x v="16"/>
    <x v="3"/>
    <x v="0"/>
    <x v="0"/>
    <x v="0"/>
  </r>
  <r>
    <x v="52"/>
    <s v="SAP"/>
    <n v="102.959999"/>
    <n v="97.489998"/>
    <n v="5.4700009999999963"/>
    <n v="5.610833021044883E-2"/>
    <x v="1"/>
    <x v="16"/>
    <x v="3"/>
    <x v="0"/>
    <x v="0"/>
    <x v="1"/>
  </r>
  <r>
    <x v="53"/>
    <s v="SAP"/>
    <n v="96.949996999999996"/>
    <n v="102.959999"/>
    <n v="-6.0100020000000001"/>
    <n v="-5.8372203364143394E-2"/>
    <x v="1"/>
    <x v="16"/>
    <x v="3"/>
    <x v="0"/>
    <x v="0"/>
    <x v="0"/>
  </r>
  <r>
    <x v="54"/>
    <s v="SAP"/>
    <n v="94.129997000000003"/>
    <n v="96.949996999999996"/>
    <n v="-2.8199999999999932"/>
    <n v="-2.9087159229102332E-2"/>
    <x v="1"/>
    <x v="16"/>
    <x v="3"/>
    <x v="0"/>
    <x v="0"/>
    <x v="0"/>
  </r>
  <r>
    <x v="55"/>
    <s v="SAP"/>
    <n v="94.300003000000004"/>
    <n v="94.129997000000003"/>
    <n v="0.17000600000000077"/>
    <n v="1.8060767599939556E-3"/>
    <x v="1"/>
    <x v="16"/>
    <x v="3"/>
    <x v="0"/>
    <x v="0"/>
    <x v="1"/>
  </r>
  <r>
    <x v="56"/>
    <s v="SAP"/>
    <n v="98.32"/>
    <n v="94.300003000000004"/>
    <n v="4.0199969999999894"/>
    <n v="4.2629871390353923E-2"/>
    <x v="1"/>
    <x v="16"/>
    <x v="3"/>
    <x v="0"/>
    <x v="0"/>
    <x v="1"/>
  </r>
  <r>
    <x v="57"/>
    <s v="SAP"/>
    <n v="105.970001"/>
    <n v="98.32"/>
    <n v="7.6500010000000032"/>
    <n v="7.7807170463791736E-2"/>
    <x v="1"/>
    <x v="16"/>
    <x v="3"/>
    <x v="0"/>
    <x v="0"/>
    <x v="1"/>
  </r>
  <r>
    <x v="58"/>
    <s v="SAP"/>
    <n v="106.400002"/>
    <n v="105.970001"/>
    <n v="0.4300010000000043"/>
    <n v="4.0577615923586179E-3"/>
    <x v="1"/>
    <x v="16"/>
    <x v="3"/>
    <x v="0"/>
    <x v="0"/>
    <x v="1"/>
  </r>
  <r>
    <x v="59"/>
    <s v="SAP"/>
    <n v="115.25"/>
    <n v="106.400002"/>
    <n v="8.8499979999999994"/>
    <n v="8.3176671368859548E-2"/>
    <x v="1"/>
    <x v="16"/>
    <x v="3"/>
    <x v="0"/>
    <x v="0"/>
    <x v="1"/>
  </r>
  <r>
    <x v="60"/>
    <s v="SAP"/>
    <n v="110.279999"/>
    <n v="115.25"/>
    <n v="-4.9700009999999963"/>
    <n v="-4.3123652928416453E-2"/>
    <x v="1"/>
    <x v="16"/>
    <x v="3"/>
    <x v="0"/>
    <x v="0"/>
    <x v="0"/>
  </r>
  <r>
    <x v="61"/>
    <s v="SAP"/>
    <n v="112.900002"/>
    <n v="110.279999"/>
    <n v="2.620002999999997"/>
    <n v="2.375773507215934E-2"/>
    <x v="1"/>
    <x v="16"/>
    <x v="3"/>
    <x v="0"/>
    <x v="0"/>
    <x v="1"/>
  </r>
  <r>
    <x v="62"/>
    <s v="SAP"/>
    <n v="110.5"/>
    <n v="112.900002"/>
    <n v="-2.4000020000000006"/>
    <n v="-2.1257767559649827E-2"/>
    <x v="1"/>
    <x v="16"/>
    <x v="3"/>
    <x v="0"/>
    <x v="0"/>
    <x v="0"/>
  </r>
  <r>
    <x v="63"/>
    <s v="SAP"/>
    <n v="105.529999"/>
    <n v="110.5"/>
    <n v="-4.9700009999999963"/>
    <n v="-4.4977384615384579E-2"/>
    <x v="1"/>
    <x v="16"/>
    <x v="3"/>
    <x v="0"/>
    <x v="0"/>
    <x v="0"/>
  </r>
  <r>
    <x v="64"/>
    <s v="SAP"/>
    <n v="104.989998"/>
    <n v="105.529999"/>
    <n v="-0.54000100000000373"/>
    <n v="-5.1170378576427707E-3"/>
    <x v="1"/>
    <x v="16"/>
    <x v="3"/>
    <x v="0"/>
    <x v="0"/>
    <x v="0"/>
  </r>
  <r>
    <x v="65"/>
    <s v="SAP"/>
    <n v="105.19000200000001"/>
    <n v="104.989998"/>
    <n v="0.20000400000000695"/>
    <n v="1.9049814630914361E-3"/>
    <x v="1"/>
    <x v="16"/>
    <x v="3"/>
    <x v="0"/>
    <x v="0"/>
    <x v="1"/>
  </r>
  <r>
    <x v="66"/>
    <s v="SAP"/>
    <n v="112.010002"/>
    <n v="105.19000200000001"/>
    <n v="6.8199999999999932"/>
    <n v="6.4835059134232098E-2"/>
    <x v="1"/>
    <x v="16"/>
    <x v="3"/>
    <x v="0"/>
    <x v="0"/>
    <x v="1"/>
  </r>
  <r>
    <x v="67"/>
    <s v="SAP"/>
    <n v="111.83000200000001"/>
    <n v="112.010002"/>
    <n v="-0.17999999999999261"/>
    <n v="-1.6069993463618776E-3"/>
    <x v="1"/>
    <x v="16"/>
    <x v="3"/>
    <x v="0"/>
    <x v="0"/>
    <x v="0"/>
  </r>
  <r>
    <x v="68"/>
    <s v="SAP"/>
    <n v="115.019997"/>
    <n v="111.83000200000001"/>
    <n v="3.1899949999999961"/>
    <n v="2.8525395179729997E-2"/>
    <x v="1"/>
    <x v="16"/>
    <x v="3"/>
    <x v="0"/>
    <x v="0"/>
    <x v="1"/>
  </r>
  <r>
    <x v="69"/>
    <s v="SAP"/>
    <n v="121.410004"/>
    <n v="115.019997"/>
    <n v="6.3900069999999971"/>
    <n v="5.5555617863561557E-2"/>
    <x v="1"/>
    <x v="16"/>
    <x v="3"/>
    <x v="0"/>
    <x v="0"/>
    <x v="1"/>
  </r>
  <r>
    <x v="70"/>
    <s v="SAP"/>
    <n v="122.379997"/>
    <n v="121.410004"/>
    <n v="0.96999300000000233"/>
    <n v="7.9893992920056431E-3"/>
    <x v="1"/>
    <x v="16"/>
    <x v="3"/>
    <x v="0"/>
    <x v="0"/>
    <x v="1"/>
  </r>
  <r>
    <x v="71"/>
    <s v="SAP"/>
    <n v="123.33000200000001"/>
    <n v="122.379997"/>
    <n v="0.95000500000000443"/>
    <n v="7.7627473712064592E-3"/>
    <x v="1"/>
    <x v="16"/>
    <x v="3"/>
    <x v="0"/>
    <x v="0"/>
    <x v="1"/>
  </r>
  <r>
    <x v="72"/>
    <s v="SAP"/>
    <n v="118.650002"/>
    <n v="123.33000200000001"/>
    <n v="-4.6800000000000068"/>
    <n v="-3.7946970924398478E-2"/>
    <x v="1"/>
    <x v="16"/>
    <x v="3"/>
    <x v="0"/>
    <x v="0"/>
    <x v="0"/>
  </r>
  <r>
    <x v="73"/>
    <s v="SAP"/>
    <n v="119.279999"/>
    <n v="118.650002"/>
    <n v="0.62999700000000303"/>
    <n v="5.3097091393222483E-3"/>
    <x v="1"/>
    <x v="16"/>
    <x v="3"/>
    <x v="0"/>
    <x v="0"/>
    <x v="1"/>
  </r>
  <r>
    <x v="74"/>
    <s v="SAP"/>
    <n v="123.410004"/>
    <n v="119.279999"/>
    <n v="4.130004999999997"/>
    <n v="3.4624455353994402E-2"/>
    <x v="1"/>
    <x v="16"/>
    <x v="3"/>
    <x v="0"/>
    <x v="0"/>
    <x v="1"/>
  </r>
  <r>
    <x v="75"/>
    <s v="SAP"/>
    <n v="122.55999799999999"/>
    <n v="123.410004"/>
    <n v="-0.85000600000000759"/>
    <n v="-6.8876587995249363E-3"/>
    <x v="1"/>
    <x v="16"/>
    <x v="3"/>
    <x v="0"/>
    <x v="0"/>
    <x v="0"/>
  </r>
  <r>
    <x v="76"/>
    <s v="SAP"/>
    <n v="116"/>
    <n v="122.55999799999999"/>
    <n v="-6.5599979999999931"/>
    <n v="-5.3524788732454073E-2"/>
    <x v="1"/>
    <x v="16"/>
    <x v="3"/>
    <x v="0"/>
    <x v="0"/>
    <x v="0"/>
  </r>
  <r>
    <x v="77"/>
    <s v="SAP"/>
    <n v="117.099998"/>
    <n v="116"/>
    <n v="1.0999979999999994"/>
    <n v="9.4827413793103395E-3"/>
    <x v="1"/>
    <x v="16"/>
    <x v="3"/>
    <x v="0"/>
    <x v="0"/>
    <x v="1"/>
  </r>
  <r>
    <x v="78"/>
    <s v="SAP"/>
    <n v="115.150002"/>
    <n v="117.099998"/>
    <n v="-1.9499959999999987"/>
    <n v="-1.6652399942824924E-2"/>
    <x v="1"/>
    <x v="16"/>
    <x v="3"/>
    <x v="0"/>
    <x v="0"/>
    <x v="0"/>
  </r>
  <r>
    <x v="79"/>
    <s v="SAP"/>
    <n v="116.489998"/>
    <n v="115.150002"/>
    <n v="1.3399959999999993"/>
    <n v="1.1636960284203897E-2"/>
    <x v="1"/>
    <x v="16"/>
    <x v="3"/>
    <x v="0"/>
    <x v="0"/>
    <x v="1"/>
  </r>
  <r>
    <x v="80"/>
    <s v="SAP"/>
    <n v="116.860001"/>
    <n v="116.489998"/>
    <n v="0.37000299999999697"/>
    <n v="3.1762641115333952E-3"/>
    <x v="1"/>
    <x v="16"/>
    <x v="3"/>
    <x v="0"/>
    <x v="0"/>
    <x v="1"/>
  </r>
  <r>
    <x v="81"/>
    <s v="SAP"/>
    <n v="116.860001"/>
    <n v="116.860001"/>
    <n v="0"/>
    <n v="0"/>
    <x v="1"/>
    <x v="16"/>
    <x v="3"/>
    <x v="0"/>
    <x v="0"/>
    <x v="0"/>
  </r>
  <r>
    <x v="82"/>
    <s v="SAP"/>
    <n v="119.150002"/>
    <n v="116.860001"/>
    <n v="2.2900010000000037"/>
    <n v="1.9596106284476274E-2"/>
    <x v="1"/>
    <x v="16"/>
    <x v="3"/>
    <x v="0"/>
    <x v="0"/>
    <x v="1"/>
  </r>
  <r>
    <x v="83"/>
    <s v="SAP"/>
    <n v="118.540001"/>
    <n v="119.150002"/>
    <n v="-0.61000099999999691"/>
    <n v="-5.1196054533007634E-3"/>
    <x v="1"/>
    <x v="16"/>
    <x v="3"/>
    <x v="0"/>
    <x v="0"/>
    <x v="0"/>
  </r>
  <r>
    <x v="84"/>
    <s v="SAP"/>
    <n v="116.970001"/>
    <n v="118.540001"/>
    <n v="-1.5700000000000074"/>
    <n v="-1.324447432727799E-2"/>
    <x v="1"/>
    <x v="16"/>
    <x v="3"/>
    <x v="0"/>
    <x v="0"/>
    <x v="0"/>
  </r>
  <r>
    <x v="85"/>
    <s v="SAP"/>
    <n v="117.19000200000001"/>
    <n v="116.970001"/>
    <n v="0.22000100000001055"/>
    <n v="1.8808326760637588E-3"/>
    <x v="1"/>
    <x v="16"/>
    <x v="3"/>
    <x v="0"/>
    <x v="0"/>
    <x v="1"/>
  </r>
  <r>
    <x v="86"/>
    <s v="SAP"/>
    <n v="116.57"/>
    <n v="117.19000200000001"/>
    <n v="-0.62000200000001371"/>
    <n v="-5.2905707775311216E-3"/>
    <x v="1"/>
    <x v="16"/>
    <x v="3"/>
    <x v="0"/>
    <x v="0"/>
    <x v="0"/>
  </r>
  <r>
    <x v="87"/>
    <s v="SAP"/>
    <n v="113.150002"/>
    <n v="116.57"/>
    <n v="-3.4199979999999925"/>
    <n v="-2.9338577678647962E-2"/>
    <x v="1"/>
    <x v="16"/>
    <x v="3"/>
    <x v="0"/>
    <x v="0"/>
    <x v="0"/>
  </r>
  <r>
    <x v="88"/>
    <s v="SAP"/>
    <n v="115.220001"/>
    <n v="113.150002"/>
    <n v="2.0699989999999957"/>
    <n v="1.8294290441108394E-2"/>
    <x v="1"/>
    <x v="16"/>
    <x v="3"/>
    <x v="0"/>
    <x v="0"/>
    <x v="1"/>
  </r>
  <r>
    <x v="89"/>
    <s v="SAP"/>
    <n v="116.75"/>
    <n v="115.220001"/>
    <n v="1.5299990000000037"/>
    <n v="1.3278935833371532E-2"/>
    <x v="1"/>
    <x v="16"/>
    <x v="3"/>
    <x v="0"/>
    <x v="0"/>
    <x v="1"/>
  </r>
  <r>
    <x v="90"/>
    <s v="SAP"/>
    <n v="115.279999"/>
    <n v="116.75"/>
    <n v="-1.4700009999999963"/>
    <n v="-1.2591014989293331E-2"/>
    <x v="1"/>
    <x v="16"/>
    <x v="3"/>
    <x v="0"/>
    <x v="0"/>
    <x v="0"/>
  </r>
  <r>
    <x v="91"/>
    <s v="SAP"/>
    <n v="114.41999799999999"/>
    <n v="115.279999"/>
    <n v="-0.86000100000001112"/>
    <n v="-7.460105893998239E-3"/>
    <x v="1"/>
    <x v="16"/>
    <x v="3"/>
    <x v="0"/>
    <x v="0"/>
    <x v="0"/>
  </r>
  <r>
    <x v="92"/>
    <s v="SAP"/>
    <n v="114.08000200000001"/>
    <n v="114.41999799999999"/>
    <n v="-0.33999599999998509"/>
    <n v="-2.9714735705552546E-3"/>
    <x v="1"/>
    <x v="16"/>
    <x v="3"/>
    <x v="0"/>
    <x v="0"/>
    <x v="0"/>
  </r>
  <r>
    <x v="93"/>
    <s v="SAP"/>
    <n v="113.129997"/>
    <n v="114.08000200000001"/>
    <n v="-0.95000500000000443"/>
    <n v="-8.3275331639633427E-3"/>
    <x v="1"/>
    <x v="16"/>
    <x v="3"/>
    <x v="0"/>
    <x v="0"/>
    <x v="0"/>
  </r>
  <r>
    <x v="94"/>
    <s v="SAP"/>
    <n v="113.209999"/>
    <n v="113.129997"/>
    <n v="8.0001999999993245E-2"/>
    <n v="7.0716876267567868E-4"/>
    <x v="1"/>
    <x v="16"/>
    <x v="3"/>
    <x v="0"/>
    <x v="0"/>
    <x v="1"/>
  </r>
  <r>
    <x v="95"/>
    <s v="SAP"/>
    <n v="117.480003"/>
    <n v="113.209999"/>
    <n v="4.2700040000000001"/>
    <n v="3.7717551786216344E-2"/>
    <x v="1"/>
    <x v="16"/>
    <x v="3"/>
    <x v="0"/>
    <x v="0"/>
    <x v="1"/>
  </r>
  <r>
    <x v="96"/>
    <s v="SAP"/>
    <n v="117.230003"/>
    <n v="117.480003"/>
    <n v="-0.25"/>
    <n v="-2.12802173660142E-3"/>
    <x v="1"/>
    <x v="16"/>
    <x v="3"/>
    <x v="0"/>
    <x v="0"/>
    <x v="0"/>
  </r>
  <r>
    <x v="97"/>
    <s v="SAP"/>
    <n v="120.300003"/>
    <n v="117.230003"/>
    <n v="3.0700000000000074"/>
    <n v="2.6187835208022706E-2"/>
    <x v="1"/>
    <x v="16"/>
    <x v="3"/>
    <x v="0"/>
    <x v="0"/>
    <x v="1"/>
  </r>
  <r>
    <x v="98"/>
    <s v="SAP"/>
    <n v="116.19000200000001"/>
    <n v="120.300003"/>
    <n v="-4.1100009999999969"/>
    <n v="-3.4164595989245296E-2"/>
    <x v="1"/>
    <x v="16"/>
    <x v="3"/>
    <x v="0"/>
    <x v="0"/>
    <x v="0"/>
  </r>
  <r>
    <x v="99"/>
    <s v="SAP"/>
    <n v="116.07"/>
    <n v="116.19000200000001"/>
    <n v="-0.12000200000001371"/>
    <n v="-1.0328083134038821E-3"/>
    <x v="1"/>
    <x v="16"/>
    <x v="3"/>
    <x v="0"/>
    <x v="0"/>
    <x v="0"/>
  </r>
  <r>
    <x v="100"/>
    <s v="SAP"/>
    <n v="121.470001"/>
    <n v="116.07"/>
    <n v="5.4000010000000032"/>
    <n v="4.6523658137330948E-2"/>
    <x v="1"/>
    <x v="16"/>
    <x v="3"/>
    <x v="0"/>
    <x v="0"/>
    <x v="1"/>
  </r>
  <r>
    <x v="101"/>
    <s v="SAP"/>
    <n v="122.980003"/>
    <n v="121.470001"/>
    <n v="1.5100020000000001"/>
    <n v="1.243106929751322E-2"/>
    <x v="1"/>
    <x v="16"/>
    <x v="3"/>
    <x v="0"/>
    <x v="0"/>
    <x v="1"/>
  </r>
  <r>
    <x v="102"/>
    <s v="SAP"/>
    <n v="123.629997"/>
    <n v="122.980003"/>
    <n v="0.64999400000000662"/>
    <n v="5.2853633448033547E-3"/>
    <x v="1"/>
    <x v="16"/>
    <x v="3"/>
    <x v="0"/>
    <x v="0"/>
    <x v="1"/>
  </r>
  <r>
    <x v="103"/>
    <s v="SAP"/>
    <n v="128.10000600000001"/>
    <n v="123.629997"/>
    <n v="4.4700090000000046"/>
    <n v="3.615634642456559E-2"/>
    <x v="1"/>
    <x v="16"/>
    <x v="3"/>
    <x v="0"/>
    <x v="0"/>
    <x v="1"/>
  </r>
  <r>
    <x v="104"/>
    <s v="SAP"/>
    <n v="128.509995"/>
    <n v="128.10000600000001"/>
    <n v="0.40998899999999594"/>
    <n v="3.2005384917780247E-3"/>
    <x v="1"/>
    <x v="16"/>
    <x v="3"/>
    <x v="0"/>
    <x v="0"/>
    <x v="1"/>
  </r>
  <r>
    <x v="105"/>
    <s v="SAP"/>
    <n v="130.46000700000002"/>
    <n v="128.509995"/>
    <n v="1.9500120000000152"/>
    <n v="1.5174010395067054E-2"/>
    <x v="1"/>
    <x v="16"/>
    <x v="3"/>
    <x v="0"/>
    <x v="0"/>
    <x v="1"/>
  </r>
  <r>
    <x v="106"/>
    <s v="SAP"/>
    <n v="133.55999800000001"/>
    <n v="130.46000700000002"/>
    <n v="3.0999909999999886"/>
    <n v="2.3762002404307613E-2"/>
    <x v="1"/>
    <x v="16"/>
    <x v="3"/>
    <x v="0"/>
    <x v="0"/>
    <x v="1"/>
  </r>
  <r>
    <x v="107"/>
    <s v="SAP"/>
    <n v="134.33999599999999"/>
    <n v="133.55999800000001"/>
    <n v="0.77999799999997776"/>
    <n v="5.8400569907164695E-3"/>
    <x v="1"/>
    <x v="16"/>
    <x v="3"/>
    <x v="0"/>
    <x v="0"/>
    <x v="1"/>
  </r>
  <r>
    <x v="108"/>
    <s v="SAP"/>
    <n v="135.820007"/>
    <n v="134.33999599999999"/>
    <n v="1.4800110000000188"/>
    <n v="1.1016905196275418E-2"/>
    <x v="1"/>
    <x v="16"/>
    <x v="3"/>
    <x v="0"/>
    <x v="0"/>
    <x v="1"/>
  </r>
  <r>
    <x v="109"/>
    <s v="SAP"/>
    <n v="136.61000100000001"/>
    <n v="135.820007"/>
    <n v="0.78999400000000719"/>
    <n v="5.8164773912874794E-3"/>
    <x v="1"/>
    <x v="16"/>
    <x v="3"/>
    <x v="0"/>
    <x v="0"/>
    <x v="1"/>
  </r>
  <r>
    <x v="110"/>
    <s v="SAP"/>
    <n v="136.740005"/>
    <n v="136.61000100000001"/>
    <n v="0.13000399999998535"/>
    <n v="9.5164335735555222E-4"/>
    <x v="1"/>
    <x v="16"/>
    <x v="3"/>
    <x v="0"/>
    <x v="0"/>
    <x v="1"/>
  </r>
  <r>
    <x v="111"/>
    <s v="SAP"/>
    <n v="136.58000200000001"/>
    <n v="136.740005"/>
    <n v="-0.16000299999998902"/>
    <n v="-1.1701257433769218E-3"/>
    <x v="1"/>
    <x v="16"/>
    <x v="3"/>
    <x v="0"/>
    <x v="0"/>
    <x v="0"/>
  </r>
  <r>
    <x v="112"/>
    <s v="SAP"/>
    <n v="129.5"/>
    <n v="136.58000200000001"/>
    <n v="-7.0800020000000075"/>
    <n v="-5.1837764653129871E-2"/>
    <x v="1"/>
    <x v="16"/>
    <x v="3"/>
    <x v="0"/>
    <x v="0"/>
    <x v="0"/>
  </r>
  <r>
    <x v="113"/>
    <s v="SAP"/>
    <n v="130.13999899999999"/>
    <n v="129.5"/>
    <n v="0.63999899999998888"/>
    <n v="4.942077220077134E-3"/>
    <x v="1"/>
    <x v="16"/>
    <x v="3"/>
    <x v="0"/>
    <x v="0"/>
    <x v="1"/>
  </r>
  <r>
    <x v="114"/>
    <s v="SAP"/>
    <n v="130.41999799999999"/>
    <n v="130.13999899999999"/>
    <n v="0.27999900000000366"/>
    <n v="2.1515214549832884E-3"/>
    <x v="1"/>
    <x v="16"/>
    <x v="3"/>
    <x v="0"/>
    <x v="0"/>
    <x v="1"/>
  </r>
  <r>
    <x v="115"/>
    <s v="SAP"/>
    <n v="133.529999"/>
    <n v="130.41999799999999"/>
    <n v="3.1100010000000111"/>
    <n v="2.3846043917283385E-2"/>
    <x v="1"/>
    <x v="16"/>
    <x v="3"/>
    <x v="0"/>
    <x v="0"/>
    <x v="1"/>
  </r>
  <r>
    <x v="116"/>
    <s v="SAP"/>
    <n v="134.520004"/>
    <n v="133.529999"/>
    <n v="0.99000499999999647"/>
    <n v="7.4141017555163502E-3"/>
    <x v="1"/>
    <x v="16"/>
    <x v="3"/>
    <x v="0"/>
    <x v="0"/>
    <x v="1"/>
  </r>
  <r>
    <x v="117"/>
    <s v="SAP"/>
    <n v="135.13999899999999"/>
    <n v="134.520004"/>
    <n v="0.61999499999998875"/>
    <n v="4.608942771069117E-3"/>
    <x v="1"/>
    <x v="16"/>
    <x v="3"/>
    <x v="0"/>
    <x v="0"/>
    <x v="1"/>
  </r>
  <r>
    <x v="118"/>
    <s v="SAP"/>
    <n v="137.029999"/>
    <n v="135.13999899999999"/>
    <n v="1.8900000000000148"/>
    <n v="1.3985496625614264E-2"/>
    <x v="1"/>
    <x v="16"/>
    <x v="3"/>
    <x v="0"/>
    <x v="0"/>
    <x v="1"/>
  </r>
  <r>
    <x v="119"/>
    <s v="SAP"/>
    <n v="140.979996"/>
    <n v="137.029999"/>
    <n v="3.9499969999999962"/>
    <n v="2.8825782885687653E-2"/>
    <x v="1"/>
    <x v="16"/>
    <x v="3"/>
    <x v="0"/>
    <x v="0"/>
    <x v="1"/>
  </r>
  <r>
    <x v="120"/>
    <s v="SAP"/>
    <n v="141.070007"/>
    <n v="140.979996"/>
    <n v="9.001100000000406E-2"/>
    <n v="6.384664672568444E-4"/>
    <x v="1"/>
    <x v="16"/>
    <x v="3"/>
    <x v="0"/>
    <x v="0"/>
    <x v="1"/>
  </r>
  <r>
    <x v="121"/>
    <s v="SAP"/>
    <n v="135.85000600000001"/>
    <n v="141.070007"/>
    <n v="-5.2200009999999963"/>
    <n v="-3.700291161111232E-2"/>
    <x v="1"/>
    <x v="16"/>
    <x v="3"/>
    <x v="0"/>
    <x v="0"/>
    <x v="0"/>
  </r>
  <r>
    <x v="122"/>
    <s v="SAP"/>
    <n v="137.66000400000001"/>
    <n v="135.85000600000001"/>
    <n v="1.8099980000000073"/>
    <n v="1.3323503276105908E-2"/>
    <x v="1"/>
    <x v="16"/>
    <x v="3"/>
    <x v="0"/>
    <x v="0"/>
    <x v="1"/>
  </r>
  <r>
    <x v="123"/>
    <s v="SAP"/>
    <n v="136.779999"/>
    <n v="137.66000400000001"/>
    <n v="-0.88000500000001125"/>
    <n v="-6.392597518739075E-3"/>
    <x v="1"/>
    <x v="16"/>
    <x v="3"/>
    <x v="0"/>
    <x v="0"/>
    <x v="0"/>
  </r>
  <r>
    <x v="124"/>
    <s v="SAP"/>
    <n v="138.429993"/>
    <n v="136.779999"/>
    <n v="1.6499939999999924"/>
    <n v="1.2063123351828598E-2"/>
    <x v="1"/>
    <x v="16"/>
    <x v="3"/>
    <x v="0"/>
    <x v="0"/>
    <x v="1"/>
  </r>
  <r>
    <x v="125"/>
    <s v="SAP"/>
    <n v="140"/>
    <n v="138.429993"/>
    <n v="1.5700070000000039"/>
    <n v="1.134152336481014E-2"/>
    <x v="1"/>
    <x v="16"/>
    <x v="3"/>
    <x v="0"/>
    <x v="0"/>
    <x v="1"/>
  </r>
  <r>
    <x v="126"/>
    <s v="SAP"/>
    <n v="140.08000200000001"/>
    <n v="140"/>
    <n v="8.0002000000007456E-2"/>
    <n v="5.7144285714291038E-4"/>
    <x v="1"/>
    <x v="16"/>
    <x v="3"/>
    <x v="0"/>
    <x v="0"/>
    <x v="1"/>
  </r>
  <r>
    <x v="127"/>
    <s v="SAP"/>
    <n v="142.85000600000001"/>
    <n v="140.08000200000001"/>
    <n v="2.7700040000000001"/>
    <n v="1.9774442892997676E-2"/>
    <x v="1"/>
    <x v="16"/>
    <x v="3"/>
    <x v="0"/>
    <x v="0"/>
    <x v="1"/>
  </r>
  <r>
    <x v="128"/>
    <s v="SAP"/>
    <n v="147.55999800000001"/>
    <n v="142.85000600000001"/>
    <n v="4.7099919999999997"/>
    <n v="3.2971591194752903E-2"/>
    <x v="1"/>
    <x v="16"/>
    <x v="3"/>
    <x v="0"/>
    <x v="0"/>
    <x v="1"/>
  </r>
  <r>
    <x v="129"/>
    <s v="SAP"/>
    <n v="144.05999800000001"/>
    <n v="147.55999800000001"/>
    <n v="-3.5"/>
    <n v="-2.3719165406874021E-2"/>
    <x v="1"/>
    <x v="16"/>
    <x v="3"/>
    <x v="0"/>
    <x v="0"/>
    <x v="0"/>
  </r>
  <r>
    <x v="130"/>
    <s v="SAP"/>
    <n v="146.949997"/>
    <n v="144.05999800000001"/>
    <n v="2.8899989999999889"/>
    <n v="2.0061078995711138E-2"/>
    <x v="1"/>
    <x v="16"/>
    <x v="3"/>
    <x v="0"/>
    <x v="0"/>
    <x v="1"/>
  </r>
  <r>
    <x v="131"/>
    <s v="SAP"/>
    <n v="152.66999799999999"/>
    <n v="146.949997"/>
    <n v="5.7200009999999963"/>
    <n v="3.8924811954912777E-2"/>
    <x v="1"/>
    <x v="16"/>
    <x v="3"/>
    <x v="0"/>
    <x v="0"/>
    <x v="1"/>
  </r>
  <r>
    <x v="132"/>
    <s v="SAP"/>
    <n v="153.490005"/>
    <n v="152.66999799999999"/>
    <n v="0.82000700000000393"/>
    <n v="5.3711076880999502E-3"/>
    <x v="1"/>
    <x v="16"/>
    <x v="3"/>
    <x v="0"/>
    <x v="0"/>
    <x v="1"/>
  </r>
  <r>
    <x v="133"/>
    <s v="SAP"/>
    <n v="150.929993"/>
    <n v="153.490005"/>
    <n v="-2.5600120000000004"/>
    <n v="-1.667868862210279E-2"/>
    <x v="1"/>
    <x v="16"/>
    <x v="3"/>
    <x v="0"/>
    <x v="0"/>
    <x v="0"/>
  </r>
  <r>
    <x v="134"/>
    <s v="SAP"/>
    <n v="153.85000600000001"/>
    <n v="150.929993"/>
    <n v="2.9200130000000115"/>
    <n v="1.9346804051067645E-2"/>
    <x v="1"/>
    <x v="16"/>
    <x v="3"/>
    <x v="0"/>
    <x v="0"/>
    <x v="1"/>
  </r>
  <r>
    <x v="135"/>
    <s v="SAP"/>
    <n v="156.61000100000001"/>
    <n v="153.85000600000001"/>
    <n v="2.7599950000000035"/>
    <n v="1.7939518312400999E-2"/>
    <x v="1"/>
    <x v="16"/>
    <x v="3"/>
    <x v="0"/>
    <x v="0"/>
    <x v="1"/>
  </r>
  <r>
    <x v="136"/>
    <s v="SAP"/>
    <n v="155.11999499999999"/>
    <n v="156.61000100000001"/>
    <n v="-1.4900060000000224"/>
    <n v="-9.5141178116716976E-3"/>
    <x v="1"/>
    <x v="16"/>
    <x v="3"/>
    <x v="0"/>
    <x v="0"/>
    <x v="0"/>
  </r>
  <r>
    <x v="137"/>
    <s v="SAP"/>
    <n v="156.279999"/>
    <n v="155.11999499999999"/>
    <n v="1.1600040000000149"/>
    <n v="7.4781075128323403E-3"/>
    <x v="1"/>
    <x v="16"/>
    <x v="3"/>
    <x v="0"/>
    <x v="0"/>
    <x v="1"/>
  </r>
  <r>
    <x v="138"/>
    <s v="SAP"/>
    <n v="159.770004"/>
    <n v="156.279999"/>
    <n v="3.4900049999999965"/>
    <n v="2.2331744447989129E-2"/>
    <x v="1"/>
    <x v="16"/>
    <x v="3"/>
    <x v="0"/>
    <x v="0"/>
    <x v="1"/>
  </r>
  <r>
    <x v="139"/>
    <s v="SAP"/>
    <n v="162.509995"/>
    <n v="159.770004"/>
    <n v="2.7399910000000034"/>
    <n v="1.7149595865316516E-2"/>
    <x v="1"/>
    <x v="16"/>
    <x v="3"/>
    <x v="0"/>
    <x v="0"/>
    <x v="1"/>
  </r>
  <r>
    <x v="140"/>
    <s v="SAP"/>
    <n v="164.470001"/>
    <n v="162.509995"/>
    <n v="1.9600059999999928"/>
    <n v="1.2060833550576336E-2"/>
    <x v="1"/>
    <x v="16"/>
    <x v="3"/>
    <x v="0"/>
    <x v="0"/>
    <x v="1"/>
  </r>
  <r>
    <x v="141"/>
    <s v="SAP"/>
    <n v="161.270004"/>
    <n v="164.470001"/>
    <n v="-3.1999969999999962"/>
    <n v="-1.9456417465456184E-2"/>
    <x v="1"/>
    <x v="16"/>
    <x v="3"/>
    <x v="0"/>
    <x v="0"/>
    <x v="0"/>
  </r>
  <r>
    <x v="142"/>
    <s v="SAP"/>
    <n v="158.61999499999999"/>
    <n v="161.270004"/>
    <n v="-2.6500090000000114"/>
    <n v="-1.6432125840339231E-2"/>
    <x v="1"/>
    <x v="16"/>
    <x v="3"/>
    <x v="0"/>
    <x v="0"/>
    <x v="0"/>
  </r>
  <r>
    <x v="143"/>
    <s v="SAP"/>
    <n v="164.86999499999999"/>
    <n v="158.61999499999999"/>
    <n v="6.25"/>
    <n v="3.9402346469623838E-2"/>
    <x v="1"/>
    <x v="16"/>
    <x v="3"/>
    <x v="0"/>
    <x v="0"/>
    <x v="1"/>
  </r>
  <r>
    <x v="144"/>
    <s v="SAP"/>
    <n v="160.36000100000001"/>
    <n v="164.86999499999999"/>
    <n v="-4.5099939999999776"/>
    <n v="-2.7354850104774845E-2"/>
    <x v="1"/>
    <x v="16"/>
    <x v="3"/>
    <x v="0"/>
    <x v="0"/>
    <x v="0"/>
  </r>
  <r>
    <x v="145"/>
    <s v="SAP"/>
    <n v="164.66000400000001"/>
    <n v="160.36000100000001"/>
    <n v="4.3000030000000038"/>
    <n v="2.6814685539943366E-2"/>
    <x v="1"/>
    <x v="16"/>
    <x v="3"/>
    <x v="0"/>
    <x v="0"/>
    <x v="1"/>
  </r>
  <r>
    <x v="146"/>
    <s v="SAP"/>
    <n v="160.16999799999999"/>
    <n v="164.66000400000001"/>
    <n v="-4.4900060000000224"/>
    <n v="-2.726834623421983E-2"/>
    <x v="1"/>
    <x v="16"/>
    <x v="3"/>
    <x v="0"/>
    <x v="0"/>
    <x v="0"/>
  </r>
  <r>
    <x v="147"/>
    <s v="SAP"/>
    <n v="159.220001"/>
    <n v="160.16999799999999"/>
    <n v="-0.94999699999999621"/>
    <n v="-5.9311794459783679E-3"/>
    <x v="1"/>
    <x v="16"/>
    <x v="3"/>
    <x v="0"/>
    <x v="0"/>
    <x v="0"/>
  </r>
  <r>
    <x v="148"/>
    <s v="SAP"/>
    <n v="162.14999399999999"/>
    <n v="159.220001"/>
    <n v="2.9299929999999961"/>
    <n v="1.8402166697637418E-2"/>
    <x v="1"/>
    <x v="16"/>
    <x v="3"/>
    <x v="0"/>
    <x v="0"/>
    <x v="1"/>
  </r>
  <r>
    <x v="149"/>
    <s v="SAP"/>
    <n v="160.259995"/>
    <n v="162.14999399999999"/>
    <n v="-1.8899989999999889"/>
    <n v="-1.1655868454734503E-2"/>
    <x v="1"/>
    <x v="16"/>
    <x v="3"/>
    <x v="0"/>
    <x v="0"/>
    <x v="0"/>
  </r>
  <r>
    <x v="150"/>
    <s v="SAP"/>
    <n v="161.63999899999999"/>
    <n v="160.259995"/>
    <n v="1.3800039999999854"/>
    <n v="8.6110323415396674E-3"/>
    <x v="1"/>
    <x v="16"/>
    <x v="3"/>
    <x v="0"/>
    <x v="0"/>
    <x v="1"/>
  </r>
  <r>
    <x v="151"/>
    <s v="SAP"/>
    <n v="161.979996"/>
    <n v="161.63999899999999"/>
    <n v="0.33999700000001098"/>
    <n v="2.1034211958885934E-3"/>
    <x v="1"/>
    <x v="16"/>
    <x v="3"/>
    <x v="0"/>
    <x v="0"/>
    <x v="1"/>
  </r>
  <r>
    <x v="152"/>
    <s v="SAP"/>
    <n v="161.16999799999999"/>
    <n v="161.979996"/>
    <n v="-0.80999800000000732"/>
    <n v="-5.0006051364515861E-3"/>
    <x v="1"/>
    <x v="16"/>
    <x v="3"/>
    <x v="0"/>
    <x v="0"/>
    <x v="0"/>
  </r>
  <r>
    <x v="153"/>
    <s v="SAP"/>
    <n v="159.63999899999999"/>
    <n v="161.16999799999999"/>
    <n v="-1.5299990000000037"/>
    <n v="-9.4930757522253221E-3"/>
    <x v="1"/>
    <x v="16"/>
    <x v="3"/>
    <x v="0"/>
    <x v="0"/>
    <x v="0"/>
  </r>
  <r>
    <x v="154"/>
    <s v="SAP"/>
    <n v="159.14999399999999"/>
    <n v="159.63999899999999"/>
    <n v="-0.49000499999999647"/>
    <n v="-3.0694375035669884E-3"/>
    <x v="1"/>
    <x v="16"/>
    <x v="3"/>
    <x v="0"/>
    <x v="0"/>
    <x v="0"/>
  </r>
  <r>
    <x v="155"/>
    <s v="SAP"/>
    <n v="162.61000100000001"/>
    <n v="159.14999399999999"/>
    <n v="3.4600070000000187"/>
    <n v="2.1740541190344114E-2"/>
    <x v="1"/>
    <x v="16"/>
    <x v="3"/>
    <x v="0"/>
    <x v="0"/>
    <x v="1"/>
  </r>
  <r>
    <x v="156"/>
    <s v="SAP"/>
    <n v="160.85000600000001"/>
    <n v="162.61000100000001"/>
    <n v="-1.7599950000000035"/>
    <n v="-1.0823411777729485E-2"/>
    <x v="1"/>
    <x v="16"/>
    <x v="3"/>
    <x v="0"/>
    <x v="0"/>
    <x v="0"/>
  </r>
  <r>
    <x v="157"/>
    <s v="SAP"/>
    <n v="160.08999599999999"/>
    <n v="160.85000600000001"/>
    <n v="-0.7600100000000225"/>
    <n v="-4.7249609676733393E-3"/>
    <x v="1"/>
    <x v="16"/>
    <x v="3"/>
    <x v="0"/>
    <x v="0"/>
    <x v="0"/>
  </r>
  <r>
    <x v="158"/>
    <s v="SAP"/>
    <n v="160.479996"/>
    <n v="160.08999599999999"/>
    <n v="0.39000000000001478"/>
    <n v="2.4361297379257526E-3"/>
    <x v="1"/>
    <x v="16"/>
    <x v="3"/>
    <x v="0"/>
    <x v="0"/>
    <x v="1"/>
  </r>
  <r>
    <x v="159"/>
    <s v="SAP"/>
    <n v="161.779999"/>
    <n v="160.479996"/>
    <n v="1.3000030000000038"/>
    <n v="8.1007168021116089E-3"/>
    <x v="1"/>
    <x v="16"/>
    <x v="3"/>
    <x v="0"/>
    <x v="0"/>
    <x v="1"/>
  </r>
  <r>
    <x v="160"/>
    <s v="SAP"/>
    <n v="161.30999800000001"/>
    <n v="161.779999"/>
    <n v="-0.47000099999999634"/>
    <n v="-2.905186073094217E-3"/>
    <x v="1"/>
    <x v="16"/>
    <x v="3"/>
    <x v="0"/>
    <x v="0"/>
    <x v="0"/>
  </r>
  <r>
    <x v="161"/>
    <s v="SAP"/>
    <n v="162.979996"/>
    <n v="161.30999800000001"/>
    <n v="1.6699979999999925"/>
    <n v="1.0352724695960833E-2"/>
    <x v="1"/>
    <x v="16"/>
    <x v="3"/>
    <x v="0"/>
    <x v="0"/>
    <x v="1"/>
  </r>
  <r>
    <x v="162"/>
    <s v="SAP"/>
    <n v="160.30999800000001"/>
    <n v="162.979996"/>
    <n v="-2.6699979999999925"/>
    <n v="-1.6382366336541034E-2"/>
    <x v="1"/>
    <x v="16"/>
    <x v="3"/>
    <x v="0"/>
    <x v="0"/>
    <x v="0"/>
  </r>
  <r>
    <x v="163"/>
    <s v="SAP"/>
    <n v="163.88999899999999"/>
    <n v="160.30999800000001"/>
    <n v="3.5800009999999816"/>
    <n v="2.2331738785250195E-2"/>
    <x v="1"/>
    <x v="16"/>
    <x v="3"/>
    <x v="0"/>
    <x v="0"/>
    <x v="1"/>
  </r>
  <r>
    <x v="164"/>
    <s v="SAP"/>
    <n v="165.58000200000001"/>
    <n v="163.88999899999999"/>
    <n v="1.6900030000000186"/>
    <n v="1.0311812864188367E-2"/>
    <x v="1"/>
    <x v="16"/>
    <x v="3"/>
    <x v="0"/>
    <x v="0"/>
    <x v="1"/>
  </r>
  <r>
    <x v="165"/>
    <s v="SAP"/>
    <n v="168.46000700000002"/>
    <n v="165.58000200000001"/>
    <n v="2.8800050000000113"/>
    <n v="1.7393434987396674E-2"/>
    <x v="1"/>
    <x v="16"/>
    <x v="3"/>
    <x v="0"/>
    <x v="0"/>
    <x v="1"/>
  </r>
  <r>
    <x v="166"/>
    <s v="SAP"/>
    <n v="165.85000600000001"/>
    <n v="168.46000700000002"/>
    <n v="-2.6100010000000111"/>
    <n v="-1.5493297468520293E-2"/>
    <x v="1"/>
    <x v="16"/>
    <x v="3"/>
    <x v="0"/>
    <x v="0"/>
    <x v="0"/>
  </r>
  <r>
    <x v="167"/>
    <s v="SAP"/>
    <n v="166.720001"/>
    <n v="165.85000600000001"/>
    <n v="0.86999499999998875"/>
    <n v="5.2456736118537657E-3"/>
    <x v="1"/>
    <x v="16"/>
    <x v="3"/>
    <x v="0"/>
    <x v="0"/>
    <x v="1"/>
  </r>
  <r>
    <x v="168"/>
    <s v="SAP"/>
    <n v="165.41000400000001"/>
    <n v="166.720001"/>
    <n v="-1.3099969999999814"/>
    <n v="-7.8574675632348476E-3"/>
    <x v="1"/>
    <x v="16"/>
    <x v="3"/>
    <x v="0"/>
    <x v="0"/>
    <x v="0"/>
  </r>
  <r>
    <x v="169"/>
    <s v="SAP"/>
    <n v="166.36000100000001"/>
    <n v="165.41000400000001"/>
    <n v="0.94999699999999621"/>
    <n v="5.7432862404138271E-3"/>
    <x v="1"/>
    <x v="16"/>
    <x v="3"/>
    <x v="0"/>
    <x v="0"/>
    <x v="1"/>
  </r>
  <r>
    <x v="170"/>
    <s v="SAP"/>
    <n v="169.020004"/>
    <n v="166.36000100000001"/>
    <n v="2.660002999999989"/>
    <n v="1.5989438470849666E-2"/>
    <x v="1"/>
    <x v="16"/>
    <x v="3"/>
    <x v="0"/>
    <x v="0"/>
    <x v="1"/>
  </r>
  <r>
    <x v="171"/>
    <s v="SAP"/>
    <n v="161.91999799999999"/>
    <n v="169.020004"/>
    <n v="-7.1000060000000076"/>
    <n v="-4.2006897597754216E-2"/>
    <x v="1"/>
    <x v="16"/>
    <x v="3"/>
    <x v="0"/>
    <x v="0"/>
    <x v="0"/>
  </r>
  <r>
    <x v="172"/>
    <s v="SAP"/>
    <n v="159.429993"/>
    <n v="161.91999799999999"/>
    <n v="-2.4900049999999965"/>
    <n v="-1.5377995496269685E-2"/>
    <x v="1"/>
    <x v="16"/>
    <x v="3"/>
    <x v="0"/>
    <x v="0"/>
    <x v="0"/>
  </r>
  <r>
    <x v="173"/>
    <s v="SAP"/>
    <n v="154.69000199999999"/>
    <n v="159.429993"/>
    <n v="-4.7399910000000034"/>
    <n v="-2.9730861243906618E-2"/>
    <x v="1"/>
    <x v="16"/>
    <x v="3"/>
    <x v="0"/>
    <x v="0"/>
    <x v="0"/>
  </r>
  <r>
    <x v="174"/>
    <s v="SAP"/>
    <n v="162.449997"/>
    <n v="154.69000199999999"/>
    <n v="7.7599950000000035"/>
    <n v="5.0164812849378619E-2"/>
    <x v="1"/>
    <x v="16"/>
    <x v="3"/>
    <x v="0"/>
    <x v="0"/>
    <x v="1"/>
  </r>
  <r>
    <x v="175"/>
    <s v="SAP"/>
    <n v="159"/>
    <n v="162.449997"/>
    <n v="-3.4499969999999962"/>
    <n v="-2.1237285710753177E-2"/>
    <x v="1"/>
    <x v="16"/>
    <x v="3"/>
    <x v="0"/>
    <x v="0"/>
    <x v="0"/>
  </r>
  <r>
    <x v="176"/>
    <s v="SAP"/>
    <n v="159.570007"/>
    <n v="159"/>
    <n v="0.57000700000000393"/>
    <n v="3.5849496855346161E-3"/>
    <x v="1"/>
    <x v="16"/>
    <x v="3"/>
    <x v="0"/>
    <x v="0"/>
    <x v="1"/>
  </r>
  <r>
    <x v="177"/>
    <s v="SAP"/>
    <n v="160.699997"/>
    <n v="159.570007"/>
    <n v="1.1299899999999923"/>
    <n v="7.0814686371480336E-3"/>
    <x v="1"/>
    <x v="16"/>
    <x v="3"/>
    <x v="0"/>
    <x v="0"/>
    <x v="1"/>
  </r>
  <r>
    <x v="178"/>
    <s v="SAP"/>
    <n v="160.66999799999999"/>
    <n v="160.699997"/>
    <n v="-2.9999000000003662E-2"/>
    <n v="-1.8667704144390034E-4"/>
    <x v="1"/>
    <x v="16"/>
    <x v="3"/>
    <x v="0"/>
    <x v="0"/>
    <x v="0"/>
  </r>
  <r>
    <x v="179"/>
    <s v="SAP"/>
    <n v="158.970001"/>
    <n v="160.66999799999999"/>
    <n v="-1.6999969999999962"/>
    <n v="-1.0580674806506167E-2"/>
    <x v="1"/>
    <x v="16"/>
    <x v="3"/>
    <x v="0"/>
    <x v="0"/>
    <x v="0"/>
  </r>
  <r>
    <x v="180"/>
    <s v="SAP"/>
    <n v="160.429993"/>
    <n v="158.970001"/>
    <n v="1.4599919999999997"/>
    <n v="9.1840724087307504E-3"/>
    <x v="1"/>
    <x v="16"/>
    <x v="3"/>
    <x v="0"/>
    <x v="0"/>
    <x v="1"/>
  </r>
  <r>
    <x v="181"/>
    <s v="SAP"/>
    <n v="160.14999399999999"/>
    <n v="160.429993"/>
    <n v="-0.27999900000000366"/>
    <n v="-1.7453033236746677E-3"/>
    <x v="1"/>
    <x v="16"/>
    <x v="3"/>
    <x v="0"/>
    <x v="0"/>
    <x v="0"/>
  </r>
  <r>
    <x v="182"/>
    <s v="SAP"/>
    <n v="155.88000500000001"/>
    <n v="160.14999399999999"/>
    <n v="-4.2699889999999812"/>
    <n v="-2.6662436215888846E-2"/>
    <x v="1"/>
    <x v="16"/>
    <x v="3"/>
    <x v="0"/>
    <x v="0"/>
    <x v="0"/>
  </r>
  <r>
    <x v="183"/>
    <s v="SAP"/>
    <n v="157.229996"/>
    <n v="155.88000500000001"/>
    <n v="1.3499909999999886"/>
    <n v="8.6604500686280356E-3"/>
    <x v="1"/>
    <x v="16"/>
    <x v="3"/>
    <x v="0"/>
    <x v="0"/>
    <x v="1"/>
  </r>
  <r>
    <x v="184"/>
    <s v="SAP"/>
    <n v="152.11000100000001"/>
    <n v="157.229996"/>
    <n v="-5.1199949999999887"/>
    <n v="-3.2563729124562138E-2"/>
    <x v="1"/>
    <x v="16"/>
    <x v="3"/>
    <x v="0"/>
    <x v="0"/>
    <x v="0"/>
  </r>
  <r>
    <x v="185"/>
    <s v="SAP"/>
    <n v="153.33999599999999"/>
    <n v="152.11000100000001"/>
    <n v="1.229994999999974"/>
    <n v="8.0862204451630625E-3"/>
    <x v="1"/>
    <x v="16"/>
    <x v="3"/>
    <x v="0"/>
    <x v="0"/>
    <x v="1"/>
  </r>
  <r>
    <x v="186"/>
    <s v="SAP"/>
    <n v="152.05999800000001"/>
    <n v="153.33999599999999"/>
    <n v="-1.2799979999999778"/>
    <n v="-8.3474503286147077E-3"/>
    <x v="1"/>
    <x v="16"/>
    <x v="3"/>
    <x v="0"/>
    <x v="1"/>
    <x v="0"/>
  </r>
  <r>
    <x v="0"/>
    <s v="CRM"/>
    <n v="162.63999899999999"/>
    <m/>
    <m/>
    <m/>
    <x v="1"/>
    <x v="17"/>
    <x v="3"/>
    <x v="0"/>
    <x v="0"/>
    <x v="0"/>
  </r>
  <r>
    <x v="1"/>
    <s v="CRM"/>
    <n v="166.990005"/>
    <n v="162.63999899999999"/>
    <n v="4.3500060000000076"/>
    <n v="2.6746224955399859E-2"/>
    <x v="1"/>
    <x v="17"/>
    <x v="3"/>
    <x v="0"/>
    <x v="0"/>
    <x v="1"/>
  </r>
  <r>
    <x v="2"/>
    <s v="CRM"/>
    <n v="166.16999799999999"/>
    <n v="166.990005"/>
    <n v="-0.82000700000000393"/>
    <n v="-4.9105154527063098E-3"/>
    <x v="1"/>
    <x v="17"/>
    <x v="3"/>
    <x v="0"/>
    <x v="0"/>
    <x v="0"/>
  </r>
  <r>
    <x v="3"/>
    <s v="CRM"/>
    <n v="173.449997"/>
    <n v="166.16999799999999"/>
    <n v="7.2799990000000037"/>
    <n v="4.3810549964621193E-2"/>
    <x v="1"/>
    <x v="17"/>
    <x v="3"/>
    <x v="0"/>
    <x v="0"/>
    <x v="1"/>
  </r>
  <r>
    <x v="4"/>
    <s v="CRM"/>
    <n v="176"/>
    <n v="173.449997"/>
    <n v="2.5500030000000038"/>
    <n v="1.470166067515126E-2"/>
    <x v="1"/>
    <x v="17"/>
    <x v="3"/>
    <x v="0"/>
    <x v="0"/>
    <x v="1"/>
  </r>
  <r>
    <x v="5"/>
    <s v="CRM"/>
    <n v="177.33000200000001"/>
    <n v="176"/>
    <n v="1.3300020000000075"/>
    <n v="7.5568295454545879E-3"/>
    <x v="1"/>
    <x v="17"/>
    <x v="3"/>
    <x v="0"/>
    <x v="0"/>
    <x v="1"/>
  </r>
  <r>
    <x v="6"/>
    <s v="CRM"/>
    <n v="179.60000600000001"/>
    <n v="177.33000200000001"/>
    <n v="2.2700040000000001"/>
    <n v="1.2801014912298935E-2"/>
    <x v="1"/>
    <x v="17"/>
    <x v="3"/>
    <x v="0"/>
    <x v="0"/>
    <x v="1"/>
  </r>
  <r>
    <x v="7"/>
    <s v="CRM"/>
    <n v="180.199997"/>
    <n v="179.60000600000001"/>
    <n v="0.59999099999998862"/>
    <n v="3.3407070153438001E-3"/>
    <x v="1"/>
    <x v="17"/>
    <x v="3"/>
    <x v="0"/>
    <x v="0"/>
    <x v="1"/>
  </r>
  <r>
    <x v="8"/>
    <s v="CRM"/>
    <n v="183.85000600000001"/>
    <n v="180.199997"/>
    <n v="3.6500090000000114"/>
    <n v="2.0255322201808978E-2"/>
    <x v="1"/>
    <x v="17"/>
    <x v="3"/>
    <x v="0"/>
    <x v="0"/>
    <x v="1"/>
  </r>
  <r>
    <x v="9"/>
    <s v="CRM"/>
    <n v="182.11999499999999"/>
    <n v="183.85000600000001"/>
    <n v="-1.7300110000000188"/>
    <n v="-9.4099045066118672E-3"/>
    <x v="1"/>
    <x v="17"/>
    <x v="3"/>
    <x v="0"/>
    <x v="0"/>
    <x v="0"/>
  </r>
  <r>
    <x v="10"/>
    <s v="CRM"/>
    <n v="181.05999800000001"/>
    <n v="182.11999499999999"/>
    <n v="-1.0599969999999814"/>
    <n v="-5.8203219256621518E-3"/>
    <x v="1"/>
    <x v="17"/>
    <x v="3"/>
    <x v="0"/>
    <x v="0"/>
    <x v="0"/>
  </r>
  <r>
    <x v="11"/>
    <s v="CRM"/>
    <n v="182.69000199999999"/>
    <n v="181.05999800000001"/>
    <n v="1.6300039999999854"/>
    <n v="9.0025627858450839E-3"/>
    <x v="1"/>
    <x v="17"/>
    <x v="3"/>
    <x v="0"/>
    <x v="0"/>
    <x v="1"/>
  </r>
  <r>
    <x v="12"/>
    <s v="CRM"/>
    <n v="182.229996"/>
    <n v="182.69000199999999"/>
    <n v="-0.46000599999999281"/>
    <n v="-2.5179593571847069E-3"/>
    <x v="1"/>
    <x v="17"/>
    <x v="3"/>
    <x v="0"/>
    <x v="0"/>
    <x v="0"/>
  </r>
  <r>
    <x v="13"/>
    <s v="CRM"/>
    <n v="185.270004"/>
    <n v="182.229996"/>
    <n v="3.0400080000000003"/>
    <n v="1.6682259050260859E-2"/>
    <x v="1"/>
    <x v="17"/>
    <x v="3"/>
    <x v="0"/>
    <x v="0"/>
    <x v="1"/>
  </r>
  <r>
    <x v="14"/>
    <s v="CRM"/>
    <n v="182.75"/>
    <n v="185.270004"/>
    <n v="-2.5200040000000001"/>
    <n v="-1.3601791685609292E-2"/>
    <x v="1"/>
    <x v="17"/>
    <x v="3"/>
    <x v="0"/>
    <x v="0"/>
    <x v="0"/>
  </r>
  <r>
    <x v="15"/>
    <s v="CRM"/>
    <n v="183.979996"/>
    <n v="182.75"/>
    <n v="1.2299959999999999"/>
    <n v="6.7304842681258541E-3"/>
    <x v="1"/>
    <x v="17"/>
    <x v="3"/>
    <x v="0"/>
    <x v="0"/>
    <x v="1"/>
  </r>
  <r>
    <x v="16"/>
    <s v="CRM"/>
    <n v="182.11000100000001"/>
    <n v="183.979996"/>
    <n v="-1.8699949999999887"/>
    <n v="-1.0164121321102696E-2"/>
    <x v="1"/>
    <x v="17"/>
    <x v="3"/>
    <x v="0"/>
    <x v="0"/>
    <x v="0"/>
  </r>
  <r>
    <x v="17"/>
    <s v="CRM"/>
    <n v="180.71000700000002"/>
    <n v="182.11000100000001"/>
    <n v="-1.3999939999999924"/>
    <n v="-7.6876283142735926E-3"/>
    <x v="1"/>
    <x v="17"/>
    <x v="3"/>
    <x v="0"/>
    <x v="0"/>
    <x v="0"/>
  </r>
  <r>
    <x v="18"/>
    <s v="CRM"/>
    <n v="182.85000600000001"/>
    <n v="180.71000700000002"/>
    <n v="2.1399989999999889"/>
    <n v="1.184217208292172E-2"/>
    <x v="1"/>
    <x v="17"/>
    <x v="3"/>
    <x v="0"/>
    <x v="0"/>
    <x v="1"/>
  </r>
  <r>
    <x v="19"/>
    <s v="CRM"/>
    <n v="181.770004"/>
    <n v="182.85000600000001"/>
    <n v="-1.0800020000000075"/>
    <n v="-5.9064914660161803E-3"/>
    <x v="1"/>
    <x v="17"/>
    <x v="3"/>
    <x v="0"/>
    <x v="0"/>
    <x v="0"/>
  </r>
  <r>
    <x v="20"/>
    <s v="CRM"/>
    <n v="185.66999799999999"/>
    <n v="181.770004"/>
    <n v="3.8999939999999924"/>
    <n v="2.1455652275828702E-2"/>
    <x v="1"/>
    <x v="17"/>
    <x v="3"/>
    <x v="0"/>
    <x v="0"/>
    <x v="1"/>
  </r>
  <r>
    <x v="21"/>
    <s v="CRM"/>
    <n v="182.30999800000001"/>
    <n v="185.66999799999999"/>
    <n v="-3.3599999999999852"/>
    <n v="-1.8096623235812095E-2"/>
    <x v="1"/>
    <x v="17"/>
    <x v="3"/>
    <x v="0"/>
    <x v="0"/>
    <x v="0"/>
  </r>
  <r>
    <x v="22"/>
    <s v="CRM"/>
    <n v="185.41999799999999"/>
    <n v="182.30999800000001"/>
    <n v="3.1099999999999852"/>
    <n v="1.7058855982215442E-2"/>
    <x v="1"/>
    <x v="17"/>
    <x v="3"/>
    <x v="0"/>
    <x v="0"/>
    <x v="1"/>
  </r>
  <r>
    <x v="23"/>
    <s v="CRM"/>
    <n v="188.33999599999999"/>
    <n v="185.41999799999999"/>
    <n v="2.9199979999999925"/>
    <n v="1.5748020879603249E-2"/>
    <x v="1"/>
    <x v="17"/>
    <x v="3"/>
    <x v="0"/>
    <x v="0"/>
    <x v="1"/>
  </r>
  <r>
    <x v="24"/>
    <s v="CRM"/>
    <n v="185.490005"/>
    <n v="188.33999599999999"/>
    <n v="-2.8499909999999886"/>
    <n v="-1.5132160244922107E-2"/>
    <x v="1"/>
    <x v="17"/>
    <x v="3"/>
    <x v="0"/>
    <x v="0"/>
    <x v="0"/>
  </r>
  <r>
    <x v="25"/>
    <s v="CRM"/>
    <n v="186.729996"/>
    <n v="185.490005"/>
    <n v="1.2399910000000034"/>
    <n v="6.6849477954351415E-3"/>
    <x v="1"/>
    <x v="17"/>
    <x v="3"/>
    <x v="0"/>
    <x v="0"/>
    <x v="1"/>
  </r>
  <r>
    <x v="26"/>
    <s v="CRM"/>
    <n v="185.720001"/>
    <n v="186.729996"/>
    <n v="-1.0099950000000035"/>
    <n v="-5.4088524695304098E-3"/>
    <x v="1"/>
    <x v="17"/>
    <x v="3"/>
    <x v="0"/>
    <x v="0"/>
    <x v="0"/>
  </r>
  <r>
    <x v="27"/>
    <s v="CRM"/>
    <n v="189.11999499999999"/>
    <n v="185.720001"/>
    <n v="3.3999939999999924"/>
    <n v="1.8307096606143096E-2"/>
    <x v="1"/>
    <x v="17"/>
    <x v="3"/>
    <x v="0"/>
    <x v="0"/>
    <x v="1"/>
  </r>
  <r>
    <x v="28"/>
    <s v="CRM"/>
    <n v="189.11000100000001"/>
    <n v="189.11999499999999"/>
    <n v="-9.9939999999776319E-3"/>
    <n v="-5.2844756050134375E-5"/>
    <x v="1"/>
    <x v="17"/>
    <x v="3"/>
    <x v="0"/>
    <x v="0"/>
    <x v="0"/>
  </r>
  <r>
    <x v="29"/>
    <s v="CRM"/>
    <n v="189.46000700000002"/>
    <n v="189.11000100000001"/>
    <n v="0.35000600000000759"/>
    <n v="1.8508063991814351E-3"/>
    <x v="1"/>
    <x v="17"/>
    <x v="3"/>
    <x v="0"/>
    <x v="0"/>
    <x v="1"/>
  </r>
  <r>
    <x v="30"/>
    <s v="CRM"/>
    <n v="188.63999899999999"/>
    <n v="189.46000700000002"/>
    <n v="-0.82000800000002982"/>
    <n v="-4.3281324274416907E-3"/>
    <x v="1"/>
    <x v="17"/>
    <x v="3"/>
    <x v="0"/>
    <x v="0"/>
    <x v="0"/>
  </r>
  <r>
    <x v="31"/>
    <s v="CRM"/>
    <n v="189.949997"/>
    <n v="188.63999899999999"/>
    <n v="1.3099980000000073"/>
    <n v="6.944433879052382E-3"/>
    <x v="1"/>
    <x v="17"/>
    <x v="3"/>
    <x v="0"/>
    <x v="0"/>
    <x v="1"/>
  </r>
  <r>
    <x v="32"/>
    <s v="CRM"/>
    <n v="191.08999599999999"/>
    <n v="189.949997"/>
    <n v="1.1399989999999889"/>
    <n v="6.0015741932335429E-3"/>
    <x v="1"/>
    <x v="17"/>
    <x v="3"/>
    <x v="0"/>
    <x v="0"/>
    <x v="1"/>
  </r>
  <r>
    <x v="33"/>
    <s v="CRM"/>
    <n v="192.86999499999999"/>
    <n v="191.08999599999999"/>
    <n v="1.7799990000000037"/>
    <n v="9.3149774308436527E-3"/>
    <x v="1"/>
    <x v="17"/>
    <x v="3"/>
    <x v="0"/>
    <x v="0"/>
    <x v="1"/>
  </r>
  <r>
    <x v="34"/>
    <s v="CRM"/>
    <n v="193.36000100000001"/>
    <n v="192.86999499999999"/>
    <n v="0.49000600000002237"/>
    <n v="2.5406025442164938E-3"/>
    <x v="1"/>
    <x v="17"/>
    <x v="3"/>
    <x v="0"/>
    <x v="0"/>
    <x v="1"/>
  </r>
  <r>
    <x v="35"/>
    <s v="CRM"/>
    <n v="189.5"/>
    <n v="193.36000100000001"/>
    <n v="-3.8600010000000111"/>
    <n v="-1.9962768825182262E-2"/>
    <x v="1"/>
    <x v="17"/>
    <x v="3"/>
    <x v="0"/>
    <x v="0"/>
    <x v="0"/>
  </r>
  <r>
    <x v="36"/>
    <s v="CRM"/>
    <n v="185.94000199999999"/>
    <n v="189.5"/>
    <n v="-3.5599980000000073"/>
    <n v="-1.8786269129287637E-2"/>
    <x v="1"/>
    <x v="17"/>
    <x v="3"/>
    <x v="0"/>
    <x v="0"/>
    <x v="0"/>
  </r>
  <r>
    <x v="37"/>
    <s v="CRM"/>
    <n v="181.270004"/>
    <n v="185.94000199999999"/>
    <n v="-4.6699979999999925"/>
    <n v="-2.5115617671123788E-2"/>
    <x v="1"/>
    <x v="17"/>
    <x v="3"/>
    <x v="0"/>
    <x v="0"/>
    <x v="0"/>
  </r>
  <r>
    <x v="38"/>
    <s v="CRM"/>
    <n v="178.86999499999999"/>
    <n v="181.270004"/>
    <n v="-2.4000090000000114"/>
    <n v="-1.3239967711370555E-2"/>
    <x v="1"/>
    <x v="17"/>
    <x v="3"/>
    <x v="0"/>
    <x v="0"/>
    <x v="0"/>
  </r>
  <r>
    <x v="39"/>
    <s v="CRM"/>
    <n v="172.14999399999999"/>
    <n v="178.86999499999999"/>
    <n v="-6.7200009999999963"/>
    <n v="-3.7569190964644443E-2"/>
    <x v="1"/>
    <x v="17"/>
    <x v="3"/>
    <x v="0"/>
    <x v="0"/>
    <x v="0"/>
  </r>
  <r>
    <x v="40"/>
    <s v="CRM"/>
    <n v="170.39999399999999"/>
    <n v="172.14999399999999"/>
    <n v="-1.75"/>
    <n v="-1.0165553650847063E-2"/>
    <x v="1"/>
    <x v="17"/>
    <x v="3"/>
    <x v="0"/>
    <x v="0"/>
    <x v="0"/>
  </r>
  <r>
    <x v="41"/>
    <s v="CRM"/>
    <n v="176.759995"/>
    <n v="170.39999399999999"/>
    <n v="6.3600010000000111"/>
    <n v="3.732395084474012E-2"/>
    <x v="1"/>
    <x v="17"/>
    <x v="3"/>
    <x v="0"/>
    <x v="0"/>
    <x v="1"/>
  </r>
  <r>
    <x v="42"/>
    <s v="CRM"/>
    <n v="169.36999499999999"/>
    <n v="176.759995"/>
    <n v="-7.3900000000000148"/>
    <n v="-4.1808102563026292E-2"/>
    <x v="1"/>
    <x v="17"/>
    <x v="3"/>
    <x v="0"/>
    <x v="0"/>
    <x v="0"/>
  </r>
  <r>
    <x v="43"/>
    <s v="CRM"/>
    <n v="175.69000199999999"/>
    <n v="169.36999499999999"/>
    <n v="6.3200070000000039"/>
    <n v="3.7314797110314636E-2"/>
    <x v="1"/>
    <x v="17"/>
    <x v="3"/>
    <x v="0"/>
    <x v="0"/>
    <x v="1"/>
  </r>
  <r>
    <x v="44"/>
    <s v="CRM"/>
    <n v="169.60000600000001"/>
    <n v="175.69000199999999"/>
    <n v="-6.0899959999999851"/>
    <n v="-3.4663304289790975E-2"/>
    <x v="1"/>
    <x v="17"/>
    <x v="3"/>
    <x v="0"/>
    <x v="0"/>
    <x v="0"/>
  </r>
  <r>
    <x v="45"/>
    <s v="CRM"/>
    <n v="164.08000200000001"/>
    <n v="169.60000600000001"/>
    <n v="-5.5200040000000001"/>
    <n v="-3.2547192244792723E-2"/>
    <x v="1"/>
    <x v="17"/>
    <x v="3"/>
    <x v="0"/>
    <x v="0"/>
    <x v="0"/>
  </r>
  <r>
    <x v="46"/>
    <s v="CRM"/>
    <n v="151.21000700000002"/>
    <n v="164.08000200000001"/>
    <n v="-12.869994999999989"/>
    <n v="-7.8437316206273505E-2"/>
    <x v="1"/>
    <x v="17"/>
    <x v="3"/>
    <x v="0"/>
    <x v="0"/>
    <x v="0"/>
  </r>
  <r>
    <x v="47"/>
    <s v="CRM"/>
    <n v="161.33999599999999"/>
    <n v="151.21000700000002"/>
    <n v="10.129988999999966"/>
    <n v="6.6992847900602004E-2"/>
    <x v="1"/>
    <x v="17"/>
    <x v="3"/>
    <x v="0"/>
    <x v="0"/>
    <x v="1"/>
  </r>
  <r>
    <x v="48"/>
    <s v="CRM"/>
    <n v="154.570007"/>
    <n v="161.33999599999999"/>
    <n v="-6.7699889999999812"/>
    <n v="-4.1961008849907132E-2"/>
    <x v="1"/>
    <x v="17"/>
    <x v="3"/>
    <x v="0"/>
    <x v="0"/>
    <x v="0"/>
  </r>
  <r>
    <x v="49"/>
    <s v="CRM"/>
    <n v="140.58999599999999"/>
    <n v="154.570007"/>
    <n v="-13.980011000000019"/>
    <n v="-9.0444525890459579E-2"/>
    <x v="1"/>
    <x v="17"/>
    <x v="3"/>
    <x v="0"/>
    <x v="0"/>
    <x v="0"/>
  </r>
  <r>
    <x v="50"/>
    <s v="CRM"/>
    <n v="147.779999"/>
    <n v="140.58999599999999"/>
    <n v="7.1900030000000186"/>
    <n v="5.1141640262938902E-2"/>
    <x v="1"/>
    <x v="17"/>
    <x v="3"/>
    <x v="0"/>
    <x v="0"/>
    <x v="1"/>
  </r>
  <r>
    <x v="51"/>
    <s v="CRM"/>
    <n v="124.300003"/>
    <n v="147.779999"/>
    <n v="-23.479996"/>
    <n v="-0.15888480280744893"/>
    <x v="1"/>
    <x v="17"/>
    <x v="3"/>
    <x v="0"/>
    <x v="0"/>
    <x v="0"/>
  </r>
  <r>
    <x v="52"/>
    <s v="CRM"/>
    <n v="135.41999799999999"/>
    <n v="124.300003"/>
    <n v="11.119994999999989"/>
    <n v="8.9460939111964372E-2"/>
    <x v="1"/>
    <x v="17"/>
    <x v="3"/>
    <x v="0"/>
    <x v="0"/>
    <x v="1"/>
  </r>
  <r>
    <x v="53"/>
    <s v="CRM"/>
    <n v="132.240005"/>
    <n v="135.41999799999999"/>
    <n v="-3.1799929999999961"/>
    <n v="-2.3482447548108784E-2"/>
    <x v="1"/>
    <x v="17"/>
    <x v="3"/>
    <x v="0"/>
    <x v="0"/>
    <x v="0"/>
  </r>
  <r>
    <x v="54"/>
    <s v="CRM"/>
    <n v="139.46000700000002"/>
    <n v="132.240005"/>
    <n v="7.2200020000000222"/>
    <n v="5.4597714209100506E-2"/>
    <x v="1"/>
    <x v="17"/>
    <x v="3"/>
    <x v="0"/>
    <x v="0"/>
    <x v="1"/>
  </r>
  <r>
    <x v="55"/>
    <s v="CRM"/>
    <n v="139.35000600000001"/>
    <n v="139.46000700000002"/>
    <n v="-0.11000100000001112"/>
    <n v="-7.8876376365025636E-4"/>
    <x v="1"/>
    <x v="17"/>
    <x v="3"/>
    <x v="0"/>
    <x v="0"/>
    <x v="0"/>
  </r>
  <r>
    <x v="56"/>
    <s v="CRM"/>
    <n v="140.520004"/>
    <n v="139.35000600000001"/>
    <n v="1.1699979999999925"/>
    <n v="8.3961101515847257E-3"/>
    <x v="1"/>
    <x v="17"/>
    <x v="3"/>
    <x v="0"/>
    <x v="0"/>
    <x v="1"/>
  </r>
  <r>
    <x v="57"/>
    <s v="CRM"/>
    <n v="153.63999899999999"/>
    <n v="140.520004"/>
    <n v="13.119994999999989"/>
    <n v="9.3367453932039379E-2"/>
    <x v="1"/>
    <x v="17"/>
    <x v="3"/>
    <x v="0"/>
    <x v="0"/>
    <x v="1"/>
  </r>
  <r>
    <x v="58"/>
    <s v="CRM"/>
    <n v="147.05999800000001"/>
    <n v="153.63999899999999"/>
    <n v="-6.5800009999999816"/>
    <n v="-4.2827395488332316E-2"/>
    <x v="1"/>
    <x v="17"/>
    <x v="3"/>
    <x v="0"/>
    <x v="0"/>
    <x v="0"/>
  </r>
  <r>
    <x v="59"/>
    <s v="CRM"/>
    <n v="154.729996"/>
    <n v="147.05999800000001"/>
    <n v="7.6699979999999925"/>
    <n v="5.2155569864756779E-2"/>
    <x v="1"/>
    <x v="17"/>
    <x v="3"/>
    <x v="0"/>
    <x v="0"/>
    <x v="1"/>
  </r>
  <r>
    <x v="60"/>
    <s v="CRM"/>
    <n v="146"/>
    <n v="154.729996"/>
    <n v="-8.7299959999999999"/>
    <n v="-5.6420837754044793E-2"/>
    <x v="1"/>
    <x v="17"/>
    <x v="3"/>
    <x v="0"/>
    <x v="0"/>
    <x v="0"/>
  </r>
  <r>
    <x v="61"/>
    <s v="CRM"/>
    <n v="149.85000600000001"/>
    <n v="146"/>
    <n v="3.8500060000000076"/>
    <n v="2.6369904109589094E-2"/>
    <x v="1"/>
    <x v="17"/>
    <x v="3"/>
    <x v="0"/>
    <x v="0"/>
    <x v="1"/>
  </r>
  <r>
    <x v="62"/>
    <s v="CRM"/>
    <n v="143.979996"/>
    <n v="149.85000600000001"/>
    <n v="-5.8700100000000077"/>
    <n v="-3.9172571004101313E-2"/>
    <x v="1"/>
    <x v="17"/>
    <x v="3"/>
    <x v="0"/>
    <x v="0"/>
    <x v="0"/>
  </r>
  <r>
    <x v="63"/>
    <s v="CRM"/>
    <n v="134.05999800000001"/>
    <n v="143.979996"/>
    <n v="-9.9199979999999925"/>
    <n v="-6.8898446142476574E-2"/>
    <x v="1"/>
    <x v="17"/>
    <x v="3"/>
    <x v="0"/>
    <x v="0"/>
    <x v="0"/>
  </r>
  <r>
    <x v="64"/>
    <s v="CRM"/>
    <n v="134.320007"/>
    <n v="134.05999800000001"/>
    <n v="0.2600089999999966"/>
    <n v="1.9394972689765115E-3"/>
    <x v="1"/>
    <x v="17"/>
    <x v="3"/>
    <x v="0"/>
    <x v="0"/>
    <x v="1"/>
  </r>
  <r>
    <x v="65"/>
    <s v="CRM"/>
    <n v="134.30999800000001"/>
    <n v="134.320007"/>
    <n v="-1.0008999999996604E-2"/>
    <n v="-7.4516077117213104E-5"/>
    <x v="1"/>
    <x v="17"/>
    <x v="3"/>
    <x v="0"/>
    <x v="0"/>
    <x v="0"/>
  </r>
  <r>
    <x v="66"/>
    <s v="CRM"/>
    <n v="147.550003"/>
    <n v="134.30999800000001"/>
    <n v="13.240004999999996"/>
    <n v="9.8577955454961702E-2"/>
    <x v="1"/>
    <x v="17"/>
    <x v="3"/>
    <x v="0"/>
    <x v="0"/>
    <x v="1"/>
  </r>
  <r>
    <x v="67"/>
    <s v="CRM"/>
    <n v="145.070007"/>
    <n v="147.550003"/>
    <n v="-2.4799959999999999"/>
    <n v="-1.6807834290589609E-2"/>
    <x v="1"/>
    <x v="17"/>
    <x v="3"/>
    <x v="0"/>
    <x v="0"/>
    <x v="0"/>
  </r>
  <r>
    <x v="68"/>
    <s v="CRM"/>
    <n v="151.11999499999999"/>
    <n v="145.070007"/>
    <n v="6.0499879999999848"/>
    <n v="4.1703920232112383E-2"/>
    <x v="1"/>
    <x v="17"/>
    <x v="3"/>
    <x v="0"/>
    <x v="0"/>
    <x v="1"/>
  </r>
  <r>
    <x v="69"/>
    <s v="CRM"/>
    <n v="154.550003"/>
    <n v="151.11999499999999"/>
    <n v="3.430008000000015"/>
    <n v="2.2697247971719528E-2"/>
    <x v="1"/>
    <x v="17"/>
    <x v="3"/>
    <x v="0"/>
    <x v="0"/>
    <x v="1"/>
  </r>
  <r>
    <x v="70"/>
    <s v="CRM"/>
    <n v="152.5"/>
    <n v="154.550003"/>
    <n v="-2.0500030000000038"/>
    <n v="-1.3264334909136196E-2"/>
    <x v="1"/>
    <x v="17"/>
    <x v="3"/>
    <x v="0"/>
    <x v="0"/>
    <x v="0"/>
  </r>
  <r>
    <x v="71"/>
    <s v="CRM"/>
    <n v="157.71000700000002"/>
    <n v="152.5"/>
    <n v="5.2100070000000187"/>
    <n v="3.4163980327868979E-2"/>
    <x v="1"/>
    <x v="17"/>
    <x v="3"/>
    <x v="0"/>
    <x v="0"/>
    <x v="1"/>
  </r>
  <r>
    <x v="72"/>
    <s v="CRM"/>
    <n v="155.63000500000001"/>
    <n v="157.71000700000002"/>
    <n v="-2.0800020000000075"/>
    <n v="-1.3188776283549383E-2"/>
    <x v="1"/>
    <x v="17"/>
    <x v="3"/>
    <x v="0"/>
    <x v="0"/>
    <x v="0"/>
  </r>
  <r>
    <x v="73"/>
    <s v="CRM"/>
    <n v="157.05999800000001"/>
    <n v="155.63000500000001"/>
    <n v="1.4299929999999961"/>
    <n v="9.1884145348449745E-3"/>
    <x v="1"/>
    <x v="17"/>
    <x v="3"/>
    <x v="0"/>
    <x v="0"/>
    <x v="1"/>
  </r>
  <r>
    <x v="74"/>
    <s v="CRM"/>
    <n v="162.61999499999999"/>
    <n v="157.05999800000001"/>
    <n v="5.5599969999999814"/>
    <n v="3.5400465241314856E-2"/>
    <x v="1"/>
    <x v="17"/>
    <x v="3"/>
    <x v="0"/>
    <x v="0"/>
    <x v="1"/>
  </r>
  <r>
    <x v="75"/>
    <s v="CRM"/>
    <n v="162.759995"/>
    <n v="162.61999499999999"/>
    <n v="0.14000000000001478"/>
    <n v="8.6090274446272604E-4"/>
    <x v="1"/>
    <x v="17"/>
    <x v="3"/>
    <x v="0"/>
    <x v="0"/>
    <x v="1"/>
  </r>
  <r>
    <x v="76"/>
    <s v="CRM"/>
    <n v="150.55999800000001"/>
    <n v="162.759995"/>
    <n v="-12.199996999999996"/>
    <n v="-7.4956975760536212E-2"/>
    <x v="1"/>
    <x v="17"/>
    <x v="3"/>
    <x v="0"/>
    <x v="0"/>
    <x v="0"/>
  </r>
  <r>
    <x v="77"/>
    <s v="CRM"/>
    <n v="154.13999899999999"/>
    <n v="150.55999800000001"/>
    <n v="3.5800009999999816"/>
    <n v="2.3777902813202623E-2"/>
    <x v="1"/>
    <x v="17"/>
    <x v="3"/>
    <x v="0"/>
    <x v="0"/>
    <x v="1"/>
  </r>
  <r>
    <x v="78"/>
    <s v="CRM"/>
    <n v="151.720001"/>
    <n v="154.13999899999999"/>
    <n v="-2.4199979999999925"/>
    <n v="-1.5700000101855408E-2"/>
    <x v="1"/>
    <x v="17"/>
    <x v="3"/>
    <x v="0"/>
    <x v="0"/>
    <x v="0"/>
  </r>
  <r>
    <x v="79"/>
    <s v="CRM"/>
    <n v="153.979996"/>
    <n v="151.720001"/>
    <n v="2.2599950000000035"/>
    <n v="1.4895827742579594E-2"/>
    <x v="1"/>
    <x v="17"/>
    <x v="3"/>
    <x v="0"/>
    <x v="0"/>
    <x v="1"/>
  </r>
  <r>
    <x v="80"/>
    <s v="CRM"/>
    <n v="157.63000500000001"/>
    <n v="153.979996"/>
    <n v="3.6500090000000114"/>
    <n v="2.3704436256772026E-2"/>
    <x v="1"/>
    <x v="17"/>
    <x v="3"/>
    <x v="0"/>
    <x v="0"/>
    <x v="1"/>
  </r>
  <r>
    <x v="81"/>
    <s v="CRM"/>
    <n v="154.46000700000002"/>
    <n v="157.63000500000001"/>
    <n v="-3.1699979999999925"/>
    <n v="-2.0110371753144285E-2"/>
    <x v="1"/>
    <x v="17"/>
    <x v="3"/>
    <x v="0"/>
    <x v="0"/>
    <x v="0"/>
  </r>
  <r>
    <x v="82"/>
    <s v="CRM"/>
    <n v="160.429993"/>
    <n v="154.46000700000002"/>
    <n v="5.9699859999999774"/>
    <n v="3.8650690984365792E-2"/>
    <x v="1"/>
    <x v="17"/>
    <x v="3"/>
    <x v="0"/>
    <x v="0"/>
    <x v="1"/>
  </r>
  <r>
    <x v="83"/>
    <s v="CRM"/>
    <n v="161.949997"/>
    <n v="160.429993"/>
    <n v="1.5200040000000001"/>
    <n v="9.4745625277188675E-3"/>
    <x v="1"/>
    <x v="17"/>
    <x v="3"/>
    <x v="0"/>
    <x v="0"/>
    <x v="1"/>
  </r>
  <r>
    <x v="84"/>
    <s v="CRM"/>
    <n v="156.36999499999999"/>
    <n v="161.949997"/>
    <n v="-5.5800020000000075"/>
    <n v="-3.4455091715747344E-2"/>
    <x v="1"/>
    <x v="17"/>
    <x v="3"/>
    <x v="0"/>
    <x v="0"/>
    <x v="0"/>
  </r>
  <r>
    <x v="85"/>
    <s v="CRM"/>
    <n v="161.470001"/>
    <n v="156.36999499999999"/>
    <n v="5.1000060000000076"/>
    <n v="3.2614991130491551E-2"/>
    <x v="1"/>
    <x v="17"/>
    <x v="3"/>
    <x v="0"/>
    <x v="0"/>
    <x v="1"/>
  </r>
  <r>
    <x v="86"/>
    <s v="CRM"/>
    <n v="163.25"/>
    <n v="161.470001"/>
    <n v="1.7799990000000037"/>
    <n v="1.1023713315020068E-2"/>
    <x v="1"/>
    <x v="17"/>
    <x v="3"/>
    <x v="0"/>
    <x v="0"/>
    <x v="1"/>
  </r>
  <r>
    <x v="87"/>
    <s v="CRM"/>
    <n v="163.66999799999999"/>
    <n v="163.25"/>
    <n v="0.41999799999999254"/>
    <n v="2.5727289433383925E-3"/>
    <x v="1"/>
    <x v="17"/>
    <x v="3"/>
    <x v="0"/>
    <x v="0"/>
    <x v="1"/>
  </r>
  <r>
    <x v="88"/>
    <s v="CRM"/>
    <n v="169.89999399999999"/>
    <n v="163.66999799999999"/>
    <n v="6.2299959999999999"/>
    <n v="3.8064373899485235E-2"/>
    <x v="1"/>
    <x v="17"/>
    <x v="3"/>
    <x v="0"/>
    <x v="0"/>
    <x v="1"/>
  </r>
  <r>
    <x v="89"/>
    <s v="CRM"/>
    <n v="175.89999399999999"/>
    <n v="169.89999399999999"/>
    <n v="6"/>
    <n v="3.5314892359560653E-2"/>
    <x v="1"/>
    <x v="17"/>
    <x v="3"/>
    <x v="0"/>
    <x v="0"/>
    <x v="1"/>
  </r>
  <r>
    <x v="90"/>
    <s v="CRM"/>
    <n v="182.66999799999999"/>
    <n v="175.89999399999999"/>
    <n v="6.7700040000000001"/>
    <n v="3.8487801199129097E-2"/>
    <x v="1"/>
    <x v="17"/>
    <x v="3"/>
    <x v="0"/>
    <x v="0"/>
    <x v="1"/>
  </r>
  <r>
    <x v="91"/>
    <s v="CRM"/>
    <n v="177.53999299999998"/>
    <n v="182.66999799999999"/>
    <n v="-5.1300050000000113"/>
    <n v="-2.8083456813745689E-2"/>
    <x v="1"/>
    <x v="17"/>
    <x v="3"/>
    <x v="0"/>
    <x v="0"/>
    <x v="0"/>
  </r>
  <r>
    <x v="92"/>
    <s v="CRM"/>
    <n v="169.63999899999999"/>
    <n v="177.53999299999998"/>
    <n v="-7.8999939999999924"/>
    <n v="-4.4496982716451909E-2"/>
    <x v="1"/>
    <x v="17"/>
    <x v="3"/>
    <x v="0"/>
    <x v="0"/>
    <x v="0"/>
  </r>
  <r>
    <x v="93"/>
    <s v="CRM"/>
    <n v="167"/>
    <n v="169.63999899999999"/>
    <n v="-2.6399989999999889"/>
    <n v="-1.5562361563088604E-2"/>
    <x v="1"/>
    <x v="17"/>
    <x v="3"/>
    <x v="0"/>
    <x v="0"/>
    <x v="0"/>
  </r>
  <r>
    <x v="94"/>
    <s v="CRM"/>
    <n v="171.33000200000001"/>
    <n v="167"/>
    <n v="4.3300020000000075"/>
    <n v="2.5928155688622799E-2"/>
    <x v="1"/>
    <x v="17"/>
    <x v="3"/>
    <x v="0"/>
    <x v="0"/>
    <x v="1"/>
  </r>
  <r>
    <x v="95"/>
    <s v="CRM"/>
    <n v="172.5"/>
    <n v="171.33000200000001"/>
    <n v="1.1699979999999925"/>
    <n v="6.8289148797184536E-3"/>
    <x v="1"/>
    <x v="17"/>
    <x v="3"/>
    <x v="0"/>
    <x v="0"/>
    <x v="1"/>
  </r>
  <r>
    <x v="96"/>
    <s v="CRM"/>
    <n v="176.03999299999998"/>
    <n v="172.5"/>
    <n v="3.5399929999999813"/>
    <n v="2.052169855072453E-2"/>
    <x v="1"/>
    <x v="17"/>
    <x v="3"/>
    <x v="0"/>
    <x v="0"/>
    <x v="1"/>
  </r>
  <r>
    <x v="97"/>
    <s v="CRM"/>
    <n v="176.929993"/>
    <n v="176.03999299999998"/>
    <n v="0.89000000000001478"/>
    <n v="5.0556693671307681E-3"/>
    <x v="1"/>
    <x v="17"/>
    <x v="3"/>
    <x v="0"/>
    <x v="0"/>
    <x v="1"/>
  </r>
  <r>
    <x v="98"/>
    <s v="CRM"/>
    <n v="175.259995"/>
    <n v="176.929993"/>
    <n v="-1.6699979999999925"/>
    <n v="-9.438750161483319E-3"/>
    <x v="1"/>
    <x v="17"/>
    <x v="3"/>
    <x v="0"/>
    <x v="0"/>
    <x v="0"/>
  </r>
  <r>
    <x v="99"/>
    <s v="CRM"/>
    <n v="177.85000600000001"/>
    <n v="175.259995"/>
    <n v="2.5900110000000041"/>
    <n v="1.4778107234340638E-2"/>
    <x v="1"/>
    <x v="17"/>
    <x v="3"/>
    <x v="0"/>
    <x v="0"/>
    <x v="1"/>
  </r>
  <r>
    <x v="100"/>
    <s v="CRM"/>
    <n v="176.520004"/>
    <n v="177.85000600000001"/>
    <n v="-1.3300020000000075"/>
    <n v="-7.4782229695286454E-3"/>
    <x v="1"/>
    <x v="17"/>
    <x v="3"/>
    <x v="0"/>
    <x v="0"/>
    <x v="0"/>
  </r>
  <r>
    <x v="101"/>
    <s v="CRM"/>
    <n v="176.60000600000001"/>
    <n v="176.520004"/>
    <n v="8.0002000000007456E-2"/>
    <n v="4.5321775542225492E-4"/>
    <x v="1"/>
    <x v="17"/>
    <x v="3"/>
    <x v="0"/>
    <x v="0"/>
    <x v="1"/>
  </r>
  <r>
    <x v="102"/>
    <s v="CRM"/>
    <n v="181.10000600000001"/>
    <n v="176.60000600000001"/>
    <n v="4.5"/>
    <n v="2.548131283755449E-2"/>
    <x v="1"/>
    <x v="17"/>
    <x v="3"/>
    <x v="0"/>
    <x v="0"/>
    <x v="1"/>
  </r>
  <r>
    <x v="103"/>
    <s v="CRM"/>
    <n v="174.78999299999998"/>
    <n v="181.10000600000001"/>
    <n v="-6.3100130000000263"/>
    <n v="-3.4842699011285651E-2"/>
    <x v="1"/>
    <x v="17"/>
    <x v="3"/>
    <x v="0"/>
    <x v="0"/>
    <x v="0"/>
  </r>
  <r>
    <x v="104"/>
    <s v="CRM"/>
    <n v="176.36000100000001"/>
    <n v="174.78999299999998"/>
    <n v="1.5700080000000298"/>
    <n v="8.9822533490234186E-3"/>
    <x v="1"/>
    <x v="17"/>
    <x v="3"/>
    <x v="0"/>
    <x v="0"/>
    <x v="1"/>
  </r>
  <r>
    <x v="105"/>
    <s v="CRM"/>
    <n v="174.229996"/>
    <n v="176.36000100000001"/>
    <n v="-2.1300050000000113"/>
    <n v="-1.2077596892279508E-2"/>
    <x v="1"/>
    <x v="17"/>
    <x v="3"/>
    <x v="0"/>
    <x v="0"/>
    <x v="0"/>
  </r>
  <r>
    <x v="106"/>
    <s v="CRM"/>
    <n v="174.990005"/>
    <n v="174.229996"/>
    <n v="0.7600089999999966"/>
    <n v="4.3621019195798907E-3"/>
    <x v="1"/>
    <x v="17"/>
    <x v="3"/>
    <x v="0"/>
    <x v="0"/>
    <x v="1"/>
  </r>
  <r>
    <x v="107"/>
    <s v="CRM"/>
    <n v="171.44000199999999"/>
    <n v="174.990005"/>
    <n v="-3.5500030000000038"/>
    <n v="-2.0286890099808864E-2"/>
    <x v="1"/>
    <x v="17"/>
    <x v="3"/>
    <x v="0"/>
    <x v="0"/>
    <x v="0"/>
  </r>
  <r>
    <x v="108"/>
    <s v="CRM"/>
    <n v="173.88000500000001"/>
    <n v="171.44000199999999"/>
    <n v="2.4400030000000186"/>
    <n v="1.4232401840499388E-2"/>
    <x v="1"/>
    <x v="17"/>
    <x v="3"/>
    <x v="0"/>
    <x v="0"/>
    <x v="1"/>
  </r>
  <r>
    <x v="109"/>
    <s v="CRM"/>
    <n v="176.550003"/>
    <n v="173.88000500000001"/>
    <n v="2.6699979999999925"/>
    <n v="1.5355405585593309E-2"/>
    <x v="1"/>
    <x v="17"/>
    <x v="3"/>
    <x v="0"/>
    <x v="0"/>
    <x v="1"/>
  </r>
  <r>
    <x v="110"/>
    <s v="CRM"/>
    <n v="174.55999800000001"/>
    <n v="176.550003"/>
    <n v="-1.9900049999999965"/>
    <n v="-1.1271622578222196E-2"/>
    <x v="1"/>
    <x v="17"/>
    <x v="3"/>
    <x v="0"/>
    <x v="0"/>
    <x v="0"/>
  </r>
  <r>
    <x v="111"/>
    <s v="CRM"/>
    <n v="182.10000600000001"/>
    <n v="174.55999800000001"/>
    <n v="7.5400080000000003"/>
    <n v="4.3194363464646696E-2"/>
    <x v="1"/>
    <x v="17"/>
    <x v="3"/>
    <x v="0"/>
    <x v="0"/>
    <x v="1"/>
  </r>
  <r>
    <x v="112"/>
    <s v="CRM"/>
    <n v="172.050003"/>
    <n v="182.10000600000001"/>
    <n v="-10.050003000000004"/>
    <n v="-5.5189470998699489E-2"/>
    <x v="1"/>
    <x v="17"/>
    <x v="3"/>
    <x v="0"/>
    <x v="0"/>
    <x v="0"/>
  </r>
  <r>
    <x v="113"/>
    <s v="CRM"/>
    <n v="175.11000100000001"/>
    <n v="172.050003"/>
    <n v="3.0599980000000073"/>
    <n v="1.778551552829678E-2"/>
    <x v="1"/>
    <x v="17"/>
    <x v="3"/>
    <x v="0"/>
    <x v="0"/>
    <x v="1"/>
  </r>
  <r>
    <x v="114"/>
    <s v="CRM"/>
    <n v="178.61000100000001"/>
    <n v="175.11000100000001"/>
    <n v="3.5"/>
    <n v="1.9987436354363335E-2"/>
    <x v="1"/>
    <x v="17"/>
    <x v="3"/>
    <x v="0"/>
    <x v="0"/>
    <x v="1"/>
  </r>
  <r>
    <x v="115"/>
    <s v="CRM"/>
    <n v="180.479996"/>
    <n v="178.61000100000001"/>
    <n v="1.8699949999999887"/>
    <n v="1.0469710483905034E-2"/>
    <x v="1"/>
    <x v="17"/>
    <x v="3"/>
    <x v="0"/>
    <x v="0"/>
    <x v="1"/>
  </r>
  <r>
    <x v="116"/>
    <s v="CRM"/>
    <n v="181.39999399999999"/>
    <n v="180.479996"/>
    <n v="0.91999799999999254"/>
    <n v="5.0975067619127862E-3"/>
    <x v="1"/>
    <x v="17"/>
    <x v="3"/>
    <x v="0"/>
    <x v="0"/>
    <x v="1"/>
  </r>
  <r>
    <x v="117"/>
    <s v="CRM"/>
    <n v="187.66000400000001"/>
    <n v="181.39999399999999"/>
    <n v="6.2600100000000225"/>
    <n v="3.4509427822803689E-2"/>
    <x v="1"/>
    <x v="17"/>
    <x v="3"/>
    <x v="0"/>
    <x v="0"/>
    <x v="1"/>
  </r>
  <r>
    <x v="118"/>
    <s v="CRM"/>
    <n v="186.949997"/>
    <n v="187.66000400000001"/>
    <n v="-0.71000700000001871"/>
    <n v="-3.7834753536508431E-3"/>
    <x v="1"/>
    <x v="17"/>
    <x v="3"/>
    <x v="0"/>
    <x v="0"/>
    <x v="0"/>
  </r>
  <r>
    <x v="119"/>
    <s v="CRM"/>
    <n v="191.64999399999999"/>
    <n v="186.949997"/>
    <n v="4.6999969999999962"/>
    <n v="2.5140396231191148E-2"/>
    <x v="1"/>
    <x v="17"/>
    <x v="3"/>
    <x v="0"/>
    <x v="0"/>
    <x v="1"/>
  </r>
  <r>
    <x v="120"/>
    <s v="CRM"/>
    <n v="189.05999800000001"/>
    <n v="191.64999399999999"/>
    <n v="-2.5899959999999851"/>
    <n v="-1.3514198179416511E-2"/>
    <x v="1"/>
    <x v="17"/>
    <x v="3"/>
    <x v="0"/>
    <x v="0"/>
    <x v="0"/>
  </r>
  <r>
    <x v="121"/>
    <s v="CRM"/>
    <n v="185.550003"/>
    <n v="189.05999800000001"/>
    <n v="-3.5099950000000035"/>
    <n v="-1.8565508500640118E-2"/>
    <x v="1"/>
    <x v="17"/>
    <x v="3"/>
    <x v="0"/>
    <x v="0"/>
    <x v="0"/>
  </r>
  <r>
    <x v="122"/>
    <s v="CRM"/>
    <n v="188.33999599999999"/>
    <n v="185.550003"/>
    <n v="2.7899929999999813"/>
    <n v="1.5036340365890381E-2"/>
    <x v="1"/>
    <x v="17"/>
    <x v="3"/>
    <x v="0"/>
    <x v="0"/>
    <x v="1"/>
  </r>
  <r>
    <x v="123"/>
    <s v="CRM"/>
    <n v="183.16999799999999"/>
    <n v="188.33999599999999"/>
    <n v="-5.1699979999999925"/>
    <n v="-2.7450345703522224E-2"/>
    <x v="1"/>
    <x v="17"/>
    <x v="3"/>
    <x v="0"/>
    <x v="0"/>
    <x v="0"/>
  </r>
  <r>
    <x v="124"/>
    <s v="CRM"/>
    <n v="183.33000200000001"/>
    <n v="183.16999799999999"/>
    <n v="0.16000400000001491"/>
    <n v="8.7352733388147393E-4"/>
    <x v="1"/>
    <x v="17"/>
    <x v="3"/>
    <x v="0"/>
    <x v="0"/>
    <x v="1"/>
  </r>
  <r>
    <x v="125"/>
    <s v="CRM"/>
    <n v="187.33000200000001"/>
    <n v="183.33000200000001"/>
    <n v="4"/>
    <n v="2.1818578281584265E-2"/>
    <x v="1"/>
    <x v="17"/>
    <x v="3"/>
    <x v="0"/>
    <x v="0"/>
    <x v="1"/>
  </r>
  <r>
    <x v="126"/>
    <s v="CRM"/>
    <n v="191.88999899999999"/>
    <n v="187.33000200000001"/>
    <n v="4.5599969999999814"/>
    <n v="2.4342053869192727E-2"/>
    <x v="1"/>
    <x v="17"/>
    <x v="3"/>
    <x v="0"/>
    <x v="0"/>
    <x v="1"/>
  </r>
  <r>
    <x v="127"/>
    <s v="CRM"/>
    <n v="192.529999"/>
    <n v="191.88999899999999"/>
    <n v="0.64000000000001478"/>
    <n v="3.3352441676755382E-3"/>
    <x v="1"/>
    <x v="17"/>
    <x v="3"/>
    <x v="0"/>
    <x v="0"/>
    <x v="1"/>
  </r>
  <r>
    <x v="128"/>
    <s v="CRM"/>
    <n v="197.720001"/>
    <n v="192.529999"/>
    <n v="5.1900019999999927"/>
    <n v="2.6956848423398124E-2"/>
    <x v="1"/>
    <x v="17"/>
    <x v="3"/>
    <x v="0"/>
    <x v="0"/>
    <x v="1"/>
  </r>
  <r>
    <x v="129"/>
    <s v="CRM"/>
    <n v="196.38000500000001"/>
    <n v="197.720001"/>
    <n v="-1.3399959999999851"/>
    <n v="-6.777240507903827E-3"/>
    <x v="1"/>
    <x v="17"/>
    <x v="3"/>
    <x v="0"/>
    <x v="0"/>
    <x v="0"/>
  </r>
  <r>
    <x v="130"/>
    <s v="CRM"/>
    <n v="200.279999"/>
    <n v="196.38000500000001"/>
    <n v="3.8999939999999924"/>
    <n v="1.9859425097784229E-2"/>
    <x v="1"/>
    <x v="17"/>
    <x v="3"/>
    <x v="0"/>
    <x v="0"/>
    <x v="1"/>
  </r>
  <r>
    <x v="131"/>
    <s v="CRM"/>
    <n v="200.740005"/>
    <n v="200.279999"/>
    <n v="0.46000599999999281"/>
    <n v="2.2968144712243225E-3"/>
    <x v="1"/>
    <x v="17"/>
    <x v="3"/>
    <x v="0"/>
    <x v="0"/>
    <x v="1"/>
  </r>
  <r>
    <x v="132"/>
    <s v="CRM"/>
    <n v="198.88000500000001"/>
    <n v="200.740005"/>
    <n v="-1.8599999999999852"/>
    <n v="-9.2657166168745742E-3"/>
    <x v="1"/>
    <x v="17"/>
    <x v="3"/>
    <x v="0"/>
    <x v="0"/>
    <x v="0"/>
  </r>
  <r>
    <x v="133"/>
    <s v="CRM"/>
    <n v="188.33999599999999"/>
    <n v="198.88000500000001"/>
    <n v="-10.540009000000026"/>
    <n v="-5.2996825900120156E-2"/>
    <x v="1"/>
    <x v="17"/>
    <x v="3"/>
    <x v="0"/>
    <x v="0"/>
    <x v="0"/>
  </r>
  <r>
    <x v="134"/>
    <s v="CRM"/>
    <n v="189.55999800000001"/>
    <n v="188.33999599999999"/>
    <n v="1.2200020000000222"/>
    <n v="6.4776575656294603E-3"/>
    <x v="1"/>
    <x v="17"/>
    <x v="3"/>
    <x v="0"/>
    <x v="0"/>
    <x v="1"/>
  </r>
  <r>
    <x v="135"/>
    <s v="CRM"/>
    <n v="188.08999599999999"/>
    <n v="189.55999800000001"/>
    <n v="-1.4700020000000222"/>
    <n v="-7.7548112234102377E-3"/>
    <x v="1"/>
    <x v="17"/>
    <x v="3"/>
    <x v="0"/>
    <x v="0"/>
    <x v="0"/>
  </r>
  <r>
    <x v="136"/>
    <s v="CRM"/>
    <n v="185.509995"/>
    <n v="188.08999599999999"/>
    <n v="-2.5800009999999816"/>
    <n v="-1.3716843292399144E-2"/>
    <x v="1"/>
    <x v="17"/>
    <x v="3"/>
    <x v="0"/>
    <x v="0"/>
    <x v="0"/>
  </r>
  <r>
    <x v="137"/>
    <s v="CRM"/>
    <n v="187.779999"/>
    <n v="185.509995"/>
    <n v="2.2700040000000001"/>
    <n v="1.2236559005890761E-2"/>
    <x v="1"/>
    <x v="17"/>
    <x v="3"/>
    <x v="0"/>
    <x v="0"/>
    <x v="1"/>
  </r>
  <r>
    <x v="138"/>
    <s v="CRM"/>
    <n v="195.08999599999999"/>
    <n v="187.779999"/>
    <n v="7.3099969999999814"/>
    <n v="3.8928517621304178E-2"/>
    <x v="1"/>
    <x v="17"/>
    <x v="3"/>
    <x v="0"/>
    <x v="0"/>
    <x v="1"/>
  </r>
  <r>
    <x v="139"/>
    <s v="CRM"/>
    <n v="190.800003"/>
    <n v="195.08999599999999"/>
    <n v="-4.2899929999999813"/>
    <n v="-2.1989815408064193E-2"/>
    <x v="1"/>
    <x v="17"/>
    <x v="3"/>
    <x v="0"/>
    <x v="0"/>
    <x v="0"/>
  </r>
  <r>
    <x v="140"/>
    <s v="CRM"/>
    <n v="191.30999800000001"/>
    <n v="190.800003"/>
    <n v="0.50999500000000353"/>
    <n v="2.6729297273648551E-3"/>
    <x v="1"/>
    <x v="17"/>
    <x v="3"/>
    <x v="0"/>
    <x v="0"/>
    <x v="1"/>
  </r>
  <r>
    <x v="141"/>
    <s v="CRM"/>
    <n v="188.53999299999998"/>
    <n v="191.30999800000001"/>
    <n v="-2.770005000000026"/>
    <n v="-1.4479143949392681E-2"/>
    <x v="1"/>
    <x v="17"/>
    <x v="3"/>
    <x v="0"/>
    <x v="0"/>
    <x v="0"/>
  </r>
  <r>
    <x v="142"/>
    <s v="CRM"/>
    <n v="188.490005"/>
    <n v="188.53999299999998"/>
    <n v="-4.9987999999984822E-2"/>
    <n v="-2.6513207730937397E-4"/>
    <x v="1"/>
    <x v="17"/>
    <x v="3"/>
    <x v="0"/>
    <x v="0"/>
    <x v="0"/>
  </r>
  <r>
    <x v="143"/>
    <s v="CRM"/>
    <n v="190.96000700000002"/>
    <n v="188.490005"/>
    <n v="2.4700020000000222"/>
    <n v="1.3104153718920122E-2"/>
    <x v="1"/>
    <x v="17"/>
    <x v="3"/>
    <x v="0"/>
    <x v="0"/>
    <x v="1"/>
  </r>
  <r>
    <x v="144"/>
    <s v="CRM"/>
    <n v="189.5"/>
    <n v="190.96000700000002"/>
    <n v="-1.4600070000000187"/>
    <n v="-7.6456166028524425E-3"/>
    <x v="1"/>
    <x v="17"/>
    <x v="3"/>
    <x v="0"/>
    <x v="0"/>
    <x v="0"/>
  </r>
  <r>
    <x v="145"/>
    <s v="CRM"/>
    <n v="193.61000100000001"/>
    <n v="189.5"/>
    <n v="4.1100010000000111"/>
    <n v="2.168865963060692E-2"/>
    <x v="1"/>
    <x v="17"/>
    <x v="3"/>
    <x v="0"/>
    <x v="0"/>
    <x v="1"/>
  </r>
  <r>
    <x v="146"/>
    <s v="CRM"/>
    <n v="191.699997"/>
    <n v="193.61000100000001"/>
    <n v="-1.9100040000000149"/>
    <n v="-9.8652135227250727E-3"/>
    <x v="1"/>
    <x v="17"/>
    <x v="3"/>
    <x v="0"/>
    <x v="0"/>
    <x v="0"/>
  </r>
  <r>
    <x v="147"/>
    <s v="CRM"/>
    <n v="194.85000600000001"/>
    <n v="191.699997"/>
    <n v="3.1500090000000114"/>
    <n v="1.6431972088137337E-2"/>
    <x v="1"/>
    <x v="17"/>
    <x v="3"/>
    <x v="0"/>
    <x v="0"/>
    <x v="1"/>
  </r>
  <r>
    <x v="148"/>
    <s v="CRM"/>
    <n v="203.19000199999999"/>
    <n v="194.85000600000001"/>
    <n v="8.3399959999999851"/>
    <n v="4.2802133657619618E-2"/>
    <x v="1"/>
    <x v="17"/>
    <x v="3"/>
    <x v="0"/>
    <x v="0"/>
    <x v="1"/>
  </r>
  <r>
    <x v="149"/>
    <s v="CRM"/>
    <n v="201.41000400000001"/>
    <n v="203.19000199999999"/>
    <n v="-1.7799979999999778"/>
    <n v="-8.7602637062820527E-3"/>
    <x v="1"/>
    <x v="17"/>
    <x v="3"/>
    <x v="0"/>
    <x v="0"/>
    <x v="0"/>
  </r>
  <r>
    <x v="150"/>
    <s v="CRM"/>
    <n v="202.63999899999999"/>
    <n v="201.41000400000001"/>
    <n v="1.229994999999974"/>
    <n v="6.1069210842177131E-3"/>
    <x v="1"/>
    <x v="17"/>
    <x v="3"/>
    <x v="0"/>
    <x v="0"/>
    <x v="1"/>
  </r>
  <r>
    <x v="151"/>
    <s v="CRM"/>
    <n v="207.78999299999998"/>
    <n v="202.63999899999999"/>
    <n v="5.1499939999999924"/>
    <n v="2.5414498743656196E-2"/>
    <x v="1"/>
    <x v="17"/>
    <x v="3"/>
    <x v="0"/>
    <x v="0"/>
    <x v="1"/>
  </r>
  <r>
    <x v="152"/>
    <s v="CRM"/>
    <n v="201.050003"/>
    <n v="207.78999299999998"/>
    <n v="-6.7399899999999775"/>
    <n v="-3.2436547606024407E-2"/>
    <x v="1"/>
    <x v="17"/>
    <x v="3"/>
    <x v="0"/>
    <x v="0"/>
    <x v="0"/>
  </r>
  <r>
    <x v="153"/>
    <s v="CRM"/>
    <n v="197.16000400000001"/>
    <n v="201.050003"/>
    <n v="-3.8899989999999889"/>
    <n v="-1.9348415528250396E-2"/>
    <x v="1"/>
    <x v="17"/>
    <x v="3"/>
    <x v="0"/>
    <x v="0"/>
    <x v="0"/>
  </r>
  <r>
    <x v="154"/>
    <s v="CRM"/>
    <n v="191.990005"/>
    <n v="197.16000400000001"/>
    <n v="-5.1699990000000184"/>
    <n v="-2.6222351872137405E-2"/>
    <x v="1"/>
    <x v="17"/>
    <x v="3"/>
    <x v="0"/>
    <x v="0"/>
    <x v="0"/>
  </r>
  <r>
    <x v="155"/>
    <s v="CRM"/>
    <n v="192.61999499999999"/>
    <n v="191.990005"/>
    <n v="0.62998999999999228"/>
    <n v="3.281368735835974E-3"/>
    <x v="1"/>
    <x v="17"/>
    <x v="3"/>
    <x v="0"/>
    <x v="0"/>
    <x v="1"/>
  </r>
  <r>
    <x v="156"/>
    <s v="CRM"/>
    <n v="195.13999899999999"/>
    <n v="192.61999499999999"/>
    <n v="2.5200040000000001"/>
    <n v="1.308277471401658E-2"/>
    <x v="1"/>
    <x v="17"/>
    <x v="3"/>
    <x v="0"/>
    <x v="0"/>
    <x v="1"/>
  </r>
  <r>
    <x v="157"/>
    <s v="CRM"/>
    <n v="193.46000700000002"/>
    <n v="195.13999899999999"/>
    <n v="-1.6799919999999702"/>
    <n v="-8.6091626965723728E-3"/>
    <x v="1"/>
    <x v="17"/>
    <x v="3"/>
    <x v="0"/>
    <x v="0"/>
    <x v="0"/>
  </r>
  <r>
    <x v="158"/>
    <s v="CRM"/>
    <n v="196.740005"/>
    <n v="193.46000700000002"/>
    <n v="3.2799979999999778"/>
    <n v="1.6954398228673576E-2"/>
    <x v="1"/>
    <x v="17"/>
    <x v="3"/>
    <x v="0"/>
    <x v="0"/>
    <x v="1"/>
  </r>
  <r>
    <x v="159"/>
    <s v="CRM"/>
    <n v="204.009995"/>
    <n v="196.740005"/>
    <n v="7.2699900000000071"/>
    <n v="3.6952271095042448E-2"/>
    <x v="1"/>
    <x v="17"/>
    <x v="3"/>
    <x v="0"/>
    <x v="0"/>
    <x v="1"/>
  </r>
  <r>
    <x v="160"/>
    <s v="CRM"/>
    <n v="205.11000100000001"/>
    <n v="204.009995"/>
    <n v="1.1000060000000076"/>
    <n v="5.3919220967580906E-3"/>
    <x v="1"/>
    <x v="17"/>
    <x v="3"/>
    <x v="0"/>
    <x v="0"/>
    <x v="1"/>
  </r>
  <r>
    <x v="161"/>
    <s v="CRM"/>
    <n v="209.509995"/>
    <n v="205.11000100000001"/>
    <n v="4.3999939999999924"/>
    <n v="2.1451874499283884E-2"/>
    <x v="1"/>
    <x v="17"/>
    <x v="3"/>
    <x v="0"/>
    <x v="0"/>
    <x v="1"/>
  </r>
  <r>
    <x v="162"/>
    <s v="CRM"/>
    <n v="207.529999"/>
    <n v="209.509995"/>
    <n v="-1.9799959999999999"/>
    <n v="-9.450604015335878E-3"/>
    <x v="1"/>
    <x v="17"/>
    <x v="3"/>
    <x v="0"/>
    <x v="0"/>
    <x v="0"/>
  </r>
  <r>
    <x v="163"/>
    <s v="CRM"/>
    <n v="208.46000700000002"/>
    <n v="207.529999"/>
    <n v="0.93000800000001504"/>
    <n v="4.4813183852037463E-3"/>
    <x v="1"/>
    <x v="17"/>
    <x v="3"/>
    <x v="0"/>
    <x v="0"/>
    <x v="1"/>
  </r>
  <r>
    <x v="164"/>
    <s v="CRM"/>
    <n v="216.05000299999998"/>
    <n v="208.46000700000002"/>
    <n v="7.5899959999999567"/>
    <n v="3.640984239245447E-2"/>
    <x v="1"/>
    <x v="17"/>
    <x v="3"/>
    <x v="0"/>
    <x v="0"/>
    <x v="1"/>
  </r>
  <r>
    <x v="165"/>
    <s v="CRM"/>
    <n v="272.32000699999998"/>
    <n v="216.05000299999998"/>
    <n v="56.270004"/>
    <n v="0.2604489850435226"/>
    <x v="1"/>
    <x v="17"/>
    <x v="3"/>
    <x v="0"/>
    <x v="0"/>
    <x v="1"/>
  </r>
  <r>
    <x v="166"/>
    <s v="CRM"/>
    <n v="276.32000699999998"/>
    <n v="272.32000699999998"/>
    <n v="4"/>
    <n v="1.4688601267552113E-2"/>
    <x v="1"/>
    <x v="17"/>
    <x v="3"/>
    <x v="0"/>
    <x v="0"/>
    <x v="1"/>
  </r>
  <r>
    <x v="167"/>
    <s v="CRM"/>
    <n v="271.10000600000001"/>
    <n v="276.32000699999998"/>
    <n v="-5.2200009999999679"/>
    <n v="-1.8891143846851338E-2"/>
    <x v="1"/>
    <x v="17"/>
    <x v="3"/>
    <x v="0"/>
    <x v="0"/>
    <x v="0"/>
  </r>
  <r>
    <x v="168"/>
    <s v="CRM"/>
    <n v="272.64999399999999"/>
    <n v="271.10000600000001"/>
    <n v="1.5499879999999848"/>
    <n v="5.7174030457232258E-3"/>
    <x v="1"/>
    <x v="17"/>
    <x v="3"/>
    <x v="0"/>
    <x v="0"/>
    <x v="1"/>
  </r>
  <r>
    <x v="169"/>
    <s v="CRM"/>
    <n v="281.25"/>
    <n v="272.64999399999999"/>
    <n v="8.6000060000000076"/>
    <n v="3.1542293010283391E-2"/>
    <x v="1"/>
    <x v="17"/>
    <x v="3"/>
    <x v="0"/>
    <x v="0"/>
    <x v="1"/>
  </r>
  <r>
    <x v="170"/>
    <s v="CRM"/>
    <n v="276.69000199999999"/>
    <n v="281.25"/>
    <n v="-4.5599980000000073"/>
    <n v="-1.6213326222222248E-2"/>
    <x v="1"/>
    <x v="17"/>
    <x v="3"/>
    <x v="0"/>
    <x v="0"/>
    <x v="0"/>
  </r>
  <r>
    <x v="171"/>
    <s v="CRM"/>
    <n v="265.01001000000002"/>
    <n v="276.69000199999999"/>
    <n v="-11.67999199999997"/>
    <n v="-4.2213278093076782E-2"/>
    <x v="1"/>
    <x v="17"/>
    <x v="3"/>
    <x v="0"/>
    <x v="0"/>
    <x v="0"/>
  </r>
  <r>
    <x v="172"/>
    <s v="CRM"/>
    <n v="254.69999700000002"/>
    <n v="265.01001000000002"/>
    <n v="-10.310012999999998"/>
    <n v="-3.8904239881353907E-2"/>
    <x v="1"/>
    <x v="17"/>
    <x v="3"/>
    <x v="0"/>
    <x v="0"/>
    <x v="0"/>
  </r>
  <r>
    <x v="173"/>
    <s v="CRM"/>
    <n v="241.270004"/>
    <n v="254.69999700000002"/>
    <n v="-13.429993000000024"/>
    <n v="-5.2728673569635037E-2"/>
    <x v="1"/>
    <x v="17"/>
    <x v="3"/>
    <x v="0"/>
    <x v="0"/>
    <x v="0"/>
  </r>
  <r>
    <x v="174"/>
    <s v="CRM"/>
    <n v="250.42999300000002"/>
    <n v="241.270004"/>
    <n v="9.1599890000000244"/>
    <n v="3.7965718274701167E-2"/>
    <x v="1"/>
    <x v="17"/>
    <x v="3"/>
    <x v="0"/>
    <x v="0"/>
    <x v="1"/>
  </r>
  <r>
    <x v="175"/>
    <s v="CRM"/>
    <n v="247.80000299999998"/>
    <n v="250.42999300000002"/>
    <n v="-2.6299900000000491"/>
    <n v="-1.0501897031159717E-2"/>
    <x v="1"/>
    <x v="17"/>
    <x v="3"/>
    <x v="0"/>
    <x v="0"/>
    <x v="0"/>
  </r>
  <r>
    <x v="176"/>
    <s v="CRM"/>
    <n v="243.10000600000001"/>
    <n v="247.80000299999998"/>
    <n v="-4.6999969999999678"/>
    <n v="-1.8966896461256169E-2"/>
    <x v="1"/>
    <x v="17"/>
    <x v="3"/>
    <x v="0"/>
    <x v="0"/>
    <x v="0"/>
  </r>
  <r>
    <x v="177"/>
    <s v="CRM"/>
    <n v="246.63999900000002"/>
    <n v="243.10000600000001"/>
    <n v="3.5399930000000097"/>
    <n v="1.4561879525416424E-2"/>
    <x v="1"/>
    <x v="17"/>
    <x v="3"/>
    <x v="0"/>
    <x v="0"/>
    <x v="1"/>
  </r>
  <r>
    <x v="178"/>
    <s v="CRM"/>
    <n v="251.67999300000002"/>
    <n v="246.63999900000002"/>
    <n v="5.0399940000000072"/>
    <n v="2.0434617338771586E-2"/>
    <x v="1"/>
    <x v="17"/>
    <x v="3"/>
    <x v="0"/>
    <x v="0"/>
    <x v="1"/>
  </r>
  <r>
    <x v="179"/>
    <s v="CRM"/>
    <n v="250.60000600000001"/>
    <n v="251.67999300000002"/>
    <n v="-1.0799870000000169"/>
    <n v="-4.2911118485290832E-3"/>
    <x v="1"/>
    <x v="17"/>
    <x v="3"/>
    <x v="0"/>
    <x v="0"/>
    <x v="0"/>
  </r>
  <r>
    <x v="180"/>
    <s v="CRM"/>
    <n v="244.52999900000003"/>
    <n v="250.60000600000001"/>
    <n v="-6.0700069999999755"/>
    <n v="-2.4221894870984063E-2"/>
    <x v="1"/>
    <x v="17"/>
    <x v="3"/>
    <x v="0"/>
    <x v="0"/>
    <x v="0"/>
  </r>
  <r>
    <x v="181"/>
    <s v="CRM"/>
    <n v="242.77999900000003"/>
    <n v="244.52999900000003"/>
    <n v="-1.75"/>
    <n v="-7.1565861332212244E-3"/>
    <x v="1"/>
    <x v="17"/>
    <x v="3"/>
    <x v="0"/>
    <x v="0"/>
    <x v="0"/>
  </r>
  <r>
    <x v="182"/>
    <s v="CRM"/>
    <n v="245.05000299999998"/>
    <n v="242.77999900000003"/>
    <n v="2.2700039999999433"/>
    <n v="9.3500453470219472E-3"/>
    <x v="1"/>
    <x v="17"/>
    <x v="3"/>
    <x v="0"/>
    <x v="0"/>
    <x v="1"/>
  </r>
  <r>
    <x v="183"/>
    <s v="CRM"/>
    <n v="247.77999900000003"/>
    <n v="245.05000299999998"/>
    <n v="2.7299960000000567"/>
    <n v="1.114056709479027E-2"/>
    <x v="1"/>
    <x v="17"/>
    <x v="3"/>
    <x v="0"/>
    <x v="0"/>
    <x v="1"/>
  </r>
  <r>
    <x v="184"/>
    <s v="CRM"/>
    <n v="235.99000499999997"/>
    <n v="247.77999900000003"/>
    <n v="-11.789994000000064"/>
    <n v="-4.7582508869087783E-2"/>
    <x v="1"/>
    <x v="17"/>
    <x v="3"/>
    <x v="0"/>
    <x v="0"/>
    <x v="0"/>
  </r>
  <r>
    <x v="185"/>
    <s v="CRM"/>
    <n v="237.55000299999998"/>
    <n v="235.99000499999997"/>
    <n v="1.5599980000000073"/>
    <n v="6.6104409803288385E-3"/>
    <x v="1"/>
    <x v="17"/>
    <x v="3"/>
    <x v="0"/>
    <x v="0"/>
    <x v="1"/>
  </r>
  <r>
    <x v="186"/>
    <s v="CRM"/>
    <n v="242.74000499999997"/>
    <n v="237.55000299999998"/>
    <n v="5.1900019999999927"/>
    <n v="2.1848040136627542E-2"/>
    <x v="1"/>
    <x v="17"/>
    <x v="3"/>
    <x v="0"/>
    <x v="1"/>
    <x v="1"/>
  </r>
  <r>
    <x v="0"/>
    <s v="TWTR"/>
    <n v="32.049999"/>
    <m/>
    <m/>
    <m/>
    <x v="1"/>
    <x v="18"/>
    <x v="3"/>
    <x v="0"/>
    <x v="0"/>
    <x v="0"/>
  </r>
  <r>
    <x v="1"/>
    <s v="TWTR"/>
    <n v="32.299999"/>
    <n v="32.049999"/>
    <n v="0.25"/>
    <n v="7.8003122558599767E-3"/>
    <x v="1"/>
    <x v="18"/>
    <x v="3"/>
    <x v="0"/>
    <x v="0"/>
    <x v="1"/>
  </r>
  <r>
    <x v="2"/>
    <s v="TWTR"/>
    <n v="31.52"/>
    <n v="32.299999"/>
    <n v="-0.77999900000000011"/>
    <n v="-2.4148576599027142E-2"/>
    <x v="1"/>
    <x v="18"/>
    <x v="3"/>
    <x v="0"/>
    <x v="0"/>
    <x v="0"/>
  </r>
  <r>
    <x v="3"/>
    <s v="TWTR"/>
    <n v="31.639999"/>
    <n v="31.52"/>
    <n v="0.11999899999999997"/>
    <n v="3.8070748730964455E-3"/>
    <x v="1"/>
    <x v="18"/>
    <x v="3"/>
    <x v="0"/>
    <x v="0"/>
    <x v="1"/>
  </r>
  <r>
    <x v="4"/>
    <s v="TWTR"/>
    <n v="32.540001000000004"/>
    <n v="31.639999"/>
    <n v="0.90000200000000419"/>
    <n v="2.844507043126026E-2"/>
    <x v="1"/>
    <x v="18"/>
    <x v="3"/>
    <x v="0"/>
    <x v="0"/>
    <x v="1"/>
  </r>
  <r>
    <x v="5"/>
    <s v="TWTR"/>
    <n v="33.049999"/>
    <n v="32.540001000000004"/>
    <n v="0.50999799999999595"/>
    <n v="1.5672955879749231E-2"/>
    <x v="1"/>
    <x v="18"/>
    <x v="3"/>
    <x v="0"/>
    <x v="0"/>
    <x v="1"/>
  </r>
  <r>
    <x v="6"/>
    <s v="TWTR"/>
    <n v="33.220001000000003"/>
    <n v="33.049999"/>
    <n v="0.17000200000000376"/>
    <n v="5.1437823038967042E-3"/>
    <x v="1"/>
    <x v="18"/>
    <x v="3"/>
    <x v="0"/>
    <x v="0"/>
    <x v="1"/>
  </r>
  <r>
    <x v="7"/>
    <s v="TWTR"/>
    <n v="32.779998999999997"/>
    <n v="33.220001000000003"/>
    <n v="-0.44000200000000689"/>
    <n v="-1.3245092918570558E-2"/>
    <x v="1"/>
    <x v="18"/>
    <x v="3"/>
    <x v="0"/>
    <x v="0"/>
    <x v="0"/>
  </r>
  <r>
    <x v="8"/>
    <s v="TWTR"/>
    <n v="32.689999"/>
    <n v="32.779998999999997"/>
    <n v="-8.9999999999996305E-2"/>
    <n v="-2.7455766548374915E-3"/>
    <x v="1"/>
    <x v="18"/>
    <x v="3"/>
    <x v="0"/>
    <x v="0"/>
    <x v="0"/>
  </r>
  <r>
    <x v="9"/>
    <s v="TWTR"/>
    <n v="32.82"/>
    <n v="32.689999"/>
    <n v="0.13000100000000003"/>
    <n v="3.9767820121377195E-3"/>
    <x v="1"/>
    <x v="18"/>
    <x v="3"/>
    <x v="0"/>
    <x v="0"/>
    <x v="1"/>
  </r>
  <r>
    <x v="10"/>
    <s v="TWTR"/>
    <n v="33.229999999999997"/>
    <n v="32.82"/>
    <n v="0.40999999999999659"/>
    <n v="1.2492382693479482E-2"/>
    <x v="1"/>
    <x v="18"/>
    <x v="3"/>
    <x v="0"/>
    <x v="0"/>
    <x v="1"/>
  </r>
  <r>
    <x v="11"/>
    <s v="TWTR"/>
    <n v="34.189999"/>
    <n v="33.229999999999997"/>
    <n v="0.95999900000000338"/>
    <n v="2.888952753535972E-2"/>
    <x v="1"/>
    <x v="18"/>
    <x v="3"/>
    <x v="0"/>
    <x v="0"/>
    <x v="1"/>
  </r>
  <r>
    <x v="12"/>
    <s v="TWTR"/>
    <n v="34.220001000000003"/>
    <n v="34.189999"/>
    <n v="3.0002000000003193E-2"/>
    <n v="8.7750806895323954E-4"/>
    <x v="1"/>
    <x v="18"/>
    <x v="3"/>
    <x v="0"/>
    <x v="0"/>
    <x v="1"/>
  </r>
  <r>
    <x v="13"/>
    <s v="TWTR"/>
    <n v="34.090000000000003"/>
    <n v="34.220001000000003"/>
    <n v="-0.13000100000000003"/>
    <n v="-3.7989770952958188E-3"/>
    <x v="1"/>
    <x v="18"/>
    <x v="3"/>
    <x v="0"/>
    <x v="0"/>
    <x v="0"/>
  </r>
  <r>
    <x v="14"/>
    <s v="TWTR"/>
    <n v="34.020000000000003"/>
    <n v="34.090000000000003"/>
    <n v="-7.0000000000000284E-2"/>
    <n v="-2.0533880903490843E-3"/>
    <x v="1"/>
    <x v="18"/>
    <x v="3"/>
    <x v="0"/>
    <x v="0"/>
    <x v="0"/>
  </r>
  <r>
    <x v="15"/>
    <s v="TWTR"/>
    <n v="33.889998999999996"/>
    <n v="34.020000000000003"/>
    <n v="-0.13000100000000714"/>
    <n v="-3.8213109935334253E-3"/>
    <x v="1"/>
    <x v="18"/>
    <x v="3"/>
    <x v="0"/>
    <x v="0"/>
    <x v="0"/>
  </r>
  <r>
    <x v="16"/>
    <s v="TWTR"/>
    <n v="33.189999"/>
    <n v="33.889998999999996"/>
    <n v="-0.69999999999999574"/>
    <n v="-2.0655061099293506E-2"/>
    <x v="1"/>
    <x v="18"/>
    <x v="3"/>
    <x v="0"/>
    <x v="0"/>
    <x v="0"/>
  </r>
  <r>
    <x v="17"/>
    <s v="TWTR"/>
    <n v="32.779998999999997"/>
    <n v="33.189999"/>
    <n v="-0.41000000000000369"/>
    <n v="-1.2353118781353494E-2"/>
    <x v="1"/>
    <x v="18"/>
    <x v="3"/>
    <x v="0"/>
    <x v="0"/>
    <x v="0"/>
  </r>
  <r>
    <x v="18"/>
    <s v="TWTR"/>
    <n v="33.419998"/>
    <n v="32.779998999999997"/>
    <n v="0.63999900000000309"/>
    <n v="1.9524070150215782E-2"/>
    <x v="1"/>
    <x v="18"/>
    <x v="3"/>
    <x v="0"/>
    <x v="0"/>
    <x v="1"/>
  </r>
  <r>
    <x v="19"/>
    <s v="TWTR"/>
    <n v="33.630001"/>
    <n v="33.419998"/>
    <n v="0.21000300000000038"/>
    <n v="6.2837526202126157E-3"/>
    <x v="1"/>
    <x v="18"/>
    <x v="3"/>
    <x v="0"/>
    <x v="0"/>
    <x v="1"/>
  </r>
  <r>
    <x v="20"/>
    <s v="TWTR"/>
    <n v="33.220001000000003"/>
    <n v="33.630001"/>
    <n v="-0.40999999999999659"/>
    <n v="-1.2191495325854928E-2"/>
    <x v="1"/>
    <x v="18"/>
    <x v="3"/>
    <x v="0"/>
    <x v="0"/>
    <x v="0"/>
  </r>
  <r>
    <x v="21"/>
    <s v="TWTR"/>
    <n v="32.479999999999997"/>
    <n v="33.220001000000003"/>
    <n v="-0.74000100000000657"/>
    <n v="-2.2275766939320877E-2"/>
    <x v="1"/>
    <x v="18"/>
    <x v="3"/>
    <x v="0"/>
    <x v="0"/>
    <x v="0"/>
  </r>
  <r>
    <x v="22"/>
    <s v="TWTR"/>
    <n v="33.07"/>
    <n v="32.479999999999997"/>
    <n v="0.59000000000000341"/>
    <n v="1.8165024630541978E-2"/>
    <x v="1"/>
    <x v="18"/>
    <x v="3"/>
    <x v="0"/>
    <x v="0"/>
    <x v="1"/>
  </r>
  <r>
    <x v="23"/>
    <s v="TWTR"/>
    <n v="33.959998999999996"/>
    <n v="33.07"/>
    <n v="0.88999899999999599"/>
    <n v="2.6912579377078801E-2"/>
    <x v="1"/>
    <x v="18"/>
    <x v="3"/>
    <x v="0"/>
    <x v="0"/>
    <x v="1"/>
  </r>
  <r>
    <x v="24"/>
    <s v="TWTR"/>
    <n v="33.389998999999996"/>
    <n v="33.959998999999996"/>
    <n v="-0.57000000000000028"/>
    <n v="-1.6784452791061635E-2"/>
    <x v="1"/>
    <x v="18"/>
    <x v="3"/>
    <x v="0"/>
    <x v="0"/>
    <x v="0"/>
  </r>
  <r>
    <x v="25"/>
    <s v="TWTR"/>
    <n v="38.409999999999997"/>
    <n v="33.389998999999996"/>
    <n v="5.0200010000000006"/>
    <n v="0.1503444489471234"/>
    <x v="1"/>
    <x v="18"/>
    <x v="3"/>
    <x v="0"/>
    <x v="0"/>
    <x v="1"/>
  </r>
  <r>
    <x v="26"/>
    <s v="TWTR"/>
    <n v="37.029998999999997"/>
    <n v="38.409999999999997"/>
    <n v="-1.380001"/>
    <n v="-3.5928169747461602E-2"/>
    <x v="1"/>
    <x v="18"/>
    <x v="3"/>
    <x v="0"/>
    <x v="0"/>
    <x v="0"/>
  </r>
  <r>
    <x v="27"/>
    <s v="TWTR"/>
    <n v="35.959998999999996"/>
    <n v="37.029998999999997"/>
    <n v="-1.0700000000000003"/>
    <n v="-2.8895490923453723E-2"/>
    <x v="1"/>
    <x v="18"/>
    <x v="3"/>
    <x v="0"/>
    <x v="0"/>
    <x v="0"/>
  </r>
  <r>
    <x v="28"/>
    <s v="TWTR"/>
    <n v="35.650002000000001"/>
    <n v="35.959998999999996"/>
    <n v="-0.30999699999999564"/>
    <n v="-8.6206064688710265E-3"/>
    <x v="1"/>
    <x v="18"/>
    <x v="3"/>
    <x v="0"/>
    <x v="0"/>
    <x v="0"/>
  </r>
  <r>
    <x v="29"/>
    <s v="TWTR"/>
    <n v="36.790001000000004"/>
    <n v="35.650002000000001"/>
    <n v="1.1399990000000031"/>
    <n v="3.1977529762831518E-2"/>
    <x v="1"/>
    <x v="18"/>
    <x v="3"/>
    <x v="0"/>
    <x v="0"/>
    <x v="1"/>
  </r>
  <r>
    <x v="30"/>
    <s v="TWTR"/>
    <n v="37.159999999999997"/>
    <n v="36.790001000000004"/>
    <n v="0.36999899999999286"/>
    <n v="1.0057053273795585E-2"/>
    <x v="1"/>
    <x v="18"/>
    <x v="3"/>
    <x v="0"/>
    <x v="0"/>
    <x v="1"/>
  </r>
  <r>
    <x v="31"/>
    <s v="TWTR"/>
    <n v="36.909999999999997"/>
    <n v="37.159999999999997"/>
    <n v="-0.25"/>
    <n v="-6.727664155005383E-3"/>
    <x v="1"/>
    <x v="18"/>
    <x v="3"/>
    <x v="0"/>
    <x v="0"/>
    <x v="0"/>
  </r>
  <r>
    <x v="32"/>
    <s v="TWTR"/>
    <n v="38.060001"/>
    <n v="36.909999999999997"/>
    <n v="1.1500010000000032"/>
    <n v="3.1156895150365842E-2"/>
    <x v="1"/>
    <x v="18"/>
    <x v="3"/>
    <x v="0"/>
    <x v="0"/>
    <x v="1"/>
  </r>
  <r>
    <x v="33"/>
    <s v="TWTR"/>
    <n v="38.770000000000003"/>
    <n v="38.060001"/>
    <n v="0.70999900000000338"/>
    <n v="1.8654728884531648E-2"/>
    <x v="1"/>
    <x v="18"/>
    <x v="3"/>
    <x v="0"/>
    <x v="0"/>
    <x v="1"/>
  </r>
  <r>
    <x v="34"/>
    <s v="TWTR"/>
    <n v="39.049999"/>
    <n v="38.770000000000003"/>
    <n v="0.27999899999999656"/>
    <n v="7.2220531338663017E-3"/>
    <x v="1"/>
    <x v="18"/>
    <x v="3"/>
    <x v="0"/>
    <x v="0"/>
    <x v="1"/>
  </r>
  <r>
    <x v="35"/>
    <s v="TWTR"/>
    <n v="38.310001"/>
    <n v="39.049999"/>
    <n v="-0.73999799999999993"/>
    <n v="-1.8950013289372937E-2"/>
    <x v="1"/>
    <x v="18"/>
    <x v="3"/>
    <x v="0"/>
    <x v="0"/>
    <x v="0"/>
  </r>
  <r>
    <x v="36"/>
    <s v="TWTR"/>
    <n v="35.889998999999996"/>
    <n v="38.310001"/>
    <n v="-2.4200020000000038"/>
    <n v="-6.316893596531109E-2"/>
    <x v="1"/>
    <x v="18"/>
    <x v="3"/>
    <x v="0"/>
    <x v="0"/>
    <x v="0"/>
  </r>
  <r>
    <x v="37"/>
    <s v="TWTR"/>
    <n v="35.209998999999996"/>
    <n v="35.889998999999996"/>
    <n v="-0.67999999999999972"/>
    <n v="-1.8946782361292342E-2"/>
    <x v="1"/>
    <x v="18"/>
    <x v="3"/>
    <x v="0"/>
    <x v="0"/>
    <x v="0"/>
  </r>
  <r>
    <x v="38"/>
    <s v="TWTR"/>
    <n v="34.630001"/>
    <n v="35.209998999999996"/>
    <n v="-0.57999799999999624"/>
    <n v="-1.6472536679140386E-2"/>
    <x v="1"/>
    <x v="18"/>
    <x v="3"/>
    <x v="0"/>
    <x v="0"/>
    <x v="0"/>
  </r>
  <r>
    <x v="39"/>
    <s v="TWTR"/>
    <n v="33.009997999999996"/>
    <n v="34.630001"/>
    <n v="-1.6200030000000041"/>
    <n v="-4.6780333618818087E-2"/>
    <x v="1"/>
    <x v="18"/>
    <x v="3"/>
    <x v="0"/>
    <x v="0"/>
    <x v="0"/>
  </r>
  <r>
    <x v="40"/>
    <s v="TWTR"/>
    <n v="33.200001"/>
    <n v="33.009997999999996"/>
    <n v="0.19000300000000436"/>
    <n v="5.7559227964813688E-3"/>
    <x v="1"/>
    <x v="18"/>
    <x v="3"/>
    <x v="0"/>
    <x v="0"/>
    <x v="1"/>
  </r>
  <r>
    <x v="41"/>
    <s v="TWTR"/>
    <n v="35.82"/>
    <n v="33.200001"/>
    <n v="2.619999"/>
    <n v="7.8915630153143665E-2"/>
    <x v="1"/>
    <x v="18"/>
    <x v="3"/>
    <x v="0"/>
    <x v="0"/>
    <x v="1"/>
  </r>
  <r>
    <x v="42"/>
    <s v="TWTR"/>
    <n v="34.93"/>
    <n v="35.82"/>
    <n v="-0.89000000000000057"/>
    <n v="-2.4846454494695715E-2"/>
    <x v="1"/>
    <x v="18"/>
    <x v="3"/>
    <x v="0"/>
    <x v="0"/>
    <x v="0"/>
  </r>
  <r>
    <x v="43"/>
    <s v="TWTR"/>
    <n v="36"/>
    <n v="34.93"/>
    <n v="1.0700000000000003"/>
    <n v="3.0632693959347274E-2"/>
    <x v="1"/>
    <x v="18"/>
    <x v="3"/>
    <x v="0"/>
    <x v="0"/>
    <x v="1"/>
  </r>
  <r>
    <x v="44"/>
    <s v="TWTR"/>
    <n v="34.970001000000003"/>
    <n v="36"/>
    <n v="-1.0299989999999966"/>
    <n v="-2.8611083333333238E-2"/>
    <x v="1"/>
    <x v="18"/>
    <x v="3"/>
    <x v="0"/>
    <x v="0"/>
    <x v="0"/>
  </r>
  <r>
    <x v="45"/>
    <s v="TWTR"/>
    <n v="33.459998999999996"/>
    <n v="34.970001000000003"/>
    <n v="-1.5100020000000072"/>
    <n v="-4.3179924415787323E-2"/>
    <x v="1"/>
    <x v="18"/>
    <x v="3"/>
    <x v="0"/>
    <x v="0"/>
    <x v="0"/>
  </r>
  <r>
    <x v="46"/>
    <s v="TWTR"/>
    <n v="32.459998999999996"/>
    <n v="33.459998999999996"/>
    <n v="-1"/>
    <n v="-2.9886432453270551E-2"/>
    <x v="1"/>
    <x v="18"/>
    <x v="3"/>
    <x v="0"/>
    <x v="0"/>
    <x v="0"/>
  </r>
  <r>
    <x v="47"/>
    <s v="TWTR"/>
    <n v="34.310001"/>
    <n v="32.459998999999996"/>
    <n v="1.8500020000000035"/>
    <n v="5.6993285797698384E-2"/>
    <x v="1"/>
    <x v="18"/>
    <x v="3"/>
    <x v="0"/>
    <x v="0"/>
    <x v="1"/>
  </r>
  <r>
    <x v="48"/>
    <s v="TWTR"/>
    <n v="31.299999"/>
    <n v="34.310001"/>
    <n v="-3.0100020000000001"/>
    <n v="-8.7729580654923325E-2"/>
    <x v="1"/>
    <x v="18"/>
    <x v="3"/>
    <x v="0"/>
    <x v="0"/>
    <x v="0"/>
  </r>
  <r>
    <x v="49"/>
    <s v="TWTR"/>
    <n v="26.780001000000002"/>
    <n v="31.299999"/>
    <n v="-4.5199979999999975"/>
    <n v="-0.14440888640283975"/>
    <x v="1"/>
    <x v="18"/>
    <x v="3"/>
    <x v="0"/>
    <x v="0"/>
    <x v="0"/>
  </r>
  <r>
    <x v="50"/>
    <s v="TWTR"/>
    <n v="29.290001"/>
    <n v="26.780001000000002"/>
    <n v="2.509999999999998"/>
    <n v="9.3726658187951437E-2"/>
    <x v="1"/>
    <x v="18"/>
    <x v="3"/>
    <x v="0"/>
    <x v="0"/>
    <x v="1"/>
  </r>
  <r>
    <x v="51"/>
    <s v="TWTR"/>
    <n v="24.040001"/>
    <n v="29.290001"/>
    <n v="-5.25"/>
    <n v="-0.17924205601768331"/>
    <x v="1"/>
    <x v="18"/>
    <x v="3"/>
    <x v="0"/>
    <x v="0"/>
    <x v="0"/>
  </r>
  <r>
    <x v="52"/>
    <s v="TWTR"/>
    <n v="24.48"/>
    <n v="24.040001"/>
    <n v="0.43999900000000025"/>
    <n v="1.8302786260283442E-2"/>
    <x v="1"/>
    <x v="18"/>
    <x v="3"/>
    <x v="0"/>
    <x v="0"/>
    <x v="1"/>
  </r>
  <r>
    <x v="53"/>
    <s v="TWTR"/>
    <n v="22"/>
    <n v="24.48"/>
    <n v="-2.4800000000000004"/>
    <n v="-0.10130718954248367"/>
    <x v="1"/>
    <x v="18"/>
    <x v="3"/>
    <x v="0"/>
    <x v="0"/>
    <x v="0"/>
  </r>
  <r>
    <x v="54"/>
    <s v="TWTR"/>
    <n v="24.129998999999998"/>
    <n v="22"/>
    <n v="2.129998999999998"/>
    <n v="9.6818136363636273E-2"/>
    <x v="1"/>
    <x v="18"/>
    <x v="3"/>
    <x v="0"/>
    <x v="0"/>
    <x v="1"/>
  </r>
  <r>
    <x v="55"/>
    <s v="TWTR"/>
    <n v="23.950001"/>
    <n v="24.129998999999998"/>
    <n v="-0.17999799999999766"/>
    <n v="-7.4595112913182328E-3"/>
    <x v="1"/>
    <x v="18"/>
    <x v="3"/>
    <x v="0"/>
    <x v="0"/>
    <x v="0"/>
  </r>
  <r>
    <x v="56"/>
    <s v="TWTR"/>
    <n v="24.690001000000002"/>
    <n v="23.950001"/>
    <n v="0.74000000000000199"/>
    <n v="3.0897702258968672E-2"/>
    <x v="1"/>
    <x v="18"/>
    <x v="3"/>
    <x v="0"/>
    <x v="0"/>
    <x v="1"/>
  </r>
  <r>
    <x v="57"/>
    <s v="TWTR"/>
    <n v="25.85"/>
    <n v="24.690001000000002"/>
    <n v="1.1599989999999991"/>
    <n v="4.6982541636997055E-2"/>
    <x v="1"/>
    <x v="18"/>
    <x v="3"/>
    <x v="0"/>
    <x v="0"/>
    <x v="1"/>
  </r>
  <r>
    <x v="58"/>
    <s v="TWTR"/>
    <n v="25.969998999999998"/>
    <n v="25.85"/>
    <n v="0.11999899999999641"/>
    <n v="4.6421276595743294E-3"/>
    <x v="1"/>
    <x v="18"/>
    <x v="3"/>
    <x v="0"/>
    <x v="0"/>
    <x v="1"/>
  </r>
  <r>
    <x v="59"/>
    <s v="TWTR"/>
    <n v="26.41"/>
    <n v="25.969998999999998"/>
    <n v="0.44000100000000231"/>
    <n v="1.694266526540884E-2"/>
    <x v="1"/>
    <x v="18"/>
    <x v="3"/>
    <x v="0"/>
    <x v="0"/>
    <x v="1"/>
  </r>
  <r>
    <x v="60"/>
    <s v="TWTR"/>
    <n v="25.290001"/>
    <n v="26.41"/>
    <n v="-1.119999"/>
    <n v="-4.2408140855736465E-2"/>
    <x v="1"/>
    <x v="18"/>
    <x v="3"/>
    <x v="0"/>
    <x v="0"/>
    <x v="0"/>
  </r>
  <r>
    <x v="61"/>
    <s v="TWTR"/>
    <n v="25.59"/>
    <n v="25.290001"/>
    <n v="0.29999899999999968"/>
    <n v="1.1862356193659291E-2"/>
    <x v="1"/>
    <x v="18"/>
    <x v="3"/>
    <x v="0"/>
    <x v="0"/>
    <x v="1"/>
  </r>
  <r>
    <x v="62"/>
    <s v="TWTR"/>
    <n v="24.559998999999998"/>
    <n v="25.59"/>
    <n v="-1.0300010000000022"/>
    <n v="-4.0250136772176717E-2"/>
    <x v="1"/>
    <x v="18"/>
    <x v="3"/>
    <x v="0"/>
    <x v="0"/>
    <x v="0"/>
  </r>
  <r>
    <x v="63"/>
    <s v="TWTR"/>
    <n v="23.32"/>
    <n v="24.559998999999998"/>
    <n v="-1.2399989999999974"/>
    <n v="-5.048856068764488E-2"/>
    <x v="1"/>
    <x v="18"/>
    <x v="3"/>
    <x v="0"/>
    <x v="0"/>
    <x v="0"/>
  </r>
  <r>
    <x v="64"/>
    <s v="TWTR"/>
    <n v="23.02"/>
    <n v="23.32"/>
    <n v="-0.30000000000000071"/>
    <n v="-1.2864493996569498E-2"/>
    <x v="1"/>
    <x v="18"/>
    <x v="3"/>
    <x v="0"/>
    <x v="0"/>
    <x v="0"/>
  </r>
  <r>
    <x v="65"/>
    <s v="TWTR"/>
    <n v="23.09"/>
    <n v="23.02"/>
    <n v="7.0000000000000284E-2"/>
    <n v="3.0408340573414546E-3"/>
    <x v="1"/>
    <x v="18"/>
    <x v="3"/>
    <x v="0"/>
    <x v="0"/>
    <x v="1"/>
  </r>
  <r>
    <x v="66"/>
    <s v="TWTR"/>
    <n v="24.93"/>
    <n v="23.09"/>
    <n v="1.8399999999999999"/>
    <n v="7.9688176699870064E-2"/>
    <x v="1"/>
    <x v="18"/>
    <x v="3"/>
    <x v="0"/>
    <x v="0"/>
    <x v="1"/>
  </r>
  <r>
    <x v="67"/>
    <s v="TWTR"/>
    <n v="25.610001"/>
    <n v="24.93"/>
    <n v="0.68000100000000074"/>
    <n v="2.727641395908547E-2"/>
    <x v="1"/>
    <x v="18"/>
    <x v="3"/>
    <x v="0"/>
    <x v="0"/>
    <x v="1"/>
  </r>
  <r>
    <x v="68"/>
    <s v="TWTR"/>
    <n v="27.860001"/>
    <n v="25.610001"/>
    <n v="2.25"/>
    <n v="8.7856302699871033E-2"/>
    <x v="1"/>
    <x v="18"/>
    <x v="3"/>
    <x v="0"/>
    <x v="0"/>
    <x v="1"/>
  </r>
  <r>
    <x v="69"/>
    <s v="TWTR"/>
    <n v="27.77"/>
    <n v="27.860001"/>
    <n v="-9.0001000000000886E-2"/>
    <n v="-3.2304736816054272E-3"/>
    <x v="1"/>
    <x v="18"/>
    <x v="3"/>
    <x v="0"/>
    <x v="0"/>
    <x v="0"/>
  </r>
  <r>
    <x v="70"/>
    <s v="TWTR"/>
    <n v="27.209999"/>
    <n v="27.77"/>
    <n v="-0.56000099999999975"/>
    <n v="-2.016568239106949E-2"/>
    <x v="1"/>
    <x v="18"/>
    <x v="3"/>
    <x v="0"/>
    <x v="0"/>
    <x v="0"/>
  </r>
  <r>
    <x v="71"/>
    <s v="TWTR"/>
    <n v="27.940001000000002"/>
    <n v="27.209999"/>
    <n v="0.73000200000000248"/>
    <n v="2.6828446410453836E-2"/>
    <x v="1"/>
    <x v="18"/>
    <x v="3"/>
    <x v="0"/>
    <x v="0"/>
    <x v="1"/>
  </r>
  <r>
    <x v="72"/>
    <s v="TWTR"/>
    <n v="27.51"/>
    <n v="27.940001000000002"/>
    <n v="-0.43000100000000074"/>
    <n v="-1.5390156929486178E-2"/>
    <x v="1"/>
    <x v="18"/>
    <x v="3"/>
    <x v="0"/>
    <x v="0"/>
    <x v="0"/>
  </r>
  <r>
    <x v="73"/>
    <s v="TWTR"/>
    <n v="26.549999"/>
    <n v="27.51"/>
    <n v="-0.96000100000000188"/>
    <n v="-3.4896437659033143E-2"/>
    <x v="1"/>
    <x v="18"/>
    <x v="3"/>
    <x v="0"/>
    <x v="0"/>
    <x v="0"/>
  </r>
  <r>
    <x v="74"/>
    <s v="TWTR"/>
    <n v="26.700001"/>
    <n v="26.549999"/>
    <n v="0.15000200000000063"/>
    <n v="5.6497930564894045E-3"/>
    <x v="1"/>
    <x v="18"/>
    <x v="3"/>
    <x v="0"/>
    <x v="0"/>
    <x v="1"/>
  </r>
  <r>
    <x v="75"/>
    <s v="TWTR"/>
    <n v="27.01"/>
    <n v="26.700001"/>
    <n v="0.30999900000000125"/>
    <n v="1.1610449003354017E-2"/>
    <x v="1"/>
    <x v="18"/>
    <x v="3"/>
    <x v="0"/>
    <x v="0"/>
    <x v="1"/>
  </r>
  <r>
    <x v="76"/>
    <s v="TWTR"/>
    <n v="25.75"/>
    <n v="27.01"/>
    <n v="-1.2600000000000016"/>
    <n v="-4.6649389115142596E-2"/>
    <x v="1"/>
    <x v="18"/>
    <x v="3"/>
    <x v="0"/>
    <x v="0"/>
    <x v="0"/>
  </r>
  <r>
    <x v="77"/>
    <s v="TWTR"/>
    <n v="28.440001000000002"/>
    <n v="25.75"/>
    <n v="2.6900010000000023"/>
    <n v="0.10446605825242727"/>
    <x v="1"/>
    <x v="18"/>
    <x v="3"/>
    <x v="0"/>
    <x v="0"/>
    <x v="1"/>
  </r>
  <r>
    <x v="78"/>
    <s v="TWTR"/>
    <n v="27.860001"/>
    <n v="28.440001000000002"/>
    <n v="-0.58000000000000185"/>
    <n v="-2.0393810815970147E-2"/>
    <x v="1"/>
    <x v="18"/>
    <x v="3"/>
    <x v="0"/>
    <x v="0"/>
    <x v="0"/>
  </r>
  <r>
    <x v="79"/>
    <s v="TWTR"/>
    <n v="28.74"/>
    <n v="27.860001"/>
    <n v="0.87999899999999798"/>
    <n v="3.1586466920801547E-2"/>
    <x v="1"/>
    <x v="18"/>
    <x v="3"/>
    <x v="0"/>
    <x v="0"/>
    <x v="1"/>
  </r>
  <r>
    <x v="80"/>
    <s v="TWTR"/>
    <n v="30"/>
    <n v="28.74"/>
    <n v="1.2600000000000016"/>
    <n v="4.3841336116910289E-2"/>
    <x v="1"/>
    <x v="18"/>
    <x v="3"/>
    <x v="0"/>
    <x v="0"/>
    <x v="1"/>
  </r>
  <r>
    <x v="81"/>
    <s v="TWTR"/>
    <n v="28.790001"/>
    <n v="30"/>
    <n v="-1.2099989999999998"/>
    <n v="-4.0333299999999996E-2"/>
    <x v="1"/>
    <x v="18"/>
    <x v="3"/>
    <x v="0"/>
    <x v="0"/>
    <x v="0"/>
  </r>
  <r>
    <x v="82"/>
    <s v="TWTR"/>
    <n v="31.09"/>
    <n v="28.790001"/>
    <n v="2.2999989999999997"/>
    <n v="7.9888812786078039E-2"/>
    <x v="1"/>
    <x v="18"/>
    <x v="3"/>
    <x v="0"/>
    <x v="0"/>
    <x v="1"/>
  </r>
  <r>
    <x v="83"/>
    <s v="TWTR"/>
    <n v="28.68"/>
    <n v="31.09"/>
    <n v="-2.41"/>
    <n v="-7.7516886458668388E-2"/>
    <x v="1"/>
    <x v="18"/>
    <x v="3"/>
    <x v="0"/>
    <x v="0"/>
    <x v="0"/>
  </r>
  <r>
    <x v="84"/>
    <s v="TWTR"/>
    <n v="27.84"/>
    <n v="28.68"/>
    <n v="-0.83999999999999986"/>
    <n v="-2.928870292887029E-2"/>
    <x v="1"/>
    <x v="18"/>
    <x v="3"/>
    <x v="0"/>
    <x v="0"/>
    <x v="0"/>
  </r>
  <r>
    <x v="85"/>
    <s v="TWTR"/>
    <n v="28.23"/>
    <n v="27.84"/>
    <n v="0.39000000000000057"/>
    <n v="1.4008620689655193E-2"/>
    <x v="1"/>
    <x v="18"/>
    <x v="3"/>
    <x v="0"/>
    <x v="0"/>
    <x v="1"/>
  </r>
  <r>
    <x v="86"/>
    <s v="TWTR"/>
    <n v="28.07"/>
    <n v="28.23"/>
    <n v="-0.16000000000000014"/>
    <n v="-5.6677293659227823E-3"/>
    <x v="1"/>
    <x v="18"/>
    <x v="3"/>
    <x v="0"/>
    <x v="0"/>
    <x v="0"/>
  </r>
  <r>
    <x v="87"/>
    <s v="TWTR"/>
    <n v="27.68"/>
    <n v="28.07"/>
    <n v="-0.39000000000000057"/>
    <n v="-1.3893836836480248E-2"/>
    <x v="1"/>
    <x v="18"/>
    <x v="3"/>
    <x v="0"/>
    <x v="0"/>
    <x v="0"/>
  </r>
  <r>
    <x v="88"/>
    <s v="TWTR"/>
    <n v="28.77"/>
    <n v="27.68"/>
    <n v="1.0899999999999999"/>
    <n v="3.9378612716763003E-2"/>
    <x v="1"/>
    <x v="18"/>
    <x v="3"/>
    <x v="0"/>
    <x v="0"/>
    <x v="1"/>
  </r>
  <r>
    <x v="89"/>
    <s v="TWTR"/>
    <n v="29.93"/>
    <n v="28.77"/>
    <n v="1.1600000000000001"/>
    <n v="4.0319777546054925E-2"/>
    <x v="1"/>
    <x v="18"/>
    <x v="3"/>
    <x v="0"/>
    <x v="0"/>
    <x v="1"/>
  </r>
  <r>
    <x v="90"/>
    <s v="TWTR"/>
    <n v="29.690001000000002"/>
    <n v="29.93"/>
    <n v="-0.23999899999999741"/>
    <n v="-8.018676912796438E-3"/>
    <x v="1"/>
    <x v="18"/>
    <x v="3"/>
    <x v="0"/>
    <x v="0"/>
    <x v="0"/>
  </r>
  <r>
    <x v="91"/>
    <s v="TWTR"/>
    <n v="29.15"/>
    <n v="29.690001000000002"/>
    <n v="-0.54000100000000373"/>
    <n v="-1.8187975136814704E-2"/>
    <x v="1"/>
    <x v="18"/>
    <x v="3"/>
    <x v="0"/>
    <x v="0"/>
    <x v="0"/>
  </r>
  <r>
    <x v="92"/>
    <s v="TWTR"/>
    <n v="28.129998999999998"/>
    <n v="29.15"/>
    <n v="-1.0200010000000006"/>
    <n v="-3.4991457975986302E-2"/>
    <x v="1"/>
    <x v="18"/>
    <x v="3"/>
    <x v="0"/>
    <x v="0"/>
    <x v="0"/>
  </r>
  <r>
    <x v="93"/>
    <s v="TWTR"/>
    <n v="28.559998999999998"/>
    <n v="28.129998999999998"/>
    <n v="0.42999999999999972"/>
    <n v="1.5286171890727751E-2"/>
    <x v="1"/>
    <x v="18"/>
    <x v="3"/>
    <x v="0"/>
    <x v="0"/>
    <x v="1"/>
  </r>
  <r>
    <x v="94"/>
    <s v="TWTR"/>
    <n v="29"/>
    <n v="28.559998999999998"/>
    <n v="0.44000100000000231"/>
    <n v="1.5406198018424383E-2"/>
    <x v="1"/>
    <x v="18"/>
    <x v="3"/>
    <x v="0"/>
    <x v="0"/>
    <x v="1"/>
  </r>
  <r>
    <x v="95"/>
    <s v="TWTR"/>
    <n v="29.639999"/>
    <n v="29"/>
    <n v="0.63999899999999954"/>
    <n v="2.2068931034482743E-2"/>
    <x v="1"/>
    <x v="18"/>
    <x v="3"/>
    <x v="0"/>
    <x v="0"/>
    <x v="1"/>
  </r>
  <r>
    <x v="96"/>
    <s v="TWTR"/>
    <n v="29.879998999999998"/>
    <n v="29.639999"/>
    <n v="0.23999999999999844"/>
    <n v="8.0971662650865285E-3"/>
    <x v="1"/>
    <x v="18"/>
    <x v="3"/>
    <x v="0"/>
    <x v="0"/>
    <x v="1"/>
  </r>
  <r>
    <x v="97"/>
    <s v="TWTR"/>
    <n v="32.229999999999997"/>
    <n v="29.879998999999998"/>
    <n v="2.3500009999999989"/>
    <n v="7.8647961132796526E-2"/>
    <x v="1"/>
    <x v="18"/>
    <x v="3"/>
    <x v="0"/>
    <x v="0"/>
    <x v="1"/>
  </r>
  <r>
    <x v="98"/>
    <s v="TWTR"/>
    <n v="32.340000000000003"/>
    <n v="32.229999999999997"/>
    <n v="0.11000000000000654"/>
    <n v="3.4129692832766535E-3"/>
    <x v="1"/>
    <x v="18"/>
    <x v="3"/>
    <x v="0"/>
    <x v="0"/>
    <x v="1"/>
  </r>
  <r>
    <x v="99"/>
    <s v="TWTR"/>
    <n v="32.619999"/>
    <n v="32.340000000000003"/>
    <n v="0.27999899999999656"/>
    <n v="8.6579777365490586E-3"/>
    <x v="1"/>
    <x v="18"/>
    <x v="3"/>
    <x v="0"/>
    <x v="0"/>
    <x v="1"/>
  </r>
  <r>
    <x v="100"/>
    <s v="TWTR"/>
    <n v="34.009997999999996"/>
    <n v="32.619999"/>
    <n v="1.389998999999996"/>
    <n v="4.2611865193496662E-2"/>
    <x v="1"/>
    <x v="18"/>
    <x v="3"/>
    <x v="0"/>
    <x v="0"/>
    <x v="1"/>
  </r>
  <r>
    <x v="101"/>
    <s v="TWTR"/>
    <n v="33.07"/>
    <n v="34.009997999999996"/>
    <n v="-0.93999799999999567"/>
    <n v="-2.7638872545655422E-2"/>
    <x v="1"/>
    <x v="18"/>
    <x v="3"/>
    <x v="0"/>
    <x v="0"/>
    <x v="0"/>
  </r>
  <r>
    <x v="102"/>
    <s v="TWTR"/>
    <n v="31.6"/>
    <n v="33.07"/>
    <n v="-1.4699999999999989"/>
    <n v="-4.4451164197157507E-2"/>
    <x v="1"/>
    <x v="18"/>
    <x v="3"/>
    <x v="0"/>
    <x v="0"/>
    <x v="0"/>
  </r>
  <r>
    <x v="103"/>
    <s v="TWTR"/>
    <n v="30.969998999999998"/>
    <n v="31.6"/>
    <n v="-0.63000100000000359"/>
    <n v="-1.9936740506329226E-2"/>
    <x v="1"/>
    <x v="18"/>
    <x v="3"/>
    <x v="0"/>
    <x v="0"/>
    <x v="0"/>
  </r>
  <r>
    <x v="104"/>
    <s v="TWTR"/>
    <n v="31.889999"/>
    <n v="30.969998999999998"/>
    <n v="0.92000000000000171"/>
    <n v="2.970616821782919E-2"/>
    <x v="1"/>
    <x v="18"/>
    <x v="3"/>
    <x v="0"/>
    <x v="0"/>
    <x v="1"/>
  </r>
  <r>
    <x v="105"/>
    <s v="TWTR"/>
    <n v="32.259997999999996"/>
    <n v="31.889999"/>
    <n v="0.36999899999999641"/>
    <n v="1.1602352198254895E-2"/>
    <x v="1"/>
    <x v="18"/>
    <x v="3"/>
    <x v="0"/>
    <x v="0"/>
    <x v="1"/>
  </r>
  <r>
    <x v="106"/>
    <s v="TWTR"/>
    <n v="34.880001"/>
    <n v="32.259997999999996"/>
    <n v="2.6200030000000041"/>
    <n v="8.1215225121836779E-2"/>
    <x v="1"/>
    <x v="18"/>
    <x v="3"/>
    <x v="0"/>
    <x v="0"/>
    <x v="1"/>
  </r>
  <r>
    <x v="107"/>
    <s v="TWTR"/>
    <n v="33.720001000000003"/>
    <n v="34.880001"/>
    <n v="-1.1599999999999966"/>
    <n v="-3.3256879780479268E-2"/>
    <x v="1"/>
    <x v="18"/>
    <x v="3"/>
    <x v="0"/>
    <x v="0"/>
    <x v="0"/>
  </r>
  <r>
    <x v="108"/>
    <s v="TWTR"/>
    <n v="34.869999"/>
    <n v="33.720001000000003"/>
    <n v="1.1499979999999965"/>
    <n v="3.4104328763216715E-2"/>
    <x v="1"/>
    <x v="18"/>
    <x v="3"/>
    <x v="0"/>
    <x v="0"/>
    <x v="1"/>
  </r>
  <r>
    <x v="109"/>
    <s v="TWTR"/>
    <n v="36.639998999999996"/>
    <n v="34.869999"/>
    <n v="1.769999999999996"/>
    <n v="5.0759967042155525E-2"/>
    <x v="1"/>
    <x v="18"/>
    <x v="3"/>
    <x v="0"/>
    <x v="0"/>
    <x v="1"/>
  </r>
  <r>
    <x v="110"/>
    <s v="TWTR"/>
    <n v="35.919998"/>
    <n v="36.639998999999996"/>
    <n v="-0.72000099999999634"/>
    <n v="-1.9650682850728147E-2"/>
    <x v="1"/>
    <x v="18"/>
    <x v="3"/>
    <x v="0"/>
    <x v="0"/>
    <x v="0"/>
  </r>
  <r>
    <x v="111"/>
    <s v="TWTR"/>
    <n v="35.139998999999996"/>
    <n v="35.919998"/>
    <n v="-0.77999900000000366"/>
    <n v="-2.1714895418424123E-2"/>
    <x v="1"/>
    <x v="18"/>
    <x v="3"/>
    <x v="0"/>
    <x v="0"/>
    <x v="0"/>
  </r>
  <r>
    <x v="112"/>
    <s v="TWTR"/>
    <n v="33.029998999999997"/>
    <n v="35.139998999999996"/>
    <n v="-2.1099999999999994"/>
    <n v="-6.0045533865837608E-2"/>
    <x v="1"/>
    <x v="18"/>
    <x v="3"/>
    <x v="0"/>
    <x v="0"/>
    <x v="0"/>
  </r>
  <r>
    <x v="113"/>
    <s v="TWTR"/>
    <n v="33.400002000000001"/>
    <n v="33.029998999999997"/>
    <n v="0.37000300000000408"/>
    <n v="1.1202028798123915E-2"/>
    <x v="1"/>
    <x v="18"/>
    <x v="3"/>
    <x v="0"/>
    <x v="0"/>
    <x v="1"/>
  </r>
  <r>
    <x v="114"/>
    <s v="TWTR"/>
    <n v="34.110001000000004"/>
    <n v="33.400002000000001"/>
    <n v="0.70999900000000338"/>
    <n v="2.1257453816919035E-2"/>
    <x v="1"/>
    <x v="18"/>
    <x v="3"/>
    <x v="0"/>
    <x v="0"/>
    <x v="1"/>
  </r>
  <r>
    <x v="115"/>
    <s v="TWTR"/>
    <n v="34.630001"/>
    <n v="34.110001000000004"/>
    <n v="0.51999999999999602"/>
    <n v="1.5244795800504255E-2"/>
    <x v="1"/>
    <x v="18"/>
    <x v="3"/>
    <x v="0"/>
    <x v="0"/>
    <x v="1"/>
  </r>
  <r>
    <x v="116"/>
    <s v="TWTR"/>
    <n v="34.340000000000003"/>
    <n v="34.630001"/>
    <n v="-0.29000099999999662"/>
    <n v="-8.3742706215918575E-3"/>
    <x v="1"/>
    <x v="18"/>
    <x v="3"/>
    <x v="0"/>
    <x v="0"/>
    <x v="0"/>
  </r>
  <r>
    <x v="117"/>
    <s v="TWTR"/>
    <n v="34.029998999999997"/>
    <n v="34.340000000000003"/>
    <n v="-0.31000100000000685"/>
    <n v="-9.0274024461271651E-3"/>
    <x v="1"/>
    <x v="18"/>
    <x v="3"/>
    <x v="0"/>
    <x v="0"/>
    <x v="0"/>
  </r>
  <r>
    <x v="118"/>
    <s v="TWTR"/>
    <n v="33.409999999999997"/>
    <n v="34.029998999999997"/>
    <n v="-0.61999899999999997"/>
    <n v="-1.8219189486311769E-2"/>
    <x v="1"/>
    <x v="18"/>
    <x v="3"/>
    <x v="0"/>
    <x v="0"/>
    <x v="0"/>
  </r>
  <r>
    <x v="119"/>
    <s v="TWTR"/>
    <n v="33.470001000000003"/>
    <n v="33.409999999999997"/>
    <n v="6.0001000000006854E-2"/>
    <n v="1.7958994313081969E-3"/>
    <x v="1"/>
    <x v="18"/>
    <x v="3"/>
    <x v="0"/>
    <x v="0"/>
    <x v="1"/>
  </r>
  <r>
    <x v="120"/>
    <s v="TWTR"/>
    <n v="32.909999999999997"/>
    <n v="33.470001000000003"/>
    <n v="-0.56000100000000685"/>
    <n v="-1.673143063246418E-2"/>
    <x v="1"/>
    <x v="18"/>
    <x v="3"/>
    <x v="0"/>
    <x v="0"/>
    <x v="0"/>
  </r>
  <r>
    <x v="121"/>
    <s v="TWTR"/>
    <n v="31.73"/>
    <n v="32.909999999999997"/>
    <n v="-1.1799999999999962"/>
    <n v="-3.5855363111516145E-2"/>
    <x v="1"/>
    <x v="18"/>
    <x v="3"/>
    <x v="0"/>
    <x v="0"/>
    <x v="0"/>
  </r>
  <r>
    <x v="122"/>
    <s v="TWTR"/>
    <n v="31.370001000000002"/>
    <n v="31.73"/>
    <n v="-0.3599989999999984"/>
    <n v="-1.1345698077529102E-2"/>
    <x v="1"/>
    <x v="18"/>
    <x v="3"/>
    <x v="0"/>
    <x v="0"/>
    <x v="0"/>
  </r>
  <r>
    <x v="123"/>
    <s v="TWTR"/>
    <n v="29.049999"/>
    <n v="31.370001000000002"/>
    <n v="-2.3200020000000023"/>
    <n v="-7.3956070323364098E-2"/>
    <x v="1"/>
    <x v="18"/>
    <x v="3"/>
    <x v="0"/>
    <x v="0"/>
    <x v="0"/>
  </r>
  <r>
    <x v="124"/>
    <s v="TWTR"/>
    <n v="29.49"/>
    <n v="29.049999"/>
    <n v="0.44000099999999875"/>
    <n v="1.5146334428445204E-2"/>
    <x v="1"/>
    <x v="18"/>
    <x v="3"/>
    <x v="0"/>
    <x v="0"/>
    <x v="1"/>
  </r>
  <r>
    <x v="125"/>
    <s v="TWTR"/>
    <n v="29.790001"/>
    <n v="29.49"/>
    <n v="0.30000100000000174"/>
    <n v="1.0172973889454111E-2"/>
    <x v="1"/>
    <x v="18"/>
    <x v="3"/>
    <x v="0"/>
    <x v="0"/>
    <x v="1"/>
  </r>
  <r>
    <x v="126"/>
    <s v="TWTR"/>
    <n v="30.809998999999998"/>
    <n v="29.790001"/>
    <n v="1.0199979999999975"/>
    <n v="3.423960945822048E-2"/>
    <x v="1"/>
    <x v="18"/>
    <x v="3"/>
    <x v="0"/>
    <x v="0"/>
    <x v="1"/>
  </r>
  <r>
    <x v="127"/>
    <s v="TWTR"/>
    <n v="30.870001000000002"/>
    <n v="30.809998999999998"/>
    <n v="6.000200000000433E-2"/>
    <n v="1.94748464613726E-3"/>
    <x v="1"/>
    <x v="18"/>
    <x v="3"/>
    <x v="0"/>
    <x v="0"/>
    <x v="1"/>
  </r>
  <r>
    <x v="128"/>
    <s v="TWTR"/>
    <n v="32.340000000000003"/>
    <n v="30.870001000000002"/>
    <n v="1.4699990000000014"/>
    <n v="4.7619013682571674E-2"/>
    <x v="1"/>
    <x v="18"/>
    <x v="3"/>
    <x v="0"/>
    <x v="0"/>
    <x v="1"/>
  </r>
  <r>
    <x v="129"/>
    <s v="TWTR"/>
    <n v="32.990002000000004"/>
    <n v="32.340000000000003"/>
    <n v="0.65000200000000063"/>
    <n v="2.0099010513296246E-2"/>
    <x v="1"/>
    <x v="18"/>
    <x v="3"/>
    <x v="0"/>
    <x v="0"/>
    <x v="1"/>
  </r>
  <r>
    <x v="130"/>
    <s v="TWTR"/>
    <n v="35.409999999999997"/>
    <n v="32.990002000000004"/>
    <n v="2.4199979999999925"/>
    <n v="7.3355497220036314E-2"/>
    <x v="1"/>
    <x v="18"/>
    <x v="3"/>
    <x v="0"/>
    <x v="0"/>
    <x v="1"/>
  </r>
  <r>
    <x v="131"/>
    <s v="TWTR"/>
    <n v="35.720001000000003"/>
    <n v="35.409999999999997"/>
    <n v="0.31000100000000685"/>
    <n v="8.7546173397347327E-3"/>
    <x v="1"/>
    <x v="18"/>
    <x v="3"/>
    <x v="0"/>
    <x v="0"/>
    <x v="1"/>
  </r>
  <r>
    <x v="132"/>
    <s v="TWTR"/>
    <n v="35.400002000000001"/>
    <n v="35.720001000000003"/>
    <n v="-0.31999900000000281"/>
    <n v="-8.9585383830197204E-3"/>
    <x v="1"/>
    <x v="18"/>
    <x v="3"/>
    <x v="0"/>
    <x v="0"/>
    <x v="0"/>
  </r>
  <r>
    <x v="133"/>
    <s v="TWTR"/>
    <n v="33.82"/>
    <n v="35.400002000000001"/>
    <n v="-1.5800020000000004"/>
    <n v="-4.4632822337128689E-2"/>
    <x v="1"/>
    <x v="18"/>
    <x v="3"/>
    <x v="0"/>
    <x v="0"/>
    <x v="0"/>
  </r>
  <r>
    <x v="134"/>
    <s v="TWTR"/>
    <n v="34.380001"/>
    <n v="33.82"/>
    <n v="0.56000099999999975"/>
    <n v="1.6558279124778232E-2"/>
    <x v="1"/>
    <x v="18"/>
    <x v="3"/>
    <x v="0"/>
    <x v="0"/>
    <x v="1"/>
  </r>
  <r>
    <x v="135"/>
    <s v="TWTR"/>
    <n v="35.669998"/>
    <n v="34.380001"/>
    <n v="1.2899969999999996"/>
    <n v="3.7521726657308699E-2"/>
    <x v="1"/>
    <x v="18"/>
    <x v="3"/>
    <x v="0"/>
    <x v="0"/>
    <x v="1"/>
  </r>
  <r>
    <x v="136"/>
    <s v="TWTR"/>
    <n v="35.279998999999997"/>
    <n v="35.669998"/>
    <n v="-0.38999900000000309"/>
    <n v="-1.0933530189713022E-2"/>
    <x v="1"/>
    <x v="18"/>
    <x v="3"/>
    <x v="0"/>
    <x v="0"/>
    <x v="0"/>
  </r>
  <r>
    <x v="137"/>
    <s v="TWTR"/>
    <n v="35.810001"/>
    <n v="35.279998999999997"/>
    <n v="0.53000200000000319"/>
    <n v="1.5022732852118369E-2"/>
    <x v="1"/>
    <x v="18"/>
    <x v="3"/>
    <x v="0"/>
    <x v="0"/>
    <x v="1"/>
  </r>
  <r>
    <x v="138"/>
    <s v="TWTR"/>
    <n v="37.060001"/>
    <n v="35.810001"/>
    <n v="1.25"/>
    <n v="3.4906449737323382E-2"/>
    <x v="1"/>
    <x v="18"/>
    <x v="3"/>
    <x v="0"/>
    <x v="0"/>
    <x v="1"/>
  </r>
  <r>
    <x v="139"/>
    <s v="TWTR"/>
    <n v="37.009997999999996"/>
    <n v="37.060001"/>
    <n v="-5.0003000000003794E-2"/>
    <n v="-1.3492444320226487E-3"/>
    <x v="1"/>
    <x v="18"/>
    <x v="3"/>
    <x v="0"/>
    <x v="0"/>
    <x v="0"/>
  </r>
  <r>
    <x v="140"/>
    <s v="TWTR"/>
    <n v="36.939999"/>
    <n v="37.009997999999996"/>
    <n v="-6.9998999999995704E-2"/>
    <n v="-1.8913537903999808E-3"/>
    <x v="1"/>
    <x v="18"/>
    <x v="3"/>
    <x v="0"/>
    <x v="0"/>
    <x v="0"/>
  </r>
  <r>
    <x v="141"/>
    <s v="TWTR"/>
    <n v="38.439999"/>
    <n v="36.939999"/>
    <n v="1.5"/>
    <n v="4.0606389837747427E-2"/>
    <x v="1"/>
    <x v="18"/>
    <x v="3"/>
    <x v="0"/>
    <x v="0"/>
    <x v="1"/>
  </r>
  <r>
    <x v="142"/>
    <s v="TWTR"/>
    <n v="37.540001000000004"/>
    <n v="38.439999"/>
    <n v="-0.89999799999999652"/>
    <n v="-2.3413059922295955E-2"/>
    <x v="1"/>
    <x v="18"/>
    <x v="3"/>
    <x v="0"/>
    <x v="0"/>
    <x v="0"/>
  </r>
  <r>
    <x v="143"/>
    <s v="TWTR"/>
    <n v="36.849997999999999"/>
    <n v="37.540001000000004"/>
    <n v="-0.69000300000000436"/>
    <n v="-1.838047367127146E-2"/>
    <x v="1"/>
    <x v="18"/>
    <x v="3"/>
    <x v="0"/>
    <x v="0"/>
    <x v="0"/>
  </r>
  <r>
    <x v="144"/>
    <s v="TWTR"/>
    <n v="36.610001000000004"/>
    <n v="36.849997999999999"/>
    <n v="-0.23999699999999535"/>
    <n v="-6.5128090373300796E-3"/>
    <x v="1"/>
    <x v="18"/>
    <x v="3"/>
    <x v="0"/>
    <x v="0"/>
    <x v="0"/>
  </r>
  <r>
    <x v="145"/>
    <s v="TWTR"/>
    <n v="37.159999999999997"/>
    <n v="36.610001000000004"/>
    <n v="0.54999899999999258"/>
    <n v="1.5023189974782915E-2"/>
    <x v="1"/>
    <x v="18"/>
    <x v="3"/>
    <x v="0"/>
    <x v="0"/>
    <x v="1"/>
  </r>
  <r>
    <x v="146"/>
    <s v="TWTR"/>
    <n v="36.720001000000003"/>
    <n v="37.159999999999997"/>
    <n v="-0.43999899999999315"/>
    <n v="-1.1840662002152669E-2"/>
    <x v="1"/>
    <x v="18"/>
    <x v="3"/>
    <x v="0"/>
    <x v="0"/>
    <x v="0"/>
  </r>
  <r>
    <x v="147"/>
    <s v="TWTR"/>
    <n v="36.400002000000001"/>
    <n v="36.720001000000003"/>
    <n v="-0.31999900000000281"/>
    <n v="-8.7145694794507986E-3"/>
    <x v="1"/>
    <x v="18"/>
    <x v="3"/>
    <x v="0"/>
    <x v="0"/>
    <x v="0"/>
  </r>
  <r>
    <x v="148"/>
    <s v="TWTR"/>
    <n v="36.389998999999996"/>
    <n v="36.400002000000001"/>
    <n v="-1.0003000000004647E-2"/>
    <n v="-2.7480767720849703E-4"/>
    <x v="1"/>
    <x v="18"/>
    <x v="3"/>
    <x v="0"/>
    <x v="0"/>
    <x v="0"/>
  </r>
  <r>
    <x v="149"/>
    <s v="TWTR"/>
    <n v="36.349997999999999"/>
    <n v="36.389998999999996"/>
    <n v="-4.0000999999996623E-2"/>
    <n v="-1.0992305880524105E-3"/>
    <x v="1"/>
    <x v="18"/>
    <x v="3"/>
    <x v="0"/>
    <x v="0"/>
    <x v="0"/>
  </r>
  <r>
    <x v="150"/>
    <s v="TWTR"/>
    <n v="36.790001000000004"/>
    <n v="36.349997999999999"/>
    <n v="0.44000300000000436"/>
    <n v="1.2104622399154035E-2"/>
    <x v="1"/>
    <x v="18"/>
    <x v="3"/>
    <x v="0"/>
    <x v="0"/>
    <x v="1"/>
  </r>
  <r>
    <x v="151"/>
    <s v="TWTR"/>
    <n v="37.689999"/>
    <n v="36.790001000000004"/>
    <n v="0.89999799999999652"/>
    <n v="2.4463114311956566E-2"/>
    <x v="1"/>
    <x v="18"/>
    <x v="3"/>
    <x v="0"/>
    <x v="0"/>
    <x v="1"/>
  </r>
  <r>
    <x v="152"/>
    <s v="TWTR"/>
    <n v="37.139998999999996"/>
    <n v="37.689999"/>
    <n v="-0.55000000000000426"/>
    <n v="-1.4592730554330986E-2"/>
    <x v="1"/>
    <x v="18"/>
    <x v="3"/>
    <x v="0"/>
    <x v="0"/>
    <x v="0"/>
  </r>
  <r>
    <x v="153"/>
    <s v="TWTR"/>
    <n v="37.439999"/>
    <n v="37.139998999999996"/>
    <n v="0.30000000000000426"/>
    <n v="8.0775446439835478E-3"/>
    <x v="1"/>
    <x v="18"/>
    <x v="3"/>
    <x v="0"/>
    <x v="0"/>
    <x v="1"/>
  </r>
  <r>
    <x v="154"/>
    <s v="TWTR"/>
    <n v="37.279998999999997"/>
    <n v="37.439999"/>
    <n v="-0.16000000000000369"/>
    <n v="-4.2735043876471175E-3"/>
    <x v="1"/>
    <x v="18"/>
    <x v="3"/>
    <x v="0"/>
    <x v="0"/>
    <x v="0"/>
  </r>
  <r>
    <x v="155"/>
    <s v="TWTR"/>
    <n v="37.439999"/>
    <n v="37.279998999999997"/>
    <n v="0.16000000000000369"/>
    <n v="4.2918456086869453E-3"/>
    <x v="1"/>
    <x v="18"/>
    <x v="3"/>
    <x v="0"/>
    <x v="0"/>
    <x v="1"/>
  </r>
  <r>
    <x v="156"/>
    <s v="TWTR"/>
    <n v="37.82"/>
    <n v="37.439999"/>
    <n v="0.38000100000000003"/>
    <n v="1.0149599630064093E-2"/>
    <x v="1"/>
    <x v="18"/>
    <x v="3"/>
    <x v="0"/>
    <x v="0"/>
    <x v="1"/>
  </r>
  <r>
    <x v="157"/>
    <s v="TWTR"/>
    <n v="37.900002000000001"/>
    <n v="37.82"/>
    <n v="8.0002000000000351E-2"/>
    <n v="2.115335801163415E-3"/>
    <x v="1"/>
    <x v="18"/>
    <x v="3"/>
    <x v="0"/>
    <x v="0"/>
    <x v="1"/>
  </r>
  <r>
    <x v="158"/>
    <s v="TWTR"/>
    <n v="37.970001000000003"/>
    <n v="37.900002000000001"/>
    <n v="6.9999000000002809E-2"/>
    <n v="1.8469392165204321E-3"/>
    <x v="1"/>
    <x v="18"/>
    <x v="3"/>
    <x v="0"/>
    <x v="0"/>
    <x v="1"/>
  </r>
  <r>
    <x v="159"/>
    <s v="TWTR"/>
    <n v="38.009997999999996"/>
    <n v="37.970001000000003"/>
    <n v="3.9996999999992511E-2"/>
    <n v="1.0533842229815192E-3"/>
    <x v="1"/>
    <x v="18"/>
    <x v="3"/>
    <x v="0"/>
    <x v="0"/>
    <x v="1"/>
  </r>
  <r>
    <x v="160"/>
    <s v="TWTR"/>
    <n v="38.889998999999996"/>
    <n v="38.009997999999996"/>
    <n v="0.88000100000000003"/>
    <n v="2.3151829684389884E-2"/>
    <x v="1"/>
    <x v="18"/>
    <x v="3"/>
    <x v="0"/>
    <x v="0"/>
    <x v="1"/>
  </r>
  <r>
    <x v="161"/>
    <s v="TWTR"/>
    <n v="38.959998999999996"/>
    <n v="38.889998999999996"/>
    <n v="7.0000000000000284E-2"/>
    <n v="1.7999486191809953E-3"/>
    <x v="1"/>
    <x v="18"/>
    <x v="3"/>
    <x v="0"/>
    <x v="0"/>
    <x v="1"/>
  </r>
  <r>
    <x v="162"/>
    <s v="TWTR"/>
    <n v="39.259997999999996"/>
    <n v="38.959998999999996"/>
    <n v="0.29999899999999968"/>
    <n v="7.7001798691011189E-3"/>
    <x v="1"/>
    <x v="18"/>
    <x v="3"/>
    <x v="0"/>
    <x v="0"/>
    <x v="1"/>
  </r>
  <r>
    <x v="163"/>
    <s v="TWTR"/>
    <n v="40.490002000000004"/>
    <n v="39.259997999999996"/>
    <n v="1.2300040000000081"/>
    <n v="3.1329701035644683E-2"/>
    <x v="1"/>
    <x v="18"/>
    <x v="3"/>
    <x v="0"/>
    <x v="0"/>
    <x v="1"/>
  </r>
  <r>
    <x v="164"/>
    <s v="TWTR"/>
    <n v="40.549999"/>
    <n v="40.490002000000004"/>
    <n v="5.9996999999995637E-2"/>
    <n v="1.4817732041602673E-3"/>
    <x v="1"/>
    <x v="18"/>
    <x v="3"/>
    <x v="0"/>
    <x v="0"/>
    <x v="1"/>
  </r>
  <r>
    <x v="165"/>
    <s v="TWTR"/>
    <n v="41.080002"/>
    <n v="40.549999"/>
    <n v="0.53000300000000067"/>
    <n v="1.3070357905557549E-2"/>
    <x v="1"/>
    <x v="18"/>
    <x v="3"/>
    <x v="0"/>
    <x v="0"/>
    <x v="1"/>
  </r>
  <r>
    <x v="166"/>
    <s v="TWTR"/>
    <n v="40.389998999999996"/>
    <n v="41.080002"/>
    <n v="-0.69000300000000436"/>
    <n v="-1.6796566855084485E-2"/>
    <x v="1"/>
    <x v="18"/>
    <x v="3"/>
    <x v="0"/>
    <x v="0"/>
    <x v="0"/>
  </r>
  <r>
    <x v="167"/>
    <s v="TWTR"/>
    <n v="41.07"/>
    <n v="40.389998999999996"/>
    <n v="0.6800010000000043"/>
    <n v="1.6835875633470661E-2"/>
    <x v="1"/>
    <x v="18"/>
    <x v="3"/>
    <x v="0"/>
    <x v="0"/>
    <x v="1"/>
  </r>
  <r>
    <x v="168"/>
    <s v="TWTR"/>
    <n v="40.580002"/>
    <n v="41.07"/>
    <n v="-0.48999799999999993"/>
    <n v="-1.1930801071341611E-2"/>
    <x v="1"/>
    <x v="18"/>
    <x v="3"/>
    <x v="0"/>
    <x v="0"/>
    <x v="0"/>
  </r>
  <r>
    <x v="169"/>
    <s v="TWTR"/>
    <n v="41.150002000000001"/>
    <n v="40.580002"/>
    <n v="0.57000000000000028"/>
    <n v="1.4046327548234233E-2"/>
    <x v="1"/>
    <x v="18"/>
    <x v="3"/>
    <x v="0"/>
    <x v="0"/>
    <x v="1"/>
  </r>
  <r>
    <x v="170"/>
    <s v="TWTR"/>
    <n v="43.669998"/>
    <n v="41.150002000000001"/>
    <n v="2.519995999999999"/>
    <n v="6.1239267983510641E-2"/>
    <x v="1"/>
    <x v="18"/>
    <x v="3"/>
    <x v="0"/>
    <x v="0"/>
    <x v="1"/>
  </r>
  <r>
    <x v="171"/>
    <s v="TWTR"/>
    <n v="41.630001"/>
    <n v="43.669998"/>
    <n v="-2.0399969999999996"/>
    <n v="-4.6713924740733895E-2"/>
    <x v="1"/>
    <x v="18"/>
    <x v="3"/>
    <x v="0"/>
    <x v="0"/>
    <x v="0"/>
  </r>
  <r>
    <x v="172"/>
    <s v="TWTR"/>
    <n v="39.869999"/>
    <n v="41.630001"/>
    <n v="-1.7600020000000001"/>
    <n v="-4.227725096619623E-2"/>
    <x v="1"/>
    <x v="18"/>
    <x v="3"/>
    <x v="0"/>
    <x v="0"/>
    <x v="0"/>
  </r>
  <r>
    <x v="173"/>
    <s v="TWTR"/>
    <n v="38.189999"/>
    <n v="39.869999"/>
    <n v="-1.6799999999999997"/>
    <n v="-4.2136946128340756E-2"/>
    <x v="1"/>
    <x v="18"/>
    <x v="3"/>
    <x v="0"/>
    <x v="0"/>
    <x v="0"/>
  </r>
  <r>
    <x v="174"/>
    <s v="TWTR"/>
    <n v="39.560001"/>
    <n v="38.189999"/>
    <n v="1.3700019999999995"/>
    <n v="3.5873318561752243E-2"/>
    <x v="1"/>
    <x v="18"/>
    <x v="3"/>
    <x v="0"/>
    <x v="0"/>
    <x v="1"/>
  </r>
  <r>
    <x v="175"/>
    <s v="TWTR"/>
    <n v="38.950001"/>
    <n v="39.560001"/>
    <n v="-0.60999999999999943"/>
    <n v="-1.5419615383730639E-2"/>
    <x v="1"/>
    <x v="18"/>
    <x v="3"/>
    <x v="0"/>
    <x v="0"/>
    <x v="0"/>
  </r>
  <r>
    <x v="176"/>
    <s v="TWTR"/>
    <n v="38.93"/>
    <n v="38.950001"/>
    <n v="-2.0001000000000602E-2"/>
    <n v="-5.1350447975599797E-4"/>
    <x v="1"/>
    <x v="18"/>
    <x v="3"/>
    <x v="0"/>
    <x v="0"/>
    <x v="0"/>
  </r>
  <r>
    <x v="177"/>
    <s v="TWTR"/>
    <n v="38.770000000000003"/>
    <n v="38.93"/>
    <n v="-0.15999999999999659"/>
    <n v="-4.1099409195991931E-3"/>
    <x v="1"/>
    <x v="18"/>
    <x v="3"/>
    <x v="0"/>
    <x v="0"/>
    <x v="0"/>
  </r>
  <r>
    <x v="178"/>
    <s v="TWTR"/>
    <n v="39.090000000000003"/>
    <n v="38.770000000000003"/>
    <n v="0.32000000000000028"/>
    <n v="8.2538044880061962E-3"/>
    <x v="1"/>
    <x v="18"/>
    <x v="3"/>
    <x v="0"/>
    <x v="0"/>
    <x v="1"/>
  </r>
  <r>
    <x v="179"/>
    <s v="TWTR"/>
    <n v="39.599997999999999"/>
    <n v="39.090000000000003"/>
    <n v="0.50999799999999595"/>
    <n v="1.3046763878229622E-2"/>
    <x v="1"/>
    <x v="18"/>
    <x v="3"/>
    <x v="0"/>
    <x v="0"/>
    <x v="1"/>
  </r>
  <r>
    <x v="180"/>
    <s v="TWTR"/>
    <n v="39.349997999999999"/>
    <n v="39.599997999999999"/>
    <n v="-0.25"/>
    <n v="-6.313131631976345E-3"/>
    <x v="1"/>
    <x v="18"/>
    <x v="3"/>
    <x v="0"/>
    <x v="0"/>
    <x v="0"/>
  </r>
  <r>
    <x v="181"/>
    <s v="TWTR"/>
    <n v="40.150002000000001"/>
    <n v="39.349997999999999"/>
    <n v="0.80000400000000127"/>
    <n v="2.0330471173086243E-2"/>
    <x v="1"/>
    <x v="18"/>
    <x v="3"/>
    <x v="0"/>
    <x v="0"/>
    <x v="1"/>
  </r>
  <r>
    <x v="182"/>
    <s v="TWTR"/>
    <n v="39.900002000000001"/>
    <n v="40.150002000000001"/>
    <n v="-0.25"/>
    <n v="-6.2266497520971483E-3"/>
    <x v="1"/>
    <x v="18"/>
    <x v="3"/>
    <x v="0"/>
    <x v="0"/>
    <x v="0"/>
  </r>
  <r>
    <x v="183"/>
    <s v="TWTR"/>
    <n v="42.73"/>
    <n v="39.900002000000001"/>
    <n v="2.8299979999999962"/>
    <n v="7.0927264615174609E-2"/>
    <x v="1"/>
    <x v="18"/>
    <x v="3"/>
    <x v="0"/>
    <x v="0"/>
    <x v="1"/>
  </r>
  <r>
    <x v="184"/>
    <s v="TWTR"/>
    <n v="45.330002"/>
    <n v="42.73"/>
    <n v="2.6000020000000035"/>
    <n v="6.0847226772759271E-2"/>
    <x v="1"/>
    <x v="18"/>
    <x v="3"/>
    <x v="0"/>
    <x v="0"/>
    <x v="1"/>
  </r>
  <r>
    <x v="185"/>
    <s v="TWTR"/>
    <n v="43.139998999999996"/>
    <n v="45.330002"/>
    <n v="-2.1900030000000044"/>
    <n v="-4.831243995974243E-2"/>
    <x v="1"/>
    <x v="18"/>
    <x v="3"/>
    <x v="0"/>
    <x v="0"/>
    <x v="0"/>
  </r>
  <r>
    <x v="186"/>
    <s v="TWTR"/>
    <n v="43.84"/>
    <n v="43.139998999999996"/>
    <n v="0.70000100000000742"/>
    <n v="1.6226263704827798E-2"/>
    <x v="1"/>
    <x v="18"/>
    <x v="3"/>
    <x v="0"/>
    <x v="1"/>
    <x v="1"/>
  </r>
  <r>
    <x v="0"/>
    <s v="PYPL"/>
    <n v="108.16999799999999"/>
    <m/>
    <m/>
    <m/>
    <x v="1"/>
    <x v="19"/>
    <x v="3"/>
    <x v="0"/>
    <x v="0"/>
    <x v="0"/>
  </r>
  <r>
    <x v="1"/>
    <s v="PYPL"/>
    <n v="110.75"/>
    <n v="108.16999799999999"/>
    <n v="2.5800020000000075"/>
    <n v="2.3851364035340075E-2"/>
    <x v="1"/>
    <x v="19"/>
    <x v="3"/>
    <x v="0"/>
    <x v="0"/>
    <x v="1"/>
  </r>
  <r>
    <x v="2"/>
    <s v="PYPL"/>
    <n v="108.760002"/>
    <n v="110.75"/>
    <n v="-1.9899979999999999"/>
    <n v="-1.7968379232505643E-2"/>
    <x v="1"/>
    <x v="19"/>
    <x v="3"/>
    <x v="0"/>
    <x v="0"/>
    <x v="0"/>
  </r>
  <r>
    <x v="3"/>
    <s v="PYPL"/>
    <n v="110.16999799999999"/>
    <n v="108.760002"/>
    <n v="1.4099959999999925"/>
    <n v="1.2964288102900113E-2"/>
    <x v="1"/>
    <x v="19"/>
    <x v="3"/>
    <x v="0"/>
    <x v="0"/>
    <x v="1"/>
  </r>
  <r>
    <x v="4"/>
    <s v="PYPL"/>
    <n v="109.66999799999999"/>
    <n v="110.16999799999999"/>
    <n v="-0.5"/>
    <n v="-4.5384406742024269E-3"/>
    <x v="1"/>
    <x v="19"/>
    <x v="3"/>
    <x v="0"/>
    <x v="0"/>
    <x v="0"/>
  </r>
  <r>
    <x v="5"/>
    <s v="PYPL"/>
    <n v="111.82"/>
    <n v="109.66999799999999"/>
    <n v="2.1500020000000006"/>
    <n v="1.9604285941538915E-2"/>
    <x v="1"/>
    <x v="19"/>
    <x v="3"/>
    <x v="0"/>
    <x v="0"/>
    <x v="1"/>
  </r>
  <r>
    <x v="6"/>
    <s v="PYPL"/>
    <n v="112.57"/>
    <n v="111.82"/>
    <n v="0.75"/>
    <n v="6.7072080128778395E-3"/>
    <x v="1"/>
    <x v="19"/>
    <x v="3"/>
    <x v="0"/>
    <x v="0"/>
    <x v="1"/>
  </r>
  <r>
    <x v="7"/>
    <s v="PYPL"/>
    <n v="112.93"/>
    <n v="112.57"/>
    <n v="0.36000000000001364"/>
    <n v="3.1980101270321902E-3"/>
    <x v="1"/>
    <x v="19"/>
    <x v="3"/>
    <x v="0"/>
    <x v="0"/>
    <x v="1"/>
  </r>
  <r>
    <x v="8"/>
    <s v="PYPL"/>
    <n v="115.279999"/>
    <n v="112.93"/>
    <n v="2.3499989999999968"/>
    <n v="2.080934207030901E-2"/>
    <x v="1"/>
    <x v="19"/>
    <x v="3"/>
    <x v="0"/>
    <x v="0"/>
    <x v="1"/>
  </r>
  <r>
    <x v="9"/>
    <s v="PYPL"/>
    <n v="114.639999"/>
    <n v="115.279999"/>
    <n v="-0.64000000000000057"/>
    <n v="-5.5517002563471619E-3"/>
    <x v="1"/>
    <x v="19"/>
    <x v="3"/>
    <x v="0"/>
    <x v="0"/>
    <x v="0"/>
  </r>
  <r>
    <x v="10"/>
    <s v="PYPL"/>
    <n v="114.849998"/>
    <n v="114.639999"/>
    <n v="0.20999899999999627"/>
    <n v="1.8318126468231761E-3"/>
    <x v="1"/>
    <x v="19"/>
    <x v="3"/>
    <x v="0"/>
    <x v="0"/>
    <x v="1"/>
  </r>
  <r>
    <x v="11"/>
    <s v="PYPL"/>
    <n v="115.400002"/>
    <n v="114.849998"/>
    <n v="0.55000400000000127"/>
    <n v="4.7888899397281774E-3"/>
    <x v="1"/>
    <x v="19"/>
    <x v="3"/>
    <x v="0"/>
    <x v="0"/>
    <x v="1"/>
  </r>
  <r>
    <x v="12"/>
    <s v="PYPL"/>
    <n v="116.040001"/>
    <n v="115.400002"/>
    <n v="0.63999900000000309"/>
    <n v="5.5459184480776968E-3"/>
    <x v="1"/>
    <x v="19"/>
    <x v="3"/>
    <x v="0"/>
    <x v="0"/>
    <x v="1"/>
  </r>
  <r>
    <x v="13"/>
    <s v="PYPL"/>
    <n v="116.150002"/>
    <n v="116.040001"/>
    <n v="0.11000099999999691"/>
    <n v="9.4795759265804301E-4"/>
    <x v="1"/>
    <x v="19"/>
    <x v="3"/>
    <x v="0"/>
    <x v="0"/>
    <x v="1"/>
  </r>
  <r>
    <x v="14"/>
    <s v="PYPL"/>
    <n v="115.5"/>
    <n v="116.150002"/>
    <n v="-0.65000200000000063"/>
    <n v="-5.5962289178436743E-3"/>
    <x v="1"/>
    <x v="19"/>
    <x v="3"/>
    <x v="0"/>
    <x v="0"/>
    <x v="0"/>
  </r>
  <r>
    <x v="15"/>
    <s v="PYPL"/>
    <n v="117.889999"/>
    <n v="115.5"/>
    <n v="2.3899990000000031"/>
    <n v="2.069263203463206E-2"/>
    <x v="1"/>
    <x v="19"/>
    <x v="3"/>
    <x v="0"/>
    <x v="0"/>
    <x v="1"/>
  </r>
  <r>
    <x v="16"/>
    <s v="PYPL"/>
    <n v="116.980003"/>
    <n v="117.889999"/>
    <n v="-0.90999600000000669"/>
    <n v="-7.7190262763511151E-3"/>
    <x v="1"/>
    <x v="19"/>
    <x v="3"/>
    <x v="0"/>
    <x v="0"/>
    <x v="0"/>
  </r>
  <r>
    <x v="17"/>
    <s v="PYPL"/>
    <n v="115.239998"/>
    <n v="116.980003"/>
    <n v="-1.7400049999999965"/>
    <n v="-1.4874379854478176E-2"/>
    <x v="1"/>
    <x v="19"/>
    <x v="3"/>
    <x v="0"/>
    <x v="0"/>
    <x v="0"/>
  </r>
  <r>
    <x v="18"/>
    <s v="PYPL"/>
    <n v="116.519997"/>
    <n v="115.239998"/>
    <n v="1.2799990000000037"/>
    <n v="1.1107245940771395E-2"/>
    <x v="1"/>
    <x v="19"/>
    <x v="3"/>
    <x v="0"/>
    <x v="0"/>
    <x v="1"/>
  </r>
  <r>
    <x v="19"/>
    <s v="PYPL"/>
    <n v="116.660004"/>
    <n v="116.519997"/>
    <n v="0.14000699999999711"/>
    <n v="1.201570576765438E-3"/>
    <x v="1"/>
    <x v="19"/>
    <x v="3"/>
    <x v="0"/>
    <x v="0"/>
    <x v="1"/>
  </r>
  <r>
    <x v="20"/>
    <s v="PYPL"/>
    <n v="117.120003"/>
    <n v="116.660004"/>
    <n v="0.45999899999999627"/>
    <n v="3.9430737547377099E-3"/>
    <x v="1"/>
    <x v="19"/>
    <x v="3"/>
    <x v="0"/>
    <x v="0"/>
    <x v="1"/>
  </r>
  <r>
    <x v="21"/>
    <s v="PYPL"/>
    <n v="113.889999"/>
    <n v="117.120003"/>
    <n v="-3.2300039999999939"/>
    <n v="-2.7578585359155038E-2"/>
    <x v="1"/>
    <x v="19"/>
    <x v="3"/>
    <x v="0"/>
    <x v="0"/>
    <x v="0"/>
  </r>
  <r>
    <x v="22"/>
    <s v="PYPL"/>
    <n v="116.510002"/>
    <n v="113.889999"/>
    <n v="2.620002999999997"/>
    <n v="2.3004680156332225E-2"/>
    <x v="1"/>
    <x v="19"/>
    <x v="3"/>
    <x v="0"/>
    <x v="0"/>
    <x v="1"/>
  </r>
  <r>
    <x v="23"/>
    <s v="PYPL"/>
    <n v="120.08000200000001"/>
    <n v="116.510002"/>
    <n v="3.5700000000000074"/>
    <n v="3.0641146156705133E-2"/>
    <x v="1"/>
    <x v="19"/>
    <x v="3"/>
    <x v="0"/>
    <x v="0"/>
    <x v="1"/>
  </r>
  <r>
    <x v="24"/>
    <s v="PYPL"/>
    <n v="119.720001"/>
    <n v="120.08000200000001"/>
    <n v="-0.36000100000001112"/>
    <n v="-2.9980096102930703E-3"/>
    <x v="1"/>
    <x v="19"/>
    <x v="3"/>
    <x v="0"/>
    <x v="0"/>
    <x v="0"/>
  </r>
  <r>
    <x v="25"/>
    <s v="PYPL"/>
    <n v="119.889999"/>
    <n v="119.720001"/>
    <n v="0.16999800000000675"/>
    <n v="1.4199632357170357E-3"/>
    <x v="1"/>
    <x v="19"/>
    <x v="3"/>
    <x v="0"/>
    <x v="0"/>
    <x v="1"/>
  </r>
  <r>
    <x v="26"/>
    <s v="PYPL"/>
    <n v="118.879997"/>
    <n v="119.889999"/>
    <n v="-1.0100020000000001"/>
    <n v="-8.4244057754975874E-3"/>
    <x v="1"/>
    <x v="19"/>
    <x v="3"/>
    <x v="0"/>
    <x v="0"/>
    <x v="0"/>
  </r>
  <r>
    <x v="27"/>
    <s v="PYPL"/>
    <n v="120.05999799999999"/>
    <n v="118.879997"/>
    <n v="1.1800009999999901"/>
    <n v="9.9259844362209228E-3"/>
    <x v="1"/>
    <x v="19"/>
    <x v="3"/>
    <x v="0"/>
    <x v="0"/>
    <x v="1"/>
  </r>
  <r>
    <x v="28"/>
    <s v="PYPL"/>
    <n v="118.839996"/>
    <n v="120.05999799999999"/>
    <n v="-1.2200019999999938"/>
    <n v="-1.0161602701342656E-2"/>
    <x v="1"/>
    <x v="19"/>
    <x v="3"/>
    <x v="0"/>
    <x v="0"/>
    <x v="0"/>
  </r>
  <r>
    <x v="29"/>
    <s v="PYPL"/>
    <n v="118.55999799999999"/>
    <n v="118.839996"/>
    <n v="-0.27999800000000619"/>
    <n v="-2.3560923041431791E-3"/>
    <x v="1"/>
    <x v="19"/>
    <x v="3"/>
    <x v="0"/>
    <x v="0"/>
    <x v="0"/>
  </r>
  <r>
    <x v="30"/>
    <s v="PYPL"/>
    <n v="120.510002"/>
    <n v="118.55999799999999"/>
    <n v="1.950004000000007"/>
    <n v="1.6447402436697133E-2"/>
    <x v="1"/>
    <x v="19"/>
    <x v="3"/>
    <x v="0"/>
    <x v="0"/>
    <x v="1"/>
  </r>
  <r>
    <x v="31"/>
    <s v="PYPL"/>
    <n v="122.989998"/>
    <n v="120.510002"/>
    <n v="2.4799959999999999"/>
    <n v="2.0579171511423591E-2"/>
    <x v="1"/>
    <x v="19"/>
    <x v="3"/>
    <x v="0"/>
    <x v="0"/>
    <x v="1"/>
  </r>
  <r>
    <x v="32"/>
    <s v="PYPL"/>
    <n v="122.269997"/>
    <n v="122.989998"/>
    <n v="-0.72000099999999634"/>
    <n v="-5.854142708417609E-3"/>
    <x v="1"/>
    <x v="19"/>
    <x v="3"/>
    <x v="0"/>
    <x v="0"/>
    <x v="0"/>
  </r>
  <r>
    <x v="33"/>
    <s v="PYPL"/>
    <n v="123.910004"/>
    <n v="122.269997"/>
    <n v="1.6400069999999971"/>
    <n v="1.3412996158002663E-2"/>
    <x v="1"/>
    <x v="19"/>
    <x v="3"/>
    <x v="0"/>
    <x v="0"/>
    <x v="1"/>
  </r>
  <r>
    <x v="34"/>
    <s v="PYPL"/>
    <n v="122.43"/>
    <n v="123.910004"/>
    <n v="-1.4800039999999939"/>
    <n v="-1.1944184910203003E-2"/>
    <x v="1"/>
    <x v="19"/>
    <x v="3"/>
    <x v="0"/>
    <x v="0"/>
    <x v="0"/>
  </r>
  <r>
    <x v="35"/>
    <s v="PYPL"/>
    <n v="119.489998"/>
    <n v="122.43"/>
    <n v="-2.9400020000000069"/>
    <n v="-2.4013738462795121E-2"/>
    <x v="1"/>
    <x v="19"/>
    <x v="3"/>
    <x v="0"/>
    <x v="0"/>
    <x v="0"/>
  </r>
  <r>
    <x v="36"/>
    <s v="PYPL"/>
    <n v="116.44000200000001"/>
    <n v="119.489998"/>
    <n v="-3.049995999999993"/>
    <n v="-2.5525115499625276E-2"/>
    <x v="1"/>
    <x v="19"/>
    <x v="3"/>
    <x v="0"/>
    <x v="0"/>
    <x v="0"/>
  </r>
  <r>
    <x v="37"/>
    <s v="PYPL"/>
    <n v="109.660004"/>
    <n v="116.44000200000001"/>
    <n v="-6.7799980000000062"/>
    <n v="-5.8227395083693026E-2"/>
    <x v="1"/>
    <x v="19"/>
    <x v="3"/>
    <x v="0"/>
    <x v="0"/>
    <x v="0"/>
  </r>
  <r>
    <x v="38"/>
    <s v="PYPL"/>
    <n v="109.110001"/>
    <n v="109.660004"/>
    <n v="-0.55000300000000379"/>
    <n v="-5.0155296364935735E-3"/>
    <x v="1"/>
    <x v="19"/>
    <x v="3"/>
    <x v="0"/>
    <x v="0"/>
    <x v="0"/>
  </r>
  <r>
    <x v="39"/>
    <s v="PYPL"/>
    <n v="107.839996"/>
    <n v="109.110001"/>
    <n v="-1.2700049999999976"/>
    <n v="-1.1639675450099186E-2"/>
    <x v="1"/>
    <x v="19"/>
    <x v="3"/>
    <x v="0"/>
    <x v="0"/>
    <x v="0"/>
  </r>
  <r>
    <x v="40"/>
    <s v="PYPL"/>
    <n v="107.989998"/>
    <n v="107.839996"/>
    <n v="0.15000200000000063"/>
    <n v="1.3909681524839879E-3"/>
    <x v="1"/>
    <x v="19"/>
    <x v="3"/>
    <x v="0"/>
    <x v="0"/>
    <x v="1"/>
  </r>
  <r>
    <x v="41"/>
    <s v="PYPL"/>
    <n v="112.860001"/>
    <n v="107.989998"/>
    <n v="4.870002999999997"/>
    <n v="4.5096796834832767E-2"/>
    <x v="1"/>
    <x v="19"/>
    <x v="3"/>
    <x v="0"/>
    <x v="0"/>
    <x v="1"/>
  </r>
  <r>
    <x v="42"/>
    <s v="PYPL"/>
    <n v="109.760002"/>
    <n v="112.860001"/>
    <n v="-3.0999989999999968"/>
    <n v="-2.7467649942693132E-2"/>
    <x v="1"/>
    <x v="19"/>
    <x v="3"/>
    <x v="0"/>
    <x v="0"/>
    <x v="0"/>
  </r>
  <r>
    <x v="43"/>
    <s v="PYPL"/>
    <n v="115.300003"/>
    <n v="109.760002"/>
    <n v="5.5400010000000037"/>
    <n v="5.0473769124020275E-2"/>
    <x v="1"/>
    <x v="19"/>
    <x v="3"/>
    <x v="0"/>
    <x v="0"/>
    <x v="1"/>
  </r>
  <r>
    <x v="44"/>
    <s v="PYPL"/>
    <n v="112.18"/>
    <n v="115.300003"/>
    <n v="-3.120002999999997"/>
    <n v="-2.7059869200523758E-2"/>
    <x v="1"/>
    <x v="19"/>
    <x v="3"/>
    <x v="0"/>
    <x v="0"/>
    <x v="0"/>
  </r>
  <r>
    <x v="45"/>
    <s v="PYPL"/>
    <n v="110.889999"/>
    <n v="112.18"/>
    <n v="-1.2900010000000037"/>
    <n v="-1.1499384917097554E-2"/>
    <x v="1"/>
    <x v="19"/>
    <x v="3"/>
    <x v="0"/>
    <x v="0"/>
    <x v="0"/>
  </r>
  <r>
    <x v="46"/>
    <s v="PYPL"/>
    <n v="101.629997"/>
    <n v="110.889999"/>
    <n v="-9.2600020000000001"/>
    <n v="-8.3506196081758466E-2"/>
    <x v="1"/>
    <x v="19"/>
    <x v="3"/>
    <x v="0"/>
    <x v="0"/>
    <x v="0"/>
  </r>
  <r>
    <x v="47"/>
    <s v="PYPL"/>
    <n v="109.739998"/>
    <n v="101.629997"/>
    <n v="8.1100009999999969"/>
    <n v="7.979928406373954E-2"/>
    <x v="1"/>
    <x v="19"/>
    <x v="3"/>
    <x v="0"/>
    <x v="0"/>
    <x v="1"/>
  </r>
  <r>
    <x v="48"/>
    <s v="PYPL"/>
    <n v="103.900002"/>
    <n v="109.739998"/>
    <n v="-5.8399959999999993"/>
    <n v="-5.3216658524087079E-2"/>
    <x v="1"/>
    <x v="19"/>
    <x v="3"/>
    <x v="0"/>
    <x v="0"/>
    <x v="0"/>
  </r>
  <r>
    <x v="49"/>
    <s v="PYPL"/>
    <n v="96.959998999999996"/>
    <n v="103.900002"/>
    <n v="-6.9400030000000044"/>
    <n v="-6.6795022775841761E-2"/>
    <x v="1"/>
    <x v="19"/>
    <x v="3"/>
    <x v="0"/>
    <x v="0"/>
    <x v="0"/>
  </r>
  <r>
    <x v="50"/>
    <s v="PYPL"/>
    <n v="110.150002"/>
    <n v="96.959998999999996"/>
    <n v="13.190003000000004"/>
    <n v="0.13603551089145541"/>
    <x v="1"/>
    <x v="19"/>
    <x v="3"/>
    <x v="0"/>
    <x v="0"/>
    <x v="1"/>
  </r>
  <r>
    <x v="51"/>
    <s v="PYPL"/>
    <n v="92.720000999999996"/>
    <n v="110.150002"/>
    <n v="-17.430001000000004"/>
    <n v="-0.15823877152539684"/>
    <x v="1"/>
    <x v="19"/>
    <x v="3"/>
    <x v="0"/>
    <x v="0"/>
    <x v="0"/>
  </r>
  <r>
    <x v="52"/>
    <s v="PYPL"/>
    <n v="97.870002999999997"/>
    <n v="92.720000999999996"/>
    <n v="5.1500020000000006"/>
    <n v="5.5543593016138995E-2"/>
    <x v="1"/>
    <x v="19"/>
    <x v="3"/>
    <x v="0"/>
    <x v="0"/>
    <x v="1"/>
  </r>
  <r>
    <x v="53"/>
    <s v="PYPL"/>
    <n v="91.459998999999996"/>
    <n v="97.870002999999997"/>
    <n v="-6.4100040000000007"/>
    <n v="-6.5495083309642904E-2"/>
    <x v="1"/>
    <x v="19"/>
    <x v="3"/>
    <x v="0"/>
    <x v="0"/>
    <x v="0"/>
  </r>
  <r>
    <x v="54"/>
    <s v="PYPL"/>
    <n v="93.690002000000007"/>
    <n v="91.459998999999996"/>
    <n v="2.2300030000000106"/>
    <n v="2.4382276671575415E-2"/>
    <x v="1"/>
    <x v="19"/>
    <x v="3"/>
    <x v="0"/>
    <x v="0"/>
    <x v="1"/>
  </r>
  <r>
    <x v="55"/>
    <s v="PYPL"/>
    <n v="86.68"/>
    <n v="93.690002000000007"/>
    <n v="-7.0100020000000001"/>
    <n v="-7.4821238663224696E-2"/>
    <x v="1"/>
    <x v="19"/>
    <x v="3"/>
    <x v="0"/>
    <x v="0"/>
    <x v="0"/>
  </r>
  <r>
    <x v="56"/>
    <s v="PYPL"/>
    <n v="85.260002"/>
    <n v="86.68"/>
    <n v="-1.4199980000000068"/>
    <n v="-1.6382071988924857E-2"/>
    <x v="1"/>
    <x v="19"/>
    <x v="3"/>
    <x v="0"/>
    <x v="0"/>
    <x v="0"/>
  </r>
  <r>
    <x v="57"/>
    <s v="PYPL"/>
    <n v="97.290001000000004"/>
    <n v="85.260002"/>
    <n v="12.029999000000004"/>
    <n v="0.14109780339906636"/>
    <x v="1"/>
    <x v="19"/>
    <x v="3"/>
    <x v="0"/>
    <x v="0"/>
    <x v="1"/>
  </r>
  <r>
    <x v="58"/>
    <s v="PYPL"/>
    <n v="95.709998999999996"/>
    <n v="97.290001000000004"/>
    <n v="-1.5800020000000075"/>
    <n v="-1.6240127287078632E-2"/>
    <x v="1"/>
    <x v="19"/>
    <x v="3"/>
    <x v="0"/>
    <x v="0"/>
    <x v="0"/>
  </r>
  <r>
    <x v="59"/>
    <s v="PYPL"/>
    <n v="100.629997"/>
    <n v="95.709998999999996"/>
    <n v="4.9199980000000068"/>
    <n v="5.1405266444522757E-2"/>
    <x v="1"/>
    <x v="19"/>
    <x v="3"/>
    <x v="0"/>
    <x v="0"/>
    <x v="1"/>
  </r>
  <r>
    <x v="60"/>
    <s v="PYPL"/>
    <n v="93.480002999999996"/>
    <n v="100.629997"/>
    <n v="-7.1499940000000066"/>
    <n v="-7.1052312562426154E-2"/>
    <x v="1"/>
    <x v="19"/>
    <x v="3"/>
    <x v="0"/>
    <x v="0"/>
    <x v="0"/>
  </r>
  <r>
    <x v="61"/>
    <s v="PYPL"/>
    <n v="97.029999000000004"/>
    <n v="93.480002999999996"/>
    <n v="3.5499960000000073"/>
    <n v="3.7975993646470113E-2"/>
    <x v="1"/>
    <x v="19"/>
    <x v="3"/>
    <x v="0"/>
    <x v="0"/>
    <x v="1"/>
  </r>
  <r>
    <x v="62"/>
    <s v="PYPL"/>
    <n v="95.739998"/>
    <n v="97.029999000000004"/>
    <n v="-1.2900010000000037"/>
    <n v="-1.3294867703750091E-2"/>
    <x v="1"/>
    <x v="19"/>
    <x v="3"/>
    <x v="0"/>
    <x v="0"/>
    <x v="0"/>
  </r>
  <r>
    <x v="63"/>
    <s v="PYPL"/>
    <n v="91.379997000000003"/>
    <n v="95.739998"/>
    <n v="-4.3600009999999969"/>
    <n v="-4.5540015574263924E-2"/>
    <x v="1"/>
    <x v="19"/>
    <x v="3"/>
    <x v="0"/>
    <x v="0"/>
    <x v="0"/>
  </r>
  <r>
    <x v="64"/>
    <s v="PYPL"/>
    <n v="93.519997000000004"/>
    <n v="91.379997000000003"/>
    <n v="2.1400000000000006"/>
    <n v="2.3418691948523487E-2"/>
    <x v="1"/>
    <x v="19"/>
    <x v="3"/>
    <x v="0"/>
    <x v="0"/>
    <x v="1"/>
  </r>
  <r>
    <x v="65"/>
    <s v="PYPL"/>
    <n v="92.389999000000003"/>
    <n v="93.519997000000004"/>
    <n v="-1.1299980000000005"/>
    <n v="-1.2082955905141876E-2"/>
    <x v="1"/>
    <x v="19"/>
    <x v="3"/>
    <x v="0"/>
    <x v="0"/>
    <x v="0"/>
  </r>
  <r>
    <x v="66"/>
    <s v="PYPL"/>
    <n v="101.66999799999999"/>
    <n v="92.389999000000003"/>
    <n v="9.2799989999999895"/>
    <n v="0.10044376123437332"/>
    <x v="1"/>
    <x v="19"/>
    <x v="3"/>
    <x v="0"/>
    <x v="0"/>
    <x v="1"/>
  </r>
  <r>
    <x v="67"/>
    <s v="PYPL"/>
    <n v="100.279999"/>
    <n v="101.66999799999999"/>
    <n v="-1.3899989999999889"/>
    <n v="-1.3671673328841699E-2"/>
    <x v="1"/>
    <x v="19"/>
    <x v="3"/>
    <x v="0"/>
    <x v="0"/>
    <x v="0"/>
  </r>
  <r>
    <x v="68"/>
    <s v="PYPL"/>
    <n v="105.05999799999999"/>
    <n v="100.279999"/>
    <n v="4.7799989999999895"/>
    <n v="4.7666524208880269E-2"/>
    <x v="1"/>
    <x v="19"/>
    <x v="3"/>
    <x v="0"/>
    <x v="0"/>
    <x v="1"/>
  </r>
  <r>
    <x v="69"/>
    <s v="PYPL"/>
    <n v="105.839996"/>
    <n v="105.05999799999999"/>
    <n v="0.77999800000000619"/>
    <n v="7.4243100594767403E-3"/>
    <x v="1"/>
    <x v="19"/>
    <x v="3"/>
    <x v="0"/>
    <x v="0"/>
    <x v="1"/>
  </r>
  <r>
    <x v="70"/>
    <s v="PYPL"/>
    <n v="105.980003"/>
    <n v="105.839996"/>
    <n v="0.14000699999999711"/>
    <n v="1.3228175103105362E-3"/>
    <x v="1"/>
    <x v="19"/>
    <x v="3"/>
    <x v="0"/>
    <x v="0"/>
    <x v="1"/>
  </r>
  <r>
    <x v="71"/>
    <s v="PYPL"/>
    <n v="109.785004"/>
    <n v="105.980003"/>
    <n v="3.8050010000000043"/>
    <n v="3.590300898557254E-2"/>
    <x v="1"/>
    <x v="19"/>
    <x v="3"/>
    <x v="0"/>
    <x v="0"/>
    <x v="1"/>
  </r>
  <r>
    <x v="72"/>
    <s v="PYPL"/>
    <n v="107.949997"/>
    <n v="109.785004"/>
    <n v="-1.8350070000000045"/>
    <n v="-1.6714550559200275E-2"/>
    <x v="1"/>
    <x v="19"/>
    <x v="3"/>
    <x v="0"/>
    <x v="0"/>
    <x v="0"/>
  </r>
  <r>
    <x v="73"/>
    <s v="PYPL"/>
    <n v="108.30999799999999"/>
    <n v="107.949997"/>
    <n v="0.36000099999999691"/>
    <n v="3.3348866142163666E-3"/>
    <x v="1"/>
    <x v="19"/>
    <x v="3"/>
    <x v="0"/>
    <x v="0"/>
    <x v="1"/>
  </r>
  <r>
    <x v="74"/>
    <s v="PYPL"/>
    <n v="111.849998"/>
    <n v="108.30999799999999"/>
    <n v="3.5400000000000063"/>
    <n v="3.2683963303184682E-2"/>
    <x v="1"/>
    <x v="19"/>
    <x v="3"/>
    <x v="0"/>
    <x v="0"/>
    <x v="1"/>
  </r>
  <r>
    <x v="75"/>
    <s v="PYPL"/>
    <n v="112.16999799999999"/>
    <n v="111.849998"/>
    <n v="0.31999999999999318"/>
    <n v="2.8609745706029712E-3"/>
    <x v="1"/>
    <x v="19"/>
    <x v="3"/>
    <x v="0"/>
    <x v="0"/>
    <x v="1"/>
  </r>
  <r>
    <x v="76"/>
    <s v="PYPL"/>
    <n v="107.540001"/>
    <n v="112.16999799999999"/>
    <n v="-4.6299969999999888"/>
    <n v="-4.1276607671865959E-2"/>
    <x v="1"/>
    <x v="19"/>
    <x v="3"/>
    <x v="0"/>
    <x v="0"/>
    <x v="0"/>
  </r>
  <r>
    <x v="77"/>
    <s v="PYPL"/>
    <n v="115.19000200000001"/>
    <n v="107.540001"/>
    <n v="7.6500010000000032"/>
    <n v="7.1136330006171408E-2"/>
    <x v="1"/>
    <x v="19"/>
    <x v="3"/>
    <x v="0"/>
    <x v="0"/>
    <x v="1"/>
  </r>
  <r>
    <x v="78"/>
    <s v="PYPL"/>
    <n v="115.239998"/>
    <n v="115.19000200000001"/>
    <n v="4.9995999999993046E-2"/>
    <n v="4.3403072429839043E-4"/>
    <x v="1"/>
    <x v="19"/>
    <x v="3"/>
    <x v="0"/>
    <x v="0"/>
    <x v="1"/>
  </r>
  <r>
    <x v="79"/>
    <s v="PYPL"/>
    <n v="120.18"/>
    <n v="115.239998"/>
    <n v="4.9400020000000069"/>
    <n v="4.2867078147641124E-2"/>
    <x v="1"/>
    <x v="19"/>
    <x v="3"/>
    <x v="0"/>
    <x v="0"/>
    <x v="1"/>
  </r>
  <r>
    <x v="80"/>
    <s v="PYPL"/>
    <n v="120.529999"/>
    <n v="120.18"/>
    <n v="0.34999899999999684"/>
    <n v="2.9122898984855787E-3"/>
    <x v="1"/>
    <x v="19"/>
    <x v="3"/>
    <x v="0"/>
    <x v="0"/>
    <x v="1"/>
  </r>
  <r>
    <x v="81"/>
    <s v="PYPL"/>
    <n v="116.139999"/>
    <n v="120.529999"/>
    <n v="-4.3900000000000006"/>
    <n v="-3.6422467737679154E-2"/>
    <x v="1"/>
    <x v="19"/>
    <x v="3"/>
    <x v="0"/>
    <x v="0"/>
    <x v="0"/>
  </r>
  <r>
    <x v="82"/>
    <s v="PYPL"/>
    <n v="123.58000200000001"/>
    <n v="116.139999"/>
    <n v="7.4400030000000044"/>
    <n v="6.4060642879805813E-2"/>
    <x v="1"/>
    <x v="19"/>
    <x v="3"/>
    <x v="0"/>
    <x v="0"/>
    <x v="1"/>
  </r>
  <r>
    <x v="83"/>
    <s v="PYPL"/>
    <n v="123"/>
    <n v="123.58000200000001"/>
    <n v="-0.58000200000000746"/>
    <n v="-4.6933321784539813E-3"/>
    <x v="1"/>
    <x v="19"/>
    <x v="3"/>
    <x v="0"/>
    <x v="0"/>
    <x v="0"/>
  </r>
  <r>
    <x v="84"/>
    <s v="PYPL"/>
    <n v="120.610001"/>
    <n v="123"/>
    <n v="-2.3899990000000031"/>
    <n v="-1.9430886178861812E-2"/>
    <x v="1"/>
    <x v="19"/>
    <x v="3"/>
    <x v="0"/>
    <x v="0"/>
    <x v="0"/>
  </r>
  <r>
    <x v="85"/>
    <s v="PYPL"/>
    <n v="123.660004"/>
    <n v="120.610001"/>
    <n v="3.0500030000000038"/>
    <n v="2.5288143393680958E-2"/>
    <x v="1"/>
    <x v="19"/>
    <x v="3"/>
    <x v="0"/>
    <x v="0"/>
    <x v="1"/>
  </r>
  <r>
    <x v="86"/>
    <s v="PYPL"/>
    <n v="125.43"/>
    <n v="123.660004"/>
    <n v="1.7699960000000061"/>
    <n v="1.431340726788272E-2"/>
    <x v="1"/>
    <x v="19"/>
    <x v="3"/>
    <x v="0"/>
    <x v="0"/>
    <x v="1"/>
  </r>
  <r>
    <x v="87"/>
    <s v="PYPL"/>
    <n v="128.30999800000001"/>
    <n v="125.43"/>
    <n v="2.8799980000000005"/>
    <n v="2.2960998166307905E-2"/>
    <x v="1"/>
    <x v="19"/>
    <x v="3"/>
    <x v="0"/>
    <x v="0"/>
    <x v="1"/>
  </r>
  <r>
    <x v="88"/>
    <s v="PYPL"/>
    <n v="146.28999299999998"/>
    <n v="128.30999800000001"/>
    <n v="17.979994999999974"/>
    <n v="0.14012933738803404"/>
    <x v="1"/>
    <x v="19"/>
    <x v="3"/>
    <x v="0"/>
    <x v="0"/>
    <x v="1"/>
  </r>
  <r>
    <x v="89"/>
    <s v="PYPL"/>
    <n v="144.96000700000002"/>
    <n v="146.28999299999998"/>
    <n v="-1.3299859999999626"/>
    <n v="-9.0914352562718546E-3"/>
    <x v="1"/>
    <x v="19"/>
    <x v="3"/>
    <x v="0"/>
    <x v="0"/>
    <x v="0"/>
  </r>
  <r>
    <x v="90"/>
    <s v="PYPL"/>
    <n v="143.96000700000002"/>
    <n v="144.96000700000002"/>
    <n v="-1"/>
    <n v="-6.8984544130161352E-3"/>
    <x v="1"/>
    <x v="19"/>
    <x v="3"/>
    <x v="0"/>
    <x v="0"/>
    <x v="0"/>
  </r>
  <r>
    <x v="91"/>
    <s v="PYPL"/>
    <n v="141.029999"/>
    <n v="143.96000700000002"/>
    <n v="-2.930008000000015"/>
    <n v="-2.035293038017159E-2"/>
    <x v="1"/>
    <x v="19"/>
    <x v="3"/>
    <x v="0"/>
    <x v="0"/>
    <x v="0"/>
  </r>
  <r>
    <x v="92"/>
    <s v="PYPL"/>
    <n v="143.729996"/>
    <n v="141.029999"/>
    <n v="2.6999969999999962"/>
    <n v="1.9144841658830306E-2"/>
    <x v="1"/>
    <x v="19"/>
    <x v="3"/>
    <x v="0"/>
    <x v="0"/>
    <x v="1"/>
  </r>
  <r>
    <x v="93"/>
    <s v="PYPL"/>
    <n v="144.41000400000001"/>
    <n v="143.729996"/>
    <n v="0.68000800000001504"/>
    <n v="4.7311488132234765E-3"/>
    <x v="1"/>
    <x v="19"/>
    <x v="3"/>
    <x v="0"/>
    <x v="0"/>
    <x v="1"/>
  </r>
  <r>
    <x v="94"/>
    <s v="PYPL"/>
    <n v="145.509995"/>
    <n v="144.41000400000001"/>
    <n v="1.0999909999999886"/>
    <n v="7.6171384913194E-3"/>
    <x v="1"/>
    <x v="19"/>
    <x v="3"/>
    <x v="0"/>
    <x v="0"/>
    <x v="1"/>
  </r>
  <r>
    <x v="95"/>
    <s v="PYPL"/>
    <n v="146.240005"/>
    <n v="145.509995"/>
    <n v="0.73000999999999294"/>
    <n v="5.0169062269570753E-3"/>
    <x v="1"/>
    <x v="19"/>
    <x v="3"/>
    <x v="0"/>
    <x v="0"/>
    <x v="1"/>
  </r>
  <r>
    <x v="96"/>
    <s v="PYPL"/>
    <n v="145.38999899999999"/>
    <n v="146.240005"/>
    <n v="-0.85000600000000759"/>
    <n v="-5.8124040682302194E-3"/>
    <x v="1"/>
    <x v="19"/>
    <x v="3"/>
    <x v="0"/>
    <x v="0"/>
    <x v="0"/>
  </r>
  <r>
    <x v="97"/>
    <s v="PYPL"/>
    <n v="150.94000199999999"/>
    <n v="145.38999899999999"/>
    <n v="5.5500030000000038"/>
    <n v="3.817321024948906E-2"/>
    <x v="1"/>
    <x v="19"/>
    <x v="3"/>
    <x v="0"/>
    <x v="0"/>
    <x v="1"/>
  </r>
  <r>
    <x v="98"/>
    <s v="PYPL"/>
    <n v="148.220001"/>
    <n v="150.94000199999999"/>
    <n v="-2.7200009999999963"/>
    <n v="-1.8020411845496045E-2"/>
    <x v="1"/>
    <x v="19"/>
    <x v="3"/>
    <x v="0"/>
    <x v="0"/>
    <x v="0"/>
  </r>
  <r>
    <x v="99"/>
    <s v="PYPL"/>
    <n v="150.86000100000001"/>
    <n v="148.220001"/>
    <n v="2.6400000000000148"/>
    <n v="1.7811361369509199E-2"/>
    <x v="1"/>
    <x v="19"/>
    <x v="3"/>
    <x v="0"/>
    <x v="0"/>
    <x v="1"/>
  </r>
  <r>
    <x v="100"/>
    <s v="PYPL"/>
    <n v="147"/>
    <n v="150.86000100000001"/>
    <n v="-3.8600010000000111"/>
    <n v="-2.5586643075787934E-2"/>
    <x v="1"/>
    <x v="19"/>
    <x v="3"/>
    <x v="0"/>
    <x v="0"/>
    <x v="0"/>
  </r>
  <r>
    <x v="101"/>
    <s v="PYPL"/>
    <n v="145.96000700000002"/>
    <n v="147"/>
    <n v="-1.0399929999999813"/>
    <n v="-7.0747823129250426E-3"/>
    <x v="1"/>
    <x v="19"/>
    <x v="3"/>
    <x v="0"/>
    <x v="0"/>
    <x v="0"/>
  </r>
  <r>
    <x v="102"/>
    <s v="PYPL"/>
    <n v="148.78999299999998"/>
    <n v="145.96000700000002"/>
    <n v="2.8299859999999626"/>
    <n v="1.9388776817474133E-2"/>
    <x v="1"/>
    <x v="19"/>
    <x v="3"/>
    <x v="0"/>
    <x v="0"/>
    <x v="1"/>
  </r>
  <r>
    <x v="103"/>
    <s v="PYPL"/>
    <n v="155.009995"/>
    <n v="148.78999299999998"/>
    <n v="6.2200020000000222"/>
    <n v="4.180390007814587E-2"/>
    <x v="1"/>
    <x v="19"/>
    <x v="3"/>
    <x v="0"/>
    <x v="0"/>
    <x v="1"/>
  </r>
  <r>
    <x v="104"/>
    <s v="PYPL"/>
    <n v="154.529999"/>
    <n v="155.009995"/>
    <n v="-0.47999599999999987"/>
    <n v="-3.0965487096493347E-3"/>
    <x v="1"/>
    <x v="19"/>
    <x v="3"/>
    <x v="0"/>
    <x v="0"/>
    <x v="0"/>
  </r>
  <r>
    <x v="105"/>
    <s v="PYPL"/>
    <n v="157.490005"/>
    <n v="154.529999"/>
    <n v="2.9600059999999928"/>
    <n v="1.9154895613504745E-2"/>
    <x v="1"/>
    <x v="19"/>
    <x v="3"/>
    <x v="0"/>
    <x v="0"/>
    <x v="1"/>
  </r>
  <r>
    <x v="106"/>
    <s v="PYPL"/>
    <n v="156.779999"/>
    <n v="157.490005"/>
    <n v="-0.71000599999999281"/>
    <n v="-4.508260698829699E-3"/>
    <x v="1"/>
    <x v="19"/>
    <x v="3"/>
    <x v="0"/>
    <x v="0"/>
    <x v="0"/>
  </r>
  <r>
    <x v="107"/>
    <s v="PYPL"/>
    <n v="154.60000600000001"/>
    <n v="156.779999"/>
    <n v="-2.1799929999999961"/>
    <n v="-1.3904790240494874E-2"/>
    <x v="1"/>
    <x v="19"/>
    <x v="3"/>
    <x v="0"/>
    <x v="0"/>
    <x v="0"/>
  </r>
  <r>
    <x v="108"/>
    <s v="PYPL"/>
    <n v="156"/>
    <n v="154.60000600000001"/>
    <n v="1.3999939999999924"/>
    <n v="9.0555882643367572E-3"/>
    <x v="1"/>
    <x v="19"/>
    <x v="3"/>
    <x v="0"/>
    <x v="0"/>
    <x v="1"/>
  </r>
  <r>
    <x v="109"/>
    <s v="PYPL"/>
    <n v="156.08999599999999"/>
    <n v="156"/>
    <n v="8.9995999999985088E-2"/>
    <n v="5.7689743589734029E-4"/>
    <x v="1"/>
    <x v="19"/>
    <x v="3"/>
    <x v="0"/>
    <x v="0"/>
    <x v="1"/>
  </r>
  <r>
    <x v="110"/>
    <s v="PYPL"/>
    <n v="156.86000100000001"/>
    <n v="156.08999599999999"/>
    <n v="0.77000500000002603"/>
    <n v="4.9330836038974984E-3"/>
    <x v="1"/>
    <x v="19"/>
    <x v="3"/>
    <x v="0"/>
    <x v="0"/>
    <x v="1"/>
  </r>
  <r>
    <x v="111"/>
    <s v="PYPL"/>
    <n v="159.91000400000001"/>
    <n v="156.86000100000001"/>
    <n v="3.0500030000000038"/>
    <n v="1.9444109272956103E-2"/>
    <x v="1"/>
    <x v="19"/>
    <x v="3"/>
    <x v="0"/>
    <x v="0"/>
    <x v="1"/>
  </r>
  <r>
    <x v="112"/>
    <s v="PYPL"/>
    <n v="153.03999299999998"/>
    <n v="159.91000400000001"/>
    <n v="-6.8700110000000336"/>
    <n v="-4.2961733651135633E-2"/>
    <x v="1"/>
    <x v="19"/>
    <x v="3"/>
    <x v="0"/>
    <x v="0"/>
    <x v="0"/>
  </r>
  <r>
    <x v="113"/>
    <s v="PYPL"/>
    <n v="155.259995"/>
    <n v="153.03999299999998"/>
    <n v="2.2200020000000222"/>
    <n v="1.4506025232241239E-2"/>
    <x v="1"/>
    <x v="19"/>
    <x v="3"/>
    <x v="0"/>
    <x v="0"/>
    <x v="1"/>
  </r>
  <r>
    <x v="114"/>
    <s v="PYPL"/>
    <n v="157.550003"/>
    <n v="155.259995"/>
    <n v="2.2900080000000003"/>
    <n v="1.4749504532703355E-2"/>
    <x v="1"/>
    <x v="19"/>
    <x v="3"/>
    <x v="0"/>
    <x v="0"/>
    <x v="1"/>
  </r>
  <r>
    <x v="115"/>
    <s v="PYPL"/>
    <n v="161.220001"/>
    <n v="157.550003"/>
    <n v="3.6699979999999925"/>
    <n v="2.3294179181957822E-2"/>
    <x v="1"/>
    <x v="19"/>
    <x v="3"/>
    <x v="0"/>
    <x v="0"/>
    <x v="1"/>
  </r>
  <r>
    <x v="116"/>
    <s v="PYPL"/>
    <n v="163.83000200000001"/>
    <n v="161.220001"/>
    <n v="2.6100010000000111"/>
    <n v="1.6189064531763719E-2"/>
    <x v="1"/>
    <x v="19"/>
    <x v="3"/>
    <x v="0"/>
    <x v="0"/>
    <x v="1"/>
  </r>
  <r>
    <x v="117"/>
    <s v="PYPL"/>
    <n v="168.050003"/>
    <n v="163.83000200000001"/>
    <n v="4.2200009999999963"/>
    <n v="2.5758413895398697E-2"/>
    <x v="1"/>
    <x v="19"/>
    <x v="3"/>
    <x v="0"/>
    <x v="0"/>
    <x v="1"/>
  </r>
  <r>
    <x v="118"/>
    <s v="PYPL"/>
    <n v="164.36000100000001"/>
    <n v="168.050003"/>
    <n v="-3.6900019999999927"/>
    <n v="-2.1957762178677214E-2"/>
    <x v="1"/>
    <x v="19"/>
    <x v="3"/>
    <x v="0"/>
    <x v="0"/>
    <x v="0"/>
  </r>
  <r>
    <x v="119"/>
    <s v="PYPL"/>
    <n v="170.259995"/>
    <n v="164.36000100000001"/>
    <n v="5.8999939999999924"/>
    <n v="3.5896775152733131E-2"/>
    <x v="1"/>
    <x v="19"/>
    <x v="3"/>
    <x v="0"/>
    <x v="0"/>
    <x v="1"/>
  </r>
  <r>
    <x v="120"/>
    <s v="PYPL"/>
    <n v="172.78999299999998"/>
    <n v="170.259995"/>
    <n v="2.5299979999999778"/>
    <n v="1.4859615143298798E-2"/>
    <x v="1"/>
    <x v="19"/>
    <x v="3"/>
    <x v="0"/>
    <x v="0"/>
    <x v="1"/>
  </r>
  <r>
    <x v="121"/>
    <s v="PYPL"/>
    <n v="168"/>
    <n v="172.78999299999998"/>
    <n v="-4.7899929999999813"/>
    <n v="-2.7721472272992001E-2"/>
    <x v="1"/>
    <x v="19"/>
    <x v="3"/>
    <x v="0"/>
    <x v="0"/>
    <x v="0"/>
  </r>
  <r>
    <x v="122"/>
    <s v="PYPL"/>
    <n v="172.5"/>
    <n v="168"/>
    <n v="4.5"/>
    <n v="2.6785714285714284E-2"/>
    <x v="1"/>
    <x v="19"/>
    <x v="3"/>
    <x v="0"/>
    <x v="0"/>
    <x v="1"/>
  </r>
  <r>
    <x v="123"/>
    <s v="PYPL"/>
    <n v="170.86999499999999"/>
    <n v="172.5"/>
    <n v="-1.6300050000000113"/>
    <n v="-9.4493043478261519E-3"/>
    <x v="1"/>
    <x v="19"/>
    <x v="3"/>
    <x v="0"/>
    <x v="0"/>
    <x v="0"/>
  </r>
  <r>
    <x v="124"/>
    <s v="PYPL"/>
    <n v="168.35000600000001"/>
    <n v="170.86999499999999"/>
    <n v="-2.5199889999999812"/>
    <n v="-1.4747990131327512E-2"/>
    <x v="1"/>
    <x v="19"/>
    <x v="3"/>
    <x v="0"/>
    <x v="0"/>
    <x v="0"/>
  </r>
  <r>
    <x v="125"/>
    <s v="PYPL"/>
    <n v="174.229996"/>
    <n v="168.35000600000001"/>
    <n v="5.8799899999999923"/>
    <n v="3.4927174282369744E-2"/>
    <x v="1"/>
    <x v="19"/>
    <x v="3"/>
    <x v="0"/>
    <x v="0"/>
    <x v="1"/>
  </r>
  <r>
    <x v="126"/>
    <s v="PYPL"/>
    <n v="177.429993"/>
    <n v="174.229996"/>
    <n v="3.1999969999999962"/>
    <n v="1.8366510207576407E-2"/>
    <x v="1"/>
    <x v="19"/>
    <x v="3"/>
    <x v="0"/>
    <x v="0"/>
    <x v="1"/>
  </r>
  <r>
    <x v="127"/>
    <s v="PYPL"/>
    <n v="177.21000700000002"/>
    <n v="177.429993"/>
    <n v="-0.21998599999997737"/>
    <n v="-1.2398467490216121E-3"/>
    <x v="1"/>
    <x v="19"/>
    <x v="3"/>
    <x v="0"/>
    <x v="0"/>
    <x v="0"/>
  </r>
  <r>
    <x v="128"/>
    <s v="PYPL"/>
    <n v="176.179993"/>
    <n v="177.21000700000002"/>
    <n v="-1.0300140000000226"/>
    <n v="-5.8123918476004717E-3"/>
    <x v="1"/>
    <x v="19"/>
    <x v="3"/>
    <x v="0"/>
    <x v="0"/>
    <x v="0"/>
  </r>
  <r>
    <x v="129"/>
    <s v="PYPL"/>
    <n v="177.279999"/>
    <n v="176.179993"/>
    <n v="1.1000060000000076"/>
    <n v="6.2436487893378885E-3"/>
    <x v="1"/>
    <x v="19"/>
    <x v="3"/>
    <x v="0"/>
    <x v="0"/>
    <x v="1"/>
  </r>
  <r>
    <x v="130"/>
    <s v="PYPL"/>
    <n v="181.570007"/>
    <n v="177.279999"/>
    <n v="4.2900080000000003"/>
    <n v="2.4199052483072275E-2"/>
    <x v="1"/>
    <x v="19"/>
    <x v="3"/>
    <x v="0"/>
    <x v="0"/>
    <x v="1"/>
  </r>
  <r>
    <x v="131"/>
    <s v="PYPL"/>
    <n v="183.229996"/>
    <n v="181.570007"/>
    <n v="1.6599889999999959"/>
    <n v="9.1424185493367074E-3"/>
    <x v="1"/>
    <x v="19"/>
    <x v="3"/>
    <x v="0"/>
    <x v="0"/>
    <x v="1"/>
  </r>
  <r>
    <x v="132"/>
    <s v="PYPL"/>
    <n v="178.39999399999999"/>
    <n v="183.229996"/>
    <n v="-4.8300020000000075"/>
    <n v="-2.6360323666655579E-2"/>
    <x v="1"/>
    <x v="19"/>
    <x v="3"/>
    <x v="0"/>
    <x v="0"/>
    <x v="0"/>
  </r>
  <r>
    <x v="133"/>
    <s v="PYPL"/>
    <n v="171.509995"/>
    <n v="178.39999399999999"/>
    <n v="-6.8899989999999889"/>
    <n v="-3.8621071926717605E-2"/>
    <x v="1"/>
    <x v="19"/>
    <x v="3"/>
    <x v="0"/>
    <x v="0"/>
    <x v="0"/>
  </r>
  <r>
    <x v="134"/>
    <s v="PYPL"/>
    <n v="172.300003"/>
    <n v="171.509995"/>
    <n v="0.79000800000000027"/>
    <n v="4.6061921930555727E-3"/>
    <x v="1"/>
    <x v="19"/>
    <x v="3"/>
    <x v="0"/>
    <x v="0"/>
    <x v="1"/>
  </r>
  <r>
    <x v="135"/>
    <s v="PYPL"/>
    <n v="172.05999800000001"/>
    <n v="172.300003"/>
    <n v="-0.24000499999999647"/>
    <n v="-1.3929483216549711E-3"/>
    <x v="1"/>
    <x v="19"/>
    <x v="3"/>
    <x v="0"/>
    <x v="0"/>
    <x v="0"/>
  </r>
  <r>
    <x v="136"/>
    <s v="PYPL"/>
    <n v="169.80999800000001"/>
    <n v="172.05999800000001"/>
    <n v="-2.25"/>
    <n v="-1.3076833814678992E-2"/>
    <x v="1"/>
    <x v="19"/>
    <x v="3"/>
    <x v="0"/>
    <x v="0"/>
    <x v="0"/>
  </r>
  <r>
    <x v="137"/>
    <s v="PYPL"/>
    <n v="173.91999799999999"/>
    <n v="169.80999800000001"/>
    <n v="4.1099999999999852"/>
    <n v="2.4203521868011477E-2"/>
    <x v="1"/>
    <x v="19"/>
    <x v="3"/>
    <x v="0"/>
    <x v="0"/>
    <x v="1"/>
  </r>
  <r>
    <x v="138"/>
    <s v="PYPL"/>
    <n v="178.820007"/>
    <n v="173.91999799999999"/>
    <n v="4.9000090000000114"/>
    <n v="2.8173925116995527E-2"/>
    <x v="1"/>
    <x v="19"/>
    <x v="3"/>
    <x v="0"/>
    <x v="0"/>
    <x v="1"/>
  </r>
  <r>
    <x v="139"/>
    <s v="PYPL"/>
    <n v="175.58000200000001"/>
    <n v="178.820007"/>
    <n v="-3.2400049999999965"/>
    <n v="-1.8118805911913404E-2"/>
    <x v="1"/>
    <x v="19"/>
    <x v="3"/>
    <x v="0"/>
    <x v="0"/>
    <x v="0"/>
  </r>
  <r>
    <x v="140"/>
    <s v="PYPL"/>
    <n v="178.41999799999999"/>
    <n v="175.58000200000001"/>
    <n v="2.8399959999999851"/>
    <n v="1.617494001395435E-2"/>
    <x v="1"/>
    <x v="19"/>
    <x v="3"/>
    <x v="0"/>
    <x v="0"/>
    <x v="1"/>
  </r>
  <r>
    <x v="141"/>
    <s v="PYPL"/>
    <n v="173.86000100000001"/>
    <n v="178.41999799999999"/>
    <n v="-4.5599969999999814"/>
    <n v="-2.5557656378854918E-2"/>
    <x v="1"/>
    <x v="19"/>
    <x v="3"/>
    <x v="0"/>
    <x v="0"/>
    <x v="0"/>
  </r>
  <r>
    <x v="142"/>
    <s v="PYPL"/>
    <n v="172.55999800000001"/>
    <n v="173.86000100000001"/>
    <n v="-1.3000030000000038"/>
    <n v="-7.4772977828293221E-3"/>
    <x v="1"/>
    <x v="19"/>
    <x v="3"/>
    <x v="0"/>
    <x v="0"/>
    <x v="0"/>
  </r>
  <r>
    <x v="143"/>
    <s v="PYPL"/>
    <n v="177.979996"/>
    <n v="172.55999800000001"/>
    <n v="5.4199979999999925"/>
    <n v="3.1409353632468127E-2"/>
    <x v="1"/>
    <x v="19"/>
    <x v="3"/>
    <x v="0"/>
    <x v="0"/>
    <x v="1"/>
  </r>
  <r>
    <x v="144"/>
    <s v="PYPL"/>
    <n v="176.270004"/>
    <n v="177.979996"/>
    <n v="-1.7099919999999997"/>
    <n v="-9.6077763705534631E-3"/>
    <x v="1"/>
    <x v="19"/>
    <x v="3"/>
    <x v="0"/>
    <x v="0"/>
    <x v="0"/>
  </r>
  <r>
    <x v="145"/>
    <s v="PYPL"/>
    <n v="184.60000600000001"/>
    <n v="176.270004"/>
    <n v="8.3300020000000075"/>
    <n v="4.7257059119372391E-2"/>
    <x v="1"/>
    <x v="19"/>
    <x v="3"/>
    <x v="0"/>
    <x v="0"/>
    <x v="1"/>
  </r>
  <r>
    <x v="146"/>
    <s v="PYPL"/>
    <n v="192.509995"/>
    <n v="184.60000600000001"/>
    <n v="7.9099889999999959"/>
    <n v="4.2849343135990987E-2"/>
    <x v="1"/>
    <x v="19"/>
    <x v="3"/>
    <x v="0"/>
    <x v="0"/>
    <x v="1"/>
  </r>
  <r>
    <x v="147"/>
    <s v="PYPL"/>
    <n v="196.070007"/>
    <n v="192.509995"/>
    <n v="3.5600120000000004"/>
    <n v="1.8492608656501187E-2"/>
    <x v="1"/>
    <x v="19"/>
    <x v="3"/>
    <x v="0"/>
    <x v="0"/>
    <x v="1"/>
  </r>
  <r>
    <x v="148"/>
    <s v="PYPL"/>
    <n v="197.070007"/>
    <n v="196.070007"/>
    <n v="1"/>
    <n v="5.1002191273446526E-3"/>
    <x v="1"/>
    <x v="19"/>
    <x v="3"/>
    <x v="0"/>
    <x v="0"/>
    <x v="1"/>
  </r>
  <r>
    <x v="149"/>
    <s v="PYPL"/>
    <n v="197.33000200000001"/>
    <n v="197.070007"/>
    <n v="0.25999500000000353"/>
    <n v="1.3193027389500399E-3"/>
    <x v="1"/>
    <x v="19"/>
    <x v="3"/>
    <x v="0"/>
    <x v="0"/>
    <x v="1"/>
  </r>
  <r>
    <x v="150"/>
    <s v="PYPL"/>
    <n v="202.91000400000001"/>
    <n v="197.33000200000001"/>
    <n v="5.5800020000000075"/>
    <n v="2.8277514536284284E-2"/>
    <x v="1"/>
    <x v="19"/>
    <x v="3"/>
    <x v="0"/>
    <x v="0"/>
    <x v="1"/>
  </r>
  <r>
    <x v="151"/>
    <s v="PYPL"/>
    <n v="204.08999599999999"/>
    <n v="202.91000400000001"/>
    <n v="1.1799919999999702"/>
    <n v="5.8153465907968245E-3"/>
    <x v="1"/>
    <x v="19"/>
    <x v="3"/>
    <x v="0"/>
    <x v="0"/>
    <x v="1"/>
  </r>
  <r>
    <x v="152"/>
    <s v="PYPL"/>
    <n v="198.63000500000001"/>
    <n v="204.08999599999999"/>
    <n v="-5.4599909999999738"/>
    <n v="-2.6752859557114081E-2"/>
    <x v="1"/>
    <x v="19"/>
    <x v="3"/>
    <x v="0"/>
    <x v="0"/>
    <x v="0"/>
  </r>
  <r>
    <x v="153"/>
    <s v="PYPL"/>
    <n v="193.320007"/>
    <n v="198.63000500000001"/>
    <n v="-5.3099980000000073"/>
    <n v="-2.6733111143001819E-2"/>
    <x v="1"/>
    <x v="19"/>
    <x v="3"/>
    <x v="0"/>
    <x v="0"/>
    <x v="0"/>
  </r>
  <r>
    <x v="154"/>
    <s v="PYPL"/>
    <n v="189.029999"/>
    <n v="193.320007"/>
    <n v="-4.2900080000000003"/>
    <n v="-2.2191226177640268E-2"/>
    <x v="1"/>
    <x v="19"/>
    <x v="3"/>
    <x v="0"/>
    <x v="0"/>
    <x v="0"/>
  </r>
  <r>
    <x v="155"/>
    <s v="PYPL"/>
    <n v="191.320007"/>
    <n v="189.029999"/>
    <n v="2.2900080000000003"/>
    <n v="1.2114521568610918E-2"/>
    <x v="1"/>
    <x v="19"/>
    <x v="3"/>
    <x v="0"/>
    <x v="0"/>
    <x v="1"/>
  </r>
  <r>
    <x v="156"/>
    <s v="PYPL"/>
    <n v="193.070007"/>
    <n v="191.320007"/>
    <n v="1.75"/>
    <n v="9.1469785488770133E-3"/>
    <x v="1"/>
    <x v="19"/>
    <x v="3"/>
    <x v="0"/>
    <x v="0"/>
    <x v="1"/>
  </r>
  <r>
    <x v="157"/>
    <s v="PYPL"/>
    <n v="191.46000700000002"/>
    <n v="193.070007"/>
    <n v="-1.6099999999999852"/>
    <n v="-8.3389441219628956E-3"/>
    <x v="1"/>
    <x v="19"/>
    <x v="3"/>
    <x v="0"/>
    <x v="0"/>
    <x v="0"/>
  </r>
  <r>
    <x v="158"/>
    <s v="PYPL"/>
    <n v="196.28999299999998"/>
    <n v="191.46000700000002"/>
    <n v="4.8299859999999626"/>
    <n v="2.5227127459574165E-2"/>
    <x v="1"/>
    <x v="19"/>
    <x v="3"/>
    <x v="0"/>
    <x v="0"/>
    <x v="1"/>
  </r>
  <r>
    <x v="159"/>
    <s v="PYPL"/>
    <n v="194.570007"/>
    <n v="196.28999299999998"/>
    <n v="-1.7199859999999774"/>
    <n v="-8.7624742031550094E-3"/>
    <x v="1"/>
    <x v="19"/>
    <x v="3"/>
    <x v="0"/>
    <x v="0"/>
    <x v="0"/>
  </r>
  <r>
    <x v="160"/>
    <s v="PYPL"/>
    <n v="192.44000199999999"/>
    <n v="194.570007"/>
    <n v="-2.1300050000000113"/>
    <n v="-1.0947242243764792E-2"/>
    <x v="1"/>
    <x v="19"/>
    <x v="3"/>
    <x v="0"/>
    <x v="0"/>
    <x v="0"/>
  </r>
  <r>
    <x v="161"/>
    <s v="PYPL"/>
    <n v="198.179993"/>
    <n v="192.44000199999999"/>
    <n v="5.7399910000000034"/>
    <n v="2.9827431616842343E-2"/>
    <x v="1"/>
    <x v="19"/>
    <x v="3"/>
    <x v="0"/>
    <x v="0"/>
    <x v="1"/>
  </r>
  <r>
    <x v="162"/>
    <s v="PYPL"/>
    <n v="196.78999299999998"/>
    <n v="198.179993"/>
    <n v="-1.3900000000000148"/>
    <n v="-7.0138260626541387E-3"/>
    <x v="1"/>
    <x v="19"/>
    <x v="3"/>
    <x v="0"/>
    <x v="0"/>
    <x v="0"/>
  </r>
  <r>
    <x v="163"/>
    <s v="PYPL"/>
    <n v="198.88000500000001"/>
    <n v="196.78999299999998"/>
    <n v="2.09001200000003"/>
    <n v="1.0620519713113818E-2"/>
    <x v="1"/>
    <x v="19"/>
    <x v="3"/>
    <x v="0"/>
    <x v="0"/>
    <x v="1"/>
  </r>
  <r>
    <x v="164"/>
    <s v="PYPL"/>
    <n v="201.66999799999999"/>
    <n v="198.88000500000001"/>
    <n v="2.7899929999999813"/>
    <n v="1.4028524385847542E-2"/>
    <x v="1"/>
    <x v="19"/>
    <x v="3"/>
    <x v="0"/>
    <x v="0"/>
    <x v="1"/>
  </r>
  <r>
    <x v="165"/>
    <s v="PYPL"/>
    <n v="203.479996"/>
    <n v="201.66999799999999"/>
    <n v="1.8099980000000073"/>
    <n v="8.9750484353156353E-3"/>
    <x v="1"/>
    <x v="19"/>
    <x v="3"/>
    <x v="0"/>
    <x v="0"/>
    <x v="1"/>
  </r>
  <r>
    <x v="166"/>
    <s v="PYPL"/>
    <n v="204.33999599999999"/>
    <n v="203.479996"/>
    <n v="0.85999999999998522"/>
    <n v="4.2264596859928442E-3"/>
    <x v="1"/>
    <x v="19"/>
    <x v="3"/>
    <x v="0"/>
    <x v="0"/>
    <x v="1"/>
  </r>
  <r>
    <x v="167"/>
    <s v="PYPL"/>
    <n v="204.479996"/>
    <n v="204.33999599999999"/>
    <n v="0.14000000000001478"/>
    <n v="6.8513263551211383E-4"/>
    <x v="1"/>
    <x v="19"/>
    <x v="3"/>
    <x v="0"/>
    <x v="0"/>
    <x v="1"/>
  </r>
  <r>
    <x v="168"/>
    <s v="PYPL"/>
    <n v="204.13999899999999"/>
    <n v="204.479996"/>
    <n v="-0.33999700000001098"/>
    <n v="-1.6627396647641316E-3"/>
    <x v="1"/>
    <x v="19"/>
    <x v="3"/>
    <x v="0"/>
    <x v="0"/>
    <x v="0"/>
  </r>
  <r>
    <x v="169"/>
    <s v="PYPL"/>
    <n v="208.929993"/>
    <n v="204.13999899999999"/>
    <n v="4.7899940000000072"/>
    <n v="2.3464259936633033E-2"/>
    <x v="1"/>
    <x v="19"/>
    <x v="3"/>
    <x v="0"/>
    <x v="0"/>
    <x v="1"/>
  </r>
  <r>
    <x v="170"/>
    <s v="PYPL"/>
    <n v="210.82000699999998"/>
    <n v="208.929993"/>
    <n v="1.8900139999999794"/>
    <n v="9.0461593037050436E-3"/>
    <x v="1"/>
    <x v="19"/>
    <x v="3"/>
    <x v="0"/>
    <x v="0"/>
    <x v="1"/>
  </r>
  <r>
    <x v="171"/>
    <s v="PYPL"/>
    <n v="204.990005"/>
    <n v="210.82000699999998"/>
    <n v="-5.830001999999979"/>
    <n v="-2.7653931346278627E-2"/>
    <x v="1"/>
    <x v="19"/>
    <x v="3"/>
    <x v="0"/>
    <x v="0"/>
    <x v="0"/>
  </r>
  <r>
    <x v="172"/>
    <s v="PYPL"/>
    <n v="191.83999599999999"/>
    <n v="204.990005"/>
    <n v="-13.150009000000011"/>
    <n v="-6.4149513045770268E-2"/>
    <x v="1"/>
    <x v="19"/>
    <x v="3"/>
    <x v="0"/>
    <x v="0"/>
    <x v="0"/>
  </r>
  <r>
    <x v="173"/>
    <s v="PYPL"/>
    <n v="185.949997"/>
    <n v="191.83999599999999"/>
    <n v="-5.8899989999999889"/>
    <n v="-3.0702664318237316E-2"/>
    <x v="1"/>
    <x v="19"/>
    <x v="3"/>
    <x v="0"/>
    <x v="0"/>
    <x v="0"/>
  </r>
  <r>
    <x v="174"/>
    <s v="PYPL"/>
    <n v="194.60000600000001"/>
    <n v="185.949997"/>
    <n v="8.6500090000000114"/>
    <n v="4.6517930301445562E-2"/>
    <x v="1"/>
    <x v="19"/>
    <x v="3"/>
    <x v="0"/>
    <x v="0"/>
    <x v="1"/>
  </r>
  <r>
    <x v="175"/>
    <s v="PYPL"/>
    <n v="190.08999599999999"/>
    <n v="194.60000600000001"/>
    <n v="-4.5100100000000225"/>
    <n v="-2.3175795791085547E-2"/>
    <x v="1"/>
    <x v="19"/>
    <x v="3"/>
    <x v="0"/>
    <x v="0"/>
    <x v="0"/>
  </r>
  <r>
    <x v="176"/>
    <s v="PYPL"/>
    <n v="184"/>
    <n v="190.08999599999999"/>
    <n v="-6.0899959999999851"/>
    <n v="-3.2037435573411162E-2"/>
    <x v="1"/>
    <x v="19"/>
    <x v="3"/>
    <x v="0"/>
    <x v="0"/>
    <x v="0"/>
  </r>
  <r>
    <x v="177"/>
    <s v="PYPL"/>
    <n v="186.96000700000002"/>
    <n v="184"/>
    <n v="2.9600070000000187"/>
    <n v="1.6086994565217495E-2"/>
    <x v="1"/>
    <x v="19"/>
    <x v="3"/>
    <x v="0"/>
    <x v="0"/>
    <x v="1"/>
  </r>
  <r>
    <x v="178"/>
    <s v="PYPL"/>
    <n v="186.020004"/>
    <n v="186.96000700000002"/>
    <n v="-0.94000300000001857"/>
    <n v="-5.0278292939945094E-3"/>
    <x v="1"/>
    <x v="19"/>
    <x v="3"/>
    <x v="0"/>
    <x v="0"/>
    <x v="0"/>
  </r>
  <r>
    <x v="179"/>
    <s v="PYPL"/>
    <n v="180.91000400000001"/>
    <n v="186.020004"/>
    <n v="-5.1099999999999852"/>
    <n v="-2.747016390774825E-2"/>
    <x v="1"/>
    <x v="19"/>
    <x v="3"/>
    <x v="0"/>
    <x v="0"/>
    <x v="0"/>
  </r>
  <r>
    <x v="180"/>
    <s v="PYPL"/>
    <n v="175.78999299999998"/>
    <n v="180.91000400000001"/>
    <n v="-5.1200110000000336"/>
    <n v="-2.8301425497729984E-2"/>
    <x v="1"/>
    <x v="19"/>
    <x v="3"/>
    <x v="0"/>
    <x v="0"/>
    <x v="0"/>
  </r>
  <r>
    <x v="181"/>
    <s v="PYPL"/>
    <n v="176.070007"/>
    <n v="175.78999299999998"/>
    <n v="0.28001400000002263"/>
    <n v="1.5928893062759418E-3"/>
    <x v="1"/>
    <x v="19"/>
    <x v="3"/>
    <x v="0"/>
    <x v="0"/>
    <x v="1"/>
  </r>
  <r>
    <x v="182"/>
    <s v="PYPL"/>
    <n v="183.21000700000002"/>
    <n v="176.070007"/>
    <n v="7.1400000000000148"/>
    <n v="4.0552051548450353E-2"/>
    <x v="1"/>
    <x v="19"/>
    <x v="3"/>
    <x v="0"/>
    <x v="0"/>
    <x v="1"/>
  </r>
  <r>
    <x v="183"/>
    <s v="PYPL"/>
    <n v="187.779999"/>
    <n v="183.21000700000002"/>
    <n v="4.569991999999985"/>
    <n v="2.4944008653413698E-2"/>
    <x v="1"/>
    <x v="19"/>
    <x v="3"/>
    <x v="0"/>
    <x v="0"/>
    <x v="1"/>
  </r>
  <r>
    <x v="184"/>
    <s v="PYPL"/>
    <n v="181.61000100000001"/>
    <n v="187.779999"/>
    <n v="-6.1699979999999925"/>
    <n v="-3.2857588842568862E-2"/>
    <x v="1"/>
    <x v="19"/>
    <x v="3"/>
    <x v="0"/>
    <x v="0"/>
    <x v="0"/>
  </r>
  <r>
    <x v="185"/>
    <s v="PYPL"/>
    <n v="182.19000199999999"/>
    <n v="181.61000100000001"/>
    <n v="0.58000099999998156"/>
    <n v="3.1936622256831635E-3"/>
    <x v="1"/>
    <x v="19"/>
    <x v="3"/>
    <x v="0"/>
    <x v="0"/>
    <x v="1"/>
  </r>
  <r>
    <x v="186"/>
    <s v="PYPL"/>
    <n v="187.25"/>
    <n v="182.19000199999999"/>
    <n v="5.0599980000000073"/>
    <n v="2.7773192515800113E-2"/>
    <x v="1"/>
    <x v="19"/>
    <x v="3"/>
    <x v="0"/>
    <x v="1"/>
    <x v="1"/>
  </r>
  <r>
    <x v="0"/>
    <s v="AAPL"/>
    <n v="73.412497999999999"/>
    <m/>
    <m/>
    <m/>
    <x v="1"/>
    <x v="20"/>
    <x v="3"/>
    <x v="0"/>
    <x v="0"/>
    <x v="0"/>
  </r>
  <r>
    <x v="1"/>
    <s v="AAPL"/>
    <n v="75.087502000000001"/>
    <n v="73.412497999999999"/>
    <n v="1.6750040000000013"/>
    <n v="2.2816332990058467E-2"/>
    <x v="1"/>
    <x v="20"/>
    <x v="3"/>
    <x v="0"/>
    <x v="0"/>
    <x v="1"/>
  </r>
  <r>
    <x v="2"/>
    <s v="AAPL"/>
    <n v="74.357497999999993"/>
    <n v="75.087502000000001"/>
    <n v="-0.73000400000000809"/>
    <n v="-9.7220440227190948E-3"/>
    <x v="1"/>
    <x v="20"/>
    <x v="3"/>
    <x v="0"/>
    <x v="0"/>
    <x v="0"/>
  </r>
  <r>
    <x v="3"/>
    <s v="AAPL"/>
    <n v="74.949996999999996"/>
    <n v="74.357497999999993"/>
    <n v="0.59249900000000366"/>
    <n v="7.9682482054466621E-3"/>
    <x v="1"/>
    <x v="20"/>
    <x v="3"/>
    <x v="0"/>
    <x v="0"/>
    <x v="1"/>
  </r>
  <r>
    <x v="4"/>
    <s v="AAPL"/>
    <n v="74.597504000000001"/>
    <n v="74.949996999999996"/>
    <n v="-0.3524929999999955"/>
    <n v="-4.7030422162658058E-3"/>
    <x v="1"/>
    <x v="20"/>
    <x v="3"/>
    <x v="0"/>
    <x v="0"/>
    <x v="0"/>
  </r>
  <r>
    <x v="5"/>
    <s v="AAPL"/>
    <n v="75.797500999999997"/>
    <n v="74.597504000000001"/>
    <n v="1.1999969999999962"/>
    <n v="1.6086288892454045E-2"/>
    <x v="1"/>
    <x v="20"/>
    <x v="3"/>
    <x v="0"/>
    <x v="0"/>
    <x v="1"/>
  </r>
  <r>
    <x v="6"/>
    <s v="AAPL"/>
    <n v="77.407500999999996"/>
    <n v="75.797500999999997"/>
    <n v="1.6099999999999994"/>
    <n v="2.1240805814956874E-2"/>
    <x v="1"/>
    <x v="20"/>
    <x v="3"/>
    <x v="0"/>
    <x v="0"/>
    <x v="1"/>
  </r>
  <r>
    <x v="7"/>
    <s v="AAPL"/>
    <n v="77.582497000000004"/>
    <n v="77.407500999999996"/>
    <n v="0.17499600000000726"/>
    <n v="2.2607111421928897E-3"/>
    <x v="1"/>
    <x v="20"/>
    <x v="3"/>
    <x v="0"/>
    <x v="0"/>
    <x v="1"/>
  </r>
  <r>
    <x v="8"/>
    <s v="AAPL"/>
    <n v="79.239998"/>
    <n v="77.582497000000004"/>
    <n v="1.6575009999999963"/>
    <n v="2.1364367790327712E-2"/>
    <x v="1"/>
    <x v="20"/>
    <x v="3"/>
    <x v="0"/>
    <x v="0"/>
    <x v="1"/>
  </r>
  <r>
    <x v="9"/>
    <s v="AAPL"/>
    <n v="78.169997999999993"/>
    <n v="79.239998"/>
    <n v="-1.0700000000000074"/>
    <n v="-1.3503281511945613E-2"/>
    <x v="1"/>
    <x v="20"/>
    <x v="3"/>
    <x v="0"/>
    <x v="0"/>
    <x v="0"/>
  </r>
  <r>
    <x v="10"/>
    <s v="AAPL"/>
    <n v="77.834998999999996"/>
    <n v="78.169997999999993"/>
    <n v="-0.33499899999999627"/>
    <n v="-4.2855188508511451E-3"/>
    <x v="1"/>
    <x v="20"/>
    <x v="3"/>
    <x v="0"/>
    <x v="0"/>
    <x v="0"/>
  </r>
  <r>
    <x v="11"/>
    <s v="AAPL"/>
    <n v="78.809997999999993"/>
    <n v="77.834998999999996"/>
    <n v="0.97499899999999684"/>
    <n v="1.252648567516519E-2"/>
    <x v="1"/>
    <x v="20"/>
    <x v="3"/>
    <x v="0"/>
    <x v="0"/>
    <x v="1"/>
  </r>
  <r>
    <x v="12"/>
    <s v="AAPL"/>
    <n v="79.682502999999997"/>
    <n v="78.809997999999993"/>
    <n v="0.87250500000000386"/>
    <n v="1.1070993809694094E-2"/>
    <x v="1"/>
    <x v="20"/>
    <x v="3"/>
    <x v="0"/>
    <x v="0"/>
    <x v="1"/>
  </r>
  <r>
    <x v="13"/>
    <s v="AAPL"/>
    <n v="79.142502000000007"/>
    <n v="79.682502999999997"/>
    <n v="-0.54000099999998952"/>
    <n v="-6.7769080998872433E-3"/>
    <x v="1"/>
    <x v="20"/>
    <x v="3"/>
    <x v="0"/>
    <x v="0"/>
    <x v="0"/>
  </r>
  <r>
    <x v="14"/>
    <s v="AAPL"/>
    <n v="79.425003000000004"/>
    <n v="79.142502000000007"/>
    <n v="0.28250099999999634"/>
    <n v="3.5695232379688514E-3"/>
    <x v="1"/>
    <x v="20"/>
    <x v="3"/>
    <x v="0"/>
    <x v="0"/>
    <x v="1"/>
  </r>
  <r>
    <x v="15"/>
    <s v="AAPL"/>
    <n v="79.807502999999997"/>
    <n v="79.425003000000004"/>
    <n v="0.38249999999999318"/>
    <n v="4.8158638407604865E-3"/>
    <x v="1"/>
    <x v="20"/>
    <x v="3"/>
    <x v="0"/>
    <x v="0"/>
    <x v="1"/>
  </r>
  <r>
    <x v="16"/>
    <s v="AAPL"/>
    <n v="79.577499000000003"/>
    <n v="79.807502999999997"/>
    <n v="-0.23000399999999388"/>
    <n v="-2.8819846675317467E-3"/>
    <x v="1"/>
    <x v="20"/>
    <x v="3"/>
    <x v="0"/>
    <x v="0"/>
    <x v="0"/>
  </r>
  <r>
    <x v="17"/>
    <s v="AAPL"/>
    <n v="77.237503000000004"/>
    <n v="79.577499000000003"/>
    <n v="-2.3399959999999993"/>
    <n v="-2.9405246827372639E-2"/>
    <x v="1"/>
    <x v="20"/>
    <x v="3"/>
    <x v="0"/>
    <x v="0"/>
    <x v="0"/>
  </r>
  <r>
    <x v="18"/>
    <s v="AAPL"/>
    <n v="79.422500999999997"/>
    <n v="77.237503000000004"/>
    <n v="2.1849979999999931"/>
    <n v="2.8289340218572226E-2"/>
    <x v="1"/>
    <x v="20"/>
    <x v="3"/>
    <x v="0"/>
    <x v="0"/>
    <x v="1"/>
  </r>
  <r>
    <x v="19"/>
    <s v="AAPL"/>
    <n v="81.084998999999996"/>
    <n v="79.422500999999997"/>
    <n v="1.6624979999999994"/>
    <n v="2.093232999550089E-2"/>
    <x v="1"/>
    <x v="20"/>
    <x v="3"/>
    <x v="0"/>
    <x v="0"/>
    <x v="1"/>
  </r>
  <r>
    <x v="20"/>
    <s v="AAPL"/>
    <n v="80.967499000000004"/>
    <n v="81.084998999999996"/>
    <n v="-0.11749999999999261"/>
    <n v="-1.449096644867599E-3"/>
    <x v="1"/>
    <x v="20"/>
    <x v="3"/>
    <x v="0"/>
    <x v="0"/>
    <x v="0"/>
  </r>
  <r>
    <x v="21"/>
    <s v="AAPL"/>
    <n v="77.377502000000007"/>
    <n v="80.967499000000004"/>
    <n v="-3.5899969999999968"/>
    <n v="-4.4338741400422862E-2"/>
    <x v="1"/>
    <x v="20"/>
    <x v="3"/>
    <x v="0"/>
    <x v="0"/>
    <x v="0"/>
  </r>
  <r>
    <x v="22"/>
    <s v="AAPL"/>
    <n v="77.165001000000004"/>
    <n v="77.377502000000007"/>
    <n v="-0.21250100000000316"/>
    <n v="-2.7462892249998346E-3"/>
    <x v="1"/>
    <x v="20"/>
    <x v="3"/>
    <x v="0"/>
    <x v="0"/>
    <x v="0"/>
  </r>
  <r>
    <x v="23"/>
    <s v="AAPL"/>
    <n v="79.712502000000001"/>
    <n v="77.165001000000004"/>
    <n v="2.5475009999999969"/>
    <n v="3.3013684532965881E-2"/>
    <x v="1"/>
    <x v="20"/>
    <x v="3"/>
    <x v="0"/>
    <x v="0"/>
    <x v="1"/>
  </r>
  <r>
    <x v="24"/>
    <s v="AAPL"/>
    <n v="80.362503000000004"/>
    <n v="79.712502000000001"/>
    <n v="0.65000100000000316"/>
    <n v="8.1543168724023136E-3"/>
    <x v="1"/>
    <x v="20"/>
    <x v="3"/>
    <x v="0"/>
    <x v="0"/>
    <x v="1"/>
  </r>
  <r>
    <x v="25"/>
    <s v="AAPL"/>
    <n v="81.302498"/>
    <n v="80.362503000000004"/>
    <n v="0.93999499999999614"/>
    <n v="1.1696935323181709E-2"/>
    <x v="1"/>
    <x v="20"/>
    <x v="3"/>
    <x v="0"/>
    <x v="0"/>
    <x v="1"/>
  </r>
  <r>
    <x v="26"/>
    <s v="AAPL"/>
    <n v="80.007499999999993"/>
    <n v="81.302498"/>
    <n v="-1.2949980000000068"/>
    <n v="-1.592814528281784E-2"/>
    <x v="1"/>
    <x v="20"/>
    <x v="3"/>
    <x v="0"/>
    <x v="0"/>
    <x v="0"/>
  </r>
  <r>
    <x v="27"/>
    <s v="AAPL"/>
    <n v="80.387496999999996"/>
    <n v="80.007499999999993"/>
    <n v="0.37999700000000303"/>
    <n v="4.7495172327594671E-3"/>
    <x v="1"/>
    <x v="20"/>
    <x v="3"/>
    <x v="0"/>
    <x v="0"/>
    <x v="1"/>
  </r>
  <r>
    <x v="28"/>
    <s v="AAPL"/>
    <n v="79.902495999999999"/>
    <n v="80.387496999999996"/>
    <n v="-0.48500099999999691"/>
    <n v="-6.0332889827381603E-3"/>
    <x v="1"/>
    <x v="20"/>
    <x v="3"/>
    <x v="0"/>
    <x v="0"/>
    <x v="0"/>
  </r>
  <r>
    <x v="29"/>
    <s v="AAPL"/>
    <n v="81.800003000000004"/>
    <n v="79.902495999999999"/>
    <n v="1.8975070000000045"/>
    <n v="2.3747781295843429E-2"/>
    <x v="1"/>
    <x v="20"/>
    <x v="3"/>
    <x v="0"/>
    <x v="0"/>
    <x v="1"/>
  </r>
  <r>
    <x v="30"/>
    <s v="AAPL"/>
    <n v="81.217499000000004"/>
    <n v="81.800003000000004"/>
    <n v="-0.58250400000000013"/>
    <n v="-7.1210755334568891E-3"/>
    <x v="1"/>
    <x v="20"/>
    <x v="3"/>
    <x v="0"/>
    <x v="0"/>
    <x v="0"/>
  </r>
  <r>
    <x v="31"/>
    <s v="AAPL"/>
    <n v="81.237503000000004"/>
    <n v="81.217499000000004"/>
    <n v="2.0004000000000133E-2"/>
    <n v="2.4630160059472075E-4"/>
    <x v="1"/>
    <x v="20"/>
    <x v="3"/>
    <x v="0"/>
    <x v="0"/>
    <x v="1"/>
  </r>
  <r>
    <x v="32"/>
    <s v="AAPL"/>
    <n v="79.75"/>
    <n v="81.237503000000004"/>
    <n v="-1.4875030000000038"/>
    <n v="-1.8310545561697086E-2"/>
    <x v="1"/>
    <x v="20"/>
    <x v="3"/>
    <x v="0"/>
    <x v="0"/>
    <x v="0"/>
  </r>
  <r>
    <x v="33"/>
    <s v="AAPL"/>
    <n v="80.904999000000004"/>
    <n v="79.75"/>
    <n v="1.1549990000000037"/>
    <n v="1.4482746081504749E-2"/>
    <x v="1"/>
    <x v="20"/>
    <x v="3"/>
    <x v="0"/>
    <x v="0"/>
    <x v="1"/>
  </r>
  <r>
    <x v="34"/>
    <s v="AAPL"/>
    <n v="80.074996999999996"/>
    <n v="80.904999000000004"/>
    <n v="-0.83000200000000746"/>
    <n v="-1.025897052418241E-2"/>
    <x v="1"/>
    <x v="20"/>
    <x v="3"/>
    <x v="0"/>
    <x v="0"/>
    <x v="0"/>
  </r>
  <r>
    <x v="35"/>
    <s v="AAPL"/>
    <n v="78.262496999999996"/>
    <n v="80.074996999999996"/>
    <n v="-1.8125"/>
    <n v="-2.2635030507712664E-2"/>
    <x v="1"/>
    <x v="20"/>
    <x v="3"/>
    <x v="0"/>
    <x v="0"/>
    <x v="0"/>
  </r>
  <r>
    <x v="36"/>
    <s v="AAPL"/>
    <n v="74.544997999999993"/>
    <n v="78.262496999999996"/>
    <n v="-3.7174990000000037"/>
    <n v="-4.7500388340535618E-2"/>
    <x v="1"/>
    <x v="20"/>
    <x v="3"/>
    <x v="0"/>
    <x v="0"/>
    <x v="0"/>
  </r>
  <r>
    <x v="37"/>
    <s v="AAPL"/>
    <n v="72.019997000000004"/>
    <n v="74.544997999999993"/>
    <n v="-2.5250009999999889"/>
    <n v="-3.387217208054643E-2"/>
    <x v="1"/>
    <x v="20"/>
    <x v="3"/>
    <x v="0"/>
    <x v="0"/>
    <x v="0"/>
  </r>
  <r>
    <x v="38"/>
    <s v="AAPL"/>
    <n v="73.162497999999999"/>
    <n v="72.019997000000004"/>
    <n v="1.1425009999999958"/>
    <n v="1.5863663532226967E-2"/>
    <x v="1"/>
    <x v="20"/>
    <x v="3"/>
    <x v="0"/>
    <x v="0"/>
    <x v="1"/>
  </r>
  <r>
    <x v="39"/>
    <s v="AAPL"/>
    <n v="68.379997000000003"/>
    <n v="73.162497999999999"/>
    <n v="-4.7825009999999963"/>
    <n v="-6.5368202709535653E-2"/>
    <x v="1"/>
    <x v="20"/>
    <x v="3"/>
    <x v="0"/>
    <x v="0"/>
    <x v="0"/>
  </r>
  <r>
    <x v="40"/>
    <s v="AAPL"/>
    <n v="68.339995999999999"/>
    <n v="68.379997000000003"/>
    <n v="-4.0001000000003728E-2"/>
    <n v="-5.8498101425777664E-4"/>
    <x v="1"/>
    <x v="20"/>
    <x v="3"/>
    <x v="0"/>
    <x v="0"/>
    <x v="0"/>
  </r>
  <r>
    <x v="41"/>
    <s v="AAPL"/>
    <n v="74.702499000000003"/>
    <n v="68.339995999999999"/>
    <n v="6.3625030000000038"/>
    <n v="9.3100722452486004E-2"/>
    <x v="1"/>
    <x v="20"/>
    <x v="3"/>
    <x v="0"/>
    <x v="0"/>
    <x v="1"/>
  </r>
  <r>
    <x v="42"/>
    <s v="AAPL"/>
    <n v="72.330002000000007"/>
    <n v="74.702499000000003"/>
    <n v="-2.3724969999999956"/>
    <n v="-3.175927220319625E-2"/>
    <x v="1"/>
    <x v="20"/>
    <x v="3"/>
    <x v="0"/>
    <x v="0"/>
    <x v="0"/>
  </r>
  <r>
    <x v="43"/>
    <s v="AAPL"/>
    <n v="75.684997999999993"/>
    <n v="72.330002000000007"/>
    <n v="3.3549959999999857"/>
    <n v="4.6384569434962622E-2"/>
    <x v="1"/>
    <x v="20"/>
    <x v="3"/>
    <x v="0"/>
    <x v="0"/>
    <x v="1"/>
  </r>
  <r>
    <x v="44"/>
    <s v="AAPL"/>
    <n v="73.230002999999996"/>
    <n v="75.684997999999993"/>
    <n v="-2.4549949999999967"/>
    <n v="-3.2437009511448976E-2"/>
    <x v="1"/>
    <x v="20"/>
    <x v="3"/>
    <x v="0"/>
    <x v="0"/>
    <x v="0"/>
  </r>
  <r>
    <x v="45"/>
    <s v="AAPL"/>
    <n v="72.257499999999993"/>
    <n v="73.230002999999996"/>
    <n v="-0.97250300000000323"/>
    <n v="-1.3280116894164312E-2"/>
    <x v="1"/>
    <x v="20"/>
    <x v="3"/>
    <x v="0"/>
    <x v="0"/>
    <x v="0"/>
  </r>
  <r>
    <x v="46"/>
    <s v="AAPL"/>
    <n v="66.542502999999996"/>
    <n v="72.257499999999993"/>
    <n v="-5.7149969999999968"/>
    <n v="-7.9092094246271977E-2"/>
    <x v="1"/>
    <x v="20"/>
    <x v="3"/>
    <x v="0"/>
    <x v="0"/>
    <x v="0"/>
  </r>
  <r>
    <x v="47"/>
    <s v="AAPL"/>
    <n v="71.334998999999996"/>
    <n v="66.542502999999996"/>
    <n v="4.7924959999999999"/>
    <n v="7.202157694609114E-2"/>
    <x v="1"/>
    <x v="20"/>
    <x v="3"/>
    <x v="0"/>
    <x v="0"/>
    <x v="1"/>
  </r>
  <r>
    <x v="48"/>
    <s v="AAPL"/>
    <n v="68.857497999999993"/>
    <n v="71.334998999999996"/>
    <n v="-2.4775010000000037"/>
    <n v="-3.4730511456234882E-2"/>
    <x v="1"/>
    <x v="20"/>
    <x v="3"/>
    <x v="0"/>
    <x v="0"/>
    <x v="0"/>
  </r>
  <r>
    <x v="49"/>
    <s v="AAPL"/>
    <n v="62.057499"/>
    <n v="68.857497999999993"/>
    <n v="-6.7999989999999926"/>
    <n v="-9.8754662854581107E-2"/>
    <x v="1"/>
    <x v="20"/>
    <x v="3"/>
    <x v="0"/>
    <x v="0"/>
    <x v="0"/>
  </r>
  <r>
    <x v="50"/>
    <s v="AAPL"/>
    <n v="69.492500000000007"/>
    <n v="62.057499"/>
    <n v="7.4350010000000069"/>
    <n v="0.1198082604005683"/>
    <x v="1"/>
    <x v="20"/>
    <x v="3"/>
    <x v="0"/>
    <x v="0"/>
    <x v="1"/>
  </r>
  <r>
    <x v="51"/>
    <s v="AAPL"/>
    <n v="60.552502000000004"/>
    <n v="69.492500000000007"/>
    <n v="-8.9399980000000028"/>
    <n v="-0.1286469475123215"/>
    <x v="1"/>
    <x v="20"/>
    <x v="3"/>
    <x v="0"/>
    <x v="0"/>
    <x v="0"/>
  </r>
  <r>
    <x v="52"/>
    <s v="AAPL"/>
    <n v="63.215000000000003"/>
    <n v="60.552502000000004"/>
    <n v="2.6624979999999994"/>
    <n v="4.3970074101975162E-2"/>
    <x v="1"/>
    <x v="20"/>
    <x v="3"/>
    <x v="0"/>
    <x v="0"/>
    <x v="1"/>
  </r>
  <r>
    <x v="53"/>
    <s v="AAPL"/>
    <n v="61.667499999999997"/>
    <n v="63.215000000000003"/>
    <n v="-1.5475000000000065"/>
    <n v="-2.4479949379103163E-2"/>
    <x v="1"/>
    <x v="20"/>
    <x v="3"/>
    <x v="0"/>
    <x v="0"/>
    <x v="0"/>
  </r>
  <r>
    <x v="54"/>
    <s v="AAPL"/>
    <n v="61.195"/>
    <n v="61.667499999999997"/>
    <n v="-0.47249999999999659"/>
    <n v="-7.6620586208293933E-3"/>
    <x v="1"/>
    <x v="20"/>
    <x v="3"/>
    <x v="0"/>
    <x v="0"/>
    <x v="0"/>
  </r>
  <r>
    <x v="55"/>
    <s v="AAPL"/>
    <n v="57.310001"/>
    <n v="61.195"/>
    <n v="-3.8849990000000005"/>
    <n v="-6.3485562545959648E-2"/>
    <x v="1"/>
    <x v="20"/>
    <x v="3"/>
    <x v="0"/>
    <x v="0"/>
    <x v="0"/>
  </r>
  <r>
    <x v="56"/>
    <s v="AAPL"/>
    <n v="56.092498999999997"/>
    <n v="57.310001"/>
    <n v="-1.2175020000000032"/>
    <n v="-2.124414550263231E-2"/>
    <x v="1"/>
    <x v="20"/>
    <x v="3"/>
    <x v="0"/>
    <x v="0"/>
    <x v="0"/>
  </r>
  <r>
    <x v="57"/>
    <s v="AAPL"/>
    <n v="61.720001000000003"/>
    <n v="56.092498999999997"/>
    <n v="5.6275020000000069"/>
    <n v="0.10032539288363686"/>
    <x v="1"/>
    <x v="20"/>
    <x v="3"/>
    <x v="0"/>
    <x v="0"/>
    <x v="1"/>
  </r>
  <r>
    <x v="58"/>
    <s v="AAPL"/>
    <n v="61.380001"/>
    <n v="61.720001000000003"/>
    <n v="-0.34000000000000341"/>
    <n v="-5.5087491006360059E-3"/>
    <x v="1"/>
    <x v="20"/>
    <x v="3"/>
    <x v="0"/>
    <x v="0"/>
    <x v="0"/>
  </r>
  <r>
    <x v="59"/>
    <s v="AAPL"/>
    <n v="64.610000999999997"/>
    <n v="61.380001"/>
    <n v="3.2299999999999969"/>
    <n v="5.2623003378575978E-2"/>
    <x v="1"/>
    <x v="20"/>
    <x v="3"/>
    <x v="0"/>
    <x v="0"/>
    <x v="1"/>
  </r>
  <r>
    <x v="60"/>
    <s v="AAPL"/>
    <n v="61.935001"/>
    <n v="64.610000999999997"/>
    <n v="-2.6749999999999972"/>
    <n v="-4.1402259071316179E-2"/>
    <x v="1"/>
    <x v="20"/>
    <x v="3"/>
    <x v="0"/>
    <x v="0"/>
    <x v="0"/>
  </r>
  <r>
    <x v="61"/>
    <s v="AAPL"/>
    <n v="63.702498999999996"/>
    <n v="61.935001"/>
    <n v="1.7674979999999962"/>
    <n v="2.8537950616970141E-2"/>
    <x v="1"/>
    <x v="20"/>
    <x v="3"/>
    <x v="0"/>
    <x v="0"/>
    <x v="1"/>
  </r>
  <r>
    <x v="62"/>
    <s v="AAPL"/>
    <n v="63.572497999999996"/>
    <n v="63.702498999999996"/>
    <n v="-0.13000100000000003"/>
    <n v="-2.04075196484835E-3"/>
    <x v="1"/>
    <x v="20"/>
    <x v="3"/>
    <x v="0"/>
    <x v="0"/>
    <x v="0"/>
  </r>
  <r>
    <x v="63"/>
    <s v="AAPL"/>
    <n v="60.227501000000004"/>
    <n v="63.572497999999996"/>
    <n v="-3.3449969999999922"/>
    <n v="-5.2617045188313859E-2"/>
    <x v="1"/>
    <x v="20"/>
    <x v="3"/>
    <x v="0"/>
    <x v="0"/>
    <x v="0"/>
  </r>
  <r>
    <x v="64"/>
    <s v="AAPL"/>
    <n v="61.232498"/>
    <n v="60.227501000000004"/>
    <n v="1.0049969999999959"/>
    <n v="1.6686679395846025E-2"/>
    <x v="1"/>
    <x v="20"/>
    <x v="3"/>
    <x v="0"/>
    <x v="0"/>
    <x v="1"/>
  </r>
  <r>
    <x v="65"/>
    <s v="AAPL"/>
    <n v="60.352501000000004"/>
    <n v="61.232498"/>
    <n v="-0.87999699999999592"/>
    <n v="-1.437140454403797E-2"/>
    <x v="1"/>
    <x v="20"/>
    <x v="3"/>
    <x v="0"/>
    <x v="0"/>
    <x v="0"/>
  </r>
  <r>
    <x v="66"/>
    <s v="AAPL"/>
    <n v="65.617500000000007"/>
    <n v="60.352501000000004"/>
    <n v="5.2649990000000031"/>
    <n v="8.7237461791351487E-2"/>
    <x v="1"/>
    <x v="20"/>
    <x v="3"/>
    <x v="0"/>
    <x v="0"/>
    <x v="1"/>
  </r>
  <r>
    <x v="67"/>
    <s v="AAPL"/>
    <n v="64.857497999999993"/>
    <n v="65.617500000000007"/>
    <n v="-0.76000200000001428"/>
    <n v="-1.1582306549320139E-2"/>
    <x v="1"/>
    <x v="20"/>
    <x v="3"/>
    <x v="0"/>
    <x v="0"/>
    <x v="0"/>
  </r>
  <r>
    <x v="68"/>
    <s v="AAPL"/>
    <n v="66.517502000000007"/>
    <n v="64.857497999999993"/>
    <n v="1.6600040000000149"/>
    <n v="2.5594635180037552E-2"/>
    <x v="1"/>
    <x v="20"/>
    <x v="3"/>
    <x v="0"/>
    <x v="0"/>
    <x v="1"/>
  </r>
  <r>
    <x v="69"/>
    <s v="AAPL"/>
    <n v="66.997497999999993"/>
    <n v="66.517502000000007"/>
    <n v="0.47999599999998566"/>
    <n v="7.2160857754397572E-3"/>
    <x v="1"/>
    <x v="20"/>
    <x v="3"/>
    <x v="0"/>
    <x v="0"/>
    <x v="1"/>
  </r>
  <r>
    <x v="70"/>
    <s v="AAPL"/>
    <n v="68.3125"/>
    <n v="66.997497999999993"/>
    <n v="1.3150020000000069"/>
    <n v="1.962762848248463E-2"/>
    <x v="1"/>
    <x v="20"/>
    <x v="3"/>
    <x v="0"/>
    <x v="0"/>
    <x v="1"/>
  </r>
  <r>
    <x v="71"/>
    <s v="AAPL"/>
    <n v="71.762496999999996"/>
    <n v="68.3125"/>
    <n v="3.4499969999999962"/>
    <n v="5.050315827996335E-2"/>
    <x v="1"/>
    <x v="20"/>
    <x v="3"/>
    <x v="0"/>
    <x v="0"/>
    <x v="1"/>
  </r>
  <r>
    <x v="72"/>
    <s v="AAPL"/>
    <n v="71.107497999999993"/>
    <n v="71.762496999999996"/>
    <n v="-0.65499900000000366"/>
    <n v="-9.1273161802048735E-3"/>
    <x v="1"/>
    <x v="20"/>
    <x v="3"/>
    <x v="0"/>
    <x v="0"/>
    <x v="0"/>
  </r>
  <r>
    <x v="73"/>
    <s v="AAPL"/>
    <n v="71.672500999999997"/>
    <n v="71.107497999999993"/>
    <n v="0.56500300000000436"/>
    <n v="7.945758406518599E-3"/>
    <x v="1"/>
    <x v="20"/>
    <x v="3"/>
    <x v="0"/>
    <x v="0"/>
    <x v="1"/>
  </r>
  <r>
    <x v="74"/>
    <s v="AAPL"/>
    <n v="70.699996999999996"/>
    <n v="71.672500999999997"/>
    <n v="-0.9725040000000007"/>
    <n v="-1.3568718635896364E-2"/>
    <x v="1"/>
    <x v="20"/>
    <x v="3"/>
    <x v="0"/>
    <x v="0"/>
    <x v="0"/>
  </r>
  <r>
    <x v="75"/>
    <s v="AAPL"/>
    <n v="69.232497999999993"/>
    <n v="70.699996999999996"/>
    <n v="-1.4674990000000037"/>
    <n v="-2.0756705265489669E-2"/>
    <x v="1"/>
    <x v="20"/>
    <x v="3"/>
    <x v="0"/>
    <x v="0"/>
    <x v="0"/>
  </r>
  <r>
    <x v="76"/>
    <s v="AAPL"/>
    <n v="67.092499000000004"/>
    <n v="69.232497999999993"/>
    <n v="-2.1399989999999889"/>
    <n v="-3.0910324801511409E-2"/>
    <x v="1"/>
    <x v="20"/>
    <x v="3"/>
    <x v="0"/>
    <x v="0"/>
    <x v="0"/>
  </r>
  <r>
    <x v="77"/>
    <s v="AAPL"/>
    <n v="69.025002000000001"/>
    <n v="67.092499000000004"/>
    <n v="1.932502999999997"/>
    <n v="2.8803562675463867E-2"/>
    <x v="1"/>
    <x v="20"/>
    <x v="3"/>
    <x v="0"/>
    <x v="0"/>
    <x v="1"/>
  </r>
  <r>
    <x v="78"/>
    <s v="AAPL"/>
    <n v="68.757499999999993"/>
    <n v="69.025002000000001"/>
    <n v="-0.26750200000000746"/>
    <n v="-3.8754363237831916E-3"/>
    <x v="1"/>
    <x v="20"/>
    <x v="3"/>
    <x v="0"/>
    <x v="0"/>
    <x v="0"/>
  </r>
  <r>
    <x v="79"/>
    <s v="AAPL"/>
    <n v="70.742500000000007"/>
    <n v="68.757499999999993"/>
    <n v="1.9850000000000136"/>
    <n v="2.8869577864233192E-2"/>
    <x v="1"/>
    <x v="20"/>
    <x v="3"/>
    <x v="0"/>
    <x v="0"/>
    <x v="1"/>
  </r>
  <r>
    <x v="80"/>
    <s v="AAPL"/>
    <n v="70.792502999999996"/>
    <n v="70.742500000000007"/>
    <n v="5.0002999999989584E-2"/>
    <n v="7.068311128386695E-4"/>
    <x v="1"/>
    <x v="20"/>
    <x v="3"/>
    <x v="0"/>
    <x v="0"/>
    <x v="1"/>
  </r>
  <r>
    <x v="81"/>
    <s v="AAPL"/>
    <n v="69.644997000000004"/>
    <n v="70.792502999999996"/>
    <n v="-1.1475059999999928"/>
    <n v="-1.6209428278019678E-2"/>
    <x v="1"/>
    <x v="20"/>
    <x v="3"/>
    <x v="0"/>
    <x v="0"/>
    <x v="0"/>
  </r>
  <r>
    <x v="82"/>
    <s v="AAPL"/>
    <n v="71.932502999999997"/>
    <n v="69.644997000000004"/>
    <n v="2.2875059999999934"/>
    <n v="3.2845230792385466E-2"/>
    <x v="1"/>
    <x v="20"/>
    <x v="3"/>
    <x v="0"/>
    <x v="0"/>
    <x v="1"/>
  </r>
  <r>
    <x v="83"/>
    <s v="AAPL"/>
    <n v="73.449996999999996"/>
    <n v="71.932502999999997"/>
    <n v="1.5174939999999992"/>
    <n v="2.1096082253664928E-2"/>
    <x v="1"/>
    <x v="20"/>
    <x v="3"/>
    <x v="0"/>
    <x v="0"/>
    <x v="1"/>
  </r>
  <r>
    <x v="84"/>
    <s v="AAPL"/>
    <n v="72.267502000000007"/>
    <n v="73.449996999999996"/>
    <n v="-1.1824949999999887"/>
    <n v="-1.6099319922368259E-2"/>
    <x v="1"/>
    <x v="20"/>
    <x v="3"/>
    <x v="0"/>
    <x v="0"/>
    <x v="0"/>
  </r>
  <r>
    <x v="85"/>
    <s v="AAPL"/>
    <n v="73.290001000000004"/>
    <n v="72.267502000000007"/>
    <n v="1.0224989999999963"/>
    <n v="1.4148807855569661E-2"/>
    <x v="1"/>
    <x v="20"/>
    <x v="3"/>
    <x v="0"/>
    <x v="0"/>
    <x v="1"/>
  </r>
  <r>
    <x v="86"/>
    <s v="AAPL"/>
    <n v="74.389999000000003"/>
    <n v="73.290001000000004"/>
    <n v="1.0999979999999994"/>
    <n v="1.5008841383424176E-2"/>
    <x v="1"/>
    <x v="20"/>
    <x v="3"/>
    <x v="0"/>
    <x v="0"/>
    <x v="1"/>
  </r>
  <r>
    <x v="87"/>
    <s v="AAPL"/>
    <n v="75.157500999999996"/>
    <n v="74.389999000000003"/>
    <n v="0.76750199999999325"/>
    <n v="1.031727396581889E-2"/>
    <x v="1"/>
    <x v="20"/>
    <x v="3"/>
    <x v="0"/>
    <x v="0"/>
    <x v="1"/>
  </r>
  <r>
    <x v="88"/>
    <s v="AAPL"/>
    <n v="75.934997999999993"/>
    <n v="75.157500999999996"/>
    <n v="0.77749699999999677"/>
    <n v="1.0344902234043104E-2"/>
    <x v="1"/>
    <x v="20"/>
    <x v="3"/>
    <x v="0"/>
    <x v="0"/>
    <x v="1"/>
  </r>
  <r>
    <x v="89"/>
    <s v="AAPL"/>
    <n v="77.532500999999996"/>
    <n v="75.934997999999993"/>
    <n v="1.5975030000000032"/>
    <n v="2.1037769698762664E-2"/>
    <x v="1"/>
    <x v="20"/>
    <x v="3"/>
    <x v="0"/>
    <x v="0"/>
    <x v="1"/>
  </r>
  <r>
    <x v="90"/>
    <s v="AAPL"/>
    <n v="78.752502000000007"/>
    <n v="77.532500999999996"/>
    <n v="1.2200010000000105"/>
    <n v="1.5735349489113096E-2"/>
    <x v="1"/>
    <x v="20"/>
    <x v="3"/>
    <x v="0"/>
    <x v="0"/>
    <x v="1"/>
  </r>
  <r>
    <x v="91"/>
    <s v="AAPL"/>
    <n v="77.852501000000004"/>
    <n v="78.752502000000007"/>
    <n v="-0.90000100000000316"/>
    <n v="-1.142822103607582E-2"/>
    <x v="1"/>
    <x v="20"/>
    <x v="3"/>
    <x v="0"/>
    <x v="0"/>
    <x v="0"/>
  </r>
  <r>
    <x v="92"/>
    <s v="AAPL"/>
    <n v="76.912497999999999"/>
    <n v="77.852501000000004"/>
    <n v="-0.94000300000000436"/>
    <n v="-1.2074152890733778E-2"/>
    <x v="1"/>
    <x v="20"/>
    <x v="3"/>
    <x v="0"/>
    <x v="0"/>
    <x v="0"/>
  </r>
  <r>
    <x v="93"/>
    <s v="AAPL"/>
    <n v="77.385002"/>
    <n v="76.912497999999999"/>
    <n v="0.4725040000000007"/>
    <n v="6.1433968767988876E-3"/>
    <x v="1"/>
    <x v="20"/>
    <x v="3"/>
    <x v="0"/>
    <x v="0"/>
    <x v="1"/>
  </r>
  <r>
    <x v="94"/>
    <s v="AAPL"/>
    <n v="76.927498"/>
    <n v="77.385002"/>
    <n v="-0.45750400000000013"/>
    <n v="-5.912049986120051E-3"/>
    <x v="1"/>
    <x v="20"/>
    <x v="3"/>
    <x v="0"/>
    <x v="0"/>
    <x v="0"/>
  </r>
  <r>
    <x v="95"/>
    <s v="AAPL"/>
    <n v="78.739998"/>
    <n v="76.927498"/>
    <n v="1.8125"/>
    <n v="2.3561145846703605E-2"/>
    <x v="1"/>
    <x v="20"/>
    <x v="3"/>
    <x v="0"/>
    <x v="0"/>
    <x v="1"/>
  </r>
  <r>
    <x v="96"/>
    <s v="AAPL"/>
    <n v="78.285004000000001"/>
    <n v="78.739998"/>
    <n v="-0.45499399999999923"/>
    <n v="-5.7784355036432592E-3"/>
    <x v="1"/>
    <x v="20"/>
    <x v="3"/>
    <x v="0"/>
    <x v="0"/>
    <x v="0"/>
  </r>
  <r>
    <x v="97"/>
    <s v="AAPL"/>
    <n v="79.807502999999997"/>
    <n v="78.285004000000001"/>
    <n v="1.5224989999999963"/>
    <n v="1.9448156379988129E-2"/>
    <x v="1"/>
    <x v="20"/>
    <x v="3"/>
    <x v="0"/>
    <x v="0"/>
    <x v="1"/>
  </r>
  <r>
    <x v="98"/>
    <s v="AAPL"/>
    <n v="79.212502000000001"/>
    <n v="79.807502999999997"/>
    <n v="-0.59500099999999634"/>
    <n v="-7.4554519015586334E-3"/>
    <x v="1"/>
    <x v="20"/>
    <x v="3"/>
    <x v="0"/>
    <x v="0"/>
    <x v="0"/>
  </r>
  <r>
    <x v="99"/>
    <s v="AAPL"/>
    <n v="79.722504000000001"/>
    <n v="79.212502000000001"/>
    <n v="0.51000200000000007"/>
    <n v="6.438402867264565E-3"/>
    <x v="1"/>
    <x v="20"/>
    <x v="3"/>
    <x v="0"/>
    <x v="0"/>
    <x v="1"/>
  </r>
  <r>
    <x v="100"/>
    <s v="AAPL"/>
    <n v="79.182502999999997"/>
    <n v="79.722504000000001"/>
    <n v="-0.54000100000000373"/>
    <n v="-6.7735077663893216E-3"/>
    <x v="1"/>
    <x v="20"/>
    <x v="3"/>
    <x v="0"/>
    <x v="0"/>
    <x v="0"/>
  </r>
  <r>
    <x v="101"/>
    <s v="AAPL"/>
    <n v="79.527495999999999"/>
    <n v="79.182502999999997"/>
    <n v="0.34499300000000233"/>
    <n v="4.3569347637318605E-3"/>
    <x v="1"/>
    <x v="20"/>
    <x v="3"/>
    <x v="0"/>
    <x v="0"/>
    <x v="1"/>
  </r>
  <r>
    <x v="102"/>
    <s v="AAPL"/>
    <n v="79.5625"/>
    <n v="79.527495999999999"/>
    <n v="3.5004000000000701E-2"/>
    <n v="4.4014965591272613E-4"/>
    <x v="1"/>
    <x v="20"/>
    <x v="3"/>
    <x v="0"/>
    <x v="0"/>
    <x v="1"/>
  </r>
  <r>
    <x v="103"/>
    <s v="AAPL"/>
    <n v="79.485000999999997"/>
    <n v="79.5625"/>
    <n v="-7.7499000000003093E-2"/>
    <n v="-9.7406441476830278E-4"/>
    <x v="1"/>
    <x v="20"/>
    <x v="3"/>
    <x v="0"/>
    <x v="0"/>
    <x v="0"/>
  </r>
  <r>
    <x v="104"/>
    <s v="AAPL"/>
    <n v="80.462502000000001"/>
    <n v="79.485000999999997"/>
    <n v="0.97750100000000373"/>
    <n v="1.2297930272404523E-2"/>
    <x v="1"/>
    <x v="20"/>
    <x v="3"/>
    <x v="0"/>
    <x v="0"/>
    <x v="1"/>
  </r>
  <r>
    <x v="105"/>
    <s v="AAPL"/>
    <n v="80.834998999999996"/>
    <n v="80.462502000000001"/>
    <n v="0.37249699999999564"/>
    <n v="4.6294483857834256E-3"/>
    <x v="1"/>
    <x v="20"/>
    <x v="3"/>
    <x v="0"/>
    <x v="0"/>
    <x v="1"/>
  </r>
  <r>
    <x v="106"/>
    <s v="AAPL"/>
    <n v="81.279999000000004"/>
    <n v="80.834998999999996"/>
    <n v="0.44500000000000739"/>
    <n v="5.505041201274802E-3"/>
    <x v="1"/>
    <x v="20"/>
    <x v="3"/>
    <x v="0"/>
    <x v="0"/>
    <x v="1"/>
  </r>
  <r>
    <x v="107"/>
    <s v="AAPL"/>
    <n v="80.580002000000007"/>
    <n v="81.279999000000004"/>
    <n v="-0.69999699999999621"/>
    <n v="-8.612167920917374E-3"/>
    <x v="1"/>
    <x v="20"/>
    <x v="3"/>
    <x v="0"/>
    <x v="0"/>
    <x v="0"/>
  </r>
  <r>
    <x v="108"/>
    <s v="AAPL"/>
    <n v="82.875"/>
    <n v="80.580002000000007"/>
    <n v="2.2949979999999925"/>
    <n v="2.8480987131273491E-2"/>
    <x v="1"/>
    <x v="20"/>
    <x v="3"/>
    <x v="0"/>
    <x v="0"/>
    <x v="1"/>
  </r>
  <r>
    <x v="109"/>
    <s v="AAPL"/>
    <n v="83.364998"/>
    <n v="82.875"/>
    <n v="0.48999799999999993"/>
    <n v="5.9124947209653082E-3"/>
    <x v="1"/>
    <x v="20"/>
    <x v="3"/>
    <x v="0"/>
    <x v="0"/>
    <x v="1"/>
  </r>
  <r>
    <x v="110"/>
    <s v="AAPL"/>
    <n v="85.997497999999993"/>
    <n v="83.364998"/>
    <n v="2.6324999999999932"/>
    <n v="3.1578001117447317E-2"/>
    <x v="1"/>
    <x v="20"/>
    <x v="3"/>
    <x v="0"/>
    <x v="0"/>
    <x v="1"/>
  </r>
  <r>
    <x v="111"/>
    <s v="AAPL"/>
    <n v="88.209998999999996"/>
    <n v="85.997497999999993"/>
    <n v="2.2125010000000032"/>
    <n v="2.5727504304834583E-2"/>
    <x v="1"/>
    <x v="20"/>
    <x v="3"/>
    <x v="0"/>
    <x v="0"/>
    <x v="1"/>
  </r>
  <r>
    <x v="112"/>
    <s v="AAPL"/>
    <n v="83.974997999999999"/>
    <n v="88.209998999999996"/>
    <n v="-4.2350009999999969"/>
    <n v="-4.8010441537359012E-2"/>
    <x v="1"/>
    <x v="20"/>
    <x v="3"/>
    <x v="0"/>
    <x v="0"/>
    <x v="0"/>
  </r>
  <r>
    <x v="113"/>
    <s v="AAPL"/>
    <n v="84.699996999999996"/>
    <n v="83.974997999999999"/>
    <n v="0.72499899999999684"/>
    <n v="8.6335101788272365E-3"/>
    <x v="1"/>
    <x v="20"/>
    <x v="3"/>
    <x v="0"/>
    <x v="0"/>
    <x v="1"/>
  </r>
  <r>
    <x v="114"/>
    <s v="AAPL"/>
    <n v="85.747497999999993"/>
    <n v="84.699996999999996"/>
    <n v="1.0475009999999969"/>
    <n v="1.2367190520679675E-2"/>
    <x v="1"/>
    <x v="20"/>
    <x v="3"/>
    <x v="0"/>
    <x v="0"/>
    <x v="1"/>
  </r>
  <r>
    <x v="115"/>
    <s v="AAPL"/>
    <n v="88.019997000000004"/>
    <n v="85.747497999999993"/>
    <n v="2.2724990000000105"/>
    <n v="2.6502219341723657E-2"/>
    <x v="1"/>
    <x v="20"/>
    <x v="3"/>
    <x v="0"/>
    <x v="0"/>
    <x v="1"/>
  </r>
  <r>
    <x v="116"/>
    <s v="AAPL"/>
    <n v="87.897498999999996"/>
    <n v="88.019997000000004"/>
    <n v="-0.12249800000000732"/>
    <n v="-1.391706477790579E-3"/>
    <x v="1"/>
    <x v="20"/>
    <x v="3"/>
    <x v="0"/>
    <x v="0"/>
    <x v="0"/>
  </r>
  <r>
    <x v="117"/>
    <s v="AAPL"/>
    <n v="87.932502999999997"/>
    <n v="87.897498999999996"/>
    <n v="3.5004000000000701E-2"/>
    <n v="3.9823658691359016E-4"/>
    <x v="1"/>
    <x v="20"/>
    <x v="3"/>
    <x v="0"/>
    <x v="0"/>
    <x v="1"/>
  </r>
  <r>
    <x v="118"/>
    <s v="AAPL"/>
    <n v="87.43"/>
    <n v="87.932502999999997"/>
    <n v="-0.50250299999999015"/>
    <n v="-5.714644560953646E-3"/>
    <x v="1"/>
    <x v="20"/>
    <x v="3"/>
    <x v="0"/>
    <x v="0"/>
    <x v="0"/>
  </r>
  <r>
    <x v="119"/>
    <s v="AAPL"/>
    <n v="89.717499000000004"/>
    <n v="87.43"/>
    <n v="2.2874989999999968"/>
    <n v="2.6163776735674216E-2"/>
    <x v="1"/>
    <x v="20"/>
    <x v="3"/>
    <x v="0"/>
    <x v="0"/>
    <x v="1"/>
  </r>
  <r>
    <x v="120"/>
    <s v="AAPL"/>
    <n v="91.632499999999993"/>
    <n v="89.717499000000004"/>
    <n v="1.9150009999999895"/>
    <n v="2.1344788044080337E-2"/>
    <x v="1"/>
    <x v="20"/>
    <x v="3"/>
    <x v="0"/>
    <x v="0"/>
    <x v="1"/>
  </r>
  <r>
    <x v="121"/>
    <s v="AAPL"/>
    <n v="90.014999000000003"/>
    <n v="91.632499999999993"/>
    <n v="-1.6175009999999901"/>
    <n v="-1.7652044853081496E-2"/>
    <x v="1"/>
    <x v="20"/>
    <x v="3"/>
    <x v="0"/>
    <x v="0"/>
    <x v="0"/>
  </r>
  <r>
    <x v="122"/>
    <s v="AAPL"/>
    <n v="91.209998999999996"/>
    <n v="90.014999000000003"/>
    <n v="1.1949999999999932"/>
    <n v="1.3275565331062139E-2"/>
    <x v="1"/>
    <x v="20"/>
    <x v="3"/>
    <x v="0"/>
    <x v="0"/>
    <x v="1"/>
  </r>
  <r>
    <x v="123"/>
    <s v="AAPL"/>
    <n v="88.407500999999996"/>
    <n v="91.209998999999996"/>
    <n v="-2.8024979999999999"/>
    <n v="-3.0725776019359458E-2"/>
    <x v="1"/>
    <x v="20"/>
    <x v="3"/>
    <x v="0"/>
    <x v="0"/>
    <x v="0"/>
  </r>
  <r>
    <x v="124"/>
    <s v="AAPL"/>
    <n v="90.444999999999993"/>
    <n v="88.407500999999996"/>
    <n v="2.0374989999999968"/>
    <n v="2.304667564350673E-2"/>
    <x v="1"/>
    <x v="20"/>
    <x v="3"/>
    <x v="0"/>
    <x v="0"/>
    <x v="1"/>
  </r>
  <r>
    <x v="125"/>
    <s v="AAPL"/>
    <n v="91.199996999999996"/>
    <n v="90.444999999999993"/>
    <n v="0.75499700000000303"/>
    <n v="8.3475814030626681E-3"/>
    <x v="1"/>
    <x v="20"/>
    <x v="3"/>
    <x v="0"/>
    <x v="0"/>
    <x v="1"/>
  </r>
  <r>
    <x v="126"/>
    <s v="AAPL"/>
    <n v="91.027495999999999"/>
    <n v="91.199996999999996"/>
    <n v="-0.17250099999999691"/>
    <n v="-1.8914583955523256E-3"/>
    <x v="1"/>
    <x v="20"/>
    <x v="3"/>
    <x v="0"/>
    <x v="0"/>
    <x v="0"/>
  </r>
  <r>
    <x v="127"/>
    <s v="AAPL"/>
    <n v="91.027495999999999"/>
    <n v="91.027495999999999"/>
    <n v="0"/>
    <n v="0"/>
    <x v="1"/>
    <x v="20"/>
    <x v="3"/>
    <x v="0"/>
    <x v="0"/>
    <x v="0"/>
  </r>
  <r>
    <x v="128"/>
    <s v="AAPL"/>
    <n v="93.462502000000001"/>
    <n v="91.027495999999999"/>
    <n v="2.4350060000000013"/>
    <n v="2.6750225008935775E-2"/>
    <x v="1"/>
    <x v="20"/>
    <x v="3"/>
    <x v="0"/>
    <x v="0"/>
    <x v="1"/>
  </r>
  <r>
    <x v="129"/>
    <s v="AAPL"/>
    <n v="93.172500999999997"/>
    <n v="93.462502000000001"/>
    <n v="-0.29000100000000373"/>
    <n v="-3.1028593692046008E-3"/>
    <x v="1"/>
    <x v="20"/>
    <x v="3"/>
    <x v="0"/>
    <x v="0"/>
    <x v="0"/>
  </r>
  <r>
    <x v="130"/>
    <s v="AAPL"/>
    <n v="95.342499000000004"/>
    <n v="93.172500999999997"/>
    <n v="2.1699980000000068"/>
    <n v="2.3290112175909143E-2"/>
    <x v="1"/>
    <x v="20"/>
    <x v="3"/>
    <x v="0"/>
    <x v="0"/>
    <x v="1"/>
  </r>
  <r>
    <x v="131"/>
    <s v="AAPL"/>
    <n v="95.752502000000007"/>
    <n v="95.342499000000004"/>
    <n v="0.41000300000000323"/>
    <n v="4.3003173222888064E-3"/>
    <x v="1"/>
    <x v="20"/>
    <x v="3"/>
    <x v="0"/>
    <x v="0"/>
    <x v="1"/>
  </r>
  <r>
    <x v="132"/>
    <s v="AAPL"/>
    <n v="95.919997999999993"/>
    <n v="95.752502000000007"/>
    <n v="0.16749599999998566"/>
    <n v="1.7492597739115542E-3"/>
    <x v="1"/>
    <x v="20"/>
    <x v="3"/>
    <x v="0"/>
    <x v="0"/>
    <x v="1"/>
  </r>
  <r>
    <x v="133"/>
    <s v="AAPL"/>
    <n v="95.477501000000004"/>
    <n v="95.919997999999993"/>
    <n v="-0.44249699999998882"/>
    <n v="-4.613188169582623E-3"/>
    <x v="1"/>
    <x v="20"/>
    <x v="3"/>
    <x v="0"/>
    <x v="0"/>
    <x v="0"/>
  </r>
  <r>
    <x v="134"/>
    <s v="AAPL"/>
    <n v="97.057502999999997"/>
    <n v="95.477501000000004"/>
    <n v="1.5800019999999932"/>
    <n v="1.6548422229861182E-2"/>
    <x v="1"/>
    <x v="20"/>
    <x v="3"/>
    <x v="0"/>
    <x v="0"/>
    <x v="1"/>
  </r>
  <r>
    <x v="135"/>
    <s v="AAPL"/>
    <n v="97.724997999999999"/>
    <n v="97.057502999999997"/>
    <n v="0.66749500000000239"/>
    <n v="6.8773147811148861E-3"/>
    <x v="1"/>
    <x v="20"/>
    <x v="3"/>
    <x v="0"/>
    <x v="0"/>
    <x v="1"/>
  </r>
  <r>
    <x v="136"/>
    <s v="AAPL"/>
    <n v="96.522498999999996"/>
    <n v="97.724997999999999"/>
    <n v="-1.2024990000000031"/>
    <n v="-1.2304927343155362E-2"/>
    <x v="1"/>
    <x v="20"/>
    <x v="3"/>
    <x v="0"/>
    <x v="0"/>
    <x v="0"/>
  </r>
  <r>
    <x v="137"/>
    <s v="AAPL"/>
    <n v="96.327499000000003"/>
    <n v="96.522498999999996"/>
    <n v="-0.19499999999999318"/>
    <n v="-2.0202543657722037E-3"/>
    <x v="1"/>
    <x v="20"/>
    <x v="3"/>
    <x v="0"/>
    <x v="0"/>
    <x v="0"/>
  </r>
  <r>
    <x v="138"/>
    <s v="AAPL"/>
    <n v="98.357497999999993"/>
    <n v="96.327499000000003"/>
    <n v="2.0299989999999895"/>
    <n v="2.1073930301045079E-2"/>
    <x v="1"/>
    <x v="20"/>
    <x v="3"/>
    <x v="0"/>
    <x v="0"/>
    <x v="1"/>
  </r>
  <r>
    <x v="139"/>
    <s v="AAPL"/>
    <n v="97"/>
    <n v="98.357497999999993"/>
    <n v="-1.3574979999999925"/>
    <n v="-1.3801672750968032E-2"/>
    <x v="1"/>
    <x v="20"/>
    <x v="3"/>
    <x v="0"/>
    <x v="0"/>
    <x v="0"/>
  </r>
  <r>
    <x v="140"/>
    <s v="AAPL"/>
    <n v="97.272498999999996"/>
    <n v="97"/>
    <n v="0.27249899999999627"/>
    <n v="2.8092680412370751E-3"/>
    <x v="1"/>
    <x v="20"/>
    <x v="3"/>
    <x v="0"/>
    <x v="0"/>
    <x v="1"/>
  </r>
  <r>
    <x v="141"/>
    <s v="AAPL"/>
    <n v="92.845000999999996"/>
    <n v="97.272498999999996"/>
    <n v="-4.4274979999999999"/>
    <n v="-4.5516441394190976E-2"/>
    <x v="1"/>
    <x v="20"/>
    <x v="3"/>
    <x v="0"/>
    <x v="0"/>
    <x v="0"/>
  </r>
  <r>
    <x v="142"/>
    <s v="AAPL"/>
    <n v="92.614998"/>
    <n v="92.845000999999996"/>
    <n v="-0.2300029999999964"/>
    <n v="-2.4772793098467027E-3"/>
    <x v="1"/>
    <x v="20"/>
    <x v="3"/>
    <x v="0"/>
    <x v="0"/>
    <x v="0"/>
  </r>
  <r>
    <x v="143"/>
    <s v="AAPL"/>
    <n v="94.809997999999993"/>
    <n v="92.614998"/>
    <n v="2.1949999999999932"/>
    <n v="2.3700265047784087E-2"/>
    <x v="1"/>
    <x v="20"/>
    <x v="3"/>
    <x v="0"/>
    <x v="0"/>
    <x v="1"/>
  </r>
  <r>
    <x v="144"/>
    <s v="AAPL"/>
    <n v="93.252502000000007"/>
    <n v="94.809997999999993"/>
    <n v="-1.5574959999999862"/>
    <n v="-1.6427550183051226E-2"/>
    <x v="1"/>
    <x v="20"/>
    <x v="3"/>
    <x v="0"/>
    <x v="0"/>
    <x v="0"/>
  </r>
  <r>
    <x v="145"/>
    <s v="AAPL"/>
    <n v="95.040001000000004"/>
    <n v="93.252502000000007"/>
    <n v="1.7874989999999968"/>
    <n v="1.9168375771837165E-2"/>
    <x v="1"/>
    <x v="20"/>
    <x v="3"/>
    <x v="0"/>
    <x v="0"/>
    <x v="1"/>
  </r>
  <r>
    <x v="146"/>
    <s v="AAPL"/>
    <n v="96.190002000000007"/>
    <n v="95.040001000000004"/>
    <n v="1.1500010000000032"/>
    <n v="1.2100178744737209E-2"/>
    <x v="1"/>
    <x v="20"/>
    <x v="3"/>
    <x v="0"/>
    <x v="0"/>
    <x v="1"/>
  </r>
  <r>
    <x v="147"/>
    <s v="AAPL"/>
    <n v="106.260002"/>
    <n v="96.190002000000007"/>
    <n v="10.069999999999993"/>
    <n v="0.10468863489575551"/>
    <x v="1"/>
    <x v="20"/>
    <x v="3"/>
    <x v="0"/>
    <x v="0"/>
    <x v="1"/>
  </r>
  <r>
    <x v="148"/>
    <s v="AAPL"/>
    <n v="108.9375"/>
    <n v="106.260002"/>
    <n v="2.6774979999999999"/>
    <n v="2.5197609162476771E-2"/>
    <x v="1"/>
    <x v="20"/>
    <x v="3"/>
    <x v="0"/>
    <x v="0"/>
    <x v="1"/>
  </r>
  <r>
    <x v="149"/>
    <s v="AAPL"/>
    <n v="109.665001"/>
    <n v="108.9375"/>
    <n v="0.72750100000000373"/>
    <n v="6.6781503155479401E-3"/>
    <x v="1"/>
    <x v="20"/>
    <x v="3"/>
    <x v="0"/>
    <x v="0"/>
    <x v="1"/>
  </r>
  <r>
    <x v="150"/>
    <s v="AAPL"/>
    <n v="110.0625"/>
    <n v="109.665001"/>
    <n v="0.39749899999999627"/>
    <n v="3.6246659953068916E-3"/>
    <x v="1"/>
    <x v="20"/>
    <x v="3"/>
    <x v="0"/>
    <x v="0"/>
    <x v="1"/>
  </r>
  <r>
    <x v="151"/>
    <s v="AAPL"/>
    <n v="113.902496"/>
    <n v="110.0625"/>
    <n v="3.8399959999999993"/>
    <n v="3.4889231118682563E-2"/>
    <x v="1"/>
    <x v="20"/>
    <x v="3"/>
    <x v="0"/>
    <x v="0"/>
    <x v="1"/>
  </r>
  <r>
    <x v="152"/>
    <s v="AAPL"/>
    <n v="111.112503"/>
    <n v="113.902496"/>
    <n v="-2.7899929999999955"/>
    <n v="-2.4494572972307786E-2"/>
    <x v="1"/>
    <x v="20"/>
    <x v="3"/>
    <x v="0"/>
    <x v="0"/>
    <x v="0"/>
  </r>
  <r>
    <x v="153"/>
    <s v="AAPL"/>
    <n v="112.727501"/>
    <n v="111.112503"/>
    <n v="1.6149979999999999"/>
    <n v="1.4534799922561369E-2"/>
    <x v="1"/>
    <x v="20"/>
    <x v="3"/>
    <x v="0"/>
    <x v="0"/>
    <x v="1"/>
  </r>
  <r>
    <x v="154"/>
    <s v="AAPL"/>
    <n v="109.375"/>
    <n v="112.727501"/>
    <n v="-3.3525010000000037"/>
    <n v="-2.9739868002573777E-2"/>
    <x v="1"/>
    <x v="20"/>
    <x v="3"/>
    <x v="0"/>
    <x v="0"/>
    <x v="0"/>
  </r>
  <r>
    <x v="155"/>
    <s v="AAPL"/>
    <n v="113.010002"/>
    <n v="109.375"/>
    <n v="3.6350020000000001"/>
    <n v="3.3234303999999999E-2"/>
    <x v="1"/>
    <x v="20"/>
    <x v="3"/>
    <x v="0"/>
    <x v="0"/>
    <x v="1"/>
  </r>
  <r>
    <x v="156"/>
    <s v="AAPL"/>
    <n v="115.010002"/>
    <n v="113.010002"/>
    <n v="2"/>
    <n v="1.7697548576275576E-2"/>
    <x v="1"/>
    <x v="20"/>
    <x v="3"/>
    <x v="0"/>
    <x v="0"/>
    <x v="1"/>
  </r>
  <r>
    <x v="157"/>
    <s v="AAPL"/>
    <n v="114.907501"/>
    <n v="115.010002"/>
    <n v="-0.10250100000000373"/>
    <n v="-8.912355292368722E-4"/>
    <x v="1"/>
    <x v="20"/>
    <x v="3"/>
    <x v="0"/>
    <x v="0"/>
    <x v="0"/>
  </r>
  <r>
    <x v="158"/>
    <s v="AAPL"/>
    <n v="114.60749799999999"/>
    <n v="114.907501"/>
    <n v="-0.30000300000000379"/>
    <n v="-2.610821725206641E-3"/>
    <x v="1"/>
    <x v="20"/>
    <x v="3"/>
    <x v="0"/>
    <x v="0"/>
    <x v="0"/>
  </r>
  <r>
    <x v="159"/>
    <s v="AAPL"/>
    <n v="115.5625"/>
    <n v="114.60749799999999"/>
    <n v="0.95500200000000746"/>
    <n v="8.3328055900845823E-3"/>
    <x v="1"/>
    <x v="20"/>
    <x v="3"/>
    <x v="0"/>
    <x v="0"/>
    <x v="1"/>
  </r>
  <r>
    <x v="160"/>
    <s v="AAPL"/>
    <n v="115.707497"/>
    <n v="115.5625"/>
    <n v="0.1449970000000036"/>
    <n v="1.2547063277447579E-3"/>
    <x v="1"/>
    <x v="20"/>
    <x v="3"/>
    <x v="0"/>
    <x v="0"/>
    <x v="1"/>
  </r>
  <r>
    <x v="161"/>
    <s v="AAPL"/>
    <n v="118.275002"/>
    <n v="115.707497"/>
    <n v="2.567504999999997"/>
    <n v="2.2189616633051849E-2"/>
    <x v="1"/>
    <x v="20"/>
    <x v="3"/>
    <x v="0"/>
    <x v="0"/>
    <x v="1"/>
  </r>
  <r>
    <x v="162"/>
    <s v="AAPL"/>
    <n v="124.370003"/>
    <n v="118.275002"/>
    <n v="6.0950009999999963"/>
    <n v="5.1532453155232215E-2"/>
    <x v="1"/>
    <x v="20"/>
    <x v="3"/>
    <x v="0"/>
    <x v="0"/>
    <x v="1"/>
  </r>
  <r>
    <x v="163"/>
    <s v="AAPL"/>
    <n v="125.85749799999999"/>
    <n v="124.370003"/>
    <n v="1.4874949999999956"/>
    <n v="1.1960239319122599E-2"/>
    <x v="1"/>
    <x v="20"/>
    <x v="3"/>
    <x v="0"/>
    <x v="0"/>
    <x v="1"/>
  </r>
  <r>
    <x v="164"/>
    <s v="AAPL"/>
    <n v="124.824997"/>
    <n v="125.85749799999999"/>
    <n v="-1.0325009999999963"/>
    <n v="-8.2037305397569277E-3"/>
    <x v="1"/>
    <x v="20"/>
    <x v="3"/>
    <x v="0"/>
    <x v="0"/>
    <x v="0"/>
  </r>
  <r>
    <x v="165"/>
    <s v="AAPL"/>
    <n v="126.522499"/>
    <n v="124.824997"/>
    <n v="1.6975020000000001"/>
    <n v="1.3599055003382056E-2"/>
    <x v="1"/>
    <x v="20"/>
    <x v="3"/>
    <x v="0"/>
    <x v="0"/>
    <x v="1"/>
  </r>
  <r>
    <x v="166"/>
    <s v="AAPL"/>
    <n v="125.010002"/>
    <n v="126.522499"/>
    <n v="-1.5124969999999962"/>
    <n v="-1.1954371846544038E-2"/>
    <x v="1"/>
    <x v="20"/>
    <x v="3"/>
    <x v="0"/>
    <x v="0"/>
    <x v="0"/>
  </r>
  <r>
    <x v="167"/>
    <s v="AAPL"/>
    <n v="124.807503"/>
    <n v="125.010002"/>
    <n v="-0.20249900000000309"/>
    <n v="-1.6198623850914192E-3"/>
    <x v="1"/>
    <x v="20"/>
    <x v="3"/>
    <x v="0"/>
    <x v="0"/>
    <x v="0"/>
  </r>
  <r>
    <x v="168"/>
    <s v="AAPL"/>
    <n v="129.03999299999998"/>
    <n v="124.807503"/>
    <n v="4.2324899999999843"/>
    <n v="3.3912143887695471E-2"/>
    <x v="1"/>
    <x v="20"/>
    <x v="3"/>
    <x v="0"/>
    <x v="0"/>
    <x v="1"/>
  </r>
  <r>
    <x v="169"/>
    <s v="AAPL"/>
    <n v="134.179993"/>
    <n v="129.03999299999998"/>
    <n v="5.1400000000000148"/>
    <n v="3.983261220418708E-2"/>
    <x v="1"/>
    <x v="20"/>
    <x v="3"/>
    <x v="0"/>
    <x v="0"/>
    <x v="1"/>
  </r>
  <r>
    <x v="170"/>
    <s v="AAPL"/>
    <n v="131.39999399999999"/>
    <n v="134.179993"/>
    <n v="-2.7799990000000037"/>
    <n v="-2.0718431547391745E-2"/>
    <x v="1"/>
    <x v="20"/>
    <x v="3"/>
    <x v="0"/>
    <x v="0"/>
    <x v="0"/>
  </r>
  <r>
    <x v="171"/>
    <s v="AAPL"/>
    <n v="120.879997"/>
    <n v="131.39999399999999"/>
    <n v="-10.519996999999989"/>
    <n v="-8.006086362530572E-2"/>
    <x v="1"/>
    <x v="20"/>
    <x v="3"/>
    <x v="0"/>
    <x v="0"/>
    <x v="0"/>
  </r>
  <r>
    <x v="172"/>
    <s v="AAPL"/>
    <n v="120.959999"/>
    <n v="120.879997"/>
    <n v="8.0001999999993245E-2"/>
    <n v="6.6182993038950227E-4"/>
    <x v="1"/>
    <x v="20"/>
    <x v="3"/>
    <x v="0"/>
    <x v="0"/>
    <x v="1"/>
  </r>
  <r>
    <x v="173"/>
    <s v="AAPL"/>
    <n v="112.82"/>
    <n v="120.959999"/>
    <n v="-8.1399990000000031"/>
    <n v="-6.7294965834118467E-2"/>
    <x v="1"/>
    <x v="20"/>
    <x v="3"/>
    <x v="0"/>
    <x v="0"/>
    <x v="0"/>
  </r>
  <r>
    <x v="174"/>
    <s v="AAPL"/>
    <n v="117.32"/>
    <n v="112.82"/>
    <n v="4.5"/>
    <n v="3.9886544938840633E-2"/>
    <x v="1"/>
    <x v="20"/>
    <x v="3"/>
    <x v="0"/>
    <x v="0"/>
    <x v="1"/>
  </r>
  <r>
    <x v="175"/>
    <s v="AAPL"/>
    <n v="113.489998"/>
    <n v="117.32"/>
    <n v="-3.8300019999999932"/>
    <n v="-3.2645772246846179E-2"/>
    <x v="1"/>
    <x v="20"/>
    <x v="3"/>
    <x v="0"/>
    <x v="0"/>
    <x v="0"/>
  </r>
  <r>
    <x v="176"/>
    <s v="AAPL"/>
    <n v="112"/>
    <n v="113.489998"/>
    <n v="-1.4899979999999999"/>
    <n v="-1.3128892644795005E-2"/>
    <x v="1"/>
    <x v="20"/>
    <x v="3"/>
    <x v="0"/>
    <x v="0"/>
    <x v="0"/>
  </r>
  <r>
    <x v="177"/>
    <s v="AAPL"/>
    <n v="115.360001"/>
    <n v="112"/>
    <n v="3.3600009999999969"/>
    <n v="3.0000008928571402E-2"/>
    <x v="1"/>
    <x v="20"/>
    <x v="3"/>
    <x v="0"/>
    <x v="0"/>
    <x v="1"/>
  </r>
  <r>
    <x v="178"/>
    <s v="AAPL"/>
    <n v="115.540001"/>
    <n v="115.360001"/>
    <n v="0.18000000000000682"/>
    <n v="1.5603328574867715E-3"/>
    <x v="1"/>
    <x v="20"/>
    <x v="3"/>
    <x v="0"/>
    <x v="0"/>
    <x v="1"/>
  </r>
  <r>
    <x v="179"/>
    <s v="AAPL"/>
    <n v="112.129997"/>
    <n v="115.540001"/>
    <n v="-3.4100040000000007"/>
    <n v="-2.9513622732269151E-2"/>
    <x v="1"/>
    <x v="20"/>
    <x v="3"/>
    <x v="0"/>
    <x v="0"/>
    <x v="0"/>
  </r>
  <r>
    <x v="180"/>
    <s v="AAPL"/>
    <n v="110.339996"/>
    <n v="112.129997"/>
    <n v="-1.7900010000000037"/>
    <n v="-1.5963623008034181E-2"/>
    <x v="1"/>
    <x v="20"/>
    <x v="3"/>
    <x v="0"/>
    <x v="0"/>
    <x v="0"/>
  </r>
  <r>
    <x v="181"/>
    <s v="AAPL"/>
    <n v="106.839996"/>
    <n v="110.339996"/>
    <n v="-3.5"/>
    <n v="-3.1720138905932171E-2"/>
    <x v="1"/>
    <x v="20"/>
    <x v="3"/>
    <x v="0"/>
    <x v="0"/>
    <x v="0"/>
  </r>
  <r>
    <x v="182"/>
    <s v="AAPL"/>
    <n v="110.08000200000001"/>
    <n v="106.839996"/>
    <n v="3.2400060000000082"/>
    <n v="3.0325777997970049E-2"/>
    <x v="1"/>
    <x v="20"/>
    <x v="3"/>
    <x v="0"/>
    <x v="0"/>
    <x v="1"/>
  </r>
  <r>
    <x v="183"/>
    <s v="AAPL"/>
    <n v="111.80999799999999"/>
    <n v="110.08000200000001"/>
    <n v="1.7299959999999857"/>
    <n v="1.5715806400512108E-2"/>
    <x v="1"/>
    <x v="20"/>
    <x v="3"/>
    <x v="0"/>
    <x v="0"/>
    <x v="1"/>
  </r>
  <r>
    <x v="184"/>
    <s v="AAPL"/>
    <n v="107.120003"/>
    <n v="111.80999799999999"/>
    <n v="-4.6899949999999961"/>
    <n v="-4.1946114693607241E-2"/>
    <x v="1"/>
    <x v="20"/>
    <x v="3"/>
    <x v="0"/>
    <x v="0"/>
    <x v="0"/>
  </r>
  <r>
    <x v="185"/>
    <s v="AAPL"/>
    <n v="108.220001"/>
    <n v="107.120003"/>
    <n v="1.0999979999999994"/>
    <n v="1.0268838397997426E-2"/>
    <x v="1"/>
    <x v="20"/>
    <x v="3"/>
    <x v="0"/>
    <x v="0"/>
    <x v="1"/>
  </r>
  <r>
    <x v="186"/>
    <s v="AAPL"/>
    <n v="112.279999"/>
    <n v="108.220001"/>
    <n v="4.0599980000000073"/>
    <n v="3.7516151935722192E-2"/>
    <x v="1"/>
    <x v="20"/>
    <x v="3"/>
    <x v="0"/>
    <x v="1"/>
    <x v="1"/>
  </r>
  <r>
    <x v="0"/>
    <s v="MSFT"/>
    <n v="157.699997"/>
    <m/>
    <m/>
    <m/>
    <x v="1"/>
    <x v="21"/>
    <x v="3"/>
    <x v="0"/>
    <x v="0"/>
    <x v="0"/>
  </r>
  <r>
    <x v="1"/>
    <s v="MSFT"/>
    <n v="160.61999499999999"/>
    <n v="157.699997"/>
    <n v="2.9199979999999925"/>
    <n v="1.8516157612862811E-2"/>
    <x v="1"/>
    <x v="21"/>
    <x v="3"/>
    <x v="0"/>
    <x v="0"/>
    <x v="1"/>
  </r>
  <r>
    <x v="2"/>
    <s v="MSFT"/>
    <n v="158.61999499999999"/>
    <n v="160.61999499999999"/>
    <n v="-2"/>
    <n v="-1.2451749858415823E-2"/>
    <x v="1"/>
    <x v="21"/>
    <x v="3"/>
    <x v="0"/>
    <x v="0"/>
    <x v="0"/>
  </r>
  <r>
    <x v="3"/>
    <s v="MSFT"/>
    <n v="159.029999"/>
    <n v="158.61999499999999"/>
    <n v="0.41000400000001491"/>
    <n v="2.5848191459091584E-3"/>
    <x v="1"/>
    <x v="21"/>
    <x v="3"/>
    <x v="0"/>
    <x v="0"/>
    <x v="1"/>
  </r>
  <r>
    <x v="4"/>
    <s v="MSFT"/>
    <n v="157.58000200000001"/>
    <n v="159.029999"/>
    <n v="-1.4499969999999962"/>
    <n v="-9.1177577131217619E-3"/>
    <x v="1"/>
    <x v="21"/>
    <x v="3"/>
    <x v="0"/>
    <x v="0"/>
    <x v="0"/>
  </r>
  <r>
    <x v="5"/>
    <s v="MSFT"/>
    <n v="160.08999599999999"/>
    <n v="157.58000200000001"/>
    <n v="2.5099939999999776"/>
    <n v="1.5928379033781061E-2"/>
    <x v="1"/>
    <x v="21"/>
    <x v="3"/>
    <x v="0"/>
    <x v="0"/>
    <x v="1"/>
  </r>
  <r>
    <x v="6"/>
    <s v="MSFT"/>
    <n v="162.08999599999999"/>
    <n v="160.08999599999999"/>
    <n v="2"/>
    <n v="1.2492973015003387E-2"/>
    <x v="1"/>
    <x v="21"/>
    <x v="3"/>
    <x v="0"/>
    <x v="0"/>
    <x v="1"/>
  </r>
  <r>
    <x v="7"/>
    <s v="MSFT"/>
    <n v="161.33999599999999"/>
    <n v="162.08999599999999"/>
    <n v="-0.75"/>
    <n v="-4.6270591554583053E-3"/>
    <x v="1"/>
    <x v="21"/>
    <x v="3"/>
    <x v="0"/>
    <x v="0"/>
    <x v="0"/>
  </r>
  <r>
    <x v="8"/>
    <s v="MSFT"/>
    <n v="163.279999"/>
    <n v="161.33999599999999"/>
    <n v="1.9400030000000186"/>
    <n v="1.2024315409057148E-2"/>
    <x v="1"/>
    <x v="21"/>
    <x v="3"/>
    <x v="0"/>
    <x v="0"/>
    <x v="1"/>
  </r>
  <r>
    <x v="9"/>
    <s v="MSFT"/>
    <n v="162.13000500000001"/>
    <n v="163.279999"/>
    <n v="-1.1499939999999924"/>
    <n v="-7.0430794159913757E-3"/>
    <x v="1"/>
    <x v="21"/>
    <x v="3"/>
    <x v="0"/>
    <x v="0"/>
    <x v="0"/>
  </r>
  <r>
    <x v="10"/>
    <s v="MSFT"/>
    <n v="163.179993"/>
    <n v="162.13000500000001"/>
    <n v="1.0499879999999848"/>
    <n v="6.476210248682745E-3"/>
    <x v="1"/>
    <x v="21"/>
    <x v="3"/>
    <x v="0"/>
    <x v="0"/>
    <x v="1"/>
  </r>
  <r>
    <x v="11"/>
    <s v="MSFT"/>
    <n v="166.16999799999999"/>
    <n v="163.179993"/>
    <n v="2.9900049999999965"/>
    <n v="1.832335536379142E-2"/>
    <x v="1"/>
    <x v="21"/>
    <x v="3"/>
    <x v="0"/>
    <x v="0"/>
    <x v="1"/>
  </r>
  <r>
    <x v="12"/>
    <s v="MSFT"/>
    <n v="167.10000600000001"/>
    <n v="166.16999799999999"/>
    <n v="0.93000800000001504"/>
    <n v="5.5967263115692823E-3"/>
    <x v="1"/>
    <x v="21"/>
    <x v="3"/>
    <x v="0"/>
    <x v="0"/>
    <x v="1"/>
  </r>
  <r>
    <x v="13"/>
    <s v="MSFT"/>
    <n v="166.5"/>
    <n v="167.10000600000001"/>
    <n v="-0.60000600000000759"/>
    <n v="-3.5907000506032751E-3"/>
    <x v="1"/>
    <x v="21"/>
    <x v="3"/>
    <x v="0"/>
    <x v="0"/>
    <x v="0"/>
  </r>
  <r>
    <x v="14"/>
    <s v="MSFT"/>
    <n v="165.699997"/>
    <n v="166.5"/>
    <n v="-0.80000300000000379"/>
    <n v="-4.8048228228228457E-3"/>
    <x v="1"/>
    <x v="21"/>
    <x v="3"/>
    <x v="0"/>
    <x v="0"/>
    <x v="0"/>
  </r>
  <r>
    <x v="15"/>
    <s v="MSFT"/>
    <n v="166.720001"/>
    <n v="165.699997"/>
    <n v="1.0200040000000001"/>
    <n v="6.1557273293131086E-3"/>
    <x v="1"/>
    <x v="21"/>
    <x v="3"/>
    <x v="0"/>
    <x v="0"/>
    <x v="1"/>
  </r>
  <r>
    <x v="16"/>
    <s v="MSFT"/>
    <n v="165.03999299999998"/>
    <n v="166.720001"/>
    <n v="-1.680008000000015"/>
    <n v="-1.0076823356065209E-2"/>
    <x v="1"/>
    <x v="21"/>
    <x v="3"/>
    <x v="0"/>
    <x v="0"/>
    <x v="0"/>
  </r>
  <r>
    <x v="17"/>
    <s v="MSFT"/>
    <n v="162.279999"/>
    <n v="165.03999299999998"/>
    <n v="-2.7599939999999776"/>
    <n v="-1.6723182968142625E-2"/>
    <x v="1"/>
    <x v="21"/>
    <x v="3"/>
    <x v="0"/>
    <x v="0"/>
    <x v="0"/>
  </r>
  <r>
    <x v="18"/>
    <s v="MSFT"/>
    <n v="165.46000700000002"/>
    <n v="162.279999"/>
    <n v="3.180008000000015"/>
    <n v="1.9595809832362737E-2"/>
    <x v="1"/>
    <x v="21"/>
    <x v="3"/>
    <x v="0"/>
    <x v="0"/>
    <x v="1"/>
  </r>
  <r>
    <x v="19"/>
    <s v="MSFT"/>
    <n v="168.03999299999998"/>
    <n v="165.46000700000002"/>
    <n v="2.5799859999999626"/>
    <n v="1.5592807269734749E-2"/>
    <x v="1"/>
    <x v="21"/>
    <x v="3"/>
    <x v="0"/>
    <x v="0"/>
    <x v="1"/>
  </r>
  <r>
    <x v="20"/>
    <s v="MSFT"/>
    <n v="172.779999"/>
    <n v="168.03999299999998"/>
    <n v="4.7400060000000224"/>
    <n v="2.8207606507101097E-2"/>
    <x v="1"/>
    <x v="21"/>
    <x v="3"/>
    <x v="0"/>
    <x v="0"/>
    <x v="1"/>
  </r>
  <r>
    <x v="21"/>
    <s v="MSFT"/>
    <n v="170.229996"/>
    <n v="172.779999"/>
    <n v="-2.5500030000000038"/>
    <n v="-1.4758670070370841E-2"/>
    <x v="1"/>
    <x v="21"/>
    <x v="3"/>
    <x v="0"/>
    <x v="0"/>
    <x v="0"/>
  </r>
  <r>
    <x v="22"/>
    <s v="MSFT"/>
    <n v="174.38000500000001"/>
    <n v="170.229996"/>
    <n v="4.1500090000000114"/>
    <n v="2.4378835090849742E-2"/>
    <x v="1"/>
    <x v="21"/>
    <x v="3"/>
    <x v="0"/>
    <x v="0"/>
    <x v="1"/>
  </r>
  <r>
    <x v="23"/>
    <s v="MSFT"/>
    <n v="180.11999499999999"/>
    <n v="174.38000500000001"/>
    <n v="5.7399899999999775"/>
    <n v="3.2916560588468716E-2"/>
    <x v="1"/>
    <x v="21"/>
    <x v="3"/>
    <x v="0"/>
    <x v="0"/>
    <x v="1"/>
  </r>
  <r>
    <x v="24"/>
    <s v="MSFT"/>
    <n v="179.89999399999999"/>
    <n v="180.11999499999999"/>
    <n v="-0.22000099999999634"/>
    <n v="-1.2214135360152346E-3"/>
    <x v="1"/>
    <x v="21"/>
    <x v="3"/>
    <x v="0"/>
    <x v="0"/>
    <x v="0"/>
  </r>
  <r>
    <x v="25"/>
    <s v="MSFT"/>
    <n v="183.63000500000001"/>
    <n v="179.89999399999999"/>
    <n v="3.7300110000000188"/>
    <n v="2.073380280379564E-2"/>
    <x v="1"/>
    <x v="21"/>
    <x v="3"/>
    <x v="0"/>
    <x v="0"/>
    <x v="1"/>
  </r>
  <r>
    <x v="26"/>
    <s v="MSFT"/>
    <n v="183.88999899999999"/>
    <n v="183.63000500000001"/>
    <n v="0.25999399999997763"/>
    <n v="1.4158579367243257E-3"/>
    <x v="1"/>
    <x v="21"/>
    <x v="3"/>
    <x v="0"/>
    <x v="0"/>
    <x v="1"/>
  </r>
  <r>
    <x v="27"/>
    <s v="MSFT"/>
    <n v="188.699997"/>
    <n v="183.88999899999999"/>
    <n v="4.8099980000000073"/>
    <n v="2.6156930916074492E-2"/>
    <x v="1"/>
    <x v="21"/>
    <x v="3"/>
    <x v="0"/>
    <x v="0"/>
    <x v="1"/>
  </r>
  <r>
    <x v="28"/>
    <s v="MSFT"/>
    <n v="184.44000199999999"/>
    <n v="188.699997"/>
    <n v="-4.2599950000000035"/>
    <n v="-2.257549055498927E-2"/>
    <x v="1"/>
    <x v="21"/>
    <x v="3"/>
    <x v="0"/>
    <x v="0"/>
    <x v="0"/>
  </r>
  <r>
    <x v="29"/>
    <s v="MSFT"/>
    <n v="184.71000700000002"/>
    <n v="184.44000199999999"/>
    <n v="0.27000500000002603"/>
    <n v="1.4639177893742705E-3"/>
    <x v="1"/>
    <x v="21"/>
    <x v="3"/>
    <x v="0"/>
    <x v="0"/>
    <x v="1"/>
  </r>
  <r>
    <x v="30"/>
    <s v="MSFT"/>
    <n v="183.71000700000002"/>
    <n v="184.71000700000002"/>
    <n v="-1"/>
    <n v="-5.4138918418210006E-3"/>
    <x v="1"/>
    <x v="21"/>
    <x v="3"/>
    <x v="0"/>
    <x v="0"/>
    <x v="0"/>
  </r>
  <r>
    <x v="31"/>
    <s v="MSFT"/>
    <n v="185.35000600000001"/>
    <n v="183.71000700000002"/>
    <n v="1.6399989999999889"/>
    <n v="8.9271076017104975E-3"/>
    <x v="1"/>
    <x v="21"/>
    <x v="3"/>
    <x v="0"/>
    <x v="0"/>
    <x v="1"/>
  </r>
  <r>
    <x v="32"/>
    <s v="MSFT"/>
    <n v="187.229996"/>
    <n v="185.35000600000001"/>
    <n v="1.8799899999999923"/>
    <n v="1.0142918473927605E-2"/>
    <x v="1"/>
    <x v="21"/>
    <x v="3"/>
    <x v="0"/>
    <x v="0"/>
    <x v="1"/>
  </r>
  <r>
    <x v="33"/>
    <s v="MSFT"/>
    <n v="187.279999"/>
    <n v="187.229996"/>
    <n v="5.0003000000003794E-2"/>
    <n v="2.6706724920297386E-4"/>
    <x v="1"/>
    <x v="21"/>
    <x v="3"/>
    <x v="0"/>
    <x v="0"/>
    <x v="1"/>
  </r>
  <r>
    <x v="34"/>
    <s v="MSFT"/>
    <n v="184.41999799999999"/>
    <n v="187.279999"/>
    <n v="-2.8600010000000111"/>
    <n v="-1.527125702302044E-2"/>
    <x v="1"/>
    <x v="21"/>
    <x v="3"/>
    <x v="0"/>
    <x v="0"/>
    <x v="0"/>
  </r>
  <r>
    <x v="35"/>
    <s v="MSFT"/>
    <n v="178.58999599999999"/>
    <n v="184.41999799999999"/>
    <n v="-5.8300020000000075"/>
    <n v="-3.1612634547366208E-2"/>
    <x v="1"/>
    <x v="21"/>
    <x v="3"/>
    <x v="0"/>
    <x v="0"/>
    <x v="0"/>
  </r>
  <r>
    <x v="36"/>
    <s v="MSFT"/>
    <n v="170.88999899999999"/>
    <n v="178.58999599999999"/>
    <n v="-7.6999969999999962"/>
    <n v="-4.3115500153771191E-2"/>
    <x v="1"/>
    <x v="21"/>
    <x v="3"/>
    <x v="0"/>
    <x v="0"/>
    <x v="0"/>
  </r>
  <r>
    <x v="37"/>
    <s v="MSFT"/>
    <n v="168.070007"/>
    <n v="170.88999899999999"/>
    <n v="-2.819991999999985"/>
    <n v="-1.650179657382984E-2"/>
    <x v="1"/>
    <x v="21"/>
    <x v="3"/>
    <x v="0"/>
    <x v="0"/>
    <x v="0"/>
  </r>
  <r>
    <x v="38"/>
    <s v="MSFT"/>
    <n v="170.16999799999999"/>
    <n v="168.070007"/>
    <n v="2.0999909999999886"/>
    <n v="1.2494739766387875E-2"/>
    <x v="1"/>
    <x v="21"/>
    <x v="3"/>
    <x v="0"/>
    <x v="0"/>
    <x v="1"/>
  </r>
  <r>
    <x v="39"/>
    <s v="MSFT"/>
    <n v="158.179993"/>
    <n v="170.16999799999999"/>
    <n v="-11.990004999999996"/>
    <n v="-7.0458983022377408E-2"/>
    <x v="1"/>
    <x v="21"/>
    <x v="3"/>
    <x v="0"/>
    <x v="0"/>
    <x v="0"/>
  </r>
  <r>
    <x v="40"/>
    <s v="MSFT"/>
    <n v="162.009995"/>
    <n v="158.179993"/>
    <n v="3.8300020000000075"/>
    <n v="2.4212935702936891E-2"/>
    <x v="1"/>
    <x v="21"/>
    <x v="3"/>
    <x v="0"/>
    <x v="0"/>
    <x v="1"/>
  </r>
  <r>
    <x v="41"/>
    <s v="MSFT"/>
    <n v="172.78999299999998"/>
    <n v="162.009995"/>
    <n v="10.779997999999978"/>
    <n v="6.6539092233167327E-2"/>
    <x v="1"/>
    <x v="21"/>
    <x v="3"/>
    <x v="0"/>
    <x v="0"/>
    <x v="1"/>
  </r>
  <r>
    <x v="42"/>
    <s v="MSFT"/>
    <n v="164.509995"/>
    <n v="172.78999299999998"/>
    <n v="-8.2799979999999778"/>
    <n v="-4.7919430148943745E-2"/>
    <x v="1"/>
    <x v="21"/>
    <x v="3"/>
    <x v="0"/>
    <x v="0"/>
    <x v="0"/>
  </r>
  <r>
    <x v="43"/>
    <s v="MSFT"/>
    <n v="170.550003"/>
    <n v="164.509995"/>
    <n v="6.0400080000000003"/>
    <n v="3.6715143052554348E-2"/>
    <x v="1"/>
    <x v="21"/>
    <x v="3"/>
    <x v="0"/>
    <x v="0"/>
    <x v="1"/>
  </r>
  <r>
    <x v="44"/>
    <s v="MSFT"/>
    <n v="166.270004"/>
    <n v="170.550003"/>
    <n v="-4.2799990000000037"/>
    <n v="-2.5095273671733701E-2"/>
    <x v="1"/>
    <x v="21"/>
    <x v="3"/>
    <x v="0"/>
    <x v="0"/>
    <x v="0"/>
  </r>
  <r>
    <x v="45"/>
    <s v="MSFT"/>
    <n v="161.570007"/>
    <n v="166.270004"/>
    <n v="-4.6999969999999962"/>
    <n v="-2.8267257394183957E-2"/>
    <x v="1"/>
    <x v="21"/>
    <x v="3"/>
    <x v="0"/>
    <x v="0"/>
    <x v="0"/>
  </r>
  <r>
    <x v="46"/>
    <s v="MSFT"/>
    <n v="150.61999499999999"/>
    <n v="161.570007"/>
    <n v="-10.950012000000015"/>
    <n v="-6.7772553850294848E-2"/>
    <x v="1"/>
    <x v="21"/>
    <x v="3"/>
    <x v="0"/>
    <x v="0"/>
    <x v="0"/>
  </r>
  <r>
    <x v="47"/>
    <s v="MSFT"/>
    <n v="160.91999799999999"/>
    <n v="150.61999499999999"/>
    <n v="10.300003000000004"/>
    <n v="6.8384034935069574E-2"/>
    <x v="1"/>
    <x v="21"/>
    <x v="3"/>
    <x v="0"/>
    <x v="0"/>
    <x v="1"/>
  </r>
  <r>
    <x v="48"/>
    <s v="MSFT"/>
    <n v="153.63000500000001"/>
    <n v="160.91999799999999"/>
    <n v="-7.2899929999999813"/>
    <n v="-4.5301970485980128E-2"/>
    <x v="1"/>
    <x v="21"/>
    <x v="3"/>
    <x v="0"/>
    <x v="0"/>
    <x v="0"/>
  </r>
  <r>
    <x v="49"/>
    <s v="MSFT"/>
    <n v="139.05999800000001"/>
    <n v="153.63000500000001"/>
    <n v="-14.570007000000004"/>
    <n v="-9.4838290215508381E-2"/>
    <x v="1"/>
    <x v="21"/>
    <x v="3"/>
    <x v="0"/>
    <x v="0"/>
    <x v="0"/>
  </r>
  <r>
    <x v="50"/>
    <s v="MSFT"/>
    <n v="158.83000200000001"/>
    <n v="139.05999800000001"/>
    <n v="19.770004"/>
    <n v="0.14216887878856432"/>
    <x v="1"/>
    <x v="21"/>
    <x v="3"/>
    <x v="0"/>
    <x v="0"/>
    <x v="1"/>
  </r>
  <r>
    <x v="51"/>
    <s v="MSFT"/>
    <n v="135.41999799999999"/>
    <n v="158.83000200000001"/>
    <n v="-23.410004000000015"/>
    <n v="-0.14739031483485099"/>
    <x v="1"/>
    <x v="21"/>
    <x v="3"/>
    <x v="0"/>
    <x v="0"/>
    <x v="0"/>
  </r>
  <r>
    <x v="52"/>
    <s v="MSFT"/>
    <n v="146.570007"/>
    <n v="135.41999799999999"/>
    <n v="11.150009000000011"/>
    <n v="8.2336502471370671E-2"/>
    <x v="1"/>
    <x v="21"/>
    <x v="3"/>
    <x v="0"/>
    <x v="0"/>
    <x v="1"/>
  </r>
  <r>
    <x v="53"/>
    <s v="MSFT"/>
    <n v="140.39999399999999"/>
    <n v="146.570007"/>
    <n v="-6.1700130000000115"/>
    <n v="-4.209601354525426E-2"/>
    <x v="1"/>
    <x v="21"/>
    <x v="3"/>
    <x v="0"/>
    <x v="0"/>
    <x v="0"/>
  </r>
  <r>
    <x v="54"/>
    <s v="MSFT"/>
    <n v="142.71000700000002"/>
    <n v="140.39999399999999"/>
    <n v="2.3100130000000263"/>
    <n v="1.6453084748707512E-2"/>
    <x v="1"/>
    <x v="21"/>
    <x v="3"/>
    <x v="0"/>
    <x v="0"/>
    <x v="1"/>
  </r>
  <r>
    <x v="55"/>
    <s v="MSFT"/>
    <n v="137.35000600000001"/>
    <n v="142.71000700000002"/>
    <n v="-5.3600010000000111"/>
    <n v="-3.7558690610953516E-2"/>
    <x v="1"/>
    <x v="21"/>
    <x v="3"/>
    <x v="0"/>
    <x v="0"/>
    <x v="0"/>
  </r>
  <r>
    <x v="56"/>
    <s v="MSFT"/>
    <n v="135.979996"/>
    <n v="137.35000600000001"/>
    <n v="-1.3700100000000077"/>
    <n v="-9.974590026592409E-3"/>
    <x v="1"/>
    <x v="21"/>
    <x v="3"/>
    <x v="0"/>
    <x v="0"/>
    <x v="0"/>
  </r>
  <r>
    <x v="57"/>
    <s v="MSFT"/>
    <n v="148.33999599999999"/>
    <n v="135.979996"/>
    <n v="12.359999999999985"/>
    <n v="9.0895722632614182E-2"/>
    <x v="1"/>
    <x v="21"/>
    <x v="3"/>
    <x v="0"/>
    <x v="0"/>
    <x v="1"/>
  </r>
  <r>
    <x v="58"/>
    <s v="MSFT"/>
    <n v="146.91999799999999"/>
    <n v="148.33999599999999"/>
    <n v="-1.4199979999999925"/>
    <n v="-9.5725902540808525E-3"/>
    <x v="1"/>
    <x v="21"/>
    <x v="3"/>
    <x v="0"/>
    <x v="0"/>
    <x v="0"/>
  </r>
  <r>
    <x v="59"/>
    <s v="MSFT"/>
    <n v="156.11000100000001"/>
    <n v="146.91999799999999"/>
    <n v="9.1900030000000186"/>
    <n v="6.255106946026516E-2"/>
    <x v="1"/>
    <x v="21"/>
    <x v="3"/>
    <x v="0"/>
    <x v="0"/>
    <x v="1"/>
  </r>
  <r>
    <x v="60"/>
    <s v="MSFT"/>
    <n v="149.699997"/>
    <n v="156.11000100000001"/>
    <n v="-6.4100040000000149"/>
    <n v="-4.1060815828192931E-2"/>
    <x v="1"/>
    <x v="21"/>
    <x v="3"/>
    <x v="0"/>
    <x v="0"/>
    <x v="0"/>
  </r>
  <r>
    <x v="61"/>
    <s v="MSFT"/>
    <n v="160.229996"/>
    <n v="149.699997"/>
    <n v="10.529999000000004"/>
    <n v="7.034067609233155E-2"/>
    <x v="1"/>
    <x v="21"/>
    <x v="3"/>
    <x v="0"/>
    <x v="0"/>
    <x v="1"/>
  </r>
  <r>
    <x v="62"/>
    <s v="MSFT"/>
    <n v="157.71000700000002"/>
    <n v="160.229996"/>
    <n v="-2.5199889999999812"/>
    <n v="-1.5727323615485712E-2"/>
    <x v="1"/>
    <x v="21"/>
    <x v="3"/>
    <x v="0"/>
    <x v="0"/>
    <x v="0"/>
  </r>
  <r>
    <x v="63"/>
    <s v="MSFT"/>
    <n v="152.11000100000001"/>
    <n v="157.71000700000002"/>
    <n v="-5.6000060000000076"/>
    <n v="-3.5508247742326249E-2"/>
    <x v="1"/>
    <x v="21"/>
    <x v="3"/>
    <x v="0"/>
    <x v="0"/>
    <x v="0"/>
  </r>
  <r>
    <x v="64"/>
    <s v="MSFT"/>
    <n v="155.259995"/>
    <n v="152.11000100000001"/>
    <n v="3.1499939999999924"/>
    <n v="2.070865807173318E-2"/>
    <x v="1"/>
    <x v="21"/>
    <x v="3"/>
    <x v="0"/>
    <x v="0"/>
    <x v="1"/>
  </r>
  <r>
    <x v="65"/>
    <s v="MSFT"/>
    <n v="153.83000200000001"/>
    <n v="155.259995"/>
    <n v="-1.4299929999999961"/>
    <n v="-9.2103120317632119E-3"/>
    <x v="1"/>
    <x v="21"/>
    <x v="3"/>
    <x v="0"/>
    <x v="0"/>
    <x v="0"/>
  </r>
  <r>
    <x v="66"/>
    <s v="MSFT"/>
    <n v="165.270004"/>
    <n v="153.83000200000001"/>
    <n v="11.440001999999993"/>
    <n v="7.436782065438699E-2"/>
    <x v="1"/>
    <x v="21"/>
    <x v="3"/>
    <x v="0"/>
    <x v="0"/>
    <x v="1"/>
  </r>
  <r>
    <x v="67"/>
    <s v="MSFT"/>
    <n v="163.490005"/>
    <n v="165.270004"/>
    <n v="-1.7799990000000037"/>
    <n v="-1.0770248423301324E-2"/>
    <x v="1"/>
    <x v="21"/>
    <x v="3"/>
    <x v="0"/>
    <x v="0"/>
    <x v="0"/>
  </r>
  <r>
    <x v="68"/>
    <s v="MSFT"/>
    <n v="165.13000500000001"/>
    <n v="163.490005"/>
    <n v="1.6400000000000148"/>
    <n v="1.0031194261692113E-2"/>
    <x v="1"/>
    <x v="21"/>
    <x v="3"/>
    <x v="0"/>
    <x v="0"/>
    <x v="1"/>
  </r>
  <r>
    <x v="69"/>
    <s v="MSFT"/>
    <n v="165.13999899999999"/>
    <n v="165.13000500000001"/>
    <n v="9.9939999999776319E-3"/>
    <n v="6.0522011126794501E-5"/>
    <x v="1"/>
    <x v="21"/>
    <x v="3"/>
    <x v="0"/>
    <x v="0"/>
    <x v="1"/>
  </r>
  <r>
    <x v="70"/>
    <s v="MSFT"/>
    <n v="165.509995"/>
    <n v="165.13999899999999"/>
    <n v="0.36999600000001465"/>
    <n v="2.2404989841377839E-3"/>
    <x v="1"/>
    <x v="21"/>
    <x v="3"/>
    <x v="0"/>
    <x v="0"/>
    <x v="1"/>
  </r>
  <r>
    <x v="71"/>
    <s v="MSFT"/>
    <n v="173.699997"/>
    <n v="165.509995"/>
    <n v="8.1900019999999927"/>
    <n v="4.9483428478141106E-2"/>
    <x v="1"/>
    <x v="21"/>
    <x v="3"/>
    <x v="0"/>
    <x v="0"/>
    <x v="1"/>
  </r>
  <r>
    <x v="72"/>
    <s v="MSFT"/>
    <n v="171.88000500000001"/>
    <n v="173.699997"/>
    <n v="-1.819991999999985"/>
    <n v="-1.0477789472846019E-2"/>
    <x v="1"/>
    <x v="21"/>
    <x v="3"/>
    <x v="0"/>
    <x v="0"/>
    <x v="0"/>
  </r>
  <r>
    <x v="73"/>
    <s v="MSFT"/>
    <n v="177.03999299999998"/>
    <n v="171.88000500000001"/>
    <n v="5.15998799999997"/>
    <n v="3.002087415578077E-2"/>
    <x v="1"/>
    <x v="21"/>
    <x v="3"/>
    <x v="0"/>
    <x v="0"/>
    <x v="1"/>
  </r>
  <r>
    <x v="74"/>
    <s v="MSFT"/>
    <n v="178.60000600000001"/>
    <n v="177.03999299999998"/>
    <n v="1.5600130000000263"/>
    <n v="8.8116417853678214E-3"/>
    <x v="1"/>
    <x v="21"/>
    <x v="3"/>
    <x v="0"/>
    <x v="0"/>
    <x v="1"/>
  </r>
  <r>
    <x v="75"/>
    <s v="MSFT"/>
    <n v="175.05999800000001"/>
    <n v="178.60000600000001"/>
    <n v="-3.5400080000000003"/>
    <n v="-1.9820872794371575E-2"/>
    <x v="1"/>
    <x v="21"/>
    <x v="3"/>
    <x v="0"/>
    <x v="0"/>
    <x v="0"/>
  </r>
  <r>
    <x v="76"/>
    <s v="MSFT"/>
    <n v="167.820007"/>
    <n v="175.05999800000001"/>
    <n v="-7.2399910000000034"/>
    <n v="-4.1357198004766359E-2"/>
    <x v="1"/>
    <x v="21"/>
    <x v="3"/>
    <x v="0"/>
    <x v="0"/>
    <x v="0"/>
  </r>
  <r>
    <x v="77"/>
    <s v="MSFT"/>
    <n v="173.520004"/>
    <n v="167.820007"/>
    <n v="5.6999969999999962"/>
    <n v="3.3964943166758396E-2"/>
    <x v="1"/>
    <x v="21"/>
    <x v="3"/>
    <x v="0"/>
    <x v="0"/>
    <x v="1"/>
  </r>
  <r>
    <x v="78"/>
    <s v="MSFT"/>
    <n v="171.41999799999999"/>
    <n v="173.520004"/>
    <n v="-2.1000060000000076"/>
    <n v="-1.210238561313085E-2"/>
    <x v="1"/>
    <x v="21"/>
    <x v="3"/>
    <x v="0"/>
    <x v="0"/>
    <x v="0"/>
  </r>
  <r>
    <x v="79"/>
    <s v="MSFT"/>
    <n v="174.550003"/>
    <n v="171.41999799999999"/>
    <n v="3.1300050000000113"/>
    <n v="1.8259275676808791E-2"/>
    <x v="1"/>
    <x v="21"/>
    <x v="3"/>
    <x v="0"/>
    <x v="0"/>
    <x v="1"/>
  </r>
  <r>
    <x v="80"/>
    <s v="MSFT"/>
    <n v="174.050003"/>
    <n v="174.550003"/>
    <n v="-0.5"/>
    <n v="-2.8645086875191861E-3"/>
    <x v="1"/>
    <x v="21"/>
    <x v="3"/>
    <x v="0"/>
    <x v="0"/>
    <x v="0"/>
  </r>
  <r>
    <x v="81"/>
    <s v="MSFT"/>
    <n v="169.80999800000001"/>
    <n v="174.050003"/>
    <n v="-4.2400049999999965"/>
    <n v="-2.4360844164995482E-2"/>
    <x v="1"/>
    <x v="21"/>
    <x v="3"/>
    <x v="0"/>
    <x v="0"/>
    <x v="0"/>
  </r>
  <r>
    <x v="82"/>
    <s v="MSFT"/>
    <n v="177.429993"/>
    <n v="169.80999800000001"/>
    <n v="7.6199949999999887"/>
    <n v="4.487365343470523E-2"/>
    <x v="1"/>
    <x v="21"/>
    <x v="3"/>
    <x v="0"/>
    <x v="0"/>
    <x v="1"/>
  </r>
  <r>
    <x v="83"/>
    <s v="MSFT"/>
    <n v="179.21000700000002"/>
    <n v="177.429993"/>
    <n v="1.7800140000000226"/>
    <n v="1.0032204645355662E-2"/>
    <x v="1"/>
    <x v="21"/>
    <x v="3"/>
    <x v="0"/>
    <x v="0"/>
    <x v="1"/>
  </r>
  <r>
    <x v="84"/>
    <s v="MSFT"/>
    <n v="174.570007"/>
    <n v="179.21000700000002"/>
    <n v="-4.6400000000000148"/>
    <n v="-2.5891411298254199E-2"/>
    <x v="1"/>
    <x v="21"/>
    <x v="3"/>
    <x v="0"/>
    <x v="0"/>
    <x v="0"/>
  </r>
  <r>
    <x v="85"/>
    <s v="MSFT"/>
    <n v="178.83999599999999"/>
    <n v="174.570007"/>
    <n v="4.2699889999999812"/>
    <n v="2.4460037972043967E-2"/>
    <x v="1"/>
    <x v="21"/>
    <x v="3"/>
    <x v="0"/>
    <x v="0"/>
    <x v="1"/>
  </r>
  <r>
    <x v="86"/>
    <s v="MSFT"/>
    <n v="180.759995"/>
    <n v="178.83999599999999"/>
    <n v="1.9199990000000184"/>
    <n v="1.0735847925203592E-2"/>
    <x v="1"/>
    <x v="21"/>
    <x v="3"/>
    <x v="0"/>
    <x v="0"/>
    <x v="1"/>
  </r>
  <r>
    <x v="87"/>
    <s v="MSFT"/>
    <n v="182.53999299999998"/>
    <n v="180.759995"/>
    <n v="1.7799979999999778"/>
    <n v="9.8473005600601925E-3"/>
    <x v="1"/>
    <x v="21"/>
    <x v="3"/>
    <x v="0"/>
    <x v="0"/>
    <x v="1"/>
  </r>
  <r>
    <x v="88"/>
    <s v="MSFT"/>
    <n v="183.60000600000001"/>
    <n v="182.53999299999998"/>
    <n v="1.0600130000000263"/>
    <n v="5.8070178626555904E-3"/>
    <x v="1"/>
    <x v="21"/>
    <x v="3"/>
    <x v="0"/>
    <x v="0"/>
    <x v="1"/>
  </r>
  <r>
    <x v="89"/>
    <s v="MSFT"/>
    <n v="184.679993"/>
    <n v="183.60000600000001"/>
    <n v="1.0799869999999885"/>
    <n v="5.8822819428447541E-3"/>
    <x v="1"/>
    <x v="21"/>
    <x v="3"/>
    <x v="0"/>
    <x v="0"/>
    <x v="1"/>
  </r>
  <r>
    <x v="90"/>
    <s v="MSFT"/>
    <n v="186.740005"/>
    <n v="184.679993"/>
    <n v="2.0600120000000004"/>
    <n v="1.1154494683135495E-2"/>
    <x v="1"/>
    <x v="21"/>
    <x v="3"/>
    <x v="0"/>
    <x v="0"/>
    <x v="1"/>
  </r>
  <r>
    <x v="91"/>
    <s v="MSFT"/>
    <n v="182.509995"/>
    <n v="186.740005"/>
    <n v="-4.2300099999999929"/>
    <n v="-2.2651868302134795E-2"/>
    <x v="1"/>
    <x v="21"/>
    <x v="3"/>
    <x v="0"/>
    <x v="0"/>
    <x v="0"/>
  </r>
  <r>
    <x v="92"/>
    <s v="MSFT"/>
    <n v="179.75"/>
    <n v="182.509995"/>
    <n v="-2.7599950000000035"/>
    <n v="-1.512243206187148E-2"/>
    <x v="1"/>
    <x v="21"/>
    <x v="3"/>
    <x v="0"/>
    <x v="0"/>
    <x v="0"/>
  </r>
  <r>
    <x v="93"/>
    <s v="MSFT"/>
    <n v="180.529999"/>
    <n v="179.75"/>
    <n v="0.77999900000000366"/>
    <n v="4.3393546592489776E-3"/>
    <x v="1"/>
    <x v="21"/>
    <x v="3"/>
    <x v="0"/>
    <x v="0"/>
    <x v="1"/>
  </r>
  <r>
    <x v="94"/>
    <s v="MSFT"/>
    <n v="183.16000400000001"/>
    <n v="180.529999"/>
    <n v="2.6300050000000113"/>
    <n v="1.4568243585931728E-2"/>
    <x v="1"/>
    <x v="21"/>
    <x v="3"/>
    <x v="0"/>
    <x v="0"/>
    <x v="1"/>
  </r>
  <r>
    <x v="95"/>
    <s v="MSFT"/>
    <n v="184.91000400000001"/>
    <n v="183.16000400000001"/>
    <n v="1.75"/>
    <n v="9.5544876707908347E-3"/>
    <x v="1"/>
    <x v="21"/>
    <x v="3"/>
    <x v="0"/>
    <x v="0"/>
    <x v="1"/>
  </r>
  <r>
    <x v="96"/>
    <s v="MSFT"/>
    <n v="183.63000500000001"/>
    <n v="184.91000400000001"/>
    <n v="-1.2799990000000037"/>
    <n v="-6.9222809599852886E-3"/>
    <x v="1"/>
    <x v="21"/>
    <x v="3"/>
    <x v="0"/>
    <x v="0"/>
    <x v="0"/>
  </r>
  <r>
    <x v="97"/>
    <s v="MSFT"/>
    <n v="185.66000400000001"/>
    <n v="183.63000500000001"/>
    <n v="2.0299990000000037"/>
    <n v="1.1054832787267002E-2"/>
    <x v="1"/>
    <x v="21"/>
    <x v="3"/>
    <x v="0"/>
    <x v="0"/>
    <x v="1"/>
  </r>
  <r>
    <x v="98"/>
    <s v="MSFT"/>
    <n v="183.429993"/>
    <n v="185.66000400000001"/>
    <n v="-2.2300110000000188"/>
    <n v="-1.2011262264111654E-2"/>
    <x v="1"/>
    <x v="21"/>
    <x v="3"/>
    <x v="0"/>
    <x v="0"/>
    <x v="0"/>
  </r>
  <r>
    <x v="99"/>
    <s v="MSFT"/>
    <n v="183.509995"/>
    <n v="183.429993"/>
    <n v="8.0002000000007456E-2"/>
    <n v="4.3614459495731135E-4"/>
    <x v="1"/>
    <x v="21"/>
    <x v="3"/>
    <x v="0"/>
    <x v="0"/>
    <x v="1"/>
  </r>
  <r>
    <x v="100"/>
    <s v="MSFT"/>
    <n v="181.570007"/>
    <n v="183.509995"/>
    <n v="-1.9399879999999996"/>
    <n v="-1.0571565870294964E-2"/>
    <x v="1"/>
    <x v="21"/>
    <x v="3"/>
    <x v="0"/>
    <x v="0"/>
    <x v="0"/>
  </r>
  <r>
    <x v="101"/>
    <s v="MSFT"/>
    <n v="181.80999800000001"/>
    <n v="181.570007"/>
    <n v="0.2399910000000034"/>
    <n v="1.3217546442018003E-3"/>
    <x v="1"/>
    <x v="21"/>
    <x v="3"/>
    <x v="0"/>
    <x v="0"/>
    <x v="1"/>
  </r>
  <r>
    <x v="102"/>
    <s v="MSFT"/>
    <n v="181.39999399999999"/>
    <n v="181.80999800000001"/>
    <n v="-0.41000400000001491"/>
    <n v="-2.2551235053641819E-3"/>
    <x v="1"/>
    <x v="21"/>
    <x v="3"/>
    <x v="0"/>
    <x v="0"/>
    <x v="0"/>
  </r>
  <r>
    <x v="103"/>
    <s v="MSFT"/>
    <n v="183.25"/>
    <n v="181.39999399999999"/>
    <n v="1.8500060000000076"/>
    <n v="1.0198489863235649E-2"/>
    <x v="1"/>
    <x v="21"/>
    <x v="3"/>
    <x v="0"/>
    <x v="0"/>
    <x v="1"/>
  </r>
  <r>
    <x v="104"/>
    <s v="MSFT"/>
    <n v="182.83000200000001"/>
    <n v="183.25"/>
    <n v="-0.41999799999999254"/>
    <n v="-2.2919399727148299E-3"/>
    <x v="1"/>
    <x v="21"/>
    <x v="3"/>
    <x v="0"/>
    <x v="0"/>
    <x v="0"/>
  </r>
  <r>
    <x v="105"/>
    <s v="MSFT"/>
    <n v="184.91000400000001"/>
    <n v="182.83000200000001"/>
    <n v="2.0800020000000075"/>
    <n v="1.1376699541905641E-2"/>
    <x v="1"/>
    <x v="21"/>
    <x v="3"/>
    <x v="0"/>
    <x v="0"/>
    <x v="1"/>
  </r>
  <r>
    <x v="106"/>
    <s v="MSFT"/>
    <n v="185.36000100000001"/>
    <n v="184.91000400000001"/>
    <n v="0.44999699999999621"/>
    <n v="2.4336000771488608E-3"/>
    <x v="1"/>
    <x v="21"/>
    <x v="3"/>
    <x v="0"/>
    <x v="0"/>
    <x v="1"/>
  </r>
  <r>
    <x v="107"/>
    <s v="MSFT"/>
    <n v="182.91999799999999"/>
    <n v="185.36000100000001"/>
    <n v="-2.4400030000000186"/>
    <n v="-1.3163589700239689E-2"/>
    <x v="1"/>
    <x v="21"/>
    <x v="3"/>
    <x v="0"/>
    <x v="0"/>
    <x v="0"/>
  </r>
  <r>
    <x v="108"/>
    <s v="MSFT"/>
    <n v="187.199997"/>
    <n v="182.91999799999999"/>
    <n v="4.2799990000000037"/>
    <n v="2.3398201655348824E-2"/>
    <x v="1"/>
    <x v="21"/>
    <x v="3"/>
    <x v="0"/>
    <x v="0"/>
    <x v="1"/>
  </r>
  <r>
    <x v="109"/>
    <s v="MSFT"/>
    <n v="188.36000100000001"/>
    <n v="187.199997"/>
    <n v="1.1600040000000149"/>
    <n v="6.1966026634071737E-3"/>
    <x v="1"/>
    <x v="21"/>
    <x v="3"/>
    <x v="0"/>
    <x v="0"/>
    <x v="1"/>
  </r>
  <r>
    <x v="110"/>
    <s v="MSFT"/>
    <n v="189.800003"/>
    <n v="188.36000100000001"/>
    <n v="1.4400019999999927"/>
    <n v="7.6449458077885264E-3"/>
    <x v="1"/>
    <x v="21"/>
    <x v="3"/>
    <x v="0"/>
    <x v="0"/>
    <x v="1"/>
  </r>
  <r>
    <x v="111"/>
    <s v="MSFT"/>
    <n v="196.83999599999999"/>
    <n v="189.800003"/>
    <n v="7.0399929999999813"/>
    <n v="3.7091637980637866E-2"/>
    <x v="1"/>
    <x v="21"/>
    <x v="3"/>
    <x v="0"/>
    <x v="0"/>
    <x v="1"/>
  </r>
  <r>
    <x v="112"/>
    <s v="MSFT"/>
    <n v="186.270004"/>
    <n v="196.83999599999999"/>
    <n v="-10.569991999999985"/>
    <n v="-5.3698395726445684E-2"/>
    <x v="1"/>
    <x v="21"/>
    <x v="3"/>
    <x v="0"/>
    <x v="0"/>
    <x v="0"/>
  </r>
  <r>
    <x v="113"/>
    <s v="MSFT"/>
    <n v="187.740005"/>
    <n v="186.270004"/>
    <n v="1.4700009999999963"/>
    <n v="7.8917752103553739E-3"/>
    <x v="1"/>
    <x v="21"/>
    <x v="3"/>
    <x v="0"/>
    <x v="0"/>
    <x v="1"/>
  </r>
  <r>
    <x v="114"/>
    <s v="MSFT"/>
    <n v="188.94000199999999"/>
    <n v="187.740005"/>
    <n v="1.1999969999999962"/>
    <n v="6.3918023225790167E-3"/>
    <x v="1"/>
    <x v="21"/>
    <x v="3"/>
    <x v="0"/>
    <x v="0"/>
    <x v="1"/>
  </r>
  <r>
    <x v="115"/>
    <s v="MSFT"/>
    <n v="193.570007"/>
    <n v="188.94000199999999"/>
    <n v="4.6300050000000113"/>
    <n v="2.4505160108974761E-2"/>
    <x v="1"/>
    <x v="21"/>
    <x v="3"/>
    <x v="0"/>
    <x v="0"/>
    <x v="1"/>
  </r>
  <r>
    <x v="116"/>
    <s v="MSFT"/>
    <n v="194.240005"/>
    <n v="193.570007"/>
    <n v="0.66999799999999254"/>
    <n v="3.4612696997009073E-3"/>
    <x v="1"/>
    <x v="21"/>
    <x v="3"/>
    <x v="0"/>
    <x v="0"/>
    <x v="1"/>
  </r>
  <r>
    <x v="117"/>
    <s v="MSFT"/>
    <n v="196.320007"/>
    <n v="194.240005"/>
    <n v="2.0800020000000075"/>
    <n v="1.070841199782716E-2"/>
    <x v="1"/>
    <x v="21"/>
    <x v="3"/>
    <x v="0"/>
    <x v="0"/>
    <x v="1"/>
  </r>
  <r>
    <x v="118"/>
    <s v="MSFT"/>
    <n v="195.14999399999999"/>
    <n v="196.320007"/>
    <n v="-1.1700130000000115"/>
    <n v="-5.9597237076301221E-3"/>
    <x v="1"/>
    <x v="21"/>
    <x v="3"/>
    <x v="0"/>
    <x v="0"/>
    <x v="0"/>
  </r>
  <r>
    <x v="119"/>
    <s v="MSFT"/>
    <n v="200.570007"/>
    <n v="195.14999399999999"/>
    <n v="5.4200130000000115"/>
    <n v="2.777357502762727E-2"/>
    <x v="1"/>
    <x v="21"/>
    <x v="3"/>
    <x v="0"/>
    <x v="0"/>
    <x v="1"/>
  </r>
  <r>
    <x v="120"/>
    <s v="MSFT"/>
    <n v="201.91000400000001"/>
    <n v="200.570007"/>
    <n v="1.339997000000011"/>
    <n v="6.6809440755516902E-3"/>
    <x v="1"/>
    <x v="21"/>
    <x v="3"/>
    <x v="0"/>
    <x v="0"/>
    <x v="1"/>
  </r>
  <r>
    <x v="121"/>
    <s v="MSFT"/>
    <n v="197.83999599999999"/>
    <n v="201.91000400000001"/>
    <n v="-4.0700080000000298"/>
    <n v="-2.01575351362978E-2"/>
    <x v="1"/>
    <x v="21"/>
    <x v="3"/>
    <x v="0"/>
    <x v="0"/>
    <x v="0"/>
  </r>
  <r>
    <x v="122"/>
    <s v="MSFT"/>
    <n v="200.33999599999999"/>
    <n v="197.83999599999999"/>
    <n v="2.5"/>
    <n v="1.2636474173806596E-2"/>
    <x v="1"/>
    <x v="21"/>
    <x v="3"/>
    <x v="0"/>
    <x v="0"/>
    <x v="1"/>
  </r>
  <r>
    <x v="123"/>
    <s v="MSFT"/>
    <n v="196.33000200000001"/>
    <n v="200.33999599999999"/>
    <n v="-4.0099939999999776"/>
    <n v="-2.0015943296714342E-2"/>
    <x v="1"/>
    <x v="21"/>
    <x v="3"/>
    <x v="0"/>
    <x v="0"/>
    <x v="0"/>
  </r>
  <r>
    <x v="124"/>
    <s v="MSFT"/>
    <n v="198.44000199999999"/>
    <n v="196.33000200000001"/>
    <n v="2.1099999999999852"/>
    <n v="1.0747211218385181E-2"/>
    <x v="1"/>
    <x v="21"/>
    <x v="3"/>
    <x v="0"/>
    <x v="0"/>
    <x v="1"/>
  </r>
  <r>
    <x v="125"/>
    <s v="MSFT"/>
    <n v="203.509995"/>
    <n v="198.44000199999999"/>
    <n v="5.0699930000000109"/>
    <n v="2.5549248885816937E-2"/>
    <x v="1"/>
    <x v="21"/>
    <x v="3"/>
    <x v="0"/>
    <x v="0"/>
    <x v="1"/>
  </r>
  <r>
    <x v="126"/>
    <s v="MSFT"/>
    <n v="204.699997"/>
    <n v="203.509995"/>
    <n v="1.1900019999999927"/>
    <n v="5.8473884783889494E-3"/>
    <x v="1"/>
    <x v="21"/>
    <x v="3"/>
    <x v="0"/>
    <x v="0"/>
    <x v="1"/>
  </r>
  <r>
    <x v="127"/>
    <s v="MSFT"/>
    <n v="206.259995"/>
    <n v="204.699997"/>
    <n v="1.5599980000000073"/>
    <n v="7.6208989880933286E-3"/>
    <x v="1"/>
    <x v="21"/>
    <x v="3"/>
    <x v="0"/>
    <x v="0"/>
    <x v="1"/>
  </r>
  <r>
    <x v="128"/>
    <s v="MSFT"/>
    <n v="210.69999700000002"/>
    <n v="206.259995"/>
    <n v="4.4400020000000211"/>
    <n v="2.1526239249642282E-2"/>
    <x v="1"/>
    <x v="21"/>
    <x v="3"/>
    <x v="0"/>
    <x v="0"/>
    <x v="1"/>
  </r>
  <r>
    <x v="129"/>
    <s v="MSFT"/>
    <n v="208.25"/>
    <n v="210.69999700000002"/>
    <n v="-2.4499970000000246"/>
    <n v="-1.1627892904051747E-2"/>
    <x v="1"/>
    <x v="21"/>
    <x v="3"/>
    <x v="0"/>
    <x v="0"/>
    <x v="0"/>
  </r>
  <r>
    <x v="130"/>
    <s v="MSFT"/>
    <n v="212.83000200000001"/>
    <n v="208.25"/>
    <n v="4.5800020000000075"/>
    <n v="2.199280672268911E-2"/>
    <x v="1"/>
    <x v="21"/>
    <x v="3"/>
    <x v="0"/>
    <x v="0"/>
    <x v="1"/>
  </r>
  <r>
    <x v="131"/>
    <s v="MSFT"/>
    <n v="214.32000699999998"/>
    <n v="212.83000200000001"/>
    <n v="1.490004999999968"/>
    <n v="7.0009161584275508E-3"/>
    <x v="1"/>
    <x v="21"/>
    <x v="3"/>
    <x v="0"/>
    <x v="0"/>
    <x v="1"/>
  </r>
  <r>
    <x v="132"/>
    <s v="MSFT"/>
    <n v="213.66999799999999"/>
    <n v="214.32000699999998"/>
    <n v="-0.65000899999998296"/>
    <n v="-3.0328899718633502E-3"/>
    <x v="1"/>
    <x v="21"/>
    <x v="3"/>
    <x v="0"/>
    <x v="0"/>
    <x v="0"/>
  </r>
  <r>
    <x v="133"/>
    <s v="MSFT"/>
    <n v="207.070007"/>
    <n v="213.66999799999999"/>
    <n v="-6.5999909999999886"/>
    <n v="-3.0888711853687519E-2"/>
    <x v="1"/>
    <x v="21"/>
    <x v="3"/>
    <x v="0"/>
    <x v="0"/>
    <x v="0"/>
  </r>
  <r>
    <x v="134"/>
    <s v="MSFT"/>
    <n v="208.35000600000001"/>
    <n v="207.070007"/>
    <n v="1.2799990000000037"/>
    <n v="6.1814794838926318E-3"/>
    <x v="1"/>
    <x v="21"/>
    <x v="3"/>
    <x v="0"/>
    <x v="0"/>
    <x v="1"/>
  </r>
  <r>
    <x v="135"/>
    <s v="MSFT"/>
    <n v="208.03999299999998"/>
    <n v="208.35000600000001"/>
    <n v="-0.3100130000000263"/>
    <n v="-1.4879433216816239E-3"/>
    <x v="1"/>
    <x v="21"/>
    <x v="3"/>
    <x v="0"/>
    <x v="0"/>
    <x v="0"/>
  </r>
  <r>
    <x v="136"/>
    <s v="MSFT"/>
    <n v="203.91999799999999"/>
    <n v="208.03999299999998"/>
    <n v="-4.1199949999999887"/>
    <n v="-1.9803860500995061E-2"/>
    <x v="1"/>
    <x v="21"/>
    <x v="3"/>
    <x v="0"/>
    <x v="0"/>
    <x v="0"/>
  </r>
  <r>
    <x v="137"/>
    <s v="MSFT"/>
    <n v="202.88000500000001"/>
    <n v="203.91999799999999"/>
    <n v="-1.0399929999999813"/>
    <n v="-5.1000049539034484E-3"/>
    <x v="1"/>
    <x v="21"/>
    <x v="3"/>
    <x v="0"/>
    <x v="0"/>
    <x v="0"/>
  </r>
  <r>
    <x v="138"/>
    <s v="MSFT"/>
    <n v="211.60000600000001"/>
    <n v="202.88000500000001"/>
    <n v="8.7200009999999963"/>
    <n v="4.2981076424953732E-2"/>
    <x v="1"/>
    <x v="21"/>
    <x v="3"/>
    <x v="0"/>
    <x v="0"/>
    <x v="1"/>
  </r>
  <r>
    <x v="139"/>
    <s v="MSFT"/>
    <n v="208.75"/>
    <n v="211.60000600000001"/>
    <n v="-2.8500060000000076"/>
    <n v="-1.3468837047197472E-2"/>
    <x v="1"/>
    <x v="21"/>
    <x v="3"/>
    <x v="0"/>
    <x v="0"/>
    <x v="0"/>
  </r>
  <r>
    <x v="140"/>
    <s v="MSFT"/>
    <n v="211.75"/>
    <n v="208.75"/>
    <n v="3"/>
    <n v="1.437125748502994E-2"/>
    <x v="1"/>
    <x v="21"/>
    <x v="3"/>
    <x v="0"/>
    <x v="0"/>
    <x v="1"/>
  </r>
  <r>
    <x v="141"/>
    <s v="MSFT"/>
    <n v="202.53999299999998"/>
    <n v="211.75"/>
    <n v="-9.2100070000000187"/>
    <n v="-4.3494720188902096E-2"/>
    <x v="1"/>
    <x v="21"/>
    <x v="3"/>
    <x v="0"/>
    <x v="0"/>
    <x v="0"/>
  </r>
  <r>
    <x v="142"/>
    <s v="MSFT"/>
    <n v="201.300003"/>
    <n v="202.53999299999998"/>
    <n v="-1.2399899999999775"/>
    <n v="-6.1221982959186617E-3"/>
    <x v="1"/>
    <x v="21"/>
    <x v="3"/>
    <x v="0"/>
    <x v="0"/>
    <x v="0"/>
  </r>
  <r>
    <x v="143"/>
    <s v="MSFT"/>
    <n v="203.85000600000001"/>
    <n v="201.300003"/>
    <n v="2.5500030000000038"/>
    <n v="1.2667674922985489E-2"/>
    <x v="1"/>
    <x v="21"/>
    <x v="3"/>
    <x v="0"/>
    <x v="0"/>
    <x v="1"/>
  </r>
  <r>
    <x v="144"/>
    <s v="MSFT"/>
    <n v="202.020004"/>
    <n v="203.85000600000001"/>
    <n v="-1.8300020000000075"/>
    <n v="-8.9771986565455753E-3"/>
    <x v="1"/>
    <x v="21"/>
    <x v="3"/>
    <x v="0"/>
    <x v="0"/>
    <x v="0"/>
  </r>
  <r>
    <x v="145"/>
    <s v="MSFT"/>
    <n v="204.05999800000001"/>
    <n v="202.020004"/>
    <n v="2.0399940000000072"/>
    <n v="1.0097980198040226E-2"/>
    <x v="1"/>
    <x v="21"/>
    <x v="3"/>
    <x v="0"/>
    <x v="0"/>
    <x v="1"/>
  </r>
  <r>
    <x v="146"/>
    <s v="MSFT"/>
    <n v="203.89999399999999"/>
    <n v="204.05999800000001"/>
    <n v="-0.16000400000001491"/>
    <n v="-7.8410272257287248E-4"/>
    <x v="1"/>
    <x v="21"/>
    <x v="3"/>
    <x v="0"/>
    <x v="0"/>
    <x v="0"/>
  </r>
  <r>
    <x v="147"/>
    <s v="MSFT"/>
    <n v="205.009995"/>
    <n v="203.89999399999999"/>
    <n v="1.1100010000000111"/>
    <n v="5.4438500866263451E-3"/>
    <x v="1"/>
    <x v="21"/>
    <x v="3"/>
    <x v="0"/>
    <x v="0"/>
    <x v="1"/>
  </r>
  <r>
    <x v="148"/>
    <s v="MSFT"/>
    <n v="216.53999300000001"/>
    <n v="205.009995"/>
    <n v="11.529998000000006"/>
    <n v="5.6241150583902048E-2"/>
    <x v="1"/>
    <x v="21"/>
    <x v="3"/>
    <x v="0"/>
    <x v="0"/>
    <x v="1"/>
  </r>
  <r>
    <x v="149"/>
    <s v="MSFT"/>
    <n v="213.28999300000001"/>
    <n v="216.53999300000001"/>
    <n v="-3.25"/>
    <n v="-1.5008774845577832E-2"/>
    <x v="1"/>
    <x v="21"/>
    <x v="3"/>
    <x v="0"/>
    <x v="0"/>
    <x v="0"/>
  </r>
  <r>
    <x v="150"/>
    <s v="MSFT"/>
    <n v="212.94000199999999"/>
    <n v="213.28999300000001"/>
    <n v="-0.34999100000001704"/>
    <n v="-1.6409161774411847E-3"/>
    <x v="1"/>
    <x v="21"/>
    <x v="3"/>
    <x v="0"/>
    <x v="0"/>
    <x v="0"/>
  </r>
  <r>
    <x v="151"/>
    <s v="MSFT"/>
    <n v="216.35000600000001"/>
    <n v="212.94000199999999"/>
    <n v="3.4100040000000149"/>
    <n v="1.6013919263511676E-2"/>
    <x v="1"/>
    <x v="21"/>
    <x v="3"/>
    <x v="0"/>
    <x v="0"/>
    <x v="1"/>
  </r>
  <r>
    <x v="152"/>
    <s v="MSFT"/>
    <n v="212.479996"/>
    <n v="216.35000600000001"/>
    <n v="-3.8700100000000077"/>
    <n v="-1.7887727722087549E-2"/>
    <x v="1"/>
    <x v="21"/>
    <x v="3"/>
    <x v="0"/>
    <x v="0"/>
    <x v="0"/>
  </r>
  <r>
    <x v="153"/>
    <s v="MSFT"/>
    <n v="208.25"/>
    <n v="212.479996"/>
    <n v="-4.2299959999999999"/>
    <n v="-1.9907737573564337E-2"/>
    <x v="1"/>
    <x v="21"/>
    <x v="3"/>
    <x v="0"/>
    <x v="0"/>
    <x v="0"/>
  </r>
  <r>
    <x v="154"/>
    <s v="MSFT"/>
    <n v="203.38000500000001"/>
    <n v="208.25"/>
    <n v="-4.8699949999999887"/>
    <n v="-2.3385330132052767E-2"/>
    <x v="1"/>
    <x v="21"/>
    <x v="3"/>
    <x v="0"/>
    <x v="0"/>
    <x v="0"/>
  </r>
  <r>
    <x v="155"/>
    <s v="MSFT"/>
    <n v="209.19000199999999"/>
    <n v="203.38000500000001"/>
    <n v="5.8099969999999814"/>
    <n v="2.8567198628990008E-2"/>
    <x v="1"/>
    <x v="21"/>
    <x v="3"/>
    <x v="0"/>
    <x v="0"/>
    <x v="1"/>
  </r>
  <r>
    <x v="156"/>
    <s v="MSFT"/>
    <n v="208.699997"/>
    <n v="209.19000199999999"/>
    <n v="-0.49000499999999647"/>
    <n v="-2.3423920613567205E-3"/>
    <x v="1"/>
    <x v="21"/>
    <x v="3"/>
    <x v="0"/>
    <x v="0"/>
    <x v="0"/>
  </r>
  <r>
    <x v="157"/>
    <s v="MSFT"/>
    <n v="208.89999399999999"/>
    <n v="208.699997"/>
    <n v="0.19999699999999621"/>
    <n v="9.5829900754620619E-4"/>
    <x v="1"/>
    <x v="21"/>
    <x v="3"/>
    <x v="0"/>
    <x v="0"/>
    <x v="1"/>
  </r>
  <r>
    <x v="158"/>
    <s v="MSFT"/>
    <n v="210.27999900000003"/>
    <n v="208.89999399999999"/>
    <n v="1.3800050000000397"/>
    <n v="6.6060557186997321E-3"/>
    <x v="1"/>
    <x v="21"/>
    <x v="3"/>
    <x v="0"/>
    <x v="0"/>
    <x v="1"/>
  </r>
  <r>
    <x v="159"/>
    <s v="MSFT"/>
    <n v="211.49000499999997"/>
    <n v="210.27999900000003"/>
    <n v="1.210005999999936"/>
    <n v="5.7542610127173143E-3"/>
    <x v="1"/>
    <x v="21"/>
    <x v="3"/>
    <x v="0"/>
    <x v="0"/>
    <x v="1"/>
  </r>
  <r>
    <x v="160"/>
    <s v="MSFT"/>
    <n v="209.699997"/>
    <n v="211.49000499999997"/>
    <n v="-1.7900079999999718"/>
    <n v="-8.4637947783866765E-3"/>
    <x v="1"/>
    <x v="21"/>
    <x v="3"/>
    <x v="0"/>
    <x v="0"/>
    <x v="0"/>
  </r>
  <r>
    <x v="161"/>
    <s v="MSFT"/>
    <n v="214.58000200000001"/>
    <n v="209.699997"/>
    <n v="4.8800050000000113"/>
    <n v="2.3271364186047229E-2"/>
    <x v="1"/>
    <x v="21"/>
    <x v="3"/>
    <x v="0"/>
    <x v="0"/>
    <x v="1"/>
  </r>
  <r>
    <x v="162"/>
    <s v="MSFT"/>
    <n v="213.020004"/>
    <n v="214.58000200000001"/>
    <n v="-1.5599980000000073"/>
    <n v="-7.2700064566128923E-3"/>
    <x v="1"/>
    <x v="21"/>
    <x v="3"/>
    <x v="0"/>
    <x v="0"/>
    <x v="0"/>
  </r>
  <r>
    <x v="163"/>
    <s v="MSFT"/>
    <n v="213.69000199999999"/>
    <n v="213.020004"/>
    <n v="0.66999799999999254"/>
    <n v="3.1452351301241763E-3"/>
    <x v="1"/>
    <x v="21"/>
    <x v="3"/>
    <x v="0"/>
    <x v="0"/>
    <x v="1"/>
  </r>
  <r>
    <x v="164"/>
    <s v="MSFT"/>
    <n v="216.47000099999997"/>
    <n v="213.69000199999999"/>
    <n v="2.7799989999999752"/>
    <n v="1.3009494941181083E-2"/>
    <x v="1"/>
    <x v="21"/>
    <x v="3"/>
    <x v="0"/>
    <x v="0"/>
    <x v="1"/>
  </r>
  <r>
    <x v="165"/>
    <s v="MSFT"/>
    <n v="221.14999399999999"/>
    <n v="216.47000099999997"/>
    <n v="4.6799930000000245"/>
    <n v="2.1619591529451813E-2"/>
    <x v="1"/>
    <x v="21"/>
    <x v="3"/>
    <x v="0"/>
    <x v="0"/>
    <x v="1"/>
  </r>
  <r>
    <x v="166"/>
    <s v="MSFT"/>
    <n v="226.58000200000001"/>
    <n v="221.14999399999999"/>
    <n v="5.430008000000015"/>
    <n v="2.4553507335840195E-2"/>
    <x v="1"/>
    <x v="21"/>
    <x v="3"/>
    <x v="0"/>
    <x v="0"/>
    <x v="1"/>
  </r>
  <r>
    <x v="167"/>
    <s v="MSFT"/>
    <n v="228.91000400000001"/>
    <n v="226.58000200000001"/>
    <n v="2.3300020000000075"/>
    <n v="1.028335236752274E-2"/>
    <x v="1"/>
    <x v="21"/>
    <x v="3"/>
    <x v="0"/>
    <x v="0"/>
    <x v="1"/>
  </r>
  <r>
    <x v="168"/>
    <s v="MSFT"/>
    <n v="225.52999900000003"/>
    <n v="228.91000400000001"/>
    <n v="-3.3800049999999828"/>
    <n v="-1.476564999754219E-2"/>
    <x v="1"/>
    <x v="21"/>
    <x v="3"/>
    <x v="0"/>
    <x v="0"/>
    <x v="0"/>
  </r>
  <r>
    <x v="169"/>
    <s v="MSFT"/>
    <n v="227.270004"/>
    <n v="225.52999900000003"/>
    <n v="1.740004999999968"/>
    <n v="7.7151820499053335E-3"/>
    <x v="1"/>
    <x v="21"/>
    <x v="3"/>
    <x v="0"/>
    <x v="0"/>
    <x v="1"/>
  </r>
  <r>
    <x v="170"/>
    <s v="MSFT"/>
    <n v="231.64999399999999"/>
    <n v="227.270004"/>
    <n v="4.3799899999999923"/>
    <n v="1.9272186927052602E-2"/>
    <x v="1"/>
    <x v="21"/>
    <x v="3"/>
    <x v="0"/>
    <x v="0"/>
    <x v="1"/>
  </r>
  <r>
    <x v="171"/>
    <s v="MSFT"/>
    <n v="217.30000299999998"/>
    <n v="231.64999399999999"/>
    <n v="-14.349991000000017"/>
    <n v="-6.194686540764606E-2"/>
    <x v="1"/>
    <x v="21"/>
    <x v="3"/>
    <x v="0"/>
    <x v="0"/>
    <x v="0"/>
  </r>
  <r>
    <x v="172"/>
    <s v="MSFT"/>
    <n v="214.25"/>
    <n v="217.30000299999998"/>
    <n v="-3.0500029999999754"/>
    <n v="-1.403590868795329E-2"/>
    <x v="1"/>
    <x v="21"/>
    <x v="3"/>
    <x v="0"/>
    <x v="0"/>
    <x v="0"/>
  </r>
  <r>
    <x v="173"/>
    <s v="MSFT"/>
    <n v="202.66000400000001"/>
    <n v="214.25"/>
    <n v="-11.589995999999985"/>
    <n v="-5.4095663943990596E-2"/>
    <x v="1"/>
    <x v="21"/>
    <x v="3"/>
    <x v="0"/>
    <x v="0"/>
    <x v="0"/>
  </r>
  <r>
    <x v="174"/>
    <s v="MSFT"/>
    <n v="211.28999300000001"/>
    <n v="202.66000400000001"/>
    <n v="8.6299889999999948"/>
    <n v="4.2583582501064164E-2"/>
    <x v="1"/>
    <x v="21"/>
    <x v="3"/>
    <x v="0"/>
    <x v="0"/>
    <x v="1"/>
  </r>
  <r>
    <x v="175"/>
    <s v="MSFT"/>
    <n v="205.36999499999999"/>
    <n v="211.28999300000001"/>
    <n v="-5.919998000000021"/>
    <n v="-2.801835484939422E-2"/>
    <x v="1"/>
    <x v="21"/>
    <x v="3"/>
    <x v="0"/>
    <x v="0"/>
    <x v="0"/>
  </r>
  <r>
    <x v="176"/>
    <s v="MSFT"/>
    <n v="204.029999"/>
    <n v="205.36999499999999"/>
    <n v="-1.3399959999999851"/>
    <n v="-6.5247895633438815E-3"/>
    <x v="1"/>
    <x v="21"/>
    <x v="3"/>
    <x v="0"/>
    <x v="0"/>
    <x v="0"/>
  </r>
  <r>
    <x v="177"/>
    <s v="MSFT"/>
    <n v="205.41000400000001"/>
    <n v="204.029999"/>
    <n v="1.3800050000000113"/>
    <n v="6.7637357582892074E-3"/>
    <x v="1"/>
    <x v="21"/>
    <x v="3"/>
    <x v="0"/>
    <x v="0"/>
    <x v="1"/>
  </r>
  <r>
    <x v="178"/>
    <s v="MSFT"/>
    <n v="208.779999"/>
    <n v="205.41000400000001"/>
    <n v="3.3699949999999887"/>
    <n v="1.6406187305268678E-2"/>
    <x v="1"/>
    <x v="21"/>
    <x v="3"/>
    <x v="0"/>
    <x v="0"/>
    <x v="1"/>
  </r>
  <r>
    <x v="179"/>
    <s v="MSFT"/>
    <n v="205.050003"/>
    <n v="208.779999"/>
    <n v="-3.7299959999999999"/>
    <n v="-1.7865676874536243E-2"/>
    <x v="1"/>
    <x v="21"/>
    <x v="3"/>
    <x v="0"/>
    <x v="0"/>
    <x v="0"/>
  </r>
  <r>
    <x v="180"/>
    <s v="MSFT"/>
    <n v="202.91000400000001"/>
    <n v="205.050003"/>
    <n v="-2.1399989999999889"/>
    <n v="-1.0436473878032515E-2"/>
    <x v="1"/>
    <x v="21"/>
    <x v="3"/>
    <x v="0"/>
    <x v="0"/>
    <x v="0"/>
  </r>
  <r>
    <x v="181"/>
    <s v="MSFT"/>
    <n v="200.38999899999999"/>
    <n v="202.91000400000001"/>
    <n v="-2.520005000000026"/>
    <n v="-1.2419323593330697E-2"/>
    <x v="1"/>
    <x v="21"/>
    <x v="3"/>
    <x v="0"/>
    <x v="0"/>
    <x v="0"/>
  </r>
  <r>
    <x v="182"/>
    <s v="MSFT"/>
    <n v="202.53999299999998"/>
    <n v="200.38999899999999"/>
    <n v="2.1499939999999924"/>
    <n v="1.0729048409247172E-2"/>
    <x v="1"/>
    <x v="21"/>
    <x v="3"/>
    <x v="0"/>
    <x v="0"/>
    <x v="1"/>
  </r>
  <r>
    <x v="183"/>
    <s v="MSFT"/>
    <n v="207.41999799999999"/>
    <n v="202.53999299999998"/>
    <n v="4.8800050000000113"/>
    <n v="2.4094031641444816E-2"/>
    <x v="1"/>
    <x v="21"/>
    <x v="3"/>
    <x v="0"/>
    <x v="0"/>
    <x v="1"/>
  </r>
  <r>
    <x v="184"/>
    <s v="MSFT"/>
    <n v="200.58999599999999"/>
    <n v="207.41999799999999"/>
    <n v="-6.8300020000000075"/>
    <n v="-3.2928367880902247E-2"/>
    <x v="1"/>
    <x v="21"/>
    <x v="3"/>
    <x v="0"/>
    <x v="0"/>
    <x v="0"/>
  </r>
  <r>
    <x v="185"/>
    <s v="MSFT"/>
    <n v="203.19000199999999"/>
    <n v="200.58999599999999"/>
    <n v="2.6000060000000076"/>
    <n v="1.2961792969974474E-2"/>
    <x v="1"/>
    <x v="21"/>
    <x v="3"/>
    <x v="0"/>
    <x v="0"/>
    <x v="1"/>
  </r>
  <r>
    <x v="186"/>
    <s v="MSFT"/>
    <n v="207.820007"/>
    <n v="203.19000199999999"/>
    <n v="4.6300050000000113"/>
    <n v="2.2786578839641979E-2"/>
    <x v="1"/>
    <x v="21"/>
    <x v="3"/>
    <x v="0"/>
    <x v="1"/>
    <x v="1"/>
  </r>
  <r>
    <x v="0"/>
    <s v="ORCL"/>
    <n v="52.98"/>
    <m/>
    <m/>
    <m/>
    <x v="1"/>
    <x v="22"/>
    <x v="3"/>
    <x v="0"/>
    <x v="0"/>
    <x v="0"/>
  </r>
  <r>
    <x v="1"/>
    <s v="ORCL"/>
    <n v="53.950001"/>
    <n v="52.98"/>
    <n v="0.97000100000000344"/>
    <n v="1.8308814647036684E-2"/>
    <x v="1"/>
    <x v="22"/>
    <x v="3"/>
    <x v="0"/>
    <x v="0"/>
    <x v="1"/>
  </r>
  <r>
    <x v="2"/>
    <s v="ORCL"/>
    <n v="53.759997999999996"/>
    <n v="53.950001"/>
    <n v="-0.19000300000000436"/>
    <n v="-3.5218349671579129E-3"/>
    <x v="1"/>
    <x v="22"/>
    <x v="3"/>
    <x v="0"/>
    <x v="0"/>
    <x v="0"/>
  </r>
  <r>
    <x v="3"/>
    <s v="ORCL"/>
    <n v="54.040001000000004"/>
    <n v="53.759997999999996"/>
    <n v="0.28000300000000777"/>
    <n v="5.2083893306693911E-3"/>
    <x v="1"/>
    <x v="22"/>
    <x v="3"/>
    <x v="0"/>
    <x v="0"/>
    <x v="1"/>
  </r>
  <r>
    <x v="4"/>
    <s v="ORCL"/>
    <n v="54.16"/>
    <n v="54.040001000000004"/>
    <n v="0.11999899999999286"/>
    <n v="2.2205588042086243E-3"/>
    <x v="1"/>
    <x v="22"/>
    <x v="3"/>
    <x v="0"/>
    <x v="0"/>
    <x v="1"/>
  </r>
  <r>
    <x v="5"/>
    <s v="ORCL"/>
    <n v="54.130001"/>
    <n v="54.16"/>
    <n v="-2.9998999999996556E-2"/>
    <n v="-5.5389586410628804E-4"/>
    <x v="1"/>
    <x v="22"/>
    <x v="3"/>
    <x v="0"/>
    <x v="0"/>
    <x v="0"/>
  </r>
  <r>
    <x v="6"/>
    <s v="ORCL"/>
    <n v="54.380001"/>
    <n v="54.130001"/>
    <n v="0.25"/>
    <n v="4.6185109067335877E-3"/>
    <x v="1"/>
    <x v="22"/>
    <x v="3"/>
    <x v="0"/>
    <x v="0"/>
    <x v="1"/>
  </r>
  <r>
    <x v="7"/>
    <s v="ORCL"/>
    <n v="54.450001"/>
    <n v="54.380001"/>
    <n v="7.0000000000000284E-2"/>
    <n v="1.2872379314594034E-3"/>
    <x v="1"/>
    <x v="22"/>
    <x v="3"/>
    <x v="0"/>
    <x v="0"/>
    <x v="1"/>
  </r>
  <r>
    <x v="8"/>
    <s v="ORCL"/>
    <n v="54.580002"/>
    <n v="54.450001"/>
    <n v="0.13000100000000003"/>
    <n v="2.387529800045367E-3"/>
    <x v="1"/>
    <x v="22"/>
    <x v="3"/>
    <x v="0"/>
    <x v="0"/>
    <x v="1"/>
  </r>
  <r>
    <x v="9"/>
    <s v="ORCL"/>
    <n v="54.880001"/>
    <n v="54.580002"/>
    <n v="0.29999899999999968"/>
    <n v="5.4965003482410953E-3"/>
    <x v="1"/>
    <x v="22"/>
    <x v="3"/>
    <x v="0"/>
    <x v="0"/>
    <x v="1"/>
  </r>
  <r>
    <x v="10"/>
    <s v="ORCL"/>
    <n v="54.759997999999996"/>
    <n v="54.880001"/>
    <n v="-0.12000300000000408"/>
    <n v="-2.1866435461618174E-3"/>
    <x v="1"/>
    <x v="22"/>
    <x v="3"/>
    <x v="0"/>
    <x v="0"/>
    <x v="0"/>
  </r>
  <r>
    <x v="11"/>
    <s v="ORCL"/>
    <n v="55.43"/>
    <n v="54.759997999999996"/>
    <n v="0.67000200000000376"/>
    <n v="1.2235245151031667E-2"/>
    <x v="1"/>
    <x v="22"/>
    <x v="3"/>
    <x v="0"/>
    <x v="0"/>
    <x v="1"/>
  </r>
  <r>
    <x v="12"/>
    <s v="ORCL"/>
    <n v="55.130001"/>
    <n v="55.43"/>
    <n v="-0.29999899999999968"/>
    <n v="-5.412213602742192E-3"/>
    <x v="1"/>
    <x v="22"/>
    <x v="3"/>
    <x v="0"/>
    <x v="0"/>
    <x v="0"/>
  </r>
  <r>
    <x v="13"/>
    <s v="ORCL"/>
    <n v="55.220001000000003"/>
    <n v="55.130001"/>
    <n v="9.0000000000003411E-2"/>
    <n v="1.6325049585978314E-3"/>
    <x v="1"/>
    <x v="22"/>
    <x v="3"/>
    <x v="0"/>
    <x v="0"/>
    <x v="1"/>
  </r>
  <r>
    <x v="14"/>
    <s v="ORCL"/>
    <n v="54.720001000000003"/>
    <n v="55.220001000000003"/>
    <n v="-0.5"/>
    <n v="-9.0546901656158967E-3"/>
    <x v="1"/>
    <x v="22"/>
    <x v="3"/>
    <x v="0"/>
    <x v="0"/>
    <x v="0"/>
  </r>
  <r>
    <x v="15"/>
    <s v="ORCL"/>
    <n v="54.98"/>
    <n v="54.720001000000003"/>
    <n v="0.25999899999999343"/>
    <n v="4.751443626618234E-3"/>
    <x v="1"/>
    <x v="22"/>
    <x v="3"/>
    <x v="0"/>
    <x v="0"/>
    <x v="1"/>
  </r>
  <r>
    <x v="16"/>
    <s v="ORCL"/>
    <n v="54.07"/>
    <n v="54.98"/>
    <n v="-0.90999999999999659"/>
    <n v="-1.6551473263004667E-2"/>
    <x v="1"/>
    <x v="22"/>
    <x v="3"/>
    <x v="0"/>
    <x v="0"/>
    <x v="0"/>
  </r>
  <r>
    <x v="17"/>
    <s v="ORCL"/>
    <n v="52.689999"/>
    <n v="54.07"/>
    <n v="-1.380001"/>
    <n v="-2.5522489365637138E-2"/>
    <x v="1"/>
    <x v="22"/>
    <x v="3"/>
    <x v="0"/>
    <x v="0"/>
    <x v="0"/>
  </r>
  <r>
    <x v="18"/>
    <s v="ORCL"/>
    <n v="53.459998999999996"/>
    <n v="52.689999"/>
    <n v="0.76999999999999602"/>
    <n v="1.4613778982990605E-2"/>
    <x v="1"/>
    <x v="22"/>
    <x v="3"/>
    <x v="0"/>
    <x v="0"/>
    <x v="1"/>
  </r>
  <r>
    <x v="19"/>
    <s v="ORCL"/>
    <n v="53.200001"/>
    <n v="53.459998999999996"/>
    <n v="-0.25999799999999595"/>
    <n v="-4.8634119877180686E-3"/>
    <x v="1"/>
    <x v="22"/>
    <x v="3"/>
    <x v="0"/>
    <x v="0"/>
    <x v="0"/>
  </r>
  <r>
    <x v="20"/>
    <s v="ORCL"/>
    <n v="53.310001"/>
    <n v="53.200001"/>
    <n v="0.10999999999999943"/>
    <n v="2.067669134066359E-3"/>
    <x v="1"/>
    <x v="22"/>
    <x v="3"/>
    <x v="0"/>
    <x v="0"/>
    <x v="1"/>
  </r>
  <r>
    <x v="21"/>
    <s v="ORCL"/>
    <n v="52.450001"/>
    <n v="53.310001"/>
    <n v="-0.85999999999999943"/>
    <n v="-1.6132057472668205E-2"/>
    <x v="1"/>
    <x v="22"/>
    <x v="3"/>
    <x v="0"/>
    <x v="0"/>
    <x v="0"/>
  </r>
  <r>
    <x v="22"/>
    <s v="ORCL"/>
    <n v="53.09"/>
    <n v="52.450001"/>
    <n v="0.63999900000000309"/>
    <n v="1.2202077937043377E-2"/>
    <x v="1"/>
    <x v="22"/>
    <x v="3"/>
    <x v="0"/>
    <x v="0"/>
    <x v="1"/>
  </r>
  <r>
    <x v="23"/>
    <s v="ORCL"/>
    <n v="54.040001000000004"/>
    <n v="53.09"/>
    <n v="0.95000100000000032"/>
    <n v="1.7894160858918821E-2"/>
    <x v="1"/>
    <x v="22"/>
    <x v="3"/>
    <x v="0"/>
    <x v="0"/>
    <x v="1"/>
  </r>
  <r>
    <x v="24"/>
    <s v="ORCL"/>
    <n v="54.740002000000004"/>
    <n v="54.040001000000004"/>
    <n v="0.70000100000000032"/>
    <n v="1.2953386140758959E-2"/>
    <x v="1"/>
    <x v="22"/>
    <x v="3"/>
    <x v="0"/>
    <x v="0"/>
    <x v="1"/>
  </r>
  <r>
    <x v="25"/>
    <s v="ORCL"/>
    <n v="54.709998999999996"/>
    <n v="54.740002000000004"/>
    <n v="-3.0003000000007773E-2"/>
    <n v="-5.4810008958362431E-4"/>
    <x v="1"/>
    <x v="22"/>
    <x v="3"/>
    <x v="0"/>
    <x v="0"/>
    <x v="0"/>
  </r>
  <r>
    <x v="26"/>
    <s v="ORCL"/>
    <n v="54.720001000000003"/>
    <n v="54.709998999999996"/>
    <n v="1.0002000000007172E-2"/>
    <n v="1.8281850087416694E-4"/>
    <x v="1"/>
    <x v="22"/>
    <x v="3"/>
    <x v="0"/>
    <x v="0"/>
    <x v="1"/>
  </r>
  <r>
    <x v="27"/>
    <s v="ORCL"/>
    <n v="54.990002000000004"/>
    <n v="54.720001000000003"/>
    <n v="0.2700010000000006"/>
    <n v="4.9342287109972929E-3"/>
    <x v="1"/>
    <x v="22"/>
    <x v="3"/>
    <x v="0"/>
    <x v="0"/>
    <x v="1"/>
  </r>
  <r>
    <x v="28"/>
    <s v="ORCL"/>
    <n v="55.150002000000001"/>
    <n v="54.990002000000004"/>
    <n v="0.15999999999999659"/>
    <n v="2.9096198250728664E-3"/>
    <x v="1"/>
    <x v="22"/>
    <x v="3"/>
    <x v="0"/>
    <x v="0"/>
    <x v="1"/>
  </r>
  <r>
    <x v="29"/>
    <s v="ORCL"/>
    <n v="55.73"/>
    <n v="55.150002000000001"/>
    <n v="0.57999799999999624"/>
    <n v="1.0516735792684037E-2"/>
    <x v="1"/>
    <x v="22"/>
    <x v="3"/>
    <x v="0"/>
    <x v="0"/>
    <x v="1"/>
  </r>
  <r>
    <x v="30"/>
    <s v="ORCL"/>
    <n v="55.310001"/>
    <n v="55.73"/>
    <n v="-0.41999899999999712"/>
    <n v="-7.536317961600523E-3"/>
    <x v="1"/>
    <x v="22"/>
    <x v="3"/>
    <x v="0"/>
    <x v="0"/>
    <x v="0"/>
  </r>
  <r>
    <x v="31"/>
    <s v="ORCL"/>
    <n v="55.470001000000003"/>
    <n v="55.310001"/>
    <n v="0.16000000000000369"/>
    <n v="2.8927860623253958E-3"/>
    <x v="1"/>
    <x v="22"/>
    <x v="3"/>
    <x v="0"/>
    <x v="0"/>
    <x v="1"/>
  </r>
  <r>
    <x v="32"/>
    <s v="ORCL"/>
    <n v="55.450001"/>
    <n v="55.470001000000003"/>
    <n v="-2.0000000000003126E-2"/>
    <n v="-3.6055524859289484E-4"/>
    <x v="1"/>
    <x v="22"/>
    <x v="3"/>
    <x v="0"/>
    <x v="0"/>
    <x v="0"/>
  </r>
  <r>
    <x v="33"/>
    <s v="ORCL"/>
    <n v="55.439999"/>
    <n v="55.450001"/>
    <n v="-1.0002000000000066E-2"/>
    <n v="-1.8037871631418126E-4"/>
    <x v="1"/>
    <x v="22"/>
    <x v="3"/>
    <x v="0"/>
    <x v="0"/>
    <x v="0"/>
  </r>
  <r>
    <x v="34"/>
    <s v="ORCL"/>
    <n v="55.509997999999996"/>
    <n v="55.439999"/>
    <n v="6.9998999999995704E-2"/>
    <n v="1.2626082478824666E-3"/>
    <x v="1"/>
    <x v="22"/>
    <x v="3"/>
    <x v="0"/>
    <x v="0"/>
    <x v="1"/>
  </r>
  <r>
    <x v="35"/>
    <s v="ORCL"/>
    <n v="54.68"/>
    <n v="55.509997999999996"/>
    <n v="-0.82999799999999624"/>
    <n v="-1.4952225363077771E-2"/>
    <x v="1"/>
    <x v="22"/>
    <x v="3"/>
    <x v="0"/>
    <x v="0"/>
    <x v="0"/>
  </r>
  <r>
    <x v="36"/>
    <s v="ORCL"/>
    <n v="52.650002000000001"/>
    <n v="54.68"/>
    <n v="-2.0299979999999991"/>
    <n v="-3.7125054864667141E-2"/>
    <x v="1"/>
    <x v="22"/>
    <x v="3"/>
    <x v="0"/>
    <x v="0"/>
    <x v="0"/>
  </r>
  <r>
    <x v="37"/>
    <s v="ORCL"/>
    <n v="50.959998999999996"/>
    <n v="52.650002000000001"/>
    <n v="-1.6900030000000044"/>
    <n v="-3.2098821192827386E-2"/>
    <x v="1"/>
    <x v="22"/>
    <x v="3"/>
    <x v="0"/>
    <x v="0"/>
    <x v="0"/>
  </r>
  <r>
    <x v="38"/>
    <s v="ORCL"/>
    <n v="52.049999"/>
    <n v="50.959998999999996"/>
    <n v="1.0900000000000034"/>
    <n v="2.1389325380481335E-2"/>
    <x v="1"/>
    <x v="22"/>
    <x v="3"/>
    <x v="0"/>
    <x v="0"/>
    <x v="1"/>
  </r>
  <r>
    <x v="39"/>
    <s v="ORCL"/>
    <n v="50.779998999999997"/>
    <n v="52.049999"/>
    <n v="-1.2700000000000031"/>
    <n v="-2.439961622285532E-2"/>
    <x v="1"/>
    <x v="22"/>
    <x v="3"/>
    <x v="0"/>
    <x v="0"/>
    <x v="0"/>
  </r>
  <r>
    <x v="40"/>
    <s v="ORCL"/>
    <n v="49.459998999999996"/>
    <n v="50.779998999999997"/>
    <n v="-1.3200000000000003"/>
    <n v="-2.5994486530021402E-2"/>
    <x v="1"/>
    <x v="22"/>
    <x v="3"/>
    <x v="0"/>
    <x v="0"/>
    <x v="0"/>
  </r>
  <r>
    <x v="41"/>
    <s v="ORCL"/>
    <n v="50.900002000000001"/>
    <n v="49.459998999999996"/>
    <n v="1.4400030000000044"/>
    <n v="2.911449715152652E-2"/>
    <x v="1"/>
    <x v="22"/>
    <x v="3"/>
    <x v="0"/>
    <x v="0"/>
    <x v="1"/>
  </r>
  <r>
    <x v="42"/>
    <s v="ORCL"/>
    <n v="48.849997999999999"/>
    <n v="50.900002000000001"/>
    <n v="-2.0500040000000013"/>
    <n v="-4.027512611885558E-2"/>
    <x v="1"/>
    <x v="22"/>
    <x v="3"/>
    <x v="0"/>
    <x v="0"/>
    <x v="0"/>
  </r>
  <r>
    <x v="43"/>
    <s v="ORCL"/>
    <n v="50.540001000000004"/>
    <n v="48.849997999999999"/>
    <n v="1.6900030000000044"/>
    <n v="3.4595763954790838E-2"/>
    <x v="1"/>
    <x v="22"/>
    <x v="3"/>
    <x v="0"/>
    <x v="0"/>
    <x v="1"/>
  </r>
  <r>
    <x v="44"/>
    <s v="ORCL"/>
    <n v="48"/>
    <n v="50.540001000000004"/>
    <n v="-2.5400010000000037"/>
    <n v="-5.0257240794277062E-2"/>
    <x v="1"/>
    <x v="22"/>
    <x v="3"/>
    <x v="0"/>
    <x v="0"/>
    <x v="0"/>
  </r>
  <r>
    <x v="45"/>
    <s v="ORCL"/>
    <n v="47.369999"/>
    <n v="48"/>
    <n v="-0.63000100000000003"/>
    <n v="-1.3125020833333334E-2"/>
    <x v="1"/>
    <x v="22"/>
    <x v="3"/>
    <x v="0"/>
    <x v="0"/>
    <x v="0"/>
  </r>
  <r>
    <x v="46"/>
    <s v="ORCL"/>
    <n v="46.009997999999996"/>
    <n v="47.369999"/>
    <n v="-1.360001000000004"/>
    <n v="-2.871017582246527E-2"/>
    <x v="1"/>
    <x v="22"/>
    <x v="3"/>
    <x v="0"/>
    <x v="0"/>
    <x v="0"/>
  </r>
  <r>
    <x v="47"/>
    <s v="ORCL"/>
    <n v="48.580002"/>
    <n v="46.009997999999996"/>
    <n v="2.5700040000000044"/>
    <n v="5.5857511665182089E-2"/>
    <x v="1"/>
    <x v="22"/>
    <x v="3"/>
    <x v="0"/>
    <x v="0"/>
    <x v="1"/>
  </r>
  <r>
    <x v="48"/>
    <s v="ORCL"/>
    <n v="44.720001000000003"/>
    <n v="48.580002"/>
    <n v="-3.8600009999999969"/>
    <n v="-7.9456583801705005E-2"/>
    <x v="1"/>
    <x v="22"/>
    <x v="3"/>
    <x v="0"/>
    <x v="0"/>
    <x v="0"/>
  </r>
  <r>
    <x v="49"/>
    <s v="ORCL"/>
    <n v="39.799999"/>
    <n v="44.720001000000003"/>
    <n v="-4.9200020000000038"/>
    <n v="-0.11001793135022522"/>
    <x v="1"/>
    <x v="22"/>
    <x v="3"/>
    <x v="0"/>
    <x v="0"/>
    <x v="0"/>
  </r>
  <r>
    <x v="50"/>
    <s v="ORCL"/>
    <n v="47.93"/>
    <n v="39.799999"/>
    <n v="8.130001"/>
    <n v="0.20427138704199466"/>
    <x v="1"/>
    <x v="22"/>
    <x v="3"/>
    <x v="0"/>
    <x v="0"/>
    <x v="1"/>
  </r>
  <r>
    <x v="51"/>
    <s v="ORCL"/>
    <n v="42.720001000000003"/>
    <n v="47.93"/>
    <n v="-5.2099989999999963"/>
    <n v="-0.10870016691007713"/>
    <x v="1"/>
    <x v="22"/>
    <x v="3"/>
    <x v="0"/>
    <x v="0"/>
    <x v="0"/>
  </r>
  <r>
    <x v="52"/>
    <s v="ORCL"/>
    <n v="46.860001000000004"/>
    <n v="42.720001000000003"/>
    <n v="4.1400000000000006"/>
    <n v="9.6910110091055476E-2"/>
    <x v="1"/>
    <x v="22"/>
    <x v="3"/>
    <x v="0"/>
    <x v="0"/>
    <x v="1"/>
  </r>
  <r>
    <x v="53"/>
    <s v="ORCL"/>
    <n v="47.27"/>
    <n v="46.860001000000004"/>
    <n v="0.40999899999999911"/>
    <n v="8.7494449690685896E-3"/>
    <x v="1"/>
    <x v="22"/>
    <x v="3"/>
    <x v="0"/>
    <x v="0"/>
    <x v="1"/>
  </r>
  <r>
    <x v="54"/>
    <s v="ORCL"/>
    <n v="45.07"/>
    <n v="47.27"/>
    <n v="-2.2000000000000028"/>
    <n v="-4.6541146604611859E-2"/>
    <x v="1"/>
    <x v="22"/>
    <x v="3"/>
    <x v="0"/>
    <x v="0"/>
    <x v="0"/>
  </r>
  <r>
    <x v="55"/>
    <s v="ORCL"/>
    <n v="45.650002000000001"/>
    <n v="45.07"/>
    <n v="0.58000200000000035"/>
    <n v="1.286891502107833E-2"/>
    <x v="1"/>
    <x v="22"/>
    <x v="3"/>
    <x v="0"/>
    <x v="0"/>
    <x v="1"/>
  </r>
  <r>
    <x v="56"/>
    <s v="ORCL"/>
    <n v="44.189999"/>
    <n v="45.650002000000001"/>
    <n v="-1.4600030000000004"/>
    <n v="-3.1982539672177894E-2"/>
    <x v="1"/>
    <x v="22"/>
    <x v="3"/>
    <x v="0"/>
    <x v="0"/>
    <x v="0"/>
  </r>
  <r>
    <x v="57"/>
    <s v="ORCL"/>
    <n v="47.84"/>
    <n v="44.189999"/>
    <n v="3.6500010000000032"/>
    <n v="8.2597897320613275E-2"/>
    <x v="1"/>
    <x v="22"/>
    <x v="3"/>
    <x v="0"/>
    <x v="0"/>
    <x v="1"/>
  </r>
  <r>
    <x v="58"/>
    <s v="ORCL"/>
    <n v="45.939999"/>
    <n v="47.84"/>
    <n v="-1.9000010000000032"/>
    <n v="-3.9715739966555245E-2"/>
    <x v="1"/>
    <x v="22"/>
    <x v="3"/>
    <x v="0"/>
    <x v="0"/>
    <x v="0"/>
  </r>
  <r>
    <x v="59"/>
    <s v="ORCL"/>
    <n v="50.48"/>
    <n v="45.939999"/>
    <n v="4.5400009999999966"/>
    <n v="9.8824577684470491E-2"/>
    <x v="1"/>
    <x v="22"/>
    <x v="3"/>
    <x v="0"/>
    <x v="0"/>
    <x v="1"/>
  </r>
  <r>
    <x v="60"/>
    <s v="ORCL"/>
    <n v="49.830002"/>
    <n v="50.48"/>
    <n v="-0.64999799999999652"/>
    <n v="-1.2876347068145732E-2"/>
    <x v="1"/>
    <x v="22"/>
    <x v="3"/>
    <x v="0"/>
    <x v="0"/>
    <x v="0"/>
  </r>
  <r>
    <x v="61"/>
    <s v="ORCL"/>
    <n v="50.360001000000004"/>
    <n v="49.830002"/>
    <n v="0.52999900000000366"/>
    <n v="1.0636142458914685E-2"/>
    <x v="1"/>
    <x v="22"/>
    <x v="3"/>
    <x v="0"/>
    <x v="0"/>
    <x v="1"/>
  </r>
  <r>
    <x v="62"/>
    <s v="ORCL"/>
    <n v="48.330002"/>
    <n v="50.360001000000004"/>
    <n v="-2.0299990000000037"/>
    <n v="-4.0309749000997902E-2"/>
    <x v="1"/>
    <x v="22"/>
    <x v="3"/>
    <x v="0"/>
    <x v="0"/>
    <x v="0"/>
  </r>
  <r>
    <x v="63"/>
    <s v="ORCL"/>
    <n v="48.709998999999996"/>
    <n v="48.330002"/>
    <n v="0.37999699999999592"/>
    <n v="7.8625488159507206E-3"/>
    <x v="1"/>
    <x v="22"/>
    <x v="3"/>
    <x v="0"/>
    <x v="0"/>
    <x v="1"/>
  </r>
  <r>
    <x v="64"/>
    <s v="ORCL"/>
    <n v="49.799999"/>
    <n v="48.709998999999996"/>
    <n v="1.0900000000000034"/>
    <n v="2.2377335708834718E-2"/>
    <x v="1"/>
    <x v="22"/>
    <x v="3"/>
    <x v="0"/>
    <x v="0"/>
    <x v="1"/>
  </r>
  <r>
    <x v="65"/>
    <s v="ORCL"/>
    <n v="49.400002000000001"/>
    <n v="49.799999"/>
    <n v="-0.39999699999999905"/>
    <n v="-8.0320684343788643E-3"/>
    <x v="1"/>
    <x v="22"/>
    <x v="3"/>
    <x v="0"/>
    <x v="0"/>
    <x v="0"/>
  </r>
  <r>
    <x v="66"/>
    <s v="ORCL"/>
    <n v="51.490002000000004"/>
    <n v="49.400002000000001"/>
    <n v="2.0900000000000034"/>
    <n v="4.2307690594830409E-2"/>
    <x v="1"/>
    <x v="22"/>
    <x v="3"/>
    <x v="0"/>
    <x v="0"/>
    <x v="1"/>
  </r>
  <r>
    <x v="67"/>
    <s v="ORCL"/>
    <n v="50.759997999999996"/>
    <n v="51.490002000000004"/>
    <n v="-0.73000400000000809"/>
    <n v="-1.4177587330449279E-2"/>
    <x v="1"/>
    <x v="22"/>
    <x v="3"/>
    <x v="0"/>
    <x v="0"/>
    <x v="0"/>
  </r>
  <r>
    <x v="68"/>
    <s v="ORCL"/>
    <n v="52.130001"/>
    <n v="50.759997999999996"/>
    <n v="1.3700030000000041"/>
    <n v="2.6989815878243419E-2"/>
    <x v="1"/>
    <x v="22"/>
    <x v="3"/>
    <x v="0"/>
    <x v="0"/>
    <x v="1"/>
  </r>
  <r>
    <x v="69"/>
    <s v="ORCL"/>
    <n v="53.18"/>
    <n v="52.130001"/>
    <n v="1.0499989999999997"/>
    <n v="2.014193324109086E-2"/>
    <x v="1"/>
    <x v="22"/>
    <x v="3"/>
    <x v="0"/>
    <x v="0"/>
    <x v="1"/>
  </r>
  <r>
    <x v="70"/>
    <s v="ORCL"/>
    <n v="52.970001000000003"/>
    <n v="53.18"/>
    <n v="-0.20999899999999627"/>
    <n v="-3.948834148175936E-3"/>
    <x v="1"/>
    <x v="22"/>
    <x v="3"/>
    <x v="0"/>
    <x v="0"/>
    <x v="0"/>
  </r>
  <r>
    <x v="71"/>
    <s v="ORCL"/>
    <n v="54"/>
    <n v="52.970001000000003"/>
    <n v="1.0299989999999966"/>
    <n v="1.9444949604588386E-2"/>
    <x v="1"/>
    <x v="22"/>
    <x v="3"/>
    <x v="0"/>
    <x v="0"/>
    <x v="1"/>
  </r>
  <r>
    <x v="72"/>
    <s v="ORCL"/>
    <n v="53.16"/>
    <n v="54"/>
    <n v="-0.84000000000000341"/>
    <n v="-1.5555555555555619E-2"/>
    <x v="1"/>
    <x v="22"/>
    <x v="3"/>
    <x v="0"/>
    <x v="0"/>
    <x v="0"/>
  </r>
  <r>
    <x v="73"/>
    <s v="ORCL"/>
    <n v="53.700001"/>
    <n v="53.16"/>
    <n v="0.54000100000000373"/>
    <n v="1.0158032355154322E-2"/>
    <x v="1"/>
    <x v="22"/>
    <x v="3"/>
    <x v="0"/>
    <x v="0"/>
    <x v="1"/>
  </r>
  <r>
    <x v="74"/>
    <s v="ORCL"/>
    <n v="54.619999"/>
    <n v="53.700001"/>
    <n v="0.91999799999999965"/>
    <n v="1.7132178451914733E-2"/>
    <x v="1"/>
    <x v="22"/>
    <x v="3"/>
    <x v="0"/>
    <x v="0"/>
    <x v="1"/>
  </r>
  <r>
    <x v="75"/>
    <s v="ORCL"/>
    <n v="53.91"/>
    <n v="54.619999"/>
    <n v="-0.70999900000000338"/>
    <n v="-1.2998883430957283E-2"/>
    <x v="1"/>
    <x v="22"/>
    <x v="3"/>
    <x v="0"/>
    <x v="0"/>
    <x v="0"/>
  </r>
  <r>
    <x v="76"/>
    <s v="ORCL"/>
    <n v="51.310001"/>
    <n v="53.91"/>
    <n v="-2.5999989999999968"/>
    <n v="-4.8228510480430288E-2"/>
    <x v="1"/>
    <x v="22"/>
    <x v="3"/>
    <x v="0"/>
    <x v="0"/>
    <x v="0"/>
  </r>
  <r>
    <x v="77"/>
    <s v="ORCL"/>
    <n v="52.27"/>
    <n v="51.310001"/>
    <n v="0.95999900000000338"/>
    <n v="1.8709783303259016E-2"/>
    <x v="1"/>
    <x v="22"/>
    <x v="3"/>
    <x v="0"/>
    <x v="0"/>
    <x v="1"/>
  </r>
  <r>
    <x v="78"/>
    <s v="ORCL"/>
    <n v="51.970001000000003"/>
    <n v="52.27"/>
    <n v="-0.29999899999999968"/>
    <n v="-5.7394107518653082E-3"/>
    <x v="1"/>
    <x v="22"/>
    <x v="3"/>
    <x v="0"/>
    <x v="0"/>
    <x v="0"/>
  </r>
  <r>
    <x v="79"/>
    <s v="ORCL"/>
    <n v="53.009997999999996"/>
    <n v="51.970001000000003"/>
    <n v="1.0399969999999925"/>
    <n v="2.0011487011516362E-2"/>
    <x v="1"/>
    <x v="22"/>
    <x v="3"/>
    <x v="0"/>
    <x v="0"/>
    <x v="1"/>
  </r>
  <r>
    <x v="80"/>
    <s v="ORCL"/>
    <n v="53.369999"/>
    <n v="53.009997999999996"/>
    <n v="0.36000100000000401"/>
    <n v="6.7911905976680859E-3"/>
    <x v="1"/>
    <x v="22"/>
    <x v="3"/>
    <x v="0"/>
    <x v="0"/>
    <x v="1"/>
  </r>
  <r>
    <x v="81"/>
    <s v="ORCL"/>
    <n v="53.200001"/>
    <n v="53.369999"/>
    <n v="-0.16999799999999965"/>
    <n v="-3.1852726847530887E-3"/>
    <x v="1"/>
    <x v="22"/>
    <x v="3"/>
    <x v="0"/>
    <x v="0"/>
    <x v="0"/>
  </r>
  <r>
    <x v="82"/>
    <s v="ORCL"/>
    <n v="53.880001"/>
    <n v="53.200001"/>
    <n v="0.67999999999999972"/>
    <n v="1.2781954646955734E-2"/>
    <x v="1"/>
    <x v="22"/>
    <x v="3"/>
    <x v="0"/>
    <x v="0"/>
    <x v="1"/>
  </r>
  <r>
    <x v="83"/>
    <s v="ORCL"/>
    <n v="52.970001000000003"/>
    <n v="53.880001"/>
    <n v="-0.90999999999999659"/>
    <n v="-1.6889383502424148E-2"/>
    <x v="1"/>
    <x v="22"/>
    <x v="3"/>
    <x v="0"/>
    <x v="0"/>
    <x v="0"/>
  </r>
  <r>
    <x v="84"/>
    <s v="ORCL"/>
    <n v="51.790001000000004"/>
    <n v="52.970001000000003"/>
    <n v="-1.1799999999999997"/>
    <n v="-2.2276760009878036E-2"/>
    <x v="1"/>
    <x v="22"/>
    <x v="3"/>
    <x v="0"/>
    <x v="0"/>
    <x v="0"/>
  </r>
  <r>
    <x v="85"/>
    <s v="ORCL"/>
    <n v="51.75"/>
    <n v="51.790001000000004"/>
    <n v="-4.0001000000003728E-2"/>
    <n v="-7.7236916832659893E-4"/>
    <x v="1"/>
    <x v="22"/>
    <x v="3"/>
    <x v="0"/>
    <x v="0"/>
    <x v="0"/>
  </r>
  <r>
    <x v="86"/>
    <s v="ORCL"/>
    <n v="52.049999"/>
    <n v="51.75"/>
    <n v="0.29999899999999968"/>
    <n v="5.7970821256038583E-3"/>
    <x v="1"/>
    <x v="22"/>
    <x v="3"/>
    <x v="0"/>
    <x v="0"/>
    <x v="1"/>
  </r>
  <r>
    <x v="87"/>
    <s v="ORCL"/>
    <n v="51.860001000000004"/>
    <n v="52.049999"/>
    <n v="-0.18999799999999567"/>
    <n v="-3.6502978607164944E-3"/>
    <x v="1"/>
    <x v="22"/>
    <x v="3"/>
    <x v="0"/>
    <x v="0"/>
    <x v="0"/>
  </r>
  <r>
    <x v="88"/>
    <s v="ORCL"/>
    <n v="52.599997999999999"/>
    <n v="51.860001000000004"/>
    <n v="0.73999699999999535"/>
    <n v="1.4269128147529255E-2"/>
    <x v="1"/>
    <x v="22"/>
    <x v="3"/>
    <x v="0"/>
    <x v="0"/>
    <x v="1"/>
  </r>
  <r>
    <x v="89"/>
    <s v="ORCL"/>
    <n v="53.57"/>
    <n v="52.599997999999999"/>
    <n v="0.97000200000000092"/>
    <n v="1.8441103362779612E-2"/>
    <x v="1"/>
    <x v="22"/>
    <x v="3"/>
    <x v="0"/>
    <x v="0"/>
    <x v="1"/>
  </r>
  <r>
    <x v="90"/>
    <s v="ORCL"/>
    <n v="53.529998999999997"/>
    <n v="53.57"/>
    <n v="-4.0001000000003728E-2"/>
    <n v="-7.4670524547328218E-4"/>
    <x v="1"/>
    <x v="22"/>
    <x v="3"/>
    <x v="0"/>
    <x v="0"/>
    <x v="0"/>
  </r>
  <r>
    <x v="91"/>
    <s v="ORCL"/>
    <n v="52.27"/>
    <n v="53.529998999999997"/>
    <n v="-1.2599989999999934"/>
    <n v="-2.3538184635497443E-2"/>
    <x v="1"/>
    <x v="22"/>
    <x v="3"/>
    <x v="0"/>
    <x v="0"/>
    <x v="0"/>
  </r>
  <r>
    <x v="92"/>
    <s v="ORCL"/>
    <n v="51.650002000000001"/>
    <n v="52.27"/>
    <n v="-0.61999800000000249"/>
    <n v="-1.1861450162617228E-2"/>
    <x v="1"/>
    <x v="22"/>
    <x v="3"/>
    <x v="0"/>
    <x v="0"/>
    <x v="0"/>
  </r>
  <r>
    <x v="93"/>
    <s v="ORCL"/>
    <n v="52.91"/>
    <n v="51.650002000000001"/>
    <n v="1.259997999999996"/>
    <n v="2.4394926451309643E-2"/>
    <x v="1"/>
    <x v="22"/>
    <x v="3"/>
    <x v="0"/>
    <x v="0"/>
    <x v="1"/>
  </r>
  <r>
    <x v="94"/>
    <s v="ORCL"/>
    <n v="52.919998"/>
    <n v="52.91"/>
    <n v="9.99800000000306E-3"/>
    <n v="1.8896238896244682E-4"/>
    <x v="1"/>
    <x v="22"/>
    <x v="3"/>
    <x v="0"/>
    <x v="0"/>
    <x v="1"/>
  </r>
  <r>
    <x v="95"/>
    <s v="ORCL"/>
    <n v="53.150002000000001"/>
    <n v="52.919998"/>
    <n v="0.23000400000000099"/>
    <n v="4.346258667659076E-3"/>
    <x v="1"/>
    <x v="22"/>
    <x v="3"/>
    <x v="0"/>
    <x v="0"/>
    <x v="1"/>
  </r>
  <r>
    <x v="96"/>
    <s v="ORCL"/>
    <n v="52.34"/>
    <n v="53.150002000000001"/>
    <n v="-0.81000199999999722"/>
    <n v="-1.5239924167829707E-2"/>
    <x v="1"/>
    <x v="22"/>
    <x v="3"/>
    <x v="0"/>
    <x v="0"/>
    <x v="0"/>
  </r>
  <r>
    <x v="97"/>
    <s v="ORCL"/>
    <n v="52.900002000000001"/>
    <n v="52.34"/>
    <n v="0.56000199999999722"/>
    <n v="1.0699312189529943E-2"/>
    <x v="1"/>
    <x v="22"/>
    <x v="3"/>
    <x v="0"/>
    <x v="0"/>
    <x v="1"/>
  </r>
  <r>
    <x v="98"/>
    <s v="ORCL"/>
    <n v="52.220001000000003"/>
    <n v="52.900002000000001"/>
    <n v="-0.68000099999999719"/>
    <n v="-1.2854460761646043E-2"/>
    <x v="1"/>
    <x v="22"/>
    <x v="3"/>
    <x v="0"/>
    <x v="0"/>
    <x v="0"/>
  </r>
  <r>
    <x v="99"/>
    <s v="ORCL"/>
    <n v="52.619999"/>
    <n v="52.220001000000003"/>
    <n v="0.39999799999999652"/>
    <n v="7.6598619751078994E-3"/>
    <x v="1"/>
    <x v="22"/>
    <x v="3"/>
    <x v="0"/>
    <x v="0"/>
    <x v="1"/>
  </r>
  <r>
    <x v="100"/>
    <s v="ORCL"/>
    <n v="52.779998999999997"/>
    <n v="52.619999"/>
    <n v="0.15999999999999659"/>
    <n v="3.040669004953736E-3"/>
    <x v="1"/>
    <x v="22"/>
    <x v="3"/>
    <x v="0"/>
    <x v="0"/>
    <x v="1"/>
  </r>
  <r>
    <x v="101"/>
    <s v="ORCL"/>
    <n v="53.200001"/>
    <n v="52.779998999999997"/>
    <n v="0.42000200000000376"/>
    <n v="7.9575977256082144E-3"/>
    <x v="1"/>
    <x v="22"/>
    <x v="3"/>
    <x v="0"/>
    <x v="0"/>
    <x v="1"/>
  </r>
  <r>
    <x v="102"/>
    <s v="ORCL"/>
    <n v="53.619999"/>
    <n v="53.200001"/>
    <n v="0.41999799999999965"/>
    <n v="7.8946990997236944E-3"/>
    <x v="1"/>
    <x v="22"/>
    <x v="3"/>
    <x v="0"/>
    <x v="0"/>
    <x v="1"/>
  </r>
  <r>
    <x v="103"/>
    <s v="ORCL"/>
    <n v="53.77"/>
    <n v="53.619999"/>
    <n v="0.15000100000000316"/>
    <n v="2.7974823349027509E-3"/>
    <x v="1"/>
    <x v="22"/>
    <x v="3"/>
    <x v="0"/>
    <x v="0"/>
    <x v="1"/>
  </r>
  <r>
    <x v="104"/>
    <s v="ORCL"/>
    <n v="53.060001"/>
    <n v="53.77"/>
    <n v="-0.70999900000000338"/>
    <n v="-1.3204370466803112E-2"/>
    <x v="1"/>
    <x v="22"/>
    <x v="3"/>
    <x v="0"/>
    <x v="0"/>
    <x v="0"/>
  </r>
  <r>
    <x v="105"/>
    <s v="ORCL"/>
    <n v="53.279998999999997"/>
    <n v="53.060001"/>
    <n v="0.21999799999999681"/>
    <n v="4.146211757515738E-3"/>
    <x v="1"/>
    <x v="22"/>
    <x v="3"/>
    <x v="0"/>
    <x v="0"/>
    <x v="1"/>
  </r>
  <r>
    <x v="106"/>
    <s v="ORCL"/>
    <n v="53.490002000000004"/>
    <n v="53.279998999999997"/>
    <n v="0.21000300000000749"/>
    <n v="3.9414978217249498E-3"/>
    <x v="1"/>
    <x v="22"/>
    <x v="3"/>
    <x v="0"/>
    <x v="0"/>
    <x v="1"/>
  </r>
  <r>
    <x v="107"/>
    <s v="ORCL"/>
    <n v="52.849997999999999"/>
    <n v="53.490002000000004"/>
    <n v="-0.64000400000000468"/>
    <n v="-1.196492757655916E-2"/>
    <x v="1"/>
    <x v="22"/>
    <x v="3"/>
    <x v="0"/>
    <x v="0"/>
    <x v="0"/>
  </r>
  <r>
    <x v="108"/>
    <s v="ORCL"/>
    <n v="53.98"/>
    <n v="52.849997999999999"/>
    <n v="1.1300019999999975"/>
    <n v="2.1381306390967081E-2"/>
    <x v="1"/>
    <x v="22"/>
    <x v="3"/>
    <x v="0"/>
    <x v="0"/>
    <x v="1"/>
  </r>
  <r>
    <x v="109"/>
    <s v="ORCL"/>
    <n v="55.099997999999999"/>
    <n v="53.98"/>
    <n v="1.1199980000000025"/>
    <n v="2.0748388291960032E-2"/>
    <x v="1"/>
    <x v="22"/>
    <x v="3"/>
    <x v="0"/>
    <x v="0"/>
    <x v="1"/>
  </r>
  <r>
    <x v="110"/>
    <s v="ORCL"/>
    <n v="54.18"/>
    <n v="55.099997999999999"/>
    <n v="-0.91999799999999965"/>
    <n v="-1.6696879008961118E-2"/>
    <x v="1"/>
    <x v="22"/>
    <x v="3"/>
    <x v="0"/>
    <x v="0"/>
    <x v="0"/>
  </r>
  <r>
    <x v="111"/>
    <s v="ORCL"/>
    <n v="54.110001000000004"/>
    <n v="54.18"/>
    <n v="-6.9998999999995704E-2"/>
    <n v="-1.2919712070874069E-3"/>
    <x v="1"/>
    <x v="22"/>
    <x v="3"/>
    <x v="0"/>
    <x v="0"/>
    <x v="0"/>
  </r>
  <r>
    <x v="112"/>
    <s v="ORCL"/>
    <n v="51.310001"/>
    <n v="54.110001000000004"/>
    <n v="-2.8000000000000043"/>
    <n v="-5.1746441475763495E-2"/>
    <x v="1"/>
    <x v="22"/>
    <x v="3"/>
    <x v="0"/>
    <x v="0"/>
    <x v="0"/>
  </r>
  <r>
    <x v="113"/>
    <s v="ORCL"/>
    <n v="51.860001000000004"/>
    <n v="51.310001"/>
    <n v="0.55000000000000426"/>
    <n v="1.0719157849948284E-2"/>
    <x v="1"/>
    <x v="22"/>
    <x v="3"/>
    <x v="0"/>
    <x v="0"/>
    <x v="1"/>
  </r>
  <r>
    <x v="114"/>
    <s v="ORCL"/>
    <n v="53.25"/>
    <n v="51.860001000000004"/>
    <n v="1.389998999999996"/>
    <n v="2.6802911168474445E-2"/>
    <x v="1"/>
    <x v="22"/>
    <x v="3"/>
    <x v="0"/>
    <x v="0"/>
    <x v="1"/>
  </r>
  <r>
    <x v="115"/>
    <s v="ORCL"/>
    <n v="54.59"/>
    <n v="53.25"/>
    <n v="1.3400000000000034"/>
    <n v="2.5164319248826356E-2"/>
    <x v="1"/>
    <x v="22"/>
    <x v="3"/>
    <x v="0"/>
    <x v="0"/>
    <x v="1"/>
  </r>
  <r>
    <x v="116"/>
    <s v="ORCL"/>
    <n v="51.52"/>
    <n v="54.59"/>
    <n v="-3.0700000000000003"/>
    <n v="-5.6237406118336691E-2"/>
    <x v="1"/>
    <x v="22"/>
    <x v="3"/>
    <x v="0"/>
    <x v="0"/>
    <x v="0"/>
  </r>
  <r>
    <x v="117"/>
    <s v="ORCL"/>
    <n v="53.689999"/>
    <n v="51.52"/>
    <n v="2.1699989999999971"/>
    <n v="4.2119545807453355E-2"/>
    <x v="1"/>
    <x v="22"/>
    <x v="3"/>
    <x v="0"/>
    <x v="0"/>
    <x v="1"/>
  </r>
  <r>
    <x v="118"/>
    <s v="ORCL"/>
    <n v="54.400002000000001"/>
    <n v="53.689999"/>
    <n v="0.71000300000000038"/>
    <n v="1.3224120194153857E-2"/>
    <x v="1"/>
    <x v="22"/>
    <x v="3"/>
    <x v="0"/>
    <x v="0"/>
    <x v="1"/>
  </r>
  <r>
    <x v="119"/>
    <s v="ORCL"/>
    <n v="55.119999"/>
    <n v="54.400002000000001"/>
    <n v="0.71999699999999933"/>
    <n v="1.3235238483998572E-2"/>
    <x v="1"/>
    <x v="22"/>
    <x v="3"/>
    <x v="0"/>
    <x v="0"/>
    <x v="1"/>
  </r>
  <r>
    <x v="120"/>
    <s v="ORCL"/>
    <n v="55.189999"/>
    <n v="55.119999"/>
    <n v="7.0000000000000284E-2"/>
    <n v="1.2699564816755582E-3"/>
    <x v="1"/>
    <x v="22"/>
    <x v="3"/>
    <x v="0"/>
    <x v="0"/>
    <x v="1"/>
  </r>
  <r>
    <x v="121"/>
    <s v="ORCL"/>
    <n v="54.439999"/>
    <n v="55.189999"/>
    <n v="-0.75"/>
    <n v="-1.3589418619123366E-2"/>
    <x v="1"/>
    <x v="22"/>
    <x v="3"/>
    <x v="0"/>
    <x v="0"/>
    <x v="0"/>
  </r>
  <r>
    <x v="122"/>
    <s v="ORCL"/>
    <n v="54.529998999999997"/>
    <n v="54.439999"/>
    <n v="8.9999999999996305E-2"/>
    <n v="1.6531962096471807E-3"/>
    <x v="1"/>
    <x v="22"/>
    <x v="3"/>
    <x v="0"/>
    <x v="0"/>
    <x v="1"/>
  </r>
  <r>
    <x v="123"/>
    <s v="ORCL"/>
    <n v="54.18"/>
    <n v="54.529998999999997"/>
    <n v="-0.34999899999999684"/>
    <n v="-6.4184670166598911E-3"/>
    <x v="1"/>
    <x v="22"/>
    <x v="3"/>
    <x v="0"/>
    <x v="0"/>
    <x v="0"/>
  </r>
  <r>
    <x v="124"/>
    <s v="ORCL"/>
    <n v="54.759997999999996"/>
    <n v="54.18"/>
    <n v="0.57999799999999624"/>
    <n v="1.0705020302694651E-2"/>
    <x v="1"/>
    <x v="22"/>
    <x v="3"/>
    <x v="0"/>
    <x v="0"/>
    <x v="1"/>
  </r>
  <r>
    <x v="125"/>
    <s v="ORCL"/>
    <n v="55.27"/>
    <n v="54.759997999999996"/>
    <n v="0.51000200000000717"/>
    <n v="9.313404284638711E-3"/>
    <x v="1"/>
    <x v="22"/>
    <x v="3"/>
    <x v="0"/>
    <x v="0"/>
    <x v="1"/>
  </r>
  <r>
    <x v="126"/>
    <s v="ORCL"/>
    <n v="55.490002000000004"/>
    <n v="55.27"/>
    <n v="0.22000200000000092"/>
    <n v="3.9804957481454845E-3"/>
    <x v="1"/>
    <x v="22"/>
    <x v="3"/>
    <x v="0"/>
    <x v="0"/>
    <x v="1"/>
  </r>
  <r>
    <x v="127"/>
    <s v="ORCL"/>
    <n v="55.939999"/>
    <n v="55.490002000000004"/>
    <n v="0.44999699999999621"/>
    <n v="8.1095149356814975E-3"/>
    <x v="1"/>
    <x v="22"/>
    <x v="3"/>
    <x v="0"/>
    <x v="0"/>
    <x v="1"/>
  </r>
  <r>
    <x v="128"/>
    <s v="ORCL"/>
    <n v="56.599997999999999"/>
    <n v="55.939999"/>
    <n v="0.65999899999999911"/>
    <n v="1.1798337715379636E-2"/>
    <x v="1"/>
    <x v="22"/>
    <x v="3"/>
    <x v="0"/>
    <x v="0"/>
    <x v="1"/>
  </r>
  <r>
    <x v="129"/>
    <s v="ORCL"/>
    <n v="56.310001"/>
    <n v="56.599997999999999"/>
    <n v="-0.28999699999999962"/>
    <n v="-5.1236220891739187E-3"/>
    <x v="1"/>
    <x v="22"/>
    <x v="3"/>
    <x v="0"/>
    <x v="0"/>
    <x v="0"/>
  </r>
  <r>
    <x v="130"/>
    <s v="ORCL"/>
    <n v="56.66"/>
    <n v="56.310001"/>
    <n v="0.34999899999999684"/>
    <n v="6.2155743879314948E-3"/>
    <x v="1"/>
    <x v="22"/>
    <x v="3"/>
    <x v="0"/>
    <x v="0"/>
    <x v="1"/>
  </r>
  <r>
    <x v="131"/>
    <s v="ORCL"/>
    <n v="57.529998999999997"/>
    <n v="56.66"/>
    <n v="0.86999899999999997"/>
    <n v="1.5354729968231557E-2"/>
    <x v="1"/>
    <x v="22"/>
    <x v="3"/>
    <x v="0"/>
    <x v="0"/>
    <x v="1"/>
  </r>
  <r>
    <x v="132"/>
    <s v="ORCL"/>
    <n v="57.389998999999996"/>
    <n v="57.529998999999997"/>
    <n v="-0.14000000000000057"/>
    <n v="-2.4335129920652456E-3"/>
    <x v="1"/>
    <x v="22"/>
    <x v="3"/>
    <x v="0"/>
    <x v="0"/>
    <x v="0"/>
  </r>
  <r>
    <x v="133"/>
    <s v="ORCL"/>
    <n v="57.009997999999996"/>
    <n v="57.389998999999996"/>
    <n v="-0.38000100000000003"/>
    <n v="-6.6213801467395056E-3"/>
    <x v="1"/>
    <x v="22"/>
    <x v="3"/>
    <x v="0"/>
    <x v="0"/>
    <x v="0"/>
  </r>
  <r>
    <x v="134"/>
    <s v="ORCL"/>
    <n v="57.200001"/>
    <n v="57.009997999999996"/>
    <n v="0.19000300000000436"/>
    <n v="3.3328013798562908E-3"/>
    <x v="1"/>
    <x v="22"/>
    <x v="3"/>
    <x v="0"/>
    <x v="0"/>
    <x v="1"/>
  </r>
  <r>
    <x v="135"/>
    <s v="ORCL"/>
    <n v="56.619999"/>
    <n v="57.200001"/>
    <n v="-0.58000200000000035"/>
    <n v="-1.013989492762422E-2"/>
    <x v="1"/>
    <x v="22"/>
    <x v="3"/>
    <x v="0"/>
    <x v="0"/>
    <x v="0"/>
  </r>
  <r>
    <x v="136"/>
    <s v="ORCL"/>
    <n v="55.82"/>
    <n v="56.619999"/>
    <n v="-0.79999899999999968"/>
    <n v="-1.4129265526832659E-2"/>
    <x v="1"/>
    <x v="22"/>
    <x v="3"/>
    <x v="0"/>
    <x v="0"/>
    <x v="0"/>
  </r>
  <r>
    <x v="137"/>
    <s v="ORCL"/>
    <n v="54.900002000000001"/>
    <n v="55.82"/>
    <n v="-0.91999799999999965"/>
    <n v="-1.648151200286635E-2"/>
    <x v="1"/>
    <x v="22"/>
    <x v="3"/>
    <x v="0"/>
    <x v="0"/>
    <x v="0"/>
  </r>
  <r>
    <x v="138"/>
    <s v="ORCL"/>
    <n v="55.400002000000001"/>
    <n v="54.900002000000001"/>
    <n v="0.5"/>
    <n v="9.1074677920776753E-3"/>
    <x v="1"/>
    <x v="22"/>
    <x v="3"/>
    <x v="0"/>
    <x v="0"/>
    <x v="1"/>
  </r>
  <r>
    <x v="139"/>
    <s v="ORCL"/>
    <n v="55.91"/>
    <n v="55.400002000000001"/>
    <n v="0.50999799999999595"/>
    <n v="9.2057397398649186E-3"/>
    <x v="1"/>
    <x v="22"/>
    <x v="3"/>
    <x v="0"/>
    <x v="0"/>
    <x v="1"/>
  </r>
  <r>
    <x v="140"/>
    <s v="ORCL"/>
    <n v="56.009997999999996"/>
    <n v="55.91"/>
    <n v="9.9997999999999365E-2"/>
    <n v="1.7885530316580106E-3"/>
    <x v="1"/>
    <x v="22"/>
    <x v="3"/>
    <x v="0"/>
    <x v="0"/>
    <x v="1"/>
  </r>
  <r>
    <x v="141"/>
    <s v="ORCL"/>
    <n v="55.759997999999996"/>
    <n v="56.009997999999996"/>
    <n v="-0.25"/>
    <n v="-4.4634888221206509E-3"/>
    <x v="1"/>
    <x v="22"/>
    <x v="3"/>
    <x v="0"/>
    <x v="0"/>
    <x v="0"/>
  </r>
  <r>
    <x v="142"/>
    <s v="ORCL"/>
    <n v="55.650002000000001"/>
    <n v="55.759997999999996"/>
    <n v="-0.10999599999999532"/>
    <n v="-1.9726686503825793E-3"/>
    <x v="1"/>
    <x v="22"/>
    <x v="3"/>
    <x v="0"/>
    <x v="0"/>
    <x v="0"/>
  </r>
  <r>
    <x v="143"/>
    <s v="ORCL"/>
    <n v="55.34"/>
    <n v="55.650002000000001"/>
    <n v="-0.31000199999999722"/>
    <n v="-5.5705658375357686E-3"/>
    <x v="1"/>
    <x v="22"/>
    <x v="3"/>
    <x v="0"/>
    <x v="0"/>
    <x v="0"/>
  </r>
  <r>
    <x v="144"/>
    <s v="ORCL"/>
    <n v="55.349997999999999"/>
    <n v="55.34"/>
    <n v="9.9979999999959546E-3"/>
    <n v="1.8066498012280364E-4"/>
    <x v="1"/>
    <x v="22"/>
    <x v="3"/>
    <x v="0"/>
    <x v="0"/>
    <x v="1"/>
  </r>
  <r>
    <x v="145"/>
    <s v="ORCL"/>
    <n v="55.700001"/>
    <n v="55.349997999999999"/>
    <n v="0.35000300000000095"/>
    <n v="6.3234509963306764E-3"/>
    <x v="1"/>
    <x v="22"/>
    <x v="3"/>
    <x v="0"/>
    <x v="0"/>
    <x v="1"/>
  </r>
  <r>
    <x v="146"/>
    <s v="ORCL"/>
    <n v="55.25"/>
    <n v="55.700001"/>
    <n v="-0.45000100000000032"/>
    <n v="-8.0790124222798552E-3"/>
    <x v="1"/>
    <x v="22"/>
    <x v="3"/>
    <x v="0"/>
    <x v="0"/>
    <x v="0"/>
  </r>
  <r>
    <x v="147"/>
    <s v="ORCL"/>
    <n v="55.450001"/>
    <n v="55.25"/>
    <n v="0.20000100000000032"/>
    <n v="3.6199276018099606E-3"/>
    <x v="1"/>
    <x v="22"/>
    <x v="3"/>
    <x v="0"/>
    <x v="0"/>
    <x v="1"/>
  </r>
  <r>
    <x v="148"/>
    <s v="ORCL"/>
    <n v="55.98"/>
    <n v="55.450001"/>
    <n v="0.52999899999999656"/>
    <n v="9.5581422983201849E-3"/>
    <x v="1"/>
    <x v="22"/>
    <x v="3"/>
    <x v="0"/>
    <x v="0"/>
    <x v="1"/>
  </r>
  <r>
    <x v="149"/>
    <s v="ORCL"/>
    <n v="56"/>
    <n v="55.98"/>
    <n v="2.0000000000003126E-2"/>
    <n v="3.5727045373353211E-4"/>
    <x v="1"/>
    <x v="22"/>
    <x v="3"/>
    <x v="0"/>
    <x v="0"/>
    <x v="1"/>
  </r>
  <r>
    <x v="150"/>
    <s v="ORCL"/>
    <n v="55.5"/>
    <n v="56"/>
    <n v="-0.5"/>
    <n v="-8.9285714285714281E-3"/>
    <x v="1"/>
    <x v="22"/>
    <x v="3"/>
    <x v="0"/>
    <x v="0"/>
    <x v="0"/>
  </r>
  <r>
    <x v="151"/>
    <s v="ORCL"/>
    <n v="55.279998999999997"/>
    <n v="55.5"/>
    <n v="-0.22000100000000344"/>
    <n v="-3.9639819819820444E-3"/>
    <x v="1"/>
    <x v="22"/>
    <x v="3"/>
    <x v="0"/>
    <x v="0"/>
    <x v="0"/>
  </r>
  <r>
    <x v="152"/>
    <s v="ORCL"/>
    <n v="55.23"/>
    <n v="55.279998999999997"/>
    <n v="-4.9998999999999683E-2"/>
    <n v="-9.0446817844551126E-4"/>
    <x v="1"/>
    <x v="22"/>
    <x v="3"/>
    <x v="0"/>
    <x v="0"/>
    <x v="0"/>
  </r>
  <r>
    <x v="153"/>
    <s v="ORCL"/>
    <n v="54.939999"/>
    <n v="55.23"/>
    <n v="-0.29000099999999662"/>
    <n v="-5.2507876154263382E-3"/>
    <x v="1"/>
    <x v="22"/>
    <x v="3"/>
    <x v="0"/>
    <x v="0"/>
    <x v="0"/>
  </r>
  <r>
    <x v="154"/>
    <s v="ORCL"/>
    <n v="54.27"/>
    <n v="54.939999"/>
    <n v="-0.66999899999999712"/>
    <n v="-1.2195103971516219E-2"/>
    <x v="1"/>
    <x v="22"/>
    <x v="3"/>
    <x v="0"/>
    <x v="0"/>
    <x v="0"/>
  </r>
  <r>
    <x v="155"/>
    <s v="ORCL"/>
    <n v="54.169998"/>
    <n v="54.27"/>
    <n v="-0.10000200000000348"/>
    <n v="-1.8426755113322916E-3"/>
    <x v="1"/>
    <x v="22"/>
    <x v="3"/>
    <x v="0"/>
    <x v="0"/>
    <x v="0"/>
  </r>
  <r>
    <x v="156"/>
    <s v="ORCL"/>
    <n v="54.02"/>
    <n v="54.169998"/>
    <n v="-0.14999799999999652"/>
    <n v="-2.7690235469456084E-3"/>
    <x v="1"/>
    <x v="22"/>
    <x v="3"/>
    <x v="0"/>
    <x v="0"/>
    <x v="0"/>
  </r>
  <r>
    <x v="157"/>
    <s v="ORCL"/>
    <n v="54.200001"/>
    <n v="54.02"/>
    <n v="0.18000099999999719"/>
    <n v="3.3321177341724766E-3"/>
    <x v="1"/>
    <x v="22"/>
    <x v="3"/>
    <x v="0"/>
    <x v="0"/>
    <x v="1"/>
  </r>
  <r>
    <x v="158"/>
    <s v="ORCL"/>
    <n v="53.990002000000004"/>
    <n v="54.200001"/>
    <n v="-0.20999899999999627"/>
    <n v="-3.8745202237172702E-3"/>
    <x v="1"/>
    <x v="22"/>
    <x v="3"/>
    <x v="0"/>
    <x v="0"/>
    <x v="0"/>
  </r>
  <r>
    <x v="159"/>
    <s v="ORCL"/>
    <n v="55.18"/>
    <n v="53.990002000000004"/>
    <n v="1.1899979999999957"/>
    <n v="2.2041080865305315E-2"/>
    <x v="1"/>
    <x v="22"/>
    <x v="3"/>
    <x v="0"/>
    <x v="0"/>
    <x v="1"/>
  </r>
  <r>
    <x v="160"/>
    <s v="ORCL"/>
    <n v="56.200001"/>
    <n v="55.18"/>
    <n v="1.0200010000000006"/>
    <n v="1.848497644073941E-2"/>
    <x v="1"/>
    <x v="22"/>
    <x v="3"/>
    <x v="0"/>
    <x v="0"/>
    <x v="1"/>
  </r>
  <r>
    <x v="161"/>
    <s v="ORCL"/>
    <n v="55.259997999999996"/>
    <n v="56.200001"/>
    <n v="-0.94000300000000436"/>
    <n v="-1.6726031730853606E-2"/>
    <x v="1"/>
    <x v="22"/>
    <x v="3"/>
    <x v="0"/>
    <x v="0"/>
    <x v="0"/>
  </r>
  <r>
    <x v="162"/>
    <s v="ORCL"/>
    <n v="55.189999"/>
    <n v="55.259997999999996"/>
    <n v="-6.9998999999995704E-2"/>
    <n v="-1.2667210013289488E-3"/>
    <x v="1"/>
    <x v="22"/>
    <x v="3"/>
    <x v="0"/>
    <x v="0"/>
    <x v="0"/>
  </r>
  <r>
    <x v="163"/>
    <s v="ORCL"/>
    <n v="56.009997999999996"/>
    <n v="55.189999"/>
    <n v="0.8199989999999957"/>
    <n v="1.485774623768331E-2"/>
    <x v="1"/>
    <x v="22"/>
    <x v="3"/>
    <x v="0"/>
    <x v="0"/>
    <x v="1"/>
  </r>
  <r>
    <x v="164"/>
    <s v="ORCL"/>
    <n v="56.09"/>
    <n v="56.009997999999996"/>
    <n v="8.0002000000007456E-2"/>
    <n v="1.4283521309893185E-3"/>
    <x v="1"/>
    <x v="22"/>
    <x v="3"/>
    <x v="0"/>
    <x v="0"/>
    <x v="1"/>
  </r>
  <r>
    <x v="165"/>
    <s v="ORCL"/>
    <n v="57.490002000000004"/>
    <n v="56.09"/>
    <n v="1.4000020000000006"/>
    <n v="2.495992155464433E-2"/>
    <x v="1"/>
    <x v="22"/>
    <x v="3"/>
    <x v="0"/>
    <x v="0"/>
    <x v="1"/>
  </r>
  <r>
    <x v="166"/>
    <s v="ORCL"/>
    <n v="57.18"/>
    <n v="57.490002000000004"/>
    <n v="-0.31000200000000433"/>
    <n v="-5.3922767301348212E-3"/>
    <x v="1"/>
    <x v="22"/>
    <x v="3"/>
    <x v="0"/>
    <x v="0"/>
    <x v="0"/>
  </r>
  <r>
    <x v="167"/>
    <s v="ORCL"/>
    <n v="57.880001"/>
    <n v="57.18"/>
    <n v="0.70000100000000032"/>
    <n v="1.2242060160895423E-2"/>
    <x v="1"/>
    <x v="22"/>
    <x v="3"/>
    <x v="0"/>
    <x v="0"/>
    <x v="1"/>
  </r>
  <r>
    <x v="168"/>
    <s v="ORCL"/>
    <n v="57.220001000000003"/>
    <n v="57.880001"/>
    <n v="-0.65999999999999659"/>
    <n v="-1.1402902360005084E-2"/>
    <x v="1"/>
    <x v="22"/>
    <x v="3"/>
    <x v="0"/>
    <x v="0"/>
    <x v="0"/>
  </r>
  <r>
    <x v="169"/>
    <s v="ORCL"/>
    <n v="57.66"/>
    <n v="57.220001000000003"/>
    <n v="0.43999899999999315"/>
    <n v="7.6896014035370804E-3"/>
    <x v="1"/>
    <x v="22"/>
    <x v="3"/>
    <x v="0"/>
    <x v="0"/>
    <x v="1"/>
  </r>
  <r>
    <x v="170"/>
    <s v="ORCL"/>
    <n v="59.029998999999997"/>
    <n v="57.66"/>
    <n v="1.369999"/>
    <n v="2.375995490808186E-2"/>
    <x v="1"/>
    <x v="22"/>
    <x v="3"/>
    <x v="0"/>
    <x v="0"/>
    <x v="1"/>
  </r>
  <r>
    <x v="171"/>
    <s v="ORCL"/>
    <n v="57.099997999999999"/>
    <n v="59.029998999999997"/>
    <n v="-1.9300009999999972"/>
    <n v="-3.2695257203036669E-2"/>
    <x v="1"/>
    <x v="22"/>
    <x v="3"/>
    <x v="0"/>
    <x v="0"/>
    <x v="0"/>
  </r>
  <r>
    <x v="172"/>
    <s v="ORCL"/>
    <n v="55.73"/>
    <n v="57.099997999999999"/>
    <n v="-1.3699980000000025"/>
    <n v="-2.3992960560173793E-2"/>
    <x v="1"/>
    <x v="22"/>
    <x v="3"/>
    <x v="0"/>
    <x v="0"/>
    <x v="0"/>
  </r>
  <r>
    <x v="173"/>
    <s v="ORCL"/>
    <n v="55.32"/>
    <n v="55.73"/>
    <n v="-0.40999999999999659"/>
    <n v="-7.3568993360846333E-3"/>
    <x v="1"/>
    <x v="22"/>
    <x v="3"/>
    <x v="0"/>
    <x v="0"/>
    <x v="0"/>
  </r>
  <r>
    <x v="174"/>
    <s v="ORCL"/>
    <n v="56.950001"/>
    <n v="55.32"/>
    <n v="1.630001"/>
    <n v="2.9464949385394072E-2"/>
    <x v="1"/>
    <x v="22"/>
    <x v="3"/>
    <x v="0"/>
    <x v="0"/>
    <x v="1"/>
  </r>
  <r>
    <x v="175"/>
    <s v="ORCL"/>
    <n v="57.330002"/>
    <n v="56.950001"/>
    <n v="0.38000100000000003"/>
    <n v="6.6725371962680045E-3"/>
    <x v="1"/>
    <x v="22"/>
    <x v="3"/>
    <x v="0"/>
    <x v="0"/>
    <x v="1"/>
  </r>
  <r>
    <x v="176"/>
    <s v="ORCL"/>
    <n v="57"/>
    <n v="57.330002"/>
    <n v="-0.33000200000000035"/>
    <n v="-5.7561832982318817E-3"/>
    <x v="1"/>
    <x v="22"/>
    <x v="3"/>
    <x v="0"/>
    <x v="0"/>
    <x v="0"/>
  </r>
  <r>
    <x v="177"/>
    <s v="ORCL"/>
    <n v="59.459998999999996"/>
    <n v="57"/>
    <n v="2.4599989999999963"/>
    <n v="4.3157877192982391E-2"/>
    <x v="1"/>
    <x v="22"/>
    <x v="3"/>
    <x v="0"/>
    <x v="0"/>
    <x v="1"/>
  </r>
  <r>
    <x v="178"/>
    <s v="ORCL"/>
    <n v="60.939999"/>
    <n v="59.459998999999996"/>
    <n v="1.480000000000004"/>
    <n v="2.4890683230586734E-2"/>
    <x v="1"/>
    <x v="22"/>
    <x v="3"/>
    <x v="0"/>
    <x v="0"/>
    <x v="1"/>
  </r>
  <r>
    <x v="179"/>
    <s v="ORCL"/>
    <n v="60.43"/>
    <n v="60.939999"/>
    <n v="-0.50999900000000054"/>
    <n v="-8.3688711580057716E-3"/>
    <x v="1"/>
    <x v="22"/>
    <x v="3"/>
    <x v="0"/>
    <x v="0"/>
    <x v="0"/>
  </r>
  <r>
    <x v="180"/>
    <s v="ORCL"/>
    <n v="60.18"/>
    <n v="60.43"/>
    <n v="-0.25"/>
    <n v="-4.1370180373986433E-3"/>
    <x v="1"/>
    <x v="22"/>
    <x v="3"/>
    <x v="0"/>
    <x v="0"/>
    <x v="0"/>
  </r>
  <r>
    <x v="181"/>
    <s v="ORCL"/>
    <n v="59.75"/>
    <n v="60.18"/>
    <n v="-0.42999999999999972"/>
    <n v="-7.1452309737454261E-3"/>
    <x v="1"/>
    <x v="22"/>
    <x v="3"/>
    <x v="0"/>
    <x v="0"/>
    <x v="0"/>
  </r>
  <r>
    <x v="182"/>
    <s v="ORCL"/>
    <n v="60.82"/>
    <n v="59.75"/>
    <n v="1.0700000000000003"/>
    <n v="1.7907949790794984E-2"/>
    <x v="1"/>
    <x v="22"/>
    <x v="3"/>
    <x v="0"/>
    <x v="0"/>
    <x v="1"/>
  </r>
  <r>
    <x v="183"/>
    <s v="ORCL"/>
    <n v="60.619999"/>
    <n v="60.82"/>
    <n v="-0.20000100000000032"/>
    <n v="-3.2884084182834648E-3"/>
    <x v="1"/>
    <x v="22"/>
    <x v="3"/>
    <x v="0"/>
    <x v="0"/>
    <x v="0"/>
  </r>
  <r>
    <x v="184"/>
    <s v="ORCL"/>
    <n v="58.959998999999996"/>
    <n v="60.619999"/>
    <n v="-1.6600000000000037"/>
    <n v="-2.7383702200325072E-2"/>
    <x v="1"/>
    <x v="22"/>
    <x v="3"/>
    <x v="0"/>
    <x v="0"/>
    <x v="0"/>
  </r>
  <r>
    <x v="185"/>
    <s v="ORCL"/>
    <n v="59.299999"/>
    <n v="58.959998999999996"/>
    <n v="0.34000000000000341"/>
    <n v="5.7666215360689449E-3"/>
    <x v="1"/>
    <x v="22"/>
    <x v="3"/>
    <x v="0"/>
    <x v="0"/>
    <x v="1"/>
  </r>
  <r>
    <x v="186"/>
    <s v="ORCL"/>
    <n v="59.799999"/>
    <n v="59.299999"/>
    <n v="0.5"/>
    <n v="8.4317033462344582E-3"/>
    <x v="1"/>
    <x v="22"/>
    <x v="3"/>
    <x v="0"/>
    <x v="1"/>
    <x v="1"/>
  </r>
  <r>
    <x v="0"/>
    <s v="IBM"/>
    <n v="134.03999299999998"/>
    <m/>
    <m/>
    <m/>
    <x v="1"/>
    <x v="23"/>
    <x v="3"/>
    <x v="0"/>
    <x v="0"/>
    <x v="0"/>
  </r>
  <r>
    <x v="1"/>
    <s v="IBM"/>
    <n v="135.41999799999999"/>
    <n v="134.03999299999998"/>
    <n v="1.3800050000000113"/>
    <n v="1.029547203870722E-2"/>
    <x v="1"/>
    <x v="23"/>
    <x v="3"/>
    <x v="0"/>
    <x v="0"/>
    <x v="1"/>
  </r>
  <r>
    <x v="2"/>
    <s v="IBM"/>
    <n v="134.33999599999999"/>
    <n v="135.41999799999999"/>
    <n v="-1.0800020000000075"/>
    <n v="-7.9752031897091565E-3"/>
    <x v="1"/>
    <x v="23"/>
    <x v="3"/>
    <x v="0"/>
    <x v="0"/>
    <x v="0"/>
  </r>
  <r>
    <x v="3"/>
    <s v="IBM"/>
    <n v="134.10000600000001"/>
    <n v="134.33999599999999"/>
    <n v="-0.2399899999999775"/>
    <n v="-1.7864374508391196E-3"/>
    <x v="1"/>
    <x v="23"/>
    <x v="3"/>
    <x v="0"/>
    <x v="0"/>
    <x v="0"/>
  </r>
  <r>
    <x v="4"/>
    <s v="IBM"/>
    <n v="134.19000199999999"/>
    <n v="134.10000600000001"/>
    <n v="8.9995999999985088E-2"/>
    <n v="6.711110810836584E-4"/>
    <x v="1"/>
    <x v="23"/>
    <x v="3"/>
    <x v="0"/>
    <x v="0"/>
    <x v="1"/>
  </r>
  <r>
    <x v="5"/>
    <s v="IBM"/>
    <n v="135.30999800000001"/>
    <n v="134.19000199999999"/>
    <n v="1.1199960000000146"/>
    <n v="8.3463446106813131E-3"/>
    <x v="1"/>
    <x v="23"/>
    <x v="3"/>
    <x v="0"/>
    <x v="0"/>
    <x v="1"/>
  </r>
  <r>
    <x v="6"/>
    <s v="IBM"/>
    <n v="136.740005"/>
    <n v="135.30999800000001"/>
    <n v="1.4300069999999891"/>
    <n v="1.0568376477250329E-2"/>
    <x v="1"/>
    <x v="23"/>
    <x v="3"/>
    <x v="0"/>
    <x v="0"/>
    <x v="1"/>
  </r>
  <r>
    <x v="7"/>
    <s v="IBM"/>
    <n v="136.69000199999999"/>
    <n v="136.740005"/>
    <n v="-5.0003000000003794E-2"/>
    <n v="-3.656793781746885E-4"/>
    <x v="1"/>
    <x v="23"/>
    <x v="3"/>
    <x v="0"/>
    <x v="0"/>
    <x v="0"/>
  </r>
  <r>
    <x v="8"/>
    <s v="IBM"/>
    <n v="136.60000600000001"/>
    <n v="136.69000199999999"/>
    <n v="-8.9995999999985088E-2"/>
    <n v="-6.5839489855289558E-4"/>
    <x v="1"/>
    <x v="23"/>
    <x v="3"/>
    <x v="0"/>
    <x v="0"/>
    <x v="0"/>
  </r>
  <r>
    <x v="9"/>
    <s v="IBM"/>
    <n v="135.820007"/>
    <n v="136.60000600000001"/>
    <n v="-0.77999900000000366"/>
    <n v="-5.7100949175654036E-3"/>
    <x v="1"/>
    <x v="23"/>
    <x v="3"/>
    <x v="0"/>
    <x v="0"/>
    <x v="0"/>
  </r>
  <r>
    <x v="10"/>
    <s v="IBM"/>
    <n v="136.61999499999999"/>
    <n v="135.820007"/>
    <n v="0.79998799999998482"/>
    <n v="5.890060070457696E-3"/>
    <x v="1"/>
    <x v="23"/>
    <x v="3"/>
    <x v="0"/>
    <x v="0"/>
    <x v="1"/>
  </r>
  <r>
    <x v="11"/>
    <s v="IBM"/>
    <n v="137.979996"/>
    <n v="136.61999499999999"/>
    <n v="1.3600010000000111"/>
    <n v="9.9546263341614913E-3"/>
    <x v="1"/>
    <x v="23"/>
    <x v="3"/>
    <x v="0"/>
    <x v="0"/>
    <x v="1"/>
  </r>
  <r>
    <x v="12"/>
    <s v="IBM"/>
    <n v="138.30999800000001"/>
    <n v="137.979996"/>
    <n v="0.33000200000000746"/>
    <n v="2.3916655280958802E-3"/>
    <x v="1"/>
    <x v="23"/>
    <x v="3"/>
    <x v="0"/>
    <x v="0"/>
    <x v="1"/>
  </r>
  <r>
    <x v="13"/>
    <s v="IBM"/>
    <n v="139.16999799999999"/>
    <n v="138.30999800000001"/>
    <n v="0.85999999999998522"/>
    <n v="6.217916364946988E-3"/>
    <x v="1"/>
    <x v="23"/>
    <x v="3"/>
    <x v="0"/>
    <x v="0"/>
    <x v="1"/>
  </r>
  <r>
    <x v="14"/>
    <s v="IBM"/>
    <n v="143.88999899999999"/>
    <n v="139.16999799999999"/>
    <n v="4.7200009999999963"/>
    <n v="3.3915362993681988E-2"/>
    <x v="1"/>
    <x v="23"/>
    <x v="3"/>
    <x v="0"/>
    <x v="0"/>
    <x v="1"/>
  </r>
  <r>
    <x v="15"/>
    <s v="IBM"/>
    <n v="142.86999499999999"/>
    <n v="143.88999899999999"/>
    <n v="-1.0200040000000001"/>
    <n v="-7.0887761977119776E-3"/>
    <x v="1"/>
    <x v="23"/>
    <x v="3"/>
    <x v="0"/>
    <x v="0"/>
    <x v="0"/>
  </r>
  <r>
    <x v="16"/>
    <s v="IBM"/>
    <n v="140.55999800000001"/>
    <n v="142.86999499999999"/>
    <n v="-2.3099969999999814"/>
    <n v="-1.6168524398702342E-2"/>
    <x v="1"/>
    <x v="23"/>
    <x v="3"/>
    <x v="0"/>
    <x v="0"/>
    <x v="0"/>
  </r>
  <r>
    <x v="17"/>
    <s v="IBM"/>
    <n v="138.61999499999999"/>
    <n v="140.55999800000001"/>
    <n v="-1.9400030000000186"/>
    <n v="-1.3801956656260186E-2"/>
    <x v="1"/>
    <x v="23"/>
    <x v="3"/>
    <x v="0"/>
    <x v="0"/>
    <x v="0"/>
  </r>
  <r>
    <x v="18"/>
    <s v="IBM"/>
    <n v="139.550003"/>
    <n v="138.61999499999999"/>
    <n v="0.93000800000001504"/>
    <n v="6.709046555657538E-3"/>
    <x v="1"/>
    <x v="23"/>
    <x v="3"/>
    <x v="0"/>
    <x v="0"/>
    <x v="1"/>
  </r>
  <r>
    <x v="19"/>
    <s v="IBM"/>
    <n v="137.69000199999999"/>
    <n v="139.550003"/>
    <n v="-1.8600010000000111"/>
    <n v="-1.332856295244946E-2"/>
    <x v="1"/>
    <x v="23"/>
    <x v="3"/>
    <x v="0"/>
    <x v="0"/>
    <x v="0"/>
  </r>
  <r>
    <x v="20"/>
    <s v="IBM"/>
    <n v="136.770004"/>
    <n v="137.69000199999999"/>
    <n v="-0.91999799999999254"/>
    <n v="-6.6816616067736897E-3"/>
    <x v="1"/>
    <x v="23"/>
    <x v="3"/>
    <x v="0"/>
    <x v="0"/>
    <x v="0"/>
  </r>
  <r>
    <x v="21"/>
    <s v="IBM"/>
    <n v="143.729996"/>
    <n v="136.770004"/>
    <n v="6.9599919999999997"/>
    <n v="5.0888292728279806E-2"/>
    <x v="1"/>
    <x v="23"/>
    <x v="3"/>
    <x v="0"/>
    <x v="0"/>
    <x v="1"/>
  </r>
  <r>
    <x v="22"/>
    <s v="IBM"/>
    <n v="146.270004"/>
    <n v="143.729996"/>
    <n v="2.5400080000000003"/>
    <n v="1.7672080085495864E-2"/>
    <x v="1"/>
    <x v="23"/>
    <x v="3"/>
    <x v="0"/>
    <x v="0"/>
    <x v="1"/>
  </r>
  <r>
    <x v="23"/>
    <s v="IBM"/>
    <n v="149.11000100000001"/>
    <n v="146.270004"/>
    <n v="2.839997000000011"/>
    <n v="1.9416127178064554E-2"/>
    <x v="1"/>
    <x v="23"/>
    <x v="3"/>
    <x v="0"/>
    <x v="0"/>
    <x v="1"/>
  </r>
  <r>
    <x v="24"/>
    <s v="IBM"/>
    <n v="156.33000200000001"/>
    <n v="149.11000100000001"/>
    <n v="7.2200009999999963"/>
    <n v="4.8420635447517672E-2"/>
    <x v="1"/>
    <x v="23"/>
    <x v="3"/>
    <x v="0"/>
    <x v="0"/>
    <x v="1"/>
  </r>
  <r>
    <x v="25"/>
    <s v="IBM"/>
    <n v="156.759995"/>
    <n v="156.33000200000001"/>
    <n v="0.42999299999999607"/>
    <n v="2.7505468847879634E-3"/>
    <x v="1"/>
    <x v="23"/>
    <x v="3"/>
    <x v="0"/>
    <x v="0"/>
    <x v="1"/>
  </r>
  <r>
    <x v="26"/>
    <s v="IBM"/>
    <n v="153.41000400000001"/>
    <n v="156.759995"/>
    <n v="-3.3499909999999886"/>
    <n v="-2.1370190781136403E-2"/>
    <x v="1"/>
    <x v="23"/>
    <x v="3"/>
    <x v="0"/>
    <x v="0"/>
    <x v="0"/>
  </r>
  <r>
    <x v="27"/>
    <s v="IBM"/>
    <n v="154.429993"/>
    <n v="153.41000400000001"/>
    <n v="1.0199889999999812"/>
    <n v="6.6487776116607175E-3"/>
    <x v="1"/>
    <x v="23"/>
    <x v="3"/>
    <x v="0"/>
    <x v="0"/>
    <x v="1"/>
  </r>
  <r>
    <x v="28"/>
    <s v="IBM"/>
    <n v="153.479996"/>
    <n v="154.429993"/>
    <n v="-0.94999699999999621"/>
    <n v="-6.1516353238453897E-3"/>
    <x v="1"/>
    <x v="23"/>
    <x v="3"/>
    <x v="0"/>
    <x v="0"/>
    <x v="0"/>
  </r>
  <r>
    <x v="29"/>
    <s v="IBM"/>
    <n v="155.30999800000001"/>
    <n v="153.479996"/>
    <n v="1.8300020000000075"/>
    <n v="1.1923390980541904E-2"/>
    <x v="1"/>
    <x v="23"/>
    <x v="3"/>
    <x v="0"/>
    <x v="0"/>
    <x v="1"/>
  </r>
  <r>
    <x v="30"/>
    <s v="IBM"/>
    <n v="154.30999800000001"/>
    <n v="155.30999800000001"/>
    <n v="-1"/>
    <n v="-6.4387355152757128E-3"/>
    <x v="1"/>
    <x v="23"/>
    <x v="3"/>
    <x v="0"/>
    <x v="0"/>
    <x v="0"/>
  </r>
  <r>
    <x v="31"/>
    <s v="IBM"/>
    <n v="150.699997"/>
    <n v="154.30999800000001"/>
    <n v="-3.6100010000000111"/>
    <n v="-2.3394472469632274E-2"/>
    <x v="1"/>
    <x v="23"/>
    <x v="3"/>
    <x v="0"/>
    <x v="0"/>
    <x v="0"/>
  </r>
  <r>
    <x v="32"/>
    <s v="IBM"/>
    <n v="151.10000600000001"/>
    <n v="150.699997"/>
    <n v="0.40000900000001138"/>
    <n v="2.6543398006836816E-3"/>
    <x v="1"/>
    <x v="23"/>
    <x v="3"/>
    <x v="0"/>
    <x v="0"/>
    <x v="1"/>
  </r>
  <r>
    <x v="33"/>
    <s v="IBM"/>
    <n v="150.86000100000001"/>
    <n v="151.10000600000001"/>
    <n v="-0.24000499999999647"/>
    <n v="-1.5883851123076492E-3"/>
    <x v="1"/>
    <x v="23"/>
    <x v="3"/>
    <x v="0"/>
    <x v="0"/>
    <x v="0"/>
  </r>
  <r>
    <x v="34"/>
    <s v="IBM"/>
    <n v="151.220001"/>
    <n v="150.86000100000001"/>
    <n v="0.35999999999998522"/>
    <n v="2.3863184251204212E-3"/>
    <x v="1"/>
    <x v="23"/>
    <x v="3"/>
    <x v="0"/>
    <x v="0"/>
    <x v="1"/>
  </r>
  <r>
    <x v="35"/>
    <s v="IBM"/>
    <n v="149.83999599999999"/>
    <n v="151.220001"/>
    <n v="-1.3800050000000113"/>
    <n v="-9.1258100176841769E-3"/>
    <x v="1"/>
    <x v="23"/>
    <x v="3"/>
    <x v="0"/>
    <x v="0"/>
    <x v="0"/>
  </r>
  <r>
    <x v="36"/>
    <s v="IBM"/>
    <n v="146.429993"/>
    <n v="149.83999599999999"/>
    <n v="-3.410002999999989"/>
    <n v="-2.2757628744197171E-2"/>
    <x v="1"/>
    <x v="23"/>
    <x v="3"/>
    <x v="0"/>
    <x v="0"/>
    <x v="0"/>
  </r>
  <r>
    <x v="37"/>
    <s v="IBM"/>
    <n v="141.71000700000002"/>
    <n v="146.429993"/>
    <n v="-4.7199859999999774"/>
    <n v="-3.2233737797146361E-2"/>
    <x v="1"/>
    <x v="23"/>
    <x v="3"/>
    <x v="0"/>
    <x v="0"/>
    <x v="0"/>
  </r>
  <r>
    <x v="38"/>
    <s v="IBM"/>
    <n v="139.75"/>
    <n v="141.71000700000002"/>
    <n v="-1.9600070000000187"/>
    <n v="-1.3831112152863125E-2"/>
    <x v="1"/>
    <x v="23"/>
    <x v="3"/>
    <x v="0"/>
    <x v="0"/>
    <x v="0"/>
  </r>
  <r>
    <x v="39"/>
    <s v="IBM"/>
    <n v="133.11000100000001"/>
    <n v="139.75"/>
    <n v="-6.6399989999999889"/>
    <n v="-4.7513409660107253E-2"/>
    <x v="1"/>
    <x v="23"/>
    <x v="3"/>
    <x v="0"/>
    <x v="0"/>
    <x v="0"/>
  </r>
  <r>
    <x v="40"/>
    <s v="IBM"/>
    <n v="130.14999399999999"/>
    <n v="133.11000100000001"/>
    <n v="-2.9600070000000187"/>
    <n v="-2.2237299810402813E-2"/>
    <x v="1"/>
    <x v="23"/>
    <x v="3"/>
    <x v="0"/>
    <x v="0"/>
    <x v="0"/>
  </r>
  <r>
    <x v="41"/>
    <s v="IBM"/>
    <n v="134.300003"/>
    <n v="130.14999399999999"/>
    <n v="4.1500090000000114"/>
    <n v="3.1886355676666506E-2"/>
    <x v="1"/>
    <x v="23"/>
    <x v="3"/>
    <x v="0"/>
    <x v="0"/>
    <x v="1"/>
  </r>
  <r>
    <x v="42"/>
    <s v="IBM"/>
    <n v="128.89999399999999"/>
    <n v="134.300003"/>
    <n v="-5.4000090000000114"/>
    <n v="-4.0208554574641453E-2"/>
    <x v="1"/>
    <x v="23"/>
    <x v="3"/>
    <x v="0"/>
    <x v="0"/>
    <x v="0"/>
  </r>
  <r>
    <x v="43"/>
    <s v="IBM"/>
    <n v="134.220001"/>
    <n v="128.89999399999999"/>
    <n v="5.3200070000000039"/>
    <n v="4.1272360338511761E-2"/>
    <x v="1"/>
    <x v="23"/>
    <x v="3"/>
    <x v="0"/>
    <x v="0"/>
    <x v="1"/>
  </r>
  <r>
    <x v="44"/>
    <s v="IBM"/>
    <n v="129.550003"/>
    <n v="134.220001"/>
    <n v="-4.6699979999999925"/>
    <n v="-3.4793607250829875E-2"/>
    <x v="1"/>
    <x v="23"/>
    <x v="3"/>
    <x v="0"/>
    <x v="0"/>
    <x v="0"/>
  </r>
  <r>
    <x v="45"/>
    <s v="IBM"/>
    <n v="127.730003"/>
    <n v="129.550003"/>
    <n v="-1.8200000000000074"/>
    <n v="-1.4048629547310836E-2"/>
    <x v="1"/>
    <x v="23"/>
    <x v="3"/>
    <x v="0"/>
    <x v="0"/>
    <x v="0"/>
  </r>
  <r>
    <x v="46"/>
    <s v="IBM"/>
    <n v="117.80999799999999"/>
    <n v="127.730003"/>
    <n v="-9.9200050000000033"/>
    <n v="-7.7663859445771741E-2"/>
    <x v="1"/>
    <x v="23"/>
    <x v="3"/>
    <x v="0"/>
    <x v="0"/>
    <x v="0"/>
  </r>
  <r>
    <x v="47"/>
    <s v="IBM"/>
    <n v="124.769997"/>
    <n v="117.80999799999999"/>
    <n v="6.9599990000000105"/>
    <n v="5.9078169239931665E-2"/>
    <x v="1"/>
    <x v="23"/>
    <x v="3"/>
    <x v="0"/>
    <x v="0"/>
    <x v="1"/>
  </r>
  <r>
    <x v="48"/>
    <s v="IBM"/>
    <n v="117.970001"/>
    <n v="124.769997"/>
    <n v="-6.7999960000000073"/>
    <n v="-5.4500249767578397E-2"/>
    <x v="1"/>
    <x v="23"/>
    <x v="3"/>
    <x v="0"/>
    <x v="0"/>
    <x v="0"/>
  </r>
  <r>
    <x v="49"/>
    <s v="IBM"/>
    <n v="102.80999799999999"/>
    <n v="117.970001"/>
    <n v="-15.160003000000003"/>
    <n v="-0.12850727194619591"/>
    <x v="1"/>
    <x v="23"/>
    <x v="3"/>
    <x v="0"/>
    <x v="0"/>
    <x v="0"/>
  </r>
  <r>
    <x v="50"/>
    <s v="IBM"/>
    <n v="107.949997"/>
    <n v="102.80999799999999"/>
    <n v="5.1399990000000031"/>
    <n v="4.9995127905750988E-2"/>
    <x v="1"/>
    <x v="23"/>
    <x v="3"/>
    <x v="0"/>
    <x v="0"/>
    <x v="1"/>
  </r>
  <r>
    <x v="51"/>
    <s v="IBM"/>
    <n v="99.080002000000007"/>
    <n v="107.949997"/>
    <n v="-8.8699949999999887"/>
    <n v="-8.2167626183444809E-2"/>
    <x v="1"/>
    <x v="23"/>
    <x v="3"/>
    <x v="0"/>
    <x v="0"/>
    <x v="0"/>
  </r>
  <r>
    <x v="52"/>
    <s v="IBM"/>
    <n v="106.650002"/>
    <n v="99.080002000000007"/>
    <n v="7.5699999999999932"/>
    <n v="7.6402905199779797E-2"/>
    <x v="1"/>
    <x v="23"/>
    <x v="3"/>
    <x v="0"/>
    <x v="0"/>
    <x v="1"/>
  </r>
  <r>
    <x v="53"/>
    <s v="IBM"/>
    <n v="103.550003"/>
    <n v="106.650002"/>
    <n v="-3.0999989999999968"/>
    <n v="-2.9067031803712454E-2"/>
    <x v="1"/>
    <x v="23"/>
    <x v="3"/>
    <x v="0"/>
    <x v="0"/>
    <x v="0"/>
  </r>
  <r>
    <x v="54"/>
    <s v="IBM"/>
    <n v="100.339996"/>
    <n v="103.550003"/>
    <n v="-3.2100070000000045"/>
    <n v="-3.0999583843565937E-2"/>
    <x v="1"/>
    <x v="23"/>
    <x v="3"/>
    <x v="0"/>
    <x v="0"/>
    <x v="0"/>
  </r>
  <r>
    <x v="55"/>
    <s v="IBM"/>
    <n v="95.389999000000003"/>
    <n v="100.339996"/>
    <n v="-4.9499969999999962"/>
    <n v="-4.933224234930203E-2"/>
    <x v="1"/>
    <x v="23"/>
    <x v="3"/>
    <x v="0"/>
    <x v="0"/>
    <x v="0"/>
  </r>
  <r>
    <x v="56"/>
    <s v="IBM"/>
    <n v="94.769997000000004"/>
    <n v="95.389999000000003"/>
    <n v="-0.6200019999999995"/>
    <n v="-6.4996541199250826E-3"/>
    <x v="1"/>
    <x v="23"/>
    <x v="3"/>
    <x v="0"/>
    <x v="0"/>
    <x v="0"/>
  </r>
  <r>
    <x v="57"/>
    <s v="IBM"/>
    <n v="105.480003"/>
    <n v="94.769997000000004"/>
    <n v="10.710005999999993"/>
    <n v="0.11301051323236817"/>
    <x v="1"/>
    <x v="23"/>
    <x v="3"/>
    <x v="0"/>
    <x v="0"/>
    <x v="1"/>
  </r>
  <r>
    <x v="58"/>
    <s v="IBM"/>
    <n v="105.849998"/>
    <n v="105.480003"/>
    <n v="0.36999500000000296"/>
    <n v="3.5077264834738674E-3"/>
    <x v="1"/>
    <x v="23"/>
    <x v="3"/>
    <x v="0"/>
    <x v="0"/>
    <x v="1"/>
  </r>
  <r>
    <x v="59"/>
    <s v="IBM"/>
    <n v="112.889999"/>
    <n v="105.849998"/>
    <n v="7.0400010000000037"/>
    <n v="6.650922185185118E-2"/>
    <x v="1"/>
    <x v="23"/>
    <x v="3"/>
    <x v="0"/>
    <x v="0"/>
    <x v="1"/>
  </r>
  <r>
    <x v="60"/>
    <s v="IBM"/>
    <n v="108.029999"/>
    <n v="112.889999"/>
    <n v="-4.8599999999999994"/>
    <n v="-4.3050757755786671E-2"/>
    <x v="1"/>
    <x v="23"/>
    <x v="3"/>
    <x v="0"/>
    <x v="0"/>
    <x v="0"/>
  </r>
  <r>
    <x v="61"/>
    <s v="IBM"/>
    <n v="112.93"/>
    <n v="108.029999"/>
    <n v="4.9000010000000032"/>
    <n v="4.5357780666090752E-2"/>
    <x v="1"/>
    <x v="23"/>
    <x v="3"/>
    <x v="0"/>
    <x v="0"/>
    <x v="1"/>
  </r>
  <r>
    <x v="62"/>
    <s v="IBM"/>
    <n v="110.93"/>
    <n v="112.93"/>
    <n v="-2"/>
    <n v="-1.7710085893916584E-2"/>
    <x v="1"/>
    <x v="23"/>
    <x v="3"/>
    <x v="0"/>
    <x v="0"/>
    <x v="0"/>
  </r>
  <r>
    <x v="63"/>
    <s v="IBM"/>
    <n v="105.139999"/>
    <n v="110.93"/>
    <n v="-5.7900010000000037"/>
    <n v="-5.219508699179666E-2"/>
    <x v="1"/>
    <x v="23"/>
    <x v="3"/>
    <x v="0"/>
    <x v="0"/>
    <x v="0"/>
  </r>
  <r>
    <x v="64"/>
    <s v="IBM"/>
    <n v="110"/>
    <n v="105.139999"/>
    <n v="4.8600009999999969"/>
    <n v="4.6224092126917339E-2"/>
    <x v="1"/>
    <x v="23"/>
    <x v="3"/>
    <x v="0"/>
    <x v="0"/>
    <x v="1"/>
  </r>
  <r>
    <x v="65"/>
    <s v="IBM"/>
    <n v="106.339996"/>
    <n v="110"/>
    <n v="-3.6600040000000007"/>
    <n v="-3.3272763636363646E-2"/>
    <x v="1"/>
    <x v="23"/>
    <x v="3"/>
    <x v="0"/>
    <x v="0"/>
    <x v="0"/>
  </r>
  <r>
    <x v="66"/>
    <s v="IBM"/>
    <n v="114.82"/>
    <n v="106.339996"/>
    <n v="8.4800039999999939"/>
    <n v="7.974425727832446E-2"/>
    <x v="1"/>
    <x v="23"/>
    <x v="3"/>
    <x v="0"/>
    <x v="0"/>
    <x v="1"/>
  </r>
  <r>
    <x v="67"/>
    <s v="IBM"/>
    <n v="114.94000200000001"/>
    <n v="114.82"/>
    <n v="0.12000200000001371"/>
    <n v="1.0451315101899818E-3"/>
    <x v="1"/>
    <x v="23"/>
    <x v="3"/>
    <x v="0"/>
    <x v="0"/>
    <x v="1"/>
  </r>
  <r>
    <x v="68"/>
    <s v="IBM"/>
    <n v="119.290001"/>
    <n v="114.94000200000001"/>
    <n v="4.3499989999999968"/>
    <n v="3.7845823249594138E-2"/>
    <x v="1"/>
    <x v="23"/>
    <x v="3"/>
    <x v="0"/>
    <x v="0"/>
    <x v="1"/>
  </r>
  <r>
    <x v="69"/>
    <s v="IBM"/>
    <n v="121.5"/>
    <n v="119.290001"/>
    <n v="2.2099989999999963"/>
    <n v="1.8526271954679555E-2"/>
    <x v="1"/>
    <x v="23"/>
    <x v="3"/>
    <x v="0"/>
    <x v="0"/>
    <x v="1"/>
  </r>
  <r>
    <x v="70"/>
    <s v="IBM"/>
    <n v="121.150002"/>
    <n v="121.5"/>
    <n v="-0.34999799999999937"/>
    <n v="-2.8806419753086366E-3"/>
    <x v="1"/>
    <x v="23"/>
    <x v="3"/>
    <x v="0"/>
    <x v="0"/>
    <x v="0"/>
  </r>
  <r>
    <x v="71"/>
    <s v="IBM"/>
    <n v="123.910004"/>
    <n v="121.150002"/>
    <n v="2.7600020000000001"/>
    <n v="2.2781691741119412E-2"/>
    <x v="1"/>
    <x v="23"/>
    <x v="3"/>
    <x v="0"/>
    <x v="0"/>
    <x v="1"/>
  </r>
  <r>
    <x v="72"/>
    <s v="IBM"/>
    <n v="118.69000200000001"/>
    <n v="123.910004"/>
    <n v="-5.2200019999999938"/>
    <n v="-4.2127365277140928E-2"/>
    <x v="1"/>
    <x v="23"/>
    <x v="3"/>
    <x v="0"/>
    <x v="0"/>
    <x v="0"/>
  </r>
  <r>
    <x v="73"/>
    <s v="IBM"/>
    <n v="115.730003"/>
    <n v="118.69000200000001"/>
    <n v="-2.9599990000000105"/>
    <n v="-2.4938907659635984E-2"/>
    <x v="1"/>
    <x v="23"/>
    <x v="3"/>
    <x v="0"/>
    <x v="0"/>
    <x v="0"/>
  </r>
  <r>
    <x v="74"/>
    <s v="IBM"/>
    <n v="120.120003"/>
    <n v="115.730003"/>
    <n v="4.3900000000000006"/>
    <n v="3.7933119210236267E-2"/>
    <x v="1"/>
    <x v="23"/>
    <x v="3"/>
    <x v="0"/>
    <x v="0"/>
    <x v="1"/>
  </r>
  <r>
    <x v="75"/>
    <s v="IBM"/>
    <n v="120.410004"/>
    <n v="120.120003"/>
    <n v="0.29000100000000373"/>
    <n v="2.4142606789645496E-3"/>
    <x v="1"/>
    <x v="23"/>
    <x v="3"/>
    <x v="0"/>
    <x v="0"/>
    <x v="1"/>
  </r>
  <r>
    <x v="76"/>
    <s v="IBM"/>
    <n v="116.760002"/>
    <n v="120.410004"/>
    <n v="-3.6500020000000006"/>
    <n v="-3.0313112521780171E-2"/>
    <x v="1"/>
    <x v="23"/>
    <x v="3"/>
    <x v="0"/>
    <x v="0"/>
    <x v="0"/>
  </r>
  <r>
    <x v="77"/>
    <s v="IBM"/>
    <n v="119.30999799999999"/>
    <n v="116.760002"/>
    <n v="2.549995999999993"/>
    <n v="2.1839636487844469E-2"/>
    <x v="1"/>
    <x v="23"/>
    <x v="3"/>
    <x v="0"/>
    <x v="0"/>
    <x v="1"/>
  </r>
  <r>
    <x v="78"/>
    <s v="IBM"/>
    <n v="121.349998"/>
    <n v="119.30999799999999"/>
    <n v="2.0400000000000063"/>
    <n v="1.7098315599670084E-2"/>
    <x v="1"/>
    <x v="23"/>
    <x v="3"/>
    <x v="0"/>
    <x v="0"/>
    <x v="1"/>
  </r>
  <r>
    <x v="79"/>
    <s v="IBM"/>
    <n v="124.720001"/>
    <n v="121.349998"/>
    <n v="3.370002999999997"/>
    <n v="2.7770935768783426E-2"/>
    <x v="1"/>
    <x v="23"/>
    <x v="3"/>
    <x v="0"/>
    <x v="0"/>
    <x v="1"/>
  </r>
  <r>
    <x v="80"/>
    <s v="IBM"/>
    <n v="125.91999799999999"/>
    <n v="124.720001"/>
    <n v="1.1999969999999962"/>
    <n v="9.6215281460749532E-3"/>
    <x v="1"/>
    <x v="23"/>
    <x v="3"/>
    <x v="0"/>
    <x v="0"/>
    <x v="1"/>
  </r>
  <r>
    <x v="81"/>
    <s v="IBM"/>
    <n v="126.269997"/>
    <n v="125.91999799999999"/>
    <n v="0.34999900000001105"/>
    <n v="2.779534669306547E-3"/>
    <x v="1"/>
    <x v="23"/>
    <x v="3"/>
    <x v="0"/>
    <x v="0"/>
    <x v="1"/>
  </r>
  <r>
    <x v="82"/>
    <s v="IBM"/>
    <n v="128.69000199999999"/>
    <n v="126.269997"/>
    <n v="2.4200049999999891"/>
    <n v="1.9165320800633177E-2"/>
    <x v="1"/>
    <x v="23"/>
    <x v="3"/>
    <x v="0"/>
    <x v="0"/>
    <x v="1"/>
  </r>
  <r>
    <x v="83"/>
    <s v="IBM"/>
    <n v="125.55999799999999"/>
    <n v="128.69000199999999"/>
    <n v="-3.1300039999999996"/>
    <n v="-2.4322044846964878E-2"/>
    <x v="1"/>
    <x v="23"/>
    <x v="3"/>
    <x v="0"/>
    <x v="0"/>
    <x v="0"/>
  </r>
  <r>
    <x v="84"/>
    <s v="IBM"/>
    <n v="121.870003"/>
    <n v="125.55999799999999"/>
    <n v="-3.6899949999999961"/>
    <n v="-2.9388300882260261E-2"/>
    <x v="1"/>
    <x v="23"/>
    <x v="3"/>
    <x v="0"/>
    <x v="0"/>
    <x v="0"/>
  </r>
  <r>
    <x v="85"/>
    <s v="IBM"/>
    <n v="121.68"/>
    <n v="121.870003"/>
    <n v="-0.19000299999999015"/>
    <n v="-1.5590628975367315E-3"/>
    <x v="1"/>
    <x v="23"/>
    <x v="3"/>
    <x v="0"/>
    <x v="0"/>
    <x v="0"/>
  </r>
  <r>
    <x v="86"/>
    <s v="IBM"/>
    <n v="122.58000200000001"/>
    <n v="121.68"/>
    <n v="0.90000200000000063"/>
    <n v="7.396466140696915E-3"/>
    <x v="1"/>
    <x v="23"/>
    <x v="3"/>
    <x v="0"/>
    <x v="0"/>
    <x v="1"/>
  </r>
  <r>
    <x v="87"/>
    <s v="IBM"/>
    <n v="123.16999799999999"/>
    <n v="122.58000200000001"/>
    <n v="0.58999599999998509"/>
    <n v="4.8131505169985642E-3"/>
    <x v="1"/>
    <x v="23"/>
    <x v="3"/>
    <x v="0"/>
    <x v="0"/>
    <x v="1"/>
  </r>
  <r>
    <x v="88"/>
    <s v="IBM"/>
    <n v="121.230003"/>
    <n v="123.16999799999999"/>
    <n v="-1.9399949999999961"/>
    <n v="-1.575054827881053E-2"/>
    <x v="1"/>
    <x v="23"/>
    <x v="3"/>
    <x v="0"/>
    <x v="0"/>
    <x v="0"/>
  </r>
  <r>
    <x v="89"/>
    <s v="IBM"/>
    <n v="122.989998"/>
    <n v="121.230003"/>
    <n v="1.7599950000000035"/>
    <n v="1.4517817012674688E-2"/>
    <x v="1"/>
    <x v="23"/>
    <x v="3"/>
    <x v="0"/>
    <x v="0"/>
    <x v="1"/>
  </r>
  <r>
    <x v="90"/>
    <s v="IBM"/>
    <n v="122.589996"/>
    <n v="122.989998"/>
    <n v="-0.40000200000000063"/>
    <n v="-3.2523132490822598E-3"/>
    <x v="1"/>
    <x v="23"/>
    <x v="3"/>
    <x v="0"/>
    <x v="0"/>
    <x v="0"/>
  </r>
  <r>
    <x v="91"/>
    <s v="IBM"/>
    <n v="120.260002"/>
    <n v="122.589996"/>
    <n v="-2.3299939999999992"/>
    <n v="-1.9006395921572584E-2"/>
    <x v="1"/>
    <x v="23"/>
    <x v="3"/>
    <x v="0"/>
    <x v="0"/>
    <x v="0"/>
  </r>
  <r>
    <x v="92"/>
    <s v="IBM"/>
    <n v="115.730003"/>
    <n v="120.260002"/>
    <n v="-4.5299990000000037"/>
    <n v="-3.7668376223709055E-2"/>
    <x v="1"/>
    <x v="23"/>
    <x v="3"/>
    <x v="0"/>
    <x v="0"/>
    <x v="0"/>
  </r>
  <r>
    <x v="93"/>
    <s v="IBM"/>
    <n v="116.949997"/>
    <n v="115.730003"/>
    <n v="1.2199939999999998"/>
    <n v="1.0541726158946007E-2"/>
    <x v="1"/>
    <x v="23"/>
    <x v="3"/>
    <x v="0"/>
    <x v="0"/>
    <x v="1"/>
  </r>
  <r>
    <x v="94"/>
    <s v="IBM"/>
    <n v="116.980003"/>
    <n v="116.949997"/>
    <n v="3.0006000000000199E-2"/>
    <n v="2.5657119084834351E-4"/>
    <x v="1"/>
    <x v="23"/>
    <x v="3"/>
    <x v="0"/>
    <x v="0"/>
    <x v="1"/>
  </r>
  <r>
    <x v="95"/>
    <s v="IBM"/>
    <n v="121.55999799999999"/>
    <n v="116.980003"/>
    <n v="4.5799949999999967"/>
    <n v="3.9151948047052083E-2"/>
    <x v="1"/>
    <x v="23"/>
    <x v="3"/>
    <x v="0"/>
    <x v="0"/>
    <x v="1"/>
  </r>
  <r>
    <x v="96"/>
    <s v="IBM"/>
    <n v="120.290001"/>
    <n v="121.55999799999999"/>
    <n v="-1.2699969999999894"/>
    <n v="-1.0447491122860905E-2"/>
    <x v="1"/>
    <x v="23"/>
    <x v="3"/>
    <x v="0"/>
    <x v="0"/>
    <x v="0"/>
  </r>
  <r>
    <x v="97"/>
    <s v="IBM"/>
    <n v="121.379997"/>
    <n v="120.290001"/>
    <n v="1.0899959999999993"/>
    <n v="9.0614015374395028E-3"/>
    <x v="1"/>
    <x v="23"/>
    <x v="3"/>
    <x v="0"/>
    <x v="0"/>
    <x v="1"/>
  </r>
  <r>
    <x v="98"/>
    <s v="IBM"/>
    <n v="119.120003"/>
    <n v="121.379997"/>
    <n v="-2.2599940000000061"/>
    <n v="-1.8619163419488351E-2"/>
    <x v="1"/>
    <x v="23"/>
    <x v="3"/>
    <x v="0"/>
    <x v="0"/>
    <x v="0"/>
  </r>
  <r>
    <x v="99"/>
    <s v="IBM"/>
    <n v="118.389999"/>
    <n v="119.120003"/>
    <n v="-0.73000399999999388"/>
    <n v="-6.1283074346463367E-3"/>
    <x v="1"/>
    <x v="23"/>
    <x v="3"/>
    <x v="0"/>
    <x v="0"/>
    <x v="0"/>
  </r>
  <r>
    <x v="100"/>
    <s v="IBM"/>
    <n v="121.760002"/>
    <n v="118.389999"/>
    <n v="3.370002999999997"/>
    <n v="2.84652675772047E-2"/>
    <x v="1"/>
    <x v="23"/>
    <x v="3"/>
    <x v="0"/>
    <x v="0"/>
    <x v="1"/>
  </r>
  <r>
    <x v="101"/>
    <s v="IBM"/>
    <n v="125.540001"/>
    <n v="121.760002"/>
    <n v="3.7799990000000037"/>
    <n v="3.1044669332380627E-2"/>
    <x v="1"/>
    <x v="23"/>
    <x v="3"/>
    <x v="0"/>
    <x v="0"/>
    <x v="1"/>
  </r>
  <r>
    <x v="102"/>
    <s v="IBM"/>
    <n v="124.529999"/>
    <n v="125.540001"/>
    <n v="-1.0100020000000001"/>
    <n v="-8.0452604106638487E-3"/>
    <x v="1"/>
    <x v="23"/>
    <x v="3"/>
    <x v="0"/>
    <x v="0"/>
    <x v="0"/>
  </r>
  <r>
    <x v="103"/>
    <s v="IBM"/>
    <n v="124.900002"/>
    <n v="124.529999"/>
    <n v="0.37000299999999697"/>
    <n v="2.9711957196755213E-3"/>
    <x v="1"/>
    <x v="23"/>
    <x v="3"/>
    <x v="0"/>
    <x v="0"/>
    <x v="1"/>
  </r>
  <r>
    <x v="104"/>
    <s v="IBM"/>
    <n v="124.889999"/>
    <n v="124.900002"/>
    <n v="-1.0002999999997542E-2"/>
    <n v="-8.0088069173910357E-5"/>
    <x v="1"/>
    <x v="23"/>
    <x v="3"/>
    <x v="0"/>
    <x v="0"/>
    <x v="0"/>
  </r>
  <r>
    <x v="105"/>
    <s v="IBM"/>
    <n v="126"/>
    <n v="124.889999"/>
    <n v="1.1100009999999969"/>
    <n v="8.8878293609402376E-3"/>
    <x v="1"/>
    <x v="23"/>
    <x v="3"/>
    <x v="0"/>
    <x v="0"/>
    <x v="1"/>
  </r>
  <r>
    <x v="106"/>
    <s v="IBM"/>
    <n v="129.050003"/>
    <n v="126"/>
    <n v="3.0500030000000038"/>
    <n v="2.4206373015873046E-2"/>
    <x v="1"/>
    <x v="23"/>
    <x v="3"/>
    <x v="0"/>
    <x v="0"/>
    <x v="1"/>
  </r>
  <r>
    <x v="107"/>
    <s v="IBM"/>
    <n v="128.88999899999999"/>
    <n v="129.050003"/>
    <n v="-0.16000400000001491"/>
    <n v="-1.2398604903559353E-3"/>
    <x v="1"/>
    <x v="23"/>
    <x v="3"/>
    <x v="0"/>
    <x v="0"/>
    <x v="0"/>
  </r>
  <r>
    <x v="108"/>
    <s v="IBM"/>
    <n v="132.05999800000001"/>
    <n v="128.88999899999999"/>
    <n v="3.1699990000000184"/>
    <n v="2.4594607995923862E-2"/>
    <x v="1"/>
    <x v="23"/>
    <x v="3"/>
    <x v="0"/>
    <x v="0"/>
    <x v="1"/>
  </r>
  <r>
    <x v="109"/>
    <s v="IBM"/>
    <n v="135.75"/>
    <n v="132.05999800000001"/>
    <n v="3.6900019999999927"/>
    <n v="2.7941860183883938E-2"/>
    <x v="1"/>
    <x v="23"/>
    <x v="3"/>
    <x v="0"/>
    <x v="0"/>
    <x v="1"/>
  </r>
  <r>
    <x v="110"/>
    <s v="IBM"/>
    <n v="131.86999499999999"/>
    <n v="135.75"/>
    <n v="-3.8800050000000113"/>
    <n v="-2.8581988950276326E-2"/>
    <x v="1"/>
    <x v="23"/>
    <x v="3"/>
    <x v="0"/>
    <x v="0"/>
    <x v="0"/>
  </r>
  <r>
    <x v="111"/>
    <s v="IBM"/>
    <n v="129.86999499999999"/>
    <n v="131.86999499999999"/>
    <n v="-2"/>
    <n v="-1.5166452383652553E-2"/>
    <x v="1"/>
    <x v="23"/>
    <x v="3"/>
    <x v="0"/>
    <x v="0"/>
    <x v="0"/>
  </r>
  <r>
    <x v="112"/>
    <s v="IBM"/>
    <n v="118.010002"/>
    <n v="129.86999499999999"/>
    <n v="-11.859992999999989"/>
    <n v="-9.1322040937939442E-2"/>
    <x v="1"/>
    <x v="23"/>
    <x v="3"/>
    <x v="0"/>
    <x v="0"/>
    <x v="0"/>
  </r>
  <r>
    <x v="113"/>
    <s v="IBM"/>
    <n v="121.910004"/>
    <n v="118.010002"/>
    <n v="3.9000020000000006"/>
    <n v="3.3048063163324079E-2"/>
    <x v="1"/>
    <x v="23"/>
    <x v="3"/>
    <x v="0"/>
    <x v="0"/>
    <x v="1"/>
  </r>
  <r>
    <x v="114"/>
    <s v="IBM"/>
    <n v="121.650002"/>
    <n v="121.910004"/>
    <n v="-0.26000200000000007"/>
    <n v="-2.1327371952182044E-3"/>
    <x v="1"/>
    <x v="23"/>
    <x v="3"/>
    <x v="0"/>
    <x v="0"/>
    <x v="0"/>
  </r>
  <r>
    <x v="115"/>
    <s v="IBM"/>
    <n v="125.150002"/>
    <n v="121.650002"/>
    <n v="3.5"/>
    <n v="2.8771064056373793E-2"/>
    <x v="1"/>
    <x v="23"/>
    <x v="3"/>
    <x v="0"/>
    <x v="0"/>
    <x v="1"/>
  </r>
  <r>
    <x v="116"/>
    <s v="IBM"/>
    <n v="124.150002"/>
    <n v="125.150002"/>
    <n v="-1"/>
    <n v="-7.9904113784992192E-3"/>
    <x v="1"/>
    <x v="23"/>
    <x v="3"/>
    <x v="0"/>
    <x v="0"/>
    <x v="0"/>
  </r>
  <r>
    <x v="117"/>
    <s v="IBM"/>
    <n v="124.160004"/>
    <n v="124.150002"/>
    <n v="1.0002000000000066E-2"/>
    <n v="8.0563832773841322E-5"/>
    <x v="1"/>
    <x v="23"/>
    <x v="3"/>
    <x v="0"/>
    <x v="0"/>
    <x v="1"/>
  </r>
  <r>
    <x v="118"/>
    <s v="IBM"/>
    <n v="122.470001"/>
    <n v="124.160004"/>
    <n v="-1.6900030000000044"/>
    <n v="-1.3611492796021529E-2"/>
    <x v="1"/>
    <x v="23"/>
    <x v="3"/>
    <x v="0"/>
    <x v="0"/>
    <x v="0"/>
  </r>
  <r>
    <x v="119"/>
    <s v="IBM"/>
    <n v="121.07"/>
    <n v="122.470001"/>
    <n v="-1.4000010000000032"/>
    <n v="-1.1431379019912013E-2"/>
    <x v="1"/>
    <x v="23"/>
    <x v="3"/>
    <x v="0"/>
    <x v="0"/>
    <x v="0"/>
  </r>
  <r>
    <x v="120"/>
    <s v="IBM"/>
    <n v="119.410004"/>
    <n v="121.07"/>
    <n v="-1.6599959999999925"/>
    <n v="-1.371104319814977E-2"/>
    <x v="1"/>
    <x v="23"/>
    <x v="3"/>
    <x v="0"/>
    <x v="0"/>
    <x v="0"/>
  </r>
  <r>
    <x v="121"/>
    <s v="IBM"/>
    <n v="116.41999799999999"/>
    <n v="119.410004"/>
    <n v="-2.9900060000000082"/>
    <n v="-2.5039828321251945E-2"/>
    <x v="1"/>
    <x v="23"/>
    <x v="3"/>
    <x v="0"/>
    <x v="0"/>
    <x v="0"/>
  </r>
  <r>
    <x v="122"/>
    <s v="IBM"/>
    <n v="119.029999"/>
    <n v="116.41999799999999"/>
    <n v="2.6100010000000111"/>
    <n v="2.2418837354730166E-2"/>
    <x v="1"/>
    <x v="23"/>
    <x v="3"/>
    <x v="0"/>
    <x v="0"/>
    <x v="1"/>
  </r>
  <r>
    <x v="123"/>
    <s v="IBM"/>
    <n v="117.19000200000001"/>
    <n v="119.029999"/>
    <n v="-1.8399969999999968"/>
    <n v="-1.5458262752736785E-2"/>
    <x v="1"/>
    <x v="23"/>
    <x v="3"/>
    <x v="0"/>
    <x v="0"/>
    <x v="0"/>
  </r>
  <r>
    <x v="124"/>
    <s v="IBM"/>
    <n v="119.75"/>
    <n v="117.19000200000001"/>
    <n v="2.5599979999999931"/>
    <n v="2.1844849870383935E-2"/>
    <x v="1"/>
    <x v="23"/>
    <x v="3"/>
    <x v="0"/>
    <x v="0"/>
    <x v="1"/>
  </r>
  <r>
    <x v="125"/>
    <s v="IBM"/>
    <n v="120.769997"/>
    <n v="119.75"/>
    <n v="1.0199970000000036"/>
    <n v="8.5177202505219499E-3"/>
    <x v="1"/>
    <x v="23"/>
    <x v="3"/>
    <x v="0"/>
    <x v="0"/>
    <x v="1"/>
  </r>
  <r>
    <x v="126"/>
    <s v="IBM"/>
    <n v="118.540001"/>
    <n v="120.769997"/>
    <n v="-2.2299959999999999"/>
    <n v="-1.8464817880222351E-2"/>
    <x v="1"/>
    <x v="23"/>
    <x v="3"/>
    <x v="0"/>
    <x v="0"/>
    <x v="0"/>
  </r>
  <r>
    <x v="127"/>
    <s v="IBM"/>
    <n v="119.699997"/>
    <n v="118.540001"/>
    <n v="1.1599959999999925"/>
    <n v="9.785692510665597E-3"/>
    <x v="1"/>
    <x v="23"/>
    <x v="3"/>
    <x v="0"/>
    <x v="0"/>
    <x v="1"/>
  </r>
  <r>
    <x v="128"/>
    <s v="IBM"/>
    <n v="120.19000200000001"/>
    <n v="119.699997"/>
    <n v="0.49000500000001068"/>
    <n v="4.0936091251532001E-3"/>
    <x v="1"/>
    <x v="23"/>
    <x v="3"/>
    <x v="0"/>
    <x v="0"/>
    <x v="1"/>
  </r>
  <r>
    <x v="129"/>
    <s v="IBM"/>
    <n v="117.58000200000001"/>
    <n v="120.19000200000001"/>
    <n v="-2.6099999999999994"/>
    <n v="-2.171561657849044E-2"/>
    <x v="1"/>
    <x v="23"/>
    <x v="3"/>
    <x v="0"/>
    <x v="0"/>
    <x v="0"/>
  </r>
  <r>
    <x v="130"/>
    <s v="IBM"/>
    <n v="117.709999"/>
    <n v="117.58000200000001"/>
    <n v="0.12999699999998882"/>
    <n v="1.1056046758698712E-3"/>
    <x v="1"/>
    <x v="23"/>
    <x v="3"/>
    <x v="0"/>
    <x v="0"/>
    <x v="1"/>
  </r>
  <r>
    <x v="131"/>
    <s v="IBM"/>
    <n v="115.709999"/>
    <n v="117.709999"/>
    <n v="-2"/>
    <n v="-1.6990910007568687E-2"/>
    <x v="1"/>
    <x v="23"/>
    <x v="3"/>
    <x v="0"/>
    <x v="0"/>
    <x v="0"/>
  </r>
  <r>
    <x v="132"/>
    <s v="IBM"/>
    <n v="118.349998"/>
    <n v="115.709999"/>
    <n v="2.6399990000000031"/>
    <n v="2.2815651394137538E-2"/>
    <x v="1"/>
    <x v="23"/>
    <x v="3"/>
    <x v="0"/>
    <x v="0"/>
    <x v="1"/>
  </r>
  <r>
    <x v="133"/>
    <s v="IBM"/>
    <n v="119.199997"/>
    <n v="118.349998"/>
    <n v="0.84999899999999684"/>
    <n v="7.1820787018517466E-3"/>
    <x v="1"/>
    <x v="23"/>
    <x v="3"/>
    <x v="0"/>
    <x v="0"/>
    <x v="1"/>
  </r>
  <r>
    <x v="134"/>
    <s v="IBM"/>
    <n v="120.599998"/>
    <n v="119.199997"/>
    <n v="1.4000010000000032"/>
    <n v="1.1744975127809804E-2"/>
    <x v="1"/>
    <x v="23"/>
    <x v="3"/>
    <x v="0"/>
    <x v="0"/>
    <x v="1"/>
  </r>
  <r>
    <x v="135"/>
    <s v="IBM"/>
    <n v="123"/>
    <n v="120.599998"/>
    <n v="2.4000020000000006"/>
    <n v="1.9900514426210859E-2"/>
    <x v="1"/>
    <x v="23"/>
    <x v="3"/>
    <x v="0"/>
    <x v="0"/>
    <x v="1"/>
  </r>
  <r>
    <x v="136"/>
    <s v="IBM"/>
    <n v="124.010002"/>
    <n v="123"/>
    <n v="1.0100020000000001"/>
    <n v="8.2113983739837398E-3"/>
    <x v="1"/>
    <x v="23"/>
    <x v="3"/>
    <x v="0"/>
    <x v="0"/>
    <x v="1"/>
  </r>
  <r>
    <x v="137"/>
    <s v="IBM"/>
    <n v="125.110001"/>
    <n v="124.010002"/>
    <n v="1.0999989999999968"/>
    <n v="8.8702441920773204E-3"/>
    <x v="1"/>
    <x v="23"/>
    <x v="3"/>
    <x v="0"/>
    <x v="0"/>
    <x v="1"/>
  </r>
  <r>
    <x v="138"/>
    <s v="IBM"/>
    <n v="126.370003"/>
    <n v="125.110001"/>
    <n v="1.2600020000000001"/>
    <n v="1.0071153304522793E-2"/>
    <x v="1"/>
    <x v="23"/>
    <x v="3"/>
    <x v="0"/>
    <x v="0"/>
    <x v="1"/>
  </r>
  <r>
    <x v="139"/>
    <s v="IBM"/>
    <n v="126.05999799999999"/>
    <n v="126.370003"/>
    <n v="-0.31000500000000386"/>
    <n v="-2.4531533800786873E-3"/>
    <x v="1"/>
    <x v="23"/>
    <x v="3"/>
    <x v="0"/>
    <x v="0"/>
    <x v="0"/>
  </r>
  <r>
    <x v="140"/>
    <s v="IBM"/>
    <n v="128.66999799999999"/>
    <n v="126.05999799999999"/>
    <n v="2.6099999999999994"/>
    <n v="2.0704426792074036E-2"/>
    <x v="1"/>
    <x v="23"/>
    <x v="3"/>
    <x v="0"/>
    <x v="0"/>
    <x v="1"/>
  </r>
  <r>
    <x v="141"/>
    <s v="IBM"/>
    <n v="127.33000200000001"/>
    <n v="128.66999799999999"/>
    <n v="-1.3399959999999851"/>
    <n v="-1.041420704770653E-2"/>
    <x v="1"/>
    <x v="23"/>
    <x v="3"/>
    <x v="0"/>
    <x v="0"/>
    <x v="0"/>
  </r>
  <r>
    <x v="142"/>
    <s v="IBM"/>
    <n v="125.790001"/>
    <n v="127.33000200000001"/>
    <n v="-1.5400010000000037"/>
    <n v="-1.2094565112784681E-2"/>
    <x v="1"/>
    <x v="23"/>
    <x v="3"/>
    <x v="0"/>
    <x v="0"/>
    <x v="0"/>
  </r>
  <r>
    <x v="143"/>
    <s v="IBM"/>
    <n v="126.209999"/>
    <n v="125.790001"/>
    <n v="0.41999799999999254"/>
    <n v="3.3388822375475815E-3"/>
    <x v="1"/>
    <x v="23"/>
    <x v="3"/>
    <x v="0"/>
    <x v="0"/>
    <x v="1"/>
  </r>
  <r>
    <x v="144"/>
    <s v="IBM"/>
    <n v="124.470001"/>
    <n v="126.209999"/>
    <n v="-1.7399979999999999"/>
    <n v="-1.3786530495099678E-2"/>
    <x v="1"/>
    <x v="23"/>
    <x v="3"/>
    <x v="0"/>
    <x v="0"/>
    <x v="0"/>
  </r>
  <r>
    <x v="145"/>
    <s v="IBM"/>
    <n v="125.32"/>
    <n v="124.470001"/>
    <n v="0.84999899999999684"/>
    <n v="6.8289466792885853E-3"/>
    <x v="1"/>
    <x v="23"/>
    <x v="3"/>
    <x v="0"/>
    <x v="0"/>
    <x v="1"/>
  </r>
  <r>
    <x v="146"/>
    <s v="IBM"/>
    <n v="122.900002"/>
    <n v="125.32"/>
    <n v="-2.4199979999999925"/>
    <n v="-1.9310548994573833E-2"/>
    <x v="1"/>
    <x v="23"/>
    <x v="3"/>
    <x v="0"/>
    <x v="0"/>
    <x v="0"/>
  </r>
  <r>
    <x v="147"/>
    <s v="IBM"/>
    <n v="122.94000200000001"/>
    <n v="122.900002"/>
    <n v="4.0000000000006253E-2"/>
    <n v="3.2546785475240473E-4"/>
    <x v="1"/>
    <x v="23"/>
    <x v="3"/>
    <x v="0"/>
    <x v="0"/>
    <x v="1"/>
  </r>
  <r>
    <x v="148"/>
    <s v="IBM"/>
    <n v="124.30999799999999"/>
    <n v="122.94000200000001"/>
    <n v="1.3699959999999862"/>
    <n v="1.1143614590147689E-2"/>
    <x v="1"/>
    <x v="23"/>
    <x v="3"/>
    <x v="0"/>
    <x v="0"/>
    <x v="1"/>
  </r>
  <r>
    <x v="149"/>
    <s v="IBM"/>
    <n v="125.839996"/>
    <n v="124.30999799999999"/>
    <n v="1.5299980000000062"/>
    <n v="1.2307923937059401E-2"/>
    <x v="1"/>
    <x v="23"/>
    <x v="3"/>
    <x v="0"/>
    <x v="0"/>
    <x v="1"/>
  </r>
  <r>
    <x v="150"/>
    <s v="IBM"/>
    <n v="125.449997"/>
    <n v="125.839996"/>
    <n v="-0.38999900000000309"/>
    <n v="-3.0991657056314839E-3"/>
    <x v="1"/>
    <x v="23"/>
    <x v="3"/>
    <x v="0"/>
    <x v="0"/>
    <x v="0"/>
  </r>
  <r>
    <x v="151"/>
    <s v="IBM"/>
    <n v="126.120003"/>
    <n v="125.449997"/>
    <n v="0.67000600000000077"/>
    <n v="5.3408211719606557E-3"/>
    <x v="1"/>
    <x v="23"/>
    <x v="3"/>
    <x v="0"/>
    <x v="0"/>
    <x v="1"/>
  </r>
  <r>
    <x v="152"/>
    <s v="IBM"/>
    <n v="124.959999"/>
    <n v="126.120003"/>
    <n v="-1.1600040000000007"/>
    <n v="-9.1976210942525966E-3"/>
    <x v="1"/>
    <x v="23"/>
    <x v="3"/>
    <x v="0"/>
    <x v="0"/>
    <x v="0"/>
  </r>
  <r>
    <x v="153"/>
    <s v="IBM"/>
    <n v="127.110001"/>
    <n v="124.959999"/>
    <n v="2.1500020000000006"/>
    <n v="1.7205521904653669E-2"/>
    <x v="1"/>
    <x v="23"/>
    <x v="3"/>
    <x v="0"/>
    <x v="0"/>
    <x v="1"/>
  </r>
  <r>
    <x v="154"/>
    <s v="IBM"/>
    <n v="126.75"/>
    <n v="127.110001"/>
    <n v="-0.36000099999999691"/>
    <n v="-2.8322004340161789E-3"/>
    <x v="1"/>
    <x v="23"/>
    <x v="3"/>
    <x v="0"/>
    <x v="0"/>
    <x v="0"/>
  </r>
  <r>
    <x v="155"/>
    <s v="IBM"/>
    <n v="126.699997"/>
    <n v="126.75"/>
    <n v="-5.0003000000003794E-2"/>
    <n v="-3.9450098619332383E-4"/>
    <x v="1"/>
    <x v="23"/>
    <x v="3"/>
    <x v="0"/>
    <x v="0"/>
    <x v="0"/>
  </r>
  <r>
    <x v="156"/>
    <s v="IBM"/>
    <n v="125.029999"/>
    <n v="126.699997"/>
    <n v="-1.6699979999999925"/>
    <n v="-1.3180726436796937E-2"/>
    <x v="1"/>
    <x v="23"/>
    <x v="3"/>
    <x v="0"/>
    <x v="0"/>
    <x v="0"/>
  </r>
  <r>
    <x v="157"/>
    <s v="IBM"/>
    <n v="125.269997"/>
    <n v="125.029999"/>
    <n v="0.23999799999999993"/>
    <n v="1.9195233297570444E-3"/>
    <x v="1"/>
    <x v="23"/>
    <x v="3"/>
    <x v="0"/>
    <x v="0"/>
    <x v="1"/>
  </r>
  <r>
    <x v="158"/>
    <s v="IBM"/>
    <n v="124.44000200000001"/>
    <n v="125.269997"/>
    <n v="-0.82999499999999671"/>
    <n v="-6.6256487576989136E-3"/>
    <x v="1"/>
    <x v="23"/>
    <x v="3"/>
    <x v="0"/>
    <x v="0"/>
    <x v="0"/>
  </r>
  <r>
    <x v="159"/>
    <s v="IBM"/>
    <n v="124.91999799999999"/>
    <n v="124.44000200000001"/>
    <n v="0.47999599999998566"/>
    <n v="3.857248411165934E-3"/>
    <x v="1"/>
    <x v="23"/>
    <x v="3"/>
    <x v="0"/>
    <x v="0"/>
    <x v="1"/>
  </r>
  <r>
    <x v="160"/>
    <s v="IBM"/>
    <n v="123.839996"/>
    <n v="124.91999799999999"/>
    <n v="-1.0800019999999932"/>
    <n v="-8.6455492898742554E-3"/>
    <x v="1"/>
    <x v="23"/>
    <x v="3"/>
    <x v="0"/>
    <x v="0"/>
    <x v="0"/>
  </r>
  <r>
    <x v="161"/>
    <s v="IBM"/>
    <n v="123.150002"/>
    <n v="123.839996"/>
    <n v="-0.68999399999999866"/>
    <n v="-5.5716571567072616E-3"/>
    <x v="1"/>
    <x v="23"/>
    <x v="3"/>
    <x v="0"/>
    <x v="0"/>
    <x v="0"/>
  </r>
  <r>
    <x v="162"/>
    <s v="IBM"/>
    <n v="123.160004"/>
    <n v="123.150002"/>
    <n v="1.0002000000000066E-2"/>
    <n v="8.1218025477580312E-5"/>
    <x v="1"/>
    <x v="23"/>
    <x v="3"/>
    <x v="0"/>
    <x v="0"/>
    <x v="1"/>
  </r>
  <r>
    <x v="163"/>
    <s v="IBM"/>
    <n v="125.68"/>
    <n v="123.160004"/>
    <n v="2.5199960000000061"/>
    <n v="2.046115555501286E-2"/>
    <x v="1"/>
    <x v="23"/>
    <x v="3"/>
    <x v="0"/>
    <x v="0"/>
    <x v="1"/>
  </r>
  <r>
    <x v="164"/>
    <s v="IBM"/>
    <n v="124.639999"/>
    <n v="125.68"/>
    <n v="-1.0400010000000037"/>
    <n v="-8.2749920432845618E-3"/>
    <x v="1"/>
    <x v="23"/>
    <x v="3"/>
    <x v="0"/>
    <x v="0"/>
    <x v="0"/>
  </r>
  <r>
    <x v="165"/>
    <s v="IBM"/>
    <n v="124.16999799999999"/>
    <n v="124.639999"/>
    <n v="-0.47000100000001055"/>
    <n v="-3.7708681303825309E-3"/>
    <x v="1"/>
    <x v="23"/>
    <x v="3"/>
    <x v="0"/>
    <x v="0"/>
    <x v="0"/>
  </r>
  <r>
    <x v="166"/>
    <s v="IBM"/>
    <n v="124.650002"/>
    <n v="124.16999799999999"/>
    <n v="0.48000400000000809"/>
    <n v="3.8657003119224351E-3"/>
    <x v="1"/>
    <x v="23"/>
    <x v="3"/>
    <x v="0"/>
    <x v="0"/>
    <x v="1"/>
  </r>
  <r>
    <x v="167"/>
    <s v="IBM"/>
    <n v="125.07"/>
    <n v="124.650002"/>
    <n v="0.41999799999999254"/>
    <n v="3.3694183173779055E-3"/>
    <x v="1"/>
    <x v="23"/>
    <x v="3"/>
    <x v="0"/>
    <x v="0"/>
    <x v="1"/>
  </r>
  <r>
    <x v="168"/>
    <s v="IBM"/>
    <n v="123.30999799999999"/>
    <n v="125.07"/>
    <n v="-1.7600020000000001"/>
    <n v="-1.4072135604061727E-2"/>
    <x v="1"/>
    <x v="23"/>
    <x v="3"/>
    <x v="0"/>
    <x v="0"/>
    <x v="0"/>
  </r>
  <r>
    <x v="169"/>
    <s v="IBM"/>
    <n v="123.400002"/>
    <n v="123.30999799999999"/>
    <n v="9.0004000000007522E-2"/>
    <n v="7.2990026323743458E-4"/>
    <x v="1"/>
    <x v="23"/>
    <x v="3"/>
    <x v="0"/>
    <x v="0"/>
    <x v="1"/>
  </r>
  <r>
    <x v="170"/>
    <s v="IBM"/>
    <n v="128.179993"/>
    <n v="123.400002"/>
    <n v="4.7799909999999954"/>
    <n v="3.8735744915141861E-2"/>
    <x v="1"/>
    <x v="23"/>
    <x v="3"/>
    <x v="0"/>
    <x v="0"/>
    <x v="1"/>
  </r>
  <r>
    <x v="171"/>
    <s v="IBM"/>
    <n v="124.449997"/>
    <n v="128.179993"/>
    <n v="-3.7299959999999999"/>
    <n v="-2.9099673924931482E-2"/>
    <x v="1"/>
    <x v="23"/>
    <x v="3"/>
    <x v="0"/>
    <x v="0"/>
    <x v="0"/>
  </r>
  <r>
    <x v="172"/>
    <s v="IBM"/>
    <n v="122.300003"/>
    <n v="124.449997"/>
    <n v="-2.1499939999999924"/>
    <n v="-1.7275966667962172E-2"/>
    <x v="1"/>
    <x v="23"/>
    <x v="3"/>
    <x v="0"/>
    <x v="0"/>
    <x v="0"/>
  </r>
  <r>
    <x v="173"/>
    <s v="IBM"/>
    <n v="121.209999"/>
    <n v="122.300003"/>
    <n v="-1.0900040000000075"/>
    <n v="-8.9125427086049012E-3"/>
    <x v="1"/>
    <x v="23"/>
    <x v="3"/>
    <x v="0"/>
    <x v="0"/>
    <x v="0"/>
  </r>
  <r>
    <x v="174"/>
    <s v="IBM"/>
    <n v="122.260002"/>
    <n v="121.209999"/>
    <n v="1.0500030000000038"/>
    <n v="8.6626764183044321E-3"/>
    <x v="1"/>
    <x v="23"/>
    <x v="3"/>
    <x v="0"/>
    <x v="0"/>
    <x v="1"/>
  </r>
  <r>
    <x v="175"/>
    <s v="IBM"/>
    <n v="120.55999799999999"/>
    <n v="122.260002"/>
    <n v="-1.700004000000007"/>
    <n v="-1.3904825553659053E-2"/>
    <x v="1"/>
    <x v="23"/>
    <x v="3"/>
    <x v="0"/>
    <x v="0"/>
    <x v="0"/>
  </r>
  <r>
    <x v="176"/>
    <s v="IBM"/>
    <n v="121.459999"/>
    <n v="120.55999799999999"/>
    <n v="0.90000100000000316"/>
    <n v="7.4651709931183247E-3"/>
    <x v="1"/>
    <x v="23"/>
    <x v="3"/>
    <x v="0"/>
    <x v="0"/>
    <x v="1"/>
  </r>
  <r>
    <x v="177"/>
    <s v="IBM"/>
    <n v="122.089996"/>
    <n v="121.459999"/>
    <n v="0.62999700000000303"/>
    <n v="5.1868681474301929E-3"/>
    <x v="1"/>
    <x v="23"/>
    <x v="3"/>
    <x v="0"/>
    <x v="0"/>
    <x v="1"/>
  </r>
  <r>
    <x v="178"/>
    <s v="IBM"/>
    <n v="122.44000200000001"/>
    <n v="122.089996"/>
    <n v="0.35000600000000759"/>
    <n v="2.8667868905492273E-3"/>
    <x v="1"/>
    <x v="23"/>
    <x v="3"/>
    <x v="0"/>
    <x v="0"/>
    <x v="1"/>
  </r>
  <r>
    <x v="179"/>
    <s v="IBM"/>
    <n v="124.220001"/>
    <n v="122.44000200000001"/>
    <n v="1.7799989999999895"/>
    <n v="1.4537724362336987E-2"/>
    <x v="1"/>
    <x v="23"/>
    <x v="3"/>
    <x v="0"/>
    <x v="0"/>
    <x v="1"/>
  </r>
  <r>
    <x v="180"/>
    <s v="IBM"/>
    <n v="124.91999799999999"/>
    <n v="124.220001"/>
    <n v="0.69999699999999621"/>
    <n v="5.6351392236745857E-3"/>
    <x v="1"/>
    <x v="23"/>
    <x v="3"/>
    <x v="0"/>
    <x v="0"/>
    <x v="1"/>
  </r>
  <r>
    <x v="181"/>
    <s v="IBM"/>
    <n v="122.760002"/>
    <n v="124.91999799999999"/>
    <n v="-2.1599959999999925"/>
    <n v="-1.72910345387613E-2"/>
    <x v="1"/>
    <x v="23"/>
    <x v="3"/>
    <x v="0"/>
    <x v="0"/>
    <x v="0"/>
  </r>
  <r>
    <x v="182"/>
    <s v="IBM"/>
    <n v="120.25"/>
    <n v="122.760002"/>
    <n v="-2.5100020000000001"/>
    <n v="-2.0446415437497305E-2"/>
    <x v="1"/>
    <x v="23"/>
    <x v="3"/>
    <x v="0"/>
    <x v="0"/>
    <x v="0"/>
  </r>
  <r>
    <x v="183"/>
    <s v="IBM"/>
    <n v="120.510002"/>
    <n v="120.25"/>
    <n v="0.26000200000000007"/>
    <n v="2.1621787941787946E-3"/>
    <x v="1"/>
    <x v="23"/>
    <x v="3"/>
    <x v="0"/>
    <x v="0"/>
    <x v="1"/>
  </r>
  <r>
    <x v="184"/>
    <s v="IBM"/>
    <n v="118.83000200000001"/>
    <n v="120.510002"/>
    <n v="-1.6799999999999926"/>
    <n v="-1.3940751573466845E-2"/>
    <x v="1"/>
    <x v="23"/>
    <x v="3"/>
    <x v="0"/>
    <x v="0"/>
    <x v="0"/>
  </r>
  <r>
    <x v="185"/>
    <s v="IBM"/>
    <n v="118.089996"/>
    <n v="118.83000200000001"/>
    <n v="-0.74000600000000816"/>
    <n v="-6.2274340448130946E-3"/>
    <x v="1"/>
    <x v="23"/>
    <x v="3"/>
    <x v="0"/>
    <x v="0"/>
    <x v="0"/>
  </r>
  <r>
    <x v="186"/>
    <s v="IBM"/>
    <n v="118.949997"/>
    <n v="118.089996"/>
    <n v="0.86000099999999691"/>
    <n v="7.282589797022238E-3"/>
    <x v="1"/>
    <x v="23"/>
    <x v="3"/>
    <x v="0"/>
    <x v="1"/>
    <x v="1"/>
  </r>
  <r>
    <x v="1"/>
    <s v="ORA.PA"/>
    <n v="13.175000000000001"/>
    <m/>
    <m/>
    <m/>
    <x v="1"/>
    <x v="24"/>
    <x v="3"/>
    <x v="0"/>
    <x v="0"/>
    <x v="0"/>
  </r>
  <r>
    <x v="2"/>
    <s v="ORA.PA"/>
    <n v="13.26"/>
    <n v="13.175000000000001"/>
    <n v="8.4999999999999076E-2"/>
    <n v="6.4516129032257362E-3"/>
    <x v="1"/>
    <x v="24"/>
    <x v="3"/>
    <x v="0"/>
    <x v="0"/>
    <x v="1"/>
  </r>
  <r>
    <x v="3"/>
    <s v="ORA.PA"/>
    <n v="13.19"/>
    <n v="13.26"/>
    <n v="-7.0000000000000284E-2"/>
    <n v="-5.2790346907994178E-3"/>
    <x v="1"/>
    <x v="24"/>
    <x v="3"/>
    <x v="0"/>
    <x v="0"/>
    <x v="0"/>
  </r>
  <r>
    <x v="4"/>
    <s v="ORA.PA"/>
    <n v="13.2"/>
    <n v="13.19"/>
    <n v="9.9999999999997868E-3"/>
    <n v="7.581501137225009E-4"/>
    <x v="1"/>
    <x v="24"/>
    <x v="3"/>
    <x v="0"/>
    <x v="0"/>
    <x v="1"/>
  </r>
  <r>
    <x v="5"/>
    <s v="ORA.PA"/>
    <n v="13.11"/>
    <n v="13.2"/>
    <n v="-8.9999999999999858E-2"/>
    <n v="-6.8181818181818074E-3"/>
    <x v="1"/>
    <x v="24"/>
    <x v="3"/>
    <x v="0"/>
    <x v="0"/>
    <x v="0"/>
  </r>
  <r>
    <x v="6"/>
    <s v="ORA.PA"/>
    <n v="13.15"/>
    <n v="13.11"/>
    <n v="4.0000000000000924E-2"/>
    <n v="3.0511060259344716E-3"/>
    <x v="1"/>
    <x v="24"/>
    <x v="3"/>
    <x v="0"/>
    <x v="0"/>
    <x v="1"/>
  </r>
  <r>
    <x v="7"/>
    <s v="ORA.PA"/>
    <n v="13.12"/>
    <n v="13.15"/>
    <n v="-3.0000000000001137E-2"/>
    <n v="-2.281368821292862E-3"/>
    <x v="1"/>
    <x v="24"/>
    <x v="3"/>
    <x v="0"/>
    <x v="0"/>
    <x v="0"/>
  </r>
  <r>
    <x v="8"/>
    <s v="ORA.PA"/>
    <n v="13.055"/>
    <n v="13.12"/>
    <n v="-6.4999999999999503E-2"/>
    <n v="-4.9542682926828896E-3"/>
    <x v="1"/>
    <x v="24"/>
    <x v="3"/>
    <x v="0"/>
    <x v="0"/>
    <x v="0"/>
  </r>
  <r>
    <x v="9"/>
    <s v="ORA.PA"/>
    <n v="13.04"/>
    <n v="13.055"/>
    <n v="-1.5000000000000568E-2"/>
    <n v="-1.1489850631942221E-3"/>
    <x v="1"/>
    <x v="24"/>
    <x v="3"/>
    <x v="0"/>
    <x v="0"/>
    <x v="0"/>
  </r>
  <r>
    <x v="10"/>
    <s v="ORA.PA"/>
    <n v="13.03"/>
    <n v="13.04"/>
    <n v="-9.9999999999997868E-3"/>
    <n v="-7.6687116564415553E-4"/>
    <x v="1"/>
    <x v="24"/>
    <x v="3"/>
    <x v="0"/>
    <x v="0"/>
    <x v="0"/>
  </r>
  <r>
    <x v="11"/>
    <s v="ORA.PA"/>
    <n v="12.855"/>
    <n v="13.03"/>
    <n v="-0.17499999999999893"/>
    <n v="-1.3430544896392858E-2"/>
    <x v="1"/>
    <x v="24"/>
    <x v="3"/>
    <x v="0"/>
    <x v="0"/>
    <x v="0"/>
  </r>
  <r>
    <x v="12"/>
    <s v="ORA.PA"/>
    <n v="13.03"/>
    <n v="12.855"/>
    <n v="0.17499999999999893"/>
    <n v="1.3613380007778991E-2"/>
    <x v="1"/>
    <x v="24"/>
    <x v="3"/>
    <x v="0"/>
    <x v="0"/>
    <x v="1"/>
  </r>
  <r>
    <x v="187"/>
    <s v="ORA.PA"/>
    <n v="13.06"/>
    <n v="13.03"/>
    <n v="3.0000000000001137E-2"/>
    <n v="2.3023791250960197E-3"/>
    <x v="1"/>
    <x v="24"/>
    <x v="3"/>
    <x v="0"/>
    <x v="0"/>
    <x v="1"/>
  </r>
  <r>
    <x v="13"/>
    <s v="ORA.PA"/>
    <n v="13.1"/>
    <n v="13.06"/>
    <n v="3.9999999999999147E-2"/>
    <n v="3.0627871362939622E-3"/>
    <x v="1"/>
    <x v="24"/>
    <x v="3"/>
    <x v="0"/>
    <x v="0"/>
    <x v="1"/>
  </r>
  <r>
    <x v="14"/>
    <s v="ORA.PA"/>
    <n v="13.13"/>
    <n v="13.1"/>
    <n v="3.0000000000001137E-2"/>
    <n v="2.2900763358779494E-3"/>
    <x v="1"/>
    <x v="24"/>
    <x v="3"/>
    <x v="0"/>
    <x v="0"/>
    <x v="1"/>
  </r>
  <r>
    <x v="15"/>
    <s v="ORA.PA"/>
    <n v="13.06"/>
    <n v="13.13"/>
    <n v="-7.0000000000000284E-2"/>
    <n v="-5.3313023610053528E-3"/>
    <x v="1"/>
    <x v="24"/>
    <x v="3"/>
    <x v="0"/>
    <x v="0"/>
    <x v="0"/>
  </r>
  <r>
    <x v="16"/>
    <s v="ORA.PA"/>
    <n v="13.09"/>
    <n v="13.06"/>
    <n v="2.9999999999999361E-2"/>
    <n v="2.2970903522204714E-3"/>
    <x v="1"/>
    <x v="24"/>
    <x v="3"/>
    <x v="0"/>
    <x v="0"/>
    <x v="1"/>
  </r>
  <r>
    <x v="17"/>
    <s v="ORA.PA"/>
    <n v="12.945"/>
    <n v="13.09"/>
    <n v="-0.14499999999999957"/>
    <n v="-1.1077158135981632E-2"/>
    <x v="1"/>
    <x v="24"/>
    <x v="3"/>
    <x v="0"/>
    <x v="0"/>
    <x v="0"/>
  </r>
  <r>
    <x v="18"/>
    <s v="ORA.PA"/>
    <n v="13.1"/>
    <n v="12.945"/>
    <n v="0.15499999999999936"/>
    <n v="1.1973735032831159E-2"/>
    <x v="1"/>
    <x v="24"/>
    <x v="3"/>
    <x v="0"/>
    <x v="0"/>
    <x v="1"/>
  </r>
  <r>
    <x v="19"/>
    <s v="ORA.PA"/>
    <n v="12.955"/>
    <n v="13.1"/>
    <n v="-0.14499999999999957"/>
    <n v="-1.1068702290076303E-2"/>
    <x v="1"/>
    <x v="24"/>
    <x v="3"/>
    <x v="0"/>
    <x v="0"/>
    <x v="0"/>
  </r>
  <r>
    <x v="20"/>
    <s v="ORA.PA"/>
    <n v="12.875"/>
    <n v="12.955"/>
    <n v="-8.0000000000000071E-2"/>
    <n v="-6.1752219220378287E-3"/>
    <x v="1"/>
    <x v="24"/>
    <x v="3"/>
    <x v="0"/>
    <x v="0"/>
    <x v="0"/>
  </r>
  <r>
    <x v="21"/>
    <s v="ORA.PA"/>
    <n v="12.805"/>
    <n v="12.875"/>
    <n v="-7.0000000000000284E-2"/>
    <n v="-5.4368932038835176E-3"/>
    <x v="1"/>
    <x v="24"/>
    <x v="3"/>
    <x v="0"/>
    <x v="0"/>
    <x v="0"/>
  </r>
  <r>
    <x v="22"/>
    <s v="ORA.PA"/>
    <n v="12.8"/>
    <n v="12.805"/>
    <n v="-4.9999999999990052E-3"/>
    <n v="-3.9047247169066813E-4"/>
    <x v="1"/>
    <x v="24"/>
    <x v="3"/>
    <x v="0"/>
    <x v="0"/>
    <x v="0"/>
  </r>
  <r>
    <x v="23"/>
    <s v="ORA.PA"/>
    <n v="12.63"/>
    <n v="12.8"/>
    <n v="-0.16999999999999993"/>
    <n v="-1.3281249999999994E-2"/>
    <x v="1"/>
    <x v="24"/>
    <x v="3"/>
    <x v="0"/>
    <x v="0"/>
    <x v="0"/>
  </r>
  <r>
    <x v="24"/>
    <s v="ORA.PA"/>
    <n v="12.605"/>
    <n v="12.63"/>
    <n v="-2.5000000000000355E-2"/>
    <n v="-1.9794140934283732E-3"/>
    <x v="1"/>
    <x v="24"/>
    <x v="3"/>
    <x v="0"/>
    <x v="0"/>
    <x v="0"/>
  </r>
  <r>
    <x v="25"/>
    <s v="ORA.PA"/>
    <n v="12.76"/>
    <n v="12.605"/>
    <n v="0.15499999999999936"/>
    <n v="1.2296707655692135E-2"/>
    <x v="1"/>
    <x v="24"/>
    <x v="3"/>
    <x v="0"/>
    <x v="0"/>
    <x v="1"/>
  </r>
  <r>
    <x v="26"/>
    <s v="ORA.PA"/>
    <n v="12.79"/>
    <n v="12.76"/>
    <n v="2.9999999999999361E-2"/>
    <n v="2.3510971786833354E-3"/>
    <x v="1"/>
    <x v="24"/>
    <x v="3"/>
    <x v="0"/>
    <x v="0"/>
    <x v="1"/>
  </r>
  <r>
    <x v="27"/>
    <s v="ORA.PA"/>
    <n v="12.775"/>
    <n v="12.79"/>
    <n v="-1.4999999999998792E-2"/>
    <n v="-1.1727912431586233E-3"/>
    <x v="1"/>
    <x v="24"/>
    <x v="3"/>
    <x v="0"/>
    <x v="0"/>
    <x v="0"/>
  </r>
  <r>
    <x v="28"/>
    <s v="ORA.PA"/>
    <n v="12.695"/>
    <n v="12.775"/>
    <n v="-8.0000000000000071E-2"/>
    <n v="-6.2622309197651717E-3"/>
    <x v="1"/>
    <x v="24"/>
    <x v="3"/>
    <x v="0"/>
    <x v="0"/>
    <x v="0"/>
  </r>
  <r>
    <x v="29"/>
    <s v="ORA.PA"/>
    <n v="12.845000000000001"/>
    <n v="12.695"/>
    <n v="0.15000000000000036"/>
    <n v="1.181567546278065E-2"/>
    <x v="1"/>
    <x v="24"/>
    <x v="3"/>
    <x v="0"/>
    <x v="0"/>
    <x v="1"/>
  </r>
  <r>
    <x v="30"/>
    <s v="ORA.PA"/>
    <n v="13.27"/>
    <n v="12.845000000000001"/>
    <n v="0.42499999999999893"/>
    <n v="3.3086804203970331E-2"/>
    <x v="1"/>
    <x v="24"/>
    <x v="3"/>
    <x v="0"/>
    <x v="0"/>
    <x v="1"/>
  </r>
  <r>
    <x v="31"/>
    <s v="ORA.PA"/>
    <n v="13.36"/>
    <n v="13.27"/>
    <n v="8.9999999999999858E-2"/>
    <n v="6.7822155237377436E-3"/>
    <x v="1"/>
    <x v="24"/>
    <x v="3"/>
    <x v="0"/>
    <x v="0"/>
    <x v="1"/>
  </r>
  <r>
    <x v="188"/>
    <s v="ORA.PA"/>
    <n v="13.385"/>
    <n v="13.36"/>
    <n v="2.5000000000000355E-2"/>
    <n v="1.8712574850299668E-3"/>
    <x v="1"/>
    <x v="24"/>
    <x v="3"/>
    <x v="0"/>
    <x v="0"/>
    <x v="1"/>
  </r>
  <r>
    <x v="32"/>
    <s v="ORA.PA"/>
    <n v="13.43"/>
    <n v="13.385"/>
    <n v="4.4999999999999929E-2"/>
    <n v="3.3619723571161695E-3"/>
    <x v="1"/>
    <x v="24"/>
    <x v="3"/>
    <x v="0"/>
    <x v="0"/>
    <x v="1"/>
  </r>
  <r>
    <x v="33"/>
    <s v="ORA.PA"/>
    <n v="13.455"/>
    <n v="13.43"/>
    <n v="2.5000000000000355E-2"/>
    <n v="1.8615040953090362E-3"/>
    <x v="1"/>
    <x v="24"/>
    <x v="3"/>
    <x v="0"/>
    <x v="0"/>
    <x v="1"/>
  </r>
  <r>
    <x v="34"/>
    <s v="ORA.PA"/>
    <n v="13.44"/>
    <n v="13.455"/>
    <n v="-1.5000000000000568E-2"/>
    <n v="-1.1148272017837658E-3"/>
    <x v="1"/>
    <x v="24"/>
    <x v="3"/>
    <x v="0"/>
    <x v="0"/>
    <x v="0"/>
  </r>
  <r>
    <x v="35"/>
    <s v="ORA.PA"/>
    <n v="13.435"/>
    <n v="13.44"/>
    <n v="-4.9999999999990052E-3"/>
    <n v="-3.7202380952373551E-4"/>
    <x v="1"/>
    <x v="24"/>
    <x v="3"/>
    <x v="0"/>
    <x v="0"/>
    <x v="0"/>
  </r>
  <r>
    <x v="36"/>
    <s v="ORA.PA"/>
    <n v="13.23"/>
    <n v="13.435"/>
    <n v="-0.20500000000000007"/>
    <n v="-1.5258652772608862E-2"/>
    <x v="1"/>
    <x v="24"/>
    <x v="3"/>
    <x v="0"/>
    <x v="0"/>
    <x v="0"/>
  </r>
  <r>
    <x v="37"/>
    <s v="ORA.PA"/>
    <n v="12.955"/>
    <n v="13.23"/>
    <n v="-0.27500000000000036"/>
    <n v="-2.0786092214663668E-2"/>
    <x v="1"/>
    <x v="24"/>
    <x v="3"/>
    <x v="0"/>
    <x v="0"/>
    <x v="0"/>
  </r>
  <r>
    <x v="38"/>
    <s v="ORA.PA"/>
    <n v="12.91"/>
    <n v="12.955"/>
    <n v="-4.4999999999999929E-2"/>
    <n v="-3.47356233114627E-3"/>
    <x v="1"/>
    <x v="24"/>
    <x v="3"/>
    <x v="0"/>
    <x v="0"/>
    <x v="0"/>
  </r>
  <r>
    <x v="39"/>
    <s v="ORA.PA"/>
    <n v="12.73"/>
    <n v="12.91"/>
    <n v="-0.17999999999999972"/>
    <n v="-1.3942680092951179E-2"/>
    <x v="1"/>
    <x v="24"/>
    <x v="3"/>
    <x v="0"/>
    <x v="0"/>
    <x v="0"/>
  </r>
  <r>
    <x v="40"/>
    <s v="ORA.PA"/>
    <n v="12.19"/>
    <n v="12.73"/>
    <n v="-0.54000000000000092"/>
    <n v="-4.2419481539670144E-2"/>
    <x v="1"/>
    <x v="24"/>
    <x v="3"/>
    <x v="0"/>
    <x v="0"/>
    <x v="0"/>
  </r>
  <r>
    <x v="41"/>
    <s v="ORA.PA"/>
    <n v="12.18"/>
    <n v="12.19"/>
    <n v="-9.9999999999997868E-3"/>
    <n v="-8.2034454470876028E-4"/>
    <x v="1"/>
    <x v="24"/>
    <x v="3"/>
    <x v="0"/>
    <x v="0"/>
    <x v="0"/>
  </r>
  <r>
    <x v="42"/>
    <s v="ORA.PA"/>
    <n v="12.115"/>
    <n v="12.18"/>
    <n v="-6.4999999999999503E-2"/>
    <n v="-5.3366174055828825E-3"/>
    <x v="1"/>
    <x v="24"/>
    <x v="3"/>
    <x v="0"/>
    <x v="0"/>
    <x v="0"/>
  </r>
  <r>
    <x v="43"/>
    <s v="ORA.PA"/>
    <n v="12.54"/>
    <n v="12.115"/>
    <n v="0.42499999999999893"/>
    <n v="3.5080478745356906E-2"/>
    <x v="1"/>
    <x v="24"/>
    <x v="3"/>
    <x v="0"/>
    <x v="0"/>
    <x v="1"/>
  </r>
  <r>
    <x v="44"/>
    <s v="ORA.PA"/>
    <n v="12.34"/>
    <n v="12.54"/>
    <n v="-0.19999999999999929"/>
    <n v="-1.5948963317384313E-2"/>
    <x v="1"/>
    <x v="24"/>
    <x v="3"/>
    <x v="0"/>
    <x v="0"/>
    <x v="0"/>
  </r>
  <r>
    <x v="45"/>
    <s v="ORA.PA"/>
    <n v="12.1"/>
    <n v="12.34"/>
    <n v="-0.24000000000000021"/>
    <n v="-1.9448946515397102E-2"/>
    <x v="1"/>
    <x v="24"/>
    <x v="3"/>
    <x v="0"/>
    <x v="0"/>
    <x v="0"/>
  </r>
  <r>
    <x v="46"/>
    <s v="ORA.PA"/>
    <n v="11.3"/>
    <n v="12.1"/>
    <n v="-0.79999999999999893"/>
    <n v="-6.6115702479338762E-2"/>
    <x v="1"/>
    <x v="24"/>
    <x v="3"/>
    <x v="0"/>
    <x v="0"/>
    <x v="0"/>
  </r>
  <r>
    <x v="47"/>
    <s v="ORA.PA"/>
    <n v="10.845000000000001"/>
    <n v="11.3"/>
    <n v="-0.45500000000000007"/>
    <n v="-4.026548672566372E-2"/>
    <x v="1"/>
    <x v="24"/>
    <x v="3"/>
    <x v="0"/>
    <x v="0"/>
    <x v="0"/>
  </r>
  <r>
    <x v="48"/>
    <s v="ORA.PA"/>
    <n v="10.72"/>
    <n v="10.845000000000001"/>
    <n v="-0.125"/>
    <n v="-1.152604887044721E-2"/>
    <x v="1"/>
    <x v="24"/>
    <x v="3"/>
    <x v="0"/>
    <x v="0"/>
    <x v="0"/>
  </r>
  <r>
    <x v="49"/>
    <s v="ORA.PA"/>
    <n v="9.61"/>
    <n v="10.72"/>
    <n v="-1.1100000000000012"/>
    <n v="-0.10354477611940309"/>
    <x v="1"/>
    <x v="24"/>
    <x v="3"/>
    <x v="0"/>
    <x v="0"/>
    <x v="0"/>
  </r>
  <r>
    <x v="50"/>
    <s v="ORA.PA"/>
    <n v="9.6080000000000005"/>
    <n v="9.61"/>
    <n v="-1.9999999999988916E-3"/>
    <n v="-2.0811654526523327E-4"/>
    <x v="1"/>
    <x v="24"/>
    <x v="3"/>
    <x v="0"/>
    <x v="0"/>
    <x v="0"/>
  </r>
  <r>
    <x v="51"/>
    <s v="ORA.PA"/>
    <n v="9.4019999999999992"/>
    <n v="9.6080000000000005"/>
    <n v="-0.20600000000000129"/>
    <n v="-2.1440466278101717E-2"/>
    <x v="1"/>
    <x v="24"/>
    <x v="3"/>
    <x v="0"/>
    <x v="0"/>
    <x v="0"/>
  </r>
  <r>
    <x v="52"/>
    <s v="ORA.PA"/>
    <n v="10.46"/>
    <n v="9.4019999999999992"/>
    <n v="1.0580000000000016"/>
    <n v="0.11252924909593721"/>
    <x v="1"/>
    <x v="24"/>
    <x v="3"/>
    <x v="0"/>
    <x v="0"/>
    <x v="1"/>
  </r>
  <r>
    <x v="53"/>
    <s v="ORA.PA"/>
    <n v="10.484999999999999"/>
    <n v="10.46"/>
    <n v="2.4999999999998579E-2"/>
    <n v="2.3900573613765369E-3"/>
    <x v="1"/>
    <x v="24"/>
    <x v="3"/>
    <x v="0"/>
    <x v="0"/>
    <x v="1"/>
  </r>
  <r>
    <x v="54"/>
    <s v="ORA.PA"/>
    <n v="10.935"/>
    <n v="10.484999999999999"/>
    <n v="0.45000000000000107"/>
    <n v="4.2918454935622422E-2"/>
    <x v="1"/>
    <x v="24"/>
    <x v="3"/>
    <x v="0"/>
    <x v="0"/>
    <x v="1"/>
  </r>
  <r>
    <x v="55"/>
    <s v="ORA.PA"/>
    <n v="11.135"/>
    <n v="10.935"/>
    <n v="0.19999999999999929"/>
    <n v="1.8289894833104645E-2"/>
    <x v="1"/>
    <x v="24"/>
    <x v="3"/>
    <x v="0"/>
    <x v="0"/>
    <x v="1"/>
  </r>
  <r>
    <x v="56"/>
    <s v="ORA.PA"/>
    <n v="11.19"/>
    <n v="11.135"/>
    <n v="5.4999999999999716E-2"/>
    <n v="4.9393803322855603E-3"/>
    <x v="1"/>
    <x v="24"/>
    <x v="3"/>
    <x v="0"/>
    <x v="0"/>
    <x v="1"/>
  </r>
  <r>
    <x v="57"/>
    <s v="ORA.PA"/>
    <n v="11.65"/>
    <n v="11.19"/>
    <n v="0.46000000000000085"/>
    <n v="4.1108132260947353E-2"/>
    <x v="1"/>
    <x v="24"/>
    <x v="3"/>
    <x v="0"/>
    <x v="0"/>
    <x v="1"/>
  </r>
  <r>
    <x v="58"/>
    <s v="ORA.PA"/>
    <n v="11.43"/>
    <n v="11.65"/>
    <n v="-0.22000000000000064"/>
    <n v="-1.8884120171673874E-2"/>
    <x v="1"/>
    <x v="24"/>
    <x v="3"/>
    <x v="0"/>
    <x v="0"/>
    <x v="0"/>
  </r>
  <r>
    <x v="59"/>
    <s v="ORA.PA"/>
    <n v="11.465"/>
    <n v="11.43"/>
    <n v="3.5000000000000142E-2"/>
    <n v="3.0621172353455942E-3"/>
    <x v="1"/>
    <x v="24"/>
    <x v="3"/>
    <x v="0"/>
    <x v="0"/>
    <x v="1"/>
  </r>
  <r>
    <x v="60"/>
    <s v="ORA.PA"/>
    <n v="10.935"/>
    <n v="11.465"/>
    <n v="-0.52999999999999936"/>
    <n v="-4.6227649367640587E-2"/>
    <x v="1"/>
    <x v="24"/>
    <x v="3"/>
    <x v="0"/>
    <x v="0"/>
    <x v="0"/>
  </r>
  <r>
    <x v="61"/>
    <s v="ORA.PA"/>
    <n v="11.21"/>
    <n v="10.935"/>
    <n v="0.27500000000000036"/>
    <n v="2.5148605395519007E-2"/>
    <x v="1"/>
    <x v="24"/>
    <x v="3"/>
    <x v="0"/>
    <x v="0"/>
    <x v="1"/>
  </r>
  <r>
    <x v="62"/>
    <s v="ORA.PA"/>
    <n v="11.135"/>
    <n v="11.21"/>
    <n v="-7.5000000000001066E-2"/>
    <n v="-6.6904549509367583E-3"/>
    <x v="1"/>
    <x v="24"/>
    <x v="3"/>
    <x v="0"/>
    <x v="0"/>
    <x v="0"/>
  </r>
  <r>
    <x v="63"/>
    <s v="ORA.PA"/>
    <n v="10.875"/>
    <n v="11.135"/>
    <n v="-0.25999999999999979"/>
    <n v="-2.3349797934440933E-2"/>
    <x v="1"/>
    <x v="24"/>
    <x v="3"/>
    <x v="0"/>
    <x v="0"/>
    <x v="0"/>
  </r>
  <r>
    <x v="64"/>
    <s v="ORA.PA"/>
    <n v="11.05"/>
    <n v="10.875"/>
    <n v="0.17500000000000071"/>
    <n v="1.6091954022988571E-2"/>
    <x v="1"/>
    <x v="24"/>
    <x v="3"/>
    <x v="0"/>
    <x v="0"/>
    <x v="1"/>
  </r>
  <r>
    <x v="65"/>
    <s v="ORA.PA"/>
    <n v="10.984999999999999"/>
    <n v="11.05"/>
    <n v="-6.5000000000001279E-2"/>
    <n v="-5.8823529411765859E-3"/>
    <x v="1"/>
    <x v="24"/>
    <x v="3"/>
    <x v="0"/>
    <x v="0"/>
    <x v="0"/>
  </r>
  <r>
    <x v="66"/>
    <s v="ORA.PA"/>
    <n v="11.38"/>
    <n v="10.984999999999999"/>
    <n v="0.39500000000000135"/>
    <n v="3.5958124715521289E-2"/>
    <x v="1"/>
    <x v="24"/>
    <x v="3"/>
    <x v="0"/>
    <x v="0"/>
    <x v="1"/>
  </r>
  <r>
    <x v="67"/>
    <s v="ORA.PA"/>
    <n v="11.33"/>
    <n v="11.38"/>
    <n v="-5.0000000000000711E-2"/>
    <n v="-4.3936731107206244E-3"/>
    <x v="1"/>
    <x v="24"/>
    <x v="3"/>
    <x v="0"/>
    <x v="0"/>
    <x v="0"/>
  </r>
  <r>
    <x v="68"/>
    <s v="ORA.PA"/>
    <n v="11.465"/>
    <n v="11.33"/>
    <n v="0.13499999999999979"/>
    <n v="1.1915269196822577E-2"/>
    <x v="1"/>
    <x v="24"/>
    <x v="3"/>
    <x v="0"/>
    <x v="0"/>
    <x v="1"/>
  </r>
  <r>
    <x v="69"/>
    <s v="ORA.PA"/>
    <n v="11.365"/>
    <n v="11.465"/>
    <n v="-9.9999999999999645E-2"/>
    <n v="-8.7221979938944313E-3"/>
    <x v="1"/>
    <x v="24"/>
    <x v="3"/>
    <x v="0"/>
    <x v="0"/>
    <x v="0"/>
  </r>
  <r>
    <x v="71"/>
    <s v="ORA.PA"/>
    <n v="11.65"/>
    <n v="11.365"/>
    <n v="0.28500000000000014"/>
    <n v="2.507699076110868E-2"/>
    <x v="1"/>
    <x v="24"/>
    <x v="3"/>
    <x v="0"/>
    <x v="0"/>
    <x v="1"/>
  </r>
  <r>
    <x v="72"/>
    <s v="ORA.PA"/>
    <n v="11.315"/>
    <n v="11.65"/>
    <n v="-0.33500000000000085"/>
    <n v="-2.8755364806867027E-2"/>
    <x v="1"/>
    <x v="24"/>
    <x v="3"/>
    <x v="0"/>
    <x v="0"/>
    <x v="0"/>
  </r>
  <r>
    <x v="73"/>
    <s v="ORA.PA"/>
    <n v="11.16"/>
    <n v="11.315"/>
    <n v="-0.15499999999999936"/>
    <n v="-1.3698630136986245E-2"/>
    <x v="1"/>
    <x v="24"/>
    <x v="3"/>
    <x v="0"/>
    <x v="0"/>
    <x v="0"/>
  </r>
  <r>
    <x v="74"/>
    <s v="ORA.PA"/>
    <n v="11.365"/>
    <n v="11.16"/>
    <n v="0.20500000000000007"/>
    <n v="1.836917562724015E-2"/>
    <x v="1"/>
    <x v="24"/>
    <x v="3"/>
    <x v="0"/>
    <x v="0"/>
    <x v="1"/>
  </r>
  <r>
    <x v="75"/>
    <s v="ORA.PA"/>
    <n v="11.51"/>
    <n v="11.365"/>
    <n v="0.14499999999999957"/>
    <n v="1.2758468983721915E-2"/>
    <x v="1"/>
    <x v="24"/>
    <x v="3"/>
    <x v="0"/>
    <x v="0"/>
    <x v="1"/>
  </r>
  <r>
    <x v="76"/>
    <s v="ORA.PA"/>
    <n v="11.01"/>
    <n v="11.51"/>
    <n v="-0.5"/>
    <n v="-4.3440486533449174E-2"/>
    <x v="1"/>
    <x v="24"/>
    <x v="3"/>
    <x v="0"/>
    <x v="0"/>
    <x v="0"/>
  </r>
  <r>
    <x v="77"/>
    <s v="ORA.PA"/>
    <n v="11.305"/>
    <n v="11.01"/>
    <n v="0.29499999999999993"/>
    <n v="2.6793823796548585E-2"/>
    <x v="1"/>
    <x v="24"/>
    <x v="3"/>
    <x v="0"/>
    <x v="0"/>
    <x v="1"/>
  </r>
  <r>
    <x v="78"/>
    <s v="ORA.PA"/>
    <n v="11.31"/>
    <n v="11.305"/>
    <n v="5.0000000000007816E-3"/>
    <n v="4.422821760283752E-4"/>
    <x v="1"/>
    <x v="24"/>
    <x v="3"/>
    <x v="0"/>
    <x v="0"/>
    <x v="1"/>
  </r>
  <r>
    <x v="79"/>
    <s v="ORA.PA"/>
    <n v="11.185"/>
    <n v="11.31"/>
    <n v="-0.125"/>
    <n v="-1.1052166224580016E-2"/>
    <x v="1"/>
    <x v="24"/>
    <x v="3"/>
    <x v="0"/>
    <x v="0"/>
    <x v="0"/>
  </r>
  <r>
    <x v="80"/>
    <s v="ORA.PA"/>
    <n v="11.32"/>
    <n v="11.185"/>
    <n v="0.13499999999999979"/>
    <n v="1.2069736253911469E-2"/>
    <x v="1"/>
    <x v="24"/>
    <x v="3"/>
    <x v="0"/>
    <x v="0"/>
    <x v="1"/>
  </r>
  <r>
    <x v="81"/>
    <s v="ORA.PA"/>
    <n v="11.25"/>
    <n v="11.32"/>
    <n v="-7.0000000000000284E-2"/>
    <n v="-6.1837455830388941E-3"/>
    <x v="1"/>
    <x v="24"/>
    <x v="3"/>
    <x v="0"/>
    <x v="0"/>
    <x v="0"/>
  </r>
  <r>
    <x v="82"/>
    <s v="ORA.PA"/>
    <n v="11.2"/>
    <n v="11.25"/>
    <n v="-5.0000000000000711E-2"/>
    <n v="-4.4444444444445078E-3"/>
    <x v="1"/>
    <x v="24"/>
    <x v="3"/>
    <x v="0"/>
    <x v="0"/>
    <x v="0"/>
  </r>
  <r>
    <x v="83"/>
    <s v="ORA.PA"/>
    <n v="11.135"/>
    <n v="11.2"/>
    <n v="-6.4999999999999503E-2"/>
    <n v="-5.8035714285713845E-3"/>
    <x v="1"/>
    <x v="24"/>
    <x v="3"/>
    <x v="0"/>
    <x v="0"/>
    <x v="0"/>
  </r>
  <r>
    <x v="85"/>
    <s v="ORA.PA"/>
    <n v="10.775"/>
    <n v="11.135"/>
    <n v="-0.35999999999999943"/>
    <n v="-3.2330489447687419E-2"/>
    <x v="1"/>
    <x v="24"/>
    <x v="3"/>
    <x v="0"/>
    <x v="0"/>
    <x v="0"/>
  </r>
  <r>
    <x v="86"/>
    <s v="ORA.PA"/>
    <n v="10.89"/>
    <n v="10.775"/>
    <n v="0.11500000000000021"/>
    <n v="1.0672853828306284E-2"/>
    <x v="1"/>
    <x v="24"/>
    <x v="3"/>
    <x v="0"/>
    <x v="0"/>
    <x v="1"/>
  </r>
  <r>
    <x v="87"/>
    <s v="ORA.PA"/>
    <n v="10.725"/>
    <n v="10.89"/>
    <n v="-0.16500000000000092"/>
    <n v="-1.5151515151515235E-2"/>
    <x v="1"/>
    <x v="24"/>
    <x v="3"/>
    <x v="0"/>
    <x v="0"/>
    <x v="0"/>
  </r>
  <r>
    <x v="88"/>
    <s v="ORA.PA"/>
    <n v="10.69"/>
    <n v="10.725"/>
    <n v="-3.5000000000000142E-2"/>
    <n v="-3.2634032634032768E-3"/>
    <x v="1"/>
    <x v="24"/>
    <x v="3"/>
    <x v="0"/>
    <x v="0"/>
    <x v="0"/>
  </r>
  <r>
    <x v="89"/>
    <s v="ORA.PA"/>
    <n v="10.725"/>
    <n v="10.69"/>
    <n v="3.5000000000000142E-2"/>
    <n v="3.2740879326473475E-3"/>
    <x v="1"/>
    <x v="24"/>
    <x v="3"/>
    <x v="0"/>
    <x v="0"/>
    <x v="1"/>
  </r>
  <r>
    <x v="90"/>
    <s v="ORA.PA"/>
    <n v="10.635"/>
    <n v="10.725"/>
    <n v="-8.9999999999999858E-2"/>
    <n v="-8.3916083916083795E-3"/>
    <x v="1"/>
    <x v="24"/>
    <x v="3"/>
    <x v="0"/>
    <x v="0"/>
    <x v="0"/>
  </r>
  <r>
    <x v="91"/>
    <s v="ORA.PA"/>
    <n v="10.67"/>
    <n v="10.635"/>
    <n v="3.5000000000000142E-2"/>
    <n v="3.2910202162670563E-3"/>
    <x v="1"/>
    <x v="24"/>
    <x v="3"/>
    <x v="0"/>
    <x v="0"/>
    <x v="1"/>
  </r>
  <r>
    <x v="92"/>
    <s v="ORA.PA"/>
    <n v="10.4"/>
    <n v="10.67"/>
    <n v="-0.26999999999999957"/>
    <n v="-2.5304592314901554E-2"/>
    <x v="1"/>
    <x v="24"/>
    <x v="3"/>
    <x v="0"/>
    <x v="0"/>
    <x v="0"/>
  </r>
  <r>
    <x v="93"/>
    <s v="ORA.PA"/>
    <n v="10.23"/>
    <n v="10.4"/>
    <n v="-0.16999999999999993"/>
    <n v="-1.634615384615384E-2"/>
    <x v="1"/>
    <x v="24"/>
    <x v="3"/>
    <x v="0"/>
    <x v="0"/>
    <x v="0"/>
  </r>
  <r>
    <x v="94"/>
    <s v="ORA.PA"/>
    <n v="10.115"/>
    <n v="10.23"/>
    <n v="-0.11500000000000021"/>
    <n v="-1.1241446725317713E-2"/>
    <x v="1"/>
    <x v="24"/>
    <x v="3"/>
    <x v="0"/>
    <x v="0"/>
    <x v="0"/>
  </r>
  <r>
    <x v="95"/>
    <s v="ORA.PA"/>
    <n v="10.535"/>
    <n v="10.115"/>
    <n v="0.41999999999999993"/>
    <n v="4.152249134948096E-2"/>
    <x v="1"/>
    <x v="24"/>
    <x v="3"/>
    <x v="0"/>
    <x v="0"/>
    <x v="1"/>
  </r>
  <r>
    <x v="96"/>
    <s v="ORA.PA"/>
    <n v="10.16"/>
    <n v="10.535"/>
    <n v="-0.375"/>
    <n v="-3.5595633602278118E-2"/>
    <x v="1"/>
    <x v="24"/>
    <x v="3"/>
    <x v="0"/>
    <x v="0"/>
    <x v="0"/>
  </r>
  <r>
    <x v="97"/>
    <s v="ORA.PA"/>
    <n v="10.34"/>
    <n v="10.16"/>
    <n v="0.17999999999999972"/>
    <n v="1.7716535433070838E-2"/>
    <x v="1"/>
    <x v="24"/>
    <x v="3"/>
    <x v="0"/>
    <x v="0"/>
    <x v="1"/>
  </r>
  <r>
    <x v="98"/>
    <s v="ORA.PA"/>
    <n v="10.3"/>
    <n v="10.34"/>
    <n v="-3.9999999999999147E-2"/>
    <n v="-3.8684719535782542E-3"/>
    <x v="1"/>
    <x v="24"/>
    <x v="3"/>
    <x v="0"/>
    <x v="0"/>
    <x v="0"/>
  </r>
  <r>
    <x v="99"/>
    <s v="ORA.PA"/>
    <n v="10.28"/>
    <n v="10.3"/>
    <n v="-2.000000000000135E-2"/>
    <n v="-1.9417475728156649E-3"/>
    <x v="1"/>
    <x v="24"/>
    <x v="3"/>
    <x v="0"/>
    <x v="0"/>
    <x v="0"/>
  </r>
  <r>
    <x v="189"/>
    <s v="ORA.PA"/>
    <n v="10.395"/>
    <n v="10.28"/>
    <n v="0.11500000000000021"/>
    <n v="1.1186770428015585E-2"/>
    <x v="1"/>
    <x v="24"/>
    <x v="3"/>
    <x v="0"/>
    <x v="0"/>
    <x v="1"/>
  </r>
  <r>
    <x v="100"/>
    <s v="ORA.PA"/>
    <n v="10.199999999999999"/>
    <n v="10.395"/>
    <n v="-0.19500000000000028"/>
    <n v="-1.8759018759018788E-2"/>
    <x v="1"/>
    <x v="24"/>
    <x v="3"/>
    <x v="0"/>
    <x v="0"/>
    <x v="0"/>
  </r>
  <r>
    <x v="101"/>
    <s v="ORA.PA"/>
    <n v="10.45"/>
    <n v="10.199999999999999"/>
    <n v="0.25"/>
    <n v="2.4509803921568631E-2"/>
    <x v="1"/>
    <x v="24"/>
    <x v="3"/>
    <x v="0"/>
    <x v="0"/>
    <x v="1"/>
  </r>
  <r>
    <x v="102"/>
    <s v="ORA.PA"/>
    <n v="10.78"/>
    <n v="10.45"/>
    <n v="0.33000000000000007"/>
    <n v="3.1578947368421061E-2"/>
    <x v="1"/>
    <x v="24"/>
    <x v="3"/>
    <x v="0"/>
    <x v="0"/>
    <x v="1"/>
  </r>
  <r>
    <x v="103"/>
    <s v="ORA.PA"/>
    <n v="10.845000000000001"/>
    <n v="10.78"/>
    <n v="6.5000000000001279E-2"/>
    <n v="6.0296846011132915E-3"/>
    <x v="1"/>
    <x v="24"/>
    <x v="3"/>
    <x v="0"/>
    <x v="0"/>
    <x v="1"/>
  </r>
  <r>
    <x v="104"/>
    <s v="ORA.PA"/>
    <n v="11.04"/>
    <n v="10.845000000000001"/>
    <n v="0.19499999999999851"/>
    <n v="1.7980636237897508E-2"/>
    <x v="1"/>
    <x v="24"/>
    <x v="3"/>
    <x v="0"/>
    <x v="0"/>
    <x v="1"/>
  </r>
  <r>
    <x v="105"/>
    <s v="ORA.PA"/>
    <n v="10.98"/>
    <n v="11.04"/>
    <n v="-5.9999999999998721E-2"/>
    <n v="-5.4347826086955367E-3"/>
    <x v="1"/>
    <x v="24"/>
    <x v="3"/>
    <x v="0"/>
    <x v="0"/>
    <x v="0"/>
  </r>
  <r>
    <x v="106"/>
    <s v="ORA.PA"/>
    <n v="11.265000000000001"/>
    <n v="10.98"/>
    <n v="0.28500000000000014"/>
    <n v="2.5956284153005476E-2"/>
    <x v="1"/>
    <x v="24"/>
    <x v="3"/>
    <x v="0"/>
    <x v="0"/>
    <x v="1"/>
  </r>
  <r>
    <x v="107"/>
    <s v="ORA.PA"/>
    <n v="11.315"/>
    <n v="11.265000000000001"/>
    <n v="4.9999999999998934E-2"/>
    <n v="4.4385264092320397E-3"/>
    <x v="1"/>
    <x v="24"/>
    <x v="3"/>
    <x v="0"/>
    <x v="0"/>
    <x v="1"/>
  </r>
  <r>
    <x v="108"/>
    <s v="ORA.PA"/>
    <n v="11.535"/>
    <n v="11.315"/>
    <n v="0.22000000000000064"/>
    <n v="1.9443216968625776E-2"/>
    <x v="1"/>
    <x v="24"/>
    <x v="3"/>
    <x v="0"/>
    <x v="0"/>
    <x v="1"/>
  </r>
  <r>
    <x v="109"/>
    <s v="ORA.PA"/>
    <n v="11.484999999999999"/>
    <n v="11.535"/>
    <n v="-5.0000000000000711E-2"/>
    <n v="-4.3346337234504298E-3"/>
    <x v="1"/>
    <x v="24"/>
    <x v="3"/>
    <x v="0"/>
    <x v="0"/>
    <x v="0"/>
  </r>
  <r>
    <x v="110"/>
    <s v="ORA.PA"/>
    <n v="11.035"/>
    <n v="11.484999999999999"/>
    <n v="-0.44999999999999929"/>
    <n v="-3.9181541140618135E-2"/>
    <x v="1"/>
    <x v="24"/>
    <x v="3"/>
    <x v="0"/>
    <x v="0"/>
    <x v="0"/>
  </r>
  <r>
    <x v="111"/>
    <s v="ORA.PA"/>
    <n v="10.865"/>
    <n v="11.035"/>
    <n v="-0.16999999999999993"/>
    <n v="-1.540552786588128E-2"/>
    <x v="1"/>
    <x v="24"/>
    <x v="3"/>
    <x v="0"/>
    <x v="0"/>
    <x v="0"/>
  </r>
  <r>
    <x v="112"/>
    <s v="ORA.PA"/>
    <n v="10.38"/>
    <n v="10.865"/>
    <n v="-0.48499999999999943"/>
    <n v="-4.4638748274275143E-2"/>
    <x v="1"/>
    <x v="24"/>
    <x v="3"/>
    <x v="0"/>
    <x v="0"/>
    <x v="0"/>
  </r>
  <r>
    <x v="113"/>
    <s v="ORA.PA"/>
    <n v="10.41"/>
    <n v="10.38"/>
    <n v="2.9999999999999361E-2"/>
    <n v="2.8901734104045626E-3"/>
    <x v="1"/>
    <x v="24"/>
    <x v="3"/>
    <x v="0"/>
    <x v="0"/>
    <x v="1"/>
  </r>
  <r>
    <x v="114"/>
    <s v="ORA.PA"/>
    <n v="10.285"/>
    <n v="10.41"/>
    <n v="-0.125"/>
    <n v="-1.2007684918347743E-2"/>
    <x v="1"/>
    <x v="24"/>
    <x v="3"/>
    <x v="0"/>
    <x v="0"/>
    <x v="0"/>
  </r>
  <r>
    <x v="115"/>
    <s v="ORA.PA"/>
    <n v="10.685"/>
    <n v="10.285"/>
    <n v="0.40000000000000036"/>
    <n v="3.8891589693728766E-2"/>
    <x v="1"/>
    <x v="24"/>
    <x v="3"/>
    <x v="0"/>
    <x v="0"/>
    <x v="1"/>
  </r>
  <r>
    <x v="116"/>
    <s v="ORA.PA"/>
    <n v="10.615"/>
    <n v="10.685"/>
    <n v="-7.0000000000000284E-2"/>
    <n v="-6.5512400561535122E-3"/>
    <x v="1"/>
    <x v="24"/>
    <x v="3"/>
    <x v="0"/>
    <x v="0"/>
    <x v="0"/>
  </r>
  <r>
    <x v="117"/>
    <s v="ORA.PA"/>
    <n v="10.385"/>
    <n v="10.615"/>
    <n v="-0.23000000000000043"/>
    <n v="-2.1667451719265231E-2"/>
    <x v="1"/>
    <x v="24"/>
    <x v="3"/>
    <x v="0"/>
    <x v="0"/>
    <x v="0"/>
  </r>
  <r>
    <x v="118"/>
    <s v="ORA.PA"/>
    <n v="10.565"/>
    <n v="10.385"/>
    <n v="0.17999999999999972"/>
    <n v="1.7332691381800647E-2"/>
    <x v="1"/>
    <x v="24"/>
    <x v="3"/>
    <x v="0"/>
    <x v="0"/>
    <x v="1"/>
  </r>
  <r>
    <x v="119"/>
    <s v="ORA.PA"/>
    <n v="10.484999999999999"/>
    <n v="10.565"/>
    <n v="-8.0000000000000071E-2"/>
    <n v="-7.5721722669190791E-3"/>
    <x v="1"/>
    <x v="24"/>
    <x v="3"/>
    <x v="0"/>
    <x v="0"/>
    <x v="0"/>
  </r>
  <r>
    <x v="120"/>
    <s v="ORA.PA"/>
    <n v="10.515000000000001"/>
    <n v="10.484999999999999"/>
    <n v="3.0000000000001137E-2"/>
    <n v="2.8612303290415963E-3"/>
    <x v="1"/>
    <x v="24"/>
    <x v="3"/>
    <x v="0"/>
    <x v="0"/>
    <x v="1"/>
  </r>
  <r>
    <x v="121"/>
    <s v="ORA.PA"/>
    <n v="10.345000000000001"/>
    <n v="10.515000000000001"/>
    <n v="-0.16999999999999993"/>
    <n v="-1.6167379933428427E-2"/>
    <x v="1"/>
    <x v="24"/>
    <x v="3"/>
    <x v="0"/>
    <x v="0"/>
    <x v="0"/>
  </r>
  <r>
    <x v="122"/>
    <s v="ORA.PA"/>
    <n v="10.39"/>
    <n v="10.345000000000001"/>
    <n v="4.4999999999999929E-2"/>
    <n v="4.3499275012083057E-3"/>
    <x v="1"/>
    <x v="24"/>
    <x v="3"/>
    <x v="0"/>
    <x v="0"/>
    <x v="1"/>
  </r>
  <r>
    <x v="123"/>
    <s v="ORA.PA"/>
    <n v="10.39"/>
    <n v="10.39"/>
    <n v="0"/>
    <n v="0"/>
    <x v="1"/>
    <x v="24"/>
    <x v="3"/>
    <x v="0"/>
    <x v="0"/>
    <x v="0"/>
  </r>
  <r>
    <x v="124"/>
    <s v="ORA.PA"/>
    <n v="10.685"/>
    <n v="10.39"/>
    <n v="0.29499999999999993"/>
    <n v="2.8392685274302207E-2"/>
    <x v="1"/>
    <x v="24"/>
    <x v="3"/>
    <x v="0"/>
    <x v="0"/>
    <x v="1"/>
  </r>
  <r>
    <x v="125"/>
    <s v="ORA.PA"/>
    <n v="10.645"/>
    <n v="10.685"/>
    <n v="-4.0000000000000924E-2"/>
    <n v="-3.7435657463735067E-3"/>
    <x v="1"/>
    <x v="24"/>
    <x v="3"/>
    <x v="0"/>
    <x v="0"/>
    <x v="0"/>
  </r>
  <r>
    <x v="126"/>
    <s v="ORA.PA"/>
    <n v="10.6"/>
    <n v="10.645"/>
    <n v="-4.4999999999999929E-2"/>
    <n v="-4.227336777829961E-3"/>
    <x v="1"/>
    <x v="24"/>
    <x v="3"/>
    <x v="0"/>
    <x v="0"/>
    <x v="0"/>
  </r>
  <r>
    <x v="127"/>
    <s v="ORA.PA"/>
    <n v="10.824999999999999"/>
    <n v="10.6"/>
    <n v="0.22499999999999964"/>
    <n v="2.122641509433959E-2"/>
    <x v="1"/>
    <x v="24"/>
    <x v="3"/>
    <x v="0"/>
    <x v="0"/>
    <x v="1"/>
  </r>
  <r>
    <x v="190"/>
    <s v="ORA.PA"/>
    <n v="10.74"/>
    <n v="10.824999999999999"/>
    <n v="-8.4999999999999076E-2"/>
    <n v="-7.8521939953809777E-3"/>
    <x v="1"/>
    <x v="24"/>
    <x v="3"/>
    <x v="0"/>
    <x v="0"/>
    <x v="0"/>
  </r>
  <r>
    <x v="128"/>
    <s v="ORA.PA"/>
    <n v="10.95"/>
    <n v="10.74"/>
    <n v="0.20999999999999908"/>
    <n v="1.9553072625698237E-2"/>
    <x v="1"/>
    <x v="24"/>
    <x v="3"/>
    <x v="0"/>
    <x v="0"/>
    <x v="1"/>
  </r>
  <r>
    <x v="129"/>
    <s v="ORA.PA"/>
    <n v="10.725"/>
    <n v="10.95"/>
    <n v="-0.22499999999999964"/>
    <n v="-2.054794520547942E-2"/>
    <x v="1"/>
    <x v="24"/>
    <x v="3"/>
    <x v="0"/>
    <x v="0"/>
    <x v="0"/>
  </r>
  <r>
    <x v="130"/>
    <s v="ORA.PA"/>
    <n v="10.565"/>
    <n v="10.725"/>
    <n v="-0.16000000000000014"/>
    <n v="-1.4918414918414932E-2"/>
    <x v="1"/>
    <x v="24"/>
    <x v="3"/>
    <x v="0"/>
    <x v="0"/>
    <x v="0"/>
  </r>
  <r>
    <x v="131"/>
    <s v="ORA.PA"/>
    <n v="10.404999999999999"/>
    <n v="10.565"/>
    <n v="-0.16000000000000014"/>
    <n v="-1.5144344533838158E-2"/>
    <x v="1"/>
    <x v="24"/>
    <x v="3"/>
    <x v="0"/>
    <x v="0"/>
    <x v="0"/>
  </r>
  <r>
    <x v="132"/>
    <s v="ORA.PA"/>
    <n v="10.494999999999999"/>
    <n v="10.404999999999999"/>
    <n v="8.9999999999999858E-2"/>
    <n v="8.6496876501681759E-3"/>
    <x v="1"/>
    <x v="24"/>
    <x v="3"/>
    <x v="0"/>
    <x v="0"/>
    <x v="1"/>
  </r>
  <r>
    <x v="133"/>
    <s v="ORA.PA"/>
    <n v="10.664999999999999"/>
    <n v="10.494999999999999"/>
    <n v="0.16999999999999993"/>
    <n v="1.6198189614101948E-2"/>
    <x v="1"/>
    <x v="24"/>
    <x v="3"/>
    <x v="0"/>
    <x v="0"/>
    <x v="1"/>
  </r>
  <r>
    <x v="134"/>
    <s v="ORA.PA"/>
    <n v="10.875"/>
    <n v="10.664999999999999"/>
    <n v="0.21000000000000085"/>
    <n v="1.969057665260205E-2"/>
    <x v="1"/>
    <x v="24"/>
    <x v="3"/>
    <x v="0"/>
    <x v="0"/>
    <x v="1"/>
  </r>
  <r>
    <x v="135"/>
    <s v="ORA.PA"/>
    <n v="10.925000000000001"/>
    <n v="10.875"/>
    <n v="5.0000000000000711E-2"/>
    <n v="4.5977011494253523E-3"/>
    <x v="1"/>
    <x v="24"/>
    <x v="3"/>
    <x v="0"/>
    <x v="0"/>
    <x v="1"/>
  </r>
  <r>
    <x v="136"/>
    <s v="ORA.PA"/>
    <n v="10.984999999999999"/>
    <n v="10.925000000000001"/>
    <n v="5.9999999999998721E-2"/>
    <n v="5.4919908466818049E-3"/>
    <x v="1"/>
    <x v="24"/>
    <x v="3"/>
    <x v="0"/>
    <x v="0"/>
    <x v="1"/>
  </r>
  <r>
    <x v="137"/>
    <s v="ORA.PA"/>
    <n v="11.005000000000001"/>
    <n v="10.984999999999999"/>
    <n v="2.000000000000135E-2"/>
    <n v="1.8206645425581567E-3"/>
    <x v="1"/>
    <x v="24"/>
    <x v="3"/>
    <x v="0"/>
    <x v="0"/>
    <x v="1"/>
  </r>
  <r>
    <x v="139"/>
    <s v="ORA.PA"/>
    <n v="10.935"/>
    <m/>
    <m/>
    <m/>
    <x v="1"/>
    <x v="24"/>
    <x v="3"/>
    <x v="0"/>
    <x v="0"/>
    <x v="0"/>
  </r>
  <r>
    <x v="140"/>
    <s v="ORA.PA"/>
    <n v="10.87"/>
    <n v="10.935"/>
    <n v="-6.5000000000001279E-2"/>
    <n v="-5.9442158207591474E-3"/>
    <x v="1"/>
    <x v="24"/>
    <x v="3"/>
    <x v="0"/>
    <x v="0"/>
    <x v="0"/>
  </r>
  <r>
    <x v="141"/>
    <s v="ORA.PA"/>
    <n v="10.824999999999999"/>
    <n v="10.87"/>
    <n v="-4.4999999999999929E-2"/>
    <n v="-4.1398344066237288E-3"/>
    <x v="1"/>
    <x v="24"/>
    <x v="3"/>
    <x v="0"/>
    <x v="0"/>
    <x v="0"/>
  </r>
  <r>
    <x v="142"/>
    <s v="ORA.PA"/>
    <n v="10.64"/>
    <n v="10.824999999999999"/>
    <n v="-0.18499999999999872"/>
    <n v="-1.7090069284064549E-2"/>
    <x v="1"/>
    <x v="24"/>
    <x v="3"/>
    <x v="0"/>
    <x v="0"/>
    <x v="0"/>
  </r>
  <r>
    <x v="143"/>
    <s v="ORA.PA"/>
    <n v="10.385"/>
    <n v="10.64"/>
    <n v="-0.25500000000000078"/>
    <n v="-2.3966165413533906E-2"/>
    <x v="1"/>
    <x v="24"/>
    <x v="3"/>
    <x v="0"/>
    <x v="0"/>
    <x v="0"/>
  </r>
  <r>
    <x v="144"/>
    <s v="ORA.PA"/>
    <n v="10.43"/>
    <n v="10.385"/>
    <n v="4.4999999999999929E-2"/>
    <n v="4.3331728454501619E-3"/>
    <x v="1"/>
    <x v="24"/>
    <x v="3"/>
    <x v="0"/>
    <x v="0"/>
    <x v="1"/>
  </r>
  <r>
    <x v="145"/>
    <s v="ORA.PA"/>
    <n v="10.47"/>
    <n v="10.43"/>
    <n v="4.0000000000000924E-2"/>
    <n v="3.8350910834133198E-3"/>
    <x v="1"/>
    <x v="24"/>
    <x v="3"/>
    <x v="0"/>
    <x v="0"/>
    <x v="1"/>
  </r>
  <r>
    <x v="146"/>
    <s v="ORA.PA"/>
    <n v="9.9559999999999995"/>
    <n v="10.47"/>
    <n v="-0.51400000000000112"/>
    <n v="-4.9092645654250346E-2"/>
    <x v="1"/>
    <x v="24"/>
    <x v="3"/>
    <x v="0"/>
    <x v="0"/>
    <x v="0"/>
  </r>
  <r>
    <x v="147"/>
    <s v="ORA.PA"/>
    <n v="9.9120000000000008"/>
    <n v="9.9559999999999995"/>
    <n v="-4.3999999999998707E-2"/>
    <n v="-4.4194455604659212E-3"/>
    <x v="1"/>
    <x v="24"/>
    <x v="3"/>
    <x v="0"/>
    <x v="0"/>
    <x v="0"/>
  </r>
  <r>
    <x v="148"/>
    <s v="ORA.PA"/>
    <n v="10"/>
    <n v="9.9120000000000008"/>
    <n v="8.799999999999919E-2"/>
    <n v="8.8781275221952363E-3"/>
    <x v="1"/>
    <x v="24"/>
    <x v="3"/>
    <x v="0"/>
    <x v="0"/>
    <x v="1"/>
  </r>
  <r>
    <x v="149"/>
    <s v="ORA.PA"/>
    <n v="10.11"/>
    <n v="10"/>
    <n v="0.10999999999999943"/>
    <n v="1.0999999999999944E-2"/>
    <x v="1"/>
    <x v="24"/>
    <x v="3"/>
    <x v="0"/>
    <x v="0"/>
    <x v="1"/>
  </r>
  <r>
    <x v="150"/>
    <s v="ORA.PA"/>
    <n v="9.98"/>
    <n v="10.11"/>
    <n v="-0.12999999999999901"/>
    <n v="-1.2858555885262019E-2"/>
    <x v="1"/>
    <x v="24"/>
    <x v="3"/>
    <x v="0"/>
    <x v="0"/>
    <x v="0"/>
  </r>
  <r>
    <x v="151"/>
    <s v="ORA.PA"/>
    <n v="9.7379999999999995"/>
    <n v="9.98"/>
    <n v="-0.24200000000000088"/>
    <n v="-2.4248496993988063E-2"/>
    <x v="1"/>
    <x v="24"/>
    <x v="3"/>
    <x v="0"/>
    <x v="0"/>
    <x v="0"/>
  </r>
  <r>
    <x v="152"/>
    <s v="ORA.PA"/>
    <n v="9.7040000000000006"/>
    <n v="9.7379999999999995"/>
    <n v="-3.399999999999892E-2"/>
    <n v="-3.491476689258464E-3"/>
    <x v="1"/>
    <x v="24"/>
    <x v="3"/>
    <x v="0"/>
    <x v="0"/>
    <x v="0"/>
  </r>
  <r>
    <x v="153"/>
    <s v="ORA.PA"/>
    <n v="9.8040000000000003"/>
    <n v="9.7040000000000006"/>
    <n v="9.9999999999999645E-2"/>
    <n v="1.0305028854080755E-2"/>
    <x v="1"/>
    <x v="24"/>
    <x v="3"/>
    <x v="0"/>
    <x v="0"/>
    <x v="1"/>
  </r>
  <r>
    <x v="154"/>
    <s v="ORA.PA"/>
    <n v="9.9160000000000004"/>
    <n v="9.8040000000000003"/>
    <n v="0.1120000000000001"/>
    <n v="1.142390860873114E-2"/>
    <x v="1"/>
    <x v="24"/>
    <x v="3"/>
    <x v="0"/>
    <x v="0"/>
    <x v="1"/>
  </r>
  <r>
    <x v="155"/>
    <s v="ORA.PA"/>
    <n v="10.029999999999999"/>
    <n v="9.9160000000000004"/>
    <n v="0.11399999999999899"/>
    <n v="1.1496571198063634E-2"/>
    <x v="1"/>
    <x v="24"/>
    <x v="3"/>
    <x v="0"/>
    <x v="0"/>
    <x v="1"/>
  </r>
  <r>
    <x v="156"/>
    <s v="ORA.PA"/>
    <n v="10.015000000000001"/>
    <n v="10.029999999999999"/>
    <n v="-1.4999999999998792E-2"/>
    <n v="-1.4955134596210163E-3"/>
    <x v="1"/>
    <x v="24"/>
    <x v="3"/>
    <x v="0"/>
    <x v="0"/>
    <x v="0"/>
  </r>
  <r>
    <x v="157"/>
    <s v="ORA.PA"/>
    <n v="9.9060000000000006"/>
    <n v="10.015000000000001"/>
    <n v="-0.10899999999999999"/>
    <n v="-1.0883674488267596E-2"/>
    <x v="1"/>
    <x v="24"/>
    <x v="3"/>
    <x v="0"/>
    <x v="0"/>
    <x v="0"/>
  </r>
  <r>
    <x v="158"/>
    <s v="ORA.PA"/>
    <n v="9.8439999999999994"/>
    <n v="9.9060000000000006"/>
    <n v="-6.2000000000001165E-2"/>
    <n v="-6.2588330304866914E-3"/>
    <x v="1"/>
    <x v="24"/>
    <x v="3"/>
    <x v="0"/>
    <x v="0"/>
    <x v="0"/>
  </r>
  <r>
    <x v="159"/>
    <s v="ORA.PA"/>
    <n v="9.8059999999999992"/>
    <n v="9.8439999999999994"/>
    <n v="-3.8000000000000256E-2"/>
    <n v="-3.8602194229988072E-3"/>
    <x v="1"/>
    <x v="24"/>
    <x v="3"/>
    <x v="0"/>
    <x v="0"/>
    <x v="0"/>
  </r>
  <r>
    <x v="160"/>
    <s v="ORA.PA"/>
    <n v="10.005000000000001"/>
    <n v="9.8059999999999992"/>
    <n v="0.19900000000000162"/>
    <n v="2.0293697736080116E-2"/>
    <x v="1"/>
    <x v="24"/>
    <x v="3"/>
    <x v="0"/>
    <x v="0"/>
    <x v="1"/>
  </r>
  <r>
    <x v="161"/>
    <s v="ORA.PA"/>
    <n v="9.8659999999999997"/>
    <n v="10.005000000000001"/>
    <n v="-0.13900000000000112"/>
    <n v="-1.3893053473263479E-2"/>
    <x v="1"/>
    <x v="24"/>
    <x v="3"/>
    <x v="0"/>
    <x v="0"/>
    <x v="0"/>
  </r>
  <r>
    <x v="162"/>
    <s v="ORA.PA"/>
    <n v="9.83"/>
    <n v="9.8659999999999997"/>
    <n v="-3.5999999999999588E-2"/>
    <n v="-3.648895195621284E-3"/>
    <x v="1"/>
    <x v="24"/>
    <x v="3"/>
    <x v="0"/>
    <x v="0"/>
    <x v="0"/>
  </r>
  <r>
    <x v="163"/>
    <s v="ORA.PA"/>
    <n v="10.050000000000001"/>
    <n v="9.83"/>
    <n v="0.22000000000000064"/>
    <n v="2.2380467955239128E-2"/>
    <x v="1"/>
    <x v="24"/>
    <x v="3"/>
    <x v="0"/>
    <x v="0"/>
    <x v="1"/>
  </r>
  <r>
    <x v="164"/>
    <s v="ORA.PA"/>
    <n v="9.9700000000000006"/>
    <n v="10.050000000000001"/>
    <n v="-8.0000000000000071E-2"/>
    <n v="-7.9601990049751308E-3"/>
    <x v="1"/>
    <x v="24"/>
    <x v="3"/>
    <x v="0"/>
    <x v="0"/>
    <x v="0"/>
  </r>
  <r>
    <x v="165"/>
    <s v="ORA.PA"/>
    <n v="9.8339999999999996"/>
    <n v="9.9700000000000006"/>
    <n v="-0.13600000000000101"/>
    <n v="-1.3640922768305015E-2"/>
    <x v="1"/>
    <x v="24"/>
    <x v="3"/>
    <x v="0"/>
    <x v="0"/>
    <x v="0"/>
  </r>
  <r>
    <x v="166"/>
    <s v="ORA.PA"/>
    <n v="9.6579999999999995"/>
    <n v="9.8339999999999996"/>
    <n v="-0.17600000000000016"/>
    <n v="-1.7897091722595095E-2"/>
    <x v="1"/>
    <x v="24"/>
    <x v="3"/>
    <x v="0"/>
    <x v="0"/>
    <x v="0"/>
  </r>
  <r>
    <x v="167"/>
    <s v="ORA.PA"/>
    <n v="9.5719999999999992"/>
    <n v="9.6579999999999995"/>
    <n v="-8.6000000000000298E-2"/>
    <n v="-8.9045351004349033E-3"/>
    <x v="1"/>
    <x v="24"/>
    <x v="3"/>
    <x v="0"/>
    <x v="0"/>
    <x v="0"/>
  </r>
  <r>
    <x v="168"/>
    <s v="ORA.PA"/>
    <n v="9.33"/>
    <n v="9.5719999999999992"/>
    <n v="-0.2419999999999991"/>
    <n v="-2.5282072712076799E-2"/>
    <x v="1"/>
    <x v="24"/>
    <x v="3"/>
    <x v="0"/>
    <x v="0"/>
    <x v="0"/>
  </r>
  <r>
    <x v="169"/>
    <s v="ORA.PA"/>
    <n v="9.1720000000000006"/>
    <n v="9.33"/>
    <n v="-0.15799999999999947"/>
    <n v="-1.6934619506966717E-2"/>
    <x v="1"/>
    <x v="24"/>
    <x v="3"/>
    <x v="0"/>
    <x v="0"/>
    <x v="0"/>
  </r>
  <r>
    <x v="170"/>
    <s v="ORA.PA"/>
    <n v="9.2140000000000004"/>
    <n v="9.1720000000000006"/>
    <n v="4.1999999999999815E-2"/>
    <n v="4.5791539467945714E-3"/>
    <x v="1"/>
    <x v="24"/>
    <x v="3"/>
    <x v="0"/>
    <x v="0"/>
    <x v="1"/>
  </r>
  <r>
    <x v="171"/>
    <s v="ORA.PA"/>
    <n v="9.3219999999999992"/>
    <n v="9.2140000000000004"/>
    <n v="0.10799999999999876"/>
    <n v="1.1721293683524935E-2"/>
    <x v="1"/>
    <x v="24"/>
    <x v="3"/>
    <x v="0"/>
    <x v="0"/>
    <x v="1"/>
  </r>
  <r>
    <x v="172"/>
    <s v="ORA.PA"/>
    <n v="9.218"/>
    <n v="9.3219999999999992"/>
    <n v="-0.1039999999999992"/>
    <n v="-1.1156404205106116E-2"/>
    <x v="1"/>
    <x v="24"/>
    <x v="3"/>
    <x v="0"/>
    <x v="0"/>
    <x v="0"/>
  </r>
  <r>
    <x v="191"/>
    <s v="ORA.PA"/>
    <n v="9.26"/>
    <n v="9.218"/>
    <n v="4.1999999999999815E-2"/>
    <n v="4.5563028856584744E-3"/>
    <x v="1"/>
    <x v="24"/>
    <x v="3"/>
    <x v="0"/>
    <x v="0"/>
    <x v="1"/>
  </r>
  <r>
    <x v="173"/>
    <s v="ORA.PA"/>
    <n v="9.1660000000000004"/>
    <n v="9.26"/>
    <n v="-9.3999999999999417E-2"/>
    <n v="-1.0151187904967539E-2"/>
    <x v="1"/>
    <x v="24"/>
    <x v="3"/>
    <x v="0"/>
    <x v="0"/>
    <x v="0"/>
  </r>
  <r>
    <x v="174"/>
    <s v="ORA.PA"/>
    <n v="9.6039999999999992"/>
    <n v="9.1660000000000004"/>
    <n v="0.43799999999999883"/>
    <n v="4.7785293475889029E-2"/>
    <x v="1"/>
    <x v="24"/>
    <x v="3"/>
    <x v="0"/>
    <x v="0"/>
    <x v="1"/>
  </r>
  <r>
    <x v="175"/>
    <s v="ORA.PA"/>
    <n v="9.5079999999999991"/>
    <n v="9.6039999999999992"/>
    <n v="-9.6000000000000085E-2"/>
    <n v="-9.9958350687213756E-3"/>
    <x v="1"/>
    <x v="24"/>
    <x v="3"/>
    <x v="0"/>
    <x v="0"/>
    <x v="0"/>
  </r>
  <r>
    <x v="176"/>
    <s v="ORA.PA"/>
    <n v="9.4960000000000004"/>
    <n v="9.5079999999999991"/>
    <n v="-1.1999999999998678E-2"/>
    <n v="-1.2620950778290576E-3"/>
    <x v="1"/>
    <x v="24"/>
    <x v="3"/>
    <x v="0"/>
    <x v="0"/>
    <x v="0"/>
  </r>
  <r>
    <x v="177"/>
    <s v="ORA.PA"/>
    <n v="9.5120000000000005"/>
    <n v="9.4960000000000004"/>
    <n v="1.6000000000000014E-2"/>
    <n v="1.6849199663016021E-3"/>
    <x v="1"/>
    <x v="24"/>
    <x v="3"/>
    <x v="0"/>
    <x v="0"/>
    <x v="1"/>
  </r>
  <r>
    <x v="178"/>
    <s v="ORA.PA"/>
    <n v="9.5079999999999991"/>
    <n v="9.5120000000000005"/>
    <n v="-4.0000000000013358E-3"/>
    <n v="-4.2052144659391672E-4"/>
    <x v="1"/>
    <x v="24"/>
    <x v="3"/>
    <x v="0"/>
    <x v="0"/>
    <x v="0"/>
  </r>
  <r>
    <x v="179"/>
    <s v="ORA.PA"/>
    <n v="9.6359999999999992"/>
    <n v="9.5079999999999991"/>
    <n v="0.12800000000000011"/>
    <n v="1.3462347496844775E-2"/>
    <x v="1"/>
    <x v="24"/>
    <x v="3"/>
    <x v="0"/>
    <x v="0"/>
    <x v="1"/>
  </r>
  <r>
    <x v="180"/>
    <s v="ORA.PA"/>
    <n v="9.66"/>
    <n v="9.6359999999999992"/>
    <n v="2.4000000000000909E-2"/>
    <n v="2.4906600249066948E-3"/>
    <x v="1"/>
    <x v="24"/>
    <x v="3"/>
    <x v="0"/>
    <x v="0"/>
    <x v="1"/>
  </r>
  <r>
    <x v="182"/>
    <s v="ORA.PA"/>
    <n v="9.1440000000000001"/>
    <m/>
    <m/>
    <m/>
    <x v="1"/>
    <x v="24"/>
    <x v="3"/>
    <x v="0"/>
    <x v="0"/>
    <x v="0"/>
  </r>
  <r>
    <x v="183"/>
    <s v="ORA.PA"/>
    <n v="9.25"/>
    <n v="9.1440000000000001"/>
    <n v="0.10599999999999987"/>
    <n v="1.1592300962379688E-2"/>
    <x v="1"/>
    <x v="24"/>
    <x v="3"/>
    <x v="0"/>
    <x v="0"/>
    <x v="1"/>
  </r>
  <r>
    <x v="184"/>
    <s v="ORA.PA"/>
    <n v="9.2200000000000006"/>
    <n v="9.25"/>
    <n v="-2.9999999999999361E-2"/>
    <n v="-3.2432432432431741E-3"/>
    <x v="1"/>
    <x v="24"/>
    <x v="3"/>
    <x v="0"/>
    <x v="0"/>
    <x v="0"/>
  </r>
  <r>
    <x v="185"/>
    <s v="ORA.PA"/>
    <n v="9.02"/>
    <n v="9.2200000000000006"/>
    <n v="-0.20000000000000107"/>
    <n v="-2.1691973969631351E-2"/>
    <x v="1"/>
    <x v="24"/>
    <x v="3"/>
    <x v="0"/>
    <x v="0"/>
    <x v="0"/>
  </r>
  <r>
    <x v="186"/>
    <s v="ORA.PA"/>
    <n v="8.89"/>
    <n v="9.02"/>
    <n v="-0.12999999999999901"/>
    <n v="-1.4412416851441132E-2"/>
    <x v="1"/>
    <x v="24"/>
    <x v="3"/>
    <x v="0"/>
    <x v="1"/>
    <x v="0"/>
  </r>
  <r>
    <x v="1"/>
    <s v="ILD.PA"/>
    <n v="116.699997"/>
    <m/>
    <m/>
    <m/>
    <x v="1"/>
    <x v="25"/>
    <x v="3"/>
    <x v="0"/>
    <x v="0"/>
    <x v="0"/>
  </r>
  <r>
    <x v="2"/>
    <s v="ILD.PA"/>
    <n v="117.050003"/>
    <n v="116.699997"/>
    <n v="0.35000600000000759"/>
    <n v="2.9991945929527968E-3"/>
    <x v="1"/>
    <x v="25"/>
    <x v="3"/>
    <x v="0"/>
    <x v="0"/>
    <x v="1"/>
  </r>
  <r>
    <x v="3"/>
    <s v="ILD.PA"/>
    <n v="116.800003"/>
    <n v="117.050003"/>
    <n v="-0.25"/>
    <n v="-2.1358393301365401E-3"/>
    <x v="1"/>
    <x v="25"/>
    <x v="3"/>
    <x v="0"/>
    <x v="0"/>
    <x v="0"/>
  </r>
  <r>
    <x v="4"/>
    <s v="ILD.PA"/>
    <n v="117.199997"/>
    <n v="116.800003"/>
    <n v="0.39999399999999241"/>
    <n v="3.4246060764227242E-3"/>
    <x v="1"/>
    <x v="25"/>
    <x v="3"/>
    <x v="0"/>
    <x v="0"/>
    <x v="1"/>
  </r>
  <r>
    <x v="5"/>
    <s v="ILD.PA"/>
    <n v="117.699997"/>
    <n v="117.199997"/>
    <n v="0.5"/>
    <n v="4.2662117132989345E-3"/>
    <x v="1"/>
    <x v="25"/>
    <x v="3"/>
    <x v="0"/>
    <x v="0"/>
    <x v="1"/>
  </r>
  <r>
    <x v="6"/>
    <s v="ILD.PA"/>
    <n v="117.349998"/>
    <n v="117.699997"/>
    <n v="-0.34999899999999684"/>
    <n v="-2.9736534317838332E-3"/>
    <x v="1"/>
    <x v="25"/>
    <x v="3"/>
    <x v="0"/>
    <x v="0"/>
    <x v="0"/>
  </r>
  <r>
    <x v="7"/>
    <s v="ILD.PA"/>
    <n v="118.349998"/>
    <n v="117.349998"/>
    <n v="1"/>
    <n v="8.52151697522824E-3"/>
    <x v="1"/>
    <x v="25"/>
    <x v="3"/>
    <x v="0"/>
    <x v="0"/>
    <x v="1"/>
  </r>
  <r>
    <x v="8"/>
    <s v="ILD.PA"/>
    <n v="118.5"/>
    <n v="118.349998"/>
    <n v="0.15000200000000063"/>
    <n v="1.267444043387315E-3"/>
    <x v="1"/>
    <x v="25"/>
    <x v="3"/>
    <x v="0"/>
    <x v="0"/>
    <x v="1"/>
  </r>
  <r>
    <x v="9"/>
    <s v="ILD.PA"/>
    <n v="120.050003"/>
    <n v="118.5"/>
    <n v="1.5500030000000038"/>
    <n v="1.3080194092827036E-2"/>
    <x v="1"/>
    <x v="25"/>
    <x v="3"/>
    <x v="0"/>
    <x v="0"/>
    <x v="1"/>
  </r>
  <r>
    <x v="10"/>
    <s v="ILD.PA"/>
    <n v="119.400002"/>
    <n v="120.050003"/>
    <n v="-0.65000100000000316"/>
    <n v="-5.4144188567825623E-3"/>
    <x v="1"/>
    <x v="25"/>
    <x v="3"/>
    <x v="0"/>
    <x v="0"/>
    <x v="0"/>
  </r>
  <r>
    <x v="11"/>
    <s v="ILD.PA"/>
    <n v="120.949997"/>
    <n v="119.400002"/>
    <n v="1.5499949999999956"/>
    <n v="1.2981532445870442E-2"/>
    <x v="1"/>
    <x v="25"/>
    <x v="3"/>
    <x v="0"/>
    <x v="0"/>
    <x v="1"/>
  </r>
  <r>
    <x v="12"/>
    <s v="ILD.PA"/>
    <n v="123"/>
    <n v="120.949997"/>
    <n v="2.0500030000000038"/>
    <n v="1.6949177766412048E-2"/>
    <x v="1"/>
    <x v="25"/>
    <x v="3"/>
    <x v="0"/>
    <x v="0"/>
    <x v="1"/>
  </r>
  <r>
    <x v="187"/>
    <s v="ILD.PA"/>
    <n v="121"/>
    <n v="123"/>
    <n v="-2"/>
    <n v="-1.6260162601626018E-2"/>
    <x v="1"/>
    <x v="25"/>
    <x v="3"/>
    <x v="0"/>
    <x v="0"/>
    <x v="0"/>
  </r>
  <r>
    <x v="13"/>
    <s v="ILD.PA"/>
    <n v="121"/>
    <n v="121"/>
    <n v="0"/>
    <n v="0"/>
    <x v="1"/>
    <x v="25"/>
    <x v="3"/>
    <x v="0"/>
    <x v="0"/>
    <x v="0"/>
  </r>
  <r>
    <x v="14"/>
    <s v="ILD.PA"/>
    <n v="120.349998"/>
    <n v="121"/>
    <n v="-0.65000200000000063"/>
    <n v="-5.3719173553719059E-3"/>
    <x v="1"/>
    <x v="25"/>
    <x v="3"/>
    <x v="0"/>
    <x v="0"/>
    <x v="0"/>
  </r>
  <r>
    <x v="15"/>
    <s v="ILD.PA"/>
    <n v="119.599998"/>
    <n v="120.349998"/>
    <n v="-0.75"/>
    <n v="-6.2318239506742659E-3"/>
    <x v="1"/>
    <x v="25"/>
    <x v="3"/>
    <x v="0"/>
    <x v="0"/>
    <x v="0"/>
  </r>
  <r>
    <x v="16"/>
    <s v="ILD.PA"/>
    <n v="115.099998"/>
    <n v="119.599998"/>
    <n v="-4.5"/>
    <n v="-3.7625418689388269E-2"/>
    <x v="1"/>
    <x v="25"/>
    <x v="3"/>
    <x v="0"/>
    <x v="0"/>
    <x v="0"/>
  </r>
  <r>
    <x v="17"/>
    <s v="ILD.PA"/>
    <n v="115.349998"/>
    <n v="115.099998"/>
    <n v="0.25"/>
    <n v="2.1720243644139767E-3"/>
    <x v="1"/>
    <x v="25"/>
    <x v="3"/>
    <x v="0"/>
    <x v="0"/>
    <x v="1"/>
  </r>
  <r>
    <x v="18"/>
    <s v="ILD.PA"/>
    <n v="116"/>
    <n v="115.349998"/>
    <n v="0.65000200000000063"/>
    <n v="5.635041276723738E-3"/>
    <x v="1"/>
    <x v="25"/>
    <x v="3"/>
    <x v="0"/>
    <x v="0"/>
    <x v="1"/>
  </r>
  <r>
    <x v="19"/>
    <s v="ILD.PA"/>
    <n v="119.699997"/>
    <n v="116"/>
    <n v="3.6999969999999962"/>
    <n v="3.1896525862068932E-2"/>
    <x v="1"/>
    <x v="25"/>
    <x v="3"/>
    <x v="0"/>
    <x v="0"/>
    <x v="1"/>
  </r>
  <r>
    <x v="20"/>
    <s v="ILD.PA"/>
    <n v="120.150002"/>
    <n v="119.699997"/>
    <n v="0.45000500000000443"/>
    <n v="3.7594403615566043E-3"/>
    <x v="1"/>
    <x v="25"/>
    <x v="3"/>
    <x v="0"/>
    <x v="0"/>
    <x v="1"/>
  </r>
  <r>
    <x v="21"/>
    <s v="ILD.PA"/>
    <n v="118.699997"/>
    <n v="120.150002"/>
    <n v="-1.4500050000000044"/>
    <n v="-1.2068289437065548E-2"/>
    <x v="1"/>
    <x v="25"/>
    <x v="3"/>
    <x v="0"/>
    <x v="0"/>
    <x v="0"/>
  </r>
  <r>
    <x v="22"/>
    <s v="ILD.PA"/>
    <n v="121.150002"/>
    <n v="118.699997"/>
    <n v="2.4500050000000044"/>
    <n v="2.0640312231852916E-2"/>
    <x v="1"/>
    <x v="25"/>
    <x v="3"/>
    <x v="0"/>
    <x v="0"/>
    <x v="1"/>
  </r>
  <r>
    <x v="23"/>
    <s v="ILD.PA"/>
    <n v="133.5"/>
    <n v="121.150002"/>
    <n v="12.349997999999999"/>
    <n v="0.10193972592753238"/>
    <x v="1"/>
    <x v="25"/>
    <x v="3"/>
    <x v="0"/>
    <x v="0"/>
    <x v="1"/>
  </r>
  <r>
    <x v="24"/>
    <s v="ILD.PA"/>
    <n v="135.949997"/>
    <n v="133.5"/>
    <n v="2.4499969999999962"/>
    <n v="1.8352037453183492E-2"/>
    <x v="1"/>
    <x v="25"/>
    <x v="3"/>
    <x v="0"/>
    <x v="0"/>
    <x v="1"/>
  </r>
  <r>
    <x v="25"/>
    <s v="ILD.PA"/>
    <n v="134.39999399999999"/>
    <n v="135.949997"/>
    <n v="-1.5500030000000038"/>
    <n v="-1.1401272778255403E-2"/>
    <x v="1"/>
    <x v="25"/>
    <x v="3"/>
    <x v="0"/>
    <x v="0"/>
    <x v="0"/>
  </r>
  <r>
    <x v="26"/>
    <s v="ILD.PA"/>
    <n v="137.699997"/>
    <n v="134.39999399999999"/>
    <n v="3.3000030000000038"/>
    <n v="2.4553594846142657E-2"/>
    <x v="1"/>
    <x v="25"/>
    <x v="3"/>
    <x v="0"/>
    <x v="0"/>
    <x v="1"/>
  </r>
  <r>
    <x v="27"/>
    <s v="ILD.PA"/>
    <n v="138.949997"/>
    <n v="137.699997"/>
    <n v="1.25"/>
    <n v="9.0777053539078875E-3"/>
    <x v="1"/>
    <x v="25"/>
    <x v="3"/>
    <x v="0"/>
    <x v="0"/>
    <x v="1"/>
  </r>
  <r>
    <x v="28"/>
    <s v="ILD.PA"/>
    <n v="135.050003"/>
    <n v="138.949997"/>
    <n v="-3.8999939999999924"/>
    <n v="-2.806760765889036E-2"/>
    <x v="1"/>
    <x v="25"/>
    <x v="3"/>
    <x v="0"/>
    <x v="0"/>
    <x v="0"/>
  </r>
  <r>
    <x v="29"/>
    <s v="ILD.PA"/>
    <n v="137.300003"/>
    <n v="135.050003"/>
    <n v="2.25"/>
    <n v="1.6660495742454741E-2"/>
    <x v="1"/>
    <x v="25"/>
    <x v="3"/>
    <x v="0"/>
    <x v="0"/>
    <x v="1"/>
  </r>
  <r>
    <x v="30"/>
    <s v="ILD.PA"/>
    <n v="134.949997"/>
    <n v="137.300003"/>
    <n v="-2.3500060000000076"/>
    <n v="-1.7115848132938552E-2"/>
    <x v="1"/>
    <x v="25"/>
    <x v="3"/>
    <x v="0"/>
    <x v="0"/>
    <x v="0"/>
  </r>
  <r>
    <x v="31"/>
    <s v="ILD.PA"/>
    <n v="134.699997"/>
    <n v="134.949997"/>
    <n v="-0.25"/>
    <n v="-1.8525380182112935E-3"/>
    <x v="1"/>
    <x v="25"/>
    <x v="3"/>
    <x v="0"/>
    <x v="0"/>
    <x v="0"/>
  </r>
  <r>
    <x v="188"/>
    <s v="ILD.PA"/>
    <n v="135.300003"/>
    <n v="134.699997"/>
    <n v="0.60000600000000759"/>
    <n v="4.4543876270465516E-3"/>
    <x v="1"/>
    <x v="25"/>
    <x v="3"/>
    <x v="0"/>
    <x v="0"/>
    <x v="1"/>
  </r>
  <r>
    <x v="32"/>
    <s v="ILD.PA"/>
    <n v="136.25"/>
    <n v="135.300003"/>
    <n v="0.94999699999999621"/>
    <n v="7.0214115220677137E-3"/>
    <x v="1"/>
    <x v="25"/>
    <x v="3"/>
    <x v="0"/>
    <x v="0"/>
    <x v="1"/>
  </r>
  <r>
    <x v="33"/>
    <s v="ILD.PA"/>
    <n v="136"/>
    <n v="136.25"/>
    <n v="-0.25"/>
    <n v="-1.834862385321101E-3"/>
    <x v="1"/>
    <x v="25"/>
    <x v="3"/>
    <x v="0"/>
    <x v="0"/>
    <x v="0"/>
  </r>
  <r>
    <x v="34"/>
    <s v="ILD.PA"/>
    <n v="136.10000600000001"/>
    <n v="136"/>
    <n v="0.10000600000000759"/>
    <n v="7.3533823529417345E-4"/>
    <x v="1"/>
    <x v="25"/>
    <x v="3"/>
    <x v="0"/>
    <x v="0"/>
    <x v="1"/>
  </r>
  <r>
    <x v="35"/>
    <s v="ILD.PA"/>
    <n v="135.300003"/>
    <n v="136.10000600000001"/>
    <n v="-0.80000300000000379"/>
    <n v="-5.8780526431424533E-3"/>
    <x v="1"/>
    <x v="25"/>
    <x v="3"/>
    <x v="0"/>
    <x v="0"/>
    <x v="0"/>
  </r>
  <r>
    <x v="36"/>
    <s v="ILD.PA"/>
    <n v="134.60000600000001"/>
    <n v="135.300003"/>
    <n v="-0.69999699999999621"/>
    <n v="-5.17366581285291E-3"/>
    <x v="1"/>
    <x v="25"/>
    <x v="3"/>
    <x v="0"/>
    <x v="0"/>
    <x v="0"/>
  </r>
  <r>
    <x v="37"/>
    <s v="ILD.PA"/>
    <n v="132.89999399999999"/>
    <n v="134.60000600000001"/>
    <n v="-1.7000120000000152"/>
    <n v="-1.2630103448881087E-2"/>
    <x v="1"/>
    <x v="25"/>
    <x v="3"/>
    <x v="0"/>
    <x v="0"/>
    <x v="0"/>
  </r>
  <r>
    <x v="38"/>
    <s v="ILD.PA"/>
    <n v="133.949997"/>
    <n v="132.89999399999999"/>
    <n v="1.0500030000000038"/>
    <n v="7.9007001309571463E-3"/>
    <x v="1"/>
    <x v="25"/>
    <x v="3"/>
    <x v="0"/>
    <x v="0"/>
    <x v="1"/>
  </r>
  <r>
    <x v="39"/>
    <s v="ILD.PA"/>
    <n v="130"/>
    <n v="133.949997"/>
    <n v="-3.9499969999999962"/>
    <n v="-2.9488593418930769E-2"/>
    <x v="1"/>
    <x v="25"/>
    <x v="3"/>
    <x v="0"/>
    <x v="0"/>
    <x v="0"/>
  </r>
  <r>
    <x v="40"/>
    <s v="ILD.PA"/>
    <n v="126.300003"/>
    <n v="130"/>
    <n v="-3.6999969999999962"/>
    <n v="-2.8461515384615357E-2"/>
    <x v="1"/>
    <x v="25"/>
    <x v="3"/>
    <x v="0"/>
    <x v="0"/>
    <x v="0"/>
  </r>
  <r>
    <x v="41"/>
    <s v="ILD.PA"/>
    <n v="129.550003"/>
    <n v="126.300003"/>
    <n v="3.25"/>
    <n v="2.5732382603347998E-2"/>
    <x v="1"/>
    <x v="25"/>
    <x v="3"/>
    <x v="0"/>
    <x v="0"/>
    <x v="1"/>
  </r>
  <r>
    <x v="42"/>
    <s v="ILD.PA"/>
    <n v="128.89999399999999"/>
    <n v="129.550003"/>
    <n v="-0.65000900000001138"/>
    <n v="-5.0174371667132374E-3"/>
    <x v="1"/>
    <x v="25"/>
    <x v="3"/>
    <x v="0"/>
    <x v="0"/>
    <x v="0"/>
  </r>
  <r>
    <x v="43"/>
    <s v="ILD.PA"/>
    <n v="132.949997"/>
    <n v="128.89999399999999"/>
    <n v="4.0500030000000038"/>
    <n v="3.141972993420003E-2"/>
    <x v="1"/>
    <x v="25"/>
    <x v="3"/>
    <x v="0"/>
    <x v="0"/>
    <x v="1"/>
  </r>
  <r>
    <x v="44"/>
    <s v="ILD.PA"/>
    <n v="133.39999399999999"/>
    <n v="132.949997"/>
    <n v="0.44999699999999621"/>
    <n v="3.3847086134194963E-3"/>
    <x v="1"/>
    <x v="25"/>
    <x v="3"/>
    <x v="0"/>
    <x v="0"/>
    <x v="1"/>
  </r>
  <r>
    <x v="45"/>
    <s v="ILD.PA"/>
    <n v="128.64999399999999"/>
    <n v="133.39999399999999"/>
    <n v="-4.75"/>
    <n v="-3.5607198003322252E-2"/>
    <x v="1"/>
    <x v="25"/>
    <x v="3"/>
    <x v="0"/>
    <x v="0"/>
    <x v="0"/>
  </r>
  <r>
    <x v="46"/>
    <s v="ILD.PA"/>
    <n v="123.25"/>
    <n v="128.64999399999999"/>
    <n v="-5.3999939999999924"/>
    <n v="-4.1974304328377912E-2"/>
    <x v="1"/>
    <x v="25"/>
    <x v="3"/>
    <x v="0"/>
    <x v="0"/>
    <x v="0"/>
  </r>
  <r>
    <x v="47"/>
    <s v="ILD.PA"/>
    <n v="127.150002"/>
    <n v="123.25"/>
    <n v="3.9000020000000006"/>
    <n v="3.1643018255578095E-2"/>
    <x v="1"/>
    <x v="25"/>
    <x v="3"/>
    <x v="0"/>
    <x v="0"/>
    <x v="1"/>
  </r>
  <r>
    <x v="48"/>
    <s v="ILD.PA"/>
    <n v="124.650002"/>
    <n v="127.150002"/>
    <n v="-2.5"/>
    <n v="-1.9661816442598248E-2"/>
    <x v="1"/>
    <x v="25"/>
    <x v="3"/>
    <x v="0"/>
    <x v="0"/>
    <x v="0"/>
  </r>
  <r>
    <x v="49"/>
    <s v="ILD.PA"/>
    <n v="110.599998"/>
    <n v="124.650002"/>
    <n v="-14.050004000000001"/>
    <n v="-0.11271563397167055"/>
    <x v="1"/>
    <x v="25"/>
    <x v="3"/>
    <x v="0"/>
    <x v="0"/>
    <x v="0"/>
  </r>
  <r>
    <x v="50"/>
    <s v="ILD.PA"/>
    <n v="106.949997"/>
    <n v="110.599998"/>
    <n v="-3.6500010000000032"/>
    <n v="-3.3001817956633261E-2"/>
    <x v="1"/>
    <x v="25"/>
    <x v="3"/>
    <x v="0"/>
    <x v="0"/>
    <x v="0"/>
  </r>
  <r>
    <x v="51"/>
    <s v="ILD.PA"/>
    <n v="99.639999000000003"/>
    <n v="106.949997"/>
    <n v="-7.3099979999999931"/>
    <n v="-6.834967933659683E-2"/>
    <x v="1"/>
    <x v="25"/>
    <x v="3"/>
    <x v="0"/>
    <x v="0"/>
    <x v="0"/>
  </r>
  <r>
    <x v="52"/>
    <s v="ILD.PA"/>
    <n v="118.849998"/>
    <n v="99.639999000000003"/>
    <n v="19.209998999999996"/>
    <n v="0.19279405050977566"/>
    <x v="1"/>
    <x v="25"/>
    <x v="3"/>
    <x v="0"/>
    <x v="0"/>
    <x v="1"/>
  </r>
  <r>
    <x v="53"/>
    <s v="ILD.PA"/>
    <n v="122.150002"/>
    <n v="118.849998"/>
    <n v="3.3000040000000013"/>
    <n v="2.7766125835357619E-2"/>
    <x v="1"/>
    <x v="25"/>
    <x v="3"/>
    <x v="0"/>
    <x v="0"/>
    <x v="1"/>
  </r>
  <r>
    <x v="54"/>
    <s v="ILD.PA"/>
    <n v="118.5"/>
    <n v="122.150002"/>
    <n v="-3.6500020000000006"/>
    <n v="-2.9881309375664199E-2"/>
    <x v="1"/>
    <x v="25"/>
    <x v="3"/>
    <x v="0"/>
    <x v="0"/>
    <x v="0"/>
  </r>
  <r>
    <x v="55"/>
    <s v="ILD.PA"/>
    <n v="118.400002"/>
    <n v="118.5"/>
    <n v="-9.9997999999999365E-2"/>
    <n v="-8.4386497890294823E-4"/>
    <x v="1"/>
    <x v="25"/>
    <x v="3"/>
    <x v="0"/>
    <x v="0"/>
    <x v="0"/>
  </r>
  <r>
    <x v="56"/>
    <s v="ILD.PA"/>
    <n v="118.5"/>
    <n v="118.400002"/>
    <n v="9.9997999999999365E-2"/>
    <n v="8.445776884361823E-4"/>
    <x v="1"/>
    <x v="25"/>
    <x v="3"/>
    <x v="0"/>
    <x v="0"/>
    <x v="1"/>
  </r>
  <r>
    <x v="57"/>
    <s v="ILD.PA"/>
    <n v="116.5"/>
    <n v="118.5"/>
    <n v="-2"/>
    <n v="-1.6877637130801686E-2"/>
    <x v="1"/>
    <x v="25"/>
    <x v="3"/>
    <x v="0"/>
    <x v="0"/>
    <x v="0"/>
  </r>
  <r>
    <x v="58"/>
    <s v="ILD.PA"/>
    <n v="122.349998"/>
    <n v="116.5"/>
    <n v="5.8499979999999994"/>
    <n v="5.0214575107296135E-2"/>
    <x v="1"/>
    <x v="25"/>
    <x v="3"/>
    <x v="0"/>
    <x v="0"/>
    <x v="1"/>
  </r>
  <r>
    <x v="59"/>
    <s v="ILD.PA"/>
    <n v="127.550003"/>
    <n v="122.349998"/>
    <n v="5.2000050000000044"/>
    <n v="4.2501063220287134E-2"/>
    <x v="1"/>
    <x v="25"/>
    <x v="3"/>
    <x v="0"/>
    <x v="0"/>
    <x v="1"/>
  </r>
  <r>
    <x v="60"/>
    <s v="ILD.PA"/>
    <n v="126.800003"/>
    <n v="127.550003"/>
    <n v="-0.75"/>
    <n v="-5.8800469020765132E-3"/>
    <x v="1"/>
    <x v="25"/>
    <x v="3"/>
    <x v="0"/>
    <x v="0"/>
    <x v="0"/>
  </r>
  <r>
    <x v="61"/>
    <s v="ILD.PA"/>
    <n v="127.150002"/>
    <n v="126.800003"/>
    <n v="0.34999899999999684"/>
    <n v="2.760244414189776E-3"/>
    <x v="1"/>
    <x v="25"/>
    <x v="3"/>
    <x v="0"/>
    <x v="0"/>
    <x v="1"/>
  </r>
  <r>
    <x v="62"/>
    <s v="ILD.PA"/>
    <n v="123.650002"/>
    <n v="127.150002"/>
    <n v="-3.5"/>
    <n v="-2.7526543019637546E-2"/>
    <x v="1"/>
    <x v="25"/>
    <x v="3"/>
    <x v="0"/>
    <x v="0"/>
    <x v="0"/>
  </r>
  <r>
    <x v="63"/>
    <s v="ILD.PA"/>
    <n v="125.800003"/>
    <n v="123.650002"/>
    <n v="2.1500010000000032"/>
    <n v="1.7387795917706519E-2"/>
    <x v="1"/>
    <x v="25"/>
    <x v="3"/>
    <x v="0"/>
    <x v="0"/>
    <x v="1"/>
  </r>
  <r>
    <x v="64"/>
    <s v="ILD.PA"/>
    <n v="128.550003"/>
    <n v="125.800003"/>
    <n v="2.75"/>
    <n v="2.1860094868201233E-2"/>
    <x v="1"/>
    <x v="25"/>
    <x v="3"/>
    <x v="0"/>
    <x v="0"/>
    <x v="1"/>
  </r>
  <r>
    <x v="65"/>
    <s v="ILD.PA"/>
    <n v="134"/>
    <n v="128.550003"/>
    <n v="5.4499969999999962"/>
    <n v="4.2395930554742937E-2"/>
    <x v="1"/>
    <x v="25"/>
    <x v="3"/>
    <x v="0"/>
    <x v="0"/>
    <x v="1"/>
  </r>
  <r>
    <x v="66"/>
    <s v="ILD.PA"/>
    <n v="130"/>
    <n v="134"/>
    <n v="-4"/>
    <n v="-2.9850746268656716E-2"/>
    <x v="1"/>
    <x v="25"/>
    <x v="3"/>
    <x v="0"/>
    <x v="0"/>
    <x v="0"/>
  </r>
  <r>
    <x v="67"/>
    <s v="ILD.PA"/>
    <n v="128.800003"/>
    <n v="130"/>
    <n v="-1.1999969999999962"/>
    <n v="-9.2307461538461248E-3"/>
    <x v="1"/>
    <x v="25"/>
    <x v="3"/>
    <x v="0"/>
    <x v="0"/>
    <x v="0"/>
  </r>
  <r>
    <x v="68"/>
    <s v="ILD.PA"/>
    <n v="131"/>
    <n v="128.800003"/>
    <n v="2.1999969999999962"/>
    <n v="1.7080721651846514E-2"/>
    <x v="1"/>
    <x v="25"/>
    <x v="3"/>
    <x v="0"/>
    <x v="0"/>
    <x v="1"/>
  </r>
  <r>
    <x v="69"/>
    <s v="ILD.PA"/>
    <n v="128.800003"/>
    <n v="131"/>
    <n v="-2.1999969999999962"/>
    <n v="-1.6793870229007603E-2"/>
    <x v="1"/>
    <x v="25"/>
    <x v="3"/>
    <x v="0"/>
    <x v="0"/>
    <x v="0"/>
  </r>
  <r>
    <x v="71"/>
    <s v="ILD.PA"/>
    <n v="133.39999399999999"/>
    <n v="128.800003"/>
    <n v="4.5999909999999886"/>
    <n v="3.5714215006656391E-2"/>
    <x v="1"/>
    <x v="25"/>
    <x v="3"/>
    <x v="0"/>
    <x v="0"/>
    <x v="1"/>
  </r>
  <r>
    <x v="72"/>
    <s v="ILD.PA"/>
    <n v="131.14999399999999"/>
    <n v="133.39999399999999"/>
    <n v="-2.25"/>
    <n v="-1.6866567475257908E-2"/>
    <x v="1"/>
    <x v="25"/>
    <x v="3"/>
    <x v="0"/>
    <x v="0"/>
    <x v="0"/>
  </r>
  <r>
    <x v="73"/>
    <s v="ILD.PA"/>
    <n v="133"/>
    <n v="131.14999399999999"/>
    <n v="1.8500060000000076"/>
    <n v="1.4106031907252757E-2"/>
    <x v="1"/>
    <x v="25"/>
    <x v="3"/>
    <x v="0"/>
    <x v="0"/>
    <x v="1"/>
  </r>
  <r>
    <x v="74"/>
    <s v="ILD.PA"/>
    <n v="135.199997"/>
    <n v="133"/>
    <n v="2.1999969999999962"/>
    <n v="1.654133082706764E-2"/>
    <x v="1"/>
    <x v="25"/>
    <x v="3"/>
    <x v="0"/>
    <x v="0"/>
    <x v="1"/>
  </r>
  <r>
    <x v="75"/>
    <s v="ILD.PA"/>
    <n v="136.25"/>
    <n v="135.199997"/>
    <n v="1.0500030000000038"/>
    <n v="7.7662945510272741E-3"/>
    <x v="1"/>
    <x v="25"/>
    <x v="3"/>
    <x v="0"/>
    <x v="0"/>
    <x v="1"/>
  </r>
  <r>
    <x v="76"/>
    <s v="ILD.PA"/>
    <n v="139.60000600000001"/>
    <n v="136.25"/>
    <n v="3.3500060000000076"/>
    <n v="2.4587200000000056E-2"/>
    <x v="1"/>
    <x v="25"/>
    <x v="3"/>
    <x v="0"/>
    <x v="0"/>
    <x v="1"/>
  </r>
  <r>
    <x v="77"/>
    <s v="ILD.PA"/>
    <n v="139.60000600000001"/>
    <n v="139.60000600000001"/>
    <n v="0"/>
    <n v="0"/>
    <x v="1"/>
    <x v="25"/>
    <x v="3"/>
    <x v="0"/>
    <x v="0"/>
    <x v="0"/>
  </r>
  <r>
    <x v="78"/>
    <s v="ILD.PA"/>
    <n v="139.25"/>
    <n v="139.60000600000001"/>
    <n v="-0.35000600000000759"/>
    <n v="-2.5072061959654042E-3"/>
    <x v="1"/>
    <x v="25"/>
    <x v="3"/>
    <x v="0"/>
    <x v="0"/>
    <x v="0"/>
  </r>
  <r>
    <x v="79"/>
    <s v="ILD.PA"/>
    <n v="139.699997"/>
    <n v="139.25"/>
    <n v="0.44999699999999621"/>
    <n v="3.2315763016157717E-3"/>
    <x v="1"/>
    <x v="25"/>
    <x v="3"/>
    <x v="0"/>
    <x v="0"/>
    <x v="1"/>
  </r>
  <r>
    <x v="80"/>
    <s v="ILD.PA"/>
    <n v="142"/>
    <n v="139.699997"/>
    <n v="2.3000030000000038"/>
    <n v="1.6463872937663725E-2"/>
    <x v="1"/>
    <x v="25"/>
    <x v="3"/>
    <x v="0"/>
    <x v="0"/>
    <x v="1"/>
  </r>
  <r>
    <x v="81"/>
    <s v="ILD.PA"/>
    <n v="138.449997"/>
    <n v="142"/>
    <n v="-3.5500030000000038"/>
    <n v="-2.5000021126760589E-2"/>
    <x v="1"/>
    <x v="25"/>
    <x v="3"/>
    <x v="0"/>
    <x v="0"/>
    <x v="0"/>
  </r>
  <r>
    <x v="82"/>
    <s v="ILD.PA"/>
    <n v="139.14999399999999"/>
    <n v="138.449997"/>
    <n v="0.69999699999999621"/>
    <n v="5.0559553280452307E-3"/>
    <x v="1"/>
    <x v="25"/>
    <x v="3"/>
    <x v="0"/>
    <x v="0"/>
    <x v="1"/>
  </r>
  <r>
    <x v="83"/>
    <s v="ILD.PA"/>
    <n v="136"/>
    <n v="139.14999399999999"/>
    <n v="-3.1499939999999924"/>
    <n v="-2.2637399466937762E-2"/>
    <x v="1"/>
    <x v="25"/>
    <x v="3"/>
    <x v="0"/>
    <x v="0"/>
    <x v="0"/>
  </r>
  <r>
    <x v="85"/>
    <s v="ILD.PA"/>
    <n v="138.5"/>
    <n v="136"/>
    <n v="2.5"/>
    <n v="1.8382352941176471E-2"/>
    <x v="1"/>
    <x v="25"/>
    <x v="3"/>
    <x v="0"/>
    <x v="0"/>
    <x v="1"/>
  </r>
  <r>
    <x v="86"/>
    <s v="ILD.PA"/>
    <n v="140.10000600000001"/>
    <n v="138.5"/>
    <n v="1.6000060000000076"/>
    <n v="1.1552389891696806E-2"/>
    <x v="1"/>
    <x v="25"/>
    <x v="3"/>
    <x v="0"/>
    <x v="0"/>
    <x v="1"/>
  </r>
  <r>
    <x v="87"/>
    <s v="ILD.PA"/>
    <n v="144"/>
    <n v="140.10000600000001"/>
    <n v="3.8999939999999924"/>
    <n v="2.7837215081917929E-2"/>
    <x v="1"/>
    <x v="25"/>
    <x v="3"/>
    <x v="0"/>
    <x v="0"/>
    <x v="1"/>
  </r>
  <r>
    <x v="88"/>
    <s v="ILD.PA"/>
    <n v="144.25"/>
    <n v="144"/>
    <n v="0.25"/>
    <n v="1.736111111111111E-3"/>
    <x v="1"/>
    <x v="25"/>
    <x v="3"/>
    <x v="0"/>
    <x v="0"/>
    <x v="1"/>
  </r>
  <r>
    <x v="89"/>
    <s v="ILD.PA"/>
    <n v="143.300003"/>
    <n v="144.25"/>
    <n v="-0.94999699999999621"/>
    <n v="-6.5857677642980669E-3"/>
    <x v="1"/>
    <x v="25"/>
    <x v="3"/>
    <x v="0"/>
    <x v="0"/>
    <x v="0"/>
  </r>
  <r>
    <x v="90"/>
    <s v="ILD.PA"/>
    <n v="140.64999399999999"/>
    <n v="143.300003"/>
    <n v="-2.6500090000000114"/>
    <n v="-1.8492735132741144E-2"/>
    <x v="1"/>
    <x v="25"/>
    <x v="3"/>
    <x v="0"/>
    <x v="0"/>
    <x v="0"/>
  </r>
  <r>
    <x v="91"/>
    <s v="ILD.PA"/>
    <n v="146.35000600000001"/>
    <n v="140.64999399999999"/>
    <n v="5.7000120000000152"/>
    <n v="4.0526215735210168E-2"/>
    <x v="1"/>
    <x v="25"/>
    <x v="3"/>
    <x v="0"/>
    <x v="0"/>
    <x v="1"/>
  </r>
  <r>
    <x v="92"/>
    <s v="ILD.PA"/>
    <n v="142.949997"/>
    <n v="146.35000600000001"/>
    <n v="-3.4000090000000114"/>
    <n v="-2.3232038678563573E-2"/>
    <x v="1"/>
    <x v="25"/>
    <x v="3"/>
    <x v="0"/>
    <x v="0"/>
    <x v="0"/>
  </r>
  <r>
    <x v="93"/>
    <s v="ILD.PA"/>
    <n v="143.699997"/>
    <n v="142.949997"/>
    <n v="0.75"/>
    <n v="5.2465898267909728E-3"/>
    <x v="1"/>
    <x v="25"/>
    <x v="3"/>
    <x v="0"/>
    <x v="0"/>
    <x v="1"/>
  </r>
  <r>
    <x v="94"/>
    <s v="ILD.PA"/>
    <n v="144.449997"/>
    <n v="143.699997"/>
    <n v="0.75"/>
    <n v="5.2192067895450271E-3"/>
    <x v="1"/>
    <x v="25"/>
    <x v="3"/>
    <x v="0"/>
    <x v="0"/>
    <x v="1"/>
  </r>
  <r>
    <x v="95"/>
    <s v="ILD.PA"/>
    <n v="148.60000600000001"/>
    <n v="144.449997"/>
    <n v="4.1500090000000114"/>
    <n v="2.8729727145650349E-2"/>
    <x v="1"/>
    <x v="25"/>
    <x v="3"/>
    <x v="0"/>
    <x v="0"/>
    <x v="1"/>
  </r>
  <r>
    <x v="96"/>
    <s v="ILD.PA"/>
    <n v="143.949997"/>
    <n v="148.60000600000001"/>
    <n v="-4.6500090000000114"/>
    <n v="-3.1292118521179677E-2"/>
    <x v="1"/>
    <x v="25"/>
    <x v="3"/>
    <x v="0"/>
    <x v="0"/>
    <x v="0"/>
  </r>
  <r>
    <x v="97"/>
    <s v="ILD.PA"/>
    <n v="144.89999399999999"/>
    <n v="143.949997"/>
    <n v="0.94999699999999621"/>
    <n v="6.5994930170092062E-3"/>
    <x v="1"/>
    <x v="25"/>
    <x v="3"/>
    <x v="0"/>
    <x v="0"/>
    <x v="1"/>
  </r>
  <r>
    <x v="98"/>
    <s v="ILD.PA"/>
    <n v="148.699997"/>
    <n v="144.89999399999999"/>
    <n v="3.8000030000000038"/>
    <n v="2.6225004536577164E-2"/>
    <x v="1"/>
    <x v="25"/>
    <x v="3"/>
    <x v="0"/>
    <x v="0"/>
    <x v="1"/>
  </r>
  <r>
    <x v="99"/>
    <s v="ILD.PA"/>
    <n v="152.5"/>
    <n v="148.699997"/>
    <n v="3.8000030000000038"/>
    <n v="2.5554829029350981E-2"/>
    <x v="1"/>
    <x v="25"/>
    <x v="3"/>
    <x v="0"/>
    <x v="0"/>
    <x v="1"/>
  </r>
  <r>
    <x v="189"/>
    <s v="ILD.PA"/>
    <n v="155.60000600000001"/>
    <n v="152.5"/>
    <n v="3.1000060000000076"/>
    <n v="2.032790819672136E-2"/>
    <x v="1"/>
    <x v="25"/>
    <x v="3"/>
    <x v="0"/>
    <x v="0"/>
    <x v="1"/>
  </r>
  <r>
    <x v="100"/>
    <s v="ILD.PA"/>
    <n v="157"/>
    <n v="155.60000600000001"/>
    <n v="1.3999939999999924"/>
    <n v="8.9973903985581614E-3"/>
    <x v="1"/>
    <x v="25"/>
    <x v="3"/>
    <x v="0"/>
    <x v="0"/>
    <x v="1"/>
  </r>
  <r>
    <x v="101"/>
    <s v="ILD.PA"/>
    <n v="151.10000600000001"/>
    <n v="157"/>
    <n v="-5.8999939999999924"/>
    <n v="-3.7579579617834348E-2"/>
    <x v="1"/>
    <x v="25"/>
    <x v="3"/>
    <x v="0"/>
    <x v="0"/>
    <x v="0"/>
  </r>
  <r>
    <x v="102"/>
    <s v="ILD.PA"/>
    <n v="156.449997"/>
    <n v="151.10000600000001"/>
    <n v="5.3499909999999886"/>
    <n v="3.5406954252536482E-2"/>
    <x v="1"/>
    <x v="25"/>
    <x v="3"/>
    <x v="0"/>
    <x v="0"/>
    <x v="1"/>
  </r>
  <r>
    <x v="103"/>
    <s v="ILD.PA"/>
    <n v="158.39999399999999"/>
    <n v="156.449997"/>
    <n v="1.9499969999999962"/>
    <n v="1.2464027084640955E-2"/>
    <x v="1"/>
    <x v="25"/>
    <x v="3"/>
    <x v="0"/>
    <x v="0"/>
    <x v="1"/>
  </r>
  <r>
    <x v="104"/>
    <s v="ILD.PA"/>
    <n v="162.449997"/>
    <n v="158.39999399999999"/>
    <n v="4.0500030000000038"/>
    <n v="2.5568201726068274E-2"/>
    <x v="1"/>
    <x v="25"/>
    <x v="3"/>
    <x v="0"/>
    <x v="0"/>
    <x v="1"/>
  </r>
  <r>
    <x v="105"/>
    <s v="ILD.PA"/>
    <n v="166.25"/>
    <n v="162.449997"/>
    <n v="3.8000030000000038"/>
    <n v="2.3391831764699902E-2"/>
    <x v="1"/>
    <x v="25"/>
    <x v="3"/>
    <x v="0"/>
    <x v="0"/>
    <x v="1"/>
  </r>
  <r>
    <x v="106"/>
    <s v="ILD.PA"/>
    <n v="163.75"/>
    <n v="166.25"/>
    <n v="-2.5"/>
    <n v="-1.5037593984962405E-2"/>
    <x v="1"/>
    <x v="25"/>
    <x v="3"/>
    <x v="0"/>
    <x v="0"/>
    <x v="0"/>
  </r>
  <r>
    <x v="107"/>
    <s v="ILD.PA"/>
    <n v="165"/>
    <n v="163.75"/>
    <n v="1.25"/>
    <n v="7.6335877862595417E-3"/>
    <x v="1"/>
    <x v="25"/>
    <x v="3"/>
    <x v="0"/>
    <x v="0"/>
    <x v="1"/>
  </r>
  <r>
    <x v="108"/>
    <s v="ILD.PA"/>
    <n v="161"/>
    <n v="165"/>
    <n v="-4"/>
    <n v="-2.4242424242424242E-2"/>
    <x v="1"/>
    <x v="25"/>
    <x v="3"/>
    <x v="0"/>
    <x v="0"/>
    <x v="0"/>
  </r>
  <r>
    <x v="109"/>
    <s v="ILD.PA"/>
    <n v="161.699997"/>
    <n v="161"/>
    <n v="0.69999699999999621"/>
    <n v="4.3478074534161254E-3"/>
    <x v="1"/>
    <x v="25"/>
    <x v="3"/>
    <x v="0"/>
    <x v="0"/>
    <x v="1"/>
  </r>
  <r>
    <x v="110"/>
    <s v="ILD.PA"/>
    <n v="162.64999399999999"/>
    <n v="161.699997"/>
    <n v="0.94999699999999621"/>
    <n v="5.8750588597722498E-3"/>
    <x v="1"/>
    <x v="25"/>
    <x v="3"/>
    <x v="0"/>
    <x v="0"/>
    <x v="1"/>
  </r>
  <r>
    <x v="111"/>
    <s v="ILD.PA"/>
    <n v="163.699997"/>
    <n v="162.64999399999999"/>
    <n v="1.0500030000000038"/>
    <n v="6.4555981477626362E-3"/>
    <x v="1"/>
    <x v="25"/>
    <x v="3"/>
    <x v="0"/>
    <x v="0"/>
    <x v="1"/>
  </r>
  <r>
    <x v="112"/>
    <s v="ILD.PA"/>
    <n v="161.60000600000001"/>
    <n v="163.699997"/>
    <n v="-2.0999909999999886"/>
    <n v="-1.2828289789156127E-2"/>
    <x v="1"/>
    <x v="25"/>
    <x v="3"/>
    <x v="0"/>
    <x v="0"/>
    <x v="0"/>
  </r>
  <r>
    <x v="113"/>
    <s v="ILD.PA"/>
    <n v="160.699997"/>
    <n v="161.60000600000001"/>
    <n v="-0.90000900000001138"/>
    <n v="-5.5693624169791886E-3"/>
    <x v="1"/>
    <x v="25"/>
    <x v="3"/>
    <x v="0"/>
    <x v="0"/>
    <x v="0"/>
  </r>
  <r>
    <x v="114"/>
    <s v="ILD.PA"/>
    <n v="159.25"/>
    <n v="160.699997"/>
    <n v="-1.4499969999999962"/>
    <n v="-9.0230057689422126E-3"/>
    <x v="1"/>
    <x v="25"/>
    <x v="3"/>
    <x v="0"/>
    <x v="0"/>
    <x v="0"/>
  </r>
  <r>
    <x v="115"/>
    <s v="ILD.PA"/>
    <n v="166"/>
    <n v="159.25"/>
    <n v="6.75"/>
    <n v="4.2386185243328101E-2"/>
    <x v="1"/>
    <x v="25"/>
    <x v="3"/>
    <x v="0"/>
    <x v="0"/>
    <x v="1"/>
  </r>
  <r>
    <x v="116"/>
    <s v="ILD.PA"/>
    <n v="163.60000600000001"/>
    <n v="166"/>
    <n v="-2.3999939999999924"/>
    <n v="-1.4457795180722845E-2"/>
    <x v="1"/>
    <x v="25"/>
    <x v="3"/>
    <x v="0"/>
    <x v="0"/>
    <x v="0"/>
  </r>
  <r>
    <x v="117"/>
    <s v="ILD.PA"/>
    <n v="167.10000600000001"/>
    <n v="163.60000600000001"/>
    <n v="3.5"/>
    <n v="2.1393642247176933E-2"/>
    <x v="1"/>
    <x v="25"/>
    <x v="3"/>
    <x v="0"/>
    <x v="0"/>
    <x v="1"/>
  </r>
  <r>
    <x v="118"/>
    <s v="ILD.PA"/>
    <n v="173.89999399999999"/>
    <n v="167.10000600000001"/>
    <n v="6.7999879999999848"/>
    <n v="4.0694121818283982E-2"/>
    <x v="1"/>
    <x v="25"/>
    <x v="3"/>
    <x v="0"/>
    <x v="0"/>
    <x v="1"/>
  </r>
  <r>
    <x v="119"/>
    <s v="ILD.PA"/>
    <n v="170"/>
    <n v="173.89999399999999"/>
    <n v="-3.8999939999999924"/>
    <n v="-2.2426648272339748E-2"/>
    <x v="1"/>
    <x v="25"/>
    <x v="3"/>
    <x v="0"/>
    <x v="0"/>
    <x v="0"/>
  </r>
  <r>
    <x v="120"/>
    <s v="ILD.PA"/>
    <n v="170.85000600000001"/>
    <n v="170"/>
    <n v="0.85000600000000759"/>
    <n v="5.0000352941176919E-3"/>
    <x v="1"/>
    <x v="25"/>
    <x v="3"/>
    <x v="0"/>
    <x v="0"/>
    <x v="1"/>
  </r>
  <r>
    <x v="121"/>
    <s v="ILD.PA"/>
    <n v="170.25"/>
    <n v="170.85000600000001"/>
    <n v="-0.60000600000000759"/>
    <n v="-3.5118874973876649E-3"/>
    <x v="1"/>
    <x v="25"/>
    <x v="3"/>
    <x v="0"/>
    <x v="0"/>
    <x v="0"/>
  </r>
  <r>
    <x v="122"/>
    <s v="ILD.PA"/>
    <n v="172.449997"/>
    <n v="170.25"/>
    <n v="2.1999969999999962"/>
    <n v="1.2922155653450786E-2"/>
    <x v="1"/>
    <x v="25"/>
    <x v="3"/>
    <x v="0"/>
    <x v="0"/>
    <x v="1"/>
  </r>
  <r>
    <x v="123"/>
    <s v="ILD.PA"/>
    <n v="171"/>
    <n v="172.449997"/>
    <n v="-1.4499969999999962"/>
    <n v="-8.4082170207286019E-3"/>
    <x v="1"/>
    <x v="25"/>
    <x v="3"/>
    <x v="0"/>
    <x v="0"/>
    <x v="0"/>
  </r>
  <r>
    <x v="124"/>
    <s v="ILD.PA"/>
    <n v="173.39999399999999"/>
    <n v="171"/>
    <n v="2.3999939999999924"/>
    <n v="1.4035052631578903E-2"/>
    <x v="1"/>
    <x v="25"/>
    <x v="3"/>
    <x v="0"/>
    <x v="0"/>
    <x v="1"/>
  </r>
  <r>
    <x v="125"/>
    <s v="ILD.PA"/>
    <n v="173.64999399999999"/>
    <n v="173.39999399999999"/>
    <n v="0.25"/>
    <n v="1.4417532217446329E-3"/>
    <x v="1"/>
    <x v="25"/>
    <x v="3"/>
    <x v="0"/>
    <x v="0"/>
    <x v="1"/>
  </r>
  <r>
    <x v="126"/>
    <s v="ILD.PA"/>
    <n v="176.300003"/>
    <n v="173.64999399999999"/>
    <n v="2.6500090000000114"/>
    <n v="1.5260633985394848E-2"/>
    <x v="1"/>
    <x v="25"/>
    <x v="3"/>
    <x v="0"/>
    <x v="0"/>
    <x v="1"/>
  </r>
  <r>
    <x v="127"/>
    <s v="ILD.PA"/>
    <n v="177.300003"/>
    <n v="176.300003"/>
    <n v="1"/>
    <n v="5.6721496482334145E-3"/>
    <x v="1"/>
    <x v="25"/>
    <x v="3"/>
    <x v="0"/>
    <x v="0"/>
    <x v="1"/>
  </r>
  <r>
    <x v="190"/>
    <s v="ILD.PA"/>
    <n v="178.64999399999999"/>
    <n v="177.300003"/>
    <n v="1.3499909999999886"/>
    <n v="7.6141623077129253E-3"/>
    <x v="1"/>
    <x v="25"/>
    <x v="3"/>
    <x v="0"/>
    <x v="0"/>
    <x v="1"/>
  </r>
  <r>
    <x v="128"/>
    <s v="ILD.PA"/>
    <n v="181.5"/>
    <n v="178.64999399999999"/>
    <n v="2.8500060000000076"/>
    <n v="1.5953014809505159E-2"/>
    <x v="1"/>
    <x v="25"/>
    <x v="3"/>
    <x v="0"/>
    <x v="0"/>
    <x v="1"/>
  </r>
  <r>
    <x v="129"/>
    <s v="ILD.PA"/>
    <n v="180.10000600000001"/>
    <n v="181.5"/>
    <n v="-1.3999939999999924"/>
    <n v="-7.7134655647382502E-3"/>
    <x v="1"/>
    <x v="25"/>
    <x v="3"/>
    <x v="0"/>
    <x v="0"/>
    <x v="0"/>
  </r>
  <r>
    <x v="130"/>
    <s v="ILD.PA"/>
    <n v="176.89999399999999"/>
    <n v="180.10000600000001"/>
    <n v="-3.2000120000000152"/>
    <n v="-1.77679727562031E-2"/>
    <x v="1"/>
    <x v="25"/>
    <x v="3"/>
    <x v="0"/>
    <x v="0"/>
    <x v="0"/>
  </r>
  <r>
    <x v="131"/>
    <s v="ILD.PA"/>
    <n v="178.14999399999999"/>
    <n v="176.89999399999999"/>
    <n v="1.25"/>
    <n v="7.0661393012822829E-3"/>
    <x v="1"/>
    <x v="25"/>
    <x v="3"/>
    <x v="0"/>
    <x v="0"/>
    <x v="1"/>
  </r>
  <r>
    <x v="132"/>
    <s v="ILD.PA"/>
    <n v="175.949997"/>
    <n v="178.14999399999999"/>
    <n v="-2.1999969999999962"/>
    <n v="-1.2349127555962737E-2"/>
    <x v="1"/>
    <x v="25"/>
    <x v="3"/>
    <x v="0"/>
    <x v="0"/>
    <x v="0"/>
  </r>
  <r>
    <x v="133"/>
    <s v="ILD.PA"/>
    <n v="176.199997"/>
    <n v="175.949997"/>
    <n v="0.25"/>
    <n v="1.4208582225778612E-3"/>
    <x v="1"/>
    <x v="25"/>
    <x v="3"/>
    <x v="0"/>
    <x v="0"/>
    <x v="1"/>
  </r>
  <r>
    <x v="134"/>
    <s v="ILD.PA"/>
    <n v="177.75"/>
    <n v="176.199997"/>
    <n v="1.5500030000000038"/>
    <n v="8.7968389692992099E-3"/>
    <x v="1"/>
    <x v="25"/>
    <x v="3"/>
    <x v="0"/>
    <x v="0"/>
    <x v="1"/>
  </r>
  <r>
    <x v="135"/>
    <s v="ILD.PA"/>
    <n v="177.39999399999999"/>
    <n v="177.75"/>
    <n v="-0.35000600000000759"/>
    <n v="-1.9690914205345014E-3"/>
    <x v="1"/>
    <x v="25"/>
    <x v="3"/>
    <x v="0"/>
    <x v="0"/>
    <x v="0"/>
  </r>
  <r>
    <x v="136"/>
    <s v="ILD.PA"/>
    <n v="179.550003"/>
    <n v="177.39999399999999"/>
    <n v="2.1500090000000114"/>
    <n v="1.211955508859832E-2"/>
    <x v="1"/>
    <x v="25"/>
    <x v="3"/>
    <x v="0"/>
    <x v="0"/>
    <x v="1"/>
  </r>
  <r>
    <x v="137"/>
    <s v="ILD.PA"/>
    <n v="178.35000600000001"/>
    <n v="179.550003"/>
    <n v="-1.1999969999999962"/>
    <n v="-6.6833582843214773E-3"/>
    <x v="1"/>
    <x v="25"/>
    <x v="3"/>
    <x v="0"/>
    <x v="0"/>
    <x v="0"/>
  </r>
  <r>
    <x v="139"/>
    <s v="ILD.PA"/>
    <n v="178.85000600000001"/>
    <m/>
    <m/>
    <m/>
    <x v="1"/>
    <x v="25"/>
    <x v="3"/>
    <x v="0"/>
    <x v="0"/>
    <x v="0"/>
  </r>
  <r>
    <x v="140"/>
    <s v="ILD.PA"/>
    <n v="179.85000600000001"/>
    <n v="178.85000600000001"/>
    <n v="1"/>
    <n v="5.5912774193588788E-3"/>
    <x v="1"/>
    <x v="25"/>
    <x v="3"/>
    <x v="0"/>
    <x v="0"/>
    <x v="1"/>
  </r>
  <r>
    <x v="141"/>
    <s v="ILD.PA"/>
    <n v="179.800003"/>
    <n v="179.85000600000001"/>
    <n v="-5.0003000000003794E-2"/>
    <n v="-2.7802612361327246E-4"/>
    <x v="1"/>
    <x v="25"/>
    <x v="3"/>
    <x v="0"/>
    <x v="0"/>
    <x v="0"/>
  </r>
  <r>
    <x v="142"/>
    <s v="ILD.PA"/>
    <n v="176.39999399999999"/>
    <n v="179.800003"/>
    <n v="-3.4000090000000114"/>
    <n v="-1.8909949628866309E-2"/>
    <x v="1"/>
    <x v="25"/>
    <x v="3"/>
    <x v="0"/>
    <x v="0"/>
    <x v="0"/>
  </r>
  <r>
    <x v="143"/>
    <s v="ILD.PA"/>
    <n v="171.550003"/>
    <n v="176.39999399999999"/>
    <n v="-4.8499909999999886"/>
    <n v="-2.7494280980531034E-2"/>
    <x v="1"/>
    <x v="25"/>
    <x v="3"/>
    <x v="0"/>
    <x v="0"/>
    <x v="0"/>
  </r>
  <r>
    <x v="144"/>
    <s v="ILD.PA"/>
    <n v="170.199997"/>
    <n v="171.550003"/>
    <n v="-1.3500060000000076"/>
    <n v="-7.8694606609829524E-3"/>
    <x v="1"/>
    <x v="25"/>
    <x v="3"/>
    <x v="0"/>
    <x v="0"/>
    <x v="0"/>
  </r>
  <r>
    <x v="145"/>
    <s v="ILD.PA"/>
    <n v="172.949997"/>
    <n v="170.199997"/>
    <n v="2.75"/>
    <n v="1.6157462094432348E-2"/>
    <x v="1"/>
    <x v="25"/>
    <x v="3"/>
    <x v="0"/>
    <x v="0"/>
    <x v="1"/>
  </r>
  <r>
    <x v="146"/>
    <s v="ILD.PA"/>
    <n v="167.14999399999999"/>
    <n v="172.949997"/>
    <n v="-5.8000030000000038"/>
    <n v="-3.3535721888448507E-2"/>
    <x v="1"/>
    <x v="25"/>
    <x v="3"/>
    <x v="0"/>
    <x v="0"/>
    <x v="0"/>
  </r>
  <r>
    <x v="147"/>
    <s v="ILD.PA"/>
    <n v="166.39999399999999"/>
    <n v="167.14999399999999"/>
    <n v="-0.75"/>
    <n v="-4.4869878966313339E-3"/>
    <x v="1"/>
    <x v="25"/>
    <x v="3"/>
    <x v="0"/>
    <x v="0"/>
    <x v="0"/>
  </r>
  <r>
    <x v="148"/>
    <s v="ILD.PA"/>
    <n v="169.64999399999999"/>
    <n v="166.39999399999999"/>
    <n v="3.25"/>
    <n v="1.953125070425183E-2"/>
    <x v="1"/>
    <x v="25"/>
    <x v="3"/>
    <x v="0"/>
    <x v="0"/>
    <x v="1"/>
  </r>
  <r>
    <x v="149"/>
    <s v="ILD.PA"/>
    <n v="168.300003"/>
    <n v="169.64999399999999"/>
    <n v="-1.3499909999999886"/>
    <n v="-7.957506912732273E-3"/>
    <x v="1"/>
    <x v="25"/>
    <x v="3"/>
    <x v="0"/>
    <x v="0"/>
    <x v="0"/>
  </r>
  <r>
    <x v="150"/>
    <s v="ILD.PA"/>
    <n v="167.800003"/>
    <n v="168.300003"/>
    <n v="-0.5"/>
    <n v="-2.9708852708695437E-3"/>
    <x v="1"/>
    <x v="25"/>
    <x v="3"/>
    <x v="0"/>
    <x v="0"/>
    <x v="0"/>
  </r>
  <r>
    <x v="151"/>
    <s v="ILD.PA"/>
    <n v="165.550003"/>
    <n v="167.800003"/>
    <n v="-2.25"/>
    <n v="-1.3408819784109301E-2"/>
    <x v="1"/>
    <x v="25"/>
    <x v="3"/>
    <x v="0"/>
    <x v="0"/>
    <x v="0"/>
  </r>
  <r>
    <x v="152"/>
    <s v="ILD.PA"/>
    <n v="168.199997"/>
    <n v="165.550003"/>
    <n v="2.6499939999999924"/>
    <n v="1.6007212032487807E-2"/>
    <x v="1"/>
    <x v="25"/>
    <x v="3"/>
    <x v="0"/>
    <x v="0"/>
    <x v="1"/>
  </r>
  <r>
    <x v="153"/>
    <s v="ILD.PA"/>
    <n v="166.35000600000001"/>
    <n v="168.199997"/>
    <n v="-1.8499909999999886"/>
    <n v="-1.0998757627801793E-2"/>
    <x v="1"/>
    <x v="25"/>
    <x v="3"/>
    <x v="0"/>
    <x v="0"/>
    <x v="0"/>
  </r>
  <r>
    <x v="154"/>
    <s v="ILD.PA"/>
    <n v="165.10000600000001"/>
    <n v="166.35000600000001"/>
    <n v="-1.25"/>
    <n v="-7.5142768555115048E-3"/>
    <x v="1"/>
    <x v="25"/>
    <x v="3"/>
    <x v="0"/>
    <x v="0"/>
    <x v="0"/>
  </r>
  <r>
    <x v="155"/>
    <s v="ILD.PA"/>
    <n v="171.5"/>
    <n v="165.10000600000001"/>
    <n v="6.3999939999999924"/>
    <n v="3.8764347470708102E-2"/>
    <x v="1"/>
    <x v="25"/>
    <x v="3"/>
    <x v="0"/>
    <x v="0"/>
    <x v="1"/>
  </r>
  <r>
    <x v="156"/>
    <s v="ILD.PA"/>
    <n v="170.35000600000001"/>
    <n v="171.5"/>
    <n v="-1.1499939999999924"/>
    <n v="-6.7055043731777987E-3"/>
    <x v="1"/>
    <x v="25"/>
    <x v="3"/>
    <x v="0"/>
    <x v="0"/>
    <x v="0"/>
  </r>
  <r>
    <x v="157"/>
    <s v="ILD.PA"/>
    <n v="168.35000600000001"/>
    <n v="170.35000600000001"/>
    <n v="-2"/>
    <n v="-1.1740533780785425E-2"/>
    <x v="1"/>
    <x v="25"/>
    <x v="3"/>
    <x v="0"/>
    <x v="0"/>
    <x v="0"/>
  </r>
  <r>
    <x v="158"/>
    <s v="ILD.PA"/>
    <n v="167.050003"/>
    <n v="168.35000600000001"/>
    <n v="-1.3000030000000038"/>
    <n v="-7.7220252668123088E-3"/>
    <x v="1"/>
    <x v="25"/>
    <x v="3"/>
    <x v="0"/>
    <x v="0"/>
    <x v="0"/>
  </r>
  <r>
    <x v="159"/>
    <s v="ILD.PA"/>
    <n v="166.5"/>
    <n v="167.050003"/>
    <n v="-0.55000300000000379"/>
    <n v="-3.2924453165080387E-3"/>
    <x v="1"/>
    <x v="25"/>
    <x v="3"/>
    <x v="0"/>
    <x v="0"/>
    <x v="0"/>
  </r>
  <r>
    <x v="160"/>
    <s v="ILD.PA"/>
    <n v="169.10000600000001"/>
    <n v="166.5"/>
    <n v="2.6000060000000076"/>
    <n v="1.5615651651651697E-2"/>
    <x v="1"/>
    <x v="25"/>
    <x v="3"/>
    <x v="0"/>
    <x v="0"/>
    <x v="1"/>
  </r>
  <r>
    <x v="161"/>
    <s v="ILD.PA"/>
    <n v="167.699997"/>
    <n v="169.10000600000001"/>
    <n v="-1.4000090000000114"/>
    <n v="-8.2791777074213199E-3"/>
    <x v="1"/>
    <x v="25"/>
    <x v="3"/>
    <x v="0"/>
    <x v="0"/>
    <x v="0"/>
  </r>
  <r>
    <x v="162"/>
    <s v="ILD.PA"/>
    <n v="167"/>
    <n v="167.699997"/>
    <n v="-0.69999699999999621"/>
    <n v="-4.1741026387734298E-3"/>
    <x v="1"/>
    <x v="25"/>
    <x v="3"/>
    <x v="0"/>
    <x v="0"/>
    <x v="0"/>
  </r>
  <r>
    <x v="163"/>
    <s v="ILD.PA"/>
    <n v="170.050003"/>
    <n v="167"/>
    <n v="3.0500030000000038"/>
    <n v="1.8263491017964095E-2"/>
    <x v="1"/>
    <x v="25"/>
    <x v="3"/>
    <x v="0"/>
    <x v="0"/>
    <x v="1"/>
  </r>
  <r>
    <x v="164"/>
    <s v="ILD.PA"/>
    <n v="171.5"/>
    <n v="170.050003"/>
    <n v="1.4499969999999962"/>
    <n v="8.5268860595080157E-3"/>
    <x v="1"/>
    <x v="25"/>
    <x v="3"/>
    <x v="0"/>
    <x v="0"/>
    <x v="1"/>
  </r>
  <r>
    <x v="165"/>
    <s v="ILD.PA"/>
    <n v="174.35000600000001"/>
    <n v="171.5"/>
    <n v="2.8500060000000076"/>
    <n v="1.6618110787172055E-2"/>
    <x v="1"/>
    <x v="25"/>
    <x v="3"/>
    <x v="0"/>
    <x v="0"/>
    <x v="1"/>
  </r>
  <r>
    <x v="166"/>
    <s v="ILD.PA"/>
    <n v="176.949997"/>
    <n v="174.35000600000001"/>
    <n v="2.5999909999999886"/>
    <n v="1.4912480129194768E-2"/>
    <x v="1"/>
    <x v="25"/>
    <x v="3"/>
    <x v="0"/>
    <x v="0"/>
    <x v="1"/>
  </r>
  <r>
    <x v="167"/>
    <s v="ILD.PA"/>
    <n v="176.75"/>
    <n v="176.949997"/>
    <n v="-0.19999699999999621"/>
    <n v="-1.1302458513180772E-3"/>
    <x v="1"/>
    <x v="25"/>
    <x v="3"/>
    <x v="0"/>
    <x v="0"/>
    <x v="0"/>
  </r>
  <r>
    <x v="168"/>
    <s v="ILD.PA"/>
    <n v="179"/>
    <n v="176.75"/>
    <n v="2.25"/>
    <n v="1.272984441301273E-2"/>
    <x v="1"/>
    <x v="25"/>
    <x v="3"/>
    <x v="0"/>
    <x v="0"/>
    <x v="1"/>
  </r>
  <r>
    <x v="169"/>
    <s v="ILD.PA"/>
    <n v="178"/>
    <n v="179"/>
    <n v="-1"/>
    <n v="-5.5865921787709499E-3"/>
    <x v="1"/>
    <x v="25"/>
    <x v="3"/>
    <x v="0"/>
    <x v="0"/>
    <x v="0"/>
  </r>
  <r>
    <x v="170"/>
    <s v="ILD.PA"/>
    <n v="178.050003"/>
    <n v="178"/>
    <n v="5.0003000000003794E-2"/>
    <n v="2.8091573033709995E-4"/>
    <x v="1"/>
    <x v="25"/>
    <x v="3"/>
    <x v="0"/>
    <x v="0"/>
    <x v="1"/>
  </r>
  <r>
    <x v="171"/>
    <s v="ILD.PA"/>
    <n v="173.949997"/>
    <n v="178.050003"/>
    <n v="-4.1000060000000076"/>
    <n v="-2.3027272849863459E-2"/>
    <x v="1"/>
    <x v="25"/>
    <x v="3"/>
    <x v="0"/>
    <x v="0"/>
    <x v="0"/>
  </r>
  <r>
    <x v="172"/>
    <s v="ILD.PA"/>
    <n v="169.35000600000001"/>
    <n v="173.949997"/>
    <n v="-4.5999909999999886"/>
    <n v="-2.6444329286191299E-2"/>
    <x v="1"/>
    <x v="25"/>
    <x v="3"/>
    <x v="0"/>
    <x v="0"/>
    <x v="0"/>
  </r>
  <r>
    <x v="191"/>
    <s v="ILD.PA"/>
    <n v="170.64999399999999"/>
    <n v="169.35000600000001"/>
    <n v="1.2999879999999848"/>
    <n v="7.6763386710478462E-3"/>
    <x v="1"/>
    <x v="25"/>
    <x v="3"/>
    <x v="0"/>
    <x v="0"/>
    <x v="1"/>
  </r>
  <r>
    <x v="173"/>
    <s v="ILD.PA"/>
    <n v="166.199997"/>
    <n v="170.64999399999999"/>
    <n v="-4.4499969999999962"/>
    <n v="-2.6076748646120647E-2"/>
    <x v="1"/>
    <x v="25"/>
    <x v="3"/>
    <x v="0"/>
    <x v="0"/>
    <x v="0"/>
  </r>
  <r>
    <x v="174"/>
    <s v="ILD.PA"/>
    <n v="171.300003"/>
    <n v="166.199997"/>
    <n v="5.1000060000000076"/>
    <n v="3.0685957232598551E-2"/>
    <x v="1"/>
    <x v="25"/>
    <x v="3"/>
    <x v="0"/>
    <x v="0"/>
    <x v="1"/>
  </r>
  <r>
    <x v="175"/>
    <s v="ILD.PA"/>
    <n v="169.800003"/>
    <n v="171.300003"/>
    <n v="-1.5"/>
    <n v="-8.7565672722142336E-3"/>
    <x v="1"/>
    <x v="25"/>
    <x v="3"/>
    <x v="0"/>
    <x v="0"/>
    <x v="0"/>
  </r>
  <r>
    <x v="176"/>
    <s v="ILD.PA"/>
    <n v="164.699997"/>
    <n v="169.800003"/>
    <n v="-5.1000060000000076"/>
    <n v="-3.0035370494074769E-2"/>
    <x v="1"/>
    <x v="25"/>
    <x v="3"/>
    <x v="0"/>
    <x v="0"/>
    <x v="0"/>
  </r>
  <r>
    <x v="177"/>
    <s v="ILD.PA"/>
    <n v="166.199997"/>
    <n v="164.699997"/>
    <n v="1.5"/>
    <n v="9.1074682897535203E-3"/>
    <x v="1"/>
    <x v="25"/>
    <x v="3"/>
    <x v="0"/>
    <x v="0"/>
    <x v="1"/>
  </r>
  <r>
    <x v="178"/>
    <s v="ILD.PA"/>
    <n v="169"/>
    <n v="166.199997"/>
    <n v="2.8000030000000038"/>
    <n v="1.6847190436471572E-2"/>
    <x v="1"/>
    <x v="25"/>
    <x v="3"/>
    <x v="0"/>
    <x v="0"/>
    <x v="1"/>
  </r>
  <r>
    <x v="179"/>
    <s v="ILD.PA"/>
    <n v="168.699997"/>
    <n v="169"/>
    <n v="-0.30000300000000379"/>
    <n v="-1.7751656804733953E-3"/>
    <x v="1"/>
    <x v="25"/>
    <x v="3"/>
    <x v="0"/>
    <x v="0"/>
    <x v="0"/>
  </r>
  <r>
    <x v="180"/>
    <s v="ILD.PA"/>
    <n v="168.550003"/>
    <n v="168.699997"/>
    <n v="-0.14999399999999241"/>
    <n v="-8.8911679115200233E-4"/>
    <x v="1"/>
    <x v="25"/>
    <x v="3"/>
    <x v="0"/>
    <x v="0"/>
    <x v="0"/>
  </r>
  <r>
    <x v="182"/>
    <s v="ILD.PA"/>
    <n v="163.949997"/>
    <m/>
    <m/>
    <m/>
    <x v="1"/>
    <x v="25"/>
    <x v="3"/>
    <x v="0"/>
    <x v="0"/>
    <x v="0"/>
  </r>
  <r>
    <x v="183"/>
    <s v="ILD.PA"/>
    <n v="167.39999399999999"/>
    <n v="163.949997"/>
    <n v="3.4499969999999962"/>
    <n v="2.1042983001701404E-2"/>
    <x v="1"/>
    <x v="25"/>
    <x v="3"/>
    <x v="0"/>
    <x v="0"/>
    <x v="1"/>
  </r>
  <r>
    <x v="184"/>
    <s v="ILD.PA"/>
    <n v="166.60000600000001"/>
    <n v="167.39999399999999"/>
    <n v="-0.79998799999998482"/>
    <n v="-4.7789010076068755E-3"/>
    <x v="1"/>
    <x v="25"/>
    <x v="3"/>
    <x v="0"/>
    <x v="0"/>
    <x v="0"/>
  </r>
  <r>
    <x v="185"/>
    <s v="ILD.PA"/>
    <n v="163.89999399999999"/>
    <n v="166.60000600000001"/>
    <n v="-2.7000120000000152"/>
    <n v="-1.6206554038179416E-2"/>
    <x v="1"/>
    <x v="25"/>
    <x v="3"/>
    <x v="0"/>
    <x v="0"/>
    <x v="0"/>
  </r>
  <r>
    <x v="186"/>
    <s v="ILD.PA"/>
    <n v="161.35000600000001"/>
    <n v="163.89999399999999"/>
    <n v="-2.5499879999999848"/>
    <n v="-1.5558194590293792E-2"/>
    <x v="1"/>
    <x v="25"/>
    <x v="3"/>
    <x v="0"/>
    <x v="1"/>
    <x v="0"/>
  </r>
  <r>
    <x v="0"/>
    <s v="VZ"/>
    <n v="61.400002000000001"/>
    <m/>
    <m/>
    <m/>
    <x v="1"/>
    <x v="26"/>
    <x v="3"/>
    <x v="0"/>
    <x v="0"/>
    <x v="0"/>
  </r>
  <r>
    <x v="1"/>
    <s v="VZ"/>
    <n v="61.049999"/>
    <n v="61.400002000000001"/>
    <n v="-0.35000300000000095"/>
    <n v="-5.7003744071539436E-3"/>
    <x v="1"/>
    <x v="26"/>
    <x v="3"/>
    <x v="0"/>
    <x v="0"/>
    <x v="0"/>
  </r>
  <r>
    <x v="2"/>
    <s v="VZ"/>
    <n v="60.400002000000001"/>
    <n v="61.049999"/>
    <n v="-0.64999699999999905"/>
    <n v="-1.0646961681358898E-2"/>
    <x v="1"/>
    <x v="26"/>
    <x v="3"/>
    <x v="0"/>
    <x v="0"/>
    <x v="0"/>
  </r>
  <r>
    <x v="3"/>
    <s v="VZ"/>
    <n v="60.27"/>
    <n v="60.400002000000001"/>
    <n v="-0.13000199999999751"/>
    <n v="-2.1523509221075439E-3"/>
    <x v="1"/>
    <x v="26"/>
    <x v="3"/>
    <x v="0"/>
    <x v="0"/>
    <x v="0"/>
  </r>
  <r>
    <x v="4"/>
    <s v="VZ"/>
    <n v="59.599997999999999"/>
    <n v="60.27"/>
    <n v="-0.67000200000000376"/>
    <n v="-1.1116674962668056E-2"/>
    <x v="1"/>
    <x v="26"/>
    <x v="3"/>
    <x v="0"/>
    <x v="0"/>
    <x v="0"/>
  </r>
  <r>
    <x v="5"/>
    <s v="VZ"/>
    <n v="59.709998999999996"/>
    <n v="59.599997999999999"/>
    <n v="0.11000099999999691"/>
    <n v="1.8456544243507678E-3"/>
    <x v="1"/>
    <x v="26"/>
    <x v="3"/>
    <x v="0"/>
    <x v="0"/>
    <x v="1"/>
  </r>
  <r>
    <x v="6"/>
    <s v="VZ"/>
    <n v="58.849997999999999"/>
    <n v="59.709998999999996"/>
    <n v="-0.86000099999999691"/>
    <n v="-1.4402964568798552E-2"/>
    <x v="1"/>
    <x v="26"/>
    <x v="3"/>
    <x v="0"/>
    <x v="0"/>
    <x v="0"/>
  </r>
  <r>
    <x v="7"/>
    <s v="VZ"/>
    <n v="58.990002000000004"/>
    <n v="58.849997999999999"/>
    <n v="0.14000400000000468"/>
    <n v="2.3789975319965973E-3"/>
    <x v="1"/>
    <x v="26"/>
    <x v="3"/>
    <x v="0"/>
    <x v="0"/>
    <x v="1"/>
  </r>
  <r>
    <x v="8"/>
    <s v="VZ"/>
    <n v="59.150002000000001"/>
    <n v="58.990002000000004"/>
    <n v="0.15999999999999659"/>
    <n v="2.7123240307738348E-3"/>
    <x v="1"/>
    <x v="26"/>
    <x v="3"/>
    <x v="0"/>
    <x v="0"/>
    <x v="1"/>
  </r>
  <r>
    <x v="9"/>
    <s v="VZ"/>
    <n v="59.040001000000004"/>
    <n v="59.150002000000001"/>
    <n v="-0.11000099999999691"/>
    <n v="-1.8596956260457423E-3"/>
    <x v="1"/>
    <x v="26"/>
    <x v="3"/>
    <x v="0"/>
    <x v="0"/>
    <x v="0"/>
  </r>
  <r>
    <x v="10"/>
    <s v="VZ"/>
    <n v="59.099997999999999"/>
    <n v="59.040001000000004"/>
    <n v="5.9996999999995637E-2"/>
    <n v="1.0162093323812043E-3"/>
    <x v="1"/>
    <x v="26"/>
    <x v="3"/>
    <x v="0"/>
    <x v="0"/>
    <x v="1"/>
  </r>
  <r>
    <x v="11"/>
    <s v="VZ"/>
    <n v="59.669998"/>
    <n v="59.099997999999999"/>
    <n v="0.57000000000000028"/>
    <n v="9.6446703771462111E-3"/>
    <x v="1"/>
    <x v="26"/>
    <x v="3"/>
    <x v="0"/>
    <x v="0"/>
    <x v="1"/>
  </r>
  <r>
    <x v="12"/>
    <s v="VZ"/>
    <n v="60.130001"/>
    <n v="59.669998"/>
    <n v="0.46000300000000038"/>
    <n v="7.7091170675085393E-3"/>
    <x v="1"/>
    <x v="26"/>
    <x v="3"/>
    <x v="0"/>
    <x v="0"/>
    <x v="1"/>
  </r>
  <r>
    <x v="13"/>
    <s v="VZ"/>
    <n v="60.32"/>
    <n v="60.130001"/>
    <n v="0.18999900000000025"/>
    <n v="3.1598037059736663E-3"/>
    <x v="1"/>
    <x v="26"/>
    <x v="3"/>
    <x v="0"/>
    <x v="0"/>
    <x v="1"/>
  </r>
  <r>
    <x v="14"/>
    <s v="VZ"/>
    <n v="60.48"/>
    <n v="60.32"/>
    <n v="0.15999999999999659"/>
    <n v="2.6525198938991477E-3"/>
    <x v="1"/>
    <x v="26"/>
    <x v="3"/>
    <x v="0"/>
    <x v="0"/>
    <x v="1"/>
  </r>
  <r>
    <x v="15"/>
    <s v="VZ"/>
    <n v="60.509997999999996"/>
    <n v="60.48"/>
    <n v="2.9997999999999081E-2"/>
    <n v="4.9599867724866209E-4"/>
    <x v="1"/>
    <x v="26"/>
    <x v="3"/>
    <x v="0"/>
    <x v="0"/>
    <x v="1"/>
  </r>
  <r>
    <x v="16"/>
    <s v="VZ"/>
    <n v="60.279998999999997"/>
    <n v="60.509997999999996"/>
    <n v="-0.2299989999999994"/>
    <n v="-3.8010082234674575E-3"/>
    <x v="1"/>
    <x v="26"/>
    <x v="3"/>
    <x v="0"/>
    <x v="0"/>
    <x v="0"/>
  </r>
  <r>
    <x v="17"/>
    <s v="VZ"/>
    <n v="59.91"/>
    <n v="60.279998999999997"/>
    <n v="-0.36999899999999997"/>
    <n v="-6.1380060739549781E-3"/>
    <x v="1"/>
    <x v="26"/>
    <x v="3"/>
    <x v="0"/>
    <x v="0"/>
    <x v="0"/>
  </r>
  <r>
    <x v="18"/>
    <s v="VZ"/>
    <n v="60.700001"/>
    <n v="59.91"/>
    <n v="0.79000100000000373"/>
    <n v="1.318646302787521E-2"/>
    <x v="1"/>
    <x v="26"/>
    <x v="3"/>
    <x v="0"/>
    <x v="0"/>
    <x v="1"/>
  </r>
  <r>
    <x v="19"/>
    <s v="VZ"/>
    <n v="59.529998999999997"/>
    <n v="60.700001"/>
    <n v="-1.1700020000000038"/>
    <n v="-1.9275156189865694E-2"/>
    <x v="1"/>
    <x v="26"/>
    <x v="3"/>
    <x v="0"/>
    <x v="0"/>
    <x v="0"/>
  </r>
  <r>
    <x v="20"/>
    <s v="VZ"/>
    <n v="59.360001000000004"/>
    <n v="59.529998999999997"/>
    <n v="-0.16999799999999254"/>
    <n v="-2.8556694583514531E-3"/>
    <x v="1"/>
    <x v="26"/>
    <x v="3"/>
    <x v="0"/>
    <x v="0"/>
    <x v="0"/>
  </r>
  <r>
    <x v="21"/>
    <s v="VZ"/>
    <n v="59.439999"/>
    <n v="59.360001000000004"/>
    <n v="7.9997999999996239E-2"/>
    <n v="1.347675179452848E-3"/>
    <x v="1"/>
    <x v="26"/>
    <x v="3"/>
    <x v="0"/>
    <x v="0"/>
    <x v="1"/>
  </r>
  <r>
    <x v="22"/>
    <s v="VZ"/>
    <n v="58.049999"/>
    <n v="59.439999"/>
    <n v="-1.3900000000000006"/>
    <n v="-2.3384926369194599E-2"/>
    <x v="1"/>
    <x v="26"/>
    <x v="3"/>
    <x v="0"/>
    <x v="0"/>
    <x v="0"/>
  </r>
  <r>
    <x v="23"/>
    <s v="VZ"/>
    <n v="58.290001000000004"/>
    <n v="58.049999"/>
    <n v="0.24000200000000405"/>
    <n v="4.1344014493437638E-3"/>
    <x v="1"/>
    <x v="26"/>
    <x v="3"/>
    <x v="0"/>
    <x v="0"/>
    <x v="1"/>
  </r>
  <r>
    <x v="24"/>
    <s v="VZ"/>
    <n v="59.130001"/>
    <n v="58.290001000000004"/>
    <n v="0.83999999999999631"/>
    <n v="1.4410704847989217E-2"/>
    <x v="1"/>
    <x v="26"/>
    <x v="3"/>
    <x v="0"/>
    <x v="0"/>
    <x v="1"/>
  </r>
  <r>
    <x v="25"/>
    <s v="VZ"/>
    <n v="59.439999"/>
    <n v="59.130001"/>
    <n v="0.30999800000000022"/>
    <n v="5.2426516955411551E-3"/>
    <x v="1"/>
    <x v="26"/>
    <x v="3"/>
    <x v="0"/>
    <x v="0"/>
    <x v="1"/>
  </r>
  <r>
    <x v="26"/>
    <s v="VZ"/>
    <n v="59.939999"/>
    <n v="59.439999"/>
    <n v="0.5"/>
    <n v="8.411844017695895E-3"/>
    <x v="1"/>
    <x v="26"/>
    <x v="3"/>
    <x v="0"/>
    <x v="0"/>
    <x v="1"/>
  </r>
  <r>
    <x v="27"/>
    <s v="VZ"/>
    <n v="60.240002000000004"/>
    <n v="59.939999"/>
    <n v="0.30000300000000379"/>
    <n v="5.0050551385562051E-3"/>
    <x v="1"/>
    <x v="26"/>
    <x v="3"/>
    <x v="0"/>
    <x v="0"/>
    <x v="1"/>
  </r>
  <r>
    <x v="28"/>
    <s v="VZ"/>
    <n v="58.689999"/>
    <n v="60.240002000000004"/>
    <n v="-1.5500030000000038"/>
    <n v="-2.5730460633118898E-2"/>
    <x v="1"/>
    <x v="26"/>
    <x v="3"/>
    <x v="0"/>
    <x v="0"/>
    <x v="0"/>
  </r>
  <r>
    <x v="29"/>
    <s v="VZ"/>
    <n v="58.23"/>
    <n v="58.689999"/>
    <n v="-0.45999900000000338"/>
    <n v="-7.8377748822248804E-3"/>
    <x v="1"/>
    <x v="26"/>
    <x v="3"/>
    <x v="0"/>
    <x v="0"/>
    <x v="0"/>
  </r>
  <r>
    <x v="30"/>
    <s v="VZ"/>
    <n v="58.650002000000001"/>
    <n v="58.23"/>
    <n v="0.42000200000000376"/>
    <n v="7.2128112656706812E-3"/>
    <x v="1"/>
    <x v="26"/>
    <x v="3"/>
    <x v="0"/>
    <x v="0"/>
    <x v="1"/>
  </r>
  <r>
    <x v="31"/>
    <s v="VZ"/>
    <n v="58.509997999999996"/>
    <n v="58.650002000000001"/>
    <n v="-0.14000400000000468"/>
    <n v="-2.3871098930227604E-3"/>
    <x v="1"/>
    <x v="26"/>
    <x v="3"/>
    <x v="0"/>
    <x v="0"/>
    <x v="0"/>
  </r>
  <r>
    <x v="32"/>
    <s v="VZ"/>
    <n v="57.91"/>
    <n v="58.509997999999996"/>
    <n v="-0.59999799999999937"/>
    <n v="-1.025462349186885E-2"/>
    <x v="1"/>
    <x v="26"/>
    <x v="3"/>
    <x v="0"/>
    <x v="0"/>
    <x v="0"/>
  </r>
  <r>
    <x v="33"/>
    <s v="VZ"/>
    <n v="58.220001000000003"/>
    <n v="57.91"/>
    <n v="0.31000100000000685"/>
    <n v="5.3531514418927104E-3"/>
    <x v="1"/>
    <x v="26"/>
    <x v="3"/>
    <x v="0"/>
    <x v="0"/>
    <x v="1"/>
  </r>
  <r>
    <x v="34"/>
    <s v="VZ"/>
    <n v="58.09"/>
    <n v="58.220001000000003"/>
    <n v="-0.13000100000000003"/>
    <n v="-2.2329267909150332E-3"/>
    <x v="1"/>
    <x v="26"/>
    <x v="3"/>
    <x v="0"/>
    <x v="0"/>
    <x v="0"/>
  </r>
  <r>
    <x v="35"/>
    <s v="VZ"/>
    <n v="58.200001"/>
    <n v="58.09"/>
    <n v="0.11000099999999691"/>
    <n v="1.8936305732483543E-3"/>
    <x v="1"/>
    <x v="26"/>
    <x v="3"/>
    <x v="0"/>
    <x v="0"/>
    <x v="1"/>
  </r>
  <r>
    <x v="36"/>
    <s v="VZ"/>
    <n v="57.990002000000004"/>
    <n v="58.200001"/>
    <n v="-0.20999899999999627"/>
    <n v="-3.6082301785526818E-3"/>
    <x v="1"/>
    <x v="26"/>
    <x v="3"/>
    <x v="0"/>
    <x v="0"/>
    <x v="0"/>
  </r>
  <r>
    <x v="37"/>
    <s v="VZ"/>
    <n v="57.119999"/>
    <n v="57.990002000000004"/>
    <n v="-0.87000300000000408"/>
    <n v="-1.5002637868507127E-2"/>
    <x v="1"/>
    <x v="26"/>
    <x v="3"/>
    <x v="0"/>
    <x v="0"/>
    <x v="0"/>
  </r>
  <r>
    <x v="38"/>
    <s v="VZ"/>
    <n v="57.139998999999996"/>
    <n v="57.119999"/>
    <n v="1.9999999999996021E-2"/>
    <n v="3.5014006215224237E-4"/>
    <x v="1"/>
    <x v="26"/>
    <x v="3"/>
    <x v="0"/>
    <x v="0"/>
    <x v="1"/>
  </r>
  <r>
    <x v="39"/>
    <s v="VZ"/>
    <n v="55.060001"/>
    <n v="57.139998999999996"/>
    <n v="-2.0799979999999962"/>
    <n v="-3.6401785726317505E-2"/>
    <x v="1"/>
    <x v="26"/>
    <x v="3"/>
    <x v="0"/>
    <x v="0"/>
    <x v="0"/>
  </r>
  <r>
    <x v="40"/>
    <s v="VZ"/>
    <n v="54.16"/>
    <n v="55.060001"/>
    <n v="-0.90000100000000316"/>
    <n v="-1.6345822441957515E-2"/>
    <x v="1"/>
    <x v="26"/>
    <x v="3"/>
    <x v="0"/>
    <x v="0"/>
    <x v="0"/>
  </r>
  <r>
    <x v="41"/>
    <s v="VZ"/>
    <n v="57.32"/>
    <n v="54.16"/>
    <n v="3.1600000000000037"/>
    <n v="5.8345642540620454E-2"/>
    <x v="1"/>
    <x v="26"/>
    <x v="3"/>
    <x v="0"/>
    <x v="0"/>
    <x v="1"/>
  </r>
  <r>
    <x v="42"/>
    <s v="VZ"/>
    <n v="55.700001"/>
    <n v="57.32"/>
    <n v="-1.619999"/>
    <n v="-2.8262369155617584E-2"/>
    <x v="1"/>
    <x v="26"/>
    <x v="3"/>
    <x v="0"/>
    <x v="0"/>
    <x v="0"/>
  </r>
  <r>
    <x v="43"/>
    <s v="VZ"/>
    <n v="58.119999"/>
    <n v="55.700001"/>
    <n v="2.4199979999999996"/>
    <n v="4.3447001015314159E-2"/>
    <x v="1"/>
    <x v="26"/>
    <x v="3"/>
    <x v="0"/>
    <x v="0"/>
    <x v="1"/>
  </r>
  <r>
    <x v="44"/>
    <s v="VZ"/>
    <n v="57.16"/>
    <n v="58.119999"/>
    <n v="-0.95999900000000338"/>
    <n v="-1.6517532975181288E-2"/>
    <x v="1"/>
    <x v="26"/>
    <x v="3"/>
    <x v="0"/>
    <x v="0"/>
    <x v="0"/>
  </r>
  <r>
    <x v="45"/>
    <s v="VZ"/>
    <n v="56.869999"/>
    <n v="57.16"/>
    <n v="-0.29000099999999662"/>
    <n v="-5.0734954513645316E-3"/>
    <x v="1"/>
    <x v="26"/>
    <x v="3"/>
    <x v="0"/>
    <x v="0"/>
    <x v="0"/>
  </r>
  <r>
    <x v="46"/>
    <s v="VZ"/>
    <n v="55.830002"/>
    <n v="56.869999"/>
    <n v="-1.0399969999999996"/>
    <n v="-1.8287269532042714E-2"/>
    <x v="1"/>
    <x v="26"/>
    <x v="3"/>
    <x v="0"/>
    <x v="0"/>
    <x v="0"/>
  </r>
  <r>
    <x v="47"/>
    <s v="VZ"/>
    <n v="56.52"/>
    <n v="55.830002"/>
    <n v="0.68999800000000278"/>
    <n v="1.235891053702636E-2"/>
    <x v="1"/>
    <x v="26"/>
    <x v="3"/>
    <x v="0"/>
    <x v="0"/>
    <x v="1"/>
  </r>
  <r>
    <x v="48"/>
    <s v="VZ"/>
    <n v="54.830002"/>
    <n v="56.52"/>
    <n v="-1.6899980000000028"/>
    <n v="-2.9900884642604434E-2"/>
    <x v="1"/>
    <x v="26"/>
    <x v="3"/>
    <x v="0"/>
    <x v="0"/>
    <x v="0"/>
  </r>
  <r>
    <x v="49"/>
    <s v="VZ"/>
    <n v="51.200001"/>
    <n v="54.830002"/>
    <n v="-3.630001"/>
    <n v="-6.620464832374072E-2"/>
    <x v="1"/>
    <x v="26"/>
    <x v="3"/>
    <x v="0"/>
    <x v="0"/>
    <x v="0"/>
  </r>
  <r>
    <x v="50"/>
    <s v="VZ"/>
    <n v="54.169998"/>
    <n v="51.200001"/>
    <n v="2.9699969999999993"/>
    <n v="5.8007752773286063E-2"/>
    <x v="1"/>
    <x v="26"/>
    <x v="3"/>
    <x v="0"/>
    <x v="0"/>
    <x v="1"/>
  </r>
  <r>
    <x v="51"/>
    <s v="VZ"/>
    <n v="50.990002000000004"/>
    <n v="54.169998"/>
    <n v="-3.1799959999999956"/>
    <n v="-5.8704008074727927E-2"/>
    <x v="1"/>
    <x v="26"/>
    <x v="3"/>
    <x v="0"/>
    <x v="0"/>
    <x v="0"/>
  </r>
  <r>
    <x v="52"/>
    <s v="VZ"/>
    <n v="54.310001"/>
    <n v="50.990002000000004"/>
    <n v="3.3199989999999957"/>
    <n v="6.5110783874846589E-2"/>
    <x v="1"/>
    <x v="26"/>
    <x v="3"/>
    <x v="0"/>
    <x v="0"/>
    <x v="1"/>
  </r>
  <r>
    <x v="53"/>
    <s v="VZ"/>
    <n v="54.32"/>
    <n v="54.310001"/>
    <n v="9.9990000000005352E-3"/>
    <n v="1.8410973698933526E-4"/>
    <x v="1"/>
    <x v="26"/>
    <x v="3"/>
    <x v="0"/>
    <x v="0"/>
    <x v="1"/>
  </r>
  <r>
    <x v="54"/>
    <s v="VZ"/>
    <n v="53.619999"/>
    <n v="54.32"/>
    <n v="-0.70000100000000032"/>
    <n v="-1.2886616347569962E-2"/>
    <x v="1"/>
    <x v="26"/>
    <x v="3"/>
    <x v="0"/>
    <x v="0"/>
    <x v="0"/>
  </r>
  <r>
    <x v="55"/>
    <s v="VZ"/>
    <n v="51.799999"/>
    <n v="53.619999"/>
    <n v="-1.8200000000000003"/>
    <n v="-3.39425593797568E-2"/>
    <x v="1"/>
    <x v="26"/>
    <x v="3"/>
    <x v="0"/>
    <x v="0"/>
    <x v="0"/>
  </r>
  <r>
    <x v="56"/>
    <s v="VZ"/>
    <n v="50.310001"/>
    <n v="51.799999"/>
    <n v="-1.4899979999999999"/>
    <n v="-2.8764440709738236E-2"/>
    <x v="1"/>
    <x v="26"/>
    <x v="3"/>
    <x v="0"/>
    <x v="0"/>
    <x v="0"/>
  </r>
  <r>
    <x v="57"/>
    <s v="VZ"/>
    <n v="49.990002000000004"/>
    <n v="50.310001"/>
    <n v="-0.3199989999999957"/>
    <n v="-6.3605444969081935E-3"/>
    <x v="1"/>
    <x v="26"/>
    <x v="3"/>
    <x v="0"/>
    <x v="0"/>
    <x v="0"/>
  </r>
  <r>
    <x v="58"/>
    <s v="VZ"/>
    <n v="49.939999"/>
    <n v="49.990002000000004"/>
    <n v="-5.0003000000003794E-2"/>
    <n v="-1.0002600119920738E-3"/>
    <x v="1"/>
    <x v="26"/>
    <x v="3"/>
    <x v="0"/>
    <x v="0"/>
    <x v="0"/>
  </r>
  <r>
    <x v="59"/>
    <s v="VZ"/>
    <n v="53.540001000000004"/>
    <n v="49.939999"/>
    <n v="3.6000020000000035"/>
    <n v="7.2086545296086282E-2"/>
    <x v="1"/>
    <x v="26"/>
    <x v="3"/>
    <x v="0"/>
    <x v="0"/>
    <x v="1"/>
  </r>
  <r>
    <x v="60"/>
    <s v="VZ"/>
    <n v="52.77"/>
    <n v="53.540001000000004"/>
    <n v="-0.7700010000000006"/>
    <n v="-1.4381789047781313E-2"/>
    <x v="1"/>
    <x v="26"/>
    <x v="3"/>
    <x v="0"/>
    <x v="0"/>
    <x v="0"/>
  </r>
  <r>
    <x v="61"/>
    <s v="VZ"/>
    <n v="54.77"/>
    <n v="52.77"/>
    <n v="2"/>
    <n v="3.7900322152738294E-2"/>
    <x v="1"/>
    <x v="26"/>
    <x v="3"/>
    <x v="0"/>
    <x v="0"/>
    <x v="1"/>
  </r>
  <r>
    <x v="62"/>
    <s v="VZ"/>
    <n v="53.73"/>
    <n v="54.77"/>
    <n v="-1.0400000000000063"/>
    <n v="-1.8988497352565387E-2"/>
    <x v="1"/>
    <x v="26"/>
    <x v="3"/>
    <x v="0"/>
    <x v="0"/>
    <x v="0"/>
  </r>
  <r>
    <x v="63"/>
    <s v="VZ"/>
    <n v="52.919998"/>
    <n v="53.73"/>
    <n v="-0.81000199999999722"/>
    <n v="-1.5075414107574861E-2"/>
    <x v="1"/>
    <x v="26"/>
    <x v="3"/>
    <x v="0"/>
    <x v="0"/>
    <x v="0"/>
  </r>
  <r>
    <x v="64"/>
    <s v="VZ"/>
    <n v="55.25"/>
    <n v="52.919998"/>
    <n v="2.3300020000000004"/>
    <n v="4.4028762057020492E-2"/>
    <x v="1"/>
    <x v="26"/>
    <x v="3"/>
    <x v="0"/>
    <x v="0"/>
    <x v="1"/>
  </r>
  <r>
    <x v="65"/>
    <s v="VZ"/>
    <n v="54.700001"/>
    <n v="55.25"/>
    <n v="-0.54999899999999968"/>
    <n v="-9.9547330316742018E-3"/>
    <x v="1"/>
    <x v="26"/>
    <x v="3"/>
    <x v="0"/>
    <x v="0"/>
    <x v="0"/>
  </r>
  <r>
    <x v="66"/>
    <s v="VZ"/>
    <n v="56.700001"/>
    <n v="54.700001"/>
    <n v="2"/>
    <n v="3.6563070629559949E-2"/>
    <x v="1"/>
    <x v="26"/>
    <x v="3"/>
    <x v="0"/>
    <x v="0"/>
    <x v="1"/>
  </r>
  <r>
    <x v="67"/>
    <s v="VZ"/>
    <n v="56.98"/>
    <n v="56.700001"/>
    <n v="0.27999899999999656"/>
    <n v="4.9382538811594831E-3"/>
    <x v="1"/>
    <x v="26"/>
    <x v="3"/>
    <x v="0"/>
    <x v="0"/>
    <x v="1"/>
  </r>
  <r>
    <x v="68"/>
    <s v="VZ"/>
    <n v="57.799999"/>
    <n v="56.98"/>
    <n v="0.81999900000000281"/>
    <n v="1.4390996840996892E-2"/>
    <x v="1"/>
    <x v="26"/>
    <x v="3"/>
    <x v="0"/>
    <x v="0"/>
    <x v="1"/>
  </r>
  <r>
    <x v="69"/>
    <s v="VZ"/>
    <n v="57.439999"/>
    <n v="57.799999"/>
    <n v="-0.35999999999999943"/>
    <n v="-6.2283738101794675E-3"/>
    <x v="1"/>
    <x v="26"/>
    <x v="3"/>
    <x v="0"/>
    <x v="0"/>
    <x v="0"/>
  </r>
  <r>
    <x v="70"/>
    <s v="VZ"/>
    <n v="56.669998"/>
    <n v="57.439999"/>
    <n v="-0.7700010000000006"/>
    <n v="-1.3405310121958752E-2"/>
    <x v="1"/>
    <x v="26"/>
    <x v="3"/>
    <x v="0"/>
    <x v="0"/>
    <x v="0"/>
  </r>
  <r>
    <x v="71"/>
    <s v="VZ"/>
    <n v="58.139998999999996"/>
    <n v="56.669998"/>
    <n v="1.4700009999999963"/>
    <n v="2.5939669170272361E-2"/>
    <x v="1"/>
    <x v="26"/>
    <x v="3"/>
    <x v="0"/>
    <x v="0"/>
    <x v="1"/>
  </r>
  <r>
    <x v="72"/>
    <s v="VZ"/>
    <n v="56.93"/>
    <n v="58.139998999999996"/>
    <n v="-1.2099989999999963"/>
    <n v="-2.0811816663429877E-2"/>
    <x v="1"/>
    <x v="26"/>
    <x v="3"/>
    <x v="0"/>
    <x v="0"/>
    <x v="0"/>
  </r>
  <r>
    <x v="73"/>
    <s v="VZ"/>
    <n v="57.66"/>
    <n v="56.93"/>
    <n v="0.72999999999999687"/>
    <n v="1.2822764798875758E-2"/>
    <x v="1"/>
    <x v="26"/>
    <x v="3"/>
    <x v="0"/>
    <x v="0"/>
    <x v="1"/>
  </r>
  <r>
    <x v="74"/>
    <s v="VZ"/>
    <n v="58.459998999999996"/>
    <n v="57.66"/>
    <n v="0.79999899999999968"/>
    <n v="1.3874419007977796E-2"/>
    <x v="1"/>
    <x v="26"/>
    <x v="3"/>
    <x v="0"/>
    <x v="0"/>
    <x v="1"/>
  </r>
  <r>
    <x v="75"/>
    <s v="VZ"/>
    <n v="58.130001"/>
    <n v="58.459998999999996"/>
    <n v="-0.32999799999999624"/>
    <n v="-5.6448512768533616E-3"/>
    <x v="1"/>
    <x v="26"/>
    <x v="3"/>
    <x v="0"/>
    <x v="0"/>
    <x v="0"/>
  </r>
  <r>
    <x v="76"/>
    <s v="VZ"/>
    <n v="56.82"/>
    <n v="58.130001"/>
    <n v="-1.3100009999999997"/>
    <n v="-2.2535712669263498E-2"/>
    <x v="1"/>
    <x v="26"/>
    <x v="3"/>
    <x v="0"/>
    <x v="0"/>
    <x v="0"/>
  </r>
  <r>
    <x v="77"/>
    <s v="VZ"/>
    <n v="57.990002000000004"/>
    <n v="56.82"/>
    <n v="1.1700020000000038"/>
    <n v="2.0591376275959236E-2"/>
    <x v="1"/>
    <x v="26"/>
    <x v="3"/>
    <x v="0"/>
    <x v="0"/>
    <x v="1"/>
  </r>
  <r>
    <x v="78"/>
    <s v="VZ"/>
    <n v="57.59"/>
    <n v="57.990002000000004"/>
    <n v="-0.40000200000000063"/>
    <n v="-6.897775240635457E-3"/>
    <x v="1"/>
    <x v="26"/>
    <x v="3"/>
    <x v="0"/>
    <x v="0"/>
    <x v="0"/>
  </r>
  <r>
    <x v="79"/>
    <s v="VZ"/>
    <n v="57.93"/>
    <n v="57.59"/>
    <n v="0.33999999999999631"/>
    <n v="5.9038027435317983E-3"/>
    <x v="1"/>
    <x v="26"/>
    <x v="3"/>
    <x v="0"/>
    <x v="0"/>
    <x v="1"/>
  </r>
  <r>
    <x v="80"/>
    <s v="VZ"/>
    <n v="57.810001"/>
    <n v="57.93"/>
    <n v="-0.11999899999999997"/>
    <n v="-2.0714482996720173E-3"/>
    <x v="1"/>
    <x v="26"/>
    <x v="3"/>
    <x v="0"/>
    <x v="0"/>
    <x v="0"/>
  </r>
  <r>
    <x v="81"/>
    <s v="VZ"/>
    <n v="57.830002"/>
    <n v="57.810001"/>
    <n v="2.0001000000000602E-2"/>
    <n v="3.4597819847815957E-4"/>
    <x v="1"/>
    <x v="26"/>
    <x v="3"/>
    <x v="0"/>
    <x v="0"/>
    <x v="1"/>
  </r>
  <r>
    <x v="82"/>
    <s v="VZ"/>
    <n v="58.119999"/>
    <n v="57.830002"/>
    <n v="0.28999699999999962"/>
    <n v="5.0146462038856508E-3"/>
    <x v="1"/>
    <x v="26"/>
    <x v="3"/>
    <x v="0"/>
    <x v="0"/>
    <x v="1"/>
  </r>
  <r>
    <x v="83"/>
    <s v="VZ"/>
    <n v="57.450001"/>
    <n v="58.119999"/>
    <n v="-0.66999799999999965"/>
    <n v="-1.1527839152233979E-2"/>
    <x v="1"/>
    <x v="26"/>
    <x v="3"/>
    <x v="0"/>
    <x v="0"/>
    <x v="0"/>
  </r>
  <r>
    <x v="84"/>
    <s v="VZ"/>
    <n v="56.830002"/>
    <n v="57.450001"/>
    <n v="-0.61999899999999997"/>
    <n v="-1.0791975443133586E-2"/>
    <x v="1"/>
    <x v="26"/>
    <x v="3"/>
    <x v="0"/>
    <x v="0"/>
    <x v="0"/>
  </r>
  <r>
    <x v="85"/>
    <s v="VZ"/>
    <n v="56.240002000000004"/>
    <n v="56.830002"/>
    <n v="-0.58999999999999631"/>
    <n v="-1.0381840211795106E-2"/>
    <x v="1"/>
    <x v="26"/>
    <x v="3"/>
    <x v="0"/>
    <x v="0"/>
    <x v="0"/>
  </r>
  <r>
    <x v="86"/>
    <s v="VZ"/>
    <n v="56.509997999999996"/>
    <n v="56.240002000000004"/>
    <n v="0.26999599999999191"/>
    <n v="4.8007821905837042E-3"/>
    <x v="1"/>
    <x v="26"/>
    <x v="3"/>
    <x v="0"/>
    <x v="0"/>
    <x v="1"/>
  </r>
  <r>
    <x v="87"/>
    <s v="VZ"/>
    <n v="55.639998999999996"/>
    <n v="56.509997999999996"/>
    <n v="-0.86999899999999997"/>
    <n v="-1.5395488069208568E-2"/>
    <x v="1"/>
    <x v="26"/>
    <x v="3"/>
    <x v="0"/>
    <x v="0"/>
    <x v="0"/>
  </r>
  <r>
    <x v="88"/>
    <s v="VZ"/>
    <n v="55.580002"/>
    <n v="55.639998999999996"/>
    <n v="-5.9996999999995637E-2"/>
    <n v="-1.0783069927804213E-3"/>
    <x v="1"/>
    <x v="26"/>
    <x v="3"/>
    <x v="0"/>
    <x v="0"/>
    <x v="0"/>
  </r>
  <r>
    <x v="89"/>
    <s v="VZ"/>
    <n v="57"/>
    <n v="55.580002"/>
    <n v="1.4199979999999996"/>
    <n v="2.5548721642723215E-2"/>
    <x v="1"/>
    <x v="26"/>
    <x v="3"/>
    <x v="0"/>
    <x v="0"/>
    <x v="1"/>
  </r>
  <r>
    <x v="90"/>
    <s v="VZ"/>
    <n v="56.400002000000001"/>
    <n v="57"/>
    <n v="-0.59999799999999937"/>
    <n v="-1.0526280701754374E-2"/>
    <x v="1"/>
    <x v="26"/>
    <x v="3"/>
    <x v="0"/>
    <x v="0"/>
    <x v="0"/>
  </r>
  <r>
    <x v="91"/>
    <s v="VZ"/>
    <n v="55.459998999999996"/>
    <n v="56.400002000000001"/>
    <n v="-0.94000300000000436"/>
    <n v="-1.666671926713769E-2"/>
    <x v="1"/>
    <x v="26"/>
    <x v="3"/>
    <x v="0"/>
    <x v="0"/>
    <x v="0"/>
  </r>
  <r>
    <x v="92"/>
    <s v="VZ"/>
    <n v="54.849997999999999"/>
    <n v="55.459998999999996"/>
    <n v="-0.61000099999999691"/>
    <n v="-1.0998936368534679E-2"/>
    <x v="1"/>
    <x v="26"/>
    <x v="3"/>
    <x v="0"/>
    <x v="0"/>
    <x v="0"/>
  </r>
  <r>
    <x v="93"/>
    <s v="VZ"/>
    <n v="54.91"/>
    <n v="54.849997999999999"/>
    <n v="6.0001999999997224E-2"/>
    <n v="1.0939289368797648E-3"/>
    <x v="1"/>
    <x v="26"/>
    <x v="3"/>
    <x v="0"/>
    <x v="0"/>
    <x v="1"/>
  </r>
  <r>
    <x v="94"/>
    <s v="VZ"/>
    <n v="54.709998999999996"/>
    <n v="54.91"/>
    <n v="-0.20000100000000032"/>
    <n v="-3.6423420142050688E-3"/>
    <x v="1"/>
    <x v="26"/>
    <x v="3"/>
    <x v="0"/>
    <x v="0"/>
    <x v="0"/>
  </r>
  <r>
    <x v="95"/>
    <s v="VZ"/>
    <n v="55.720001000000003"/>
    <n v="54.709998999999996"/>
    <n v="1.0100020000000072"/>
    <n v="1.846101294938805E-2"/>
    <x v="1"/>
    <x v="26"/>
    <x v="3"/>
    <x v="0"/>
    <x v="0"/>
    <x v="1"/>
  </r>
  <r>
    <x v="96"/>
    <s v="VZ"/>
    <n v="54.380001"/>
    <n v="55.720001000000003"/>
    <n v="-1.3400000000000034"/>
    <n v="-2.4048815074500865E-2"/>
    <x v="1"/>
    <x v="26"/>
    <x v="3"/>
    <x v="0"/>
    <x v="0"/>
    <x v="0"/>
  </r>
  <r>
    <x v="97"/>
    <s v="VZ"/>
    <n v="54.259997999999996"/>
    <n v="54.380001"/>
    <n v="-0.12000300000000408"/>
    <n v="-2.2067487641275344E-3"/>
    <x v="1"/>
    <x v="26"/>
    <x v="3"/>
    <x v="0"/>
    <x v="0"/>
    <x v="0"/>
  </r>
  <r>
    <x v="98"/>
    <s v="VZ"/>
    <n v="53.970001000000003"/>
    <n v="54.259997999999996"/>
    <n v="-0.28999699999999251"/>
    <n v="-5.3445818409354256E-3"/>
    <x v="1"/>
    <x v="26"/>
    <x v="3"/>
    <x v="0"/>
    <x v="0"/>
    <x v="0"/>
  </r>
  <r>
    <x v="99"/>
    <s v="VZ"/>
    <n v="54.099997999999999"/>
    <n v="53.970001000000003"/>
    <n v="0.12999699999999592"/>
    <n v="2.4086899683399285E-3"/>
    <x v="1"/>
    <x v="26"/>
    <x v="3"/>
    <x v="0"/>
    <x v="0"/>
    <x v="1"/>
  </r>
  <r>
    <x v="100"/>
    <s v="VZ"/>
    <n v="54.299999"/>
    <n v="54.099997999999999"/>
    <n v="0.20000100000000032"/>
    <n v="3.6968762919362829E-3"/>
    <x v="1"/>
    <x v="26"/>
    <x v="3"/>
    <x v="0"/>
    <x v="0"/>
    <x v="1"/>
  </r>
  <r>
    <x v="101"/>
    <s v="VZ"/>
    <n v="55.139998999999996"/>
    <n v="54.299999"/>
    <n v="0.83999999999999631"/>
    <n v="1.5469613544560034E-2"/>
    <x v="1"/>
    <x v="26"/>
    <x v="3"/>
    <x v="0"/>
    <x v="0"/>
    <x v="1"/>
  </r>
  <r>
    <x v="102"/>
    <s v="VZ"/>
    <n v="55.720001000000003"/>
    <n v="55.139998999999996"/>
    <n v="0.58000200000000746"/>
    <n v="1.0518716186411384E-2"/>
    <x v="1"/>
    <x v="26"/>
    <x v="3"/>
    <x v="0"/>
    <x v="0"/>
    <x v="1"/>
  </r>
  <r>
    <x v="103"/>
    <s v="VZ"/>
    <n v="57.380001"/>
    <n v="55.720001000000003"/>
    <n v="1.6599999999999966"/>
    <n v="2.9791815689306906E-2"/>
    <x v="1"/>
    <x v="26"/>
    <x v="3"/>
    <x v="0"/>
    <x v="0"/>
    <x v="1"/>
  </r>
  <r>
    <x v="104"/>
    <s v="VZ"/>
    <n v="55.779998999999997"/>
    <n v="57.380001"/>
    <n v="-1.6000020000000035"/>
    <n v="-2.7884314606407962E-2"/>
    <x v="1"/>
    <x v="26"/>
    <x v="3"/>
    <x v="0"/>
    <x v="0"/>
    <x v="0"/>
  </r>
  <r>
    <x v="105"/>
    <s v="VZ"/>
    <n v="56.400002000000001"/>
    <n v="55.779998999999997"/>
    <n v="0.62000300000000408"/>
    <n v="1.111514899812035E-2"/>
    <x v="1"/>
    <x v="26"/>
    <x v="3"/>
    <x v="0"/>
    <x v="0"/>
    <x v="1"/>
  </r>
  <r>
    <x v="106"/>
    <s v="VZ"/>
    <n v="56.830002"/>
    <n v="56.400002000000001"/>
    <n v="0.42999999999999972"/>
    <n v="7.624113204818676E-3"/>
    <x v="1"/>
    <x v="26"/>
    <x v="3"/>
    <x v="0"/>
    <x v="0"/>
    <x v="1"/>
  </r>
  <r>
    <x v="107"/>
    <s v="VZ"/>
    <n v="57.220001000000003"/>
    <n v="56.830002"/>
    <n v="0.38999900000000309"/>
    <n v="6.8625547470507406E-3"/>
    <x v="1"/>
    <x v="26"/>
    <x v="3"/>
    <x v="0"/>
    <x v="0"/>
    <x v="1"/>
  </r>
  <r>
    <x v="108"/>
    <s v="VZ"/>
    <n v="57.740002000000004"/>
    <n v="57.220001000000003"/>
    <n v="0.5200010000000006"/>
    <n v="9.0877488799764369E-3"/>
    <x v="1"/>
    <x v="26"/>
    <x v="3"/>
    <x v="0"/>
    <x v="0"/>
    <x v="1"/>
  </r>
  <r>
    <x v="109"/>
    <s v="VZ"/>
    <n v="58.09"/>
    <n v="57.740002000000004"/>
    <n v="0.34999799999999937"/>
    <n v="6.0616208499611642E-3"/>
    <x v="1"/>
    <x v="26"/>
    <x v="3"/>
    <x v="0"/>
    <x v="0"/>
    <x v="1"/>
  </r>
  <r>
    <x v="110"/>
    <s v="VZ"/>
    <n v="57.860001000000004"/>
    <n v="58.09"/>
    <n v="-0.2299989999999994"/>
    <n v="-3.9593561714580715E-3"/>
    <x v="1"/>
    <x v="26"/>
    <x v="3"/>
    <x v="0"/>
    <x v="0"/>
    <x v="0"/>
  </r>
  <r>
    <x v="111"/>
    <s v="VZ"/>
    <n v="58.049999"/>
    <n v="57.860001000000004"/>
    <n v="0.18999799999999567"/>
    <n v="3.2837538319433431E-3"/>
    <x v="1"/>
    <x v="26"/>
    <x v="3"/>
    <x v="0"/>
    <x v="0"/>
    <x v="1"/>
  </r>
  <r>
    <x v="112"/>
    <s v="VZ"/>
    <n v="56.450001"/>
    <n v="58.049999"/>
    <n v="-1.5999979999999994"/>
    <n v="-2.7562412188844299E-2"/>
    <x v="1"/>
    <x v="26"/>
    <x v="3"/>
    <x v="0"/>
    <x v="0"/>
    <x v="0"/>
  </r>
  <r>
    <x v="113"/>
    <s v="VZ"/>
    <n v="56.529998999999997"/>
    <n v="56.450001"/>
    <n v="7.9997999999996239E-2"/>
    <n v="1.4171478934074109E-3"/>
    <x v="1"/>
    <x v="26"/>
    <x v="3"/>
    <x v="0"/>
    <x v="0"/>
    <x v="1"/>
  </r>
  <r>
    <x v="114"/>
    <s v="VZ"/>
    <n v="56.150002000000001"/>
    <n v="56.529998999999997"/>
    <n v="-0.37999699999999592"/>
    <n v="-6.722041512861091E-3"/>
    <x v="1"/>
    <x v="26"/>
    <x v="3"/>
    <x v="0"/>
    <x v="0"/>
    <x v="0"/>
  </r>
  <r>
    <x v="115"/>
    <s v="VZ"/>
    <n v="56.919998"/>
    <n v="56.150002000000001"/>
    <n v="0.76999599999999901"/>
    <n v="1.3713196305852295E-2"/>
    <x v="1"/>
    <x v="26"/>
    <x v="3"/>
    <x v="0"/>
    <x v="0"/>
    <x v="1"/>
  </r>
  <r>
    <x v="116"/>
    <s v="VZ"/>
    <n v="56.650002000000001"/>
    <n v="56.919998"/>
    <n v="-0.26999599999999901"/>
    <n v="-4.7434295412308166E-3"/>
    <x v="1"/>
    <x v="26"/>
    <x v="3"/>
    <x v="0"/>
    <x v="0"/>
    <x v="0"/>
  </r>
  <r>
    <x v="117"/>
    <s v="VZ"/>
    <n v="56.889998999999996"/>
    <n v="56.650002000000001"/>
    <n v="0.23999699999999535"/>
    <n v="4.2364870525511255E-3"/>
    <x v="1"/>
    <x v="26"/>
    <x v="3"/>
    <x v="0"/>
    <x v="0"/>
    <x v="1"/>
  </r>
  <r>
    <x v="118"/>
    <s v="VZ"/>
    <n v="56.16"/>
    <n v="56.889998999999996"/>
    <n v="-0.7299989999999994"/>
    <n v="-1.2831763277056825E-2"/>
    <x v="1"/>
    <x v="26"/>
    <x v="3"/>
    <x v="0"/>
    <x v="0"/>
    <x v="0"/>
  </r>
  <r>
    <x v="119"/>
    <s v="VZ"/>
    <n v="55.66"/>
    <n v="56.16"/>
    <n v="-0.5"/>
    <n v="-8.9031339031339033E-3"/>
    <x v="1"/>
    <x v="26"/>
    <x v="3"/>
    <x v="0"/>
    <x v="0"/>
    <x v="0"/>
  </r>
  <r>
    <x v="120"/>
    <s v="VZ"/>
    <n v="54.939999"/>
    <n v="55.66"/>
    <n v="-0.72000099999999634"/>
    <n v="-1.2935698886094077E-2"/>
    <x v="1"/>
    <x v="26"/>
    <x v="3"/>
    <x v="0"/>
    <x v="0"/>
    <x v="0"/>
  </r>
  <r>
    <x v="121"/>
    <s v="VZ"/>
    <n v="53.93"/>
    <n v="54.939999"/>
    <n v="-1.0099990000000005"/>
    <n v="-1.8383673432538661E-2"/>
    <x v="1"/>
    <x v="26"/>
    <x v="3"/>
    <x v="0"/>
    <x v="0"/>
    <x v="0"/>
  </r>
  <r>
    <x v="122"/>
    <s v="VZ"/>
    <n v="54.279998999999997"/>
    <n v="53.93"/>
    <n v="0.34999899999999684"/>
    <n v="6.4898757648803422E-3"/>
    <x v="1"/>
    <x v="26"/>
    <x v="3"/>
    <x v="0"/>
    <x v="0"/>
    <x v="1"/>
  </r>
  <r>
    <x v="123"/>
    <s v="VZ"/>
    <n v="53.16"/>
    <n v="54.279998999999997"/>
    <n v="-1.119999"/>
    <n v="-2.0633732878292795E-2"/>
    <x v="1"/>
    <x v="26"/>
    <x v="3"/>
    <x v="0"/>
    <x v="0"/>
    <x v="0"/>
  </r>
  <r>
    <x v="124"/>
    <s v="VZ"/>
    <n v="54.689999"/>
    <n v="53.16"/>
    <n v="1.5299990000000037"/>
    <n v="2.8781019563581711E-2"/>
    <x v="1"/>
    <x v="26"/>
    <x v="3"/>
    <x v="0"/>
    <x v="0"/>
    <x v="1"/>
  </r>
  <r>
    <x v="125"/>
    <s v="VZ"/>
    <n v="55.130001"/>
    <n v="54.689999"/>
    <n v="0.44000199999999978"/>
    <n v="8.0453832153114455E-3"/>
    <x v="1"/>
    <x v="26"/>
    <x v="3"/>
    <x v="0"/>
    <x v="0"/>
    <x v="1"/>
  </r>
  <r>
    <x v="126"/>
    <s v="VZ"/>
    <n v="54.669998"/>
    <n v="55.130001"/>
    <n v="-0.46000300000000038"/>
    <n v="-8.3439686496650043E-3"/>
    <x v="1"/>
    <x v="26"/>
    <x v="3"/>
    <x v="0"/>
    <x v="0"/>
    <x v="0"/>
  </r>
  <r>
    <x v="127"/>
    <s v="VZ"/>
    <n v="54.790001000000004"/>
    <n v="54.669998"/>
    <n v="0.12000300000000408"/>
    <n v="2.1950430654854619E-3"/>
    <x v="1"/>
    <x v="26"/>
    <x v="3"/>
    <x v="0"/>
    <x v="0"/>
    <x v="1"/>
  </r>
  <r>
    <x v="128"/>
    <s v="VZ"/>
    <n v="55.240002000000004"/>
    <n v="54.790001000000004"/>
    <n v="0.45000100000000032"/>
    <n v="8.2131956887535069E-3"/>
    <x v="1"/>
    <x v="26"/>
    <x v="3"/>
    <x v="0"/>
    <x v="0"/>
    <x v="1"/>
  </r>
  <r>
    <x v="129"/>
    <s v="VZ"/>
    <n v="55.040001000000004"/>
    <n v="55.240002000000004"/>
    <n v="-0.20000100000000032"/>
    <n v="-3.6205827798485653E-3"/>
    <x v="1"/>
    <x v="26"/>
    <x v="3"/>
    <x v="0"/>
    <x v="0"/>
    <x v="0"/>
  </r>
  <r>
    <x v="130"/>
    <s v="VZ"/>
    <n v="55.380001"/>
    <n v="55.040001000000004"/>
    <n v="0.33999999999999631"/>
    <n v="6.1773254691618968E-3"/>
    <x v="1"/>
    <x v="26"/>
    <x v="3"/>
    <x v="0"/>
    <x v="0"/>
    <x v="1"/>
  </r>
  <r>
    <x v="131"/>
    <s v="VZ"/>
    <n v="53.939999"/>
    <n v="55.380001"/>
    <n v="-1.4400019999999998"/>
    <n v="-2.6002202491834547E-2"/>
    <x v="1"/>
    <x v="26"/>
    <x v="3"/>
    <x v="0"/>
    <x v="0"/>
    <x v="0"/>
  </r>
  <r>
    <x v="132"/>
    <s v="VZ"/>
    <n v="54.490002000000004"/>
    <n v="53.939999"/>
    <n v="0.55000300000000379"/>
    <n v="1.0196570452290957E-2"/>
    <x v="1"/>
    <x v="26"/>
    <x v="3"/>
    <x v="0"/>
    <x v="0"/>
    <x v="1"/>
  </r>
  <r>
    <x v="133"/>
    <s v="VZ"/>
    <n v="54.450001"/>
    <n v="54.490002000000004"/>
    <n v="-4.0001000000003728E-2"/>
    <n v="-7.3409797268870949E-4"/>
    <x v="1"/>
    <x v="26"/>
    <x v="3"/>
    <x v="0"/>
    <x v="0"/>
    <x v="0"/>
  </r>
  <r>
    <x v="134"/>
    <s v="VZ"/>
    <n v="55.439999"/>
    <n v="54.450001"/>
    <n v="0.98999799999999993"/>
    <n v="1.8181781116955349E-2"/>
    <x v="1"/>
    <x v="26"/>
    <x v="3"/>
    <x v="0"/>
    <x v="0"/>
    <x v="1"/>
  </r>
  <r>
    <x v="135"/>
    <s v="VZ"/>
    <n v="55.060001"/>
    <n v="55.439999"/>
    <n v="-0.3799980000000005"/>
    <n v="-6.8542209028539212E-3"/>
    <x v="1"/>
    <x v="26"/>
    <x v="3"/>
    <x v="0"/>
    <x v="0"/>
    <x v="0"/>
  </r>
  <r>
    <x v="136"/>
    <s v="VZ"/>
    <n v="55.779998999999997"/>
    <n v="55.060001"/>
    <n v="0.71999799999999681"/>
    <n v="1.3076607099952592E-2"/>
    <x v="1"/>
    <x v="26"/>
    <x v="3"/>
    <x v="0"/>
    <x v="0"/>
    <x v="1"/>
  </r>
  <r>
    <x v="137"/>
    <s v="VZ"/>
    <n v="56.299999"/>
    <n v="55.779998999999997"/>
    <n v="0.52000000000000313"/>
    <n v="9.3223379225948564E-3"/>
    <x v="1"/>
    <x v="26"/>
    <x v="3"/>
    <x v="0"/>
    <x v="0"/>
    <x v="1"/>
  </r>
  <r>
    <x v="138"/>
    <s v="VZ"/>
    <n v="55.869999"/>
    <n v="56.299999"/>
    <n v="-0.42999999999999972"/>
    <n v="-7.6376555530667011E-3"/>
    <x v="1"/>
    <x v="26"/>
    <x v="3"/>
    <x v="0"/>
    <x v="0"/>
    <x v="0"/>
  </r>
  <r>
    <x v="139"/>
    <s v="VZ"/>
    <n v="55.84"/>
    <n v="55.869999"/>
    <n v="-2.9998999999996556E-2"/>
    <n v="-5.3694291277858362E-4"/>
    <x v="1"/>
    <x v="26"/>
    <x v="3"/>
    <x v="0"/>
    <x v="0"/>
    <x v="0"/>
  </r>
  <r>
    <x v="140"/>
    <s v="VZ"/>
    <n v="55.75"/>
    <n v="55.84"/>
    <n v="-9.0000000000003411E-2"/>
    <n v="-1.6117478510029263E-3"/>
    <x v="1"/>
    <x v="26"/>
    <x v="3"/>
    <x v="0"/>
    <x v="0"/>
    <x v="0"/>
  </r>
  <r>
    <x v="141"/>
    <s v="VZ"/>
    <n v="55.849997999999999"/>
    <n v="55.75"/>
    <n v="9.9997999999999365E-2"/>
    <n v="1.7936860986546971E-3"/>
    <x v="1"/>
    <x v="26"/>
    <x v="3"/>
    <x v="0"/>
    <x v="0"/>
    <x v="1"/>
  </r>
  <r>
    <x v="142"/>
    <s v="VZ"/>
    <n v="56.849997999999999"/>
    <n v="55.849997999999999"/>
    <n v="1"/>
    <n v="1.7905103595527435E-2"/>
    <x v="1"/>
    <x v="26"/>
    <x v="3"/>
    <x v="0"/>
    <x v="0"/>
    <x v="1"/>
  </r>
  <r>
    <x v="143"/>
    <s v="VZ"/>
    <n v="56.869999"/>
    <n v="56.849997999999999"/>
    <n v="2.0001000000000602E-2"/>
    <n v="3.5182059285209828E-4"/>
    <x v="1"/>
    <x v="26"/>
    <x v="3"/>
    <x v="0"/>
    <x v="0"/>
    <x v="1"/>
  </r>
  <r>
    <x v="144"/>
    <s v="VZ"/>
    <n v="57.48"/>
    <n v="56.869999"/>
    <n v="0.61000099999999691"/>
    <n v="1.0726235462040309E-2"/>
    <x v="1"/>
    <x v="26"/>
    <x v="3"/>
    <x v="0"/>
    <x v="0"/>
    <x v="1"/>
  </r>
  <r>
    <x v="145"/>
    <s v="VZ"/>
    <n v="57.450001"/>
    <n v="57.48"/>
    <n v="-2.9998999999996556E-2"/>
    <n v="-5.2190327070279329E-4"/>
    <x v="1"/>
    <x v="26"/>
    <x v="3"/>
    <x v="0"/>
    <x v="0"/>
    <x v="0"/>
  </r>
  <r>
    <x v="146"/>
    <s v="VZ"/>
    <n v="57.299999"/>
    <n v="57.450001"/>
    <n v="-0.15000200000000063"/>
    <n v="-2.6110008248737999E-3"/>
    <x v="1"/>
    <x v="26"/>
    <x v="3"/>
    <x v="0"/>
    <x v="0"/>
    <x v="0"/>
  </r>
  <r>
    <x v="147"/>
    <s v="VZ"/>
    <n v="57.48"/>
    <n v="57.299999"/>
    <n v="0.18000099999999719"/>
    <n v="3.1413787633747985E-3"/>
    <x v="1"/>
    <x v="26"/>
    <x v="3"/>
    <x v="0"/>
    <x v="0"/>
    <x v="1"/>
  </r>
  <r>
    <x v="148"/>
    <s v="VZ"/>
    <n v="57.240002000000004"/>
    <n v="57.48"/>
    <n v="-0.23999799999999283"/>
    <n v="-4.1753305497563122E-3"/>
    <x v="1"/>
    <x v="26"/>
    <x v="3"/>
    <x v="0"/>
    <x v="0"/>
    <x v="0"/>
  </r>
  <r>
    <x v="149"/>
    <s v="VZ"/>
    <n v="57.91"/>
    <n v="57.240002000000004"/>
    <n v="0.66999799999999254"/>
    <n v="1.1705065978159688E-2"/>
    <x v="1"/>
    <x v="26"/>
    <x v="3"/>
    <x v="0"/>
    <x v="0"/>
    <x v="1"/>
  </r>
  <r>
    <x v="150"/>
    <s v="VZ"/>
    <n v="57.540001000000004"/>
    <n v="57.91"/>
    <n v="-0.36999899999999286"/>
    <n v="-6.3892073907786716E-3"/>
    <x v="1"/>
    <x v="26"/>
    <x v="3"/>
    <x v="0"/>
    <x v="0"/>
    <x v="0"/>
  </r>
  <r>
    <x v="151"/>
    <s v="VZ"/>
    <n v="57.830002"/>
    <n v="57.540001000000004"/>
    <n v="0.29000099999999662"/>
    <n v="5.0399894848802071E-3"/>
    <x v="1"/>
    <x v="26"/>
    <x v="3"/>
    <x v="0"/>
    <x v="0"/>
    <x v="1"/>
  </r>
  <r>
    <x v="152"/>
    <s v="VZ"/>
    <n v="58.529998999999997"/>
    <n v="57.830002"/>
    <n v="0.69999699999999621"/>
    <n v="1.2104391765367676E-2"/>
    <x v="1"/>
    <x v="26"/>
    <x v="3"/>
    <x v="0"/>
    <x v="0"/>
    <x v="1"/>
  </r>
  <r>
    <x v="153"/>
    <s v="VZ"/>
    <n v="58.990002000000004"/>
    <n v="58.529998999999997"/>
    <n v="0.46000300000000749"/>
    <n v="7.8592688853455737E-3"/>
    <x v="1"/>
    <x v="26"/>
    <x v="3"/>
    <x v="0"/>
    <x v="0"/>
    <x v="1"/>
  </r>
  <r>
    <x v="154"/>
    <s v="VZ"/>
    <n v="58.509997999999996"/>
    <n v="58.990002000000004"/>
    <n v="-0.48000400000000809"/>
    <n v="-8.1370399004225841E-3"/>
    <x v="1"/>
    <x v="26"/>
    <x v="3"/>
    <x v="0"/>
    <x v="0"/>
    <x v="0"/>
  </r>
  <r>
    <x v="155"/>
    <s v="VZ"/>
    <n v="58.599997999999999"/>
    <n v="58.509997999999996"/>
    <n v="9.0000000000003411E-2"/>
    <n v="1.5381986511092244E-3"/>
    <x v="1"/>
    <x v="26"/>
    <x v="3"/>
    <x v="0"/>
    <x v="0"/>
    <x v="1"/>
  </r>
  <r>
    <x v="156"/>
    <s v="VZ"/>
    <n v="58.52"/>
    <n v="58.599997999999999"/>
    <n v="-7.9997999999996239E-2"/>
    <n v="-1.3651536302099574E-3"/>
    <x v="1"/>
    <x v="26"/>
    <x v="3"/>
    <x v="0"/>
    <x v="0"/>
    <x v="0"/>
  </r>
  <r>
    <x v="157"/>
    <s v="VZ"/>
    <n v="58.790001000000004"/>
    <n v="58.52"/>
    <n v="0.2700010000000006"/>
    <n v="4.6138243335611855E-3"/>
    <x v="1"/>
    <x v="26"/>
    <x v="3"/>
    <x v="0"/>
    <x v="0"/>
    <x v="1"/>
  </r>
  <r>
    <x v="158"/>
    <s v="VZ"/>
    <n v="58.779998999999997"/>
    <n v="58.790001000000004"/>
    <n v="-1.0002000000007172E-2"/>
    <n v="-1.7013097176179961E-4"/>
    <x v="1"/>
    <x v="26"/>
    <x v="3"/>
    <x v="0"/>
    <x v="0"/>
    <x v="0"/>
  </r>
  <r>
    <x v="159"/>
    <s v="VZ"/>
    <n v="59.18"/>
    <n v="58.779998999999997"/>
    <n v="0.40000100000000316"/>
    <n v="6.8050528547985035E-3"/>
    <x v="1"/>
    <x v="26"/>
    <x v="3"/>
    <x v="0"/>
    <x v="0"/>
    <x v="1"/>
  </r>
  <r>
    <x v="160"/>
    <s v="VZ"/>
    <n v="59.049999"/>
    <n v="59.18"/>
    <n v="-0.13000100000000003"/>
    <n v="-2.1967049678945595E-3"/>
    <x v="1"/>
    <x v="26"/>
    <x v="3"/>
    <x v="0"/>
    <x v="0"/>
    <x v="0"/>
  </r>
  <r>
    <x v="161"/>
    <s v="VZ"/>
    <n v="58.959998999999996"/>
    <n v="59.049999"/>
    <n v="-9.0000000000003411E-2"/>
    <n v="-1.5241321172588574E-3"/>
    <x v="1"/>
    <x v="26"/>
    <x v="3"/>
    <x v="0"/>
    <x v="0"/>
    <x v="0"/>
  </r>
  <r>
    <x v="162"/>
    <s v="VZ"/>
    <n v="58.990002000000004"/>
    <n v="58.959998999999996"/>
    <n v="3.0003000000007773E-2"/>
    <n v="5.0887042925505774E-4"/>
    <x v="1"/>
    <x v="26"/>
    <x v="3"/>
    <x v="0"/>
    <x v="0"/>
    <x v="1"/>
  </r>
  <r>
    <x v="163"/>
    <s v="VZ"/>
    <n v="59.57"/>
    <n v="58.990002000000004"/>
    <n v="0.57999799999999624"/>
    <n v="9.8321407075049119E-3"/>
    <x v="1"/>
    <x v="26"/>
    <x v="3"/>
    <x v="0"/>
    <x v="0"/>
    <x v="1"/>
  </r>
  <r>
    <x v="164"/>
    <s v="VZ"/>
    <n v="59.419998"/>
    <n v="59.57"/>
    <n v="-0.15000200000000063"/>
    <n v="-2.5180795702534941E-3"/>
    <x v="1"/>
    <x v="26"/>
    <x v="3"/>
    <x v="0"/>
    <x v="0"/>
    <x v="0"/>
  </r>
  <r>
    <x v="165"/>
    <s v="VZ"/>
    <n v="59.459998999999996"/>
    <n v="59.419998"/>
    <n v="4.0000999999996623E-2"/>
    <n v="6.7319086749206261E-4"/>
    <x v="1"/>
    <x v="26"/>
    <x v="3"/>
    <x v="0"/>
    <x v="0"/>
    <x v="1"/>
  </r>
  <r>
    <x v="166"/>
    <s v="VZ"/>
    <n v="59.43"/>
    <n v="59.459998999999996"/>
    <n v="-2.9998999999996556E-2"/>
    <n v="-5.0452405826640798E-4"/>
    <x v="1"/>
    <x v="26"/>
    <x v="3"/>
    <x v="0"/>
    <x v="0"/>
    <x v="0"/>
  </r>
  <r>
    <x v="167"/>
    <s v="VZ"/>
    <n v="59.259997999999996"/>
    <n v="59.43"/>
    <n v="-0.17000200000000376"/>
    <n v="-2.8605418138987677E-3"/>
    <x v="1"/>
    <x v="26"/>
    <x v="3"/>
    <x v="0"/>
    <x v="0"/>
    <x v="0"/>
  </r>
  <r>
    <x v="168"/>
    <s v="VZ"/>
    <n v="59.27"/>
    <n v="59.259997999999996"/>
    <n v="1.0002000000007172E-2"/>
    <n v="1.687816459259275E-4"/>
    <x v="1"/>
    <x v="26"/>
    <x v="3"/>
    <x v="0"/>
    <x v="0"/>
    <x v="1"/>
  </r>
  <r>
    <x v="169"/>
    <s v="VZ"/>
    <n v="59.16"/>
    <n v="59.27"/>
    <n v="-0.11000000000000654"/>
    <n v="-1.8559136156572724E-3"/>
    <x v="1"/>
    <x v="26"/>
    <x v="3"/>
    <x v="0"/>
    <x v="0"/>
    <x v="0"/>
  </r>
  <r>
    <x v="170"/>
    <s v="VZ"/>
    <n v="60.529998999999997"/>
    <n v="59.16"/>
    <n v="1.369999"/>
    <n v="2.3157521974306965E-2"/>
    <x v="1"/>
    <x v="26"/>
    <x v="3"/>
    <x v="0"/>
    <x v="0"/>
    <x v="1"/>
  </r>
  <r>
    <x v="171"/>
    <s v="VZ"/>
    <n v="60.610001000000004"/>
    <n v="60.529998999999997"/>
    <n v="8.0002000000007456E-2"/>
    <n v="1.3216917449479465E-3"/>
    <x v="1"/>
    <x v="26"/>
    <x v="3"/>
    <x v="0"/>
    <x v="0"/>
    <x v="1"/>
  </r>
  <r>
    <x v="172"/>
    <s v="VZ"/>
    <n v="60.48"/>
    <n v="60.610001000000004"/>
    <n v="-0.13000100000000714"/>
    <n v="-2.1448770476015524E-3"/>
    <x v="1"/>
    <x v="26"/>
    <x v="3"/>
    <x v="0"/>
    <x v="0"/>
    <x v="0"/>
  </r>
  <r>
    <x v="173"/>
    <s v="VZ"/>
    <n v="59.959998999999996"/>
    <n v="60.48"/>
    <n v="-0.5200010000000006"/>
    <n v="-8.5979001322751426E-3"/>
    <x v="1"/>
    <x v="26"/>
    <x v="3"/>
    <x v="0"/>
    <x v="0"/>
    <x v="0"/>
  </r>
  <r>
    <x v="174"/>
    <s v="VZ"/>
    <n v="60.040001000000004"/>
    <n v="59.959998999999996"/>
    <n v="8.0002000000007456E-2"/>
    <n v="1.334256193033083E-3"/>
    <x v="1"/>
    <x v="26"/>
    <x v="3"/>
    <x v="0"/>
    <x v="0"/>
    <x v="1"/>
  </r>
  <r>
    <x v="175"/>
    <s v="VZ"/>
    <n v="59.529998999999997"/>
    <n v="60.040001000000004"/>
    <n v="-0.51000200000000717"/>
    <n v="-8.4943702782417866E-3"/>
    <x v="1"/>
    <x v="26"/>
    <x v="3"/>
    <x v="0"/>
    <x v="0"/>
    <x v="0"/>
  </r>
  <r>
    <x v="176"/>
    <s v="VZ"/>
    <n v="59.790001000000004"/>
    <n v="59.529998999999997"/>
    <n v="0.26000200000000717"/>
    <n v="4.3675794451131632E-3"/>
    <x v="1"/>
    <x v="26"/>
    <x v="3"/>
    <x v="0"/>
    <x v="0"/>
    <x v="1"/>
  </r>
  <r>
    <x v="177"/>
    <s v="VZ"/>
    <n v="60.32"/>
    <n v="59.790001000000004"/>
    <n v="0.52999899999999656"/>
    <n v="8.8643417149298354E-3"/>
    <x v="1"/>
    <x v="26"/>
    <x v="3"/>
    <x v="0"/>
    <x v="0"/>
    <x v="1"/>
  </r>
  <r>
    <x v="178"/>
    <s v="VZ"/>
    <n v="60.599997999999999"/>
    <n v="60.32"/>
    <n v="0.27999799999999908"/>
    <n v="4.6418766578249183E-3"/>
    <x v="1"/>
    <x v="26"/>
    <x v="3"/>
    <x v="0"/>
    <x v="0"/>
    <x v="1"/>
  </r>
  <r>
    <x v="179"/>
    <s v="VZ"/>
    <n v="60.369999"/>
    <n v="60.599997999999999"/>
    <n v="-0.2299989999999994"/>
    <n v="-3.7953631615631309E-3"/>
    <x v="1"/>
    <x v="26"/>
    <x v="3"/>
    <x v="0"/>
    <x v="0"/>
    <x v="0"/>
  </r>
  <r>
    <x v="180"/>
    <s v="VZ"/>
    <n v="60.59"/>
    <n v="60.369999"/>
    <n v="0.22000100000000344"/>
    <n v="3.6442107610438002E-3"/>
    <x v="1"/>
    <x v="26"/>
    <x v="3"/>
    <x v="0"/>
    <x v="0"/>
    <x v="1"/>
  </r>
  <r>
    <x v="181"/>
    <s v="VZ"/>
    <n v="60.349997999999999"/>
    <n v="60.59"/>
    <n v="-0.24000200000000405"/>
    <n v="-3.9610826869120978E-3"/>
    <x v="1"/>
    <x v="26"/>
    <x v="3"/>
    <x v="0"/>
    <x v="0"/>
    <x v="0"/>
  </r>
  <r>
    <x v="182"/>
    <s v="VZ"/>
    <n v="59.610001000000004"/>
    <n v="60.349997999999999"/>
    <n v="-0.73999699999999535"/>
    <n v="-1.2261756827232958E-2"/>
    <x v="1"/>
    <x v="26"/>
    <x v="3"/>
    <x v="0"/>
    <x v="0"/>
    <x v="0"/>
  </r>
  <r>
    <x v="183"/>
    <s v="VZ"/>
    <n v="59.82"/>
    <n v="59.610001000000004"/>
    <n v="0.20999899999999627"/>
    <n v="3.5228820076684156E-3"/>
    <x v="1"/>
    <x v="26"/>
    <x v="3"/>
    <x v="0"/>
    <x v="0"/>
    <x v="1"/>
  </r>
  <r>
    <x v="184"/>
    <s v="VZ"/>
    <n v="58.91"/>
    <n v="59.82"/>
    <n v="-0.91000000000000369"/>
    <n v="-1.5212303577398925E-2"/>
    <x v="1"/>
    <x v="26"/>
    <x v="3"/>
    <x v="0"/>
    <x v="0"/>
    <x v="0"/>
  </r>
  <r>
    <x v="185"/>
    <s v="VZ"/>
    <n v="59.189999"/>
    <n v="58.91"/>
    <n v="0.27999900000000366"/>
    <n v="4.752996095739326E-3"/>
    <x v="1"/>
    <x v="26"/>
    <x v="3"/>
    <x v="0"/>
    <x v="0"/>
    <x v="1"/>
  </r>
  <r>
    <x v="186"/>
    <s v="VZ"/>
    <n v="59.389998999999996"/>
    <n v="59.189999"/>
    <n v="0.19999999999999574"/>
    <n v="3.3789492039017562E-3"/>
    <x v="1"/>
    <x v="26"/>
    <x v="3"/>
    <x v="0"/>
    <x v="1"/>
    <x v="1"/>
  </r>
  <r>
    <x v="0"/>
    <s v="T"/>
    <n v="39.080002"/>
    <m/>
    <m/>
    <m/>
    <x v="1"/>
    <x v="27"/>
    <x v="3"/>
    <x v="0"/>
    <x v="0"/>
    <x v="0"/>
  </r>
  <r>
    <x v="1"/>
    <s v="T"/>
    <n v="38.860001000000004"/>
    <n v="39.080002"/>
    <n v="-0.22000099999999634"/>
    <n v="-5.6295032942934942E-3"/>
    <x v="1"/>
    <x v="27"/>
    <x v="3"/>
    <x v="0"/>
    <x v="0"/>
    <x v="0"/>
  </r>
  <r>
    <x v="2"/>
    <s v="T"/>
    <n v="39.060001"/>
    <n v="38.860001000000004"/>
    <n v="0.19999999999999574"/>
    <n v="5.1466802587060078E-3"/>
    <x v="1"/>
    <x v="27"/>
    <x v="3"/>
    <x v="0"/>
    <x v="0"/>
    <x v="1"/>
  </r>
  <r>
    <x v="3"/>
    <s v="T"/>
    <n v="39.099997999999999"/>
    <n v="39.060001"/>
    <n v="3.9996999999999616E-2"/>
    <n v="1.0239887090632593E-3"/>
    <x v="1"/>
    <x v="27"/>
    <x v="3"/>
    <x v="0"/>
    <x v="0"/>
    <x v="1"/>
  </r>
  <r>
    <x v="4"/>
    <s v="T"/>
    <n v="39.25"/>
    <n v="39.099997999999999"/>
    <n v="0.15000200000000063"/>
    <n v="3.836368482678711E-3"/>
    <x v="1"/>
    <x v="27"/>
    <x v="3"/>
    <x v="0"/>
    <x v="0"/>
    <x v="1"/>
  </r>
  <r>
    <x v="5"/>
    <s v="T"/>
    <n v="39.369999"/>
    <n v="39.25"/>
    <n v="0.11999899999999997"/>
    <n v="3.0572993630573241E-3"/>
    <x v="1"/>
    <x v="27"/>
    <x v="3"/>
    <x v="0"/>
    <x v="0"/>
    <x v="1"/>
  </r>
  <r>
    <x v="6"/>
    <s v="T"/>
    <n v="38.799999"/>
    <n v="39.369999"/>
    <n v="-0.57000000000000028"/>
    <n v="-1.4478029323800599E-2"/>
    <x v="1"/>
    <x v="27"/>
    <x v="3"/>
    <x v="0"/>
    <x v="0"/>
    <x v="0"/>
  </r>
  <r>
    <x v="7"/>
    <s v="T"/>
    <n v="38.57"/>
    <n v="38.799999"/>
    <n v="-0.2299989999999994"/>
    <n v="-5.9278094311290934E-3"/>
    <x v="1"/>
    <x v="27"/>
    <x v="3"/>
    <x v="0"/>
    <x v="0"/>
    <x v="0"/>
  </r>
  <r>
    <x v="8"/>
    <s v="T"/>
    <n v="38.099997999999999"/>
    <n v="38.57"/>
    <n v="-0.47000200000000092"/>
    <n v="-1.2185688358828129E-2"/>
    <x v="1"/>
    <x v="27"/>
    <x v="3"/>
    <x v="0"/>
    <x v="0"/>
    <x v="0"/>
  </r>
  <r>
    <x v="9"/>
    <s v="T"/>
    <n v="38.090000000000003"/>
    <n v="38.099997999999999"/>
    <n v="-9.9979999999959546E-3"/>
    <n v="-2.62414711937674E-4"/>
    <x v="1"/>
    <x v="27"/>
    <x v="3"/>
    <x v="0"/>
    <x v="0"/>
    <x v="0"/>
  </r>
  <r>
    <x v="10"/>
    <s v="T"/>
    <n v="37.869999"/>
    <n v="38.090000000000003"/>
    <n v="-0.22000100000000344"/>
    <n v="-5.7758204253085697E-3"/>
    <x v="1"/>
    <x v="27"/>
    <x v="3"/>
    <x v="0"/>
    <x v="0"/>
    <x v="0"/>
  </r>
  <r>
    <x v="11"/>
    <s v="T"/>
    <n v="38.029998999999997"/>
    <n v="37.869999"/>
    <n v="0.15999999999999659"/>
    <n v="4.2249803069706075E-3"/>
    <x v="1"/>
    <x v="27"/>
    <x v="3"/>
    <x v="0"/>
    <x v="0"/>
    <x v="1"/>
  </r>
  <r>
    <x v="12"/>
    <s v="T"/>
    <n v="38.380001"/>
    <n v="38.029998999999997"/>
    <n v="0.35000200000000348"/>
    <n v="9.2033134158116467E-3"/>
    <x v="1"/>
    <x v="27"/>
    <x v="3"/>
    <x v="0"/>
    <x v="0"/>
    <x v="1"/>
  </r>
  <r>
    <x v="13"/>
    <s v="T"/>
    <n v="38.520000000000003"/>
    <n v="38.380001"/>
    <n v="0.13999900000000309"/>
    <n v="3.6477070440931749E-3"/>
    <x v="1"/>
    <x v="27"/>
    <x v="3"/>
    <x v="0"/>
    <x v="0"/>
    <x v="1"/>
  </r>
  <r>
    <x v="14"/>
    <s v="T"/>
    <n v="39.040001000000004"/>
    <n v="38.520000000000003"/>
    <n v="0.5200010000000006"/>
    <n v="1.3499506749740408E-2"/>
    <x v="1"/>
    <x v="27"/>
    <x v="3"/>
    <x v="0"/>
    <x v="0"/>
    <x v="1"/>
  </r>
  <r>
    <x v="15"/>
    <s v="T"/>
    <n v="38.630001"/>
    <n v="39.040001000000004"/>
    <n v="-0.41000000000000369"/>
    <n v="-1.0502048911320562E-2"/>
    <x v="1"/>
    <x v="27"/>
    <x v="3"/>
    <x v="0"/>
    <x v="0"/>
    <x v="0"/>
  </r>
  <r>
    <x v="16"/>
    <s v="T"/>
    <n v="38.5"/>
    <n v="38.630001"/>
    <n v="-0.13000100000000003"/>
    <n v="-3.3652859599977757E-3"/>
    <x v="1"/>
    <x v="27"/>
    <x v="3"/>
    <x v="0"/>
    <x v="0"/>
    <x v="0"/>
  </r>
  <r>
    <x v="17"/>
    <s v="T"/>
    <n v="38.25"/>
    <n v="38.5"/>
    <n v="-0.25"/>
    <n v="-6.4935064935064939E-3"/>
    <x v="1"/>
    <x v="27"/>
    <x v="3"/>
    <x v="0"/>
    <x v="0"/>
    <x v="0"/>
  </r>
  <r>
    <x v="18"/>
    <s v="T"/>
    <n v="38.580002"/>
    <n v="38.25"/>
    <n v="0.33000200000000035"/>
    <n v="8.6275032679738652E-3"/>
    <x v="1"/>
    <x v="27"/>
    <x v="3"/>
    <x v="0"/>
    <x v="0"/>
    <x v="1"/>
  </r>
  <r>
    <x v="19"/>
    <s v="T"/>
    <n v="37.049999"/>
    <n v="38.580002"/>
    <n v="-1.5300030000000007"/>
    <n v="-3.9657929514881847E-2"/>
    <x v="1"/>
    <x v="27"/>
    <x v="3"/>
    <x v="0"/>
    <x v="0"/>
    <x v="0"/>
  </r>
  <r>
    <x v="20"/>
    <s v="T"/>
    <n v="37.43"/>
    <n v="37.049999"/>
    <n v="0.38000100000000003"/>
    <n v="1.0256437523790487E-2"/>
    <x v="1"/>
    <x v="27"/>
    <x v="3"/>
    <x v="0"/>
    <x v="0"/>
    <x v="1"/>
  </r>
  <r>
    <x v="21"/>
    <s v="T"/>
    <n v="37.619999"/>
    <n v="37.43"/>
    <n v="0.18999900000000025"/>
    <n v="5.076115415442165E-3"/>
    <x v="1"/>
    <x v="27"/>
    <x v="3"/>
    <x v="0"/>
    <x v="0"/>
    <x v="1"/>
  </r>
  <r>
    <x v="22"/>
    <s v="T"/>
    <n v="36.959998999999996"/>
    <n v="37.619999"/>
    <n v="-0.66000000000000369"/>
    <n v="-1.7543860115466874E-2"/>
    <x v="1"/>
    <x v="27"/>
    <x v="3"/>
    <x v="0"/>
    <x v="0"/>
    <x v="0"/>
  </r>
  <r>
    <x v="23"/>
    <s v="T"/>
    <n v="37.630001"/>
    <n v="36.959998999999996"/>
    <n v="0.67000200000000376"/>
    <n v="1.8127760230729546E-2"/>
    <x v="1"/>
    <x v="27"/>
    <x v="3"/>
    <x v="0"/>
    <x v="0"/>
    <x v="1"/>
  </r>
  <r>
    <x v="24"/>
    <s v="T"/>
    <n v="37.810001"/>
    <n v="37.630001"/>
    <n v="0.17999999999999972"/>
    <n v="4.7834173589312344E-3"/>
    <x v="1"/>
    <x v="27"/>
    <x v="3"/>
    <x v="0"/>
    <x v="0"/>
    <x v="1"/>
  </r>
  <r>
    <x v="25"/>
    <s v="T"/>
    <n v="38.439999"/>
    <n v="37.810001"/>
    <n v="0.6299980000000005"/>
    <n v="1.666220532498797E-2"/>
    <x v="1"/>
    <x v="27"/>
    <x v="3"/>
    <x v="0"/>
    <x v="0"/>
    <x v="1"/>
  </r>
  <r>
    <x v="26"/>
    <s v="T"/>
    <n v="38.450001"/>
    <n v="38.439999"/>
    <n v="1.0002000000000066E-2"/>
    <n v="2.6019771748693509E-4"/>
    <x v="1"/>
    <x v="27"/>
    <x v="3"/>
    <x v="0"/>
    <x v="0"/>
    <x v="1"/>
  </r>
  <r>
    <x v="27"/>
    <s v="T"/>
    <n v="38.340000000000003"/>
    <n v="38.450001"/>
    <n v="-0.11000099999999691"/>
    <n v="-2.8608841908741929E-3"/>
    <x v="1"/>
    <x v="27"/>
    <x v="3"/>
    <x v="0"/>
    <x v="0"/>
    <x v="0"/>
  </r>
  <r>
    <x v="28"/>
    <s v="T"/>
    <n v="38.169998"/>
    <n v="38.340000000000003"/>
    <n v="-0.17000200000000376"/>
    <n v="-4.4340636411059923E-3"/>
    <x v="1"/>
    <x v="27"/>
    <x v="3"/>
    <x v="0"/>
    <x v="0"/>
    <x v="0"/>
  </r>
  <r>
    <x v="29"/>
    <s v="T"/>
    <n v="38.040001000000004"/>
    <n v="38.169998"/>
    <n v="-0.12999699999999592"/>
    <n v="-3.4057376686264414E-3"/>
    <x v="1"/>
    <x v="27"/>
    <x v="3"/>
    <x v="0"/>
    <x v="0"/>
    <x v="0"/>
  </r>
  <r>
    <x v="30"/>
    <s v="T"/>
    <n v="38.310001"/>
    <n v="38.040001000000004"/>
    <n v="0.26999999999999602"/>
    <n v="7.0977916115195685E-3"/>
    <x v="1"/>
    <x v="27"/>
    <x v="3"/>
    <x v="0"/>
    <x v="0"/>
    <x v="1"/>
  </r>
  <r>
    <x v="31"/>
    <s v="T"/>
    <n v="38.25"/>
    <n v="38.310001"/>
    <n v="-6.0000999999999749E-2"/>
    <n v="-1.5661967745706858E-3"/>
    <x v="1"/>
    <x v="27"/>
    <x v="3"/>
    <x v="0"/>
    <x v="0"/>
    <x v="0"/>
  </r>
  <r>
    <x v="32"/>
    <s v="T"/>
    <n v="38.259997999999996"/>
    <n v="38.25"/>
    <n v="9.9979999999959546E-3"/>
    <n v="2.6138562091492694E-4"/>
    <x v="1"/>
    <x v="27"/>
    <x v="3"/>
    <x v="0"/>
    <x v="0"/>
    <x v="1"/>
  </r>
  <r>
    <x v="33"/>
    <s v="T"/>
    <n v="38.439999"/>
    <n v="38.259997999999996"/>
    <n v="0.1800010000000043"/>
    <n v="4.7046787613528969E-3"/>
    <x v="1"/>
    <x v="27"/>
    <x v="3"/>
    <x v="0"/>
    <x v="0"/>
    <x v="1"/>
  </r>
  <r>
    <x v="34"/>
    <s v="T"/>
    <n v="38.610001000000004"/>
    <n v="38.439999"/>
    <n v="0.17000200000000376"/>
    <n v="4.4225287310752466E-3"/>
    <x v="1"/>
    <x v="27"/>
    <x v="3"/>
    <x v="0"/>
    <x v="0"/>
    <x v="1"/>
  </r>
  <r>
    <x v="35"/>
    <s v="T"/>
    <n v="38.549999"/>
    <n v="38.610001000000004"/>
    <n v="-6.000200000000433E-2"/>
    <n v="-1.5540533138034449E-3"/>
    <x v="1"/>
    <x v="27"/>
    <x v="3"/>
    <x v="0"/>
    <x v="0"/>
    <x v="0"/>
  </r>
  <r>
    <x v="36"/>
    <s v="T"/>
    <n v="38.049999"/>
    <n v="38.549999"/>
    <n v="-0.5"/>
    <n v="-1.2970168948642514E-2"/>
    <x v="1"/>
    <x v="27"/>
    <x v="3"/>
    <x v="0"/>
    <x v="0"/>
    <x v="0"/>
  </r>
  <r>
    <x v="37"/>
    <s v="T"/>
    <n v="37.349997999999999"/>
    <n v="38.049999"/>
    <n v="-0.70000100000000032"/>
    <n v="-1.8396873019628734E-2"/>
    <x v="1"/>
    <x v="27"/>
    <x v="3"/>
    <x v="0"/>
    <x v="0"/>
    <x v="0"/>
  </r>
  <r>
    <x v="38"/>
    <s v="T"/>
    <n v="37.099997999999999"/>
    <n v="37.349997999999999"/>
    <n v="-0.25"/>
    <n v="-6.6934407867973653E-3"/>
    <x v="1"/>
    <x v="27"/>
    <x v="3"/>
    <x v="0"/>
    <x v="0"/>
    <x v="0"/>
  </r>
  <r>
    <x v="39"/>
    <s v="T"/>
    <n v="35.729999999999997"/>
    <n v="37.099997999999999"/>
    <n v="-1.3699980000000025"/>
    <n v="-3.6927171802003937E-2"/>
    <x v="1"/>
    <x v="27"/>
    <x v="3"/>
    <x v="0"/>
    <x v="0"/>
    <x v="0"/>
  </r>
  <r>
    <x v="40"/>
    <s v="T"/>
    <n v="35.220001000000003"/>
    <n v="35.729999999999997"/>
    <n v="-0.50999899999999343"/>
    <n v="-1.4273691575706507E-2"/>
    <x v="1"/>
    <x v="27"/>
    <x v="3"/>
    <x v="0"/>
    <x v="0"/>
    <x v="0"/>
  </r>
  <r>
    <x v="41"/>
    <s v="T"/>
    <n v="37.18"/>
    <n v="35.220001000000003"/>
    <n v="1.9599989999999963"/>
    <n v="5.5650168777678234E-2"/>
    <x v="1"/>
    <x v="27"/>
    <x v="3"/>
    <x v="0"/>
    <x v="0"/>
    <x v="1"/>
  </r>
  <r>
    <x v="42"/>
    <s v="T"/>
    <n v="36.299999"/>
    <n v="37.18"/>
    <n v="-0.88000100000000003"/>
    <n v="-2.3668665949435182E-2"/>
    <x v="1"/>
    <x v="27"/>
    <x v="3"/>
    <x v="0"/>
    <x v="0"/>
    <x v="0"/>
  </r>
  <r>
    <x v="43"/>
    <s v="T"/>
    <n v="38.18"/>
    <n v="36.299999"/>
    <n v="1.880001"/>
    <n v="5.1790662583764809E-2"/>
    <x v="1"/>
    <x v="27"/>
    <x v="3"/>
    <x v="0"/>
    <x v="0"/>
    <x v="1"/>
  </r>
  <r>
    <x v="44"/>
    <s v="T"/>
    <n v="37.18"/>
    <n v="38.18"/>
    <n v="-1"/>
    <n v="-2.6191723415400735E-2"/>
    <x v="1"/>
    <x v="27"/>
    <x v="3"/>
    <x v="0"/>
    <x v="0"/>
    <x v="0"/>
  </r>
  <r>
    <x v="45"/>
    <s v="T"/>
    <n v="37.029998999999997"/>
    <n v="37.18"/>
    <n v="-0.15000100000000316"/>
    <n v="-4.0344540075310156E-3"/>
    <x v="1"/>
    <x v="27"/>
    <x v="3"/>
    <x v="0"/>
    <x v="0"/>
    <x v="0"/>
  </r>
  <r>
    <x v="46"/>
    <s v="T"/>
    <n v="34.689999"/>
    <n v="37.029998999999997"/>
    <n v="-2.3399999999999963"/>
    <n v="-6.3192008187739804E-2"/>
    <x v="1"/>
    <x v="27"/>
    <x v="3"/>
    <x v="0"/>
    <x v="0"/>
    <x v="0"/>
  </r>
  <r>
    <x v="47"/>
    <s v="T"/>
    <n v="35.849997999999999"/>
    <n v="34.689999"/>
    <n v="1.1599989999999991"/>
    <n v="3.343900355834542E-2"/>
    <x v="1"/>
    <x v="27"/>
    <x v="3"/>
    <x v="0"/>
    <x v="0"/>
    <x v="1"/>
  </r>
  <r>
    <x v="48"/>
    <s v="T"/>
    <n v="34.520000000000003"/>
    <n v="35.849997999999999"/>
    <n v="-1.3299979999999962"/>
    <n v="-3.7098969991574235E-2"/>
    <x v="1"/>
    <x v="27"/>
    <x v="3"/>
    <x v="0"/>
    <x v="0"/>
    <x v="0"/>
  </r>
  <r>
    <x v="49"/>
    <s v="T"/>
    <n v="31.33"/>
    <n v="34.520000000000003"/>
    <n v="-3.1900000000000048"/>
    <n v="-9.2410196987253904E-2"/>
    <x v="1"/>
    <x v="27"/>
    <x v="3"/>
    <x v="0"/>
    <x v="0"/>
    <x v="0"/>
  </r>
  <r>
    <x v="50"/>
    <s v="T"/>
    <n v="34.470001000000003"/>
    <n v="31.33"/>
    <n v="3.1400010000000051"/>
    <n v="0.10022345994254725"/>
    <x v="1"/>
    <x v="27"/>
    <x v="3"/>
    <x v="0"/>
    <x v="0"/>
    <x v="1"/>
  </r>
  <r>
    <x v="51"/>
    <s v="T"/>
    <n v="31.809998999999998"/>
    <n v="34.470001000000003"/>
    <n v="-2.6600020000000058"/>
    <n v="-7.7168608147124965E-2"/>
    <x v="1"/>
    <x v="27"/>
    <x v="3"/>
    <x v="0"/>
    <x v="0"/>
    <x v="0"/>
  </r>
  <r>
    <x v="52"/>
    <s v="T"/>
    <n v="33.740002000000004"/>
    <n v="31.809998999999998"/>
    <n v="1.9300030000000064"/>
    <n v="6.0672840637310502E-2"/>
    <x v="1"/>
    <x v="27"/>
    <x v="3"/>
    <x v="0"/>
    <x v="0"/>
    <x v="1"/>
  </r>
  <r>
    <x v="53"/>
    <s v="T"/>
    <n v="32.849997999999999"/>
    <n v="33.740002000000004"/>
    <n v="-0.89000400000000468"/>
    <n v="-2.6378303119247135E-2"/>
    <x v="1"/>
    <x v="27"/>
    <x v="3"/>
    <x v="0"/>
    <x v="0"/>
    <x v="0"/>
  </r>
  <r>
    <x v="54"/>
    <s v="T"/>
    <n v="31.15"/>
    <n v="32.849997999999999"/>
    <n v="-1.6999980000000008"/>
    <n v="-5.1750322785407803E-2"/>
    <x v="1"/>
    <x v="27"/>
    <x v="3"/>
    <x v="0"/>
    <x v="0"/>
    <x v="0"/>
  </r>
  <r>
    <x v="55"/>
    <s v="T"/>
    <n v="28.450001"/>
    <n v="31.15"/>
    <n v="-2.6999989999999983"/>
    <n v="-8.6677335473515194E-2"/>
    <x v="1"/>
    <x v="27"/>
    <x v="3"/>
    <x v="0"/>
    <x v="0"/>
    <x v="0"/>
  </r>
  <r>
    <x v="56"/>
    <s v="T"/>
    <n v="26.77"/>
    <n v="28.450001"/>
    <n v="-1.6800010000000007"/>
    <n v="-5.9050999681862955E-2"/>
    <x v="1"/>
    <x v="27"/>
    <x v="3"/>
    <x v="0"/>
    <x v="0"/>
    <x v="0"/>
  </r>
  <r>
    <x v="57"/>
    <s v="T"/>
    <n v="28.09"/>
    <n v="26.77"/>
    <n v="1.3200000000000003"/>
    <n v="4.9308927904370574E-2"/>
    <x v="1"/>
    <x v="27"/>
    <x v="3"/>
    <x v="0"/>
    <x v="0"/>
    <x v="1"/>
  </r>
  <r>
    <x v="58"/>
    <s v="T"/>
    <n v="28.4"/>
    <n v="28.09"/>
    <n v="0.30999999999999872"/>
    <n v="1.1035955856176529E-2"/>
    <x v="1"/>
    <x v="27"/>
    <x v="3"/>
    <x v="0"/>
    <x v="0"/>
    <x v="1"/>
  </r>
  <r>
    <x v="59"/>
    <s v="T"/>
    <n v="30.6"/>
    <n v="28.4"/>
    <n v="2.2000000000000028"/>
    <n v="7.7464788732394471E-2"/>
    <x v="1"/>
    <x v="27"/>
    <x v="3"/>
    <x v="0"/>
    <x v="0"/>
    <x v="1"/>
  </r>
  <r>
    <x v="60"/>
    <s v="T"/>
    <n v="29.84"/>
    <n v="30.6"/>
    <n v="-0.76000000000000156"/>
    <n v="-2.4836601307189593E-2"/>
    <x v="1"/>
    <x v="27"/>
    <x v="3"/>
    <x v="0"/>
    <x v="0"/>
    <x v="0"/>
  </r>
  <r>
    <x v="61"/>
    <s v="T"/>
    <n v="30.23"/>
    <n v="29.84"/>
    <n v="0.39000000000000057"/>
    <n v="1.3069705093833799E-2"/>
    <x v="1"/>
    <x v="27"/>
    <x v="3"/>
    <x v="0"/>
    <x v="0"/>
    <x v="1"/>
  </r>
  <r>
    <x v="62"/>
    <s v="T"/>
    <n v="29.15"/>
    <n v="30.23"/>
    <n v="-1.0800000000000018"/>
    <n v="-3.5726099900760894E-2"/>
    <x v="1"/>
    <x v="27"/>
    <x v="3"/>
    <x v="0"/>
    <x v="0"/>
    <x v="0"/>
  </r>
  <r>
    <x v="63"/>
    <s v="T"/>
    <n v="28.049999"/>
    <n v="29.15"/>
    <n v="-1.1000009999999989"/>
    <n v="-3.773588336192106E-2"/>
    <x v="1"/>
    <x v="27"/>
    <x v="3"/>
    <x v="0"/>
    <x v="0"/>
    <x v="0"/>
  </r>
  <r>
    <x v="64"/>
    <s v="T"/>
    <n v="28.76"/>
    <n v="28.049999"/>
    <n v="0.71000100000000188"/>
    <n v="2.5311979512013597E-2"/>
    <x v="1"/>
    <x v="27"/>
    <x v="3"/>
    <x v="0"/>
    <x v="0"/>
    <x v="1"/>
  </r>
  <r>
    <x v="65"/>
    <s v="T"/>
    <n v="27.459999"/>
    <n v="28.76"/>
    <n v="-1.3000010000000017"/>
    <n v="-4.5201703755215636E-2"/>
    <x v="1"/>
    <x v="27"/>
    <x v="3"/>
    <x v="0"/>
    <x v="0"/>
    <x v="0"/>
  </r>
  <r>
    <x v="66"/>
    <s v="T"/>
    <n v="29.440001000000002"/>
    <n v="27.459999"/>
    <n v="1.9800020000000025"/>
    <n v="7.2104955284230068E-2"/>
    <x v="1"/>
    <x v="27"/>
    <x v="3"/>
    <x v="0"/>
    <x v="0"/>
    <x v="1"/>
  </r>
  <r>
    <x v="67"/>
    <s v="T"/>
    <n v="30.08"/>
    <n v="29.440001000000002"/>
    <n v="0.63999899999999599"/>
    <n v="2.1739095728970793E-2"/>
    <x v="1"/>
    <x v="27"/>
    <x v="3"/>
    <x v="0"/>
    <x v="0"/>
    <x v="1"/>
  </r>
  <r>
    <x v="68"/>
    <s v="T"/>
    <n v="29.889999"/>
    <n v="30.08"/>
    <n v="-0.19000099999999875"/>
    <n v="-6.3165226063829375E-3"/>
    <x v="1"/>
    <x v="27"/>
    <x v="3"/>
    <x v="0"/>
    <x v="0"/>
    <x v="0"/>
  </r>
  <r>
    <x v="69"/>
    <s v="T"/>
    <n v="30.73"/>
    <n v="29.889999"/>
    <n v="0.84000100000000089"/>
    <n v="2.8103078892709261E-2"/>
    <x v="1"/>
    <x v="27"/>
    <x v="3"/>
    <x v="0"/>
    <x v="0"/>
    <x v="1"/>
  </r>
  <r>
    <x v="70"/>
    <s v="T"/>
    <n v="30.190001000000002"/>
    <n v="30.73"/>
    <n v="-0.53999899999999812"/>
    <n v="-1.7572372274650118E-2"/>
    <x v="1"/>
    <x v="27"/>
    <x v="3"/>
    <x v="0"/>
    <x v="0"/>
    <x v="0"/>
  </r>
  <r>
    <x v="71"/>
    <s v="T"/>
    <n v="31.129998999999998"/>
    <n v="30.190001000000002"/>
    <n v="0.93999799999999567"/>
    <n v="3.1136070515532462E-2"/>
    <x v="1"/>
    <x v="27"/>
    <x v="3"/>
    <x v="0"/>
    <x v="0"/>
    <x v="1"/>
  </r>
  <r>
    <x v="72"/>
    <s v="T"/>
    <n v="30.09"/>
    <n v="31.129998999999998"/>
    <n v="-1.0399989999999981"/>
    <n v="-3.3408256775080469E-2"/>
    <x v="1"/>
    <x v="27"/>
    <x v="3"/>
    <x v="0"/>
    <x v="0"/>
    <x v="0"/>
  </r>
  <r>
    <x v="73"/>
    <s v="T"/>
    <n v="30.16"/>
    <n v="30.09"/>
    <n v="7.0000000000000284E-2"/>
    <n v="2.3263542705217774E-3"/>
    <x v="1"/>
    <x v="27"/>
    <x v="3"/>
    <x v="0"/>
    <x v="0"/>
    <x v="1"/>
  </r>
  <r>
    <x v="74"/>
    <s v="T"/>
    <n v="31.23"/>
    <n v="30.16"/>
    <n v="1.0700000000000003"/>
    <n v="3.5477453580901867E-2"/>
    <x v="1"/>
    <x v="27"/>
    <x v="3"/>
    <x v="0"/>
    <x v="0"/>
    <x v="1"/>
  </r>
  <r>
    <x v="75"/>
    <s v="T"/>
    <n v="30.98"/>
    <n v="31.23"/>
    <n v="-0.25"/>
    <n v="-8.0051232788984957E-3"/>
    <x v="1"/>
    <x v="27"/>
    <x v="3"/>
    <x v="0"/>
    <x v="0"/>
    <x v="0"/>
  </r>
  <r>
    <x v="76"/>
    <s v="T"/>
    <n v="29.870001000000002"/>
    <n v="30.98"/>
    <n v="-1.1099989999999984"/>
    <n v="-3.5829535183989618E-2"/>
    <x v="1"/>
    <x v="27"/>
    <x v="3"/>
    <x v="0"/>
    <x v="0"/>
    <x v="0"/>
  </r>
  <r>
    <x v="77"/>
    <s v="T"/>
    <n v="29.469998999999998"/>
    <n v="29.870001000000002"/>
    <n v="-0.40000200000000419"/>
    <n v="-1.3391429079630904E-2"/>
    <x v="1"/>
    <x v="27"/>
    <x v="3"/>
    <x v="0"/>
    <x v="0"/>
    <x v="0"/>
  </r>
  <r>
    <x v="78"/>
    <s v="T"/>
    <n v="29.5"/>
    <n v="29.469998999999998"/>
    <n v="3.0001000000002165E-2"/>
    <n v="1.0180183582633364E-3"/>
    <x v="1"/>
    <x v="27"/>
    <x v="3"/>
    <x v="0"/>
    <x v="0"/>
    <x v="1"/>
  </r>
  <r>
    <x v="79"/>
    <s v="T"/>
    <n v="29.709999"/>
    <n v="29.5"/>
    <n v="0.20999899999999982"/>
    <n v="7.1186101694915198E-3"/>
    <x v="1"/>
    <x v="27"/>
    <x v="3"/>
    <x v="0"/>
    <x v="0"/>
    <x v="1"/>
  </r>
  <r>
    <x v="80"/>
    <s v="T"/>
    <n v="30.540001"/>
    <n v="29.709999"/>
    <n v="0.83000200000000035"/>
    <n v="2.7936789900262209E-2"/>
    <x v="1"/>
    <x v="27"/>
    <x v="3"/>
    <x v="0"/>
    <x v="0"/>
    <x v="1"/>
  </r>
  <r>
    <x v="81"/>
    <s v="T"/>
    <n v="30.65"/>
    <n v="30.540001"/>
    <n v="0.1099989999999984"/>
    <n v="3.6018007988931765E-3"/>
    <x v="1"/>
    <x v="27"/>
    <x v="3"/>
    <x v="0"/>
    <x v="0"/>
    <x v="1"/>
  </r>
  <r>
    <x v="82"/>
    <s v="T"/>
    <n v="31.43"/>
    <n v="30.65"/>
    <n v="0.78000000000000114"/>
    <n v="2.5448613376835273E-2"/>
    <x v="1"/>
    <x v="27"/>
    <x v="3"/>
    <x v="0"/>
    <x v="0"/>
    <x v="1"/>
  </r>
  <r>
    <x v="83"/>
    <s v="T"/>
    <n v="30.469998999999998"/>
    <n v="31.43"/>
    <n v="-0.96000100000000188"/>
    <n v="-3.0544097995545718E-2"/>
    <x v="1"/>
    <x v="27"/>
    <x v="3"/>
    <x v="0"/>
    <x v="0"/>
    <x v="0"/>
  </r>
  <r>
    <x v="84"/>
    <s v="T"/>
    <n v="29.9"/>
    <n v="30.469998999999998"/>
    <n v="-0.56999899999999926"/>
    <n v="-1.8706892638887165E-2"/>
    <x v="1"/>
    <x v="27"/>
    <x v="3"/>
    <x v="0"/>
    <x v="0"/>
    <x v="0"/>
  </r>
  <r>
    <x v="85"/>
    <s v="T"/>
    <n v="29.6"/>
    <n v="29.9"/>
    <n v="-0.29999999999999716"/>
    <n v="-1.0033444816053417E-2"/>
    <x v="1"/>
    <x v="27"/>
    <x v="3"/>
    <x v="0"/>
    <x v="0"/>
    <x v="0"/>
  </r>
  <r>
    <x v="86"/>
    <s v="T"/>
    <n v="29.74"/>
    <n v="29.6"/>
    <n v="0.13999999999999702"/>
    <n v="4.7297297297296285E-3"/>
    <x v="1"/>
    <x v="27"/>
    <x v="3"/>
    <x v="0"/>
    <x v="0"/>
    <x v="1"/>
  </r>
  <r>
    <x v="87"/>
    <s v="T"/>
    <n v="28.790001"/>
    <n v="29.74"/>
    <n v="-0.94999899999999826"/>
    <n v="-3.1943476798923953E-2"/>
    <x v="1"/>
    <x v="27"/>
    <x v="3"/>
    <x v="0"/>
    <x v="0"/>
    <x v="0"/>
  </r>
  <r>
    <x v="88"/>
    <s v="T"/>
    <n v="28.889999"/>
    <n v="28.790001"/>
    <n v="9.9997999999999365E-2"/>
    <n v="3.473358684496029E-3"/>
    <x v="1"/>
    <x v="27"/>
    <x v="3"/>
    <x v="0"/>
    <x v="0"/>
    <x v="1"/>
  </r>
  <r>
    <x v="89"/>
    <s v="T"/>
    <n v="29.790001"/>
    <n v="28.889999"/>
    <n v="0.90000200000000063"/>
    <n v="3.1152718281506366E-2"/>
    <x v="1"/>
    <x v="27"/>
    <x v="3"/>
    <x v="0"/>
    <x v="0"/>
    <x v="1"/>
  </r>
  <r>
    <x v="90"/>
    <s v="T"/>
    <n v="29.379998999999998"/>
    <n v="29.790001"/>
    <n v="-0.4100020000000022"/>
    <n v="-1.3763074395331582E-2"/>
    <x v="1"/>
    <x v="27"/>
    <x v="3"/>
    <x v="0"/>
    <x v="0"/>
    <x v="0"/>
  </r>
  <r>
    <x v="91"/>
    <s v="T"/>
    <n v="28.889999"/>
    <n v="29.379998999999998"/>
    <n v="-0.48999999999999844"/>
    <n v="-1.6678012820898955E-2"/>
    <x v="1"/>
    <x v="27"/>
    <x v="3"/>
    <x v="0"/>
    <x v="0"/>
    <x v="0"/>
  </r>
  <r>
    <x v="92"/>
    <s v="T"/>
    <n v="28.09"/>
    <n v="28.889999"/>
    <n v="-0.79999899999999968"/>
    <n v="-2.7691208988965342E-2"/>
    <x v="1"/>
    <x v="27"/>
    <x v="3"/>
    <x v="0"/>
    <x v="0"/>
    <x v="0"/>
  </r>
  <r>
    <x v="93"/>
    <s v="T"/>
    <n v="28.58"/>
    <n v="28.09"/>
    <n v="0.48999999999999844"/>
    <n v="1.7443930224279047E-2"/>
    <x v="1"/>
    <x v="27"/>
    <x v="3"/>
    <x v="0"/>
    <x v="0"/>
    <x v="1"/>
  </r>
  <r>
    <x v="94"/>
    <s v="T"/>
    <n v="28.309998999999998"/>
    <n v="28.58"/>
    <n v="-0.2700010000000006"/>
    <n v="-9.4472008397480968E-3"/>
    <x v="1"/>
    <x v="27"/>
    <x v="3"/>
    <x v="0"/>
    <x v="0"/>
    <x v="0"/>
  </r>
  <r>
    <x v="95"/>
    <s v="T"/>
    <n v="29.450001"/>
    <n v="28.309998999999998"/>
    <n v="1.1400020000000026"/>
    <n v="4.0268528444667294E-2"/>
    <x v="1"/>
    <x v="27"/>
    <x v="3"/>
    <x v="0"/>
    <x v="0"/>
    <x v="1"/>
  </r>
  <r>
    <x v="96"/>
    <s v="T"/>
    <n v="28.959999"/>
    <n v="29.450001"/>
    <n v="-0.49000200000000049"/>
    <n v="-1.663843746558788E-2"/>
    <x v="1"/>
    <x v="27"/>
    <x v="3"/>
    <x v="0"/>
    <x v="0"/>
    <x v="0"/>
  </r>
  <r>
    <x v="97"/>
    <s v="T"/>
    <n v="29.59"/>
    <n v="28.959999"/>
    <n v="0.63000100000000003"/>
    <n v="2.1754178927975792E-2"/>
    <x v="1"/>
    <x v="27"/>
    <x v="3"/>
    <x v="0"/>
    <x v="0"/>
    <x v="1"/>
  </r>
  <r>
    <x v="98"/>
    <s v="T"/>
    <n v="29.77"/>
    <n v="29.59"/>
    <n v="0.17999999999999972"/>
    <n v="6.0831361946603489E-3"/>
    <x v="1"/>
    <x v="27"/>
    <x v="3"/>
    <x v="0"/>
    <x v="0"/>
    <x v="1"/>
  </r>
  <r>
    <x v="99"/>
    <s v="T"/>
    <n v="29.879998999999998"/>
    <n v="29.77"/>
    <n v="0.1099989999999984"/>
    <n v="3.6949613705071684E-3"/>
    <x v="1"/>
    <x v="27"/>
    <x v="3"/>
    <x v="0"/>
    <x v="0"/>
    <x v="1"/>
  </r>
  <r>
    <x v="100"/>
    <s v="T"/>
    <n v="30.82"/>
    <n v="29.879998999999998"/>
    <n v="0.94000100000000231"/>
    <n v="3.1459204533440657E-2"/>
    <x v="1"/>
    <x v="27"/>
    <x v="3"/>
    <x v="0"/>
    <x v="0"/>
    <x v="1"/>
  </r>
  <r>
    <x v="101"/>
    <s v="T"/>
    <n v="31.85"/>
    <n v="30.82"/>
    <n v="1.0300000000000011"/>
    <n v="3.3419857235561359E-2"/>
    <x v="1"/>
    <x v="27"/>
    <x v="3"/>
    <x v="0"/>
    <x v="0"/>
    <x v="1"/>
  </r>
  <r>
    <x v="102"/>
    <s v="T"/>
    <n v="31.059998999999998"/>
    <n v="31.85"/>
    <n v="-0.79000100000000373"/>
    <n v="-2.4803799058084889E-2"/>
    <x v="1"/>
    <x v="27"/>
    <x v="3"/>
    <x v="0"/>
    <x v="0"/>
    <x v="0"/>
  </r>
  <r>
    <x v="103"/>
    <s v="T"/>
    <n v="30.860001"/>
    <n v="31.059998999999998"/>
    <n v="-0.19999799999999723"/>
    <n v="-6.4390858480065389E-3"/>
    <x v="1"/>
    <x v="27"/>
    <x v="3"/>
    <x v="0"/>
    <x v="0"/>
    <x v="0"/>
  </r>
  <r>
    <x v="104"/>
    <s v="T"/>
    <n v="30.93"/>
    <n v="30.860001"/>
    <n v="6.9998999999999256E-2"/>
    <n v="2.2682760120454715E-3"/>
    <x v="1"/>
    <x v="27"/>
    <x v="3"/>
    <x v="0"/>
    <x v="0"/>
    <x v="1"/>
  </r>
  <r>
    <x v="105"/>
    <s v="T"/>
    <n v="30.99"/>
    <n v="30.93"/>
    <n v="5.9999999999998721E-2"/>
    <n v="1.9398642095052932E-3"/>
    <x v="1"/>
    <x v="27"/>
    <x v="3"/>
    <x v="0"/>
    <x v="0"/>
    <x v="1"/>
  </r>
  <r>
    <x v="106"/>
    <s v="T"/>
    <n v="31.51"/>
    <n v="30.99"/>
    <n v="0.52000000000000313"/>
    <n v="1.6779606324620947E-2"/>
    <x v="1"/>
    <x v="27"/>
    <x v="3"/>
    <x v="0"/>
    <x v="0"/>
    <x v="1"/>
  </r>
  <r>
    <x v="107"/>
    <s v="T"/>
    <n v="31.799999"/>
    <n v="31.51"/>
    <n v="0.28999899999999812"/>
    <n v="9.2033957473817238E-3"/>
    <x v="1"/>
    <x v="27"/>
    <x v="3"/>
    <x v="0"/>
    <x v="0"/>
    <x v="1"/>
  </r>
  <r>
    <x v="108"/>
    <s v="T"/>
    <n v="32.770000000000003"/>
    <n v="31.799999"/>
    <n v="0.97000100000000344"/>
    <n v="3.0503177059848445E-2"/>
    <x v="1"/>
    <x v="27"/>
    <x v="3"/>
    <x v="0"/>
    <x v="0"/>
    <x v="1"/>
  </r>
  <r>
    <x v="109"/>
    <s v="T"/>
    <n v="33.229999999999997"/>
    <n v="32.770000000000003"/>
    <n v="0.45999999999999375"/>
    <n v="1.4037229173023915E-2"/>
    <x v="1"/>
    <x v="27"/>
    <x v="3"/>
    <x v="0"/>
    <x v="0"/>
    <x v="1"/>
  </r>
  <r>
    <x v="110"/>
    <s v="T"/>
    <n v="32.619999"/>
    <n v="33.229999999999997"/>
    <n v="-0.61000099999999691"/>
    <n v="-1.8356936503159706E-2"/>
    <x v="1"/>
    <x v="27"/>
    <x v="3"/>
    <x v="0"/>
    <x v="0"/>
    <x v="0"/>
  </r>
  <r>
    <x v="111"/>
    <s v="T"/>
    <n v="32.139998999999996"/>
    <n v="32.619999"/>
    <n v="-0.48000000000000398"/>
    <n v="-1.4714899286171161E-2"/>
    <x v="1"/>
    <x v="27"/>
    <x v="3"/>
    <x v="0"/>
    <x v="0"/>
    <x v="0"/>
  </r>
  <r>
    <x v="112"/>
    <s v="T"/>
    <n v="30.17"/>
    <n v="32.139998999999996"/>
    <n v="-1.9699989999999943"/>
    <n v="-6.1294308067650981E-2"/>
    <x v="1"/>
    <x v="27"/>
    <x v="3"/>
    <x v="0"/>
    <x v="0"/>
    <x v="0"/>
  </r>
  <r>
    <x v="113"/>
    <s v="T"/>
    <n v="30.5"/>
    <n v="30.17"/>
    <n v="0.32999999999999829"/>
    <n v="1.0938017898574686E-2"/>
    <x v="1"/>
    <x v="27"/>
    <x v="3"/>
    <x v="0"/>
    <x v="0"/>
    <x v="1"/>
  </r>
  <r>
    <x v="114"/>
    <s v="T"/>
    <n v="30.5"/>
    <n v="30.5"/>
    <n v="0"/>
    <n v="0"/>
    <x v="1"/>
    <x v="27"/>
    <x v="3"/>
    <x v="0"/>
    <x v="0"/>
    <x v="0"/>
  </r>
  <r>
    <x v="115"/>
    <s v="T"/>
    <n v="30.780001000000002"/>
    <n v="30.5"/>
    <n v="0.28000100000000216"/>
    <n v="9.1803606557377751E-3"/>
    <x v="1"/>
    <x v="27"/>
    <x v="3"/>
    <x v="0"/>
    <x v="0"/>
    <x v="1"/>
  </r>
  <r>
    <x v="116"/>
    <s v="T"/>
    <n v="30.26"/>
    <n v="30.780001000000002"/>
    <n v="-0.5200010000000006"/>
    <n v="-1.6894119009287899E-2"/>
    <x v="1"/>
    <x v="27"/>
    <x v="3"/>
    <x v="0"/>
    <x v="0"/>
    <x v="0"/>
  </r>
  <r>
    <x v="117"/>
    <s v="T"/>
    <n v="30.35"/>
    <n v="30.26"/>
    <n v="8.9999999999999858E-2"/>
    <n v="2.9742233972240534E-3"/>
    <x v="1"/>
    <x v="27"/>
    <x v="3"/>
    <x v="0"/>
    <x v="0"/>
    <x v="1"/>
  </r>
  <r>
    <x v="118"/>
    <s v="T"/>
    <n v="30.309998999999998"/>
    <n v="30.35"/>
    <n v="-4.0001000000003728E-2"/>
    <n v="-1.3179901153213748E-3"/>
    <x v="1"/>
    <x v="27"/>
    <x v="3"/>
    <x v="0"/>
    <x v="0"/>
    <x v="0"/>
  </r>
  <r>
    <x v="119"/>
    <s v="T"/>
    <n v="30.110001"/>
    <n v="30.309998999999998"/>
    <n v="-0.19999799999999723"/>
    <n v="-6.5984165819338112E-3"/>
    <x v="1"/>
    <x v="27"/>
    <x v="3"/>
    <x v="0"/>
    <x v="0"/>
    <x v="0"/>
  </r>
  <r>
    <x v="120"/>
    <s v="T"/>
    <n v="30.25"/>
    <n v="30.110001"/>
    <n v="0.13999899999999954"/>
    <n v="4.6495847011097588E-3"/>
    <x v="1"/>
    <x v="27"/>
    <x v="3"/>
    <x v="0"/>
    <x v="0"/>
    <x v="1"/>
  </r>
  <r>
    <x v="121"/>
    <s v="T"/>
    <n v="29.42"/>
    <n v="30.25"/>
    <n v="-0.82999999999999829"/>
    <n v="-2.7438016528925562E-2"/>
    <x v="1"/>
    <x v="27"/>
    <x v="3"/>
    <x v="0"/>
    <x v="0"/>
    <x v="0"/>
  </r>
  <r>
    <x v="122"/>
    <s v="T"/>
    <n v="29.719998999999998"/>
    <n v="29.42"/>
    <n v="0.29999899999999613"/>
    <n v="1.0197110808973356E-2"/>
    <x v="1"/>
    <x v="27"/>
    <x v="3"/>
    <x v="0"/>
    <x v="0"/>
    <x v="1"/>
  </r>
  <r>
    <x v="123"/>
    <s v="T"/>
    <n v="29.08"/>
    <n v="29.719998999999998"/>
    <n v="-0.63999899999999954"/>
    <n v="-2.153428740021154E-2"/>
    <x v="1"/>
    <x v="27"/>
    <x v="3"/>
    <x v="0"/>
    <x v="0"/>
    <x v="0"/>
  </r>
  <r>
    <x v="124"/>
    <s v="T"/>
    <n v="29.91"/>
    <n v="29.08"/>
    <n v="0.83000000000000185"/>
    <n v="2.8541953232462239E-2"/>
    <x v="1"/>
    <x v="27"/>
    <x v="3"/>
    <x v="0"/>
    <x v="0"/>
    <x v="1"/>
  </r>
  <r>
    <x v="125"/>
    <s v="T"/>
    <n v="30.23"/>
    <n v="29.91"/>
    <n v="0.32000000000000028"/>
    <n v="1.0698762955533276E-2"/>
    <x v="1"/>
    <x v="27"/>
    <x v="3"/>
    <x v="0"/>
    <x v="0"/>
    <x v="1"/>
  </r>
  <r>
    <x v="126"/>
    <s v="T"/>
    <n v="29.9"/>
    <n v="30.23"/>
    <n v="-0.33000000000000185"/>
    <n v="-1.0916308303010316E-2"/>
    <x v="1"/>
    <x v="27"/>
    <x v="3"/>
    <x v="0"/>
    <x v="0"/>
    <x v="0"/>
  </r>
  <r>
    <x v="127"/>
    <s v="T"/>
    <n v="30.08"/>
    <n v="29.9"/>
    <n v="0.17999999999999972"/>
    <n v="6.0200668896320982E-3"/>
    <x v="1"/>
    <x v="27"/>
    <x v="3"/>
    <x v="0"/>
    <x v="0"/>
    <x v="1"/>
  </r>
  <r>
    <x v="128"/>
    <s v="T"/>
    <n v="30.49"/>
    <n v="30.08"/>
    <n v="0.41000000000000014"/>
    <n v="1.3630319148936176E-2"/>
    <x v="1"/>
    <x v="27"/>
    <x v="3"/>
    <x v="0"/>
    <x v="0"/>
    <x v="1"/>
  </r>
  <r>
    <x v="129"/>
    <s v="T"/>
    <n v="30.32"/>
    <n v="30.49"/>
    <n v="-0.16999999999999815"/>
    <n v="-5.5755985569038427E-3"/>
    <x v="1"/>
    <x v="27"/>
    <x v="3"/>
    <x v="0"/>
    <x v="0"/>
    <x v="0"/>
  </r>
  <r>
    <x v="130"/>
    <s v="T"/>
    <n v="30.459999"/>
    <n v="30.32"/>
    <n v="0.13999899999999954"/>
    <n v="4.6173812664907499E-3"/>
    <x v="1"/>
    <x v="27"/>
    <x v="3"/>
    <x v="0"/>
    <x v="0"/>
    <x v="1"/>
  </r>
  <r>
    <x v="131"/>
    <s v="T"/>
    <n v="29.540001"/>
    <n v="30.459999"/>
    <n v="-0.91999799999999965"/>
    <n v="-3.0203480965314531E-2"/>
    <x v="1"/>
    <x v="27"/>
    <x v="3"/>
    <x v="0"/>
    <x v="0"/>
    <x v="0"/>
  </r>
  <r>
    <x v="132"/>
    <s v="T"/>
    <n v="30.129998999999998"/>
    <n v="29.540001"/>
    <n v="0.5899979999999978"/>
    <n v="1.9972849696247397E-2"/>
    <x v="1"/>
    <x v="27"/>
    <x v="3"/>
    <x v="0"/>
    <x v="0"/>
    <x v="1"/>
  </r>
  <r>
    <x v="133"/>
    <s v="T"/>
    <n v="29.76"/>
    <n v="30.129998999999998"/>
    <n v="-0.36999899999999641"/>
    <n v="-1.2280086700301465E-2"/>
    <x v="1"/>
    <x v="27"/>
    <x v="3"/>
    <x v="0"/>
    <x v="0"/>
    <x v="0"/>
  </r>
  <r>
    <x v="134"/>
    <s v="T"/>
    <n v="29.959999"/>
    <n v="29.76"/>
    <n v="0.19999899999999826"/>
    <n v="6.7203965053762851E-3"/>
    <x v="1"/>
    <x v="27"/>
    <x v="3"/>
    <x v="0"/>
    <x v="0"/>
    <x v="1"/>
  </r>
  <r>
    <x v="135"/>
    <s v="T"/>
    <n v="30.01"/>
    <n v="29.959999"/>
    <n v="5.0001000000001738E-2"/>
    <n v="1.6689252893500343E-3"/>
    <x v="1"/>
    <x v="27"/>
    <x v="3"/>
    <x v="0"/>
    <x v="0"/>
    <x v="1"/>
  </r>
  <r>
    <x v="136"/>
    <s v="T"/>
    <n v="30.389999"/>
    <n v="30.01"/>
    <n v="0.37999899999999798"/>
    <n v="1.2662412529156879E-2"/>
    <x v="1"/>
    <x v="27"/>
    <x v="3"/>
    <x v="0"/>
    <x v="0"/>
    <x v="1"/>
  </r>
  <r>
    <x v="137"/>
    <s v="T"/>
    <n v="30.25"/>
    <n v="30.389999"/>
    <n v="-0.13999899999999954"/>
    <n v="-4.6067457916007023E-3"/>
    <x v="1"/>
    <x v="27"/>
    <x v="3"/>
    <x v="0"/>
    <x v="0"/>
    <x v="0"/>
  </r>
  <r>
    <x v="138"/>
    <s v="T"/>
    <n v="29.85"/>
    <n v="30.25"/>
    <n v="-0.39999999999999858"/>
    <n v="-1.3223140495867721E-2"/>
    <x v="1"/>
    <x v="27"/>
    <x v="3"/>
    <x v="0"/>
    <x v="0"/>
    <x v="0"/>
  </r>
  <r>
    <x v="139"/>
    <s v="T"/>
    <n v="30.25"/>
    <n v="29.85"/>
    <n v="0.39999999999999858"/>
    <n v="1.3400335008375161E-2"/>
    <x v="1"/>
    <x v="27"/>
    <x v="3"/>
    <x v="0"/>
    <x v="0"/>
    <x v="1"/>
  </r>
  <r>
    <x v="140"/>
    <s v="T"/>
    <n v="30.16"/>
    <n v="30.25"/>
    <n v="-8.9999999999999858E-2"/>
    <n v="-2.9752066115702434E-3"/>
    <x v="1"/>
    <x v="27"/>
    <x v="3"/>
    <x v="0"/>
    <x v="0"/>
    <x v="0"/>
  </r>
  <r>
    <x v="141"/>
    <s v="T"/>
    <n v="29.9"/>
    <n v="30.16"/>
    <n v="-0.26000000000000156"/>
    <n v="-8.6206896551724657E-3"/>
    <x v="1"/>
    <x v="27"/>
    <x v="3"/>
    <x v="0"/>
    <x v="0"/>
    <x v="0"/>
  </r>
  <r>
    <x v="142"/>
    <s v="T"/>
    <n v="29.57"/>
    <n v="29.9"/>
    <n v="-0.32999999999999829"/>
    <n v="-1.1036789297658806E-2"/>
    <x v="1"/>
    <x v="27"/>
    <x v="3"/>
    <x v="0"/>
    <x v="0"/>
    <x v="0"/>
  </r>
  <r>
    <x v="143"/>
    <s v="T"/>
    <n v="29.290001"/>
    <n v="29.57"/>
    <n v="-0.27999900000000011"/>
    <n v="-9.4690226580994279E-3"/>
    <x v="1"/>
    <x v="27"/>
    <x v="3"/>
    <x v="0"/>
    <x v="0"/>
    <x v="0"/>
  </r>
  <r>
    <x v="144"/>
    <s v="T"/>
    <n v="29.690001000000002"/>
    <n v="29.290001"/>
    <n v="0.40000000000000213"/>
    <n v="1.3656537601347373E-2"/>
    <x v="1"/>
    <x v="27"/>
    <x v="3"/>
    <x v="0"/>
    <x v="0"/>
    <x v="1"/>
  </r>
  <r>
    <x v="145"/>
    <s v="T"/>
    <n v="29.559998999999998"/>
    <n v="29.690001000000002"/>
    <n v="-0.13000200000000461"/>
    <n v="-4.378645861278503E-3"/>
    <x v="1"/>
    <x v="27"/>
    <x v="3"/>
    <x v="0"/>
    <x v="0"/>
    <x v="0"/>
  </r>
  <r>
    <x v="146"/>
    <s v="T"/>
    <n v="29.57"/>
    <n v="29.559998999999998"/>
    <n v="1.0001000000002591E-2"/>
    <n v="3.383288341790063E-4"/>
    <x v="1"/>
    <x v="27"/>
    <x v="3"/>
    <x v="0"/>
    <x v="0"/>
    <x v="1"/>
  </r>
  <r>
    <x v="147"/>
    <s v="T"/>
    <n v="29.58"/>
    <n v="29.57"/>
    <n v="9.9999999999980105E-3"/>
    <n v="3.3818058843415659E-4"/>
    <x v="1"/>
    <x v="27"/>
    <x v="3"/>
    <x v="0"/>
    <x v="0"/>
    <x v="1"/>
  </r>
  <r>
    <x v="148"/>
    <s v="T"/>
    <n v="29.620001000000002"/>
    <n v="29.58"/>
    <n v="4.0001000000003728E-2"/>
    <n v="1.3522988505748387E-3"/>
    <x v="1"/>
    <x v="27"/>
    <x v="3"/>
    <x v="0"/>
    <x v="0"/>
    <x v="1"/>
  </r>
  <r>
    <x v="149"/>
    <s v="T"/>
    <n v="30.01"/>
    <n v="29.620001000000002"/>
    <n v="0.38999899999999954"/>
    <n v="1.3166744997746607E-2"/>
    <x v="1"/>
    <x v="27"/>
    <x v="3"/>
    <x v="0"/>
    <x v="0"/>
    <x v="1"/>
  </r>
  <r>
    <x v="150"/>
    <s v="T"/>
    <n v="29.85"/>
    <n v="30.01"/>
    <n v="-0.16000000000000014"/>
    <n v="-5.3315561479506876E-3"/>
    <x v="1"/>
    <x v="27"/>
    <x v="3"/>
    <x v="0"/>
    <x v="0"/>
    <x v="0"/>
  </r>
  <r>
    <x v="151"/>
    <s v="T"/>
    <n v="29.84"/>
    <n v="29.85"/>
    <n v="-1.0000000000001563E-2"/>
    <n v="-3.3500837520943256E-4"/>
    <x v="1"/>
    <x v="27"/>
    <x v="3"/>
    <x v="0"/>
    <x v="0"/>
    <x v="0"/>
  </r>
  <r>
    <x v="152"/>
    <s v="T"/>
    <n v="30.02"/>
    <n v="29.84"/>
    <n v="0.17999999999999972"/>
    <n v="6.0321715817694271E-3"/>
    <x v="1"/>
    <x v="27"/>
    <x v="3"/>
    <x v="0"/>
    <x v="0"/>
    <x v="1"/>
  </r>
  <r>
    <x v="153"/>
    <s v="T"/>
    <n v="30.200001"/>
    <n v="30.02"/>
    <n v="0.18000100000000074"/>
    <n v="5.9960359760160139E-3"/>
    <x v="1"/>
    <x v="27"/>
    <x v="3"/>
    <x v="0"/>
    <x v="0"/>
    <x v="1"/>
  </r>
  <r>
    <x v="154"/>
    <s v="T"/>
    <n v="30.200001"/>
    <n v="30.200001"/>
    <n v="0"/>
    <n v="0"/>
    <x v="1"/>
    <x v="27"/>
    <x v="3"/>
    <x v="0"/>
    <x v="0"/>
    <x v="0"/>
  </r>
  <r>
    <x v="155"/>
    <s v="T"/>
    <n v="30.18"/>
    <n v="30.200001"/>
    <n v="-2.0001000000000602E-2"/>
    <n v="-6.6228474628198192E-4"/>
    <x v="1"/>
    <x v="27"/>
    <x v="3"/>
    <x v="0"/>
    <x v="0"/>
    <x v="0"/>
  </r>
  <r>
    <x v="156"/>
    <s v="T"/>
    <n v="29.91"/>
    <n v="30.18"/>
    <n v="-0.26999999999999957"/>
    <n v="-8.9463220675944193E-3"/>
    <x v="1"/>
    <x v="27"/>
    <x v="3"/>
    <x v="0"/>
    <x v="0"/>
    <x v="0"/>
  </r>
  <r>
    <x v="157"/>
    <s v="T"/>
    <n v="30.01"/>
    <n v="29.91"/>
    <n v="0.10000000000000142"/>
    <n v="3.3433634236041932E-3"/>
    <x v="1"/>
    <x v="27"/>
    <x v="3"/>
    <x v="0"/>
    <x v="0"/>
    <x v="1"/>
  </r>
  <r>
    <x v="158"/>
    <s v="T"/>
    <n v="29.85"/>
    <n v="30.01"/>
    <n v="-0.16000000000000014"/>
    <n v="-5.3315561479506876E-3"/>
    <x v="1"/>
    <x v="27"/>
    <x v="3"/>
    <x v="0"/>
    <x v="0"/>
    <x v="0"/>
  </r>
  <r>
    <x v="159"/>
    <s v="T"/>
    <n v="29.790001"/>
    <n v="29.85"/>
    <n v="-5.9999000000001246E-2"/>
    <n v="-2.0100167504188021E-3"/>
    <x v="1"/>
    <x v="27"/>
    <x v="3"/>
    <x v="0"/>
    <x v="0"/>
    <x v="0"/>
  </r>
  <r>
    <x v="160"/>
    <s v="T"/>
    <n v="29.73"/>
    <n v="29.790001"/>
    <n v="-6.0000999999999749E-2"/>
    <n v="-2.0141321915363398E-3"/>
    <x v="1"/>
    <x v="27"/>
    <x v="3"/>
    <x v="0"/>
    <x v="0"/>
    <x v="0"/>
  </r>
  <r>
    <x v="161"/>
    <s v="T"/>
    <n v="29.67"/>
    <n v="29.73"/>
    <n v="-5.9999999999998721E-2"/>
    <n v="-2.0181634712411276E-3"/>
    <x v="1"/>
    <x v="27"/>
    <x v="3"/>
    <x v="0"/>
    <x v="0"/>
    <x v="0"/>
  </r>
  <r>
    <x v="162"/>
    <s v="T"/>
    <n v="29.690001000000002"/>
    <n v="29.67"/>
    <n v="2.0001000000000602E-2"/>
    <n v="6.7411526794744188E-4"/>
    <x v="1"/>
    <x v="27"/>
    <x v="3"/>
    <x v="0"/>
    <x v="0"/>
    <x v="1"/>
  </r>
  <r>
    <x v="163"/>
    <s v="T"/>
    <n v="30.030001000000002"/>
    <n v="29.690001000000002"/>
    <n v="0.33999999999999986"/>
    <n v="1.1451666842315021E-2"/>
    <x v="1"/>
    <x v="27"/>
    <x v="3"/>
    <x v="0"/>
    <x v="0"/>
    <x v="1"/>
  </r>
  <r>
    <x v="164"/>
    <s v="T"/>
    <n v="29.9"/>
    <n v="30.030001000000002"/>
    <n v="-0.13000100000000359"/>
    <n v="-4.3290374848806556E-3"/>
    <x v="1"/>
    <x v="27"/>
    <x v="3"/>
    <x v="0"/>
    <x v="0"/>
    <x v="0"/>
  </r>
  <r>
    <x v="165"/>
    <s v="T"/>
    <n v="29.99"/>
    <n v="29.9"/>
    <n v="8.9999999999999858E-2"/>
    <n v="3.0100334448160491E-3"/>
    <x v="1"/>
    <x v="27"/>
    <x v="3"/>
    <x v="0"/>
    <x v="0"/>
    <x v="1"/>
  </r>
  <r>
    <x v="166"/>
    <s v="T"/>
    <n v="29.9"/>
    <n v="29.99"/>
    <n v="-8.9999999999999858E-2"/>
    <n v="-3.0010003334444771E-3"/>
    <x v="1"/>
    <x v="27"/>
    <x v="3"/>
    <x v="0"/>
    <x v="0"/>
    <x v="0"/>
  </r>
  <r>
    <x v="167"/>
    <s v="T"/>
    <n v="30.040001"/>
    <n v="29.9"/>
    <n v="0.1400010000000016"/>
    <n v="4.682307692307746E-3"/>
    <x v="1"/>
    <x v="27"/>
    <x v="3"/>
    <x v="0"/>
    <x v="0"/>
    <x v="1"/>
  </r>
  <r>
    <x v="168"/>
    <s v="T"/>
    <n v="29.809998999999998"/>
    <n v="30.040001"/>
    <n v="-0.23000200000000248"/>
    <n v="-7.6565243789440112E-3"/>
    <x v="1"/>
    <x v="27"/>
    <x v="3"/>
    <x v="0"/>
    <x v="0"/>
    <x v="0"/>
  </r>
  <r>
    <x v="169"/>
    <s v="T"/>
    <n v="29.469998999999998"/>
    <n v="29.809998999999998"/>
    <n v="-0.33999999999999986"/>
    <n v="-1.1405568983749375E-2"/>
    <x v="1"/>
    <x v="27"/>
    <x v="3"/>
    <x v="0"/>
    <x v="0"/>
    <x v="0"/>
  </r>
  <r>
    <x v="170"/>
    <s v="T"/>
    <n v="29.700001"/>
    <n v="29.469998999999998"/>
    <n v="0.23000200000000248"/>
    <n v="7.8046151274047378E-3"/>
    <x v="1"/>
    <x v="27"/>
    <x v="3"/>
    <x v="0"/>
    <x v="0"/>
    <x v="1"/>
  </r>
  <r>
    <x v="171"/>
    <s v="T"/>
    <n v="29.59"/>
    <n v="29.700001"/>
    <n v="-0.11000100000000046"/>
    <n v="-3.7037372490324313E-3"/>
    <x v="1"/>
    <x v="27"/>
    <x v="3"/>
    <x v="0"/>
    <x v="0"/>
    <x v="0"/>
  </r>
  <r>
    <x v="172"/>
    <s v="T"/>
    <n v="29.42"/>
    <n v="29.59"/>
    <n v="-0.16999999999999815"/>
    <n v="-5.7451841838458313E-3"/>
    <x v="1"/>
    <x v="27"/>
    <x v="3"/>
    <x v="0"/>
    <x v="0"/>
    <x v="0"/>
  </r>
  <r>
    <x v="173"/>
    <s v="T"/>
    <n v="29.51"/>
    <n v="29.42"/>
    <n v="8.9999999999999858E-2"/>
    <n v="3.0591434398368408E-3"/>
    <x v="1"/>
    <x v="27"/>
    <x v="3"/>
    <x v="0"/>
    <x v="0"/>
    <x v="1"/>
  </r>
  <r>
    <x v="174"/>
    <s v="T"/>
    <n v="29.370001000000002"/>
    <n v="29.51"/>
    <n v="-0.13999899999999954"/>
    <n v="-4.7441206370721634E-3"/>
    <x v="1"/>
    <x v="27"/>
    <x v="3"/>
    <x v="0"/>
    <x v="0"/>
    <x v="0"/>
  </r>
  <r>
    <x v="175"/>
    <s v="T"/>
    <n v="28.91"/>
    <n v="29.370001000000002"/>
    <n v="-0.46000100000000188"/>
    <n v="-1.5662273896415661E-2"/>
    <x v="1"/>
    <x v="27"/>
    <x v="3"/>
    <x v="0"/>
    <x v="0"/>
    <x v="0"/>
  </r>
  <r>
    <x v="176"/>
    <s v="T"/>
    <n v="29"/>
    <n v="28.91"/>
    <n v="8.9999999999999858E-2"/>
    <n v="3.1131096506399119E-3"/>
    <x v="1"/>
    <x v="27"/>
    <x v="3"/>
    <x v="0"/>
    <x v="0"/>
    <x v="1"/>
  </r>
  <r>
    <x v="177"/>
    <s v="T"/>
    <n v="29.139999"/>
    <n v="29"/>
    <n v="0.13999899999999954"/>
    <n v="4.8275517241379148E-3"/>
    <x v="1"/>
    <x v="27"/>
    <x v="3"/>
    <x v="0"/>
    <x v="0"/>
    <x v="1"/>
  </r>
  <r>
    <x v="178"/>
    <s v="T"/>
    <n v="29.120001000000002"/>
    <n v="29.139999"/>
    <n v="-1.9997999999997518E-2"/>
    <n v="-6.8627318758650324E-4"/>
    <x v="1"/>
    <x v="27"/>
    <x v="3"/>
    <x v="0"/>
    <x v="0"/>
    <x v="0"/>
  </r>
  <r>
    <x v="179"/>
    <s v="T"/>
    <n v="29.24"/>
    <n v="29.120001000000002"/>
    <n v="0.11999899999999641"/>
    <n v="4.1208446387071352E-3"/>
    <x v="1"/>
    <x v="27"/>
    <x v="3"/>
    <x v="0"/>
    <x v="0"/>
    <x v="1"/>
  </r>
  <r>
    <x v="180"/>
    <s v="T"/>
    <n v="29.07"/>
    <n v="29.24"/>
    <n v="-0.16999999999999815"/>
    <n v="-5.8139534883720305E-3"/>
    <x v="1"/>
    <x v="27"/>
    <x v="3"/>
    <x v="0"/>
    <x v="0"/>
    <x v="0"/>
  </r>
  <r>
    <x v="181"/>
    <s v="T"/>
    <n v="28.93"/>
    <n v="29.07"/>
    <n v="-0.14000000000000057"/>
    <n v="-4.8159614723082408E-3"/>
    <x v="1"/>
    <x v="27"/>
    <x v="3"/>
    <x v="0"/>
    <x v="0"/>
    <x v="0"/>
  </r>
  <r>
    <x v="182"/>
    <s v="T"/>
    <n v="28.629998999999998"/>
    <n v="28.93"/>
    <n v="-0.30000100000000174"/>
    <n v="-1.0369892844797848E-2"/>
    <x v="1"/>
    <x v="27"/>
    <x v="3"/>
    <x v="0"/>
    <x v="0"/>
    <x v="0"/>
  </r>
  <r>
    <x v="183"/>
    <s v="T"/>
    <n v="28.51"/>
    <n v="28.629998999999998"/>
    <n v="-0.11999899999999641"/>
    <n v="-4.1913728323915217E-3"/>
    <x v="1"/>
    <x v="27"/>
    <x v="3"/>
    <x v="0"/>
    <x v="0"/>
    <x v="0"/>
  </r>
  <r>
    <x v="184"/>
    <s v="T"/>
    <n v="27.870001000000002"/>
    <n v="28.51"/>
    <n v="-0.63999899999999954"/>
    <n v="-2.2448228691687111E-2"/>
    <x v="1"/>
    <x v="27"/>
    <x v="3"/>
    <x v="0"/>
    <x v="0"/>
    <x v="0"/>
  </r>
  <r>
    <x v="185"/>
    <s v="T"/>
    <n v="28.040001"/>
    <n v="27.870001000000002"/>
    <n v="0.16999999999999815"/>
    <n v="6.0997486150071592E-3"/>
    <x v="1"/>
    <x v="27"/>
    <x v="3"/>
    <x v="0"/>
    <x v="0"/>
    <x v="1"/>
  </r>
  <r>
    <x v="186"/>
    <s v="T"/>
    <n v="28.040001"/>
    <n v="28.040001"/>
    <n v="0"/>
    <n v="0"/>
    <x v="1"/>
    <x v="27"/>
    <x v="3"/>
    <x v="0"/>
    <x v="1"/>
    <x v="0"/>
  </r>
  <r>
    <x v="0"/>
    <s v="CHL"/>
    <n v="42.27"/>
    <m/>
    <m/>
    <m/>
    <x v="1"/>
    <x v="28"/>
    <x v="3"/>
    <x v="0"/>
    <x v="0"/>
    <x v="0"/>
  </r>
  <r>
    <x v="1"/>
    <s v="CHL"/>
    <n v="42.439999"/>
    <n v="42.27"/>
    <n v="0.16999899999999712"/>
    <n v="4.0217411876034333E-3"/>
    <x v="1"/>
    <x v="28"/>
    <x v="3"/>
    <x v="0"/>
    <x v="0"/>
    <x v="1"/>
  </r>
  <r>
    <x v="2"/>
    <s v="CHL"/>
    <n v="41.740002000000004"/>
    <n v="42.439999"/>
    <n v="-0.69999699999999621"/>
    <n v="-1.6493803404660688E-2"/>
    <x v="1"/>
    <x v="28"/>
    <x v="3"/>
    <x v="0"/>
    <x v="0"/>
    <x v="0"/>
  </r>
  <r>
    <x v="3"/>
    <s v="CHL"/>
    <n v="41.369999"/>
    <n v="41.740002000000004"/>
    <n v="-0.37000300000000408"/>
    <n v="-8.8644701071170055E-3"/>
    <x v="1"/>
    <x v="28"/>
    <x v="3"/>
    <x v="0"/>
    <x v="0"/>
    <x v="0"/>
  </r>
  <r>
    <x v="4"/>
    <s v="CHL"/>
    <n v="41.009997999999996"/>
    <n v="41.369999"/>
    <n v="-0.36000100000000401"/>
    <n v="-8.7019823229873422E-3"/>
    <x v="1"/>
    <x v="28"/>
    <x v="3"/>
    <x v="0"/>
    <x v="0"/>
    <x v="0"/>
  </r>
  <r>
    <x v="5"/>
    <s v="CHL"/>
    <n v="41.23"/>
    <n v="41.009997999999996"/>
    <n v="0.22000200000000092"/>
    <n v="5.3645942630867948E-3"/>
    <x v="1"/>
    <x v="28"/>
    <x v="3"/>
    <x v="0"/>
    <x v="0"/>
    <x v="1"/>
  </r>
  <r>
    <x v="6"/>
    <s v="CHL"/>
    <n v="41.630001"/>
    <n v="41.23"/>
    <n v="0.40000100000000316"/>
    <n v="9.701697792869347E-3"/>
    <x v="1"/>
    <x v="28"/>
    <x v="3"/>
    <x v="0"/>
    <x v="0"/>
    <x v="1"/>
  </r>
  <r>
    <x v="7"/>
    <s v="CHL"/>
    <n v="41.490002000000004"/>
    <n v="41.630001"/>
    <n v="-0.13999899999999599"/>
    <n v="-3.3629353023555291E-3"/>
    <x v="1"/>
    <x v="28"/>
    <x v="3"/>
    <x v="0"/>
    <x v="0"/>
    <x v="0"/>
  </r>
  <r>
    <x v="8"/>
    <s v="CHL"/>
    <n v="42.470001000000003"/>
    <n v="41.490002000000004"/>
    <n v="0.9799989999999994"/>
    <n v="2.3620124192811544E-2"/>
    <x v="1"/>
    <x v="28"/>
    <x v="3"/>
    <x v="0"/>
    <x v="0"/>
    <x v="1"/>
  </r>
  <r>
    <x v="9"/>
    <s v="CHL"/>
    <n v="42.77"/>
    <n v="42.470001000000003"/>
    <n v="0.29999899999999968"/>
    <n v="7.0637860357008154E-3"/>
    <x v="1"/>
    <x v="28"/>
    <x v="3"/>
    <x v="0"/>
    <x v="0"/>
    <x v="1"/>
  </r>
  <r>
    <x v="10"/>
    <s v="CHL"/>
    <n v="42.380001"/>
    <n v="42.77"/>
    <n v="-0.38999900000000309"/>
    <n v="-9.118517652560278E-3"/>
    <x v="1"/>
    <x v="28"/>
    <x v="3"/>
    <x v="0"/>
    <x v="0"/>
    <x v="0"/>
  </r>
  <r>
    <x v="11"/>
    <s v="CHL"/>
    <n v="42.73"/>
    <n v="42.380001"/>
    <n v="0.34999899999999684"/>
    <n v="8.2585887621851838E-3"/>
    <x v="1"/>
    <x v="28"/>
    <x v="3"/>
    <x v="0"/>
    <x v="0"/>
    <x v="1"/>
  </r>
  <r>
    <x v="12"/>
    <s v="CHL"/>
    <n v="43.099997999999999"/>
    <n v="42.73"/>
    <n v="0.36999800000000249"/>
    <n v="8.6589749590452268E-3"/>
    <x v="1"/>
    <x v="28"/>
    <x v="3"/>
    <x v="0"/>
    <x v="0"/>
    <x v="1"/>
  </r>
  <r>
    <x v="13"/>
    <s v="CHL"/>
    <n v="43.380001"/>
    <n v="43.099997999999999"/>
    <n v="0.28000300000000067"/>
    <n v="6.4965896286120631E-3"/>
    <x v="1"/>
    <x v="28"/>
    <x v="3"/>
    <x v="0"/>
    <x v="0"/>
    <x v="1"/>
  </r>
  <r>
    <x v="14"/>
    <s v="CHL"/>
    <n v="44.41"/>
    <n v="43.380001"/>
    <n v="1.0299989999999966"/>
    <n v="2.3743637073682791E-2"/>
    <x v="1"/>
    <x v="28"/>
    <x v="3"/>
    <x v="0"/>
    <x v="0"/>
    <x v="1"/>
  </r>
  <r>
    <x v="15"/>
    <s v="CHL"/>
    <n v="44.380001"/>
    <n v="44.41"/>
    <n v="-2.9998999999996556E-2"/>
    <n v="-6.7550101328521864E-4"/>
    <x v="1"/>
    <x v="28"/>
    <x v="3"/>
    <x v="0"/>
    <x v="0"/>
    <x v="0"/>
  </r>
  <r>
    <x v="16"/>
    <s v="CHL"/>
    <n v="44.790001000000004"/>
    <n v="44.380001"/>
    <n v="0.41000000000000369"/>
    <n v="9.2383954655612492E-3"/>
    <x v="1"/>
    <x v="28"/>
    <x v="3"/>
    <x v="0"/>
    <x v="0"/>
    <x v="1"/>
  </r>
  <r>
    <x v="17"/>
    <s v="CHL"/>
    <n v="44.16"/>
    <n v="44.790001000000004"/>
    <n v="-0.63000100000000714"/>
    <n v="-1.4065661664084515E-2"/>
    <x v="1"/>
    <x v="28"/>
    <x v="3"/>
    <x v="0"/>
    <x v="0"/>
    <x v="0"/>
  </r>
  <r>
    <x v="18"/>
    <s v="CHL"/>
    <n v="44.299999"/>
    <n v="44.16"/>
    <n v="0.13999900000000309"/>
    <n v="3.1702672101449978E-3"/>
    <x v="1"/>
    <x v="28"/>
    <x v="3"/>
    <x v="0"/>
    <x v="0"/>
    <x v="1"/>
  </r>
  <r>
    <x v="19"/>
    <s v="CHL"/>
    <n v="43.540001000000004"/>
    <n v="44.299999"/>
    <n v="-0.75999799999999595"/>
    <n v="-1.7155711448210098E-2"/>
    <x v="1"/>
    <x v="28"/>
    <x v="3"/>
    <x v="0"/>
    <x v="0"/>
    <x v="0"/>
  </r>
  <r>
    <x v="20"/>
    <s v="CHL"/>
    <n v="42.259997999999996"/>
    <n v="43.540001000000004"/>
    <n v="-1.2800030000000078"/>
    <n v="-2.9398322705596808E-2"/>
    <x v="1"/>
    <x v="28"/>
    <x v="3"/>
    <x v="0"/>
    <x v="0"/>
    <x v="0"/>
  </r>
  <r>
    <x v="21"/>
    <s v="CHL"/>
    <n v="41.040001000000004"/>
    <n v="42.259997999999996"/>
    <n v="-1.2199969999999922"/>
    <n v="-2.8868837144762582E-2"/>
    <x v="1"/>
    <x v="28"/>
    <x v="3"/>
    <x v="0"/>
    <x v="0"/>
    <x v="0"/>
  </r>
  <r>
    <x v="22"/>
    <s v="CHL"/>
    <n v="41.16"/>
    <n v="41.040001000000004"/>
    <n v="0.11999899999999286"/>
    <n v="2.9239521704688275E-3"/>
    <x v="1"/>
    <x v="28"/>
    <x v="3"/>
    <x v="0"/>
    <x v="0"/>
    <x v="1"/>
  </r>
  <r>
    <x v="23"/>
    <s v="CHL"/>
    <n v="41.580002"/>
    <n v="41.16"/>
    <n v="0.42000200000000376"/>
    <n v="1.0204130223518071E-2"/>
    <x v="1"/>
    <x v="28"/>
    <x v="3"/>
    <x v="0"/>
    <x v="0"/>
    <x v="1"/>
  </r>
  <r>
    <x v="24"/>
    <s v="CHL"/>
    <n v="41.77"/>
    <n v="41.580002"/>
    <n v="0.18999800000000278"/>
    <n v="4.569456249665471E-3"/>
    <x v="1"/>
    <x v="28"/>
    <x v="3"/>
    <x v="0"/>
    <x v="0"/>
    <x v="1"/>
  </r>
  <r>
    <x v="25"/>
    <s v="CHL"/>
    <n v="43.099997999999999"/>
    <n v="41.77"/>
    <n v="1.3299979999999962"/>
    <n v="3.1840986353842381E-2"/>
    <x v="1"/>
    <x v="28"/>
    <x v="3"/>
    <x v="0"/>
    <x v="0"/>
    <x v="1"/>
  </r>
  <r>
    <x v="26"/>
    <s v="CHL"/>
    <n v="42.919998"/>
    <n v="43.099997999999999"/>
    <n v="-0.17999999999999972"/>
    <n v="-4.1763343005259473E-3"/>
    <x v="1"/>
    <x v="28"/>
    <x v="3"/>
    <x v="0"/>
    <x v="0"/>
    <x v="0"/>
  </r>
  <r>
    <x v="27"/>
    <s v="CHL"/>
    <n v="42.889998999999996"/>
    <n v="42.919998"/>
    <n v="-2.9999000000003662E-2"/>
    <n v="-6.9895157031469712E-4"/>
    <x v="1"/>
    <x v="28"/>
    <x v="3"/>
    <x v="0"/>
    <x v="0"/>
    <x v="0"/>
  </r>
  <r>
    <x v="28"/>
    <s v="CHL"/>
    <n v="43.029998999999997"/>
    <n v="42.889998999999996"/>
    <n v="0.14000000000000057"/>
    <n v="3.2641642169308652E-3"/>
    <x v="1"/>
    <x v="28"/>
    <x v="3"/>
    <x v="0"/>
    <x v="0"/>
    <x v="1"/>
  </r>
  <r>
    <x v="29"/>
    <s v="CHL"/>
    <n v="43.189999"/>
    <n v="43.029998999999997"/>
    <n v="0.16000000000000369"/>
    <n v="3.7183361310327641E-3"/>
    <x v="1"/>
    <x v="28"/>
    <x v="3"/>
    <x v="0"/>
    <x v="0"/>
    <x v="1"/>
  </r>
  <r>
    <x v="30"/>
    <s v="CHL"/>
    <n v="42.450001"/>
    <n v="43.189999"/>
    <n v="-0.73999799999999993"/>
    <n v="-1.7133549829440837E-2"/>
    <x v="1"/>
    <x v="28"/>
    <x v="3"/>
    <x v="0"/>
    <x v="0"/>
    <x v="0"/>
  </r>
  <r>
    <x v="31"/>
    <s v="CHL"/>
    <n v="42.099997999999999"/>
    <n v="42.450001"/>
    <n v="-0.35000300000000095"/>
    <n v="-8.2450645878665817E-3"/>
    <x v="1"/>
    <x v="28"/>
    <x v="3"/>
    <x v="0"/>
    <x v="0"/>
    <x v="0"/>
  </r>
  <r>
    <x v="32"/>
    <s v="CHL"/>
    <n v="42.57"/>
    <n v="42.099997999999999"/>
    <n v="0.47000200000000092"/>
    <n v="1.1163943523227743E-2"/>
    <x v="1"/>
    <x v="28"/>
    <x v="3"/>
    <x v="0"/>
    <x v="0"/>
    <x v="1"/>
  </r>
  <r>
    <x v="33"/>
    <s v="CHL"/>
    <n v="43.150002000000001"/>
    <n v="42.57"/>
    <n v="0.58000200000000035"/>
    <n v="1.3624665257223405E-2"/>
    <x v="1"/>
    <x v="28"/>
    <x v="3"/>
    <x v="0"/>
    <x v="0"/>
    <x v="1"/>
  </r>
  <r>
    <x v="34"/>
    <s v="CHL"/>
    <n v="42.860001000000004"/>
    <n v="43.150002000000001"/>
    <n v="-0.29000099999999662"/>
    <n v="-6.7207644625369104E-3"/>
    <x v="1"/>
    <x v="28"/>
    <x v="3"/>
    <x v="0"/>
    <x v="0"/>
    <x v="0"/>
  </r>
  <r>
    <x v="35"/>
    <s v="CHL"/>
    <n v="42.5"/>
    <n v="42.860001000000004"/>
    <n v="-0.36000100000000401"/>
    <n v="-8.3994631731344107E-3"/>
    <x v="1"/>
    <x v="28"/>
    <x v="3"/>
    <x v="0"/>
    <x v="0"/>
    <x v="0"/>
  </r>
  <r>
    <x v="36"/>
    <s v="CHL"/>
    <n v="41.560001"/>
    <n v="42.5"/>
    <n v="-0.93999900000000025"/>
    <n v="-2.2117623529411771E-2"/>
    <x v="1"/>
    <x v="28"/>
    <x v="3"/>
    <x v="0"/>
    <x v="0"/>
    <x v="0"/>
  </r>
  <r>
    <x v="37"/>
    <s v="CHL"/>
    <n v="41.009997999999996"/>
    <n v="41.560001"/>
    <n v="-0.55000300000000379"/>
    <n v="-1.3233950595910808E-2"/>
    <x v="1"/>
    <x v="28"/>
    <x v="3"/>
    <x v="0"/>
    <x v="0"/>
    <x v="0"/>
  </r>
  <r>
    <x v="38"/>
    <s v="CHL"/>
    <n v="40.840000000000003"/>
    <n v="41.009997999999996"/>
    <n v="-0.16999799999999254"/>
    <n v="-4.1452818407841071E-3"/>
    <x v="1"/>
    <x v="28"/>
    <x v="3"/>
    <x v="0"/>
    <x v="0"/>
    <x v="0"/>
  </r>
  <r>
    <x v="39"/>
    <s v="CHL"/>
    <n v="40.080002"/>
    <n v="40.840000000000003"/>
    <n v="-0.75999800000000306"/>
    <n v="-1.8609157688540719E-2"/>
    <x v="1"/>
    <x v="28"/>
    <x v="3"/>
    <x v="0"/>
    <x v="0"/>
    <x v="0"/>
  </r>
  <r>
    <x v="40"/>
    <s v="CHL"/>
    <n v="39.82"/>
    <n v="40.080002"/>
    <n v="-0.26000200000000007"/>
    <n v="-6.4870755245970309E-3"/>
    <x v="1"/>
    <x v="28"/>
    <x v="3"/>
    <x v="0"/>
    <x v="0"/>
    <x v="0"/>
  </r>
  <r>
    <x v="41"/>
    <s v="CHL"/>
    <n v="39.68"/>
    <n v="39.82"/>
    <n v="-0.14000000000000057"/>
    <n v="-3.5158211953792208E-3"/>
    <x v="1"/>
    <x v="28"/>
    <x v="3"/>
    <x v="0"/>
    <x v="0"/>
    <x v="0"/>
  </r>
  <r>
    <x v="42"/>
    <s v="CHL"/>
    <n v="39.110001000000004"/>
    <n v="39.68"/>
    <n v="-0.5699989999999957"/>
    <n v="-1.4364894153225699E-2"/>
    <x v="1"/>
    <x v="28"/>
    <x v="3"/>
    <x v="0"/>
    <x v="0"/>
    <x v="0"/>
  </r>
  <r>
    <x v="43"/>
    <s v="CHL"/>
    <n v="40.099997999999999"/>
    <n v="39.110001000000004"/>
    <n v="0.98999699999999535"/>
    <n v="2.5313141771589196E-2"/>
    <x v="1"/>
    <x v="28"/>
    <x v="3"/>
    <x v="0"/>
    <x v="0"/>
    <x v="1"/>
  </r>
  <r>
    <x v="44"/>
    <s v="CHL"/>
    <n v="39.720001000000003"/>
    <n v="40.099997999999999"/>
    <n v="-0.37999699999999592"/>
    <n v="-9.476234886595155E-3"/>
    <x v="1"/>
    <x v="28"/>
    <x v="3"/>
    <x v="0"/>
    <x v="0"/>
    <x v="0"/>
  </r>
  <r>
    <x v="45"/>
    <s v="CHL"/>
    <n v="38.909999999999997"/>
    <n v="39.720001000000003"/>
    <n v="-0.81000100000000685"/>
    <n v="-2.0392773907533558E-2"/>
    <x v="1"/>
    <x v="28"/>
    <x v="3"/>
    <x v="0"/>
    <x v="0"/>
    <x v="0"/>
  </r>
  <r>
    <x v="46"/>
    <s v="CHL"/>
    <n v="37.139998999999996"/>
    <n v="38.909999999999997"/>
    <n v="-1.7700010000000006"/>
    <n v="-4.5489617065021866E-2"/>
    <x v="1"/>
    <x v="28"/>
    <x v="3"/>
    <x v="0"/>
    <x v="0"/>
    <x v="0"/>
  </r>
  <r>
    <x v="47"/>
    <s v="CHL"/>
    <n v="38.520000000000003"/>
    <n v="37.139998999999996"/>
    <n v="1.3800010000000071"/>
    <n v="3.7156732287472793E-2"/>
    <x v="1"/>
    <x v="28"/>
    <x v="3"/>
    <x v="0"/>
    <x v="0"/>
    <x v="1"/>
  </r>
  <r>
    <x v="48"/>
    <s v="CHL"/>
    <n v="36.709998999999996"/>
    <n v="38.520000000000003"/>
    <n v="-1.8100010000000069"/>
    <n v="-4.6988603322949289E-2"/>
    <x v="1"/>
    <x v="28"/>
    <x v="3"/>
    <x v="0"/>
    <x v="0"/>
    <x v="0"/>
  </r>
  <r>
    <x v="49"/>
    <s v="CHL"/>
    <n v="33.889998999999996"/>
    <n v="36.709998999999996"/>
    <n v="-2.8200000000000003"/>
    <n v="-7.6818307731362251E-2"/>
    <x v="1"/>
    <x v="28"/>
    <x v="3"/>
    <x v="0"/>
    <x v="0"/>
    <x v="0"/>
  </r>
  <r>
    <x v="50"/>
    <s v="CHL"/>
    <n v="34.450001"/>
    <n v="33.889998999999996"/>
    <n v="0.56000200000000433"/>
    <n v="1.6524107893895319E-2"/>
    <x v="1"/>
    <x v="28"/>
    <x v="3"/>
    <x v="0"/>
    <x v="0"/>
    <x v="1"/>
  </r>
  <r>
    <x v="51"/>
    <s v="CHL"/>
    <n v="32.419998"/>
    <n v="34.450001"/>
    <n v="-2.0300030000000007"/>
    <n v="-5.8926065052944426E-2"/>
    <x v="1"/>
    <x v="28"/>
    <x v="3"/>
    <x v="0"/>
    <x v="0"/>
    <x v="0"/>
  </r>
  <r>
    <x v="52"/>
    <s v="CHL"/>
    <n v="33.360001000000004"/>
    <n v="32.419998"/>
    <n v="0.94000300000000436"/>
    <n v="2.8994542195838642E-2"/>
    <x v="1"/>
    <x v="28"/>
    <x v="3"/>
    <x v="0"/>
    <x v="0"/>
    <x v="1"/>
  </r>
  <r>
    <x v="53"/>
    <s v="CHL"/>
    <n v="31.309998999999998"/>
    <n v="33.360001000000004"/>
    <n v="-2.0500020000000063"/>
    <n v="-6.1450897438522438E-2"/>
    <x v="1"/>
    <x v="28"/>
    <x v="3"/>
    <x v="0"/>
    <x v="0"/>
    <x v="0"/>
  </r>
  <r>
    <x v="54"/>
    <s v="CHL"/>
    <n v="31.299999"/>
    <n v="31.309998999999998"/>
    <n v="-9.9999999999980105E-3"/>
    <n v="-3.1938678758814434E-4"/>
    <x v="1"/>
    <x v="28"/>
    <x v="3"/>
    <x v="0"/>
    <x v="0"/>
    <x v="0"/>
  </r>
  <r>
    <x v="55"/>
    <s v="CHL"/>
    <n v="34.119999"/>
    <n v="31.299999"/>
    <n v="2.8200000000000003"/>
    <n v="9.0095849523829069E-2"/>
    <x v="1"/>
    <x v="28"/>
    <x v="3"/>
    <x v="0"/>
    <x v="0"/>
    <x v="1"/>
  </r>
  <r>
    <x v="56"/>
    <s v="CHL"/>
    <n v="34.869999"/>
    <n v="34.119999"/>
    <n v="0.75"/>
    <n v="2.19812433171525E-2"/>
    <x v="1"/>
    <x v="28"/>
    <x v="3"/>
    <x v="0"/>
    <x v="0"/>
    <x v="1"/>
  </r>
  <r>
    <x v="57"/>
    <s v="CHL"/>
    <n v="37.369999"/>
    <n v="34.869999"/>
    <n v="2.5"/>
    <n v="7.1694868703609652E-2"/>
    <x v="1"/>
    <x v="28"/>
    <x v="3"/>
    <x v="0"/>
    <x v="0"/>
    <x v="1"/>
  </r>
  <r>
    <x v="58"/>
    <s v="CHL"/>
    <n v="36.439999"/>
    <n v="37.369999"/>
    <n v="-0.92999999999999972"/>
    <n v="-2.4886273076967429E-2"/>
    <x v="1"/>
    <x v="28"/>
    <x v="3"/>
    <x v="0"/>
    <x v="0"/>
    <x v="0"/>
  </r>
  <r>
    <x v="59"/>
    <s v="CHL"/>
    <n v="37.419998"/>
    <n v="36.439999"/>
    <n v="0.9799989999999994"/>
    <n v="2.6893496896089362E-2"/>
    <x v="1"/>
    <x v="28"/>
    <x v="3"/>
    <x v="0"/>
    <x v="0"/>
    <x v="1"/>
  </r>
  <r>
    <x v="60"/>
    <s v="CHL"/>
    <n v="35.740002000000004"/>
    <n v="37.419998"/>
    <n v="-1.6799959999999956"/>
    <n v="-4.4895673163852005E-2"/>
    <x v="1"/>
    <x v="28"/>
    <x v="3"/>
    <x v="0"/>
    <x v="0"/>
    <x v="0"/>
  </r>
  <r>
    <x v="61"/>
    <s v="CHL"/>
    <n v="36.82"/>
    <n v="35.740002000000004"/>
    <n v="1.0799979999999962"/>
    <n v="3.021818521442713E-2"/>
    <x v="1"/>
    <x v="28"/>
    <x v="3"/>
    <x v="0"/>
    <x v="0"/>
    <x v="1"/>
  </r>
  <r>
    <x v="62"/>
    <s v="CHL"/>
    <n v="37.669998"/>
    <n v="36.82"/>
    <n v="0.84999799999999937"/>
    <n v="2.3085225420966849E-2"/>
    <x v="1"/>
    <x v="28"/>
    <x v="3"/>
    <x v="0"/>
    <x v="0"/>
    <x v="1"/>
  </r>
  <r>
    <x v="63"/>
    <s v="CHL"/>
    <n v="36.130001"/>
    <n v="37.669998"/>
    <n v="-1.5399969999999996"/>
    <n v="-4.088126046622035E-2"/>
    <x v="1"/>
    <x v="28"/>
    <x v="3"/>
    <x v="0"/>
    <x v="0"/>
    <x v="0"/>
  </r>
  <r>
    <x v="64"/>
    <s v="CHL"/>
    <n v="38.060001"/>
    <n v="36.130001"/>
    <n v="1.9299999999999997"/>
    <n v="5.3418210533678082E-2"/>
    <x v="1"/>
    <x v="28"/>
    <x v="3"/>
    <x v="0"/>
    <x v="0"/>
    <x v="1"/>
  </r>
  <r>
    <x v="65"/>
    <s v="CHL"/>
    <n v="39.110001000000004"/>
    <n v="38.060001"/>
    <n v="1.0500000000000043"/>
    <n v="2.7588018192642828E-2"/>
    <x v="1"/>
    <x v="28"/>
    <x v="3"/>
    <x v="0"/>
    <x v="0"/>
    <x v="1"/>
  </r>
  <r>
    <x v="66"/>
    <s v="CHL"/>
    <n v="40.169998"/>
    <n v="39.110001000000004"/>
    <n v="1.0599969999999956"/>
    <n v="2.7102965300358738E-2"/>
    <x v="1"/>
    <x v="28"/>
    <x v="3"/>
    <x v="0"/>
    <x v="0"/>
    <x v="1"/>
  </r>
  <r>
    <x v="67"/>
    <s v="CHL"/>
    <n v="40.130001"/>
    <n v="40.169998"/>
    <n v="-3.9996999999999616E-2"/>
    <n v="-9.9569335303426238E-4"/>
    <x v="1"/>
    <x v="28"/>
    <x v="3"/>
    <x v="0"/>
    <x v="0"/>
    <x v="0"/>
  </r>
  <r>
    <x v="68"/>
    <s v="CHL"/>
    <n v="39.869999"/>
    <n v="40.130001"/>
    <n v="-0.26000200000000007"/>
    <n v="-6.4789931104163208E-3"/>
    <x v="1"/>
    <x v="28"/>
    <x v="3"/>
    <x v="0"/>
    <x v="0"/>
    <x v="0"/>
  </r>
  <r>
    <x v="69"/>
    <s v="CHL"/>
    <n v="39.279998999999997"/>
    <n v="39.869999"/>
    <n v="-0.59000000000000341"/>
    <n v="-1.4798094176024519E-2"/>
    <x v="1"/>
    <x v="28"/>
    <x v="3"/>
    <x v="0"/>
    <x v="0"/>
    <x v="0"/>
  </r>
  <r>
    <x v="70"/>
    <s v="CHL"/>
    <n v="39.619999"/>
    <n v="39.279998999999997"/>
    <n v="0.34000000000000341"/>
    <n v="8.6558047010134448E-3"/>
    <x v="1"/>
    <x v="28"/>
    <x v="3"/>
    <x v="0"/>
    <x v="0"/>
    <x v="1"/>
  </r>
  <r>
    <x v="71"/>
    <s v="CHL"/>
    <n v="40.080002"/>
    <n v="39.619999"/>
    <n v="0.46000300000000038"/>
    <n v="1.1610373841756038E-2"/>
    <x v="1"/>
    <x v="28"/>
    <x v="3"/>
    <x v="0"/>
    <x v="0"/>
    <x v="1"/>
  </r>
  <r>
    <x v="72"/>
    <s v="CHL"/>
    <n v="39.240002000000004"/>
    <n v="40.080002"/>
    <n v="-0.83999999999999631"/>
    <n v="-2.0958082786522721E-2"/>
    <x v="1"/>
    <x v="28"/>
    <x v="3"/>
    <x v="0"/>
    <x v="0"/>
    <x v="0"/>
  </r>
  <r>
    <x v="73"/>
    <s v="CHL"/>
    <n v="39.049999"/>
    <n v="39.240002000000004"/>
    <n v="-0.19000300000000436"/>
    <n v="-4.8420741670707444E-3"/>
    <x v="1"/>
    <x v="28"/>
    <x v="3"/>
    <x v="0"/>
    <x v="0"/>
    <x v="0"/>
  </r>
  <r>
    <x v="74"/>
    <s v="CHL"/>
    <n v="39.040001000000004"/>
    <n v="39.049999"/>
    <n v="-9.9979999999959546E-3"/>
    <n v="-2.5603073638992807E-4"/>
    <x v="1"/>
    <x v="28"/>
    <x v="3"/>
    <x v="0"/>
    <x v="0"/>
    <x v="0"/>
  </r>
  <r>
    <x v="75"/>
    <s v="CHL"/>
    <n v="39.009997999999996"/>
    <n v="39.040001000000004"/>
    <n v="-3.0003000000007773E-2"/>
    <n v="-7.6851944752787712E-4"/>
    <x v="1"/>
    <x v="28"/>
    <x v="3"/>
    <x v="0"/>
    <x v="0"/>
    <x v="0"/>
  </r>
  <r>
    <x v="76"/>
    <s v="CHL"/>
    <n v="38.220001000000003"/>
    <n v="39.009997999999996"/>
    <n v="-0.78999699999999251"/>
    <n v="-2.0251141771399028E-2"/>
    <x v="1"/>
    <x v="28"/>
    <x v="3"/>
    <x v="0"/>
    <x v="0"/>
    <x v="0"/>
  </r>
  <r>
    <x v="77"/>
    <s v="CHL"/>
    <n v="39.729999999999997"/>
    <n v="38.220001000000003"/>
    <n v="1.5099989999999934"/>
    <n v="3.9508083738668487E-2"/>
    <x v="1"/>
    <x v="28"/>
    <x v="3"/>
    <x v="0"/>
    <x v="0"/>
    <x v="1"/>
  </r>
  <r>
    <x v="78"/>
    <s v="CHL"/>
    <n v="39.340000000000003"/>
    <n v="39.729999999999997"/>
    <n v="-0.38999999999999346"/>
    <n v="-9.8162597533348484E-3"/>
    <x v="1"/>
    <x v="28"/>
    <x v="3"/>
    <x v="0"/>
    <x v="0"/>
    <x v="0"/>
  </r>
  <r>
    <x v="79"/>
    <s v="CHL"/>
    <n v="39.669998"/>
    <n v="39.340000000000003"/>
    <n v="0.32999799999999624"/>
    <n v="8.3883579054396598E-3"/>
    <x v="1"/>
    <x v="28"/>
    <x v="3"/>
    <x v="0"/>
    <x v="0"/>
    <x v="1"/>
  </r>
  <r>
    <x v="80"/>
    <s v="CHL"/>
    <n v="40.509997999999996"/>
    <n v="39.669998"/>
    <n v="0.83999999999999631"/>
    <n v="2.1174692269961704E-2"/>
    <x v="1"/>
    <x v="28"/>
    <x v="3"/>
    <x v="0"/>
    <x v="0"/>
    <x v="1"/>
  </r>
  <r>
    <x v="81"/>
    <s v="CHL"/>
    <n v="40.279998999999997"/>
    <n v="40.509997999999996"/>
    <n v="-0.2299989999999994"/>
    <n v="-5.6775860615939653E-3"/>
    <x v="1"/>
    <x v="28"/>
    <x v="3"/>
    <x v="0"/>
    <x v="0"/>
    <x v="0"/>
  </r>
  <r>
    <x v="82"/>
    <s v="CHL"/>
    <n v="40.580002"/>
    <n v="40.279998999999997"/>
    <n v="0.30000300000000379"/>
    <n v="7.4479396089360333E-3"/>
    <x v="1"/>
    <x v="28"/>
    <x v="3"/>
    <x v="0"/>
    <x v="0"/>
    <x v="1"/>
  </r>
  <r>
    <x v="83"/>
    <s v="CHL"/>
    <n v="39.970001000000003"/>
    <n v="40.580002"/>
    <n v="-0.61000099999999691"/>
    <n v="-1.5032059387281374E-2"/>
    <x v="1"/>
    <x v="28"/>
    <x v="3"/>
    <x v="0"/>
    <x v="0"/>
    <x v="0"/>
  </r>
  <r>
    <x v="84"/>
    <s v="CHL"/>
    <n v="38.759997999999996"/>
    <n v="39.970001000000003"/>
    <n v="-1.2100030000000075"/>
    <n v="-3.027277882730119E-2"/>
    <x v="1"/>
    <x v="28"/>
    <x v="3"/>
    <x v="0"/>
    <x v="0"/>
    <x v="0"/>
  </r>
  <r>
    <x v="85"/>
    <s v="CHL"/>
    <n v="38.669998"/>
    <n v="38.759997999999996"/>
    <n v="-8.9999999999996305E-2"/>
    <n v="-2.3219815439618008E-3"/>
    <x v="1"/>
    <x v="28"/>
    <x v="3"/>
    <x v="0"/>
    <x v="0"/>
    <x v="0"/>
  </r>
  <r>
    <x v="86"/>
    <s v="CHL"/>
    <n v="38.759997999999996"/>
    <n v="38.669998"/>
    <n v="8.9999999999996305E-2"/>
    <n v="2.3273856905810107E-3"/>
    <x v="1"/>
    <x v="28"/>
    <x v="3"/>
    <x v="0"/>
    <x v="0"/>
    <x v="1"/>
  </r>
  <r>
    <x v="87"/>
    <s v="CHL"/>
    <n v="38.189999"/>
    <n v="38.759997999999996"/>
    <n v="-0.5699989999999957"/>
    <n v="-1.4705857311963633E-2"/>
    <x v="1"/>
    <x v="28"/>
    <x v="3"/>
    <x v="0"/>
    <x v="0"/>
    <x v="0"/>
  </r>
  <r>
    <x v="88"/>
    <s v="CHL"/>
    <n v="38.159999999999997"/>
    <n v="38.189999"/>
    <n v="-2.9999000000003662E-2"/>
    <n v="-7.855197901420123E-4"/>
    <x v="1"/>
    <x v="28"/>
    <x v="3"/>
    <x v="0"/>
    <x v="0"/>
    <x v="0"/>
  </r>
  <r>
    <x v="89"/>
    <s v="CHL"/>
    <n v="38.479999999999997"/>
    <n v="38.159999999999997"/>
    <n v="0.32000000000000028"/>
    <n v="8.385744234800846E-3"/>
    <x v="1"/>
    <x v="28"/>
    <x v="3"/>
    <x v="0"/>
    <x v="0"/>
    <x v="1"/>
  </r>
  <r>
    <x v="90"/>
    <s v="CHL"/>
    <n v="37.919998"/>
    <n v="38.479999999999997"/>
    <n v="-0.56000199999999722"/>
    <n v="-1.4553066528066457E-2"/>
    <x v="1"/>
    <x v="28"/>
    <x v="3"/>
    <x v="0"/>
    <x v="0"/>
    <x v="0"/>
  </r>
  <r>
    <x v="91"/>
    <s v="CHL"/>
    <n v="37.139998999999996"/>
    <n v="37.919998"/>
    <n v="-0.77999900000000366"/>
    <n v="-2.0569594966750888E-2"/>
    <x v="1"/>
    <x v="28"/>
    <x v="3"/>
    <x v="0"/>
    <x v="0"/>
    <x v="0"/>
  </r>
  <r>
    <x v="92"/>
    <s v="CHL"/>
    <n v="36.990002000000004"/>
    <n v="37.139998999999996"/>
    <n v="-0.14999699999999194"/>
    <n v="-4.0386915465450597E-3"/>
    <x v="1"/>
    <x v="28"/>
    <x v="3"/>
    <x v="0"/>
    <x v="0"/>
    <x v="0"/>
  </r>
  <r>
    <x v="93"/>
    <s v="CHL"/>
    <n v="36.700001"/>
    <n v="36.990002000000004"/>
    <n v="-0.29000100000000373"/>
    <n v="-7.8399833555024868E-3"/>
    <x v="1"/>
    <x v="28"/>
    <x v="3"/>
    <x v="0"/>
    <x v="0"/>
    <x v="0"/>
  </r>
  <r>
    <x v="94"/>
    <s v="CHL"/>
    <n v="36.470001000000003"/>
    <n v="36.700001"/>
    <n v="-0.22999999999999687"/>
    <n v="-6.2670298019882036E-3"/>
    <x v="1"/>
    <x v="28"/>
    <x v="3"/>
    <x v="0"/>
    <x v="0"/>
    <x v="0"/>
  </r>
  <r>
    <x v="95"/>
    <s v="CHL"/>
    <n v="37.220001000000003"/>
    <n v="36.470001000000003"/>
    <n v="0.75"/>
    <n v="2.0564847256242191E-2"/>
    <x v="1"/>
    <x v="28"/>
    <x v="3"/>
    <x v="0"/>
    <x v="0"/>
    <x v="1"/>
  </r>
  <r>
    <x v="96"/>
    <s v="CHL"/>
    <n v="35.729999999999997"/>
    <n v="37.220001000000003"/>
    <n v="-1.4900010000000066"/>
    <n v="-4.0032266522507791E-2"/>
    <x v="1"/>
    <x v="28"/>
    <x v="3"/>
    <x v="0"/>
    <x v="0"/>
    <x v="0"/>
  </r>
  <r>
    <x v="97"/>
    <s v="CHL"/>
    <n v="36.060001"/>
    <n v="35.729999999999997"/>
    <n v="0.33000100000000288"/>
    <n v="9.2359641757627457E-3"/>
    <x v="1"/>
    <x v="28"/>
    <x v="3"/>
    <x v="0"/>
    <x v="0"/>
    <x v="1"/>
  </r>
  <r>
    <x v="98"/>
    <s v="CHL"/>
    <n v="35.580002"/>
    <n v="36.060001"/>
    <n v="-0.4799989999999994"/>
    <n v="-1.331111998582583E-2"/>
    <x v="1"/>
    <x v="28"/>
    <x v="3"/>
    <x v="0"/>
    <x v="0"/>
    <x v="0"/>
  </r>
  <r>
    <x v="99"/>
    <s v="CHL"/>
    <n v="34.880001"/>
    <n v="35.580002"/>
    <n v="-0.70000100000000032"/>
    <n v="-1.9674001142551939E-2"/>
    <x v="1"/>
    <x v="28"/>
    <x v="3"/>
    <x v="0"/>
    <x v="0"/>
    <x v="0"/>
  </r>
  <r>
    <x v="100"/>
    <s v="CHL"/>
    <n v="35.009997999999996"/>
    <n v="34.880001"/>
    <n v="0.12999699999999592"/>
    <n v="3.726978104157621E-3"/>
    <x v="1"/>
    <x v="28"/>
    <x v="3"/>
    <x v="0"/>
    <x v="0"/>
    <x v="1"/>
  </r>
  <r>
    <x v="101"/>
    <s v="CHL"/>
    <n v="34.729999999999997"/>
    <n v="35.009997999999996"/>
    <n v="-0.27999799999999908"/>
    <n v="-7.9976582689321816E-3"/>
    <x v="1"/>
    <x v="28"/>
    <x v="3"/>
    <x v="0"/>
    <x v="0"/>
    <x v="0"/>
  </r>
  <r>
    <x v="102"/>
    <s v="CHL"/>
    <n v="34.75"/>
    <n v="34.729999999999997"/>
    <n v="2.0000000000003126E-2"/>
    <n v="5.7587100489499363E-4"/>
    <x v="1"/>
    <x v="28"/>
    <x v="3"/>
    <x v="0"/>
    <x v="0"/>
    <x v="1"/>
  </r>
  <r>
    <x v="103"/>
    <s v="CHL"/>
    <n v="35.159999999999997"/>
    <n v="34.75"/>
    <n v="0.40999999999999659"/>
    <n v="1.1798561151079039E-2"/>
    <x v="1"/>
    <x v="28"/>
    <x v="3"/>
    <x v="0"/>
    <x v="0"/>
    <x v="1"/>
  </r>
  <r>
    <x v="104"/>
    <s v="CHL"/>
    <n v="35.729999999999997"/>
    <n v="35.159999999999997"/>
    <n v="0.57000000000000028"/>
    <n v="1.6211604095563149E-2"/>
    <x v="1"/>
    <x v="28"/>
    <x v="3"/>
    <x v="0"/>
    <x v="0"/>
    <x v="1"/>
  </r>
  <r>
    <x v="105"/>
    <s v="CHL"/>
    <n v="35.860001000000004"/>
    <n v="35.729999999999997"/>
    <n v="0.13000100000000714"/>
    <n v="3.6384270920796851E-3"/>
    <x v="1"/>
    <x v="28"/>
    <x v="3"/>
    <x v="0"/>
    <x v="0"/>
    <x v="1"/>
  </r>
  <r>
    <x v="106"/>
    <s v="CHL"/>
    <n v="35.759997999999996"/>
    <n v="35.860001000000004"/>
    <n v="-0.10000300000000806"/>
    <n v="-2.7887060014306201E-3"/>
    <x v="1"/>
    <x v="28"/>
    <x v="3"/>
    <x v="0"/>
    <x v="0"/>
    <x v="0"/>
  </r>
  <r>
    <x v="107"/>
    <s v="CHL"/>
    <n v="35.130001"/>
    <n v="35.759997999999996"/>
    <n v="-0.62999699999999592"/>
    <n v="-1.7617366757123307E-2"/>
    <x v="1"/>
    <x v="28"/>
    <x v="3"/>
    <x v="0"/>
    <x v="0"/>
    <x v="0"/>
  </r>
  <r>
    <x v="108"/>
    <s v="CHL"/>
    <n v="35.5"/>
    <n v="35.130001"/>
    <n v="0.36999899999999997"/>
    <n v="1.0532279802667809E-2"/>
    <x v="1"/>
    <x v="28"/>
    <x v="3"/>
    <x v="0"/>
    <x v="0"/>
    <x v="1"/>
  </r>
  <r>
    <x v="109"/>
    <s v="CHL"/>
    <n v="35"/>
    <n v="35.5"/>
    <n v="-0.5"/>
    <n v="-1.4084507042253521E-2"/>
    <x v="1"/>
    <x v="28"/>
    <x v="3"/>
    <x v="0"/>
    <x v="0"/>
    <x v="0"/>
  </r>
  <r>
    <x v="110"/>
    <s v="CHL"/>
    <n v="35.939999"/>
    <n v="35"/>
    <n v="0.93999900000000025"/>
    <n v="2.6857114285714294E-2"/>
    <x v="1"/>
    <x v="28"/>
    <x v="3"/>
    <x v="0"/>
    <x v="0"/>
    <x v="1"/>
  </r>
  <r>
    <x v="111"/>
    <s v="CHL"/>
    <n v="35.900002000000001"/>
    <n v="35.939999"/>
    <n v="-3.9996999999999616E-2"/>
    <n v="-1.1128826130462502E-3"/>
    <x v="1"/>
    <x v="28"/>
    <x v="3"/>
    <x v="0"/>
    <x v="0"/>
    <x v="0"/>
  </r>
  <r>
    <x v="112"/>
    <s v="CHL"/>
    <n v="34.549999"/>
    <n v="35.900002000000001"/>
    <n v="-1.350003000000001"/>
    <n v="-3.760453829501182E-2"/>
    <x v="1"/>
    <x v="28"/>
    <x v="3"/>
    <x v="0"/>
    <x v="0"/>
    <x v="0"/>
  </r>
  <r>
    <x v="113"/>
    <s v="CHL"/>
    <n v="34.93"/>
    <n v="34.549999"/>
    <n v="0.38000100000000003"/>
    <n v="1.0998582083895286E-2"/>
    <x v="1"/>
    <x v="28"/>
    <x v="3"/>
    <x v="0"/>
    <x v="0"/>
    <x v="1"/>
  </r>
  <r>
    <x v="114"/>
    <s v="CHL"/>
    <n v="34.459998999999996"/>
    <n v="34.93"/>
    <n v="-0.47000100000000344"/>
    <n v="-1.3455511022044188E-2"/>
    <x v="1"/>
    <x v="28"/>
    <x v="3"/>
    <x v="0"/>
    <x v="0"/>
    <x v="0"/>
  </r>
  <r>
    <x v="115"/>
    <s v="CHL"/>
    <n v="34.880001"/>
    <n v="34.459998999999996"/>
    <n v="0.42000200000000376"/>
    <n v="1.2188102501105812E-2"/>
    <x v="1"/>
    <x v="28"/>
    <x v="3"/>
    <x v="0"/>
    <x v="0"/>
    <x v="1"/>
  </r>
  <r>
    <x v="116"/>
    <s v="CHL"/>
    <n v="34.810001"/>
    <n v="34.880001"/>
    <n v="-7.0000000000000284E-2"/>
    <n v="-2.0068806764082458E-3"/>
    <x v="1"/>
    <x v="28"/>
    <x v="3"/>
    <x v="0"/>
    <x v="0"/>
    <x v="0"/>
  </r>
  <r>
    <x v="117"/>
    <s v="CHL"/>
    <n v="34.93"/>
    <n v="34.810001"/>
    <n v="0.11999899999999997"/>
    <n v="3.4472564364476741E-3"/>
    <x v="1"/>
    <x v="28"/>
    <x v="3"/>
    <x v="0"/>
    <x v="0"/>
    <x v="1"/>
  </r>
  <r>
    <x v="118"/>
    <s v="CHL"/>
    <n v="34.970001000000003"/>
    <n v="34.93"/>
    <n v="4.0001000000003728E-2"/>
    <n v="1.145176066418658E-3"/>
    <x v="1"/>
    <x v="28"/>
    <x v="3"/>
    <x v="0"/>
    <x v="0"/>
    <x v="1"/>
  </r>
  <r>
    <x v="119"/>
    <s v="CHL"/>
    <n v="34.950001"/>
    <n v="34.970001000000003"/>
    <n v="-2.0000000000003126E-2"/>
    <n v="-5.7191877117770528E-4"/>
    <x v="1"/>
    <x v="28"/>
    <x v="3"/>
    <x v="0"/>
    <x v="0"/>
    <x v="0"/>
  </r>
  <r>
    <x v="120"/>
    <s v="CHL"/>
    <n v="35.25"/>
    <n v="34.950001"/>
    <n v="0.29999899999999968"/>
    <n v="8.5836621292228205E-3"/>
    <x v="1"/>
    <x v="28"/>
    <x v="3"/>
    <x v="0"/>
    <x v="0"/>
    <x v="1"/>
  </r>
  <r>
    <x v="121"/>
    <s v="CHL"/>
    <n v="35.060001"/>
    <n v="35.25"/>
    <n v="-0.18999900000000025"/>
    <n v="-5.3900425531914964E-3"/>
    <x v="1"/>
    <x v="28"/>
    <x v="3"/>
    <x v="0"/>
    <x v="0"/>
    <x v="0"/>
  </r>
  <r>
    <x v="122"/>
    <s v="CHL"/>
    <n v="35.189999"/>
    <n v="35.060001"/>
    <n v="0.1299980000000005"/>
    <n v="3.7078721132951624E-3"/>
    <x v="1"/>
    <x v="28"/>
    <x v="3"/>
    <x v="0"/>
    <x v="0"/>
    <x v="1"/>
  </r>
  <r>
    <x v="123"/>
    <s v="CHL"/>
    <n v="34.049999"/>
    <n v="35.189999"/>
    <n v="-1.1400000000000006"/>
    <n v="-3.2395567843011321E-2"/>
    <x v="1"/>
    <x v="28"/>
    <x v="3"/>
    <x v="0"/>
    <x v="0"/>
    <x v="0"/>
  </r>
  <r>
    <x v="124"/>
    <s v="CHL"/>
    <n v="33.479999999999997"/>
    <n v="34.049999"/>
    <n v="-0.56999900000000281"/>
    <n v="-1.6740059228783025E-2"/>
    <x v="1"/>
    <x v="28"/>
    <x v="3"/>
    <x v="0"/>
    <x v="0"/>
    <x v="0"/>
  </r>
  <r>
    <x v="125"/>
    <s v="CHL"/>
    <n v="33.639998999999996"/>
    <n v="33.479999999999997"/>
    <n v="0.15999899999999911"/>
    <n v="4.7789426523297228E-3"/>
    <x v="1"/>
    <x v="28"/>
    <x v="3"/>
    <x v="0"/>
    <x v="0"/>
    <x v="1"/>
  </r>
  <r>
    <x v="126"/>
    <s v="CHL"/>
    <n v="33.709998999999996"/>
    <n v="33.639998999999996"/>
    <n v="7.0000000000000284E-2"/>
    <n v="2.0808561855189204E-3"/>
    <x v="1"/>
    <x v="28"/>
    <x v="3"/>
    <x v="0"/>
    <x v="0"/>
    <x v="1"/>
  </r>
  <r>
    <x v="127"/>
    <s v="CHL"/>
    <n v="34.909999999999997"/>
    <n v="33.709998999999996"/>
    <n v="1.2000010000000003"/>
    <n v="3.5597776196908237E-2"/>
    <x v="1"/>
    <x v="28"/>
    <x v="3"/>
    <x v="0"/>
    <x v="0"/>
    <x v="1"/>
  </r>
  <r>
    <x v="128"/>
    <s v="CHL"/>
    <n v="37.529998999999997"/>
    <n v="34.909999999999997"/>
    <n v="2.619999"/>
    <n v="7.5050100257805799E-2"/>
    <x v="1"/>
    <x v="28"/>
    <x v="3"/>
    <x v="0"/>
    <x v="0"/>
    <x v="1"/>
  </r>
  <r>
    <x v="129"/>
    <s v="CHL"/>
    <n v="36.130001"/>
    <n v="37.529998999999997"/>
    <n v="-1.3999979999999965"/>
    <n v="-3.7303438244162934E-2"/>
    <x v="1"/>
    <x v="28"/>
    <x v="3"/>
    <x v="0"/>
    <x v="0"/>
    <x v="0"/>
  </r>
  <r>
    <x v="130"/>
    <s v="CHL"/>
    <n v="36.32"/>
    <n v="36.130001"/>
    <n v="0.18999900000000025"/>
    <n v="5.2587598876623403E-3"/>
    <x v="1"/>
    <x v="28"/>
    <x v="3"/>
    <x v="0"/>
    <x v="0"/>
    <x v="1"/>
  </r>
  <r>
    <x v="131"/>
    <s v="CHL"/>
    <n v="36.169998"/>
    <n v="36.32"/>
    <n v="-0.15000200000000063"/>
    <n v="-4.1300110132158766E-3"/>
    <x v="1"/>
    <x v="28"/>
    <x v="3"/>
    <x v="0"/>
    <x v="0"/>
    <x v="0"/>
  </r>
  <r>
    <x v="132"/>
    <s v="CHL"/>
    <n v="35.700001"/>
    <n v="36.169998"/>
    <n v="-0.46999699999999933"/>
    <n v="-1.2994111860332403E-2"/>
    <x v="1"/>
    <x v="28"/>
    <x v="3"/>
    <x v="0"/>
    <x v="0"/>
    <x v="0"/>
  </r>
  <r>
    <x v="133"/>
    <s v="CHL"/>
    <n v="35.490002000000004"/>
    <n v="35.700001"/>
    <n v="-0.20999899999999627"/>
    <n v="-5.8823247652008822E-3"/>
    <x v="1"/>
    <x v="28"/>
    <x v="3"/>
    <x v="0"/>
    <x v="0"/>
    <x v="0"/>
  </r>
  <r>
    <x v="134"/>
    <s v="CHL"/>
    <n v="35.409999999999997"/>
    <n v="35.490002000000004"/>
    <n v="-8.0002000000007456E-2"/>
    <n v="-2.2542123271790024E-3"/>
    <x v="1"/>
    <x v="28"/>
    <x v="3"/>
    <x v="0"/>
    <x v="0"/>
    <x v="0"/>
  </r>
  <r>
    <x v="135"/>
    <s v="CHL"/>
    <n v="35.040001000000004"/>
    <n v="35.409999999999997"/>
    <n v="-0.36999899999999286"/>
    <n v="-1.04489974583449E-2"/>
    <x v="1"/>
    <x v="28"/>
    <x v="3"/>
    <x v="0"/>
    <x v="0"/>
    <x v="0"/>
  </r>
  <r>
    <x v="136"/>
    <s v="CHL"/>
    <n v="35.299999"/>
    <n v="35.040001000000004"/>
    <n v="0.25999799999999595"/>
    <n v="7.4200340348162643E-3"/>
    <x v="1"/>
    <x v="28"/>
    <x v="3"/>
    <x v="0"/>
    <x v="0"/>
    <x v="1"/>
  </r>
  <r>
    <x v="137"/>
    <s v="CHL"/>
    <n v="35.040001000000004"/>
    <n v="35.299999"/>
    <n v="-0.25999799999999595"/>
    <n v="-7.3653826449115748E-3"/>
    <x v="1"/>
    <x v="28"/>
    <x v="3"/>
    <x v="0"/>
    <x v="0"/>
    <x v="0"/>
  </r>
  <r>
    <x v="138"/>
    <s v="CHL"/>
    <n v="34.560001"/>
    <n v="35.040001000000004"/>
    <n v="-0.48000000000000398"/>
    <n v="-1.3698629746043784E-2"/>
    <x v="1"/>
    <x v="28"/>
    <x v="3"/>
    <x v="0"/>
    <x v="0"/>
    <x v="0"/>
  </r>
  <r>
    <x v="139"/>
    <s v="CHL"/>
    <n v="34.970001000000003"/>
    <n v="34.560001"/>
    <n v="0.41000000000000369"/>
    <n v="1.1863425582655617E-2"/>
    <x v="1"/>
    <x v="28"/>
    <x v="3"/>
    <x v="0"/>
    <x v="0"/>
    <x v="1"/>
  </r>
  <r>
    <x v="140"/>
    <s v="CHL"/>
    <n v="34.520000000000003"/>
    <n v="34.970001000000003"/>
    <n v="-0.45000100000000032"/>
    <n v="-1.2868200947434925E-2"/>
    <x v="1"/>
    <x v="28"/>
    <x v="3"/>
    <x v="0"/>
    <x v="0"/>
    <x v="0"/>
  </r>
  <r>
    <x v="141"/>
    <s v="CHL"/>
    <n v="34.029998999999997"/>
    <n v="34.520000000000003"/>
    <n v="-0.49000100000000657"/>
    <n v="-1.4194698725376782E-2"/>
    <x v="1"/>
    <x v="28"/>
    <x v="3"/>
    <x v="0"/>
    <x v="0"/>
    <x v="0"/>
  </r>
  <r>
    <x v="142"/>
    <s v="CHL"/>
    <n v="34.369999"/>
    <n v="34.029998999999997"/>
    <n v="0.34000000000000341"/>
    <n v="9.9911845427913017E-3"/>
    <x v="1"/>
    <x v="28"/>
    <x v="3"/>
    <x v="0"/>
    <x v="0"/>
    <x v="1"/>
  </r>
  <r>
    <x v="143"/>
    <s v="CHL"/>
    <n v="34.229999999999997"/>
    <n v="34.369999"/>
    <n v="-0.13999900000000309"/>
    <n v="-4.0732907789727633E-3"/>
    <x v="1"/>
    <x v="28"/>
    <x v="3"/>
    <x v="0"/>
    <x v="0"/>
    <x v="0"/>
  </r>
  <r>
    <x v="144"/>
    <s v="CHL"/>
    <n v="34.07"/>
    <n v="34.229999999999997"/>
    <n v="-0.15999999999999659"/>
    <n v="-4.6742623429739004E-3"/>
    <x v="1"/>
    <x v="28"/>
    <x v="3"/>
    <x v="0"/>
    <x v="0"/>
    <x v="0"/>
  </r>
  <r>
    <x v="145"/>
    <s v="CHL"/>
    <n v="34.57"/>
    <n v="34.07"/>
    <n v="0.5"/>
    <n v="1.4675667742882301E-2"/>
    <x v="1"/>
    <x v="28"/>
    <x v="3"/>
    <x v="0"/>
    <x v="0"/>
    <x v="1"/>
  </r>
  <r>
    <x v="146"/>
    <s v="CHL"/>
    <n v="34.290001000000004"/>
    <n v="34.57"/>
    <n v="-0.27999899999999656"/>
    <n v="-8.0994793173270619E-3"/>
    <x v="1"/>
    <x v="28"/>
    <x v="3"/>
    <x v="0"/>
    <x v="0"/>
    <x v="0"/>
  </r>
  <r>
    <x v="147"/>
    <s v="CHL"/>
    <n v="34.060001"/>
    <n v="34.290001000000004"/>
    <n v="-0.23000000000000398"/>
    <n v="-6.7074947008605793E-3"/>
    <x v="1"/>
    <x v="28"/>
    <x v="3"/>
    <x v="0"/>
    <x v="0"/>
    <x v="0"/>
  </r>
  <r>
    <x v="148"/>
    <s v="CHL"/>
    <n v="34.770000000000003"/>
    <n v="34.060001"/>
    <n v="0.70999900000000338"/>
    <n v="2.0845536675116464E-2"/>
    <x v="1"/>
    <x v="28"/>
    <x v="3"/>
    <x v="0"/>
    <x v="0"/>
    <x v="1"/>
  </r>
  <r>
    <x v="149"/>
    <s v="CHL"/>
    <n v="34.840000000000003"/>
    <n v="34.770000000000003"/>
    <n v="7.0000000000000284E-2"/>
    <n v="2.0132297958009859E-3"/>
    <x v="1"/>
    <x v="28"/>
    <x v="3"/>
    <x v="0"/>
    <x v="0"/>
    <x v="1"/>
  </r>
  <r>
    <x v="150"/>
    <s v="CHL"/>
    <n v="35.580002"/>
    <n v="34.840000000000003"/>
    <n v="0.74000199999999694"/>
    <n v="2.1240011481056167E-2"/>
    <x v="1"/>
    <x v="28"/>
    <x v="3"/>
    <x v="0"/>
    <x v="0"/>
    <x v="1"/>
  </r>
  <r>
    <x v="151"/>
    <s v="CHL"/>
    <n v="34.470001000000003"/>
    <n v="35.580002"/>
    <n v="-1.1100009999999969"/>
    <n v="-3.1197328207007883E-2"/>
    <x v="1"/>
    <x v="28"/>
    <x v="3"/>
    <x v="0"/>
    <x v="0"/>
    <x v="0"/>
  </r>
  <r>
    <x v="152"/>
    <s v="CHL"/>
    <n v="34.919998"/>
    <n v="34.470001000000003"/>
    <n v="0.44999699999999621"/>
    <n v="1.3054742876276568E-2"/>
    <x v="1"/>
    <x v="28"/>
    <x v="3"/>
    <x v="0"/>
    <x v="0"/>
    <x v="1"/>
  </r>
  <r>
    <x v="153"/>
    <s v="CHL"/>
    <n v="35.380001"/>
    <n v="34.919998"/>
    <n v="0.46000300000000038"/>
    <n v="1.3173053446337551E-2"/>
    <x v="1"/>
    <x v="28"/>
    <x v="3"/>
    <x v="0"/>
    <x v="0"/>
    <x v="1"/>
  </r>
  <r>
    <x v="154"/>
    <s v="CHL"/>
    <n v="36.200001"/>
    <n v="35.380001"/>
    <n v="0.82000000000000028"/>
    <n v="2.3176935467017094E-2"/>
    <x v="1"/>
    <x v="28"/>
    <x v="3"/>
    <x v="0"/>
    <x v="0"/>
    <x v="1"/>
  </r>
  <r>
    <x v="155"/>
    <s v="CHL"/>
    <n v="36.630001"/>
    <n v="36.200001"/>
    <n v="0.42999999999999972"/>
    <n v="1.1878452710539972E-2"/>
    <x v="1"/>
    <x v="28"/>
    <x v="3"/>
    <x v="0"/>
    <x v="0"/>
    <x v="1"/>
  </r>
  <r>
    <x v="156"/>
    <s v="CHL"/>
    <n v="37.729999999999997"/>
    <n v="36.630001"/>
    <n v="1.0999989999999968"/>
    <n v="3.003000191018277E-2"/>
    <x v="1"/>
    <x v="28"/>
    <x v="3"/>
    <x v="0"/>
    <x v="0"/>
    <x v="1"/>
  </r>
  <r>
    <x v="157"/>
    <s v="CHL"/>
    <n v="37.729999999999997"/>
    <n v="37.729999999999997"/>
    <n v="0"/>
    <n v="0"/>
    <x v="1"/>
    <x v="28"/>
    <x v="3"/>
    <x v="0"/>
    <x v="0"/>
    <x v="0"/>
  </r>
  <r>
    <x v="158"/>
    <s v="CHL"/>
    <n v="37.869999"/>
    <n v="37.729999999999997"/>
    <n v="0.13999900000000309"/>
    <n v="3.7105486350385132E-3"/>
    <x v="1"/>
    <x v="28"/>
    <x v="3"/>
    <x v="0"/>
    <x v="0"/>
    <x v="1"/>
  </r>
  <r>
    <x v="159"/>
    <s v="CHL"/>
    <n v="38.380001"/>
    <n v="37.869999"/>
    <n v="0.51000200000000007"/>
    <n v="1.3467177540722937E-2"/>
    <x v="1"/>
    <x v="28"/>
    <x v="3"/>
    <x v="0"/>
    <x v="0"/>
    <x v="1"/>
  </r>
  <r>
    <x v="160"/>
    <s v="CHL"/>
    <n v="37.580002"/>
    <n v="38.380001"/>
    <n v="-0.79999899999999968"/>
    <n v="-2.0844163083789384E-2"/>
    <x v="1"/>
    <x v="28"/>
    <x v="3"/>
    <x v="0"/>
    <x v="0"/>
    <x v="0"/>
  </r>
  <r>
    <x v="161"/>
    <s v="CHL"/>
    <n v="37.349997999999999"/>
    <n v="37.580002"/>
    <n v="-0.23000400000000099"/>
    <n v="-6.1203828568183946E-3"/>
    <x v="1"/>
    <x v="28"/>
    <x v="3"/>
    <x v="0"/>
    <x v="0"/>
    <x v="0"/>
  </r>
  <r>
    <x v="162"/>
    <s v="CHL"/>
    <n v="37.580002"/>
    <n v="37.349997999999999"/>
    <n v="0.23000400000000099"/>
    <n v="6.1580726189061907E-3"/>
    <x v="1"/>
    <x v="28"/>
    <x v="3"/>
    <x v="0"/>
    <x v="0"/>
    <x v="1"/>
  </r>
  <r>
    <x v="163"/>
    <s v="CHL"/>
    <n v="37.889998999999996"/>
    <n v="37.580002"/>
    <n v="0.30999699999999564"/>
    <n v="8.2489883848328588E-3"/>
    <x v="1"/>
    <x v="28"/>
    <x v="3"/>
    <x v="0"/>
    <x v="0"/>
    <x v="1"/>
  </r>
  <r>
    <x v="164"/>
    <s v="CHL"/>
    <n v="37.720001000000003"/>
    <n v="37.889998999999996"/>
    <n v="-0.16999799999999254"/>
    <n v="-4.4866192791399272E-3"/>
    <x v="1"/>
    <x v="28"/>
    <x v="3"/>
    <x v="0"/>
    <x v="0"/>
    <x v="0"/>
  </r>
  <r>
    <x v="165"/>
    <s v="CHL"/>
    <n v="37.009997999999996"/>
    <n v="37.720001000000003"/>
    <n v="-0.71000300000000749"/>
    <n v="-1.8822984654746095E-2"/>
    <x v="1"/>
    <x v="28"/>
    <x v="3"/>
    <x v="0"/>
    <x v="0"/>
    <x v="0"/>
  </r>
  <r>
    <x v="166"/>
    <s v="CHL"/>
    <n v="35.950001"/>
    <n v="37.009997999999996"/>
    <n v="-1.0599969999999956"/>
    <n v="-2.8640828351301065E-2"/>
    <x v="1"/>
    <x v="28"/>
    <x v="3"/>
    <x v="0"/>
    <x v="0"/>
    <x v="0"/>
  </r>
  <r>
    <x v="167"/>
    <s v="CHL"/>
    <n v="36.369999"/>
    <n v="35.950001"/>
    <n v="0.41999799999999965"/>
    <n v="1.1682836949017042E-2"/>
    <x v="1"/>
    <x v="28"/>
    <x v="3"/>
    <x v="0"/>
    <x v="0"/>
    <x v="1"/>
  </r>
  <r>
    <x v="168"/>
    <s v="CHL"/>
    <n v="35.029998999999997"/>
    <n v="36.369999"/>
    <n v="-1.3400000000000034"/>
    <n v="-3.6843553391354325E-2"/>
    <x v="1"/>
    <x v="28"/>
    <x v="3"/>
    <x v="0"/>
    <x v="0"/>
    <x v="0"/>
  </r>
  <r>
    <x v="169"/>
    <s v="CHL"/>
    <n v="34.720001000000003"/>
    <n v="35.029998999999997"/>
    <n v="-0.30999799999999311"/>
    <n v="-8.849500680830541E-3"/>
    <x v="1"/>
    <x v="28"/>
    <x v="3"/>
    <x v="0"/>
    <x v="0"/>
    <x v="0"/>
  </r>
  <r>
    <x v="170"/>
    <s v="CHL"/>
    <n v="34.43"/>
    <n v="34.720001000000003"/>
    <n v="-0.29000100000000373"/>
    <n v="-8.3525631234861921E-3"/>
    <x v="1"/>
    <x v="28"/>
    <x v="3"/>
    <x v="0"/>
    <x v="0"/>
    <x v="0"/>
  </r>
  <r>
    <x v="171"/>
    <s v="CHL"/>
    <n v="34.090000000000003"/>
    <n v="34.43"/>
    <n v="-0.33999999999999631"/>
    <n v="-9.8751089166423563E-3"/>
    <x v="1"/>
    <x v="28"/>
    <x v="3"/>
    <x v="0"/>
    <x v="0"/>
    <x v="0"/>
  </r>
  <r>
    <x v="172"/>
    <s v="CHL"/>
    <n v="34.360001000000004"/>
    <n v="34.090000000000003"/>
    <n v="0.2700010000000006"/>
    <n v="7.9202405397477433E-3"/>
    <x v="1"/>
    <x v="28"/>
    <x v="3"/>
    <x v="0"/>
    <x v="0"/>
    <x v="1"/>
  </r>
  <r>
    <x v="173"/>
    <s v="CHL"/>
    <n v="34.409999999999997"/>
    <n v="34.360001000000004"/>
    <n v="4.9998999999992577E-2"/>
    <n v="1.4551512964156366E-3"/>
    <x v="1"/>
    <x v="28"/>
    <x v="3"/>
    <x v="0"/>
    <x v="0"/>
    <x v="1"/>
  </r>
  <r>
    <x v="174"/>
    <s v="CHL"/>
    <n v="35.060001"/>
    <n v="34.409999999999997"/>
    <n v="0.65000100000000316"/>
    <n v="1.8889886660854498E-2"/>
    <x v="1"/>
    <x v="28"/>
    <x v="3"/>
    <x v="0"/>
    <x v="0"/>
    <x v="1"/>
  </r>
  <r>
    <x v="175"/>
    <s v="CHL"/>
    <n v="34.130001"/>
    <n v="35.060001"/>
    <n v="-0.92999999999999972"/>
    <n v="-2.6525954748261409E-2"/>
    <x v="1"/>
    <x v="28"/>
    <x v="3"/>
    <x v="0"/>
    <x v="0"/>
    <x v="0"/>
  </r>
  <r>
    <x v="176"/>
    <s v="CHL"/>
    <n v="34.299999"/>
    <n v="34.130001"/>
    <n v="0.16999799999999965"/>
    <n v="4.9808964259918905E-3"/>
    <x v="1"/>
    <x v="28"/>
    <x v="3"/>
    <x v="0"/>
    <x v="0"/>
    <x v="1"/>
  </r>
  <r>
    <x v="177"/>
    <s v="CHL"/>
    <n v="34.689999"/>
    <n v="34.299999"/>
    <n v="0.39000000000000057"/>
    <n v="1.1370262722165111E-2"/>
    <x v="1"/>
    <x v="28"/>
    <x v="3"/>
    <x v="0"/>
    <x v="0"/>
    <x v="1"/>
  </r>
  <r>
    <x v="178"/>
    <s v="CHL"/>
    <n v="34.619999"/>
    <n v="34.689999"/>
    <n v="-7.0000000000000284E-2"/>
    <n v="-2.0178726439283056E-3"/>
    <x v="1"/>
    <x v="28"/>
    <x v="3"/>
    <x v="0"/>
    <x v="0"/>
    <x v="0"/>
  </r>
  <r>
    <x v="179"/>
    <s v="CHL"/>
    <n v="34.299999"/>
    <n v="34.619999"/>
    <n v="-0.32000000000000028"/>
    <n v="-9.243212283166163E-3"/>
    <x v="1"/>
    <x v="28"/>
    <x v="3"/>
    <x v="0"/>
    <x v="0"/>
    <x v="0"/>
  </r>
  <r>
    <x v="180"/>
    <s v="CHL"/>
    <n v="34.060001"/>
    <n v="34.299999"/>
    <n v="-0.23999799999999993"/>
    <n v="-6.9970264430619933E-3"/>
    <x v="1"/>
    <x v="28"/>
    <x v="3"/>
    <x v="0"/>
    <x v="0"/>
    <x v="0"/>
  </r>
  <r>
    <x v="181"/>
    <s v="CHL"/>
    <n v="33.849997999999999"/>
    <n v="34.060001"/>
    <n v="-0.21000300000000038"/>
    <n v="-6.1656780338908502E-3"/>
    <x v="1"/>
    <x v="28"/>
    <x v="3"/>
    <x v="0"/>
    <x v="0"/>
    <x v="0"/>
  </r>
  <r>
    <x v="182"/>
    <s v="CHL"/>
    <n v="33.5"/>
    <n v="33.849997999999999"/>
    <n v="-0.34999799999999937"/>
    <n v="-1.0339675647839015E-2"/>
    <x v="1"/>
    <x v="28"/>
    <x v="3"/>
    <x v="0"/>
    <x v="0"/>
    <x v="0"/>
  </r>
  <r>
    <x v="183"/>
    <s v="CHL"/>
    <n v="33.200001"/>
    <n v="33.5"/>
    <n v="-0.29999899999999968"/>
    <n v="-8.9551940298507361E-3"/>
    <x v="1"/>
    <x v="28"/>
    <x v="3"/>
    <x v="0"/>
    <x v="0"/>
    <x v="0"/>
  </r>
  <r>
    <x v="184"/>
    <s v="CHL"/>
    <n v="32.509997999999996"/>
    <n v="33.200001"/>
    <n v="-0.69000300000000436"/>
    <n v="-2.0783222265565726E-2"/>
    <x v="1"/>
    <x v="28"/>
    <x v="3"/>
    <x v="0"/>
    <x v="0"/>
    <x v="0"/>
  </r>
  <r>
    <x v="185"/>
    <s v="CHL"/>
    <n v="32.349997999999999"/>
    <n v="32.509997999999996"/>
    <n v="-0.15999999999999659"/>
    <n v="-4.9215628988964139E-3"/>
    <x v="1"/>
    <x v="28"/>
    <x v="3"/>
    <x v="0"/>
    <x v="0"/>
    <x v="0"/>
  </r>
  <r>
    <x v="186"/>
    <s v="CHL"/>
    <n v="32.709998999999996"/>
    <n v="32.349997999999999"/>
    <n v="0.36000099999999691"/>
    <n v="1.1128315989385747E-2"/>
    <x v="1"/>
    <x v="28"/>
    <x v="3"/>
    <x v="0"/>
    <x v="1"/>
    <x v="1"/>
  </r>
  <r>
    <x v="0"/>
    <s v="VOD.L"/>
    <n v="146.759995"/>
    <m/>
    <m/>
    <m/>
    <x v="1"/>
    <x v="29"/>
    <x v="3"/>
    <x v="0"/>
    <x v="0"/>
    <x v="0"/>
  </r>
  <r>
    <x v="1"/>
    <s v="VOD.L"/>
    <n v="147.800003"/>
    <n v="146.759995"/>
    <n v="1.0400080000000003"/>
    <n v="7.0864543161097832E-3"/>
    <x v="1"/>
    <x v="29"/>
    <x v="3"/>
    <x v="0"/>
    <x v="0"/>
    <x v="1"/>
  </r>
  <r>
    <x v="2"/>
    <s v="VOD.L"/>
    <n v="147.94000199999999"/>
    <n v="147.800003"/>
    <n v="0.13999899999998888"/>
    <n v="9.4721919592916971E-4"/>
    <x v="1"/>
    <x v="29"/>
    <x v="3"/>
    <x v="0"/>
    <x v="0"/>
    <x v="1"/>
  </r>
  <r>
    <x v="3"/>
    <s v="VOD.L"/>
    <n v="147.08000200000001"/>
    <n v="147.94000199999999"/>
    <n v="-0.85999999999998522"/>
    <n v="-5.8131674217496987E-3"/>
    <x v="1"/>
    <x v="29"/>
    <x v="3"/>
    <x v="0"/>
    <x v="0"/>
    <x v="0"/>
  </r>
  <r>
    <x v="4"/>
    <s v="VOD.L"/>
    <n v="146.66000400000001"/>
    <n v="147.08000200000001"/>
    <n v="-0.41999799999999254"/>
    <n v="-2.8555751583413257E-3"/>
    <x v="1"/>
    <x v="29"/>
    <x v="3"/>
    <x v="0"/>
    <x v="0"/>
    <x v="0"/>
  </r>
  <r>
    <x v="5"/>
    <s v="VOD.L"/>
    <n v="147.5"/>
    <n v="146.66000400000001"/>
    <n v="0.83999599999998509"/>
    <n v="5.7275056395060852E-3"/>
    <x v="1"/>
    <x v="29"/>
    <x v="3"/>
    <x v="0"/>
    <x v="0"/>
    <x v="1"/>
  </r>
  <r>
    <x v="6"/>
    <s v="VOD.L"/>
    <n v="151.96000700000002"/>
    <n v="147.5"/>
    <n v="4.4600070000000187"/>
    <n v="3.0237335593220466E-2"/>
    <x v="1"/>
    <x v="29"/>
    <x v="3"/>
    <x v="0"/>
    <x v="0"/>
    <x v="1"/>
  </r>
  <r>
    <x v="7"/>
    <s v="VOD.L"/>
    <n v="151.63999899999999"/>
    <n v="151.96000700000002"/>
    <n v="-0.32000800000002982"/>
    <n v="-2.1058698687742875E-3"/>
    <x v="1"/>
    <x v="29"/>
    <x v="3"/>
    <x v="0"/>
    <x v="0"/>
    <x v="0"/>
  </r>
  <r>
    <x v="8"/>
    <s v="VOD.L"/>
    <n v="151.61999499999999"/>
    <n v="151.63999899999999"/>
    <n v="-2.0004000000000133E-2"/>
    <n v="-1.3191770068529302E-4"/>
    <x v="1"/>
    <x v="29"/>
    <x v="3"/>
    <x v="0"/>
    <x v="0"/>
    <x v="0"/>
  </r>
  <r>
    <x v="9"/>
    <s v="VOD.L"/>
    <n v="156.53999299999998"/>
    <n v="151.61999499999999"/>
    <n v="4.9199979999999925"/>
    <n v="3.2449532794140992E-2"/>
    <x v="1"/>
    <x v="29"/>
    <x v="3"/>
    <x v="0"/>
    <x v="0"/>
    <x v="1"/>
  </r>
  <r>
    <x v="10"/>
    <s v="VOD.L"/>
    <n v="157.96000700000002"/>
    <n v="156.53999299999998"/>
    <n v="1.4200140000000374"/>
    <n v="9.0712537594149351E-3"/>
    <x v="1"/>
    <x v="29"/>
    <x v="3"/>
    <x v="0"/>
    <x v="0"/>
    <x v="1"/>
  </r>
  <r>
    <x v="11"/>
    <s v="VOD.L"/>
    <n v="155.679993"/>
    <n v="157.96000700000002"/>
    <n v="-2.2800140000000226"/>
    <n v="-1.4434121923025886E-2"/>
    <x v="1"/>
    <x v="29"/>
    <x v="3"/>
    <x v="0"/>
    <x v="0"/>
    <x v="0"/>
  </r>
  <r>
    <x v="12"/>
    <s v="VOD.L"/>
    <n v="154.38000500000001"/>
    <n v="155.679993"/>
    <n v="-1.2999879999999848"/>
    <n v="-8.350385781427834E-3"/>
    <x v="1"/>
    <x v="29"/>
    <x v="3"/>
    <x v="0"/>
    <x v="0"/>
    <x v="0"/>
  </r>
  <r>
    <x v="187"/>
    <s v="VOD.L"/>
    <n v="155"/>
    <n v="154.38000500000001"/>
    <n v="0.61999499999998875"/>
    <n v="4.0160317393433736E-3"/>
    <x v="1"/>
    <x v="29"/>
    <x v="3"/>
    <x v="0"/>
    <x v="0"/>
    <x v="1"/>
  </r>
  <r>
    <x v="13"/>
    <s v="VOD.L"/>
    <n v="154.89999399999999"/>
    <n v="155"/>
    <n v="-0.10000600000000759"/>
    <n v="-6.4520000000004897E-4"/>
    <x v="1"/>
    <x v="29"/>
    <x v="3"/>
    <x v="0"/>
    <x v="0"/>
    <x v="0"/>
  </r>
  <r>
    <x v="14"/>
    <s v="VOD.L"/>
    <n v="152.699997"/>
    <n v="154.89999399999999"/>
    <n v="-2.1999969999999962"/>
    <n v="-1.4202692609529709E-2"/>
    <x v="1"/>
    <x v="29"/>
    <x v="3"/>
    <x v="0"/>
    <x v="0"/>
    <x v="0"/>
  </r>
  <r>
    <x v="15"/>
    <s v="VOD.L"/>
    <n v="154.199997"/>
    <n v="152.699997"/>
    <n v="1.5"/>
    <n v="9.8231829041882691E-3"/>
    <x v="1"/>
    <x v="29"/>
    <x v="3"/>
    <x v="0"/>
    <x v="0"/>
    <x v="1"/>
  </r>
  <r>
    <x v="16"/>
    <s v="VOD.L"/>
    <n v="156.5"/>
    <n v="154.199997"/>
    <n v="2.3000030000000038"/>
    <n v="1.4915713649462677E-2"/>
    <x v="1"/>
    <x v="29"/>
    <x v="3"/>
    <x v="0"/>
    <x v="0"/>
    <x v="1"/>
  </r>
  <r>
    <x v="17"/>
    <s v="VOD.L"/>
    <n v="154.300003"/>
    <n v="156.5"/>
    <n v="-2.1999969999999962"/>
    <n v="-1.405748881789135E-2"/>
    <x v="1"/>
    <x v="29"/>
    <x v="3"/>
    <x v="0"/>
    <x v="0"/>
    <x v="0"/>
  </r>
  <r>
    <x v="18"/>
    <s v="VOD.L"/>
    <n v="156.66000400000001"/>
    <n v="154.300003"/>
    <n v="2.3600010000000111"/>
    <n v="1.5294886287202542E-2"/>
    <x v="1"/>
    <x v="29"/>
    <x v="3"/>
    <x v="0"/>
    <x v="0"/>
    <x v="1"/>
  </r>
  <r>
    <x v="19"/>
    <s v="VOD.L"/>
    <n v="155.61999499999999"/>
    <n v="156.66000400000001"/>
    <n v="-1.0400090000000262"/>
    <n v="-6.6386376448709017E-3"/>
    <x v="1"/>
    <x v="29"/>
    <x v="3"/>
    <x v="0"/>
    <x v="0"/>
    <x v="0"/>
  </r>
  <r>
    <x v="20"/>
    <s v="VOD.L"/>
    <n v="150.39999399999999"/>
    <n v="155.61999499999999"/>
    <n v="-5.2200009999999963"/>
    <n v="-3.3543253873000042E-2"/>
    <x v="1"/>
    <x v="29"/>
    <x v="3"/>
    <x v="0"/>
    <x v="0"/>
    <x v="0"/>
  </r>
  <r>
    <x v="21"/>
    <s v="VOD.L"/>
    <n v="149.300003"/>
    <n v="150.39999399999999"/>
    <n v="-1.0999909999999886"/>
    <n v="-7.3137702385811841E-3"/>
    <x v="1"/>
    <x v="29"/>
    <x v="3"/>
    <x v="0"/>
    <x v="0"/>
    <x v="0"/>
  </r>
  <r>
    <x v="22"/>
    <s v="VOD.L"/>
    <n v="150.820007"/>
    <n v="149.300003"/>
    <n v="1.5200040000000001"/>
    <n v="1.0180870525501597E-2"/>
    <x v="1"/>
    <x v="29"/>
    <x v="3"/>
    <x v="0"/>
    <x v="0"/>
    <x v="1"/>
  </r>
  <r>
    <x v="23"/>
    <s v="VOD.L"/>
    <n v="151.240005"/>
    <n v="150.820007"/>
    <n v="0.41999799999999254"/>
    <n v="2.7847631647437369E-3"/>
    <x v="1"/>
    <x v="29"/>
    <x v="3"/>
    <x v="0"/>
    <x v="0"/>
    <x v="1"/>
  </r>
  <r>
    <x v="24"/>
    <s v="VOD.L"/>
    <n v="146.979996"/>
    <n v="151.240005"/>
    <n v="-4.2600089999999966"/>
    <n v="-2.8167210124067352E-2"/>
    <x v="1"/>
    <x v="29"/>
    <x v="3"/>
    <x v="0"/>
    <x v="0"/>
    <x v="0"/>
  </r>
  <r>
    <x v="25"/>
    <s v="VOD.L"/>
    <n v="151.020004"/>
    <n v="146.979996"/>
    <n v="4.0400080000000003"/>
    <n v="2.7486788066044036E-2"/>
    <x v="1"/>
    <x v="29"/>
    <x v="3"/>
    <x v="0"/>
    <x v="0"/>
    <x v="1"/>
  </r>
  <r>
    <x v="26"/>
    <s v="VOD.L"/>
    <n v="153.03999299999998"/>
    <n v="151.020004"/>
    <n v="2.0199889999999812"/>
    <n v="1.3375638633938727E-2"/>
    <x v="1"/>
    <x v="29"/>
    <x v="3"/>
    <x v="0"/>
    <x v="0"/>
    <x v="1"/>
  </r>
  <r>
    <x v="27"/>
    <s v="VOD.L"/>
    <n v="150"/>
    <n v="153.03999299999998"/>
    <n v="-3.0399929999999813"/>
    <n v="-1.9864042989076597E-2"/>
    <x v="1"/>
    <x v="29"/>
    <x v="3"/>
    <x v="0"/>
    <x v="0"/>
    <x v="0"/>
  </r>
  <r>
    <x v="28"/>
    <s v="VOD.L"/>
    <n v="150.320007"/>
    <n v="150"/>
    <n v="0.32000700000000393"/>
    <n v="2.1333800000000263E-3"/>
    <x v="1"/>
    <x v="29"/>
    <x v="3"/>
    <x v="0"/>
    <x v="0"/>
    <x v="1"/>
  </r>
  <r>
    <x v="29"/>
    <s v="VOD.L"/>
    <n v="152.63999899999999"/>
    <n v="150.320007"/>
    <n v="2.319991999999985"/>
    <n v="1.543368741327949E-2"/>
    <x v="1"/>
    <x v="29"/>
    <x v="3"/>
    <x v="0"/>
    <x v="0"/>
    <x v="1"/>
  </r>
  <r>
    <x v="30"/>
    <s v="VOD.L"/>
    <n v="151.759995"/>
    <n v="152.63999899999999"/>
    <n v="-0.88000399999998535"/>
    <n v="-5.7652254046462971E-3"/>
    <x v="1"/>
    <x v="29"/>
    <x v="3"/>
    <x v="0"/>
    <x v="0"/>
    <x v="0"/>
  </r>
  <r>
    <x v="31"/>
    <s v="VOD.L"/>
    <n v="150.03999299999998"/>
    <n v="151.759995"/>
    <n v="-1.7200020000000222"/>
    <n v="-1.133369831753106E-2"/>
    <x v="1"/>
    <x v="29"/>
    <x v="3"/>
    <x v="0"/>
    <x v="0"/>
    <x v="0"/>
  </r>
  <r>
    <x v="188"/>
    <s v="VOD.L"/>
    <n v="151.11999499999999"/>
    <n v="150.03999299999998"/>
    <n v="1.0800020000000075"/>
    <n v="7.1980941774637888E-3"/>
    <x v="1"/>
    <x v="29"/>
    <x v="3"/>
    <x v="0"/>
    <x v="0"/>
    <x v="1"/>
  </r>
  <r>
    <x v="32"/>
    <s v="VOD.L"/>
    <n v="155.300003"/>
    <n v="151.11999499999999"/>
    <n v="4.180008000000015"/>
    <n v="2.7660191492198075E-2"/>
    <x v="1"/>
    <x v="29"/>
    <x v="3"/>
    <x v="0"/>
    <x v="0"/>
    <x v="1"/>
  </r>
  <r>
    <x v="33"/>
    <s v="VOD.L"/>
    <n v="155.800003"/>
    <n v="155.300003"/>
    <n v="0.5"/>
    <n v="3.2195749539038966E-3"/>
    <x v="1"/>
    <x v="29"/>
    <x v="3"/>
    <x v="0"/>
    <x v="0"/>
    <x v="1"/>
  </r>
  <r>
    <x v="34"/>
    <s v="VOD.L"/>
    <n v="155"/>
    <n v="155.800003"/>
    <n v="-0.80000300000000379"/>
    <n v="-5.1348073465698439E-3"/>
    <x v="1"/>
    <x v="29"/>
    <x v="3"/>
    <x v="0"/>
    <x v="0"/>
    <x v="0"/>
  </r>
  <r>
    <x v="35"/>
    <s v="VOD.L"/>
    <n v="154.88000500000001"/>
    <n v="155"/>
    <n v="-0.11999499999998875"/>
    <n v="-7.741612903225081E-4"/>
    <x v="1"/>
    <x v="29"/>
    <x v="3"/>
    <x v="0"/>
    <x v="0"/>
    <x v="0"/>
  </r>
  <r>
    <x v="36"/>
    <s v="VOD.L"/>
    <n v="150.679993"/>
    <n v="154.88000500000001"/>
    <n v="-4.2000120000000152"/>
    <n v="-2.7117845198933295E-2"/>
    <x v="1"/>
    <x v="29"/>
    <x v="3"/>
    <x v="0"/>
    <x v="0"/>
    <x v="0"/>
  </r>
  <r>
    <x v="37"/>
    <s v="VOD.L"/>
    <n v="147.03999299999998"/>
    <n v="150.679993"/>
    <n v="-3.6400000000000148"/>
    <n v="-2.415715535638507E-2"/>
    <x v="1"/>
    <x v="29"/>
    <x v="3"/>
    <x v="0"/>
    <x v="0"/>
    <x v="0"/>
  </r>
  <r>
    <x v="38"/>
    <s v="VOD.L"/>
    <n v="146.300003"/>
    <n v="147.03999299999998"/>
    <n v="-0.7399899999999775"/>
    <n v="-5.0325764093308795E-3"/>
    <x v="1"/>
    <x v="29"/>
    <x v="3"/>
    <x v="0"/>
    <x v="0"/>
    <x v="0"/>
  </r>
  <r>
    <x v="39"/>
    <s v="VOD.L"/>
    <n v="141.05999800000001"/>
    <n v="146.300003"/>
    <n v="-5.2400049999999965"/>
    <n v="-3.5816848206079645E-2"/>
    <x v="1"/>
    <x v="29"/>
    <x v="3"/>
    <x v="0"/>
    <x v="0"/>
    <x v="0"/>
  </r>
  <r>
    <x v="40"/>
    <s v="VOD.L"/>
    <n v="134.36000100000001"/>
    <n v="141.05999800000001"/>
    <n v="-6.6999969999999962"/>
    <n v="-4.7497498192223112E-2"/>
    <x v="1"/>
    <x v="29"/>
    <x v="3"/>
    <x v="0"/>
    <x v="0"/>
    <x v="0"/>
  </r>
  <r>
    <x v="41"/>
    <s v="VOD.L"/>
    <n v="133.55999800000001"/>
    <n v="134.36000100000001"/>
    <n v="-0.80000300000000379"/>
    <n v="-5.9541753054914289E-3"/>
    <x v="1"/>
    <x v="29"/>
    <x v="3"/>
    <x v="0"/>
    <x v="0"/>
    <x v="0"/>
  </r>
  <r>
    <x v="42"/>
    <s v="VOD.L"/>
    <n v="133.520004"/>
    <n v="133.55999800000001"/>
    <n v="-3.999400000000719E-2"/>
    <n v="-2.9944594638289221E-4"/>
    <x v="1"/>
    <x v="29"/>
    <x v="3"/>
    <x v="0"/>
    <x v="0"/>
    <x v="0"/>
  </r>
  <r>
    <x v="43"/>
    <s v="VOD.L"/>
    <n v="139.58000200000001"/>
    <n v="133.520004"/>
    <n v="6.0599980000000073"/>
    <n v="4.5386442618740537E-2"/>
    <x v="1"/>
    <x v="29"/>
    <x v="3"/>
    <x v="0"/>
    <x v="0"/>
    <x v="1"/>
  </r>
  <r>
    <x v="44"/>
    <s v="VOD.L"/>
    <n v="140.86000100000001"/>
    <n v="139.58000200000001"/>
    <n v="1.2799990000000037"/>
    <n v="9.1703609518504203E-3"/>
    <x v="1"/>
    <x v="29"/>
    <x v="3"/>
    <x v="0"/>
    <x v="0"/>
    <x v="1"/>
  </r>
  <r>
    <x v="45"/>
    <s v="VOD.L"/>
    <n v="136.61999499999999"/>
    <n v="140.86000100000001"/>
    <n v="-4.2400060000000224"/>
    <n v="-3.0100851696004332E-2"/>
    <x v="1"/>
    <x v="29"/>
    <x v="3"/>
    <x v="0"/>
    <x v="0"/>
    <x v="0"/>
  </r>
  <r>
    <x v="46"/>
    <s v="VOD.L"/>
    <n v="124.239998"/>
    <n v="136.61999499999999"/>
    <n v="-12.379996999999989"/>
    <n v="-9.0616289365257188E-2"/>
    <x v="1"/>
    <x v="29"/>
    <x v="3"/>
    <x v="0"/>
    <x v="0"/>
    <x v="0"/>
  </r>
  <r>
    <x v="47"/>
    <s v="VOD.L"/>
    <n v="121.82"/>
    <n v="124.239998"/>
    <n v="-2.4199980000000068"/>
    <n v="-1.9478413063078178E-2"/>
    <x v="1"/>
    <x v="29"/>
    <x v="3"/>
    <x v="0"/>
    <x v="0"/>
    <x v="0"/>
  </r>
  <r>
    <x v="48"/>
    <s v="VOD.L"/>
    <n v="117.480003"/>
    <n v="121.82"/>
    <n v="-4.3399969999999968"/>
    <n v="-3.5626309308816259E-2"/>
    <x v="1"/>
    <x v="29"/>
    <x v="3"/>
    <x v="0"/>
    <x v="0"/>
    <x v="0"/>
  </r>
  <r>
    <x v="49"/>
    <s v="VOD.L"/>
    <n v="103.94000200000001"/>
    <n v="117.480003"/>
    <n v="-13.54000099999999"/>
    <n v="-0.11525366576641975"/>
    <x v="1"/>
    <x v="29"/>
    <x v="3"/>
    <x v="0"/>
    <x v="0"/>
    <x v="0"/>
  </r>
  <r>
    <x v="50"/>
    <s v="VOD.L"/>
    <n v="105.05999799999999"/>
    <n v="103.94000200000001"/>
    <n v="1.1199959999999862"/>
    <n v="1.0775408682404933E-2"/>
    <x v="1"/>
    <x v="29"/>
    <x v="3"/>
    <x v="0"/>
    <x v="0"/>
    <x v="1"/>
  </r>
  <r>
    <x v="51"/>
    <s v="VOD.L"/>
    <n v="98.019997000000004"/>
    <n v="105.05999799999999"/>
    <n v="-7.0400009999999895"/>
    <n v="-6.7009338797055659E-2"/>
    <x v="1"/>
    <x v="29"/>
    <x v="3"/>
    <x v="0"/>
    <x v="0"/>
    <x v="0"/>
  </r>
  <r>
    <x v="52"/>
    <s v="VOD.L"/>
    <n v="107.720001"/>
    <n v="98.019997000000004"/>
    <n v="9.7000039999999927"/>
    <n v="9.8959439878374938E-2"/>
    <x v="1"/>
    <x v="29"/>
    <x v="3"/>
    <x v="0"/>
    <x v="0"/>
    <x v="1"/>
  </r>
  <r>
    <x v="53"/>
    <s v="VOD.L"/>
    <n v="107.379997"/>
    <n v="107.720001"/>
    <n v="-0.34000399999999331"/>
    <n v="-3.1563683331194297E-3"/>
    <x v="1"/>
    <x v="29"/>
    <x v="3"/>
    <x v="0"/>
    <x v="0"/>
    <x v="0"/>
  </r>
  <r>
    <x v="54"/>
    <s v="VOD.L"/>
    <n v="116"/>
    <n v="107.379997"/>
    <n v="8.620002999999997"/>
    <n v="8.0275686727761753E-2"/>
    <x v="1"/>
    <x v="29"/>
    <x v="3"/>
    <x v="0"/>
    <x v="0"/>
    <x v="1"/>
  </r>
  <r>
    <x v="55"/>
    <s v="VOD.L"/>
    <n v="112.519997"/>
    <n v="116"/>
    <n v="-3.4800029999999964"/>
    <n v="-3.0000025862068933E-2"/>
    <x v="1"/>
    <x v="29"/>
    <x v="3"/>
    <x v="0"/>
    <x v="0"/>
    <x v="0"/>
  </r>
  <r>
    <x v="56"/>
    <s v="VOD.L"/>
    <n v="110.199997"/>
    <n v="112.519997"/>
    <n v="-2.3200000000000074"/>
    <n v="-2.0618557250761456E-2"/>
    <x v="1"/>
    <x v="29"/>
    <x v="3"/>
    <x v="0"/>
    <x v="0"/>
    <x v="0"/>
  </r>
  <r>
    <x v="57"/>
    <s v="VOD.L"/>
    <n v="111.239998"/>
    <n v="110.199997"/>
    <n v="1.0400010000000037"/>
    <n v="9.4373959011995589E-3"/>
    <x v="1"/>
    <x v="29"/>
    <x v="3"/>
    <x v="0"/>
    <x v="0"/>
    <x v="1"/>
  </r>
  <r>
    <x v="58"/>
    <s v="VOD.L"/>
    <n v="117.099998"/>
    <n v="111.239998"/>
    <n v="5.8599999999999994"/>
    <n v="5.2678893431839145E-2"/>
    <x v="1"/>
    <x v="29"/>
    <x v="3"/>
    <x v="0"/>
    <x v="0"/>
    <x v="1"/>
  </r>
  <r>
    <x v="59"/>
    <s v="VOD.L"/>
    <n v="123.599998"/>
    <n v="117.099998"/>
    <n v="6.5"/>
    <n v="5.5508113672213727E-2"/>
    <x v="1"/>
    <x v="29"/>
    <x v="3"/>
    <x v="0"/>
    <x v="0"/>
    <x v="1"/>
  </r>
  <r>
    <x v="60"/>
    <s v="VOD.L"/>
    <n v="116.08000200000001"/>
    <n v="123.599998"/>
    <n v="-7.5199959999999919"/>
    <n v="-6.0841392570249009E-2"/>
    <x v="1"/>
    <x v="29"/>
    <x v="3"/>
    <x v="0"/>
    <x v="0"/>
    <x v="0"/>
  </r>
  <r>
    <x v="61"/>
    <s v="VOD.L"/>
    <n v="114.339996"/>
    <n v="116.08000200000001"/>
    <n v="-1.7400060000000082"/>
    <n v="-1.4989713732086326E-2"/>
    <x v="1"/>
    <x v="29"/>
    <x v="3"/>
    <x v="0"/>
    <x v="0"/>
    <x v="0"/>
  </r>
  <r>
    <x v="62"/>
    <s v="VOD.L"/>
    <n v="113"/>
    <n v="114.339996"/>
    <n v="-1.3399959999999993"/>
    <n v="-1.1719398695798444E-2"/>
    <x v="1"/>
    <x v="29"/>
    <x v="3"/>
    <x v="0"/>
    <x v="0"/>
    <x v="0"/>
  </r>
  <r>
    <x v="63"/>
    <s v="VOD.L"/>
    <n v="109.599998"/>
    <n v="113"/>
    <n v="-3.4000020000000006"/>
    <n v="-3.0088513274336287E-2"/>
    <x v="1"/>
    <x v="29"/>
    <x v="3"/>
    <x v="0"/>
    <x v="0"/>
    <x v="0"/>
  </r>
  <r>
    <x v="64"/>
    <s v="VOD.L"/>
    <n v="110.300003"/>
    <n v="109.599998"/>
    <n v="0.70000500000000443"/>
    <n v="6.3869070508560085E-3"/>
    <x v="1"/>
    <x v="29"/>
    <x v="3"/>
    <x v="0"/>
    <x v="0"/>
    <x v="1"/>
  </r>
  <r>
    <x v="65"/>
    <s v="VOD.L"/>
    <n v="111.019997"/>
    <n v="110.300003"/>
    <n v="0.7199939999999998"/>
    <n v="6.5275972839275425E-3"/>
    <x v="1"/>
    <x v="29"/>
    <x v="3"/>
    <x v="0"/>
    <x v="0"/>
    <x v="1"/>
  </r>
  <r>
    <x v="66"/>
    <s v="VOD.L"/>
    <n v="116.55999799999999"/>
    <n v="111.019997"/>
    <n v="5.5400009999999895"/>
    <n v="4.9900929109194532E-2"/>
    <x v="1"/>
    <x v="29"/>
    <x v="3"/>
    <x v="0"/>
    <x v="0"/>
    <x v="1"/>
  </r>
  <r>
    <x v="67"/>
    <s v="VOD.L"/>
    <n v="115.68"/>
    <n v="116.55999799999999"/>
    <n v="-0.87999799999998629"/>
    <n v="-7.5497427513681525E-3"/>
    <x v="1"/>
    <x v="29"/>
    <x v="3"/>
    <x v="0"/>
    <x v="0"/>
    <x v="0"/>
  </r>
  <r>
    <x v="68"/>
    <s v="VOD.L"/>
    <n v="110.839996"/>
    <n v="115.68"/>
    <n v="-4.8400040000000075"/>
    <n v="-4.1839591977870051E-2"/>
    <x v="1"/>
    <x v="29"/>
    <x v="3"/>
    <x v="0"/>
    <x v="0"/>
    <x v="0"/>
  </r>
  <r>
    <x v="69"/>
    <s v="VOD.L"/>
    <n v="113.019997"/>
    <n v="110.839996"/>
    <n v="2.1800010000000043"/>
    <n v="1.9667999627138243E-2"/>
    <x v="1"/>
    <x v="29"/>
    <x v="3"/>
    <x v="0"/>
    <x v="0"/>
    <x v="1"/>
  </r>
  <r>
    <x v="71"/>
    <s v="VOD.L"/>
    <n v="111.980003"/>
    <n v="113.019997"/>
    <n v="-1.0399940000000072"/>
    <n v="-9.2018583224702018E-3"/>
    <x v="1"/>
    <x v="29"/>
    <x v="3"/>
    <x v="0"/>
    <x v="0"/>
    <x v="0"/>
  </r>
  <r>
    <x v="72"/>
    <s v="VOD.L"/>
    <n v="108"/>
    <n v="111.980003"/>
    <n v="-3.9800029999999964"/>
    <n v="-3.5542086920644186E-2"/>
    <x v="1"/>
    <x v="29"/>
    <x v="3"/>
    <x v="0"/>
    <x v="0"/>
    <x v="0"/>
  </r>
  <r>
    <x v="73"/>
    <s v="VOD.L"/>
    <n v="107.160004"/>
    <n v="108"/>
    <n v="-0.8399959999999993"/>
    <n v="-7.7777407407407344E-3"/>
    <x v="1"/>
    <x v="29"/>
    <x v="3"/>
    <x v="0"/>
    <x v="0"/>
    <x v="0"/>
  </r>
  <r>
    <x v="74"/>
    <s v="VOD.L"/>
    <n v="108.879997"/>
    <n v="107.160004"/>
    <n v="1.7199930000000023"/>
    <n v="1.6050699288887693E-2"/>
    <x v="1"/>
    <x v="29"/>
    <x v="3"/>
    <x v="0"/>
    <x v="0"/>
    <x v="1"/>
  </r>
  <r>
    <x v="75"/>
    <s v="VOD.L"/>
    <n v="111"/>
    <n v="108.879997"/>
    <n v="2.120002999999997"/>
    <n v="1.9471005312389905E-2"/>
    <x v="1"/>
    <x v="29"/>
    <x v="3"/>
    <x v="0"/>
    <x v="0"/>
    <x v="1"/>
  </r>
  <r>
    <x v="76"/>
    <s v="VOD.L"/>
    <n v="105.860001"/>
    <n v="111"/>
    <n v="-5.1399990000000031"/>
    <n v="-4.6306297297297322E-2"/>
    <x v="1"/>
    <x v="29"/>
    <x v="3"/>
    <x v="0"/>
    <x v="0"/>
    <x v="0"/>
  </r>
  <r>
    <x v="77"/>
    <s v="VOD.L"/>
    <n v="107.220001"/>
    <n v="105.860001"/>
    <n v="1.3599999999999994"/>
    <n v="1.2847156500593643E-2"/>
    <x v="1"/>
    <x v="29"/>
    <x v="3"/>
    <x v="0"/>
    <x v="0"/>
    <x v="1"/>
  </r>
  <r>
    <x v="78"/>
    <s v="VOD.L"/>
    <n v="107.720001"/>
    <n v="107.220001"/>
    <n v="0.5"/>
    <n v="4.663309040633193E-3"/>
    <x v="1"/>
    <x v="29"/>
    <x v="3"/>
    <x v="0"/>
    <x v="0"/>
    <x v="1"/>
  </r>
  <r>
    <x v="79"/>
    <s v="VOD.L"/>
    <n v="109.32"/>
    <n v="107.720001"/>
    <n v="1.5999989999999968"/>
    <n v="1.4853314009902367E-2"/>
    <x v="1"/>
    <x v="29"/>
    <x v="3"/>
    <x v="0"/>
    <x v="0"/>
    <x v="1"/>
  </r>
  <r>
    <x v="80"/>
    <s v="VOD.L"/>
    <n v="110.800003"/>
    <n v="109.32"/>
    <n v="1.4800030000000106"/>
    <n v="1.3538263812660179E-2"/>
    <x v="1"/>
    <x v="29"/>
    <x v="3"/>
    <x v="0"/>
    <x v="0"/>
    <x v="1"/>
  </r>
  <r>
    <x v="81"/>
    <s v="VOD.L"/>
    <n v="113.040001"/>
    <n v="110.800003"/>
    <n v="2.2399979999999999"/>
    <n v="2.0216587900272889E-2"/>
    <x v="1"/>
    <x v="29"/>
    <x v="3"/>
    <x v="0"/>
    <x v="0"/>
    <x v="1"/>
  </r>
  <r>
    <x v="82"/>
    <s v="VOD.L"/>
    <n v="118.900002"/>
    <n v="113.040001"/>
    <n v="5.8600009999999969"/>
    <n v="5.1840065004953396E-2"/>
    <x v="1"/>
    <x v="29"/>
    <x v="3"/>
    <x v="0"/>
    <x v="0"/>
    <x v="1"/>
  </r>
  <r>
    <x v="83"/>
    <s v="VOD.L"/>
    <n v="112.139999"/>
    <n v="118.900002"/>
    <n v="-6.7600029999999975"/>
    <n v="-5.6854523854423467E-2"/>
    <x v="1"/>
    <x v="29"/>
    <x v="3"/>
    <x v="0"/>
    <x v="0"/>
    <x v="0"/>
  </r>
  <r>
    <x v="84"/>
    <s v="VOD.L"/>
    <n v="110.379997"/>
    <n v="112.139999"/>
    <n v="-1.7600020000000001"/>
    <n v="-1.5694685354866109E-2"/>
    <x v="1"/>
    <x v="29"/>
    <x v="3"/>
    <x v="0"/>
    <x v="0"/>
    <x v="0"/>
  </r>
  <r>
    <x v="85"/>
    <s v="VOD.L"/>
    <n v="109.660004"/>
    <n v="110.379997"/>
    <n v="-0.71999300000000233"/>
    <n v="-6.5228575789869096E-3"/>
    <x v="1"/>
    <x v="29"/>
    <x v="3"/>
    <x v="0"/>
    <x v="0"/>
    <x v="0"/>
  </r>
  <r>
    <x v="86"/>
    <s v="VOD.L"/>
    <n v="112.480003"/>
    <n v="109.660004"/>
    <n v="2.8199989999999957"/>
    <n v="2.5715838930664234E-2"/>
    <x v="1"/>
    <x v="29"/>
    <x v="3"/>
    <x v="0"/>
    <x v="0"/>
    <x v="1"/>
  </r>
  <r>
    <x v="87"/>
    <s v="VOD.L"/>
    <n v="112.58000200000001"/>
    <n v="112.480003"/>
    <n v="9.9999000000011051E-2"/>
    <n v="8.8903802749730595E-4"/>
    <x v="1"/>
    <x v="29"/>
    <x v="3"/>
    <x v="0"/>
    <x v="0"/>
    <x v="1"/>
  </r>
  <r>
    <x v="88"/>
    <s v="VOD.L"/>
    <n v="112.91999799999999"/>
    <n v="112.58000200000001"/>
    <n v="0.33999599999998509"/>
    <n v="3.0200390296669659E-3"/>
    <x v="1"/>
    <x v="29"/>
    <x v="3"/>
    <x v="0"/>
    <x v="0"/>
    <x v="1"/>
  </r>
  <r>
    <x v="90"/>
    <s v="VOD.L"/>
    <n v="113"/>
    <n v="112.91999799999999"/>
    <n v="8.0002000000007456E-2"/>
    <n v="7.0848389494310355E-4"/>
    <x v="1"/>
    <x v="29"/>
    <x v="3"/>
    <x v="0"/>
    <x v="0"/>
    <x v="1"/>
  </r>
  <r>
    <x v="91"/>
    <s v="VOD.L"/>
    <n v="122.879997"/>
    <n v="113"/>
    <n v="9.879997000000003"/>
    <n v="8.7433601769911537E-2"/>
    <x v="1"/>
    <x v="29"/>
    <x v="3"/>
    <x v="0"/>
    <x v="0"/>
    <x v="1"/>
  </r>
  <r>
    <x v="92"/>
    <s v="VOD.L"/>
    <n v="121.480003"/>
    <n v="122.879997"/>
    <n v="-1.3999940000000066"/>
    <n v="-1.1393180616695545E-2"/>
    <x v="1"/>
    <x v="29"/>
    <x v="3"/>
    <x v="0"/>
    <x v="0"/>
    <x v="0"/>
  </r>
  <r>
    <x v="93"/>
    <s v="VOD.L"/>
    <n v="119.519997"/>
    <n v="121.480003"/>
    <n v="-1.9600059999999928"/>
    <n v="-1.6134392094145675E-2"/>
    <x v="1"/>
    <x v="29"/>
    <x v="3"/>
    <x v="0"/>
    <x v="0"/>
    <x v="0"/>
  </r>
  <r>
    <x v="94"/>
    <s v="VOD.L"/>
    <n v="120.980003"/>
    <n v="119.519997"/>
    <n v="1.4600059999999928"/>
    <n v="1.2215579289212941E-2"/>
    <x v="1"/>
    <x v="29"/>
    <x v="3"/>
    <x v="0"/>
    <x v="0"/>
    <x v="1"/>
  </r>
  <r>
    <x v="95"/>
    <s v="VOD.L"/>
    <n v="126"/>
    <n v="120.980003"/>
    <n v="5.0199970000000036"/>
    <n v="4.1494436068083118E-2"/>
    <x v="1"/>
    <x v="29"/>
    <x v="3"/>
    <x v="0"/>
    <x v="0"/>
    <x v="1"/>
  </r>
  <r>
    <x v="96"/>
    <s v="VOD.L"/>
    <n v="127.05999799999999"/>
    <n v="126"/>
    <n v="1.0599979999999931"/>
    <n v="8.4126825396824857E-3"/>
    <x v="1"/>
    <x v="29"/>
    <x v="3"/>
    <x v="0"/>
    <x v="0"/>
    <x v="1"/>
  </r>
  <r>
    <x v="97"/>
    <s v="VOD.L"/>
    <n v="126.68"/>
    <n v="127.05999799999999"/>
    <n v="-0.37999799999998629"/>
    <n v="-2.9906973554335039E-3"/>
    <x v="1"/>
    <x v="29"/>
    <x v="3"/>
    <x v="0"/>
    <x v="0"/>
    <x v="0"/>
  </r>
  <r>
    <x v="98"/>
    <s v="VOD.L"/>
    <n v="128.800003"/>
    <n v="126.68"/>
    <n v="2.120002999999997"/>
    <n v="1.6735104199557916E-2"/>
    <x v="1"/>
    <x v="29"/>
    <x v="3"/>
    <x v="0"/>
    <x v="0"/>
    <x v="1"/>
  </r>
  <r>
    <x v="99"/>
    <s v="VOD.L"/>
    <n v="130"/>
    <n v="128.800003"/>
    <n v="1.1999969999999962"/>
    <n v="9.3167466774049384E-3"/>
    <x v="1"/>
    <x v="29"/>
    <x v="3"/>
    <x v="0"/>
    <x v="0"/>
    <x v="1"/>
  </r>
  <r>
    <x v="100"/>
    <s v="VOD.L"/>
    <n v="128.88000500000001"/>
    <n v="130"/>
    <n v="-1.1199949999999887"/>
    <n v="-8.6153461538460673E-3"/>
    <x v="1"/>
    <x v="29"/>
    <x v="3"/>
    <x v="0"/>
    <x v="0"/>
    <x v="0"/>
  </r>
  <r>
    <x v="101"/>
    <s v="VOD.L"/>
    <n v="131.38000500000001"/>
    <n v="128.88000500000001"/>
    <n v="2.5"/>
    <n v="1.9397888757065145E-2"/>
    <x v="1"/>
    <x v="29"/>
    <x v="3"/>
    <x v="0"/>
    <x v="0"/>
    <x v="1"/>
  </r>
  <r>
    <x v="102"/>
    <s v="VOD.L"/>
    <n v="134.13999899999999"/>
    <n v="131.38000500000001"/>
    <n v="2.7599939999999776"/>
    <n v="2.1007717270219144E-2"/>
    <x v="1"/>
    <x v="29"/>
    <x v="3"/>
    <x v="0"/>
    <x v="0"/>
    <x v="1"/>
  </r>
  <r>
    <x v="103"/>
    <s v="VOD.L"/>
    <n v="133.020004"/>
    <n v="134.13999899999999"/>
    <n v="-1.1199949999999887"/>
    <n v="-8.3494483998019769E-3"/>
    <x v="1"/>
    <x v="29"/>
    <x v="3"/>
    <x v="0"/>
    <x v="0"/>
    <x v="0"/>
  </r>
  <r>
    <x v="104"/>
    <s v="VOD.L"/>
    <n v="135.320007"/>
    <n v="133.020004"/>
    <n v="2.3000030000000038"/>
    <n v="1.7290655020578739E-2"/>
    <x v="1"/>
    <x v="29"/>
    <x v="3"/>
    <x v="0"/>
    <x v="0"/>
    <x v="1"/>
  </r>
  <r>
    <x v="105"/>
    <s v="VOD.L"/>
    <n v="134.979996"/>
    <n v="135.320007"/>
    <n v="-0.34001100000000406"/>
    <n v="-2.5126439728901584E-3"/>
    <x v="1"/>
    <x v="29"/>
    <x v="3"/>
    <x v="0"/>
    <x v="0"/>
    <x v="0"/>
  </r>
  <r>
    <x v="106"/>
    <s v="VOD.L"/>
    <n v="136.58000200000001"/>
    <n v="134.979996"/>
    <n v="1.6000060000000076"/>
    <n v="1.185365274421854E-2"/>
    <x v="1"/>
    <x v="29"/>
    <x v="3"/>
    <x v="0"/>
    <x v="0"/>
    <x v="1"/>
  </r>
  <r>
    <x v="107"/>
    <s v="VOD.L"/>
    <n v="137.16000400000001"/>
    <n v="136.58000200000001"/>
    <n v="0.58000200000000746"/>
    <n v="4.2466099832097481E-3"/>
    <x v="1"/>
    <x v="29"/>
    <x v="3"/>
    <x v="0"/>
    <x v="0"/>
    <x v="1"/>
  </r>
  <r>
    <x v="108"/>
    <s v="VOD.L"/>
    <n v="138.96000700000002"/>
    <n v="137.16000400000001"/>
    <n v="1.8000030000000038"/>
    <n v="1.3123381069601045E-2"/>
    <x v="1"/>
    <x v="29"/>
    <x v="3"/>
    <x v="0"/>
    <x v="0"/>
    <x v="1"/>
  </r>
  <r>
    <x v="109"/>
    <s v="VOD.L"/>
    <n v="141.11999499999999"/>
    <n v="138.96000700000002"/>
    <n v="2.15998799999997"/>
    <n v="1.5543954311976752E-2"/>
    <x v="1"/>
    <x v="29"/>
    <x v="3"/>
    <x v="0"/>
    <x v="0"/>
    <x v="1"/>
  </r>
  <r>
    <x v="110"/>
    <s v="VOD.L"/>
    <n v="138.94000199999999"/>
    <n v="141.11999499999999"/>
    <n v="-2.1799929999999961"/>
    <n v="-1.5447796749142432E-2"/>
    <x v="1"/>
    <x v="29"/>
    <x v="3"/>
    <x v="0"/>
    <x v="0"/>
    <x v="0"/>
  </r>
  <r>
    <x v="111"/>
    <s v="VOD.L"/>
    <n v="136.259995"/>
    <n v="138.94000199999999"/>
    <n v="-2.6800069999999891"/>
    <n v="-1.928895178798104E-2"/>
    <x v="1"/>
    <x v="29"/>
    <x v="3"/>
    <x v="0"/>
    <x v="0"/>
    <x v="0"/>
  </r>
  <r>
    <x v="112"/>
    <s v="VOD.L"/>
    <n v="125.94000200000001"/>
    <n v="136.259995"/>
    <n v="-10.319992999999997"/>
    <n v="-7.5737511952792866E-2"/>
    <x v="1"/>
    <x v="29"/>
    <x v="3"/>
    <x v="0"/>
    <x v="0"/>
    <x v="0"/>
  </r>
  <r>
    <x v="113"/>
    <s v="VOD.L"/>
    <n v="126.099998"/>
    <n v="125.94000200000001"/>
    <n v="0.15999599999999248"/>
    <n v="1.2704144629122084E-3"/>
    <x v="1"/>
    <x v="29"/>
    <x v="3"/>
    <x v="0"/>
    <x v="0"/>
    <x v="1"/>
  </r>
  <r>
    <x v="114"/>
    <s v="VOD.L"/>
    <n v="124.459999"/>
    <n v="126.099998"/>
    <n v="-1.6399990000000031"/>
    <n v="-1.3005543425940444E-2"/>
    <x v="1"/>
    <x v="29"/>
    <x v="3"/>
    <x v="0"/>
    <x v="0"/>
    <x v="0"/>
  </r>
  <r>
    <x v="115"/>
    <s v="VOD.L"/>
    <n v="129.11999499999999"/>
    <n v="124.459999"/>
    <n v="4.6599959999999925"/>
    <n v="3.7441716514877946E-2"/>
    <x v="1"/>
    <x v="29"/>
    <x v="3"/>
    <x v="0"/>
    <x v="0"/>
    <x v="1"/>
  </r>
  <r>
    <x v="116"/>
    <s v="VOD.L"/>
    <n v="129.10000600000001"/>
    <n v="129.11999499999999"/>
    <n v="-1.9988999999981161E-2"/>
    <n v="-1.5480948554854855E-4"/>
    <x v="1"/>
    <x v="29"/>
    <x v="3"/>
    <x v="0"/>
    <x v="0"/>
    <x v="0"/>
  </r>
  <r>
    <x v="117"/>
    <s v="VOD.L"/>
    <n v="127.019997"/>
    <n v="129.10000600000001"/>
    <n v="-2.080009000000004"/>
    <n v="-1.6111610405347337E-2"/>
    <x v="1"/>
    <x v="29"/>
    <x v="3"/>
    <x v="0"/>
    <x v="0"/>
    <x v="0"/>
  </r>
  <r>
    <x v="118"/>
    <s v="VOD.L"/>
    <n v="127.760002"/>
    <n v="127.019997"/>
    <n v="0.74000499999999647"/>
    <n v="5.8258936976671198E-3"/>
    <x v="1"/>
    <x v="29"/>
    <x v="3"/>
    <x v="0"/>
    <x v="0"/>
    <x v="1"/>
  </r>
  <r>
    <x v="119"/>
    <s v="VOD.L"/>
    <n v="126.779999"/>
    <n v="127.760002"/>
    <n v="-0.9800029999999964"/>
    <n v="-7.6706557972658481E-3"/>
    <x v="1"/>
    <x v="29"/>
    <x v="3"/>
    <x v="0"/>
    <x v="0"/>
    <x v="0"/>
  </r>
  <r>
    <x v="120"/>
    <s v="VOD.L"/>
    <n v="129.13999899999999"/>
    <n v="126.779999"/>
    <n v="2.3599999999999852"/>
    <n v="1.8614923636337821E-2"/>
    <x v="1"/>
    <x v="29"/>
    <x v="3"/>
    <x v="0"/>
    <x v="0"/>
    <x v="1"/>
  </r>
  <r>
    <x v="121"/>
    <s v="VOD.L"/>
    <n v="125.040001"/>
    <n v="129.13999899999999"/>
    <n v="-4.0999979999999852"/>
    <n v="-3.1748474769617938E-2"/>
    <x v="1"/>
    <x v="29"/>
    <x v="3"/>
    <x v="0"/>
    <x v="0"/>
    <x v="0"/>
  </r>
  <r>
    <x v="122"/>
    <s v="VOD.L"/>
    <n v="127.05999799999999"/>
    <n v="125.040001"/>
    <n v="2.0199969999999894"/>
    <n v="1.615480633273499E-2"/>
    <x v="1"/>
    <x v="29"/>
    <x v="3"/>
    <x v="0"/>
    <x v="0"/>
    <x v="1"/>
  </r>
  <r>
    <x v="123"/>
    <s v="VOD.L"/>
    <n v="125.239998"/>
    <n v="127.05999799999999"/>
    <n v="-1.8199999999999932"/>
    <n v="-1.4323941670453932E-2"/>
    <x v="1"/>
    <x v="29"/>
    <x v="3"/>
    <x v="0"/>
    <x v="0"/>
    <x v="0"/>
  </r>
  <r>
    <x v="124"/>
    <s v="VOD.L"/>
    <n v="127.800003"/>
    <n v="125.239998"/>
    <n v="2.5600050000000039"/>
    <n v="2.0440794002567805E-2"/>
    <x v="1"/>
    <x v="29"/>
    <x v="3"/>
    <x v="0"/>
    <x v="0"/>
    <x v="1"/>
  </r>
  <r>
    <x v="125"/>
    <s v="VOD.L"/>
    <n v="128.86000100000001"/>
    <n v="127.800003"/>
    <n v="1.0599980000000073"/>
    <n v="8.2941938585088092E-3"/>
    <x v="1"/>
    <x v="29"/>
    <x v="3"/>
    <x v="0"/>
    <x v="0"/>
    <x v="1"/>
  </r>
  <r>
    <x v="126"/>
    <s v="VOD.L"/>
    <n v="127.839996"/>
    <n v="128.86000100000001"/>
    <n v="-1.0200050000000118"/>
    <n v="-7.9156060226944405E-3"/>
    <x v="1"/>
    <x v="29"/>
    <x v="3"/>
    <x v="0"/>
    <x v="0"/>
    <x v="0"/>
  </r>
  <r>
    <x v="127"/>
    <s v="VOD.L"/>
    <n v="129.479996"/>
    <n v="127.839996"/>
    <n v="1.6400000000000006"/>
    <n v="1.2828536070980482E-2"/>
    <x v="1"/>
    <x v="29"/>
    <x v="3"/>
    <x v="0"/>
    <x v="0"/>
    <x v="1"/>
  </r>
  <r>
    <x v="190"/>
    <s v="VOD.L"/>
    <n v="129.63999899999999"/>
    <n v="129.479996"/>
    <n v="0.16000299999998902"/>
    <n v="1.2357352868622967E-3"/>
    <x v="1"/>
    <x v="29"/>
    <x v="3"/>
    <x v="0"/>
    <x v="0"/>
    <x v="1"/>
  </r>
  <r>
    <x v="128"/>
    <s v="VOD.L"/>
    <n v="130.240005"/>
    <n v="129.63999899999999"/>
    <n v="0.60000600000000759"/>
    <n v="4.6282474901901812E-3"/>
    <x v="1"/>
    <x v="29"/>
    <x v="3"/>
    <x v="0"/>
    <x v="0"/>
    <x v="1"/>
  </r>
  <r>
    <x v="129"/>
    <s v="VOD.L"/>
    <n v="127.019997"/>
    <n v="130.240005"/>
    <n v="-3.2200079999999929"/>
    <n v="-2.4723647699491359E-2"/>
    <x v="1"/>
    <x v="29"/>
    <x v="3"/>
    <x v="0"/>
    <x v="0"/>
    <x v="0"/>
  </r>
  <r>
    <x v="130"/>
    <s v="VOD.L"/>
    <n v="125.279999"/>
    <n v="127.019997"/>
    <n v="-1.7399979999999999"/>
    <n v="-1.3698614714972792E-2"/>
    <x v="1"/>
    <x v="29"/>
    <x v="3"/>
    <x v="0"/>
    <x v="0"/>
    <x v="0"/>
  </r>
  <r>
    <x v="131"/>
    <s v="VOD.L"/>
    <n v="122.639999"/>
    <n v="125.279999"/>
    <n v="-2.6400000000000006"/>
    <n v="-2.10727971030715E-2"/>
    <x v="1"/>
    <x v="29"/>
    <x v="3"/>
    <x v="0"/>
    <x v="0"/>
    <x v="0"/>
  </r>
  <r>
    <x v="132"/>
    <s v="VOD.L"/>
    <n v="123.41999799999999"/>
    <n v="122.639999"/>
    <n v="0.77999899999998945"/>
    <n v="6.3600701757995726E-3"/>
    <x v="1"/>
    <x v="29"/>
    <x v="3"/>
    <x v="0"/>
    <x v="0"/>
    <x v="1"/>
  </r>
  <r>
    <x v="133"/>
    <s v="VOD.L"/>
    <n v="124.720001"/>
    <n v="123.41999799999999"/>
    <n v="1.3000030000000038"/>
    <n v="1.0533163353316567E-2"/>
    <x v="1"/>
    <x v="29"/>
    <x v="3"/>
    <x v="0"/>
    <x v="0"/>
    <x v="1"/>
  </r>
  <r>
    <x v="134"/>
    <s v="VOD.L"/>
    <n v="126.900002"/>
    <n v="124.720001"/>
    <n v="2.1800010000000043"/>
    <n v="1.7479161181212663E-2"/>
    <x v="1"/>
    <x v="29"/>
    <x v="3"/>
    <x v="0"/>
    <x v="0"/>
    <x v="1"/>
  </r>
  <r>
    <x v="135"/>
    <s v="VOD.L"/>
    <n v="127.5"/>
    <n v="126.900002"/>
    <n v="0.59999799999999937"/>
    <n v="4.728116552748355E-3"/>
    <x v="1"/>
    <x v="29"/>
    <x v="3"/>
    <x v="0"/>
    <x v="0"/>
    <x v="1"/>
  </r>
  <r>
    <x v="136"/>
    <s v="VOD.L"/>
    <n v="127.459999"/>
    <n v="127.5"/>
    <n v="-4.0001000000003728E-2"/>
    <n v="-3.1373333333336255E-4"/>
    <x v="1"/>
    <x v="29"/>
    <x v="3"/>
    <x v="0"/>
    <x v="0"/>
    <x v="0"/>
  </r>
  <r>
    <x v="137"/>
    <s v="VOD.L"/>
    <n v="129.800003"/>
    <n v="127.459999"/>
    <n v="2.3400040000000075"/>
    <n v="1.8358732295298445E-2"/>
    <x v="1"/>
    <x v="29"/>
    <x v="3"/>
    <x v="0"/>
    <x v="0"/>
    <x v="1"/>
  </r>
  <r>
    <x v="138"/>
    <s v="VOD.L"/>
    <n v="129.279999"/>
    <n v="129.800003"/>
    <n v="-0.52000400000000013"/>
    <n v="-4.0061940522451303E-3"/>
    <x v="1"/>
    <x v="29"/>
    <x v="3"/>
    <x v="0"/>
    <x v="0"/>
    <x v="0"/>
  </r>
  <r>
    <x v="139"/>
    <s v="VOD.L"/>
    <n v="130.33999599999999"/>
    <n v="129.279999"/>
    <n v="1.0599969999999814"/>
    <n v="8.1992342837191815E-3"/>
    <x v="1"/>
    <x v="29"/>
    <x v="3"/>
    <x v="0"/>
    <x v="0"/>
    <x v="1"/>
  </r>
  <r>
    <x v="140"/>
    <s v="VOD.L"/>
    <n v="129.979996"/>
    <n v="130.33999599999999"/>
    <n v="-0.35999999999998522"/>
    <n v="-2.7620071432255164E-3"/>
    <x v="1"/>
    <x v="29"/>
    <x v="3"/>
    <x v="0"/>
    <x v="0"/>
    <x v="0"/>
  </r>
  <r>
    <x v="141"/>
    <s v="VOD.L"/>
    <n v="128.800003"/>
    <n v="129.979996"/>
    <n v="-1.1799929999999961"/>
    <n v="-9.0782661664337641E-3"/>
    <x v="1"/>
    <x v="29"/>
    <x v="3"/>
    <x v="0"/>
    <x v="0"/>
    <x v="0"/>
  </r>
  <r>
    <x v="142"/>
    <s v="VOD.L"/>
    <n v="122.160004"/>
    <n v="128.800003"/>
    <n v="-6.6399990000000031"/>
    <n v="-5.1552786066317115E-2"/>
    <x v="1"/>
    <x v="29"/>
    <x v="3"/>
    <x v="0"/>
    <x v="0"/>
    <x v="0"/>
  </r>
  <r>
    <x v="143"/>
    <s v="VOD.L"/>
    <n v="120.980003"/>
    <n v="122.160004"/>
    <n v="-1.1800010000000043"/>
    <n v="-9.659470869041592E-3"/>
    <x v="1"/>
    <x v="29"/>
    <x v="3"/>
    <x v="0"/>
    <x v="0"/>
    <x v="0"/>
  </r>
  <r>
    <x v="144"/>
    <s v="VOD.L"/>
    <n v="120.660004"/>
    <n v="120.980003"/>
    <n v="-0.3199989999999957"/>
    <n v="-2.6450569686297305E-3"/>
    <x v="1"/>
    <x v="29"/>
    <x v="3"/>
    <x v="0"/>
    <x v="0"/>
    <x v="0"/>
  </r>
  <r>
    <x v="145"/>
    <s v="VOD.L"/>
    <n v="123.099998"/>
    <n v="120.660004"/>
    <n v="2.4399939999999987"/>
    <n v="2.0222061321993647E-2"/>
    <x v="1"/>
    <x v="29"/>
    <x v="3"/>
    <x v="0"/>
    <x v="0"/>
    <x v="1"/>
  </r>
  <r>
    <x v="146"/>
    <s v="VOD.L"/>
    <n v="118.58000200000001"/>
    <n v="123.099998"/>
    <n v="-4.5199959999999919"/>
    <n v="-3.6718083456020789E-2"/>
    <x v="1"/>
    <x v="29"/>
    <x v="3"/>
    <x v="0"/>
    <x v="0"/>
    <x v="0"/>
  </r>
  <r>
    <x v="147"/>
    <s v="VOD.L"/>
    <n v="115.55999799999999"/>
    <n v="118.58000200000001"/>
    <n v="-3.0200040000000143"/>
    <n v="-2.5468071758001944E-2"/>
    <x v="1"/>
    <x v="29"/>
    <x v="3"/>
    <x v="0"/>
    <x v="0"/>
    <x v="0"/>
  </r>
  <r>
    <x v="148"/>
    <s v="VOD.L"/>
    <n v="117.019997"/>
    <n v="115.55999799999999"/>
    <n v="1.4599990000000105"/>
    <n v="1.2634121021705197E-2"/>
    <x v="1"/>
    <x v="29"/>
    <x v="3"/>
    <x v="0"/>
    <x v="0"/>
    <x v="1"/>
  </r>
  <r>
    <x v="149"/>
    <s v="VOD.L"/>
    <n v="117.779999"/>
    <n v="117.019997"/>
    <n v="0.76000200000000007"/>
    <n v="6.4946335625012883E-3"/>
    <x v="1"/>
    <x v="29"/>
    <x v="3"/>
    <x v="0"/>
    <x v="0"/>
    <x v="1"/>
  </r>
  <r>
    <x v="150"/>
    <s v="VOD.L"/>
    <n v="117.199997"/>
    <n v="117.779999"/>
    <n v="-0.58000200000000746"/>
    <n v="-4.9244524106338925E-3"/>
    <x v="1"/>
    <x v="29"/>
    <x v="3"/>
    <x v="0"/>
    <x v="0"/>
    <x v="0"/>
  </r>
  <r>
    <x v="151"/>
    <s v="VOD.L"/>
    <n v="116"/>
    <n v="117.199997"/>
    <n v="-1.1999969999999962"/>
    <n v="-1.0238882514647132E-2"/>
    <x v="1"/>
    <x v="29"/>
    <x v="3"/>
    <x v="0"/>
    <x v="0"/>
    <x v="0"/>
  </r>
  <r>
    <x v="152"/>
    <s v="VOD.L"/>
    <n v="116.739998"/>
    <n v="116"/>
    <n v="0.73999799999999993"/>
    <n v="6.3792931034482754E-3"/>
    <x v="1"/>
    <x v="29"/>
    <x v="3"/>
    <x v="0"/>
    <x v="0"/>
    <x v="1"/>
  </r>
  <r>
    <x v="153"/>
    <s v="VOD.L"/>
    <n v="116.620003"/>
    <n v="116.739998"/>
    <n v="-0.11999500000000296"/>
    <n v="-1.0278824914833644E-3"/>
    <x v="1"/>
    <x v="29"/>
    <x v="3"/>
    <x v="0"/>
    <x v="0"/>
    <x v="0"/>
  </r>
  <r>
    <x v="154"/>
    <s v="VOD.L"/>
    <n v="118.779999"/>
    <n v="116.620003"/>
    <n v="2.1599960000000067"/>
    <n v="1.8521659616146699E-2"/>
    <x v="1"/>
    <x v="29"/>
    <x v="3"/>
    <x v="0"/>
    <x v="0"/>
    <x v="1"/>
  </r>
  <r>
    <x v="155"/>
    <s v="VOD.L"/>
    <n v="119.800003"/>
    <n v="118.779999"/>
    <n v="1.0200040000000001"/>
    <n v="8.5873380079755698E-3"/>
    <x v="1"/>
    <x v="29"/>
    <x v="3"/>
    <x v="0"/>
    <x v="0"/>
    <x v="1"/>
  </r>
  <r>
    <x v="156"/>
    <s v="VOD.L"/>
    <n v="120.239998"/>
    <n v="119.800003"/>
    <n v="0.43999499999999614"/>
    <n v="3.6727461517675935E-3"/>
    <x v="1"/>
    <x v="29"/>
    <x v="3"/>
    <x v="0"/>
    <x v="0"/>
    <x v="1"/>
  </r>
  <r>
    <x v="157"/>
    <s v="VOD.L"/>
    <n v="118.68"/>
    <n v="120.239998"/>
    <n v="-1.5599979999999931"/>
    <n v="-1.297403547860998E-2"/>
    <x v="1"/>
    <x v="29"/>
    <x v="3"/>
    <x v="0"/>
    <x v="0"/>
    <x v="0"/>
  </r>
  <r>
    <x v="158"/>
    <s v="VOD.L"/>
    <n v="117.720001"/>
    <n v="118.68"/>
    <n v="-0.95999900000001048"/>
    <n v="-8.0889703404112782E-3"/>
    <x v="1"/>
    <x v="29"/>
    <x v="3"/>
    <x v="0"/>
    <x v="0"/>
    <x v="0"/>
  </r>
  <r>
    <x v="159"/>
    <s v="VOD.L"/>
    <n v="117.199997"/>
    <n v="117.720001"/>
    <n v="-0.52000400000000013"/>
    <n v="-4.4172952394045612E-3"/>
    <x v="1"/>
    <x v="29"/>
    <x v="3"/>
    <x v="0"/>
    <x v="0"/>
    <x v="0"/>
  </r>
  <r>
    <x v="160"/>
    <s v="VOD.L"/>
    <n v="118.379997"/>
    <n v="117.199997"/>
    <n v="1.1800000000000068"/>
    <n v="1.0068259643385544E-2"/>
    <x v="1"/>
    <x v="29"/>
    <x v="3"/>
    <x v="0"/>
    <x v="0"/>
    <x v="1"/>
  </r>
  <r>
    <x v="161"/>
    <s v="VOD.L"/>
    <n v="115.360001"/>
    <n v="118.379997"/>
    <n v="-3.0199960000000061"/>
    <n v="-2.5511032915468024E-2"/>
    <x v="1"/>
    <x v="29"/>
    <x v="3"/>
    <x v="0"/>
    <x v="0"/>
    <x v="0"/>
  </r>
  <r>
    <x v="162"/>
    <s v="VOD.L"/>
    <n v="114.260002"/>
    <n v="115.360001"/>
    <n v="-1.0999989999999968"/>
    <n v="-9.5353587939028955E-3"/>
    <x v="1"/>
    <x v="29"/>
    <x v="3"/>
    <x v="0"/>
    <x v="0"/>
    <x v="0"/>
  </r>
  <r>
    <x v="163"/>
    <s v="VOD.L"/>
    <n v="116.959999"/>
    <n v="114.260002"/>
    <n v="2.6999969999999962"/>
    <n v="2.3630290151754035E-2"/>
    <x v="1"/>
    <x v="29"/>
    <x v="3"/>
    <x v="0"/>
    <x v="0"/>
    <x v="1"/>
  </r>
  <r>
    <x v="164"/>
    <s v="VOD.L"/>
    <n v="115.41999799999999"/>
    <n v="116.959999"/>
    <n v="-1.5400010000000037"/>
    <n v="-1.3166903327350437E-2"/>
    <x v="1"/>
    <x v="29"/>
    <x v="3"/>
    <x v="0"/>
    <x v="0"/>
    <x v="0"/>
  </r>
  <r>
    <x v="165"/>
    <s v="VOD.L"/>
    <n v="114.239998"/>
    <n v="115.41999799999999"/>
    <n v="-1.1799999999999926"/>
    <n v="-1.0223531627508716E-2"/>
    <x v="1"/>
    <x v="29"/>
    <x v="3"/>
    <x v="0"/>
    <x v="0"/>
    <x v="0"/>
  </r>
  <r>
    <x v="166"/>
    <s v="VOD.L"/>
    <n v="113.68"/>
    <n v="114.239998"/>
    <n v="-0.55999799999999311"/>
    <n v="-4.9019433631292001E-3"/>
    <x v="1"/>
    <x v="29"/>
    <x v="3"/>
    <x v="0"/>
    <x v="0"/>
    <x v="0"/>
  </r>
  <r>
    <x v="167"/>
    <s v="VOD.L"/>
    <n v="111.44000200000001"/>
    <n v="113.68"/>
    <n v="-2.2399979999999999"/>
    <n v="-1.9704415904292751E-2"/>
    <x v="1"/>
    <x v="29"/>
    <x v="3"/>
    <x v="0"/>
    <x v="0"/>
    <x v="0"/>
  </r>
  <r>
    <x v="169"/>
    <s v="VOD.L"/>
    <n v="107.160004"/>
    <n v="111.44000200000001"/>
    <n v="-4.2799980000000062"/>
    <n v="-3.8406298664639342E-2"/>
    <x v="1"/>
    <x v="29"/>
    <x v="3"/>
    <x v="0"/>
    <x v="0"/>
    <x v="0"/>
  </r>
  <r>
    <x v="170"/>
    <s v="VOD.L"/>
    <n v="108.540001"/>
    <n v="107.160004"/>
    <n v="1.379997000000003"/>
    <n v="1.2877911053456129E-2"/>
    <x v="1"/>
    <x v="29"/>
    <x v="3"/>
    <x v="0"/>
    <x v="0"/>
    <x v="1"/>
  </r>
  <r>
    <x v="171"/>
    <s v="VOD.L"/>
    <n v="107.699997"/>
    <n v="108.540001"/>
    <n v="-0.84000400000000752"/>
    <n v="-7.7391191474192773E-3"/>
    <x v="1"/>
    <x v="29"/>
    <x v="3"/>
    <x v="0"/>
    <x v="0"/>
    <x v="0"/>
  </r>
  <r>
    <x v="172"/>
    <s v="VOD.L"/>
    <n v="105.260002"/>
    <n v="107.699997"/>
    <n v="-2.4399949999999961"/>
    <n v="-2.2655478811201789E-2"/>
    <x v="1"/>
    <x v="29"/>
    <x v="3"/>
    <x v="0"/>
    <x v="0"/>
    <x v="0"/>
  </r>
  <r>
    <x v="191"/>
    <s v="VOD.L"/>
    <n v="107.459999"/>
    <n v="105.260002"/>
    <n v="2.1999969999999962"/>
    <n v="2.0900598120832226E-2"/>
    <x v="1"/>
    <x v="29"/>
    <x v="3"/>
    <x v="0"/>
    <x v="0"/>
    <x v="1"/>
  </r>
  <r>
    <x v="173"/>
    <s v="VOD.L"/>
    <n v="107.199997"/>
    <n v="107.459999"/>
    <n v="-0.26000200000000007"/>
    <n v="-2.4195235661597213E-3"/>
    <x v="1"/>
    <x v="29"/>
    <x v="3"/>
    <x v="0"/>
    <x v="0"/>
    <x v="0"/>
  </r>
  <r>
    <x v="174"/>
    <s v="VOD.L"/>
    <n v="109.5"/>
    <n v="107.199997"/>
    <n v="2.3000030000000038"/>
    <n v="2.1455252466098518E-2"/>
    <x v="1"/>
    <x v="29"/>
    <x v="3"/>
    <x v="0"/>
    <x v="0"/>
    <x v="1"/>
  </r>
  <r>
    <x v="175"/>
    <s v="VOD.L"/>
    <n v="109.41999799999999"/>
    <n v="109.5"/>
    <n v="-8.0002000000007456E-2"/>
    <n v="-7.306118721461868E-4"/>
    <x v="1"/>
    <x v="29"/>
    <x v="3"/>
    <x v="0"/>
    <x v="0"/>
    <x v="0"/>
  </r>
  <r>
    <x v="176"/>
    <s v="VOD.L"/>
    <n v="110.220001"/>
    <n v="109.41999799999999"/>
    <n v="0.80000300000000379"/>
    <n v="7.3113051966972606E-3"/>
    <x v="1"/>
    <x v="29"/>
    <x v="3"/>
    <x v="0"/>
    <x v="0"/>
    <x v="1"/>
  </r>
  <r>
    <x v="177"/>
    <s v="VOD.L"/>
    <n v="109.620003"/>
    <n v="110.220001"/>
    <n v="-0.59999799999999937"/>
    <n v="-5.4436399433529254E-3"/>
    <x v="1"/>
    <x v="29"/>
    <x v="3"/>
    <x v="0"/>
    <x v="0"/>
    <x v="0"/>
  </r>
  <r>
    <x v="178"/>
    <s v="VOD.L"/>
    <n v="109.160004"/>
    <n v="109.620003"/>
    <n v="-0.45999899999999627"/>
    <n v="-4.1963053038777632E-3"/>
    <x v="1"/>
    <x v="29"/>
    <x v="3"/>
    <x v="0"/>
    <x v="0"/>
    <x v="0"/>
  </r>
  <r>
    <x v="179"/>
    <s v="VOD.L"/>
    <n v="109.360001"/>
    <n v="109.160004"/>
    <n v="0.19999699999999621"/>
    <n v="1.8321454073966157E-3"/>
    <x v="1"/>
    <x v="29"/>
    <x v="3"/>
    <x v="0"/>
    <x v="0"/>
    <x v="1"/>
  </r>
  <r>
    <x v="180"/>
    <s v="VOD.L"/>
    <n v="107.339996"/>
    <n v="109.360001"/>
    <n v="-2.0200049999999976"/>
    <n v="-1.8471150160285731E-2"/>
    <x v="1"/>
    <x v="29"/>
    <x v="3"/>
    <x v="0"/>
    <x v="0"/>
    <x v="0"/>
  </r>
  <r>
    <x v="181"/>
    <s v="VOD.L"/>
    <n v="107.660004"/>
    <n v="107.339996"/>
    <n v="0.3200080000000014"/>
    <n v="2.9812559337155315E-3"/>
    <x v="1"/>
    <x v="29"/>
    <x v="3"/>
    <x v="0"/>
    <x v="0"/>
    <x v="1"/>
  </r>
  <r>
    <x v="182"/>
    <s v="VOD.L"/>
    <n v="103.260002"/>
    <n v="107.660004"/>
    <n v="-4.4000020000000006"/>
    <n v="-4.0869420736785414E-2"/>
    <x v="1"/>
    <x v="29"/>
    <x v="3"/>
    <x v="0"/>
    <x v="0"/>
    <x v="0"/>
  </r>
  <r>
    <x v="183"/>
    <s v="VOD.L"/>
    <n v="103.980003"/>
    <n v="103.260002"/>
    <n v="0.72000099999999634"/>
    <n v="6.9726998455800562E-3"/>
    <x v="1"/>
    <x v="29"/>
    <x v="3"/>
    <x v="0"/>
    <x v="0"/>
    <x v="1"/>
  </r>
  <r>
    <x v="184"/>
    <s v="VOD.L"/>
    <n v="104.41999799999999"/>
    <n v="103.980003"/>
    <n v="0.43999499999999614"/>
    <n v="4.2315347884727041E-3"/>
    <x v="1"/>
    <x v="29"/>
    <x v="3"/>
    <x v="0"/>
    <x v="0"/>
    <x v="1"/>
  </r>
  <r>
    <x v="185"/>
    <s v="VOD.L"/>
    <n v="103.839996"/>
    <n v="104.41999799999999"/>
    <n v="-0.58000199999999325"/>
    <n v="-5.554510736535288E-3"/>
    <x v="1"/>
    <x v="29"/>
    <x v="3"/>
    <x v="0"/>
    <x v="0"/>
    <x v="0"/>
  </r>
  <r>
    <x v="186"/>
    <s v="VOD.L"/>
    <n v="103.800003"/>
    <n v="103.839996"/>
    <n v="-3.9992999999995504E-2"/>
    <n v="-3.8514061576038107E-4"/>
    <x v="1"/>
    <x v="29"/>
    <x v="3"/>
    <x v="0"/>
    <x v="1"/>
    <x v="0"/>
  </r>
  <r>
    <x v="0"/>
    <s v="EURGBP=X"/>
    <n v="0.85426000000000002"/>
    <m/>
    <m/>
    <m/>
    <x v="2"/>
    <x v="30"/>
    <x v="3"/>
    <x v="0"/>
    <x v="0"/>
    <x v="0"/>
  </r>
  <r>
    <x v="192"/>
    <s v="EURGBP=X"/>
    <n v="0.84619999999999995"/>
    <n v="0.85426000000000002"/>
    <n v="-8.0600000000000671E-3"/>
    <n v="-9.4350666073561521E-3"/>
    <x v="2"/>
    <x v="30"/>
    <x v="3"/>
    <x v="0"/>
    <x v="0"/>
    <x v="0"/>
  </r>
  <r>
    <x v="1"/>
    <s v="EURGBP=X"/>
    <n v="0.84657000000000004"/>
    <n v="0.84619999999999995"/>
    <n v="3.7000000000009248E-4"/>
    <n v="4.372488773340729E-4"/>
    <x v="2"/>
    <x v="30"/>
    <x v="3"/>
    <x v="0"/>
    <x v="0"/>
    <x v="1"/>
  </r>
  <r>
    <x v="2"/>
    <s v="EURGBP=X"/>
    <n v="0.84950000000000003"/>
    <n v="0.84657000000000004"/>
    <n v="2.9299999999999882E-3"/>
    <n v="3.4610250776663334E-3"/>
    <x v="2"/>
    <x v="30"/>
    <x v="3"/>
    <x v="0"/>
    <x v="0"/>
    <x v="1"/>
  </r>
  <r>
    <x v="3"/>
    <s v="EURGBP=X"/>
    <n v="0.85328999999999999"/>
    <n v="0.84950000000000003"/>
    <n v="3.7899999999999601E-3"/>
    <n v="4.4614479105355622E-3"/>
    <x v="2"/>
    <x v="30"/>
    <x v="3"/>
    <x v="0"/>
    <x v="0"/>
    <x v="1"/>
  </r>
  <r>
    <x v="4"/>
    <s v="EURGBP=X"/>
    <n v="0.84997999999999996"/>
    <n v="0.85328999999999999"/>
    <n v="-3.3100000000000351E-3"/>
    <n v="-3.8791032357112297E-3"/>
    <x v="2"/>
    <x v="30"/>
    <x v="3"/>
    <x v="0"/>
    <x v="0"/>
    <x v="0"/>
  </r>
  <r>
    <x v="5"/>
    <s v="EURGBP=X"/>
    <n v="0.8505299999999999"/>
    <n v="0.84997999999999996"/>
    <n v="5.4999999999993943E-4"/>
    <n v="6.4707404880107698E-4"/>
    <x v="2"/>
    <x v="30"/>
    <x v="3"/>
    <x v="0"/>
    <x v="0"/>
    <x v="1"/>
  </r>
  <r>
    <x v="6"/>
    <s v="EURGBP=X"/>
    <n v="0.84789999999999999"/>
    <n v="0.8505299999999999"/>
    <n v="-2.6299999999999102E-3"/>
    <n v="-3.0921895759113854E-3"/>
    <x v="2"/>
    <x v="30"/>
    <x v="3"/>
    <x v="0"/>
    <x v="0"/>
    <x v="0"/>
  </r>
  <r>
    <x v="7"/>
    <s v="EURGBP=X"/>
    <n v="0.84994999999999998"/>
    <n v="0.84789999999999999"/>
    <n v="2.0499999999999963E-3"/>
    <n v="2.4177379407949008E-3"/>
    <x v="2"/>
    <x v="30"/>
    <x v="3"/>
    <x v="0"/>
    <x v="0"/>
    <x v="1"/>
  </r>
  <r>
    <x v="8"/>
    <s v="EURGBP=X"/>
    <n v="0.85212999999999994"/>
    <n v="0.84994999999999998"/>
    <n v="2.1799999999999597E-3"/>
    <n v="2.5648567562797341E-3"/>
    <x v="2"/>
    <x v="30"/>
    <x v="3"/>
    <x v="0"/>
    <x v="0"/>
    <x v="1"/>
  </r>
  <r>
    <x v="9"/>
    <s v="EURGBP=X"/>
    <n v="0.85732000000000008"/>
    <n v="0.85212999999999994"/>
    <n v="5.1900000000001389E-3"/>
    <n v="6.0906199758254485E-3"/>
    <x v="2"/>
    <x v="30"/>
    <x v="3"/>
    <x v="0"/>
    <x v="0"/>
    <x v="1"/>
  </r>
  <r>
    <x v="10"/>
    <s v="EURGBP=X"/>
    <n v="0.85452000000000006"/>
    <n v="0.85732000000000008"/>
    <n v="-2.8000000000000247E-3"/>
    <n v="-3.2659916950497181E-3"/>
    <x v="2"/>
    <x v="30"/>
    <x v="3"/>
    <x v="0"/>
    <x v="0"/>
    <x v="0"/>
  </r>
  <r>
    <x v="11"/>
    <s v="EURGBP=X"/>
    <n v="0.85509999999999997"/>
    <n v="0.85452000000000006"/>
    <n v="5.7999999999991392E-4"/>
    <n v="6.787436221503462E-4"/>
    <x v="2"/>
    <x v="30"/>
    <x v="3"/>
    <x v="0"/>
    <x v="0"/>
    <x v="1"/>
  </r>
  <r>
    <x v="12"/>
    <s v="EURGBP=X"/>
    <n v="0.85140000000000005"/>
    <n v="0.85509999999999997"/>
    <n v="-3.6999999999999256E-3"/>
    <n v="-4.326979300666502E-3"/>
    <x v="2"/>
    <x v="30"/>
    <x v="3"/>
    <x v="0"/>
    <x v="0"/>
    <x v="0"/>
  </r>
  <r>
    <x v="187"/>
    <s v="EURGBP=X"/>
    <n v="0.85289999999999999"/>
    <n v="0.85140000000000005"/>
    <n v="1.4999999999999458E-3"/>
    <n v="1.7618040873854191E-3"/>
    <x v="2"/>
    <x v="30"/>
    <x v="3"/>
    <x v="0"/>
    <x v="0"/>
    <x v="1"/>
  </r>
  <r>
    <x v="13"/>
    <s v="EURGBP=X"/>
    <n v="0.85319999999999996"/>
    <n v="0.85289999999999999"/>
    <n v="2.9999999999996696E-4"/>
    <n v="3.5174111853671823E-4"/>
    <x v="2"/>
    <x v="30"/>
    <x v="3"/>
    <x v="0"/>
    <x v="0"/>
    <x v="1"/>
  </r>
  <r>
    <x v="14"/>
    <s v="EURGBP=X"/>
    <n v="0.84968999999999995"/>
    <n v="0.85319999999999996"/>
    <n v="-3.5100000000000131E-3"/>
    <n v="-4.1139240506329272E-3"/>
    <x v="2"/>
    <x v="30"/>
    <x v="3"/>
    <x v="0"/>
    <x v="0"/>
    <x v="0"/>
  </r>
  <r>
    <x v="15"/>
    <s v="EURGBP=X"/>
    <n v="0.84409999999999996"/>
    <n v="0.84968999999999995"/>
    <n v="-5.5899999999999839E-3"/>
    <n v="-6.578869940801921E-3"/>
    <x v="2"/>
    <x v="30"/>
    <x v="3"/>
    <x v="0"/>
    <x v="0"/>
    <x v="0"/>
  </r>
  <r>
    <x v="16"/>
    <s v="EURGBP=X"/>
    <n v="0.84258999999999995"/>
    <n v="0.84409999999999996"/>
    <n v="-1.5100000000000113E-3"/>
    <n v="-1.7888875725625062E-3"/>
    <x v="2"/>
    <x v="30"/>
    <x v="3"/>
    <x v="0"/>
    <x v="0"/>
    <x v="0"/>
  </r>
  <r>
    <x v="17"/>
    <s v="EURGBP=X"/>
    <n v="0.8440200000000001"/>
    <n v="0.84258999999999995"/>
    <n v="1.4300000000001534E-3"/>
    <n v="1.6971480791371288E-3"/>
    <x v="2"/>
    <x v="30"/>
    <x v="3"/>
    <x v="0"/>
    <x v="0"/>
    <x v="1"/>
  </r>
  <r>
    <x v="18"/>
    <s v="EURGBP=X"/>
    <n v="0.84371000000000007"/>
    <n v="0.8440200000000001"/>
    <n v="-3.1000000000003247E-4"/>
    <n v="-3.6728987464755862E-4"/>
    <x v="2"/>
    <x v="30"/>
    <x v="3"/>
    <x v="0"/>
    <x v="0"/>
    <x v="0"/>
  </r>
  <r>
    <x v="19"/>
    <s v="EURGBP=X"/>
    <n v="0.84623999999999999"/>
    <n v="0.84371000000000007"/>
    <n v="2.5299999999999212E-3"/>
    <n v="2.9986606772468278E-3"/>
    <x v="2"/>
    <x v="30"/>
    <x v="3"/>
    <x v="0"/>
    <x v="0"/>
    <x v="1"/>
  </r>
  <r>
    <x v="20"/>
    <s v="EURGBP=X"/>
    <n v="0.84575"/>
    <n v="0.84623999999999999"/>
    <n v="-4.8999999999999044E-4"/>
    <n v="-5.7903195311021752E-4"/>
    <x v="2"/>
    <x v="30"/>
    <x v="3"/>
    <x v="0"/>
    <x v="0"/>
    <x v="0"/>
  </r>
  <r>
    <x v="21"/>
    <s v="EURGBP=X"/>
    <n v="0.84272999999999998"/>
    <n v="0.84575"/>
    <n v="-3.0200000000000227E-3"/>
    <n v="-3.5707951522317739E-3"/>
    <x v="2"/>
    <x v="30"/>
    <x v="3"/>
    <x v="0"/>
    <x v="0"/>
    <x v="0"/>
  </r>
  <r>
    <x v="22"/>
    <s v="EURGBP=X"/>
    <n v="0.84125000000000005"/>
    <n v="0.84272999999999998"/>
    <n v="-1.4799999999999258E-3"/>
    <n v="-1.7561971212605768E-3"/>
    <x v="2"/>
    <x v="30"/>
    <x v="3"/>
    <x v="0"/>
    <x v="0"/>
    <x v="0"/>
  </r>
  <r>
    <x v="23"/>
    <s v="EURGBP=X"/>
    <n v="0.85089999999999999"/>
    <n v="0.84125000000000005"/>
    <n v="9.6499999999999364E-3"/>
    <n v="1.1471025260029641E-2"/>
    <x v="2"/>
    <x v="30"/>
    <x v="3"/>
    <x v="0"/>
    <x v="0"/>
    <x v="1"/>
  </r>
  <r>
    <x v="24"/>
    <s v="EURGBP=X"/>
    <n v="0.84757999999999989"/>
    <n v="0.85089999999999999"/>
    <n v="-3.3200000000001006E-3"/>
    <n v="-3.901751087084382E-3"/>
    <x v="2"/>
    <x v="30"/>
    <x v="3"/>
    <x v="0"/>
    <x v="0"/>
    <x v="0"/>
  </r>
  <r>
    <x v="25"/>
    <s v="EURGBP=X"/>
    <n v="0.84640000000000004"/>
    <n v="0.84757999999999989"/>
    <n v="-1.1799999999998478E-3"/>
    <n v="-1.3921989664690624E-3"/>
    <x v="2"/>
    <x v="30"/>
    <x v="3"/>
    <x v="0"/>
    <x v="0"/>
    <x v="0"/>
  </r>
  <r>
    <x v="26"/>
    <s v="EURGBP=X"/>
    <n v="0.84919999999999995"/>
    <n v="0.84640000000000004"/>
    <n v="2.7999999999999137E-3"/>
    <n v="3.3081285444233385E-3"/>
    <x v="2"/>
    <x v="30"/>
    <x v="3"/>
    <x v="0"/>
    <x v="0"/>
    <x v="1"/>
  </r>
  <r>
    <x v="27"/>
    <s v="EURGBP=X"/>
    <n v="0.84931000000000001"/>
    <n v="0.84919999999999995"/>
    <n v="1.100000000000545E-4"/>
    <n v="1.2953367875654086E-4"/>
    <x v="2"/>
    <x v="30"/>
    <x v="3"/>
    <x v="0"/>
    <x v="0"/>
    <x v="1"/>
  </r>
  <r>
    <x v="28"/>
    <s v="EURGBP=X"/>
    <n v="0.84466000000000008"/>
    <n v="0.84931000000000001"/>
    <n v="-4.649999999999932E-3"/>
    <n v="-5.4750326735820039E-3"/>
    <x v="2"/>
    <x v="30"/>
    <x v="3"/>
    <x v="0"/>
    <x v="0"/>
    <x v="0"/>
  </r>
  <r>
    <x v="29"/>
    <s v="EURGBP=X"/>
    <n v="0.84267999999999987"/>
    <n v="0.84466000000000008"/>
    <n v="-1.9800000000002038E-3"/>
    <n v="-2.3441384699171308E-3"/>
    <x v="2"/>
    <x v="30"/>
    <x v="3"/>
    <x v="0"/>
    <x v="0"/>
    <x v="0"/>
  </r>
  <r>
    <x v="30"/>
    <s v="EURGBP=X"/>
    <n v="0.83928999999999998"/>
    <n v="0.84267999999999987"/>
    <n v="-3.3899999999998931E-3"/>
    <n v="-4.0228793848197343E-3"/>
    <x v="2"/>
    <x v="30"/>
    <x v="3"/>
    <x v="0"/>
    <x v="0"/>
    <x v="0"/>
  </r>
  <r>
    <x v="31"/>
    <s v="EURGBP=X"/>
    <n v="0.83089999999999997"/>
    <n v="0.83928999999999998"/>
    <n v="-8.3900000000000086E-3"/>
    <n v="-9.9965446984951675E-3"/>
    <x v="2"/>
    <x v="30"/>
    <x v="3"/>
    <x v="0"/>
    <x v="0"/>
    <x v="0"/>
  </r>
  <r>
    <x v="188"/>
    <s v="EURGBP=X"/>
    <n v="0.83050000000000002"/>
    <n v="0.83089999999999997"/>
    <n v="-3.9999999999995595E-4"/>
    <n v="-4.8140570465754717E-4"/>
    <x v="2"/>
    <x v="30"/>
    <x v="3"/>
    <x v="0"/>
    <x v="0"/>
    <x v="0"/>
  </r>
  <r>
    <x v="32"/>
    <s v="EURGBP=X"/>
    <n v="0.83312999999999993"/>
    <n v="0.83050000000000002"/>
    <n v="2.6299999999999102E-3"/>
    <n v="3.1667670078265025E-3"/>
    <x v="2"/>
    <x v="30"/>
    <x v="3"/>
    <x v="0"/>
    <x v="0"/>
    <x v="1"/>
  </r>
  <r>
    <x v="33"/>
    <s v="EURGBP=X"/>
    <n v="0.83030000000000004"/>
    <n v="0.83312999999999993"/>
    <n v="-2.8299999999998882E-3"/>
    <n v="-3.3968288262334672E-3"/>
    <x v="2"/>
    <x v="30"/>
    <x v="3"/>
    <x v="0"/>
    <x v="0"/>
    <x v="0"/>
  </r>
  <r>
    <x v="34"/>
    <s v="EURGBP=X"/>
    <n v="0.83630000000000004"/>
    <n v="0.83030000000000004"/>
    <n v="6.0000000000000053E-3"/>
    <n v="7.2263037456341142E-3"/>
    <x v="2"/>
    <x v="30"/>
    <x v="3"/>
    <x v="0"/>
    <x v="0"/>
    <x v="1"/>
  </r>
  <r>
    <x v="35"/>
    <s v="EURGBP=X"/>
    <n v="0.83738999999999997"/>
    <n v="0.83630000000000004"/>
    <n v="1.0899999999999244E-3"/>
    <n v="1.3033600382636903E-3"/>
    <x v="2"/>
    <x v="30"/>
    <x v="3"/>
    <x v="0"/>
    <x v="0"/>
    <x v="1"/>
  </r>
  <r>
    <x v="36"/>
    <s v="EURGBP=X"/>
    <n v="0.83667999999999998"/>
    <n v="0.83738999999999997"/>
    <n v="-7.0999999999998842E-4"/>
    <n v="-8.478725563954531E-4"/>
    <x v="2"/>
    <x v="30"/>
    <x v="3"/>
    <x v="0"/>
    <x v="0"/>
    <x v="0"/>
  </r>
  <r>
    <x v="37"/>
    <s v="EURGBP=X"/>
    <n v="0.83909999999999996"/>
    <n v="0.83667999999999998"/>
    <n v="2.4199999999999777E-3"/>
    <n v="2.8923841851125611E-3"/>
    <x v="2"/>
    <x v="30"/>
    <x v="3"/>
    <x v="0"/>
    <x v="0"/>
    <x v="1"/>
  </r>
  <r>
    <x v="38"/>
    <s v="EURGBP=X"/>
    <n v="0.83662000000000003"/>
    <n v="0.83909999999999996"/>
    <n v="-2.4799999999999267E-3"/>
    <n v="-2.9555476105350099E-3"/>
    <x v="2"/>
    <x v="30"/>
    <x v="3"/>
    <x v="0"/>
    <x v="0"/>
    <x v="0"/>
  </r>
  <r>
    <x v="39"/>
    <s v="EURGBP=X"/>
    <n v="0.84332000000000007"/>
    <n v="0.83662000000000003"/>
    <n v="6.7000000000000393E-3"/>
    <n v="8.0084148119815915E-3"/>
    <x v="2"/>
    <x v="30"/>
    <x v="3"/>
    <x v="0"/>
    <x v="0"/>
    <x v="1"/>
  </r>
  <r>
    <x v="40"/>
    <s v="EURGBP=X"/>
    <n v="0.85314999999999996"/>
    <n v="0.84332000000000007"/>
    <n v="9.8299999999998944E-3"/>
    <n v="1.165631077171168E-2"/>
    <x v="2"/>
    <x v="30"/>
    <x v="3"/>
    <x v="0"/>
    <x v="0"/>
    <x v="1"/>
  </r>
  <r>
    <x v="41"/>
    <s v="EURGBP=X"/>
    <n v="0.86283999999999994"/>
    <n v="0.85314999999999996"/>
    <n v="9.6899999999999764E-3"/>
    <n v="1.1357908925745739E-2"/>
    <x v="2"/>
    <x v="30"/>
    <x v="3"/>
    <x v="0"/>
    <x v="0"/>
    <x v="1"/>
  </r>
  <r>
    <x v="42"/>
    <s v="EURGBP=X"/>
    <n v="0.87275000000000003"/>
    <n v="0.86283999999999994"/>
    <n v="9.9100000000000854E-3"/>
    <n v="1.1485327523063471E-2"/>
    <x v="2"/>
    <x v="30"/>
    <x v="3"/>
    <x v="0"/>
    <x v="0"/>
    <x v="1"/>
  </r>
  <r>
    <x v="43"/>
    <s v="EURGBP=X"/>
    <n v="0.87170000000000003"/>
    <n v="0.87275000000000003"/>
    <n v="-1.0499999999999954E-3"/>
    <n v="-1.2030936694356865E-3"/>
    <x v="2"/>
    <x v="30"/>
    <x v="3"/>
    <x v="0"/>
    <x v="0"/>
    <x v="0"/>
  </r>
  <r>
    <x v="44"/>
    <s v="EURGBP=X"/>
    <n v="0.86527000000000009"/>
    <n v="0.87170000000000003"/>
    <n v="-6.4299999999999358E-3"/>
    <n v="-7.3763909601926528E-3"/>
    <x v="2"/>
    <x v="30"/>
    <x v="3"/>
    <x v="0"/>
    <x v="0"/>
    <x v="0"/>
  </r>
  <r>
    <x v="45"/>
    <s v="EURGBP=X"/>
    <n v="0.86662000000000006"/>
    <n v="0.86527000000000009"/>
    <n v="1.3499999999999623E-3"/>
    <n v="1.5602066407017026E-3"/>
    <x v="2"/>
    <x v="30"/>
    <x v="3"/>
    <x v="0"/>
    <x v="0"/>
    <x v="1"/>
  </r>
  <r>
    <x v="46"/>
    <s v="EURGBP=X"/>
    <n v="0.86916000000000004"/>
    <n v="0.86662000000000006"/>
    <n v="2.5399999999999867E-3"/>
    <n v="2.9309270499180569E-3"/>
    <x v="2"/>
    <x v="30"/>
    <x v="3"/>
    <x v="0"/>
    <x v="0"/>
    <x v="1"/>
  </r>
  <r>
    <x v="47"/>
    <s v="EURGBP=X"/>
    <n v="0.87175000000000002"/>
    <n v="0.86916000000000004"/>
    <n v="2.5899999999999812E-3"/>
    <n v="2.979888628100673E-3"/>
    <x v="2"/>
    <x v="30"/>
    <x v="3"/>
    <x v="0"/>
    <x v="0"/>
    <x v="1"/>
  </r>
  <r>
    <x v="48"/>
    <s v="EURGBP=X"/>
    <n v="0.87665999999999999"/>
    <n v="0.87175000000000002"/>
    <n v="4.9099999999999699E-3"/>
    <n v="5.6323487238313392E-3"/>
    <x v="2"/>
    <x v="30"/>
    <x v="3"/>
    <x v="0"/>
    <x v="0"/>
    <x v="1"/>
  </r>
  <r>
    <x v="49"/>
    <s v="EURGBP=X"/>
    <n v="0.87844999999999995"/>
    <n v="0.87665999999999999"/>
    <n v="1.7899999999999583E-3"/>
    <n v="2.0418406223620999E-3"/>
    <x v="2"/>
    <x v="30"/>
    <x v="3"/>
    <x v="0"/>
    <x v="0"/>
    <x v="1"/>
  </r>
  <r>
    <x v="50"/>
    <s v="EURGBP=X"/>
    <n v="0.88972999999999991"/>
    <n v="0.87844999999999995"/>
    <n v="1.1279999999999957E-2"/>
    <n v="1.2840799134839726E-2"/>
    <x v="2"/>
    <x v="30"/>
    <x v="3"/>
    <x v="0"/>
    <x v="0"/>
    <x v="1"/>
  </r>
  <r>
    <x v="51"/>
    <s v="EURGBP=X"/>
    <n v="0.89932000000000012"/>
    <n v="0.88972999999999991"/>
    <n v="9.5900000000002095E-3"/>
    <n v="1.077855079630923E-2"/>
    <x v="2"/>
    <x v="30"/>
    <x v="3"/>
    <x v="0"/>
    <x v="0"/>
    <x v="1"/>
  </r>
  <r>
    <x v="52"/>
    <s v="EURGBP=X"/>
    <n v="0.90990000000000004"/>
    <n v="0.89932000000000012"/>
    <n v="1.0579999999999923E-2"/>
    <n v="1.1764444246764134E-2"/>
    <x v="2"/>
    <x v="30"/>
    <x v="3"/>
    <x v="0"/>
    <x v="0"/>
    <x v="1"/>
  </r>
  <r>
    <x v="53"/>
    <s v="EURGBP=X"/>
    <n v="0.90861000000000003"/>
    <n v="0.90990000000000004"/>
    <n v="-1.2900000000000134E-3"/>
    <n v="-1.4177382129904532E-3"/>
    <x v="2"/>
    <x v="30"/>
    <x v="3"/>
    <x v="0"/>
    <x v="0"/>
    <x v="0"/>
  </r>
  <r>
    <x v="54"/>
    <s v="EURGBP=X"/>
    <n v="0.9425"/>
    <n v="0.90861000000000003"/>
    <n v="3.3889999999999976E-2"/>
    <n v="3.7298731028714165E-2"/>
    <x v="2"/>
    <x v="30"/>
    <x v="3"/>
    <x v="0"/>
    <x v="0"/>
    <x v="1"/>
  </r>
  <r>
    <x v="55"/>
    <s v="EURGBP=X"/>
    <n v="0.92697000000000007"/>
    <n v="0.9425"/>
    <n v="-1.5529999999999933E-2"/>
    <n v="-1.6477453580901785E-2"/>
    <x v="2"/>
    <x v="30"/>
    <x v="3"/>
    <x v="0"/>
    <x v="0"/>
    <x v="0"/>
  </r>
  <r>
    <x v="56"/>
    <s v="EURGBP=X"/>
    <n v="0.91992000000000007"/>
    <n v="0.92697000000000007"/>
    <n v="-7.0500000000000007E-3"/>
    <n v="-7.6054241237580502E-3"/>
    <x v="2"/>
    <x v="30"/>
    <x v="3"/>
    <x v="0"/>
    <x v="0"/>
    <x v="0"/>
  </r>
  <r>
    <x v="57"/>
    <s v="EURGBP=X"/>
    <n v="0.92826000000000009"/>
    <n v="0.91992000000000007"/>
    <n v="8.3400000000000141E-3"/>
    <n v="9.0660057396295471E-3"/>
    <x v="2"/>
    <x v="30"/>
    <x v="3"/>
    <x v="0"/>
    <x v="0"/>
    <x v="1"/>
  </r>
  <r>
    <x v="58"/>
    <s v="EURGBP=X"/>
    <n v="0.91616000000000009"/>
    <n v="0.92826000000000009"/>
    <n v="-1.21E-2"/>
    <n v="-1.3035141016525541E-2"/>
    <x v="2"/>
    <x v="30"/>
    <x v="3"/>
    <x v="0"/>
    <x v="0"/>
    <x v="0"/>
  </r>
  <r>
    <x v="59"/>
    <s v="EURGBP=X"/>
    <n v="0.91876000000000002"/>
    <n v="0.91616000000000009"/>
    <n v="2.5999999999999357E-3"/>
    <n v="2.8379322389101634E-3"/>
    <x v="2"/>
    <x v="30"/>
    <x v="3"/>
    <x v="0"/>
    <x v="0"/>
    <x v="1"/>
  </r>
  <r>
    <x v="60"/>
    <s v="EURGBP=X"/>
    <n v="0.90546000000000004"/>
    <n v="0.91876000000000002"/>
    <n v="-1.3299999999999979E-2"/>
    <n v="-1.4476032913927444E-2"/>
    <x v="2"/>
    <x v="30"/>
    <x v="3"/>
    <x v="0"/>
    <x v="0"/>
    <x v="0"/>
  </r>
  <r>
    <x v="61"/>
    <s v="EURGBP=X"/>
    <n v="0.89436000000000004"/>
    <n v="0.90546000000000004"/>
    <n v="-1.1099999999999999E-2"/>
    <n v="-1.2258962295407858E-2"/>
    <x v="2"/>
    <x v="30"/>
    <x v="3"/>
    <x v="0"/>
    <x v="0"/>
    <x v="0"/>
  </r>
  <r>
    <x v="62"/>
    <s v="EURGBP=X"/>
    <n v="0.8914200000000001"/>
    <n v="0.89436000000000004"/>
    <n v="-2.9399999999999427E-3"/>
    <n v="-3.2872668724003113E-3"/>
    <x v="2"/>
    <x v="30"/>
    <x v="3"/>
    <x v="0"/>
    <x v="0"/>
    <x v="0"/>
  </r>
  <r>
    <x v="63"/>
    <s v="EURGBP=X"/>
    <n v="0.88861000000000001"/>
    <n v="0.8914200000000001"/>
    <n v="-2.8100000000000902E-3"/>
    <n v="-3.1522739000696526E-3"/>
    <x v="2"/>
    <x v="30"/>
    <x v="3"/>
    <x v="0"/>
    <x v="0"/>
    <x v="0"/>
  </r>
  <r>
    <x v="64"/>
    <s v="EURGBP=X"/>
    <n v="0.88449999999999995"/>
    <n v="0.88861000000000001"/>
    <n v="-4.1100000000000581E-3"/>
    <n v="-4.625201156863031E-3"/>
    <x v="2"/>
    <x v="30"/>
    <x v="3"/>
    <x v="0"/>
    <x v="0"/>
    <x v="0"/>
  </r>
  <r>
    <x v="65"/>
    <s v="EURGBP=X"/>
    <n v="0.87502999999999997"/>
    <n v="0.88449999999999995"/>
    <n v="-9.4699999999999784E-3"/>
    <n v="-1.0706613906161649E-2"/>
    <x v="2"/>
    <x v="30"/>
    <x v="3"/>
    <x v="0"/>
    <x v="0"/>
    <x v="0"/>
  </r>
  <r>
    <x v="66"/>
    <s v="EURGBP=X"/>
    <n v="0.88427000000000011"/>
    <n v="0.87502999999999997"/>
    <n v="9.240000000000137E-3"/>
    <n v="1.0559637955270262E-2"/>
    <x v="2"/>
    <x v="30"/>
    <x v="3"/>
    <x v="0"/>
    <x v="0"/>
    <x v="1"/>
  </r>
  <r>
    <x v="67"/>
    <s v="EURGBP=X"/>
    <n v="0.88236000000000003"/>
    <n v="0.88427000000000011"/>
    <n v="-1.9100000000000783E-3"/>
    <n v="-2.1599737636695559E-3"/>
    <x v="2"/>
    <x v="30"/>
    <x v="3"/>
    <x v="0"/>
    <x v="0"/>
    <x v="0"/>
  </r>
  <r>
    <x v="68"/>
    <s v="EURGBP=X"/>
    <n v="0.88292000000000004"/>
    <n v="0.88236000000000003"/>
    <n v="5.6000000000000494E-4"/>
    <n v="6.346615893739572E-4"/>
    <x v="2"/>
    <x v="30"/>
    <x v="3"/>
    <x v="0"/>
    <x v="0"/>
    <x v="1"/>
  </r>
  <r>
    <x v="69"/>
    <s v="EURGBP=X"/>
    <n v="0.87649999999999995"/>
    <n v="0.88292000000000004"/>
    <n v="-6.4200000000000923E-3"/>
    <n v="-7.2713269605401308E-3"/>
    <x v="2"/>
    <x v="30"/>
    <x v="3"/>
    <x v="0"/>
    <x v="0"/>
    <x v="0"/>
  </r>
  <r>
    <x v="193"/>
    <s v="EURGBP=X"/>
    <n v="0.87687000000000004"/>
    <n v="0.87649999999999995"/>
    <n v="3.7000000000009248E-4"/>
    <n v="4.2213348545361382E-4"/>
    <x v="2"/>
    <x v="30"/>
    <x v="3"/>
    <x v="0"/>
    <x v="0"/>
    <x v="1"/>
  </r>
  <r>
    <x v="70"/>
    <s v="EURGBP=X"/>
    <n v="0.87724999999999997"/>
    <n v="0.87687000000000004"/>
    <n v="3.7999999999993594E-4"/>
    <n v="4.3335956299102025E-4"/>
    <x v="2"/>
    <x v="30"/>
    <x v="3"/>
    <x v="0"/>
    <x v="0"/>
    <x v="1"/>
  </r>
  <r>
    <x v="71"/>
    <s v="EURGBP=X"/>
    <n v="0.872"/>
    <n v="0.87724999999999997"/>
    <n v="-5.2499999999999769E-3"/>
    <n v="-5.9846110002849551E-3"/>
    <x v="2"/>
    <x v="30"/>
    <x v="3"/>
    <x v="0"/>
    <x v="0"/>
    <x v="0"/>
  </r>
  <r>
    <x v="72"/>
    <s v="EURGBP=X"/>
    <n v="0.86995"/>
    <n v="0.872"/>
    <n v="-2.0499999999999963E-3"/>
    <n v="-2.3509174311926563E-3"/>
    <x v="2"/>
    <x v="30"/>
    <x v="3"/>
    <x v="0"/>
    <x v="0"/>
    <x v="0"/>
  </r>
  <r>
    <x v="73"/>
    <s v="EURGBP=X"/>
    <n v="0.87080000000000002"/>
    <n v="0.86995"/>
    <n v="8.5000000000001741E-4"/>
    <n v="9.7706764756597207E-4"/>
    <x v="2"/>
    <x v="30"/>
    <x v="3"/>
    <x v="0"/>
    <x v="0"/>
    <x v="1"/>
  </r>
  <r>
    <x v="74"/>
    <s v="EURGBP=X"/>
    <n v="0.86960000000000004"/>
    <n v="0.87080000000000002"/>
    <n v="-1.1999999999999789E-3"/>
    <n v="-1.3780431786862412E-3"/>
    <x v="2"/>
    <x v="30"/>
    <x v="3"/>
    <x v="0"/>
    <x v="0"/>
    <x v="0"/>
  </r>
  <r>
    <x v="75"/>
    <s v="EURGBP=X"/>
    <n v="0.87016000000000004"/>
    <n v="0.86960000000000004"/>
    <n v="5.6000000000000494E-4"/>
    <n v="6.4397424103036446E-4"/>
    <x v="2"/>
    <x v="30"/>
    <x v="3"/>
    <x v="0"/>
    <x v="0"/>
    <x v="1"/>
  </r>
  <r>
    <x v="76"/>
    <s v="EURGBP=X"/>
    <n v="0.87319999999999998"/>
    <n v="0.87016000000000004"/>
    <n v="3.0399999999999316E-3"/>
    <n v="3.4936103705064947E-3"/>
    <x v="2"/>
    <x v="30"/>
    <x v="3"/>
    <x v="0"/>
    <x v="0"/>
    <x v="1"/>
  </r>
  <r>
    <x v="77"/>
    <s v="EURGBP=X"/>
    <n v="0.88260000000000005"/>
    <n v="0.87319999999999998"/>
    <n v="9.400000000000075E-3"/>
    <n v="1.0765002290426106E-2"/>
    <x v="2"/>
    <x v="30"/>
    <x v="3"/>
    <x v="0"/>
    <x v="0"/>
    <x v="1"/>
  </r>
  <r>
    <x v="78"/>
    <s v="EURGBP=X"/>
    <n v="0.87690000000000001"/>
    <n v="0.88260000000000005"/>
    <n v="-5.7000000000000384E-3"/>
    <n v="-6.4581917063222727E-3"/>
    <x v="2"/>
    <x v="30"/>
    <x v="3"/>
    <x v="0"/>
    <x v="0"/>
    <x v="0"/>
  </r>
  <r>
    <x v="79"/>
    <s v="EURGBP=X"/>
    <n v="0.87219999999999998"/>
    <n v="0.87690000000000001"/>
    <n v="-4.7000000000000375E-3"/>
    <n v="-5.3597901699167947E-3"/>
    <x v="2"/>
    <x v="30"/>
    <x v="3"/>
    <x v="0"/>
    <x v="0"/>
    <x v="0"/>
  </r>
  <r>
    <x v="80"/>
    <s v="EURGBP=X"/>
    <n v="0.87498999999999993"/>
    <n v="0.87219999999999998"/>
    <n v="2.7899999999999592E-3"/>
    <n v="3.1988076129327667E-3"/>
    <x v="2"/>
    <x v="30"/>
    <x v="3"/>
    <x v="0"/>
    <x v="0"/>
    <x v="1"/>
  </r>
  <r>
    <x v="81"/>
    <s v="EURGBP=X"/>
    <n v="0.87131000000000003"/>
    <n v="0.87498999999999993"/>
    <n v="-3.6799999999999056E-3"/>
    <n v="-4.205762351569625E-3"/>
    <x v="2"/>
    <x v="30"/>
    <x v="3"/>
    <x v="0"/>
    <x v="0"/>
    <x v="0"/>
  </r>
  <r>
    <x v="82"/>
    <s v="EURGBP=X"/>
    <n v="0.87111000000000005"/>
    <n v="0.87131000000000003"/>
    <n v="-1.9999999999997797E-4"/>
    <n v="-2.2953942913541444E-4"/>
    <x v="2"/>
    <x v="30"/>
    <x v="3"/>
    <x v="0"/>
    <x v="0"/>
    <x v="0"/>
  </r>
  <r>
    <x v="83"/>
    <s v="EURGBP=X"/>
    <n v="0.87207999999999997"/>
    <n v="0.87111000000000005"/>
    <n v="9.6999999999991537E-4"/>
    <n v="1.1135218284716228E-3"/>
    <x v="2"/>
    <x v="30"/>
    <x v="3"/>
    <x v="0"/>
    <x v="0"/>
    <x v="1"/>
  </r>
  <r>
    <x v="84"/>
    <s v="EURGBP=X"/>
    <n v="0.86987000000000003"/>
    <n v="0.87207999999999997"/>
    <n v="-2.2099999999999342E-3"/>
    <n v="-2.5341711769561672E-3"/>
    <x v="2"/>
    <x v="30"/>
    <x v="3"/>
    <x v="0"/>
    <x v="0"/>
    <x v="0"/>
  </r>
  <r>
    <x v="85"/>
    <s v="EURGBP=X"/>
    <n v="0.87992999999999988"/>
    <n v="0.86987000000000003"/>
    <n v="1.0059999999999847E-2"/>
    <n v="1.1564946486256391E-2"/>
    <x v="2"/>
    <x v="30"/>
    <x v="3"/>
    <x v="0"/>
    <x v="0"/>
    <x v="1"/>
  </r>
  <r>
    <x v="86"/>
    <s v="EURGBP=X"/>
    <n v="0.87606000000000006"/>
    <n v="0.87992999999999988"/>
    <n v="-3.869999999999818E-3"/>
    <n v="-4.3980771197706849E-3"/>
    <x v="2"/>
    <x v="30"/>
    <x v="3"/>
    <x v="0"/>
    <x v="0"/>
    <x v="0"/>
  </r>
  <r>
    <x v="87"/>
    <s v="EURGBP=X"/>
    <n v="0.87101000000000006"/>
    <n v="0.87606000000000006"/>
    <n v="-5.0499999999999989E-3"/>
    <n v="-5.7644453576239053E-3"/>
    <x v="2"/>
    <x v="30"/>
    <x v="3"/>
    <x v="0"/>
    <x v="0"/>
    <x v="0"/>
  </r>
  <r>
    <x v="88"/>
    <s v="EURGBP=X"/>
    <n v="0.87602000000000002"/>
    <n v="0.87101000000000006"/>
    <n v="5.0099999999999589E-3"/>
    <n v="5.7519431464621053E-3"/>
    <x v="2"/>
    <x v="30"/>
    <x v="3"/>
    <x v="0"/>
    <x v="0"/>
    <x v="1"/>
  </r>
  <r>
    <x v="89"/>
    <s v="EURGBP=X"/>
    <n v="0.87558999999999998"/>
    <n v="0.87602000000000002"/>
    <n v="-4.3000000000004146E-4"/>
    <n v="-4.90856373142213E-4"/>
    <x v="2"/>
    <x v="30"/>
    <x v="3"/>
    <x v="0"/>
    <x v="0"/>
    <x v="0"/>
  </r>
  <r>
    <x v="90"/>
    <s v="EURGBP=X"/>
    <n v="0.87280000000000002"/>
    <n v="0.87558999999999998"/>
    <n v="-2.7899999999999592E-3"/>
    <n v="-3.1864228691510402E-3"/>
    <x v="2"/>
    <x v="30"/>
    <x v="3"/>
    <x v="0"/>
    <x v="0"/>
    <x v="0"/>
  </r>
  <r>
    <x v="91"/>
    <s v="EURGBP=X"/>
    <n v="0.87660000000000005"/>
    <n v="0.87280000000000002"/>
    <n v="3.8000000000000256E-3"/>
    <n v="4.3538038496792227E-3"/>
    <x v="2"/>
    <x v="30"/>
    <x v="3"/>
    <x v="0"/>
    <x v="0"/>
    <x v="1"/>
  </r>
  <r>
    <x v="92"/>
    <s v="EURGBP=X"/>
    <n v="0.88513999999999993"/>
    <n v="0.87660000000000005"/>
    <n v="8.539999999999881E-3"/>
    <n v="9.7421857175449249E-3"/>
    <x v="2"/>
    <x v="30"/>
    <x v="3"/>
    <x v="0"/>
    <x v="0"/>
    <x v="1"/>
  </r>
  <r>
    <x v="93"/>
    <s v="EURGBP=X"/>
    <n v="0.88397000000000003"/>
    <n v="0.88513999999999993"/>
    <n v="-1.1699999999998933E-3"/>
    <n v="-1.3218247960773363E-3"/>
    <x v="2"/>
    <x v="30"/>
    <x v="3"/>
    <x v="0"/>
    <x v="0"/>
    <x v="0"/>
  </r>
  <r>
    <x v="94"/>
    <s v="EURGBP=X"/>
    <n v="0.88339999999999996"/>
    <n v="0.88397000000000003"/>
    <n v="-5.7000000000007045E-4"/>
    <n v="-6.4481826306330575E-4"/>
    <x v="2"/>
    <x v="30"/>
    <x v="3"/>
    <x v="0"/>
    <x v="0"/>
    <x v="0"/>
  </r>
  <r>
    <x v="95"/>
    <s v="EURGBP=X"/>
    <n v="0.89515"/>
    <n v="0.88339999999999996"/>
    <n v="1.1750000000000038E-2"/>
    <n v="1.3300882952230064E-2"/>
    <x v="2"/>
    <x v="30"/>
    <x v="3"/>
    <x v="0"/>
    <x v="0"/>
    <x v="1"/>
  </r>
  <r>
    <x v="96"/>
    <s v="EURGBP=X"/>
    <n v="0.89461000000000002"/>
    <n v="0.89515"/>
    <n v="-5.3999999999998494E-4"/>
    <n v="-6.0325085181252855E-4"/>
    <x v="2"/>
    <x v="30"/>
    <x v="3"/>
    <x v="0"/>
    <x v="0"/>
    <x v="0"/>
  </r>
  <r>
    <x v="97"/>
    <s v="EURGBP=X"/>
    <n v="0.89147999999999994"/>
    <n v="0.89461000000000002"/>
    <n v="-3.1300000000000772E-3"/>
    <n v="-3.498731290730125E-3"/>
    <x v="2"/>
    <x v="30"/>
    <x v="3"/>
    <x v="0"/>
    <x v="0"/>
    <x v="0"/>
  </r>
  <r>
    <x v="98"/>
    <s v="EURGBP=X"/>
    <n v="0.89710000000000001"/>
    <n v="0.89147999999999994"/>
    <n v="5.6200000000000694E-3"/>
    <n v="6.3041234800557157E-3"/>
    <x v="2"/>
    <x v="30"/>
    <x v="3"/>
    <x v="0"/>
    <x v="0"/>
    <x v="1"/>
  </r>
  <r>
    <x v="99"/>
    <s v="EURGBP=X"/>
    <n v="0.89577000000000007"/>
    <n v="0.89710000000000001"/>
    <n v="-1.3299999999999423E-3"/>
    <n v="-1.4825548991193203E-3"/>
    <x v="2"/>
    <x v="30"/>
    <x v="3"/>
    <x v="0"/>
    <x v="0"/>
    <x v="0"/>
  </r>
  <r>
    <x v="189"/>
    <s v="EURGBP=X"/>
    <n v="0.89511000000000007"/>
    <n v="0.89577000000000007"/>
    <n v="-6.5999999999999392E-4"/>
    <n v="-7.367962758297262E-4"/>
    <x v="2"/>
    <x v="30"/>
    <x v="3"/>
    <x v="0"/>
    <x v="0"/>
    <x v="0"/>
  </r>
  <r>
    <x v="100"/>
    <s v="EURGBP=X"/>
    <n v="0.89337999999999995"/>
    <n v="0.89511000000000007"/>
    <n v="-1.7300000000001203E-3"/>
    <n v="-1.9327233524372648E-3"/>
    <x v="2"/>
    <x v="30"/>
    <x v="3"/>
    <x v="0"/>
    <x v="0"/>
    <x v="0"/>
  </r>
  <r>
    <x v="101"/>
    <s v="EURGBP=X"/>
    <n v="0.8901"/>
    <n v="0.89337999999999995"/>
    <n v="-3.2799999999999496E-3"/>
    <n v="-3.6714499988805991E-3"/>
    <x v="2"/>
    <x v="30"/>
    <x v="3"/>
    <x v="0"/>
    <x v="0"/>
    <x v="0"/>
  </r>
  <r>
    <x v="102"/>
    <s v="EURGBP=X"/>
    <n v="0.89818999999999993"/>
    <n v="0.8901"/>
    <n v="8.0899999999999306E-3"/>
    <n v="9.088866419503348E-3"/>
    <x v="2"/>
    <x v="30"/>
    <x v="3"/>
    <x v="0"/>
    <x v="0"/>
    <x v="1"/>
  </r>
  <r>
    <x v="103"/>
    <s v="EURGBP=X"/>
    <n v="0.89911000000000008"/>
    <n v="0.89818999999999993"/>
    <n v="9.2000000000014293E-4"/>
    <n v="1.0242821674702935E-3"/>
    <x v="2"/>
    <x v="30"/>
    <x v="3"/>
    <x v="0"/>
    <x v="0"/>
    <x v="1"/>
  </r>
  <r>
    <x v="104"/>
    <s v="EURGBP=X"/>
    <n v="0.90037000000000011"/>
    <n v="0.89911000000000008"/>
    <n v="1.2600000000000389E-3"/>
    <n v="1.401385814861406E-3"/>
    <x v="2"/>
    <x v="30"/>
    <x v="3"/>
    <x v="0"/>
    <x v="0"/>
    <x v="1"/>
  </r>
  <r>
    <x v="105"/>
    <s v="EURGBP=X"/>
    <n v="0.89095000000000002"/>
    <n v="0.90037000000000011"/>
    <n v="-9.420000000000095E-3"/>
    <n v="-1.0462365471972738E-2"/>
    <x v="2"/>
    <x v="30"/>
    <x v="3"/>
    <x v="0"/>
    <x v="0"/>
    <x v="0"/>
  </r>
  <r>
    <x v="106"/>
    <s v="EURGBP=X"/>
    <n v="0.88905000000000001"/>
    <n v="0.89095000000000002"/>
    <n v="-1.9000000000000128E-3"/>
    <n v="-2.1325551377743002E-3"/>
    <x v="2"/>
    <x v="30"/>
    <x v="3"/>
    <x v="0"/>
    <x v="0"/>
    <x v="0"/>
  </r>
  <r>
    <x v="107"/>
    <s v="EURGBP=X"/>
    <n v="0.89336000000000004"/>
    <n v="0.88905000000000001"/>
    <n v="4.310000000000036E-3"/>
    <n v="4.8478713233226882E-3"/>
    <x v="2"/>
    <x v="30"/>
    <x v="3"/>
    <x v="0"/>
    <x v="0"/>
    <x v="1"/>
  </r>
  <r>
    <x v="108"/>
    <s v="EURGBP=X"/>
    <n v="0.89898999999999996"/>
    <n v="0.89336000000000004"/>
    <n v="5.6299999999999129E-3"/>
    <n v="6.3020506850540794E-3"/>
    <x v="2"/>
    <x v="30"/>
    <x v="3"/>
    <x v="0"/>
    <x v="0"/>
    <x v="1"/>
  </r>
  <r>
    <x v="109"/>
    <s v="EURGBP=X"/>
    <n v="0.88944000000000001"/>
    <n v="0.89898999999999996"/>
    <n v="-9.5499999999999474E-3"/>
    <n v="-1.0623032514265952E-2"/>
    <x v="2"/>
    <x v="30"/>
    <x v="3"/>
    <x v="0"/>
    <x v="0"/>
    <x v="0"/>
  </r>
  <r>
    <x v="110"/>
    <s v="EURGBP=X"/>
    <n v="0.88767999999999991"/>
    <n v="0.88944000000000001"/>
    <n v="-1.7600000000000948E-3"/>
    <n v="-1.9787731606405097E-3"/>
    <x v="2"/>
    <x v="30"/>
    <x v="3"/>
    <x v="0"/>
    <x v="0"/>
    <x v="0"/>
  </r>
  <r>
    <x v="111"/>
    <s v="EURGBP=X"/>
    <n v="0.89147999999999994"/>
    <n v="0.88767999999999991"/>
    <n v="3.8000000000000256E-3"/>
    <n v="4.2808219178082484E-3"/>
    <x v="2"/>
    <x v="30"/>
    <x v="3"/>
    <x v="0"/>
    <x v="0"/>
    <x v="1"/>
  </r>
  <r>
    <x v="112"/>
    <s v="EURGBP=X"/>
    <n v="0.89413999999999993"/>
    <n v="0.89147999999999994"/>
    <n v="2.6599999999999957E-3"/>
    <n v="2.983802216538785E-3"/>
    <x v="2"/>
    <x v="30"/>
    <x v="3"/>
    <x v="0"/>
    <x v="0"/>
    <x v="1"/>
  </r>
  <r>
    <x v="113"/>
    <s v="EURGBP=X"/>
    <n v="0.89770000000000005"/>
    <n v="0.89413999999999993"/>
    <n v="3.5600000000001186E-3"/>
    <n v="3.9814794103832946E-3"/>
    <x v="2"/>
    <x v="30"/>
    <x v="3"/>
    <x v="0"/>
    <x v="0"/>
    <x v="1"/>
  </r>
  <r>
    <x v="114"/>
    <s v="EURGBP=X"/>
    <n v="0.89944999999999997"/>
    <n v="0.89770000000000005"/>
    <n v="1.7499999999999183E-3"/>
    <n v="1.9494263116853271E-3"/>
    <x v="2"/>
    <x v="30"/>
    <x v="3"/>
    <x v="0"/>
    <x v="0"/>
    <x v="1"/>
  </r>
  <r>
    <x v="115"/>
    <s v="EURGBP=X"/>
    <n v="0.89700000000000002"/>
    <n v="0.89944999999999997"/>
    <n v="-2.4499999999999522E-3"/>
    <n v="-2.723886819723111E-3"/>
    <x v="2"/>
    <x v="30"/>
    <x v="3"/>
    <x v="0"/>
    <x v="0"/>
    <x v="0"/>
  </r>
  <r>
    <x v="116"/>
    <s v="EURGBP=X"/>
    <n v="0.89511000000000007"/>
    <n v="0.89700000000000002"/>
    <n v="-1.8899999999999473E-3"/>
    <n v="-2.1070234113711788E-3"/>
    <x v="2"/>
    <x v="30"/>
    <x v="3"/>
    <x v="0"/>
    <x v="0"/>
    <x v="0"/>
  </r>
  <r>
    <x v="117"/>
    <s v="EURGBP=X"/>
    <n v="0.89557999999999993"/>
    <n v="0.89511000000000007"/>
    <n v="4.6999999999985942E-4"/>
    <n v="5.2507513043073962E-4"/>
    <x v="2"/>
    <x v="30"/>
    <x v="3"/>
    <x v="0"/>
    <x v="0"/>
    <x v="1"/>
  </r>
  <r>
    <x v="118"/>
    <s v="EURGBP=X"/>
    <n v="0.90190000000000003"/>
    <n v="0.89557999999999993"/>
    <n v="6.3200000000001033E-3"/>
    <n v="7.056879340762527E-3"/>
    <x v="2"/>
    <x v="30"/>
    <x v="3"/>
    <x v="0"/>
    <x v="0"/>
    <x v="1"/>
  </r>
  <r>
    <x v="119"/>
    <s v="EURGBP=X"/>
    <n v="0.90513999999999994"/>
    <n v="0.90190000000000003"/>
    <n v="3.2399999999999096E-3"/>
    <n v="3.5924160106440952E-3"/>
    <x v="2"/>
    <x v="30"/>
    <x v="3"/>
    <x v="0"/>
    <x v="0"/>
    <x v="1"/>
  </r>
  <r>
    <x v="120"/>
    <s v="EURGBP=X"/>
    <n v="0.90221000000000007"/>
    <n v="0.90513999999999994"/>
    <n v="-2.9299999999998771E-3"/>
    <n v="-3.2370682988265651E-3"/>
    <x v="2"/>
    <x v="30"/>
    <x v="3"/>
    <x v="0"/>
    <x v="0"/>
    <x v="0"/>
  </r>
  <r>
    <x v="121"/>
    <s v="EURGBP=X"/>
    <n v="0.90313999999999994"/>
    <n v="0.90221000000000007"/>
    <n v="9.2999999999987537E-4"/>
    <n v="1.0308021414081813E-3"/>
    <x v="2"/>
    <x v="30"/>
    <x v="3"/>
    <x v="0"/>
    <x v="0"/>
    <x v="1"/>
  </r>
  <r>
    <x v="122"/>
    <s v="EURGBP=X"/>
    <n v="0.90628999999999993"/>
    <n v="0.90313999999999994"/>
    <n v="3.1499999999999861E-3"/>
    <n v="3.4878313439776626E-3"/>
    <x v="2"/>
    <x v="30"/>
    <x v="3"/>
    <x v="0"/>
    <x v="0"/>
    <x v="1"/>
  </r>
  <r>
    <x v="123"/>
    <s v="EURGBP=X"/>
    <n v="0.90293999999999996"/>
    <n v="0.90628999999999993"/>
    <n v="-3.3499999999999641E-3"/>
    <n v="-3.6963885731939716E-3"/>
    <x v="2"/>
    <x v="30"/>
    <x v="3"/>
    <x v="0"/>
    <x v="0"/>
    <x v="0"/>
  </r>
  <r>
    <x v="124"/>
    <s v="EURGBP=X"/>
    <n v="0.9093"/>
    <n v="0.90293999999999996"/>
    <n v="6.3600000000000323E-3"/>
    <n v="7.0436573858728511E-3"/>
    <x v="2"/>
    <x v="30"/>
    <x v="3"/>
    <x v="0"/>
    <x v="0"/>
    <x v="1"/>
  </r>
  <r>
    <x v="125"/>
    <s v="EURGBP=X"/>
    <n v="0.91356000000000004"/>
    <n v="0.9093"/>
    <n v="4.2600000000000415E-3"/>
    <n v="4.684922467832444E-3"/>
    <x v="2"/>
    <x v="30"/>
    <x v="3"/>
    <x v="0"/>
    <x v="0"/>
    <x v="1"/>
  </r>
  <r>
    <x v="126"/>
    <s v="EURGBP=X"/>
    <n v="0.90659999999999996"/>
    <n v="0.91356000000000004"/>
    <n v="-6.9600000000000772E-3"/>
    <n v="-7.6185472218574333E-3"/>
    <x v="2"/>
    <x v="30"/>
    <x v="3"/>
    <x v="0"/>
    <x v="0"/>
    <x v="0"/>
  </r>
  <r>
    <x v="127"/>
    <s v="EURGBP=X"/>
    <n v="0.90259999999999996"/>
    <n v="0.90659999999999996"/>
    <n v="-4.0000000000000036E-3"/>
    <n v="-4.4120891242003133E-3"/>
    <x v="2"/>
    <x v="30"/>
    <x v="3"/>
    <x v="0"/>
    <x v="0"/>
    <x v="0"/>
  </r>
  <r>
    <x v="190"/>
    <s v="EURGBP=X"/>
    <n v="0.90138999999999991"/>
    <n v="0.90259999999999996"/>
    <n v="-1.2100000000000444E-3"/>
    <n v="-1.3405716818081592E-3"/>
    <x v="2"/>
    <x v="30"/>
    <x v="3"/>
    <x v="0"/>
    <x v="0"/>
    <x v="0"/>
  </r>
  <r>
    <x v="128"/>
    <s v="EURGBP=X"/>
    <n v="0.90149000000000001"/>
    <n v="0.90138999999999991"/>
    <n v="1.0000000000010001E-4"/>
    <n v="1.1093977079854449E-4"/>
    <x v="2"/>
    <x v="30"/>
    <x v="3"/>
    <x v="0"/>
    <x v="0"/>
    <x v="1"/>
  </r>
  <r>
    <x v="129"/>
    <s v="EURGBP=X"/>
    <n v="0.90528999999999993"/>
    <n v="0.90149000000000001"/>
    <n v="3.7999999999999146E-3"/>
    <n v="4.215243652175747E-3"/>
    <x v="2"/>
    <x v="30"/>
    <x v="3"/>
    <x v="0"/>
    <x v="0"/>
    <x v="1"/>
  </r>
  <r>
    <x v="130"/>
    <s v="EURGBP=X"/>
    <n v="0.89890000000000003"/>
    <n v="0.90528999999999993"/>
    <n v="-6.3899999999998958E-3"/>
    <n v="-7.0585116371548306E-3"/>
    <x v="2"/>
    <x v="30"/>
    <x v="3"/>
    <x v="0"/>
    <x v="0"/>
    <x v="0"/>
  </r>
  <r>
    <x v="131"/>
    <s v="EURGBP=X"/>
    <n v="0.89877999999999991"/>
    <n v="0.89890000000000003"/>
    <n v="-1.2000000000012001E-4"/>
    <n v="-1.3349649571712093E-4"/>
    <x v="2"/>
    <x v="30"/>
    <x v="3"/>
    <x v="0"/>
    <x v="0"/>
    <x v="0"/>
  </r>
  <r>
    <x v="132"/>
    <s v="EURGBP=X"/>
    <n v="0.89542999999999995"/>
    <n v="0.89877999999999991"/>
    <n v="-3.3499999999999641E-3"/>
    <n v="-3.7272747502169212E-3"/>
    <x v="2"/>
    <x v="30"/>
    <x v="3"/>
    <x v="0"/>
    <x v="0"/>
    <x v="0"/>
  </r>
  <r>
    <x v="133"/>
    <s v="EURGBP=X"/>
    <n v="0.89559999999999995"/>
    <n v="0.89542999999999995"/>
    <n v="1.7000000000000348E-4"/>
    <n v="1.8985291982623264E-4"/>
    <x v="2"/>
    <x v="30"/>
    <x v="3"/>
    <x v="0"/>
    <x v="0"/>
    <x v="1"/>
  </r>
  <r>
    <x v="134"/>
    <s v="EURGBP=X"/>
    <n v="0.90382000000000007"/>
    <n v="0.89559999999999995"/>
    <n v="8.2200000000001161E-3"/>
    <n v="9.1782045556053106E-3"/>
    <x v="2"/>
    <x v="30"/>
    <x v="3"/>
    <x v="0"/>
    <x v="0"/>
    <x v="1"/>
  </r>
  <r>
    <x v="135"/>
    <s v="EURGBP=X"/>
    <n v="0.90777000000000008"/>
    <n v="0.90382000000000007"/>
    <n v="3.9500000000000091E-3"/>
    <n v="4.3703392268372122E-3"/>
    <x v="2"/>
    <x v="30"/>
    <x v="3"/>
    <x v="0"/>
    <x v="0"/>
    <x v="1"/>
  </r>
  <r>
    <x v="136"/>
    <s v="EURGBP=X"/>
    <n v="0.90669"/>
    <n v="0.90777000000000008"/>
    <n v="-1.0800000000000809E-3"/>
    <n v="-1.189728675765977E-3"/>
    <x v="2"/>
    <x v="30"/>
    <x v="3"/>
    <x v="0"/>
    <x v="0"/>
    <x v="0"/>
  </r>
  <r>
    <x v="137"/>
    <s v="EURGBP=X"/>
    <n v="0.90669999999999995"/>
    <n v="0.90669"/>
    <n v="9.9999999999544897E-6"/>
    <n v="1.1029127926804629E-5"/>
    <x v="2"/>
    <x v="30"/>
    <x v="3"/>
    <x v="0"/>
    <x v="0"/>
    <x v="1"/>
  </r>
  <r>
    <x v="138"/>
    <s v="EURGBP=X"/>
    <n v="0.91015000000000001"/>
    <n v="0.90669999999999995"/>
    <n v="3.4500000000000641E-3"/>
    <n v="3.8050071688541572E-3"/>
    <x v="2"/>
    <x v="30"/>
    <x v="3"/>
    <x v="0"/>
    <x v="0"/>
    <x v="1"/>
  </r>
  <r>
    <x v="139"/>
    <s v="EURGBP=X"/>
    <n v="0.90480000000000005"/>
    <n v="0.91015000000000001"/>
    <n v="-5.3499999999999659E-3"/>
    <n v="-5.8781519529747467E-3"/>
    <x v="2"/>
    <x v="30"/>
    <x v="3"/>
    <x v="0"/>
    <x v="0"/>
    <x v="0"/>
  </r>
  <r>
    <x v="140"/>
    <s v="EURGBP=X"/>
    <n v="0.90595000000000003"/>
    <n v="0.90480000000000005"/>
    <n v="1.1499999999999844E-3"/>
    <n v="1.2709991158266847E-3"/>
    <x v="2"/>
    <x v="30"/>
    <x v="3"/>
    <x v="0"/>
    <x v="0"/>
    <x v="1"/>
  </r>
  <r>
    <x v="141"/>
    <s v="EURGBP=X"/>
    <n v="0.90851000000000004"/>
    <n v="0.90595000000000003"/>
    <n v="2.5600000000000067E-3"/>
    <n v="2.8257630112037161E-3"/>
    <x v="2"/>
    <x v="30"/>
    <x v="3"/>
    <x v="0"/>
    <x v="0"/>
    <x v="1"/>
  </r>
  <r>
    <x v="142"/>
    <s v="EURGBP=X"/>
    <n v="0.91081000000000001"/>
    <n v="0.90851000000000004"/>
    <n v="2.2999999999999687E-3"/>
    <n v="2.531617703712638E-3"/>
    <x v="2"/>
    <x v="30"/>
    <x v="3"/>
    <x v="0"/>
    <x v="0"/>
    <x v="1"/>
  </r>
  <r>
    <x v="143"/>
    <s v="EURGBP=X"/>
    <n v="0.91061000000000003"/>
    <n v="0.91081000000000001"/>
    <n v="-1.9999999999997797E-4"/>
    <n v="-2.1958476520896563E-4"/>
    <x v="2"/>
    <x v="30"/>
    <x v="3"/>
    <x v="0"/>
    <x v="0"/>
    <x v="0"/>
  </r>
  <r>
    <x v="144"/>
    <s v="EURGBP=X"/>
    <n v="0.9130299999999999"/>
    <n v="0.91061000000000003"/>
    <n v="2.4199999999998667E-3"/>
    <n v="2.6575592185456636E-3"/>
    <x v="2"/>
    <x v="30"/>
    <x v="3"/>
    <x v="0"/>
    <x v="0"/>
    <x v="1"/>
  </r>
  <r>
    <x v="145"/>
    <s v="EURGBP=X"/>
    <n v="0.90667999999999993"/>
    <n v="0.9130299999999999"/>
    <n v="-6.3499999999999668E-3"/>
    <n v="-6.9548645718103099E-3"/>
    <x v="2"/>
    <x v="30"/>
    <x v="3"/>
    <x v="0"/>
    <x v="0"/>
    <x v="0"/>
  </r>
  <r>
    <x v="146"/>
    <s v="EURGBP=X"/>
    <n v="0.9075700000000001"/>
    <n v="0.90667999999999993"/>
    <n v="8.9000000000016843E-4"/>
    <n v="9.8160321171766049E-4"/>
    <x v="2"/>
    <x v="30"/>
    <x v="3"/>
    <x v="0"/>
    <x v="0"/>
    <x v="1"/>
  </r>
  <r>
    <x v="147"/>
    <s v="EURGBP=X"/>
    <n v="0.90498999999999996"/>
    <n v="0.9075700000000001"/>
    <n v="-2.5800000000001377E-3"/>
    <n v="-2.8427559306721658E-3"/>
    <x v="2"/>
    <x v="30"/>
    <x v="3"/>
    <x v="0"/>
    <x v="0"/>
    <x v="0"/>
  </r>
  <r>
    <x v="148"/>
    <s v="EURGBP=X"/>
    <n v="0.89922999999999997"/>
    <n v="0.90498999999999996"/>
    <n v="-5.7599999999999874E-3"/>
    <n v="-6.3647112122785753E-3"/>
    <x v="2"/>
    <x v="30"/>
    <x v="3"/>
    <x v="0"/>
    <x v="0"/>
    <x v="0"/>
  </r>
  <r>
    <x v="149"/>
    <s v="EURGBP=X"/>
    <n v="0.89929999999999999"/>
    <n v="0.89922999999999997"/>
    <n v="7.0000000000014495E-5"/>
    <n v="7.7844377967833025E-5"/>
    <x v="2"/>
    <x v="30"/>
    <x v="3"/>
    <x v="0"/>
    <x v="0"/>
    <x v="1"/>
  </r>
  <r>
    <x v="150"/>
    <s v="EURGBP=X"/>
    <n v="0.90283999999999998"/>
    <n v="0.89929999999999999"/>
    <n v="3.5399999999999876E-3"/>
    <n v="3.9363949738685511E-3"/>
    <x v="2"/>
    <x v="30"/>
    <x v="3"/>
    <x v="0"/>
    <x v="0"/>
    <x v="1"/>
  </r>
  <r>
    <x v="151"/>
    <s v="EURGBP=X"/>
    <n v="0.90442000000000011"/>
    <n v="0.90283999999999998"/>
    <n v="1.5800000000001369E-3"/>
    <n v="1.7500332284791733E-3"/>
    <x v="2"/>
    <x v="30"/>
    <x v="3"/>
    <x v="0"/>
    <x v="0"/>
    <x v="1"/>
  </r>
  <r>
    <x v="152"/>
    <s v="EURGBP=X"/>
    <n v="0.90375000000000005"/>
    <n v="0.90442000000000011"/>
    <n v="-6.7000000000005944E-4"/>
    <n v="-7.4080626257718688E-4"/>
    <x v="2"/>
    <x v="30"/>
    <x v="3"/>
    <x v="0"/>
    <x v="0"/>
    <x v="0"/>
  </r>
  <r>
    <x v="153"/>
    <s v="EURGBP=X"/>
    <n v="0.90264"/>
    <n v="0.90375000000000005"/>
    <n v="-1.1100000000000554E-3"/>
    <n v="-1.2282157676349161E-3"/>
    <x v="2"/>
    <x v="30"/>
    <x v="3"/>
    <x v="0"/>
    <x v="0"/>
    <x v="0"/>
  </r>
  <r>
    <x v="154"/>
    <s v="EURGBP=X"/>
    <n v="0.89754"/>
    <n v="0.90264"/>
    <n v="-5.0999999999999934E-3"/>
    <n v="-5.6500930603562809E-3"/>
    <x v="2"/>
    <x v="30"/>
    <x v="3"/>
    <x v="0"/>
    <x v="0"/>
    <x v="0"/>
  </r>
  <r>
    <x v="155"/>
    <s v="EURGBP=X"/>
    <n v="0.89924999999999999"/>
    <n v="0.89754"/>
    <n v="1.7099999999999893E-3"/>
    <n v="1.9052075673507468E-3"/>
    <x v="2"/>
    <x v="30"/>
    <x v="3"/>
    <x v="0"/>
    <x v="0"/>
    <x v="1"/>
  </r>
  <r>
    <x v="156"/>
    <s v="EURGBP=X"/>
    <n v="0.9039299999999999"/>
    <n v="0.89924999999999999"/>
    <n v="4.6799999999999065E-3"/>
    <n v="5.2043369474561096E-3"/>
    <x v="2"/>
    <x v="30"/>
    <x v="3"/>
    <x v="0"/>
    <x v="0"/>
    <x v="1"/>
  </r>
  <r>
    <x v="157"/>
    <s v="EURGBP=X"/>
    <n v="0.90400000000000003"/>
    <n v="0.9039299999999999"/>
    <n v="7.0000000000125517E-5"/>
    <n v="7.7439624749842939E-5"/>
    <x v="2"/>
    <x v="30"/>
    <x v="3"/>
    <x v="0"/>
    <x v="0"/>
    <x v="1"/>
  </r>
  <r>
    <x v="158"/>
    <s v="EURGBP=X"/>
    <n v="0.90439999999999998"/>
    <n v="0.90400000000000003"/>
    <n v="3.9999999999995595E-4"/>
    <n v="4.4247787610614595E-4"/>
    <x v="2"/>
    <x v="30"/>
    <x v="3"/>
    <x v="0"/>
    <x v="0"/>
    <x v="1"/>
  </r>
  <r>
    <x v="159"/>
    <s v="EURGBP=X"/>
    <n v="0.90590000000000004"/>
    <n v="0.90439999999999998"/>
    <n v="1.5000000000000568E-3"/>
    <n v="1.6585581601062107E-3"/>
    <x v="2"/>
    <x v="30"/>
    <x v="3"/>
    <x v="0"/>
    <x v="0"/>
    <x v="1"/>
  </r>
  <r>
    <x v="160"/>
    <s v="EURGBP=X"/>
    <n v="0.90139999999999998"/>
    <n v="0.90590000000000004"/>
    <n v="-4.5000000000000595E-3"/>
    <n v="-4.9674356993046247E-3"/>
    <x v="2"/>
    <x v="30"/>
    <x v="3"/>
    <x v="0"/>
    <x v="0"/>
    <x v="0"/>
  </r>
  <r>
    <x v="161"/>
    <s v="EURGBP=X"/>
    <n v="0.90339999999999998"/>
    <n v="0.90139999999999998"/>
    <n v="2.0000000000000018E-3"/>
    <n v="2.2187708009762611E-3"/>
    <x v="2"/>
    <x v="30"/>
    <x v="3"/>
    <x v="0"/>
    <x v="0"/>
    <x v="1"/>
  </r>
  <r>
    <x v="162"/>
    <s v="EURGBP=X"/>
    <n v="0.89770000000000005"/>
    <n v="0.90339999999999998"/>
    <n v="-5.6999999999999273E-3"/>
    <n v="-6.3094974540623509E-3"/>
    <x v="2"/>
    <x v="30"/>
    <x v="3"/>
    <x v="0"/>
    <x v="0"/>
    <x v="0"/>
  </r>
  <r>
    <x v="163"/>
    <s v="EURGBP=X"/>
    <n v="0.90095999999999998"/>
    <n v="0.89770000000000005"/>
    <n v="3.2599999999999296E-3"/>
    <n v="3.6315027291967577E-3"/>
    <x v="2"/>
    <x v="30"/>
    <x v="3"/>
    <x v="0"/>
    <x v="0"/>
    <x v="1"/>
  </r>
  <r>
    <x v="164"/>
    <s v="EURGBP=X"/>
    <n v="0.90223999999999993"/>
    <n v="0.90095999999999998"/>
    <n v="1.2799999999999478E-3"/>
    <n v="1.4207068016337549E-3"/>
    <x v="2"/>
    <x v="30"/>
    <x v="3"/>
    <x v="0"/>
    <x v="0"/>
    <x v="1"/>
  </r>
  <r>
    <x v="165"/>
    <s v="EURGBP=X"/>
    <n v="0.89980000000000004"/>
    <n v="0.90223999999999993"/>
    <n v="-2.4399999999998867E-3"/>
    <n v="-2.7043802092568351E-3"/>
    <x v="2"/>
    <x v="30"/>
    <x v="3"/>
    <x v="0"/>
    <x v="0"/>
    <x v="0"/>
  </r>
  <r>
    <x v="166"/>
    <s v="EURGBP=X"/>
    <n v="0.89549999999999996"/>
    <n v="0.89980000000000004"/>
    <n v="-4.3000000000000815E-3"/>
    <n v="-4.7788397421650161E-3"/>
    <x v="2"/>
    <x v="30"/>
    <x v="3"/>
    <x v="0"/>
    <x v="0"/>
    <x v="0"/>
  </r>
  <r>
    <x v="167"/>
    <s v="EURGBP=X"/>
    <n v="0.89510000000000001"/>
    <n v="0.89549999999999996"/>
    <n v="-3.9999999999995595E-4"/>
    <n v="-4.466778336124578E-4"/>
    <x v="2"/>
    <x v="30"/>
    <x v="3"/>
    <x v="0"/>
    <x v="0"/>
    <x v="0"/>
  </r>
  <r>
    <x v="168"/>
    <s v="EURGBP=X"/>
    <n v="0.89228999999999992"/>
    <n v="0.89510000000000001"/>
    <n v="-2.8100000000000902E-3"/>
    <n v="-3.1393140431237739E-3"/>
    <x v="2"/>
    <x v="30"/>
    <x v="3"/>
    <x v="0"/>
    <x v="0"/>
    <x v="0"/>
  </r>
  <r>
    <x v="169"/>
    <s v="EURGBP=X"/>
    <n v="0.89328999999999992"/>
    <n v="0.89228999999999992"/>
    <n v="1.0000000000000009E-3"/>
    <n v="1.1207118761837531E-3"/>
    <x v="2"/>
    <x v="30"/>
    <x v="3"/>
    <x v="0"/>
    <x v="0"/>
    <x v="1"/>
  </r>
  <r>
    <x v="170"/>
    <s v="EURGBP=X"/>
    <n v="0.88977000000000006"/>
    <n v="0.89328999999999992"/>
    <n v="-3.5199999999998566E-3"/>
    <n v="-3.9404896506172208E-3"/>
    <x v="2"/>
    <x v="30"/>
    <x v="3"/>
    <x v="0"/>
    <x v="0"/>
    <x v="0"/>
  </r>
  <r>
    <x v="171"/>
    <s v="EURGBP=X"/>
    <n v="0.88734000000000002"/>
    <n v="0.88977000000000006"/>
    <n v="-2.4300000000000432E-3"/>
    <n v="-2.7310428537712476E-3"/>
    <x v="2"/>
    <x v="30"/>
    <x v="3"/>
    <x v="0"/>
    <x v="0"/>
    <x v="0"/>
  </r>
  <r>
    <x v="172"/>
    <s v="EURGBP=X"/>
    <n v="0.89265000000000005"/>
    <n v="0.88734000000000002"/>
    <n v="5.3100000000000369E-3"/>
    <n v="5.9841774291703705E-3"/>
    <x v="2"/>
    <x v="30"/>
    <x v="3"/>
    <x v="0"/>
    <x v="0"/>
    <x v="1"/>
  </r>
  <r>
    <x v="191"/>
    <s v="EURGBP=X"/>
    <n v="0.89337999999999995"/>
    <n v="0.89265000000000005"/>
    <n v="7.299999999998974E-4"/>
    <n v="8.177897272165993E-4"/>
    <x v="2"/>
    <x v="30"/>
    <x v="3"/>
    <x v="0"/>
    <x v="0"/>
    <x v="1"/>
  </r>
  <r>
    <x v="173"/>
    <s v="EURGBP=X"/>
    <n v="0.89796000000000009"/>
    <n v="0.89337999999999995"/>
    <n v="4.5800000000001395E-3"/>
    <n v="5.1265978642908282E-3"/>
    <x v="2"/>
    <x v="30"/>
    <x v="3"/>
    <x v="0"/>
    <x v="0"/>
    <x v="1"/>
  </r>
  <r>
    <x v="174"/>
    <s v="EURGBP=X"/>
    <n v="0.90739999999999998"/>
    <n v="0.89796000000000009"/>
    <n v="9.4399999999998929E-3"/>
    <n v="1.0512717715711047E-2"/>
    <x v="2"/>
    <x v="30"/>
    <x v="3"/>
    <x v="0"/>
    <x v="0"/>
    <x v="1"/>
  </r>
  <r>
    <x v="175"/>
    <s v="EURGBP=X"/>
    <n v="0.90800999999999998"/>
    <n v="0.90739999999999998"/>
    <n v="6.0999999999999943E-4"/>
    <n v="6.7225038571743379E-4"/>
    <x v="2"/>
    <x v="30"/>
    <x v="3"/>
    <x v="0"/>
    <x v="0"/>
    <x v="1"/>
  </r>
  <r>
    <x v="176"/>
    <s v="EURGBP=X"/>
    <n v="0.92315000000000003"/>
    <n v="0.90800999999999998"/>
    <n v="1.5140000000000042E-2"/>
    <n v="1.6673825178136852E-2"/>
    <x v="2"/>
    <x v="30"/>
    <x v="3"/>
    <x v="0"/>
    <x v="0"/>
    <x v="1"/>
  </r>
  <r>
    <x v="177"/>
    <s v="EURGBP=X"/>
    <n v="0.92447999999999997"/>
    <n v="0.92315000000000003"/>
    <n v="1.3299999999999423E-3"/>
    <n v="1.4407192763905565E-3"/>
    <x v="2"/>
    <x v="30"/>
    <x v="3"/>
    <x v="0"/>
    <x v="0"/>
    <x v="1"/>
  </r>
  <r>
    <x v="178"/>
    <s v="EURGBP=X"/>
    <n v="0.92356000000000005"/>
    <n v="0.92447999999999997"/>
    <n v="-9.1999999999992088E-4"/>
    <n v="-9.9515403253712452E-4"/>
    <x v="2"/>
    <x v="30"/>
    <x v="3"/>
    <x v="0"/>
    <x v="0"/>
    <x v="0"/>
  </r>
  <r>
    <x v="179"/>
    <s v="EURGBP=X"/>
    <n v="0.91918999999999995"/>
    <n v="0.92356000000000005"/>
    <n v="-4.370000000000096E-3"/>
    <n v="-4.7316904153494044E-3"/>
    <x v="2"/>
    <x v="30"/>
    <x v="3"/>
    <x v="0"/>
    <x v="0"/>
    <x v="0"/>
  </r>
  <r>
    <x v="180"/>
    <s v="EURGBP=X"/>
    <n v="0.91072000000000009"/>
    <n v="0.91918999999999995"/>
    <n v="-8.4699999999998665E-3"/>
    <n v="-9.2146346239622562E-3"/>
    <x v="2"/>
    <x v="30"/>
    <x v="3"/>
    <x v="0"/>
    <x v="0"/>
    <x v="0"/>
  </r>
  <r>
    <x v="181"/>
    <s v="EURGBP=X"/>
    <n v="0.91310000000000002"/>
    <n v="0.91072000000000009"/>
    <n v="2.3799999999999377E-3"/>
    <n v="2.6133169360505288E-3"/>
    <x v="2"/>
    <x v="30"/>
    <x v="3"/>
    <x v="0"/>
    <x v="0"/>
    <x v="1"/>
  </r>
  <r>
    <x v="182"/>
    <s v="EURGBP=X"/>
    <n v="0.91587999999999992"/>
    <n v="0.91310000000000002"/>
    <n v="2.7799999999998937E-3"/>
    <n v="3.04457343116843E-3"/>
    <x v="2"/>
    <x v="30"/>
    <x v="3"/>
    <x v="0"/>
    <x v="0"/>
    <x v="1"/>
  </r>
  <r>
    <x v="183"/>
    <s v="EURGBP=X"/>
    <n v="0.91759999999999997"/>
    <n v="0.91587999999999992"/>
    <n v="1.7200000000000548E-3"/>
    <n v="1.877975280604506E-3"/>
    <x v="2"/>
    <x v="30"/>
    <x v="3"/>
    <x v="0"/>
    <x v="0"/>
    <x v="1"/>
  </r>
  <r>
    <x v="184"/>
    <s v="EURGBP=X"/>
    <n v="0.91859999999999997"/>
    <n v="0.91759999999999997"/>
    <n v="1.0000000000000009E-3"/>
    <n v="1.0897994768962521E-3"/>
    <x v="2"/>
    <x v="30"/>
    <x v="3"/>
    <x v="0"/>
    <x v="0"/>
    <x v="1"/>
  </r>
  <r>
    <x v="185"/>
    <s v="EURGBP=X"/>
    <n v="0.9163"/>
    <n v="0.91859999999999997"/>
    <n v="-2.2999999999999687E-3"/>
    <n v="-2.5038101458741222E-3"/>
    <x v="2"/>
    <x v="30"/>
    <x v="3"/>
    <x v="0"/>
    <x v="0"/>
    <x v="0"/>
  </r>
  <r>
    <x v="186"/>
    <s v="EURGBP=X"/>
    <n v="0.91505000000000003"/>
    <n v="0.9163"/>
    <n v="-1.2499999999999734E-3"/>
    <n v="-1.364182036450915E-3"/>
    <x v="2"/>
    <x v="30"/>
    <x v="3"/>
    <x v="0"/>
    <x v="1"/>
    <x v="0"/>
  </r>
  <r>
    <x v="0"/>
    <s v="EURUSD=x"/>
    <n v="1.1202299999999998"/>
    <m/>
    <m/>
    <m/>
    <x v="2"/>
    <x v="31"/>
    <x v="3"/>
    <x v="0"/>
    <x v="0"/>
    <x v="0"/>
  </r>
  <r>
    <x v="192"/>
    <s v="EURUSD=x"/>
    <n v="1.1220829999999999"/>
    <n v="1.1202299999999998"/>
    <n v="1.8530000000001046E-3"/>
    <n v="1.6541245994127142E-3"/>
    <x v="2"/>
    <x v="31"/>
    <x v="3"/>
    <x v="0"/>
    <x v="0"/>
    <x v="1"/>
  </r>
  <r>
    <x v="1"/>
    <s v="EURUSD=x"/>
    <n v="1.1220829999999999"/>
    <n v="1.1220829999999999"/>
    <n v="0"/>
    <n v="0"/>
    <x v="2"/>
    <x v="31"/>
    <x v="3"/>
    <x v="0"/>
    <x v="0"/>
    <x v="0"/>
  </r>
  <r>
    <x v="2"/>
    <s v="EURUSD=x"/>
    <n v="1.1171440000000001"/>
    <n v="1.1220829999999999"/>
    <n v="-4.9389999999998047E-3"/>
    <n v="-4.4016351731554658E-3"/>
    <x v="2"/>
    <x v="31"/>
    <x v="3"/>
    <x v="0"/>
    <x v="0"/>
    <x v="0"/>
  </r>
  <r>
    <x v="3"/>
    <s v="EURUSD=x"/>
    <n v="1.116196"/>
    <n v="1.1171440000000001"/>
    <n v="-9.4800000000017093E-4"/>
    <n v="-8.4859248225848305E-4"/>
    <x v="2"/>
    <x v="31"/>
    <x v="3"/>
    <x v="0"/>
    <x v="0"/>
    <x v="0"/>
  </r>
  <r>
    <x v="4"/>
    <s v="EURUSD=x"/>
    <n v="1.119799"/>
    <n v="1.116196"/>
    <n v="3.6030000000000229E-3"/>
    <n v="3.2279277116205604E-3"/>
    <x v="2"/>
    <x v="31"/>
    <x v="3"/>
    <x v="0"/>
    <x v="0"/>
    <x v="1"/>
  </r>
  <r>
    <x v="5"/>
    <s v="EURUSD=x"/>
    <n v="1.1154740000000001"/>
    <n v="1.119799"/>
    <n v="-4.3249999999999122E-3"/>
    <n v="-3.8623002878194323E-3"/>
    <x v="2"/>
    <x v="31"/>
    <x v="3"/>
    <x v="0"/>
    <x v="0"/>
    <x v="0"/>
  </r>
  <r>
    <x v="6"/>
    <s v="EURUSD=x"/>
    <n v="1.111321"/>
    <n v="1.1154740000000001"/>
    <n v="-4.1530000000000733E-3"/>
    <n v="-3.7230809503404588E-3"/>
    <x v="2"/>
    <x v="31"/>
    <x v="3"/>
    <x v="0"/>
    <x v="0"/>
    <x v="0"/>
  </r>
  <r>
    <x v="7"/>
    <s v="EURUSD=x"/>
    <n v="1.111111"/>
    <n v="1.111321"/>
    <n v="-2.1000000000004349E-4"/>
    <n v="-1.8896430464289209E-4"/>
    <x v="2"/>
    <x v="31"/>
    <x v="3"/>
    <x v="0"/>
    <x v="0"/>
    <x v="0"/>
  </r>
  <r>
    <x v="8"/>
    <s v="EURUSD=x"/>
    <n v="1.111667"/>
    <n v="1.111111"/>
    <n v="5.5600000000000094E-4"/>
    <n v="5.004000500400059E-4"/>
    <x v="2"/>
    <x v="31"/>
    <x v="3"/>
    <x v="0"/>
    <x v="0"/>
    <x v="1"/>
  </r>
  <r>
    <x v="9"/>
    <s v="EURUSD=x"/>
    <n v="1.1135729999999999"/>
    <n v="1.111667"/>
    <n v="1.9059999999999633E-3"/>
    <n v="1.7145422145300377E-3"/>
    <x v="2"/>
    <x v="31"/>
    <x v="3"/>
    <x v="0"/>
    <x v="0"/>
    <x v="1"/>
  </r>
  <r>
    <x v="10"/>
    <s v="EURUSD=x"/>
    <n v="1.1130899999999999"/>
    <n v="1.1135729999999999"/>
    <n v="-4.830000000000112E-4"/>
    <n v="-4.3373896457619862E-4"/>
    <x v="2"/>
    <x v="31"/>
    <x v="3"/>
    <x v="0"/>
    <x v="0"/>
    <x v="0"/>
  </r>
  <r>
    <x v="11"/>
    <s v="EURUSD=x"/>
    <n v="1.1153999999999999"/>
    <n v="1.1130899999999999"/>
    <n v="2.3100000000000342E-3"/>
    <n v="2.0753038837830135E-3"/>
    <x v="2"/>
    <x v="31"/>
    <x v="3"/>
    <x v="0"/>
    <x v="0"/>
    <x v="1"/>
  </r>
  <r>
    <x v="12"/>
    <s v="EURUSD=x"/>
    <n v="1.113958"/>
    <n v="1.1153999999999999"/>
    <n v="-1.4419999999999433E-3"/>
    <n v="-1.2928097543481651E-3"/>
    <x v="2"/>
    <x v="31"/>
    <x v="3"/>
    <x v="0"/>
    <x v="0"/>
    <x v="0"/>
  </r>
  <r>
    <x v="187"/>
    <s v="EURUSD=x"/>
    <n v="1.109459"/>
    <n v="1.113958"/>
    <n v="-4.4990000000000308E-3"/>
    <n v="-4.038751909856593E-3"/>
    <x v="2"/>
    <x v="31"/>
    <x v="3"/>
    <x v="0"/>
    <x v="0"/>
    <x v="0"/>
  </r>
  <r>
    <x v="13"/>
    <s v="EURUSD=x"/>
    <n v="1.109693"/>
    <n v="1.109459"/>
    <n v="2.3400000000006749E-4"/>
    <n v="2.1091360744296769E-4"/>
    <x v="2"/>
    <x v="31"/>
    <x v="3"/>
    <x v="0"/>
    <x v="0"/>
    <x v="1"/>
  </r>
  <r>
    <x v="14"/>
    <s v="EURUSD=x"/>
    <n v="1.1085610000000001"/>
    <n v="1.109693"/>
    <n v="-1.1319999999999109E-3"/>
    <n v="-1.0201019561265239E-3"/>
    <x v="2"/>
    <x v="31"/>
    <x v="3"/>
    <x v="0"/>
    <x v="0"/>
    <x v="0"/>
  </r>
  <r>
    <x v="15"/>
    <s v="EURUSD=x"/>
    <n v="1.1096440000000001"/>
    <n v="1.1085610000000001"/>
    <n v="1.0829999999999451E-3"/>
    <n v="9.7694217999726228E-4"/>
    <x v="2"/>
    <x v="31"/>
    <x v="3"/>
    <x v="0"/>
    <x v="0"/>
    <x v="1"/>
  </r>
  <r>
    <x v="16"/>
    <s v="EURUSD=x"/>
    <n v="1.1055219999999999"/>
    <n v="1.1096440000000001"/>
    <n v="-4.1220000000001811E-3"/>
    <n v="-3.7147048963452971E-3"/>
    <x v="2"/>
    <x v="31"/>
    <x v="3"/>
    <x v="0"/>
    <x v="0"/>
    <x v="0"/>
  </r>
  <r>
    <x v="17"/>
    <s v="EURUSD=x"/>
    <n v="1.102536"/>
    <n v="1.1055219999999999"/>
    <n v="-2.9859999999999332E-3"/>
    <n v="-2.700986502303829E-3"/>
    <x v="2"/>
    <x v="31"/>
    <x v="3"/>
    <x v="0"/>
    <x v="0"/>
    <x v="0"/>
  </r>
  <r>
    <x v="18"/>
    <s v="EURUSD=x"/>
    <n v="1.101977"/>
    <n v="1.102536"/>
    <n v="-5.5899999999997618E-4"/>
    <n v="-5.0701292293401409E-4"/>
    <x v="2"/>
    <x v="31"/>
    <x v="3"/>
    <x v="0"/>
    <x v="0"/>
    <x v="0"/>
  </r>
  <r>
    <x v="19"/>
    <s v="EURUSD=x"/>
    <n v="1.1022559999999999"/>
    <n v="1.101977"/>
    <n v="2.789999999999182E-4"/>
    <n v="2.5318132774088586E-4"/>
    <x v="2"/>
    <x v="31"/>
    <x v="3"/>
    <x v="0"/>
    <x v="0"/>
    <x v="1"/>
  </r>
  <r>
    <x v="20"/>
    <s v="EURUSD=x"/>
    <n v="1.1016860000000002"/>
    <n v="1.1022559999999999"/>
    <n v="-5.6999999999973738E-4"/>
    <n v="-5.1712124950985749E-4"/>
    <x v="2"/>
    <x v="31"/>
    <x v="3"/>
    <x v="0"/>
    <x v="0"/>
    <x v="0"/>
  </r>
  <r>
    <x v="21"/>
    <s v="EURUSD=x"/>
    <n v="1.1029129999999998"/>
    <n v="1.1016860000000002"/>
    <n v="1.226999999999645E-3"/>
    <n v="1.113747474325393E-3"/>
    <x v="2"/>
    <x v="31"/>
    <x v="3"/>
    <x v="0"/>
    <x v="0"/>
    <x v="1"/>
  </r>
  <r>
    <x v="22"/>
    <s v="EURUSD=x"/>
    <n v="1.1089790000000002"/>
    <n v="1.1029129999999998"/>
    <n v="6.0660000000003489E-3"/>
    <n v="5.4999805061689815E-3"/>
    <x v="2"/>
    <x v="31"/>
    <x v="3"/>
    <x v="0"/>
    <x v="0"/>
    <x v="1"/>
  </r>
  <r>
    <x v="23"/>
    <s v="EURUSD=x"/>
    <n v="1.106293"/>
    <n v="1.1089790000000002"/>
    <n v="-2.6860000000001882E-3"/>
    <n v="-2.4220476672688913E-3"/>
    <x v="2"/>
    <x v="31"/>
    <x v="3"/>
    <x v="0"/>
    <x v="0"/>
    <x v="0"/>
  </r>
  <r>
    <x v="24"/>
    <s v="EURUSD=x"/>
    <n v="1.1047280000000002"/>
    <n v="1.106293"/>
    <n v="-1.5649999999998165E-3"/>
    <n v="-1.4146342786222244E-3"/>
    <x v="2"/>
    <x v="31"/>
    <x v="3"/>
    <x v="0"/>
    <x v="0"/>
    <x v="0"/>
  </r>
  <r>
    <x v="25"/>
    <s v="EURUSD=x"/>
    <n v="1.100231"/>
    <n v="1.1047280000000002"/>
    <n v="-4.4970000000001953E-3"/>
    <n v="-4.070685272755099E-3"/>
    <x v="2"/>
    <x v="31"/>
    <x v="3"/>
    <x v="0"/>
    <x v="0"/>
    <x v="0"/>
  </r>
  <r>
    <x v="26"/>
    <s v="EURUSD=x"/>
    <n v="1.098298"/>
    <n v="1.100231"/>
    <n v="-1.9329999999999625E-3"/>
    <n v="-1.7569037774794226E-3"/>
    <x v="2"/>
    <x v="31"/>
    <x v="3"/>
    <x v="0"/>
    <x v="0"/>
    <x v="0"/>
  </r>
  <r>
    <x v="27"/>
    <s v="EURUSD=x"/>
    <n v="1.0949309999999999"/>
    <n v="1.098298"/>
    <n v="-3.3670000000001199E-3"/>
    <n v="-3.0656524914004393E-3"/>
    <x v="2"/>
    <x v="31"/>
    <x v="3"/>
    <x v="0"/>
    <x v="0"/>
    <x v="0"/>
  </r>
  <r>
    <x v="28"/>
    <s v="EURUSD=x"/>
    <n v="1.0913459999999999"/>
    <n v="1.0949309999999999"/>
    <n v="-3.5849999999999493E-3"/>
    <n v="-3.2741789208634606E-3"/>
    <x v="2"/>
    <x v="31"/>
    <x v="3"/>
    <x v="0"/>
    <x v="0"/>
    <x v="0"/>
  </r>
  <r>
    <x v="29"/>
    <s v="EURUSD=x"/>
    <n v="1.0919410000000001"/>
    <n v="1.0913459999999999"/>
    <n v="5.9500000000012321E-4"/>
    <n v="5.4519831474172562E-4"/>
    <x v="2"/>
    <x v="31"/>
    <x v="3"/>
    <x v="0"/>
    <x v="0"/>
    <x v="1"/>
  </r>
  <r>
    <x v="30"/>
    <s v="EURUSD=x"/>
    <n v="1.0875950000000001"/>
    <n v="1.0919410000000001"/>
    <n v="-4.345999999999961E-3"/>
    <n v="-3.9800685201855784E-3"/>
    <x v="2"/>
    <x v="31"/>
    <x v="3"/>
    <x v="0"/>
    <x v="0"/>
    <x v="0"/>
  </r>
  <r>
    <x v="31"/>
    <s v="EURUSD=x"/>
    <n v="1.0845989999999999"/>
    <n v="1.0875950000000001"/>
    <n v="-2.9960000000002207E-3"/>
    <n v="-2.7547018881111263E-3"/>
    <x v="2"/>
    <x v="31"/>
    <x v="3"/>
    <x v="0"/>
    <x v="0"/>
    <x v="0"/>
  </r>
  <r>
    <x v="188"/>
    <s v="EURUSD=x"/>
    <n v="1.0841750000000001"/>
    <n v="1.0845989999999999"/>
    <n v="-4.239999999997579E-4"/>
    <n v="-3.9092789132182305E-4"/>
    <x v="2"/>
    <x v="31"/>
    <x v="3"/>
    <x v="0"/>
    <x v="0"/>
    <x v="0"/>
  </r>
  <r>
    <x v="32"/>
    <s v="EURUSD=x"/>
    <n v="1.0840110000000001"/>
    <n v="1.0841750000000001"/>
    <n v="-1.6400000000005299E-4"/>
    <n v="-1.5126709248972995E-4"/>
    <x v="2"/>
    <x v="31"/>
    <x v="3"/>
    <x v="0"/>
    <x v="0"/>
    <x v="0"/>
  </r>
  <r>
    <x v="33"/>
    <s v="EURUSD=x"/>
    <n v="1.0795399999999999"/>
    <n v="1.0840110000000001"/>
    <n v="-4.4710000000001138E-3"/>
    <n v="-4.1244968916368131E-3"/>
    <x v="2"/>
    <x v="31"/>
    <x v="3"/>
    <x v="0"/>
    <x v="0"/>
    <x v="0"/>
  </r>
  <r>
    <x v="34"/>
    <s v="EURUSD=x"/>
    <n v="1.08101"/>
    <n v="1.0795399999999999"/>
    <n v="1.4700000000000824E-3"/>
    <n v="1.3616910906497975E-3"/>
    <x v="2"/>
    <x v="31"/>
    <x v="3"/>
    <x v="0"/>
    <x v="0"/>
    <x v="1"/>
  </r>
  <r>
    <x v="35"/>
    <s v="EURUSD=x"/>
    <n v="1.0788"/>
    <n v="1.08101"/>
    <n v="-2.2100000000000453E-3"/>
    <n v="-2.0443844182755433E-3"/>
    <x v="2"/>
    <x v="31"/>
    <x v="3"/>
    <x v="0"/>
    <x v="0"/>
    <x v="0"/>
  </r>
  <r>
    <x v="36"/>
    <s v="EURUSD=x"/>
    <n v="1.0839049999999999"/>
    <n v="1.0788"/>
    <n v="5.1049999999999152E-3"/>
    <n v="4.7321097515757461E-3"/>
    <x v="2"/>
    <x v="31"/>
    <x v="3"/>
    <x v="0"/>
    <x v="0"/>
    <x v="1"/>
  </r>
  <r>
    <x v="37"/>
    <s v="EURUSD=x"/>
    <n v="1.0849200000000001"/>
    <n v="1.0839049999999999"/>
    <n v="1.0150000000002102E-3"/>
    <n v="9.364289305799035E-4"/>
    <x v="2"/>
    <x v="31"/>
    <x v="3"/>
    <x v="0"/>
    <x v="0"/>
    <x v="1"/>
  </r>
  <r>
    <x v="38"/>
    <s v="EURUSD=x"/>
    <n v="1.0882000000000001"/>
    <n v="1.0849200000000001"/>
    <n v="3.2799999999999496E-3"/>
    <n v="3.0232643881576053E-3"/>
    <x v="2"/>
    <x v="31"/>
    <x v="3"/>
    <x v="0"/>
    <x v="0"/>
    <x v="1"/>
  </r>
  <r>
    <x v="39"/>
    <s v="EURUSD=x"/>
    <n v="1.088589"/>
    <n v="1.0882000000000001"/>
    <n v="3.889999999999727E-4"/>
    <n v="3.5747105311521106E-4"/>
    <x v="2"/>
    <x v="31"/>
    <x v="3"/>
    <x v="0"/>
    <x v="0"/>
    <x v="1"/>
  </r>
  <r>
    <x v="40"/>
    <s v="EURUSD=x"/>
    <n v="1.099723"/>
    <n v="1.088589"/>
    <n v="1.1133999999999977E-2"/>
    <n v="1.02279188931727E-2"/>
    <x v="2"/>
    <x v="31"/>
    <x v="3"/>
    <x v="0"/>
    <x v="0"/>
    <x v="1"/>
  </r>
  <r>
    <x v="41"/>
    <s v="EURUSD=x"/>
    <n v="1.1051309999999999"/>
    <n v="1.099723"/>
    <n v="5.4079999999998574E-3"/>
    <n v="4.9176019779525E-3"/>
    <x v="2"/>
    <x v="31"/>
    <x v="3"/>
    <x v="0"/>
    <x v="0"/>
    <x v="1"/>
  </r>
  <r>
    <x v="42"/>
    <s v="EURUSD=x"/>
    <n v="1.1144049999999999"/>
    <n v="1.1051309999999999"/>
    <n v="9.2740000000000045E-3"/>
    <n v="8.391765320129474E-3"/>
    <x v="2"/>
    <x v="31"/>
    <x v="3"/>
    <x v="0"/>
    <x v="0"/>
    <x v="1"/>
  </r>
  <r>
    <x v="43"/>
    <s v="EURUSD=x"/>
    <n v="1.1180680000000001"/>
    <n v="1.1144049999999999"/>
    <n v="3.6630000000001939E-3"/>
    <n v="3.2869558194733462E-3"/>
    <x v="2"/>
    <x v="31"/>
    <x v="3"/>
    <x v="0"/>
    <x v="0"/>
    <x v="1"/>
  </r>
  <r>
    <x v="44"/>
    <s v="EURUSD=x"/>
    <n v="1.1139079999999999"/>
    <n v="1.1180680000000001"/>
    <n v="-4.1600000000001636E-3"/>
    <n v="-3.7207039285626306E-3"/>
    <x v="2"/>
    <x v="31"/>
    <x v="3"/>
    <x v="0"/>
    <x v="0"/>
    <x v="0"/>
  </r>
  <r>
    <x v="45"/>
    <s v="EURUSD=x"/>
    <n v="1.122385"/>
    <n v="1.1139079999999999"/>
    <n v="8.4770000000000678E-3"/>
    <n v="7.6101437461622221E-3"/>
    <x v="2"/>
    <x v="31"/>
    <x v="3"/>
    <x v="0"/>
    <x v="0"/>
    <x v="1"/>
  </r>
  <r>
    <x v="46"/>
    <s v="EURUSD=x"/>
    <n v="1.1386020000000001"/>
    <n v="1.122385"/>
    <n v="1.6217000000000148E-2"/>
    <n v="1.4448696302962128E-2"/>
    <x v="2"/>
    <x v="31"/>
    <x v="3"/>
    <x v="0"/>
    <x v="0"/>
    <x v="1"/>
  </r>
  <r>
    <x v="47"/>
    <s v="EURUSD=x"/>
    <n v="1.1397959999999998"/>
    <n v="1.1386020000000001"/>
    <n v="1.1939999999996953E-3"/>
    <n v="1.0486544025038558E-3"/>
    <x v="2"/>
    <x v="31"/>
    <x v="3"/>
    <x v="0"/>
    <x v="0"/>
    <x v="1"/>
  </r>
  <r>
    <x v="48"/>
    <s v="EURUSD=x"/>
    <n v="1.131651"/>
    <n v="1.1397959999999998"/>
    <n v="-8.1449999999998468E-3"/>
    <n v="-7.1460156027919452E-3"/>
    <x v="2"/>
    <x v="31"/>
    <x v="3"/>
    <x v="0"/>
    <x v="0"/>
    <x v="0"/>
  </r>
  <r>
    <x v="49"/>
    <s v="EURUSD=x"/>
    <n v="1.126152"/>
    <n v="1.131651"/>
    <n v="-5.4989999999999206E-3"/>
    <n v="-4.8592719840303425E-3"/>
    <x v="2"/>
    <x v="31"/>
    <x v="3"/>
    <x v="0"/>
    <x v="0"/>
    <x v="0"/>
  </r>
  <r>
    <x v="50"/>
    <s v="EURUSD=x"/>
    <n v="1.118493"/>
    <n v="1.126152"/>
    <n v="-7.6590000000000824E-3"/>
    <n v="-6.8010357394029247E-3"/>
    <x v="2"/>
    <x v="31"/>
    <x v="3"/>
    <x v="0"/>
    <x v="0"/>
    <x v="0"/>
  </r>
  <r>
    <x v="51"/>
    <s v="EURUSD=x"/>
    <n v="1.1155360000000001"/>
    <n v="1.118493"/>
    <n v="-2.9569999999998764E-3"/>
    <n v="-2.6437358123831589E-3"/>
    <x v="2"/>
    <x v="31"/>
    <x v="3"/>
    <x v="0"/>
    <x v="0"/>
    <x v="0"/>
  </r>
  <r>
    <x v="52"/>
    <s v="EURUSD=x"/>
    <n v="1.1163209999999999"/>
    <n v="1.1155360000000001"/>
    <n v="7.8499999999981362E-4"/>
    <n v="7.0369759469870411E-4"/>
    <x v="2"/>
    <x v="31"/>
    <x v="3"/>
    <x v="0"/>
    <x v="0"/>
    <x v="1"/>
  </r>
  <r>
    <x v="53"/>
    <s v="EURUSD=x"/>
    <n v="1.1015520000000001"/>
    <n v="1.1163209999999999"/>
    <n v="-1.476899999999981E-2"/>
    <n v="-1.3230065545662773E-2"/>
    <x v="2"/>
    <x v="31"/>
    <x v="3"/>
    <x v="0"/>
    <x v="0"/>
    <x v="0"/>
  </r>
  <r>
    <x v="54"/>
    <s v="EURUSD=x"/>
    <n v="1.096155"/>
    <n v="1.1015520000000001"/>
    <n v="-5.3970000000000962E-3"/>
    <n v="-4.8994509564687779E-3"/>
    <x v="2"/>
    <x v="31"/>
    <x v="3"/>
    <x v="0"/>
    <x v="0"/>
    <x v="0"/>
  </r>
  <r>
    <x v="55"/>
    <s v="EURUSD=x"/>
    <n v="1.0657350000000001"/>
    <n v="1.096155"/>
    <n v="-3.0419999999999892E-2"/>
    <n v="-2.7751549735210705E-2"/>
    <x v="2"/>
    <x v="31"/>
    <x v="3"/>
    <x v="0"/>
    <x v="0"/>
    <x v="0"/>
  </r>
  <r>
    <x v="56"/>
    <s v="EURUSD=x"/>
    <n v="1.069439"/>
    <n v="1.0657350000000001"/>
    <n v="3.7039999999999296E-3"/>
    <n v="3.475535663180743E-3"/>
    <x v="2"/>
    <x v="31"/>
    <x v="3"/>
    <x v="0"/>
    <x v="0"/>
    <x v="1"/>
  </r>
  <r>
    <x v="57"/>
    <s v="EURUSD=x"/>
    <n v="1.0764610000000001"/>
    <n v="1.069439"/>
    <n v="7.0220000000000837E-3"/>
    <n v="6.5660594012375492E-3"/>
    <x v="2"/>
    <x v="31"/>
    <x v="3"/>
    <x v="0"/>
    <x v="0"/>
    <x v="1"/>
  </r>
  <r>
    <x v="58"/>
    <s v="EURUSD=x"/>
    <n v="1.0802639999999999"/>
    <n v="1.0764610000000001"/>
    <n v="3.8029999999997788E-3"/>
    <n v="3.5328729977210306E-3"/>
    <x v="2"/>
    <x v="31"/>
    <x v="3"/>
    <x v="0"/>
    <x v="0"/>
    <x v="1"/>
  </r>
  <r>
    <x v="59"/>
    <s v="EURUSD=x"/>
    <n v="1.088957"/>
    <n v="1.0802639999999999"/>
    <n v="8.6930000000000618E-3"/>
    <n v="8.0471070034732837E-3"/>
    <x v="2"/>
    <x v="31"/>
    <x v="3"/>
    <x v="0"/>
    <x v="0"/>
    <x v="1"/>
  </r>
  <r>
    <x v="60"/>
    <s v="EURUSD=x"/>
    <n v="1.1048260000000001"/>
    <n v="1.088957"/>
    <n v="1.5869000000000133E-2"/>
    <n v="1.4572659893825132E-2"/>
    <x v="2"/>
    <x v="31"/>
    <x v="3"/>
    <x v="0"/>
    <x v="0"/>
    <x v="1"/>
  </r>
  <r>
    <x v="61"/>
    <s v="EURUSD=x"/>
    <n v="1.1139079999999999"/>
    <n v="1.1048260000000001"/>
    <n v="9.0819999999998124E-3"/>
    <n v="8.2202989430008085E-3"/>
    <x v="2"/>
    <x v="31"/>
    <x v="3"/>
    <x v="0"/>
    <x v="0"/>
    <x v="1"/>
  </r>
  <r>
    <x v="62"/>
    <s v="EURUSD=x"/>
    <n v="1.1030469999999999"/>
    <n v="1.1139079999999999"/>
    <n v="-1.086100000000001E-2"/>
    <n v="-9.750356402862724E-3"/>
    <x v="2"/>
    <x v="31"/>
    <x v="3"/>
    <x v="0"/>
    <x v="0"/>
    <x v="0"/>
  </r>
  <r>
    <x v="63"/>
    <s v="EURUSD=x"/>
    <n v="1.102657"/>
    <n v="1.1030469999999999"/>
    <n v="-3.8999999999989043E-4"/>
    <n v="-3.5356607651341283E-4"/>
    <x v="2"/>
    <x v="31"/>
    <x v="3"/>
    <x v="0"/>
    <x v="0"/>
    <x v="0"/>
  </r>
  <r>
    <x v="64"/>
    <s v="EURUSD=x"/>
    <n v="1.0953620000000002"/>
    <n v="1.102657"/>
    <n v="-7.2949999999998294E-3"/>
    <n v="-6.6158379260276125E-3"/>
    <x v="2"/>
    <x v="31"/>
    <x v="3"/>
    <x v="0"/>
    <x v="0"/>
    <x v="0"/>
  </r>
  <r>
    <x v="65"/>
    <s v="EURUSD=x"/>
    <n v="1.08474"/>
    <n v="1.0953620000000002"/>
    <n v="-1.0622000000000131E-2"/>
    <n v="-9.6972507718910556E-3"/>
    <x v="2"/>
    <x v="31"/>
    <x v="3"/>
    <x v="0"/>
    <x v="0"/>
    <x v="0"/>
  </r>
  <r>
    <x v="66"/>
    <s v="EURUSD=x"/>
    <n v="1.0806959999999999"/>
    <n v="1.08474"/>
    <n v="-4.0440000000001586E-3"/>
    <n v="-3.7280823054373939E-3"/>
    <x v="2"/>
    <x v="31"/>
    <x v="3"/>
    <x v="0"/>
    <x v="0"/>
    <x v="0"/>
  </r>
  <r>
    <x v="67"/>
    <s v="EURUSD=x"/>
    <n v="1.0803799999999999"/>
    <n v="1.0806959999999999"/>
    <n v="-3.1599999999998296E-4"/>
    <n v="-2.9240415435976722E-4"/>
    <x v="2"/>
    <x v="31"/>
    <x v="3"/>
    <x v="0"/>
    <x v="0"/>
    <x v="0"/>
  </r>
  <r>
    <x v="68"/>
    <s v="EURUSD=x"/>
    <n v="1.0895139999999999"/>
    <n v="1.0803799999999999"/>
    <n v="9.1339999999999755E-3"/>
    <n v="8.4544326996056716E-3"/>
    <x v="2"/>
    <x v="31"/>
    <x v="3"/>
    <x v="0"/>
    <x v="0"/>
    <x v="1"/>
  </r>
  <r>
    <x v="69"/>
    <s v="EURUSD=x"/>
    <n v="1.0863659999999999"/>
    <n v="1.0895139999999999"/>
    <n v="-3.1479999999999286E-3"/>
    <n v="-2.8893616786933706E-3"/>
    <x v="2"/>
    <x v="31"/>
    <x v="3"/>
    <x v="0"/>
    <x v="0"/>
    <x v="0"/>
  </r>
  <r>
    <x v="193"/>
    <s v="EURUSD=x"/>
    <n v="1.092741"/>
    <n v="1.0863659999999999"/>
    <n v="6.3750000000000195E-3"/>
    <n v="5.8681880692142609E-3"/>
    <x v="2"/>
    <x v="31"/>
    <x v="3"/>
    <x v="0"/>
    <x v="0"/>
    <x v="1"/>
  </r>
  <r>
    <x v="70"/>
    <s v="EURUSD=x"/>
    <n v="1.093267"/>
    <n v="1.092741"/>
    <n v="5.2600000000002645E-4"/>
    <n v="4.8135834566473342E-4"/>
    <x v="2"/>
    <x v="31"/>
    <x v="3"/>
    <x v="0"/>
    <x v="0"/>
    <x v="1"/>
  </r>
  <r>
    <x v="71"/>
    <s v="EURUSD=x"/>
    <n v="1.0922989999999999"/>
    <n v="1.093267"/>
    <n v="-9.6800000000007991E-4"/>
    <n v="-8.8541957271195406E-4"/>
    <x v="2"/>
    <x v="31"/>
    <x v="3"/>
    <x v="0"/>
    <x v="0"/>
    <x v="0"/>
  </r>
  <r>
    <x v="72"/>
    <s v="EURUSD=x"/>
    <n v="1.0985389999999999"/>
    <n v="1.0922989999999999"/>
    <n v="6.2400000000000233E-3"/>
    <n v="5.7127215167275848E-3"/>
    <x v="2"/>
    <x v="31"/>
    <x v="3"/>
    <x v="0"/>
    <x v="0"/>
    <x v="1"/>
  </r>
  <r>
    <x v="73"/>
    <s v="EURUSD=x"/>
    <n v="1.0905100000000001"/>
    <n v="1.0985389999999999"/>
    <n v="-8.0289999999998418E-3"/>
    <n v="-7.3087983221349828E-3"/>
    <x v="2"/>
    <x v="31"/>
    <x v="3"/>
    <x v="0"/>
    <x v="0"/>
    <x v="0"/>
  </r>
  <r>
    <x v="74"/>
    <s v="EURUSD=x"/>
    <n v="1.085847"/>
    <n v="1.0905100000000001"/>
    <n v="-4.6630000000000837E-3"/>
    <n v="-4.2759809630357202E-3"/>
    <x v="2"/>
    <x v="31"/>
    <x v="3"/>
    <x v="0"/>
    <x v="0"/>
    <x v="0"/>
  </r>
  <r>
    <x v="75"/>
    <s v="EURUSD=x"/>
    <n v="1.086697"/>
    <n v="1.085847"/>
    <n v="8.5000000000001741E-4"/>
    <n v="7.8279904995825144E-4"/>
    <x v="2"/>
    <x v="31"/>
    <x v="3"/>
    <x v="0"/>
    <x v="0"/>
    <x v="1"/>
  </r>
  <r>
    <x v="76"/>
    <s v="EURUSD=x"/>
    <n v="1.086484"/>
    <n v="1.086697"/>
    <n v="-2.1300000000001873E-4"/>
    <n v="-1.9600679858324695E-4"/>
    <x v="2"/>
    <x v="31"/>
    <x v="3"/>
    <x v="0"/>
    <x v="0"/>
    <x v="0"/>
  </r>
  <r>
    <x v="77"/>
    <s v="EURUSD=x"/>
    <n v="1.085647"/>
    <n v="1.086484"/>
    <n v="-8.3699999999997665E-4"/>
    <n v="-7.7037489737536552E-4"/>
    <x v="2"/>
    <x v="31"/>
    <x v="3"/>
    <x v="0"/>
    <x v="0"/>
    <x v="0"/>
  </r>
  <r>
    <x v="78"/>
    <s v="EURUSD=x"/>
    <n v="1.080964"/>
    <n v="1.085647"/>
    <n v="-4.6829999999999927E-3"/>
    <n v="-4.3135568006911935E-3"/>
    <x v="2"/>
    <x v="31"/>
    <x v="3"/>
    <x v="0"/>
    <x v="0"/>
    <x v="0"/>
  </r>
  <r>
    <x v="79"/>
    <s v="EURUSD=x"/>
    <n v="1.0777019999999999"/>
    <n v="1.080964"/>
    <n v="-3.2620000000000982E-3"/>
    <n v="-3.0176768143990902E-3"/>
    <x v="2"/>
    <x v="31"/>
    <x v="3"/>
    <x v="0"/>
    <x v="0"/>
    <x v="0"/>
  </r>
  <r>
    <x v="80"/>
    <s v="EURUSD=x"/>
    <n v="1.082368"/>
    <n v="1.0777019999999999"/>
    <n v="4.666000000000059E-3"/>
    <n v="4.329582760354958E-3"/>
    <x v="2"/>
    <x v="31"/>
    <x v="3"/>
    <x v="0"/>
    <x v="0"/>
    <x v="1"/>
  </r>
  <r>
    <x v="81"/>
    <s v="EURUSD=x"/>
    <n v="1.0824850000000001"/>
    <n v="1.082368"/>
    <n v="1.1700000000014477E-4"/>
    <n v="1.0809632213826053E-4"/>
    <x v="2"/>
    <x v="31"/>
    <x v="3"/>
    <x v="0"/>
    <x v="0"/>
    <x v="1"/>
  </r>
  <r>
    <x v="82"/>
    <s v="EURUSD=x"/>
    <n v="1.083658"/>
    <n v="1.0824850000000001"/>
    <n v="1.1729999999998686E-3"/>
    <n v="1.0836177868514285E-3"/>
    <x v="2"/>
    <x v="31"/>
    <x v="3"/>
    <x v="0"/>
    <x v="0"/>
    <x v="1"/>
  </r>
  <r>
    <x v="83"/>
    <s v="EURUSD=x"/>
    <n v="1.0877250000000001"/>
    <n v="1.083658"/>
    <n v="4.0670000000000428E-3"/>
    <n v="3.7530290922044066E-3"/>
    <x v="2"/>
    <x v="31"/>
    <x v="3"/>
    <x v="0"/>
    <x v="0"/>
    <x v="1"/>
  </r>
  <r>
    <x v="84"/>
    <s v="EURUSD=x"/>
    <n v="1.0945469999999999"/>
    <n v="1.0877250000000001"/>
    <n v="6.8219999999998837E-3"/>
    <n v="6.2718058332757671E-3"/>
    <x v="2"/>
    <x v="31"/>
    <x v="3"/>
    <x v="0"/>
    <x v="0"/>
    <x v="1"/>
  </r>
  <r>
    <x v="85"/>
    <s v="EURUSD=x"/>
    <n v="1.095963"/>
    <n v="1.0945469999999999"/>
    <n v="1.4160000000000839E-3"/>
    <n v="1.2936858810083842E-3"/>
    <x v="2"/>
    <x v="31"/>
    <x v="3"/>
    <x v="0"/>
    <x v="0"/>
    <x v="1"/>
  </r>
  <r>
    <x v="86"/>
    <s v="EURUSD=x"/>
    <n v="1.0904290000000001"/>
    <n v="1.095963"/>
    <n v="-5.5339999999999279E-3"/>
    <n v="-5.0494405376823193E-3"/>
    <x v="2"/>
    <x v="31"/>
    <x v="3"/>
    <x v="0"/>
    <x v="0"/>
    <x v="0"/>
  </r>
  <r>
    <x v="87"/>
    <s v="EURUSD=x"/>
    <n v="1.083858"/>
    <n v="1.0904290000000001"/>
    <n v="-6.5710000000001045E-3"/>
    <n v="-6.0260686390403266E-3"/>
    <x v="2"/>
    <x v="31"/>
    <x v="3"/>
    <x v="0"/>
    <x v="0"/>
    <x v="0"/>
  </r>
  <r>
    <x v="88"/>
    <s v="EURUSD=x"/>
    <n v="1.079855"/>
    <n v="1.083858"/>
    <n v="-4.0029999999999788E-3"/>
    <n v="-3.693288235174699E-3"/>
    <x v="2"/>
    <x v="31"/>
    <x v="3"/>
    <x v="0"/>
    <x v="0"/>
    <x v="0"/>
  </r>
  <r>
    <x v="89"/>
    <s v="EURUSD=x"/>
    <n v="1.083717"/>
    <n v="1.079855"/>
    <n v="3.8620000000000321E-3"/>
    <n v="3.5764060915586186E-3"/>
    <x v="2"/>
    <x v="31"/>
    <x v="3"/>
    <x v="0"/>
    <x v="0"/>
    <x v="1"/>
  </r>
  <r>
    <x v="90"/>
    <s v="EURUSD=x"/>
    <n v="1.083952"/>
    <n v="1.083717"/>
    <n v="2.3499999999998522E-4"/>
    <n v="2.1684627997898455E-4"/>
    <x v="2"/>
    <x v="31"/>
    <x v="3"/>
    <x v="0"/>
    <x v="0"/>
    <x v="1"/>
  </r>
  <r>
    <x v="91"/>
    <s v="EURUSD=x"/>
    <n v="1.0809409999999999"/>
    <n v="1.083952"/>
    <n v="-3.0110000000000969E-3"/>
    <n v="-2.7777982788906677E-3"/>
    <x v="2"/>
    <x v="31"/>
    <x v="3"/>
    <x v="0"/>
    <x v="0"/>
    <x v="0"/>
  </r>
  <r>
    <x v="92"/>
    <s v="EURUSD=x"/>
    <n v="1.084681"/>
    <n v="1.0809409999999999"/>
    <n v="3.7400000000000766E-3"/>
    <n v="3.4599483228039984E-3"/>
    <x v="2"/>
    <x v="31"/>
    <x v="3"/>
    <x v="0"/>
    <x v="0"/>
    <x v="1"/>
  </r>
  <r>
    <x v="93"/>
    <s v="EURUSD=x"/>
    <n v="1.082368"/>
    <n v="1.084681"/>
    <n v="-2.3130000000000095E-3"/>
    <n v="-2.1324241873878214E-3"/>
    <x v="2"/>
    <x v="31"/>
    <x v="3"/>
    <x v="0"/>
    <x v="0"/>
    <x v="0"/>
  </r>
  <r>
    <x v="94"/>
    <s v="EURUSD=x"/>
    <n v="1.0806959999999999"/>
    <n v="1.082368"/>
    <n v="-1.6720000000001178E-3"/>
    <n v="-1.5447611163671856E-3"/>
    <x v="2"/>
    <x v="31"/>
    <x v="3"/>
    <x v="0"/>
    <x v="0"/>
    <x v="0"/>
  </r>
  <r>
    <x v="95"/>
    <s v="EURUSD=x"/>
    <n v="1.0821339999999999"/>
    <n v="1.0806959999999999"/>
    <n v="1.4380000000000503E-3"/>
    <n v="1.3306239682575401E-3"/>
    <x v="2"/>
    <x v="31"/>
    <x v="3"/>
    <x v="0"/>
    <x v="0"/>
    <x v="1"/>
  </r>
  <r>
    <x v="96"/>
    <s v="EURUSD=x"/>
    <n v="1.091512"/>
    <n v="1.0821339999999999"/>
    <n v="9.3780000000001085E-3"/>
    <n v="8.6662095452135404E-3"/>
    <x v="2"/>
    <x v="31"/>
    <x v="3"/>
    <x v="0"/>
    <x v="0"/>
    <x v="1"/>
  </r>
  <r>
    <x v="97"/>
    <s v="EURUSD=x"/>
    <n v="1.0927770000000001"/>
    <n v="1.091512"/>
    <n v="1.2650000000000716E-3"/>
    <n v="1.1589428242658546E-3"/>
    <x v="2"/>
    <x v="31"/>
    <x v="3"/>
    <x v="0"/>
    <x v="0"/>
    <x v="1"/>
  </r>
  <r>
    <x v="98"/>
    <s v="EURUSD=x"/>
    <n v="1.098298"/>
    <n v="1.0927770000000001"/>
    <n v="5.5209999999998871E-3"/>
    <n v="5.0522659243376154E-3"/>
    <x v="2"/>
    <x v="31"/>
    <x v="3"/>
    <x v="0"/>
    <x v="0"/>
    <x v="1"/>
  </r>
  <r>
    <x v="99"/>
    <s v="EURUSD=x"/>
    <n v="1.0952899999999999"/>
    <n v="1.098298"/>
    <n v="-3.0080000000001217E-3"/>
    <n v="-2.7387830989404711E-3"/>
    <x v="2"/>
    <x v="31"/>
    <x v="3"/>
    <x v="0"/>
    <x v="0"/>
    <x v="0"/>
  </r>
  <r>
    <x v="189"/>
    <s v="EURUSD=x"/>
    <n v="1.0907799999999999"/>
    <n v="1.0952899999999999"/>
    <n v="-4.510000000000014E-3"/>
    <n v="-4.1176309470551311E-3"/>
    <x v="2"/>
    <x v="31"/>
    <x v="3"/>
    <x v="0"/>
    <x v="0"/>
    <x v="0"/>
  </r>
  <r>
    <x v="100"/>
    <s v="EURUSD=x"/>
    <n v="1.0903"/>
    <n v="1.0907799999999999"/>
    <n v="-4.7999999999981391E-4"/>
    <n v="-4.400520728284475E-4"/>
    <x v="2"/>
    <x v="31"/>
    <x v="3"/>
    <x v="0"/>
    <x v="0"/>
    <x v="0"/>
  </r>
  <r>
    <x v="101"/>
    <s v="EURUSD=x"/>
    <n v="1.098177"/>
    <n v="1.0903"/>
    <n v="7.8769999999999119E-3"/>
    <n v="7.2246170778683958E-3"/>
    <x v="2"/>
    <x v="31"/>
    <x v="3"/>
    <x v="0"/>
    <x v="0"/>
    <x v="1"/>
  </r>
  <r>
    <x v="102"/>
    <s v="EURUSD=x"/>
    <n v="1.1016860000000002"/>
    <n v="1.098177"/>
    <n v="3.5090000000002064E-3"/>
    <n v="3.1952954760482203E-3"/>
    <x v="2"/>
    <x v="31"/>
    <x v="3"/>
    <x v="0"/>
    <x v="0"/>
    <x v="1"/>
  </r>
  <r>
    <x v="103"/>
    <s v="EURUSD=x"/>
    <n v="1.1079110000000001"/>
    <n v="1.1016860000000002"/>
    <n v="6.224999999999925E-3"/>
    <n v="5.6504303404054552E-3"/>
    <x v="2"/>
    <x v="31"/>
    <x v="3"/>
    <x v="0"/>
    <x v="0"/>
    <x v="1"/>
  </r>
  <r>
    <x v="104"/>
    <s v="EURUSD=x"/>
    <n v="1.1118520000000001"/>
    <n v="1.1079110000000001"/>
    <n v="3.9409999999999723E-3"/>
    <n v="3.5571449331218592E-3"/>
    <x v="2"/>
    <x v="31"/>
    <x v="3"/>
    <x v="0"/>
    <x v="0"/>
    <x v="1"/>
  </r>
  <r>
    <x v="105"/>
    <s v="EURUSD=x"/>
    <n v="1.112595"/>
    <n v="1.1118520000000001"/>
    <n v="7.4299999999993815E-4"/>
    <n v="6.6825440796071606E-4"/>
    <x v="2"/>
    <x v="31"/>
    <x v="3"/>
    <x v="0"/>
    <x v="0"/>
    <x v="1"/>
  </r>
  <r>
    <x v="106"/>
    <s v="EURUSD=x"/>
    <n v="1.1189440000000002"/>
    <n v="1.112595"/>
    <n v="6.3490000000001601E-3"/>
    <n v="5.7064789972992511E-3"/>
    <x v="2"/>
    <x v="31"/>
    <x v="3"/>
    <x v="0"/>
    <x v="0"/>
    <x v="1"/>
  </r>
  <r>
    <x v="107"/>
    <s v="EURUSD=x"/>
    <n v="1.1235950000000001"/>
    <n v="1.1189440000000002"/>
    <n v="4.6509999999999607E-3"/>
    <n v="4.1565976492120788E-3"/>
    <x v="2"/>
    <x v="31"/>
    <x v="3"/>
    <x v="0"/>
    <x v="0"/>
    <x v="1"/>
  </r>
  <r>
    <x v="108"/>
    <s v="EURUSD=x"/>
    <n v="1.1337870000000001"/>
    <n v="1.1235950000000001"/>
    <n v="1.0191999999999979E-2"/>
    <n v="9.0708840818978162E-3"/>
    <x v="2"/>
    <x v="31"/>
    <x v="3"/>
    <x v="0"/>
    <x v="0"/>
    <x v="1"/>
  </r>
  <r>
    <x v="109"/>
    <s v="EURUSD=x"/>
    <n v="1.1319520000000001"/>
    <n v="1.1337870000000001"/>
    <n v="-1.8350000000000311E-3"/>
    <n v="-1.6184697831250763E-3"/>
    <x v="2"/>
    <x v="31"/>
    <x v="3"/>
    <x v="0"/>
    <x v="0"/>
    <x v="0"/>
  </r>
  <r>
    <x v="110"/>
    <s v="EURUSD=x"/>
    <n v="1.130557"/>
    <n v="1.1319520000000001"/>
    <n v="-1.3950000000000351E-3"/>
    <n v="-1.2323844120599062E-3"/>
    <x v="2"/>
    <x v="31"/>
    <x v="3"/>
    <x v="0"/>
    <x v="0"/>
    <x v="0"/>
  </r>
  <r>
    <x v="111"/>
    <s v="EURUSD=x"/>
    <n v="1.133222"/>
    <n v="1.130557"/>
    <n v="2.6649999999999174E-3"/>
    <n v="2.3572451455343849E-3"/>
    <x v="2"/>
    <x v="31"/>
    <x v="3"/>
    <x v="0"/>
    <x v="0"/>
    <x v="1"/>
  </r>
  <r>
    <x v="112"/>
    <s v="EURUSD=x"/>
    <n v="1.136544"/>
    <n v="1.133222"/>
    <n v="3.3220000000000471E-3"/>
    <n v="2.9314644438601148E-3"/>
    <x v="2"/>
    <x v="31"/>
    <x v="3"/>
    <x v="0"/>
    <x v="0"/>
    <x v="1"/>
  </r>
  <r>
    <x v="113"/>
    <s v="EURUSD=x"/>
    <n v="1.128808"/>
    <n v="1.136544"/>
    <n v="-7.7359999999999651E-3"/>
    <n v="-6.8065996565024895E-3"/>
    <x v="2"/>
    <x v="31"/>
    <x v="3"/>
    <x v="0"/>
    <x v="0"/>
    <x v="0"/>
  </r>
  <r>
    <x v="114"/>
    <s v="EURUSD=x"/>
    <n v="1.1252010000000001"/>
    <n v="1.128808"/>
    <n v="-3.6069999999999158E-3"/>
    <n v="-3.1954061275255986E-3"/>
    <x v="2"/>
    <x v="31"/>
    <x v="3"/>
    <x v="0"/>
    <x v="0"/>
    <x v="0"/>
  </r>
  <r>
    <x v="115"/>
    <s v="EURUSD=x"/>
    <n v="1.1337740000000001"/>
    <n v="1.1252010000000001"/>
    <n v="8.5729999999999418E-3"/>
    <n v="7.6190831682516639E-3"/>
    <x v="2"/>
    <x v="31"/>
    <x v="3"/>
    <x v="0"/>
    <x v="0"/>
    <x v="1"/>
  </r>
  <r>
    <x v="116"/>
    <s v="EURUSD=x"/>
    <n v="1.1265700000000001"/>
    <n v="1.1337740000000001"/>
    <n v="-7.2039999999999882E-3"/>
    <n v="-6.3540000035280288E-3"/>
    <x v="2"/>
    <x v="31"/>
    <x v="3"/>
    <x v="0"/>
    <x v="0"/>
    <x v="0"/>
  </r>
  <r>
    <x v="117"/>
    <s v="EURUSD=x"/>
    <n v="1.12429"/>
    <n v="1.1265700000000001"/>
    <n v="-2.2800000000000598E-3"/>
    <n v="-2.0238422823260515E-3"/>
    <x v="2"/>
    <x v="31"/>
    <x v="3"/>
    <x v="0"/>
    <x v="0"/>
    <x v="0"/>
  </r>
  <r>
    <x v="118"/>
    <s v="EURUSD=x"/>
    <n v="1.1211"/>
    <n v="1.12429"/>
    <n v="-3.1900000000000261E-3"/>
    <n v="-2.8373462362913716E-3"/>
    <x v="2"/>
    <x v="31"/>
    <x v="3"/>
    <x v="0"/>
    <x v="0"/>
    <x v="0"/>
  </r>
  <r>
    <x v="119"/>
    <s v="EURUSD=x"/>
    <n v="1.117756"/>
    <n v="1.1211"/>
    <n v="-3.3440000000000136E-3"/>
    <n v="-2.9827847649629949E-3"/>
    <x v="2"/>
    <x v="31"/>
    <x v="3"/>
    <x v="0"/>
    <x v="0"/>
    <x v="0"/>
  </r>
  <r>
    <x v="120"/>
    <s v="EURUSD=x"/>
    <n v="1.1279680000000001"/>
    <n v="1.117756"/>
    <n v="1.021200000000011E-2"/>
    <n v="9.1361620961999852E-3"/>
    <x v="2"/>
    <x v="31"/>
    <x v="3"/>
    <x v="0"/>
    <x v="0"/>
    <x v="1"/>
  </r>
  <r>
    <x v="121"/>
    <s v="EURUSD=x"/>
    <n v="1.131235"/>
    <n v="1.1279680000000001"/>
    <n v="3.2669999999999089E-3"/>
    <n v="2.8963587619506128E-3"/>
    <x v="2"/>
    <x v="31"/>
    <x v="3"/>
    <x v="0"/>
    <x v="0"/>
    <x v="1"/>
  </r>
  <r>
    <x v="122"/>
    <s v="EURUSD=x"/>
    <n v="1.1250870000000002"/>
    <n v="1.131235"/>
    <n v="-6.1479999999998203E-3"/>
    <n v="-5.4347681958212225E-3"/>
    <x v="2"/>
    <x v="31"/>
    <x v="3"/>
    <x v="0"/>
    <x v="0"/>
    <x v="0"/>
  </r>
  <r>
    <x v="123"/>
    <s v="EURUSD=x"/>
    <n v="1.1222080000000001"/>
    <n v="1.1250870000000002"/>
    <n v="-2.8790000000000759E-3"/>
    <n v="-2.5589132218220242E-3"/>
    <x v="2"/>
    <x v="31"/>
    <x v="3"/>
    <x v="0"/>
    <x v="0"/>
    <x v="0"/>
  </r>
  <r>
    <x v="124"/>
    <s v="EURUSD=x"/>
    <n v="1.1225860000000001"/>
    <n v="1.1222080000000001"/>
    <n v="3.7799999999998946E-4"/>
    <n v="3.3683595198037209E-4"/>
    <x v="2"/>
    <x v="31"/>
    <x v="3"/>
    <x v="0"/>
    <x v="0"/>
    <x v="1"/>
  </r>
  <r>
    <x v="125"/>
    <s v="EURUSD=x"/>
    <n v="1.1247200000000002"/>
    <n v="1.1225860000000001"/>
    <n v="2.1340000000000803E-3"/>
    <n v="1.900967943658731E-3"/>
    <x v="2"/>
    <x v="31"/>
    <x v="3"/>
    <x v="0"/>
    <x v="0"/>
    <x v="1"/>
  </r>
  <r>
    <x v="126"/>
    <s v="EURUSD=x"/>
    <n v="1.1235950000000001"/>
    <n v="1.1247200000000002"/>
    <n v="-1.1250000000000426E-3"/>
    <n v="-1.000248950850027E-3"/>
    <x v="2"/>
    <x v="31"/>
    <x v="3"/>
    <x v="0"/>
    <x v="0"/>
    <x v="0"/>
  </r>
  <r>
    <x v="127"/>
    <s v="EURUSD=x"/>
    <n v="1.125138"/>
    <n v="1.1235950000000001"/>
    <n v="1.54299999999985E-3"/>
    <n v="1.3732706179716446E-3"/>
    <x v="2"/>
    <x v="31"/>
    <x v="3"/>
    <x v="0"/>
    <x v="0"/>
    <x v="1"/>
  </r>
  <r>
    <x v="190"/>
    <s v="EURUSD=x"/>
    <n v="1.123785"/>
    <n v="1.125138"/>
    <n v="-1.3529999999999376E-3"/>
    <n v="-1.2025191576499395E-3"/>
    <x v="2"/>
    <x v="31"/>
    <x v="3"/>
    <x v="0"/>
    <x v="0"/>
    <x v="0"/>
  </r>
  <r>
    <x v="128"/>
    <s v="EURUSD=x"/>
    <n v="1.1247200000000002"/>
    <n v="1.123785"/>
    <n v="9.3500000000013017E-4"/>
    <n v="8.3200968156731949E-4"/>
    <x v="2"/>
    <x v="31"/>
    <x v="3"/>
    <x v="0"/>
    <x v="0"/>
    <x v="1"/>
  </r>
  <r>
    <x v="129"/>
    <s v="EURUSD=x"/>
    <n v="1.131286"/>
    <n v="1.1247200000000002"/>
    <n v="6.5659999999998497E-3"/>
    <n v="5.83789743224967E-3"/>
    <x v="2"/>
    <x v="31"/>
    <x v="3"/>
    <x v="0"/>
    <x v="0"/>
    <x v="1"/>
  </r>
  <r>
    <x v="130"/>
    <s v="EURUSD=x"/>
    <n v="1.1275230000000001"/>
    <n v="1.131286"/>
    <n v="-3.7629999999999608E-3"/>
    <n v="-3.3263029861590799E-3"/>
    <x v="2"/>
    <x v="31"/>
    <x v="3"/>
    <x v="0"/>
    <x v="0"/>
    <x v="0"/>
  </r>
  <r>
    <x v="131"/>
    <s v="EURUSD=x"/>
    <n v="1.133915"/>
    <n v="1.1275230000000001"/>
    <n v="6.3919999999999533E-3"/>
    <n v="5.6690639570101476E-3"/>
    <x v="2"/>
    <x v="31"/>
    <x v="3"/>
    <x v="0"/>
    <x v="0"/>
    <x v="1"/>
  </r>
  <r>
    <x v="132"/>
    <s v="EURUSD=x"/>
    <n v="1.1287959999999999"/>
    <n v="1.133915"/>
    <n v="-5.1190000000000957E-3"/>
    <n v="-4.5144477319729393E-3"/>
    <x v="2"/>
    <x v="31"/>
    <x v="3"/>
    <x v="0"/>
    <x v="0"/>
    <x v="0"/>
  </r>
  <r>
    <x v="133"/>
    <s v="EURUSD=x"/>
    <n v="1.1310040000000001"/>
    <n v="1.1287959999999999"/>
    <n v="2.2080000000002098E-3"/>
    <n v="1.9560664637367693E-3"/>
    <x v="2"/>
    <x v="31"/>
    <x v="3"/>
    <x v="0"/>
    <x v="0"/>
    <x v="1"/>
  </r>
  <r>
    <x v="134"/>
    <s v="EURUSD=x"/>
    <n v="1.1345499999999999"/>
    <n v="1.1310040000000001"/>
    <n v="3.5459999999998271E-3"/>
    <n v="3.1352674261097458E-3"/>
    <x v="2"/>
    <x v="31"/>
    <x v="3"/>
    <x v="0"/>
    <x v="0"/>
    <x v="1"/>
  </r>
  <r>
    <x v="135"/>
    <s v="EURUSD=x"/>
    <n v="1.14107"/>
    <n v="1.1345499999999999"/>
    <n v="6.5200000000000813E-3"/>
    <n v="5.7467718478692708E-3"/>
    <x v="2"/>
    <x v="31"/>
    <x v="3"/>
    <x v="0"/>
    <x v="0"/>
    <x v="1"/>
  </r>
  <r>
    <x v="136"/>
    <s v="EURUSD=x"/>
    <n v="1.1417190000000002"/>
    <n v="1.14107"/>
    <n v="6.490000000001217E-4"/>
    <n v="5.6876440533895525E-4"/>
    <x v="2"/>
    <x v="31"/>
    <x v="3"/>
    <x v="0"/>
    <x v="0"/>
    <x v="1"/>
  </r>
  <r>
    <x v="137"/>
    <s v="EURUSD=x"/>
    <n v="1.1392120000000001"/>
    <n v="1.1417190000000002"/>
    <n v="-2.507000000000037E-3"/>
    <n v="-2.1958117540305773E-3"/>
    <x v="2"/>
    <x v="31"/>
    <x v="3"/>
    <x v="0"/>
    <x v="0"/>
    <x v="0"/>
  </r>
  <r>
    <x v="138"/>
    <s v="EURUSD=x"/>
    <n v="1.144296"/>
    <n v="1.1392120000000001"/>
    <n v="5.0839999999998664E-3"/>
    <n v="4.4627338897412121E-3"/>
    <x v="2"/>
    <x v="31"/>
    <x v="3"/>
    <x v="0"/>
    <x v="0"/>
    <x v="1"/>
  </r>
  <r>
    <x v="139"/>
    <s v="EURUSD=x"/>
    <n v="1.145869"/>
    <n v="1.144296"/>
    <n v="1.5730000000000466E-3"/>
    <n v="1.3746443227976386E-3"/>
    <x v="2"/>
    <x v="31"/>
    <x v="3"/>
    <x v="0"/>
    <x v="0"/>
    <x v="1"/>
  </r>
  <r>
    <x v="140"/>
    <s v="EURUSD=x"/>
    <n v="1.153403"/>
    <n v="1.145869"/>
    <n v="7.5339999999999296E-3"/>
    <n v="6.5749226133178656E-3"/>
    <x v="2"/>
    <x v="31"/>
    <x v="3"/>
    <x v="0"/>
    <x v="0"/>
    <x v="1"/>
  </r>
  <r>
    <x v="141"/>
    <s v="EURUSD=x"/>
    <n v="1.1568719999999999"/>
    <n v="1.153403"/>
    <n v="3.4689999999999444E-3"/>
    <n v="3.0076217939436125E-3"/>
    <x v="2"/>
    <x v="31"/>
    <x v="3"/>
    <x v="0"/>
    <x v="0"/>
    <x v="1"/>
  </r>
  <r>
    <x v="142"/>
    <s v="EURUSD=x"/>
    <n v="1.159608"/>
    <n v="1.1568719999999999"/>
    <n v="2.7360000000000717E-3"/>
    <n v="2.3649980291683714E-3"/>
    <x v="2"/>
    <x v="31"/>
    <x v="3"/>
    <x v="0"/>
    <x v="0"/>
    <x v="1"/>
  </r>
  <r>
    <x v="143"/>
    <s v="EURUSD=x"/>
    <n v="1.165257"/>
    <n v="1.159608"/>
    <n v="5.6490000000000151E-3"/>
    <n v="4.8714738083904347E-3"/>
    <x v="2"/>
    <x v="31"/>
    <x v="3"/>
    <x v="0"/>
    <x v="0"/>
    <x v="1"/>
  </r>
  <r>
    <x v="144"/>
    <s v="EURUSD=x"/>
    <n v="1.176928"/>
    <n v="1.165257"/>
    <n v="1.1670999999999987E-2"/>
    <n v="1.001581625341018E-2"/>
    <x v="2"/>
    <x v="31"/>
    <x v="3"/>
    <x v="0"/>
    <x v="0"/>
    <x v="1"/>
  </r>
  <r>
    <x v="145"/>
    <s v="EURUSD=x"/>
    <n v="1.17188"/>
    <n v="1.176928"/>
    <n v="-5.0479999999999414E-3"/>
    <n v="-4.2891323853285349E-3"/>
    <x v="2"/>
    <x v="31"/>
    <x v="3"/>
    <x v="0"/>
    <x v="0"/>
    <x v="0"/>
  </r>
  <r>
    <x v="146"/>
    <s v="EURUSD=x"/>
    <n v="1.1782870000000001"/>
    <n v="1.17188"/>
    <n v="6.4070000000000515E-3"/>
    <n v="5.4672833395911285E-3"/>
    <x v="2"/>
    <x v="31"/>
    <x v="3"/>
    <x v="0"/>
    <x v="0"/>
    <x v="1"/>
  </r>
  <r>
    <x v="147"/>
    <s v="EURUSD=x"/>
    <n v="1.187225"/>
    <n v="1.1782870000000001"/>
    <n v="8.9379999999998905E-3"/>
    <n v="7.5855882310505761E-3"/>
    <x v="2"/>
    <x v="31"/>
    <x v="3"/>
    <x v="0"/>
    <x v="0"/>
    <x v="1"/>
  </r>
  <r>
    <x v="148"/>
    <s v="EURUSD=x"/>
    <n v="1.178231"/>
    <n v="1.187225"/>
    <n v="-8.9939999999999465E-3"/>
    <n v="-7.5756490976857348E-3"/>
    <x v="2"/>
    <x v="31"/>
    <x v="3"/>
    <x v="0"/>
    <x v="0"/>
    <x v="0"/>
  </r>
  <r>
    <x v="149"/>
    <s v="EURUSD=x"/>
    <n v="1.1763319999999999"/>
    <n v="1.178231"/>
    <n v="-1.8990000000000951E-3"/>
    <n v="-1.6117382754316386E-3"/>
    <x v="2"/>
    <x v="31"/>
    <x v="3"/>
    <x v="0"/>
    <x v="0"/>
    <x v="0"/>
  </r>
  <r>
    <x v="150"/>
    <s v="EURUSD=x"/>
    <n v="1.1815440000000001"/>
    <n v="1.1763319999999999"/>
    <n v="5.2120000000002165E-3"/>
    <n v="4.4307219390446037E-3"/>
    <x v="2"/>
    <x v="31"/>
    <x v="3"/>
    <x v="0"/>
    <x v="0"/>
    <x v="1"/>
  </r>
  <r>
    <x v="151"/>
    <s v="EURUSD=x"/>
    <n v="1.1872819999999999"/>
    <n v="1.1815440000000001"/>
    <n v="5.7379999999997988E-3"/>
    <n v="4.8563574441576433E-3"/>
    <x v="2"/>
    <x v="31"/>
    <x v="3"/>
    <x v="0"/>
    <x v="0"/>
    <x v="1"/>
  </r>
  <r>
    <x v="152"/>
    <s v="EURUSD=x"/>
    <n v="1.187648"/>
    <n v="1.1872819999999999"/>
    <n v="3.6600000000008848E-4"/>
    <n v="3.0826711766883391E-4"/>
    <x v="2"/>
    <x v="31"/>
    <x v="3"/>
    <x v="0"/>
    <x v="0"/>
    <x v="1"/>
  </r>
  <r>
    <x v="153"/>
    <s v="EURUSD=x"/>
    <n v="1.1782729999999999"/>
    <n v="1.187648"/>
    <n v="-9.3750000000001332E-3"/>
    <n v="-7.8937530312012758E-3"/>
    <x v="2"/>
    <x v="31"/>
    <x v="3"/>
    <x v="0"/>
    <x v="0"/>
    <x v="0"/>
  </r>
  <r>
    <x v="154"/>
    <s v="EURUSD=x"/>
    <n v="1.173778"/>
    <n v="1.1782729999999999"/>
    <n v="-4.4949999999999157E-3"/>
    <n v="-3.8149053742213531E-3"/>
    <x v="2"/>
    <x v="31"/>
    <x v="3"/>
    <x v="0"/>
    <x v="0"/>
    <x v="0"/>
  </r>
  <r>
    <x v="155"/>
    <s v="EURUSD=x"/>
    <n v="1.1736540000000002"/>
    <n v="1.173778"/>
    <n v="-1.2399999999979094E-4"/>
    <n v="-1.0564178234708006E-4"/>
    <x v="2"/>
    <x v="31"/>
    <x v="3"/>
    <x v="0"/>
    <x v="0"/>
    <x v="0"/>
  </r>
  <r>
    <x v="156"/>
    <s v="EURUSD=x"/>
    <n v="1.1793799999999999"/>
    <n v="1.1736540000000002"/>
    <n v="5.7259999999996758E-3"/>
    <n v="4.878780287886954E-3"/>
    <x v="2"/>
    <x v="31"/>
    <x v="3"/>
    <x v="0"/>
    <x v="0"/>
    <x v="1"/>
  </r>
  <r>
    <x v="157"/>
    <s v="EURUSD=x"/>
    <n v="1.181656"/>
    <n v="1.1793799999999999"/>
    <n v="2.2760000000001668E-3"/>
    <n v="1.9298275365023717E-3"/>
    <x v="2"/>
    <x v="31"/>
    <x v="3"/>
    <x v="0"/>
    <x v="0"/>
    <x v="1"/>
  </r>
  <r>
    <x v="158"/>
    <s v="EURUSD=x"/>
    <n v="1.1852549999999999"/>
    <n v="1.181656"/>
    <n v="3.5989999999999078E-3"/>
    <n v="3.0457256595827448E-3"/>
    <x v="2"/>
    <x v="31"/>
    <x v="3"/>
    <x v="0"/>
    <x v="0"/>
    <x v="1"/>
  </r>
  <r>
    <x v="159"/>
    <s v="EURUSD=x"/>
    <n v="1.187648"/>
    <n v="1.1852549999999999"/>
    <n v="2.3930000000000895E-3"/>
    <n v="2.0189748197645989E-3"/>
    <x v="2"/>
    <x v="31"/>
    <x v="3"/>
    <x v="0"/>
    <x v="0"/>
    <x v="1"/>
  </r>
  <r>
    <x v="160"/>
    <s v="EURUSD=x"/>
    <n v="1.1947860000000001"/>
    <n v="1.187648"/>
    <n v="7.1380000000000887E-3"/>
    <n v="6.0101983079162251E-3"/>
    <x v="2"/>
    <x v="31"/>
    <x v="3"/>
    <x v="0"/>
    <x v="0"/>
    <x v="1"/>
  </r>
  <r>
    <x v="161"/>
    <s v="EURUSD=x"/>
    <n v="1.18435"/>
    <n v="1.1947860000000001"/>
    <n v="-1.0436000000000112E-2"/>
    <n v="-8.7346185844160464E-3"/>
    <x v="2"/>
    <x v="31"/>
    <x v="3"/>
    <x v="0"/>
    <x v="0"/>
    <x v="0"/>
  </r>
  <r>
    <x v="162"/>
    <s v="EURUSD=x"/>
    <n v="1.1873659999999999"/>
    <n v="1.18435"/>
    <n v="3.0159999999999076E-3"/>
    <n v="2.5465445180900136E-3"/>
    <x v="2"/>
    <x v="31"/>
    <x v="3"/>
    <x v="0"/>
    <x v="0"/>
    <x v="1"/>
  </r>
  <r>
    <x v="163"/>
    <s v="EURUSD=x"/>
    <n v="1.179802"/>
    <n v="1.1873659999999999"/>
    <n v="-7.5639999999999041E-3"/>
    <n v="-6.3704030602189255E-3"/>
    <x v="2"/>
    <x v="31"/>
    <x v="3"/>
    <x v="0"/>
    <x v="0"/>
    <x v="0"/>
  </r>
  <r>
    <x v="164"/>
    <s v="EURUSD=x"/>
    <n v="1.179454"/>
    <n v="1.179802"/>
    <n v="-3.4800000000001496E-4"/>
    <n v="-2.9496474832218876E-4"/>
    <x v="2"/>
    <x v="31"/>
    <x v="3"/>
    <x v="0"/>
    <x v="0"/>
    <x v="0"/>
  </r>
  <r>
    <x v="165"/>
    <s v="EURUSD=x"/>
    <n v="1.1835020000000001"/>
    <n v="1.179454"/>
    <n v="4.0480000000000516E-3"/>
    <n v="3.4320965463681091E-3"/>
    <x v="2"/>
    <x v="31"/>
    <x v="3"/>
    <x v="0"/>
    <x v="0"/>
    <x v="1"/>
  </r>
  <r>
    <x v="166"/>
    <s v="EURUSD=x"/>
    <n v="1.1842729999999999"/>
    <n v="1.1835020000000001"/>
    <n v="7.7099999999985513E-4"/>
    <n v="6.5145644029317661E-4"/>
    <x v="2"/>
    <x v="31"/>
    <x v="3"/>
    <x v="0"/>
    <x v="0"/>
    <x v="1"/>
  </r>
  <r>
    <x v="167"/>
    <s v="EURUSD=x"/>
    <n v="1.1819629999999999"/>
    <n v="1.1842729999999999"/>
    <n v="-2.3100000000000342E-3"/>
    <n v="-1.9505637635917009E-3"/>
    <x v="2"/>
    <x v="31"/>
    <x v="3"/>
    <x v="0"/>
    <x v="0"/>
    <x v="0"/>
  </r>
  <r>
    <x v="168"/>
    <s v="EURUSD=x"/>
    <n v="1.191824"/>
    <n v="1.1819629999999999"/>
    <n v="9.8610000000001197E-3"/>
    <n v="8.3429007507004205E-3"/>
    <x v="2"/>
    <x v="31"/>
    <x v="3"/>
    <x v="0"/>
    <x v="0"/>
    <x v="1"/>
  </r>
  <r>
    <x v="169"/>
    <s v="EURUSD=x"/>
    <n v="1.193902"/>
    <n v="1.191824"/>
    <n v="2.0780000000000243E-3"/>
    <n v="1.7435460269301711E-3"/>
    <x v="2"/>
    <x v="31"/>
    <x v="3"/>
    <x v="0"/>
    <x v="0"/>
    <x v="1"/>
  </r>
  <r>
    <x v="170"/>
    <s v="EURUSD=x"/>
    <n v="1.192321"/>
    <n v="1.193902"/>
    <n v="-1.5810000000000546E-3"/>
    <n v="-1.3242292918514706E-3"/>
    <x v="2"/>
    <x v="31"/>
    <x v="3"/>
    <x v="0"/>
    <x v="0"/>
    <x v="0"/>
  </r>
  <r>
    <x v="171"/>
    <s v="EURUSD=x"/>
    <n v="1.184736"/>
    <n v="1.192321"/>
    <n v="-7.5849999999999529E-3"/>
    <n v="-6.3615419002097193E-3"/>
    <x v="2"/>
    <x v="31"/>
    <x v="3"/>
    <x v="0"/>
    <x v="0"/>
    <x v="0"/>
  </r>
  <r>
    <x v="172"/>
    <s v="EURUSD=x"/>
    <n v="1.183978"/>
    <n v="1.184736"/>
    <n v="-7.5800000000003642E-4"/>
    <n v="-6.3980498608975879E-4"/>
    <x v="2"/>
    <x v="31"/>
    <x v="3"/>
    <x v="0"/>
    <x v="0"/>
    <x v="0"/>
  </r>
  <r>
    <x v="191"/>
    <s v="EURUSD=x"/>
    <n v="1.183446"/>
    <n v="1.183978"/>
    <n v="-5.3199999999997694E-4"/>
    <n v="-4.4933267341114189E-4"/>
    <x v="2"/>
    <x v="31"/>
    <x v="3"/>
    <x v="0"/>
    <x v="0"/>
    <x v="0"/>
  </r>
  <r>
    <x v="173"/>
    <s v="EURUSD=x"/>
    <n v="1.1821729999999999"/>
    <n v="1.183446"/>
    <n v="-1.2730000000000796E-3"/>
    <n v="-1.0756722317706762E-3"/>
    <x v="2"/>
    <x v="31"/>
    <x v="3"/>
    <x v="0"/>
    <x v="0"/>
    <x v="0"/>
  </r>
  <r>
    <x v="174"/>
    <s v="EURUSD=x"/>
    <n v="1.1770240000000001"/>
    <n v="1.1821729999999999"/>
    <n v="-5.1489999999998481E-3"/>
    <n v="-4.3555384871756071E-3"/>
    <x v="2"/>
    <x v="31"/>
    <x v="3"/>
    <x v="0"/>
    <x v="0"/>
    <x v="0"/>
  </r>
  <r>
    <x v="175"/>
    <s v="EURUSD=x"/>
    <n v="1.1806379999999999"/>
    <n v="1.1770240000000001"/>
    <n v="3.6139999999997841E-3"/>
    <n v="3.0704556576584539E-3"/>
    <x v="2"/>
    <x v="31"/>
    <x v="3"/>
    <x v="0"/>
    <x v="0"/>
    <x v="1"/>
  </r>
  <r>
    <x v="176"/>
    <s v="EURUSD=x"/>
    <n v="1.1824379999999999"/>
    <n v="1.1806379999999999"/>
    <n v="1.8000000000000238E-3"/>
    <n v="1.5245994115046476E-3"/>
    <x v="2"/>
    <x v="31"/>
    <x v="3"/>
    <x v="0"/>
    <x v="0"/>
    <x v="1"/>
  </r>
  <r>
    <x v="177"/>
    <s v="EURUSD=x"/>
    <n v="1.1842729999999999"/>
    <n v="1.1824379999999999"/>
    <n v="1.8350000000000311E-3"/>
    <n v="1.5518784071554121E-3"/>
    <x v="2"/>
    <x v="31"/>
    <x v="3"/>
    <x v="0"/>
    <x v="0"/>
    <x v="1"/>
  </r>
  <r>
    <x v="178"/>
    <s v="EURUSD=x"/>
    <n v="1.1870000000000001"/>
    <n v="1.1842729999999999"/>
    <n v="2.727000000000146E-3"/>
    <n v="2.3026785209154868E-3"/>
    <x v="2"/>
    <x v="31"/>
    <x v="3"/>
    <x v="0"/>
    <x v="0"/>
    <x v="1"/>
  </r>
  <r>
    <x v="179"/>
    <s v="EURUSD=x"/>
    <n v="1.1844410000000001"/>
    <n v="1.1870000000000001"/>
    <n v="-2.558999999999978E-3"/>
    <n v="-2.1558550968828792E-3"/>
    <x v="2"/>
    <x v="31"/>
    <x v="3"/>
    <x v="0"/>
    <x v="0"/>
    <x v="0"/>
  </r>
  <r>
    <x v="180"/>
    <s v="EURUSD=x"/>
    <n v="1.180345"/>
    <n v="1.1844410000000001"/>
    <n v="-4.0960000000000996E-3"/>
    <n v="-3.4581714074403869E-3"/>
    <x v="2"/>
    <x v="31"/>
    <x v="3"/>
    <x v="0"/>
    <x v="0"/>
    <x v="0"/>
  </r>
  <r>
    <x v="181"/>
    <s v="EURUSD=x"/>
    <n v="1.18482"/>
    <n v="1.180345"/>
    <n v="4.4750000000000068E-3"/>
    <n v="3.7912644184539324E-3"/>
    <x v="2"/>
    <x v="31"/>
    <x v="3"/>
    <x v="0"/>
    <x v="0"/>
    <x v="1"/>
  </r>
  <r>
    <x v="182"/>
    <s v="EURUSD=x"/>
    <n v="1.184553"/>
    <n v="1.18482"/>
    <n v="-2.6700000000001722E-4"/>
    <n v="-2.253506861801938E-4"/>
    <x v="2"/>
    <x v="31"/>
    <x v="3"/>
    <x v="0"/>
    <x v="0"/>
    <x v="0"/>
  </r>
  <r>
    <x v="183"/>
    <s v="EURUSD=x"/>
    <n v="1.1768000000000001"/>
    <n v="1.184553"/>
    <n v="-7.7529999999998989E-3"/>
    <n v="-6.5450849392132719E-3"/>
    <x v="2"/>
    <x v="31"/>
    <x v="3"/>
    <x v="0"/>
    <x v="0"/>
    <x v="0"/>
  </r>
  <r>
    <x v="184"/>
    <s v="EURUSD=x"/>
    <n v="1.1708370000000001"/>
    <n v="1.1768000000000001"/>
    <n v="-5.9629999999999406E-3"/>
    <n v="-5.0671312032630356E-3"/>
    <x v="2"/>
    <x v="31"/>
    <x v="3"/>
    <x v="0"/>
    <x v="0"/>
    <x v="0"/>
  </r>
  <r>
    <x v="185"/>
    <s v="EURUSD=x"/>
    <n v="1.1658540000000002"/>
    <n v="1.1708370000000001"/>
    <n v="-4.9829999999999597E-3"/>
    <n v="-4.2559297323196644E-3"/>
    <x v="2"/>
    <x v="31"/>
    <x v="3"/>
    <x v="0"/>
    <x v="0"/>
    <x v="0"/>
  </r>
  <r>
    <x v="186"/>
    <s v="EURUSD=x"/>
    <n v="1.167324"/>
    <n v="1.1658540000000002"/>
    <n v="1.4699999999998603E-3"/>
    <n v="1.260878291792849E-3"/>
    <x v="2"/>
    <x v="31"/>
    <x v="3"/>
    <x v="0"/>
    <x v="1"/>
    <x v="1"/>
  </r>
  <r>
    <x v="0"/>
    <s v="EURJPY=X"/>
    <n v="121.989998"/>
    <m/>
    <m/>
    <m/>
    <x v="2"/>
    <x v="32"/>
    <x v="3"/>
    <x v="0"/>
    <x v="0"/>
    <x v="0"/>
  </r>
  <r>
    <x v="192"/>
    <s v="EURJPY=X"/>
    <n v="121.970001"/>
    <n v="121.989998"/>
    <n v="-1.9997000000003595E-2"/>
    <n v="-1.6392327508689357E-4"/>
    <x v="2"/>
    <x v="32"/>
    <x v="3"/>
    <x v="0"/>
    <x v="0"/>
    <x v="0"/>
  </r>
  <r>
    <x v="1"/>
    <s v="EURJPY=X"/>
    <n v="121.973"/>
    <n v="121.970001"/>
    <n v="2.9990000000026384E-3"/>
    <n v="2.4588013244360296E-5"/>
    <x v="2"/>
    <x v="32"/>
    <x v="3"/>
    <x v="0"/>
    <x v="0"/>
    <x v="1"/>
  </r>
  <r>
    <x v="2"/>
    <s v="EURJPY=X"/>
    <n v="121.245003"/>
    <n v="121.973"/>
    <n v="-0.727997000000002"/>
    <n v="-5.9685094242168512E-3"/>
    <x v="2"/>
    <x v="32"/>
    <x v="3"/>
    <x v="0"/>
    <x v="0"/>
    <x v="0"/>
  </r>
  <r>
    <x v="3"/>
    <s v="EURJPY=X"/>
    <n v="120.50099899999999"/>
    <n v="121.245003"/>
    <n v="-0.74400400000000388"/>
    <n v="-6.1363683582077513E-3"/>
    <x v="2"/>
    <x v="32"/>
    <x v="3"/>
    <x v="0"/>
    <x v="0"/>
    <x v="0"/>
  </r>
  <r>
    <x v="4"/>
    <s v="EURJPY=X"/>
    <n v="121.360001"/>
    <n v="120.50099899999999"/>
    <n v="0.85900200000000382"/>
    <n v="7.1285882036546755E-3"/>
    <x v="2"/>
    <x v="32"/>
    <x v="3"/>
    <x v="0"/>
    <x v="0"/>
    <x v="1"/>
  </r>
  <r>
    <x v="5"/>
    <s v="EURJPY=X"/>
    <n v="120.485001"/>
    <n v="121.360001"/>
    <n v="-0.875"/>
    <n v="-7.2099537968856806E-3"/>
    <x v="2"/>
    <x v="32"/>
    <x v="3"/>
    <x v="0"/>
    <x v="0"/>
    <x v="0"/>
  </r>
  <r>
    <x v="6"/>
    <s v="EURJPY=X"/>
    <n v="121.168999"/>
    <n v="120.485001"/>
    <n v="0.68399800000000255"/>
    <n v="5.6770385883965968E-3"/>
    <x v="2"/>
    <x v="32"/>
    <x v="3"/>
    <x v="0"/>
    <x v="0"/>
    <x v="1"/>
  </r>
  <r>
    <x v="7"/>
    <s v="EURJPY=X"/>
    <n v="121.653999"/>
    <n v="121.168999"/>
    <n v="0.48499999999999943"/>
    <n v="4.0026739842919674E-3"/>
    <x v="2"/>
    <x v="32"/>
    <x v="3"/>
    <x v="0"/>
    <x v="0"/>
    <x v="1"/>
  </r>
  <r>
    <x v="8"/>
    <s v="EURJPY=X"/>
    <n v="121.792"/>
    <n v="121.653999"/>
    <n v="0.1380010000000027"/>
    <n v="1.1343729029409276E-3"/>
    <x v="2"/>
    <x v="32"/>
    <x v="3"/>
    <x v="0"/>
    <x v="0"/>
    <x v="1"/>
  </r>
  <r>
    <x v="9"/>
    <s v="EURJPY=X"/>
    <n v="122.475998"/>
    <n v="121.792"/>
    <n v="0.68399800000000255"/>
    <n v="5.6161160010509926E-3"/>
    <x v="2"/>
    <x v="32"/>
    <x v="3"/>
    <x v="0"/>
    <x v="0"/>
    <x v="1"/>
  </r>
  <r>
    <x v="10"/>
    <s v="EURJPY=X"/>
    <n v="122.241997"/>
    <n v="122.475998"/>
    <n v="-0.23400100000000634"/>
    <n v="-1.910586595097648E-3"/>
    <x v="2"/>
    <x v="32"/>
    <x v="3"/>
    <x v="0"/>
    <x v="0"/>
    <x v="0"/>
  </r>
  <r>
    <x v="11"/>
    <s v="EURJPY=X"/>
    <n v="122.54299899999999"/>
    <n v="122.241997"/>
    <n v="0.30100199999999688"/>
    <n v="2.4623452445725088E-3"/>
    <x v="2"/>
    <x v="32"/>
    <x v="3"/>
    <x v="0"/>
    <x v="0"/>
    <x v="1"/>
  </r>
  <r>
    <x v="12"/>
    <s v="EURJPY=X"/>
    <n v="122.69499999999999"/>
    <n v="122.54299899999999"/>
    <n v="0.1520009999999985"/>
    <n v="1.2403890980340582E-3"/>
    <x v="2"/>
    <x v="32"/>
    <x v="3"/>
    <x v="0"/>
    <x v="0"/>
    <x v="1"/>
  </r>
  <r>
    <x v="187"/>
    <s v="EURJPY=X"/>
    <n v="122.228996"/>
    <n v="122.69499999999999"/>
    <n v="-0.46600399999999809"/>
    <n v="-3.7980683809446035E-3"/>
    <x v="2"/>
    <x v="32"/>
    <x v="3"/>
    <x v="0"/>
    <x v="0"/>
    <x v="0"/>
  </r>
  <r>
    <x v="13"/>
    <s v="EURJPY=X"/>
    <n v="122.25099899999999"/>
    <n v="122.228996"/>
    <n v="2.2002999999997996E-2"/>
    <n v="1.8001456871983139E-4"/>
    <x v="2"/>
    <x v="32"/>
    <x v="3"/>
    <x v="0"/>
    <x v="0"/>
    <x v="1"/>
  </r>
  <r>
    <x v="14"/>
    <s v="EURJPY=X"/>
    <n v="121.837997"/>
    <n v="122.25099899999999"/>
    <n v="-0.41300199999999165"/>
    <n v="-3.3783118614841884E-3"/>
    <x v="2"/>
    <x v="32"/>
    <x v="3"/>
    <x v="0"/>
    <x v="0"/>
    <x v="0"/>
  </r>
  <r>
    <x v="15"/>
    <s v="EURJPY=X"/>
    <n v="121.75"/>
    <n v="121.837997"/>
    <n v="-8.7997000000001435E-2"/>
    <n v="-7.2224595090808518E-4"/>
    <x v="2"/>
    <x v="32"/>
    <x v="3"/>
    <x v="0"/>
    <x v="0"/>
    <x v="0"/>
  </r>
  <r>
    <x v="16"/>
    <s v="EURJPY=X"/>
    <n v="121.101997"/>
    <n v="121.75"/>
    <n v="-0.64800300000000277"/>
    <n v="-5.3224065708419119E-3"/>
    <x v="2"/>
    <x v="32"/>
    <x v="3"/>
    <x v="0"/>
    <x v="0"/>
    <x v="0"/>
  </r>
  <r>
    <x v="17"/>
    <s v="EURJPY=X"/>
    <n v="119.949997"/>
    <n v="121.101997"/>
    <n v="-1.152000000000001"/>
    <n v="-9.5126424711229254E-3"/>
    <x v="2"/>
    <x v="32"/>
    <x v="3"/>
    <x v="0"/>
    <x v="0"/>
    <x v="0"/>
  </r>
  <r>
    <x v="18"/>
    <s v="EURJPY=X"/>
    <n v="120.021004"/>
    <n v="119.949997"/>
    <n v="7.1007000000008702E-2"/>
    <n v="5.9197166966172337E-4"/>
    <x v="2"/>
    <x v="32"/>
    <x v="3"/>
    <x v="0"/>
    <x v="0"/>
    <x v="1"/>
  </r>
  <r>
    <x v="19"/>
    <s v="EURJPY=X"/>
    <n v="120.287003"/>
    <n v="120.021004"/>
    <n v="0.26599899999999366"/>
    <n v="2.2162704121354761E-3"/>
    <x v="2"/>
    <x v="32"/>
    <x v="3"/>
    <x v="0"/>
    <x v="0"/>
    <x v="1"/>
  </r>
  <r>
    <x v="20"/>
    <s v="EURJPY=X"/>
    <n v="120.033997"/>
    <n v="120.287003"/>
    <n v="-0.25300599999999918"/>
    <n v="-2.1033527620602467E-3"/>
    <x v="2"/>
    <x v="32"/>
    <x v="3"/>
    <x v="0"/>
    <x v="0"/>
    <x v="0"/>
  </r>
  <r>
    <x v="21"/>
    <s v="EURJPY=X"/>
    <n v="120.06300400000001"/>
    <n v="120.033997"/>
    <n v="2.900700000000711E-2"/>
    <n v="2.4165653668941066E-4"/>
    <x v="2"/>
    <x v="32"/>
    <x v="3"/>
    <x v="0"/>
    <x v="0"/>
    <x v="1"/>
  </r>
  <r>
    <x v="22"/>
    <s v="EURJPY=X"/>
    <n v="120.175003"/>
    <n v="120.06300400000001"/>
    <n v="0.1119989999999973"/>
    <n v="9.3283523040950476E-4"/>
    <x v="2"/>
    <x v="32"/>
    <x v="3"/>
    <x v="0"/>
    <x v="0"/>
    <x v="1"/>
  </r>
  <r>
    <x v="23"/>
    <s v="EURJPY=X"/>
    <n v="120.15100100000001"/>
    <n v="120.175003"/>
    <n v="-2.400199999999586E-2"/>
    <n v="-1.997253954717676E-4"/>
    <x v="2"/>
    <x v="32"/>
    <x v="3"/>
    <x v="0"/>
    <x v="0"/>
    <x v="0"/>
  </r>
  <r>
    <x v="24"/>
    <s v="EURJPY=X"/>
    <n v="120.88200400000001"/>
    <n v="120.15100100000001"/>
    <n v="0.73100300000000118"/>
    <n v="6.0840358708289174E-3"/>
    <x v="2"/>
    <x v="32"/>
    <x v="3"/>
    <x v="0"/>
    <x v="0"/>
    <x v="1"/>
  </r>
  <r>
    <x v="25"/>
    <s v="EURJPY=X"/>
    <n v="120.79299899999999"/>
    <n v="120.88200400000001"/>
    <n v="-8.9005000000014434E-2"/>
    <n v="-7.3629652929988181E-4"/>
    <x v="2"/>
    <x v="32"/>
    <x v="3"/>
    <x v="0"/>
    <x v="0"/>
    <x v="0"/>
  </r>
  <r>
    <x v="26"/>
    <s v="EURJPY=X"/>
    <n v="120.739998"/>
    <n v="120.79299899999999"/>
    <n v="-5.3000999999994747E-2"/>
    <n v="-4.3877542936072604E-4"/>
    <x v="2"/>
    <x v="32"/>
    <x v="3"/>
    <x v="0"/>
    <x v="0"/>
    <x v="0"/>
  </r>
  <r>
    <x v="27"/>
    <s v="EURJPY=X"/>
    <n v="120.045998"/>
    <n v="120.739998"/>
    <n v="-0.69400000000000261"/>
    <n v="-5.7478881190639293E-3"/>
    <x v="2"/>
    <x v="32"/>
    <x v="3"/>
    <x v="0"/>
    <x v="0"/>
    <x v="0"/>
  </r>
  <r>
    <x v="28"/>
    <s v="EURJPY=X"/>
    <n v="119.76300000000001"/>
    <n v="120.045998"/>
    <n v="-0.28299799999999209"/>
    <n v="-2.3574130309616161E-3"/>
    <x v="2"/>
    <x v="32"/>
    <x v="3"/>
    <x v="0"/>
    <x v="0"/>
    <x v="0"/>
  </r>
  <r>
    <x v="29"/>
    <s v="EURJPY=X"/>
    <n v="119.93"/>
    <n v="119.76300000000001"/>
    <n v="0.16700000000000159"/>
    <n v="1.3944206474453846E-3"/>
    <x v="2"/>
    <x v="32"/>
    <x v="3"/>
    <x v="0"/>
    <x v="0"/>
    <x v="1"/>
  </r>
  <r>
    <x v="30"/>
    <s v="EURJPY=X"/>
    <n v="119.459999"/>
    <n v="119.93"/>
    <n v="-0.47000100000001055"/>
    <n v="-3.918961060618782E-3"/>
    <x v="2"/>
    <x v="32"/>
    <x v="3"/>
    <x v="0"/>
    <x v="0"/>
    <x v="0"/>
  </r>
  <r>
    <x v="31"/>
    <s v="EURJPY=X"/>
    <n v="118.989998"/>
    <n v="119.459999"/>
    <n v="-0.47000099999999634"/>
    <n v="-3.9343797416237745E-3"/>
    <x v="2"/>
    <x v="32"/>
    <x v="3"/>
    <x v="0"/>
    <x v="0"/>
    <x v="0"/>
  </r>
  <r>
    <x v="188"/>
    <s v="EURJPY=X"/>
    <n v="119.025002"/>
    <n v="118.989998"/>
    <n v="3.5004000000000701E-2"/>
    <n v="2.9417598611944428E-4"/>
    <x v="2"/>
    <x v="32"/>
    <x v="3"/>
    <x v="0"/>
    <x v="0"/>
    <x v="1"/>
  </r>
  <r>
    <x v="32"/>
    <s v="EURJPY=X"/>
    <n v="119.018997"/>
    <n v="119.025002"/>
    <n v="-6.0050000000018144E-3"/>
    <n v="-5.045158495356979E-5"/>
    <x v="2"/>
    <x v="32"/>
    <x v="3"/>
    <x v="0"/>
    <x v="0"/>
    <x v="0"/>
  </r>
  <r>
    <x v="33"/>
    <s v="EURJPY=X"/>
    <n v="118.65799699999999"/>
    <n v="119.018997"/>
    <n v="-0.36100000000000421"/>
    <n v="-3.0331292407043573E-3"/>
    <x v="2"/>
    <x v="32"/>
    <x v="3"/>
    <x v="0"/>
    <x v="0"/>
    <x v="0"/>
  </r>
  <r>
    <x v="34"/>
    <s v="EURJPY=X"/>
    <n v="120.220001"/>
    <n v="118.65799699999999"/>
    <n v="1.5620040000000017"/>
    <n v="1.3163916798629272E-2"/>
    <x v="2"/>
    <x v="32"/>
    <x v="3"/>
    <x v="0"/>
    <x v="0"/>
    <x v="1"/>
  </r>
  <r>
    <x v="35"/>
    <s v="EURJPY=X"/>
    <n v="120.779999"/>
    <n v="120.220001"/>
    <n v="0.55999800000000732"/>
    <n v="4.6581100926792315E-3"/>
    <x v="2"/>
    <x v="32"/>
    <x v="3"/>
    <x v="0"/>
    <x v="0"/>
    <x v="1"/>
  </r>
  <r>
    <x v="36"/>
    <s v="EURJPY=X"/>
    <n v="120.910004"/>
    <n v="120.779999"/>
    <n v="0.13000499999999704"/>
    <n v="1.0763785484051629E-3"/>
    <x v="2"/>
    <x v="32"/>
    <x v="3"/>
    <x v="0"/>
    <x v="0"/>
    <x v="1"/>
  </r>
  <r>
    <x v="37"/>
    <s v="EURJPY=X"/>
    <n v="120.266998"/>
    <n v="120.910004"/>
    <n v="-0.64300599999999974"/>
    <n v="-5.3180545755337144E-3"/>
    <x v="2"/>
    <x v="32"/>
    <x v="3"/>
    <x v="0"/>
    <x v="0"/>
    <x v="0"/>
  </r>
  <r>
    <x v="38"/>
    <s v="EURJPY=X"/>
    <n v="119.970001"/>
    <n v="120.266998"/>
    <n v="-0.29699700000000462"/>
    <n v="-2.4694804471631082E-3"/>
    <x v="2"/>
    <x v="32"/>
    <x v="3"/>
    <x v="0"/>
    <x v="0"/>
    <x v="0"/>
  </r>
  <r>
    <x v="39"/>
    <s v="EURJPY=X"/>
    <n v="120.133003"/>
    <n v="119.970001"/>
    <n v="0.16300200000000586"/>
    <n v="1.3586896610929082E-3"/>
    <x v="2"/>
    <x v="32"/>
    <x v="3"/>
    <x v="0"/>
    <x v="0"/>
    <x v="1"/>
  </r>
  <r>
    <x v="40"/>
    <s v="EURJPY=X"/>
    <n v="120.58899699999999"/>
    <n v="120.133003"/>
    <n v="0.4559939999999898"/>
    <n v="3.7957429566627065E-3"/>
    <x v="2"/>
    <x v="32"/>
    <x v="3"/>
    <x v="0"/>
    <x v="0"/>
    <x v="1"/>
  </r>
  <r>
    <x v="41"/>
    <s v="EURJPY=X"/>
    <n v="119.011002"/>
    <n v="120.58899699999999"/>
    <n v="-1.5779949999999872"/>
    <n v="-1.3085729537994145E-2"/>
    <x v="2"/>
    <x v="32"/>
    <x v="3"/>
    <x v="0"/>
    <x v="0"/>
    <x v="0"/>
  </r>
  <r>
    <x v="42"/>
    <s v="EURJPY=X"/>
    <n v="120.89099899999999"/>
    <n v="119.011002"/>
    <n v="1.8799969999999888"/>
    <n v="1.579683364064096E-2"/>
    <x v="2"/>
    <x v="32"/>
    <x v="3"/>
    <x v="0"/>
    <x v="0"/>
    <x v="1"/>
  </r>
  <r>
    <x v="43"/>
    <s v="EURJPY=X"/>
    <n v="119.64299799999999"/>
    <n v="120.89099899999999"/>
    <n v="-1.2480010000000021"/>
    <n v="-1.0323357489998094E-2"/>
    <x v="2"/>
    <x v="32"/>
    <x v="3"/>
    <x v="0"/>
    <x v="0"/>
    <x v="0"/>
  </r>
  <r>
    <x v="44"/>
    <s v="EURJPY=X"/>
    <n v="119.941002"/>
    <n v="119.64299799999999"/>
    <n v="0.29800400000000593"/>
    <n v="2.4907767690676387E-3"/>
    <x v="2"/>
    <x v="32"/>
    <x v="3"/>
    <x v="0"/>
    <x v="0"/>
    <x v="1"/>
  </r>
  <r>
    <x v="45"/>
    <s v="EURJPY=X"/>
    <n v="119.246002"/>
    <n v="119.941002"/>
    <n v="-0.69499999999999318"/>
    <n v="-5.7945155402319651E-3"/>
    <x v="2"/>
    <x v="32"/>
    <x v="3"/>
    <x v="0"/>
    <x v="0"/>
    <x v="0"/>
  </r>
  <r>
    <x v="46"/>
    <s v="EURJPY=X"/>
    <n v="118.33200100000001"/>
    <n v="119.246002"/>
    <n v="-0.91400099999999895"/>
    <n v="-7.6648355892049019E-3"/>
    <x v="2"/>
    <x v="32"/>
    <x v="3"/>
    <x v="0"/>
    <x v="0"/>
    <x v="0"/>
  </r>
  <r>
    <x v="47"/>
    <s v="EURJPY=X"/>
    <n v="117.516998"/>
    <n v="118.33200100000001"/>
    <n v="-0.81500300000000436"/>
    <n v="-6.8874268423805693E-3"/>
    <x v="2"/>
    <x v="32"/>
    <x v="3"/>
    <x v="0"/>
    <x v="0"/>
    <x v="0"/>
  </r>
  <r>
    <x v="48"/>
    <s v="EURJPY=X"/>
    <n v="118.83000200000001"/>
    <n v="117.516998"/>
    <n v="1.3130040000000065"/>
    <n v="1.1172885815207827E-2"/>
    <x v="2"/>
    <x v="32"/>
    <x v="3"/>
    <x v="0"/>
    <x v="0"/>
    <x v="1"/>
  </r>
  <r>
    <x v="49"/>
    <s v="EURJPY=X"/>
    <n v="117.733002"/>
    <n v="118.83000200000001"/>
    <n v="-1.0970000000000084"/>
    <n v="-9.23167534744305E-3"/>
    <x v="2"/>
    <x v="32"/>
    <x v="3"/>
    <x v="0"/>
    <x v="0"/>
    <x v="0"/>
  </r>
  <r>
    <x v="50"/>
    <s v="EURJPY=X"/>
    <n v="116.98400100000001"/>
    <n v="117.733002"/>
    <n v="-0.7490009999999927"/>
    <n v="-6.3618610523495586E-3"/>
    <x v="2"/>
    <x v="32"/>
    <x v="3"/>
    <x v="0"/>
    <x v="0"/>
    <x v="0"/>
  </r>
  <r>
    <x v="51"/>
    <s v="EURJPY=X"/>
    <n v="119.00299800000001"/>
    <n v="116.98400100000001"/>
    <n v="2.0189969999999988"/>
    <n v="1.7258744638080883E-2"/>
    <x v="2"/>
    <x v="32"/>
    <x v="3"/>
    <x v="0"/>
    <x v="0"/>
    <x v="1"/>
  </r>
  <r>
    <x v="52"/>
    <s v="EURJPY=X"/>
    <n v="118.491997"/>
    <n v="119.00299800000001"/>
    <n v="-0.51100100000000737"/>
    <n v="-4.2940178700372521E-3"/>
    <x v="2"/>
    <x v="32"/>
    <x v="3"/>
    <x v="0"/>
    <x v="0"/>
    <x v="0"/>
  </r>
  <r>
    <x v="53"/>
    <s v="EURJPY=X"/>
    <n v="118.253998"/>
    <n v="118.491997"/>
    <n v="-0.23799900000000207"/>
    <n v="-2.0085660299910555E-3"/>
    <x v="2"/>
    <x v="32"/>
    <x v="3"/>
    <x v="0"/>
    <x v="0"/>
    <x v="0"/>
  </r>
  <r>
    <x v="54"/>
    <s v="EURJPY=X"/>
    <n v="118.76799799999999"/>
    <n v="118.253998"/>
    <n v="0.51399999999999579"/>
    <n v="4.3465760878545166E-3"/>
    <x v="2"/>
    <x v="32"/>
    <x v="3"/>
    <x v="0"/>
    <x v="0"/>
    <x v="1"/>
  </r>
  <r>
    <x v="55"/>
    <s v="EURJPY=X"/>
    <n v="118.591003"/>
    <n v="118.76799799999999"/>
    <n v="-0.17699499999999091"/>
    <n v="-1.4902583438342618E-3"/>
    <x v="2"/>
    <x v="32"/>
    <x v="3"/>
    <x v="0"/>
    <x v="0"/>
    <x v="0"/>
  </r>
  <r>
    <x v="56"/>
    <s v="EURJPY=X"/>
    <n v="118.10900100000001"/>
    <n v="118.591003"/>
    <n v="-0.48200199999999427"/>
    <n v="-4.0644061337435037E-3"/>
    <x v="2"/>
    <x v="32"/>
    <x v="3"/>
    <x v="0"/>
    <x v="0"/>
    <x v="0"/>
  </r>
  <r>
    <x v="57"/>
    <s v="EURJPY=X"/>
    <n v="119.292"/>
    <n v="118.10900100000001"/>
    <n v="1.1829989999999952"/>
    <n v="1.0016162951035334E-2"/>
    <x v="2"/>
    <x v="32"/>
    <x v="3"/>
    <x v="0"/>
    <x v="0"/>
    <x v="1"/>
  </r>
  <r>
    <x v="58"/>
    <s v="EURJPY=X"/>
    <n v="120.03600300000001"/>
    <n v="119.292"/>
    <n v="0.74400300000000641"/>
    <n v="6.236822251282621E-3"/>
    <x v="2"/>
    <x v="32"/>
    <x v="3"/>
    <x v="0"/>
    <x v="0"/>
    <x v="1"/>
  </r>
  <r>
    <x v="59"/>
    <s v="EURJPY=X"/>
    <n v="120.72199999999999"/>
    <n v="120.03600300000001"/>
    <n v="0.6859969999999862"/>
    <n v="5.7149270456796708E-3"/>
    <x v="2"/>
    <x v="32"/>
    <x v="3"/>
    <x v="0"/>
    <x v="0"/>
    <x v="1"/>
  </r>
  <r>
    <x v="60"/>
    <s v="EURJPY=X"/>
    <n v="120.533997"/>
    <n v="120.72199999999999"/>
    <n v="-0.18800299999999481"/>
    <n v="-1.5573217806198938E-3"/>
    <x v="2"/>
    <x v="32"/>
    <x v="3"/>
    <x v="0"/>
    <x v="0"/>
    <x v="0"/>
  </r>
  <r>
    <x v="61"/>
    <s v="EURJPY=X"/>
    <n v="119.63099699999999"/>
    <n v="120.533997"/>
    <n v="-0.9030000000000058"/>
    <n v="-7.4916622901006575E-3"/>
    <x v="2"/>
    <x v="32"/>
    <x v="3"/>
    <x v="0"/>
    <x v="0"/>
    <x v="0"/>
  </r>
  <r>
    <x v="62"/>
    <s v="EURJPY=X"/>
    <n v="119.150002"/>
    <n v="119.63099699999999"/>
    <n v="-0.48099499999999296"/>
    <n v="-4.0206552821756801E-3"/>
    <x v="2"/>
    <x v="32"/>
    <x v="3"/>
    <x v="0"/>
    <x v="0"/>
    <x v="0"/>
  </r>
  <r>
    <x v="63"/>
    <s v="EURJPY=X"/>
    <n v="118.543999"/>
    <n v="119.150002"/>
    <n v="-0.60600300000000118"/>
    <n v="-5.0860511105992358E-3"/>
    <x v="2"/>
    <x v="32"/>
    <x v="3"/>
    <x v="0"/>
    <x v="0"/>
    <x v="0"/>
  </r>
  <r>
    <x v="64"/>
    <s v="EURJPY=X"/>
    <n v="117.489998"/>
    <n v="118.543999"/>
    <n v="-1.0540009999999995"/>
    <n v="-8.8912218998112216E-3"/>
    <x v="2"/>
    <x v="32"/>
    <x v="3"/>
    <x v="0"/>
    <x v="0"/>
    <x v="0"/>
  </r>
  <r>
    <x v="65"/>
    <s v="EURJPY=X"/>
    <n v="117.139999"/>
    <n v="117.489998"/>
    <n v="-0.34999899999999684"/>
    <n v="-2.9789684735546328E-3"/>
    <x v="2"/>
    <x v="32"/>
    <x v="3"/>
    <x v="0"/>
    <x v="0"/>
    <x v="0"/>
  </r>
  <r>
    <x v="66"/>
    <s v="EURJPY=X"/>
    <n v="117.447998"/>
    <n v="117.139999"/>
    <n v="0.30799899999999525"/>
    <n v="2.6293239083943925E-3"/>
    <x v="2"/>
    <x v="32"/>
    <x v="3"/>
    <x v="0"/>
    <x v="0"/>
    <x v="1"/>
  </r>
  <r>
    <x v="67"/>
    <s v="EURJPY=X"/>
    <n v="117.858002"/>
    <n v="117.447998"/>
    <n v="0.4100040000000007"/>
    <n v="3.4909407310629568E-3"/>
    <x v="2"/>
    <x v="32"/>
    <x v="3"/>
    <x v="0"/>
    <x v="0"/>
    <x v="1"/>
  </r>
  <r>
    <x v="68"/>
    <s v="EURJPY=X"/>
    <n v="118.366997"/>
    <n v="117.858002"/>
    <n v="0.50899499999999875"/>
    <n v="4.3187139724292865E-3"/>
    <x v="2"/>
    <x v="32"/>
    <x v="3"/>
    <x v="0"/>
    <x v="0"/>
    <x v="1"/>
  </r>
  <r>
    <x v="69"/>
    <s v="EURJPY=X"/>
    <n v="118.29699699999999"/>
    <n v="118.366997"/>
    <n v="-7.000000000000739E-2"/>
    <n v="-5.9138105869161644E-4"/>
    <x v="2"/>
    <x v="32"/>
    <x v="3"/>
    <x v="0"/>
    <x v="0"/>
    <x v="0"/>
  </r>
  <r>
    <x v="193"/>
    <s v="EURJPY=X"/>
    <n v="118.59200300000001"/>
    <n v="118.29699699999999"/>
    <n v="0.29500600000001498"/>
    <n v="2.4937742079793879E-3"/>
    <x v="2"/>
    <x v="32"/>
    <x v="3"/>
    <x v="0"/>
    <x v="0"/>
    <x v="1"/>
  </r>
  <r>
    <x v="70"/>
    <s v="EURJPY=X"/>
    <n v="118.42800099999999"/>
    <n v="118.59200300000001"/>
    <n v="-0.16400200000001064"/>
    <n v="-1.3829094361447849E-3"/>
    <x v="2"/>
    <x v="32"/>
    <x v="3"/>
    <x v="0"/>
    <x v="0"/>
    <x v="0"/>
  </r>
  <r>
    <x v="71"/>
    <s v="EURJPY=X"/>
    <n v="117.537003"/>
    <n v="118.42800099999999"/>
    <n v="-0.89099799999999618"/>
    <n v="-7.5235416664678504E-3"/>
    <x v="2"/>
    <x v="32"/>
    <x v="3"/>
    <x v="0"/>
    <x v="0"/>
    <x v="0"/>
  </r>
  <r>
    <x v="72"/>
    <s v="EURJPY=X"/>
    <n v="117.650002"/>
    <n v="117.537003"/>
    <n v="0.11299900000000207"/>
    <n v="9.6139085663092896E-4"/>
    <x v="2"/>
    <x v="32"/>
    <x v="3"/>
    <x v="0"/>
    <x v="0"/>
    <x v="1"/>
  </r>
  <r>
    <x v="73"/>
    <s v="EURJPY=X"/>
    <n v="117.33699799999999"/>
    <n v="117.650002"/>
    <n v="-0.3130040000000065"/>
    <n v="-2.6604674430860315E-3"/>
    <x v="2"/>
    <x v="32"/>
    <x v="3"/>
    <x v="0"/>
    <x v="0"/>
    <x v="0"/>
  </r>
  <r>
    <x v="74"/>
    <s v="EURJPY=X"/>
    <n v="117.199997"/>
    <n v="117.33699799999999"/>
    <n v="-0.13700099999999793"/>
    <n v="-1.1675856919400472E-3"/>
    <x v="2"/>
    <x v="32"/>
    <x v="3"/>
    <x v="0"/>
    <x v="0"/>
    <x v="0"/>
  </r>
  <r>
    <x v="75"/>
    <s v="EURJPY=X"/>
    <n v="116.99900100000001"/>
    <n v="117.199997"/>
    <n v="-0.20099599999998929"/>
    <n v="-1.714982979052374E-3"/>
    <x v="2"/>
    <x v="32"/>
    <x v="3"/>
    <x v="0"/>
    <x v="0"/>
    <x v="0"/>
  </r>
  <r>
    <x v="76"/>
    <s v="EURJPY=X"/>
    <n v="116.949997"/>
    <n v="116.99900100000001"/>
    <n v="-4.9004000000010706E-2"/>
    <n v="-4.188411830970309E-4"/>
    <x v="2"/>
    <x v="32"/>
    <x v="3"/>
    <x v="0"/>
    <x v="0"/>
    <x v="0"/>
  </r>
  <r>
    <x v="77"/>
    <s v="EURJPY=X"/>
    <n v="116.931999"/>
    <n v="116.949997"/>
    <n v="-1.7997999999991521E-2"/>
    <n v="-1.5389483079671667E-4"/>
    <x v="2"/>
    <x v="32"/>
    <x v="3"/>
    <x v="0"/>
    <x v="0"/>
    <x v="0"/>
  </r>
  <r>
    <x v="78"/>
    <s v="EURJPY=X"/>
    <n v="116.480003"/>
    <n v="116.931999"/>
    <n v="-0.45199600000000828"/>
    <n v="-3.8654603005633067E-3"/>
    <x v="2"/>
    <x v="32"/>
    <x v="3"/>
    <x v="0"/>
    <x v="0"/>
    <x v="0"/>
  </r>
  <r>
    <x v="79"/>
    <s v="EURJPY=X"/>
    <n v="116.00099899999999"/>
    <n v="116.480003"/>
    <n v="-0.47900400000000332"/>
    <n v="-4.1123281907882794E-3"/>
    <x v="2"/>
    <x v="32"/>
    <x v="3"/>
    <x v="0"/>
    <x v="0"/>
    <x v="0"/>
  </r>
  <r>
    <x v="80"/>
    <s v="EURJPY=X"/>
    <n v="116.32"/>
    <n v="116.00099899999999"/>
    <n v="0.31900100000000009"/>
    <n v="2.7499849376297191E-3"/>
    <x v="2"/>
    <x v="32"/>
    <x v="3"/>
    <x v="0"/>
    <x v="0"/>
    <x v="1"/>
  </r>
  <r>
    <x v="81"/>
    <s v="EURJPY=X"/>
    <n v="116.135002"/>
    <n v="116.32"/>
    <n v="-0.18499799999999311"/>
    <n v="-1.5904229711141086E-3"/>
    <x v="2"/>
    <x v="32"/>
    <x v="3"/>
    <x v="0"/>
    <x v="0"/>
    <x v="0"/>
  </r>
  <r>
    <x v="82"/>
    <s v="EURJPY=X"/>
    <n v="115.63200400000001"/>
    <n v="116.135002"/>
    <n v="-0.50299799999999095"/>
    <n v="-4.3311490191388722E-3"/>
    <x v="2"/>
    <x v="32"/>
    <x v="3"/>
    <x v="0"/>
    <x v="0"/>
    <x v="0"/>
  </r>
  <r>
    <x v="83"/>
    <s v="EURJPY=X"/>
    <n v="115.959999"/>
    <n v="115.63200400000001"/>
    <n v="0.32799499999998716"/>
    <n v="2.8365416896172372E-3"/>
    <x v="2"/>
    <x v="32"/>
    <x v="3"/>
    <x v="0"/>
    <x v="0"/>
    <x v="1"/>
  </r>
  <r>
    <x v="84"/>
    <s v="EURJPY=X"/>
    <n v="117.41100300000001"/>
    <n v="115.959999"/>
    <n v="1.4510040000000117"/>
    <n v="1.2512970097559348E-2"/>
    <x v="2"/>
    <x v="32"/>
    <x v="3"/>
    <x v="0"/>
    <x v="0"/>
    <x v="1"/>
  </r>
  <r>
    <x v="85"/>
    <s v="EURJPY=X"/>
    <n v="116.97199999999999"/>
    <n v="117.41100300000001"/>
    <n v="-0.4390030000000138"/>
    <n v="-3.7390277638631002E-3"/>
    <x v="2"/>
    <x v="32"/>
    <x v="3"/>
    <x v="0"/>
    <x v="0"/>
    <x v="0"/>
  </r>
  <r>
    <x v="86"/>
    <s v="EURJPY=X"/>
    <n v="116.331001"/>
    <n v="116.97199999999999"/>
    <n v="-0.64099899999999366"/>
    <n v="-5.4799353691481183E-3"/>
    <x v="2"/>
    <x v="32"/>
    <x v="3"/>
    <x v="0"/>
    <x v="0"/>
    <x v="0"/>
  </r>
  <r>
    <x v="87"/>
    <s v="EURJPY=X"/>
    <n v="115.37799800000001"/>
    <n v="116.331001"/>
    <n v="-0.95300299999999538"/>
    <n v="-8.1921671077170161E-3"/>
    <x v="2"/>
    <x v="32"/>
    <x v="3"/>
    <x v="0"/>
    <x v="0"/>
    <x v="0"/>
  </r>
  <r>
    <x v="88"/>
    <s v="EURJPY=X"/>
    <n v="114.675003"/>
    <n v="115.37799800000001"/>
    <n v="-0.70299500000000137"/>
    <n v="-6.0929727693836509E-3"/>
    <x v="2"/>
    <x v="32"/>
    <x v="3"/>
    <x v="0"/>
    <x v="0"/>
    <x v="0"/>
  </r>
  <r>
    <x v="89"/>
    <s v="EURJPY=X"/>
    <n v="115.26300000000001"/>
    <n v="114.675003"/>
    <n v="0.58799700000000144"/>
    <n v="5.1275080411378009E-3"/>
    <x v="2"/>
    <x v="32"/>
    <x v="3"/>
    <x v="0"/>
    <x v="0"/>
    <x v="1"/>
  </r>
  <r>
    <x v="90"/>
    <s v="EURJPY=X"/>
    <n v="115.887001"/>
    <n v="115.26300000000001"/>
    <n v="0.6240009999999927"/>
    <n v="5.4137147219835736E-3"/>
    <x v="2"/>
    <x v="32"/>
    <x v="3"/>
    <x v="0"/>
    <x v="0"/>
    <x v="1"/>
  </r>
  <r>
    <x v="91"/>
    <s v="EURJPY=X"/>
    <n v="116.26599899999999"/>
    <n v="115.887001"/>
    <n v="0.37899799999999573"/>
    <n v="3.2704099401105026E-3"/>
    <x v="2"/>
    <x v="32"/>
    <x v="3"/>
    <x v="0"/>
    <x v="0"/>
    <x v="1"/>
  </r>
  <r>
    <x v="92"/>
    <s v="EURJPY=X"/>
    <n v="116.209"/>
    <n v="116.26599899999999"/>
    <n v="-5.6998999999990474E-2"/>
    <n v="-4.9024650792352871E-4"/>
    <x v="2"/>
    <x v="32"/>
    <x v="3"/>
    <x v="0"/>
    <x v="0"/>
    <x v="0"/>
  </r>
  <r>
    <x v="93"/>
    <s v="EURJPY=X"/>
    <n v="115.708"/>
    <n v="116.209"/>
    <n v="-0.50100000000000477"/>
    <n v="-4.3111979278713762E-3"/>
    <x v="2"/>
    <x v="32"/>
    <x v="3"/>
    <x v="0"/>
    <x v="0"/>
    <x v="0"/>
  </r>
  <r>
    <x v="94"/>
    <s v="EURJPY=X"/>
    <n v="116.030998"/>
    <n v="115.708"/>
    <n v="0.32299799999999834"/>
    <n v="2.7914923773636946E-3"/>
    <x v="2"/>
    <x v="32"/>
    <x v="3"/>
    <x v="0"/>
    <x v="0"/>
    <x v="1"/>
  </r>
  <r>
    <x v="95"/>
    <s v="EURJPY=X"/>
    <n v="115.985001"/>
    <n v="116.030998"/>
    <n v="-4.5996999999999844E-2"/>
    <n v="-3.9641992909515304E-4"/>
    <x v="2"/>
    <x v="32"/>
    <x v="3"/>
    <x v="0"/>
    <x v="0"/>
    <x v="0"/>
  </r>
  <r>
    <x v="96"/>
    <s v="EURJPY=X"/>
    <n v="117.20300300000001"/>
    <n v="115.985001"/>
    <n v="1.2180020000000127"/>
    <n v="1.0501375087284026E-2"/>
    <x v="2"/>
    <x v="32"/>
    <x v="3"/>
    <x v="0"/>
    <x v="0"/>
    <x v="1"/>
  </r>
  <r>
    <x v="97"/>
    <s v="EURJPY=X"/>
    <n v="117.79699699999999"/>
    <n v="117.20300300000001"/>
    <n v="0.59399399999998082"/>
    <n v="5.0680783324295944E-3"/>
    <x v="2"/>
    <x v="32"/>
    <x v="3"/>
    <x v="0"/>
    <x v="0"/>
    <x v="1"/>
  </r>
  <r>
    <x v="98"/>
    <s v="EURJPY=X"/>
    <n v="118.14099899999999"/>
    <n v="117.79699699999999"/>
    <n v="0.34400200000000325"/>
    <n v="2.9202951582883159E-3"/>
    <x v="2"/>
    <x v="32"/>
    <x v="3"/>
    <x v="0"/>
    <x v="0"/>
    <x v="1"/>
  </r>
  <r>
    <x v="99"/>
    <s v="EURJPY=X"/>
    <n v="117.83000200000001"/>
    <n v="118.14099899999999"/>
    <n v="-0.3109969999999862"/>
    <n v="-2.6324222973600066E-3"/>
    <x v="2"/>
    <x v="32"/>
    <x v="3"/>
    <x v="0"/>
    <x v="0"/>
    <x v="0"/>
  </r>
  <r>
    <x v="189"/>
    <s v="EURJPY=X"/>
    <n v="117.510002"/>
    <n v="117.83000200000001"/>
    <n v="-0.32000000000000739"/>
    <n v="-2.7157769207201352E-3"/>
    <x v="2"/>
    <x v="32"/>
    <x v="3"/>
    <x v="0"/>
    <x v="0"/>
    <x v="0"/>
  </r>
  <r>
    <x v="100"/>
    <s v="EURJPY=X"/>
    <n v="117.386002"/>
    <n v="117.510002"/>
    <n v="-0.12399999999999523"/>
    <n v="-1.0552293242237817E-3"/>
    <x v="2"/>
    <x v="32"/>
    <x v="3"/>
    <x v="0"/>
    <x v="0"/>
    <x v="0"/>
  </r>
  <r>
    <x v="101"/>
    <s v="EURJPY=X"/>
    <n v="118.010002"/>
    <n v="117.386002"/>
    <n v="0.62399999999999523"/>
    <n v="5.3157956602014203E-3"/>
    <x v="2"/>
    <x v="32"/>
    <x v="3"/>
    <x v="0"/>
    <x v="0"/>
    <x v="1"/>
  </r>
  <r>
    <x v="102"/>
    <s v="EURJPY=X"/>
    <n v="118.75299800000001"/>
    <n v="118.010002"/>
    <n v="0.7429960000000051"/>
    <n v="6.296042601541563E-3"/>
    <x v="2"/>
    <x v="32"/>
    <x v="3"/>
    <x v="0"/>
    <x v="0"/>
    <x v="1"/>
  </r>
  <r>
    <x v="103"/>
    <s v="EURJPY=X"/>
    <n v="119.220001"/>
    <n v="118.75299800000001"/>
    <n v="0.46700299999999118"/>
    <n v="3.9325575595151813E-3"/>
    <x v="2"/>
    <x v="32"/>
    <x v="3"/>
    <x v="0"/>
    <x v="0"/>
    <x v="1"/>
  </r>
  <r>
    <x v="104"/>
    <s v="EURJPY=X"/>
    <n v="119.74299599999999"/>
    <n v="119.220001"/>
    <n v="0.52299499999999455"/>
    <n v="4.3868058682535538E-3"/>
    <x v="2"/>
    <x v="32"/>
    <x v="3"/>
    <x v="0"/>
    <x v="0"/>
    <x v="1"/>
  </r>
  <r>
    <x v="105"/>
    <s v="EURJPY=X"/>
    <n v="119.629997"/>
    <n v="119.74299599999999"/>
    <n v="-0.11299899999998786"/>
    <n v="-9.4367941152890373E-4"/>
    <x v="2"/>
    <x v="32"/>
    <x v="3"/>
    <x v="0"/>
    <x v="0"/>
    <x v="0"/>
  </r>
  <r>
    <x v="106"/>
    <s v="EURJPY=X"/>
    <n v="121.718002"/>
    <n v="119.629997"/>
    <n v="2.0880049999999954"/>
    <n v="1.7453858165690627E-2"/>
    <x v="2"/>
    <x v="32"/>
    <x v="3"/>
    <x v="0"/>
    <x v="0"/>
    <x v="1"/>
  </r>
  <r>
    <x v="107"/>
    <s v="EURJPY=X"/>
    <n v="122.462997"/>
    <n v="121.718002"/>
    <n v="0.74499500000000296"/>
    <n v="6.1206640575648206E-3"/>
    <x v="2"/>
    <x v="32"/>
    <x v="3"/>
    <x v="0"/>
    <x v="0"/>
    <x v="1"/>
  </r>
  <r>
    <x v="108"/>
    <s v="EURJPY=X"/>
    <n v="123.73200200000001"/>
    <n v="122.462997"/>
    <n v="1.269005000000007"/>
    <n v="1.0362354597609652E-2"/>
    <x v="2"/>
    <x v="32"/>
    <x v="3"/>
    <x v="0"/>
    <x v="0"/>
    <x v="1"/>
  </r>
  <r>
    <x v="109"/>
    <s v="EURJPY=X"/>
    <n v="124.103996"/>
    <n v="123.73200200000001"/>
    <n v="0.37199399999998661"/>
    <n v="3.0064493743501104E-3"/>
    <x v="2"/>
    <x v="32"/>
    <x v="3"/>
    <x v="0"/>
    <x v="0"/>
    <x v="1"/>
  </r>
  <r>
    <x v="110"/>
    <s v="EURJPY=X"/>
    <n v="122.556"/>
    <n v="124.103996"/>
    <n v="-1.5479959999999977"/>
    <n v="-1.2473377569566719E-2"/>
    <x v="2"/>
    <x v="32"/>
    <x v="3"/>
    <x v="0"/>
    <x v="0"/>
    <x v="0"/>
  </r>
  <r>
    <x v="111"/>
    <s v="EURJPY=X"/>
    <n v="122.144997"/>
    <n v="122.556"/>
    <n v="-0.41100299999999379"/>
    <n v="-3.3535934593165069E-3"/>
    <x v="2"/>
    <x v="32"/>
    <x v="3"/>
    <x v="0"/>
    <x v="0"/>
    <x v="0"/>
  </r>
  <r>
    <x v="112"/>
    <s v="EURJPY=X"/>
    <n v="121.584"/>
    <n v="122.144997"/>
    <n v="-0.56099700000000041"/>
    <n v="-4.5928774307473306E-3"/>
    <x v="2"/>
    <x v="32"/>
    <x v="3"/>
    <x v="0"/>
    <x v="0"/>
    <x v="0"/>
  </r>
  <r>
    <x v="113"/>
    <s v="EURJPY=X"/>
    <n v="120.558998"/>
    <n v="121.584"/>
    <n v="-1.0250020000000006"/>
    <n v="-8.4304020265824498E-3"/>
    <x v="2"/>
    <x v="32"/>
    <x v="3"/>
    <x v="0"/>
    <x v="0"/>
    <x v="0"/>
  </r>
  <r>
    <x v="114"/>
    <s v="EURJPY=X"/>
    <n v="120.73699999999999"/>
    <n v="120.558998"/>
    <n v="0.17800199999999222"/>
    <n v="1.4764721252908241E-3"/>
    <x v="2"/>
    <x v="32"/>
    <x v="3"/>
    <x v="0"/>
    <x v="0"/>
    <x v="1"/>
  </r>
  <r>
    <x v="115"/>
    <s v="EURJPY=X"/>
    <n v="121.82"/>
    <n v="120.73699999999999"/>
    <n v="1.0829999999999984"/>
    <n v="8.9699098039540369E-3"/>
    <x v="2"/>
    <x v="32"/>
    <x v="3"/>
    <x v="0"/>
    <x v="0"/>
    <x v="1"/>
  </r>
  <r>
    <x v="116"/>
    <s v="EURJPY=X"/>
    <n v="121.00099899999999"/>
    <n v="121.82"/>
    <n v="-0.81900100000000009"/>
    <n v="-6.7230421934001E-3"/>
    <x v="2"/>
    <x v="32"/>
    <x v="3"/>
    <x v="0"/>
    <x v="0"/>
    <x v="0"/>
  </r>
  <r>
    <x v="117"/>
    <s v="EURJPY=X"/>
    <n v="120.17600300000001"/>
    <n v="121.00099899999999"/>
    <n v="-0.82499599999998452"/>
    <n v="-6.8180924688066797E-3"/>
    <x v="2"/>
    <x v="32"/>
    <x v="3"/>
    <x v="0"/>
    <x v="0"/>
    <x v="0"/>
  </r>
  <r>
    <x v="118"/>
    <s v="EURJPY=X"/>
    <n v="119.914001"/>
    <n v="120.17600300000001"/>
    <n v="-0.26200200000000962"/>
    <n v="-2.1801523886595697E-3"/>
    <x v="2"/>
    <x v="32"/>
    <x v="3"/>
    <x v="0"/>
    <x v="0"/>
    <x v="0"/>
  </r>
  <r>
    <x v="119"/>
    <s v="EURJPY=X"/>
    <n v="119.403999"/>
    <n v="119.914001"/>
    <n v="-0.51000200000000007"/>
    <n v="-4.2530646608981053E-3"/>
    <x v="2"/>
    <x v="32"/>
    <x v="3"/>
    <x v="0"/>
    <x v="0"/>
    <x v="0"/>
  </r>
  <r>
    <x v="120"/>
    <s v="EURJPY=X"/>
    <n v="120.583"/>
    <n v="119.403999"/>
    <n v="1.1790009999999995"/>
    <n v="9.8740495282741703E-3"/>
    <x v="2"/>
    <x v="32"/>
    <x v="3"/>
    <x v="0"/>
    <x v="0"/>
    <x v="1"/>
  </r>
  <r>
    <x v="121"/>
    <s v="EURJPY=X"/>
    <n v="120.40100100000001"/>
    <n v="120.583"/>
    <n v="-0.18199899999999047"/>
    <n v="-1.5093255268154755E-3"/>
    <x v="2"/>
    <x v="32"/>
    <x v="3"/>
    <x v="0"/>
    <x v="0"/>
    <x v="0"/>
  </r>
  <r>
    <x v="122"/>
    <s v="EURJPY=X"/>
    <n v="120.429001"/>
    <n v="120.40100100000001"/>
    <n v="2.7999999999991587E-2"/>
    <n v="2.3255620607333309E-4"/>
    <x v="2"/>
    <x v="32"/>
    <x v="3"/>
    <x v="0"/>
    <x v="0"/>
    <x v="1"/>
  </r>
  <r>
    <x v="123"/>
    <s v="EURJPY=X"/>
    <n v="120.199997"/>
    <n v="120.429001"/>
    <n v="-0.22900400000000332"/>
    <n v="-1.9015685432780707E-3"/>
    <x v="2"/>
    <x v="32"/>
    <x v="3"/>
    <x v="0"/>
    <x v="0"/>
    <x v="0"/>
  </r>
  <r>
    <x v="124"/>
    <s v="EURJPY=X"/>
    <n v="120.32800300000001"/>
    <n v="120.199997"/>
    <n v="0.12800600000001339"/>
    <n v="1.0649417903064789E-3"/>
    <x v="2"/>
    <x v="32"/>
    <x v="3"/>
    <x v="0"/>
    <x v="0"/>
    <x v="1"/>
  </r>
  <r>
    <x v="125"/>
    <s v="EURJPY=X"/>
    <n v="121.003998"/>
    <n v="120.32800300000001"/>
    <n v="0.67599499999998613"/>
    <n v="5.6179358349359963E-3"/>
    <x v="2"/>
    <x v="32"/>
    <x v="3"/>
    <x v="0"/>
    <x v="0"/>
    <x v="1"/>
  </r>
  <r>
    <x v="126"/>
    <s v="EURJPY=X"/>
    <n v="121.31199599999999"/>
    <n v="121.003998"/>
    <n v="0.30799799999999777"/>
    <n v="2.5453539146698093E-3"/>
    <x v="2"/>
    <x v="32"/>
    <x v="3"/>
    <x v="0"/>
    <x v="0"/>
    <x v="1"/>
  </r>
  <r>
    <x v="127"/>
    <s v="EURJPY=X"/>
    <n v="120.80100300000001"/>
    <n v="121.31199599999999"/>
    <n v="-0.51099299999998493"/>
    <n v="-4.2122215184719654E-3"/>
    <x v="2"/>
    <x v="32"/>
    <x v="3"/>
    <x v="0"/>
    <x v="0"/>
    <x v="0"/>
  </r>
  <r>
    <x v="190"/>
    <s v="EURJPY=X"/>
    <n v="120.79900400000001"/>
    <n v="120.80100300000001"/>
    <n v="-1.9989999999978636E-3"/>
    <n v="-1.6547875848331021E-5"/>
    <x v="2"/>
    <x v="32"/>
    <x v="3"/>
    <x v="0"/>
    <x v="0"/>
    <x v="0"/>
  </r>
  <r>
    <x v="128"/>
    <s v="EURJPY=X"/>
    <n v="120.989998"/>
    <n v="120.79900400000001"/>
    <n v="0.19099399999998923"/>
    <n v="1.5810891950730755E-3"/>
    <x v="2"/>
    <x v="32"/>
    <x v="3"/>
    <x v="0"/>
    <x v="0"/>
    <x v="1"/>
  </r>
  <r>
    <x v="129"/>
    <s v="EURJPY=X"/>
    <n v="121.454002"/>
    <n v="120.989998"/>
    <n v="0.46400400000000275"/>
    <n v="3.8350608122169135E-3"/>
    <x v="2"/>
    <x v="32"/>
    <x v="3"/>
    <x v="0"/>
    <x v="0"/>
    <x v="1"/>
  </r>
  <r>
    <x v="130"/>
    <s v="EURJPY=X"/>
    <n v="121.293999"/>
    <n v="121.454002"/>
    <n v="-0.16000300000000323"/>
    <n v="-1.317395864814757E-3"/>
    <x v="2"/>
    <x v="32"/>
    <x v="3"/>
    <x v="0"/>
    <x v="0"/>
    <x v="0"/>
  </r>
  <r>
    <x v="131"/>
    <s v="EURJPY=X"/>
    <n v="121.610001"/>
    <n v="121.293999"/>
    <n v="0.31600199999999745"/>
    <n v="2.605256670612348E-3"/>
    <x v="2"/>
    <x v="32"/>
    <x v="3"/>
    <x v="0"/>
    <x v="0"/>
    <x v="1"/>
  </r>
  <r>
    <x v="132"/>
    <s v="EURJPY=X"/>
    <n v="121.043999"/>
    <n v="121.610001"/>
    <n v="-0.56600199999999745"/>
    <n v="-4.6542389223399273E-3"/>
    <x v="2"/>
    <x v="32"/>
    <x v="3"/>
    <x v="0"/>
    <x v="0"/>
    <x v="0"/>
  </r>
  <r>
    <x v="133"/>
    <s v="EURJPY=X"/>
    <n v="120.912003"/>
    <n v="121.043999"/>
    <n v="-0.13199600000000089"/>
    <n v="-1.0904795040686064E-3"/>
    <x v="2"/>
    <x v="32"/>
    <x v="3"/>
    <x v="0"/>
    <x v="0"/>
    <x v="0"/>
  </r>
  <r>
    <x v="134"/>
    <s v="EURJPY=X"/>
    <n v="121.70500200000001"/>
    <n v="120.912003"/>
    <n v="0.79299900000000889"/>
    <n v="6.5584803851112192E-3"/>
    <x v="2"/>
    <x v="32"/>
    <x v="3"/>
    <x v="0"/>
    <x v="0"/>
    <x v="1"/>
  </r>
  <r>
    <x v="135"/>
    <s v="EURJPY=X"/>
    <n v="122.36900300000001"/>
    <n v="121.70500200000001"/>
    <n v="0.66400099999999895"/>
    <n v="5.4558234180054404E-3"/>
    <x v="2"/>
    <x v="32"/>
    <x v="3"/>
    <x v="0"/>
    <x v="0"/>
    <x v="1"/>
  </r>
  <r>
    <x v="136"/>
    <s v="EURJPY=X"/>
    <n v="122.019997"/>
    <n v="122.36900300000001"/>
    <n v="-0.34900600000000281"/>
    <n v="-2.8520784793842177E-3"/>
    <x v="2"/>
    <x v="32"/>
    <x v="3"/>
    <x v="0"/>
    <x v="0"/>
    <x v="0"/>
  </r>
  <r>
    <x v="137"/>
    <s v="EURJPY=X"/>
    <n v="122.166"/>
    <n v="122.019997"/>
    <n v="0.14600299999999322"/>
    <n v="1.1965497753617649E-3"/>
    <x v="2"/>
    <x v="32"/>
    <x v="3"/>
    <x v="0"/>
    <x v="0"/>
    <x v="1"/>
  </r>
  <r>
    <x v="138"/>
    <s v="EURJPY=X"/>
    <n v="122.528999"/>
    <n v="122.166"/>
    <n v="0.36299900000000207"/>
    <n v="2.9713586431576876E-3"/>
    <x v="2"/>
    <x v="32"/>
    <x v="3"/>
    <x v="0"/>
    <x v="0"/>
    <x v="1"/>
  </r>
  <r>
    <x v="139"/>
    <s v="EURJPY=X"/>
    <n v="122.82399699999999"/>
    <n v="122.528999"/>
    <n v="0.29499799999999254"/>
    <n v="2.4075770014247203E-3"/>
    <x v="2"/>
    <x v="32"/>
    <x v="3"/>
    <x v="0"/>
    <x v="0"/>
    <x v="1"/>
  </r>
  <r>
    <x v="140"/>
    <s v="EURJPY=X"/>
    <n v="123.212997"/>
    <n v="122.82399699999999"/>
    <n v="0.38900000000001"/>
    <n v="3.1671335366167089E-3"/>
    <x v="2"/>
    <x v="32"/>
    <x v="3"/>
    <x v="0"/>
    <x v="0"/>
    <x v="1"/>
  </r>
  <r>
    <x v="141"/>
    <s v="EURJPY=X"/>
    <n v="123.95500200000001"/>
    <n v="123.212997"/>
    <n v="0.74200500000000602"/>
    <n v="6.022132551487292E-3"/>
    <x v="2"/>
    <x v="32"/>
    <x v="3"/>
    <x v="0"/>
    <x v="0"/>
    <x v="1"/>
  </r>
  <r>
    <x v="142"/>
    <s v="EURJPY=X"/>
    <n v="123.889999"/>
    <n v="123.95500200000001"/>
    <n v="-6.5003000000004363E-2"/>
    <n v="-5.2440804284771309E-4"/>
    <x v="2"/>
    <x v="32"/>
    <x v="3"/>
    <x v="0"/>
    <x v="0"/>
    <x v="0"/>
  </r>
  <r>
    <x v="143"/>
    <s v="EURJPY=X"/>
    <n v="123.498001"/>
    <n v="123.889999"/>
    <n v="-0.39199800000000096"/>
    <n v="-3.1640810651713779E-3"/>
    <x v="2"/>
    <x v="32"/>
    <x v="3"/>
    <x v="0"/>
    <x v="0"/>
    <x v="0"/>
  </r>
  <r>
    <x v="144"/>
    <s v="EURJPY=X"/>
    <n v="123.89099899999999"/>
    <n v="123.498001"/>
    <n v="0.39299799999999152"/>
    <n v="3.1822215486709904E-3"/>
    <x v="2"/>
    <x v="32"/>
    <x v="3"/>
    <x v="0"/>
    <x v="0"/>
    <x v="1"/>
  </r>
  <r>
    <x v="145"/>
    <s v="EURJPY=X"/>
    <n v="123.17199699999999"/>
    <n v="123.89099899999999"/>
    <n v="-0.71900200000000325"/>
    <n v="-5.803504740485653E-3"/>
    <x v="2"/>
    <x v="32"/>
    <x v="3"/>
    <x v="0"/>
    <x v="0"/>
    <x v="0"/>
  </r>
  <r>
    <x v="146"/>
    <s v="EURJPY=X"/>
    <n v="123.75"/>
    <n v="123.17199699999999"/>
    <n v="0.57800300000000959"/>
    <n v="4.6926494177082284E-3"/>
    <x v="2"/>
    <x v="32"/>
    <x v="3"/>
    <x v="0"/>
    <x v="0"/>
    <x v="1"/>
  </r>
  <r>
    <x v="147"/>
    <s v="EURJPY=X"/>
    <n v="124.260002"/>
    <n v="123.75"/>
    <n v="0.51000200000000007"/>
    <n v="4.1212282828282836E-3"/>
    <x v="2"/>
    <x v="32"/>
    <x v="3"/>
    <x v="0"/>
    <x v="0"/>
    <x v="1"/>
  </r>
  <r>
    <x v="148"/>
    <s v="EURJPY=X"/>
    <n v="124.725998"/>
    <n v="124.260002"/>
    <n v="0.46599600000000407"/>
    <n v="3.7501689401228571E-3"/>
    <x v="2"/>
    <x v="32"/>
    <x v="3"/>
    <x v="0"/>
    <x v="0"/>
    <x v="1"/>
  </r>
  <r>
    <x v="149"/>
    <s v="EURJPY=X"/>
    <n v="124.702003"/>
    <n v="124.725998"/>
    <n v="-2.3994999999999322E-2"/>
    <n v="-1.9238170377277174E-4"/>
    <x v="2"/>
    <x v="32"/>
    <x v="3"/>
    <x v="0"/>
    <x v="0"/>
    <x v="0"/>
  </r>
  <r>
    <x v="150"/>
    <s v="EURJPY=X"/>
    <n v="124.780998"/>
    <n v="124.702003"/>
    <n v="7.8994999999991933E-2"/>
    <n v="6.3347017770028864E-4"/>
    <x v="2"/>
    <x v="32"/>
    <x v="3"/>
    <x v="0"/>
    <x v="0"/>
    <x v="1"/>
  </r>
  <r>
    <x v="151"/>
    <s v="EURJPY=X"/>
    <n v="125.314003"/>
    <n v="124.780998"/>
    <n v="0.53300500000000284"/>
    <n v="4.2715237780034656E-3"/>
    <x v="2"/>
    <x v="32"/>
    <x v="3"/>
    <x v="0"/>
    <x v="0"/>
    <x v="1"/>
  </r>
  <r>
    <x v="152"/>
    <s v="EURJPY=X"/>
    <n v="125.373001"/>
    <n v="125.314003"/>
    <n v="5.8998000000002548E-2"/>
    <n v="4.7080133574539592E-4"/>
    <x v="2"/>
    <x v="32"/>
    <x v="3"/>
    <x v="0"/>
    <x v="0"/>
    <x v="1"/>
  </r>
  <r>
    <x v="153"/>
    <s v="EURJPY=X"/>
    <n v="124.699997"/>
    <n v="125.373001"/>
    <n v="-0.67300400000000593"/>
    <n v="-5.3680138038652032E-3"/>
    <x v="2"/>
    <x v="32"/>
    <x v="3"/>
    <x v="0"/>
    <x v="0"/>
    <x v="0"/>
  </r>
  <r>
    <x v="154"/>
    <s v="EURJPY=X"/>
    <n v="124.379997"/>
    <n v="124.699997"/>
    <n v="-0.31999999999999318"/>
    <n v="-2.5661588428105031E-3"/>
    <x v="2"/>
    <x v="32"/>
    <x v="3"/>
    <x v="0"/>
    <x v="0"/>
    <x v="0"/>
  </r>
  <r>
    <x v="155"/>
    <s v="EURJPY=X"/>
    <n v="125.014"/>
    <n v="124.379997"/>
    <n v="0.63400299999999277"/>
    <n v="5.0973067638841697E-3"/>
    <x v="2"/>
    <x v="32"/>
    <x v="3"/>
    <x v="0"/>
    <x v="0"/>
    <x v="1"/>
  </r>
  <r>
    <x v="156"/>
    <s v="EURJPY=X"/>
    <n v="125.99099699999999"/>
    <n v="125.014"/>
    <n v="0.97699699999999723"/>
    <n v="7.8151007087206015E-3"/>
    <x v="2"/>
    <x v="32"/>
    <x v="3"/>
    <x v="0"/>
    <x v="0"/>
    <x v="1"/>
  </r>
  <r>
    <x v="157"/>
    <s v="EURJPY=X"/>
    <n v="126.417"/>
    <n v="125.99099699999999"/>
    <n v="0.42600300000000857"/>
    <n v="3.3812177865376251E-3"/>
    <x v="2"/>
    <x v="32"/>
    <x v="3"/>
    <x v="0"/>
    <x v="0"/>
    <x v="1"/>
  </r>
  <r>
    <x v="158"/>
    <s v="EURJPY=X"/>
    <n v="126.269997"/>
    <n v="126.417"/>
    <n v="-0.147002999999998"/>
    <n v="-1.1628420228291922E-3"/>
    <x v="2"/>
    <x v="32"/>
    <x v="3"/>
    <x v="0"/>
    <x v="0"/>
    <x v="0"/>
  </r>
  <r>
    <x v="159"/>
    <s v="EURJPY=X"/>
    <n v="125.873001"/>
    <n v="126.269997"/>
    <n v="-0.39699600000000146"/>
    <n v="-3.144024783654675E-3"/>
    <x v="2"/>
    <x v="32"/>
    <x v="3"/>
    <x v="0"/>
    <x v="0"/>
    <x v="0"/>
  </r>
  <r>
    <x v="160"/>
    <s v="EURJPY=X"/>
    <n v="125.709999"/>
    <n v="125.873001"/>
    <n v="-0.16300200000000586"/>
    <n v="-1.2949719058498166E-3"/>
    <x v="2"/>
    <x v="32"/>
    <x v="3"/>
    <x v="0"/>
    <x v="0"/>
    <x v="0"/>
  </r>
  <r>
    <x v="161"/>
    <s v="EURJPY=X"/>
    <n v="125.637001"/>
    <n v="125.709999"/>
    <n v="-7.2997999999998342E-2"/>
    <n v="-5.8068570981373042E-4"/>
    <x v="2"/>
    <x v="32"/>
    <x v="3"/>
    <x v="0"/>
    <x v="0"/>
    <x v="0"/>
  </r>
  <r>
    <x v="162"/>
    <s v="EURJPY=X"/>
    <n v="125.422997"/>
    <n v="125.637001"/>
    <n v="-0.21400400000000275"/>
    <n v="-1.7033517060790295E-3"/>
    <x v="2"/>
    <x v="32"/>
    <x v="3"/>
    <x v="0"/>
    <x v="0"/>
    <x v="0"/>
  </r>
  <r>
    <x v="163"/>
    <s v="EURJPY=X"/>
    <n v="124.904999"/>
    <n v="125.422997"/>
    <n v="-0.51799799999999152"/>
    <n v="-4.1300081515353321E-3"/>
    <x v="2"/>
    <x v="32"/>
    <x v="3"/>
    <x v="0"/>
    <x v="0"/>
    <x v="0"/>
  </r>
  <r>
    <x v="164"/>
    <s v="EURJPY=X"/>
    <n v="125.011002"/>
    <n v="124.904999"/>
    <n v="0.10600300000000118"/>
    <n v="8.4866899522573289E-4"/>
    <x v="2"/>
    <x v="32"/>
    <x v="3"/>
    <x v="0"/>
    <x v="0"/>
    <x v="1"/>
  </r>
  <r>
    <x v="165"/>
    <s v="EURJPY=X"/>
    <n v="125.91999799999999"/>
    <n v="125.011002"/>
    <n v="0.9089959999999877"/>
    <n v="7.2713280067940554E-3"/>
    <x v="2"/>
    <x v="32"/>
    <x v="3"/>
    <x v="0"/>
    <x v="0"/>
    <x v="1"/>
  </r>
  <r>
    <x v="166"/>
    <s v="EURJPY=X"/>
    <n v="125.32399699999999"/>
    <n v="125.91999799999999"/>
    <n v="-0.59600100000000111"/>
    <n v="-4.7331719303235781E-3"/>
    <x v="2"/>
    <x v="32"/>
    <x v="3"/>
    <x v="0"/>
    <x v="0"/>
    <x v="0"/>
  </r>
  <r>
    <x v="167"/>
    <s v="EURJPY=X"/>
    <n v="126.031998"/>
    <n v="125.32399699999999"/>
    <n v="0.70800100000001009"/>
    <n v="5.6493649815526565E-3"/>
    <x v="2"/>
    <x v="32"/>
    <x v="3"/>
    <x v="0"/>
    <x v="0"/>
    <x v="1"/>
  </r>
  <r>
    <x v="168"/>
    <s v="EURJPY=X"/>
    <n v="125.773003"/>
    <n v="126.031998"/>
    <n v="-0.25899499999999875"/>
    <n v="-2.0549940023961116E-3"/>
    <x v="2"/>
    <x v="32"/>
    <x v="3"/>
    <x v="0"/>
    <x v="0"/>
    <x v="0"/>
  </r>
  <r>
    <x v="169"/>
    <s v="EURJPY=X"/>
    <n v="126.540001"/>
    <n v="125.773003"/>
    <n v="0.76699800000000096"/>
    <n v="6.0982721387355353E-3"/>
    <x v="2"/>
    <x v="32"/>
    <x v="3"/>
    <x v="0"/>
    <x v="0"/>
    <x v="1"/>
  </r>
  <r>
    <x v="170"/>
    <s v="EURJPY=X"/>
    <n v="126.254997"/>
    <n v="126.540001"/>
    <n v="-0.2850040000000007"/>
    <n v="-2.2522838450111968E-3"/>
    <x v="2"/>
    <x v="32"/>
    <x v="3"/>
    <x v="0"/>
    <x v="0"/>
    <x v="0"/>
  </r>
  <r>
    <x v="171"/>
    <s v="EURJPY=X"/>
    <n v="125.820999"/>
    <n v="126.254997"/>
    <n v="-0.43399800000000255"/>
    <n v="-3.4374718649749962E-3"/>
    <x v="2"/>
    <x v="32"/>
    <x v="3"/>
    <x v="0"/>
    <x v="0"/>
    <x v="0"/>
  </r>
  <r>
    <x v="172"/>
    <s v="EURJPY=X"/>
    <n v="125.600998"/>
    <n v="125.820999"/>
    <n v="-0.22000099999999634"/>
    <n v="-1.7485237102591782E-3"/>
    <x v="2"/>
    <x v="32"/>
    <x v="3"/>
    <x v="0"/>
    <x v="0"/>
    <x v="0"/>
  </r>
  <r>
    <x v="191"/>
    <s v="EURJPY=X"/>
    <n v="125.80300099999999"/>
    <n v="125.600998"/>
    <n v="0.20200299999999061"/>
    <n v="1.6082913608695259E-3"/>
    <x v="2"/>
    <x v="32"/>
    <x v="3"/>
    <x v="0"/>
    <x v="0"/>
    <x v="1"/>
  </r>
  <r>
    <x v="173"/>
    <s v="EURJPY=X"/>
    <n v="125.643997"/>
    <n v="125.80300099999999"/>
    <n v="-0.15900399999999593"/>
    <n v="-1.2639126152483113E-3"/>
    <x v="2"/>
    <x v="32"/>
    <x v="3"/>
    <x v="0"/>
    <x v="0"/>
    <x v="0"/>
  </r>
  <r>
    <x v="174"/>
    <s v="EURJPY=X"/>
    <n v="124.69499999999999"/>
    <n v="125.643997"/>
    <n v="-0.94899700000000564"/>
    <n v="-7.5530628017190958E-3"/>
    <x v="2"/>
    <x v="32"/>
    <x v="3"/>
    <x v="0"/>
    <x v="0"/>
    <x v="0"/>
  </r>
  <r>
    <x v="175"/>
    <s v="EURJPY=X"/>
    <n v="125.391998"/>
    <n v="124.69499999999999"/>
    <n v="0.69699800000000778"/>
    <n v="5.5896226793376467E-3"/>
    <x v="2"/>
    <x v="32"/>
    <x v="3"/>
    <x v="0"/>
    <x v="0"/>
    <x v="1"/>
  </r>
  <r>
    <x v="176"/>
    <s v="EURJPY=X"/>
    <n v="125.503998"/>
    <n v="125.391998"/>
    <n v="0.11199999999999477"/>
    <n v="8.9319894240775057E-4"/>
    <x v="2"/>
    <x v="32"/>
    <x v="3"/>
    <x v="0"/>
    <x v="0"/>
    <x v="1"/>
  </r>
  <r>
    <x v="177"/>
    <s v="EURJPY=X"/>
    <n v="125.67400400000001"/>
    <n v="125.503998"/>
    <n v="0.17000600000001498"/>
    <n v="1.3545863295925838E-3"/>
    <x v="2"/>
    <x v="32"/>
    <x v="3"/>
    <x v="0"/>
    <x v="0"/>
    <x v="1"/>
  </r>
  <r>
    <x v="178"/>
    <s v="EURJPY=X"/>
    <n v="125.466003"/>
    <n v="125.67400400000001"/>
    <n v="-0.20800100000001009"/>
    <n v="-1.6550837355353942E-3"/>
    <x v="2"/>
    <x v="32"/>
    <x v="3"/>
    <x v="0"/>
    <x v="0"/>
    <x v="0"/>
  </r>
  <r>
    <x v="179"/>
    <s v="EURJPY=X"/>
    <n v="124.816002"/>
    <n v="125.466003"/>
    <n v="-0.65000100000000316"/>
    <n v="-5.1806942475086512E-3"/>
    <x v="2"/>
    <x v="32"/>
    <x v="3"/>
    <x v="0"/>
    <x v="0"/>
    <x v="0"/>
  </r>
  <r>
    <x v="180"/>
    <s v="EURJPY=X"/>
    <n v="124.00299800000001"/>
    <n v="124.816002"/>
    <n v="-0.81300399999999229"/>
    <n v="-6.5136199443400879E-3"/>
    <x v="2"/>
    <x v="32"/>
    <x v="3"/>
    <x v="0"/>
    <x v="0"/>
    <x v="0"/>
  </r>
  <r>
    <x v="181"/>
    <s v="EURJPY=X"/>
    <n v="124.040001"/>
    <n v="124.00299800000001"/>
    <n v="3.7002999999998565E-2"/>
    <n v="2.9840407568209411E-4"/>
    <x v="2"/>
    <x v="32"/>
    <x v="3"/>
    <x v="0"/>
    <x v="0"/>
    <x v="1"/>
  </r>
  <r>
    <x v="182"/>
    <s v="EURJPY=X"/>
    <n v="123.80999799999999"/>
    <n v="124.040001"/>
    <n v="-0.23000300000001062"/>
    <n v="-1.8542647383565452E-3"/>
    <x v="2"/>
    <x v="32"/>
    <x v="3"/>
    <x v="0"/>
    <x v="0"/>
    <x v="0"/>
  </r>
  <r>
    <x v="183"/>
    <s v="EURJPY=X"/>
    <n v="123.172997"/>
    <n v="123.80999799999999"/>
    <n v="-0.63700099999999793"/>
    <n v="-5.1449883716175975E-3"/>
    <x v="2"/>
    <x v="32"/>
    <x v="3"/>
    <x v="0"/>
    <x v="0"/>
    <x v="0"/>
  </r>
  <r>
    <x v="184"/>
    <s v="EURJPY=X"/>
    <n v="122.97199999999999"/>
    <n v="123.172997"/>
    <n v="-0.20099700000000098"/>
    <n v="-1.6318268199644521E-3"/>
    <x v="2"/>
    <x v="32"/>
    <x v="3"/>
    <x v="0"/>
    <x v="0"/>
    <x v="0"/>
  </r>
  <r>
    <x v="185"/>
    <s v="EURJPY=X"/>
    <n v="122.75900300000001"/>
    <n v="122.97199999999999"/>
    <n v="-0.21299699999998722"/>
    <n v="-1.7320772208306544E-3"/>
    <x v="2"/>
    <x v="32"/>
    <x v="3"/>
    <x v="0"/>
    <x v="0"/>
    <x v="0"/>
  </r>
  <r>
    <x v="186"/>
    <s v="EURJPY=X"/>
    <n v="123.07199900000001"/>
    <n v="122.75900300000001"/>
    <n v="0.31299599999999828"/>
    <n v="2.5496785763240376E-3"/>
    <x v="2"/>
    <x v="32"/>
    <x v="3"/>
    <x v="0"/>
    <x v="1"/>
    <x v="1"/>
  </r>
  <r>
    <x v="0"/>
    <s v="JPYGBP=X"/>
    <n v="6.9840000000000006E-3"/>
    <m/>
    <m/>
    <m/>
    <x v="2"/>
    <x v="33"/>
    <x v="3"/>
    <x v="0"/>
    <x v="0"/>
    <x v="0"/>
  </r>
  <r>
    <x v="192"/>
    <s v="JPYGBP=X"/>
    <n v="6.9180000000000005E-3"/>
    <n v="6.9840000000000006E-3"/>
    <n v="-6.6000000000000086E-5"/>
    <n v="-9.4501718213058535E-3"/>
    <x v="2"/>
    <x v="33"/>
    <x v="3"/>
    <x v="0"/>
    <x v="0"/>
    <x v="0"/>
  </r>
  <r>
    <x v="1"/>
    <s v="JPYGBP=X"/>
    <n v="6.9220000000000002E-3"/>
    <n v="6.9180000000000005E-3"/>
    <n v="3.9999999999996635E-6"/>
    <n v="5.7820179242550789E-4"/>
    <x v="2"/>
    <x v="33"/>
    <x v="3"/>
    <x v="0"/>
    <x v="0"/>
    <x v="1"/>
  </r>
  <r>
    <x v="2"/>
    <s v="JPYGBP=X"/>
    <n v="6.986E-3"/>
    <n v="6.9220000000000002E-3"/>
    <n v="6.3999999999999821E-5"/>
    <n v="9.2458826928633088E-3"/>
    <x v="2"/>
    <x v="33"/>
    <x v="3"/>
    <x v="0"/>
    <x v="0"/>
    <x v="1"/>
  </r>
  <r>
    <x v="3"/>
    <s v="JPYGBP=X"/>
    <n v="7.0510000000000008E-3"/>
    <n v="6.986E-3"/>
    <n v="6.5000000000000821E-5"/>
    <n v="9.3043229315775584E-3"/>
    <x v="2"/>
    <x v="33"/>
    <x v="3"/>
    <x v="0"/>
    <x v="0"/>
    <x v="1"/>
  </r>
  <r>
    <x v="4"/>
    <s v="JPYGBP=X"/>
    <n v="6.9840000000000006E-3"/>
    <n v="7.0510000000000008E-3"/>
    <n v="-6.7000000000000219E-5"/>
    <n v="-9.5021982697490025E-3"/>
    <x v="2"/>
    <x v="33"/>
    <x v="3"/>
    <x v="0"/>
    <x v="0"/>
    <x v="0"/>
  </r>
  <r>
    <x v="5"/>
    <s v="JPYGBP=X"/>
    <n v="7.0400000000000003E-3"/>
    <n v="6.9840000000000006E-3"/>
    <n v="5.5999999999999626E-5"/>
    <n v="8.0183276059564174E-3"/>
    <x v="2"/>
    <x v="33"/>
    <x v="3"/>
    <x v="0"/>
    <x v="0"/>
    <x v="1"/>
  </r>
  <r>
    <x v="6"/>
    <s v="JPYGBP=X"/>
    <n v="6.9779999999999998E-3"/>
    <n v="7.0400000000000003E-3"/>
    <n v="-6.2000000000000423E-5"/>
    <n v="-8.806818181818242E-3"/>
    <x v="2"/>
    <x v="33"/>
    <x v="3"/>
    <x v="0"/>
    <x v="0"/>
    <x v="0"/>
  </r>
  <r>
    <x v="7"/>
    <s v="JPYGBP=X"/>
    <n v="6.9670000000000001E-3"/>
    <n v="6.9779999999999998E-3"/>
    <n v="-1.0999999999999725E-5"/>
    <n v="-1.5763829177414339E-3"/>
    <x v="2"/>
    <x v="33"/>
    <x v="3"/>
    <x v="0"/>
    <x v="0"/>
    <x v="0"/>
  </r>
  <r>
    <x v="8"/>
    <s v="JPYGBP=X"/>
    <n v="6.9719999999999999E-3"/>
    <n v="6.9670000000000001E-3"/>
    <n v="4.9999999999997963E-6"/>
    <n v="7.1766901105207353E-4"/>
    <x v="2"/>
    <x v="33"/>
    <x v="3"/>
    <x v="0"/>
    <x v="0"/>
    <x v="1"/>
  </r>
  <r>
    <x v="9"/>
    <s v="JPYGBP=X"/>
    <n v="6.9810000000000002E-3"/>
    <n v="6.9719999999999999E-3"/>
    <n v="9.0000000000003272E-6"/>
    <n v="1.2908777969019402E-3"/>
    <x v="2"/>
    <x v="33"/>
    <x v="3"/>
    <x v="0"/>
    <x v="0"/>
    <x v="1"/>
  </r>
  <r>
    <x v="10"/>
    <s v="JPYGBP=X"/>
    <n v="6.9700000000000005E-3"/>
    <n v="6.9810000000000002E-3"/>
    <n v="-1.0999999999999725E-5"/>
    <n v="-1.5757054863199721E-3"/>
    <x v="2"/>
    <x v="33"/>
    <x v="3"/>
    <x v="0"/>
    <x v="0"/>
    <x v="0"/>
  </r>
  <r>
    <x v="11"/>
    <s v="JPYGBP=X"/>
    <n v="6.9599999999999992E-3"/>
    <n v="6.9700000000000005E-3"/>
    <n v="-1.0000000000001327E-5"/>
    <n v="-1.434720229555427E-3"/>
    <x v="2"/>
    <x v="33"/>
    <x v="3"/>
    <x v="0"/>
    <x v="0"/>
    <x v="0"/>
  </r>
  <r>
    <x v="12"/>
    <s v="JPYGBP=X"/>
    <n v="6.9199999999999999E-3"/>
    <n v="6.9599999999999992E-3"/>
    <n v="-3.9999999999999238E-5"/>
    <n v="-5.7471264367815007E-3"/>
    <x v="2"/>
    <x v="33"/>
    <x v="3"/>
    <x v="0"/>
    <x v="0"/>
    <x v="0"/>
  </r>
  <r>
    <x v="187"/>
    <s v="JPYGBP=X"/>
    <n v="6.9670000000000001E-3"/>
    <n v="6.9199999999999999E-3"/>
    <n v="4.7000000000000167E-5"/>
    <n v="6.7919075144508914E-3"/>
    <x v="2"/>
    <x v="33"/>
    <x v="3"/>
    <x v="0"/>
    <x v="0"/>
    <x v="1"/>
  </r>
  <r>
    <x v="13"/>
    <s v="JPYGBP=X"/>
    <n v="6.9589999999999999E-3"/>
    <n v="6.9670000000000001E-3"/>
    <n v="-8.0000000000001945E-6"/>
    <n v="-1.1482704176833923E-3"/>
    <x v="2"/>
    <x v="33"/>
    <x v="3"/>
    <x v="0"/>
    <x v="0"/>
    <x v="0"/>
  </r>
  <r>
    <x v="14"/>
    <s v="JPYGBP=X"/>
    <n v="6.954000000000001E-3"/>
    <n v="6.9589999999999999E-3"/>
    <n v="-4.9999999999989289E-6"/>
    <n v="-7.1849403649934312E-4"/>
    <x v="2"/>
    <x v="33"/>
    <x v="3"/>
    <x v="0"/>
    <x v="0"/>
    <x v="0"/>
  </r>
  <r>
    <x v="15"/>
    <s v="JPYGBP=X"/>
    <n v="6.914E-3"/>
    <n v="6.954000000000001E-3"/>
    <n v="-4.0000000000000972E-5"/>
    <n v="-5.7520851308600759E-3"/>
    <x v="2"/>
    <x v="33"/>
    <x v="3"/>
    <x v="0"/>
    <x v="0"/>
    <x v="0"/>
  </r>
  <r>
    <x v="16"/>
    <s v="JPYGBP=X"/>
    <n v="6.9370000000000005E-3"/>
    <n v="6.914E-3"/>
    <n v="2.3000000000000451E-5"/>
    <n v="3.3265837431299466E-3"/>
    <x v="2"/>
    <x v="33"/>
    <x v="3"/>
    <x v="0"/>
    <x v="0"/>
    <x v="1"/>
  </r>
  <r>
    <x v="17"/>
    <s v="JPYGBP=X"/>
    <n v="6.9800000000000001E-3"/>
    <n v="6.9370000000000005E-3"/>
    <n v="4.2999999999999636E-5"/>
    <n v="6.198644947383542E-3"/>
    <x v="2"/>
    <x v="33"/>
    <x v="3"/>
    <x v="0"/>
    <x v="0"/>
    <x v="1"/>
  </r>
  <r>
    <x v="18"/>
    <s v="JPYGBP=X"/>
    <n v="7.0099999999999997E-3"/>
    <n v="6.9800000000000001E-3"/>
    <n v="2.9999999999999645E-5"/>
    <n v="4.2979942693409231E-3"/>
    <x v="2"/>
    <x v="33"/>
    <x v="3"/>
    <x v="0"/>
    <x v="0"/>
    <x v="1"/>
  </r>
  <r>
    <x v="19"/>
    <s v="JPYGBP=X"/>
    <n v="7.0159999999999997E-3"/>
    <n v="7.0099999999999997E-3"/>
    <n v="5.999999999999929E-6"/>
    <n v="8.5592011412267174E-4"/>
    <x v="2"/>
    <x v="33"/>
    <x v="3"/>
    <x v="0"/>
    <x v="0"/>
    <x v="1"/>
  </r>
  <r>
    <x v="20"/>
    <s v="JPYGBP=X"/>
    <n v="7.0260000000000001E-3"/>
    <n v="7.0159999999999997E-3"/>
    <n v="1.000000000000046E-5"/>
    <n v="1.4253135689852423E-3"/>
    <x v="2"/>
    <x v="33"/>
    <x v="3"/>
    <x v="0"/>
    <x v="0"/>
    <x v="1"/>
  </r>
  <r>
    <x v="21"/>
    <s v="JPYGBP=X"/>
    <n v="7.0000000000000001E-3"/>
    <n v="7.0260000000000001E-3"/>
    <n v="-2.5999999999999981E-5"/>
    <n v="-3.7005408482778225E-3"/>
    <x v="2"/>
    <x v="33"/>
    <x v="3"/>
    <x v="0"/>
    <x v="0"/>
    <x v="0"/>
  </r>
  <r>
    <x v="22"/>
    <s v="JPYGBP=X"/>
    <n v="6.9709999999999998E-3"/>
    <n v="7.0000000000000001E-3"/>
    <n v="-2.900000000000038E-5"/>
    <n v="-4.1428571428571972E-3"/>
    <x v="2"/>
    <x v="33"/>
    <x v="3"/>
    <x v="0"/>
    <x v="0"/>
    <x v="0"/>
  </r>
  <r>
    <x v="23"/>
    <s v="JPYGBP=X"/>
    <n v="7.0629999999999998E-3"/>
    <n v="6.9709999999999998E-3"/>
    <n v="9.2000000000000068E-5"/>
    <n v="1.3197532635202994E-2"/>
    <x v="2"/>
    <x v="33"/>
    <x v="3"/>
    <x v="0"/>
    <x v="0"/>
    <x v="1"/>
  </r>
  <r>
    <x v="24"/>
    <s v="JPYGBP=X"/>
    <n v="6.993000000000001E-3"/>
    <n v="7.0629999999999998E-3"/>
    <n v="-6.9999999999998883E-5"/>
    <n v="-9.9108027750246189E-3"/>
    <x v="2"/>
    <x v="33"/>
    <x v="3"/>
    <x v="0"/>
    <x v="0"/>
    <x v="0"/>
  </r>
  <r>
    <x v="25"/>
    <s v="JPYGBP=X"/>
    <n v="6.9879999999999994E-3"/>
    <n v="6.993000000000001E-3"/>
    <n v="-5.000000000001531E-6"/>
    <n v="-7.1500071500093382E-4"/>
    <x v="2"/>
    <x v="33"/>
    <x v="3"/>
    <x v="0"/>
    <x v="0"/>
    <x v="0"/>
  </r>
  <r>
    <x v="26"/>
    <s v="JPYGBP=X"/>
    <n v="7.0129999999999993E-3"/>
    <n v="6.9879999999999994E-3"/>
    <n v="2.4999999999999849E-5"/>
    <n v="3.5775615340583643E-3"/>
    <x v="2"/>
    <x v="33"/>
    <x v="3"/>
    <x v="0"/>
    <x v="0"/>
    <x v="1"/>
  </r>
  <r>
    <x v="27"/>
    <s v="JPYGBP=X"/>
    <n v="7.0499999999999998E-3"/>
    <n v="7.0129999999999993E-3"/>
    <n v="3.7000000000000574E-5"/>
    <n v="5.2759161557109054E-3"/>
    <x v="2"/>
    <x v="33"/>
    <x v="3"/>
    <x v="0"/>
    <x v="0"/>
    <x v="1"/>
  </r>
  <r>
    <x v="28"/>
    <s v="JPYGBP=X"/>
    <n v="7.0330000000000002E-3"/>
    <n v="7.0499999999999998E-3"/>
    <n v="-1.6999999999999654E-5"/>
    <n v="-2.4113475177304474E-3"/>
    <x v="2"/>
    <x v="33"/>
    <x v="3"/>
    <x v="0"/>
    <x v="0"/>
    <x v="0"/>
  </r>
  <r>
    <x v="29"/>
    <s v="JPYGBP=X"/>
    <n v="7.0060000000000001E-3"/>
    <n v="7.0330000000000002E-3"/>
    <n v="-2.7000000000000114E-5"/>
    <n v="-3.8390445044789016E-3"/>
    <x v="2"/>
    <x v="33"/>
    <x v="3"/>
    <x v="0"/>
    <x v="0"/>
    <x v="0"/>
  </r>
  <r>
    <x v="30"/>
    <s v="JPYGBP=X"/>
    <n v="7.0060000000000001E-3"/>
    <n v="7.0060000000000001E-3"/>
    <n v="0"/>
    <n v="0"/>
    <x v="2"/>
    <x v="33"/>
    <x v="3"/>
    <x v="0"/>
    <x v="0"/>
    <x v="0"/>
  </r>
  <r>
    <x v="31"/>
    <s v="JPYGBP=X"/>
    <n v="6.9629999999999996E-3"/>
    <n v="7.0060000000000001E-3"/>
    <n v="-4.3000000000000503E-5"/>
    <n v="-6.1375963459892238E-3"/>
    <x v="2"/>
    <x v="33"/>
    <x v="3"/>
    <x v="0"/>
    <x v="0"/>
    <x v="0"/>
  </r>
  <r>
    <x v="188"/>
    <s v="JPYGBP=X"/>
    <n v="6.9629999999999996E-3"/>
    <n v="6.9629999999999996E-3"/>
    <n v="0"/>
    <n v="0"/>
    <x v="2"/>
    <x v="33"/>
    <x v="3"/>
    <x v="0"/>
    <x v="0"/>
    <x v="0"/>
  </r>
  <r>
    <x v="32"/>
    <s v="JPYGBP=X"/>
    <n v="6.9810000000000002E-3"/>
    <n v="6.9629999999999996E-3"/>
    <n v="1.8000000000000654E-5"/>
    <n v="2.5850926324860915E-3"/>
    <x v="2"/>
    <x v="33"/>
    <x v="3"/>
    <x v="0"/>
    <x v="0"/>
    <x v="1"/>
  </r>
  <r>
    <x v="33"/>
    <s v="JPYGBP=X"/>
    <n v="6.9779999999999998E-3"/>
    <n v="6.9810000000000002E-3"/>
    <n v="-3.0000000000003982E-6"/>
    <n v="-4.2973785990551471E-4"/>
    <x v="2"/>
    <x v="33"/>
    <x v="3"/>
    <x v="0"/>
    <x v="0"/>
    <x v="0"/>
  </r>
  <r>
    <x v="34"/>
    <s v="JPYGBP=X"/>
    <n v="6.9370000000000005E-3"/>
    <n v="6.9779999999999998E-3"/>
    <n v="-4.099999999999937E-5"/>
    <n v="-5.8756090570363101E-3"/>
    <x v="2"/>
    <x v="33"/>
    <x v="3"/>
    <x v="0"/>
    <x v="0"/>
    <x v="0"/>
  </r>
  <r>
    <x v="35"/>
    <s v="JPYGBP=X"/>
    <n v="6.9129999999999999E-3"/>
    <n v="6.9370000000000005E-3"/>
    <n v="-2.4000000000000583E-5"/>
    <n v="-3.4597088078420907E-3"/>
    <x v="2"/>
    <x v="33"/>
    <x v="3"/>
    <x v="0"/>
    <x v="0"/>
    <x v="0"/>
  </r>
  <r>
    <x v="36"/>
    <s v="JPYGBP=X"/>
    <n v="6.8969999999999995E-3"/>
    <n v="6.9129999999999999E-3"/>
    <n v="-1.6000000000000389E-5"/>
    <n v="-2.3144799652828566E-3"/>
    <x v="2"/>
    <x v="33"/>
    <x v="3"/>
    <x v="0"/>
    <x v="0"/>
    <x v="0"/>
  </r>
  <r>
    <x v="37"/>
    <s v="JPYGBP=X"/>
    <n v="6.9589999999999999E-3"/>
    <n v="6.8969999999999995E-3"/>
    <n v="6.2000000000000423E-5"/>
    <n v="8.9894156879803434E-3"/>
    <x v="2"/>
    <x v="33"/>
    <x v="3"/>
    <x v="0"/>
    <x v="0"/>
    <x v="1"/>
  </r>
  <r>
    <x v="38"/>
    <s v="JPYGBP=X"/>
    <n v="6.953E-3"/>
    <n v="6.9589999999999999E-3"/>
    <n v="-5.999999999999929E-6"/>
    <n v="-8.6219284379938628E-4"/>
    <x v="2"/>
    <x v="33"/>
    <x v="3"/>
    <x v="0"/>
    <x v="0"/>
    <x v="0"/>
  </r>
  <r>
    <x v="39"/>
    <s v="JPYGBP=X"/>
    <n v="7.0000000000000001E-3"/>
    <n v="6.953E-3"/>
    <n v="4.7000000000000167E-5"/>
    <n v="6.7596720839925451E-3"/>
    <x v="2"/>
    <x v="33"/>
    <x v="3"/>
    <x v="0"/>
    <x v="0"/>
    <x v="1"/>
  </r>
  <r>
    <x v="40"/>
    <s v="JPYGBP=X"/>
    <n v="7.0549999999999996E-3"/>
    <n v="7.0000000000000001E-3"/>
    <n v="5.4999999999999494E-5"/>
    <n v="7.8571428571427848E-3"/>
    <x v="2"/>
    <x v="33"/>
    <x v="3"/>
    <x v="0"/>
    <x v="0"/>
    <x v="1"/>
  </r>
  <r>
    <x v="41"/>
    <s v="JPYGBP=X"/>
    <n v="7.1999999999999998E-3"/>
    <n v="7.0549999999999996E-3"/>
    <n v="1.4500000000000016E-4"/>
    <n v="2.0552799433026247E-2"/>
    <x v="2"/>
    <x v="33"/>
    <x v="3"/>
    <x v="0"/>
    <x v="0"/>
    <x v="1"/>
  </r>
  <r>
    <x v="42"/>
    <s v="JPYGBP=X"/>
    <n v="7.1989999999999997E-3"/>
    <n v="7.1999999999999998E-3"/>
    <n v="-1.0000000000001327E-6"/>
    <n v="-1.3888888888890732E-4"/>
    <x v="2"/>
    <x v="33"/>
    <x v="3"/>
    <x v="0"/>
    <x v="0"/>
    <x v="0"/>
  </r>
  <r>
    <x v="43"/>
    <s v="JPYGBP=X"/>
    <n v="7.267E-3"/>
    <n v="7.1989999999999997E-3"/>
    <n v="6.8000000000000352E-5"/>
    <n v="9.445756355049361E-3"/>
    <x v="2"/>
    <x v="33"/>
    <x v="3"/>
    <x v="0"/>
    <x v="0"/>
    <x v="1"/>
  </r>
  <r>
    <x v="44"/>
    <s v="JPYGBP=X"/>
    <n v="7.1939999999999999E-3"/>
    <n v="7.267E-3"/>
    <n v="-7.3000000000000148E-5"/>
    <n v="-1.0045410760974288E-2"/>
    <x v="2"/>
    <x v="33"/>
    <x v="3"/>
    <x v="0"/>
    <x v="0"/>
    <x v="0"/>
  </r>
  <r>
    <x v="45"/>
    <s v="JPYGBP=X"/>
    <n v="7.2480000000000001E-3"/>
    <n v="7.1939999999999999E-3"/>
    <n v="5.4000000000000228E-5"/>
    <n v="7.5062552126772628E-3"/>
    <x v="2"/>
    <x v="33"/>
    <x v="3"/>
    <x v="0"/>
    <x v="0"/>
    <x v="1"/>
  </r>
  <r>
    <x v="46"/>
    <s v="JPYGBP=X"/>
    <n v="7.3230000000000005E-3"/>
    <n v="7.2480000000000001E-3"/>
    <n v="7.5000000000000414E-5"/>
    <n v="1.0347682119205354E-2"/>
    <x v="2"/>
    <x v="33"/>
    <x v="3"/>
    <x v="0"/>
    <x v="0"/>
    <x v="1"/>
  </r>
  <r>
    <x v="47"/>
    <s v="JPYGBP=X"/>
    <n v="7.3969999999999999E-3"/>
    <n v="7.3230000000000005E-3"/>
    <n v="7.3999999999999413E-5"/>
    <n v="1.0105148163320962E-2"/>
    <x v="2"/>
    <x v="33"/>
    <x v="3"/>
    <x v="0"/>
    <x v="0"/>
    <x v="1"/>
  </r>
  <r>
    <x v="48"/>
    <s v="JPYGBP=X"/>
    <n v="7.358E-3"/>
    <n v="7.3969999999999999E-3"/>
    <n v="-3.8999999999999972E-5"/>
    <n v="-5.2724077328646715E-3"/>
    <x v="2"/>
    <x v="33"/>
    <x v="3"/>
    <x v="0"/>
    <x v="0"/>
    <x v="0"/>
  </r>
  <r>
    <x v="49"/>
    <s v="JPYGBP=X"/>
    <n v="7.4440000000000001E-3"/>
    <n v="7.358E-3"/>
    <n v="8.6000000000000139E-5"/>
    <n v="1.1687958684425135E-2"/>
    <x v="2"/>
    <x v="33"/>
    <x v="3"/>
    <x v="0"/>
    <x v="0"/>
    <x v="1"/>
  </r>
  <r>
    <x v="50"/>
    <s v="JPYGBP=X"/>
    <n v="7.5859999999999999E-3"/>
    <n v="7.4440000000000001E-3"/>
    <n v="1.4199999999999977E-4"/>
    <n v="1.9075765717356228E-2"/>
    <x v="2"/>
    <x v="33"/>
    <x v="3"/>
    <x v="0"/>
    <x v="0"/>
    <x v="1"/>
  </r>
  <r>
    <x v="51"/>
    <s v="JPYGBP=X"/>
    <n v="7.5310000000000004E-3"/>
    <n v="7.5859999999999999E-3"/>
    <n v="-5.4999999999999494E-5"/>
    <n v="-7.2501977326653701E-3"/>
    <x v="2"/>
    <x v="33"/>
    <x v="3"/>
    <x v="0"/>
    <x v="0"/>
    <x v="0"/>
  </r>
  <r>
    <x v="52"/>
    <s v="JPYGBP=X"/>
    <n v="7.6579999999999999E-3"/>
    <n v="7.5310000000000004E-3"/>
    <n v="1.2699999999999951E-4"/>
    <n v="1.6863630327977625E-2"/>
    <x v="2"/>
    <x v="33"/>
    <x v="3"/>
    <x v="0"/>
    <x v="0"/>
    <x v="1"/>
  </r>
  <r>
    <x v="53"/>
    <s v="JPYGBP=X"/>
    <n v="7.6620000000000004E-3"/>
    <n v="7.6579999999999999E-3"/>
    <n v="4.0000000000005309E-6"/>
    <n v="5.2232958997134118E-4"/>
    <x v="2"/>
    <x v="33"/>
    <x v="3"/>
    <x v="0"/>
    <x v="0"/>
    <x v="1"/>
  </r>
  <r>
    <x v="54"/>
    <s v="JPYGBP=X"/>
    <n v="7.9140000000000009E-3"/>
    <n v="7.6620000000000004E-3"/>
    <n v="2.5200000000000049E-4"/>
    <n v="3.2889584964761222E-2"/>
    <x v="2"/>
    <x v="33"/>
    <x v="3"/>
    <x v="0"/>
    <x v="0"/>
    <x v="1"/>
  </r>
  <r>
    <x v="55"/>
    <s v="JPYGBP=X"/>
    <n v="7.8010000000000006E-3"/>
    <n v="7.9140000000000009E-3"/>
    <n v="-1.1300000000000025E-4"/>
    <n v="-1.4278493808440769E-2"/>
    <x v="2"/>
    <x v="33"/>
    <x v="3"/>
    <x v="0"/>
    <x v="0"/>
    <x v="0"/>
  </r>
  <r>
    <x v="56"/>
    <s v="JPYGBP=X"/>
    <n v="7.7129999999999994E-3"/>
    <n v="7.8010000000000006E-3"/>
    <n v="-8.8000000000001272E-5"/>
    <n v="-1.1280605050634697E-2"/>
    <x v="2"/>
    <x v="33"/>
    <x v="3"/>
    <x v="0"/>
    <x v="0"/>
    <x v="0"/>
  </r>
  <r>
    <x v="57"/>
    <s v="JPYGBP=X"/>
    <n v="7.7620000000000007E-3"/>
    <n v="7.7129999999999994E-3"/>
    <n v="4.9000000000001299E-5"/>
    <n v="6.3529106702970703E-3"/>
    <x v="2"/>
    <x v="33"/>
    <x v="3"/>
    <x v="0"/>
    <x v="0"/>
    <x v="1"/>
  </r>
  <r>
    <x v="58"/>
    <s v="JPYGBP=X"/>
    <n v="7.6120000000000007E-3"/>
    <n v="7.7620000000000007E-3"/>
    <n v="-1.4999999999999996E-4"/>
    <n v="-1.9324916258696204E-2"/>
    <x v="2"/>
    <x v="33"/>
    <x v="3"/>
    <x v="0"/>
    <x v="0"/>
    <x v="0"/>
  </r>
  <r>
    <x v="59"/>
    <s v="JPYGBP=X"/>
    <n v="7.5930000000000008E-3"/>
    <n v="7.6120000000000007E-3"/>
    <n v="-1.899999999999992E-5"/>
    <n v="-2.4960588544403464E-3"/>
    <x v="2"/>
    <x v="33"/>
    <x v="3"/>
    <x v="0"/>
    <x v="0"/>
    <x v="0"/>
  </r>
  <r>
    <x v="60"/>
    <s v="JPYGBP=X"/>
    <n v="7.4939999999999998E-3"/>
    <n v="7.5930000000000008E-3"/>
    <n v="-9.9000000000000997E-5"/>
    <n v="-1.3038324772817198E-2"/>
    <x v="2"/>
    <x v="33"/>
    <x v="3"/>
    <x v="0"/>
    <x v="0"/>
    <x v="0"/>
  </r>
  <r>
    <x v="61"/>
    <s v="JPYGBP=X"/>
    <n v="7.4569999999999992E-3"/>
    <n v="7.4939999999999998E-3"/>
    <n v="-3.7000000000000574E-5"/>
    <n v="-4.9372831598612993E-3"/>
    <x v="2"/>
    <x v="33"/>
    <x v="3"/>
    <x v="0"/>
    <x v="0"/>
    <x v="0"/>
  </r>
  <r>
    <x v="62"/>
    <s v="JPYGBP=X"/>
    <n v="7.4620000000000008E-3"/>
    <n v="7.4569999999999992E-3"/>
    <n v="5.000000000001531E-6"/>
    <n v="6.7051092932835345E-4"/>
    <x v="2"/>
    <x v="33"/>
    <x v="3"/>
    <x v="0"/>
    <x v="0"/>
    <x v="1"/>
  </r>
  <r>
    <x v="63"/>
    <s v="JPYGBP=X"/>
    <n v="7.4769999999999993E-3"/>
    <n v="7.4620000000000008E-3"/>
    <n v="1.4999999999998521E-5"/>
    <n v="2.0101849370140071E-3"/>
    <x v="2"/>
    <x v="33"/>
    <x v="3"/>
    <x v="0"/>
    <x v="0"/>
    <x v="1"/>
  </r>
  <r>
    <x v="64"/>
    <s v="JPYGBP=X"/>
    <n v="7.5099999999999993E-3"/>
    <n v="7.4769999999999993E-3"/>
    <n v="3.3000000000000043E-5"/>
    <n v="4.4135348401765475E-3"/>
    <x v="2"/>
    <x v="33"/>
    <x v="3"/>
    <x v="0"/>
    <x v="0"/>
    <x v="1"/>
  </r>
  <r>
    <x v="65"/>
    <s v="JPYGBP=X"/>
    <n v="7.4519999999999994E-3"/>
    <n v="7.5099999999999993E-3"/>
    <n v="-5.7999999999999892E-5"/>
    <n v="-7.7230359520639013E-3"/>
    <x v="2"/>
    <x v="33"/>
    <x v="3"/>
    <x v="0"/>
    <x v="0"/>
    <x v="0"/>
  </r>
  <r>
    <x v="66"/>
    <s v="JPYGBP=X"/>
    <n v="7.5099999999999993E-3"/>
    <n v="7.4519999999999994E-3"/>
    <n v="5.7999999999999892E-5"/>
    <n v="7.7831454643048706E-3"/>
    <x v="2"/>
    <x v="33"/>
    <x v="3"/>
    <x v="0"/>
    <x v="0"/>
    <x v="1"/>
  </r>
  <r>
    <x v="67"/>
    <s v="JPYGBP=X"/>
    <n v="7.4680000000000007E-3"/>
    <n v="7.5099999999999993E-3"/>
    <n v="-4.1999999999998636E-5"/>
    <n v="-5.5925432756323088E-3"/>
    <x v="2"/>
    <x v="33"/>
    <x v="3"/>
    <x v="0"/>
    <x v="0"/>
    <x v="0"/>
  </r>
  <r>
    <x v="68"/>
    <s v="JPYGBP=X"/>
    <n v="7.4400000000000004E-3"/>
    <n v="7.4680000000000007E-3"/>
    <n v="-2.8000000000000247E-5"/>
    <n v="-3.7493304767006221E-3"/>
    <x v="2"/>
    <x v="33"/>
    <x v="3"/>
    <x v="0"/>
    <x v="0"/>
    <x v="0"/>
  </r>
  <r>
    <x v="69"/>
    <s v="JPYGBP=X"/>
    <n v="7.3900000000000007E-3"/>
    <n v="7.4400000000000004E-3"/>
    <n v="-4.9999999999999697E-5"/>
    <n v="-6.7204301075268411E-3"/>
    <x v="2"/>
    <x v="33"/>
    <x v="3"/>
    <x v="0"/>
    <x v="0"/>
    <x v="0"/>
  </r>
  <r>
    <x v="193"/>
    <s v="JPYGBP=X"/>
    <n v="7.3749999999999996E-3"/>
    <n v="7.3900000000000007E-3"/>
    <n v="-1.5000000000001124E-5"/>
    <n v="-2.0297699594047525E-3"/>
    <x v="2"/>
    <x v="33"/>
    <x v="3"/>
    <x v="0"/>
    <x v="0"/>
    <x v="0"/>
  </r>
  <r>
    <x v="70"/>
    <s v="JPYGBP=X"/>
    <n v="7.3870000000000003E-3"/>
    <n v="7.3749999999999996E-3"/>
    <n v="1.2000000000000725E-5"/>
    <n v="1.627118644067895E-3"/>
    <x v="2"/>
    <x v="33"/>
    <x v="3"/>
    <x v="0"/>
    <x v="0"/>
    <x v="1"/>
  </r>
  <r>
    <x v="71"/>
    <s v="JPYGBP=X"/>
    <n v="7.3989999999999993E-3"/>
    <n v="7.3870000000000003E-3"/>
    <n v="1.1999999999998991E-5"/>
    <n v="1.6244754298089875E-3"/>
    <x v="2"/>
    <x v="33"/>
    <x v="3"/>
    <x v="0"/>
    <x v="0"/>
    <x v="1"/>
  </r>
  <r>
    <x v="72"/>
    <s v="JPYGBP=X"/>
    <n v="7.3760000000000006E-3"/>
    <n v="7.3989999999999993E-3"/>
    <n v="-2.2999999999998716E-5"/>
    <n v="-3.1085281794835406E-3"/>
    <x v="2"/>
    <x v="33"/>
    <x v="3"/>
    <x v="0"/>
    <x v="0"/>
    <x v="0"/>
  </r>
  <r>
    <x v="73"/>
    <s v="JPYGBP=X"/>
    <n v="7.4019999999999997E-3"/>
    <n v="7.3760000000000006E-3"/>
    <n v="2.5999999999999114E-5"/>
    <n v="3.5249457700649556E-3"/>
    <x v="2"/>
    <x v="33"/>
    <x v="3"/>
    <x v="0"/>
    <x v="0"/>
    <x v="1"/>
  </r>
  <r>
    <x v="74"/>
    <s v="JPYGBP=X"/>
    <n v="7.3989999999999993E-3"/>
    <n v="7.4019999999999997E-3"/>
    <n v="-3.0000000000003982E-6"/>
    <n v="-4.0529586598222079E-4"/>
    <x v="2"/>
    <x v="33"/>
    <x v="3"/>
    <x v="0"/>
    <x v="0"/>
    <x v="0"/>
  </r>
  <r>
    <x v="75"/>
    <s v="JPYGBP=X"/>
    <n v="7.418000000000001E-3"/>
    <n v="7.3989999999999993E-3"/>
    <n v="1.9000000000001654E-5"/>
    <n v="2.5679145830519875E-3"/>
    <x v="2"/>
    <x v="33"/>
    <x v="3"/>
    <x v="0"/>
    <x v="0"/>
    <x v="1"/>
  </r>
  <r>
    <x v="76"/>
    <s v="JPYGBP=X"/>
    <n v="7.4459999999999995E-3"/>
    <n v="7.418000000000001E-3"/>
    <n v="2.7999999999998512E-5"/>
    <n v="3.7746023186840806E-3"/>
    <x v="2"/>
    <x v="33"/>
    <x v="3"/>
    <x v="0"/>
    <x v="0"/>
    <x v="1"/>
  </r>
  <r>
    <x v="77"/>
    <s v="JPYGBP=X"/>
    <n v="7.528E-3"/>
    <n v="7.4459999999999995E-3"/>
    <n v="8.2000000000000475E-5"/>
    <n v="1.1012624227773367E-2"/>
    <x v="2"/>
    <x v="33"/>
    <x v="3"/>
    <x v="0"/>
    <x v="0"/>
    <x v="1"/>
  </r>
  <r>
    <x v="78"/>
    <s v="JPYGBP=X"/>
    <n v="7.5060000000000005E-3"/>
    <n v="7.528E-3"/>
    <n v="-2.1999999999999451E-5"/>
    <n v="-2.9224229543038591E-3"/>
    <x v="2"/>
    <x v="33"/>
    <x v="3"/>
    <x v="0"/>
    <x v="0"/>
    <x v="0"/>
  </r>
  <r>
    <x v="79"/>
    <s v="JPYGBP=X"/>
    <n v="7.4999999999999997E-3"/>
    <n v="7.5060000000000005E-3"/>
    <n v="-6.0000000000007964E-6"/>
    <n v="-7.9936051159083343E-4"/>
    <x v="2"/>
    <x v="33"/>
    <x v="3"/>
    <x v="0"/>
    <x v="0"/>
    <x v="0"/>
  </r>
  <r>
    <x v="80"/>
    <s v="JPYGBP=X"/>
    <n v="0.75019999999999998"/>
    <n v="7.4999999999999997E-3"/>
    <n v="0.74270000000000003"/>
    <n v="99.026666666666671"/>
    <x v="2"/>
    <x v="33"/>
    <x v="3"/>
    <x v="0"/>
    <x v="0"/>
    <x v="1"/>
  </r>
  <r>
    <x v="81"/>
    <s v="JPYGBP=X"/>
    <n v="7.4830000000000001E-3"/>
    <n v="0.75019999999999998"/>
    <n v="-0.74271699999999996"/>
    <n v="-0.99002532657957876"/>
    <x v="2"/>
    <x v="33"/>
    <x v="3"/>
    <x v="0"/>
    <x v="0"/>
    <x v="0"/>
  </r>
  <r>
    <x v="82"/>
    <s v="JPYGBP=X"/>
    <n v="7.5139999999999998E-3"/>
    <n v="7.4830000000000001E-3"/>
    <n v="3.0999999999999778E-5"/>
    <n v="4.1427235066149645E-3"/>
    <x v="2"/>
    <x v="33"/>
    <x v="3"/>
    <x v="0"/>
    <x v="0"/>
    <x v="1"/>
  </r>
  <r>
    <x v="83"/>
    <s v="JPYGBP=X"/>
    <n v="7.502E-3"/>
    <n v="7.5139999999999998E-3"/>
    <n v="-1.1999999999999858E-5"/>
    <n v="-1.5970188980569415E-3"/>
    <x v="2"/>
    <x v="33"/>
    <x v="3"/>
    <x v="0"/>
    <x v="0"/>
    <x v="0"/>
  </r>
  <r>
    <x v="84"/>
    <s v="JPYGBP=X"/>
    <n v="7.3879999999999996E-3"/>
    <n v="7.502E-3"/>
    <n v="-1.1400000000000039E-4"/>
    <n v="-1.5195947747267447E-2"/>
    <x v="2"/>
    <x v="33"/>
    <x v="3"/>
    <x v="0"/>
    <x v="0"/>
    <x v="0"/>
  </r>
  <r>
    <x v="85"/>
    <s v="JPYGBP=X"/>
    <n v="7.5040000000000003E-3"/>
    <n v="7.3879999999999996E-3"/>
    <n v="1.1600000000000065E-4"/>
    <n v="1.5701136978884766E-2"/>
    <x v="2"/>
    <x v="33"/>
    <x v="3"/>
    <x v="0"/>
    <x v="0"/>
    <x v="1"/>
  </r>
  <r>
    <x v="86"/>
    <s v="JPYGBP=X"/>
    <n v="7.5099999999999993E-3"/>
    <n v="7.5040000000000003E-3"/>
    <n v="5.9999999999990616E-6"/>
    <n v="7.9957356076746559E-4"/>
    <x v="2"/>
    <x v="33"/>
    <x v="3"/>
    <x v="0"/>
    <x v="0"/>
    <x v="1"/>
  </r>
  <r>
    <x v="87"/>
    <s v="JPYGBP=X"/>
    <n v="7.529000000000001E-3"/>
    <n v="7.5099999999999993E-3"/>
    <n v="1.9000000000001654E-5"/>
    <n v="2.5299600532625375E-3"/>
    <x v="2"/>
    <x v="33"/>
    <x v="3"/>
    <x v="0"/>
    <x v="0"/>
    <x v="1"/>
  </r>
  <r>
    <x v="88"/>
    <s v="JPYGBP=X"/>
    <n v="7.62E-3"/>
    <n v="7.529000000000001E-3"/>
    <n v="9.0999999999999068E-5"/>
    <n v="1.2086598485854571E-2"/>
    <x v="2"/>
    <x v="33"/>
    <x v="3"/>
    <x v="0"/>
    <x v="0"/>
    <x v="1"/>
  </r>
  <r>
    <x v="89"/>
    <s v="JPYGBP=X"/>
    <n v="7.5769999999999995E-3"/>
    <n v="7.62E-3"/>
    <n v="-4.3000000000000503E-5"/>
    <n v="-5.643044619422638E-3"/>
    <x v="2"/>
    <x v="33"/>
    <x v="3"/>
    <x v="0"/>
    <x v="0"/>
    <x v="0"/>
  </r>
  <r>
    <x v="90"/>
    <s v="JPYGBP=X"/>
    <n v="7.5129999999999997E-3"/>
    <n v="7.5769999999999995E-3"/>
    <n v="-6.3999999999999821E-5"/>
    <n v="-8.4466147551801266E-3"/>
    <x v="2"/>
    <x v="33"/>
    <x v="3"/>
    <x v="0"/>
    <x v="0"/>
    <x v="0"/>
  </r>
  <r>
    <x v="91"/>
    <s v="JPYGBP=X"/>
    <n v="7.5200000000000006E-3"/>
    <n v="7.5129999999999997E-3"/>
    <n v="7.0000000000009291E-6"/>
    <n v="9.3171835485171431E-4"/>
    <x v="2"/>
    <x v="33"/>
    <x v="3"/>
    <x v="0"/>
    <x v="0"/>
    <x v="1"/>
  </r>
  <r>
    <x v="92"/>
    <s v="JPYGBP=X"/>
    <n v="7.5980000000000006E-3"/>
    <n v="7.5200000000000006E-3"/>
    <n v="7.7999999999999944E-5"/>
    <n v="1.0372340425531907E-2"/>
    <x v="2"/>
    <x v="33"/>
    <x v="3"/>
    <x v="0"/>
    <x v="0"/>
    <x v="1"/>
  </r>
  <r>
    <x v="93"/>
    <s v="JPYGBP=X"/>
    <n v="7.6189999999999999E-3"/>
    <n v="7.5980000000000006E-3"/>
    <n v="2.0999999999999318E-5"/>
    <n v="2.7638852329559512E-3"/>
    <x v="2"/>
    <x v="33"/>
    <x v="3"/>
    <x v="0"/>
    <x v="0"/>
    <x v="1"/>
  </r>
  <r>
    <x v="94"/>
    <s v="JPYGBP=X"/>
    <n v="7.5950000000000002E-3"/>
    <n v="7.6189999999999999E-3"/>
    <n v="-2.3999999999999716E-5"/>
    <n v="-3.1500196876230106E-3"/>
    <x v="2"/>
    <x v="33"/>
    <x v="3"/>
    <x v="0"/>
    <x v="0"/>
    <x v="0"/>
  </r>
  <r>
    <x v="95"/>
    <s v="JPYGBP=X"/>
    <n v="7.698E-3"/>
    <n v="7.5950000000000002E-3"/>
    <n v="1.0299999999999979E-4"/>
    <n v="1.3561553653719525E-2"/>
    <x v="2"/>
    <x v="33"/>
    <x v="3"/>
    <x v="0"/>
    <x v="0"/>
    <x v="1"/>
  </r>
  <r>
    <x v="96"/>
    <s v="JPYGBP=X"/>
    <n v="7.6140000000000001E-3"/>
    <n v="7.698E-3"/>
    <n v="-8.3999999999999873E-5"/>
    <n v="-1.0911925175370209E-2"/>
    <x v="2"/>
    <x v="33"/>
    <x v="3"/>
    <x v="0"/>
    <x v="0"/>
    <x v="0"/>
  </r>
  <r>
    <x v="97"/>
    <s v="JPYGBP=X"/>
    <n v="7.5489999999999993E-3"/>
    <n v="7.6140000000000001E-3"/>
    <n v="-6.5000000000000821E-5"/>
    <n v="-8.5369057000263746E-3"/>
    <x v="2"/>
    <x v="33"/>
    <x v="3"/>
    <x v="0"/>
    <x v="0"/>
    <x v="0"/>
  </r>
  <r>
    <x v="98"/>
    <s v="JPYGBP=X"/>
    <n v="7.5750000000000001E-3"/>
    <n v="7.5489999999999993E-3"/>
    <n v="2.6000000000000849E-5"/>
    <n v="3.4441647900385285E-3"/>
    <x v="2"/>
    <x v="33"/>
    <x v="3"/>
    <x v="0"/>
    <x v="0"/>
    <x v="1"/>
  </r>
  <r>
    <x v="99"/>
    <s v="JPYGBP=X"/>
    <n v="7.5799999999999999E-3"/>
    <n v="7.5750000000000001E-3"/>
    <n v="4.9999999999997963E-6"/>
    <n v="6.6006600660063319E-4"/>
    <x v="2"/>
    <x v="33"/>
    <x v="3"/>
    <x v="0"/>
    <x v="0"/>
    <x v="1"/>
  </r>
  <r>
    <x v="189"/>
    <s v="JPYGBP=X"/>
    <n v="7.5969999999999996E-3"/>
    <n v="7.5799999999999999E-3"/>
    <n v="1.6999999999999654E-5"/>
    <n v="2.2427440633244929E-3"/>
    <x v="2"/>
    <x v="33"/>
    <x v="3"/>
    <x v="0"/>
    <x v="0"/>
    <x v="1"/>
  </r>
  <r>
    <x v="100"/>
    <s v="JPYGBP=X"/>
    <n v="7.5919999999999998E-3"/>
    <n v="7.5969999999999996E-3"/>
    <n v="-4.9999999999997963E-6"/>
    <n v="-6.5815453468471717E-4"/>
    <x v="2"/>
    <x v="33"/>
    <x v="3"/>
    <x v="0"/>
    <x v="0"/>
    <x v="0"/>
  </r>
  <r>
    <x v="101"/>
    <s v="JPYGBP=X"/>
    <n v="7.5230000000000002E-3"/>
    <n v="7.5919999999999998E-3"/>
    <n v="-6.8999999999999617E-5"/>
    <n v="-9.0885142255004766E-3"/>
    <x v="2"/>
    <x v="33"/>
    <x v="3"/>
    <x v="0"/>
    <x v="0"/>
    <x v="0"/>
  </r>
  <r>
    <x v="102"/>
    <s v="JPYGBP=X"/>
    <n v="7.5500000000000003E-3"/>
    <n v="7.5230000000000002E-3"/>
    <n v="2.7000000000000114E-5"/>
    <n v="3.5889937524923718E-3"/>
    <x v="2"/>
    <x v="33"/>
    <x v="3"/>
    <x v="0"/>
    <x v="0"/>
    <x v="1"/>
  </r>
  <r>
    <x v="103"/>
    <s v="JPYGBP=X"/>
    <n v="7.5200000000000006E-3"/>
    <n v="7.5500000000000003E-3"/>
    <n v="-2.9999999999999645E-5"/>
    <n v="-3.9735099337747876E-3"/>
    <x v="2"/>
    <x v="33"/>
    <x v="3"/>
    <x v="0"/>
    <x v="0"/>
    <x v="0"/>
  </r>
  <r>
    <x v="104"/>
    <s v="JPYGBP=X"/>
    <n v="7.4999999999999997E-3"/>
    <n v="7.5200000000000006E-3"/>
    <n v="-2.000000000000092E-5"/>
    <n v="-2.6595744680852286E-3"/>
    <x v="2"/>
    <x v="33"/>
    <x v="3"/>
    <x v="0"/>
    <x v="0"/>
    <x v="0"/>
  </r>
  <r>
    <x v="105"/>
    <s v="JPYGBP=X"/>
    <n v="7.4269999999999996E-3"/>
    <n v="7.4999999999999997E-3"/>
    <n v="-7.3000000000000148E-5"/>
    <n v="-9.7333333333333542E-3"/>
    <x v="2"/>
    <x v="33"/>
    <x v="3"/>
    <x v="0"/>
    <x v="0"/>
    <x v="0"/>
  </r>
  <r>
    <x v="106"/>
    <s v="JPYGBP=X"/>
    <n v="7.2859999999999999E-3"/>
    <n v="7.4269999999999996E-3"/>
    <n v="-1.4099999999999963E-4"/>
    <n v="-1.8984785243032133E-2"/>
    <x v="2"/>
    <x v="33"/>
    <x v="3"/>
    <x v="0"/>
    <x v="0"/>
    <x v="0"/>
  </r>
  <r>
    <x v="107"/>
    <s v="JPYGBP=X"/>
    <n v="7.2769999999999996E-3"/>
    <n v="7.2859999999999999E-3"/>
    <n v="-9.0000000000003272E-6"/>
    <n v="-1.2352456766401767E-3"/>
    <x v="2"/>
    <x v="33"/>
    <x v="3"/>
    <x v="0"/>
    <x v="0"/>
    <x v="0"/>
  </r>
  <r>
    <x v="108"/>
    <s v="JPYGBP=X"/>
    <n v="7.245999999999999E-3"/>
    <n v="7.2769999999999996E-3"/>
    <n v="-3.1000000000000645E-5"/>
    <n v="-4.2599972516147652E-3"/>
    <x v="2"/>
    <x v="33"/>
    <x v="3"/>
    <x v="0"/>
    <x v="0"/>
    <x v="0"/>
  </r>
  <r>
    <x v="109"/>
    <s v="JPYGBP=X"/>
    <n v="7.1489999999999991E-3"/>
    <n v="7.245999999999999E-3"/>
    <n v="-9.6999999999999864E-5"/>
    <n v="-1.3386696108197609E-2"/>
    <x v="2"/>
    <x v="33"/>
    <x v="3"/>
    <x v="0"/>
    <x v="0"/>
    <x v="0"/>
  </r>
  <r>
    <x v="110"/>
    <s v="JPYGBP=X"/>
    <n v="7.2230000000000003E-3"/>
    <n v="7.1489999999999991E-3"/>
    <n v="7.4000000000001148E-5"/>
    <n v="1.0351098055672284E-2"/>
    <x v="2"/>
    <x v="33"/>
    <x v="3"/>
    <x v="0"/>
    <x v="0"/>
    <x v="1"/>
  </r>
  <r>
    <x v="111"/>
    <s v="JPYGBP=X"/>
    <n v="7.2790000000000007E-3"/>
    <n v="7.2230000000000003E-3"/>
    <n v="5.6000000000000494E-5"/>
    <n v="7.7530112141770031E-3"/>
    <x v="2"/>
    <x v="33"/>
    <x v="3"/>
    <x v="0"/>
    <x v="0"/>
    <x v="1"/>
  </r>
  <r>
    <x v="112"/>
    <s v="JPYGBP=X"/>
    <n v="7.3330000000000001E-3"/>
    <n v="7.2790000000000007E-3"/>
    <n v="5.3999999999999361E-5"/>
    <n v="7.4186014562439007E-3"/>
    <x v="2"/>
    <x v="33"/>
    <x v="3"/>
    <x v="0"/>
    <x v="0"/>
    <x v="1"/>
  </r>
  <r>
    <x v="113"/>
    <s v="JPYGBP=X"/>
    <n v="7.4260000000000003E-3"/>
    <n v="7.3330000000000001E-3"/>
    <n v="9.3000000000000201E-5"/>
    <n v="1.2682394654302495E-2"/>
    <x v="2"/>
    <x v="33"/>
    <x v="3"/>
    <x v="0"/>
    <x v="0"/>
    <x v="1"/>
  </r>
  <r>
    <x v="114"/>
    <s v="JPYGBP=X"/>
    <n v="7.43E-3"/>
    <n v="7.4260000000000003E-3"/>
    <n v="3.9999999999996635E-6"/>
    <n v="5.3864799353617874E-4"/>
    <x v="2"/>
    <x v="33"/>
    <x v="3"/>
    <x v="0"/>
    <x v="0"/>
    <x v="1"/>
  </r>
  <r>
    <x v="115"/>
    <s v="JPYGBP=X"/>
    <n v="7.345E-3"/>
    <n v="7.43E-3"/>
    <n v="-8.5000000000000006E-5"/>
    <n v="-1.1440107671601616E-2"/>
    <x v="2"/>
    <x v="33"/>
    <x v="3"/>
    <x v="0"/>
    <x v="0"/>
    <x v="0"/>
  </r>
  <r>
    <x v="116"/>
    <s v="JPYGBP=X"/>
    <n v="7.3769999999999999E-3"/>
    <n v="7.345E-3"/>
    <n v="3.199999999999991E-5"/>
    <n v="4.3567052416609818E-3"/>
    <x v="2"/>
    <x v="33"/>
    <x v="3"/>
    <x v="0"/>
    <x v="0"/>
    <x v="1"/>
  </r>
  <r>
    <x v="117"/>
    <s v="JPYGBP=X"/>
    <n v="7.4349999999999998E-3"/>
    <n v="7.3769999999999999E-3"/>
    <n v="5.7999999999999892E-5"/>
    <n v="7.8622746373864568E-3"/>
    <x v="2"/>
    <x v="33"/>
    <x v="3"/>
    <x v="0"/>
    <x v="0"/>
    <x v="1"/>
  </r>
  <r>
    <x v="118"/>
    <s v="JPYGBP=X"/>
    <n v="7.5010000000000007E-3"/>
    <n v="7.4349999999999998E-3"/>
    <n v="6.6000000000000954E-5"/>
    <n v="8.8769334229994567E-3"/>
    <x v="2"/>
    <x v="33"/>
    <x v="3"/>
    <x v="0"/>
    <x v="0"/>
    <x v="1"/>
  </r>
  <r>
    <x v="119"/>
    <s v="JPYGBP=X"/>
    <n v="7.559999999999999E-3"/>
    <n v="7.5010000000000007E-3"/>
    <n v="5.899999999999829E-5"/>
    <n v="7.8656179176107566E-3"/>
    <x v="2"/>
    <x v="33"/>
    <x v="3"/>
    <x v="0"/>
    <x v="0"/>
    <x v="1"/>
  </r>
  <r>
    <x v="120"/>
    <s v="JPYGBP=X"/>
    <n v="7.4620000000000008E-3"/>
    <n v="7.559999999999999E-3"/>
    <n v="-9.7999999999998262E-5"/>
    <n v="-1.2962962962962735E-2"/>
    <x v="2"/>
    <x v="33"/>
    <x v="3"/>
    <x v="0"/>
    <x v="0"/>
    <x v="0"/>
  </r>
  <r>
    <x v="121"/>
    <s v="JPYGBP=X"/>
    <n v="7.4819999999999991E-3"/>
    <n v="7.4620000000000008E-3"/>
    <n v="1.9999999999998318E-5"/>
    <n v="2.6802465826853816E-3"/>
    <x v="2"/>
    <x v="33"/>
    <x v="3"/>
    <x v="0"/>
    <x v="0"/>
    <x v="1"/>
  </r>
  <r>
    <x v="122"/>
    <s v="JPYGBP=X"/>
    <n v="7.5060000000000005E-3"/>
    <n v="7.4819999999999991E-3"/>
    <n v="2.4000000000001451E-5"/>
    <n v="3.207698476343418E-3"/>
    <x v="2"/>
    <x v="33"/>
    <x v="3"/>
    <x v="0"/>
    <x v="0"/>
    <x v="1"/>
  </r>
  <r>
    <x v="123"/>
    <s v="JPYGBP=X"/>
    <n v="7.4920000000000004E-3"/>
    <n v="7.5060000000000005E-3"/>
    <n v="-1.4000000000000123E-5"/>
    <n v="-1.865174527045047E-3"/>
    <x v="2"/>
    <x v="33"/>
    <x v="3"/>
    <x v="0"/>
    <x v="0"/>
    <x v="0"/>
  </r>
  <r>
    <x v="124"/>
    <s v="JPYGBP=X"/>
    <n v="7.5379999999999996E-3"/>
    <n v="7.4920000000000004E-3"/>
    <n v="4.5999999999999167E-5"/>
    <n v="6.139882541377358E-3"/>
    <x v="2"/>
    <x v="33"/>
    <x v="3"/>
    <x v="0"/>
    <x v="0"/>
    <x v="1"/>
  </r>
  <r>
    <x v="125"/>
    <s v="JPYGBP=X"/>
    <n v="7.5299999999999994E-3"/>
    <n v="7.5379999999999996E-3"/>
    <n v="-8.0000000000001945E-6"/>
    <n v="-1.0612894667020689E-3"/>
    <x v="2"/>
    <x v="33"/>
    <x v="3"/>
    <x v="0"/>
    <x v="0"/>
    <x v="0"/>
  </r>
  <r>
    <x v="126"/>
    <s v="JPYGBP=X"/>
    <n v="7.456E-3"/>
    <n v="7.5299999999999994E-3"/>
    <n v="-7.3999999999999413E-5"/>
    <n v="-9.8273572377157257E-3"/>
    <x v="2"/>
    <x v="33"/>
    <x v="3"/>
    <x v="0"/>
    <x v="0"/>
    <x v="0"/>
  </r>
  <r>
    <x v="127"/>
    <s v="JPYGBP=X"/>
    <n v="7.4519999999999994E-3"/>
    <n v="7.456E-3"/>
    <n v="-4.0000000000005309E-6"/>
    <n v="-5.364806866953502E-4"/>
    <x v="2"/>
    <x v="33"/>
    <x v="3"/>
    <x v="0"/>
    <x v="0"/>
    <x v="0"/>
  </r>
  <r>
    <x v="190"/>
    <s v="JPYGBP=X"/>
    <n v="7.4419999999999998E-3"/>
    <n v="7.4519999999999994E-3"/>
    <n v="-9.9999999999995925E-6"/>
    <n v="-1.3419216317766497E-3"/>
    <x v="2"/>
    <x v="33"/>
    <x v="3"/>
    <x v="0"/>
    <x v="0"/>
    <x v="0"/>
  </r>
  <r>
    <x v="128"/>
    <s v="JPYGBP=X"/>
    <n v="7.4319999999999994E-3"/>
    <n v="7.4419999999999998E-3"/>
    <n v="-1.000000000000046E-5"/>
    <n v="-1.3437248051599651E-3"/>
    <x v="2"/>
    <x v="33"/>
    <x v="3"/>
    <x v="0"/>
    <x v="0"/>
    <x v="0"/>
  </r>
  <r>
    <x v="129"/>
    <s v="JPYGBP=X"/>
    <n v="7.4349999999999998E-3"/>
    <n v="7.4319999999999994E-3"/>
    <n v="3.0000000000003982E-6"/>
    <n v="4.0365984930037656E-4"/>
    <x v="2"/>
    <x v="33"/>
    <x v="3"/>
    <x v="0"/>
    <x v="0"/>
    <x v="1"/>
  </r>
  <r>
    <x v="130"/>
    <s v="JPYGBP=X"/>
    <n v="7.391E-3"/>
    <n v="7.4349999999999998E-3"/>
    <n v="-4.3999999999999768E-5"/>
    <n v="-5.917955615332854E-3"/>
    <x v="2"/>
    <x v="33"/>
    <x v="3"/>
    <x v="0"/>
    <x v="0"/>
    <x v="0"/>
  </r>
  <r>
    <x v="131"/>
    <s v="JPYGBP=X"/>
    <n v="7.3689999999999997E-3"/>
    <n v="7.391E-3"/>
    <n v="-2.2000000000000318E-5"/>
    <n v="-2.9765931538357892E-3"/>
    <x v="2"/>
    <x v="33"/>
    <x v="3"/>
    <x v="0"/>
    <x v="0"/>
    <x v="0"/>
  </r>
  <r>
    <x v="132"/>
    <s v="JPYGBP=X"/>
    <n v="7.378E-3"/>
    <n v="7.3689999999999997E-3"/>
    <n v="9.0000000000003272E-6"/>
    <n v="1.2213326095807202E-3"/>
    <x v="2"/>
    <x v="33"/>
    <x v="3"/>
    <x v="0"/>
    <x v="0"/>
    <x v="1"/>
  </r>
  <r>
    <x v="133"/>
    <s v="JPYGBP=X"/>
    <n v="7.3870000000000003E-3"/>
    <n v="7.378E-3"/>
    <n v="9.0000000000003272E-6"/>
    <n v="1.2198427758200498E-3"/>
    <x v="2"/>
    <x v="33"/>
    <x v="3"/>
    <x v="0"/>
    <x v="0"/>
    <x v="1"/>
  </r>
  <r>
    <x v="134"/>
    <s v="JPYGBP=X"/>
    <n v="7.4060000000000003E-3"/>
    <n v="7.3870000000000003E-3"/>
    <n v="1.899999999999992E-5"/>
    <n v="2.5720860971977688E-3"/>
    <x v="2"/>
    <x v="33"/>
    <x v="3"/>
    <x v="0"/>
    <x v="0"/>
    <x v="1"/>
  </r>
  <r>
    <x v="135"/>
    <s v="JPYGBP=X"/>
    <n v="7.3989999999999993E-3"/>
    <n v="7.4060000000000003E-3"/>
    <n v="-7.0000000000009291E-6"/>
    <n v="-9.4517958412110845E-4"/>
    <x v="2"/>
    <x v="33"/>
    <x v="3"/>
    <x v="0"/>
    <x v="0"/>
    <x v="0"/>
  </r>
  <r>
    <x v="136"/>
    <s v="JPYGBP=X"/>
    <n v="7.4090000000000007E-3"/>
    <n v="7.3989999999999993E-3"/>
    <n v="1.0000000000001327E-5"/>
    <n v="1.3515339910800551E-3"/>
    <x v="2"/>
    <x v="33"/>
    <x v="3"/>
    <x v="0"/>
    <x v="0"/>
    <x v="1"/>
  </r>
  <r>
    <x v="137"/>
    <s v="JPYGBP=X"/>
    <n v="7.4029999999999999E-3"/>
    <n v="7.4090000000000007E-3"/>
    <n v="-6.0000000000007964E-6"/>
    <n v="-8.0982588743430911E-4"/>
    <x v="2"/>
    <x v="33"/>
    <x v="3"/>
    <x v="0"/>
    <x v="0"/>
    <x v="0"/>
  </r>
  <r>
    <x v="138"/>
    <s v="JPYGBP=X"/>
    <n v="7.4079999999999997E-3"/>
    <n v="7.4029999999999999E-3"/>
    <n v="4.9999999999997963E-6"/>
    <n v="6.7540186410911744E-4"/>
    <x v="2"/>
    <x v="33"/>
    <x v="3"/>
    <x v="0"/>
    <x v="0"/>
    <x v="1"/>
  </r>
  <r>
    <x v="139"/>
    <s v="JPYGBP=X"/>
    <n v="7.3470000000000002E-3"/>
    <n v="7.4079999999999997E-3"/>
    <n v="-6.0999999999999423E-5"/>
    <n v="-8.2343412526997058E-3"/>
    <x v="2"/>
    <x v="33"/>
    <x v="3"/>
    <x v="0"/>
    <x v="0"/>
    <x v="0"/>
  </r>
  <r>
    <x v="140"/>
    <s v="JPYGBP=X"/>
    <n v="7.3340000000000002E-3"/>
    <n v="7.3470000000000002E-3"/>
    <n v="-1.2999999999999991E-5"/>
    <n v="-1.7694296991969498E-3"/>
    <x v="2"/>
    <x v="33"/>
    <x v="3"/>
    <x v="0"/>
    <x v="0"/>
    <x v="0"/>
  </r>
  <r>
    <x v="141"/>
    <s v="JPYGBP=X"/>
    <n v="7.3099999999999997E-3"/>
    <n v="7.3340000000000002E-3"/>
    <n v="-2.4000000000000583E-5"/>
    <n v="-3.2724297791110694E-3"/>
    <x v="2"/>
    <x v="33"/>
    <x v="3"/>
    <x v="0"/>
    <x v="0"/>
    <x v="0"/>
  </r>
  <r>
    <x v="142"/>
    <s v="JPYGBP=X"/>
    <n v="7.3319999999999991E-3"/>
    <n v="7.3099999999999997E-3"/>
    <n v="2.1999999999999451E-5"/>
    <n v="3.0095759233925378E-3"/>
    <x v="2"/>
    <x v="33"/>
    <x v="3"/>
    <x v="0"/>
    <x v="0"/>
    <x v="1"/>
  </r>
  <r>
    <x v="143"/>
    <s v="JPYGBP=X"/>
    <n v="7.3530000000000002E-3"/>
    <n v="7.3319999999999991E-3"/>
    <n v="2.1000000000001053E-5"/>
    <n v="2.8641571194764123E-3"/>
    <x v="2"/>
    <x v="33"/>
    <x v="3"/>
    <x v="0"/>
    <x v="0"/>
    <x v="1"/>
  </r>
  <r>
    <x v="144"/>
    <s v="JPYGBP=X"/>
    <n v="7.3499999999999998E-3"/>
    <n v="7.3530000000000002E-3"/>
    <n v="-3.0000000000003982E-6"/>
    <n v="-4.0799673602616595E-4"/>
    <x v="2"/>
    <x v="33"/>
    <x v="3"/>
    <x v="0"/>
    <x v="0"/>
    <x v="0"/>
  </r>
  <r>
    <x v="145"/>
    <s v="JPYGBP=X"/>
    <n v="7.3409999999999994E-3"/>
    <n v="7.3499999999999998E-3"/>
    <n v="-9.0000000000003272E-6"/>
    <n v="-1.224489795918412E-3"/>
    <x v="2"/>
    <x v="33"/>
    <x v="3"/>
    <x v="0"/>
    <x v="0"/>
    <x v="0"/>
  </r>
  <r>
    <x v="146"/>
    <s v="JPYGBP=X"/>
    <n v="7.3140000000000002E-3"/>
    <n v="7.3409999999999994E-3"/>
    <n v="-2.6999999999999247E-5"/>
    <n v="-3.6779730281976909E-3"/>
    <x v="2"/>
    <x v="33"/>
    <x v="3"/>
    <x v="0"/>
    <x v="0"/>
    <x v="0"/>
  </r>
  <r>
    <x v="147"/>
    <s v="JPYGBP=X"/>
    <n v="7.2610000000000001E-3"/>
    <n v="7.3140000000000002E-3"/>
    <n v="-5.3000000000000096E-5"/>
    <n v="-7.246376811594216E-3"/>
    <x v="2"/>
    <x v="33"/>
    <x v="3"/>
    <x v="0"/>
    <x v="0"/>
    <x v="0"/>
  </r>
  <r>
    <x v="148"/>
    <s v="JPYGBP=X"/>
    <n v="7.1920000000000005E-3"/>
    <n v="7.2610000000000001E-3"/>
    <n v="-6.8999999999999617E-5"/>
    <n v="-9.5028233025753507E-3"/>
    <x v="2"/>
    <x v="33"/>
    <x v="3"/>
    <x v="0"/>
    <x v="0"/>
    <x v="0"/>
  </r>
  <r>
    <x v="149"/>
    <s v="JPYGBP=X"/>
    <n v="7.1900000000000002E-3"/>
    <n v="7.1920000000000005E-3"/>
    <n v="-2.0000000000002655E-6"/>
    <n v="-2.7808676307011478E-4"/>
    <x v="2"/>
    <x v="33"/>
    <x v="3"/>
    <x v="0"/>
    <x v="0"/>
    <x v="0"/>
  </r>
  <r>
    <x v="150"/>
    <s v="JPYGBP=X"/>
    <n v="7.2159999999999993E-3"/>
    <n v="7.1900000000000002E-3"/>
    <n v="2.5999999999999114E-5"/>
    <n v="3.6161335187759546E-3"/>
    <x v="2"/>
    <x v="33"/>
    <x v="3"/>
    <x v="0"/>
    <x v="0"/>
    <x v="1"/>
  </r>
  <r>
    <x v="151"/>
    <s v="JPYGBP=X"/>
    <n v="7.1959999999999993E-3"/>
    <n v="7.2159999999999993E-3"/>
    <n v="-2.0000000000000052E-5"/>
    <n v="-2.7716186252771694E-3"/>
    <x v="2"/>
    <x v="33"/>
    <x v="3"/>
    <x v="0"/>
    <x v="0"/>
    <x v="0"/>
  </r>
  <r>
    <x v="152"/>
    <s v="JPYGBP=X"/>
    <n v="7.1890000000000001E-3"/>
    <n v="7.1959999999999993E-3"/>
    <n v="-6.9999999999991944E-6"/>
    <n v="-9.7276264591428501E-4"/>
    <x v="2"/>
    <x v="33"/>
    <x v="3"/>
    <x v="0"/>
    <x v="0"/>
    <x v="0"/>
  </r>
  <r>
    <x v="153"/>
    <s v="JPYGBP=X"/>
    <n v="7.2180000000000005E-3"/>
    <n v="7.1890000000000001E-3"/>
    <n v="2.900000000000038E-5"/>
    <n v="4.0339407428015553E-3"/>
    <x v="2"/>
    <x v="33"/>
    <x v="3"/>
    <x v="0"/>
    <x v="0"/>
    <x v="1"/>
  </r>
  <r>
    <x v="154"/>
    <s v="JPYGBP=X"/>
    <n v="7.195E-3"/>
    <n v="7.2180000000000005E-3"/>
    <n v="-2.3000000000000451E-5"/>
    <n v="-3.1864782488224509E-3"/>
    <x v="2"/>
    <x v="33"/>
    <x v="3"/>
    <x v="0"/>
    <x v="0"/>
    <x v="0"/>
  </r>
  <r>
    <x v="155"/>
    <s v="JPYGBP=X"/>
    <n v="7.1739999999999998E-3"/>
    <n v="7.195E-3"/>
    <n v="-2.1000000000000185E-5"/>
    <n v="-2.9186935371786219E-3"/>
    <x v="2"/>
    <x v="33"/>
    <x v="3"/>
    <x v="0"/>
    <x v="0"/>
    <x v="0"/>
  </r>
  <r>
    <x v="156"/>
    <s v="JPYGBP=X"/>
    <n v="7.156E-3"/>
    <n v="7.1739999999999998E-3"/>
    <n v="-1.7999999999999787E-5"/>
    <n v="-2.5090604962363797E-3"/>
    <x v="2"/>
    <x v="33"/>
    <x v="3"/>
    <x v="0"/>
    <x v="0"/>
    <x v="0"/>
  </r>
  <r>
    <x v="157"/>
    <s v="JPYGBP=X"/>
    <n v="7.1310000000000002E-3"/>
    <n v="7.156E-3"/>
    <n v="-2.4999999999999849E-5"/>
    <n v="-3.4935718278367592E-3"/>
    <x v="2"/>
    <x v="33"/>
    <x v="3"/>
    <x v="0"/>
    <x v="0"/>
    <x v="0"/>
  </r>
  <r>
    <x v="158"/>
    <s v="JPYGBP=X"/>
    <n v="7.1409999999999998E-3"/>
    <n v="7.1310000000000002E-3"/>
    <n v="9.9999999999995925E-6"/>
    <n v="1.4023278642546055E-3"/>
    <x v="2"/>
    <x v="33"/>
    <x v="3"/>
    <x v="0"/>
    <x v="0"/>
    <x v="1"/>
  </r>
  <r>
    <x v="159"/>
    <s v="JPYGBP=X"/>
    <n v="7.1780000000000004E-3"/>
    <n v="7.1409999999999998E-3"/>
    <n v="3.7000000000000574E-5"/>
    <n v="5.1813471502591482E-3"/>
    <x v="2"/>
    <x v="33"/>
    <x v="3"/>
    <x v="0"/>
    <x v="0"/>
    <x v="1"/>
  </r>
  <r>
    <x v="160"/>
    <s v="JPYGBP=X"/>
    <n v="7.1500000000000001E-3"/>
    <n v="7.1780000000000004E-3"/>
    <n v="-2.8000000000000247E-5"/>
    <n v="-3.9008080245193991E-3"/>
    <x v="2"/>
    <x v="33"/>
    <x v="3"/>
    <x v="0"/>
    <x v="0"/>
    <x v="0"/>
  </r>
  <r>
    <x v="161"/>
    <s v="JPYGBP=X"/>
    <n v="7.1700000000000002E-3"/>
    <n v="7.1500000000000001E-3"/>
    <n v="2.0000000000000052E-5"/>
    <n v="2.7972027972028046E-3"/>
    <x v="2"/>
    <x v="33"/>
    <x v="3"/>
    <x v="0"/>
    <x v="0"/>
    <x v="1"/>
  </r>
  <r>
    <x v="162"/>
    <s v="JPYGBP=X"/>
    <n v="7.1390000000000004E-3"/>
    <n v="7.1700000000000002E-3"/>
    <n v="-3.0999999999999778E-5"/>
    <n v="-4.3235704323570118E-3"/>
    <x v="2"/>
    <x v="33"/>
    <x v="3"/>
    <x v="0"/>
    <x v="0"/>
    <x v="0"/>
  </r>
  <r>
    <x v="163"/>
    <s v="JPYGBP=X"/>
    <n v="7.1930000000000006E-3"/>
    <n v="7.1390000000000004E-3"/>
    <n v="5.4000000000000228E-5"/>
    <n v="7.5640846056871025E-3"/>
    <x v="2"/>
    <x v="33"/>
    <x v="3"/>
    <x v="0"/>
    <x v="0"/>
    <x v="1"/>
  </r>
  <r>
    <x v="164"/>
    <s v="JPYGBP=X"/>
    <n v="7.1980000000000004E-3"/>
    <n v="7.1930000000000006E-3"/>
    <n v="4.9999999999997963E-6"/>
    <n v="6.951202558042257E-4"/>
    <x v="2"/>
    <x v="33"/>
    <x v="3"/>
    <x v="0"/>
    <x v="0"/>
    <x v="1"/>
  </r>
  <r>
    <x v="165"/>
    <s v="JPYGBP=X"/>
    <n v="7.1260000000000004E-3"/>
    <n v="7.1980000000000004E-3"/>
    <n v="-7.2000000000000015E-5"/>
    <n v="-1.0002778549597111E-2"/>
    <x v="2"/>
    <x v="33"/>
    <x v="3"/>
    <x v="0"/>
    <x v="0"/>
    <x v="0"/>
  </r>
  <r>
    <x v="166"/>
    <s v="JPYGBP=X"/>
    <n v="7.1269999999999997E-3"/>
    <n v="7.1260000000000004E-3"/>
    <n v="9.9999999999926537E-7"/>
    <n v="1.4033118158844588E-4"/>
    <x v="2"/>
    <x v="33"/>
    <x v="3"/>
    <x v="0"/>
    <x v="0"/>
    <x v="1"/>
  </r>
  <r>
    <x v="167"/>
    <s v="JPYGBP=X"/>
    <n v="7.084E-3"/>
    <n v="7.1269999999999997E-3"/>
    <n v="-4.2999999999999636E-5"/>
    <n v="-6.033394134979604E-3"/>
    <x v="2"/>
    <x v="33"/>
    <x v="3"/>
    <x v="0"/>
    <x v="0"/>
    <x v="0"/>
  </r>
  <r>
    <x v="168"/>
    <s v="JPYGBP=X"/>
    <n v="7.0739999999999996E-3"/>
    <n v="7.084E-3"/>
    <n v="-1.000000000000046E-5"/>
    <n v="-1.4116318464145201E-3"/>
    <x v="2"/>
    <x v="33"/>
    <x v="3"/>
    <x v="0"/>
    <x v="0"/>
    <x v="0"/>
  </r>
  <r>
    <x v="169"/>
    <s v="JPYGBP=X"/>
    <n v="7.0379999999999991E-3"/>
    <n v="7.0739999999999996E-3"/>
    <n v="-3.6000000000000441E-5"/>
    <n v="-5.0890585241730908E-3"/>
    <x v="2"/>
    <x v="33"/>
    <x v="3"/>
    <x v="0"/>
    <x v="0"/>
    <x v="0"/>
  </r>
  <r>
    <x v="170"/>
    <s v="JPYGBP=X"/>
    <n v="7.0280000000000004E-3"/>
    <n v="7.0379999999999991E-3"/>
    <n v="-9.9999999999987252E-6"/>
    <n v="-1.4208581983516236E-3"/>
    <x v="2"/>
    <x v="33"/>
    <x v="3"/>
    <x v="0"/>
    <x v="0"/>
    <x v="0"/>
  </r>
  <r>
    <x v="171"/>
    <s v="JPYGBP=X"/>
    <n v="7.0330000000000002E-3"/>
    <n v="7.0280000000000004E-3"/>
    <n v="4.9999999999997963E-6"/>
    <n v="7.1143995446781394E-4"/>
    <x v="2"/>
    <x v="33"/>
    <x v="3"/>
    <x v="0"/>
    <x v="0"/>
    <x v="1"/>
  </r>
  <r>
    <x v="172"/>
    <s v="JPYGBP=X"/>
    <n v="7.0879999999999997E-3"/>
    <n v="7.0330000000000002E-3"/>
    <n v="5.4999999999999494E-5"/>
    <n v="7.8202758424569165E-3"/>
    <x v="2"/>
    <x v="33"/>
    <x v="3"/>
    <x v="0"/>
    <x v="0"/>
    <x v="1"/>
  </r>
  <r>
    <x v="191"/>
    <s v="JPYGBP=X"/>
    <n v="7.0810000000000005E-3"/>
    <n v="7.0879999999999997E-3"/>
    <n v="-6.9999999999991944E-6"/>
    <n v="-9.8758465011275325E-4"/>
    <x v="2"/>
    <x v="33"/>
    <x v="3"/>
    <x v="0"/>
    <x v="0"/>
    <x v="0"/>
  </r>
  <r>
    <x v="173"/>
    <s v="JPYGBP=X"/>
    <n v="7.1279999999999998E-3"/>
    <n v="7.0810000000000005E-3"/>
    <n v="4.6999999999999299E-5"/>
    <n v="6.6374805818386236E-3"/>
    <x v="2"/>
    <x v="33"/>
    <x v="3"/>
    <x v="0"/>
    <x v="0"/>
    <x v="1"/>
  </r>
  <r>
    <x v="174"/>
    <s v="JPYGBP=X"/>
    <n v="7.2569999999999996E-3"/>
    <n v="7.1279999999999998E-3"/>
    <n v="1.2899999999999977E-4"/>
    <n v="1.8097643097643067E-2"/>
    <x v="2"/>
    <x v="33"/>
    <x v="3"/>
    <x v="0"/>
    <x v="0"/>
    <x v="1"/>
  </r>
  <r>
    <x v="175"/>
    <s v="JPYGBP=X"/>
    <n v="7.2220000000000001E-3"/>
    <n v="7.2569999999999996E-3"/>
    <n v="-3.4999999999999441E-5"/>
    <n v="-4.822929585227979E-3"/>
    <x v="2"/>
    <x v="33"/>
    <x v="3"/>
    <x v="0"/>
    <x v="0"/>
    <x v="0"/>
  </r>
  <r>
    <x v="176"/>
    <s v="JPYGBP=X"/>
    <n v="7.3359999999999996E-3"/>
    <n v="7.2220000000000001E-3"/>
    <n v="1.1399999999999952E-4"/>
    <n v="1.5785101080033163E-2"/>
    <x v="2"/>
    <x v="33"/>
    <x v="3"/>
    <x v="0"/>
    <x v="0"/>
    <x v="1"/>
  </r>
  <r>
    <x v="177"/>
    <s v="JPYGBP=X"/>
    <n v="7.3370000000000006E-3"/>
    <n v="7.3359999999999996E-3"/>
    <n v="1.0000000000010001E-6"/>
    <n v="1.3631406761191388E-4"/>
    <x v="2"/>
    <x v="33"/>
    <x v="3"/>
    <x v="0"/>
    <x v="0"/>
    <x v="1"/>
  </r>
  <r>
    <x v="178"/>
    <s v="JPYGBP=X"/>
    <n v="7.3409999999999994E-3"/>
    <n v="7.3370000000000006E-3"/>
    <n v="3.9999999999987962E-6"/>
    <n v="5.4518195447714266E-4"/>
    <x v="2"/>
    <x v="33"/>
    <x v="3"/>
    <x v="0"/>
    <x v="0"/>
    <x v="1"/>
  </r>
  <r>
    <x v="179"/>
    <s v="JPYGBP=X"/>
    <n v="7.345E-3"/>
    <n v="7.3409999999999994E-3"/>
    <n v="4.0000000000005309E-6"/>
    <n v="5.4488489306641209E-4"/>
    <x v="2"/>
    <x v="33"/>
    <x v="3"/>
    <x v="0"/>
    <x v="0"/>
    <x v="1"/>
  </r>
  <r>
    <x v="180"/>
    <s v="JPYGBP=X"/>
    <n v="7.3249999999999999E-3"/>
    <n v="7.345E-3"/>
    <n v="-2.0000000000000052E-5"/>
    <n v="-2.7229407760381284E-3"/>
    <x v="2"/>
    <x v="33"/>
    <x v="3"/>
    <x v="0"/>
    <x v="0"/>
    <x v="0"/>
  </r>
  <r>
    <x v="181"/>
    <s v="JPYGBP=X"/>
    <n v="7.3420000000000004E-3"/>
    <n v="7.3249999999999999E-3"/>
    <n v="1.7000000000000522E-5"/>
    <n v="2.3208191126280575E-3"/>
    <x v="2"/>
    <x v="33"/>
    <x v="3"/>
    <x v="0"/>
    <x v="0"/>
    <x v="1"/>
  </r>
  <r>
    <x v="182"/>
    <s v="JPYGBP=X"/>
    <n v="7.3760000000000006E-3"/>
    <n v="7.3420000000000004E-3"/>
    <n v="3.4000000000000176E-5"/>
    <n v="4.6308907654590264E-3"/>
    <x v="2"/>
    <x v="33"/>
    <x v="3"/>
    <x v="0"/>
    <x v="0"/>
    <x v="1"/>
  </r>
  <r>
    <x v="183"/>
    <s v="JPYGBP=X"/>
    <n v="7.4310000000000001E-3"/>
    <n v="7.3760000000000006E-3"/>
    <n v="5.4999999999999494E-5"/>
    <n v="7.4566160520606684E-3"/>
    <x v="2"/>
    <x v="33"/>
    <x v="3"/>
    <x v="0"/>
    <x v="0"/>
    <x v="1"/>
  </r>
  <r>
    <x v="184"/>
    <s v="JPYGBP=X"/>
    <n v="7.4519999999999994E-3"/>
    <n v="7.4310000000000001E-3"/>
    <n v="2.0999999999999318E-5"/>
    <n v="2.8259991925715672E-3"/>
    <x v="2"/>
    <x v="33"/>
    <x v="3"/>
    <x v="0"/>
    <x v="0"/>
    <x v="1"/>
  </r>
  <r>
    <x v="185"/>
    <s v="JPYGBP=X"/>
    <n v="7.4469999999999996E-3"/>
    <n v="7.4519999999999994E-3"/>
    <n v="-4.9999999999997963E-6"/>
    <n v="-6.7096081588832485E-4"/>
    <x v="2"/>
    <x v="33"/>
    <x v="3"/>
    <x v="0"/>
    <x v="0"/>
    <x v="0"/>
  </r>
  <r>
    <x v="186"/>
    <s v="JPYGBP=X"/>
    <n v="7.4159999999999998E-3"/>
    <n v="7.4469999999999996E-3"/>
    <n v="-3.0999999999999778E-5"/>
    <n v="-4.1627501007116662E-3"/>
    <x v="2"/>
    <x v="33"/>
    <x v="3"/>
    <x v="0"/>
    <x v="1"/>
    <x v="0"/>
  </r>
  <r>
    <x v="0"/>
    <s v="JPYEUR=X"/>
    <n v="8.1960000000000002E-3"/>
    <m/>
    <m/>
    <m/>
    <x v="2"/>
    <x v="34"/>
    <x v="3"/>
    <x v="0"/>
    <x v="0"/>
    <x v="0"/>
  </r>
  <r>
    <x v="192"/>
    <s v="JPYEUR=X"/>
    <n v="8.1969999999999994E-3"/>
    <n v="8.1960000000000002E-3"/>
    <n v="9.9999999999926537E-7"/>
    <n v="1.2201073694476151E-4"/>
    <x v="2"/>
    <x v="34"/>
    <x v="3"/>
    <x v="0"/>
    <x v="0"/>
    <x v="1"/>
  </r>
  <r>
    <x v="1"/>
    <s v="JPYEUR=X"/>
    <n v="8.1950000000000009E-3"/>
    <n v="8.1969999999999994E-3"/>
    <n v="-1.9999999999985307E-6"/>
    <n v="-2.4399170428187519E-4"/>
    <x v="2"/>
    <x v="34"/>
    <x v="3"/>
    <x v="0"/>
    <x v="0"/>
    <x v="0"/>
  </r>
  <r>
    <x v="2"/>
    <s v="JPYEUR=X"/>
    <n v="8.2430000000000003E-3"/>
    <n v="8.1950000000000009E-3"/>
    <n v="4.7999999999999432E-5"/>
    <n v="5.857230018303774E-3"/>
    <x v="2"/>
    <x v="34"/>
    <x v="3"/>
    <x v="0"/>
    <x v="0"/>
    <x v="1"/>
  </r>
  <r>
    <x v="3"/>
    <s v="JPYEUR=X"/>
    <n v="8.2979999999999998E-3"/>
    <n v="8.2430000000000003E-3"/>
    <n v="5.4999999999999494E-5"/>
    <n v="6.6723280359091948E-3"/>
    <x v="2"/>
    <x v="34"/>
    <x v="3"/>
    <x v="0"/>
    <x v="0"/>
    <x v="1"/>
  </r>
  <r>
    <x v="4"/>
    <s v="JPYEUR=X"/>
    <n v="8.2389999999999998E-3"/>
    <n v="8.2979999999999998E-3"/>
    <n v="-5.9000000000000025E-5"/>
    <n v="-7.1101470233791309E-3"/>
    <x v="2"/>
    <x v="34"/>
    <x v="3"/>
    <x v="0"/>
    <x v="0"/>
    <x v="0"/>
  </r>
  <r>
    <x v="5"/>
    <s v="JPYEUR=X"/>
    <n v="8.2970000000000006E-3"/>
    <n v="8.2389999999999998E-3"/>
    <n v="5.8000000000000759E-5"/>
    <n v="7.0396892826800296E-3"/>
    <x v="2"/>
    <x v="34"/>
    <x v="3"/>
    <x v="0"/>
    <x v="0"/>
    <x v="1"/>
  </r>
  <r>
    <x v="6"/>
    <s v="JPYEUR=X"/>
    <n v="8.2489999999999994E-3"/>
    <n v="8.2970000000000006E-3"/>
    <n v="-4.8000000000001167E-5"/>
    <n v="-5.7852235747862073E-3"/>
    <x v="2"/>
    <x v="34"/>
    <x v="3"/>
    <x v="0"/>
    <x v="0"/>
    <x v="0"/>
  </r>
  <r>
    <x v="7"/>
    <s v="JPYEUR=X"/>
    <n v="8.2170000000000003E-3"/>
    <n v="8.2489999999999994E-3"/>
    <n v="-3.1999999999999043E-5"/>
    <n v="-3.8792580918898104E-3"/>
    <x v="2"/>
    <x v="34"/>
    <x v="3"/>
    <x v="0"/>
    <x v="0"/>
    <x v="0"/>
  </r>
  <r>
    <x v="8"/>
    <s v="JPYEUR=X"/>
    <n v="8.2100000000000003E-3"/>
    <n v="8.2170000000000003E-3"/>
    <n v="-7.0000000000000617E-6"/>
    <n v="-8.5189241815748589E-4"/>
    <x v="2"/>
    <x v="34"/>
    <x v="3"/>
    <x v="0"/>
    <x v="0"/>
    <x v="0"/>
  </r>
  <r>
    <x v="9"/>
    <s v="JPYEUR=X"/>
    <n v="8.1620000000000009E-3"/>
    <n v="8.2100000000000003E-3"/>
    <n v="-4.7999999999999432E-5"/>
    <n v="-5.8465286236296507E-3"/>
    <x v="2"/>
    <x v="34"/>
    <x v="3"/>
    <x v="0"/>
    <x v="0"/>
    <x v="0"/>
  </r>
  <r>
    <x v="10"/>
    <s v="JPYEUR=X"/>
    <n v="8.1770000000000002E-3"/>
    <n v="8.1620000000000009E-3"/>
    <n v="1.4999999999999389E-5"/>
    <n v="1.8377848566527061E-3"/>
    <x v="2"/>
    <x v="34"/>
    <x v="3"/>
    <x v="0"/>
    <x v="0"/>
    <x v="1"/>
  </r>
  <r>
    <x v="11"/>
    <s v="JPYEUR=X"/>
    <n v="8.1580000000000003E-3"/>
    <n v="8.1770000000000002E-3"/>
    <n v="-1.899999999999992E-5"/>
    <n v="-2.3235905588846668E-3"/>
    <x v="2"/>
    <x v="34"/>
    <x v="3"/>
    <x v="0"/>
    <x v="0"/>
    <x v="0"/>
  </r>
  <r>
    <x v="12"/>
    <s v="JPYEUR=X"/>
    <n v="8.1459999999999987E-3"/>
    <n v="8.1580000000000003E-3"/>
    <n v="-1.2000000000001593E-5"/>
    <n v="-1.4709487619516538E-3"/>
    <x v="2"/>
    <x v="34"/>
    <x v="3"/>
    <x v="0"/>
    <x v="0"/>
    <x v="0"/>
  </r>
  <r>
    <x v="187"/>
    <s v="JPYEUR=X"/>
    <n v="8.1799999999999998E-3"/>
    <n v="8.1459999999999987E-3"/>
    <n v="3.4000000000001043E-5"/>
    <n v="4.1738276454702985E-3"/>
    <x v="2"/>
    <x v="34"/>
    <x v="3"/>
    <x v="0"/>
    <x v="0"/>
    <x v="1"/>
  </r>
  <r>
    <x v="13"/>
    <s v="JPYEUR=X"/>
    <n v="8.176000000000001E-3"/>
    <n v="8.1799999999999998E-3"/>
    <n v="-3.9999999999987962E-6"/>
    <n v="-4.8899755501207777E-4"/>
    <x v="2"/>
    <x v="34"/>
    <x v="3"/>
    <x v="0"/>
    <x v="0"/>
    <x v="0"/>
  </r>
  <r>
    <x v="14"/>
    <s v="JPYEUR=X"/>
    <n v="8.2050000000000005E-3"/>
    <n v="8.176000000000001E-3"/>
    <n v="2.8999999999999512E-5"/>
    <n v="3.5469667318981787E-3"/>
    <x v="2"/>
    <x v="34"/>
    <x v="3"/>
    <x v="0"/>
    <x v="0"/>
    <x v="1"/>
  </r>
  <r>
    <x v="15"/>
    <s v="JPYEUR=X"/>
    <n v="8.2100000000000003E-3"/>
    <n v="8.2050000000000005E-3"/>
    <n v="4.9999999999997963E-6"/>
    <n v="6.0938452163312562E-4"/>
    <x v="2"/>
    <x v="34"/>
    <x v="3"/>
    <x v="0"/>
    <x v="0"/>
    <x v="1"/>
  </r>
  <r>
    <x v="16"/>
    <s v="JPYEUR=X"/>
    <n v="8.2519999999999989E-3"/>
    <n v="8.2100000000000003E-3"/>
    <n v="4.1999999999998636E-5"/>
    <n v="5.1157125456758384E-3"/>
    <x v="2"/>
    <x v="34"/>
    <x v="3"/>
    <x v="0"/>
    <x v="0"/>
    <x v="1"/>
  </r>
  <r>
    <x v="17"/>
    <s v="JPYEUR=X"/>
    <n v="8.3359999999999997E-3"/>
    <n v="8.2519999999999989E-3"/>
    <n v="8.4000000000000741E-5"/>
    <n v="1.0179350460494516E-2"/>
    <x v="2"/>
    <x v="34"/>
    <x v="3"/>
    <x v="0"/>
    <x v="0"/>
    <x v="1"/>
  </r>
  <r>
    <x v="18"/>
    <s v="JPYEUR=X"/>
    <n v="8.3269999999999993E-3"/>
    <n v="8.3359999999999997E-3"/>
    <n v="-9.0000000000003272E-6"/>
    <n v="-1.0796545105566612E-3"/>
    <x v="2"/>
    <x v="34"/>
    <x v="3"/>
    <x v="0"/>
    <x v="0"/>
    <x v="0"/>
  </r>
  <r>
    <x v="19"/>
    <s v="JPYEUR=X"/>
    <n v="8.3110000000000007E-3"/>
    <n v="8.3269999999999993E-3"/>
    <n v="-1.5999999999998654E-5"/>
    <n v="-1.9214603098353135E-3"/>
    <x v="2"/>
    <x v="34"/>
    <x v="3"/>
    <x v="0"/>
    <x v="0"/>
    <x v="0"/>
  </r>
  <r>
    <x v="20"/>
    <s v="JPYEUR=X"/>
    <n v="8.3269999999999993E-3"/>
    <n v="8.3110000000000007E-3"/>
    <n v="1.5999999999998654E-5"/>
    <n v="1.9251594272649082E-3"/>
    <x v="2"/>
    <x v="34"/>
    <x v="3"/>
    <x v="0"/>
    <x v="0"/>
    <x v="1"/>
  </r>
  <r>
    <x v="21"/>
    <s v="JPYEUR=X"/>
    <n v="8.3250000000000008E-3"/>
    <n v="8.3269999999999993E-3"/>
    <n v="-1.9999999999985307E-6"/>
    <n v="-2.4018253872925795E-4"/>
    <x v="2"/>
    <x v="34"/>
    <x v="3"/>
    <x v="0"/>
    <x v="0"/>
    <x v="0"/>
  </r>
  <r>
    <x v="22"/>
    <s v="JPYEUR=X"/>
    <n v="8.320000000000001E-3"/>
    <n v="8.3250000000000008E-3"/>
    <n v="-4.9999999999997963E-6"/>
    <n v="-6.0060060060057607E-4"/>
    <x v="2"/>
    <x v="34"/>
    <x v="3"/>
    <x v="0"/>
    <x v="0"/>
    <x v="0"/>
  </r>
  <r>
    <x v="23"/>
    <s v="JPYEUR=X"/>
    <n v="8.320000000000001E-3"/>
    <n v="8.320000000000001E-3"/>
    <n v="0"/>
    <n v="0"/>
    <x v="2"/>
    <x v="34"/>
    <x v="3"/>
    <x v="0"/>
    <x v="0"/>
    <x v="0"/>
  </r>
  <r>
    <x v="24"/>
    <s v="JPYEUR=X"/>
    <n v="8.268000000000001E-3"/>
    <n v="8.320000000000001E-3"/>
    <n v="-5.1999999999999963E-5"/>
    <n v="-6.2499999999999951E-3"/>
    <x v="2"/>
    <x v="34"/>
    <x v="3"/>
    <x v="0"/>
    <x v="0"/>
    <x v="0"/>
  </r>
  <r>
    <x v="25"/>
    <s v="JPYEUR=X"/>
    <n v="8.2749999999999994E-3"/>
    <n v="8.268000000000001E-3"/>
    <n v="6.999999999998327E-6"/>
    <n v="8.4663763909026684E-4"/>
    <x v="2"/>
    <x v="34"/>
    <x v="3"/>
    <x v="0"/>
    <x v="0"/>
    <x v="1"/>
  </r>
  <r>
    <x v="26"/>
    <s v="JPYEUR=X"/>
    <n v="8.2780000000000006E-3"/>
    <n v="8.2749999999999994E-3"/>
    <n v="3.0000000000012655E-6"/>
    <n v="3.6253776435060615E-4"/>
    <x v="2"/>
    <x v="34"/>
    <x v="3"/>
    <x v="0"/>
    <x v="0"/>
    <x v="1"/>
  </r>
  <r>
    <x v="27"/>
    <s v="JPYEUR=X"/>
    <n v="8.3309999999999999E-3"/>
    <n v="8.2780000000000006E-3"/>
    <n v="5.2999999999999228E-5"/>
    <n v="6.4025126842231486E-3"/>
    <x v="2"/>
    <x v="34"/>
    <x v="3"/>
    <x v="0"/>
    <x v="0"/>
    <x v="1"/>
  </r>
  <r>
    <x v="28"/>
    <s v="JPYEUR=X"/>
    <n v="8.3470000000000003E-3"/>
    <n v="8.3309999999999999E-3"/>
    <n v="1.6000000000000389E-5"/>
    <n v="1.9205377505702064E-3"/>
    <x v="2"/>
    <x v="34"/>
    <x v="3"/>
    <x v="0"/>
    <x v="0"/>
    <x v="1"/>
  </r>
  <r>
    <x v="29"/>
    <s v="JPYEUR=X"/>
    <n v="8.3340000000000011E-3"/>
    <n v="8.3470000000000003E-3"/>
    <n v="-1.2999999999999123E-5"/>
    <n v="-1.5574457889060889E-3"/>
    <x v="2"/>
    <x v="34"/>
    <x v="3"/>
    <x v="0"/>
    <x v="0"/>
    <x v="0"/>
  </r>
  <r>
    <x v="30"/>
    <s v="JPYEUR=X"/>
    <n v="8.3669999999999994E-3"/>
    <n v="8.3340000000000011E-3"/>
    <n v="3.2999999999998308E-5"/>
    <n v="3.959683225341769E-3"/>
    <x v="2"/>
    <x v="34"/>
    <x v="3"/>
    <x v="0"/>
    <x v="0"/>
    <x v="1"/>
  </r>
  <r>
    <x v="31"/>
    <s v="JPYEUR=X"/>
    <n v="8.3990000000000002E-3"/>
    <n v="8.3669999999999994E-3"/>
    <n v="3.2000000000000778E-5"/>
    <n v="3.8245488227561589E-3"/>
    <x v="2"/>
    <x v="34"/>
    <x v="3"/>
    <x v="0"/>
    <x v="0"/>
    <x v="1"/>
  </r>
  <r>
    <x v="188"/>
    <s v="JPYEUR=X"/>
    <n v="8.4010000000000005E-3"/>
    <n v="8.3990000000000002E-3"/>
    <n v="2.0000000000002655E-6"/>
    <n v="2.3812358614123889E-4"/>
    <x v="2"/>
    <x v="34"/>
    <x v="3"/>
    <x v="0"/>
    <x v="0"/>
    <x v="1"/>
  </r>
  <r>
    <x v="32"/>
    <s v="JPYEUR=X"/>
    <n v="8.398000000000001E-3"/>
    <n v="8.4010000000000005E-3"/>
    <n v="-2.9999999999995308E-6"/>
    <n v="-3.5710034519694449E-4"/>
    <x v="2"/>
    <x v="34"/>
    <x v="3"/>
    <x v="0"/>
    <x v="0"/>
    <x v="0"/>
  </r>
  <r>
    <x v="33"/>
    <s v="JPYEUR=X"/>
    <n v="8.4229999999999999E-3"/>
    <n v="8.398000000000001E-3"/>
    <n v="2.4999999999998981E-5"/>
    <n v="2.9768992617288615E-3"/>
    <x v="2"/>
    <x v="34"/>
    <x v="3"/>
    <x v="0"/>
    <x v="0"/>
    <x v="1"/>
  </r>
  <r>
    <x v="34"/>
    <s v="JPYEUR=X"/>
    <n v="8.3150000000000012E-3"/>
    <n v="8.4229999999999999E-3"/>
    <n v="-1.0799999999999872E-4"/>
    <n v="-1.2822034904428199E-2"/>
    <x v="2"/>
    <x v="34"/>
    <x v="3"/>
    <x v="0"/>
    <x v="0"/>
    <x v="0"/>
  </r>
  <r>
    <x v="35"/>
    <s v="JPYEUR=X"/>
    <n v="8.2760000000000004E-3"/>
    <n v="8.3150000000000012E-3"/>
    <n v="-3.900000000000084E-5"/>
    <n v="-4.6903187011426142E-3"/>
    <x v="2"/>
    <x v="34"/>
    <x v="3"/>
    <x v="0"/>
    <x v="0"/>
    <x v="0"/>
  </r>
  <r>
    <x v="36"/>
    <s v="JPYEUR=X"/>
    <n v="8.2709999999999988E-3"/>
    <n v="8.2760000000000004E-3"/>
    <n v="-5.000000000001531E-6"/>
    <n v="-6.0415659739022844E-4"/>
    <x v="2"/>
    <x v="34"/>
    <x v="3"/>
    <x v="0"/>
    <x v="0"/>
    <x v="0"/>
  </r>
  <r>
    <x v="37"/>
    <s v="JPYEUR=X"/>
    <n v="8.3119999999999999E-3"/>
    <n v="8.2709999999999988E-3"/>
    <n v="4.1000000000001105E-5"/>
    <n v="4.9570789505502489E-3"/>
    <x v="2"/>
    <x v="34"/>
    <x v="3"/>
    <x v="0"/>
    <x v="0"/>
    <x v="1"/>
  </r>
  <r>
    <x v="38"/>
    <s v="JPYEUR=X"/>
    <n v="8.3309999999999999E-3"/>
    <n v="8.3119999999999999E-3"/>
    <n v="1.899999999999992E-5"/>
    <n v="2.2858517805582194E-3"/>
    <x v="2"/>
    <x v="34"/>
    <x v="3"/>
    <x v="0"/>
    <x v="0"/>
    <x v="1"/>
  </r>
  <r>
    <x v="39"/>
    <s v="JPYEUR=X"/>
    <n v="8.320000000000001E-3"/>
    <n v="8.3309999999999999E-3"/>
    <n v="-1.0999999999998858E-5"/>
    <n v="-1.3203697035168477E-3"/>
    <x v="2"/>
    <x v="34"/>
    <x v="3"/>
    <x v="0"/>
    <x v="0"/>
    <x v="0"/>
  </r>
  <r>
    <x v="40"/>
    <s v="JPYEUR=X"/>
    <n v="8.2880000000000002E-3"/>
    <n v="8.320000000000001E-3"/>
    <n v="-3.2000000000000778E-5"/>
    <n v="-3.8461538461539392E-3"/>
    <x v="2"/>
    <x v="34"/>
    <x v="3"/>
    <x v="0"/>
    <x v="0"/>
    <x v="0"/>
  </r>
  <r>
    <x v="41"/>
    <s v="JPYEUR=X"/>
    <n v="8.3999999999999995E-3"/>
    <n v="8.2880000000000002E-3"/>
    <n v="1.1199999999999925E-4"/>
    <n v="1.3513513513513422E-2"/>
    <x v="2"/>
    <x v="34"/>
    <x v="3"/>
    <x v="0"/>
    <x v="0"/>
    <x v="1"/>
  </r>
  <r>
    <x v="42"/>
    <s v="JPYEUR=X"/>
    <n v="8.267E-3"/>
    <n v="8.3999999999999995E-3"/>
    <n v="-1.3299999999999944E-4"/>
    <n v="-1.5833333333333269E-2"/>
    <x v="2"/>
    <x v="34"/>
    <x v="3"/>
    <x v="0"/>
    <x v="0"/>
    <x v="0"/>
  </r>
  <r>
    <x v="43"/>
    <s v="JPYEUR=X"/>
    <n v="8.3579999999999991E-3"/>
    <n v="8.267E-3"/>
    <n v="9.0999999999999068E-5"/>
    <n v="1.1007620660457127E-2"/>
    <x v="2"/>
    <x v="34"/>
    <x v="3"/>
    <x v="0"/>
    <x v="0"/>
    <x v="1"/>
  </r>
  <r>
    <x v="44"/>
    <s v="JPYEUR=X"/>
    <n v="8.3340000000000011E-3"/>
    <n v="8.3579999999999991E-3"/>
    <n v="-2.3999999999997981E-5"/>
    <n v="-2.8715003589373038E-3"/>
    <x v="2"/>
    <x v="34"/>
    <x v="3"/>
    <x v="0"/>
    <x v="0"/>
    <x v="0"/>
  </r>
  <r>
    <x v="45"/>
    <s v="JPYEUR=X"/>
    <n v="8.3840000000000008E-3"/>
    <n v="8.3340000000000011E-3"/>
    <n v="4.9999999999999697E-5"/>
    <n v="5.9995200383968911E-3"/>
    <x v="2"/>
    <x v="34"/>
    <x v="3"/>
    <x v="0"/>
    <x v="0"/>
    <x v="1"/>
  </r>
  <r>
    <x v="46"/>
    <s v="JPYEUR=X"/>
    <n v="8.4440000000000001E-3"/>
    <n v="8.3840000000000008E-3"/>
    <n v="5.999999999999929E-5"/>
    <n v="7.1564885496182354E-3"/>
    <x v="2"/>
    <x v="34"/>
    <x v="3"/>
    <x v="0"/>
    <x v="0"/>
    <x v="1"/>
  </r>
  <r>
    <x v="47"/>
    <s v="JPYEUR=X"/>
    <n v="8.5040000000000011E-3"/>
    <n v="8.4440000000000001E-3"/>
    <n v="6.0000000000001025E-5"/>
    <n v="7.1056371387968999E-3"/>
    <x v="2"/>
    <x v="34"/>
    <x v="3"/>
    <x v="0"/>
    <x v="0"/>
    <x v="1"/>
  </r>
  <r>
    <x v="48"/>
    <s v="JPYEUR=X"/>
    <n v="8.4120000000000011E-3"/>
    <n v="8.5040000000000011E-3"/>
    <n v="-9.2000000000000068E-5"/>
    <n v="-1.0818438381937918E-2"/>
    <x v="2"/>
    <x v="34"/>
    <x v="3"/>
    <x v="0"/>
    <x v="0"/>
    <x v="0"/>
  </r>
  <r>
    <x v="49"/>
    <s v="JPYEUR=X"/>
    <n v="8.4919999999999995E-3"/>
    <n v="8.4120000000000011E-3"/>
    <n v="7.9999999999998475E-5"/>
    <n v="9.5102234902518391E-3"/>
    <x v="2"/>
    <x v="34"/>
    <x v="3"/>
    <x v="0"/>
    <x v="0"/>
    <x v="1"/>
  </r>
  <r>
    <x v="50"/>
    <s v="JPYEUR=X"/>
    <n v="8.5459999999999998E-3"/>
    <n v="8.4919999999999995E-3"/>
    <n v="5.4000000000000228E-5"/>
    <n v="6.3589260480452466E-3"/>
    <x v="2"/>
    <x v="34"/>
    <x v="3"/>
    <x v="0"/>
    <x v="0"/>
    <x v="1"/>
  </r>
  <r>
    <x v="51"/>
    <s v="JPYEUR=X"/>
    <n v="8.4010000000000005E-3"/>
    <n v="8.5459999999999998E-3"/>
    <n v="-1.449999999999993E-4"/>
    <n v="-1.6967002106248456E-2"/>
    <x v="2"/>
    <x v="34"/>
    <x v="3"/>
    <x v="0"/>
    <x v="0"/>
    <x v="0"/>
  </r>
  <r>
    <x v="52"/>
    <s v="JPYEUR=X"/>
    <n v="8.4360000000000008E-3"/>
    <n v="8.4010000000000005E-3"/>
    <n v="3.5000000000000309E-5"/>
    <n v="4.1661706939650402E-3"/>
    <x v="2"/>
    <x v="34"/>
    <x v="3"/>
    <x v="0"/>
    <x v="0"/>
    <x v="1"/>
  </r>
  <r>
    <x v="53"/>
    <s v="JPYEUR=X"/>
    <n v="8.4530000000000004E-3"/>
    <n v="8.4360000000000008E-3"/>
    <n v="1.6999999999999654E-5"/>
    <n v="2.0151730678046056E-3"/>
    <x v="2"/>
    <x v="34"/>
    <x v="3"/>
    <x v="0"/>
    <x v="0"/>
    <x v="1"/>
  </r>
  <r>
    <x v="54"/>
    <s v="JPYEUR=X"/>
    <n v="8.4150000000000006E-3"/>
    <n v="8.4530000000000004E-3"/>
    <n v="-3.7999999999999839E-5"/>
    <n v="-4.495445403998561E-3"/>
    <x v="2"/>
    <x v="34"/>
    <x v="3"/>
    <x v="0"/>
    <x v="0"/>
    <x v="0"/>
  </r>
  <r>
    <x v="55"/>
    <s v="JPYEUR=X"/>
    <n v="8.43E-3"/>
    <n v="8.4150000000000006E-3"/>
    <n v="1.4999999999999389E-5"/>
    <n v="1.7825311942958274E-3"/>
    <x v="2"/>
    <x v="34"/>
    <x v="3"/>
    <x v="0"/>
    <x v="0"/>
    <x v="1"/>
  </r>
  <r>
    <x v="56"/>
    <s v="JPYEUR=X"/>
    <n v="8.4679999999999998E-3"/>
    <n v="8.43E-3"/>
    <n v="3.7999999999999839E-5"/>
    <n v="4.5077105575326024E-3"/>
    <x v="2"/>
    <x v="34"/>
    <x v="3"/>
    <x v="0"/>
    <x v="0"/>
    <x v="1"/>
  </r>
  <r>
    <x v="57"/>
    <s v="JPYEUR=X"/>
    <n v="8.3800000000000003E-3"/>
    <n v="8.4679999999999998E-3"/>
    <n v="-8.7999999999999537E-5"/>
    <n v="-1.0392064241851623E-2"/>
    <x v="2"/>
    <x v="34"/>
    <x v="3"/>
    <x v="0"/>
    <x v="0"/>
    <x v="0"/>
  </r>
  <r>
    <x v="58"/>
    <s v="JPYEUR=X"/>
    <n v="8.3260000000000001E-3"/>
    <n v="8.3800000000000003E-3"/>
    <n v="-5.4000000000000228E-5"/>
    <n v="-6.4439140811456122E-3"/>
    <x v="2"/>
    <x v="34"/>
    <x v="3"/>
    <x v="0"/>
    <x v="0"/>
    <x v="0"/>
  </r>
  <r>
    <x v="59"/>
    <s v="JPYEUR=X"/>
    <n v="8.2799999999999992E-3"/>
    <n v="8.3260000000000001E-3"/>
    <n v="-4.6000000000000901E-5"/>
    <n v="-5.5248618784531469E-3"/>
    <x v="2"/>
    <x v="34"/>
    <x v="3"/>
    <x v="0"/>
    <x v="0"/>
    <x v="0"/>
  </r>
  <r>
    <x v="60"/>
    <s v="JPYEUR=X"/>
    <n v="8.2920000000000008E-3"/>
    <n v="8.2799999999999992E-3"/>
    <n v="1.2000000000001593E-5"/>
    <n v="1.4492753623190332E-3"/>
    <x v="2"/>
    <x v="34"/>
    <x v="3"/>
    <x v="0"/>
    <x v="0"/>
    <x v="1"/>
  </r>
  <r>
    <x v="61"/>
    <s v="JPYEUR=X"/>
    <n v="8.3579999999999991E-3"/>
    <n v="8.2920000000000008E-3"/>
    <n v="6.5999999999998352E-5"/>
    <n v="7.9594790159187578E-3"/>
    <x v="2"/>
    <x v="34"/>
    <x v="3"/>
    <x v="0"/>
    <x v="0"/>
    <x v="1"/>
  </r>
  <r>
    <x v="62"/>
    <s v="JPYEUR=X"/>
    <n v="8.3879999999999996E-3"/>
    <n v="8.3579999999999991E-3"/>
    <n v="3.0000000000000512E-5"/>
    <n v="3.5893754486719929E-3"/>
    <x v="2"/>
    <x v="34"/>
    <x v="3"/>
    <x v="0"/>
    <x v="0"/>
    <x v="1"/>
  </r>
  <r>
    <x v="63"/>
    <s v="JPYEUR=X"/>
    <n v="8.431000000000001E-3"/>
    <n v="8.3879999999999996E-3"/>
    <n v="4.300000000000137E-5"/>
    <n v="5.126371006199496E-3"/>
    <x v="2"/>
    <x v="34"/>
    <x v="3"/>
    <x v="0"/>
    <x v="0"/>
    <x v="1"/>
  </r>
  <r>
    <x v="64"/>
    <s v="JPYEUR=X"/>
    <n v="8.5090000000000009E-3"/>
    <n v="8.431000000000001E-3"/>
    <n v="7.7999999999999944E-5"/>
    <n v="9.2515715810698538E-3"/>
    <x v="2"/>
    <x v="34"/>
    <x v="3"/>
    <x v="0"/>
    <x v="0"/>
    <x v="1"/>
  </r>
  <r>
    <x v="65"/>
    <s v="JPYEUR=X"/>
    <n v="8.5330000000000007E-3"/>
    <n v="8.5090000000000009E-3"/>
    <n v="2.3999999999999716E-5"/>
    <n v="2.8205429545187111E-3"/>
    <x v="2"/>
    <x v="34"/>
    <x v="3"/>
    <x v="0"/>
    <x v="0"/>
    <x v="1"/>
  </r>
  <r>
    <x v="66"/>
    <s v="JPYEUR=X"/>
    <n v="8.5109999999999995E-3"/>
    <n v="8.5330000000000007E-3"/>
    <n v="-2.2000000000001185E-5"/>
    <n v="-2.5782257119420114E-3"/>
    <x v="2"/>
    <x v="34"/>
    <x v="3"/>
    <x v="0"/>
    <x v="0"/>
    <x v="0"/>
  </r>
  <r>
    <x v="67"/>
    <s v="JPYEUR=X"/>
    <n v="8.4829999999999992E-3"/>
    <n v="8.5109999999999995E-3"/>
    <n v="-2.8000000000000247E-5"/>
    <n v="-3.2898601809423392E-3"/>
    <x v="2"/>
    <x v="34"/>
    <x v="3"/>
    <x v="0"/>
    <x v="0"/>
    <x v="0"/>
  </r>
  <r>
    <x v="68"/>
    <s v="JPYEUR=X"/>
    <n v="8.4450000000000011E-3"/>
    <n v="8.4829999999999992E-3"/>
    <n v="-3.7999999999998105E-5"/>
    <n v="-4.4795473299538025E-3"/>
    <x v="2"/>
    <x v="34"/>
    <x v="3"/>
    <x v="0"/>
    <x v="0"/>
    <x v="0"/>
  </r>
  <r>
    <x v="69"/>
    <s v="JPYEUR=X"/>
    <n v="8.4510000000000002E-3"/>
    <n v="8.4450000000000011E-3"/>
    <n v="5.9999999999990616E-6"/>
    <n v="7.104795737121446E-4"/>
    <x v="2"/>
    <x v="34"/>
    <x v="3"/>
    <x v="0"/>
    <x v="0"/>
    <x v="1"/>
  </r>
  <r>
    <x v="193"/>
    <s v="JPYEUR=X"/>
    <n v="8.4270000000000005E-3"/>
    <n v="8.4510000000000002E-3"/>
    <n v="-2.3999999999999716E-5"/>
    <n v="-2.8399006034788444E-3"/>
    <x v="2"/>
    <x v="34"/>
    <x v="3"/>
    <x v="0"/>
    <x v="0"/>
    <x v="0"/>
  </r>
  <r>
    <x v="70"/>
    <s v="JPYEUR=X"/>
    <n v="8.4390000000000003E-3"/>
    <n v="8.4270000000000005E-3"/>
    <n v="1.1999999999999858E-5"/>
    <n v="1.4239943040227671E-3"/>
    <x v="2"/>
    <x v="34"/>
    <x v="3"/>
    <x v="0"/>
    <x v="0"/>
    <x v="1"/>
  </r>
  <r>
    <x v="71"/>
    <s v="JPYEUR=X"/>
    <n v="8.5050000000000004E-3"/>
    <n v="8.4390000000000003E-3"/>
    <n v="6.6000000000000086E-5"/>
    <n v="7.8208318521151895E-3"/>
    <x v="2"/>
    <x v="34"/>
    <x v="3"/>
    <x v="0"/>
    <x v="0"/>
    <x v="1"/>
  </r>
  <r>
    <x v="72"/>
    <s v="JPYEUR=X"/>
    <n v="8.4960000000000001E-3"/>
    <n v="8.5050000000000004E-3"/>
    <n v="-9.0000000000003272E-6"/>
    <n v="-1.0582010582010967E-3"/>
    <x v="2"/>
    <x v="34"/>
    <x v="3"/>
    <x v="0"/>
    <x v="0"/>
    <x v="0"/>
  </r>
  <r>
    <x v="73"/>
    <s v="JPYEUR=X"/>
    <n v="8.5180000000000013E-3"/>
    <n v="8.4960000000000001E-3"/>
    <n v="2.2000000000001185E-5"/>
    <n v="2.5894538606404407E-3"/>
    <x v="2"/>
    <x v="34"/>
    <x v="3"/>
    <x v="0"/>
    <x v="0"/>
    <x v="1"/>
  </r>
  <r>
    <x v="74"/>
    <s v="JPYEUR=X"/>
    <n v="8.5290000000000001E-3"/>
    <n v="8.5180000000000013E-3"/>
    <n v="1.0999999999998858E-5"/>
    <n v="1.2913829537448763E-3"/>
    <x v="2"/>
    <x v="34"/>
    <x v="3"/>
    <x v="0"/>
    <x v="0"/>
    <x v="1"/>
  </r>
  <r>
    <x v="75"/>
    <s v="JPYEUR=X"/>
    <n v="8.5439999999999995E-3"/>
    <n v="8.5290000000000001E-3"/>
    <n v="1.4999999999999389E-5"/>
    <n v="1.758705592683713E-3"/>
    <x v="2"/>
    <x v="34"/>
    <x v="3"/>
    <x v="0"/>
    <x v="0"/>
    <x v="1"/>
  </r>
  <r>
    <x v="76"/>
    <s v="JPYEUR=X"/>
    <n v="8.546999999999999E-3"/>
    <n v="8.5439999999999995E-3"/>
    <n v="2.9999999999995308E-6"/>
    <n v="3.5112359550556311E-4"/>
    <x v="2"/>
    <x v="34"/>
    <x v="3"/>
    <x v="0"/>
    <x v="0"/>
    <x v="1"/>
  </r>
  <r>
    <x v="77"/>
    <s v="JPYEUR=X"/>
    <n v="8.548E-3"/>
    <n v="8.546999999999999E-3"/>
    <n v="1.0000000000010001E-6"/>
    <n v="1.1700011700023403E-4"/>
    <x v="2"/>
    <x v="34"/>
    <x v="3"/>
    <x v="0"/>
    <x v="0"/>
    <x v="1"/>
  </r>
  <r>
    <x v="78"/>
    <s v="JPYEUR=X"/>
    <n v="8.5789999999999998E-3"/>
    <n v="8.548E-3"/>
    <n v="3.0999999999999778E-5"/>
    <n v="3.6265793167992253E-3"/>
    <x v="2"/>
    <x v="34"/>
    <x v="3"/>
    <x v="0"/>
    <x v="0"/>
    <x v="1"/>
  </r>
  <r>
    <x v="79"/>
    <s v="JPYEUR=X"/>
    <n v="8.6169999999999997E-3"/>
    <n v="8.5789999999999998E-3"/>
    <n v="3.7999999999999839E-5"/>
    <n v="4.429420678400727E-3"/>
    <x v="2"/>
    <x v="34"/>
    <x v="3"/>
    <x v="0"/>
    <x v="0"/>
    <x v="1"/>
  </r>
  <r>
    <x v="80"/>
    <s v="JPYEUR=X"/>
    <n v="8.5959999999999995E-3"/>
    <n v="8.6169999999999997E-3"/>
    <n v="-2.1000000000000185E-5"/>
    <n v="-2.4370430544273167E-3"/>
    <x v="2"/>
    <x v="34"/>
    <x v="3"/>
    <x v="0"/>
    <x v="0"/>
    <x v="0"/>
  </r>
  <r>
    <x v="81"/>
    <s v="JPYEUR=X"/>
    <n v="8.6079999999999993E-3"/>
    <n v="8.5959999999999995E-3"/>
    <n v="1.1999999999999858E-5"/>
    <n v="1.395998138669132E-3"/>
    <x v="2"/>
    <x v="34"/>
    <x v="3"/>
    <x v="0"/>
    <x v="0"/>
    <x v="1"/>
  </r>
  <r>
    <x v="82"/>
    <s v="JPYEUR=X"/>
    <n v="8.6439999999999989E-3"/>
    <n v="8.6079999999999993E-3"/>
    <n v="3.5999999999999574E-5"/>
    <n v="4.1821561338289473E-3"/>
    <x v="2"/>
    <x v="34"/>
    <x v="3"/>
    <x v="0"/>
    <x v="0"/>
    <x v="1"/>
  </r>
  <r>
    <x v="83"/>
    <s v="JPYEUR=X"/>
    <n v="8.6210000000000002E-3"/>
    <n v="8.6439999999999989E-3"/>
    <n v="-2.2999999999998716E-5"/>
    <n v="-2.6608051827855992E-3"/>
    <x v="2"/>
    <x v="34"/>
    <x v="3"/>
    <x v="0"/>
    <x v="0"/>
    <x v="0"/>
  </r>
  <r>
    <x v="84"/>
    <s v="JPYEUR=X"/>
    <n v="8.5159999999999993E-3"/>
    <n v="8.6210000000000002E-3"/>
    <n v="-1.0500000000000093E-4"/>
    <n v="-1.2179561535784819E-2"/>
    <x v="2"/>
    <x v="34"/>
    <x v="3"/>
    <x v="0"/>
    <x v="0"/>
    <x v="0"/>
  </r>
  <r>
    <x v="85"/>
    <s v="JPYEUR=X"/>
    <n v="8.5459999999999998E-3"/>
    <n v="8.5159999999999993E-3"/>
    <n v="3.0000000000000512E-5"/>
    <n v="3.5227806481916996E-3"/>
    <x v="2"/>
    <x v="34"/>
    <x v="3"/>
    <x v="0"/>
    <x v="0"/>
    <x v="1"/>
  </r>
  <r>
    <x v="86"/>
    <s v="JPYEUR=X"/>
    <n v="8.5920000000000007E-3"/>
    <n v="8.5459999999999998E-3"/>
    <n v="4.6000000000000901E-5"/>
    <n v="5.3826351509479176E-3"/>
    <x v="2"/>
    <x v="34"/>
    <x v="3"/>
    <x v="0"/>
    <x v="0"/>
    <x v="1"/>
  </r>
  <r>
    <x v="87"/>
    <s v="JPYEUR=X"/>
    <n v="8.6629999999999988E-3"/>
    <n v="8.5920000000000007E-3"/>
    <n v="7.0999999999998148E-5"/>
    <n v="8.2635009310984796E-3"/>
    <x v="2"/>
    <x v="34"/>
    <x v="3"/>
    <x v="0"/>
    <x v="0"/>
    <x v="1"/>
  </r>
  <r>
    <x v="88"/>
    <s v="JPYEUR=X"/>
    <n v="8.7170000000000008E-3"/>
    <n v="8.6629999999999988E-3"/>
    <n v="5.4000000000001963E-5"/>
    <n v="6.2334064411868834E-3"/>
    <x v="2"/>
    <x v="34"/>
    <x v="3"/>
    <x v="0"/>
    <x v="0"/>
    <x v="1"/>
  </r>
  <r>
    <x v="89"/>
    <s v="JPYEUR=X"/>
    <n v="8.6719999999999992E-3"/>
    <n v="8.7170000000000008E-3"/>
    <n v="-4.5000000000001636E-5"/>
    <n v="-5.1623264884709912E-3"/>
    <x v="2"/>
    <x v="34"/>
    <x v="3"/>
    <x v="0"/>
    <x v="0"/>
    <x v="0"/>
  </r>
  <r>
    <x v="90"/>
    <s v="JPYEUR=X"/>
    <n v="8.626E-3"/>
    <n v="8.6719999999999992E-3"/>
    <n v="-4.5999999999999167E-5"/>
    <n v="-5.3044280442803475E-3"/>
    <x v="2"/>
    <x v="34"/>
    <x v="3"/>
    <x v="0"/>
    <x v="0"/>
    <x v="0"/>
  </r>
  <r>
    <x v="91"/>
    <s v="JPYEUR=X"/>
    <n v="8.5970000000000005E-3"/>
    <n v="8.626E-3"/>
    <n v="-2.8999999999999512E-5"/>
    <n v="-3.3619290517040937E-3"/>
    <x v="2"/>
    <x v="34"/>
    <x v="3"/>
    <x v="0"/>
    <x v="0"/>
    <x v="0"/>
  </r>
  <r>
    <x v="92"/>
    <s v="JPYEUR=X"/>
    <n v="8.601000000000001E-3"/>
    <n v="8.5970000000000005E-3"/>
    <n v="4.0000000000005309E-6"/>
    <n v="4.6527858555316164E-4"/>
    <x v="2"/>
    <x v="34"/>
    <x v="3"/>
    <x v="0"/>
    <x v="0"/>
    <x v="1"/>
  </r>
  <r>
    <x v="93"/>
    <s v="JPYEUR=X"/>
    <n v="8.6379999999999998E-3"/>
    <n v="8.601000000000001E-3"/>
    <n v="3.6999999999998839E-5"/>
    <n v="4.3018253691429875E-3"/>
    <x v="2"/>
    <x v="34"/>
    <x v="3"/>
    <x v="0"/>
    <x v="0"/>
    <x v="1"/>
  </r>
  <r>
    <x v="94"/>
    <s v="JPYEUR=X"/>
    <n v="8.6160000000000004E-3"/>
    <n v="8.6379999999999998E-3"/>
    <n v="-2.1999999999999451E-5"/>
    <n v="-2.5468858532066972E-3"/>
    <x v="2"/>
    <x v="34"/>
    <x v="3"/>
    <x v="0"/>
    <x v="0"/>
    <x v="0"/>
  </r>
  <r>
    <x v="95"/>
    <s v="JPYEUR=X"/>
    <n v="8.6180000000000007E-3"/>
    <n v="8.6160000000000004E-3"/>
    <n v="2.0000000000002655E-6"/>
    <n v="2.3212627669455261E-4"/>
    <x v="2"/>
    <x v="34"/>
    <x v="3"/>
    <x v="0"/>
    <x v="0"/>
    <x v="1"/>
  </r>
  <r>
    <x v="96"/>
    <s v="JPYEUR=X"/>
    <n v="8.5280000000000009E-3"/>
    <n v="8.6180000000000007E-3"/>
    <n v="-8.9999999999999802E-5"/>
    <n v="-1.0443258296588511E-2"/>
    <x v="2"/>
    <x v="34"/>
    <x v="3"/>
    <x v="0"/>
    <x v="0"/>
    <x v="0"/>
  </r>
  <r>
    <x v="97"/>
    <s v="JPYEUR=X"/>
    <n v="8.4869999999999998E-3"/>
    <n v="8.5280000000000009E-3"/>
    <n v="-4.1000000000001105E-5"/>
    <n v="-4.8076923076924372E-3"/>
    <x v="2"/>
    <x v="34"/>
    <x v="3"/>
    <x v="0"/>
    <x v="0"/>
    <x v="0"/>
  </r>
  <r>
    <x v="98"/>
    <s v="JPYEUR=X"/>
    <n v="8.4609999999999998E-3"/>
    <n v="8.4869999999999998E-3"/>
    <n v="-2.5999999999999981E-5"/>
    <n v="-3.0635088959585226E-3"/>
    <x v="2"/>
    <x v="34"/>
    <x v="3"/>
    <x v="0"/>
    <x v="0"/>
    <x v="0"/>
  </r>
  <r>
    <x v="99"/>
    <s v="JPYEUR=X"/>
    <n v="8.4810000000000007E-3"/>
    <n v="8.4609999999999998E-3"/>
    <n v="2.000000000000092E-5"/>
    <n v="2.3637867864319726E-3"/>
    <x v="2"/>
    <x v="34"/>
    <x v="3"/>
    <x v="0"/>
    <x v="0"/>
    <x v="1"/>
  </r>
  <r>
    <x v="189"/>
    <s v="JPYEUR=X"/>
    <n v="8.5059999999999997E-3"/>
    <n v="8.4810000000000007E-3"/>
    <n v="2.4999999999998981E-5"/>
    <n v="2.9477655936798702E-3"/>
    <x v="2"/>
    <x v="34"/>
    <x v="3"/>
    <x v="0"/>
    <x v="0"/>
    <x v="1"/>
  </r>
  <r>
    <x v="100"/>
    <s v="JPYEUR=X"/>
    <n v="8.515E-3"/>
    <n v="8.5059999999999997E-3"/>
    <n v="9.0000000000003272E-6"/>
    <n v="1.058076651775256E-3"/>
    <x v="2"/>
    <x v="34"/>
    <x v="3"/>
    <x v="0"/>
    <x v="0"/>
    <x v="1"/>
  </r>
  <r>
    <x v="101"/>
    <s v="JPYEUR=X"/>
    <n v="8.4689999999999991E-3"/>
    <n v="8.515E-3"/>
    <n v="-4.6000000000000901E-5"/>
    <n v="-5.4022313564299354E-3"/>
    <x v="2"/>
    <x v="34"/>
    <x v="3"/>
    <x v="0"/>
    <x v="0"/>
    <x v="0"/>
  </r>
  <r>
    <x v="102"/>
    <s v="JPYEUR=X"/>
    <n v="8.4209999999999997E-3"/>
    <n v="8.4689999999999991E-3"/>
    <n v="-4.7999999999999432E-5"/>
    <n v="-5.6677293659227104E-3"/>
    <x v="2"/>
    <x v="34"/>
    <x v="3"/>
    <x v="0"/>
    <x v="0"/>
    <x v="0"/>
  </r>
  <r>
    <x v="103"/>
    <s v="JPYEUR=X"/>
    <n v="8.3809999999999996E-3"/>
    <n v="8.4209999999999997E-3"/>
    <n v="-4.0000000000000105E-5"/>
    <n v="-4.7500296876855606E-3"/>
    <x v="2"/>
    <x v="34"/>
    <x v="3"/>
    <x v="0"/>
    <x v="0"/>
    <x v="0"/>
  </r>
  <r>
    <x v="104"/>
    <s v="JPYEUR=X"/>
    <n v="8.3489999999999988E-3"/>
    <n v="8.3809999999999996E-3"/>
    <n v="-3.2000000000000778E-5"/>
    <n v="-3.8181601240902972E-3"/>
    <x v="2"/>
    <x v="34"/>
    <x v="3"/>
    <x v="0"/>
    <x v="0"/>
    <x v="0"/>
  </r>
  <r>
    <x v="105"/>
    <s v="JPYEUR=X"/>
    <n v="8.3529999999999993E-3"/>
    <n v="8.3489999999999988E-3"/>
    <n v="4.0000000000005309E-6"/>
    <n v="4.7909929332860601E-4"/>
    <x v="2"/>
    <x v="34"/>
    <x v="3"/>
    <x v="0"/>
    <x v="0"/>
    <x v="1"/>
  </r>
  <r>
    <x v="106"/>
    <s v="JPYEUR=X"/>
    <n v="8.2129999999999998E-3"/>
    <n v="8.3529999999999993E-3"/>
    <n v="-1.399999999999995E-4"/>
    <n v="-1.6760445348976357E-2"/>
    <x v="2"/>
    <x v="34"/>
    <x v="3"/>
    <x v="0"/>
    <x v="0"/>
    <x v="0"/>
  </r>
  <r>
    <x v="107"/>
    <s v="JPYEUR=X"/>
    <n v="8.1630000000000001E-3"/>
    <n v="8.2129999999999998E-3"/>
    <n v="-4.9999999999999697E-5"/>
    <n v="-6.0879094119079139E-3"/>
    <x v="2"/>
    <x v="34"/>
    <x v="3"/>
    <x v="0"/>
    <x v="0"/>
    <x v="0"/>
  </r>
  <r>
    <x v="108"/>
    <s v="JPYEUR=X"/>
    <n v="8.0769999999999991E-3"/>
    <n v="8.1630000000000001E-3"/>
    <n v="-8.6000000000001006E-5"/>
    <n v="-1.0535342398628078E-2"/>
    <x v="2"/>
    <x v="34"/>
    <x v="3"/>
    <x v="0"/>
    <x v="0"/>
    <x v="0"/>
  </r>
  <r>
    <x v="109"/>
    <s v="JPYEUR=X"/>
    <n v="8.0569999999999999E-3"/>
    <n v="8.0769999999999991E-3"/>
    <n v="-1.9999999999999185E-5"/>
    <n v="-2.4761668936485312E-3"/>
    <x v="2"/>
    <x v="34"/>
    <x v="3"/>
    <x v="0"/>
    <x v="0"/>
    <x v="0"/>
  </r>
  <r>
    <x v="110"/>
    <s v="JPYEUR=X"/>
    <n v="8.1589999999999996E-3"/>
    <n v="8.0569999999999999E-3"/>
    <n v="1.0199999999999966E-4"/>
    <n v="1.2659798932605146E-2"/>
    <x v="2"/>
    <x v="34"/>
    <x v="3"/>
    <x v="0"/>
    <x v="0"/>
    <x v="1"/>
  </r>
  <r>
    <x v="111"/>
    <s v="JPYEUR=X"/>
    <n v="8.1860000000000006E-3"/>
    <n v="8.1589999999999996E-3"/>
    <n v="2.7000000000000982E-5"/>
    <n v="3.30922907219034E-3"/>
    <x v="2"/>
    <x v="34"/>
    <x v="3"/>
    <x v="0"/>
    <x v="0"/>
    <x v="1"/>
  </r>
  <r>
    <x v="112"/>
    <s v="JPYEUR=X"/>
    <n v="8.2220000000000001E-3"/>
    <n v="8.1860000000000006E-3"/>
    <n v="3.5999999999999574E-5"/>
    <n v="4.3977522599559704E-3"/>
    <x v="2"/>
    <x v="34"/>
    <x v="3"/>
    <x v="0"/>
    <x v="0"/>
    <x v="1"/>
  </r>
  <r>
    <x v="113"/>
    <s v="JPYEUR=X"/>
    <n v="8.293E-3"/>
    <n v="8.2220000000000001E-3"/>
    <n v="7.0999999999999883E-5"/>
    <n v="8.6353685234735935E-3"/>
    <x v="2"/>
    <x v="34"/>
    <x v="3"/>
    <x v="0"/>
    <x v="0"/>
    <x v="1"/>
  </r>
  <r>
    <x v="114"/>
    <s v="JPYEUR=X"/>
    <n v="8.2780000000000006E-3"/>
    <n v="8.293E-3"/>
    <n v="-1.4999999999999389E-5"/>
    <n v="-1.8087543711563232E-3"/>
    <x v="2"/>
    <x v="34"/>
    <x v="3"/>
    <x v="0"/>
    <x v="0"/>
    <x v="0"/>
  </r>
  <r>
    <x v="115"/>
    <s v="JPYEUR=X"/>
    <n v="8.2030000000000002E-3"/>
    <n v="8.2780000000000006E-3"/>
    <n v="-7.5000000000000414E-5"/>
    <n v="-9.0601594588065239E-3"/>
    <x v="2"/>
    <x v="34"/>
    <x v="3"/>
    <x v="0"/>
    <x v="0"/>
    <x v="0"/>
  </r>
  <r>
    <x v="116"/>
    <s v="JPYEUR=X"/>
    <n v="8.26E-3"/>
    <n v="8.2030000000000002E-3"/>
    <n v="5.6999999999999759E-5"/>
    <n v="6.9486773131780758E-3"/>
    <x v="2"/>
    <x v="34"/>
    <x v="3"/>
    <x v="0"/>
    <x v="0"/>
    <x v="1"/>
  </r>
  <r>
    <x v="117"/>
    <s v="JPYEUR=X"/>
    <n v="8.3209999999999985E-3"/>
    <n v="8.26E-3"/>
    <n v="6.0999999999998555E-5"/>
    <n v="7.3849878934622946E-3"/>
    <x v="2"/>
    <x v="34"/>
    <x v="3"/>
    <x v="0"/>
    <x v="0"/>
    <x v="1"/>
  </r>
  <r>
    <x v="118"/>
    <s v="JPYEUR=X"/>
    <n v="8.3349999999999987E-3"/>
    <n v="8.3209999999999985E-3"/>
    <n v="1.4000000000000123E-5"/>
    <n v="1.6824900853262981E-3"/>
    <x v="2"/>
    <x v="34"/>
    <x v="3"/>
    <x v="0"/>
    <x v="0"/>
    <x v="1"/>
  </r>
  <r>
    <x v="119"/>
    <s v="JPYEUR=X"/>
    <n v="8.3700000000000007E-3"/>
    <n v="8.3349999999999987E-3"/>
    <n v="3.5000000000002043E-5"/>
    <n v="4.1991601679666523E-3"/>
    <x v="2"/>
    <x v="34"/>
    <x v="3"/>
    <x v="0"/>
    <x v="0"/>
    <x v="1"/>
  </r>
  <r>
    <x v="120"/>
    <s v="JPYEUR=X"/>
    <n v="8.2889999999999995E-3"/>
    <n v="8.3700000000000007E-3"/>
    <n v="-8.100000000000121E-5"/>
    <n v="-9.6774193548388541E-3"/>
    <x v="2"/>
    <x v="34"/>
    <x v="3"/>
    <x v="0"/>
    <x v="0"/>
    <x v="0"/>
  </r>
  <r>
    <x v="121"/>
    <s v="JPYEUR=X"/>
    <n v="8.3020000000000004E-3"/>
    <n v="8.2889999999999995E-3"/>
    <n v="1.3000000000000858E-5"/>
    <n v="1.5683435878876655E-3"/>
    <x v="2"/>
    <x v="34"/>
    <x v="3"/>
    <x v="0"/>
    <x v="0"/>
    <x v="1"/>
  </r>
  <r>
    <x v="122"/>
    <s v="JPYEUR=X"/>
    <n v="8.3010000000000011E-3"/>
    <n v="8.3020000000000004E-3"/>
    <n v="-9.9999999999926537E-7"/>
    <n v="-1.2045290291487175E-4"/>
    <x v="2"/>
    <x v="34"/>
    <x v="3"/>
    <x v="0"/>
    <x v="0"/>
    <x v="0"/>
  </r>
  <r>
    <x v="123"/>
    <s v="JPYEUR=X"/>
    <n v="8.3140000000000002E-3"/>
    <n v="8.3010000000000011E-3"/>
    <n v="1.2999999999999123E-5"/>
    <n v="1.5660763763400941E-3"/>
    <x v="2"/>
    <x v="34"/>
    <x v="3"/>
    <x v="0"/>
    <x v="0"/>
    <x v="1"/>
  </r>
  <r>
    <x v="124"/>
    <s v="JPYEUR=X"/>
    <n v="8.3079999999999994E-3"/>
    <n v="8.3140000000000002E-3"/>
    <n v="-6.0000000000007964E-6"/>
    <n v="-7.2167428433976381E-4"/>
    <x v="2"/>
    <x v="34"/>
    <x v="3"/>
    <x v="0"/>
    <x v="0"/>
    <x v="0"/>
  </r>
  <r>
    <x v="125"/>
    <s v="JPYEUR=X"/>
    <n v="8.2609999999999992E-3"/>
    <n v="8.3079999999999994E-3"/>
    <n v="-4.7000000000000167E-5"/>
    <n v="-5.6571978815599623E-3"/>
    <x v="2"/>
    <x v="34"/>
    <x v="3"/>
    <x v="0"/>
    <x v="0"/>
    <x v="0"/>
  </r>
  <r>
    <x v="126"/>
    <s v="JPYEUR=X"/>
    <n v="8.2400000000000008E-3"/>
    <n v="8.2609999999999992E-3"/>
    <n v="-2.099999999999845E-5"/>
    <n v="-2.5420651252873079E-3"/>
    <x v="2"/>
    <x v="34"/>
    <x v="3"/>
    <x v="0"/>
    <x v="0"/>
    <x v="0"/>
  </r>
  <r>
    <x v="127"/>
    <s v="JPYEUR=X"/>
    <n v="8.2749999999999994E-3"/>
    <n v="8.2400000000000008E-3"/>
    <n v="3.4999999999998574E-5"/>
    <n v="4.247572815533807E-3"/>
    <x v="2"/>
    <x v="34"/>
    <x v="3"/>
    <x v="0"/>
    <x v="0"/>
    <x v="1"/>
  </r>
  <r>
    <x v="190"/>
    <s v="JPYEUR=X"/>
    <n v="8.2740000000000001E-3"/>
    <n v="8.2749999999999994E-3"/>
    <n v="-9.9999999999926537E-7"/>
    <n v="-1.2084592145006229E-4"/>
    <x v="2"/>
    <x v="34"/>
    <x v="3"/>
    <x v="0"/>
    <x v="0"/>
    <x v="0"/>
  </r>
  <r>
    <x v="128"/>
    <s v="JPYEUR=X"/>
    <n v="8.2609999999999992E-3"/>
    <n v="8.2740000000000001E-3"/>
    <n v="-1.3000000000000858E-5"/>
    <n v="-1.5711868503747713E-3"/>
    <x v="2"/>
    <x v="34"/>
    <x v="3"/>
    <x v="0"/>
    <x v="0"/>
    <x v="0"/>
  </r>
  <r>
    <x v="129"/>
    <s v="JPYEUR=X"/>
    <n v="8.2299999999999995E-3"/>
    <n v="8.2609999999999992E-3"/>
    <n v="-3.0999999999999778E-5"/>
    <n v="-3.7525723278053237E-3"/>
    <x v="2"/>
    <x v="34"/>
    <x v="3"/>
    <x v="0"/>
    <x v="0"/>
    <x v="0"/>
  </r>
  <r>
    <x v="130"/>
    <s v="JPYEUR=X"/>
    <n v="8.2410000000000001E-3"/>
    <n v="8.2299999999999995E-3"/>
    <n v="1.1000000000000593E-5"/>
    <n v="1.3365735115432071E-3"/>
    <x v="2"/>
    <x v="34"/>
    <x v="3"/>
    <x v="0"/>
    <x v="0"/>
    <x v="1"/>
  </r>
  <r>
    <x v="131"/>
    <s v="JPYEUR=X"/>
    <n v="8.2180000000000013E-3"/>
    <n v="8.2410000000000001E-3"/>
    <n v="-2.2999999999998716E-5"/>
    <n v="-2.79092343162222E-3"/>
    <x v="2"/>
    <x v="34"/>
    <x v="3"/>
    <x v="0"/>
    <x v="0"/>
    <x v="0"/>
  </r>
  <r>
    <x v="132"/>
    <s v="JPYEUR=X"/>
    <n v="8.2579999999999997E-3"/>
    <n v="8.2180000000000013E-3"/>
    <n v="3.999999999999837E-5"/>
    <n v="4.8673643222193188E-3"/>
    <x v="2"/>
    <x v="34"/>
    <x v="3"/>
    <x v="0"/>
    <x v="0"/>
    <x v="1"/>
  </r>
  <r>
    <x v="133"/>
    <s v="JPYEUR=X"/>
    <n v="8.2699999999999996E-3"/>
    <n v="8.2579999999999997E-3"/>
    <n v="1.1999999999999858E-5"/>
    <n v="1.4531363526277378E-3"/>
    <x v="2"/>
    <x v="34"/>
    <x v="3"/>
    <x v="0"/>
    <x v="0"/>
    <x v="1"/>
  </r>
  <r>
    <x v="134"/>
    <s v="JPYEUR=X"/>
    <n v="8.2129999999999998E-3"/>
    <n v="8.2699999999999996E-3"/>
    <n v="-5.6999999999999759E-5"/>
    <n v="-6.892382103990298E-3"/>
    <x v="2"/>
    <x v="34"/>
    <x v="3"/>
    <x v="0"/>
    <x v="0"/>
    <x v="0"/>
  </r>
  <r>
    <x v="135"/>
    <s v="JPYEUR=X"/>
    <n v="8.1700000000000002E-3"/>
    <n v="8.2129999999999998E-3"/>
    <n v="-4.2999999999999636E-5"/>
    <n v="-5.2356020942407938E-3"/>
    <x v="2"/>
    <x v="34"/>
    <x v="3"/>
    <x v="0"/>
    <x v="0"/>
    <x v="0"/>
  </r>
  <r>
    <x v="136"/>
    <s v="JPYEUR=X"/>
    <n v="8.1879999999999991E-3"/>
    <n v="8.1700000000000002E-3"/>
    <n v="1.799999999999892E-5"/>
    <n v="2.2031823745408716E-3"/>
    <x v="2"/>
    <x v="34"/>
    <x v="3"/>
    <x v="0"/>
    <x v="0"/>
    <x v="1"/>
  </r>
  <r>
    <x v="137"/>
    <s v="JPYEUR=X"/>
    <n v="8.182E-3"/>
    <n v="8.1879999999999991E-3"/>
    <n v="-5.9999999999990616E-6"/>
    <n v="-7.3277967757682735E-4"/>
    <x v="2"/>
    <x v="34"/>
    <x v="3"/>
    <x v="0"/>
    <x v="0"/>
    <x v="0"/>
  </r>
  <r>
    <x v="138"/>
    <s v="JPYEUR=X"/>
    <n v="8.1569999999999993E-3"/>
    <n v="8.182E-3"/>
    <n v="-2.5000000000000716E-5"/>
    <n v="-3.055487655829958E-3"/>
    <x v="2"/>
    <x v="34"/>
    <x v="3"/>
    <x v="0"/>
    <x v="0"/>
    <x v="0"/>
  </r>
  <r>
    <x v="139"/>
    <s v="JPYEUR=X"/>
    <n v="8.1419999999999999E-3"/>
    <n v="8.1569999999999993E-3"/>
    <n v="-1.4999999999999389E-5"/>
    <n v="-1.8389113644721577E-3"/>
    <x v="2"/>
    <x v="34"/>
    <x v="3"/>
    <x v="0"/>
    <x v="0"/>
    <x v="0"/>
  </r>
  <r>
    <x v="140"/>
    <s v="JPYEUR=X"/>
    <n v="8.1129999999999987E-3"/>
    <n v="8.1419999999999999E-3"/>
    <n v="-2.9000000000001247E-5"/>
    <n v="-3.5617784328176427E-3"/>
    <x v="2"/>
    <x v="34"/>
    <x v="3"/>
    <x v="0"/>
    <x v="0"/>
    <x v="0"/>
  </r>
  <r>
    <x v="141"/>
    <s v="JPYEUR=X"/>
    <n v="8.065000000000001E-3"/>
    <n v="8.1129999999999987E-3"/>
    <n v="-4.7999999999997697E-5"/>
    <n v="-5.9164304203127953E-3"/>
    <x v="2"/>
    <x v="34"/>
    <x v="3"/>
    <x v="0"/>
    <x v="0"/>
    <x v="0"/>
  </r>
  <r>
    <x v="142"/>
    <s v="JPYEUR=X"/>
    <n v="8.0680000000000005E-3"/>
    <n v="8.065000000000001E-3"/>
    <n v="2.9999999999995308E-6"/>
    <n v="3.7197768133906146E-4"/>
    <x v="2"/>
    <x v="34"/>
    <x v="3"/>
    <x v="0"/>
    <x v="0"/>
    <x v="1"/>
  </r>
  <r>
    <x v="143"/>
    <s v="JPYEUR=X"/>
    <n v="8.0940000000000005E-3"/>
    <n v="8.0680000000000005E-3"/>
    <n v="2.5999999999999981E-5"/>
    <n v="3.2226078334159618E-3"/>
    <x v="2"/>
    <x v="34"/>
    <x v="3"/>
    <x v="0"/>
    <x v="0"/>
    <x v="1"/>
  </r>
  <r>
    <x v="144"/>
    <s v="JPYEUR=X"/>
    <n v="8.0680000000000005E-3"/>
    <n v="8.0940000000000005E-3"/>
    <n v="-2.5999999999999981E-5"/>
    <n v="-3.2122559920929059E-3"/>
    <x v="2"/>
    <x v="34"/>
    <x v="3"/>
    <x v="0"/>
    <x v="0"/>
    <x v="0"/>
  </r>
  <r>
    <x v="145"/>
    <s v="JPYEUR=X"/>
    <n v="8.1180000000000002E-3"/>
    <n v="8.0680000000000005E-3"/>
    <n v="4.9999999999999697E-5"/>
    <n v="6.1973227565691241E-3"/>
    <x v="2"/>
    <x v="34"/>
    <x v="3"/>
    <x v="0"/>
    <x v="0"/>
    <x v="1"/>
  </r>
  <r>
    <x v="146"/>
    <s v="JPYEUR=X"/>
    <n v="8.0769999999999991E-3"/>
    <n v="8.1180000000000002E-3"/>
    <n v="-4.1000000000001105E-5"/>
    <n v="-5.0505050505051862E-3"/>
    <x v="2"/>
    <x v="34"/>
    <x v="3"/>
    <x v="0"/>
    <x v="0"/>
    <x v="0"/>
  </r>
  <r>
    <x v="147"/>
    <s v="JPYEUR=X"/>
    <n v="8.0420000000000005E-3"/>
    <n v="8.0769999999999991E-3"/>
    <n v="-3.4999999999998574E-5"/>
    <n v="-4.3332920638849302E-3"/>
    <x v="2"/>
    <x v="34"/>
    <x v="3"/>
    <x v="0"/>
    <x v="0"/>
    <x v="0"/>
  </r>
  <r>
    <x v="148"/>
    <s v="JPYEUR=X"/>
    <n v="8.0169999999999998E-3"/>
    <n v="8.0420000000000005E-3"/>
    <n v="-2.5000000000000716E-5"/>
    <n v="-3.1086794329769603E-3"/>
    <x v="2"/>
    <x v="34"/>
    <x v="3"/>
    <x v="0"/>
    <x v="0"/>
    <x v="0"/>
  </r>
  <r>
    <x v="149"/>
    <s v="JPYEUR=X"/>
    <n v="8.0150000000000013E-3"/>
    <n v="8.0169999999999998E-3"/>
    <n v="-1.9999999999985307E-6"/>
    <n v="-2.4946987651222786E-4"/>
    <x v="2"/>
    <x v="34"/>
    <x v="3"/>
    <x v="0"/>
    <x v="0"/>
    <x v="0"/>
  </r>
  <r>
    <x v="150"/>
    <s v="JPYEUR=X"/>
    <n v="8.0110000000000008E-3"/>
    <n v="8.0150000000000013E-3"/>
    <n v="-4.0000000000005309E-6"/>
    <n v="-4.9906425452283599E-4"/>
    <x v="2"/>
    <x v="34"/>
    <x v="3"/>
    <x v="0"/>
    <x v="0"/>
    <x v="0"/>
  </r>
  <r>
    <x v="151"/>
    <s v="JPYEUR=X"/>
    <n v="7.9749999999999995E-3"/>
    <n v="8.0110000000000008E-3"/>
    <n v="-3.6000000000001309E-5"/>
    <n v="-4.4938209961304836E-3"/>
    <x v="2"/>
    <x v="34"/>
    <x v="3"/>
    <x v="0"/>
    <x v="0"/>
    <x v="0"/>
  </r>
  <r>
    <x v="152"/>
    <s v="JPYEUR=X"/>
    <n v="7.9719999999999999E-3"/>
    <n v="7.9749999999999995E-3"/>
    <n v="-2.9999999999995308E-6"/>
    <n v="-3.7617554858928291E-4"/>
    <x v="2"/>
    <x v="34"/>
    <x v="3"/>
    <x v="0"/>
    <x v="0"/>
    <x v="0"/>
  </r>
  <r>
    <x v="153"/>
    <s v="JPYEUR=X"/>
    <n v="8.0150000000000013E-3"/>
    <n v="7.9719999999999999E-3"/>
    <n v="4.300000000000137E-5"/>
    <n v="5.3938785750127158E-3"/>
    <x v="2"/>
    <x v="34"/>
    <x v="3"/>
    <x v="0"/>
    <x v="0"/>
    <x v="1"/>
  </r>
  <r>
    <x v="154"/>
    <s v="JPYEUR=X"/>
    <n v="8.0349999999999987E-3"/>
    <n v="8.0150000000000013E-3"/>
    <n v="1.999999999999745E-5"/>
    <n v="2.4953212726135307E-3"/>
    <x v="2"/>
    <x v="34"/>
    <x v="3"/>
    <x v="0"/>
    <x v="0"/>
    <x v="1"/>
  </r>
  <r>
    <x v="155"/>
    <s v="JPYEUR=X"/>
    <n v="7.9959999999999996E-3"/>
    <n v="8.0349999999999987E-3"/>
    <n v="-3.8999999999999105E-5"/>
    <n v="-4.8537647790913643E-3"/>
    <x v="2"/>
    <x v="34"/>
    <x v="3"/>
    <x v="0"/>
    <x v="0"/>
    <x v="0"/>
  </r>
  <r>
    <x v="156"/>
    <s v="JPYEUR=X"/>
    <n v="7.9340000000000001E-3"/>
    <n v="7.9959999999999996E-3"/>
    <n v="-6.1999999999999555E-5"/>
    <n v="-7.7538769384691798E-3"/>
    <x v="2"/>
    <x v="34"/>
    <x v="3"/>
    <x v="0"/>
    <x v="0"/>
    <x v="0"/>
  </r>
  <r>
    <x v="157"/>
    <s v="JPYEUR=X"/>
    <n v="7.9059999999999998E-3"/>
    <n v="7.9340000000000001E-3"/>
    <n v="-2.8000000000000247E-5"/>
    <n v="-3.5291152004033586E-3"/>
    <x v="2"/>
    <x v="34"/>
    <x v="3"/>
    <x v="0"/>
    <x v="0"/>
    <x v="0"/>
  </r>
  <r>
    <x v="158"/>
    <s v="JPYEUR=X"/>
    <n v="7.9140000000000009E-3"/>
    <n v="7.9059999999999998E-3"/>
    <n v="8.0000000000010618E-6"/>
    <n v="1.0118897040223959E-3"/>
    <x v="2"/>
    <x v="34"/>
    <x v="3"/>
    <x v="0"/>
    <x v="0"/>
    <x v="1"/>
  </r>
  <r>
    <x v="159"/>
    <s v="JPYEUR=X"/>
    <n v="7.9410000000000001E-3"/>
    <n v="7.9140000000000009E-3"/>
    <n v="2.6999999999999247E-5"/>
    <n v="3.4116755117512311E-3"/>
    <x v="2"/>
    <x v="34"/>
    <x v="3"/>
    <x v="0"/>
    <x v="0"/>
    <x v="1"/>
  </r>
  <r>
    <x v="160"/>
    <s v="JPYEUR=X"/>
    <n v="7.9500000000000005E-3"/>
    <n v="7.9410000000000001E-3"/>
    <n v="9.0000000000003272E-6"/>
    <n v="1.133358519078243E-3"/>
    <x v="2"/>
    <x v="34"/>
    <x v="3"/>
    <x v="0"/>
    <x v="0"/>
    <x v="1"/>
  </r>
  <r>
    <x v="161"/>
    <s v="JPYEUR=X"/>
    <n v="7.9559999999999995E-3"/>
    <n v="7.9500000000000005E-3"/>
    <n v="5.9999999999990616E-6"/>
    <n v="7.5471698113195736E-4"/>
    <x v="2"/>
    <x v="34"/>
    <x v="3"/>
    <x v="0"/>
    <x v="0"/>
    <x v="1"/>
  </r>
  <r>
    <x v="162"/>
    <s v="JPYEUR=X"/>
    <n v="7.9719999999999999E-3"/>
    <n v="7.9559999999999995E-3"/>
    <n v="1.6000000000000389E-5"/>
    <n v="2.0110608345902952E-3"/>
    <x v="2"/>
    <x v="34"/>
    <x v="3"/>
    <x v="0"/>
    <x v="0"/>
    <x v="1"/>
  </r>
  <r>
    <x v="163"/>
    <s v="JPYEUR=X"/>
    <n v="8.0010000000000012E-3"/>
    <n v="7.9719999999999999E-3"/>
    <n v="2.9000000000001247E-5"/>
    <n v="3.6377320622179186E-3"/>
    <x v="2"/>
    <x v="34"/>
    <x v="3"/>
    <x v="0"/>
    <x v="0"/>
    <x v="1"/>
  </r>
  <r>
    <x v="164"/>
    <s v="JPYEUR=X"/>
    <n v="7.9959999999999996E-3"/>
    <n v="8.0010000000000012E-3"/>
    <n v="-5.000000000001531E-6"/>
    <n v="-6.2492188476459575E-4"/>
    <x v="2"/>
    <x v="34"/>
    <x v="3"/>
    <x v="0"/>
    <x v="0"/>
    <x v="0"/>
  </r>
  <r>
    <x v="165"/>
    <s v="JPYEUR=X"/>
    <n v="7.9369999999999996E-3"/>
    <n v="7.9959999999999996E-3"/>
    <n v="-5.9000000000000025E-5"/>
    <n v="-7.3786893446723392E-3"/>
    <x v="2"/>
    <x v="34"/>
    <x v="3"/>
    <x v="0"/>
    <x v="0"/>
    <x v="0"/>
  </r>
  <r>
    <x v="166"/>
    <s v="JPYEUR=X"/>
    <n v="7.9749999999999995E-3"/>
    <n v="7.9369999999999996E-3"/>
    <n v="3.7999999999999839E-5"/>
    <n v="4.7877031624039106E-3"/>
    <x v="2"/>
    <x v="34"/>
    <x v="3"/>
    <x v="0"/>
    <x v="0"/>
    <x v="1"/>
  </r>
  <r>
    <x v="167"/>
    <s v="JPYEUR=X"/>
    <n v="7.9310000000000005E-3"/>
    <n v="7.9749999999999995E-3"/>
    <n v="-4.3999999999998901E-5"/>
    <n v="-5.5172413793102074E-3"/>
    <x v="2"/>
    <x v="34"/>
    <x v="3"/>
    <x v="0"/>
    <x v="0"/>
    <x v="0"/>
  </r>
  <r>
    <x v="168"/>
    <s v="JPYEUR=X"/>
    <n v="7.9459999999999999E-3"/>
    <n v="7.9310000000000005E-3"/>
    <n v="1.4999999999999389E-5"/>
    <n v="1.8913125709241441E-3"/>
    <x v="2"/>
    <x v="34"/>
    <x v="3"/>
    <x v="0"/>
    <x v="0"/>
    <x v="1"/>
  </r>
  <r>
    <x v="169"/>
    <s v="JPYEUR=X"/>
    <n v="7.8980000000000005E-3"/>
    <n v="7.9459999999999999E-3"/>
    <n v="-4.7999999999999432E-5"/>
    <n v="-6.0407752328214739E-3"/>
    <x v="2"/>
    <x v="34"/>
    <x v="3"/>
    <x v="0"/>
    <x v="0"/>
    <x v="0"/>
  </r>
  <r>
    <x v="170"/>
    <s v="JPYEUR=X"/>
    <n v="7.9170000000000004E-3"/>
    <n v="7.8980000000000005E-3"/>
    <n v="1.899999999999992E-5"/>
    <n v="2.4056723221068522E-3"/>
    <x v="2"/>
    <x v="34"/>
    <x v="3"/>
    <x v="0"/>
    <x v="0"/>
    <x v="1"/>
  </r>
  <r>
    <x v="171"/>
    <s v="JPYEUR=X"/>
    <n v="7.9430000000000004E-3"/>
    <n v="7.9170000000000004E-3"/>
    <n v="2.5999999999999981E-5"/>
    <n v="3.2840722495894883E-3"/>
    <x v="2"/>
    <x v="34"/>
    <x v="3"/>
    <x v="0"/>
    <x v="0"/>
    <x v="1"/>
  </r>
  <r>
    <x v="172"/>
    <s v="JPYEUR=X"/>
    <n v="7.9590000000000008E-3"/>
    <n v="7.9430000000000004E-3"/>
    <n v="1.6000000000000389E-5"/>
    <n v="2.0143522598514902E-3"/>
    <x v="2"/>
    <x v="34"/>
    <x v="3"/>
    <x v="0"/>
    <x v="0"/>
    <x v="1"/>
  </r>
  <r>
    <x v="191"/>
    <s v="JPYEUR=X"/>
    <n v="7.9450000000000007E-3"/>
    <n v="7.9590000000000008E-3"/>
    <n v="-1.4000000000000123E-5"/>
    <n v="-1.7590149516271041E-3"/>
    <x v="2"/>
    <x v="34"/>
    <x v="3"/>
    <x v="0"/>
    <x v="0"/>
    <x v="0"/>
  </r>
  <r>
    <x v="173"/>
    <s v="JPYEUR=X"/>
    <n v="7.9590000000000008E-3"/>
    <n v="7.9450000000000007E-3"/>
    <n v="1.4000000000000123E-5"/>
    <n v="1.7621145374449494E-3"/>
    <x v="2"/>
    <x v="34"/>
    <x v="3"/>
    <x v="0"/>
    <x v="0"/>
    <x v="1"/>
  </r>
  <r>
    <x v="174"/>
    <s v="JPYEUR=X"/>
    <n v="8.0169999999999998E-3"/>
    <n v="7.9590000000000008E-3"/>
    <n v="5.7999999999999025E-5"/>
    <n v="7.2873476567406736E-3"/>
    <x v="2"/>
    <x v="34"/>
    <x v="3"/>
    <x v="0"/>
    <x v="0"/>
    <x v="1"/>
  </r>
  <r>
    <x v="175"/>
    <s v="JPYEUR=X"/>
    <n v="7.9719999999999999E-3"/>
    <n v="8.0169999999999998E-3"/>
    <n v="-4.4999999999999901E-5"/>
    <n v="-5.6130722215292379E-3"/>
    <x v="2"/>
    <x v="34"/>
    <x v="3"/>
    <x v="0"/>
    <x v="0"/>
    <x v="0"/>
  </r>
  <r>
    <x v="176"/>
    <s v="JPYEUR=X"/>
    <n v="7.9640000000000006E-3"/>
    <n v="7.9719999999999999E-3"/>
    <n v="-7.9999999999993271E-6"/>
    <n v="-1.0035122930255051E-3"/>
    <x v="2"/>
    <x v="34"/>
    <x v="3"/>
    <x v="0"/>
    <x v="0"/>
    <x v="0"/>
  </r>
  <r>
    <x v="177"/>
    <s v="JPYEUR=X"/>
    <n v="7.953E-3"/>
    <n v="7.9640000000000006E-3"/>
    <n v="-1.1000000000000593E-5"/>
    <n v="-1.381215469613334E-3"/>
    <x v="2"/>
    <x v="34"/>
    <x v="3"/>
    <x v="0"/>
    <x v="0"/>
    <x v="0"/>
  </r>
  <r>
    <x v="178"/>
    <s v="JPYEUR=X"/>
    <n v="7.9699999999999997E-3"/>
    <n v="7.953E-3"/>
    <n v="1.6999999999999654E-5"/>
    <n v="2.1375581541556209E-3"/>
    <x v="2"/>
    <x v="34"/>
    <x v="3"/>
    <x v="0"/>
    <x v="0"/>
    <x v="1"/>
  </r>
  <r>
    <x v="179"/>
    <s v="JPYEUR=X"/>
    <n v="8.0079999999999995E-3"/>
    <n v="7.9699999999999997E-3"/>
    <n v="3.7999999999999839E-5"/>
    <n v="4.767879548306128E-3"/>
    <x v="2"/>
    <x v="34"/>
    <x v="3"/>
    <x v="0"/>
    <x v="0"/>
    <x v="1"/>
  </r>
  <r>
    <x v="180"/>
    <s v="JPYEUR=X"/>
    <n v="8.0610000000000005E-3"/>
    <n v="8.0079999999999995E-3"/>
    <n v="5.3000000000000963E-5"/>
    <n v="6.6183816183817395E-3"/>
    <x v="2"/>
    <x v="34"/>
    <x v="3"/>
    <x v="0"/>
    <x v="0"/>
    <x v="1"/>
  </r>
  <r>
    <x v="181"/>
    <s v="JPYEUR=X"/>
    <n v="8.0590000000000002E-3"/>
    <n v="8.0610000000000005E-3"/>
    <n v="-2.0000000000002655E-6"/>
    <n v="-2.481081751644046E-4"/>
    <x v="2"/>
    <x v="34"/>
    <x v="3"/>
    <x v="0"/>
    <x v="0"/>
    <x v="0"/>
  </r>
  <r>
    <x v="182"/>
    <s v="JPYEUR=X"/>
    <n v="8.0719999999999993E-3"/>
    <n v="8.0590000000000002E-3"/>
    <n v="1.2999999999999123E-5"/>
    <n v="1.613103362699978E-3"/>
    <x v="2"/>
    <x v="34"/>
    <x v="3"/>
    <x v="0"/>
    <x v="0"/>
    <x v="1"/>
  </r>
  <r>
    <x v="183"/>
    <s v="JPYEUR=X"/>
    <n v="8.116E-3"/>
    <n v="8.0719999999999993E-3"/>
    <n v="4.4000000000000636E-5"/>
    <n v="5.4509415262637062E-3"/>
    <x v="2"/>
    <x v="34"/>
    <x v="3"/>
    <x v="0"/>
    <x v="0"/>
    <x v="1"/>
  </r>
  <r>
    <x v="184"/>
    <s v="JPYEUR=X"/>
    <n v="8.1279999999999998E-3"/>
    <n v="8.116E-3"/>
    <n v="1.1999999999999858E-5"/>
    <n v="1.478560867422358E-3"/>
    <x v="2"/>
    <x v="34"/>
    <x v="3"/>
    <x v="0"/>
    <x v="0"/>
    <x v="1"/>
  </r>
  <r>
    <x v="185"/>
    <s v="JPYEUR=X"/>
    <n v="8.1409999999999989E-3"/>
    <n v="8.1279999999999998E-3"/>
    <n v="1.2999999999999123E-5"/>
    <n v="1.5994094488187898E-3"/>
    <x v="2"/>
    <x v="34"/>
    <x v="3"/>
    <x v="0"/>
    <x v="0"/>
    <x v="1"/>
  </r>
  <r>
    <x v="186"/>
    <s v="JPYEUR=X"/>
    <n v="8.1250000000000003E-3"/>
    <n v="8.1409999999999989E-3"/>
    <n v="-1.5999999999998654E-5"/>
    <n v="-1.9653605208203731E-3"/>
    <x v="2"/>
    <x v="34"/>
    <x v="3"/>
    <x v="0"/>
    <x v="1"/>
    <x v="0"/>
  </r>
  <r>
    <x v="0"/>
    <s v="JPYUSD=X"/>
    <n v="9.1849999999999987E-3"/>
    <m/>
    <m/>
    <m/>
    <x v="2"/>
    <x v="35"/>
    <x v="3"/>
    <x v="0"/>
    <x v="0"/>
    <x v="0"/>
  </r>
  <r>
    <x v="192"/>
    <s v="JPYUSD=X"/>
    <n v="9.2010000000000008E-3"/>
    <n v="9.1849999999999987E-3"/>
    <n v="1.6000000000002124E-5"/>
    <n v="1.7419706042462848E-3"/>
    <x v="2"/>
    <x v="35"/>
    <x v="3"/>
    <x v="0"/>
    <x v="0"/>
    <x v="1"/>
  </r>
  <r>
    <x v="1"/>
    <s v="JPYUSD=X"/>
    <n v="9.1989999999999988E-3"/>
    <n v="9.2010000000000008E-3"/>
    <n v="-2.0000000000020002E-6"/>
    <n v="-2.1736767742658406E-4"/>
    <x v="2"/>
    <x v="35"/>
    <x v="3"/>
    <x v="0"/>
    <x v="0"/>
    <x v="0"/>
  </r>
  <r>
    <x v="2"/>
    <s v="JPYUSD=X"/>
    <n v="9.212999999999999E-3"/>
    <n v="9.1989999999999988E-3"/>
    <n v="1.4000000000000123E-5"/>
    <n v="1.5219045548429313E-3"/>
    <x v="2"/>
    <x v="35"/>
    <x v="3"/>
    <x v="0"/>
    <x v="0"/>
    <x v="1"/>
  </r>
  <r>
    <x v="3"/>
    <s v="JPYUSD=X"/>
    <n v="9.2620000000000011E-3"/>
    <n v="9.212999999999999E-3"/>
    <n v="4.9000000000002167E-5"/>
    <n v="5.3185715836320605E-3"/>
    <x v="2"/>
    <x v="35"/>
    <x v="3"/>
    <x v="0"/>
    <x v="0"/>
    <x v="1"/>
  </r>
  <r>
    <x v="4"/>
    <s v="JPYUSD=X"/>
    <n v="9.2250000000000006E-3"/>
    <n v="9.2620000000000011E-3"/>
    <n v="-3.7000000000000574E-5"/>
    <n v="-3.9948175340099945E-3"/>
    <x v="2"/>
    <x v="35"/>
    <x v="3"/>
    <x v="0"/>
    <x v="0"/>
    <x v="0"/>
  </r>
  <r>
    <x v="5"/>
    <s v="JPYUSD=X"/>
    <n v="9.2580000000000006E-3"/>
    <n v="9.2250000000000006E-3"/>
    <n v="3.3000000000000043E-5"/>
    <n v="3.5772357723577279E-3"/>
    <x v="2"/>
    <x v="35"/>
    <x v="3"/>
    <x v="0"/>
    <x v="0"/>
    <x v="1"/>
  </r>
  <r>
    <x v="6"/>
    <s v="JPYUSD=X"/>
    <n v="9.1719999999999996E-3"/>
    <n v="9.2580000000000006E-3"/>
    <n v="-8.6000000000001006E-5"/>
    <n v="-9.2892633398143232E-3"/>
    <x v="2"/>
    <x v="35"/>
    <x v="3"/>
    <x v="0"/>
    <x v="0"/>
    <x v="0"/>
  </r>
  <r>
    <x v="7"/>
    <s v="JPYUSD=X"/>
    <n v="9.1319999999999995E-3"/>
    <n v="9.1719999999999996E-3"/>
    <n v="-4.0000000000000105E-5"/>
    <n v="-4.3610989969472425E-3"/>
    <x v="2"/>
    <x v="35"/>
    <x v="3"/>
    <x v="0"/>
    <x v="0"/>
    <x v="0"/>
  </r>
  <r>
    <x v="8"/>
    <s v="JPYUSD=X"/>
    <n v="9.1269999999999997E-3"/>
    <n v="9.1319999999999995E-3"/>
    <n v="-4.9999999999997963E-6"/>
    <n v="-5.4752518615854104E-4"/>
    <x v="2"/>
    <x v="35"/>
    <x v="3"/>
    <x v="0"/>
    <x v="0"/>
    <x v="0"/>
  </r>
  <r>
    <x v="9"/>
    <s v="JPYUSD=X"/>
    <n v="9.0919999999999994E-3"/>
    <n v="9.1269999999999997E-3"/>
    <n v="-3.5000000000000309E-5"/>
    <n v="-3.8347759395201391E-3"/>
    <x v="2"/>
    <x v="35"/>
    <x v="3"/>
    <x v="0"/>
    <x v="0"/>
    <x v="0"/>
  </r>
  <r>
    <x v="10"/>
    <s v="JPYUSD=X"/>
    <n v="9.103E-3"/>
    <n v="9.0919999999999994E-3"/>
    <n v="1.1000000000000593E-5"/>
    <n v="1.2098548174219747E-3"/>
    <x v="2"/>
    <x v="35"/>
    <x v="3"/>
    <x v="0"/>
    <x v="0"/>
    <x v="1"/>
  </r>
  <r>
    <x v="11"/>
    <s v="JPYUSD=X"/>
    <n v="9.1009999999999997E-3"/>
    <n v="9.103E-3"/>
    <n v="-2.0000000000002655E-6"/>
    <n v="-2.197077886411365E-4"/>
    <x v="2"/>
    <x v="35"/>
    <x v="3"/>
    <x v="0"/>
    <x v="0"/>
    <x v="0"/>
  </r>
  <r>
    <x v="12"/>
    <s v="JPYUSD=X"/>
    <n v="9.0760000000000007E-3"/>
    <n v="9.1009999999999997E-3"/>
    <n v="-2.4999999999998981E-5"/>
    <n v="-2.7469508845180731E-3"/>
    <x v="2"/>
    <x v="35"/>
    <x v="3"/>
    <x v="0"/>
    <x v="0"/>
    <x v="0"/>
  </r>
  <r>
    <x v="187"/>
    <s v="JPYUSD=X"/>
    <n v="9.0760000000000007E-3"/>
    <n v="9.0760000000000007E-3"/>
    <n v="0"/>
    <n v="0"/>
    <x v="2"/>
    <x v="35"/>
    <x v="3"/>
    <x v="0"/>
    <x v="0"/>
    <x v="0"/>
  </r>
  <r>
    <x v="13"/>
    <s v="JPYUSD=X"/>
    <n v="9.077E-3"/>
    <n v="9.0760000000000007E-3"/>
    <n v="9.9999999999926537E-7"/>
    <n v="1.1018069634191994E-4"/>
    <x v="2"/>
    <x v="35"/>
    <x v="3"/>
    <x v="0"/>
    <x v="0"/>
    <x v="1"/>
  </r>
  <r>
    <x v="14"/>
    <s v="JPYUSD=X"/>
    <n v="9.0989999999999994E-3"/>
    <n v="9.077E-3"/>
    <n v="2.1999999999999451E-5"/>
    <n v="2.4237082736586371E-3"/>
    <x v="2"/>
    <x v="35"/>
    <x v="3"/>
    <x v="0"/>
    <x v="0"/>
    <x v="1"/>
  </r>
  <r>
    <x v="15"/>
    <s v="JPYUSD=X"/>
    <n v="9.1129999999999996E-3"/>
    <n v="9.0989999999999994E-3"/>
    <n v="1.4000000000000123E-5"/>
    <n v="1.5386306187493268E-3"/>
    <x v="2"/>
    <x v="35"/>
    <x v="3"/>
    <x v="0"/>
    <x v="0"/>
    <x v="1"/>
  </r>
  <r>
    <x v="16"/>
    <s v="JPYUSD=X"/>
    <n v="9.1280000000000007E-3"/>
    <n v="9.1129999999999996E-3"/>
    <n v="1.5000000000001124E-5"/>
    <n v="1.6460002194668194E-3"/>
    <x v="2"/>
    <x v="35"/>
    <x v="3"/>
    <x v="0"/>
    <x v="0"/>
    <x v="1"/>
  </r>
  <r>
    <x v="17"/>
    <s v="JPYUSD=X"/>
    <n v="9.1909999999999995E-3"/>
    <n v="9.1280000000000007E-3"/>
    <n v="6.2999999999998821E-5"/>
    <n v="6.901840490797416E-3"/>
    <x v="2"/>
    <x v="35"/>
    <x v="3"/>
    <x v="0"/>
    <x v="0"/>
    <x v="1"/>
  </r>
  <r>
    <x v="18"/>
    <s v="JPYUSD=X"/>
    <n v="9.1809999999999999E-3"/>
    <n v="9.1909999999999995E-3"/>
    <n v="-9.9999999999995925E-6"/>
    <n v="-1.0880208900010437E-3"/>
    <x v="2"/>
    <x v="35"/>
    <x v="3"/>
    <x v="0"/>
    <x v="0"/>
    <x v="0"/>
  </r>
  <r>
    <x v="19"/>
    <s v="JPYUSD=X"/>
    <n v="9.1629999999999993E-3"/>
    <n v="9.1809999999999999E-3"/>
    <n v="-1.8000000000000654E-5"/>
    <n v="-1.960570743927748E-3"/>
    <x v="2"/>
    <x v="35"/>
    <x v="3"/>
    <x v="0"/>
    <x v="0"/>
    <x v="0"/>
  </r>
  <r>
    <x v="20"/>
    <s v="JPYUSD=X"/>
    <n v="9.1750000000000009E-3"/>
    <n v="9.1629999999999993E-3"/>
    <n v="1.2000000000001593E-5"/>
    <n v="1.3096147549930802E-3"/>
    <x v="2"/>
    <x v="35"/>
    <x v="3"/>
    <x v="0"/>
    <x v="0"/>
    <x v="1"/>
  </r>
  <r>
    <x v="21"/>
    <s v="JPYUSD=X"/>
    <n v="9.1849999999999987E-3"/>
    <n v="9.1750000000000009E-3"/>
    <n v="9.9999999999978578E-6"/>
    <n v="1.0899182561305567E-3"/>
    <x v="2"/>
    <x v="35"/>
    <x v="3"/>
    <x v="0"/>
    <x v="0"/>
    <x v="1"/>
  </r>
  <r>
    <x v="22"/>
    <s v="JPYUSD=X"/>
    <n v="9.2269999999999991E-3"/>
    <n v="9.1849999999999987E-3"/>
    <n v="4.200000000000037E-5"/>
    <n v="4.572672836145931E-3"/>
    <x v="2"/>
    <x v="35"/>
    <x v="3"/>
    <x v="0"/>
    <x v="0"/>
    <x v="1"/>
  </r>
  <r>
    <x v="23"/>
    <s v="JPYUSD=X"/>
    <n v="9.2069999999999999E-3"/>
    <n v="9.2269999999999991E-3"/>
    <n v="-1.9999999999999185E-5"/>
    <n v="-2.1675517502979503E-3"/>
    <x v="2"/>
    <x v="35"/>
    <x v="3"/>
    <x v="0"/>
    <x v="0"/>
    <x v="0"/>
  </r>
  <r>
    <x v="24"/>
    <s v="JPYUSD=X"/>
    <n v="9.137000000000001E-3"/>
    <n v="9.2069999999999999E-3"/>
    <n v="-6.9999999999998883E-5"/>
    <n v="-7.6029108287171592E-3"/>
    <x v="2"/>
    <x v="35"/>
    <x v="3"/>
    <x v="0"/>
    <x v="0"/>
    <x v="0"/>
  </r>
  <r>
    <x v="25"/>
    <s v="JPYUSD=X"/>
    <n v="9.1059999999999995E-3"/>
    <n v="9.137000000000001E-3"/>
    <n v="-3.1000000000001512E-5"/>
    <n v="-3.3927985115466248E-3"/>
    <x v="2"/>
    <x v="35"/>
    <x v="3"/>
    <x v="0"/>
    <x v="0"/>
    <x v="0"/>
  </r>
  <r>
    <x v="26"/>
    <s v="JPYUSD=X"/>
    <n v="9.0939999999999997E-3"/>
    <n v="9.1059999999999995E-3"/>
    <n v="-1.1999999999999858E-5"/>
    <n v="-1.3178124313639203E-3"/>
    <x v="2"/>
    <x v="35"/>
    <x v="3"/>
    <x v="0"/>
    <x v="0"/>
    <x v="0"/>
  </r>
  <r>
    <x v="27"/>
    <s v="JPYUSD=X"/>
    <n v="9.1199999999999996E-3"/>
    <n v="9.0939999999999997E-3"/>
    <n v="2.5999999999999981E-5"/>
    <n v="2.8590279305036269E-3"/>
    <x v="2"/>
    <x v="35"/>
    <x v="3"/>
    <x v="0"/>
    <x v="0"/>
    <x v="1"/>
  </r>
  <r>
    <x v="28"/>
    <s v="JPYUSD=X"/>
    <n v="9.11E-3"/>
    <n v="9.1199999999999996E-3"/>
    <n v="-9.9999999999995925E-6"/>
    <n v="-1.0964912280701307E-3"/>
    <x v="2"/>
    <x v="35"/>
    <x v="3"/>
    <x v="0"/>
    <x v="0"/>
    <x v="0"/>
  </r>
  <r>
    <x v="29"/>
    <s v="JPYUSD=X"/>
    <n v="9.104000000000001E-3"/>
    <n v="9.11E-3"/>
    <n v="-5.9999999999990616E-6"/>
    <n v="-6.5861690450044589E-4"/>
    <x v="2"/>
    <x v="35"/>
    <x v="3"/>
    <x v="0"/>
    <x v="0"/>
    <x v="0"/>
  </r>
  <r>
    <x v="30"/>
    <s v="JPYUSD=X"/>
    <n v="9.104000000000001E-3"/>
    <n v="9.104000000000001E-3"/>
    <n v="0"/>
    <n v="0"/>
    <x v="2"/>
    <x v="35"/>
    <x v="3"/>
    <x v="0"/>
    <x v="0"/>
    <x v="0"/>
  </r>
  <r>
    <x v="31"/>
    <s v="JPYUSD=X"/>
    <n v="9.1109999999999993E-3"/>
    <n v="9.104000000000001E-3"/>
    <n v="6.999999999998327E-6"/>
    <n v="7.6889279437591452E-4"/>
    <x v="2"/>
    <x v="35"/>
    <x v="3"/>
    <x v="0"/>
    <x v="0"/>
    <x v="1"/>
  </r>
  <r>
    <x v="188"/>
    <s v="JPYUSD=X"/>
    <n v="9.1079999999999998E-3"/>
    <n v="9.1109999999999993E-3"/>
    <n v="-2.9999999999995308E-6"/>
    <n v="-3.2927230819882901E-4"/>
    <x v="2"/>
    <x v="35"/>
    <x v="3"/>
    <x v="0"/>
    <x v="0"/>
    <x v="0"/>
  </r>
  <r>
    <x v="32"/>
    <s v="JPYUSD=X"/>
    <n v="9.1050000000000002E-3"/>
    <n v="9.1079999999999998E-3"/>
    <n v="-2.9999999999995308E-6"/>
    <n v="-3.2938076416332137E-4"/>
    <x v="2"/>
    <x v="35"/>
    <x v="3"/>
    <x v="0"/>
    <x v="0"/>
    <x v="0"/>
  </r>
  <r>
    <x v="33"/>
    <s v="JPYUSD=X"/>
    <n v="9.0980000000000002E-3"/>
    <n v="9.1050000000000002E-3"/>
    <n v="-7.0000000000000617E-6"/>
    <n v="-7.6880834706206057E-4"/>
    <x v="2"/>
    <x v="35"/>
    <x v="3"/>
    <x v="0"/>
    <x v="0"/>
    <x v="0"/>
  </r>
  <r>
    <x v="34"/>
    <s v="JPYUSD=X"/>
    <n v="8.992E-3"/>
    <n v="9.0980000000000002E-3"/>
    <n v="-1.0600000000000019E-4"/>
    <n v="-1.1650912288415057E-2"/>
    <x v="2"/>
    <x v="35"/>
    <x v="3"/>
    <x v="0"/>
    <x v="0"/>
    <x v="0"/>
  </r>
  <r>
    <x v="35"/>
    <s v="JPYUSD=X"/>
    <n v="8.931999999999999E-3"/>
    <n v="8.992E-3"/>
    <n v="-6.0000000000001025E-5"/>
    <n v="-6.6725978647687971E-3"/>
    <x v="2"/>
    <x v="35"/>
    <x v="3"/>
    <x v="0"/>
    <x v="0"/>
    <x v="0"/>
  </r>
  <r>
    <x v="36"/>
    <s v="JPYUSD=X"/>
    <n v="8.9639999999999997E-3"/>
    <n v="8.931999999999999E-3"/>
    <n v="3.2000000000000778E-5"/>
    <n v="3.5826242722795322E-3"/>
    <x v="2"/>
    <x v="35"/>
    <x v="3"/>
    <x v="0"/>
    <x v="0"/>
    <x v="1"/>
  </r>
  <r>
    <x v="37"/>
    <s v="JPYUSD=X"/>
    <n v="9.0209999999999995E-3"/>
    <n v="8.9639999999999997E-3"/>
    <n v="5.6999999999999759E-5"/>
    <n v="6.3587684069611513E-3"/>
    <x v="2"/>
    <x v="35"/>
    <x v="3"/>
    <x v="0"/>
    <x v="0"/>
    <x v="1"/>
  </r>
  <r>
    <x v="38"/>
    <s v="JPYUSD=X"/>
    <n v="9.0670000000000004E-3"/>
    <n v="9.0209999999999995E-3"/>
    <n v="4.6000000000000901E-5"/>
    <n v="5.0992129475668892E-3"/>
    <x v="2"/>
    <x v="35"/>
    <x v="3"/>
    <x v="0"/>
    <x v="0"/>
    <x v="1"/>
  </r>
  <r>
    <x v="39"/>
    <s v="JPYUSD=X"/>
    <n v="9.0609999999999996E-3"/>
    <n v="9.0670000000000004E-3"/>
    <n v="-6.0000000000007964E-6"/>
    <n v="-6.6174037719210282E-4"/>
    <x v="2"/>
    <x v="35"/>
    <x v="3"/>
    <x v="0"/>
    <x v="0"/>
    <x v="0"/>
  </r>
  <r>
    <x v="40"/>
    <s v="JPYUSD=X"/>
    <n v="9.1190000000000004E-3"/>
    <n v="9.0609999999999996E-3"/>
    <n v="5.8000000000000759E-5"/>
    <n v="6.4010594857080629E-3"/>
    <x v="2"/>
    <x v="35"/>
    <x v="3"/>
    <x v="0"/>
    <x v="0"/>
    <x v="1"/>
  </r>
  <r>
    <x v="41"/>
    <s v="JPYUSD=X"/>
    <n v="9.2849999999999999E-3"/>
    <n v="9.1190000000000004E-3"/>
    <n v="1.6599999999999948E-4"/>
    <n v="1.8203750411229243E-2"/>
    <x v="2"/>
    <x v="35"/>
    <x v="3"/>
    <x v="0"/>
    <x v="0"/>
    <x v="1"/>
  </r>
  <r>
    <x v="42"/>
    <s v="JPYUSD=X"/>
    <n v="9.2180000000000005E-3"/>
    <n v="9.2849999999999999E-3"/>
    <n v="-6.6999999999999352E-5"/>
    <n v="-7.2159396876682125E-3"/>
    <x v="2"/>
    <x v="35"/>
    <x v="3"/>
    <x v="0"/>
    <x v="0"/>
    <x v="0"/>
  </r>
  <r>
    <x v="43"/>
    <s v="JPYUSD=X"/>
    <n v="9.3430000000000006E-3"/>
    <n v="9.2180000000000005E-3"/>
    <n v="1.2500000000000011E-4"/>
    <n v="1.3560425254936006E-2"/>
    <x v="2"/>
    <x v="35"/>
    <x v="3"/>
    <x v="0"/>
    <x v="0"/>
    <x v="1"/>
  </r>
  <r>
    <x v="44"/>
    <s v="JPYUSD=X"/>
    <n v="9.2870000000000001E-3"/>
    <n v="9.3430000000000006E-3"/>
    <n v="-5.6000000000000494E-5"/>
    <n v="-5.9937921438510643E-3"/>
    <x v="2"/>
    <x v="35"/>
    <x v="3"/>
    <x v="0"/>
    <x v="0"/>
    <x v="0"/>
  </r>
  <r>
    <x v="45"/>
    <s v="JPYUSD=X"/>
    <n v="9.4120000000000002E-3"/>
    <n v="9.2870000000000001E-3"/>
    <n v="1.2500000000000011E-4"/>
    <n v="1.3459674814256499E-2"/>
    <x v="2"/>
    <x v="35"/>
    <x v="3"/>
    <x v="0"/>
    <x v="0"/>
    <x v="1"/>
  </r>
  <r>
    <x v="46"/>
    <s v="JPYUSD=X"/>
    <n v="9.6209999999999993E-3"/>
    <n v="9.4120000000000002E-3"/>
    <n v="2.0899999999999912E-4"/>
    <n v="2.2205694857628466E-2"/>
    <x v="2"/>
    <x v="35"/>
    <x v="3"/>
    <x v="0"/>
    <x v="0"/>
    <x v="1"/>
  </r>
  <r>
    <x v="47"/>
    <s v="JPYUSD=X"/>
    <n v="9.698E-3"/>
    <n v="9.6209999999999993E-3"/>
    <n v="7.7000000000000679E-5"/>
    <n v="8.0033260575824439E-3"/>
    <x v="2"/>
    <x v="35"/>
    <x v="3"/>
    <x v="0"/>
    <x v="0"/>
    <x v="1"/>
  </r>
  <r>
    <x v="48"/>
    <s v="JPYUSD=X"/>
    <n v="9.5209999999999999E-3"/>
    <n v="9.698E-3"/>
    <n v="-1.7700000000000007E-4"/>
    <n v="-1.8251185811507534E-2"/>
    <x v="2"/>
    <x v="35"/>
    <x v="3"/>
    <x v="0"/>
    <x v="0"/>
    <x v="0"/>
  </r>
  <r>
    <x v="49"/>
    <s v="JPYUSD=X"/>
    <n v="9.5650000000000006E-3"/>
    <n v="9.5209999999999999E-3"/>
    <n v="4.4000000000000636E-5"/>
    <n v="4.6213633021742083E-3"/>
    <x v="2"/>
    <x v="35"/>
    <x v="3"/>
    <x v="0"/>
    <x v="0"/>
    <x v="1"/>
  </r>
  <r>
    <x v="50"/>
    <s v="JPYUSD=X"/>
    <n v="9.5589999999999998E-3"/>
    <n v="9.5650000000000006E-3"/>
    <n v="-6.0000000000007964E-6"/>
    <n v="-6.2728698379516947E-4"/>
    <x v="2"/>
    <x v="35"/>
    <x v="3"/>
    <x v="0"/>
    <x v="0"/>
    <x v="0"/>
  </r>
  <r>
    <x v="51"/>
    <s v="JPYUSD=X"/>
    <n v="9.3730000000000011E-3"/>
    <n v="9.5589999999999998E-3"/>
    <n v="-1.8599999999999867E-4"/>
    <n v="-1.945810231195718E-2"/>
    <x v="2"/>
    <x v="35"/>
    <x v="3"/>
    <x v="0"/>
    <x v="0"/>
    <x v="0"/>
  </r>
  <r>
    <x v="52"/>
    <s v="JPYUSD=X"/>
    <n v="9.418000000000001E-3"/>
    <n v="9.3730000000000011E-3"/>
    <n v="4.4999999999999901E-5"/>
    <n v="4.8010242184999352E-3"/>
    <x v="2"/>
    <x v="35"/>
    <x v="3"/>
    <x v="0"/>
    <x v="0"/>
    <x v="1"/>
  </r>
  <r>
    <x v="53"/>
    <s v="JPYUSD=X"/>
    <n v="9.3130000000000001E-3"/>
    <n v="9.418000000000001E-3"/>
    <n v="-1.0500000000000093E-4"/>
    <n v="-1.1148863877681133E-2"/>
    <x v="2"/>
    <x v="35"/>
    <x v="3"/>
    <x v="0"/>
    <x v="0"/>
    <x v="0"/>
  </r>
  <r>
    <x v="54"/>
    <s v="JPYUSD=X"/>
    <n v="9.2280000000000001E-3"/>
    <n v="9.3130000000000001E-3"/>
    <n v="-8.5000000000000006E-5"/>
    <n v="-9.1270267368194994E-3"/>
    <x v="2"/>
    <x v="35"/>
    <x v="3"/>
    <x v="0"/>
    <x v="0"/>
    <x v="0"/>
  </r>
  <r>
    <x v="55"/>
    <s v="JPYUSD=X"/>
    <n v="8.9849999999999999E-3"/>
    <n v="9.2280000000000001E-3"/>
    <n v="-2.4300000000000016E-4"/>
    <n v="-2.6332899869961006E-2"/>
    <x v="2"/>
    <x v="35"/>
    <x v="3"/>
    <x v="0"/>
    <x v="0"/>
    <x v="0"/>
  </r>
  <r>
    <x v="56"/>
    <s v="JPYUSD=X"/>
    <n v="9.0530000000000003E-3"/>
    <n v="8.9849999999999999E-3"/>
    <n v="6.8000000000000352E-5"/>
    <n v="7.5681691708403285E-3"/>
    <x v="2"/>
    <x v="35"/>
    <x v="3"/>
    <x v="0"/>
    <x v="0"/>
    <x v="1"/>
  </r>
  <r>
    <x v="57"/>
    <s v="JPYUSD=X"/>
    <n v="9.0229999999999998E-3"/>
    <n v="9.0530000000000003E-3"/>
    <n v="-3.0000000000000512E-5"/>
    <n v="-3.3138186236607216E-3"/>
    <x v="2"/>
    <x v="35"/>
    <x v="3"/>
    <x v="0"/>
    <x v="0"/>
    <x v="0"/>
  </r>
  <r>
    <x v="58"/>
    <s v="JPYUSD=X"/>
    <n v="8.9990000000000001E-3"/>
    <n v="9.0229999999999998E-3"/>
    <n v="-2.3999999999999716E-5"/>
    <n v="-2.6598692230964996E-3"/>
    <x v="2"/>
    <x v="35"/>
    <x v="3"/>
    <x v="0"/>
    <x v="0"/>
    <x v="0"/>
  </r>
  <r>
    <x v="59"/>
    <s v="JPYUSD=X"/>
    <n v="9.0189999999999992E-3"/>
    <n v="8.9990000000000001E-3"/>
    <n v="1.9999999999999185E-5"/>
    <n v="2.2224691632402693E-3"/>
    <x v="2"/>
    <x v="35"/>
    <x v="3"/>
    <x v="0"/>
    <x v="0"/>
    <x v="1"/>
  </r>
  <r>
    <x v="60"/>
    <s v="JPYUSD=X"/>
    <n v="9.1650000000000013E-3"/>
    <n v="9.0189999999999992E-3"/>
    <n v="1.4600000000000203E-4"/>
    <n v="1.618804745537222E-2"/>
    <x v="2"/>
    <x v="35"/>
    <x v="3"/>
    <x v="0"/>
    <x v="0"/>
    <x v="1"/>
  </r>
  <r>
    <x v="61"/>
    <s v="JPYUSD=X"/>
    <n v="9.3099999999999988E-3"/>
    <n v="9.1650000000000013E-3"/>
    <n v="1.4499999999999756E-4"/>
    <n v="1.5821058374249596E-2"/>
    <x v="2"/>
    <x v="35"/>
    <x v="3"/>
    <x v="0"/>
    <x v="0"/>
    <x v="1"/>
  </r>
  <r>
    <x v="62"/>
    <s v="JPYUSD=X"/>
    <n v="9.2560000000000003E-3"/>
    <n v="9.3099999999999988E-3"/>
    <n v="-5.3999999999998494E-5"/>
    <n v="-5.8002148227710524E-3"/>
    <x v="2"/>
    <x v="35"/>
    <x v="3"/>
    <x v="0"/>
    <x v="0"/>
    <x v="0"/>
  </r>
  <r>
    <x v="63"/>
    <s v="JPYUSD=X"/>
    <n v="9.3019999999999995E-3"/>
    <n v="9.2560000000000003E-3"/>
    <n v="4.5999999999999167E-5"/>
    <n v="4.9697493517717331E-3"/>
    <x v="2"/>
    <x v="35"/>
    <x v="3"/>
    <x v="0"/>
    <x v="0"/>
    <x v="1"/>
  </r>
  <r>
    <x v="64"/>
    <s v="JPYUSD=X"/>
    <n v="9.3229999999999997E-3"/>
    <n v="9.3019999999999995E-3"/>
    <n v="2.1000000000000185E-5"/>
    <n v="2.2575790152655545E-3"/>
    <x v="2"/>
    <x v="35"/>
    <x v="3"/>
    <x v="0"/>
    <x v="0"/>
    <x v="1"/>
  </r>
  <r>
    <x v="65"/>
    <s v="JPYUSD=X"/>
    <n v="9.2589999999999999E-3"/>
    <n v="9.3229999999999997E-3"/>
    <n v="-6.3999999999999821E-5"/>
    <n v="-6.8647431084414698E-3"/>
    <x v="2"/>
    <x v="35"/>
    <x v="3"/>
    <x v="0"/>
    <x v="0"/>
    <x v="0"/>
  </r>
  <r>
    <x v="66"/>
    <s v="JPYUSD=X"/>
    <n v="9.1999999999999998E-3"/>
    <n v="9.2589999999999999E-3"/>
    <n v="-5.9000000000000025E-5"/>
    <n v="-6.3721784209957904E-3"/>
    <x v="2"/>
    <x v="35"/>
    <x v="3"/>
    <x v="0"/>
    <x v="0"/>
    <x v="0"/>
  </r>
  <r>
    <x v="67"/>
    <s v="JPYUSD=X"/>
    <n v="9.1650000000000013E-3"/>
    <n v="9.1999999999999998E-3"/>
    <n v="-3.4999999999998574E-5"/>
    <n v="-3.8043478260868014E-3"/>
    <x v="2"/>
    <x v="35"/>
    <x v="3"/>
    <x v="0"/>
    <x v="0"/>
    <x v="0"/>
  </r>
  <r>
    <x v="68"/>
    <s v="JPYUSD=X"/>
    <n v="9.2040000000000004E-3"/>
    <n v="9.1650000000000013E-3"/>
    <n v="3.8999999999999105E-5"/>
    <n v="4.2553191489360723E-3"/>
    <x v="2"/>
    <x v="35"/>
    <x v="3"/>
    <x v="0"/>
    <x v="0"/>
    <x v="1"/>
  </r>
  <r>
    <x v="69"/>
    <s v="JPYUSD=X"/>
    <n v="9.1809999999999999E-3"/>
    <n v="9.2040000000000004E-3"/>
    <n v="-2.3000000000000451E-5"/>
    <n v="-2.4989135158627173E-3"/>
    <x v="2"/>
    <x v="35"/>
    <x v="3"/>
    <x v="0"/>
    <x v="0"/>
    <x v="0"/>
  </r>
  <r>
    <x v="193"/>
    <s v="JPYUSD=X"/>
    <n v="9.2110000000000004E-3"/>
    <n v="9.1809999999999999E-3"/>
    <n v="3.0000000000000512E-5"/>
    <n v="3.2676179065461836E-3"/>
    <x v="2"/>
    <x v="35"/>
    <x v="3"/>
    <x v="0"/>
    <x v="0"/>
    <x v="1"/>
  </r>
  <r>
    <x v="70"/>
    <s v="JPYUSD=X"/>
    <n v="9.2309999999999996E-3"/>
    <n v="9.2110000000000004E-3"/>
    <n v="1.9999999999999185E-5"/>
    <n v="2.1713169037020068E-3"/>
    <x v="2"/>
    <x v="35"/>
    <x v="3"/>
    <x v="0"/>
    <x v="0"/>
    <x v="1"/>
  </r>
  <r>
    <x v="71"/>
    <s v="JPYUSD=X"/>
    <n v="9.2919999999999999E-3"/>
    <n v="9.2309999999999996E-3"/>
    <n v="6.100000000000029E-5"/>
    <n v="6.6081681291301365E-3"/>
    <x v="2"/>
    <x v="35"/>
    <x v="3"/>
    <x v="0"/>
    <x v="0"/>
    <x v="1"/>
  </r>
  <r>
    <x v="72"/>
    <s v="JPYUSD=X"/>
    <n v="9.3369999999999998E-3"/>
    <n v="9.2919999999999999E-3"/>
    <n v="4.4999999999999901E-5"/>
    <n v="4.842875591907006E-3"/>
    <x v="2"/>
    <x v="35"/>
    <x v="3"/>
    <x v="0"/>
    <x v="0"/>
    <x v="1"/>
  </r>
  <r>
    <x v="73"/>
    <s v="JPYUSD=X"/>
    <n v="9.2930000000000009E-3"/>
    <n v="9.3369999999999998E-3"/>
    <n v="-4.3999999999998901E-5"/>
    <n v="-4.7124344007710081E-3"/>
    <x v="2"/>
    <x v="35"/>
    <x v="3"/>
    <x v="0"/>
    <x v="0"/>
    <x v="0"/>
  </r>
  <r>
    <x v="74"/>
    <s v="JPYUSD=X"/>
    <n v="9.2639999999999997E-3"/>
    <n v="9.2930000000000009E-3"/>
    <n v="-2.9000000000001247E-5"/>
    <n v="-3.1206284300012098E-3"/>
    <x v="2"/>
    <x v="35"/>
    <x v="3"/>
    <x v="0"/>
    <x v="0"/>
    <x v="0"/>
  </r>
  <r>
    <x v="75"/>
    <s v="JPYUSD=X"/>
    <n v="9.2879999999999994E-3"/>
    <n v="9.2639999999999997E-3"/>
    <n v="2.3999999999999716E-5"/>
    <n v="2.590673575129503E-3"/>
    <x v="2"/>
    <x v="35"/>
    <x v="3"/>
    <x v="0"/>
    <x v="0"/>
    <x v="1"/>
  </r>
  <r>
    <x v="76"/>
    <s v="JPYUSD=X"/>
    <n v="9.2879999999999994E-3"/>
    <n v="9.2879999999999994E-3"/>
    <n v="0"/>
    <n v="0"/>
    <x v="2"/>
    <x v="35"/>
    <x v="3"/>
    <x v="0"/>
    <x v="0"/>
    <x v="0"/>
  </r>
  <r>
    <x v="77"/>
    <s v="JPYUSD=X"/>
    <n v="9.2829999999999996E-3"/>
    <n v="9.2879999999999994E-3"/>
    <n v="-4.9999999999997963E-6"/>
    <n v="-5.3832902670109786E-4"/>
    <x v="2"/>
    <x v="35"/>
    <x v="3"/>
    <x v="0"/>
    <x v="0"/>
    <x v="0"/>
  </r>
  <r>
    <x v="78"/>
    <s v="JPYUSD=X"/>
    <n v="9.2750000000000003E-3"/>
    <n v="9.2829999999999996E-3"/>
    <n v="-7.9999999999993271E-6"/>
    <n v="-8.6179036949254851E-4"/>
    <x v="2"/>
    <x v="35"/>
    <x v="3"/>
    <x v="0"/>
    <x v="0"/>
    <x v="0"/>
  </r>
  <r>
    <x v="79"/>
    <s v="JPYUSD=X"/>
    <n v="9.2879999999999994E-3"/>
    <n v="9.2750000000000003E-3"/>
    <n v="1.2999999999999123E-5"/>
    <n v="1.4016172506737599E-3"/>
    <x v="2"/>
    <x v="35"/>
    <x v="3"/>
    <x v="0"/>
    <x v="0"/>
    <x v="1"/>
  </r>
  <r>
    <x v="80"/>
    <s v="JPYUSD=X"/>
    <n v="9.3030000000000005E-3"/>
    <n v="9.2879999999999994E-3"/>
    <n v="1.5000000000001124E-5"/>
    <n v="1.6149870801034803E-3"/>
    <x v="2"/>
    <x v="35"/>
    <x v="3"/>
    <x v="0"/>
    <x v="0"/>
    <x v="1"/>
  </r>
  <r>
    <x v="81"/>
    <s v="JPYUSD=X"/>
    <n v="9.3209999999999994E-3"/>
    <n v="9.3030000000000005E-3"/>
    <n v="1.799999999999892E-5"/>
    <n v="1.9348597226699902E-3"/>
    <x v="2"/>
    <x v="35"/>
    <x v="3"/>
    <x v="0"/>
    <x v="0"/>
    <x v="1"/>
  </r>
  <r>
    <x v="82"/>
    <s v="JPYUSD=X"/>
    <n v="9.3680000000000013E-3"/>
    <n v="9.3209999999999994E-3"/>
    <n v="4.7000000000001901E-5"/>
    <n v="5.0423774273148699E-3"/>
    <x v="2"/>
    <x v="35"/>
    <x v="3"/>
    <x v="0"/>
    <x v="0"/>
    <x v="1"/>
  </r>
  <r>
    <x v="83"/>
    <s v="JPYUSD=X"/>
    <n v="9.3799999999999994E-3"/>
    <n v="9.3680000000000013E-3"/>
    <n v="1.1999999999998123E-5"/>
    <n v="1.2809564474805851E-3"/>
    <x v="2"/>
    <x v="35"/>
    <x v="3"/>
    <x v="0"/>
    <x v="0"/>
    <x v="1"/>
  </r>
  <r>
    <x v="84"/>
    <s v="JPYUSD=X"/>
    <n v="9.3209999999999994E-3"/>
    <n v="9.3799999999999994E-3"/>
    <n v="-5.9000000000000025E-5"/>
    <n v="-6.2899786780383823E-3"/>
    <x v="2"/>
    <x v="35"/>
    <x v="3"/>
    <x v="0"/>
    <x v="0"/>
    <x v="0"/>
  </r>
  <r>
    <x v="85"/>
    <s v="JPYUSD=X"/>
    <n v="9.3690000000000006E-3"/>
    <n v="9.3209999999999994E-3"/>
    <n v="4.8000000000001167E-5"/>
    <n v="5.1496620534278691E-3"/>
    <x v="2"/>
    <x v="35"/>
    <x v="3"/>
    <x v="0"/>
    <x v="0"/>
    <x v="1"/>
  </r>
  <r>
    <x v="86"/>
    <s v="JPYUSD=X"/>
    <n v="9.3720000000000001E-3"/>
    <n v="9.3690000000000006E-3"/>
    <n v="2.9999999999995308E-6"/>
    <n v="3.2020493115588968E-4"/>
    <x v="2"/>
    <x v="35"/>
    <x v="3"/>
    <x v="0"/>
    <x v="0"/>
    <x v="1"/>
  </r>
  <r>
    <x v="87"/>
    <s v="JPYUSD=X"/>
    <n v="9.3939999999999996E-3"/>
    <n v="9.3720000000000001E-3"/>
    <n v="2.1999999999999451E-5"/>
    <n v="2.3474178403755284E-3"/>
    <x v="2"/>
    <x v="35"/>
    <x v="3"/>
    <x v="0"/>
    <x v="0"/>
    <x v="1"/>
  </r>
  <r>
    <x v="88"/>
    <s v="JPYUSD=X"/>
    <n v="9.417E-3"/>
    <n v="9.3939999999999996E-3"/>
    <n v="2.3000000000000451E-5"/>
    <n v="2.4483713008303654E-3"/>
    <x v="2"/>
    <x v="35"/>
    <x v="3"/>
    <x v="0"/>
    <x v="0"/>
    <x v="1"/>
  </r>
  <r>
    <x v="89"/>
    <s v="JPYUSD=X"/>
    <n v="9.4019999999999989E-3"/>
    <n v="9.417E-3"/>
    <n v="-1.5000000000001124E-5"/>
    <n v="-1.5928639694171311E-3"/>
    <x v="2"/>
    <x v="35"/>
    <x v="3"/>
    <x v="0"/>
    <x v="0"/>
    <x v="0"/>
  </r>
  <r>
    <x v="90"/>
    <s v="JPYUSD=X"/>
    <n v="9.3530000000000002E-3"/>
    <n v="9.4019999999999989E-3"/>
    <n v="-4.8999999999998697E-5"/>
    <n v="-5.2116570942351307E-3"/>
    <x v="2"/>
    <x v="35"/>
    <x v="3"/>
    <x v="0"/>
    <x v="0"/>
    <x v="0"/>
  </r>
  <r>
    <x v="91"/>
    <s v="JPYUSD=X"/>
    <n v="9.2969999999999997E-3"/>
    <n v="9.3530000000000002E-3"/>
    <n v="-5.6000000000000494E-5"/>
    <n v="-5.9873837271464227E-3"/>
    <x v="2"/>
    <x v="35"/>
    <x v="3"/>
    <x v="0"/>
    <x v="0"/>
    <x v="0"/>
  </r>
  <r>
    <x v="92"/>
    <s v="JPYUSD=X"/>
    <n v="9.3340000000000003E-3"/>
    <n v="9.2969999999999997E-3"/>
    <n v="3.7000000000000574E-5"/>
    <n v="3.9797784231473139E-3"/>
    <x v="2"/>
    <x v="35"/>
    <x v="3"/>
    <x v="0"/>
    <x v="0"/>
    <x v="1"/>
  </r>
  <r>
    <x v="93"/>
    <s v="JPYUSD=X"/>
    <n v="9.3519999999999992E-3"/>
    <n v="9.3340000000000003E-3"/>
    <n v="1.799999999999892E-5"/>
    <n v="1.9284336833082193E-3"/>
    <x v="2"/>
    <x v="35"/>
    <x v="3"/>
    <x v="0"/>
    <x v="0"/>
    <x v="1"/>
  </r>
  <r>
    <x v="94"/>
    <s v="JPYUSD=X"/>
    <n v="9.3139999999999994E-3"/>
    <n v="9.3519999999999992E-3"/>
    <n v="-3.7999999999999839E-5"/>
    <n v="-4.0633019674935671E-3"/>
    <x v="2"/>
    <x v="35"/>
    <x v="3"/>
    <x v="0"/>
    <x v="0"/>
    <x v="0"/>
  </r>
  <r>
    <x v="95"/>
    <s v="JPYUSD=X"/>
    <n v="9.3279999999999995E-3"/>
    <n v="9.3139999999999994E-3"/>
    <n v="1.4000000000000123E-5"/>
    <n v="1.5031135924414992E-3"/>
    <x v="2"/>
    <x v="35"/>
    <x v="3"/>
    <x v="0"/>
    <x v="0"/>
    <x v="1"/>
  </r>
  <r>
    <x v="96"/>
    <s v="JPYUSD=X"/>
    <n v="9.3130000000000001E-3"/>
    <n v="9.3279999999999995E-3"/>
    <n v="-1.4999999999999389E-5"/>
    <n v="-1.6080617495711181E-3"/>
    <x v="2"/>
    <x v="35"/>
    <x v="3"/>
    <x v="0"/>
    <x v="0"/>
    <x v="0"/>
  </r>
  <r>
    <x v="97"/>
    <s v="JPYUSD=X"/>
    <n v="9.2760000000000013E-3"/>
    <n v="9.3130000000000001E-3"/>
    <n v="-3.6999999999998839E-5"/>
    <n v="-3.9729410501448343E-3"/>
    <x v="2"/>
    <x v="35"/>
    <x v="3"/>
    <x v="0"/>
    <x v="0"/>
    <x v="0"/>
  </r>
  <r>
    <x v="98"/>
    <s v="JPYUSD=X"/>
    <n v="9.2940000000000002E-3"/>
    <n v="9.2760000000000013E-3"/>
    <n v="1.799999999999892E-5"/>
    <n v="1.940491591202988E-3"/>
    <x v="2"/>
    <x v="35"/>
    <x v="3"/>
    <x v="0"/>
    <x v="0"/>
    <x v="1"/>
  </r>
  <r>
    <x v="99"/>
    <s v="JPYUSD=X"/>
    <n v="9.2909999999999989E-3"/>
    <n v="9.2940000000000002E-3"/>
    <n v="-3.0000000000012655E-6"/>
    <n v="-3.2278889606211162E-4"/>
    <x v="2"/>
    <x v="35"/>
    <x v="3"/>
    <x v="0"/>
    <x v="0"/>
    <x v="0"/>
  </r>
  <r>
    <x v="189"/>
    <s v="JPYUSD=X"/>
    <n v="9.2819999999999986E-3"/>
    <n v="9.2909999999999989E-3"/>
    <n v="-9.0000000000003272E-6"/>
    <n v="-9.6867936712951544E-4"/>
    <x v="2"/>
    <x v="35"/>
    <x v="3"/>
    <x v="0"/>
    <x v="0"/>
    <x v="0"/>
  </r>
  <r>
    <x v="100"/>
    <s v="JPYUSD=X"/>
    <n v="9.2859999999999991E-3"/>
    <n v="9.2819999999999986E-3"/>
    <n v="4.0000000000005309E-6"/>
    <n v="4.3094160741225293E-4"/>
    <x v="2"/>
    <x v="35"/>
    <x v="3"/>
    <x v="0"/>
    <x v="0"/>
    <x v="1"/>
  </r>
  <r>
    <x v="101"/>
    <s v="JPYUSD=X"/>
    <n v="9.3030000000000005E-3"/>
    <n v="9.2859999999999991E-3"/>
    <n v="1.7000000000001389E-5"/>
    <n v="1.830712901141653E-3"/>
    <x v="2"/>
    <x v="35"/>
    <x v="3"/>
    <x v="0"/>
    <x v="0"/>
    <x v="1"/>
  </r>
  <r>
    <x v="102"/>
    <s v="JPYUSD=X"/>
    <n v="9.2769999999999988E-3"/>
    <n v="9.3030000000000005E-3"/>
    <n v="-2.6000000000001716E-5"/>
    <n v="-2.7947973771903379E-3"/>
    <x v="2"/>
    <x v="35"/>
    <x v="3"/>
    <x v="0"/>
    <x v="0"/>
    <x v="0"/>
  </r>
  <r>
    <x v="103"/>
    <s v="JPYUSD=X"/>
    <n v="9.2900000000000014E-3"/>
    <n v="9.2769999999999988E-3"/>
    <n v="1.3000000000002593E-5"/>
    <n v="1.4013150803064132E-3"/>
    <x v="2"/>
    <x v="35"/>
    <x v="3"/>
    <x v="0"/>
    <x v="0"/>
    <x v="1"/>
  </r>
  <r>
    <x v="104"/>
    <s v="JPYUSD=X"/>
    <n v="9.2840000000000006E-3"/>
    <n v="9.2900000000000014E-3"/>
    <n v="-6.0000000000007964E-6"/>
    <n v="-6.4585575888060232E-4"/>
    <x v="2"/>
    <x v="35"/>
    <x v="3"/>
    <x v="0"/>
    <x v="0"/>
    <x v="0"/>
  </r>
  <r>
    <x v="105"/>
    <s v="JPYUSD=X"/>
    <n v="9.2980000000000007E-3"/>
    <n v="9.2840000000000006E-3"/>
    <n v="1.4000000000000123E-5"/>
    <n v="1.5079707022835117E-3"/>
    <x v="2"/>
    <x v="35"/>
    <x v="3"/>
    <x v="0"/>
    <x v="0"/>
    <x v="1"/>
  </r>
  <r>
    <x v="106"/>
    <s v="JPYUSD=X"/>
    <n v="9.1900000000000003E-3"/>
    <n v="9.2980000000000007E-3"/>
    <n v="-1.0800000000000046E-4"/>
    <n v="-1.1615401161540164E-2"/>
    <x v="2"/>
    <x v="35"/>
    <x v="3"/>
    <x v="0"/>
    <x v="0"/>
    <x v="0"/>
  </r>
  <r>
    <x v="107"/>
    <s v="JPYUSD=X"/>
    <n v="9.1739999999999999E-3"/>
    <n v="9.1900000000000003E-3"/>
    <n v="-1.6000000000000389E-5"/>
    <n v="-1.7410228509249608E-3"/>
    <x v="2"/>
    <x v="35"/>
    <x v="3"/>
    <x v="0"/>
    <x v="0"/>
    <x v="0"/>
  </r>
  <r>
    <x v="108"/>
    <s v="JPYUSD=X"/>
    <n v="9.162E-3"/>
    <n v="9.1739999999999999E-3"/>
    <n v="-1.1999999999999858E-5"/>
    <n v="-1.3080444735120839E-3"/>
    <x v="2"/>
    <x v="35"/>
    <x v="3"/>
    <x v="0"/>
    <x v="0"/>
    <x v="0"/>
  </r>
  <r>
    <x v="109"/>
    <s v="JPYUSD=X"/>
    <n v="9.1209999999999989E-3"/>
    <n v="9.162E-3"/>
    <n v="-4.1000000000001105E-5"/>
    <n v="-4.4750054573238487E-3"/>
    <x v="2"/>
    <x v="35"/>
    <x v="3"/>
    <x v="0"/>
    <x v="0"/>
    <x v="0"/>
  </r>
  <r>
    <x v="110"/>
    <s v="JPYUSD=X"/>
    <n v="9.2239999999999996E-3"/>
    <n v="9.1209999999999989E-3"/>
    <n v="1.0300000000000066E-4"/>
    <n v="1.1292621423089648E-2"/>
    <x v="2"/>
    <x v="35"/>
    <x v="3"/>
    <x v="0"/>
    <x v="0"/>
    <x v="1"/>
  </r>
  <r>
    <x v="111"/>
    <s v="JPYUSD=X"/>
    <n v="9.2769999999999988E-3"/>
    <n v="9.2239999999999996E-3"/>
    <n v="5.2999999999999228E-5"/>
    <n v="5.7458803122288843E-3"/>
    <x v="2"/>
    <x v="35"/>
    <x v="3"/>
    <x v="0"/>
    <x v="0"/>
    <x v="1"/>
  </r>
  <r>
    <x v="112"/>
    <s v="JPYUSD=X"/>
    <n v="9.3469999999999994E-3"/>
    <n v="9.2769999999999988E-3"/>
    <n v="7.0000000000000617E-5"/>
    <n v="7.5455427401100172E-3"/>
    <x v="2"/>
    <x v="35"/>
    <x v="3"/>
    <x v="0"/>
    <x v="0"/>
    <x v="1"/>
  </r>
  <r>
    <x v="113"/>
    <s v="JPYUSD=X"/>
    <n v="9.3629999999999998E-3"/>
    <n v="9.3469999999999994E-3"/>
    <n v="1.6000000000000389E-5"/>
    <n v="1.711779180485759E-3"/>
    <x v="2"/>
    <x v="35"/>
    <x v="3"/>
    <x v="0"/>
    <x v="0"/>
    <x v="1"/>
  </r>
  <r>
    <x v="114"/>
    <s v="JPYUSD=X"/>
    <n v="9.3189999999999992E-3"/>
    <n v="9.3629999999999998E-3"/>
    <n v="-4.4000000000000636E-5"/>
    <n v="-4.6993484994126491E-3"/>
    <x v="2"/>
    <x v="35"/>
    <x v="3"/>
    <x v="0"/>
    <x v="0"/>
    <x v="0"/>
  </r>
  <r>
    <x v="115"/>
    <s v="JPYUSD=X"/>
    <n v="9.304999999999999E-3"/>
    <n v="9.3189999999999992E-3"/>
    <n v="-1.4000000000000123E-5"/>
    <n v="-1.5023071144972771E-3"/>
    <x v="2"/>
    <x v="35"/>
    <x v="3"/>
    <x v="0"/>
    <x v="0"/>
    <x v="0"/>
  </r>
  <r>
    <x v="116"/>
    <s v="JPYUSD=X"/>
    <n v="9.3099999999999988E-3"/>
    <n v="9.304999999999999E-3"/>
    <n v="4.9999999999997963E-6"/>
    <n v="5.3734551316494321E-4"/>
    <x v="2"/>
    <x v="35"/>
    <x v="3"/>
    <x v="0"/>
    <x v="0"/>
    <x v="1"/>
  </r>
  <r>
    <x v="117"/>
    <s v="JPYUSD=X"/>
    <n v="9.3550000000000005E-3"/>
    <n v="9.3099999999999988E-3"/>
    <n v="4.5000000000001636E-5"/>
    <n v="4.8335123523095208E-3"/>
    <x v="2"/>
    <x v="35"/>
    <x v="3"/>
    <x v="0"/>
    <x v="0"/>
    <x v="1"/>
  </r>
  <r>
    <x v="118"/>
    <s v="JPYUSD=X"/>
    <n v="9.3450000000000009E-3"/>
    <n v="9.3550000000000005E-3"/>
    <n v="-9.9999999999995925E-6"/>
    <n v="-1.0689470871191439E-3"/>
    <x v="2"/>
    <x v="35"/>
    <x v="3"/>
    <x v="0"/>
    <x v="0"/>
    <x v="0"/>
  </r>
  <r>
    <x v="119"/>
    <s v="JPYUSD=X"/>
    <n v="9.3609999999999995E-3"/>
    <n v="9.3450000000000009E-3"/>
    <n v="1.5999999999998654E-5"/>
    <n v="1.7121455323701074E-3"/>
    <x v="2"/>
    <x v="35"/>
    <x v="3"/>
    <x v="0"/>
    <x v="0"/>
    <x v="1"/>
  </r>
  <r>
    <x v="120"/>
    <s v="JPYUSD=X"/>
    <n v="9.3540000000000012E-3"/>
    <n v="9.3609999999999995E-3"/>
    <n v="-6.999999999998327E-6"/>
    <n v="-7.4778335647882998E-4"/>
    <x v="2"/>
    <x v="35"/>
    <x v="3"/>
    <x v="0"/>
    <x v="0"/>
    <x v="0"/>
  </r>
  <r>
    <x v="121"/>
    <s v="JPYUSD=X"/>
    <n v="9.3959999999999998E-3"/>
    <n v="9.3540000000000012E-3"/>
    <n v="4.1999999999998636E-5"/>
    <n v="4.4900577293135163E-3"/>
    <x v="2"/>
    <x v="35"/>
    <x v="3"/>
    <x v="0"/>
    <x v="0"/>
    <x v="1"/>
  </r>
  <r>
    <x v="122"/>
    <s v="JPYUSD=X"/>
    <n v="9.3419999999999996E-3"/>
    <n v="9.3959999999999998E-3"/>
    <n v="-5.4000000000000228E-5"/>
    <n v="-5.7471264367816334E-3"/>
    <x v="2"/>
    <x v="35"/>
    <x v="3"/>
    <x v="0"/>
    <x v="0"/>
    <x v="0"/>
  </r>
  <r>
    <x v="123"/>
    <s v="JPYUSD=X"/>
    <n v="9.332E-3"/>
    <n v="9.3419999999999996E-3"/>
    <n v="-9.9999999999995925E-6"/>
    <n v="-1.0704345964461135E-3"/>
    <x v="2"/>
    <x v="35"/>
    <x v="3"/>
    <x v="0"/>
    <x v="0"/>
    <x v="0"/>
  </r>
  <r>
    <x v="124"/>
    <s v="JPYUSD=X"/>
    <n v="9.3270000000000002E-3"/>
    <n v="9.332E-3"/>
    <n v="-4.9999999999997963E-6"/>
    <n v="-5.3579082726101541E-4"/>
    <x v="2"/>
    <x v="35"/>
    <x v="3"/>
    <x v="0"/>
    <x v="0"/>
    <x v="0"/>
  </r>
  <r>
    <x v="125"/>
    <s v="JPYUSD=X"/>
    <n v="9.2949999999999994E-3"/>
    <n v="9.3270000000000002E-3"/>
    <n v="-3.2000000000000778E-5"/>
    <n v="-3.4308995389729577E-3"/>
    <x v="2"/>
    <x v="35"/>
    <x v="3"/>
    <x v="0"/>
    <x v="0"/>
    <x v="0"/>
  </r>
  <r>
    <x v="126"/>
    <s v="JPYUSD=X"/>
    <n v="9.2599999999999991E-3"/>
    <n v="9.2949999999999994E-3"/>
    <n v="-3.5000000000000309E-5"/>
    <n v="-3.7654653039268758E-3"/>
    <x v="2"/>
    <x v="35"/>
    <x v="3"/>
    <x v="0"/>
    <x v="0"/>
    <x v="0"/>
  </r>
  <r>
    <x v="127"/>
    <s v="JPYUSD=X"/>
    <n v="9.3139999999999994E-3"/>
    <n v="9.2599999999999991E-3"/>
    <n v="5.4000000000000228E-5"/>
    <n v="5.8315334773218399E-3"/>
    <x v="2"/>
    <x v="35"/>
    <x v="3"/>
    <x v="0"/>
    <x v="0"/>
    <x v="1"/>
  </r>
  <r>
    <x v="190"/>
    <s v="JPYUSD=X"/>
    <n v="9.3030000000000005E-3"/>
    <n v="9.3139999999999994E-3"/>
    <n v="-1.0999999999998858E-5"/>
    <n v="-1.1810178226324736E-3"/>
    <x v="2"/>
    <x v="35"/>
    <x v="3"/>
    <x v="0"/>
    <x v="0"/>
    <x v="0"/>
  </r>
  <r>
    <x v="128"/>
    <s v="JPYUSD=X"/>
    <n v="9.2949999999999994E-3"/>
    <n v="9.3030000000000005E-3"/>
    <n v="-8.0000000000010618E-6"/>
    <n v="-8.5993765452016134E-4"/>
    <x v="2"/>
    <x v="35"/>
    <x v="3"/>
    <x v="0"/>
    <x v="0"/>
    <x v="0"/>
  </r>
  <r>
    <x v="129"/>
    <s v="JPYUSD=X"/>
    <n v="9.3150000000000004E-3"/>
    <n v="9.2949999999999994E-3"/>
    <n v="2.000000000000092E-5"/>
    <n v="2.1516944593868662E-3"/>
    <x v="2"/>
    <x v="35"/>
    <x v="3"/>
    <x v="0"/>
    <x v="0"/>
    <x v="1"/>
  </r>
  <r>
    <x v="130"/>
    <s v="JPYUSD=X"/>
    <n v="9.2959999999999987E-3"/>
    <n v="9.3150000000000004E-3"/>
    <n v="-1.9000000000001654E-5"/>
    <n v="-2.0397208803007681E-3"/>
    <x v="2"/>
    <x v="35"/>
    <x v="3"/>
    <x v="0"/>
    <x v="0"/>
    <x v="0"/>
  </r>
  <r>
    <x v="131"/>
    <s v="JPYUSD=X"/>
    <n v="9.3209999999999994E-3"/>
    <n v="9.2959999999999987E-3"/>
    <n v="2.5000000000000716E-5"/>
    <n v="2.6893287435456885E-3"/>
    <x v="2"/>
    <x v="35"/>
    <x v="3"/>
    <x v="0"/>
    <x v="0"/>
    <x v="1"/>
  </r>
  <r>
    <x v="132"/>
    <s v="JPYUSD=X"/>
    <n v="9.325E-3"/>
    <n v="9.3209999999999994E-3"/>
    <n v="4.0000000000005309E-6"/>
    <n v="4.2913850445236895E-4"/>
    <x v="2"/>
    <x v="35"/>
    <x v="3"/>
    <x v="0"/>
    <x v="0"/>
    <x v="1"/>
  </r>
  <r>
    <x v="133"/>
    <s v="JPYUSD=X"/>
    <n v="9.3540000000000012E-3"/>
    <n v="9.325E-3"/>
    <n v="2.9000000000001247E-5"/>
    <n v="3.1099195710457103E-3"/>
    <x v="2"/>
    <x v="35"/>
    <x v="3"/>
    <x v="0"/>
    <x v="0"/>
    <x v="1"/>
  </r>
  <r>
    <x v="134"/>
    <s v="JPYUSD=X"/>
    <n v="9.3220000000000004E-3"/>
    <n v="9.3540000000000012E-3"/>
    <n v="-3.2000000000000778E-5"/>
    <n v="-3.4209963651914447E-3"/>
    <x v="2"/>
    <x v="35"/>
    <x v="3"/>
    <x v="0"/>
    <x v="0"/>
    <x v="0"/>
  </r>
  <r>
    <x v="135"/>
    <s v="JPYUSD=X"/>
    <n v="9.323999999999999E-3"/>
    <n v="9.3220000000000004E-3"/>
    <n v="1.9999999999985307E-6"/>
    <n v="2.1454623471342315E-4"/>
    <x v="2"/>
    <x v="35"/>
    <x v="3"/>
    <x v="0"/>
    <x v="0"/>
    <x v="1"/>
  </r>
  <r>
    <x v="136"/>
    <s v="JPYUSD=X"/>
    <n v="9.3530000000000002E-3"/>
    <n v="9.323999999999999E-3"/>
    <n v="2.9000000000001247E-5"/>
    <n v="3.1102531102532444E-3"/>
    <x v="2"/>
    <x v="35"/>
    <x v="3"/>
    <x v="0"/>
    <x v="0"/>
    <x v="1"/>
  </r>
  <r>
    <x v="137"/>
    <s v="JPYUSD=X"/>
    <n v="9.3220000000000004E-3"/>
    <n v="9.3530000000000002E-3"/>
    <n v="-3.0999999999999778E-5"/>
    <n v="-3.3144445632417169E-3"/>
    <x v="2"/>
    <x v="35"/>
    <x v="3"/>
    <x v="0"/>
    <x v="0"/>
    <x v="0"/>
  </r>
  <r>
    <x v="138"/>
    <s v="JPYUSD=X"/>
    <n v="9.3379999999999991E-3"/>
    <n v="9.3220000000000004E-3"/>
    <n v="1.5999999999998654E-5"/>
    <n v="1.7163698777085017E-3"/>
    <x v="2"/>
    <x v="35"/>
    <x v="3"/>
    <x v="0"/>
    <x v="0"/>
    <x v="1"/>
  </r>
  <r>
    <x v="139"/>
    <s v="JPYUSD=X"/>
    <n v="9.3290000000000005E-3"/>
    <n v="9.3379999999999991E-3"/>
    <n v="-8.9999999999985925E-6"/>
    <n v="-9.638038123793739E-4"/>
    <x v="2"/>
    <x v="35"/>
    <x v="3"/>
    <x v="0"/>
    <x v="0"/>
    <x v="0"/>
  </r>
  <r>
    <x v="140"/>
    <s v="JPYUSD=X"/>
    <n v="9.3600000000000003E-3"/>
    <n v="9.3290000000000005E-3"/>
    <n v="3.0999999999999778E-5"/>
    <n v="3.3229713795690616E-3"/>
    <x v="2"/>
    <x v="35"/>
    <x v="3"/>
    <x v="0"/>
    <x v="0"/>
    <x v="1"/>
  </r>
  <r>
    <x v="141"/>
    <s v="JPYUSD=X"/>
    <n v="9.3310000000000008E-3"/>
    <n v="9.3600000000000003E-3"/>
    <n v="-2.8999999999999512E-5"/>
    <n v="-3.0982905982905461E-3"/>
    <x v="2"/>
    <x v="35"/>
    <x v="3"/>
    <x v="0"/>
    <x v="0"/>
    <x v="0"/>
  </r>
  <r>
    <x v="142"/>
    <s v="JPYUSD=X"/>
    <n v="9.3600000000000003E-3"/>
    <n v="9.3310000000000008E-3"/>
    <n v="2.8999999999999512E-5"/>
    <n v="3.1079198371020801E-3"/>
    <x v="2"/>
    <x v="35"/>
    <x v="3"/>
    <x v="0"/>
    <x v="0"/>
    <x v="1"/>
  </r>
  <r>
    <x v="143"/>
    <s v="JPYUSD=X"/>
    <n v="9.4349999999999989E-3"/>
    <n v="9.3600000000000003E-3"/>
    <n v="7.4999999999998679E-5"/>
    <n v="8.0128205128203716E-3"/>
    <x v="2"/>
    <x v="35"/>
    <x v="3"/>
    <x v="0"/>
    <x v="0"/>
    <x v="1"/>
  </r>
  <r>
    <x v="144"/>
    <s v="JPYUSD=X"/>
    <n v="9.4999999999999998E-3"/>
    <n v="9.4349999999999989E-3"/>
    <n v="6.5000000000000821E-5"/>
    <n v="6.8892421833599178E-3"/>
    <x v="2"/>
    <x v="35"/>
    <x v="3"/>
    <x v="0"/>
    <x v="0"/>
    <x v="1"/>
  </r>
  <r>
    <x v="145"/>
    <s v="JPYUSD=X"/>
    <n v="9.5139999999999999E-3"/>
    <n v="9.4999999999999998E-3"/>
    <n v="1.4000000000000123E-5"/>
    <n v="1.4736842105263289E-3"/>
    <x v="2"/>
    <x v="35"/>
    <x v="3"/>
    <x v="0"/>
    <x v="0"/>
    <x v="1"/>
  </r>
  <r>
    <x v="146"/>
    <s v="JPYUSD=X"/>
    <n v="9.5209999999999999E-3"/>
    <n v="9.5139999999999999E-3"/>
    <n v="7.0000000000000617E-6"/>
    <n v="7.3575783056548897E-4"/>
    <x v="2"/>
    <x v="35"/>
    <x v="3"/>
    <x v="0"/>
    <x v="0"/>
    <x v="1"/>
  </r>
  <r>
    <x v="147"/>
    <s v="JPYUSD=X"/>
    <n v="9.5530000000000007E-3"/>
    <n v="9.5209999999999999E-3"/>
    <n v="3.2000000000000778E-5"/>
    <n v="3.3609914924903664E-3"/>
    <x v="2"/>
    <x v="35"/>
    <x v="3"/>
    <x v="0"/>
    <x v="0"/>
    <x v="1"/>
  </r>
  <r>
    <x v="148"/>
    <s v="JPYUSD=X"/>
    <n v="9.4459999999999995E-3"/>
    <n v="9.5530000000000007E-3"/>
    <n v="-1.0700000000000119E-4"/>
    <n v="-1.1200669946613753E-2"/>
    <x v="2"/>
    <x v="35"/>
    <x v="3"/>
    <x v="0"/>
    <x v="0"/>
    <x v="0"/>
  </r>
  <r>
    <x v="149"/>
    <s v="JPYUSD=X"/>
    <n v="9.4310000000000001E-3"/>
    <n v="9.4459999999999995E-3"/>
    <n v="-1.4999999999999389E-5"/>
    <n v="-1.5879737455006765E-3"/>
    <x v="2"/>
    <x v="35"/>
    <x v="3"/>
    <x v="0"/>
    <x v="0"/>
    <x v="0"/>
  </r>
  <r>
    <x v="150"/>
    <s v="JPYUSD=X"/>
    <n v="9.4680000000000007E-3"/>
    <n v="9.4310000000000001E-3"/>
    <n v="3.7000000000000574E-5"/>
    <n v="3.9232318948150329E-3"/>
    <x v="2"/>
    <x v="35"/>
    <x v="3"/>
    <x v="0"/>
    <x v="0"/>
    <x v="1"/>
  </r>
  <r>
    <x v="151"/>
    <s v="JPYUSD=X"/>
    <n v="9.4739999999999998E-3"/>
    <n v="9.4680000000000007E-3"/>
    <n v="5.9999999999990616E-6"/>
    <n v="6.3371356147011633E-4"/>
    <x v="2"/>
    <x v="35"/>
    <x v="3"/>
    <x v="0"/>
    <x v="0"/>
    <x v="1"/>
  </r>
  <r>
    <x v="152"/>
    <s v="JPYUSD=X"/>
    <n v="9.4709999999999985E-3"/>
    <n v="9.4739999999999998E-3"/>
    <n v="-3.0000000000012655E-6"/>
    <n v="-3.1665611146308481E-4"/>
    <x v="2"/>
    <x v="35"/>
    <x v="3"/>
    <x v="0"/>
    <x v="0"/>
    <x v="0"/>
  </r>
  <r>
    <x v="153"/>
    <s v="JPYUSD=X"/>
    <n v="9.4470000000000005E-3"/>
    <n v="9.4709999999999985E-3"/>
    <n v="-2.3999999999997981E-5"/>
    <n v="-2.5340513145389065E-3"/>
    <x v="2"/>
    <x v="35"/>
    <x v="3"/>
    <x v="0"/>
    <x v="0"/>
    <x v="0"/>
  </r>
  <r>
    <x v="154"/>
    <s v="JPYUSD=X"/>
    <n v="9.4349999999999989E-3"/>
    <n v="9.4470000000000005E-3"/>
    <n v="-1.2000000000001593E-5"/>
    <n v="-1.2702445220706671E-3"/>
    <x v="2"/>
    <x v="35"/>
    <x v="3"/>
    <x v="0"/>
    <x v="0"/>
    <x v="0"/>
  </r>
  <r>
    <x v="155"/>
    <s v="JPYUSD=X"/>
    <n v="9.3879999999999988E-3"/>
    <n v="9.4349999999999989E-3"/>
    <n v="-4.7000000000000167E-5"/>
    <n v="-4.9814520402755875E-3"/>
    <x v="2"/>
    <x v="35"/>
    <x v="3"/>
    <x v="0"/>
    <x v="0"/>
    <x v="0"/>
  </r>
  <r>
    <x v="156"/>
    <s v="JPYUSD=X"/>
    <n v="9.3609999999999995E-3"/>
    <n v="9.3879999999999988E-3"/>
    <n v="-2.6999999999999247E-5"/>
    <n v="-2.8760119301234821E-3"/>
    <x v="2"/>
    <x v="35"/>
    <x v="3"/>
    <x v="0"/>
    <x v="0"/>
    <x v="0"/>
  </r>
  <r>
    <x v="157"/>
    <s v="JPYUSD=X"/>
    <n v="9.3469999999999994E-3"/>
    <n v="9.3609999999999995E-3"/>
    <n v="-1.4000000000000123E-5"/>
    <n v="-1.4955667129580305E-3"/>
    <x v="2"/>
    <x v="35"/>
    <x v="3"/>
    <x v="0"/>
    <x v="0"/>
    <x v="0"/>
  </r>
  <r>
    <x v="158"/>
    <s v="JPYUSD=X"/>
    <n v="9.3849999999999992E-3"/>
    <n v="9.3469999999999994E-3"/>
    <n v="3.7999999999999839E-5"/>
    <n v="4.0654755536535621E-3"/>
    <x v="2"/>
    <x v="35"/>
    <x v="3"/>
    <x v="0"/>
    <x v="0"/>
    <x v="1"/>
  </r>
  <r>
    <x v="159"/>
    <s v="JPYUSD=X"/>
    <n v="9.4339999999999997E-3"/>
    <n v="9.3849999999999992E-3"/>
    <n v="4.9000000000000432E-5"/>
    <n v="5.2210974960043089E-3"/>
    <x v="2"/>
    <x v="35"/>
    <x v="3"/>
    <x v="0"/>
    <x v="0"/>
    <x v="1"/>
  </r>
  <r>
    <x v="160"/>
    <s v="JPYUSD=X"/>
    <n v="9.5040000000000003E-3"/>
    <n v="9.4339999999999997E-3"/>
    <n v="7.0000000000000617E-5"/>
    <n v="7.4199703201187853E-3"/>
    <x v="2"/>
    <x v="35"/>
    <x v="3"/>
    <x v="0"/>
    <x v="0"/>
    <x v="1"/>
  </r>
  <r>
    <x v="161"/>
    <s v="JPYUSD=X"/>
    <n v="9.4269999999999996E-3"/>
    <n v="9.5040000000000003E-3"/>
    <n v="-7.7000000000000679E-5"/>
    <n v="-8.1018518518519225E-3"/>
    <x v="2"/>
    <x v="35"/>
    <x v="3"/>
    <x v="0"/>
    <x v="0"/>
    <x v="0"/>
  </r>
  <r>
    <x v="162"/>
    <s v="JPYUSD=X"/>
    <n v="9.4640000000000002E-3"/>
    <n v="9.4269999999999996E-3"/>
    <n v="3.7000000000000574E-5"/>
    <n v="3.9248965736714304E-3"/>
    <x v="2"/>
    <x v="35"/>
    <x v="3"/>
    <x v="0"/>
    <x v="0"/>
    <x v="1"/>
  </r>
  <r>
    <x v="163"/>
    <s v="JPYUSD=X"/>
    <n v="9.4450000000000003E-3"/>
    <n v="9.4640000000000002E-3"/>
    <n v="-1.899999999999992E-5"/>
    <n v="-2.0076077768385377E-3"/>
    <x v="2"/>
    <x v="35"/>
    <x v="3"/>
    <x v="0"/>
    <x v="0"/>
    <x v="0"/>
  </r>
  <r>
    <x v="164"/>
    <s v="JPYUSD=X"/>
    <n v="9.4349999999999989E-3"/>
    <n v="9.4450000000000003E-3"/>
    <n v="-1.0000000000001327E-5"/>
    <n v="-1.0587612493384148E-3"/>
    <x v="2"/>
    <x v="35"/>
    <x v="3"/>
    <x v="0"/>
    <x v="0"/>
    <x v="0"/>
  </r>
  <r>
    <x v="165"/>
    <s v="JPYUSD=X"/>
    <n v="9.3980000000000001E-3"/>
    <n v="9.4349999999999989E-3"/>
    <n v="-3.6999999999998839E-5"/>
    <n v="-3.921568627450858E-3"/>
    <x v="2"/>
    <x v="35"/>
    <x v="3"/>
    <x v="0"/>
    <x v="0"/>
    <x v="0"/>
  </r>
  <r>
    <x v="166"/>
    <s v="JPYUSD=X"/>
    <n v="9.4470000000000005E-3"/>
    <n v="9.3980000000000001E-3"/>
    <n v="4.9000000000000432E-5"/>
    <n v="5.2138752926154958E-3"/>
    <x v="2"/>
    <x v="35"/>
    <x v="3"/>
    <x v="0"/>
    <x v="0"/>
    <x v="1"/>
  </r>
  <r>
    <x v="167"/>
    <s v="JPYUSD=X"/>
    <n v="9.3780000000000009E-3"/>
    <n v="9.4470000000000005E-3"/>
    <n v="-6.8999999999999617E-5"/>
    <n v="-7.3039060019053255E-3"/>
    <x v="2"/>
    <x v="35"/>
    <x v="3"/>
    <x v="0"/>
    <x v="0"/>
    <x v="0"/>
  </r>
  <r>
    <x v="168"/>
    <s v="JPYUSD=X"/>
    <n v="9.476E-3"/>
    <n v="9.3780000000000009E-3"/>
    <n v="9.7999999999999129E-5"/>
    <n v="1.044998933674548E-2"/>
    <x v="2"/>
    <x v="35"/>
    <x v="3"/>
    <x v="0"/>
    <x v="0"/>
    <x v="1"/>
  </r>
  <r>
    <x v="169"/>
    <s v="JPYUSD=X"/>
    <n v="9.4339999999999997E-3"/>
    <n v="9.476E-3"/>
    <n v="-4.200000000000037E-5"/>
    <n v="-4.43224989447028E-3"/>
    <x v="2"/>
    <x v="35"/>
    <x v="3"/>
    <x v="0"/>
    <x v="0"/>
    <x v="0"/>
  </r>
  <r>
    <x v="170"/>
    <s v="JPYUSD=X"/>
    <n v="9.443E-3"/>
    <n v="9.4339999999999997E-3"/>
    <n v="9.0000000000003272E-6"/>
    <n v="9.5399618401529869E-4"/>
    <x v="2"/>
    <x v="35"/>
    <x v="3"/>
    <x v="0"/>
    <x v="0"/>
    <x v="1"/>
  </r>
  <r>
    <x v="171"/>
    <s v="JPYUSD=X"/>
    <n v="9.4149999999999998E-3"/>
    <n v="9.443E-3"/>
    <n v="-2.8000000000000247E-5"/>
    <n v="-2.9651593773165571E-3"/>
    <x v="2"/>
    <x v="35"/>
    <x v="3"/>
    <x v="0"/>
    <x v="0"/>
    <x v="0"/>
  </r>
  <r>
    <x v="172"/>
    <s v="JPYUSD=X"/>
    <n v="9.4260000000000004E-3"/>
    <n v="9.4149999999999998E-3"/>
    <n v="1.1000000000000593E-5"/>
    <n v="1.1683483802443541E-3"/>
    <x v="2"/>
    <x v="35"/>
    <x v="3"/>
    <x v="0"/>
    <x v="0"/>
    <x v="1"/>
  </r>
  <r>
    <x v="191"/>
    <s v="JPYUSD=X"/>
    <n v="9.4059999999999994E-3"/>
    <n v="9.4260000000000004E-3"/>
    <n v="-2.000000000000092E-5"/>
    <n v="-2.1217907914280625E-3"/>
    <x v="2"/>
    <x v="35"/>
    <x v="3"/>
    <x v="0"/>
    <x v="0"/>
    <x v="0"/>
  </r>
  <r>
    <x v="173"/>
    <s v="JPYUSD=X"/>
    <n v="9.4069999999999987E-3"/>
    <n v="9.4059999999999994E-3"/>
    <n v="9.9999999999926537E-7"/>
    <n v="1.063151180097029E-4"/>
    <x v="2"/>
    <x v="35"/>
    <x v="3"/>
    <x v="0"/>
    <x v="0"/>
    <x v="1"/>
  </r>
  <r>
    <x v="174"/>
    <s v="JPYUSD=X"/>
    <n v="9.4370000000000009E-3"/>
    <n v="9.4069999999999987E-3"/>
    <n v="3.0000000000002247E-5"/>
    <n v="3.1891144892104021E-3"/>
    <x v="2"/>
    <x v="35"/>
    <x v="3"/>
    <x v="0"/>
    <x v="0"/>
    <x v="1"/>
  </r>
  <r>
    <x v="175"/>
    <s v="JPYUSD=X"/>
    <n v="9.4129999999999995E-3"/>
    <n v="9.4370000000000009E-3"/>
    <n v="-2.4000000000001451E-5"/>
    <n v="-2.543181095687342E-3"/>
    <x v="2"/>
    <x v="35"/>
    <x v="3"/>
    <x v="0"/>
    <x v="0"/>
    <x v="0"/>
  </r>
  <r>
    <x v="176"/>
    <s v="JPYUSD=X"/>
    <n v="9.4209999999999988E-3"/>
    <n v="9.4129999999999995E-3"/>
    <n v="7.9999999999993271E-6"/>
    <n v="8.498884521405851E-4"/>
    <x v="2"/>
    <x v="35"/>
    <x v="3"/>
    <x v="0"/>
    <x v="0"/>
    <x v="1"/>
  </r>
  <r>
    <x v="177"/>
    <s v="JPYUSD=X"/>
    <n v="9.4209999999999988E-3"/>
    <n v="9.4209999999999988E-3"/>
    <n v="0"/>
    <n v="0"/>
    <x v="2"/>
    <x v="35"/>
    <x v="3"/>
    <x v="0"/>
    <x v="0"/>
    <x v="0"/>
  </r>
  <r>
    <x v="178"/>
    <s v="JPYUSD=X"/>
    <n v="9.4590000000000004E-3"/>
    <n v="9.4209999999999988E-3"/>
    <n v="3.8000000000001574E-5"/>
    <n v="4.0335420868274682E-3"/>
    <x v="2"/>
    <x v="35"/>
    <x v="3"/>
    <x v="0"/>
    <x v="0"/>
    <x v="1"/>
  </r>
  <r>
    <x v="179"/>
    <s v="JPYUSD=X"/>
    <n v="9.4890000000000009E-3"/>
    <n v="9.4590000000000004E-3"/>
    <n v="3.0000000000000512E-5"/>
    <n v="3.1715826197272977E-3"/>
    <x v="2"/>
    <x v="35"/>
    <x v="3"/>
    <x v="0"/>
    <x v="0"/>
    <x v="1"/>
  </r>
  <r>
    <x v="180"/>
    <s v="JPYUSD=X"/>
    <n v="9.5180000000000004E-3"/>
    <n v="9.4890000000000009E-3"/>
    <n v="2.8999999999999512E-5"/>
    <n v="3.0561703024554231E-3"/>
    <x v="2"/>
    <x v="35"/>
    <x v="3"/>
    <x v="0"/>
    <x v="0"/>
    <x v="1"/>
  </r>
  <r>
    <x v="181"/>
    <s v="JPYUSD=X"/>
    <n v="9.5510000000000005E-3"/>
    <n v="9.5180000000000004E-3"/>
    <n v="3.3000000000000043E-5"/>
    <n v="3.4671149401134735E-3"/>
    <x v="2"/>
    <x v="35"/>
    <x v="3"/>
    <x v="0"/>
    <x v="0"/>
    <x v="1"/>
  </r>
  <r>
    <x v="182"/>
    <s v="JPYUSD=X"/>
    <n v="9.5659999999999999E-3"/>
    <n v="9.5510000000000005E-3"/>
    <n v="1.4999999999999389E-5"/>
    <n v="1.570516176316552E-3"/>
    <x v="2"/>
    <x v="35"/>
    <x v="3"/>
    <x v="0"/>
    <x v="0"/>
    <x v="1"/>
  </r>
  <r>
    <x v="183"/>
    <s v="JPYUSD=X"/>
    <n v="9.5519999999999997E-3"/>
    <n v="9.5659999999999999E-3"/>
    <n v="-1.4000000000000123E-5"/>
    <n v="-1.4635166213673556E-3"/>
    <x v="2"/>
    <x v="35"/>
    <x v="3"/>
    <x v="0"/>
    <x v="0"/>
    <x v="0"/>
  </r>
  <r>
    <x v="184"/>
    <s v="JPYUSD=X"/>
    <n v="9.5209999999999999E-3"/>
    <n v="9.5519999999999997E-3"/>
    <n v="-3.0999999999999778E-5"/>
    <n v="-3.2453936348408479E-3"/>
    <x v="2"/>
    <x v="35"/>
    <x v="3"/>
    <x v="0"/>
    <x v="0"/>
    <x v="0"/>
  </r>
  <r>
    <x v="185"/>
    <s v="JPYUSD=X"/>
    <n v="9.4959999999999992E-3"/>
    <n v="9.5209999999999999E-3"/>
    <n v="-2.5000000000000716E-5"/>
    <n v="-2.6257746035081102E-3"/>
    <x v="2"/>
    <x v="35"/>
    <x v="3"/>
    <x v="0"/>
    <x v="0"/>
    <x v="0"/>
  </r>
  <r>
    <x v="186"/>
    <s v="JPYUSD=X"/>
    <n v="9.4849999999999986E-3"/>
    <n v="9.4959999999999992E-3"/>
    <n v="-1.1000000000000593E-5"/>
    <n v="-1.1583824768324129E-3"/>
    <x v="2"/>
    <x v="35"/>
    <x v="3"/>
    <x v="0"/>
    <x v="1"/>
    <x v="0"/>
  </r>
  <r>
    <x v="0"/>
    <s v="GBPEUR=X"/>
    <n v="1.17039"/>
    <m/>
    <m/>
    <m/>
    <x v="2"/>
    <x v="36"/>
    <x v="3"/>
    <x v="0"/>
    <x v="0"/>
    <x v="0"/>
  </r>
  <r>
    <x v="192"/>
    <s v="GBPEUR=X"/>
    <n v="1.1814"/>
    <n v="1.17039"/>
    <n v="1.1009999999999964E-2"/>
    <n v="9.4071207033552609E-3"/>
    <x v="2"/>
    <x v="36"/>
    <x v="3"/>
    <x v="0"/>
    <x v="0"/>
    <x v="1"/>
  </r>
  <r>
    <x v="1"/>
    <s v="GBPEUR=X"/>
    <n v="1.1809000000000001"/>
    <n v="1.1814"/>
    <n v="-4.9999999999994493E-4"/>
    <n v="-4.232266802098738E-4"/>
    <x v="2"/>
    <x v="36"/>
    <x v="3"/>
    <x v="0"/>
    <x v="0"/>
    <x v="0"/>
  </r>
  <r>
    <x v="2"/>
    <s v="GBPEUR=X"/>
    <n v="1.17689"/>
    <n v="1.1809000000000001"/>
    <n v="-4.0100000000000691E-3"/>
    <n v="-3.3957151325260978E-3"/>
    <x v="2"/>
    <x v="36"/>
    <x v="3"/>
    <x v="0"/>
    <x v="0"/>
    <x v="0"/>
  </r>
  <r>
    <x v="3"/>
    <s v="GBPEUR=X"/>
    <n v="1.1716899999999999"/>
    <n v="1.17689"/>
    <n v="-5.2000000000000934E-3"/>
    <n v="-4.4184248315476326E-3"/>
    <x v="2"/>
    <x v="36"/>
    <x v="3"/>
    <x v="0"/>
    <x v="0"/>
    <x v="0"/>
  </r>
  <r>
    <x v="4"/>
    <s v="GBPEUR=X"/>
    <n v="1.17635"/>
    <n v="1.1716899999999999"/>
    <n v="4.6600000000001085E-3"/>
    <n v="3.9771611945140003E-3"/>
    <x v="2"/>
    <x v="36"/>
    <x v="3"/>
    <x v="0"/>
    <x v="0"/>
    <x v="1"/>
  </r>
  <r>
    <x v="5"/>
    <s v="GBPEUR=X"/>
    <n v="1.1755100000000001"/>
    <n v="1.17635"/>
    <n v="-8.399999999999519E-4"/>
    <n v="-7.1407319250219058E-4"/>
    <x v="2"/>
    <x v="36"/>
    <x v="3"/>
    <x v="0"/>
    <x v="0"/>
    <x v="0"/>
  </r>
  <r>
    <x v="6"/>
    <s v="GBPEUR=X"/>
    <n v="1.1791200000000002"/>
    <n v="1.1755100000000001"/>
    <n v="3.6100000000001131E-3"/>
    <n v="3.0710074776055607E-3"/>
    <x v="2"/>
    <x v="36"/>
    <x v="3"/>
    <x v="0"/>
    <x v="0"/>
    <x v="1"/>
  </r>
  <r>
    <x v="7"/>
    <s v="GBPEUR=X"/>
    <n v="1.1761999999999999"/>
    <n v="1.1791200000000002"/>
    <n v="-2.9200000000002557E-3"/>
    <n v="-2.4764230951898497E-3"/>
    <x v="2"/>
    <x v="36"/>
    <x v="3"/>
    <x v="0"/>
    <x v="0"/>
    <x v="0"/>
  </r>
  <r>
    <x v="8"/>
    <s v="GBPEUR=X"/>
    <n v="1.1733"/>
    <n v="1.1761999999999999"/>
    <n v="-2.8999999999999027E-3"/>
    <n v="-2.4655670804284158E-3"/>
    <x v="2"/>
    <x v="36"/>
    <x v="3"/>
    <x v="0"/>
    <x v="0"/>
    <x v="0"/>
  </r>
  <r>
    <x v="9"/>
    <s v="GBPEUR=X"/>
    <n v="1.16625"/>
    <n v="1.1733"/>
    <n v="-7.0500000000000007E-3"/>
    <n v="-6.0086934287905914E-3"/>
    <x v="2"/>
    <x v="36"/>
    <x v="3"/>
    <x v="0"/>
    <x v="0"/>
    <x v="0"/>
  </r>
  <r>
    <x v="10"/>
    <s v="GBPEUR=X"/>
    <n v="1.17012"/>
    <n v="1.16625"/>
    <n v="3.8700000000000401E-3"/>
    <n v="3.3183279742765616E-3"/>
    <x v="2"/>
    <x v="36"/>
    <x v="3"/>
    <x v="0"/>
    <x v="0"/>
    <x v="1"/>
  </r>
  <r>
    <x v="11"/>
    <s v="GBPEUR=X"/>
    <n v="1.16919"/>
    <n v="1.17012"/>
    <n v="-9.3000000000009742E-4"/>
    <n v="-7.9479027792029656E-4"/>
    <x v="2"/>
    <x v="36"/>
    <x v="3"/>
    <x v="0"/>
    <x v="0"/>
    <x v="0"/>
  </r>
  <r>
    <x v="12"/>
    <s v="GBPEUR=X"/>
    <n v="1.17414"/>
    <n v="1.16919"/>
    <n v="4.9500000000000099E-3"/>
    <n v="4.2337002540220239E-3"/>
    <x v="2"/>
    <x v="36"/>
    <x v="3"/>
    <x v="0"/>
    <x v="0"/>
    <x v="1"/>
  </r>
  <r>
    <x v="187"/>
    <s v="GBPEUR=X"/>
    <n v="1.1722999999999999"/>
    <n v="1.17414"/>
    <n v="-1.8400000000000638E-3"/>
    <n v="-1.5671044338835777E-3"/>
    <x v="2"/>
    <x v="36"/>
    <x v="3"/>
    <x v="0"/>
    <x v="0"/>
    <x v="0"/>
  </r>
  <r>
    <x v="13"/>
    <s v="GBPEUR=X"/>
    <n v="1.1718"/>
    <n v="1.1722999999999999"/>
    <n v="-4.9999999999994493E-4"/>
    <n v="-4.265119849867312E-4"/>
    <x v="2"/>
    <x v="36"/>
    <x v="3"/>
    <x v="0"/>
    <x v="0"/>
    <x v="0"/>
  </r>
  <r>
    <x v="14"/>
    <s v="GBPEUR=X"/>
    <n v="1.1763999999999999"/>
    <n v="1.1718"/>
    <n v="4.5999999999999375E-3"/>
    <n v="3.9255845707458076E-3"/>
    <x v="2"/>
    <x v="36"/>
    <x v="3"/>
    <x v="0"/>
    <x v="0"/>
    <x v="1"/>
  </r>
  <r>
    <x v="15"/>
    <s v="GBPEUR=X"/>
    <n v="1.18442"/>
    <n v="1.1763999999999999"/>
    <n v="8.0200000000001381E-3"/>
    <n v="6.8174090445427904E-3"/>
    <x v="2"/>
    <x v="36"/>
    <x v="3"/>
    <x v="0"/>
    <x v="0"/>
    <x v="1"/>
  </r>
  <r>
    <x v="16"/>
    <s v="GBPEUR=X"/>
    <n v="1.1866099999999999"/>
    <n v="1.18442"/>
    <n v="2.1899999999999142E-3"/>
    <n v="1.849006264669555E-3"/>
    <x v="2"/>
    <x v="36"/>
    <x v="3"/>
    <x v="0"/>
    <x v="0"/>
    <x v="1"/>
  </r>
  <r>
    <x v="17"/>
    <s v="GBPEUR=X"/>
    <n v="1.1845299999999999"/>
    <n v="1.1866099999999999"/>
    <n v="-2.0800000000000818E-3"/>
    <n v="-1.7528926943141234E-3"/>
    <x v="2"/>
    <x v="36"/>
    <x v="3"/>
    <x v="0"/>
    <x v="0"/>
    <x v="0"/>
  </r>
  <r>
    <x v="18"/>
    <s v="GBPEUR=X"/>
    <n v="1.1850399999999999"/>
    <n v="1.1845299999999999"/>
    <n v="5.1000000000001044E-4"/>
    <n v="4.3055051370586688E-4"/>
    <x v="2"/>
    <x v="36"/>
    <x v="3"/>
    <x v="0"/>
    <x v="0"/>
    <x v="1"/>
  </r>
  <r>
    <x v="19"/>
    <s v="GBPEUR=X"/>
    <n v="1.1815100000000001"/>
    <n v="1.1850399999999999"/>
    <n v="-3.5299999999998111E-3"/>
    <n v="-2.9788024032942444E-3"/>
    <x v="2"/>
    <x v="36"/>
    <x v="3"/>
    <x v="0"/>
    <x v="0"/>
    <x v="0"/>
  </r>
  <r>
    <x v="20"/>
    <s v="GBPEUR=X"/>
    <n v="1.1819999999999999"/>
    <n v="1.1815100000000001"/>
    <n v="4.8999999999987942E-4"/>
    <n v="4.1472353175163934E-4"/>
    <x v="2"/>
    <x v="36"/>
    <x v="3"/>
    <x v="0"/>
    <x v="0"/>
    <x v="1"/>
  </r>
  <r>
    <x v="21"/>
    <s v="GBPEUR=X"/>
    <n v="1.1862900000000001"/>
    <n v="1.1819999999999999"/>
    <n v="4.290000000000127E-3"/>
    <n v="3.6294416243655898E-3"/>
    <x v="2"/>
    <x v="36"/>
    <x v="3"/>
    <x v="0"/>
    <x v="0"/>
    <x v="1"/>
  </r>
  <r>
    <x v="22"/>
    <s v="GBPEUR=X"/>
    <n v="1.18848"/>
    <n v="1.1862900000000001"/>
    <n v="2.1899999999999142E-3"/>
    <n v="1.8460915964898248E-3"/>
    <x v="2"/>
    <x v="36"/>
    <x v="3"/>
    <x v="0"/>
    <x v="0"/>
    <x v="1"/>
  </r>
  <r>
    <x v="23"/>
    <s v="GBPEUR=X"/>
    <n v="1.1746000000000001"/>
    <n v="1.18848"/>
    <n v="-1.3879999999999892E-2"/>
    <n v="-1.1678782983306319E-2"/>
    <x v="2"/>
    <x v="36"/>
    <x v="3"/>
    <x v="0"/>
    <x v="0"/>
    <x v="0"/>
  </r>
  <r>
    <x v="24"/>
    <s v="GBPEUR=X"/>
    <n v="1.17971"/>
    <n v="1.1746000000000001"/>
    <n v="5.1099999999999479E-3"/>
    <n v="4.3504171632895855E-3"/>
    <x v="2"/>
    <x v="36"/>
    <x v="3"/>
    <x v="0"/>
    <x v="0"/>
    <x v="1"/>
  </r>
  <r>
    <x v="25"/>
    <s v="GBPEUR=X"/>
    <n v="1.1812"/>
    <n v="1.17971"/>
    <n v="1.4899999999999913E-3"/>
    <n v="1.2630222681845465E-3"/>
    <x v="2"/>
    <x v="36"/>
    <x v="3"/>
    <x v="0"/>
    <x v="0"/>
    <x v="1"/>
  </r>
  <r>
    <x v="26"/>
    <s v="GBPEUR=X"/>
    <n v="1.17737"/>
    <n v="1.1812"/>
    <n v="-3.8300000000000001E-3"/>
    <n v="-3.2424652895360652E-3"/>
    <x v="2"/>
    <x v="36"/>
    <x v="3"/>
    <x v="0"/>
    <x v="0"/>
    <x v="0"/>
  </r>
  <r>
    <x v="27"/>
    <s v="GBPEUR=X"/>
    <n v="1.1772100000000001"/>
    <n v="1.17737"/>
    <n v="-1.5999999999993797E-4"/>
    <n v="-1.3589610742582023E-4"/>
    <x v="2"/>
    <x v="36"/>
    <x v="3"/>
    <x v="0"/>
    <x v="0"/>
    <x v="0"/>
  </r>
  <r>
    <x v="28"/>
    <s v="GBPEUR=X"/>
    <n v="1.1837"/>
    <n v="1.1772100000000001"/>
    <n v="6.4899999999998847E-3"/>
    <n v="5.5130350574662838E-3"/>
    <x v="2"/>
    <x v="36"/>
    <x v="3"/>
    <x v="0"/>
    <x v="0"/>
    <x v="1"/>
  </r>
  <r>
    <x v="29"/>
    <s v="GBPEUR=X"/>
    <n v="1.1860999999999999"/>
    <n v="1.1837"/>
    <n v="2.3999999999999577E-3"/>
    <n v="2.0275407620173676E-3"/>
    <x v="2"/>
    <x v="36"/>
    <x v="3"/>
    <x v="0"/>
    <x v="0"/>
    <x v="1"/>
  </r>
  <r>
    <x v="30"/>
    <s v="GBPEUR=X"/>
    <n v="1.19129"/>
    <n v="1.1860999999999999"/>
    <n v="5.1900000000000279E-3"/>
    <n v="4.3756850181266571E-3"/>
    <x v="2"/>
    <x v="36"/>
    <x v="3"/>
    <x v="0"/>
    <x v="0"/>
    <x v="1"/>
  </r>
  <r>
    <x v="31"/>
    <s v="GBPEUR=X"/>
    <n v="1.2031000000000001"/>
    <n v="1.19129"/>
    <n v="1.1810000000000098E-2"/>
    <n v="9.9136230472849588E-3"/>
    <x v="2"/>
    <x v="36"/>
    <x v="3"/>
    <x v="0"/>
    <x v="0"/>
    <x v="1"/>
  </r>
  <r>
    <x v="188"/>
    <s v="GBPEUR=X"/>
    <n v="1.2036899999999999"/>
    <n v="1.2031000000000001"/>
    <n v="5.8999999999986841E-4"/>
    <n v="4.9039980051522603E-4"/>
    <x v="2"/>
    <x v="36"/>
    <x v="3"/>
    <x v="0"/>
    <x v="0"/>
    <x v="1"/>
  </r>
  <r>
    <x v="32"/>
    <s v="GBPEUR=X"/>
    <n v="1.1998"/>
    <n v="1.2036899999999999"/>
    <n v="-3.8899999999999491E-3"/>
    <n v="-3.2317290996850927E-3"/>
    <x v="2"/>
    <x v="36"/>
    <x v="3"/>
    <x v="0"/>
    <x v="0"/>
    <x v="0"/>
  </r>
  <r>
    <x v="33"/>
    <s v="GBPEUR=X"/>
    <n v="1.2039"/>
    <n v="1.1998"/>
    <n v="4.0999999999999925E-3"/>
    <n v="3.417236206034333E-3"/>
    <x v="2"/>
    <x v="36"/>
    <x v="3"/>
    <x v="0"/>
    <x v="0"/>
    <x v="1"/>
  </r>
  <r>
    <x v="34"/>
    <s v="GBPEUR=X"/>
    <n v="1.19567"/>
    <n v="1.2039"/>
    <n v="-8.2299999999999596E-3"/>
    <n v="-6.8361159564747573E-3"/>
    <x v="2"/>
    <x v="36"/>
    <x v="3"/>
    <x v="0"/>
    <x v="0"/>
    <x v="0"/>
  </r>
  <r>
    <x v="35"/>
    <s v="GBPEUR=X"/>
    <n v="1.1938"/>
    <n v="1.19567"/>
    <n v="-1.8700000000000383E-3"/>
    <n v="-1.5639766825294925E-3"/>
    <x v="2"/>
    <x v="36"/>
    <x v="3"/>
    <x v="0"/>
    <x v="0"/>
    <x v="0"/>
  </r>
  <r>
    <x v="36"/>
    <s v="GBPEUR=X"/>
    <n v="1.1948700000000001"/>
    <n v="1.1938"/>
    <n v="1.0700000000001264E-3"/>
    <n v="8.962975372760315E-4"/>
    <x v="2"/>
    <x v="36"/>
    <x v="3"/>
    <x v="0"/>
    <x v="0"/>
    <x v="1"/>
  </r>
  <r>
    <x v="37"/>
    <s v="GBPEUR=X"/>
    <n v="1.1912"/>
    <n v="1.1948700000000001"/>
    <n v="-3.6700000000000621E-3"/>
    <n v="-3.071463841254749E-3"/>
    <x v="2"/>
    <x v="36"/>
    <x v="3"/>
    <x v="0"/>
    <x v="0"/>
    <x v="0"/>
  </r>
  <r>
    <x v="38"/>
    <s v="GBPEUR=X"/>
    <n v="1.1950399999999999"/>
    <n v="1.1912"/>
    <n v="3.8399999999998435E-3"/>
    <n v="3.2236400268635355E-3"/>
    <x v="2"/>
    <x v="36"/>
    <x v="3"/>
    <x v="0"/>
    <x v="0"/>
    <x v="1"/>
  </r>
  <r>
    <x v="39"/>
    <s v="GBPEUR=X"/>
    <n v="1.1855100000000001"/>
    <n v="1.1950399999999999"/>
    <n v="-9.5299999999998164E-3"/>
    <n v="-7.9746284643190338E-3"/>
    <x v="2"/>
    <x v="36"/>
    <x v="3"/>
    <x v="0"/>
    <x v="0"/>
    <x v="0"/>
  </r>
  <r>
    <x v="40"/>
    <s v="GBPEUR=X"/>
    <n v="1.17191"/>
    <n v="1.1855100000000001"/>
    <n v="-1.3600000000000056E-2"/>
    <n v="-1.1471855994466564E-2"/>
    <x v="2"/>
    <x v="36"/>
    <x v="3"/>
    <x v="0"/>
    <x v="0"/>
    <x v="0"/>
  </r>
  <r>
    <x v="41"/>
    <s v="GBPEUR=X"/>
    <n v="1.1587499999999999"/>
    <n v="1.17191"/>
    <n v="-1.3160000000000061E-2"/>
    <n v="-1.1229531277999215E-2"/>
    <x v="2"/>
    <x v="36"/>
    <x v="3"/>
    <x v="0"/>
    <x v="0"/>
    <x v="0"/>
  </r>
  <r>
    <x v="42"/>
    <s v="GBPEUR=X"/>
    <n v="1.1455299999999999"/>
    <n v="1.1587499999999999"/>
    <n v="-1.322000000000001E-2"/>
    <n v="-1.1408845738942835E-2"/>
    <x v="2"/>
    <x v="36"/>
    <x v="3"/>
    <x v="0"/>
    <x v="0"/>
    <x v="0"/>
  </r>
  <r>
    <x v="43"/>
    <s v="GBPEUR=X"/>
    <n v="1.1469200000000002"/>
    <n v="1.1455299999999999"/>
    <n v="1.3900000000002244E-3"/>
    <n v="1.213412132375603E-3"/>
    <x v="2"/>
    <x v="36"/>
    <x v="3"/>
    <x v="0"/>
    <x v="0"/>
    <x v="1"/>
  </r>
  <r>
    <x v="44"/>
    <s v="GBPEUR=X"/>
    <n v="1.1552"/>
    <n v="1.1469200000000002"/>
    <n v="8.279999999999843E-3"/>
    <n v="7.2193352631394012E-3"/>
    <x v="2"/>
    <x v="36"/>
    <x v="3"/>
    <x v="0"/>
    <x v="0"/>
    <x v="1"/>
  </r>
  <r>
    <x v="45"/>
    <s v="GBPEUR=X"/>
    <n v="1.1537200000000001"/>
    <n v="1.1552"/>
    <n v="-1.4799999999999258E-3"/>
    <n v="-1.2811634349029829E-3"/>
    <x v="2"/>
    <x v="36"/>
    <x v="3"/>
    <x v="0"/>
    <x v="0"/>
    <x v="0"/>
  </r>
  <r>
    <x v="46"/>
    <s v="GBPEUR=X"/>
    <n v="1.1499999999999999"/>
    <n v="1.1537200000000001"/>
    <n v="-3.7200000000001676E-3"/>
    <n v="-3.2243525292100055E-3"/>
    <x v="2"/>
    <x v="36"/>
    <x v="3"/>
    <x v="0"/>
    <x v="0"/>
    <x v="0"/>
  </r>
  <r>
    <x v="47"/>
    <s v="GBPEUR=X"/>
    <n v="1.14689"/>
    <n v="1.1499999999999999"/>
    <n v="-3.1099999999999461E-3"/>
    <n v="-2.70434782608691E-3"/>
    <x v="2"/>
    <x v="36"/>
    <x v="3"/>
    <x v="0"/>
    <x v="0"/>
    <x v="0"/>
  </r>
  <r>
    <x v="48"/>
    <s v="GBPEUR=X"/>
    <n v="1.14046"/>
    <n v="1.14689"/>
    <n v="-6.4299999999999358E-3"/>
    <n v="-5.6064661824585934E-3"/>
    <x v="2"/>
    <x v="36"/>
    <x v="3"/>
    <x v="0"/>
    <x v="0"/>
    <x v="0"/>
  </r>
  <r>
    <x v="49"/>
    <s v="GBPEUR=X"/>
    <n v="1.13812"/>
    <n v="1.14046"/>
    <n v="-2.3400000000000087E-3"/>
    <n v="-2.0518036581730257E-3"/>
    <x v="2"/>
    <x v="36"/>
    <x v="3"/>
    <x v="0"/>
    <x v="0"/>
    <x v="0"/>
  </r>
  <r>
    <x v="50"/>
    <s v="GBPEUR=X"/>
    <n v="1.1233899999999999"/>
    <n v="1.13812"/>
    <n v="-1.4730000000000132E-2"/>
    <n v="-1.2942396232383344E-2"/>
    <x v="2"/>
    <x v="36"/>
    <x v="3"/>
    <x v="0"/>
    <x v="0"/>
    <x v="0"/>
  </r>
  <r>
    <x v="51"/>
    <s v="GBPEUR=X"/>
    <n v="1.1112299999999999"/>
    <n v="1.1233899999999999"/>
    <n v="-1.2159999999999949E-2"/>
    <n v="-1.0824379779061546E-2"/>
    <x v="2"/>
    <x v="36"/>
    <x v="3"/>
    <x v="0"/>
    <x v="0"/>
    <x v="0"/>
  </r>
  <r>
    <x v="52"/>
    <s v="GBPEUR=X"/>
    <n v="1.0986"/>
    <n v="1.1112299999999999"/>
    <n v="-1.2629999999999919E-2"/>
    <n v="-1.1365783861126787E-2"/>
    <x v="2"/>
    <x v="36"/>
    <x v="3"/>
    <x v="0"/>
    <x v="0"/>
    <x v="0"/>
  </r>
  <r>
    <x v="53"/>
    <s v="GBPEUR=X"/>
    <n v="1.1002399999999999"/>
    <n v="1.0986"/>
    <n v="1.6399999999998638E-3"/>
    <n v="1.4928090296740066E-3"/>
    <x v="2"/>
    <x v="36"/>
    <x v="3"/>
    <x v="0"/>
    <x v="0"/>
    <x v="1"/>
  </r>
  <r>
    <x v="54"/>
    <s v="GBPEUR=X"/>
    <n v="1.06033"/>
    <n v="1.1002399999999999"/>
    <n v="-3.990999999999989E-2"/>
    <n v="-3.6273903875517974E-2"/>
    <x v="2"/>
    <x v="36"/>
    <x v="3"/>
    <x v="0"/>
    <x v="0"/>
    <x v="0"/>
  </r>
  <r>
    <x v="55"/>
    <s v="GBPEUR=X"/>
    <n v="1.07809"/>
    <n v="1.06033"/>
    <n v="1.7759999999999998E-2"/>
    <n v="1.6749502513368479E-2"/>
    <x v="2"/>
    <x v="36"/>
    <x v="3"/>
    <x v="0"/>
    <x v="0"/>
    <x v="1"/>
  </r>
  <r>
    <x v="56"/>
    <s v="GBPEUR=X"/>
    <n v="1.08649"/>
    <n v="1.07809"/>
    <n v="8.3999999999999631E-3"/>
    <n v="7.7915572911352142E-3"/>
    <x v="2"/>
    <x v="36"/>
    <x v="3"/>
    <x v="0"/>
    <x v="0"/>
    <x v="1"/>
  </r>
  <r>
    <x v="57"/>
    <s v="GBPEUR=X"/>
    <n v="1.07684"/>
    <n v="1.08649"/>
    <n v="-9.6499999999999364E-3"/>
    <n v="-8.8818120737419928E-3"/>
    <x v="2"/>
    <x v="36"/>
    <x v="3"/>
    <x v="0"/>
    <x v="0"/>
    <x v="0"/>
  </r>
  <r>
    <x v="58"/>
    <s v="GBPEUR=X"/>
    <n v="1.0913700000000002"/>
    <n v="1.07684"/>
    <n v="1.4530000000000154E-2"/>
    <n v="1.3493183759890191E-2"/>
    <x v="2"/>
    <x v="36"/>
    <x v="3"/>
    <x v="0"/>
    <x v="0"/>
    <x v="1"/>
  </r>
  <r>
    <x v="59"/>
    <s v="GBPEUR=X"/>
    <n v="1.0880700000000001"/>
    <n v="1.0913700000000002"/>
    <n v="-3.3000000000000806E-3"/>
    <n v="-3.0237224772534338E-3"/>
    <x v="2"/>
    <x v="36"/>
    <x v="3"/>
    <x v="0"/>
    <x v="0"/>
    <x v="0"/>
  </r>
  <r>
    <x v="60"/>
    <s v="GBPEUR=X"/>
    <n v="1.10388"/>
    <n v="1.0880700000000001"/>
    <n v="1.580999999999988E-2"/>
    <n v="1.453031514516518E-2"/>
    <x v="2"/>
    <x v="36"/>
    <x v="3"/>
    <x v="0"/>
    <x v="0"/>
    <x v="1"/>
  </r>
  <r>
    <x v="61"/>
    <s v="GBPEUR=X"/>
    <n v="1.11768"/>
    <n v="1.10388"/>
    <n v="1.3800000000000034E-2"/>
    <n v="1.2501358843352571E-2"/>
    <x v="2"/>
    <x v="36"/>
    <x v="3"/>
    <x v="0"/>
    <x v="0"/>
    <x v="1"/>
  </r>
  <r>
    <x v="62"/>
    <s v="GBPEUR=X"/>
    <n v="1.12141"/>
    <n v="1.11768"/>
    <n v="3.7300000000000111E-3"/>
    <n v="3.337270059408785E-3"/>
    <x v="2"/>
    <x v="36"/>
    <x v="3"/>
    <x v="0"/>
    <x v="0"/>
    <x v="1"/>
  </r>
  <r>
    <x v="63"/>
    <s v="GBPEUR=X"/>
    <n v="1.125"/>
    <n v="1.12141"/>
    <n v="3.5899999999999821E-3"/>
    <n v="3.2013269009550315E-3"/>
    <x v="2"/>
    <x v="36"/>
    <x v="3"/>
    <x v="0"/>
    <x v="0"/>
    <x v="1"/>
  </r>
  <r>
    <x v="64"/>
    <s v="GBPEUR=X"/>
    <n v="1.13026"/>
    <n v="1.125"/>
    <n v="5.2600000000000424E-3"/>
    <n v="4.6755555555555934E-3"/>
    <x v="2"/>
    <x v="36"/>
    <x v="3"/>
    <x v="0"/>
    <x v="0"/>
    <x v="1"/>
  </r>
  <r>
    <x v="65"/>
    <s v="GBPEUR=X"/>
    <n v="1.1424000000000001"/>
    <n v="1.13026"/>
    <n v="1.214000000000004E-2"/>
    <n v="1.0740891476297523E-2"/>
    <x v="2"/>
    <x v="36"/>
    <x v="3"/>
    <x v="0"/>
    <x v="0"/>
    <x v="1"/>
  </r>
  <r>
    <x v="66"/>
    <s v="GBPEUR=X"/>
    <n v="1.13042"/>
    <n v="1.1424000000000001"/>
    <n v="-1.1980000000000102E-2"/>
    <n v="-1.0486694677871236E-2"/>
    <x v="2"/>
    <x v="36"/>
    <x v="3"/>
    <x v="0"/>
    <x v="0"/>
    <x v="0"/>
  </r>
  <r>
    <x v="67"/>
    <s v="GBPEUR=X"/>
    <n v="1.13297"/>
    <n v="1.13042"/>
    <n v="2.5500000000000522E-3"/>
    <n v="2.255798729675742E-3"/>
    <x v="2"/>
    <x v="36"/>
    <x v="3"/>
    <x v="0"/>
    <x v="0"/>
    <x v="1"/>
  </r>
  <r>
    <x v="68"/>
    <s v="GBPEUR=X"/>
    <n v="1.13226"/>
    <n v="1.13297"/>
    <n v="-7.0999999999998842E-4"/>
    <n v="-6.2667149174293086E-4"/>
    <x v="2"/>
    <x v="36"/>
    <x v="3"/>
    <x v="0"/>
    <x v="0"/>
    <x v="0"/>
  </r>
  <r>
    <x v="69"/>
    <s v="GBPEUR=X"/>
    <n v="1.1406000000000001"/>
    <n v="1.13226"/>
    <n v="8.3400000000000141E-3"/>
    <n v="7.3657993747019354E-3"/>
    <x v="2"/>
    <x v="36"/>
    <x v="3"/>
    <x v="0"/>
    <x v="0"/>
    <x v="1"/>
  </r>
  <r>
    <x v="193"/>
    <s v="GBPEUR=X"/>
    <n v="1.1394600000000001"/>
    <n v="1.1406000000000001"/>
    <n v="-1.1399999999999189E-3"/>
    <n v="-9.9947396107304826E-4"/>
    <x v="2"/>
    <x v="36"/>
    <x v="3"/>
    <x v="0"/>
    <x v="0"/>
    <x v="0"/>
  </r>
  <r>
    <x v="70"/>
    <s v="GBPEUR=X"/>
    <n v="1.1395600000000001"/>
    <n v="1.1394600000000001"/>
    <n v="9.9999999999988987E-5"/>
    <n v="8.7760869183638719E-5"/>
    <x v="2"/>
    <x v="36"/>
    <x v="3"/>
    <x v="0"/>
    <x v="0"/>
    <x v="1"/>
  </r>
  <r>
    <x v="71"/>
    <s v="GBPEUR=X"/>
    <n v="1.14655"/>
    <n v="1.1395600000000001"/>
    <n v="6.9899999999998297E-3"/>
    <n v="6.1339464354661704E-3"/>
    <x v="2"/>
    <x v="36"/>
    <x v="3"/>
    <x v="0"/>
    <x v="0"/>
    <x v="1"/>
  </r>
  <r>
    <x v="72"/>
    <s v="GBPEUR=X"/>
    <n v="1.1492"/>
    <n v="1.14655"/>
    <n v="2.6500000000000412E-3"/>
    <n v="2.3112816711002935E-3"/>
    <x v="2"/>
    <x v="36"/>
    <x v="3"/>
    <x v="0"/>
    <x v="0"/>
    <x v="1"/>
  </r>
  <r>
    <x v="73"/>
    <s v="GBPEUR=X"/>
    <n v="1.1479999999999999"/>
    <n v="1.1492"/>
    <n v="-1.2000000000000899E-3"/>
    <n v="-1.0442046641142447E-3"/>
    <x v="2"/>
    <x v="36"/>
    <x v="3"/>
    <x v="0"/>
    <x v="0"/>
    <x v="0"/>
  </r>
  <r>
    <x v="74"/>
    <s v="GBPEUR=X"/>
    <n v="1.1497999999999999"/>
    <n v="1.1479999999999999"/>
    <n v="1.8000000000000238E-3"/>
    <n v="1.567944250871101E-3"/>
    <x v="2"/>
    <x v="36"/>
    <x v="3"/>
    <x v="0"/>
    <x v="0"/>
    <x v="1"/>
  </r>
  <r>
    <x v="75"/>
    <s v="GBPEUR=X"/>
    <n v="1.1488799999999999"/>
    <n v="1.1497999999999999"/>
    <n v="-9.200000000000319E-4"/>
    <n v="-8.0013915463561654E-4"/>
    <x v="2"/>
    <x v="36"/>
    <x v="3"/>
    <x v="0"/>
    <x v="0"/>
    <x v="0"/>
  </r>
  <r>
    <x v="76"/>
    <s v="GBPEUR=X"/>
    <n v="1.1450400000000001"/>
    <n v="1.1488799999999999"/>
    <n v="-3.8399999999998435E-3"/>
    <n v="-3.3423856277416649E-3"/>
    <x v="2"/>
    <x v="36"/>
    <x v="3"/>
    <x v="0"/>
    <x v="0"/>
    <x v="0"/>
  </r>
  <r>
    <x v="77"/>
    <s v="GBPEUR=X"/>
    <n v="1.1326000000000001"/>
    <n v="1.1450400000000001"/>
    <n v="-1.2440000000000007E-2"/>
    <n v="-1.0864249283867818E-2"/>
    <x v="2"/>
    <x v="36"/>
    <x v="3"/>
    <x v="0"/>
    <x v="0"/>
    <x v="0"/>
  </r>
  <r>
    <x v="78"/>
    <s v="GBPEUR=X"/>
    <n v="1.14011"/>
    <n v="1.1326000000000001"/>
    <n v="7.5099999999999056E-3"/>
    <n v="6.6307610806991928E-3"/>
    <x v="2"/>
    <x v="36"/>
    <x v="3"/>
    <x v="0"/>
    <x v="0"/>
    <x v="1"/>
  </r>
  <r>
    <x v="79"/>
    <s v="GBPEUR=X"/>
    <n v="1.1460999999999999"/>
    <n v="1.14011"/>
    <n v="5.9899999999999398E-3"/>
    <n v="5.2538790116742591E-3"/>
    <x v="2"/>
    <x v="36"/>
    <x v="3"/>
    <x v="0"/>
    <x v="0"/>
    <x v="1"/>
  </r>
  <r>
    <x v="80"/>
    <s v="GBPEUR=X"/>
    <n v="1.1426399999999999"/>
    <n v="1.1460999999999999"/>
    <n v="-3.4600000000000186E-3"/>
    <n v="-3.0189337754122844E-3"/>
    <x v="2"/>
    <x v="36"/>
    <x v="3"/>
    <x v="0"/>
    <x v="0"/>
    <x v="0"/>
  </r>
  <r>
    <x v="81"/>
    <s v="GBPEUR=X"/>
    <n v="1.1474600000000001"/>
    <n v="1.1426399999999999"/>
    <n v="4.8200000000002685E-3"/>
    <n v="4.2183014772809186E-3"/>
    <x v="2"/>
    <x v="36"/>
    <x v="3"/>
    <x v="0"/>
    <x v="0"/>
    <x v="1"/>
  </r>
  <r>
    <x v="82"/>
    <s v="GBPEUR=X"/>
    <n v="1.14778"/>
    <n v="1.1474600000000001"/>
    <n v="3.1999999999987594E-4"/>
    <n v="2.788768235928711E-4"/>
    <x v="2"/>
    <x v="36"/>
    <x v="3"/>
    <x v="0"/>
    <x v="0"/>
    <x v="1"/>
  </r>
  <r>
    <x v="83"/>
    <s v="GBPEUR=X"/>
    <n v="1.1464799999999999"/>
    <n v="1.14778"/>
    <n v="-1.3000000000000789E-3"/>
    <n v="-1.1326212340344655E-3"/>
    <x v="2"/>
    <x v="36"/>
    <x v="3"/>
    <x v="0"/>
    <x v="0"/>
    <x v="0"/>
  </r>
  <r>
    <x v="84"/>
    <s v="GBPEUR=X"/>
    <n v="1.14934"/>
    <n v="1.1464799999999999"/>
    <n v="2.8600000000000847E-3"/>
    <n v="2.4945921429070589E-3"/>
    <x v="2"/>
    <x v="36"/>
    <x v="3"/>
    <x v="0"/>
    <x v="0"/>
    <x v="1"/>
  </r>
  <r>
    <x v="85"/>
    <s v="GBPEUR=X"/>
    <n v="1.13622"/>
    <n v="1.14934"/>
    <n v="-1.3120000000000021E-2"/>
    <n v="-1.1415247011328258E-2"/>
    <x v="2"/>
    <x v="36"/>
    <x v="3"/>
    <x v="0"/>
    <x v="0"/>
    <x v="0"/>
  </r>
  <r>
    <x v="86"/>
    <s v="GBPEUR=X"/>
    <n v="1.141"/>
    <n v="1.13622"/>
    <n v="4.7800000000000065E-3"/>
    <n v="4.206931756173986E-3"/>
    <x v="2"/>
    <x v="36"/>
    <x v="3"/>
    <x v="0"/>
    <x v="0"/>
    <x v="1"/>
  </r>
  <r>
    <x v="87"/>
    <s v="GBPEUR=X"/>
    <n v="1.1477999999999999"/>
    <n v="1.141"/>
    <n v="6.7999999999999172E-3"/>
    <n v="5.9596844872917771E-3"/>
    <x v="2"/>
    <x v="36"/>
    <x v="3"/>
    <x v="0"/>
    <x v="0"/>
    <x v="1"/>
  </r>
  <r>
    <x v="88"/>
    <s v="GBPEUR=X"/>
    <n v="1.14114"/>
    <n v="1.1477999999999999"/>
    <n v="-6.6599999999998882E-3"/>
    <n v="-5.8024046001044511E-3"/>
    <x v="2"/>
    <x v="36"/>
    <x v="3"/>
    <x v="0"/>
    <x v="0"/>
    <x v="0"/>
  </r>
  <r>
    <x v="89"/>
    <s v="GBPEUR=X"/>
    <n v="1.14188"/>
    <n v="1.14114"/>
    <n v="7.3999999999996291E-4"/>
    <n v="6.4847433268482642E-4"/>
    <x v="2"/>
    <x v="36"/>
    <x v="3"/>
    <x v="0"/>
    <x v="0"/>
    <x v="1"/>
  </r>
  <r>
    <x v="90"/>
    <s v="GBPEUR=X"/>
    <n v="1.1451"/>
    <n v="1.14188"/>
    <n v="3.2200000000000006E-3"/>
    <n v="2.8199110239254567E-3"/>
    <x v="2"/>
    <x v="36"/>
    <x v="3"/>
    <x v="0"/>
    <x v="0"/>
    <x v="1"/>
  </r>
  <r>
    <x v="91"/>
    <s v="GBPEUR=X"/>
    <n v="1.1407"/>
    <n v="1.1451"/>
    <n v="-4.3999999999999595E-3"/>
    <n v="-3.8424591738712424E-3"/>
    <x v="2"/>
    <x v="36"/>
    <x v="3"/>
    <x v="0"/>
    <x v="0"/>
    <x v="0"/>
  </r>
  <r>
    <x v="92"/>
    <s v="GBPEUR=X"/>
    <n v="1.1296299999999999"/>
    <n v="1.1407"/>
    <n v="-1.1070000000000135E-2"/>
    <n v="-9.7045673709127162E-3"/>
    <x v="2"/>
    <x v="36"/>
    <x v="3"/>
    <x v="0"/>
    <x v="0"/>
    <x v="0"/>
  </r>
  <r>
    <x v="93"/>
    <s v="GBPEUR=X"/>
    <n v="1.1310200000000001"/>
    <n v="1.1296299999999999"/>
    <n v="1.3900000000002244E-3"/>
    <n v="1.2304913998390839E-3"/>
    <x v="2"/>
    <x v="36"/>
    <x v="3"/>
    <x v="0"/>
    <x v="0"/>
    <x v="1"/>
  </r>
  <r>
    <x v="94"/>
    <s v="GBPEUR=X"/>
    <n v="1.1317999999999999"/>
    <n v="1.1310200000000001"/>
    <n v="7.7999999999978087E-4"/>
    <n v="6.8964297713548903E-4"/>
    <x v="2"/>
    <x v="36"/>
    <x v="3"/>
    <x v="0"/>
    <x v="0"/>
    <x v="1"/>
  </r>
  <r>
    <x v="95"/>
    <s v="GBPEUR=X"/>
    <n v="1.1169"/>
    <n v="1.1317999999999999"/>
    <n v="-1.4899999999999913E-2"/>
    <n v="-1.31648701183954E-2"/>
    <x v="2"/>
    <x v="36"/>
    <x v="3"/>
    <x v="0"/>
    <x v="0"/>
    <x v="0"/>
  </r>
  <r>
    <x v="96"/>
    <s v="GBPEUR=X"/>
    <n v="1.11761"/>
    <n v="1.1169"/>
    <n v="7.0999999999998842E-4"/>
    <n v="6.3568806518039974E-4"/>
    <x v="2"/>
    <x v="36"/>
    <x v="3"/>
    <x v="0"/>
    <x v="0"/>
    <x v="1"/>
  </r>
  <r>
    <x v="97"/>
    <s v="GBPEUR=X"/>
    <n v="1.1214999999999999"/>
    <n v="1.11761"/>
    <n v="3.8899999999999491E-3"/>
    <n v="3.4806417265414134E-3"/>
    <x v="2"/>
    <x v="36"/>
    <x v="3"/>
    <x v="0"/>
    <x v="0"/>
    <x v="1"/>
  </r>
  <r>
    <x v="98"/>
    <s v="GBPEUR=X"/>
    <n v="1.1143299999999998"/>
    <n v="1.1214999999999999"/>
    <n v="-7.1700000000001207E-3"/>
    <n v="-6.3932233615694349E-3"/>
    <x v="2"/>
    <x v="36"/>
    <x v="3"/>
    <x v="0"/>
    <x v="0"/>
    <x v="0"/>
  </r>
  <r>
    <x v="99"/>
    <s v="GBPEUR=X"/>
    <n v="1.1160000000000001"/>
    <n v="1.1143299999999998"/>
    <n v="1.6700000000002824E-3"/>
    <n v="1.4986583866541173E-3"/>
    <x v="2"/>
    <x v="36"/>
    <x v="3"/>
    <x v="0"/>
    <x v="0"/>
    <x v="1"/>
  </r>
  <r>
    <x v="189"/>
    <s v="GBPEUR=X"/>
    <n v="1.117"/>
    <n v="1.1160000000000001"/>
    <n v="9.9999999999988987E-4"/>
    <n v="8.9605734767015212E-4"/>
    <x v="2"/>
    <x v="36"/>
    <x v="3"/>
    <x v="0"/>
    <x v="0"/>
    <x v="1"/>
  </r>
  <r>
    <x v="100"/>
    <s v="GBPEUR=X"/>
    <n v="1.1192"/>
    <n v="1.117"/>
    <n v="2.1999999999999797E-3"/>
    <n v="1.9695613249776007E-3"/>
    <x v="2"/>
    <x v="36"/>
    <x v="3"/>
    <x v="0"/>
    <x v="0"/>
    <x v="1"/>
  </r>
  <r>
    <x v="101"/>
    <s v="GBPEUR=X"/>
    <n v="1.123"/>
    <n v="1.1192"/>
    <n v="3.8000000000000256E-3"/>
    <n v="3.3952823445318314E-3"/>
    <x v="2"/>
    <x v="36"/>
    <x v="3"/>
    <x v="0"/>
    <x v="0"/>
    <x v="1"/>
  </r>
  <r>
    <x v="102"/>
    <s v="GBPEUR=X"/>
    <n v="1.11314"/>
    <n v="1.123"/>
    <n v="-9.8599999999999799E-3"/>
    <n v="-8.7800534283169907E-3"/>
    <x v="2"/>
    <x v="36"/>
    <x v="3"/>
    <x v="0"/>
    <x v="0"/>
    <x v="0"/>
  </r>
  <r>
    <x v="103"/>
    <s v="GBPEUR=X"/>
    <n v="1.11198"/>
    <n v="1.11314"/>
    <n v="-1.1600000000000499E-3"/>
    <n v="-1.0420971306394971E-3"/>
    <x v="2"/>
    <x v="36"/>
    <x v="3"/>
    <x v="0"/>
    <x v="0"/>
    <x v="0"/>
  </r>
  <r>
    <x v="104"/>
    <s v="GBPEUR=X"/>
    <n v="1.11043"/>
    <n v="1.11198"/>
    <n v="-1.5499999999999403E-3"/>
    <n v="-1.3939099624093421E-3"/>
    <x v="2"/>
    <x v="36"/>
    <x v="3"/>
    <x v="0"/>
    <x v="0"/>
    <x v="0"/>
  </r>
  <r>
    <x v="105"/>
    <s v="GBPEUR=X"/>
    <n v="1.12219"/>
    <n v="1.11043"/>
    <n v="1.1759999999999993E-2"/>
    <n v="1.0590491971578572E-2"/>
    <x v="2"/>
    <x v="36"/>
    <x v="3"/>
    <x v="0"/>
    <x v="0"/>
    <x v="1"/>
  </r>
  <r>
    <x v="106"/>
    <s v="GBPEUR=X"/>
    <n v="1.12453"/>
    <n v="1.12219"/>
    <n v="2.3400000000000087E-3"/>
    <n v="2.0852083871715204E-3"/>
    <x v="2"/>
    <x v="36"/>
    <x v="3"/>
    <x v="0"/>
    <x v="0"/>
    <x v="1"/>
  </r>
  <r>
    <x v="107"/>
    <s v="GBPEUR=X"/>
    <n v="1.119"/>
    <n v="1.12453"/>
    <n v="-5.5300000000000349E-3"/>
    <n v="-4.9176100237432836E-3"/>
    <x v="2"/>
    <x v="36"/>
    <x v="3"/>
    <x v="0"/>
    <x v="0"/>
    <x v="0"/>
  </r>
  <r>
    <x v="108"/>
    <s v="GBPEUR=X"/>
    <n v="1.11208"/>
    <n v="1.119"/>
    <n v="-6.9200000000000372E-3"/>
    <n v="-6.1840929401251448E-3"/>
    <x v="2"/>
    <x v="36"/>
    <x v="3"/>
    <x v="0"/>
    <x v="0"/>
    <x v="0"/>
  </r>
  <r>
    <x v="109"/>
    <s v="GBPEUR=X"/>
    <n v="1.12408"/>
    <n v="1.11208"/>
    <n v="1.2000000000000011E-2"/>
    <n v="1.0790590604992456E-2"/>
    <x v="2"/>
    <x v="36"/>
    <x v="3"/>
    <x v="0"/>
    <x v="0"/>
    <x v="1"/>
  </r>
  <r>
    <x v="110"/>
    <s v="GBPEUR=X"/>
    <n v="1.12636"/>
    <n v="1.12408"/>
    <n v="2.2800000000000598E-3"/>
    <n v="2.0283253860935695E-3"/>
    <x v="2"/>
    <x v="36"/>
    <x v="3"/>
    <x v="0"/>
    <x v="0"/>
    <x v="1"/>
  </r>
  <r>
    <x v="111"/>
    <s v="GBPEUR=X"/>
    <n v="1.1215600000000001"/>
    <n v="1.12636"/>
    <n v="-4.7999999999999154E-3"/>
    <n v="-4.2615149685712519E-3"/>
    <x v="2"/>
    <x v="36"/>
    <x v="3"/>
    <x v="0"/>
    <x v="0"/>
    <x v="0"/>
  </r>
  <r>
    <x v="112"/>
    <s v="GBPEUR=X"/>
    <n v="1.11819"/>
    <n v="1.1215600000000001"/>
    <n v="-3.3700000000000951E-3"/>
    <n v="-3.0047433931310805E-3"/>
    <x v="2"/>
    <x v="36"/>
    <x v="3"/>
    <x v="0"/>
    <x v="0"/>
    <x v="0"/>
  </r>
  <r>
    <x v="113"/>
    <s v="GBPEUR=X"/>
    <n v="1.1135999999999999"/>
    <n v="1.11819"/>
    <n v="-4.590000000000094E-3"/>
    <n v="-4.1048480133073035E-3"/>
    <x v="2"/>
    <x v="36"/>
    <x v="3"/>
    <x v="0"/>
    <x v="0"/>
    <x v="0"/>
  </r>
  <r>
    <x v="114"/>
    <s v="GBPEUR=X"/>
    <n v="1.1115700000000002"/>
    <n v="1.1135999999999999"/>
    <n v="-2.0299999999997542E-3"/>
    <n v="-1.8229166666664462E-3"/>
    <x v="2"/>
    <x v="36"/>
    <x v="3"/>
    <x v="0"/>
    <x v="0"/>
    <x v="0"/>
  </r>
  <r>
    <x v="115"/>
    <s v="GBPEUR=X"/>
    <n v="1.1145200000000002"/>
    <n v="1.1115700000000002"/>
    <n v="2.9500000000000082E-3"/>
    <n v="2.6539039376737477E-3"/>
    <x v="2"/>
    <x v="36"/>
    <x v="3"/>
    <x v="0"/>
    <x v="0"/>
    <x v="1"/>
  </r>
  <r>
    <x v="116"/>
    <s v="GBPEUR=X"/>
    <n v="1.11693"/>
    <n v="1.1145200000000002"/>
    <n v="2.4099999999998012E-3"/>
    <n v="2.1623658615366262E-3"/>
    <x v="2"/>
    <x v="36"/>
    <x v="3"/>
    <x v="0"/>
    <x v="0"/>
    <x v="1"/>
  </r>
  <r>
    <x v="117"/>
    <s v="GBPEUR=X"/>
    <n v="1.1163399999999999"/>
    <n v="1.11693"/>
    <n v="-5.9000000000009045E-4"/>
    <n v="-5.2823364042517483E-4"/>
    <x v="2"/>
    <x v="36"/>
    <x v="3"/>
    <x v="0"/>
    <x v="0"/>
    <x v="0"/>
  </r>
  <r>
    <x v="118"/>
    <s v="GBPEUR=X"/>
    <n v="1.1085100000000001"/>
    <n v="1.1163399999999999"/>
    <n v="-7.8299999999997816E-3"/>
    <n v="-7.0139921529281243E-3"/>
    <x v="2"/>
    <x v="36"/>
    <x v="3"/>
    <x v="0"/>
    <x v="0"/>
    <x v="0"/>
  </r>
  <r>
    <x v="119"/>
    <s v="GBPEUR=X"/>
    <n v="1.1045799999999999"/>
    <n v="1.1085100000000001"/>
    <n v="-3.9300000000002111E-3"/>
    <n v="-3.5452995462379325E-3"/>
    <x v="2"/>
    <x v="36"/>
    <x v="3"/>
    <x v="0"/>
    <x v="0"/>
    <x v="0"/>
  </r>
  <r>
    <x v="120"/>
    <s v="GBPEUR=X"/>
    <n v="1.1081799999999999"/>
    <n v="1.1045799999999999"/>
    <n v="3.6000000000000476E-3"/>
    <n v="3.2591573267667781E-3"/>
    <x v="2"/>
    <x v="36"/>
    <x v="3"/>
    <x v="0"/>
    <x v="0"/>
    <x v="1"/>
  </r>
  <r>
    <x v="121"/>
    <s v="GBPEUR=X"/>
    <n v="1.10704"/>
    <n v="1.1081799999999999"/>
    <n v="-1.1399999999999189E-3"/>
    <n v="-1.0287137468641546E-3"/>
    <x v="2"/>
    <x v="36"/>
    <x v="3"/>
    <x v="0"/>
    <x v="0"/>
    <x v="0"/>
  </r>
  <r>
    <x v="122"/>
    <s v="GBPEUR=X"/>
    <n v="1.1031799999999998"/>
    <n v="1.10704"/>
    <n v="-3.8600000000001966E-3"/>
    <n v="-3.4867755455992525E-3"/>
    <x v="2"/>
    <x v="36"/>
    <x v="3"/>
    <x v="0"/>
    <x v="0"/>
    <x v="0"/>
  </r>
  <r>
    <x v="123"/>
    <s v="GBPEUR=X"/>
    <n v="1.1072"/>
    <n v="1.1031799999999998"/>
    <n v="4.0200000000001346E-3"/>
    <n v="3.6440109501623807E-3"/>
    <x v="2"/>
    <x v="36"/>
    <x v="3"/>
    <x v="0"/>
    <x v="0"/>
    <x v="1"/>
  </r>
  <r>
    <x v="124"/>
    <s v="GBPEUR=X"/>
    <n v="1.0995700000000002"/>
    <n v="1.1072"/>
    <n v="-7.6299999999998036E-3"/>
    <n v="-6.8912572254333487E-3"/>
    <x v="2"/>
    <x v="36"/>
    <x v="3"/>
    <x v="0"/>
    <x v="0"/>
    <x v="0"/>
  </r>
  <r>
    <x v="125"/>
    <s v="GBPEUR=X"/>
    <n v="1.0944200000000002"/>
    <n v="1.0995700000000002"/>
    <n v="-5.1499999999999879E-3"/>
    <n v="-4.6836490628154523E-3"/>
    <x v="2"/>
    <x v="36"/>
    <x v="3"/>
    <x v="0"/>
    <x v="0"/>
    <x v="0"/>
  </r>
  <r>
    <x v="126"/>
    <s v="GBPEUR=X"/>
    <n v="1.1025"/>
    <n v="1.0944200000000002"/>
    <n v="8.0799999999998651E-3"/>
    <n v="7.3829060141443539E-3"/>
    <x v="2"/>
    <x v="36"/>
    <x v="3"/>
    <x v="0"/>
    <x v="0"/>
    <x v="1"/>
  </r>
  <r>
    <x v="127"/>
    <s v="GBPEUR=X"/>
    <n v="1.1076900000000001"/>
    <n v="1.1025"/>
    <n v="5.1900000000000279E-3"/>
    <n v="4.7074829931973037E-3"/>
    <x v="2"/>
    <x v="36"/>
    <x v="3"/>
    <x v="0"/>
    <x v="0"/>
    <x v="1"/>
  </r>
  <r>
    <x v="190"/>
    <s v="GBPEUR=X"/>
    <n v="1.1092"/>
    <n v="1.1076900000000001"/>
    <n v="1.5099999999999003E-3"/>
    <n v="1.363197284438697E-3"/>
    <x v="2"/>
    <x v="36"/>
    <x v="3"/>
    <x v="0"/>
    <x v="0"/>
    <x v="1"/>
  </r>
  <r>
    <x v="128"/>
    <s v="GBPEUR=X"/>
    <n v="1.1088"/>
    <n v="1.1092"/>
    <n v="-3.9999999999995595E-4"/>
    <n v="-3.6062026685895776E-4"/>
    <x v="2"/>
    <x v="36"/>
    <x v="3"/>
    <x v="0"/>
    <x v="0"/>
    <x v="0"/>
  </r>
  <r>
    <x v="129"/>
    <s v="GBPEUR=X"/>
    <n v="1.10443"/>
    <n v="1.1088"/>
    <n v="-4.369999999999985E-3"/>
    <n v="-3.9411976911976777E-3"/>
    <x v="2"/>
    <x v="36"/>
    <x v="3"/>
    <x v="0"/>
    <x v="0"/>
    <x v="0"/>
  </r>
  <r>
    <x v="130"/>
    <s v="GBPEUR=X"/>
    <n v="1.1122700000000001"/>
    <n v="1.10443"/>
    <n v="7.8400000000000691E-3"/>
    <n v="7.0986843892325169E-3"/>
    <x v="2"/>
    <x v="36"/>
    <x v="3"/>
    <x v="0"/>
    <x v="0"/>
    <x v="1"/>
  </r>
  <r>
    <x v="131"/>
    <s v="GBPEUR=X"/>
    <n v="1.11242"/>
    <n v="1.1122700000000001"/>
    <n v="1.4999999999987246E-4"/>
    <n v="1.3485934170648532E-4"/>
    <x v="2"/>
    <x v="36"/>
    <x v="3"/>
    <x v="0"/>
    <x v="0"/>
    <x v="1"/>
  </r>
  <r>
    <x v="132"/>
    <s v="GBPEUR=X"/>
    <n v="1.1165799999999999"/>
    <n v="1.11242"/>
    <n v="4.1599999999999415E-3"/>
    <n v="3.7395947573757591E-3"/>
    <x v="2"/>
    <x v="36"/>
    <x v="3"/>
    <x v="0"/>
    <x v="0"/>
    <x v="1"/>
  </r>
  <r>
    <x v="133"/>
    <s v="GBPEUR=X"/>
    <n v="1.1163700000000001"/>
    <n v="1.1165799999999999"/>
    <n v="-2.0999999999982144E-4"/>
    <n v="-1.8807429830358904E-4"/>
    <x v="2"/>
    <x v="36"/>
    <x v="3"/>
    <x v="0"/>
    <x v="0"/>
    <x v="0"/>
  </r>
  <r>
    <x v="134"/>
    <s v="GBPEUR=X"/>
    <n v="1.10622"/>
    <n v="1.1163700000000001"/>
    <n v="-1.0150000000000103E-2"/>
    <n v="-9.0919677167964948E-3"/>
    <x v="2"/>
    <x v="36"/>
    <x v="3"/>
    <x v="0"/>
    <x v="0"/>
    <x v="0"/>
  </r>
  <r>
    <x v="135"/>
    <s v="GBPEUR=X"/>
    <n v="1.1014299999999999"/>
    <n v="1.10622"/>
    <n v="-4.790000000000072E-3"/>
    <n v="-4.3300609282060278E-3"/>
    <x v="2"/>
    <x v="36"/>
    <x v="3"/>
    <x v="0"/>
    <x v="0"/>
    <x v="0"/>
  </r>
  <r>
    <x v="136"/>
    <s v="GBPEUR=X"/>
    <n v="1.1028"/>
    <n v="1.1014299999999999"/>
    <n v="1.3700000000000934E-3"/>
    <n v="1.2438375566310102E-3"/>
    <x v="2"/>
    <x v="36"/>
    <x v="3"/>
    <x v="0"/>
    <x v="0"/>
    <x v="1"/>
  </r>
  <r>
    <x v="137"/>
    <s v="GBPEUR=X"/>
    <n v="1.10266"/>
    <n v="1.1028"/>
    <n v="-1.4000000000002899E-4"/>
    <n v="-1.2694958287996826E-4"/>
    <x v="2"/>
    <x v="36"/>
    <x v="3"/>
    <x v="0"/>
    <x v="0"/>
    <x v="0"/>
  </r>
  <r>
    <x v="138"/>
    <s v="GBPEUR=X"/>
    <n v="1.0985100000000001"/>
    <n v="1.10266"/>
    <n v="-4.149999999999876E-3"/>
    <n v="-3.7636261404239532E-3"/>
    <x v="2"/>
    <x v="36"/>
    <x v="3"/>
    <x v="0"/>
    <x v="0"/>
    <x v="0"/>
  </r>
  <r>
    <x v="139"/>
    <s v="GBPEUR=X"/>
    <n v="1.10503"/>
    <n v="1.0985100000000001"/>
    <n v="6.5199999999998592E-3"/>
    <n v="5.9353123776750855E-3"/>
    <x v="2"/>
    <x v="36"/>
    <x v="3"/>
    <x v="0"/>
    <x v="0"/>
    <x v="1"/>
  </r>
  <r>
    <x v="140"/>
    <s v="GBPEUR=X"/>
    <n v="1.10365"/>
    <n v="1.10503"/>
    <n v="-1.3799999999999368E-3"/>
    <n v="-1.2488348732613023E-3"/>
    <x v="2"/>
    <x v="36"/>
    <x v="3"/>
    <x v="0"/>
    <x v="0"/>
    <x v="0"/>
  </r>
  <r>
    <x v="141"/>
    <s v="GBPEUR=X"/>
    <n v="1.1005100000000001"/>
    <n v="1.10365"/>
    <n v="-3.1399999999999206E-3"/>
    <n v="-2.8451048792641877E-3"/>
    <x v="2"/>
    <x v="36"/>
    <x v="3"/>
    <x v="0"/>
    <x v="0"/>
    <x v="0"/>
  </r>
  <r>
    <x v="142"/>
    <s v="GBPEUR=X"/>
    <n v="1.0977399999999999"/>
    <n v="1.1005100000000001"/>
    <n v="-2.7700000000001612E-3"/>
    <n v="-2.5170148385749887E-3"/>
    <x v="2"/>
    <x v="36"/>
    <x v="3"/>
    <x v="0"/>
    <x v="0"/>
    <x v="0"/>
  </r>
  <r>
    <x v="143"/>
    <s v="GBPEUR=X"/>
    <n v="1.0978000000000001"/>
    <n v="1.0977399999999999"/>
    <n v="6.0000000000171028E-5"/>
    <n v="5.4657751380264027E-5"/>
    <x v="2"/>
    <x v="36"/>
    <x v="3"/>
    <x v="0"/>
    <x v="0"/>
    <x v="1"/>
  </r>
  <r>
    <x v="144"/>
    <s v="GBPEUR=X"/>
    <n v="1.0950899999999999"/>
    <n v="1.0978000000000001"/>
    <n v="-2.7100000000002122E-3"/>
    <n v="-2.4685735106578723E-3"/>
    <x v="2"/>
    <x v="36"/>
    <x v="3"/>
    <x v="0"/>
    <x v="0"/>
    <x v="0"/>
  </r>
  <r>
    <x v="145"/>
    <s v="GBPEUR=X"/>
    <n v="1.1027499999999999"/>
    <n v="1.0950899999999999"/>
    <n v="7.6600000000000001E-3"/>
    <n v="6.9948588700472119E-3"/>
    <x v="2"/>
    <x v="36"/>
    <x v="3"/>
    <x v="0"/>
    <x v="0"/>
    <x v="1"/>
  </r>
  <r>
    <x v="146"/>
    <s v="GBPEUR=X"/>
    <n v="1.1016900000000001"/>
    <n v="1.1027499999999999"/>
    <n v="-1.0599999999998388E-3"/>
    <n v="-9.6123328043512936E-4"/>
    <x v="2"/>
    <x v="36"/>
    <x v="3"/>
    <x v="0"/>
    <x v="0"/>
    <x v="0"/>
  </r>
  <r>
    <x v="147"/>
    <s v="GBPEUR=X"/>
    <n v="1.1048200000000001"/>
    <n v="1.1016900000000001"/>
    <n v="3.1300000000000772E-3"/>
    <n v="2.8410895987075104E-3"/>
    <x v="2"/>
    <x v="36"/>
    <x v="3"/>
    <x v="0"/>
    <x v="0"/>
    <x v="1"/>
  </r>
  <r>
    <x v="148"/>
    <s v="GBPEUR=X"/>
    <n v="1.1118600000000001"/>
    <n v="1.1048200000000001"/>
    <n v="7.0399999999999352E-3"/>
    <n v="6.372078709654002E-3"/>
    <x v="2"/>
    <x v="36"/>
    <x v="3"/>
    <x v="0"/>
    <x v="0"/>
    <x v="1"/>
  </r>
  <r>
    <x v="149"/>
    <s v="GBPEUR=X"/>
    <n v="1.1119299999999999"/>
    <n v="1.1118600000000001"/>
    <n v="6.999999999979245E-5"/>
    <n v="6.2957566599924856E-5"/>
    <x v="2"/>
    <x v="36"/>
    <x v="3"/>
    <x v="0"/>
    <x v="0"/>
    <x v="1"/>
  </r>
  <r>
    <x v="150"/>
    <s v="GBPEUR=X"/>
    <n v="1.1074299999999999"/>
    <n v="1.1119299999999999"/>
    <n v="-4.4999999999999485E-3"/>
    <n v="-4.0470173482143202E-3"/>
    <x v="2"/>
    <x v="36"/>
    <x v="3"/>
    <x v="0"/>
    <x v="0"/>
    <x v="0"/>
  </r>
  <r>
    <x v="151"/>
    <s v="GBPEUR=X"/>
    <n v="1.1054899999999999"/>
    <n v="1.1074299999999999"/>
    <n v="-1.9400000000000528E-3"/>
    <n v="-1.7518037257434357E-3"/>
    <x v="2"/>
    <x v="36"/>
    <x v="3"/>
    <x v="0"/>
    <x v="0"/>
    <x v="0"/>
  </r>
  <r>
    <x v="152"/>
    <s v="GBPEUR=X"/>
    <n v="1.1060000000000001"/>
    <n v="1.1054899999999999"/>
    <n v="5.1000000000023249E-4"/>
    <n v="4.6133388814031116E-4"/>
    <x v="2"/>
    <x v="36"/>
    <x v="3"/>
    <x v="0"/>
    <x v="0"/>
    <x v="1"/>
  </r>
  <r>
    <x v="153"/>
    <s v="GBPEUR=X"/>
    <n v="1.1076700000000002"/>
    <n v="1.1060000000000001"/>
    <n v="1.6700000000000603E-3"/>
    <n v="1.509945750452134E-3"/>
    <x v="2"/>
    <x v="36"/>
    <x v="3"/>
    <x v="0"/>
    <x v="0"/>
    <x v="1"/>
  </r>
  <r>
    <x v="154"/>
    <s v="GBPEUR=X"/>
    <n v="1.11399"/>
    <n v="1.1076700000000002"/>
    <n v="6.3199999999998813E-3"/>
    <n v="5.7056704614189069E-3"/>
    <x v="2"/>
    <x v="36"/>
    <x v="3"/>
    <x v="0"/>
    <x v="0"/>
    <x v="1"/>
  </r>
  <r>
    <x v="155"/>
    <s v="GBPEUR=X"/>
    <n v="1.11189"/>
    <n v="1.11399"/>
    <n v="-2.0999999999999908E-3"/>
    <n v="-1.8851156653111704E-3"/>
    <x v="2"/>
    <x v="36"/>
    <x v="3"/>
    <x v="0"/>
    <x v="0"/>
    <x v="0"/>
  </r>
  <r>
    <x v="156"/>
    <s v="GBPEUR=X"/>
    <n v="1.1059000000000001"/>
    <n v="1.11189"/>
    <n v="-5.9899999999999398E-3"/>
    <n v="-5.3872235562869887E-3"/>
    <x v="2"/>
    <x v="36"/>
    <x v="3"/>
    <x v="0"/>
    <x v="0"/>
    <x v="0"/>
  </r>
  <r>
    <x v="157"/>
    <s v="GBPEUR=X"/>
    <n v="1.1060099999999999"/>
    <n v="1.1059000000000001"/>
    <n v="1.0999999999983245E-4"/>
    <n v="9.9466497874882393E-5"/>
    <x v="2"/>
    <x v="36"/>
    <x v="3"/>
    <x v="0"/>
    <x v="0"/>
    <x v="1"/>
  </r>
  <r>
    <x v="158"/>
    <s v="GBPEUR=X"/>
    <n v="1.10562"/>
    <n v="1.1060099999999999"/>
    <n v="-3.8999999999989043E-4"/>
    <n v="-3.5261887324697827E-4"/>
    <x v="2"/>
    <x v="36"/>
    <x v="3"/>
    <x v="0"/>
    <x v="0"/>
    <x v="0"/>
  </r>
  <r>
    <x v="159"/>
    <s v="GBPEUR=X"/>
    <n v="1.1035299999999999"/>
    <n v="1.10562"/>
    <n v="-2.0900000000001473E-3"/>
    <n v="-1.8903420705126059E-3"/>
    <x v="2"/>
    <x v="36"/>
    <x v="3"/>
    <x v="0"/>
    <x v="0"/>
    <x v="0"/>
  </r>
  <r>
    <x v="160"/>
    <s v="GBPEUR=X"/>
    <n v="1.1092"/>
    <n v="1.1035299999999999"/>
    <n v="5.6700000000000639E-3"/>
    <n v="5.1380569626562613E-3"/>
    <x v="2"/>
    <x v="36"/>
    <x v="3"/>
    <x v="0"/>
    <x v="0"/>
    <x v="1"/>
  </r>
  <r>
    <x v="161"/>
    <s v="GBPEUR=X"/>
    <n v="1.1067"/>
    <n v="1.1092"/>
    <n v="-2.4999999999999467E-3"/>
    <n v="-2.2538766678686863E-3"/>
    <x v="2"/>
    <x v="36"/>
    <x v="3"/>
    <x v="0"/>
    <x v="0"/>
    <x v="0"/>
  </r>
  <r>
    <x v="162"/>
    <s v="GBPEUR=X"/>
    <n v="1.11365"/>
    <n v="1.1067"/>
    <n v="6.9500000000000117E-3"/>
    <n v="6.2799313273696677E-3"/>
    <x v="2"/>
    <x v="36"/>
    <x v="3"/>
    <x v="0"/>
    <x v="0"/>
    <x v="1"/>
  </r>
  <r>
    <x v="163"/>
    <s v="GBPEUR=X"/>
    <n v="1.10975"/>
    <n v="1.11365"/>
    <n v="-3.9000000000000146E-3"/>
    <n v="-3.5019979347191798E-3"/>
    <x v="2"/>
    <x v="36"/>
    <x v="3"/>
    <x v="0"/>
    <x v="0"/>
    <x v="0"/>
  </r>
  <r>
    <x v="164"/>
    <s v="GBPEUR=X"/>
    <n v="1.1081399999999999"/>
    <n v="1.10975"/>
    <n v="-1.6100000000001113E-3"/>
    <n v="-1.4507772020726391E-3"/>
    <x v="2"/>
    <x v="36"/>
    <x v="3"/>
    <x v="0"/>
    <x v="0"/>
    <x v="0"/>
  </r>
  <r>
    <x v="165"/>
    <s v="GBPEUR=X"/>
    <n v="1.1111799999999998"/>
    <n v="1.1081399999999999"/>
    <n v="3.0399999999999316E-3"/>
    <n v="2.7433356796072086E-3"/>
    <x v="2"/>
    <x v="36"/>
    <x v="3"/>
    <x v="0"/>
    <x v="0"/>
    <x v="1"/>
  </r>
  <r>
    <x v="166"/>
    <s v="GBPEUR=X"/>
    <n v="1.1162700000000001"/>
    <n v="1.1111799999999998"/>
    <n v="5.090000000000261E-3"/>
    <n v="4.5807159956085079E-3"/>
    <x v="2"/>
    <x v="36"/>
    <x v="3"/>
    <x v="0"/>
    <x v="0"/>
    <x v="1"/>
  </r>
  <r>
    <x v="167"/>
    <s v="GBPEUR=X"/>
    <n v="1.1167"/>
    <n v="1.1162700000000001"/>
    <n v="4.2999999999993044E-4"/>
    <n v="3.8521146317640928E-4"/>
    <x v="2"/>
    <x v="36"/>
    <x v="3"/>
    <x v="0"/>
    <x v="0"/>
    <x v="1"/>
  </r>
  <r>
    <x v="168"/>
    <s v="GBPEUR=X"/>
    <n v="1.1205000000000001"/>
    <n v="1.1167"/>
    <n v="3.8000000000000256E-3"/>
    <n v="3.4028834960150673E-3"/>
    <x v="2"/>
    <x v="36"/>
    <x v="3"/>
    <x v="0"/>
    <x v="0"/>
    <x v="1"/>
  </r>
  <r>
    <x v="169"/>
    <s v="GBPEUR=X"/>
    <n v="1.11931"/>
    <n v="1.1205000000000001"/>
    <n v="-1.1900000000000244E-3"/>
    <n v="-1.0620258813030113E-3"/>
    <x v="2"/>
    <x v="36"/>
    <x v="3"/>
    <x v="0"/>
    <x v="0"/>
    <x v="0"/>
  </r>
  <r>
    <x v="170"/>
    <s v="GBPEUR=X"/>
    <n v="1.12371"/>
    <n v="1.11931"/>
    <n v="4.3999999999999595E-3"/>
    <n v="3.9309932011685408E-3"/>
    <x v="2"/>
    <x v="36"/>
    <x v="3"/>
    <x v="0"/>
    <x v="0"/>
    <x v="1"/>
  </r>
  <r>
    <x v="171"/>
    <s v="GBPEUR=X"/>
    <n v="1.12663"/>
    <n v="1.12371"/>
    <n v="2.9200000000000337E-3"/>
    <n v="2.598535209262206E-3"/>
    <x v="2"/>
    <x v="36"/>
    <x v="3"/>
    <x v="0"/>
    <x v="0"/>
    <x v="1"/>
  </r>
  <r>
    <x v="172"/>
    <s v="GBPEUR=X"/>
    <n v="1.12002"/>
    <n v="1.12663"/>
    <n v="-6.6100000000000048E-3"/>
    <n v="-5.8670548449801666E-3"/>
    <x v="2"/>
    <x v="36"/>
    <x v="3"/>
    <x v="0"/>
    <x v="0"/>
    <x v="0"/>
  </r>
  <r>
    <x v="191"/>
    <s v="GBPEUR=X"/>
    <n v="1.1191500000000001"/>
    <n v="1.12002"/>
    <n v="-8.6999999999992639E-4"/>
    <n v="-7.7677184335987423E-4"/>
    <x v="2"/>
    <x v="36"/>
    <x v="3"/>
    <x v="0"/>
    <x v="0"/>
    <x v="0"/>
  </r>
  <r>
    <x v="173"/>
    <s v="GBPEUR=X"/>
    <n v="1.1131"/>
    <n v="1.1191500000000001"/>
    <n v="-6.0500000000001108E-3"/>
    <n v="-5.4058883974445878E-3"/>
    <x v="2"/>
    <x v="36"/>
    <x v="3"/>
    <x v="0"/>
    <x v="0"/>
    <x v="0"/>
  </r>
  <r>
    <x v="174"/>
    <s v="GBPEUR=X"/>
    <n v="1.1018700000000001"/>
    <n v="1.1131"/>
    <n v="-1.1229999999999851E-2"/>
    <n v="-1.0088940795975072E-2"/>
    <x v="2"/>
    <x v="36"/>
    <x v="3"/>
    <x v="0"/>
    <x v="0"/>
    <x v="0"/>
  </r>
  <r>
    <x v="175"/>
    <s v="GBPEUR=X"/>
    <n v="1.1009"/>
    <n v="1.1018700000000001"/>
    <n v="-9.7000000000013742E-4"/>
    <n v="-8.8032163503874077E-4"/>
    <x v="2"/>
    <x v="36"/>
    <x v="3"/>
    <x v="0"/>
    <x v="0"/>
    <x v="0"/>
  </r>
  <r>
    <x v="176"/>
    <s v="GBPEUR=X"/>
    <n v="1.0830899999999999"/>
    <n v="1.1009"/>
    <n v="-1.7810000000000104E-2"/>
    <n v="-1.6177672813152969E-2"/>
    <x v="2"/>
    <x v="36"/>
    <x v="3"/>
    <x v="0"/>
    <x v="0"/>
    <x v="0"/>
  </r>
  <r>
    <x v="177"/>
    <s v="GBPEUR=X"/>
    <n v="1.0812999999999999"/>
    <n v="1.0830899999999999"/>
    <n v="-1.7899999999999583E-3"/>
    <n v="-1.6526789094165383E-3"/>
    <x v="2"/>
    <x v="36"/>
    <x v="3"/>
    <x v="0"/>
    <x v="0"/>
    <x v="0"/>
  </r>
  <r>
    <x v="178"/>
    <s v="GBPEUR=X"/>
    <n v="1.0823"/>
    <n v="1.0812999999999999"/>
    <n v="1.0000000000001119E-3"/>
    <n v="9.2481272542320535E-4"/>
    <x v="2"/>
    <x v="36"/>
    <x v="3"/>
    <x v="0"/>
    <x v="0"/>
    <x v="1"/>
  </r>
  <r>
    <x v="179"/>
    <s v="GBPEUR=X"/>
    <n v="1.0872999999999999"/>
    <n v="1.0823"/>
    <n v="4.9999999999998934E-3"/>
    <n v="4.6197911854383199E-3"/>
    <x v="2"/>
    <x v="36"/>
    <x v="3"/>
    <x v="0"/>
    <x v="0"/>
    <x v="1"/>
  </r>
  <r>
    <x v="180"/>
    <s v="GBPEUR=X"/>
    <n v="1.09782"/>
    <n v="1.0872999999999999"/>
    <n v="1.0520000000000085E-2"/>
    <n v="9.6753425917410884E-3"/>
    <x v="2"/>
    <x v="36"/>
    <x v="3"/>
    <x v="0"/>
    <x v="0"/>
    <x v="1"/>
  </r>
  <r>
    <x v="181"/>
    <s v="GBPEUR=X"/>
    <n v="1.09504"/>
    <n v="1.09782"/>
    <n v="-2.7800000000000047E-3"/>
    <n v="-2.5322912681496096E-3"/>
    <x v="2"/>
    <x v="36"/>
    <x v="3"/>
    <x v="0"/>
    <x v="0"/>
    <x v="0"/>
  </r>
  <r>
    <x v="182"/>
    <s v="GBPEUR=X"/>
    <n v="1.0916299999999999"/>
    <n v="1.09504"/>
    <n v="-3.4100000000001351E-3"/>
    <n v="-3.1140414962011753E-3"/>
    <x v="2"/>
    <x v="36"/>
    <x v="3"/>
    <x v="0"/>
    <x v="0"/>
    <x v="0"/>
  </r>
  <r>
    <x v="183"/>
    <s v="GBPEUR=X"/>
    <n v="1.0893999999999999"/>
    <n v="1.0916299999999999"/>
    <n v="-2.2299999999999542E-3"/>
    <n v="-2.0428167052938765E-3"/>
    <x v="2"/>
    <x v="36"/>
    <x v="3"/>
    <x v="0"/>
    <x v="0"/>
    <x v="0"/>
  </r>
  <r>
    <x v="184"/>
    <s v="GBPEUR=X"/>
    <n v="1.0881000000000001"/>
    <n v="1.0893999999999999"/>
    <n v="-1.2999999999998568E-3"/>
    <n v="-1.1933174224342362E-3"/>
    <x v="2"/>
    <x v="36"/>
    <x v="3"/>
    <x v="0"/>
    <x v="0"/>
    <x v="0"/>
  </r>
  <r>
    <x v="185"/>
    <s v="GBPEUR=X"/>
    <n v="1.0906899999999999"/>
    <n v="1.0881000000000001"/>
    <n v="2.5899999999998702E-3"/>
    <n v="2.3802959286829059E-3"/>
    <x v="2"/>
    <x v="36"/>
    <x v="3"/>
    <x v="0"/>
    <x v="0"/>
    <x v="1"/>
  </r>
  <r>
    <x v="186"/>
    <s v="GBPEUR=X"/>
    <n v="1.0927"/>
    <n v="1.0906899999999999"/>
    <n v="2.0100000000000673E-3"/>
    <n v="1.8428701097471026E-3"/>
    <x v="2"/>
    <x v="36"/>
    <x v="3"/>
    <x v="0"/>
    <x v="1"/>
    <x v="1"/>
  </r>
  <r>
    <x v="0"/>
    <s v="GBPUSD=X"/>
    <n v="1.3113030000000001"/>
    <m/>
    <m/>
    <m/>
    <x v="2"/>
    <x v="37"/>
    <x v="3"/>
    <x v="0"/>
    <x v="0"/>
    <x v="0"/>
  </r>
  <r>
    <x v="192"/>
    <s v="GBPUSD=X"/>
    <n v="1.32626"/>
    <n v="1.3113030000000001"/>
    <n v="1.4956999999999887E-2"/>
    <n v="1.1406211989143536E-2"/>
    <x v="2"/>
    <x v="37"/>
    <x v="3"/>
    <x v="0"/>
    <x v="0"/>
    <x v="1"/>
  </r>
  <r>
    <x v="1"/>
    <s v="GBPUSD=X"/>
    <n v="1.3250299999999999"/>
    <n v="1.32626"/>
    <n v="-1.2300000000000644E-3"/>
    <n v="-9.2741996290325005E-4"/>
    <x v="2"/>
    <x v="37"/>
    <x v="3"/>
    <x v="0"/>
    <x v="0"/>
    <x v="0"/>
  </r>
  <r>
    <x v="2"/>
    <s v="GBPUSD=X"/>
    <n v="1.3152700000000002"/>
    <n v="1.3250299999999999"/>
    <n v="-9.7599999999997689E-3"/>
    <n v="-7.3658709614120204E-3"/>
    <x v="2"/>
    <x v="37"/>
    <x v="3"/>
    <x v="0"/>
    <x v="0"/>
    <x v="0"/>
  </r>
  <r>
    <x v="3"/>
    <s v="GBPUSD=X"/>
    <n v="1.3080100000000001"/>
    <n v="1.3152700000000002"/>
    <n v="-7.2600000000000442E-3"/>
    <n v="-5.5197792088316801E-3"/>
    <x v="2"/>
    <x v="37"/>
    <x v="3"/>
    <x v="0"/>
    <x v="0"/>
    <x v="0"/>
  </r>
  <r>
    <x v="4"/>
    <s v="GBPUSD=X"/>
    <n v="1.3170030000000001"/>
    <n v="1.3080100000000001"/>
    <n v="8.9930000000000287E-3"/>
    <n v="6.8753296993142466E-3"/>
    <x v="2"/>
    <x v="37"/>
    <x v="3"/>
    <x v="0"/>
    <x v="0"/>
    <x v="1"/>
  </r>
  <r>
    <x v="5"/>
    <s v="GBPUSD=X"/>
    <n v="1.311372"/>
    <n v="1.3170030000000001"/>
    <n v="-5.6310000000001637E-3"/>
    <n v="-4.2756166842445788E-3"/>
    <x v="2"/>
    <x v="37"/>
    <x v="3"/>
    <x v="0"/>
    <x v="0"/>
    <x v="0"/>
  </r>
  <r>
    <x v="6"/>
    <s v="GBPUSD=X"/>
    <n v="1.3105129999999998"/>
    <n v="1.311372"/>
    <n v="-8.5900000000016519E-4"/>
    <n v="-6.550391498370906E-4"/>
    <x v="2"/>
    <x v="37"/>
    <x v="3"/>
    <x v="0"/>
    <x v="0"/>
    <x v="0"/>
  </r>
  <r>
    <x v="7"/>
    <s v="GBPUSD=X"/>
    <n v="1.3070190000000002"/>
    <n v="1.3105129999999998"/>
    <n v="-3.493999999999664E-3"/>
    <n v="-2.6661315072797178E-3"/>
    <x v="2"/>
    <x v="37"/>
    <x v="3"/>
    <x v="0"/>
    <x v="0"/>
    <x v="0"/>
  </r>
  <r>
    <x v="8"/>
    <s v="GBPUSD=X"/>
    <n v="1.3045629999999999"/>
    <n v="1.3070190000000002"/>
    <n v="-2.4560000000002358E-3"/>
    <n v="-1.879085154844907E-3"/>
    <x v="2"/>
    <x v="37"/>
    <x v="3"/>
    <x v="0"/>
    <x v="0"/>
    <x v="0"/>
  </r>
  <r>
    <x v="9"/>
    <s v="GBPUSD=X"/>
    <n v="1.2988189999999999"/>
    <n v="1.3045629999999999"/>
    <n v="-5.7439999999999714E-3"/>
    <n v="-4.4030069839478599E-3"/>
    <x v="2"/>
    <x v="37"/>
    <x v="3"/>
    <x v="0"/>
    <x v="0"/>
    <x v="0"/>
  </r>
  <r>
    <x v="10"/>
    <s v="GBPUSD=X"/>
    <n v="1.3022530000000001"/>
    <n v="1.2988189999999999"/>
    <n v="3.4340000000001591E-3"/>
    <n v="2.6439403796835121E-3"/>
    <x v="2"/>
    <x v="37"/>
    <x v="3"/>
    <x v="0"/>
    <x v="0"/>
    <x v="1"/>
  </r>
  <r>
    <x v="11"/>
    <s v="GBPUSD=X"/>
    <n v="1.3041209999999999"/>
    <n v="1.3022530000000001"/>
    <n v="1.8679999999997587E-3"/>
    <n v="1.434437087109616E-3"/>
    <x v="2"/>
    <x v="37"/>
    <x v="3"/>
    <x v="0"/>
    <x v="0"/>
    <x v="1"/>
  </r>
  <r>
    <x v="12"/>
    <s v="GBPUSD=X"/>
    <n v="1.3078730000000001"/>
    <n v="1.3041209999999999"/>
    <n v="3.7520000000001996E-3"/>
    <n v="2.8770336494851321E-3"/>
    <x v="2"/>
    <x v="37"/>
    <x v="3"/>
    <x v="0"/>
    <x v="0"/>
    <x v="1"/>
  </r>
  <r>
    <x v="187"/>
    <s v="GBPUSD=X"/>
    <n v="1.3007280000000001"/>
    <n v="1.3078730000000001"/>
    <n v="-7.1449999999999569E-3"/>
    <n v="-5.4630686618654537E-3"/>
    <x v="2"/>
    <x v="37"/>
    <x v="3"/>
    <x v="0"/>
    <x v="0"/>
    <x v="0"/>
  </r>
  <r>
    <x v="13"/>
    <s v="GBPUSD=X"/>
    <n v="1.300559"/>
    <n v="1.3007280000000001"/>
    <n v="-1.6900000000008575E-4"/>
    <n v="-1.2992724074524861E-4"/>
    <x v="2"/>
    <x v="37"/>
    <x v="3"/>
    <x v="0"/>
    <x v="0"/>
    <x v="0"/>
  </r>
  <r>
    <x v="14"/>
    <s v="GBPUSD=X"/>
    <n v="1.304802"/>
    <n v="1.300559"/>
    <n v="4.2429999999999968E-3"/>
    <n v="3.2624433032257642E-3"/>
    <x v="2"/>
    <x v="37"/>
    <x v="3"/>
    <x v="0"/>
    <x v="0"/>
    <x v="1"/>
  </r>
  <r>
    <x v="15"/>
    <s v="GBPUSD=X"/>
    <n v="1.3144750000000001"/>
    <n v="1.304802"/>
    <n v="9.6730000000000427E-3"/>
    <n v="7.4133853258962221E-3"/>
    <x v="2"/>
    <x v="37"/>
    <x v="3"/>
    <x v="0"/>
    <x v="0"/>
    <x v="1"/>
  </r>
  <r>
    <x v="16"/>
    <s v="GBPUSD=X"/>
    <n v="1.311992"/>
    <n v="1.3144750000000001"/>
    <n v="-2.483000000000013E-3"/>
    <n v="-1.8889670781110427E-3"/>
    <x v="2"/>
    <x v="37"/>
    <x v="3"/>
    <x v="0"/>
    <x v="0"/>
    <x v="0"/>
  </r>
  <r>
    <x v="17"/>
    <s v="GBPUSD=X"/>
    <n v="1.306182"/>
    <n v="1.311992"/>
    <n v="-5.8100000000000929E-3"/>
    <n v="-4.4283806608577591E-3"/>
    <x v="2"/>
    <x v="37"/>
    <x v="3"/>
    <x v="0"/>
    <x v="0"/>
    <x v="0"/>
  </r>
  <r>
    <x v="18"/>
    <s v="GBPUSD=X"/>
    <n v="1.3060120000000002"/>
    <n v="1.306182"/>
    <n v="-1.6999999999978144E-4"/>
    <n v="-1.3015031595886442E-4"/>
    <x v="2"/>
    <x v="37"/>
    <x v="3"/>
    <x v="0"/>
    <x v="0"/>
    <x v="0"/>
  </r>
  <r>
    <x v="19"/>
    <s v="GBPUSD=X"/>
    <n v="1.3024560000000001"/>
    <n v="1.3060120000000002"/>
    <n v="-3.5560000000001146E-3"/>
    <n v="-2.7227927461616849E-3"/>
    <x v="2"/>
    <x v="37"/>
    <x v="3"/>
    <x v="0"/>
    <x v="0"/>
    <x v="0"/>
  </r>
  <r>
    <x v="20"/>
    <s v="GBPUSD=X"/>
    <n v="1.3022020000000001"/>
    <n v="1.3024560000000001"/>
    <n v="-2.5399999999997647E-4"/>
    <n v="-1.9501618480776046E-4"/>
    <x v="2"/>
    <x v="37"/>
    <x v="3"/>
    <x v="0"/>
    <x v="0"/>
    <x v="0"/>
  </r>
  <r>
    <x v="21"/>
    <s v="GBPUSD=X"/>
    <n v="1.3089"/>
    <n v="1.3022020000000001"/>
    <n v="6.6979999999998707E-3"/>
    <n v="5.1435952333047184E-3"/>
    <x v="2"/>
    <x v="37"/>
    <x v="3"/>
    <x v="0"/>
    <x v="0"/>
    <x v="1"/>
  </r>
  <r>
    <x v="22"/>
    <s v="GBPUSD=X"/>
    <n v="1.3181659999999999"/>
    <n v="1.3089"/>
    <n v="9.2659999999999965E-3"/>
    <n v="7.0792268316907303E-3"/>
    <x v="2"/>
    <x v="37"/>
    <x v="3"/>
    <x v="0"/>
    <x v="0"/>
    <x v="1"/>
  </r>
  <r>
    <x v="23"/>
    <s v="GBPUSD=X"/>
    <n v="1.2997479999999999"/>
    <n v="1.3181659999999999"/>
    <n v="-1.8418000000000045E-2"/>
    <n v="-1.3972443531391376E-2"/>
    <x v="2"/>
    <x v="37"/>
    <x v="3"/>
    <x v="0"/>
    <x v="0"/>
    <x v="0"/>
  </r>
  <r>
    <x v="24"/>
    <s v="GBPUSD=X"/>
    <n v="1.3032709999999998"/>
    <n v="1.2997479999999999"/>
    <n v="3.5229999999999428E-3"/>
    <n v="2.7105254249284809E-3"/>
    <x v="2"/>
    <x v="37"/>
    <x v="3"/>
    <x v="0"/>
    <x v="0"/>
    <x v="1"/>
  </r>
  <r>
    <x v="25"/>
    <s v="GBPUSD=X"/>
    <n v="1.299714"/>
    <n v="1.3032709999999998"/>
    <n v="-3.5569999999998103E-3"/>
    <n v="-2.7292865413254884E-3"/>
    <x v="2"/>
    <x v="37"/>
    <x v="3"/>
    <x v="0"/>
    <x v="0"/>
    <x v="0"/>
  </r>
  <r>
    <x v="26"/>
    <s v="GBPUSD=X"/>
    <n v="1.2930250000000001"/>
    <n v="1.299714"/>
    <n v="-6.688999999999945E-3"/>
    <n v="-5.146516849091373E-3"/>
    <x v="2"/>
    <x v="37"/>
    <x v="3"/>
    <x v="0"/>
    <x v="0"/>
    <x v="0"/>
  </r>
  <r>
    <x v="27"/>
    <s v="GBPUSD=X"/>
    <n v="1.289158"/>
    <n v="1.2930250000000001"/>
    <n v="-3.8670000000000648E-3"/>
    <n v="-2.9906614334603465E-3"/>
    <x v="2"/>
    <x v="37"/>
    <x v="3"/>
    <x v="0"/>
    <x v="0"/>
    <x v="0"/>
  </r>
  <r>
    <x v="28"/>
    <s v="GBPUSD=X"/>
    <n v="1.2918229999999999"/>
    <n v="1.289158"/>
    <n v="2.6649999999999174E-3"/>
    <n v="2.0672407881733019E-3"/>
    <x v="2"/>
    <x v="37"/>
    <x v="3"/>
    <x v="0"/>
    <x v="0"/>
    <x v="1"/>
  </r>
  <r>
    <x v="29"/>
    <s v="GBPUSD=X"/>
    <n v="1.2956559999999999"/>
    <n v="1.2918229999999999"/>
    <n v="3.8329999999999753E-3"/>
    <n v="2.9671247531588892E-3"/>
    <x v="2"/>
    <x v="37"/>
    <x v="3"/>
    <x v="0"/>
    <x v="0"/>
    <x v="1"/>
  </r>
  <r>
    <x v="30"/>
    <s v="GBPUSD=X"/>
    <n v="1.2957559999999999"/>
    <n v="1.2956559999999999"/>
    <n v="9.9999999999988987E-5"/>
    <n v="7.7180980136694452E-5"/>
    <x v="2"/>
    <x v="37"/>
    <x v="3"/>
    <x v="0"/>
    <x v="0"/>
    <x v="1"/>
  </r>
  <r>
    <x v="31"/>
    <s v="GBPUSD=X"/>
    <n v="1.3046819999999999"/>
    <n v="1.2957559999999999"/>
    <n v="8.9259999999999895E-3"/>
    <n v="6.8886426148132753E-3"/>
    <x v="2"/>
    <x v="37"/>
    <x v="3"/>
    <x v="0"/>
    <x v="0"/>
    <x v="1"/>
  </r>
  <r>
    <x v="188"/>
    <s v="GBPUSD=X"/>
    <n v="1.305296"/>
    <n v="1.3046819999999999"/>
    <n v="6.1400000000011445E-4"/>
    <n v="4.7061276234370864E-4"/>
    <x v="2"/>
    <x v="37"/>
    <x v="3"/>
    <x v="0"/>
    <x v="0"/>
    <x v="1"/>
  </r>
  <r>
    <x v="32"/>
    <s v="GBPUSD=X"/>
    <n v="1.3008979999999999"/>
    <n v="1.305296"/>
    <n v="-4.398000000000124E-3"/>
    <n v="-3.3693507066597339E-3"/>
    <x v="2"/>
    <x v="37"/>
    <x v="3"/>
    <x v="0"/>
    <x v="0"/>
    <x v="0"/>
  </r>
  <r>
    <x v="33"/>
    <s v="GBPUSD=X"/>
    <n v="1.3002209999999998"/>
    <n v="1.3008979999999999"/>
    <n v="-6.7700000000003868E-4"/>
    <n v="-5.2040974772813754E-4"/>
    <x v="2"/>
    <x v="37"/>
    <x v="3"/>
    <x v="0"/>
    <x v="0"/>
    <x v="0"/>
  </r>
  <r>
    <x v="34"/>
    <s v="GBPUSD=X"/>
    <n v="1.2928249999999999"/>
    <n v="1.3002209999999998"/>
    <n v="-7.3959999999999582E-3"/>
    <n v="-5.6882637643907909E-3"/>
    <x v="2"/>
    <x v="37"/>
    <x v="3"/>
    <x v="0"/>
    <x v="0"/>
    <x v="0"/>
  </r>
  <r>
    <x v="35"/>
    <s v="GBPUSD=X"/>
    <n v="1.2883280000000001"/>
    <n v="1.2928249999999999"/>
    <n v="-4.4969999999997512E-3"/>
    <n v="-3.4784290217158174E-3"/>
    <x v="2"/>
    <x v="37"/>
    <x v="3"/>
    <x v="0"/>
    <x v="0"/>
    <x v="0"/>
  </r>
  <r>
    <x v="36"/>
    <s v="GBPUSD=X"/>
    <n v="1.2953700000000001"/>
    <n v="1.2883280000000001"/>
    <n v="7.0419999999999927E-3"/>
    <n v="5.4659993417825216E-3"/>
    <x v="2"/>
    <x v="37"/>
    <x v="3"/>
    <x v="0"/>
    <x v="0"/>
    <x v="1"/>
  </r>
  <r>
    <x v="37"/>
    <s v="GBPUSD=X"/>
    <n v="1.2926580000000001"/>
    <n v="1.2953700000000001"/>
    <n v="-2.7120000000000477E-3"/>
    <n v="-2.0936103198314362E-3"/>
    <x v="2"/>
    <x v="37"/>
    <x v="3"/>
    <x v="0"/>
    <x v="0"/>
    <x v="0"/>
  </r>
  <r>
    <x v="38"/>
    <s v="GBPUSD=X"/>
    <n v="1.3003389999999999"/>
    <n v="1.2926580000000001"/>
    <n v="7.6809999999998269E-3"/>
    <n v="5.9420202404656345E-3"/>
    <x v="2"/>
    <x v="37"/>
    <x v="3"/>
    <x v="0"/>
    <x v="0"/>
    <x v="1"/>
  </r>
  <r>
    <x v="39"/>
    <s v="GBPUSD=X"/>
    <n v="1.290689"/>
    <n v="1.3003389999999999"/>
    <n v="-9.6499999999999364E-3"/>
    <n v="-7.4211417176597311E-3"/>
    <x v="2"/>
    <x v="37"/>
    <x v="3"/>
    <x v="0"/>
    <x v="0"/>
    <x v="0"/>
  </r>
  <r>
    <x v="40"/>
    <s v="GBPUSD=X"/>
    <n v="1.2888919999999999"/>
    <n v="1.290689"/>
    <n v="-1.7970000000000486E-3"/>
    <n v="-1.3922796273928488E-3"/>
    <x v="2"/>
    <x v="37"/>
    <x v="3"/>
    <x v="0"/>
    <x v="0"/>
    <x v="0"/>
  </r>
  <r>
    <x v="41"/>
    <s v="GBPUSD=X"/>
    <n v="1.280705"/>
    <n v="1.2888919999999999"/>
    <n v="-8.1869999999999443E-3"/>
    <n v="-6.35196742628548E-3"/>
    <x v="2"/>
    <x v="37"/>
    <x v="3"/>
    <x v="0"/>
    <x v="0"/>
    <x v="0"/>
  </r>
  <r>
    <x v="42"/>
    <s v="GBPUSD=X"/>
    <n v="1.276715"/>
    <n v="1.280705"/>
    <n v="-3.989999999999938E-3"/>
    <n v="-3.115471556681623E-3"/>
    <x v="2"/>
    <x v="37"/>
    <x v="3"/>
    <x v="0"/>
    <x v="0"/>
    <x v="0"/>
  </r>
  <r>
    <x v="43"/>
    <s v="GBPUSD=X"/>
    <n v="1.282084"/>
    <n v="1.276715"/>
    <n v="5.3689999999999571E-3"/>
    <n v="4.2053238193331772E-3"/>
    <x v="2"/>
    <x v="37"/>
    <x v="3"/>
    <x v="0"/>
    <x v="0"/>
    <x v="1"/>
  </r>
  <r>
    <x v="44"/>
    <s v="GBPUSD=X"/>
    <n v="1.287498"/>
    <n v="1.282084"/>
    <n v="5.4140000000000299E-3"/>
    <n v="4.2228122338318162E-3"/>
    <x v="2"/>
    <x v="37"/>
    <x v="3"/>
    <x v="0"/>
    <x v="0"/>
    <x v="1"/>
  </r>
  <r>
    <x v="45"/>
    <s v="GBPUSD=X"/>
    <n v="1.2950680000000001"/>
    <n v="1.287498"/>
    <n v="7.5700000000000767E-3"/>
    <n v="5.8796207838770053E-3"/>
    <x v="2"/>
    <x v="37"/>
    <x v="3"/>
    <x v="0"/>
    <x v="0"/>
    <x v="1"/>
  </r>
  <r>
    <x v="46"/>
    <s v="GBPUSD=X"/>
    <n v="1.3099290000000001"/>
    <n v="1.2950680000000001"/>
    <n v="1.4861000000000013E-2"/>
    <n v="1.1475073123573444E-2"/>
    <x v="2"/>
    <x v="37"/>
    <x v="3"/>
    <x v="0"/>
    <x v="0"/>
    <x v="1"/>
  </r>
  <r>
    <x v="47"/>
    <s v="GBPUSD=X"/>
    <n v="1.307531"/>
    <n v="1.3099290000000001"/>
    <n v="-2.3980000000001223E-3"/>
    <n v="-1.830633568689694E-3"/>
    <x v="2"/>
    <x v="37"/>
    <x v="3"/>
    <x v="0"/>
    <x v="0"/>
    <x v="0"/>
  </r>
  <r>
    <x v="48"/>
    <s v="GBPUSD=X"/>
    <n v="1.290972"/>
    <n v="1.307531"/>
    <n v="-1.655899999999999E-2"/>
    <n v="-1.2664326887851983E-2"/>
    <x v="2"/>
    <x v="37"/>
    <x v="3"/>
    <x v="0"/>
    <x v="0"/>
    <x v="0"/>
  </r>
  <r>
    <x v="49"/>
    <s v="GBPUSD=X"/>
    <n v="1.2818209999999999"/>
    <n v="1.290972"/>
    <n v="-9.1510000000001313E-3"/>
    <n v="-7.088457379401049E-3"/>
    <x v="2"/>
    <x v="37"/>
    <x v="3"/>
    <x v="0"/>
    <x v="0"/>
    <x v="0"/>
  </r>
  <r>
    <x v="50"/>
    <s v="GBPUSD=X"/>
    <n v="1.2570239999999999"/>
    <n v="1.2818209999999999"/>
    <n v="-2.4796999999999958E-2"/>
    <n v="-1.9345134773107914E-2"/>
    <x v="2"/>
    <x v="37"/>
    <x v="3"/>
    <x v="0"/>
    <x v="0"/>
    <x v="0"/>
  </r>
  <r>
    <x v="51"/>
    <s v="GBPUSD=X"/>
    <n v="1.2399870000000002"/>
    <n v="1.2570239999999999"/>
    <n v="-1.7036999999999747E-2"/>
    <n v="-1.3553440507102289E-2"/>
    <x v="2"/>
    <x v="37"/>
    <x v="3"/>
    <x v="0"/>
    <x v="0"/>
    <x v="0"/>
  </r>
  <r>
    <x v="52"/>
    <s v="GBPUSD=X"/>
    <n v="1.2266629999999998"/>
    <n v="1.2399870000000002"/>
    <n v="-1.3324000000000336E-2"/>
    <n v="-1.0745273942388375E-2"/>
    <x v="2"/>
    <x v="37"/>
    <x v="3"/>
    <x v="0"/>
    <x v="0"/>
    <x v="0"/>
  </r>
  <r>
    <x v="53"/>
    <s v="GBPUSD=X"/>
    <n v="1.2121649999999999"/>
    <n v="1.2266629999999998"/>
    <n v="-1.44979999999999E-2"/>
    <n v="-1.1819057067833547E-2"/>
    <x v="2"/>
    <x v="37"/>
    <x v="3"/>
    <x v="0"/>
    <x v="0"/>
    <x v="0"/>
  </r>
  <r>
    <x v="54"/>
    <s v="GBPUSD=X"/>
    <n v="1.162534"/>
    <n v="1.2121649999999999"/>
    <n v="-4.9630999999999981E-2"/>
    <n v="-4.0944095894535799E-2"/>
    <x v="2"/>
    <x v="37"/>
    <x v="3"/>
    <x v="0"/>
    <x v="0"/>
    <x v="0"/>
  </r>
  <r>
    <x v="55"/>
    <s v="GBPUSD=X"/>
    <n v="1.1494389999999999"/>
    <n v="1.162534"/>
    <n v="-1.3095000000000079E-2"/>
    <n v="-1.1264186681851954E-2"/>
    <x v="2"/>
    <x v="37"/>
    <x v="3"/>
    <x v="0"/>
    <x v="0"/>
    <x v="0"/>
  </r>
  <r>
    <x v="56"/>
    <s v="GBPUSD=X"/>
    <n v="1.162304"/>
    <n v="1.1494389999999999"/>
    <n v="1.2865000000000126E-2"/>
    <n v="1.119241647447157E-2"/>
    <x v="2"/>
    <x v="37"/>
    <x v="3"/>
    <x v="0"/>
    <x v="0"/>
    <x v="1"/>
  </r>
  <r>
    <x v="57"/>
    <s v="GBPUSD=X"/>
    <n v="1.1595549999999999"/>
    <n v="1.162304"/>
    <n v="-2.7490000000001125E-3"/>
    <n v="-2.365129948791463E-3"/>
    <x v="2"/>
    <x v="37"/>
    <x v="3"/>
    <x v="0"/>
    <x v="0"/>
    <x v="0"/>
  </r>
  <r>
    <x v="58"/>
    <s v="GBPUSD=X"/>
    <n v="1.1792040000000001"/>
    <n v="1.1595549999999999"/>
    <n v="1.964900000000025E-2"/>
    <n v="1.6945293668692085E-2"/>
    <x v="2"/>
    <x v="37"/>
    <x v="3"/>
    <x v="0"/>
    <x v="0"/>
    <x v="1"/>
  </r>
  <r>
    <x v="59"/>
    <s v="GBPUSD=X"/>
    <n v="1.1851149999999999"/>
    <n v="1.1792040000000001"/>
    <n v="5.9109999999997775E-3"/>
    <n v="5.0127034847234041E-3"/>
    <x v="2"/>
    <x v="37"/>
    <x v="3"/>
    <x v="0"/>
    <x v="0"/>
    <x v="1"/>
  </r>
  <r>
    <x v="60"/>
    <s v="GBPUSD=X"/>
    <n v="1.2200629999999999"/>
    <n v="1.1851149999999999"/>
    <n v="3.4947999999999979E-2"/>
    <n v="2.9489121308902497E-2"/>
    <x v="2"/>
    <x v="37"/>
    <x v="3"/>
    <x v="0"/>
    <x v="0"/>
    <x v="1"/>
  </r>
  <r>
    <x v="61"/>
    <s v="GBPUSD=X"/>
    <n v="1.2453190000000001"/>
    <n v="1.2200629999999999"/>
    <n v="2.5256000000000167E-2"/>
    <n v="2.0700570380382137E-2"/>
    <x v="2"/>
    <x v="37"/>
    <x v="3"/>
    <x v="0"/>
    <x v="0"/>
    <x v="1"/>
  </r>
  <r>
    <x v="62"/>
    <s v="GBPUSD=X"/>
    <n v="1.2371639999999999"/>
    <n v="1.2453190000000001"/>
    <n v="-8.1550000000001344E-3"/>
    <n v="-6.5485229085881884E-3"/>
    <x v="2"/>
    <x v="37"/>
    <x v="3"/>
    <x v="0"/>
    <x v="0"/>
    <x v="0"/>
  </r>
  <r>
    <x v="63"/>
    <s v="GBPUSD=X"/>
    <n v="1.2408489999999999"/>
    <n v="1.2371639999999999"/>
    <n v="3.6849999999999383E-3"/>
    <n v="2.9785865091450595E-3"/>
    <x v="2"/>
    <x v="37"/>
    <x v="3"/>
    <x v="0"/>
    <x v="0"/>
    <x v="1"/>
  </r>
  <r>
    <x v="64"/>
    <s v="GBPUSD=X"/>
    <n v="1.238237"/>
    <n v="1.2408489999999999"/>
    <n v="-2.6119999999998367E-3"/>
    <n v="-2.1050103598422025E-3"/>
    <x v="2"/>
    <x v="37"/>
    <x v="3"/>
    <x v="0"/>
    <x v="0"/>
    <x v="0"/>
  </r>
  <r>
    <x v="65"/>
    <s v="GBPUSD=X"/>
    <n v="1.239495"/>
    <n v="1.238237"/>
    <n v="1.2579999999999814E-3"/>
    <n v="1.0159605955887131E-3"/>
    <x v="2"/>
    <x v="37"/>
    <x v="3"/>
    <x v="0"/>
    <x v="0"/>
    <x v="1"/>
  </r>
  <r>
    <x v="66"/>
    <s v="GBPUSD=X"/>
    <n v="1.222016"/>
    <n v="1.239495"/>
    <n v="-1.7479000000000022E-2"/>
    <n v="-1.4101710777373062E-2"/>
    <x v="2"/>
    <x v="37"/>
    <x v="3"/>
    <x v="0"/>
    <x v="0"/>
    <x v="0"/>
  </r>
  <r>
    <x v="67"/>
    <s v="GBPUSD=X"/>
    <n v="1.2240500000000001"/>
    <n v="1.222016"/>
    <n v="2.0340000000000913E-3"/>
    <n v="1.6644626584268057E-3"/>
    <x v="2"/>
    <x v="37"/>
    <x v="3"/>
    <x v="0"/>
    <x v="0"/>
    <x v="1"/>
  </r>
  <r>
    <x v="68"/>
    <s v="GBPUSD=X"/>
    <n v="1.233867"/>
    <n v="1.2240500000000001"/>
    <n v="9.8169999999999646E-3"/>
    <n v="8.0200972182508587E-3"/>
    <x v="2"/>
    <x v="37"/>
    <x v="3"/>
    <x v="0"/>
    <x v="0"/>
    <x v="1"/>
  </r>
  <r>
    <x v="69"/>
    <s v="GBPUSD=X"/>
    <n v="1.2393110000000001"/>
    <n v="1.233867"/>
    <n v="5.4440000000000044E-3"/>
    <n v="4.4121449070280705E-3"/>
    <x v="2"/>
    <x v="37"/>
    <x v="3"/>
    <x v="0"/>
    <x v="0"/>
    <x v="1"/>
  </r>
  <r>
    <x v="193"/>
    <s v="GBPUSD=X"/>
    <n v="1.245485"/>
    <n v="1.2393110000000001"/>
    <n v="6.1739999999999018E-3"/>
    <n v="4.9818003713352835E-3"/>
    <x v="2"/>
    <x v="37"/>
    <x v="3"/>
    <x v="0"/>
    <x v="0"/>
    <x v="1"/>
  </r>
  <r>
    <x v="70"/>
    <s v="GBPUSD=X"/>
    <n v="1.2461059999999999"/>
    <n v="1.245485"/>
    <n v="6.2099999999998268E-4"/>
    <n v="4.9860094661917462E-4"/>
    <x v="2"/>
    <x v="37"/>
    <x v="3"/>
    <x v="0"/>
    <x v="0"/>
    <x v="1"/>
  </r>
  <r>
    <x v="71"/>
    <s v="GBPUSD=X"/>
    <n v="1.2523950000000001"/>
    <n v="1.2461059999999999"/>
    <n v="6.2890000000002111E-3"/>
    <n v="5.0469221719502281E-3"/>
    <x v="2"/>
    <x v="37"/>
    <x v="3"/>
    <x v="0"/>
    <x v="0"/>
    <x v="1"/>
  </r>
  <r>
    <x v="72"/>
    <s v="GBPUSD=X"/>
    <n v="1.262626"/>
    <n v="1.2523950000000001"/>
    <n v="1.0230999999999879E-2"/>
    <n v="8.1691479125993623E-3"/>
    <x v="2"/>
    <x v="37"/>
    <x v="3"/>
    <x v="0"/>
    <x v="0"/>
    <x v="1"/>
  </r>
  <r>
    <x v="73"/>
    <s v="GBPUSD=X"/>
    <n v="1.252097"/>
    <n v="1.262626"/>
    <n v="-1.0529000000000011E-2"/>
    <n v="-8.3389697345057131E-3"/>
    <x v="2"/>
    <x v="37"/>
    <x v="3"/>
    <x v="0"/>
    <x v="0"/>
    <x v="0"/>
  </r>
  <r>
    <x v="74"/>
    <s v="GBPUSD=X"/>
    <n v="1.2487820000000001"/>
    <n v="1.252097"/>
    <n v="-3.3149999999999569E-3"/>
    <n v="-2.6475584559342903E-3"/>
    <x v="2"/>
    <x v="37"/>
    <x v="3"/>
    <x v="0"/>
    <x v="0"/>
    <x v="0"/>
  </r>
  <r>
    <x v="75"/>
    <s v="GBPUSD=X"/>
    <n v="1.2487509999999999"/>
    <n v="1.2487820000000001"/>
    <n v="-3.1000000000114269E-5"/>
    <n v="-2.4824188689550514E-5"/>
    <x v="2"/>
    <x v="37"/>
    <x v="3"/>
    <x v="0"/>
    <x v="0"/>
    <x v="0"/>
  </r>
  <r>
    <x v="76"/>
    <s v="GBPUSD=X"/>
    <n v="1.2442759999999999"/>
    <n v="1.2487509999999999"/>
    <n v="-4.4750000000000068E-3"/>
    <n v="-3.5835807138492838E-3"/>
    <x v="2"/>
    <x v="37"/>
    <x v="3"/>
    <x v="0"/>
    <x v="0"/>
    <x v="0"/>
  </r>
  <r>
    <x v="77"/>
    <s v="GBPUSD=X"/>
    <n v="1.2298610000000001"/>
    <n v="1.2442759999999999"/>
    <n v="-1.4414999999999845E-2"/>
    <n v="-1.1585050262160361E-2"/>
    <x v="2"/>
    <x v="37"/>
    <x v="3"/>
    <x v="0"/>
    <x v="0"/>
    <x v="0"/>
  </r>
  <r>
    <x v="78"/>
    <s v="GBPUSD=X"/>
    <n v="1.2323919999999999"/>
    <n v="1.2298610000000001"/>
    <n v="2.5309999999998389E-3"/>
    <n v="2.0579561430111521E-3"/>
    <x v="2"/>
    <x v="37"/>
    <x v="3"/>
    <x v="0"/>
    <x v="0"/>
    <x v="1"/>
  </r>
  <r>
    <x v="79"/>
    <s v="GBPUSD=X"/>
    <n v="1.2352239999999999"/>
    <n v="1.2323919999999999"/>
    <n v="2.8319999999999457E-3"/>
    <n v="2.2979701263883129E-3"/>
    <x v="2"/>
    <x v="37"/>
    <x v="3"/>
    <x v="0"/>
    <x v="0"/>
    <x v="1"/>
  </r>
  <r>
    <x v="80"/>
    <s v="GBPUSD=X"/>
    <n v="1.2366600000000001"/>
    <n v="1.2352239999999999"/>
    <n v="1.4360000000002149E-3"/>
    <n v="1.1625421785847871E-3"/>
    <x v="2"/>
    <x v="37"/>
    <x v="3"/>
    <x v="0"/>
    <x v="0"/>
    <x v="1"/>
  </r>
  <r>
    <x v="81"/>
    <s v="GBPUSD=X"/>
    <n v="1.242267"/>
    <n v="1.2366600000000001"/>
    <n v="5.6069999999999176E-3"/>
    <n v="4.5339867061277286E-3"/>
    <x v="2"/>
    <x v="37"/>
    <x v="3"/>
    <x v="0"/>
    <x v="0"/>
    <x v="1"/>
  </r>
  <r>
    <x v="82"/>
    <s v="GBPUSD=X"/>
    <n v="1.243565"/>
    <n v="1.242267"/>
    <n v="1.2980000000000214E-3"/>
    <n v="1.0448639463175157E-3"/>
    <x v="2"/>
    <x v="37"/>
    <x v="3"/>
    <x v="0"/>
    <x v="0"/>
    <x v="1"/>
  </r>
  <r>
    <x v="83"/>
    <s v="GBPUSD=X"/>
    <n v="1.247147"/>
    <n v="1.243565"/>
    <n v="3.5819999999999741E-3"/>
    <n v="2.8804284456381245E-3"/>
    <x v="2"/>
    <x v="37"/>
    <x v="3"/>
    <x v="0"/>
    <x v="0"/>
    <x v="1"/>
  </r>
  <r>
    <x v="84"/>
    <s v="GBPUSD=X"/>
    <n v="1.2581469999999999"/>
    <n v="1.247147"/>
    <n v="1.0999999999999899E-2"/>
    <n v="8.8201310671475758E-3"/>
    <x v="2"/>
    <x v="37"/>
    <x v="3"/>
    <x v="0"/>
    <x v="0"/>
    <x v="1"/>
  </r>
  <r>
    <x v="85"/>
    <s v="GBPUSD=X"/>
    <n v="1.2454229999999999"/>
    <n v="1.2581469999999999"/>
    <n v="-1.2723999999999958E-2"/>
    <n v="-1.0113285649451104E-2"/>
    <x v="2"/>
    <x v="37"/>
    <x v="3"/>
    <x v="0"/>
    <x v="0"/>
    <x v="0"/>
  </r>
  <r>
    <x v="86"/>
    <s v="GBPUSD=X"/>
    <n v="1.2445549999999999"/>
    <n v="1.2454229999999999"/>
    <n v="-8.6800000000009092E-4"/>
    <n v="-6.9695195929422448E-4"/>
    <x v="2"/>
    <x v="37"/>
    <x v="3"/>
    <x v="0"/>
    <x v="0"/>
    <x v="0"/>
  </r>
  <r>
    <x v="87"/>
    <s v="GBPUSD=X"/>
    <n v="1.2444200000000001"/>
    <n v="1.2445549999999999"/>
    <n v="-1.3499999999977419E-4"/>
    <n v="-1.0847250623698769E-4"/>
    <x v="2"/>
    <x v="37"/>
    <x v="3"/>
    <x v="0"/>
    <x v="0"/>
    <x v="0"/>
  </r>
  <r>
    <x v="88"/>
    <s v="GBPUSD=X"/>
    <n v="1.232559"/>
    <n v="1.2444200000000001"/>
    <n v="-1.1861000000000121E-2"/>
    <n v="-9.5313479371917208E-3"/>
    <x v="2"/>
    <x v="37"/>
    <x v="3"/>
    <x v="0"/>
    <x v="0"/>
    <x v="0"/>
  </r>
  <r>
    <x v="89"/>
    <s v="GBPUSD=X"/>
    <n v="1.2375929999999999"/>
    <n v="1.232559"/>
    <n v="5.0339999999999829E-3"/>
    <n v="4.0841858280212008E-3"/>
    <x v="2"/>
    <x v="37"/>
    <x v="3"/>
    <x v="0"/>
    <x v="0"/>
    <x v="1"/>
  </r>
  <r>
    <x v="90"/>
    <s v="GBPUSD=X"/>
    <n v="1.2417419999999999"/>
    <n v="1.2375929999999999"/>
    <n v="4.1489999999999583E-3"/>
    <n v="3.3524753291267473E-3"/>
    <x v="2"/>
    <x v="37"/>
    <x v="3"/>
    <x v="0"/>
    <x v="0"/>
    <x v="1"/>
  </r>
  <r>
    <x v="91"/>
    <s v="GBPUSD=X"/>
    <n v="1.2333499999999999"/>
    <n v="1.2417419999999999"/>
    <n v="-8.3919999999999551E-3"/>
    <n v="-6.7582476875228149E-3"/>
    <x v="2"/>
    <x v="37"/>
    <x v="3"/>
    <x v="0"/>
    <x v="0"/>
    <x v="0"/>
  </r>
  <r>
    <x v="92"/>
    <s v="GBPUSD=X"/>
    <n v="1.22549"/>
    <n v="1.2333499999999999"/>
    <n v="-7.8599999999999781E-3"/>
    <n v="-6.3728868528803492E-3"/>
    <x v="2"/>
    <x v="37"/>
    <x v="3"/>
    <x v="0"/>
    <x v="0"/>
    <x v="0"/>
  </r>
  <r>
    <x v="93"/>
    <s v="GBPUSD=X"/>
    <n v="1.2241549999999999"/>
    <n v="1.22549"/>
    <n v="-1.3350000000000861E-3"/>
    <n v="-1.0893601742976982E-3"/>
    <x v="2"/>
    <x v="37"/>
    <x v="3"/>
    <x v="0"/>
    <x v="0"/>
    <x v="0"/>
  </r>
  <r>
    <x v="94"/>
    <s v="GBPUSD=X"/>
    <n v="1.2233909999999999"/>
    <n v="1.2241549999999999"/>
    <n v="-7.6399999999998691E-4"/>
    <n v="-6.2410397376148202E-4"/>
    <x v="2"/>
    <x v="37"/>
    <x v="3"/>
    <x v="0"/>
    <x v="0"/>
    <x v="0"/>
  </r>
  <r>
    <x v="95"/>
    <s v="GBPUSD=X"/>
    <n v="1.2085760000000001"/>
    <n v="1.2233909999999999"/>
    <n v="-1.4814999999999801E-2"/>
    <n v="-1.2109783380783251E-2"/>
    <x v="2"/>
    <x v="37"/>
    <x v="3"/>
    <x v="0"/>
    <x v="0"/>
    <x v="0"/>
  </r>
  <r>
    <x v="96"/>
    <s v="GBPUSD=X"/>
    <n v="1.2200030000000002"/>
    <n v="1.2085760000000001"/>
    <n v="1.1427000000000076E-2"/>
    <n v="9.4549287756831805E-3"/>
    <x v="2"/>
    <x v="37"/>
    <x v="3"/>
    <x v="0"/>
    <x v="0"/>
    <x v="1"/>
  </r>
  <r>
    <x v="97"/>
    <s v="GBPUSD=X"/>
    <n v="1.225595"/>
    <n v="1.2200030000000002"/>
    <n v="5.5919999999998193E-3"/>
    <n v="4.5835952862409504E-3"/>
    <x v="2"/>
    <x v="37"/>
    <x v="3"/>
    <x v="0"/>
    <x v="0"/>
    <x v="1"/>
  </r>
  <r>
    <x v="98"/>
    <s v="GBPUSD=X"/>
    <n v="1.2236910000000001"/>
    <n v="1.225595"/>
    <n v="-1.9039999999999058E-3"/>
    <n v="-1.5535311420166579E-3"/>
    <x v="2"/>
    <x v="37"/>
    <x v="3"/>
    <x v="0"/>
    <x v="0"/>
    <x v="0"/>
  </r>
  <r>
    <x v="99"/>
    <s v="GBPUSD=X"/>
    <n v="1.222345"/>
    <n v="1.2236910000000001"/>
    <n v="-1.3460000000000694E-3"/>
    <n v="-1.0999508862940639E-3"/>
    <x v="2"/>
    <x v="37"/>
    <x v="3"/>
    <x v="0"/>
    <x v="0"/>
    <x v="0"/>
  </r>
  <r>
    <x v="189"/>
    <s v="GBPUSD=X"/>
    <n v="1.2186059999999999"/>
    <n v="1.222345"/>
    <n v="-3.7390000000001589E-3"/>
    <n v="-3.0588745403303968E-3"/>
    <x v="2"/>
    <x v="37"/>
    <x v="3"/>
    <x v="0"/>
    <x v="0"/>
    <x v="0"/>
  </r>
  <r>
    <x v="100"/>
    <s v="GBPUSD=X"/>
    <n v="1.220137"/>
    <n v="1.2186059999999999"/>
    <n v="1.5310000000001711E-3"/>
    <n v="1.2563535712118365E-3"/>
    <x v="2"/>
    <x v="37"/>
    <x v="3"/>
    <x v="0"/>
    <x v="0"/>
    <x v="1"/>
  </r>
  <r>
    <x v="101"/>
    <s v="GBPUSD=X"/>
    <n v="1.2335020000000001"/>
    <n v="1.220137"/>
    <n v="1.3365000000000071E-2"/>
    <n v="1.0953687987496545E-2"/>
    <x v="2"/>
    <x v="37"/>
    <x v="3"/>
    <x v="0"/>
    <x v="0"/>
    <x v="1"/>
  </r>
  <r>
    <x v="102"/>
    <s v="GBPUSD=X"/>
    <n v="1.2264820000000001"/>
    <n v="1.2335020000000001"/>
    <n v="-7.0200000000000262E-3"/>
    <n v="-5.6911135936545103E-3"/>
    <x v="2"/>
    <x v="37"/>
    <x v="3"/>
    <x v="0"/>
    <x v="0"/>
    <x v="0"/>
  </r>
  <r>
    <x v="103"/>
    <s v="GBPUSD=X"/>
    <n v="1.2321489999999999"/>
    <n v="1.2264820000000001"/>
    <n v="5.6669999999998666E-3"/>
    <n v="4.6205325475627574E-3"/>
    <x v="2"/>
    <x v="37"/>
    <x v="3"/>
    <x v="0"/>
    <x v="0"/>
    <x v="1"/>
  </r>
  <r>
    <x v="104"/>
    <s v="GBPUSD=X"/>
    <n v="1.2347999999999999"/>
    <n v="1.2321489999999999"/>
    <n v="2.6509999999999589E-3"/>
    <n v="2.1515255054380266E-3"/>
    <x v="2"/>
    <x v="37"/>
    <x v="3"/>
    <x v="0"/>
    <x v="0"/>
    <x v="1"/>
  </r>
  <r>
    <x v="105"/>
    <s v="GBPUSD=X"/>
    <n v="1.248704"/>
    <n v="1.2347999999999999"/>
    <n v="1.3904000000000138E-2"/>
    <n v="1.1260123096857904E-2"/>
    <x v="2"/>
    <x v="37"/>
    <x v="3"/>
    <x v="0"/>
    <x v="0"/>
    <x v="1"/>
  </r>
  <r>
    <x v="106"/>
    <s v="GBPUSD=X"/>
    <n v="1.2581469999999999"/>
    <n v="1.248704"/>
    <n v="9.4429999999998682E-3"/>
    <n v="7.5622405309824165E-3"/>
    <x v="2"/>
    <x v="37"/>
    <x v="3"/>
    <x v="0"/>
    <x v="0"/>
    <x v="1"/>
  </r>
  <r>
    <x v="107"/>
    <s v="GBPUSD=X"/>
    <n v="1.257514"/>
    <n v="1.2581469999999999"/>
    <n v="-6.3299999999988366E-4"/>
    <n v="-5.0312085948612021E-4"/>
    <x v="2"/>
    <x v="37"/>
    <x v="3"/>
    <x v="0"/>
    <x v="0"/>
    <x v="0"/>
  </r>
  <r>
    <x v="108"/>
    <s v="GBPUSD=X"/>
    <n v="1.260907"/>
    <n v="1.257514"/>
    <n v="3.3929999999999794E-3"/>
    <n v="2.6981806961989922E-3"/>
    <x v="2"/>
    <x v="37"/>
    <x v="3"/>
    <x v="0"/>
    <x v="0"/>
    <x v="1"/>
  </r>
  <r>
    <x v="109"/>
    <s v="GBPUSD=X"/>
    <n v="1.272572"/>
    <n v="1.260907"/>
    <n v="1.1665000000000036E-2"/>
    <n v="9.2512770569122358E-3"/>
    <x v="2"/>
    <x v="37"/>
    <x v="3"/>
    <x v="0"/>
    <x v="0"/>
    <x v="1"/>
  </r>
  <r>
    <x v="110"/>
    <s v="GBPUSD=X"/>
    <n v="1.273528"/>
    <n v="1.272572"/>
    <n v="9.5599999999995688E-4"/>
    <n v="7.5123450775276912E-4"/>
    <x v="2"/>
    <x v="37"/>
    <x v="3"/>
    <x v="0"/>
    <x v="0"/>
    <x v="1"/>
  </r>
  <r>
    <x v="111"/>
    <s v="GBPUSD=X"/>
    <n v="1.2711330000000001"/>
    <n v="1.273528"/>
    <n v="-2.394999999999925E-3"/>
    <n v="-1.8806025466263207E-3"/>
    <x v="2"/>
    <x v="37"/>
    <x v="3"/>
    <x v="0"/>
    <x v="0"/>
    <x v="0"/>
  </r>
  <r>
    <x v="112"/>
    <s v="GBPUSD=X"/>
    <n v="1.2710680000000001"/>
    <n v="1.2711330000000001"/>
    <n v="-6.4999999999981739E-5"/>
    <n v="-5.1135483069027187E-5"/>
    <x v="2"/>
    <x v="37"/>
    <x v="3"/>
    <x v="0"/>
    <x v="0"/>
    <x v="0"/>
  </r>
  <r>
    <x v="113"/>
    <s v="GBPUSD=X"/>
    <n v="1.257703"/>
    <n v="1.2710680000000001"/>
    <n v="-1.3365000000000071E-2"/>
    <n v="-1.0514779697073698E-2"/>
    <x v="2"/>
    <x v="37"/>
    <x v="3"/>
    <x v="0"/>
    <x v="0"/>
    <x v="0"/>
  </r>
  <r>
    <x v="114"/>
    <s v="GBPUSD=X"/>
    <n v="1.2508760000000001"/>
    <n v="1.257703"/>
    <n v="-6.8269999999999165E-3"/>
    <n v="-5.4281495710830907E-3"/>
    <x v="2"/>
    <x v="37"/>
    <x v="3"/>
    <x v="0"/>
    <x v="0"/>
    <x v="0"/>
  </r>
  <r>
    <x v="115"/>
    <s v="GBPUSD=X"/>
    <n v="1.2637750000000001"/>
    <n v="1.2508760000000001"/>
    <n v="1.2898999999999994E-2"/>
    <n v="1.0311973369062954E-2"/>
    <x v="2"/>
    <x v="37"/>
    <x v="3"/>
    <x v="0"/>
    <x v="0"/>
    <x v="1"/>
  </r>
  <r>
    <x v="116"/>
    <s v="GBPUSD=X"/>
    <n v="1.2585110000000002"/>
    <n v="1.2637750000000001"/>
    <n v="-5.2639999999999354E-3"/>
    <n v="-4.1652984115051611E-3"/>
    <x v="2"/>
    <x v="37"/>
    <x v="3"/>
    <x v="0"/>
    <x v="0"/>
    <x v="0"/>
  </r>
  <r>
    <x v="117"/>
    <s v="GBPUSD=X"/>
    <n v="1.2552719999999999"/>
    <n v="1.2585110000000002"/>
    <n v="-3.2390000000002139E-3"/>
    <n v="-2.5736763524515983E-3"/>
    <x v="2"/>
    <x v="37"/>
    <x v="3"/>
    <x v="0"/>
    <x v="0"/>
    <x v="0"/>
  </r>
  <r>
    <x v="118"/>
    <s v="GBPUSD=X"/>
    <n v="1.2426840000000001"/>
    <n v="1.2552719999999999"/>
    <n v="-1.2587999999999822E-2"/>
    <n v="-1.0028105462401633E-2"/>
    <x v="2"/>
    <x v="37"/>
    <x v="3"/>
    <x v="0"/>
    <x v="0"/>
    <x v="0"/>
  </r>
  <r>
    <x v="119"/>
    <s v="GBPUSD=X"/>
    <n v="1.234812"/>
    <n v="1.2426840000000001"/>
    <n v="-7.8720000000001011E-3"/>
    <n v="-6.3346755892890712E-3"/>
    <x v="2"/>
    <x v="37"/>
    <x v="3"/>
    <x v="0"/>
    <x v="0"/>
    <x v="0"/>
  </r>
  <r>
    <x v="120"/>
    <s v="GBPUSD=X"/>
    <n v="1.250156"/>
    <n v="1.234812"/>
    <n v="1.5344000000000024E-2"/>
    <n v="1.2426183095078461E-2"/>
    <x v="2"/>
    <x v="37"/>
    <x v="3"/>
    <x v="0"/>
    <x v="0"/>
    <x v="1"/>
  </r>
  <r>
    <x v="121"/>
    <s v="GBPUSD=X"/>
    <n v="1.252489"/>
    <n v="1.250156"/>
    <n v="2.3329999999999185E-3"/>
    <n v="1.8661671023455619E-3"/>
    <x v="2"/>
    <x v="37"/>
    <x v="3"/>
    <x v="0"/>
    <x v="0"/>
    <x v="1"/>
  </r>
  <r>
    <x v="122"/>
    <s v="GBPUSD=X"/>
    <n v="1.241295"/>
    <n v="1.252489"/>
    <n v="-1.1193999999999926E-2"/>
    <n v="-8.9374038414708045E-3"/>
    <x v="2"/>
    <x v="37"/>
    <x v="3"/>
    <x v="0"/>
    <x v="0"/>
    <x v="0"/>
  </r>
  <r>
    <x v="123"/>
    <s v="GBPUSD=X"/>
    <n v="1.242545"/>
    <n v="1.241295"/>
    <n v="1.2499999999999734E-3"/>
    <n v="1.0070128373996297E-3"/>
    <x v="2"/>
    <x v="37"/>
    <x v="3"/>
    <x v="0"/>
    <x v="0"/>
    <x v="1"/>
  </r>
  <r>
    <x v="124"/>
    <s v="GBPUSD=X"/>
    <n v="1.2342169999999999"/>
    <n v="1.242545"/>
    <n v="-8.3280000000001131E-3"/>
    <n v="-6.7023729522875334E-3"/>
    <x v="2"/>
    <x v="37"/>
    <x v="3"/>
    <x v="0"/>
    <x v="0"/>
    <x v="0"/>
  </r>
  <r>
    <x v="125"/>
    <s v="GBPUSD=X"/>
    <n v="1.2310570000000001"/>
    <n v="1.2342169999999999"/>
    <n v="-3.1599999999998296E-3"/>
    <n v="-2.5603277219482714E-3"/>
    <x v="2"/>
    <x v="37"/>
    <x v="3"/>
    <x v="0"/>
    <x v="0"/>
    <x v="0"/>
  </r>
  <r>
    <x v="126"/>
    <s v="GBPUSD=X"/>
    <n v="1.2389270000000001"/>
    <n v="1.2310570000000001"/>
    <n v="7.8700000000000436E-3"/>
    <n v="6.3928802646831488E-3"/>
    <x v="2"/>
    <x v="37"/>
    <x v="3"/>
    <x v="0"/>
    <x v="0"/>
    <x v="1"/>
  </r>
  <r>
    <x v="127"/>
    <s v="GBPUSD=X"/>
    <n v="1.2464790000000001"/>
    <n v="1.2389270000000001"/>
    <n v="7.5520000000000032E-3"/>
    <n v="6.0955972385782235E-3"/>
    <x v="2"/>
    <x v="37"/>
    <x v="3"/>
    <x v="0"/>
    <x v="0"/>
    <x v="1"/>
  </r>
  <r>
    <x v="190"/>
    <s v="GBPUSD=X"/>
    <n v="1.24664"/>
    <n v="1.2464790000000001"/>
    <n v="1.609999999998557E-4"/>
    <n v="1.2916382867248923E-4"/>
    <x v="2"/>
    <x v="37"/>
    <x v="3"/>
    <x v="0"/>
    <x v="0"/>
    <x v="1"/>
  </r>
  <r>
    <x v="128"/>
    <s v="GBPUSD=X"/>
    <n v="1.247552"/>
    <n v="1.24664"/>
    <n v="9.120000000000239E-4"/>
    <n v="7.3156645061928376E-4"/>
    <x v="2"/>
    <x v="37"/>
    <x v="3"/>
    <x v="0"/>
    <x v="0"/>
    <x v="1"/>
  </r>
  <r>
    <x v="129"/>
    <s v="GBPUSD=X"/>
    <n v="1.249547"/>
    <n v="1.247552"/>
    <n v="1.994999999999969E-3"/>
    <n v="1.5991317395988055E-3"/>
    <x v="2"/>
    <x v="37"/>
    <x v="3"/>
    <x v="0"/>
    <x v="0"/>
    <x v="1"/>
  </r>
  <r>
    <x v="130"/>
    <s v="GBPUSD=X"/>
    <n v="1.2542799999999998"/>
    <n v="1.249547"/>
    <n v="4.7329999999998762E-3"/>
    <n v="3.7877726888223304E-3"/>
    <x v="2"/>
    <x v="37"/>
    <x v="3"/>
    <x v="0"/>
    <x v="0"/>
    <x v="1"/>
  </r>
  <r>
    <x v="131"/>
    <s v="GBPUSD=X"/>
    <n v="1.261352"/>
    <n v="1.2542799999999998"/>
    <n v="7.0720000000001892E-3"/>
    <n v="5.6382944797016537E-3"/>
    <x v="2"/>
    <x v="37"/>
    <x v="3"/>
    <x v="0"/>
    <x v="0"/>
    <x v="1"/>
  </r>
  <r>
    <x v="132"/>
    <s v="GBPUSD=X"/>
    <n v="1.2605090000000001"/>
    <n v="1.261352"/>
    <n v="-8.4299999999992714E-4"/>
    <n v="-6.6833048982356004E-4"/>
    <x v="2"/>
    <x v="37"/>
    <x v="3"/>
    <x v="0"/>
    <x v="0"/>
    <x v="0"/>
  </r>
  <r>
    <x v="133"/>
    <s v="GBPUSD=X"/>
    <n v="1.262751"/>
    <n v="1.2605090000000001"/>
    <n v="2.2419999999998552E-3"/>
    <n v="1.7786465626186366E-3"/>
    <x v="2"/>
    <x v="37"/>
    <x v="3"/>
    <x v="0"/>
    <x v="0"/>
    <x v="1"/>
  </r>
  <r>
    <x v="134"/>
    <s v="GBPUSD=X"/>
    <n v="1.2551780000000001"/>
    <n v="1.262751"/>
    <n v="-7.5729999999998299E-3"/>
    <n v="-5.9972235222936513E-3"/>
    <x v="2"/>
    <x v="37"/>
    <x v="3"/>
    <x v="0"/>
    <x v="0"/>
    <x v="0"/>
  </r>
  <r>
    <x v="135"/>
    <s v="GBPUSD=X"/>
    <n v="1.2569290000000002"/>
    <n v="1.2551780000000001"/>
    <n v="1.7510000000000581E-3"/>
    <n v="1.3950212639163989E-3"/>
    <x v="2"/>
    <x v="37"/>
    <x v="3"/>
    <x v="0"/>
    <x v="0"/>
    <x v="1"/>
  </r>
  <r>
    <x v="136"/>
    <s v="GBPUSD=X"/>
    <n v="1.2591000000000001"/>
    <n v="1.2569290000000002"/>
    <n v="2.170999999999923E-3"/>
    <n v="1.7272256428166768E-3"/>
    <x v="2"/>
    <x v="37"/>
    <x v="3"/>
    <x v="0"/>
    <x v="0"/>
    <x v="1"/>
  </r>
  <r>
    <x v="137"/>
    <s v="GBPUSD=X"/>
    <n v="1.2559499999999999"/>
    <n v="1.2591000000000001"/>
    <n v="-3.1500000000002082E-3"/>
    <n v="-2.5017869907078133E-3"/>
    <x v="2"/>
    <x v="37"/>
    <x v="3"/>
    <x v="0"/>
    <x v="0"/>
    <x v="0"/>
  </r>
  <r>
    <x v="138"/>
    <s v="GBPUSD=X"/>
    <n v="1.257118"/>
    <n v="1.2559499999999999"/>
    <n v="1.1680000000000579E-3"/>
    <n v="9.2997332696369913E-4"/>
    <x v="2"/>
    <x v="37"/>
    <x v="3"/>
    <x v="0"/>
    <x v="0"/>
    <x v="1"/>
  </r>
  <r>
    <x v="139"/>
    <s v="GBPUSD=X"/>
    <n v="1.2661750000000001"/>
    <n v="1.257118"/>
    <n v="9.0570000000000928E-3"/>
    <n v="7.2045742722640941E-3"/>
    <x v="2"/>
    <x v="37"/>
    <x v="3"/>
    <x v="0"/>
    <x v="0"/>
    <x v="1"/>
  </r>
  <r>
    <x v="140"/>
    <s v="GBPUSD=X"/>
    <n v="1.273075"/>
    <n v="1.2661750000000001"/>
    <n v="6.8999999999999062E-3"/>
    <n v="5.449483681165641E-3"/>
    <x v="2"/>
    <x v="37"/>
    <x v="3"/>
    <x v="0"/>
    <x v="0"/>
    <x v="1"/>
  </r>
  <r>
    <x v="141"/>
    <s v="GBPUSD=X"/>
    <n v="1.272993"/>
    <n v="1.273075"/>
    <n v="-8.1999999999915474E-5"/>
    <n v="-6.441097343040707E-5"/>
    <x v="2"/>
    <x v="37"/>
    <x v="3"/>
    <x v="0"/>
    <x v="0"/>
    <x v="0"/>
  </r>
  <r>
    <x v="142"/>
    <s v="GBPUSD=X"/>
    <n v="1.273075"/>
    <n v="1.272993"/>
    <n v="8.1999999999915474E-5"/>
    <n v="6.4415122471149066E-5"/>
    <x v="2"/>
    <x v="37"/>
    <x v="3"/>
    <x v="0"/>
    <x v="0"/>
    <x v="1"/>
  </r>
  <r>
    <x v="143"/>
    <s v="GBPUSD=X"/>
    <n v="1.2795909999999999"/>
    <n v="1.273075"/>
    <n v="6.5159999999999663E-3"/>
    <n v="5.11831588869467E-3"/>
    <x v="2"/>
    <x v="37"/>
    <x v="3"/>
    <x v="0"/>
    <x v="0"/>
    <x v="1"/>
  </r>
  <r>
    <x v="144"/>
    <s v="GBPUSD=X"/>
    <n v="1.288975"/>
    <n v="1.2795909999999999"/>
    <n v="9.384000000000059E-3"/>
    <n v="7.3335933122380976E-3"/>
    <x v="2"/>
    <x v="37"/>
    <x v="3"/>
    <x v="0"/>
    <x v="0"/>
    <x v="1"/>
  </r>
  <r>
    <x v="145"/>
    <s v="GBPUSD=X"/>
    <n v="1.2923739999999999"/>
    <n v="1.288975"/>
    <n v="3.3989999999999299E-3"/>
    <n v="2.636978994937784E-3"/>
    <x v="2"/>
    <x v="37"/>
    <x v="3"/>
    <x v="0"/>
    <x v="0"/>
    <x v="1"/>
  </r>
  <r>
    <x v="146"/>
    <s v="GBPUSD=X"/>
    <n v="1.298246"/>
    <n v="1.2923739999999999"/>
    <n v="5.8720000000000994E-3"/>
    <n v="4.5435763950683779E-3"/>
    <x v="2"/>
    <x v="37"/>
    <x v="3"/>
    <x v="0"/>
    <x v="0"/>
    <x v="1"/>
  </r>
  <r>
    <x v="147"/>
    <s v="GBPUSD=X"/>
    <n v="1.311785"/>
    <n v="1.298246"/>
    <n v="1.3538999999999968E-2"/>
    <n v="1.0428686088768976E-2"/>
    <x v="2"/>
    <x v="37"/>
    <x v="3"/>
    <x v="0"/>
    <x v="0"/>
    <x v="1"/>
  </r>
  <r>
    <x v="148"/>
    <s v="GBPUSD=X"/>
    <n v="1.3101700000000001"/>
    <n v="1.311785"/>
    <n v="-1.6149999999999221E-3"/>
    <n v="-1.2311468723913766E-3"/>
    <x v="2"/>
    <x v="37"/>
    <x v="3"/>
    <x v="0"/>
    <x v="0"/>
    <x v="0"/>
  </r>
  <r>
    <x v="149"/>
    <s v="GBPUSD=X"/>
    <n v="1.3078730000000001"/>
    <n v="1.3101700000000001"/>
    <n v="-2.2969999999999935E-3"/>
    <n v="-1.7532075990138634E-3"/>
    <x v="2"/>
    <x v="37"/>
    <x v="3"/>
    <x v="0"/>
    <x v="0"/>
    <x v="0"/>
  </r>
  <r>
    <x v="150"/>
    <s v="GBPUSD=X"/>
    <n v="1.3086089999999999"/>
    <n v="1.3078730000000001"/>
    <n v="7.3599999999984789E-4"/>
    <n v="5.6274577118714726E-4"/>
    <x v="2"/>
    <x v="37"/>
    <x v="3"/>
    <x v="0"/>
    <x v="0"/>
    <x v="1"/>
  </r>
  <r>
    <x v="151"/>
    <s v="GBPUSD=X"/>
    <n v="1.3126799999999998"/>
    <n v="1.3086089999999999"/>
    <n v="4.0709999999999358E-3"/>
    <n v="3.1109368803056803E-3"/>
    <x v="2"/>
    <x v="37"/>
    <x v="3"/>
    <x v="0"/>
    <x v="0"/>
    <x v="1"/>
  </r>
  <r>
    <x v="152"/>
    <s v="GBPUSD=X"/>
    <n v="1.3138020000000001"/>
    <n v="1.3126799999999998"/>
    <n v="1.1220000000002894E-3"/>
    <n v="8.5473992138243105E-4"/>
    <x v="2"/>
    <x v="37"/>
    <x v="3"/>
    <x v="0"/>
    <x v="0"/>
    <x v="1"/>
  </r>
  <r>
    <x v="153"/>
    <s v="GBPUSD=X"/>
    <n v="1.3052270000000001"/>
    <n v="1.3138020000000001"/>
    <n v="-8.5749999999999993E-3"/>
    <n v="-6.5268586895133353E-3"/>
    <x v="2"/>
    <x v="37"/>
    <x v="3"/>
    <x v="0"/>
    <x v="0"/>
    <x v="0"/>
  </r>
  <r>
    <x v="154"/>
    <s v="GBPUSD=X"/>
    <n v="1.3077190000000001"/>
    <n v="1.3052270000000001"/>
    <n v="2.4919999999999387E-3"/>
    <n v="1.9092464375928006E-3"/>
    <x v="2"/>
    <x v="37"/>
    <x v="3"/>
    <x v="0"/>
    <x v="0"/>
    <x v="1"/>
  </r>
  <r>
    <x v="155"/>
    <s v="GBPUSD=X"/>
    <n v="1.3050740000000001"/>
    <n v="1.3077190000000001"/>
    <n v="-2.6450000000000085E-3"/>
    <n v="-2.0226057738703868E-3"/>
    <x v="2"/>
    <x v="37"/>
    <x v="3"/>
    <x v="0"/>
    <x v="0"/>
    <x v="0"/>
  </r>
  <r>
    <x v="156"/>
    <s v="GBPUSD=X"/>
    <n v="1.304802"/>
    <n v="1.3050740000000001"/>
    <n v="-2.7200000000004998E-4"/>
    <n v="-2.0841730047495389E-4"/>
    <x v="2"/>
    <x v="37"/>
    <x v="3"/>
    <x v="0"/>
    <x v="0"/>
    <x v="0"/>
  </r>
  <r>
    <x v="157"/>
    <s v="GBPUSD=X"/>
    <n v="1.307053"/>
    <n v="1.304802"/>
    <n v="2.251000000000003E-3"/>
    <n v="1.7251659638780467E-3"/>
    <x v="2"/>
    <x v="37"/>
    <x v="3"/>
    <x v="0"/>
    <x v="0"/>
    <x v="1"/>
  </r>
  <r>
    <x v="158"/>
    <s v="GBPUSD=X"/>
    <n v="1.3107"/>
    <n v="1.307053"/>
    <n v="3.6469999999999558E-3"/>
    <n v="2.7902464551934434E-3"/>
    <x v="2"/>
    <x v="37"/>
    <x v="3"/>
    <x v="0"/>
    <x v="0"/>
    <x v="1"/>
  </r>
  <r>
    <x v="159"/>
    <s v="GBPUSD=X"/>
    <n v="1.3107879999999998"/>
    <n v="1.3107"/>
    <n v="8.7999999999865963E-5"/>
    <n v="6.7139696345361996E-5"/>
    <x v="2"/>
    <x v="37"/>
    <x v="3"/>
    <x v="0"/>
    <x v="0"/>
    <x v="1"/>
  </r>
  <r>
    <x v="160"/>
    <s v="GBPUSD=X"/>
    <n v="1.325399"/>
    <n v="1.3107879999999998"/>
    <n v="1.4611000000000152E-2"/>
    <n v="1.1146730058560312E-2"/>
    <x v="2"/>
    <x v="37"/>
    <x v="3"/>
    <x v="0"/>
    <x v="0"/>
    <x v="1"/>
  </r>
  <r>
    <x v="161"/>
    <s v="GBPUSD=X"/>
    <n v="1.31108"/>
    <n v="1.325399"/>
    <n v="-1.4318999999999971E-2"/>
    <n v="-1.0803539160660278E-2"/>
    <x v="2"/>
    <x v="37"/>
    <x v="3"/>
    <x v="0"/>
    <x v="0"/>
    <x v="0"/>
  </r>
  <r>
    <x v="162"/>
    <s v="GBPUSD=X"/>
    <n v="1.3220339999999999"/>
    <n v="1.31108"/>
    <n v="1.0953999999999908E-2"/>
    <n v="8.3549440156206398E-3"/>
    <x v="2"/>
    <x v="37"/>
    <x v="3"/>
    <x v="0"/>
    <x v="0"/>
    <x v="1"/>
  </r>
  <r>
    <x v="163"/>
    <s v="GBPUSD=X"/>
    <n v="1.309415"/>
    <n v="1.3220339999999999"/>
    <n v="-1.2618999999999936E-2"/>
    <n v="-9.5451402913994173E-3"/>
    <x v="2"/>
    <x v="37"/>
    <x v="3"/>
    <x v="0"/>
    <x v="0"/>
    <x v="0"/>
  </r>
  <r>
    <x v="164"/>
    <s v="GBPUSD=X"/>
    <n v="1.3071379999999999"/>
    <n v="1.309415"/>
    <n v="-2.2770000000000845E-3"/>
    <n v="-1.738944490478637E-3"/>
    <x v="2"/>
    <x v="37"/>
    <x v="3"/>
    <x v="0"/>
    <x v="0"/>
    <x v="0"/>
  </r>
  <r>
    <x v="165"/>
    <s v="GBPUSD=X"/>
    <n v="1.315218"/>
    <n v="1.3071379999999999"/>
    <n v="8.0800000000000871E-3"/>
    <n v="6.1814437343265119E-3"/>
    <x v="2"/>
    <x v="37"/>
    <x v="3"/>
    <x v="0"/>
    <x v="0"/>
    <x v="1"/>
  </r>
  <r>
    <x v="166"/>
    <s v="GBPUSD=X"/>
    <n v="1.321982"/>
    <n v="1.315218"/>
    <n v="6.7639999999999922E-3"/>
    <n v="5.1428736528849155E-3"/>
    <x v="2"/>
    <x v="37"/>
    <x v="3"/>
    <x v="0"/>
    <x v="0"/>
    <x v="1"/>
  </r>
  <r>
    <x v="167"/>
    <s v="GBPUSD=X"/>
    <n v="1.319958"/>
    <n v="1.321982"/>
    <n v="-2.0240000000000258E-3"/>
    <n v="-1.5310344618913313E-3"/>
    <x v="2"/>
    <x v="37"/>
    <x v="3"/>
    <x v="0"/>
    <x v="0"/>
    <x v="0"/>
  </r>
  <r>
    <x v="168"/>
    <s v="GBPUSD=X"/>
    <n v="1.3356479999999999"/>
    <n v="1.319958"/>
    <n v="1.5689999999999982E-2"/>
    <n v="1.1886741850877059E-2"/>
    <x v="2"/>
    <x v="37"/>
    <x v="3"/>
    <x v="0"/>
    <x v="0"/>
    <x v="1"/>
  </r>
  <r>
    <x v="169"/>
    <s v="GBPUSD=X"/>
    <n v="1.336452"/>
    <n v="1.3356479999999999"/>
    <n v="8.0400000000002692E-4"/>
    <n v="6.0195500610941424E-4"/>
    <x v="2"/>
    <x v="37"/>
    <x v="3"/>
    <x v="0"/>
    <x v="0"/>
    <x v="1"/>
  </r>
  <r>
    <x v="170"/>
    <s v="GBPUSD=X"/>
    <n v="1.339944"/>
    <n v="1.336452"/>
    <n v="3.4920000000000506E-3"/>
    <n v="2.6128884539063512E-3"/>
    <x v="2"/>
    <x v="37"/>
    <x v="3"/>
    <x v="0"/>
    <x v="0"/>
    <x v="1"/>
  </r>
  <r>
    <x v="171"/>
    <s v="GBPUSD=X"/>
    <n v="1.3351309999999998"/>
    <n v="1.339944"/>
    <n v="-4.8130000000001782E-3"/>
    <n v="-3.5919411557499255E-3"/>
    <x v="2"/>
    <x v="37"/>
    <x v="3"/>
    <x v="0"/>
    <x v="0"/>
    <x v="0"/>
  </r>
  <r>
    <x v="172"/>
    <s v="GBPUSD=X"/>
    <n v="1.326225"/>
    <n v="1.3351309999999998"/>
    <n v="-8.9059999999998585E-3"/>
    <n v="-6.6705064896252575E-3"/>
    <x v="2"/>
    <x v="37"/>
    <x v="3"/>
    <x v="0"/>
    <x v="0"/>
    <x v="0"/>
  </r>
  <r>
    <x v="191"/>
    <s v="GBPUSD=X"/>
    <n v="1.3245739999999999"/>
    <n v="1.326225"/>
    <n v="-1.6510000000000691E-3"/>
    <n v="-1.2448868027673051E-3"/>
    <x v="2"/>
    <x v="37"/>
    <x v="3"/>
    <x v="0"/>
    <x v="0"/>
    <x v="0"/>
  </r>
  <r>
    <x v="173"/>
    <s v="GBPUSD=X"/>
    <n v="1.316222"/>
    <n v="1.3245739999999999"/>
    <n v="-8.351999999999915E-3"/>
    <n v="-6.305423479548833E-3"/>
    <x v="2"/>
    <x v="37"/>
    <x v="3"/>
    <x v="0"/>
    <x v="0"/>
    <x v="0"/>
  </r>
  <r>
    <x v="174"/>
    <s v="GBPUSD=X"/>
    <n v="1.2968489999999999"/>
    <n v="1.316222"/>
    <n v="-1.9373000000000085E-2"/>
    <n v="-1.4718641688104351E-2"/>
    <x v="2"/>
    <x v="37"/>
    <x v="3"/>
    <x v="0"/>
    <x v="0"/>
    <x v="0"/>
  </r>
  <r>
    <x v="175"/>
    <s v="GBPUSD=X"/>
    <n v="1.299917"/>
    <n v="1.2968489999999999"/>
    <n v="3.0680000000000707E-3"/>
    <n v="2.3657341756828055E-3"/>
    <x v="2"/>
    <x v="37"/>
    <x v="3"/>
    <x v="0"/>
    <x v="0"/>
    <x v="1"/>
  </r>
  <r>
    <x v="176"/>
    <s v="GBPUSD=X"/>
    <n v="1.2808299999999999"/>
    <n v="1.299917"/>
    <n v="-1.9087000000000076E-2"/>
    <n v="-1.4683245161037263E-2"/>
    <x v="2"/>
    <x v="37"/>
    <x v="3"/>
    <x v="0"/>
    <x v="0"/>
    <x v="0"/>
  </r>
  <r>
    <x v="177"/>
    <s v="GBPUSD=X"/>
    <n v="1.280656"/>
    <n v="1.2808299999999999"/>
    <n v="-1.7399999999989646E-4"/>
    <n v="-1.3584941014802625E-4"/>
    <x v="2"/>
    <x v="37"/>
    <x v="3"/>
    <x v="0"/>
    <x v="0"/>
    <x v="0"/>
  </r>
  <r>
    <x v="178"/>
    <s v="GBPUSD=X"/>
    <n v="1.284967"/>
    <n v="1.280656"/>
    <n v="4.3109999999999538E-3"/>
    <n v="3.3662435501804963E-3"/>
    <x v="2"/>
    <x v="37"/>
    <x v="3"/>
    <x v="0"/>
    <x v="0"/>
    <x v="1"/>
  </r>
  <r>
    <x v="179"/>
    <s v="GBPUSD=X"/>
    <n v="1.2884770000000001"/>
    <n v="1.284967"/>
    <n v="3.5100000000001241E-3"/>
    <n v="2.7315876594497168E-3"/>
    <x v="2"/>
    <x v="37"/>
    <x v="3"/>
    <x v="0"/>
    <x v="0"/>
    <x v="1"/>
  </r>
  <r>
    <x v="180"/>
    <s v="GBPUSD=X"/>
    <n v="1.296"/>
    <n v="1.2884770000000001"/>
    <n v="7.5229999999999464E-3"/>
    <n v="5.8386762045422201E-3"/>
    <x v="2"/>
    <x v="37"/>
    <x v="3"/>
    <x v="0"/>
    <x v="0"/>
    <x v="1"/>
  </r>
  <r>
    <x v="181"/>
    <s v="GBPUSD=X"/>
    <n v="1.297555"/>
    <n v="1.296"/>
    <n v="1.5549999999999731E-3"/>
    <n v="1.1998456790123248E-3"/>
    <x v="2"/>
    <x v="37"/>
    <x v="3"/>
    <x v="0"/>
    <x v="0"/>
    <x v="1"/>
  </r>
  <r>
    <x v="182"/>
    <s v="GBPUSD=X"/>
    <n v="1.2932760000000001"/>
    <n v="1.297555"/>
    <n v="-4.2789999999999218E-3"/>
    <n v="-3.2977407508736982E-3"/>
    <x v="2"/>
    <x v="37"/>
    <x v="3"/>
    <x v="0"/>
    <x v="0"/>
    <x v="0"/>
  </r>
  <r>
    <x v="183"/>
    <s v="GBPUSD=X"/>
    <n v="1.2820510000000001"/>
    <n v="1.2932760000000001"/>
    <n v="-1.1225000000000041E-2"/>
    <n v="-8.6795084730560534E-3"/>
    <x v="2"/>
    <x v="37"/>
    <x v="3"/>
    <x v="0"/>
    <x v="0"/>
    <x v="0"/>
  </r>
  <r>
    <x v="184"/>
    <s v="GBPUSD=X"/>
    <n v="1.274405"/>
    <n v="1.2820510000000001"/>
    <n v="-7.6460000000000417E-3"/>
    <n v="-5.9638813120539208E-3"/>
    <x v="2"/>
    <x v="37"/>
    <x v="3"/>
    <x v="0"/>
    <x v="0"/>
    <x v="0"/>
  </r>
  <r>
    <x v="185"/>
    <s v="GBPUSD=X"/>
    <n v="1.271747"/>
    <n v="1.274405"/>
    <n v="-2.6580000000000492E-3"/>
    <n v="-2.0856791993126588E-3"/>
    <x v="2"/>
    <x v="37"/>
    <x v="3"/>
    <x v="0"/>
    <x v="0"/>
    <x v="0"/>
  </r>
  <r>
    <x v="186"/>
    <s v="GBPUSD=X"/>
    <n v="1.2757049999999999"/>
    <n v="1.271747"/>
    <n v="3.957999999999906E-3"/>
    <n v="3.1122542455377573E-3"/>
    <x v="2"/>
    <x v="37"/>
    <x v="3"/>
    <x v="0"/>
    <x v="1"/>
    <x v="1"/>
  </r>
  <r>
    <x v="0"/>
    <s v="GBPJPY=X"/>
    <n v="142.76400800000002"/>
    <m/>
    <m/>
    <m/>
    <x v="2"/>
    <x v="38"/>
    <x v="3"/>
    <x v="0"/>
    <x v="0"/>
    <x v="0"/>
  </r>
  <r>
    <x v="192"/>
    <s v="GBPJPY=X"/>
    <n v="144.41999799999999"/>
    <n v="142.76400800000002"/>
    <n v="1.6559899999999743"/>
    <n v="1.1599492219355275E-2"/>
    <x v="2"/>
    <x v="38"/>
    <x v="3"/>
    <x v="0"/>
    <x v="0"/>
    <x v="1"/>
  </r>
  <r>
    <x v="1"/>
    <s v="GBPJPY=X"/>
    <n v="144.04800399999999"/>
    <n v="144.41999799999999"/>
    <n v="-0.37199400000000082"/>
    <n v="-2.5757790136515641E-3"/>
    <x v="2"/>
    <x v="38"/>
    <x v="3"/>
    <x v="0"/>
    <x v="0"/>
    <x v="0"/>
  </r>
  <r>
    <x v="2"/>
    <s v="GBPJPY=X"/>
    <n v="142.70799299999999"/>
    <n v="144.04800399999999"/>
    <n v="-1.3400110000000041"/>
    <n v="-9.3025308424266959E-3"/>
    <x v="2"/>
    <x v="38"/>
    <x v="3"/>
    <x v="0"/>
    <x v="0"/>
    <x v="0"/>
  </r>
  <r>
    <x v="3"/>
    <s v="GBPJPY=X"/>
    <n v="141.20100400000001"/>
    <n v="142.70799299999999"/>
    <n v="-1.5069889999999759"/>
    <n v="-1.055994810325709E-2"/>
    <x v="2"/>
    <x v="38"/>
    <x v="3"/>
    <x v="0"/>
    <x v="0"/>
    <x v="0"/>
  </r>
  <r>
    <x v="4"/>
    <s v="GBPJPY=X"/>
    <n v="142.77299500000001"/>
    <n v="141.20100400000001"/>
    <n v="1.571990999999997"/>
    <n v="1.1133001575541182E-2"/>
    <x v="2"/>
    <x v="38"/>
    <x v="3"/>
    <x v="0"/>
    <x v="0"/>
    <x v="1"/>
  </r>
  <r>
    <x v="5"/>
    <s v="GBPJPY=X"/>
    <n v="141.63900800000002"/>
    <n v="142.77299500000001"/>
    <n v="-1.1339869999999905"/>
    <n v="-7.9425874620056153E-3"/>
    <x v="2"/>
    <x v="38"/>
    <x v="3"/>
    <x v="0"/>
    <x v="0"/>
    <x v="0"/>
  </r>
  <r>
    <x v="6"/>
    <s v="GBPJPY=X"/>
    <n v="142.875"/>
    <n v="141.63900800000002"/>
    <n v="1.2359919999999818"/>
    <n v="8.7263531244159923E-3"/>
    <x v="2"/>
    <x v="38"/>
    <x v="3"/>
    <x v="0"/>
    <x v="0"/>
    <x v="1"/>
  </r>
  <r>
    <x v="7"/>
    <s v="GBPJPY=X"/>
    <n v="143.11000100000001"/>
    <n v="142.875"/>
    <n v="0.23500100000001112"/>
    <n v="1.6448013998250997E-3"/>
    <x v="2"/>
    <x v="38"/>
    <x v="3"/>
    <x v="0"/>
    <x v="0"/>
    <x v="1"/>
  </r>
  <r>
    <x v="8"/>
    <s v="GBPJPY=X"/>
    <n v="142.912003"/>
    <n v="143.11000100000001"/>
    <n v="-0.19799800000001255"/>
    <n v="-1.3835371295959431E-3"/>
    <x v="2"/>
    <x v="38"/>
    <x v="3"/>
    <x v="0"/>
    <x v="0"/>
    <x v="0"/>
  </r>
  <r>
    <x v="9"/>
    <s v="GBPJPY=X"/>
    <n v="142.84700000000001"/>
    <n v="142.912003"/>
    <n v="-6.5002999999990152E-2"/>
    <n v="-4.548463294576464E-4"/>
    <x v="2"/>
    <x v="38"/>
    <x v="3"/>
    <x v="0"/>
    <x v="0"/>
    <x v="0"/>
  </r>
  <r>
    <x v="10"/>
    <s v="GBPJPY=X"/>
    <n v="143.04600500000001"/>
    <n v="142.84700000000001"/>
    <n v="0.19900499999999965"/>
    <n v="1.3931339125077857E-3"/>
    <x v="2"/>
    <x v="38"/>
    <x v="3"/>
    <x v="0"/>
    <x v="0"/>
    <x v="1"/>
  </r>
  <r>
    <x v="11"/>
    <s v="GBPJPY=X"/>
    <n v="143.287003"/>
    <n v="143.04600500000001"/>
    <n v="0.2409979999999905"/>
    <n v="1.6847586900451395E-3"/>
    <x v="2"/>
    <x v="38"/>
    <x v="3"/>
    <x v="0"/>
    <x v="0"/>
    <x v="1"/>
  </r>
  <r>
    <x v="12"/>
    <s v="GBPJPY=X"/>
    <n v="144.057007"/>
    <n v="143.287003"/>
    <n v="0.77000400000000013"/>
    <n v="5.373857948581702E-3"/>
    <x v="2"/>
    <x v="38"/>
    <x v="3"/>
    <x v="0"/>
    <x v="0"/>
    <x v="1"/>
  </r>
  <r>
    <x v="187"/>
    <s v="GBPJPY=X"/>
    <n v="143.30999800000001"/>
    <n v="144.057007"/>
    <n v="-0.74700899999999137"/>
    <n v="-5.1855096503566215E-3"/>
    <x v="2"/>
    <x v="38"/>
    <x v="3"/>
    <x v="0"/>
    <x v="0"/>
    <x v="0"/>
  </r>
  <r>
    <x v="13"/>
    <s v="GBPJPY=X"/>
    <n v="143.26199299999999"/>
    <n v="143.30999800000001"/>
    <n v="-4.8005000000017617E-2"/>
    <n v="-3.3497313983646567E-4"/>
    <x v="2"/>
    <x v="38"/>
    <x v="3"/>
    <x v="0"/>
    <x v="0"/>
    <x v="0"/>
  </r>
  <r>
    <x v="14"/>
    <s v="GBPJPY=X"/>
    <n v="143.38600199999999"/>
    <n v="143.26199299999999"/>
    <n v="0.12400900000000092"/>
    <n v="8.6560990394710568E-4"/>
    <x v="2"/>
    <x v="38"/>
    <x v="3"/>
    <x v="0"/>
    <x v="0"/>
    <x v="1"/>
  </r>
  <r>
    <x v="15"/>
    <s v="GBPJPY=X"/>
    <n v="144.21499599999999"/>
    <n v="143.38600199999999"/>
    <n v="0.82899399999999446"/>
    <n v="5.7815546039145056E-3"/>
    <x v="2"/>
    <x v="38"/>
    <x v="3"/>
    <x v="0"/>
    <x v="0"/>
    <x v="1"/>
  </r>
  <r>
    <x v="16"/>
    <s v="GBPJPY=X"/>
    <n v="143.71499599999999"/>
    <n v="144.21499599999999"/>
    <n v="-0.5"/>
    <n v="-3.4670458264964349E-3"/>
    <x v="2"/>
    <x v="38"/>
    <x v="3"/>
    <x v="0"/>
    <x v="0"/>
    <x v="0"/>
  </r>
  <r>
    <x v="17"/>
    <s v="GBPJPY=X"/>
    <n v="142.10299699999999"/>
    <n v="143.71499599999999"/>
    <n v="-1.6119989999999973"/>
    <n v="-1.1216637406440156E-2"/>
    <x v="2"/>
    <x v="38"/>
    <x v="3"/>
    <x v="0"/>
    <x v="0"/>
    <x v="0"/>
  </r>
  <r>
    <x v="18"/>
    <s v="GBPJPY=X"/>
    <n v="142.23899800000001"/>
    <n v="142.10299699999999"/>
    <n v="0.13600100000002158"/>
    <n v="9.5705933633490916E-4"/>
    <x v="2"/>
    <x v="38"/>
    <x v="3"/>
    <x v="0"/>
    <x v="0"/>
    <x v="1"/>
  </r>
  <r>
    <x v="19"/>
    <s v="GBPJPY=X"/>
    <n v="142.128998"/>
    <n v="142.23899800000001"/>
    <n v="-0.11000000000001364"/>
    <n v="-7.7334628018128784E-4"/>
    <x v="2"/>
    <x v="38"/>
    <x v="3"/>
    <x v="0"/>
    <x v="0"/>
    <x v="0"/>
  </r>
  <r>
    <x v="20"/>
    <s v="GBPJPY=X"/>
    <n v="141.91099499999999"/>
    <n v="142.128998"/>
    <n v="-0.21800300000001016"/>
    <n v="-1.5338389988509605E-3"/>
    <x v="2"/>
    <x v="38"/>
    <x v="3"/>
    <x v="0"/>
    <x v="0"/>
    <x v="0"/>
  </r>
  <r>
    <x v="21"/>
    <s v="GBPJPY=X"/>
    <n v="142.46099899999999"/>
    <n v="141.91099499999999"/>
    <n v="0.55000400000000127"/>
    <n v="3.8756968760595423E-3"/>
    <x v="2"/>
    <x v="38"/>
    <x v="3"/>
    <x v="0"/>
    <x v="0"/>
    <x v="1"/>
  </r>
  <r>
    <x v="22"/>
    <s v="GBPJPY=X"/>
    <n v="142.84300200000001"/>
    <n v="142.46099899999999"/>
    <n v="0.38200300000002585"/>
    <n v="2.6814566981944715E-3"/>
    <x v="2"/>
    <x v="38"/>
    <x v="3"/>
    <x v="0"/>
    <x v="0"/>
    <x v="1"/>
  </r>
  <r>
    <x v="23"/>
    <s v="GBPJPY=X"/>
    <n v="141.151993"/>
    <n v="142.84300200000001"/>
    <n v="-1.6910090000000082"/>
    <n v="-1.1838234819511901E-2"/>
    <x v="2"/>
    <x v="38"/>
    <x v="3"/>
    <x v="0"/>
    <x v="0"/>
    <x v="0"/>
  </r>
  <r>
    <x v="24"/>
    <s v="GBPJPY=X"/>
    <n v="142.61000100000001"/>
    <n v="141.151993"/>
    <n v="1.4580080000000066"/>
    <n v="1.0329347599080706E-2"/>
    <x v="2"/>
    <x v="38"/>
    <x v="3"/>
    <x v="0"/>
    <x v="0"/>
    <x v="1"/>
  </r>
  <r>
    <x v="25"/>
    <s v="GBPJPY=X"/>
    <n v="142.69000199999999"/>
    <n v="142.61000100000001"/>
    <n v="8.0000999999981559E-2"/>
    <n v="5.6097748712575601E-4"/>
    <x v="2"/>
    <x v="38"/>
    <x v="3"/>
    <x v="0"/>
    <x v="0"/>
    <x v="1"/>
  </r>
  <r>
    <x v="26"/>
    <s v="GBPJPY=X"/>
    <n v="142.162994"/>
    <n v="142.69000199999999"/>
    <n v="-0.52700799999999504"/>
    <n v="-3.6933771996162357E-3"/>
    <x v="2"/>
    <x v="38"/>
    <x v="3"/>
    <x v="0"/>
    <x v="0"/>
    <x v="0"/>
  </r>
  <r>
    <x v="27"/>
    <s v="GBPJPY=X"/>
    <n v="141.328003"/>
    <n v="142.162994"/>
    <n v="-0.83499100000000226"/>
    <n v="-5.8734764688481607E-3"/>
    <x v="2"/>
    <x v="38"/>
    <x v="3"/>
    <x v="0"/>
    <x v="0"/>
    <x v="0"/>
  </r>
  <r>
    <x v="28"/>
    <s v="GBPJPY=X"/>
    <n v="141.759995"/>
    <n v="141.328003"/>
    <n v="0.43199200000000815"/>
    <n v="3.0566624506822484E-3"/>
    <x v="2"/>
    <x v="38"/>
    <x v="3"/>
    <x v="0"/>
    <x v="0"/>
    <x v="1"/>
  </r>
  <r>
    <x v="29"/>
    <s v="GBPJPY=X"/>
    <n v="142.304993"/>
    <n v="141.759995"/>
    <n v="0.54499799999999254"/>
    <n v="3.844511986615071E-3"/>
    <x v="2"/>
    <x v="38"/>
    <x v="3"/>
    <x v="0"/>
    <x v="0"/>
    <x v="1"/>
  </r>
  <r>
    <x v="30"/>
    <s v="GBPJPY=X"/>
    <n v="142.317993"/>
    <n v="142.304993"/>
    <n v="1.300000000000523E-2"/>
    <n v="9.1353084146564206E-5"/>
    <x v="2"/>
    <x v="38"/>
    <x v="3"/>
    <x v="0"/>
    <x v="0"/>
    <x v="1"/>
  </r>
  <r>
    <x v="31"/>
    <s v="GBPJPY=X"/>
    <n v="143.16000400000001"/>
    <n v="142.317993"/>
    <n v="0.84201100000001361"/>
    <n v="5.9164058054136104E-3"/>
    <x v="2"/>
    <x v="38"/>
    <x v="3"/>
    <x v="0"/>
    <x v="0"/>
    <x v="1"/>
  </r>
  <r>
    <x v="188"/>
    <s v="GBPJPY=X"/>
    <n v="143.28900100000001"/>
    <n v="143.16000400000001"/>
    <n v="0.12899699999999825"/>
    <n v="9.0106870910675746E-4"/>
    <x v="2"/>
    <x v="38"/>
    <x v="3"/>
    <x v="0"/>
    <x v="0"/>
    <x v="1"/>
  </r>
  <r>
    <x v="32"/>
    <s v="GBPJPY=X"/>
    <n v="142.83000200000001"/>
    <n v="143.28900100000001"/>
    <n v="-0.45899900000000571"/>
    <n v="-3.2033093733412634E-3"/>
    <x v="2"/>
    <x v="38"/>
    <x v="3"/>
    <x v="0"/>
    <x v="0"/>
    <x v="0"/>
  </r>
  <r>
    <x v="33"/>
    <s v="GBPJPY=X"/>
    <n v="142.88699299999999"/>
    <n v="142.83000200000001"/>
    <n v="5.699099999998225E-2"/>
    <n v="3.9901280684699738E-4"/>
    <x v="2"/>
    <x v="38"/>
    <x v="3"/>
    <x v="0"/>
    <x v="0"/>
    <x v="1"/>
  </r>
  <r>
    <x v="34"/>
    <s v="GBPJPY=X"/>
    <n v="143.740005"/>
    <n v="142.88699299999999"/>
    <n v="0.85301200000000676"/>
    <n v="5.9698365966733367E-3"/>
    <x v="2"/>
    <x v="38"/>
    <x v="3"/>
    <x v="0"/>
    <x v="0"/>
    <x v="1"/>
  </r>
  <r>
    <x v="35"/>
    <s v="GBPJPY=X"/>
    <n v="144.21499599999999"/>
    <n v="143.740005"/>
    <n v="0.47499099999998862"/>
    <n v="3.3045149817546521E-3"/>
    <x v="2"/>
    <x v="38"/>
    <x v="3"/>
    <x v="0"/>
    <x v="0"/>
    <x v="1"/>
  </r>
  <r>
    <x v="36"/>
    <s v="GBPJPY=X"/>
    <n v="144.49400299999999"/>
    <n v="144.21499599999999"/>
    <n v="0.27900700000000711"/>
    <n v="1.934660109826631E-3"/>
    <x v="2"/>
    <x v="38"/>
    <x v="3"/>
    <x v="0"/>
    <x v="0"/>
    <x v="1"/>
  </r>
  <r>
    <x v="37"/>
    <s v="GBPJPY=X"/>
    <n v="143.283997"/>
    <n v="144.49400299999999"/>
    <n v="-1.2100059999999928"/>
    <n v="-8.3740914839212591E-3"/>
    <x v="2"/>
    <x v="38"/>
    <x v="3"/>
    <x v="0"/>
    <x v="0"/>
    <x v="0"/>
  </r>
  <r>
    <x v="38"/>
    <s v="GBPJPY=X"/>
    <n v="143.39399699999998"/>
    <n v="143.283997"/>
    <n v="0.10999999999998522"/>
    <n v="7.6770611026425524E-4"/>
    <x v="2"/>
    <x v="38"/>
    <x v="3"/>
    <x v="0"/>
    <x v="0"/>
    <x v="1"/>
  </r>
  <r>
    <x v="39"/>
    <s v="GBPJPY=X"/>
    <n v="142.429993"/>
    <n v="143.39399699999998"/>
    <n v="-0.96400399999998854"/>
    <n v="-6.7227639940881812E-3"/>
    <x v="2"/>
    <x v="38"/>
    <x v="3"/>
    <x v="0"/>
    <x v="0"/>
    <x v="0"/>
  </r>
  <r>
    <x v="40"/>
    <s v="GBPJPY=X"/>
    <n v="141.328003"/>
    <n v="142.429993"/>
    <n v="-1.1019900000000007"/>
    <n v="-7.7370642010773719E-3"/>
    <x v="2"/>
    <x v="38"/>
    <x v="3"/>
    <x v="0"/>
    <x v="0"/>
    <x v="0"/>
  </r>
  <r>
    <x v="41"/>
    <s v="GBPJPY=X"/>
    <n v="137.91099499999999"/>
    <n v="141.328003"/>
    <n v="-3.4170080000000098"/>
    <n v="-2.4177855254913706E-2"/>
    <x v="2"/>
    <x v="38"/>
    <x v="3"/>
    <x v="0"/>
    <x v="0"/>
    <x v="0"/>
  </r>
  <r>
    <x v="42"/>
    <s v="GBPJPY=X"/>
    <n v="138.49299600000001"/>
    <n v="137.91099499999999"/>
    <n v="0.58200100000001953"/>
    <n v="4.2201203754640417E-3"/>
    <x v="2"/>
    <x v="38"/>
    <x v="3"/>
    <x v="0"/>
    <x v="0"/>
    <x v="1"/>
  </r>
  <r>
    <x v="43"/>
    <s v="GBPJPY=X"/>
    <n v="137.220001"/>
    <n v="138.49299600000001"/>
    <n v="-1.2729950000000088"/>
    <n v="-9.1917644701686486E-3"/>
    <x v="2"/>
    <x v="38"/>
    <x v="3"/>
    <x v="0"/>
    <x v="0"/>
    <x v="0"/>
  </r>
  <r>
    <x v="44"/>
    <s v="GBPJPY=X"/>
    <n v="138.600998"/>
    <n v="137.220001"/>
    <n v="1.3809970000000078"/>
    <n v="1.0064108657162944E-2"/>
    <x v="2"/>
    <x v="38"/>
    <x v="3"/>
    <x v="0"/>
    <x v="0"/>
    <x v="1"/>
  </r>
  <r>
    <x v="45"/>
    <s v="GBPJPY=X"/>
    <n v="137.58299299999999"/>
    <n v="138.600998"/>
    <n v="-1.0180050000000165"/>
    <n v="-7.3448605326782452E-3"/>
    <x v="2"/>
    <x v="38"/>
    <x v="3"/>
    <x v="0"/>
    <x v="0"/>
    <x v="0"/>
  </r>
  <r>
    <x v="46"/>
    <s v="GBPJPY=X"/>
    <n v="136.11799600000001"/>
    <n v="137.58299299999999"/>
    <n v="-1.4649969999999826"/>
    <n v="-1.0648096600137073E-2"/>
    <x v="2"/>
    <x v="38"/>
    <x v="3"/>
    <x v="0"/>
    <x v="0"/>
    <x v="0"/>
  </r>
  <r>
    <x v="47"/>
    <s v="GBPJPY=X"/>
    <n v="134.78900100000001"/>
    <n v="136.11799600000001"/>
    <n v="-1.3289949999999919"/>
    <n v="-9.763551029652184E-3"/>
    <x v="2"/>
    <x v="38"/>
    <x v="3"/>
    <x v="0"/>
    <x v="0"/>
    <x v="0"/>
  </r>
  <r>
    <x v="48"/>
    <s v="GBPJPY=X"/>
    <n v="135.56500199999999"/>
    <n v="134.78900100000001"/>
    <n v="0.77600099999997951"/>
    <n v="5.7571537309634001E-3"/>
    <x v="2"/>
    <x v="38"/>
    <x v="3"/>
    <x v="0"/>
    <x v="0"/>
    <x v="1"/>
  </r>
  <r>
    <x v="49"/>
    <s v="GBPJPY=X"/>
    <n v="133.99200400000001"/>
    <n v="135.56500199999999"/>
    <n v="-1.5729979999999841"/>
    <n v="-1.160327501046313E-2"/>
    <x v="2"/>
    <x v="38"/>
    <x v="3"/>
    <x v="0"/>
    <x v="0"/>
    <x v="0"/>
  </r>
  <r>
    <x v="50"/>
    <s v="GBPJPY=X"/>
    <n v="131.462006"/>
    <n v="133.99200400000001"/>
    <n v="-2.5299980000000062"/>
    <n v="-1.8881708792115731E-2"/>
    <x v="2"/>
    <x v="38"/>
    <x v="3"/>
    <x v="0"/>
    <x v="0"/>
    <x v="0"/>
  </r>
  <r>
    <x v="51"/>
    <s v="GBPJPY=X"/>
    <n v="132.253998"/>
    <n v="131.462006"/>
    <n v="0.79199199999999337"/>
    <n v="6.0244934951014925E-3"/>
    <x v="2"/>
    <x v="38"/>
    <x v="3"/>
    <x v="0"/>
    <x v="0"/>
    <x v="1"/>
  </r>
  <r>
    <x v="52"/>
    <s v="GBPJPY=X"/>
    <n v="130.205994"/>
    <n v="132.253998"/>
    <n v="-2.0480039999999917"/>
    <n v="-1.5485384419153755E-2"/>
    <x v="2"/>
    <x v="38"/>
    <x v="3"/>
    <x v="0"/>
    <x v="0"/>
    <x v="0"/>
  </r>
  <r>
    <x v="53"/>
    <s v="GBPJPY=X"/>
    <n v="130.13000500000001"/>
    <n v="130.205994"/>
    <n v="-7.5988999999992757E-2"/>
    <n v="-5.8360600511212066E-4"/>
    <x v="2"/>
    <x v="38"/>
    <x v="3"/>
    <x v="0"/>
    <x v="0"/>
    <x v="0"/>
  </r>
  <r>
    <x v="54"/>
    <s v="GBPJPY=X"/>
    <n v="125.96199799999999"/>
    <n v="130.13000500000001"/>
    <n v="-4.1680070000000171"/>
    <n v="-3.2029561514271949E-2"/>
    <x v="2"/>
    <x v="38"/>
    <x v="3"/>
    <x v="0"/>
    <x v="0"/>
    <x v="0"/>
  </r>
  <r>
    <x v="55"/>
    <s v="GBPJPY=X"/>
    <n v="127.862999"/>
    <n v="125.96199799999999"/>
    <n v="1.9010010000000079"/>
    <n v="1.5091861277081425E-2"/>
    <x v="2"/>
    <x v="38"/>
    <x v="3"/>
    <x v="0"/>
    <x v="0"/>
    <x v="1"/>
  </r>
  <r>
    <x v="56"/>
    <s v="GBPJPY=X"/>
    <n v="128.35000600000001"/>
    <n v="127.862999"/>
    <n v="0.48700700000000552"/>
    <n v="3.8088188436750611E-3"/>
    <x v="2"/>
    <x v="38"/>
    <x v="3"/>
    <x v="0"/>
    <x v="0"/>
    <x v="1"/>
  </r>
  <r>
    <x v="57"/>
    <s v="GBPJPY=X"/>
    <n v="128.462997"/>
    <n v="128.35000600000001"/>
    <n v="0.11299099999999385"/>
    <n v="8.8033498027256687E-4"/>
    <x v="2"/>
    <x v="38"/>
    <x v="3"/>
    <x v="0"/>
    <x v="0"/>
    <x v="1"/>
  </r>
  <r>
    <x v="58"/>
    <s v="GBPJPY=X"/>
    <n v="131.003998"/>
    <n v="128.462997"/>
    <n v="2.5410009999999943"/>
    <n v="1.9780022725143134E-2"/>
    <x v="2"/>
    <x v="38"/>
    <x v="3"/>
    <x v="0"/>
    <x v="0"/>
    <x v="1"/>
  </r>
  <r>
    <x v="59"/>
    <s v="GBPJPY=X"/>
    <n v="131.365005"/>
    <n v="131.003998"/>
    <n v="0.36100700000000074"/>
    <n v="2.7556945246816115E-3"/>
    <x v="2"/>
    <x v="38"/>
    <x v="3"/>
    <x v="0"/>
    <x v="0"/>
    <x v="1"/>
  </r>
  <r>
    <x v="60"/>
    <s v="GBPJPY=X"/>
    <n v="133.06399500000001"/>
    <n v="131.365005"/>
    <n v="1.6989900000000091"/>
    <n v="1.2933353140739493E-2"/>
    <x v="2"/>
    <x v="38"/>
    <x v="3"/>
    <x v="0"/>
    <x v="0"/>
    <x v="1"/>
  </r>
  <r>
    <x v="61"/>
    <s v="GBPJPY=X"/>
    <n v="133.725998"/>
    <n v="133.06399500000001"/>
    <n v="0.66200299999999856"/>
    <n v="4.9750723326772092E-3"/>
    <x v="2"/>
    <x v="38"/>
    <x v="3"/>
    <x v="0"/>
    <x v="0"/>
    <x v="1"/>
  </r>
  <r>
    <x v="62"/>
    <s v="GBPJPY=X"/>
    <n v="133.63600199999999"/>
    <n v="133.725998"/>
    <n v="-8.999600000001351E-2"/>
    <n v="-6.7298806025746396E-4"/>
    <x v="2"/>
    <x v="38"/>
    <x v="3"/>
    <x v="0"/>
    <x v="0"/>
    <x v="0"/>
  </r>
  <r>
    <x v="63"/>
    <s v="GBPJPY=X"/>
    <n v="133.35299699999999"/>
    <n v="133.63600199999999"/>
    <n v="-0.28300500000000284"/>
    <n v="-2.1177302206332308E-3"/>
    <x v="2"/>
    <x v="38"/>
    <x v="3"/>
    <x v="0"/>
    <x v="0"/>
    <x v="0"/>
  </r>
  <r>
    <x v="64"/>
    <s v="GBPJPY=X"/>
    <n v="132.787994"/>
    <n v="133.35299699999999"/>
    <n v="-0.56500299999999015"/>
    <n v="-4.2368976529263171E-3"/>
    <x v="2"/>
    <x v="38"/>
    <x v="3"/>
    <x v="0"/>
    <x v="0"/>
    <x v="0"/>
  </r>
  <r>
    <x v="65"/>
    <s v="GBPJPY=X"/>
    <n v="133.830994"/>
    <n v="132.787994"/>
    <n v="1.0430000000000064"/>
    <n v="7.8546257728692431E-3"/>
    <x v="2"/>
    <x v="38"/>
    <x v="3"/>
    <x v="0"/>
    <x v="0"/>
    <x v="1"/>
  </r>
  <r>
    <x v="66"/>
    <s v="GBPJPY=X"/>
    <n v="132.77799999999999"/>
    <n v="133.830994"/>
    <n v="-1.0529940000000124"/>
    <n v="-7.8680877166616009E-3"/>
    <x v="2"/>
    <x v="38"/>
    <x v="3"/>
    <x v="0"/>
    <x v="0"/>
    <x v="0"/>
  </r>
  <r>
    <x v="67"/>
    <s v="GBPJPY=X"/>
    <n v="133.52799999999999"/>
    <n v="132.77799999999999"/>
    <n v="0.75"/>
    <n v="5.6485261112533703E-3"/>
    <x v="2"/>
    <x v="38"/>
    <x v="3"/>
    <x v="0"/>
    <x v="0"/>
    <x v="1"/>
  </r>
  <r>
    <x v="68"/>
    <s v="GBPJPY=X"/>
    <n v="134.037003"/>
    <n v="133.52799999999999"/>
    <n v="0.50900300000000698"/>
    <n v="3.8119570427176848E-3"/>
    <x v="2"/>
    <x v="38"/>
    <x v="3"/>
    <x v="0"/>
    <x v="0"/>
    <x v="1"/>
  </r>
  <r>
    <x v="69"/>
    <s v="GBPJPY=X"/>
    <n v="134.93499800000001"/>
    <n v="134.037003"/>
    <n v="0.89799500000000876"/>
    <n v="6.6996051829061615E-3"/>
    <x v="2"/>
    <x v="38"/>
    <x v="3"/>
    <x v="0"/>
    <x v="0"/>
    <x v="1"/>
  </r>
  <r>
    <x v="193"/>
    <s v="GBPJPY=X"/>
    <n v="135.13000500000001"/>
    <n v="134.93499800000001"/>
    <n v="0.19500700000000393"/>
    <n v="1.4451921509644511E-3"/>
    <x v="2"/>
    <x v="38"/>
    <x v="3"/>
    <x v="0"/>
    <x v="0"/>
    <x v="1"/>
  </r>
  <r>
    <x v="70"/>
    <s v="GBPJPY=X"/>
    <n v="134.970001"/>
    <n v="135.13000500000001"/>
    <n v="-0.16000400000001491"/>
    <n v="-1.1840745510222908E-3"/>
    <x v="2"/>
    <x v="38"/>
    <x v="3"/>
    <x v="0"/>
    <x v="0"/>
    <x v="0"/>
  </r>
  <r>
    <x v="71"/>
    <s v="GBPJPY=X"/>
    <n v="134.76199299999999"/>
    <n v="134.970001"/>
    <n v="-0.20800800000000663"/>
    <n v="-1.5411424646874429E-3"/>
    <x v="2"/>
    <x v="38"/>
    <x v="3"/>
    <x v="0"/>
    <x v="0"/>
    <x v="0"/>
  </r>
  <r>
    <x v="72"/>
    <s v="GBPJPY=X"/>
    <n v="135.212006"/>
    <n v="134.76199299999999"/>
    <n v="0.45001300000001265"/>
    <n v="3.3393168947865939E-3"/>
    <x v="2"/>
    <x v="38"/>
    <x v="3"/>
    <x v="0"/>
    <x v="0"/>
    <x v="1"/>
  </r>
  <r>
    <x v="73"/>
    <s v="GBPJPY=X"/>
    <n v="134.71800200000001"/>
    <n v="135.212006"/>
    <n v="-0.49400399999998967"/>
    <n v="-3.653551297804055E-3"/>
    <x v="2"/>
    <x v="38"/>
    <x v="3"/>
    <x v="0"/>
    <x v="0"/>
    <x v="0"/>
  </r>
  <r>
    <x v="74"/>
    <s v="GBPJPY=X"/>
    <n v="134.770004"/>
    <n v="134.71800200000001"/>
    <n v="5.2001999999987447E-2"/>
    <n v="3.86006318591241E-4"/>
    <x v="2"/>
    <x v="38"/>
    <x v="3"/>
    <x v="0"/>
    <x v="0"/>
    <x v="1"/>
  </r>
  <r>
    <x v="75"/>
    <s v="GBPJPY=X"/>
    <n v="134.429001"/>
    <n v="134.770004"/>
    <n v="-0.34100300000000061"/>
    <n v="-2.5302588846105594E-3"/>
    <x v="2"/>
    <x v="38"/>
    <x v="3"/>
    <x v="0"/>
    <x v="0"/>
    <x v="0"/>
  </r>
  <r>
    <x v="76"/>
    <s v="GBPJPY=X"/>
    <n v="133.942993"/>
    <n v="134.429001"/>
    <n v="-0.48600799999999822"/>
    <n v="-3.6153508274602013E-3"/>
    <x v="2"/>
    <x v="38"/>
    <x v="3"/>
    <x v="0"/>
    <x v="0"/>
    <x v="0"/>
  </r>
  <r>
    <x v="77"/>
    <s v="GBPJPY=X"/>
    <n v="132.47200000000001"/>
    <n v="133.942993"/>
    <n v="-1.4709929999999929"/>
    <n v="-1.0982231821563021E-2"/>
    <x v="2"/>
    <x v="38"/>
    <x v="3"/>
    <x v="0"/>
    <x v="0"/>
    <x v="0"/>
  </r>
  <r>
    <x v="78"/>
    <s v="GBPJPY=X"/>
    <n v="132.841003"/>
    <n v="132.47200000000001"/>
    <n v="0.3690029999999922"/>
    <n v="2.7855169394286504E-3"/>
    <x v="2"/>
    <x v="38"/>
    <x v="3"/>
    <x v="0"/>
    <x v="0"/>
    <x v="1"/>
  </r>
  <r>
    <x v="79"/>
    <s v="GBPJPY=X"/>
    <n v="132.966003"/>
    <n v="132.841003"/>
    <n v="0.125"/>
    <n v="9.4097452727001771E-4"/>
    <x v="2"/>
    <x v="38"/>
    <x v="3"/>
    <x v="0"/>
    <x v="0"/>
    <x v="1"/>
  </r>
  <r>
    <x v="80"/>
    <s v="GBPJPY=X"/>
    <n v="132.925995"/>
    <n v="132.966003"/>
    <n v="-4.0008000000000266E-2"/>
    <n v="-3.0088894226594346E-4"/>
    <x v="2"/>
    <x v="38"/>
    <x v="3"/>
    <x v="0"/>
    <x v="0"/>
    <x v="0"/>
  </r>
  <r>
    <x v="81"/>
    <s v="GBPJPY=X"/>
    <n v="133.25799599999999"/>
    <n v="132.925995"/>
    <n v="0.33200099999999111"/>
    <n v="2.4976378773767394E-3"/>
    <x v="2"/>
    <x v="38"/>
    <x v="3"/>
    <x v="0"/>
    <x v="0"/>
    <x v="1"/>
  </r>
  <r>
    <x v="82"/>
    <s v="GBPJPY=X"/>
    <n v="132.733002"/>
    <n v="133.25799599999999"/>
    <n v="-0.52499399999999241"/>
    <n v="-3.9396810379768313E-3"/>
    <x v="2"/>
    <x v="38"/>
    <x v="3"/>
    <x v="0"/>
    <x v="0"/>
    <x v="0"/>
  </r>
  <r>
    <x v="83"/>
    <s v="GBPJPY=X"/>
    <n v="132.94399999999999"/>
    <n v="132.733002"/>
    <n v="0.21099799999998936"/>
    <n v="1.5896423407947132E-3"/>
    <x v="2"/>
    <x v="38"/>
    <x v="3"/>
    <x v="0"/>
    <x v="0"/>
    <x v="1"/>
  </r>
  <r>
    <x v="84"/>
    <s v="GBPJPY=X"/>
    <n v="134.949005"/>
    <n v="132.94399999999999"/>
    <n v="2.0050050000000113"/>
    <n v="1.5081575701047144E-2"/>
    <x v="2"/>
    <x v="38"/>
    <x v="3"/>
    <x v="0"/>
    <x v="0"/>
    <x v="1"/>
  </r>
  <r>
    <x v="85"/>
    <s v="GBPJPY=X"/>
    <n v="132.91499299999998"/>
    <n v="134.949005"/>
    <n v="-2.0340120000000184"/>
    <n v="-1.5072449033618427E-2"/>
    <x v="2"/>
    <x v="38"/>
    <x v="3"/>
    <x v="0"/>
    <x v="0"/>
    <x v="0"/>
  </r>
  <r>
    <x v="86"/>
    <s v="GBPJPY=X"/>
    <n v="132.76300000000001"/>
    <n v="132.91499299999998"/>
    <n v="-0.15199299999997606"/>
    <n v="-1.1435354023603347E-3"/>
    <x v="2"/>
    <x v="38"/>
    <x v="3"/>
    <x v="0"/>
    <x v="0"/>
    <x v="0"/>
  </r>
  <r>
    <x v="87"/>
    <s v="GBPJPY=X"/>
    <n v="132.449997"/>
    <n v="132.76300000000001"/>
    <n v="-0.31300300000000902"/>
    <n v="-2.3576071646468446E-3"/>
    <x v="2"/>
    <x v="38"/>
    <x v="3"/>
    <x v="0"/>
    <x v="0"/>
    <x v="0"/>
  </r>
  <r>
    <x v="88"/>
    <s v="GBPJPY=X"/>
    <n v="130.84899899999999"/>
    <n v="132.449997"/>
    <n v="-1.6009980000000041"/>
    <n v="-1.208756539269687E-2"/>
    <x v="2"/>
    <x v="38"/>
    <x v="3"/>
    <x v="0"/>
    <x v="0"/>
    <x v="0"/>
  </r>
  <r>
    <x v="89"/>
    <s v="GBPJPY=X"/>
    <n v="131.61599699999999"/>
    <n v="130.84899899999999"/>
    <n v="0.76699800000000096"/>
    <n v="5.8617032293842844E-3"/>
    <x v="2"/>
    <x v="38"/>
    <x v="3"/>
    <x v="0"/>
    <x v="0"/>
    <x v="1"/>
  </r>
  <r>
    <x v="90"/>
    <s v="GBPJPY=X"/>
    <n v="132.729996"/>
    <n v="131.61599699999999"/>
    <n v="1.1139990000000068"/>
    <n v="8.4640091280090129E-3"/>
    <x v="2"/>
    <x v="38"/>
    <x v="3"/>
    <x v="0"/>
    <x v="0"/>
    <x v="1"/>
  </r>
  <r>
    <x v="91"/>
    <s v="GBPJPY=X"/>
    <n v="132.63099700000001"/>
    <n v="132.729996"/>
    <n v="-9.8998999999992066E-2"/>
    <n v="-7.4586757314444628E-4"/>
    <x v="2"/>
    <x v="38"/>
    <x v="3"/>
    <x v="0"/>
    <x v="0"/>
    <x v="0"/>
  </r>
  <r>
    <x v="92"/>
    <s v="GBPJPY=X"/>
    <n v="131.27299500000001"/>
    <n v="132.63099700000001"/>
    <n v="-1.358001999999999"/>
    <n v="-1.0238948893673768E-2"/>
    <x v="2"/>
    <x v="38"/>
    <x v="3"/>
    <x v="0"/>
    <x v="0"/>
    <x v="0"/>
  </r>
  <r>
    <x v="93"/>
    <s v="GBPJPY=X"/>
    <n v="130.88099700000001"/>
    <n v="131.27299500000001"/>
    <n v="-0.39199800000000096"/>
    <n v="-2.9861282589004764E-3"/>
    <x v="2"/>
    <x v="38"/>
    <x v="3"/>
    <x v="0"/>
    <x v="0"/>
    <x v="0"/>
  </r>
  <r>
    <x v="94"/>
    <s v="GBPJPY=X"/>
    <n v="131.320007"/>
    <n v="130.88099700000001"/>
    <n v="0.43900999999999613"/>
    <n v="3.3542684580863645E-3"/>
    <x v="2"/>
    <x v="38"/>
    <x v="3"/>
    <x v="0"/>
    <x v="0"/>
    <x v="1"/>
  </r>
  <r>
    <x v="95"/>
    <s v="GBPJPY=X"/>
    <n v="129.55299399999998"/>
    <n v="131.320007"/>
    <n v="-1.7670130000000199"/>
    <n v="-1.3455779057337545E-2"/>
    <x v="2"/>
    <x v="38"/>
    <x v="3"/>
    <x v="0"/>
    <x v="0"/>
    <x v="0"/>
  </r>
  <r>
    <x v="96"/>
    <s v="GBPJPY=X"/>
    <n v="130.970001"/>
    <n v="129.55299399999998"/>
    <n v="1.4170070000000123"/>
    <n v="1.093766308480692E-2"/>
    <x v="2"/>
    <x v="38"/>
    <x v="3"/>
    <x v="0"/>
    <x v="0"/>
    <x v="1"/>
  </r>
  <r>
    <x v="97"/>
    <s v="GBPJPY=X"/>
    <n v="132.11399800000001"/>
    <n v="130.970001"/>
    <n v="1.143997000000013"/>
    <n v="8.734801796329017E-3"/>
    <x v="2"/>
    <x v="38"/>
    <x v="3"/>
    <x v="0"/>
    <x v="0"/>
    <x v="1"/>
  </r>
  <r>
    <x v="98"/>
    <s v="GBPJPY=X"/>
    <n v="131.63000500000001"/>
    <n v="132.11399800000001"/>
    <n v="-0.48399299999999812"/>
    <n v="-3.6634498034038608E-3"/>
    <x v="2"/>
    <x v="38"/>
    <x v="3"/>
    <x v="0"/>
    <x v="0"/>
    <x v="0"/>
  </r>
  <r>
    <x v="99"/>
    <s v="GBPJPY=X"/>
    <n v="131.54299900000001"/>
    <n v="131.63000500000001"/>
    <n v="-8.7006000000002359E-2"/>
    <n v="-6.6098911110732197E-4"/>
    <x v="2"/>
    <x v="38"/>
    <x v="3"/>
    <x v="0"/>
    <x v="0"/>
    <x v="0"/>
  </r>
  <r>
    <x v="189"/>
    <s v="GBPJPY=X"/>
    <n v="131.270004"/>
    <n v="131.54299900000001"/>
    <n v="-0.27299500000000876"/>
    <n v="-2.0753289956541793E-3"/>
    <x v="2"/>
    <x v="38"/>
    <x v="3"/>
    <x v="0"/>
    <x v="0"/>
    <x v="0"/>
  </r>
  <r>
    <x v="100"/>
    <s v="GBPJPY=X"/>
    <n v="131.378006"/>
    <n v="131.270004"/>
    <n v="0.10800199999999904"/>
    <n v="8.2274698490905087E-4"/>
    <x v="2"/>
    <x v="38"/>
    <x v="3"/>
    <x v="0"/>
    <x v="0"/>
    <x v="1"/>
  </r>
  <r>
    <x v="101"/>
    <s v="GBPJPY=X"/>
    <n v="132.550995"/>
    <n v="131.378006"/>
    <n v="1.1729890000000012"/>
    <n v="8.9283513710811009E-3"/>
    <x v="2"/>
    <x v="38"/>
    <x v="3"/>
    <x v="0"/>
    <x v="0"/>
    <x v="1"/>
  </r>
  <r>
    <x v="102"/>
    <s v="GBPJPY=X"/>
    <n v="132.19799799999998"/>
    <n v="132.550995"/>
    <n v="-0.35299700000001621"/>
    <n v="-2.6631033588243999E-3"/>
    <x v="2"/>
    <x v="38"/>
    <x v="3"/>
    <x v="0"/>
    <x v="0"/>
    <x v="0"/>
  </r>
  <r>
    <x v="103"/>
    <s v="GBPJPY=X"/>
    <n v="132.61399800000001"/>
    <n v="132.19799799999998"/>
    <n v="0.41600000000002524"/>
    <n v="3.1467950066840292E-3"/>
    <x v="2"/>
    <x v="38"/>
    <x v="3"/>
    <x v="0"/>
    <x v="0"/>
    <x v="1"/>
  </r>
  <r>
    <x v="104"/>
    <s v="GBPJPY=X"/>
    <n v="132.949997"/>
    <n v="132.61399800000001"/>
    <n v="0.33599899999998684"/>
    <n v="2.5336616425664718E-3"/>
    <x v="2"/>
    <x v="38"/>
    <x v="3"/>
    <x v="0"/>
    <x v="0"/>
    <x v="1"/>
  </r>
  <r>
    <x v="105"/>
    <s v="GBPJPY=X"/>
    <n v="134.279999"/>
    <n v="132.949997"/>
    <n v="1.3300020000000075"/>
    <n v="1.000377608131881E-2"/>
    <x v="2"/>
    <x v="38"/>
    <x v="3"/>
    <x v="0"/>
    <x v="0"/>
    <x v="1"/>
  </r>
  <r>
    <x v="106"/>
    <s v="GBPJPY=X"/>
    <n v="136.85000600000001"/>
    <n v="134.279999"/>
    <n v="2.5700070000000039"/>
    <n v="1.9139164575060832E-2"/>
    <x v="2"/>
    <x v="38"/>
    <x v="3"/>
    <x v="0"/>
    <x v="0"/>
    <x v="1"/>
  </r>
  <r>
    <x v="107"/>
    <s v="GBPJPY=X"/>
    <n v="137.03999299999998"/>
    <n v="136.85000600000001"/>
    <n v="0.1899869999999737"/>
    <n v="1.3882863841450886E-3"/>
    <x v="2"/>
    <x v="38"/>
    <x v="3"/>
    <x v="0"/>
    <x v="0"/>
    <x v="1"/>
  </r>
  <r>
    <x v="108"/>
    <s v="GBPJPY=X"/>
    <n v="137.608002"/>
    <n v="137.03999299999998"/>
    <n v="0.56800900000001775"/>
    <n v="4.1448411340769542E-3"/>
    <x v="2"/>
    <x v="38"/>
    <x v="3"/>
    <x v="0"/>
    <x v="0"/>
    <x v="1"/>
  </r>
  <r>
    <x v="109"/>
    <s v="GBPJPY=X"/>
    <n v="139.490005"/>
    <n v="137.608002"/>
    <n v="1.8820029999999974"/>
    <n v="1.3676552036559599E-2"/>
    <x v="2"/>
    <x v="38"/>
    <x v="3"/>
    <x v="0"/>
    <x v="0"/>
    <x v="1"/>
  </r>
  <r>
    <x v="110"/>
    <s v="GBPJPY=X"/>
    <n v="138.04800399999999"/>
    <n v="139.490005"/>
    <n v="-1.4420010000000048"/>
    <n v="-1.0337665411941198E-2"/>
    <x v="2"/>
    <x v="38"/>
    <x v="3"/>
    <x v="0"/>
    <x v="0"/>
    <x v="0"/>
  </r>
  <r>
    <x v="111"/>
    <s v="GBPJPY=X"/>
    <n v="137.00100700000002"/>
    <n v="138.04800399999999"/>
    <n v="-1.0469969999999762"/>
    <n v="-7.5842965465837252E-3"/>
    <x v="2"/>
    <x v="38"/>
    <x v="3"/>
    <x v="0"/>
    <x v="0"/>
    <x v="0"/>
  </r>
  <r>
    <x v="112"/>
    <s v="GBPJPY=X"/>
    <n v="135.959"/>
    <n v="137.00100700000002"/>
    <n v="-1.0420070000000123"/>
    <n v="-7.6058346052887936E-3"/>
    <x v="2"/>
    <x v="38"/>
    <x v="3"/>
    <x v="0"/>
    <x v="0"/>
    <x v="0"/>
  </r>
  <r>
    <x v="113"/>
    <s v="GBPJPY=X"/>
    <n v="134.28999299999998"/>
    <n v="135.959"/>
    <n v="-1.6690070000000219"/>
    <n v="-1.2275811090108208E-2"/>
    <x v="2"/>
    <x v="38"/>
    <x v="3"/>
    <x v="0"/>
    <x v="0"/>
    <x v="0"/>
  </r>
  <r>
    <x v="114"/>
    <s v="GBPJPY=X"/>
    <n v="134.220001"/>
    <n v="134.28999299999998"/>
    <n v="-6.9991999999984955E-2"/>
    <n v="-5.2120041438966319E-4"/>
    <x v="2"/>
    <x v="38"/>
    <x v="3"/>
    <x v="0"/>
    <x v="0"/>
    <x v="0"/>
  </r>
  <r>
    <x v="115"/>
    <s v="GBPJPY=X"/>
    <n v="135.770004"/>
    <n v="134.220001"/>
    <n v="1.5500030000000038"/>
    <n v="1.1548226705794792E-2"/>
    <x v="2"/>
    <x v="38"/>
    <x v="3"/>
    <x v="0"/>
    <x v="0"/>
    <x v="1"/>
  </r>
  <r>
    <x v="116"/>
    <s v="GBPJPY=X"/>
    <n v="135.145004"/>
    <n v="135.770004"/>
    <n v="-0.625"/>
    <n v="-4.6033732163696479E-3"/>
    <x v="2"/>
    <x v="38"/>
    <x v="3"/>
    <x v="0"/>
    <x v="0"/>
    <x v="0"/>
  </r>
  <r>
    <x v="117"/>
    <s v="GBPJPY=X"/>
    <n v="134.162003"/>
    <n v="135.145004"/>
    <n v="-0.98300100000000157"/>
    <n v="-7.2736762063361337E-3"/>
    <x v="2"/>
    <x v="38"/>
    <x v="3"/>
    <x v="0"/>
    <x v="0"/>
    <x v="0"/>
  </r>
  <r>
    <x v="118"/>
    <s v="GBPJPY=X"/>
    <n v="132.94000199999999"/>
    <n v="134.162003"/>
    <n v="-1.2220010000000059"/>
    <n v="-9.1083985977758984E-3"/>
    <x v="2"/>
    <x v="38"/>
    <x v="3"/>
    <x v="0"/>
    <x v="0"/>
    <x v="0"/>
  </r>
  <r>
    <x v="119"/>
    <s v="GBPJPY=X"/>
    <n v="131.899002"/>
    <n v="132.94000199999999"/>
    <n v="-1.0409999999999968"/>
    <n v="-7.8306001529923012E-3"/>
    <x v="2"/>
    <x v="38"/>
    <x v="3"/>
    <x v="0"/>
    <x v="0"/>
    <x v="0"/>
  </r>
  <r>
    <x v="120"/>
    <s v="GBPJPY=X"/>
    <n v="133.62399299999998"/>
    <n v="131.899002"/>
    <n v="1.7249909999999886"/>
    <n v="1.3078120181682562E-2"/>
    <x v="2"/>
    <x v="38"/>
    <x v="3"/>
    <x v="0"/>
    <x v="0"/>
    <x v="1"/>
  </r>
  <r>
    <x v="121"/>
    <s v="GBPJPY=X"/>
    <n v="133.287994"/>
    <n v="133.62399299999998"/>
    <n v="-0.33599899999998684"/>
    <n v="-2.5145109980360104E-3"/>
    <x v="2"/>
    <x v="38"/>
    <x v="3"/>
    <x v="0"/>
    <x v="0"/>
    <x v="0"/>
  </r>
  <r>
    <x v="122"/>
    <s v="GBPJPY=X"/>
    <n v="132.854004"/>
    <n v="133.287994"/>
    <n v="-0.43398999999999432"/>
    <n v="-3.2560321974685457E-3"/>
    <x v="2"/>
    <x v="38"/>
    <x v="3"/>
    <x v="0"/>
    <x v="0"/>
    <x v="0"/>
  </r>
  <r>
    <x v="123"/>
    <s v="GBPJPY=X"/>
    <n v="133.10000600000001"/>
    <n v="132.854004"/>
    <n v="0.24600200000000427"/>
    <n v="1.8516717042265753E-3"/>
    <x v="2"/>
    <x v="38"/>
    <x v="3"/>
    <x v="0"/>
    <x v="0"/>
    <x v="1"/>
  </r>
  <r>
    <x v="124"/>
    <s v="GBPJPY=X"/>
    <n v="132.317001"/>
    <n v="133.10000600000001"/>
    <n v="-0.78300500000000284"/>
    <n v="-5.882832191607886E-3"/>
    <x v="2"/>
    <x v="38"/>
    <x v="3"/>
    <x v="0"/>
    <x v="0"/>
    <x v="0"/>
  </r>
  <r>
    <x v="125"/>
    <s v="GBPJPY=X"/>
    <n v="132.43100000000001"/>
    <n v="132.317001"/>
    <n v="0.11399900000000684"/>
    <n v="8.6155973260009758E-4"/>
    <x v="2"/>
    <x v="38"/>
    <x v="3"/>
    <x v="0"/>
    <x v="0"/>
    <x v="1"/>
  </r>
  <r>
    <x v="126"/>
    <s v="GBPJPY=X"/>
    <n v="133.78599499999999"/>
    <n v="132.43100000000001"/>
    <n v="1.354994999999974"/>
    <n v="1.0231705567427368E-2"/>
    <x v="2"/>
    <x v="38"/>
    <x v="3"/>
    <x v="0"/>
    <x v="0"/>
    <x v="1"/>
  </r>
  <r>
    <x v="127"/>
    <s v="GBPJPY=X"/>
    <n v="133.81899999999999"/>
    <n v="133.78599499999999"/>
    <n v="3.3005000000002838E-2"/>
    <n v="2.4669996287730146E-4"/>
    <x v="2"/>
    <x v="38"/>
    <x v="3"/>
    <x v="0"/>
    <x v="0"/>
    <x v="1"/>
  </r>
  <r>
    <x v="190"/>
    <s v="GBPJPY=X"/>
    <n v="133.99099699999999"/>
    <n v="133.81899999999999"/>
    <n v="0.17199700000000462"/>
    <n v="1.2852958100120658E-3"/>
    <x v="2"/>
    <x v="38"/>
    <x v="3"/>
    <x v="0"/>
    <x v="0"/>
    <x v="1"/>
  </r>
  <r>
    <x v="128"/>
    <s v="GBPJPY=X"/>
    <n v="134.19700600000002"/>
    <n v="133.99099699999999"/>
    <n v="0.20600900000002298"/>
    <n v="1.537483895280091E-3"/>
    <x v="2"/>
    <x v="38"/>
    <x v="3"/>
    <x v="0"/>
    <x v="0"/>
    <x v="1"/>
  </r>
  <r>
    <x v="129"/>
    <s v="GBPJPY=X"/>
    <n v="134.134995"/>
    <n v="134.19700600000002"/>
    <n v="-6.2011000000012473E-2"/>
    <n v="-4.6208929579257874E-4"/>
    <x v="2"/>
    <x v="38"/>
    <x v="3"/>
    <x v="0"/>
    <x v="0"/>
    <x v="0"/>
  </r>
  <r>
    <x v="130"/>
    <s v="GBPJPY=X"/>
    <n v="134.912003"/>
    <n v="134.134995"/>
    <n v="0.77700799999999504"/>
    <n v="5.7927314195672427E-3"/>
    <x v="2"/>
    <x v="38"/>
    <x v="3"/>
    <x v="0"/>
    <x v="0"/>
    <x v="1"/>
  </r>
  <r>
    <x v="131"/>
    <s v="GBPJPY=X"/>
    <n v="135.28999299999998"/>
    <n v="134.912003"/>
    <n v="0.37798999999998273"/>
    <n v="2.8017521910187839E-3"/>
    <x v="2"/>
    <x v="38"/>
    <x v="3"/>
    <x v="0"/>
    <x v="0"/>
    <x v="1"/>
  </r>
  <r>
    <x v="132"/>
    <s v="GBPJPY=X"/>
    <n v="135.13000500000001"/>
    <n v="135.28999299999998"/>
    <n v="-0.15998799999997004"/>
    <n v="-1.1825560520205664E-3"/>
    <x v="2"/>
    <x v="38"/>
    <x v="3"/>
    <x v="0"/>
    <x v="0"/>
    <x v="0"/>
  </r>
  <r>
    <x v="133"/>
    <s v="GBPJPY=X"/>
    <n v="134.98800700000001"/>
    <n v="135.13000500000001"/>
    <n v="-0.14199800000000096"/>
    <n v="-1.0508250924729926E-3"/>
    <x v="2"/>
    <x v="38"/>
    <x v="3"/>
    <x v="0"/>
    <x v="0"/>
    <x v="0"/>
  </r>
  <r>
    <x v="134"/>
    <s v="GBPJPY=X"/>
    <n v="134.63800000000001"/>
    <n v="134.98800700000001"/>
    <n v="-0.35000700000000506"/>
    <n v="-2.5928747877580344E-3"/>
    <x v="2"/>
    <x v="38"/>
    <x v="3"/>
    <x v="0"/>
    <x v="0"/>
    <x v="0"/>
  </r>
  <r>
    <x v="135"/>
    <s v="GBPJPY=X"/>
    <n v="134.783997"/>
    <n v="134.63800000000001"/>
    <n v="0.14599699999999416"/>
    <n v="1.0843669692062728E-3"/>
    <x v="2"/>
    <x v="38"/>
    <x v="3"/>
    <x v="0"/>
    <x v="0"/>
    <x v="1"/>
  </r>
  <r>
    <x v="136"/>
    <s v="GBPJPY=X"/>
    <n v="134.58999599999999"/>
    <n v="134.783997"/>
    <n v="-0.1940010000000143"/>
    <n v="-1.4393474323217638E-3"/>
    <x v="2"/>
    <x v="38"/>
    <x v="3"/>
    <x v="0"/>
    <x v="0"/>
    <x v="0"/>
  </r>
  <r>
    <x v="137"/>
    <s v="GBPJPY=X"/>
    <n v="134.71899399999998"/>
    <n v="134.58999599999999"/>
    <n v="0.12899799999999573"/>
    <n v="9.584516222141484E-4"/>
    <x v="2"/>
    <x v="38"/>
    <x v="3"/>
    <x v="0"/>
    <x v="0"/>
    <x v="1"/>
  </r>
  <r>
    <x v="138"/>
    <s v="GBPJPY=X"/>
    <n v="134.61199999999999"/>
    <n v="134.71899399999998"/>
    <n v="-0.10699399999998604"/>
    <n v="-7.9420129874177992E-4"/>
    <x v="2"/>
    <x v="38"/>
    <x v="3"/>
    <x v="0"/>
    <x v="0"/>
    <x v="0"/>
  </r>
  <r>
    <x v="139"/>
    <s v="GBPJPY=X"/>
    <n v="135.71000700000002"/>
    <n v="134.61199999999999"/>
    <n v="1.0980070000000239"/>
    <n v="8.156828514545687E-3"/>
    <x v="2"/>
    <x v="38"/>
    <x v="3"/>
    <x v="0"/>
    <x v="0"/>
    <x v="1"/>
  </r>
  <r>
    <x v="140"/>
    <s v="GBPJPY=X"/>
    <n v="135.990005"/>
    <n v="135.71000700000002"/>
    <n v="0.27999799999997776"/>
    <n v="2.0632082054197944E-3"/>
    <x v="2"/>
    <x v="38"/>
    <x v="3"/>
    <x v="0"/>
    <x v="0"/>
    <x v="1"/>
  </r>
  <r>
    <x v="141"/>
    <s v="GBPJPY=X"/>
    <n v="136.41499299999998"/>
    <n v="135.990005"/>
    <n v="0.42498799999998482"/>
    <n v="3.1251414396226019E-3"/>
    <x v="2"/>
    <x v="38"/>
    <x v="3"/>
    <x v="0"/>
    <x v="0"/>
    <x v="1"/>
  </r>
  <r>
    <x v="142"/>
    <s v="GBPJPY=X"/>
    <n v="136.003006"/>
    <n v="136.41499299999998"/>
    <n v="-0.41198699999998212"/>
    <n v="-3.0201005838117966E-3"/>
    <x v="2"/>
    <x v="38"/>
    <x v="3"/>
    <x v="0"/>
    <x v="0"/>
    <x v="0"/>
  </r>
  <r>
    <x v="143"/>
    <s v="GBPJPY=X"/>
    <n v="135.60699499999998"/>
    <n v="136.003006"/>
    <n v="-0.39601100000001566"/>
    <n v="-2.9117812293061791E-3"/>
    <x v="2"/>
    <x v="38"/>
    <x v="3"/>
    <x v="0"/>
    <x v="0"/>
    <x v="0"/>
  </r>
  <r>
    <x v="144"/>
    <s v="GBPJPY=X"/>
    <n v="135.63999899999999"/>
    <n v="135.60699499999998"/>
    <n v="3.3004000000005362E-2"/>
    <n v="2.4337977550498309E-4"/>
    <x v="2"/>
    <x v="38"/>
    <x v="3"/>
    <x v="0"/>
    <x v="0"/>
    <x v="1"/>
  </r>
  <r>
    <x v="145"/>
    <s v="GBPJPY=X"/>
    <n v="135.828003"/>
    <n v="135.63999899999999"/>
    <n v="0.1880040000000065"/>
    <n v="1.3860513225159086E-3"/>
    <x v="2"/>
    <x v="38"/>
    <x v="3"/>
    <x v="0"/>
    <x v="0"/>
    <x v="1"/>
  </r>
  <r>
    <x v="146"/>
    <s v="GBPJPY=X"/>
    <n v="136.350998"/>
    <n v="135.828003"/>
    <n v="0.52299500000000876"/>
    <n v="3.8504210357860357E-3"/>
    <x v="2"/>
    <x v="38"/>
    <x v="3"/>
    <x v="0"/>
    <x v="0"/>
    <x v="1"/>
  </r>
  <r>
    <x v="147"/>
    <s v="GBPJPY=X"/>
    <n v="137.300003"/>
    <n v="136.350998"/>
    <n v="0.94900499999999965"/>
    <n v="6.9600150634761002E-3"/>
    <x v="2"/>
    <x v="38"/>
    <x v="3"/>
    <x v="0"/>
    <x v="0"/>
    <x v="1"/>
  </r>
  <r>
    <x v="148"/>
    <s v="GBPJPY=X"/>
    <n v="138.68600499999999"/>
    <n v="137.300003"/>
    <n v="1.3860019999999906"/>
    <n v="1.0094697521601588E-2"/>
    <x v="2"/>
    <x v="38"/>
    <x v="3"/>
    <x v="0"/>
    <x v="0"/>
    <x v="1"/>
  </r>
  <r>
    <x v="149"/>
    <s v="GBPJPY=X"/>
    <n v="138.63999899999999"/>
    <n v="138.68600499999999"/>
    <n v="-4.6006000000005542E-2"/>
    <n v="-3.3172777599301055E-4"/>
    <x v="2"/>
    <x v="38"/>
    <x v="3"/>
    <x v="0"/>
    <x v="0"/>
    <x v="0"/>
  </r>
  <r>
    <x v="150"/>
    <s v="GBPJPY=X"/>
    <n v="138.192001"/>
    <n v="138.63999899999999"/>
    <n v="-0.44799799999998413"/>
    <n v="-3.2313762495049078E-3"/>
    <x v="2"/>
    <x v="38"/>
    <x v="3"/>
    <x v="0"/>
    <x v="0"/>
    <x v="0"/>
  </r>
  <r>
    <x v="151"/>
    <s v="GBPJPY=X"/>
    <n v="138.541"/>
    <n v="138.192001"/>
    <n v="0.34899899999999207"/>
    <n v="2.5254645527565092E-3"/>
    <x v="2"/>
    <x v="38"/>
    <x v="3"/>
    <x v="0"/>
    <x v="0"/>
    <x v="1"/>
  </r>
  <r>
    <x v="152"/>
    <s v="GBPJPY=X"/>
    <n v="138.699005"/>
    <n v="138.541"/>
    <n v="0.15800500000000284"/>
    <n v="1.1404927061303357E-3"/>
    <x v="2"/>
    <x v="38"/>
    <x v="3"/>
    <x v="0"/>
    <x v="0"/>
    <x v="1"/>
  </r>
  <r>
    <x v="153"/>
    <s v="GBPJPY=X"/>
    <n v="138.145996"/>
    <n v="138.699005"/>
    <n v="-0.55300900000000297"/>
    <n v="-3.9871158412419973E-3"/>
    <x v="2"/>
    <x v="38"/>
    <x v="3"/>
    <x v="0"/>
    <x v="0"/>
    <x v="0"/>
  </r>
  <r>
    <x v="154"/>
    <s v="GBPJPY=X"/>
    <n v="138.570007"/>
    <n v="138.145996"/>
    <n v="0.42401100000000724"/>
    <n v="3.0692963406627237E-3"/>
    <x v="2"/>
    <x v="38"/>
    <x v="3"/>
    <x v="0"/>
    <x v="0"/>
    <x v="1"/>
  </r>
  <r>
    <x v="155"/>
    <s v="GBPJPY=X"/>
    <n v="139.00199900000001"/>
    <n v="138.570007"/>
    <n v="0.43199200000000815"/>
    <n v="3.1175000229307064E-3"/>
    <x v="2"/>
    <x v="38"/>
    <x v="3"/>
    <x v="0"/>
    <x v="0"/>
    <x v="1"/>
  </r>
  <r>
    <x v="156"/>
    <s v="GBPJPY=X"/>
    <n v="139.33000200000001"/>
    <n v="139.00199900000001"/>
    <n v="0.32800299999999538"/>
    <n v="2.3596998774096435E-3"/>
    <x v="2"/>
    <x v="38"/>
    <x v="3"/>
    <x v="0"/>
    <x v="0"/>
    <x v="1"/>
  </r>
  <r>
    <x v="157"/>
    <s v="GBPJPY=X"/>
    <n v="139.82299799999998"/>
    <n v="139.33000200000001"/>
    <n v="0.49299599999997668"/>
    <n v="3.5383334021625626E-3"/>
    <x v="2"/>
    <x v="38"/>
    <x v="3"/>
    <x v="0"/>
    <x v="0"/>
    <x v="1"/>
  </r>
  <r>
    <x v="158"/>
    <s v="GBPJPY=X"/>
    <n v="139.63699299999999"/>
    <n v="139.82299799999998"/>
    <n v="-0.18600499999999442"/>
    <n v="-1.330289027274286E-3"/>
    <x v="2"/>
    <x v="38"/>
    <x v="3"/>
    <x v="0"/>
    <x v="0"/>
    <x v="0"/>
  </r>
  <r>
    <x v="159"/>
    <s v="GBPJPY=X"/>
    <n v="138.92300399999999"/>
    <n v="139.63699299999999"/>
    <n v="-0.71398899999999799"/>
    <n v="-5.1131794280330715E-3"/>
    <x v="2"/>
    <x v="38"/>
    <x v="3"/>
    <x v="0"/>
    <x v="0"/>
    <x v="0"/>
  </r>
  <r>
    <x v="160"/>
    <s v="GBPJPY=X"/>
    <n v="139.455994"/>
    <n v="138.92300399999999"/>
    <n v="0.53299000000001229"/>
    <n v="3.8365856240771493E-3"/>
    <x v="2"/>
    <x v="38"/>
    <x v="3"/>
    <x v="0"/>
    <x v="0"/>
    <x v="1"/>
  </r>
  <r>
    <x v="161"/>
    <s v="GBPJPY=X"/>
    <n v="139.029999"/>
    <n v="139.455994"/>
    <n v="-0.42599500000000035"/>
    <n v="-3.0546912167862812E-3"/>
    <x v="2"/>
    <x v="38"/>
    <x v="3"/>
    <x v="0"/>
    <x v="0"/>
    <x v="0"/>
  </r>
  <r>
    <x v="162"/>
    <s v="GBPJPY=X"/>
    <n v="139.67799399999998"/>
    <n v="139.029999"/>
    <n v="0.64799499999998034"/>
    <n v="4.66082863166805E-3"/>
    <x v="2"/>
    <x v="38"/>
    <x v="3"/>
    <x v="0"/>
    <x v="0"/>
    <x v="1"/>
  </r>
  <r>
    <x v="163"/>
    <s v="GBPJPY=X"/>
    <n v="138.61999499999999"/>
    <n v="139.67799399999998"/>
    <n v="-1.0579989999999952"/>
    <n v="-7.5745575212083542E-3"/>
    <x v="2"/>
    <x v="38"/>
    <x v="3"/>
    <x v="0"/>
    <x v="0"/>
    <x v="0"/>
  </r>
  <r>
    <x v="164"/>
    <s v="GBPJPY=X"/>
    <n v="138.533005"/>
    <n v="138.61999499999999"/>
    <n v="-8.6989999999985912E-2"/>
    <n v="-6.2754294573438645E-4"/>
    <x v="2"/>
    <x v="38"/>
    <x v="3"/>
    <x v="0"/>
    <x v="0"/>
    <x v="0"/>
  </r>
  <r>
    <x v="165"/>
    <s v="GBPJPY=X"/>
    <n v="139.88999899999999"/>
    <n v="138.533005"/>
    <n v="1.356993999999986"/>
    <n v="9.7954563246497543E-3"/>
    <x v="2"/>
    <x v="38"/>
    <x v="3"/>
    <x v="0"/>
    <x v="0"/>
    <x v="1"/>
  </r>
  <r>
    <x v="166"/>
    <s v="GBPJPY=X"/>
    <n v="139.904999"/>
    <n v="139.88999899999999"/>
    <n v="1.5000000000014779E-2"/>
    <n v="1.0722710777926863E-4"/>
    <x v="2"/>
    <x v="38"/>
    <x v="3"/>
    <x v="0"/>
    <x v="0"/>
    <x v="1"/>
  </r>
  <r>
    <x v="167"/>
    <s v="GBPJPY=X"/>
    <n v="140.70500200000001"/>
    <n v="139.904999"/>
    <n v="0.80000300000000379"/>
    <n v="5.7181873822821994E-3"/>
    <x v="2"/>
    <x v="38"/>
    <x v="3"/>
    <x v="0"/>
    <x v="0"/>
    <x v="1"/>
  </r>
  <r>
    <x v="168"/>
    <s v="GBPJPY=X"/>
    <n v="140.93800400000001"/>
    <n v="140.70500200000001"/>
    <n v="0.23300199999999904"/>
    <n v="1.6559610297294124E-3"/>
    <x v="2"/>
    <x v="38"/>
    <x v="3"/>
    <x v="0"/>
    <x v="0"/>
    <x v="1"/>
  </r>
  <r>
    <x v="169"/>
    <s v="GBPJPY=X"/>
    <n v="141.658997"/>
    <n v="140.93800400000001"/>
    <n v="0.72099299999999289"/>
    <n v="5.115674832460327E-3"/>
    <x v="2"/>
    <x v="38"/>
    <x v="3"/>
    <x v="0"/>
    <x v="0"/>
    <x v="1"/>
  </r>
  <r>
    <x v="170"/>
    <s v="GBPJPY=X"/>
    <n v="141.88099700000001"/>
    <n v="141.658997"/>
    <n v="0.22200000000000841"/>
    <n v="1.5671436668438956E-3"/>
    <x v="2"/>
    <x v="38"/>
    <x v="3"/>
    <x v="0"/>
    <x v="0"/>
    <x v="1"/>
  </r>
  <r>
    <x v="171"/>
    <s v="GBPJPY=X"/>
    <n v="141.779999"/>
    <n v="141.88099700000001"/>
    <n v="-0.10099800000000414"/>
    <n v="-7.1185008659055405E-4"/>
    <x v="2"/>
    <x v="38"/>
    <x v="3"/>
    <x v="0"/>
    <x v="0"/>
    <x v="0"/>
  </r>
  <r>
    <x v="172"/>
    <s v="GBPJPY=X"/>
    <n v="140.67100500000001"/>
    <n v="141.779999"/>
    <n v="-1.1089939999999956"/>
    <n v="-7.8219354480316763E-3"/>
    <x v="2"/>
    <x v="38"/>
    <x v="3"/>
    <x v="0"/>
    <x v="0"/>
    <x v="0"/>
  </r>
  <r>
    <x v="191"/>
    <s v="GBPJPY=X"/>
    <n v="140.80299399999998"/>
    <n v="140.67100500000001"/>
    <n v="0.13198899999997593"/>
    <n v="9.3828148878282293E-4"/>
    <x v="2"/>
    <x v="38"/>
    <x v="3"/>
    <x v="0"/>
    <x v="0"/>
    <x v="1"/>
  </r>
  <r>
    <x v="173"/>
    <s v="GBPJPY=X"/>
    <n v="139.895996"/>
    <n v="140.80299399999998"/>
    <n v="-0.90699799999998731"/>
    <n v="-6.441610183374278E-3"/>
    <x v="2"/>
    <x v="38"/>
    <x v="3"/>
    <x v="0"/>
    <x v="0"/>
    <x v="0"/>
  </r>
  <r>
    <x v="174"/>
    <s v="GBPJPY=X"/>
    <n v="137.40100100000001"/>
    <n v="139.895996"/>
    <n v="-2.4949949999999887"/>
    <n v="-1.7834641957872682E-2"/>
    <x v="2"/>
    <x v="38"/>
    <x v="3"/>
    <x v="0"/>
    <x v="0"/>
    <x v="0"/>
  </r>
  <r>
    <x v="175"/>
    <s v="GBPJPY=X"/>
    <n v="138.074997"/>
    <n v="137.40100100000001"/>
    <n v="0.67399599999998827"/>
    <n v="4.9053208862720604E-3"/>
    <x v="2"/>
    <x v="38"/>
    <x v="3"/>
    <x v="0"/>
    <x v="0"/>
    <x v="1"/>
  </r>
  <r>
    <x v="176"/>
    <s v="GBPJPY=X"/>
    <n v="135.93400600000001"/>
    <n v="138.074997"/>
    <n v="-2.1409909999999854"/>
    <n v="-1.5506000699025801E-2"/>
    <x v="2"/>
    <x v="38"/>
    <x v="3"/>
    <x v="0"/>
    <x v="0"/>
    <x v="0"/>
  </r>
  <r>
    <x v="177"/>
    <s v="GBPJPY=X"/>
    <n v="135.92399599999999"/>
    <n v="135.93400600000001"/>
    <n v="-1.0010000000022501E-2"/>
    <n v="-7.3638674343361142E-5"/>
    <x v="2"/>
    <x v="38"/>
    <x v="3"/>
    <x v="0"/>
    <x v="0"/>
    <x v="0"/>
  </r>
  <r>
    <x v="178"/>
    <s v="GBPJPY=X"/>
    <n v="135.828003"/>
    <n v="135.92399599999999"/>
    <n v="-9.599299999999289E-2"/>
    <n v="-7.0622555858343731E-4"/>
    <x v="2"/>
    <x v="38"/>
    <x v="3"/>
    <x v="0"/>
    <x v="0"/>
    <x v="0"/>
  </r>
  <r>
    <x v="179"/>
    <s v="GBPJPY=X"/>
    <n v="135.774002"/>
    <n v="135.828003"/>
    <n v="-5.4000999999999522E-2"/>
    <n v="-3.9756897552266541E-4"/>
    <x v="2"/>
    <x v="38"/>
    <x v="3"/>
    <x v="0"/>
    <x v="0"/>
    <x v="0"/>
  </r>
  <r>
    <x v="180"/>
    <s v="GBPJPY=X"/>
    <n v="136.14300500000002"/>
    <n v="135.774002"/>
    <n v="0.36900300000002062"/>
    <n v="2.7177736132431348E-3"/>
    <x v="2"/>
    <x v="38"/>
    <x v="3"/>
    <x v="0"/>
    <x v="0"/>
    <x v="1"/>
  </r>
  <r>
    <x v="181"/>
    <s v="GBPJPY=X"/>
    <n v="135.820007"/>
    <n v="136.14300500000002"/>
    <n v="-0.32299800000001255"/>
    <n v="-2.3724906028041066E-3"/>
    <x v="2"/>
    <x v="38"/>
    <x v="3"/>
    <x v="0"/>
    <x v="0"/>
    <x v="0"/>
  </r>
  <r>
    <x v="182"/>
    <s v="GBPJPY=X"/>
    <n v="135.17799399999998"/>
    <n v="135.820007"/>
    <n v="-0.64201300000001993"/>
    <n v="-4.726939824116044E-3"/>
    <x v="2"/>
    <x v="38"/>
    <x v="3"/>
    <x v="0"/>
    <x v="0"/>
    <x v="0"/>
  </r>
  <r>
    <x v="183"/>
    <s v="GBPJPY=X"/>
    <n v="134.195007"/>
    <n v="135.17799399999998"/>
    <n v="-0.98298699999998007"/>
    <n v="-7.2717975086979041E-3"/>
    <x v="2"/>
    <x v="38"/>
    <x v="3"/>
    <x v="0"/>
    <x v="0"/>
    <x v="0"/>
  </r>
  <r>
    <x v="184"/>
    <s v="GBPJPY=X"/>
    <n v="133.837997"/>
    <n v="134.195007"/>
    <n v="-0.35701000000000249"/>
    <n v="-2.6603821407453891E-3"/>
    <x v="2"/>
    <x v="38"/>
    <x v="3"/>
    <x v="0"/>
    <x v="0"/>
    <x v="0"/>
  </r>
  <r>
    <x v="185"/>
    <s v="GBPJPY=X"/>
    <n v="133.90699799999999"/>
    <n v="133.837997"/>
    <n v="6.9000999999985879E-2"/>
    <n v="5.1555613164164346E-4"/>
    <x v="2"/>
    <x v="38"/>
    <x v="3"/>
    <x v="0"/>
    <x v="0"/>
    <x v="1"/>
  </r>
  <r>
    <x v="186"/>
    <s v="GBPJPY=X"/>
    <n v="134.45700099999999"/>
    <n v="133.90699799999999"/>
    <n v="0.55000300000000379"/>
    <n v="4.1073506852868421E-3"/>
    <x v="2"/>
    <x v="38"/>
    <x v="3"/>
    <x v="0"/>
    <x v="1"/>
    <x v="1"/>
  </r>
  <r>
    <x v="0"/>
    <s v="GBP=X"/>
    <n v="0.76259999999999994"/>
    <m/>
    <m/>
    <m/>
    <x v="2"/>
    <x v="39"/>
    <x v="3"/>
    <x v="0"/>
    <x v="0"/>
    <x v="0"/>
  </r>
  <r>
    <x v="192"/>
    <s v="GBP=X"/>
    <n v="0.754"/>
    <n v="0.76259999999999994"/>
    <n v="-8.599999999999941E-3"/>
    <n v="-1.1277209546288934E-2"/>
    <x v="2"/>
    <x v="39"/>
    <x v="3"/>
    <x v="0"/>
    <x v="0"/>
    <x v="0"/>
  </r>
  <r>
    <x v="1"/>
    <s v="GBP=X"/>
    <n v="0.75470000000000004"/>
    <n v="0.754"/>
    <n v="7.0000000000003393E-4"/>
    <n v="9.2838196286476648E-4"/>
    <x v="2"/>
    <x v="39"/>
    <x v="3"/>
    <x v="0"/>
    <x v="0"/>
    <x v="1"/>
  </r>
  <r>
    <x v="2"/>
    <s v="GBP=X"/>
    <n v="0.76029999999999998"/>
    <n v="0.75470000000000004"/>
    <n v="5.5999999999999384E-3"/>
    <n v="7.4201669537563774E-3"/>
    <x v="2"/>
    <x v="39"/>
    <x v="3"/>
    <x v="0"/>
    <x v="0"/>
    <x v="1"/>
  </r>
  <r>
    <x v="3"/>
    <s v="GBP=X"/>
    <n v="0.76451999999999998"/>
    <n v="0.76029999999999998"/>
    <n v="4.2200000000000015E-3"/>
    <n v="5.5504406155464968E-3"/>
    <x v="2"/>
    <x v="39"/>
    <x v="3"/>
    <x v="0"/>
    <x v="0"/>
    <x v="1"/>
  </r>
  <r>
    <x v="4"/>
    <s v="GBP=X"/>
    <n v="0.75929999999999997"/>
    <n v="0.76451999999999998"/>
    <n v="-5.2200000000000024E-3"/>
    <n v="-6.8278135300580793E-3"/>
    <x v="2"/>
    <x v="39"/>
    <x v="3"/>
    <x v="0"/>
    <x v="0"/>
    <x v="0"/>
  </r>
  <r>
    <x v="5"/>
    <s v="GBP=X"/>
    <n v="0.76256000000000002"/>
    <n v="0.75929999999999997"/>
    <n v="3.2600000000000406E-3"/>
    <n v="4.2934281575135527E-3"/>
    <x v="2"/>
    <x v="39"/>
    <x v="3"/>
    <x v="0"/>
    <x v="0"/>
    <x v="1"/>
  </r>
  <r>
    <x v="6"/>
    <s v="GBP=X"/>
    <n v="0.76306000000000007"/>
    <n v="0.76256000000000002"/>
    <n v="5.0000000000005596E-4"/>
    <n v="6.556861099455203E-4"/>
    <x v="2"/>
    <x v="39"/>
    <x v="3"/>
    <x v="0"/>
    <x v="0"/>
    <x v="1"/>
  </r>
  <r>
    <x v="7"/>
    <s v="GBP=X"/>
    <n v="0.7651"/>
    <n v="0.76306000000000007"/>
    <n v="2.0399999999999308E-3"/>
    <n v="2.673446386915748E-3"/>
    <x v="2"/>
    <x v="39"/>
    <x v="3"/>
    <x v="0"/>
    <x v="0"/>
    <x v="1"/>
  </r>
  <r>
    <x v="8"/>
    <s v="GBP=X"/>
    <n v="0.76654"/>
    <n v="0.7651"/>
    <n v="1.4399999999999968E-3"/>
    <n v="1.8821069141288678E-3"/>
    <x v="2"/>
    <x v="39"/>
    <x v="3"/>
    <x v="0"/>
    <x v="0"/>
    <x v="1"/>
  </r>
  <r>
    <x v="9"/>
    <s v="GBP=X"/>
    <n v="0.76993"/>
    <n v="0.76654"/>
    <n v="3.3900000000000041E-3"/>
    <n v="4.4224697993581604E-3"/>
    <x v="2"/>
    <x v="39"/>
    <x v="3"/>
    <x v="0"/>
    <x v="0"/>
    <x v="1"/>
  </r>
  <r>
    <x v="10"/>
    <s v="GBP=X"/>
    <n v="0.76790000000000003"/>
    <n v="0.76993"/>
    <n v="-2.0299999999999763E-3"/>
    <n v="-2.6366033275752035E-3"/>
    <x v="2"/>
    <x v="39"/>
    <x v="3"/>
    <x v="0"/>
    <x v="0"/>
    <x v="0"/>
  </r>
  <r>
    <x v="11"/>
    <s v="GBP=X"/>
    <n v="0.76680000000000004"/>
    <n v="0.76790000000000003"/>
    <n v="-1.0999999999999899E-3"/>
    <n v="-1.4324781872639535E-3"/>
    <x v="2"/>
    <x v="39"/>
    <x v="3"/>
    <x v="0"/>
    <x v="0"/>
    <x v="0"/>
  </r>
  <r>
    <x v="12"/>
    <s v="GBP=X"/>
    <n v="0.76459999999999995"/>
    <n v="0.76680000000000004"/>
    <n v="-2.2000000000000908E-3"/>
    <n v="-2.8690662493480578E-3"/>
    <x v="2"/>
    <x v="39"/>
    <x v="3"/>
    <x v="0"/>
    <x v="0"/>
    <x v="0"/>
  </r>
  <r>
    <x v="187"/>
    <s v="GBP=X"/>
    <n v="0.76880000000000004"/>
    <n v="0.76459999999999995"/>
    <n v="4.2000000000000925E-3"/>
    <n v="5.4930682709914891E-3"/>
    <x v="2"/>
    <x v="39"/>
    <x v="3"/>
    <x v="0"/>
    <x v="0"/>
    <x v="1"/>
  </r>
  <r>
    <x v="13"/>
    <s v="GBP=X"/>
    <n v="0.76890000000000003"/>
    <n v="0.76880000000000004"/>
    <n v="9.9999999999988987E-5"/>
    <n v="1.3007284079082855E-4"/>
    <x v="2"/>
    <x v="39"/>
    <x v="3"/>
    <x v="0"/>
    <x v="0"/>
    <x v="1"/>
  </r>
  <r>
    <x v="14"/>
    <s v="GBP=X"/>
    <n v="0.76639999999999997"/>
    <n v="0.76890000000000003"/>
    <n v="-2.5000000000000577E-3"/>
    <n v="-3.251398101183584E-3"/>
    <x v="2"/>
    <x v="39"/>
    <x v="3"/>
    <x v="0"/>
    <x v="0"/>
    <x v="0"/>
  </r>
  <r>
    <x v="15"/>
    <s v="GBP=X"/>
    <n v="0.76075999999999999"/>
    <n v="0.76639999999999997"/>
    <n v="-5.6399999999999784E-3"/>
    <n v="-7.3590814196241895E-3"/>
    <x v="2"/>
    <x v="39"/>
    <x v="3"/>
    <x v="0"/>
    <x v="0"/>
    <x v="0"/>
  </r>
  <r>
    <x v="16"/>
    <s v="GBP=X"/>
    <n v="0.76219999999999999"/>
    <n v="0.76075999999999999"/>
    <n v="1.4399999999999968E-3"/>
    <n v="1.8928439981071518E-3"/>
    <x v="2"/>
    <x v="39"/>
    <x v="3"/>
    <x v="0"/>
    <x v="0"/>
    <x v="1"/>
  </r>
  <r>
    <x v="17"/>
    <s v="GBP=X"/>
    <n v="0.76558999999999999"/>
    <n v="0.76219999999999999"/>
    <n v="3.3900000000000041E-3"/>
    <n v="4.4476515350301811E-3"/>
    <x v="2"/>
    <x v="39"/>
    <x v="3"/>
    <x v="0"/>
    <x v="0"/>
    <x v="1"/>
  </r>
  <r>
    <x v="18"/>
    <s v="GBP=X"/>
    <n v="0.76568999999999998"/>
    <n v="0.76558999999999999"/>
    <n v="9.9999999999988987E-5"/>
    <n v="1.3061821601639126E-4"/>
    <x v="2"/>
    <x v="39"/>
    <x v="3"/>
    <x v="0"/>
    <x v="0"/>
    <x v="1"/>
  </r>
  <r>
    <x v="19"/>
    <s v="GBP=X"/>
    <n v="0.76778000000000002"/>
    <n v="0.76568999999999998"/>
    <n v="2.0900000000000363E-3"/>
    <n v="2.729564183938717E-3"/>
    <x v="2"/>
    <x v="39"/>
    <x v="3"/>
    <x v="0"/>
    <x v="0"/>
    <x v="1"/>
  </r>
  <r>
    <x v="20"/>
    <s v="GBP=X"/>
    <n v="0.76793"/>
    <n v="0.76778000000000002"/>
    <n v="1.4999999999998348E-4"/>
    <n v="1.9536846492482674E-4"/>
    <x v="2"/>
    <x v="39"/>
    <x v="3"/>
    <x v="0"/>
    <x v="0"/>
    <x v="1"/>
  </r>
  <r>
    <x v="21"/>
    <s v="GBP=X"/>
    <n v="0.76400000000000001"/>
    <n v="0.76793"/>
    <n v="-3.9299999999999891E-3"/>
    <n v="-5.1176539528342288E-3"/>
    <x v="2"/>
    <x v="39"/>
    <x v="3"/>
    <x v="0"/>
    <x v="0"/>
    <x v="0"/>
  </r>
  <r>
    <x v="22"/>
    <s v="GBP=X"/>
    <n v="0.75863000000000003"/>
    <n v="0.76400000000000001"/>
    <n v="-5.3699999999999859E-3"/>
    <n v="-7.0287958115183057E-3"/>
    <x v="2"/>
    <x v="39"/>
    <x v="3"/>
    <x v="0"/>
    <x v="0"/>
    <x v="0"/>
  </r>
  <r>
    <x v="23"/>
    <s v="GBP=X"/>
    <n v="0.76938000000000006"/>
    <n v="0.75863000000000003"/>
    <n v="1.0750000000000037E-2"/>
    <n v="1.4170280637464953E-2"/>
    <x v="2"/>
    <x v="39"/>
    <x v="3"/>
    <x v="0"/>
    <x v="0"/>
    <x v="1"/>
  </r>
  <r>
    <x v="24"/>
    <s v="GBP=X"/>
    <n v="0.76729999999999998"/>
    <n v="0.76938000000000006"/>
    <n v="-2.0800000000000818E-3"/>
    <n v="-2.7034755257481112E-3"/>
    <x v="2"/>
    <x v="39"/>
    <x v="3"/>
    <x v="0"/>
    <x v="0"/>
    <x v="0"/>
  </r>
  <r>
    <x v="25"/>
    <s v="GBP=X"/>
    <n v="0.76939999999999997"/>
    <n v="0.76729999999999998"/>
    <n v="2.0999999999999908E-3"/>
    <n v="2.7368695425517933E-3"/>
    <x v="2"/>
    <x v="39"/>
    <x v="3"/>
    <x v="0"/>
    <x v="0"/>
    <x v="1"/>
  </r>
  <r>
    <x v="26"/>
    <s v="GBP=X"/>
    <n v="0.77338000000000007"/>
    <n v="0.76939999999999997"/>
    <n v="3.9800000000000946E-3"/>
    <n v="5.1728619703666429E-3"/>
    <x v="2"/>
    <x v="39"/>
    <x v="3"/>
    <x v="0"/>
    <x v="0"/>
    <x v="1"/>
  </r>
  <r>
    <x v="27"/>
    <s v="GBP=X"/>
    <n v="0.77569999999999995"/>
    <n v="0.77338000000000007"/>
    <n v="2.3199999999998777E-3"/>
    <n v="2.9998189764409186E-3"/>
    <x v="2"/>
    <x v="39"/>
    <x v="3"/>
    <x v="0"/>
    <x v="0"/>
    <x v="1"/>
  </r>
  <r>
    <x v="28"/>
    <s v="GBP=X"/>
    <n v="0.77410000000000001"/>
    <n v="0.77569999999999995"/>
    <n v="-1.5999999999999348E-3"/>
    <n v="-2.0626530875337565E-3"/>
    <x v="2"/>
    <x v="39"/>
    <x v="3"/>
    <x v="0"/>
    <x v="0"/>
    <x v="0"/>
  </r>
  <r>
    <x v="29"/>
    <s v="GBP=X"/>
    <n v="0.77181"/>
    <n v="0.77410000000000001"/>
    <n v="-2.2900000000000142E-3"/>
    <n v="-2.958274124790097E-3"/>
    <x v="2"/>
    <x v="39"/>
    <x v="3"/>
    <x v="0"/>
    <x v="0"/>
    <x v="0"/>
  </r>
  <r>
    <x v="30"/>
    <s v="GBP=X"/>
    <n v="0.77175000000000005"/>
    <n v="0.77181"/>
    <n v="-5.9999999999948983E-5"/>
    <n v="-7.7739339992937364E-5"/>
    <x v="2"/>
    <x v="39"/>
    <x v="3"/>
    <x v="0"/>
    <x v="0"/>
    <x v="0"/>
  </r>
  <r>
    <x v="31"/>
    <s v="GBP=X"/>
    <n v="0.76646999999999998"/>
    <n v="0.77175000000000005"/>
    <n v="-5.2800000000000624E-3"/>
    <n v="-6.8415937803693707E-3"/>
    <x v="2"/>
    <x v="39"/>
    <x v="3"/>
    <x v="0"/>
    <x v="0"/>
    <x v="0"/>
  </r>
  <r>
    <x v="188"/>
    <s v="GBP=X"/>
    <n v="0.76611000000000007"/>
    <n v="0.76646999999999998"/>
    <n v="-3.5999999999991594E-4"/>
    <n v="-4.6968570198431244E-4"/>
    <x v="2"/>
    <x v="39"/>
    <x v="3"/>
    <x v="0"/>
    <x v="0"/>
    <x v="0"/>
  </r>
  <r>
    <x v="32"/>
    <s v="GBP=X"/>
    <n v="0.76870000000000005"/>
    <n v="0.76611000000000007"/>
    <n v="2.5899999999999812E-3"/>
    <n v="3.3807155630392253E-3"/>
    <x v="2"/>
    <x v="39"/>
    <x v="3"/>
    <x v="0"/>
    <x v="0"/>
    <x v="1"/>
  </r>
  <r>
    <x v="33"/>
    <s v="GBP=X"/>
    <n v="0.76910000000000001"/>
    <n v="0.76870000000000005"/>
    <n v="3.9999999999995595E-4"/>
    <n v="5.2035904774288524E-4"/>
    <x v="2"/>
    <x v="39"/>
    <x v="3"/>
    <x v="0"/>
    <x v="0"/>
    <x v="1"/>
  </r>
  <r>
    <x v="34"/>
    <s v="GBP=X"/>
    <n v="0.77349999999999997"/>
    <n v="0.76910000000000001"/>
    <n v="4.3999999999999595E-3"/>
    <n v="5.7209725653360544E-3"/>
    <x v="2"/>
    <x v="39"/>
    <x v="3"/>
    <x v="0"/>
    <x v="0"/>
    <x v="1"/>
  </r>
  <r>
    <x v="35"/>
    <s v="GBP=X"/>
    <n v="0.7762"/>
    <n v="0.77349999999999997"/>
    <n v="2.7000000000000357E-3"/>
    <n v="3.4906270200388309E-3"/>
    <x v="2"/>
    <x v="39"/>
    <x v="3"/>
    <x v="0"/>
    <x v="0"/>
    <x v="1"/>
  </r>
  <r>
    <x v="36"/>
    <s v="GBP=X"/>
    <n v="0.77198"/>
    <n v="0.7762"/>
    <n v="-4.2200000000000015E-3"/>
    <n v="-5.436743107446536E-3"/>
    <x v="2"/>
    <x v="39"/>
    <x v="3"/>
    <x v="0"/>
    <x v="0"/>
    <x v="0"/>
  </r>
  <r>
    <x v="37"/>
    <s v="GBP=X"/>
    <n v="0.77359999999999995"/>
    <n v="0.77198"/>
    <n v="1.6199999999999548E-3"/>
    <n v="2.098499961138831E-3"/>
    <x v="2"/>
    <x v="39"/>
    <x v="3"/>
    <x v="0"/>
    <x v="0"/>
    <x v="1"/>
  </r>
  <r>
    <x v="38"/>
    <s v="GBP=X"/>
    <n v="0.76902999999999999"/>
    <n v="0.77359999999999995"/>
    <n v="-4.569999999999963E-3"/>
    <n v="-5.9074457083763748E-3"/>
    <x v="2"/>
    <x v="39"/>
    <x v="3"/>
    <x v="0"/>
    <x v="0"/>
    <x v="0"/>
  </r>
  <r>
    <x v="39"/>
    <s v="GBP=X"/>
    <n v="0.77478000000000002"/>
    <n v="0.76902999999999999"/>
    <n v="5.7500000000000329E-3"/>
    <n v="7.4769514843374546E-3"/>
    <x v="2"/>
    <x v="39"/>
    <x v="3"/>
    <x v="0"/>
    <x v="0"/>
    <x v="1"/>
  </r>
  <r>
    <x v="40"/>
    <s v="GBP=X"/>
    <n v="0.77585999999999999"/>
    <n v="0.77478000000000002"/>
    <n v="1.0799999999999699E-3"/>
    <n v="1.3939440873537905E-3"/>
    <x v="2"/>
    <x v="39"/>
    <x v="3"/>
    <x v="0"/>
    <x v="0"/>
    <x v="1"/>
  </r>
  <r>
    <x v="41"/>
    <s v="GBP=X"/>
    <n v="0.78081999999999996"/>
    <n v="0.77585999999999999"/>
    <n v="4.9599999999999644E-3"/>
    <n v="6.3929059366380075E-3"/>
    <x v="2"/>
    <x v="39"/>
    <x v="3"/>
    <x v="0"/>
    <x v="0"/>
    <x v="1"/>
  </r>
  <r>
    <x v="42"/>
    <s v="GBP=X"/>
    <n v="0.78326000000000007"/>
    <n v="0.78081999999999996"/>
    <n v="2.4400000000001087E-3"/>
    <n v="3.1249199559438908E-3"/>
    <x v="2"/>
    <x v="39"/>
    <x v="3"/>
    <x v="0"/>
    <x v="0"/>
    <x v="1"/>
  </r>
  <r>
    <x v="43"/>
    <s v="GBP=X"/>
    <n v="0.77998000000000001"/>
    <n v="0.78326000000000007"/>
    <n v="-3.2800000000000606E-3"/>
    <n v="-4.1876260756326892E-3"/>
    <x v="2"/>
    <x v="39"/>
    <x v="3"/>
    <x v="0"/>
    <x v="0"/>
    <x v="0"/>
  </r>
  <r>
    <x v="44"/>
    <s v="GBP=X"/>
    <n v="0.77669999999999995"/>
    <n v="0.77998000000000001"/>
    <n v="-3.2800000000000606E-3"/>
    <n v="-4.2052360316931978E-3"/>
    <x v="2"/>
    <x v="39"/>
    <x v="3"/>
    <x v="0"/>
    <x v="0"/>
    <x v="0"/>
  </r>
  <r>
    <x v="45"/>
    <s v="GBP=X"/>
    <n v="0.77216000000000007"/>
    <n v="0.77669999999999995"/>
    <n v="-4.5399999999998775E-3"/>
    <n v="-5.8452426934464761E-3"/>
    <x v="2"/>
    <x v="39"/>
    <x v="3"/>
    <x v="0"/>
    <x v="0"/>
    <x v="0"/>
  </r>
  <r>
    <x v="46"/>
    <s v="GBP=X"/>
    <n v="0.76339999999999997"/>
    <n v="0.77216000000000007"/>
    <n v="-8.760000000000101E-3"/>
    <n v="-1.1344799005387615E-2"/>
    <x v="2"/>
    <x v="39"/>
    <x v="3"/>
    <x v="0"/>
    <x v="0"/>
    <x v="0"/>
  </r>
  <r>
    <x v="47"/>
    <s v="GBP=X"/>
    <n v="0.76480000000000004"/>
    <n v="0.76339999999999997"/>
    <n v="1.4000000000000679E-3"/>
    <n v="1.8339009693477443E-3"/>
    <x v="2"/>
    <x v="39"/>
    <x v="3"/>
    <x v="0"/>
    <x v="0"/>
    <x v="1"/>
  </r>
  <r>
    <x v="48"/>
    <s v="GBP=X"/>
    <n v="0.77461000000000002"/>
    <n v="0.76480000000000004"/>
    <n v="9.8099999999999854E-3"/>
    <n v="1.2826882845188264E-2"/>
    <x v="2"/>
    <x v="39"/>
    <x v="3"/>
    <x v="0"/>
    <x v="0"/>
    <x v="1"/>
  </r>
  <r>
    <x v="49"/>
    <s v="GBP=X"/>
    <n v="0.78013999999999994"/>
    <n v="0.77461000000000002"/>
    <n v="5.5299999999999239E-3"/>
    <n v="7.1390764384657102E-3"/>
    <x v="2"/>
    <x v="39"/>
    <x v="3"/>
    <x v="0"/>
    <x v="0"/>
    <x v="1"/>
  </r>
  <r>
    <x v="50"/>
    <s v="GBP=X"/>
    <n v="0.79553000000000007"/>
    <n v="0.78013999999999994"/>
    <n v="1.5390000000000126E-2"/>
    <n v="1.9727228446176491E-2"/>
    <x v="2"/>
    <x v="39"/>
    <x v="3"/>
    <x v="0"/>
    <x v="0"/>
    <x v="1"/>
  </r>
  <r>
    <x v="51"/>
    <s v="GBP=X"/>
    <n v="0.80646000000000007"/>
    <n v="0.79553000000000007"/>
    <n v="1.0929999999999995E-2"/>
    <n v="1.3739268160848736E-2"/>
    <x v="2"/>
    <x v="39"/>
    <x v="3"/>
    <x v="0"/>
    <x v="0"/>
    <x v="1"/>
  </r>
  <r>
    <x v="52"/>
    <s v="GBP=X"/>
    <n v="0.81521999999999994"/>
    <n v="0.80646000000000007"/>
    <n v="8.759999999999879E-3"/>
    <n v="1.0862287032214714E-2"/>
    <x v="2"/>
    <x v="39"/>
    <x v="3"/>
    <x v="0"/>
    <x v="0"/>
    <x v="1"/>
  </r>
  <r>
    <x v="53"/>
    <s v="GBP=X"/>
    <n v="0.82497000000000009"/>
    <n v="0.81521999999999994"/>
    <n v="9.7500000000001474E-3"/>
    <n v="1.1959961728122652E-2"/>
    <x v="2"/>
    <x v="39"/>
    <x v="3"/>
    <x v="0"/>
    <x v="0"/>
    <x v="1"/>
  </r>
  <r>
    <x v="54"/>
    <s v="GBP=X"/>
    <n v="0.86019000000000001"/>
    <n v="0.82497000000000009"/>
    <n v="3.5219999999999918E-2"/>
    <n v="4.2692461544056044E-2"/>
    <x v="2"/>
    <x v="39"/>
    <x v="3"/>
    <x v="0"/>
    <x v="0"/>
    <x v="1"/>
  </r>
  <r>
    <x v="55"/>
    <s v="GBP=X"/>
    <n v="0.86998999999999993"/>
    <n v="0.86019000000000001"/>
    <n v="9.7999999999999199E-3"/>
    <n v="1.1392831816226554E-2"/>
    <x v="2"/>
    <x v="39"/>
    <x v="3"/>
    <x v="0"/>
    <x v="0"/>
    <x v="1"/>
  </r>
  <r>
    <x v="56"/>
    <s v="GBP=X"/>
    <n v="0.86036000000000001"/>
    <n v="0.86998999999999993"/>
    <n v="-9.6299999999999164E-3"/>
    <n v="-1.1069092748192413E-2"/>
    <x v="2"/>
    <x v="39"/>
    <x v="3"/>
    <x v="0"/>
    <x v="0"/>
    <x v="0"/>
  </r>
  <r>
    <x v="57"/>
    <s v="GBP=X"/>
    <n v="0.86240000000000006"/>
    <n v="0.86036000000000001"/>
    <n v="2.0400000000000418E-3"/>
    <n v="2.3711004695709257E-3"/>
    <x v="2"/>
    <x v="39"/>
    <x v="3"/>
    <x v="0"/>
    <x v="0"/>
    <x v="1"/>
  </r>
  <r>
    <x v="58"/>
    <s v="GBP=X"/>
    <n v="0.84802999999999995"/>
    <n v="0.86240000000000006"/>
    <n v="-1.4370000000000105E-2"/>
    <n v="-1.6662801484230175E-2"/>
    <x v="2"/>
    <x v="39"/>
    <x v="3"/>
    <x v="0"/>
    <x v="0"/>
    <x v="0"/>
  </r>
  <r>
    <x v="59"/>
    <s v="GBP=X"/>
    <n v="0.84379999999999999"/>
    <n v="0.84802999999999995"/>
    <n v="-4.229999999999956E-3"/>
    <n v="-4.9880310838059461E-3"/>
    <x v="2"/>
    <x v="39"/>
    <x v="3"/>
    <x v="0"/>
    <x v="0"/>
    <x v="0"/>
  </r>
  <r>
    <x v="60"/>
    <s v="GBP=X"/>
    <n v="0.81962999999999997"/>
    <n v="0.84379999999999999"/>
    <n v="-2.4170000000000025E-2"/>
    <n v="-2.8644228490163577E-2"/>
    <x v="2"/>
    <x v="39"/>
    <x v="3"/>
    <x v="0"/>
    <x v="0"/>
    <x v="0"/>
  </r>
  <r>
    <x v="61"/>
    <s v="GBP=X"/>
    <n v="0.80300700000000003"/>
    <n v="0.81962999999999997"/>
    <n v="-1.6622999999999943E-2"/>
    <n v="-2.0281102448665794E-2"/>
    <x v="2"/>
    <x v="39"/>
    <x v="3"/>
    <x v="0"/>
    <x v="0"/>
    <x v="0"/>
  </r>
  <r>
    <x v="62"/>
    <s v="GBP=X"/>
    <n v="0.80830000000000002"/>
    <n v="0.80300700000000003"/>
    <n v="5.2929999999999922E-3"/>
    <n v="6.5914742959899374E-3"/>
    <x v="2"/>
    <x v="39"/>
    <x v="3"/>
    <x v="0"/>
    <x v="0"/>
    <x v="1"/>
  </r>
  <r>
    <x v="63"/>
    <s v="GBP=X"/>
    <n v="0.80589999999999995"/>
    <n v="0.80830000000000002"/>
    <n v="-2.4000000000000687E-3"/>
    <n v="-2.9691946059632176E-3"/>
    <x v="2"/>
    <x v="39"/>
    <x v="3"/>
    <x v="0"/>
    <x v="0"/>
    <x v="0"/>
  </r>
  <r>
    <x v="64"/>
    <s v="GBP=X"/>
    <n v="0.80759999999999998"/>
    <n v="0.80589999999999995"/>
    <n v="1.7000000000000348E-3"/>
    <n v="2.1094428589155416E-3"/>
    <x v="2"/>
    <x v="39"/>
    <x v="3"/>
    <x v="0"/>
    <x v="0"/>
    <x v="1"/>
  </r>
  <r>
    <x v="65"/>
    <s v="GBP=X"/>
    <n v="0.80678000000000005"/>
    <n v="0.80759999999999998"/>
    <n v="-8.1999999999993189E-4"/>
    <n v="-1.0153541357106636E-3"/>
    <x v="2"/>
    <x v="39"/>
    <x v="3"/>
    <x v="0"/>
    <x v="0"/>
    <x v="0"/>
  </r>
  <r>
    <x v="66"/>
    <s v="GBP=X"/>
    <n v="0.81831999999999994"/>
    <n v="0.80678000000000005"/>
    <n v="1.1539999999999884E-2"/>
    <n v="1.430377550261519E-2"/>
    <x v="2"/>
    <x v="39"/>
    <x v="3"/>
    <x v="0"/>
    <x v="0"/>
    <x v="1"/>
  </r>
  <r>
    <x v="67"/>
    <s v="GBP=X"/>
    <n v="0.81696000000000002"/>
    <n v="0.81831999999999994"/>
    <n v="-1.3599999999999168E-3"/>
    <n v="-1.6619415387622409E-3"/>
    <x v="2"/>
    <x v="39"/>
    <x v="3"/>
    <x v="0"/>
    <x v="0"/>
    <x v="0"/>
  </r>
  <r>
    <x v="68"/>
    <s v="GBP=X"/>
    <n v="0.81046000000000007"/>
    <n v="0.81696000000000002"/>
    <n v="-6.4999999999999503E-3"/>
    <n v="-7.956325891108439E-3"/>
    <x v="2"/>
    <x v="39"/>
    <x v="3"/>
    <x v="0"/>
    <x v="0"/>
    <x v="0"/>
  </r>
  <r>
    <x v="69"/>
    <s v="GBP=X"/>
    <n v="0.80689999999999995"/>
    <n v="0.81046000000000007"/>
    <n v="-3.5600000000001186E-3"/>
    <n v="-4.3925671840684532E-3"/>
    <x v="2"/>
    <x v="39"/>
    <x v="3"/>
    <x v="0"/>
    <x v="0"/>
    <x v="0"/>
  </r>
  <r>
    <x v="193"/>
    <s v="GBP=X"/>
    <n v="0.80289999999999995"/>
    <n v="0.80689999999999995"/>
    <n v="-4.0000000000000036E-3"/>
    <n v="-4.9572437724625159E-3"/>
    <x v="2"/>
    <x v="39"/>
    <x v="3"/>
    <x v="0"/>
    <x v="0"/>
    <x v="0"/>
  </r>
  <r>
    <x v="70"/>
    <s v="GBP=X"/>
    <n v="0.80249999999999999"/>
    <n v="0.80289999999999995"/>
    <n v="-3.9999999999995595E-4"/>
    <n v="-4.9819404658108847E-4"/>
    <x v="2"/>
    <x v="39"/>
    <x v="3"/>
    <x v="0"/>
    <x v="0"/>
    <x v="0"/>
  </r>
  <r>
    <x v="71"/>
    <s v="GBP=X"/>
    <n v="0.79847000000000001"/>
    <n v="0.80249999999999999"/>
    <n v="-4.029999999999978E-3"/>
    <n v="-5.0218068535825269E-3"/>
    <x v="2"/>
    <x v="39"/>
    <x v="3"/>
    <x v="0"/>
    <x v="0"/>
    <x v="0"/>
  </r>
  <r>
    <x v="72"/>
    <s v="GBP=X"/>
    <n v="0.79200000000000004"/>
    <n v="0.79847000000000001"/>
    <n v="-6.4699999999999758E-3"/>
    <n v="-8.1029969817275234E-3"/>
    <x v="2"/>
    <x v="39"/>
    <x v="3"/>
    <x v="0"/>
    <x v="0"/>
    <x v="0"/>
  </r>
  <r>
    <x v="73"/>
    <s v="GBP=X"/>
    <n v="0.79866000000000004"/>
    <n v="0.79200000000000004"/>
    <n v="6.6599999999999993E-3"/>
    <n v="8.4090909090909077E-3"/>
    <x v="2"/>
    <x v="39"/>
    <x v="3"/>
    <x v="0"/>
    <x v="0"/>
    <x v="1"/>
  </r>
  <r>
    <x v="74"/>
    <s v="GBP=X"/>
    <n v="0.80078000000000005"/>
    <n v="0.79866000000000004"/>
    <n v="2.1200000000000108E-3"/>
    <n v="2.6544461973806257E-3"/>
    <x v="2"/>
    <x v="39"/>
    <x v="3"/>
    <x v="0"/>
    <x v="0"/>
    <x v="1"/>
  </r>
  <r>
    <x v="75"/>
    <s v="GBP=X"/>
    <n v="0.80079999999999996"/>
    <n v="0.80078000000000005"/>
    <n v="1.9999999999908979E-5"/>
    <n v="2.4975648742362419E-5"/>
    <x v="2"/>
    <x v="39"/>
    <x v="3"/>
    <x v="0"/>
    <x v="0"/>
    <x v="1"/>
  </r>
  <r>
    <x v="76"/>
    <s v="GBP=X"/>
    <n v="0.80368000000000006"/>
    <n v="0.80079999999999996"/>
    <n v="2.8800000000001047E-3"/>
    <n v="3.5964035964037274E-3"/>
    <x v="2"/>
    <x v="39"/>
    <x v="3"/>
    <x v="0"/>
    <x v="0"/>
    <x v="1"/>
  </r>
  <r>
    <x v="77"/>
    <s v="GBP=X"/>
    <n v="0.81310000000000004"/>
    <n v="0.80368000000000006"/>
    <n v="9.4199999999999839E-3"/>
    <n v="1.1721083018116642E-2"/>
    <x v="2"/>
    <x v="39"/>
    <x v="3"/>
    <x v="0"/>
    <x v="0"/>
    <x v="1"/>
  </r>
  <r>
    <x v="78"/>
    <s v="GBP=X"/>
    <n v="0.81142999999999998"/>
    <n v="0.81310000000000004"/>
    <n v="-1.6700000000000603E-3"/>
    <n v="-2.0538679129259133E-3"/>
    <x v="2"/>
    <x v="39"/>
    <x v="3"/>
    <x v="0"/>
    <x v="0"/>
    <x v="0"/>
  </r>
  <r>
    <x v="79"/>
    <s v="GBP=X"/>
    <n v="0.80957000000000001"/>
    <n v="0.81142999999999998"/>
    <n v="-1.8599999999999728E-3"/>
    <n v="-2.2922494854762244E-3"/>
    <x v="2"/>
    <x v="39"/>
    <x v="3"/>
    <x v="0"/>
    <x v="0"/>
    <x v="0"/>
  </r>
  <r>
    <x v="80"/>
    <s v="GBP=X"/>
    <n v="0.80863000000000007"/>
    <n v="0.80957000000000001"/>
    <n v="-9.3999999999994088E-4"/>
    <n v="-1.1611102190050779E-3"/>
    <x v="2"/>
    <x v="39"/>
    <x v="3"/>
    <x v="0"/>
    <x v="0"/>
    <x v="0"/>
  </r>
  <r>
    <x v="81"/>
    <s v="GBP=X"/>
    <n v="0.80498000000000003"/>
    <n v="0.80863000000000007"/>
    <n v="-3.6500000000000421E-3"/>
    <n v="-4.513807303711267E-3"/>
    <x v="2"/>
    <x v="39"/>
    <x v="3"/>
    <x v="0"/>
    <x v="0"/>
    <x v="0"/>
  </r>
  <r>
    <x v="82"/>
    <s v="GBP=X"/>
    <n v="0.80413999999999997"/>
    <n v="0.80498000000000003"/>
    <n v="-8.4000000000006292E-4"/>
    <n v="-1.0435041864394928E-3"/>
    <x v="2"/>
    <x v="39"/>
    <x v="3"/>
    <x v="0"/>
    <x v="0"/>
    <x v="0"/>
  </r>
  <r>
    <x v="83"/>
    <s v="GBP=X"/>
    <n v="0.80183000000000004"/>
    <n v="0.80413999999999997"/>
    <n v="-2.3099999999999232E-3"/>
    <n v="-2.8726341184369926E-3"/>
    <x v="2"/>
    <x v="39"/>
    <x v="3"/>
    <x v="0"/>
    <x v="0"/>
    <x v="0"/>
  </r>
  <r>
    <x v="84"/>
    <s v="GBP=X"/>
    <n v="0.79481999999999997"/>
    <n v="0.80183000000000004"/>
    <n v="-7.0100000000000717E-3"/>
    <n v="-8.7425015277553496E-3"/>
    <x v="2"/>
    <x v="39"/>
    <x v="3"/>
    <x v="0"/>
    <x v="0"/>
    <x v="0"/>
  </r>
  <r>
    <x v="85"/>
    <s v="GBP=X"/>
    <n v="0.80293999999999999"/>
    <n v="0.79481999999999997"/>
    <n v="8.1200000000000161E-3"/>
    <n v="1.0216149568455771E-2"/>
    <x v="2"/>
    <x v="39"/>
    <x v="3"/>
    <x v="0"/>
    <x v="0"/>
    <x v="1"/>
  </r>
  <r>
    <x v="86"/>
    <s v="GBP=X"/>
    <n v="0.80349999999999999"/>
    <n v="0.80293999999999999"/>
    <n v="5.6000000000000494E-4"/>
    <n v="6.9743691932149963E-4"/>
    <x v="2"/>
    <x v="39"/>
    <x v="3"/>
    <x v="0"/>
    <x v="0"/>
    <x v="1"/>
  </r>
  <r>
    <x v="87"/>
    <s v="GBP=X"/>
    <n v="0.80358699999999994"/>
    <n v="0.80349999999999999"/>
    <n v="8.699999999994823E-5"/>
    <n v="1.0827629122582231E-4"/>
    <x v="2"/>
    <x v="39"/>
    <x v="3"/>
    <x v="0"/>
    <x v="0"/>
    <x v="1"/>
  </r>
  <r>
    <x v="88"/>
    <s v="GBP=X"/>
    <n v="0.81131999999999993"/>
    <n v="0.80358699999999994"/>
    <n v="7.7329999999999899E-3"/>
    <n v="9.6231024145487544E-3"/>
    <x v="2"/>
    <x v="39"/>
    <x v="3"/>
    <x v="0"/>
    <x v="0"/>
    <x v="1"/>
  </r>
  <r>
    <x v="89"/>
    <s v="GBP=X"/>
    <n v="0.80801999999999996"/>
    <n v="0.81131999999999993"/>
    <n v="-3.2999999999999696E-3"/>
    <n v="-4.0674456441354458E-3"/>
    <x v="2"/>
    <x v="39"/>
    <x v="3"/>
    <x v="0"/>
    <x v="0"/>
    <x v="0"/>
  </r>
  <r>
    <x v="90"/>
    <s v="GBP=X"/>
    <n v="0.80532000000000004"/>
    <n v="0.80801999999999996"/>
    <n v="-2.6999999999999247E-3"/>
    <n v="-3.3415014479838676E-3"/>
    <x v="2"/>
    <x v="39"/>
    <x v="3"/>
    <x v="0"/>
    <x v="0"/>
    <x v="0"/>
  </r>
  <r>
    <x v="91"/>
    <s v="GBP=X"/>
    <n v="0.81079999999999997"/>
    <n v="0.80532000000000004"/>
    <n v="5.4799999999999294E-3"/>
    <n v="6.8047484229870475E-3"/>
    <x v="2"/>
    <x v="39"/>
    <x v="3"/>
    <x v="0"/>
    <x v="0"/>
    <x v="1"/>
  </r>
  <r>
    <x v="92"/>
    <s v="GBP=X"/>
    <n v="0.81599999999999995"/>
    <n v="0.81079999999999997"/>
    <n v="5.1999999999999824E-3"/>
    <n v="6.4134188455845864E-3"/>
    <x v="2"/>
    <x v="39"/>
    <x v="3"/>
    <x v="0"/>
    <x v="0"/>
    <x v="1"/>
  </r>
  <r>
    <x v="93"/>
    <s v="GBP=X"/>
    <n v="0.81689000000000001"/>
    <n v="0.81599999999999995"/>
    <n v="8.9000000000005741E-4"/>
    <n v="1.0906862745098742E-3"/>
    <x v="2"/>
    <x v="39"/>
    <x v="3"/>
    <x v="0"/>
    <x v="0"/>
    <x v="1"/>
  </r>
  <r>
    <x v="94"/>
    <s v="GBP=X"/>
    <n v="0.81740000000000002"/>
    <n v="0.81689000000000001"/>
    <n v="5.1000000000001044E-4"/>
    <n v="6.2431906376624817E-4"/>
    <x v="2"/>
    <x v="39"/>
    <x v="3"/>
    <x v="0"/>
    <x v="0"/>
    <x v="1"/>
  </r>
  <r>
    <x v="95"/>
    <s v="GBP=X"/>
    <n v="0.82742000000000004"/>
    <n v="0.81740000000000002"/>
    <n v="1.0020000000000029E-2"/>
    <n v="1.2258380229997588E-2"/>
    <x v="2"/>
    <x v="39"/>
    <x v="3"/>
    <x v="0"/>
    <x v="0"/>
    <x v="1"/>
  </r>
  <r>
    <x v="96"/>
    <s v="GBP=X"/>
    <n v="0.81967000000000012"/>
    <n v="0.82742000000000004"/>
    <n v="-7.7499999999999236E-3"/>
    <n v="-9.3664644316065887E-3"/>
    <x v="2"/>
    <x v="39"/>
    <x v="3"/>
    <x v="0"/>
    <x v="0"/>
    <x v="0"/>
  </r>
  <r>
    <x v="97"/>
    <s v="GBP=X"/>
    <n v="0.81593000000000004"/>
    <n v="0.81967000000000012"/>
    <n v="-3.7400000000000766E-3"/>
    <n v="-4.5628118633109374E-3"/>
    <x v="2"/>
    <x v="39"/>
    <x v="3"/>
    <x v="0"/>
    <x v="0"/>
    <x v="0"/>
  </r>
  <r>
    <x v="98"/>
    <s v="GBP=X"/>
    <n v="0.81720000000000004"/>
    <n v="0.81593000000000004"/>
    <n v="1.2699999999999934E-3"/>
    <n v="1.5565060728248664E-3"/>
    <x v="2"/>
    <x v="39"/>
    <x v="3"/>
    <x v="0"/>
    <x v="0"/>
    <x v="1"/>
  </r>
  <r>
    <x v="99"/>
    <s v="GBP=X"/>
    <n v="0.81810000000000005"/>
    <n v="0.81720000000000004"/>
    <n v="9.000000000000119E-4"/>
    <n v="1.1013215859030981E-3"/>
    <x v="2"/>
    <x v="39"/>
    <x v="3"/>
    <x v="0"/>
    <x v="0"/>
    <x v="1"/>
  </r>
  <r>
    <x v="189"/>
    <s v="GBP=X"/>
    <n v="0.82061000000000006"/>
    <n v="0.81810000000000005"/>
    <n v="2.5100000000000122E-3"/>
    <n v="3.0680845862364162E-3"/>
    <x v="2"/>
    <x v="39"/>
    <x v="3"/>
    <x v="0"/>
    <x v="0"/>
    <x v="1"/>
  </r>
  <r>
    <x v="100"/>
    <s v="GBP=X"/>
    <n v="0.81957999999999998"/>
    <n v="0.82061000000000006"/>
    <n v="-1.0300000000000864E-3"/>
    <n v="-1.2551638415326236E-3"/>
    <x v="2"/>
    <x v="39"/>
    <x v="3"/>
    <x v="0"/>
    <x v="0"/>
    <x v="0"/>
  </r>
  <r>
    <x v="101"/>
    <s v="GBP=X"/>
    <n v="0.81069999999999998"/>
    <n v="0.81957999999999998"/>
    <n v="-8.879999999999999E-3"/>
    <n v="-1.0834817833524487E-2"/>
    <x v="2"/>
    <x v="39"/>
    <x v="3"/>
    <x v="0"/>
    <x v="0"/>
    <x v="0"/>
  </r>
  <r>
    <x v="102"/>
    <s v="GBP=X"/>
    <n v="0.81533999999999995"/>
    <n v="0.81069999999999998"/>
    <n v="4.6399999999999775E-3"/>
    <n v="5.7234488713457229E-3"/>
    <x v="2"/>
    <x v="39"/>
    <x v="3"/>
    <x v="0"/>
    <x v="0"/>
    <x v="1"/>
  </r>
  <r>
    <x v="103"/>
    <s v="GBP=X"/>
    <n v="0.81158999999999992"/>
    <n v="0.81533999999999995"/>
    <n v="-3.7500000000000311E-3"/>
    <n v="-4.5993082640371271E-3"/>
    <x v="2"/>
    <x v="39"/>
    <x v="3"/>
    <x v="0"/>
    <x v="0"/>
    <x v="0"/>
  </r>
  <r>
    <x v="104"/>
    <s v="GBP=X"/>
    <n v="0.8098479999999999"/>
    <n v="0.81158999999999992"/>
    <n v="-1.7420000000000213E-3"/>
    <n v="-2.1464039724491697E-3"/>
    <x v="2"/>
    <x v="39"/>
    <x v="3"/>
    <x v="0"/>
    <x v="0"/>
    <x v="0"/>
  </r>
  <r>
    <x v="105"/>
    <s v="GBP=X"/>
    <n v="0.80083000000000004"/>
    <n v="0.8098479999999999"/>
    <n v="-9.0179999999998595E-3"/>
    <n v="-1.1135422943564547E-2"/>
    <x v="2"/>
    <x v="39"/>
    <x v="3"/>
    <x v="0"/>
    <x v="0"/>
    <x v="0"/>
  </r>
  <r>
    <x v="106"/>
    <s v="GBP=X"/>
    <n v="0.79481999999999997"/>
    <n v="0.80083000000000004"/>
    <n v="-6.0100000000000708E-3"/>
    <n v="-7.5047138593709907E-3"/>
    <x v="2"/>
    <x v="39"/>
    <x v="3"/>
    <x v="0"/>
    <x v="0"/>
    <x v="0"/>
  </r>
  <r>
    <x v="107"/>
    <s v="GBP=X"/>
    <n v="0.79521999999999993"/>
    <n v="0.79481999999999997"/>
    <n v="3.9999999999995595E-4"/>
    <n v="5.0325859943126236E-4"/>
    <x v="2"/>
    <x v="39"/>
    <x v="3"/>
    <x v="0"/>
    <x v="0"/>
    <x v="1"/>
  </r>
  <r>
    <x v="108"/>
    <s v="GBP=X"/>
    <n v="0.79308000000000001"/>
    <n v="0.79521999999999993"/>
    <n v="-2.1399999999999197E-3"/>
    <n v="-2.6910791982091998E-3"/>
    <x v="2"/>
    <x v="39"/>
    <x v="3"/>
    <x v="0"/>
    <x v="0"/>
    <x v="0"/>
  </r>
  <r>
    <x v="109"/>
    <s v="GBP=X"/>
    <n v="0.78581000000000001"/>
    <n v="0.79308000000000001"/>
    <n v="-7.2699999999999987E-3"/>
    <n v="-9.1667927573510846E-3"/>
    <x v="2"/>
    <x v="39"/>
    <x v="3"/>
    <x v="0"/>
    <x v="0"/>
    <x v="0"/>
  </r>
  <r>
    <x v="110"/>
    <s v="GBP=X"/>
    <n v="0.78522000000000003"/>
    <n v="0.78581000000000001"/>
    <n v="-5.8999999999997943E-4"/>
    <n v="-7.5081762767078479E-4"/>
    <x v="2"/>
    <x v="39"/>
    <x v="3"/>
    <x v="0"/>
    <x v="0"/>
    <x v="0"/>
  </r>
  <r>
    <x v="111"/>
    <s v="GBP=X"/>
    <n v="0.78669999999999995"/>
    <n v="0.78522000000000003"/>
    <n v="1.4799999999999258E-3"/>
    <n v="1.8848220880771321E-3"/>
    <x v="2"/>
    <x v="39"/>
    <x v="3"/>
    <x v="0"/>
    <x v="0"/>
    <x v="1"/>
  </r>
  <r>
    <x v="112"/>
    <s v="GBP=X"/>
    <n v="0.78673999999999999"/>
    <n v="0.78669999999999995"/>
    <n v="4.0000000000040004E-5"/>
    <n v="5.0845303165170971E-5"/>
    <x v="2"/>
    <x v="39"/>
    <x v="3"/>
    <x v="0"/>
    <x v="0"/>
    <x v="1"/>
  </r>
  <r>
    <x v="113"/>
    <s v="GBP=X"/>
    <n v="0.79510000000000003"/>
    <n v="0.78673999999999999"/>
    <n v="8.3600000000000341E-3"/>
    <n v="1.0626128072806816E-2"/>
    <x v="2"/>
    <x v="39"/>
    <x v="3"/>
    <x v="0"/>
    <x v="0"/>
    <x v="1"/>
  </r>
  <r>
    <x v="114"/>
    <s v="GBP=X"/>
    <n v="0.79943999999999993"/>
    <n v="0.79510000000000003"/>
    <n v="4.3399999999998995E-3"/>
    <n v="5.4584329015216941E-3"/>
    <x v="2"/>
    <x v="39"/>
    <x v="3"/>
    <x v="0"/>
    <x v="0"/>
    <x v="1"/>
  </r>
  <r>
    <x v="115"/>
    <s v="GBP=X"/>
    <n v="0.79127999999999998"/>
    <n v="0.79943999999999993"/>
    <n v="-8.1599999999999451E-3"/>
    <n v="-1.0207145001500982E-2"/>
    <x v="2"/>
    <x v="39"/>
    <x v="3"/>
    <x v="0"/>
    <x v="0"/>
    <x v="0"/>
  </r>
  <r>
    <x v="116"/>
    <s v="GBP=X"/>
    <n v="0.79459000000000002"/>
    <n v="0.79127999999999998"/>
    <n v="3.3100000000000351E-3"/>
    <n v="4.1830957436053426E-3"/>
    <x v="2"/>
    <x v="39"/>
    <x v="3"/>
    <x v="0"/>
    <x v="0"/>
    <x v="1"/>
  </r>
  <r>
    <x v="117"/>
    <s v="GBP=X"/>
    <n v="0.79664000000000001"/>
    <n v="0.79459000000000002"/>
    <n v="2.0499999999999963E-3"/>
    <n v="2.579946890849364E-3"/>
    <x v="2"/>
    <x v="39"/>
    <x v="3"/>
    <x v="0"/>
    <x v="0"/>
    <x v="1"/>
  </r>
  <r>
    <x v="118"/>
    <s v="GBP=X"/>
    <n v="0.80471000000000004"/>
    <n v="0.79664000000000001"/>
    <n v="8.0700000000000216E-3"/>
    <n v="1.0130046194014889E-2"/>
    <x v="2"/>
    <x v="39"/>
    <x v="3"/>
    <x v="0"/>
    <x v="0"/>
    <x v="1"/>
  </r>
  <r>
    <x v="119"/>
    <s v="GBP=X"/>
    <n v="0.80984"/>
    <n v="0.80471000000000004"/>
    <n v="5.1299999999999679E-3"/>
    <n v="6.3749673795528419E-3"/>
    <x v="2"/>
    <x v="39"/>
    <x v="3"/>
    <x v="0"/>
    <x v="0"/>
    <x v="1"/>
  </r>
  <r>
    <x v="120"/>
    <s v="GBP=X"/>
    <n v="0.79990000000000006"/>
    <n v="0.80984"/>
    <n v="-9.9399999999999489E-3"/>
    <n v="-1.2274029437913598E-2"/>
    <x v="2"/>
    <x v="39"/>
    <x v="3"/>
    <x v="0"/>
    <x v="0"/>
    <x v="0"/>
  </r>
  <r>
    <x v="121"/>
    <s v="GBP=X"/>
    <n v="0.79841000000000006"/>
    <n v="0.79990000000000006"/>
    <n v="-1.4899999999999913E-3"/>
    <n v="-1.8627328416051896E-3"/>
    <x v="2"/>
    <x v="39"/>
    <x v="3"/>
    <x v="0"/>
    <x v="0"/>
    <x v="0"/>
  </r>
  <r>
    <x v="122"/>
    <s v="GBP=X"/>
    <n v="0.80561000000000005"/>
    <n v="0.79841000000000006"/>
    <n v="7.1999999999999842E-3"/>
    <n v="9.0179231222053628E-3"/>
    <x v="2"/>
    <x v="39"/>
    <x v="3"/>
    <x v="0"/>
    <x v="0"/>
    <x v="1"/>
  </r>
  <r>
    <x v="123"/>
    <s v="GBP=X"/>
    <n v="0.80479999999999996"/>
    <n v="0.80561000000000005"/>
    <n v="-8.1000000000008843E-4"/>
    <n v="-1.0054492868758933E-3"/>
    <x v="2"/>
    <x v="39"/>
    <x v="3"/>
    <x v="0"/>
    <x v="0"/>
    <x v="0"/>
  </r>
  <r>
    <x v="124"/>
    <s v="GBP=X"/>
    <n v="0.81023000000000001"/>
    <n v="0.80479999999999996"/>
    <n v="5.4300000000000459E-3"/>
    <n v="6.7470178926441922E-3"/>
    <x v="2"/>
    <x v="39"/>
    <x v="3"/>
    <x v="0"/>
    <x v="0"/>
    <x v="1"/>
  </r>
  <r>
    <x v="125"/>
    <s v="GBP=X"/>
    <n v="0.81231000000000009"/>
    <n v="0.81023000000000001"/>
    <n v="2.0800000000000818E-3"/>
    <n v="2.5671722844131687E-3"/>
    <x v="2"/>
    <x v="39"/>
    <x v="3"/>
    <x v="0"/>
    <x v="0"/>
    <x v="1"/>
  </r>
  <r>
    <x v="126"/>
    <s v="GBP=X"/>
    <n v="0.80715000000000003"/>
    <n v="0.81231000000000009"/>
    <n v="-5.1600000000000534E-3"/>
    <n v="-6.3522546810947213E-3"/>
    <x v="2"/>
    <x v="39"/>
    <x v="3"/>
    <x v="0"/>
    <x v="0"/>
    <x v="0"/>
  </r>
  <r>
    <x v="127"/>
    <s v="GBP=X"/>
    <n v="0.80226000000000008"/>
    <n v="0.80715000000000003"/>
    <n v="-4.8899999999999499E-3"/>
    <n v="-6.0583534658984698E-3"/>
    <x v="2"/>
    <x v="39"/>
    <x v="3"/>
    <x v="0"/>
    <x v="0"/>
    <x v="0"/>
  </r>
  <r>
    <x v="190"/>
    <s v="GBP=X"/>
    <n v="0.80215600000000009"/>
    <n v="0.80226000000000008"/>
    <n v="-1.0399999999999299E-4"/>
    <n v="-1.2963378455861313E-4"/>
    <x v="2"/>
    <x v="39"/>
    <x v="3"/>
    <x v="0"/>
    <x v="0"/>
    <x v="0"/>
  </r>
  <r>
    <x v="128"/>
    <s v="GBP=X"/>
    <n v="0.80157"/>
    <n v="0.80215600000000009"/>
    <n v="-5.8600000000008645E-4"/>
    <n v="-7.3053121836660993E-4"/>
    <x v="2"/>
    <x v="39"/>
    <x v="3"/>
    <x v="0"/>
    <x v="0"/>
    <x v="0"/>
  </r>
  <r>
    <x v="129"/>
    <s v="GBP=X"/>
    <n v="0.80028999999999995"/>
    <n v="0.80157"/>
    <n v="-1.2800000000000589E-3"/>
    <n v="-1.5968661501803447E-3"/>
    <x v="2"/>
    <x v="39"/>
    <x v="3"/>
    <x v="0"/>
    <x v="0"/>
    <x v="0"/>
  </r>
  <r>
    <x v="130"/>
    <s v="GBP=X"/>
    <n v="0.79727000000000003"/>
    <n v="0.80028999999999995"/>
    <n v="-3.0199999999999116E-3"/>
    <n v="-3.7736320583787275E-3"/>
    <x v="2"/>
    <x v="39"/>
    <x v="3"/>
    <x v="0"/>
    <x v="0"/>
    <x v="0"/>
  </r>
  <r>
    <x v="131"/>
    <s v="GBP=X"/>
    <n v="0.79279999999999995"/>
    <n v="0.79727000000000003"/>
    <n v="-4.470000000000085E-3"/>
    <n v="-5.6066326338631645E-3"/>
    <x v="2"/>
    <x v="39"/>
    <x v="3"/>
    <x v="0"/>
    <x v="0"/>
    <x v="0"/>
  </r>
  <r>
    <x v="132"/>
    <s v="GBP=X"/>
    <n v="0.79332999999999998"/>
    <n v="0.79279999999999995"/>
    <n v="5.3000000000003045E-4"/>
    <n v="6.6851664984867614E-4"/>
    <x v="2"/>
    <x v="39"/>
    <x v="3"/>
    <x v="0"/>
    <x v="0"/>
    <x v="1"/>
  </r>
  <r>
    <x v="133"/>
    <s v="GBP=X"/>
    <n v="0.79192200000000001"/>
    <n v="0.79332999999999998"/>
    <n v="-1.4079999999999648E-3"/>
    <n v="-1.774797373098162E-3"/>
    <x v="2"/>
    <x v="39"/>
    <x v="3"/>
    <x v="0"/>
    <x v="0"/>
    <x v="0"/>
  </r>
  <r>
    <x v="134"/>
    <s v="GBP=X"/>
    <n v="0.79669999999999996"/>
    <n v="0.79192200000000001"/>
    <n v="4.777999999999949E-3"/>
    <n v="6.0334224835273537E-3"/>
    <x v="2"/>
    <x v="39"/>
    <x v="3"/>
    <x v="0"/>
    <x v="0"/>
    <x v="1"/>
  </r>
  <r>
    <x v="135"/>
    <s v="GBP=X"/>
    <n v="0.79558999999999991"/>
    <n v="0.79669999999999996"/>
    <n v="-1.1100000000000554E-3"/>
    <n v="-1.3932471444710122E-3"/>
    <x v="2"/>
    <x v="39"/>
    <x v="3"/>
    <x v="0"/>
    <x v="0"/>
    <x v="0"/>
  </r>
  <r>
    <x v="136"/>
    <s v="GBP=X"/>
    <n v="0.79421799999999998"/>
    <n v="0.79558999999999991"/>
    <n v="-1.3719999999999288E-3"/>
    <n v="-1.7245063412058082E-3"/>
    <x v="2"/>
    <x v="39"/>
    <x v="3"/>
    <x v="0"/>
    <x v="0"/>
    <x v="0"/>
  </r>
  <r>
    <x v="137"/>
    <s v="GBP=X"/>
    <n v="0.79621000000000008"/>
    <n v="0.79421799999999998"/>
    <n v="1.9920000000001048E-3"/>
    <n v="2.5081274914445467E-3"/>
    <x v="2"/>
    <x v="39"/>
    <x v="3"/>
    <x v="0"/>
    <x v="0"/>
    <x v="1"/>
  </r>
  <r>
    <x v="138"/>
    <s v="GBP=X"/>
    <n v="0.79547000000000001"/>
    <n v="0.79621000000000008"/>
    <n v="-7.4000000000007393E-4"/>
    <n v="-9.2940304693494658E-4"/>
    <x v="2"/>
    <x v="39"/>
    <x v="3"/>
    <x v="0"/>
    <x v="0"/>
    <x v="0"/>
  </r>
  <r>
    <x v="139"/>
    <s v="GBP=X"/>
    <n v="0.78978000000000004"/>
    <n v="0.79547000000000001"/>
    <n v="-5.6899999999999729E-3"/>
    <n v="-7.1530038844959242E-3"/>
    <x v="2"/>
    <x v="39"/>
    <x v="3"/>
    <x v="0"/>
    <x v="0"/>
    <x v="0"/>
  </r>
  <r>
    <x v="140"/>
    <s v="GBP=X"/>
    <n v="0.78549999999999998"/>
    <n v="0.78978000000000004"/>
    <n v="-4.2800000000000615E-3"/>
    <n v="-5.4192306718327402E-3"/>
    <x v="2"/>
    <x v="39"/>
    <x v="3"/>
    <x v="0"/>
    <x v="0"/>
    <x v="0"/>
  </r>
  <r>
    <x v="141"/>
    <s v="GBP=X"/>
    <n v="0.78554999999999997"/>
    <n v="0.78549999999999998"/>
    <n v="4.9999999999994493E-5"/>
    <n v="6.365372374283195E-5"/>
    <x v="2"/>
    <x v="39"/>
    <x v="3"/>
    <x v="0"/>
    <x v="0"/>
    <x v="1"/>
  </r>
  <r>
    <x v="142"/>
    <s v="GBP=X"/>
    <n v="0.78549999999999998"/>
    <n v="0.78554999999999997"/>
    <n v="-4.9999999999994493E-5"/>
    <n v="-6.3649672204181139E-5"/>
    <x v="2"/>
    <x v="39"/>
    <x v="3"/>
    <x v="0"/>
    <x v="0"/>
    <x v="0"/>
  </r>
  <r>
    <x v="143"/>
    <s v="GBP=X"/>
    <n v="0.78149999999999997"/>
    <n v="0.78549999999999998"/>
    <n v="-4.0000000000000036E-3"/>
    <n v="-5.0922978994271213E-3"/>
    <x v="2"/>
    <x v="39"/>
    <x v="3"/>
    <x v="0"/>
    <x v="0"/>
    <x v="0"/>
  </r>
  <r>
    <x v="144"/>
    <s v="GBP=X"/>
    <n v="0.77581"/>
    <n v="0.78149999999999997"/>
    <n v="-5.6899999999999729E-3"/>
    <n v="-7.280870121561066E-3"/>
    <x v="2"/>
    <x v="39"/>
    <x v="3"/>
    <x v="0"/>
    <x v="0"/>
    <x v="0"/>
  </r>
  <r>
    <x v="145"/>
    <s v="GBP=X"/>
    <n v="0.77376999999999996"/>
    <n v="0.77581"/>
    <n v="-2.0400000000000418E-3"/>
    <n v="-2.629509802657921E-3"/>
    <x v="2"/>
    <x v="39"/>
    <x v="3"/>
    <x v="0"/>
    <x v="0"/>
    <x v="0"/>
  </r>
  <r>
    <x v="146"/>
    <s v="GBP=X"/>
    <n v="0.77027000000000001"/>
    <n v="0.77376999999999996"/>
    <n v="-3.4999999999999476E-3"/>
    <n v="-4.5233079597295682E-3"/>
    <x v="2"/>
    <x v="39"/>
    <x v="3"/>
    <x v="0"/>
    <x v="0"/>
    <x v="0"/>
  </r>
  <r>
    <x v="147"/>
    <s v="GBP=X"/>
    <n v="0.76232"/>
    <n v="0.77027000000000001"/>
    <n v="-7.9500000000000126E-3"/>
    <n v="-1.032105625300221E-2"/>
    <x v="2"/>
    <x v="39"/>
    <x v="3"/>
    <x v="0"/>
    <x v="0"/>
    <x v="0"/>
  </r>
  <r>
    <x v="148"/>
    <s v="GBP=X"/>
    <n v="0.76326000000000005"/>
    <n v="0.76232"/>
    <n v="9.4000000000005191E-4"/>
    <n v="1.2330779725050528E-3"/>
    <x v="2"/>
    <x v="39"/>
    <x v="3"/>
    <x v="0"/>
    <x v="0"/>
    <x v="1"/>
  </r>
  <r>
    <x v="149"/>
    <s v="GBP=X"/>
    <n v="0.76459999999999995"/>
    <n v="0.76326000000000005"/>
    <n v="1.3399999999998968E-3"/>
    <n v="1.7556271781567182E-3"/>
    <x v="2"/>
    <x v="39"/>
    <x v="3"/>
    <x v="0"/>
    <x v="0"/>
    <x v="1"/>
  </r>
  <r>
    <x v="150"/>
    <s v="GBP=X"/>
    <n v="0.76417000000000002"/>
    <n v="0.76459999999999995"/>
    <n v="-4.2999999999993044E-4"/>
    <n v="-5.623855610775967E-4"/>
    <x v="2"/>
    <x v="39"/>
    <x v="3"/>
    <x v="0"/>
    <x v="0"/>
    <x v="0"/>
  </r>
  <r>
    <x v="151"/>
    <s v="GBP=X"/>
    <n v="0.76180000000000003"/>
    <n v="0.76417000000000002"/>
    <n v="-2.3699999999999832E-3"/>
    <n v="-3.1014041378227136E-3"/>
    <x v="2"/>
    <x v="39"/>
    <x v="3"/>
    <x v="0"/>
    <x v="0"/>
    <x v="0"/>
  </r>
  <r>
    <x v="152"/>
    <s v="GBP=X"/>
    <n v="0.76114999999999999"/>
    <n v="0.76180000000000003"/>
    <n v="-6.5000000000003944E-4"/>
    <n v="-8.5324232081916435E-4"/>
    <x v="2"/>
    <x v="39"/>
    <x v="3"/>
    <x v="0"/>
    <x v="0"/>
    <x v="0"/>
  </r>
  <r>
    <x v="153"/>
    <s v="GBP=X"/>
    <n v="0.76615"/>
    <n v="0.76114999999999999"/>
    <n v="5.0000000000000044E-3"/>
    <n v="6.5690074229783936E-3"/>
    <x v="2"/>
    <x v="39"/>
    <x v="3"/>
    <x v="0"/>
    <x v="0"/>
    <x v="1"/>
  </r>
  <r>
    <x v="154"/>
    <s v="GBP=X"/>
    <n v="0.76468999999999998"/>
    <n v="0.76615"/>
    <n v="-1.4600000000000168E-3"/>
    <n v="-1.9056320563858471E-3"/>
    <x v="2"/>
    <x v="39"/>
    <x v="3"/>
    <x v="0"/>
    <x v="0"/>
    <x v="0"/>
  </r>
  <r>
    <x v="155"/>
    <s v="GBP=X"/>
    <n v="0.76623999999999992"/>
    <n v="0.76468999999999998"/>
    <n v="1.5499999999999403E-3"/>
    <n v="2.0269651754304886E-3"/>
    <x v="2"/>
    <x v="39"/>
    <x v="3"/>
    <x v="0"/>
    <x v="0"/>
    <x v="1"/>
  </r>
  <r>
    <x v="156"/>
    <s v="GBP=X"/>
    <n v="0.76639999999999997"/>
    <n v="0.76623999999999992"/>
    <n v="1.6000000000004899E-4"/>
    <n v="2.0881186051374115E-4"/>
    <x v="2"/>
    <x v="39"/>
    <x v="3"/>
    <x v="0"/>
    <x v="0"/>
    <x v="1"/>
  </r>
  <r>
    <x v="157"/>
    <s v="GBP=X"/>
    <n v="0.76507999999999998"/>
    <n v="0.76639999999999997"/>
    <n v="-1.3199999999999878E-3"/>
    <n v="-1.7223382045928862E-3"/>
    <x v="2"/>
    <x v="39"/>
    <x v="3"/>
    <x v="0"/>
    <x v="0"/>
    <x v="0"/>
  </r>
  <r>
    <x v="158"/>
    <s v="GBP=X"/>
    <n v="0.76295100000000005"/>
    <n v="0.76507999999999998"/>
    <n v="-2.1289999999999365E-3"/>
    <n v="-2.7827155330160721E-3"/>
    <x v="2"/>
    <x v="39"/>
    <x v="3"/>
    <x v="0"/>
    <x v="0"/>
    <x v="0"/>
  </r>
  <r>
    <x v="159"/>
    <s v="GBP=X"/>
    <n v="0.76290000000000002"/>
    <n v="0.76295100000000005"/>
    <n v="-5.1000000000023249E-5"/>
    <n v="-6.6845708308952006E-5"/>
    <x v="2"/>
    <x v="39"/>
    <x v="3"/>
    <x v="0"/>
    <x v="0"/>
    <x v="0"/>
  </r>
  <r>
    <x v="160"/>
    <s v="GBP=X"/>
    <n v="0.75448999999999999"/>
    <n v="0.76290000000000002"/>
    <n v="-8.4100000000000286E-3"/>
    <n v="-1.1023725258880625E-2"/>
    <x v="2"/>
    <x v="39"/>
    <x v="3"/>
    <x v="0"/>
    <x v="0"/>
    <x v="0"/>
  </r>
  <r>
    <x v="161"/>
    <s v="GBP=X"/>
    <n v="0.76273000000000002"/>
    <n v="0.75448999999999999"/>
    <n v="8.2400000000000251E-3"/>
    <n v="1.0921284576336366E-2"/>
    <x v="2"/>
    <x v="39"/>
    <x v="3"/>
    <x v="0"/>
    <x v="0"/>
    <x v="1"/>
  </r>
  <r>
    <x v="162"/>
    <s v="GBP=X"/>
    <n v="0.75641000000000003"/>
    <n v="0.76273000000000002"/>
    <n v="-6.3199999999999923E-3"/>
    <n v="-8.2860251989563694E-3"/>
    <x v="2"/>
    <x v="39"/>
    <x v="3"/>
    <x v="0"/>
    <x v="0"/>
    <x v="0"/>
  </r>
  <r>
    <x v="163"/>
    <s v="GBP=X"/>
    <n v="0.76370000000000005"/>
    <n v="0.75641000000000003"/>
    <n v="7.2900000000000187E-3"/>
    <n v="9.6376303856374433E-3"/>
    <x v="2"/>
    <x v="39"/>
    <x v="3"/>
    <x v="0"/>
    <x v="0"/>
    <x v="1"/>
  </r>
  <r>
    <x v="164"/>
    <s v="GBP=X"/>
    <n v="0.76502999999999999"/>
    <n v="0.76370000000000005"/>
    <n v="1.3299999999999423E-3"/>
    <n v="1.7415215398716018E-3"/>
    <x v="2"/>
    <x v="39"/>
    <x v="3"/>
    <x v="0"/>
    <x v="0"/>
    <x v="1"/>
  </r>
  <r>
    <x v="165"/>
    <s v="GBP=X"/>
    <n v="0.76033000000000006"/>
    <n v="0.76502999999999999"/>
    <n v="-4.6999999999999265E-3"/>
    <n v="-6.1435499261465907E-3"/>
    <x v="2"/>
    <x v="39"/>
    <x v="3"/>
    <x v="0"/>
    <x v="0"/>
    <x v="0"/>
  </r>
  <r>
    <x v="166"/>
    <s v="GBP=X"/>
    <n v="0.75644"/>
    <n v="0.76033000000000006"/>
    <n v="-3.8900000000000601E-3"/>
    <n v="-5.1161995449345151E-3"/>
    <x v="2"/>
    <x v="39"/>
    <x v="3"/>
    <x v="0"/>
    <x v="0"/>
    <x v="0"/>
  </r>
  <r>
    <x v="167"/>
    <s v="GBP=X"/>
    <n v="0.75760000000000005"/>
    <n v="0.75644"/>
    <n v="1.1600000000000499E-3"/>
    <n v="1.5334990217334486E-3"/>
    <x v="2"/>
    <x v="39"/>
    <x v="3"/>
    <x v="0"/>
    <x v="0"/>
    <x v="1"/>
  </r>
  <r>
    <x v="168"/>
    <s v="GBP=X"/>
    <n v="0.74870000000000003"/>
    <n v="0.75760000000000005"/>
    <n v="-8.900000000000019E-3"/>
    <n v="-1.1747624076029591E-2"/>
    <x v="2"/>
    <x v="39"/>
    <x v="3"/>
    <x v="0"/>
    <x v="0"/>
    <x v="0"/>
  </r>
  <r>
    <x v="169"/>
    <s v="GBP=X"/>
    <n v="0.74824999999999997"/>
    <n v="0.74870000000000003"/>
    <n v="-4.5000000000006146E-4"/>
    <n v="-6.0104180579679633E-4"/>
    <x v="2"/>
    <x v="39"/>
    <x v="3"/>
    <x v="0"/>
    <x v="0"/>
    <x v="0"/>
  </r>
  <r>
    <x v="170"/>
    <s v="GBP=X"/>
    <n v="0.74629999999999996"/>
    <n v="0.74824999999999997"/>
    <n v="-1.9500000000000073E-3"/>
    <n v="-2.6060808553291111E-3"/>
    <x v="2"/>
    <x v="39"/>
    <x v="3"/>
    <x v="0"/>
    <x v="0"/>
    <x v="0"/>
  </r>
  <r>
    <x v="171"/>
    <s v="GBP=X"/>
    <n v="0.74898999999999993"/>
    <n v="0.74629999999999996"/>
    <n v="2.6899999999999702E-3"/>
    <n v="3.6044486131582075E-3"/>
    <x v="2"/>
    <x v="39"/>
    <x v="3"/>
    <x v="0"/>
    <x v="0"/>
    <x v="1"/>
  </r>
  <r>
    <x v="172"/>
    <s v="GBP=X"/>
    <n v="0.75402000000000002"/>
    <n v="0.74898999999999993"/>
    <n v="5.03000000000009E-3"/>
    <n v="6.7157104901268243E-3"/>
    <x v="2"/>
    <x v="39"/>
    <x v="3"/>
    <x v="0"/>
    <x v="0"/>
    <x v="1"/>
  </r>
  <r>
    <x v="191"/>
    <s v="GBP=X"/>
    <n v="0.75496000000000008"/>
    <n v="0.75402000000000002"/>
    <n v="9.4000000000005191E-4"/>
    <n v="1.2466512824594201E-3"/>
    <x v="2"/>
    <x v="39"/>
    <x v="3"/>
    <x v="0"/>
    <x v="0"/>
    <x v="1"/>
  </r>
  <r>
    <x v="173"/>
    <s v="GBP=X"/>
    <n v="0.75975000000000004"/>
    <n v="0.75496000000000008"/>
    <n v="4.789999999999961E-3"/>
    <n v="6.3447070043445488E-3"/>
    <x v="2"/>
    <x v="39"/>
    <x v="3"/>
    <x v="0"/>
    <x v="0"/>
    <x v="1"/>
  </r>
  <r>
    <x v="174"/>
    <s v="GBP=X"/>
    <n v="0.77110000000000001"/>
    <n v="0.75975000000000004"/>
    <n v="1.1349999999999971E-2"/>
    <n v="1.4939124712076302E-2"/>
    <x v="2"/>
    <x v="39"/>
    <x v="3"/>
    <x v="0"/>
    <x v="0"/>
    <x v="1"/>
  </r>
  <r>
    <x v="175"/>
    <s v="GBP=X"/>
    <n v="0.76927999999999996"/>
    <n v="0.77110000000000001"/>
    <n v="-1.8200000000000438E-3"/>
    <n v="-2.36026455712624E-3"/>
    <x v="2"/>
    <x v="39"/>
    <x v="3"/>
    <x v="0"/>
    <x v="0"/>
    <x v="0"/>
  </r>
  <r>
    <x v="176"/>
    <s v="GBP=X"/>
    <n v="0.78074399999999999"/>
    <n v="0.76927999999999996"/>
    <n v="1.146400000000003E-2"/>
    <n v="1.490224625623964E-2"/>
    <x v="2"/>
    <x v="39"/>
    <x v="3"/>
    <x v="0"/>
    <x v="0"/>
    <x v="1"/>
  </r>
  <r>
    <x v="177"/>
    <s v="GBP=X"/>
    <n v="0.78085000000000004"/>
    <n v="0.78074399999999999"/>
    <n v="1.060000000000505E-4"/>
    <n v="1.3576793417567154E-4"/>
    <x v="2"/>
    <x v="39"/>
    <x v="3"/>
    <x v="0"/>
    <x v="0"/>
    <x v="1"/>
  </r>
  <r>
    <x v="178"/>
    <s v="GBP=X"/>
    <n v="0.77822999999999998"/>
    <n v="0.78085000000000004"/>
    <n v="-2.6200000000000667E-3"/>
    <n v="-3.3553179227765466E-3"/>
    <x v="2"/>
    <x v="39"/>
    <x v="3"/>
    <x v="0"/>
    <x v="0"/>
    <x v="0"/>
  </r>
  <r>
    <x v="179"/>
    <s v="GBP=X"/>
    <n v="0.77611000000000008"/>
    <n v="0.77822999999999998"/>
    <n v="-2.1199999999998997E-3"/>
    <n v="-2.7241303984681903E-3"/>
    <x v="2"/>
    <x v="39"/>
    <x v="3"/>
    <x v="0"/>
    <x v="0"/>
    <x v="0"/>
  </r>
  <r>
    <x v="180"/>
    <s v="GBP=X"/>
    <n v="0.77160499999999999"/>
    <n v="0.77611000000000008"/>
    <n v="-4.5050000000000923E-3"/>
    <n v="-5.8045895556043496E-3"/>
    <x v="2"/>
    <x v="39"/>
    <x v="3"/>
    <x v="0"/>
    <x v="0"/>
    <x v="0"/>
  </r>
  <r>
    <x v="181"/>
    <s v="GBP=X"/>
    <n v="0.77068000000000003"/>
    <n v="0.77160499999999999"/>
    <n v="-9.2499999999995364E-4"/>
    <n v="-1.1987999040959476E-3"/>
    <x v="2"/>
    <x v="39"/>
    <x v="3"/>
    <x v="0"/>
    <x v="0"/>
    <x v="0"/>
  </r>
  <r>
    <x v="182"/>
    <s v="GBP=X"/>
    <n v="0.77322999999999997"/>
    <n v="0.77068000000000003"/>
    <n v="2.5499999999999412E-3"/>
    <n v="3.3087662843202643E-3"/>
    <x v="2"/>
    <x v="39"/>
    <x v="3"/>
    <x v="0"/>
    <x v="0"/>
    <x v="1"/>
  </r>
  <r>
    <x v="183"/>
    <s v="GBP=X"/>
    <n v="0.78"/>
    <n v="0.77322999999999997"/>
    <n v="6.7700000000000538E-3"/>
    <n v="8.7554802581380105E-3"/>
    <x v="2"/>
    <x v="39"/>
    <x v="3"/>
    <x v="0"/>
    <x v="0"/>
    <x v="1"/>
  </r>
  <r>
    <x v="184"/>
    <s v="GBP=X"/>
    <n v="0.78468000000000004"/>
    <n v="0.78"/>
    <n v="4.6800000000000175E-3"/>
    <n v="6.0000000000000218E-3"/>
    <x v="2"/>
    <x v="39"/>
    <x v="3"/>
    <x v="0"/>
    <x v="0"/>
    <x v="1"/>
  </r>
  <r>
    <x v="185"/>
    <s v="GBP=X"/>
    <n v="0.78632000000000002"/>
    <n v="0.78468000000000004"/>
    <n v="1.6399999999999748E-3"/>
    <n v="2.0900239588112031E-3"/>
    <x v="2"/>
    <x v="39"/>
    <x v="3"/>
    <x v="0"/>
    <x v="0"/>
    <x v="1"/>
  </r>
  <r>
    <x v="186"/>
    <s v="GBP=X"/>
    <n v="0.78388000000000002"/>
    <n v="0.78632000000000002"/>
    <n v="-2.4399999999999977E-3"/>
    <n v="-3.1030623664665756E-3"/>
    <x v="2"/>
    <x v="39"/>
    <x v="3"/>
    <x v="0"/>
    <x v="1"/>
    <x v="0"/>
  </r>
  <r>
    <x v="0"/>
    <s v="EUR=X"/>
    <n v="0.89267399999999997"/>
    <m/>
    <m/>
    <m/>
    <x v="2"/>
    <x v="40"/>
    <x v="3"/>
    <x v="0"/>
    <x v="0"/>
    <x v="0"/>
  </r>
  <r>
    <x v="192"/>
    <s v="EUR=X"/>
    <n v="0.89119999999999999"/>
    <n v="0.89267399999999997"/>
    <n v="-1.4739999999999753E-3"/>
    <n v="-1.651218697979302E-3"/>
    <x v="2"/>
    <x v="40"/>
    <x v="3"/>
    <x v="0"/>
    <x v="0"/>
    <x v="0"/>
  </r>
  <r>
    <x v="1"/>
    <s v="EUR=X"/>
    <n v="0.89119999999999999"/>
    <n v="0.89119999999999999"/>
    <n v="0"/>
    <n v="0"/>
    <x v="2"/>
    <x v="40"/>
    <x v="3"/>
    <x v="0"/>
    <x v="0"/>
    <x v="0"/>
  </r>
  <r>
    <x v="2"/>
    <s v="EUR=X"/>
    <n v="0.89513999999999994"/>
    <n v="0.89119999999999999"/>
    <n v="3.9399999999999435E-3"/>
    <n v="4.4210053859963464E-3"/>
    <x v="2"/>
    <x v="40"/>
    <x v="3"/>
    <x v="0"/>
    <x v="0"/>
    <x v="1"/>
  </r>
  <r>
    <x v="3"/>
    <s v="EUR=X"/>
    <n v="0.89590000000000003"/>
    <n v="0.89513999999999994"/>
    <n v="7.6000000000009393E-4"/>
    <n v="8.4902920213608376E-4"/>
    <x v="2"/>
    <x v="40"/>
    <x v="3"/>
    <x v="0"/>
    <x v="0"/>
    <x v="1"/>
  </r>
  <r>
    <x v="4"/>
    <s v="EUR=X"/>
    <n v="0.89301700000000006"/>
    <n v="0.89590000000000003"/>
    <n v="-2.8829999999999689E-3"/>
    <n v="-3.2179930795847404E-3"/>
    <x v="2"/>
    <x v="40"/>
    <x v="3"/>
    <x v="0"/>
    <x v="0"/>
    <x v="0"/>
  </r>
  <r>
    <x v="5"/>
    <s v="EUR=X"/>
    <n v="0.89647999999999994"/>
    <n v="0.89301700000000006"/>
    <n v="3.4629999999998828E-3"/>
    <n v="3.8778657069237009E-3"/>
    <x v="2"/>
    <x v="40"/>
    <x v="3"/>
    <x v="0"/>
    <x v="0"/>
    <x v="1"/>
  </r>
  <r>
    <x v="6"/>
    <s v="EUR=X"/>
    <n v="0.89982999999999991"/>
    <n v="0.89647999999999994"/>
    <n v="3.3499999999999641E-3"/>
    <n v="3.7368374085311041E-3"/>
    <x v="2"/>
    <x v="40"/>
    <x v="3"/>
    <x v="0"/>
    <x v="0"/>
    <x v="1"/>
  </r>
  <r>
    <x v="7"/>
    <s v="EUR=X"/>
    <n v="0.9"/>
    <n v="0.89982999999999991"/>
    <n v="1.700000000001145E-4"/>
    <n v="1.8892457464200407E-4"/>
    <x v="2"/>
    <x v="40"/>
    <x v="3"/>
    <x v="0"/>
    <x v="0"/>
    <x v="1"/>
  </r>
  <r>
    <x v="8"/>
    <s v="EUR=X"/>
    <n v="0.89954999999999996"/>
    <n v="0.9"/>
    <n v="-4.5000000000006146E-4"/>
    <n v="-5.0000000000006832E-4"/>
    <x v="2"/>
    <x v="40"/>
    <x v="3"/>
    <x v="0"/>
    <x v="0"/>
    <x v="0"/>
  </r>
  <r>
    <x v="9"/>
    <s v="EUR=X"/>
    <n v="0.89801000000000009"/>
    <n v="0.89954999999999996"/>
    <n v="-1.5399999999998748E-3"/>
    <n v="-1.7119670946583012E-3"/>
    <x v="2"/>
    <x v="40"/>
    <x v="3"/>
    <x v="0"/>
    <x v="0"/>
    <x v="0"/>
  </r>
  <r>
    <x v="10"/>
    <s v="EUR=X"/>
    <n v="0.89839999999999998"/>
    <n v="0.89801000000000009"/>
    <n v="3.8999999999989043E-4"/>
    <n v="4.3429360474815469E-4"/>
    <x v="2"/>
    <x v="40"/>
    <x v="3"/>
    <x v="0"/>
    <x v="0"/>
    <x v="1"/>
  </r>
  <r>
    <x v="11"/>
    <s v="EUR=X"/>
    <n v="0.89653899999999997"/>
    <n v="0.89839999999999998"/>
    <n v="-1.8610000000000015E-3"/>
    <n v="-2.0714603739982206E-3"/>
    <x v="2"/>
    <x v="40"/>
    <x v="3"/>
    <x v="0"/>
    <x v="0"/>
    <x v="0"/>
  </r>
  <r>
    <x v="12"/>
    <s v="EUR=X"/>
    <n v="0.89770000000000005"/>
    <n v="0.89653899999999997"/>
    <n v="1.1610000000000786E-3"/>
    <n v="1.2949799172150666E-3"/>
    <x v="2"/>
    <x v="40"/>
    <x v="3"/>
    <x v="0"/>
    <x v="0"/>
    <x v="1"/>
  </r>
  <r>
    <x v="187"/>
    <s v="EUR=X"/>
    <n v="0.90133999999999992"/>
    <n v="0.89770000000000005"/>
    <n v="3.6399999999998656E-3"/>
    <n v="4.0548067283055203E-3"/>
    <x v="2"/>
    <x v="40"/>
    <x v="3"/>
    <x v="0"/>
    <x v="0"/>
    <x v="1"/>
  </r>
  <r>
    <x v="13"/>
    <s v="EUR=X"/>
    <n v="0.90115000000000001"/>
    <n v="0.90133999999999992"/>
    <n v="-1.8999999999991246E-4"/>
    <n v="-2.1079725741663798E-4"/>
    <x v="2"/>
    <x v="40"/>
    <x v="3"/>
    <x v="0"/>
    <x v="0"/>
    <x v="0"/>
  </r>
  <r>
    <x v="14"/>
    <s v="EUR=X"/>
    <n v="0.90207000000000004"/>
    <n v="0.90115000000000001"/>
    <n v="9.200000000000319E-4"/>
    <n v="1.0209177162514918E-3"/>
    <x v="2"/>
    <x v="40"/>
    <x v="3"/>
    <x v="0"/>
    <x v="0"/>
    <x v="1"/>
  </r>
  <r>
    <x v="15"/>
    <s v="EUR=X"/>
    <n v="0.90118999999999994"/>
    <n v="0.90207000000000004"/>
    <n v="-8.8000000000010292E-4"/>
    <n v="-9.7553404946412465E-4"/>
    <x v="2"/>
    <x v="40"/>
    <x v="3"/>
    <x v="0"/>
    <x v="0"/>
    <x v="0"/>
  </r>
  <r>
    <x v="16"/>
    <s v="EUR=X"/>
    <n v="0.90454999999999997"/>
    <n v="0.90118999999999994"/>
    <n v="3.3600000000000296E-3"/>
    <n v="3.7284035552991378E-3"/>
    <x v="2"/>
    <x v="40"/>
    <x v="3"/>
    <x v="0"/>
    <x v="0"/>
    <x v="1"/>
  </r>
  <r>
    <x v="17"/>
    <s v="EUR=X"/>
    <n v="0.90700000000000003"/>
    <n v="0.90454999999999997"/>
    <n v="2.4500000000000632E-3"/>
    <n v="2.7085291028688999E-3"/>
    <x v="2"/>
    <x v="40"/>
    <x v="3"/>
    <x v="0"/>
    <x v="0"/>
    <x v="1"/>
  </r>
  <r>
    <x v="18"/>
    <s v="EUR=X"/>
    <n v="0.90746000000000004"/>
    <n v="0.90700000000000003"/>
    <n v="4.6000000000001595E-4"/>
    <n v="5.0716648291071215E-4"/>
    <x v="2"/>
    <x v="40"/>
    <x v="3"/>
    <x v="0"/>
    <x v="0"/>
    <x v="1"/>
  </r>
  <r>
    <x v="19"/>
    <s v="EUR=X"/>
    <n v="0.90722999999999998"/>
    <n v="0.90746000000000004"/>
    <n v="-2.3000000000006349E-4"/>
    <n v="-2.5345469772779347E-4"/>
    <x v="2"/>
    <x v="40"/>
    <x v="3"/>
    <x v="0"/>
    <x v="0"/>
    <x v="0"/>
  </r>
  <r>
    <x v="20"/>
    <s v="EUR=X"/>
    <n v="0.90769999999999995"/>
    <n v="0.90722999999999998"/>
    <n v="4.6999999999997044E-4"/>
    <n v="5.1806046978161041E-4"/>
    <x v="2"/>
    <x v="40"/>
    <x v="3"/>
    <x v="0"/>
    <x v="0"/>
    <x v="1"/>
  </r>
  <r>
    <x v="21"/>
    <s v="EUR=X"/>
    <n v="0.90669"/>
    <n v="0.90769999999999995"/>
    <n v="-1.0099999999999554E-3"/>
    <n v="-1.1127024347250803E-3"/>
    <x v="2"/>
    <x v="40"/>
    <x v="3"/>
    <x v="0"/>
    <x v="0"/>
    <x v="0"/>
  </r>
  <r>
    <x v="22"/>
    <s v="EUR=X"/>
    <n v="0.90172999999999992"/>
    <n v="0.90669"/>
    <n v="-4.9600000000000755E-3"/>
    <n v="-5.4704474517200761E-3"/>
    <x v="2"/>
    <x v="40"/>
    <x v="3"/>
    <x v="0"/>
    <x v="0"/>
    <x v="0"/>
  </r>
  <r>
    <x v="23"/>
    <s v="EUR=X"/>
    <n v="0.90392000000000006"/>
    <n v="0.90172999999999992"/>
    <n v="2.1900000000001363E-3"/>
    <n v="2.4286648996929639E-3"/>
    <x v="2"/>
    <x v="40"/>
    <x v="3"/>
    <x v="0"/>
    <x v="0"/>
    <x v="1"/>
  </r>
  <r>
    <x v="24"/>
    <s v="EUR=X"/>
    <n v="0.9052"/>
    <n v="0.90392000000000006"/>
    <n v="1.2799999999999478E-3"/>
    <n v="1.416054518098889E-3"/>
    <x v="2"/>
    <x v="40"/>
    <x v="3"/>
    <x v="0"/>
    <x v="0"/>
    <x v="1"/>
  </r>
  <r>
    <x v="25"/>
    <s v="EUR=X"/>
    <n v="0.90890000000000004"/>
    <n v="0.9052"/>
    <n v="3.7000000000000366E-3"/>
    <n v="4.0874944763588566E-3"/>
    <x v="2"/>
    <x v="40"/>
    <x v="3"/>
    <x v="0"/>
    <x v="0"/>
    <x v="1"/>
  </r>
  <r>
    <x v="26"/>
    <s v="EUR=X"/>
    <n v="0.91049999999999998"/>
    <n v="0.90890000000000004"/>
    <n v="1.5999999999999348E-3"/>
    <n v="1.7603696776322311E-3"/>
    <x v="2"/>
    <x v="40"/>
    <x v="3"/>
    <x v="0"/>
    <x v="0"/>
    <x v="1"/>
  </r>
  <r>
    <x v="27"/>
    <s v="EUR=X"/>
    <n v="0.9133"/>
    <n v="0.91049999999999998"/>
    <n v="2.8000000000000247E-3"/>
    <n v="3.0752333882482423E-3"/>
    <x v="2"/>
    <x v="40"/>
    <x v="3"/>
    <x v="0"/>
    <x v="0"/>
    <x v="1"/>
  </r>
  <r>
    <x v="28"/>
    <s v="EUR=X"/>
    <n v="0.9163"/>
    <n v="0.9133"/>
    <n v="3.0000000000000027E-3"/>
    <n v="3.2847914157451033E-3"/>
    <x v="2"/>
    <x v="40"/>
    <x v="3"/>
    <x v="0"/>
    <x v="0"/>
    <x v="1"/>
  </r>
  <r>
    <x v="29"/>
    <s v="EUR=X"/>
    <n v="0.91579999999999995"/>
    <n v="0.9163"/>
    <n v="-5.0000000000005596E-4"/>
    <n v="-5.4567281458043867E-4"/>
    <x v="2"/>
    <x v="40"/>
    <x v="3"/>
    <x v="0"/>
    <x v="0"/>
    <x v="0"/>
  </r>
  <r>
    <x v="30"/>
    <s v="EUR=X"/>
    <n v="0.91946000000000006"/>
    <n v="0.91579999999999995"/>
    <n v="3.6600000000001076E-3"/>
    <n v="3.996505787289919E-3"/>
    <x v="2"/>
    <x v="40"/>
    <x v="3"/>
    <x v="0"/>
    <x v="0"/>
    <x v="1"/>
  </r>
  <r>
    <x v="31"/>
    <s v="EUR=X"/>
    <n v="0.92200000000000004"/>
    <n v="0.91946000000000006"/>
    <n v="2.5399999999999867E-3"/>
    <n v="2.7624910273421209E-3"/>
    <x v="2"/>
    <x v="40"/>
    <x v="3"/>
    <x v="0"/>
    <x v="0"/>
    <x v="1"/>
  </r>
  <r>
    <x v="188"/>
    <s v="EUR=X"/>
    <n v="0.92236000000000007"/>
    <n v="0.92200000000000004"/>
    <n v="3.6000000000002697E-4"/>
    <n v="3.904555314533915E-4"/>
    <x v="2"/>
    <x v="40"/>
    <x v="3"/>
    <x v="0"/>
    <x v="0"/>
    <x v="1"/>
  </r>
  <r>
    <x v="32"/>
    <s v="EUR=X"/>
    <n v="0.92249999999999999"/>
    <n v="0.92236000000000007"/>
    <n v="1.3999999999991797E-4"/>
    <n v="1.5178455266915084E-4"/>
    <x v="2"/>
    <x v="40"/>
    <x v="3"/>
    <x v="0"/>
    <x v="0"/>
    <x v="1"/>
  </r>
  <r>
    <x v="33"/>
    <s v="EUR=X"/>
    <n v="0.92632000000000003"/>
    <n v="0.92249999999999999"/>
    <n v="3.8200000000000456E-3"/>
    <n v="4.1409214092141414E-3"/>
    <x v="2"/>
    <x v="40"/>
    <x v="3"/>
    <x v="0"/>
    <x v="0"/>
    <x v="1"/>
  </r>
  <r>
    <x v="34"/>
    <s v="EUR=X"/>
    <n v="0.92506100000000002"/>
    <n v="0.92632000000000003"/>
    <n v="-1.2590000000000101E-3"/>
    <n v="-1.3591415493566046E-3"/>
    <x v="2"/>
    <x v="40"/>
    <x v="3"/>
    <x v="0"/>
    <x v="0"/>
    <x v="0"/>
  </r>
  <r>
    <x v="35"/>
    <s v="EUR=X"/>
    <n v="0.926956"/>
    <n v="0.92506100000000002"/>
    <n v="1.89499999999998E-3"/>
    <n v="2.0485135574842958E-3"/>
    <x v="2"/>
    <x v="40"/>
    <x v="3"/>
    <x v="0"/>
    <x v="0"/>
    <x v="1"/>
  </r>
  <r>
    <x v="36"/>
    <s v="EUR=X"/>
    <n v="0.92258999999999991"/>
    <n v="0.926956"/>
    <n v="-4.366000000000092E-3"/>
    <n v="-4.7100401745067645E-3"/>
    <x v="2"/>
    <x v="40"/>
    <x v="3"/>
    <x v="0"/>
    <x v="0"/>
    <x v="0"/>
  </r>
  <r>
    <x v="37"/>
    <s v="EUR=X"/>
    <n v="0.92172700000000007"/>
    <n v="0.92258999999999991"/>
    <n v="-8.6299999999983612E-4"/>
    <n v="-9.3541009549186118E-4"/>
    <x v="2"/>
    <x v="40"/>
    <x v="3"/>
    <x v="0"/>
    <x v="0"/>
    <x v="0"/>
  </r>
  <r>
    <x v="38"/>
    <s v="EUR=X"/>
    <n v="0.91894900000000002"/>
    <n v="0.92172700000000007"/>
    <n v="-2.7780000000000582E-3"/>
    <n v="-3.0139075886895556E-3"/>
    <x v="2"/>
    <x v="40"/>
    <x v="3"/>
    <x v="0"/>
    <x v="0"/>
    <x v="0"/>
  </r>
  <r>
    <x v="39"/>
    <s v="EUR=X"/>
    <n v="0.9186200000000001"/>
    <n v="0.91894900000000002"/>
    <n v="-3.289999999999127E-4"/>
    <n v="-3.5801769195016554E-4"/>
    <x v="2"/>
    <x v="40"/>
    <x v="3"/>
    <x v="0"/>
    <x v="0"/>
    <x v="0"/>
  </r>
  <r>
    <x v="40"/>
    <s v="EUR=X"/>
    <n v="0.90932000000000013"/>
    <n v="0.9186200000000001"/>
    <n v="-9.299999999999975E-3"/>
    <n v="-1.0123881474385463E-2"/>
    <x v="2"/>
    <x v="40"/>
    <x v="3"/>
    <x v="0"/>
    <x v="0"/>
    <x v="0"/>
  </r>
  <r>
    <x v="41"/>
    <s v="EUR=X"/>
    <n v="0.90487000000000006"/>
    <n v="0.90932000000000013"/>
    <n v="-4.450000000000065E-3"/>
    <n v="-4.8937667707738362E-3"/>
    <x v="2"/>
    <x v="40"/>
    <x v="3"/>
    <x v="0"/>
    <x v="0"/>
    <x v="0"/>
  </r>
  <r>
    <x v="42"/>
    <s v="EUR=X"/>
    <n v="0.89733999999999992"/>
    <n v="0.90487000000000006"/>
    <n v="-7.5300000000001477E-3"/>
    <n v="-8.3216373622731956E-3"/>
    <x v="2"/>
    <x v="40"/>
    <x v="3"/>
    <x v="0"/>
    <x v="0"/>
    <x v="0"/>
  </r>
  <r>
    <x v="43"/>
    <s v="EUR=X"/>
    <n v="0.89439999999999997"/>
    <n v="0.89733999999999992"/>
    <n v="-2.9399999999999427E-3"/>
    <n v="-3.2763501014107729E-3"/>
    <x v="2"/>
    <x v="40"/>
    <x v="3"/>
    <x v="0"/>
    <x v="0"/>
    <x v="0"/>
  </r>
  <r>
    <x v="44"/>
    <s v="EUR=X"/>
    <n v="0.89773999999999998"/>
    <n v="0.89439999999999997"/>
    <n v="3.3400000000000096E-3"/>
    <n v="3.7343470483005474E-3"/>
    <x v="2"/>
    <x v="40"/>
    <x v="3"/>
    <x v="0"/>
    <x v="0"/>
    <x v="1"/>
  </r>
  <r>
    <x v="45"/>
    <s v="EUR=X"/>
    <n v="0.89096000000000009"/>
    <n v="0.89773999999999998"/>
    <n v="-6.7799999999998972E-3"/>
    <n v="-7.5522979927372036E-3"/>
    <x v="2"/>
    <x v="40"/>
    <x v="3"/>
    <x v="0"/>
    <x v="0"/>
    <x v="0"/>
  </r>
  <r>
    <x v="46"/>
    <s v="EUR=X"/>
    <n v="0.87827000000000011"/>
    <n v="0.89096000000000009"/>
    <n v="-1.2689999999999979E-2"/>
    <n v="-1.4243063661668288E-2"/>
    <x v="2"/>
    <x v="40"/>
    <x v="3"/>
    <x v="0"/>
    <x v="0"/>
    <x v="0"/>
  </r>
  <r>
    <x v="47"/>
    <s v="EUR=X"/>
    <n v="0.87734999999999996"/>
    <n v="0.87827000000000011"/>
    <n v="-9.2000000000014293E-4"/>
    <n v="-1.0475138624798101E-3"/>
    <x v="2"/>
    <x v="40"/>
    <x v="3"/>
    <x v="0"/>
    <x v="0"/>
    <x v="0"/>
  </r>
  <r>
    <x v="48"/>
    <s v="EUR=X"/>
    <n v="0.88366499999999992"/>
    <n v="0.87734999999999996"/>
    <n v="6.3149999999999595E-3"/>
    <n v="7.1978115917250354E-3"/>
    <x v="2"/>
    <x v="40"/>
    <x v="3"/>
    <x v="0"/>
    <x v="0"/>
    <x v="1"/>
  </r>
  <r>
    <x v="49"/>
    <s v="EUR=X"/>
    <n v="0.88797999999999988"/>
    <n v="0.88366499999999992"/>
    <n v="4.3149999999999578E-3"/>
    <n v="4.8830722049645033E-3"/>
    <x v="2"/>
    <x v="40"/>
    <x v="3"/>
    <x v="0"/>
    <x v="0"/>
    <x v="1"/>
  </r>
  <r>
    <x v="50"/>
    <s v="EUR=X"/>
    <n v="0.89406000000000008"/>
    <n v="0.88797999999999988"/>
    <n v="6.0800000000001964E-3"/>
    <n v="6.8470010585826224E-3"/>
    <x v="2"/>
    <x v="40"/>
    <x v="3"/>
    <x v="0"/>
    <x v="0"/>
    <x v="1"/>
  </r>
  <r>
    <x v="51"/>
    <s v="EUR=X"/>
    <n v="0.89642999999999995"/>
    <n v="0.89406000000000008"/>
    <n v="2.3699999999998722E-3"/>
    <n v="2.6508288034358678E-3"/>
    <x v="2"/>
    <x v="40"/>
    <x v="3"/>
    <x v="0"/>
    <x v="0"/>
    <x v="1"/>
  </r>
  <r>
    <x v="52"/>
    <s v="EUR=X"/>
    <n v="0.89580000000000004"/>
    <n v="0.89642999999999995"/>
    <n v="-6.2999999999990841E-4"/>
    <n v="-7.0278772464097414E-4"/>
    <x v="2"/>
    <x v="40"/>
    <x v="3"/>
    <x v="0"/>
    <x v="0"/>
    <x v="0"/>
  </r>
  <r>
    <x v="53"/>
    <s v="EUR=X"/>
    <n v="0.90781000000000001"/>
    <n v="0.89580000000000004"/>
    <n v="1.2009999999999965E-2"/>
    <n v="1.340701049341367E-2"/>
    <x v="2"/>
    <x v="40"/>
    <x v="3"/>
    <x v="0"/>
    <x v="0"/>
    <x v="1"/>
  </r>
  <r>
    <x v="54"/>
    <s v="EUR=X"/>
    <n v="0.91227999999999998"/>
    <n v="0.90781000000000001"/>
    <n v="4.469999999999974E-3"/>
    <n v="4.9239378284001876E-3"/>
    <x v="2"/>
    <x v="40"/>
    <x v="3"/>
    <x v="0"/>
    <x v="0"/>
    <x v="1"/>
  </r>
  <r>
    <x v="55"/>
    <s v="EUR=X"/>
    <n v="0.93832000000000004"/>
    <n v="0.91227999999999998"/>
    <n v="2.6040000000000063E-2"/>
    <n v="2.8543868110667846E-2"/>
    <x v="2"/>
    <x v="40"/>
    <x v="3"/>
    <x v="0"/>
    <x v="0"/>
    <x v="1"/>
  </r>
  <r>
    <x v="56"/>
    <s v="EUR=X"/>
    <n v="0.93507000000000007"/>
    <n v="0.93832000000000004"/>
    <n v="-3.2499999999999751E-3"/>
    <n v="-3.4636371387159765E-3"/>
    <x v="2"/>
    <x v="40"/>
    <x v="3"/>
    <x v="0"/>
    <x v="0"/>
    <x v="0"/>
  </r>
  <r>
    <x v="57"/>
    <s v="EUR=X"/>
    <n v="0.92897000000000007"/>
    <n v="0.93507000000000007"/>
    <n v="-6.0999999999999943E-3"/>
    <n v="-6.5235757750756566E-3"/>
    <x v="2"/>
    <x v="40"/>
    <x v="3"/>
    <x v="0"/>
    <x v="0"/>
    <x v="0"/>
  </r>
  <r>
    <x v="58"/>
    <s v="EUR=X"/>
    <n v="0.92569999999999997"/>
    <n v="0.92897000000000007"/>
    <n v="-3.2700000000001062E-3"/>
    <n v="-3.5200275574023983E-3"/>
    <x v="2"/>
    <x v="40"/>
    <x v="3"/>
    <x v="0"/>
    <x v="0"/>
    <x v="0"/>
  </r>
  <r>
    <x v="59"/>
    <s v="EUR=X"/>
    <n v="0.91831000000000007"/>
    <n v="0.92569999999999997"/>
    <n v="-7.3899999999998967E-3"/>
    <n v="-7.983147888084581E-3"/>
    <x v="2"/>
    <x v="40"/>
    <x v="3"/>
    <x v="0"/>
    <x v="0"/>
    <x v="0"/>
  </r>
  <r>
    <x v="60"/>
    <s v="EUR=X"/>
    <n v="0.90512000000000004"/>
    <n v="0.91831000000000007"/>
    <n v="-1.3190000000000035E-2"/>
    <n v="-1.436334135531578E-2"/>
    <x v="2"/>
    <x v="40"/>
    <x v="3"/>
    <x v="0"/>
    <x v="0"/>
    <x v="0"/>
  </r>
  <r>
    <x v="61"/>
    <s v="EUR=X"/>
    <n v="0.89773999999999998"/>
    <n v="0.90512000000000004"/>
    <n v="-7.3800000000000532E-3"/>
    <n v="-8.1536149902775908E-3"/>
    <x v="2"/>
    <x v="40"/>
    <x v="3"/>
    <x v="0"/>
    <x v="0"/>
    <x v="0"/>
  </r>
  <r>
    <x v="62"/>
    <s v="EUR=X"/>
    <n v="0.90657999999999994"/>
    <n v="0.89773999999999998"/>
    <n v="8.839999999999959E-3"/>
    <n v="9.8469490052798796E-3"/>
    <x v="2"/>
    <x v="40"/>
    <x v="3"/>
    <x v="0"/>
    <x v="0"/>
    <x v="1"/>
  </r>
  <r>
    <x v="63"/>
    <s v="EUR=X"/>
    <n v="0.90690000000000004"/>
    <n v="0.90657999999999994"/>
    <n v="3.2000000000009798E-4"/>
    <n v="3.5297491672008871E-4"/>
    <x v="2"/>
    <x v="40"/>
    <x v="3"/>
    <x v="0"/>
    <x v="0"/>
    <x v="1"/>
  </r>
  <r>
    <x v="64"/>
    <s v="EUR=X"/>
    <n v="0.91293999999999997"/>
    <n v="0.90690000000000004"/>
    <n v="6.0399999999999343E-3"/>
    <n v="6.6600507222405268E-3"/>
    <x v="2"/>
    <x v="40"/>
    <x v="3"/>
    <x v="0"/>
    <x v="0"/>
    <x v="1"/>
  </r>
  <r>
    <x v="65"/>
    <s v="EUR=X"/>
    <n v="0.92187999999999992"/>
    <n v="0.91293999999999997"/>
    <n v="8.939999999999948E-3"/>
    <n v="9.7925383924463254E-3"/>
    <x v="2"/>
    <x v="40"/>
    <x v="3"/>
    <x v="0"/>
    <x v="0"/>
    <x v="1"/>
  </r>
  <r>
    <x v="66"/>
    <s v="EUR=X"/>
    <n v="0.92532999999999987"/>
    <n v="0.92187999999999992"/>
    <n v="3.4499999999999531E-3"/>
    <n v="3.7423525838503422E-3"/>
    <x v="2"/>
    <x v="40"/>
    <x v="3"/>
    <x v="0"/>
    <x v="0"/>
    <x v="1"/>
  </r>
  <r>
    <x v="67"/>
    <s v="EUR=X"/>
    <n v="0.92559999999999998"/>
    <n v="0.92532999999999987"/>
    <n v="2.7000000000010349E-4"/>
    <n v="2.9178779462473228E-4"/>
    <x v="2"/>
    <x v="40"/>
    <x v="3"/>
    <x v="0"/>
    <x v="0"/>
    <x v="1"/>
  </r>
  <r>
    <x v="68"/>
    <s v="EUR=X"/>
    <n v="0.91783999999999999"/>
    <n v="0.92559999999999998"/>
    <n v="-7.7599999999999891E-3"/>
    <n v="-8.3837510803802823E-3"/>
    <x v="2"/>
    <x v="40"/>
    <x v="3"/>
    <x v="0"/>
    <x v="0"/>
    <x v="0"/>
  </r>
  <r>
    <x v="69"/>
    <s v="EUR=X"/>
    <n v="0.92049999999999998"/>
    <n v="0.91783999999999999"/>
    <n v="2.6599999999999957E-3"/>
    <n v="2.8981086028065845E-3"/>
    <x v="2"/>
    <x v="40"/>
    <x v="3"/>
    <x v="0"/>
    <x v="0"/>
    <x v="1"/>
  </r>
  <r>
    <x v="193"/>
    <s v="EUR=X"/>
    <n v="0.91512999999999989"/>
    <n v="0.92049999999999998"/>
    <n v="-5.3700000000000969E-3"/>
    <n v="-5.8337859858773461E-3"/>
    <x v="2"/>
    <x v="40"/>
    <x v="3"/>
    <x v="0"/>
    <x v="0"/>
    <x v="0"/>
  </r>
  <r>
    <x v="70"/>
    <s v="EUR=X"/>
    <n v="0.91469"/>
    <n v="0.91512999999999989"/>
    <n v="-4.3999999999988493E-4"/>
    <n v="-4.808060057039819E-4"/>
    <x v="2"/>
    <x v="40"/>
    <x v="3"/>
    <x v="0"/>
    <x v="0"/>
    <x v="0"/>
  </r>
  <r>
    <x v="71"/>
    <s v="EUR=X"/>
    <n v="0.91549999999999998"/>
    <n v="0.91469"/>
    <n v="8.099999999999774E-4"/>
    <n v="8.8554592266229808E-4"/>
    <x v="2"/>
    <x v="40"/>
    <x v="3"/>
    <x v="0"/>
    <x v="0"/>
    <x v="1"/>
  </r>
  <r>
    <x v="72"/>
    <s v="EUR=X"/>
    <n v="0.9103"/>
    <n v="0.91549999999999998"/>
    <n v="-5.1999999999999824E-3"/>
    <n v="-5.6799563080283805E-3"/>
    <x v="2"/>
    <x v="40"/>
    <x v="3"/>
    <x v="0"/>
    <x v="0"/>
    <x v="0"/>
  </r>
  <r>
    <x v="73"/>
    <s v="EUR=X"/>
    <n v="0.91700200000000009"/>
    <n v="0.9103"/>
    <n v="6.7020000000000968E-3"/>
    <n v="7.3624079973636132E-3"/>
    <x v="2"/>
    <x v="40"/>
    <x v="3"/>
    <x v="0"/>
    <x v="0"/>
    <x v="1"/>
  </r>
  <r>
    <x v="74"/>
    <s v="EUR=X"/>
    <n v="0.92093999999999998"/>
    <n v="0.91700200000000009"/>
    <n v="3.937999999999886E-3"/>
    <n v="4.2944290197839104E-3"/>
    <x v="2"/>
    <x v="40"/>
    <x v="3"/>
    <x v="0"/>
    <x v="0"/>
    <x v="1"/>
  </r>
  <r>
    <x v="75"/>
    <s v="EUR=X"/>
    <n v="0.92022000000000004"/>
    <n v="0.92093999999999998"/>
    <n v="-7.1999999999994291E-4"/>
    <n v="-7.8180988989504519E-4"/>
    <x v="2"/>
    <x v="40"/>
    <x v="3"/>
    <x v="0"/>
    <x v="0"/>
    <x v="0"/>
  </r>
  <r>
    <x v="76"/>
    <s v="EUR=X"/>
    <n v="0.9204"/>
    <n v="0.92022000000000004"/>
    <n v="1.7999999999995797E-4"/>
    <n v="1.9560539870895868E-4"/>
    <x v="2"/>
    <x v="40"/>
    <x v="3"/>
    <x v="0"/>
    <x v="0"/>
    <x v="1"/>
  </r>
  <r>
    <x v="77"/>
    <s v="EUR=X"/>
    <n v="0.92110999999999998"/>
    <n v="0.9204"/>
    <n v="7.0999999999998842E-4"/>
    <n v="7.7140373750541984E-4"/>
    <x v="2"/>
    <x v="40"/>
    <x v="3"/>
    <x v="0"/>
    <x v="0"/>
    <x v="1"/>
  </r>
  <r>
    <x v="78"/>
    <s v="EUR=X"/>
    <n v="0.92510000000000003"/>
    <n v="0.92110999999999998"/>
    <n v="3.9900000000000491E-3"/>
    <n v="4.3317301950907593E-3"/>
    <x v="2"/>
    <x v="40"/>
    <x v="3"/>
    <x v="0"/>
    <x v="0"/>
    <x v="1"/>
  </r>
  <r>
    <x v="79"/>
    <s v="EUR=X"/>
    <n v="0.92789999999999995"/>
    <n v="0.92510000000000003"/>
    <n v="2.7999999999999137E-3"/>
    <n v="3.0266998162359893E-3"/>
    <x v="2"/>
    <x v="40"/>
    <x v="3"/>
    <x v="0"/>
    <x v="0"/>
    <x v="1"/>
  </r>
  <r>
    <x v="80"/>
    <s v="EUR=X"/>
    <n v="0.92390000000000005"/>
    <n v="0.92789999999999995"/>
    <n v="-3.9999999999998925E-3"/>
    <n v="-4.3108093544561837E-3"/>
    <x v="2"/>
    <x v="40"/>
    <x v="3"/>
    <x v="0"/>
    <x v="0"/>
    <x v="0"/>
  </r>
  <r>
    <x v="81"/>
    <s v="EUR=X"/>
    <n v="0.92379999999999995"/>
    <n v="0.92390000000000005"/>
    <n v="-1.0000000000010001E-4"/>
    <n v="-1.0823682216700943E-4"/>
    <x v="2"/>
    <x v="40"/>
    <x v="3"/>
    <x v="0"/>
    <x v="0"/>
    <x v="0"/>
  </r>
  <r>
    <x v="82"/>
    <s v="EUR=X"/>
    <n v="0.92279999999999995"/>
    <n v="0.92379999999999995"/>
    <n v="-1.0000000000000009E-3"/>
    <n v="-1.0824853864472839E-3"/>
    <x v="2"/>
    <x v="40"/>
    <x v="3"/>
    <x v="0"/>
    <x v="0"/>
    <x v="0"/>
  </r>
  <r>
    <x v="83"/>
    <s v="EUR=X"/>
    <n v="0.91935"/>
    <n v="0.92279999999999995"/>
    <n v="-3.4499999999999531E-3"/>
    <n v="-3.7386215864758923E-3"/>
    <x v="2"/>
    <x v="40"/>
    <x v="3"/>
    <x v="0"/>
    <x v="0"/>
    <x v="0"/>
  </r>
  <r>
    <x v="84"/>
    <s v="EUR=X"/>
    <n v="0.9136200000000001"/>
    <n v="0.91935"/>
    <n v="-5.7299999999999018E-3"/>
    <n v="-6.2326643824440111E-3"/>
    <x v="2"/>
    <x v="40"/>
    <x v="3"/>
    <x v="0"/>
    <x v="0"/>
    <x v="0"/>
  </r>
  <r>
    <x v="85"/>
    <s v="EUR=X"/>
    <n v="0.91243999999999992"/>
    <n v="0.9136200000000001"/>
    <n v="-1.1800000000001809E-3"/>
    <n v="-1.291565421072416E-3"/>
    <x v="2"/>
    <x v="40"/>
    <x v="3"/>
    <x v="0"/>
    <x v="0"/>
    <x v="0"/>
  </r>
  <r>
    <x v="86"/>
    <s v="EUR=X"/>
    <n v="0.91707000000000005"/>
    <n v="0.91243999999999992"/>
    <n v="4.630000000000134E-3"/>
    <n v="5.0743062557539499E-3"/>
    <x v="2"/>
    <x v="40"/>
    <x v="3"/>
    <x v="0"/>
    <x v="0"/>
    <x v="1"/>
  </r>
  <r>
    <x v="87"/>
    <s v="EUR=X"/>
    <n v="0.92262999999999995"/>
    <n v="0.91707000000000005"/>
    <n v="5.5599999999998984E-3"/>
    <n v="6.0627869192099821E-3"/>
    <x v="2"/>
    <x v="40"/>
    <x v="3"/>
    <x v="0"/>
    <x v="0"/>
    <x v="1"/>
  </r>
  <r>
    <x v="88"/>
    <s v="EUR=X"/>
    <n v="0.92605000000000004"/>
    <n v="0.92262999999999995"/>
    <n v="3.4200000000000896E-3"/>
    <n v="3.7067947064371308E-3"/>
    <x v="2"/>
    <x v="40"/>
    <x v="3"/>
    <x v="0"/>
    <x v="0"/>
    <x v="1"/>
  </r>
  <r>
    <x v="89"/>
    <s v="EUR=X"/>
    <n v="0.92274999999999996"/>
    <n v="0.92605000000000004"/>
    <n v="-3.3000000000000806E-3"/>
    <n v="-3.5635224879866966E-3"/>
    <x v="2"/>
    <x v="40"/>
    <x v="3"/>
    <x v="0"/>
    <x v="0"/>
    <x v="0"/>
  </r>
  <r>
    <x v="90"/>
    <s v="EUR=X"/>
    <n v="0.92254999999999998"/>
    <n v="0.92274999999999996"/>
    <n v="-1.9999999999997797E-4"/>
    <n v="-2.1674342996475532E-4"/>
    <x v="2"/>
    <x v="40"/>
    <x v="3"/>
    <x v="0"/>
    <x v="0"/>
    <x v="0"/>
  </r>
  <r>
    <x v="91"/>
    <s v="EUR=X"/>
    <n v="0.92512000000000005"/>
    <n v="0.92254999999999998"/>
    <n v="2.5700000000000722E-3"/>
    <n v="2.7857568695464443E-3"/>
    <x v="2"/>
    <x v="40"/>
    <x v="3"/>
    <x v="0"/>
    <x v="0"/>
    <x v="1"/>
  </r>
  <r>
    <x v="92"/>
    <s v="EUR=X"/>
    <n v="0.92192999999999992"/>
    <n v="0.92512000000000005"/>
    <n v="-3.1900000000001372E-3"/>
    <n v="-3.4482013144242229E-3"/>
    <x v="2"/>
    <x v="40"/>
    <x v="3"/>
    <x v="0"/>
    <x v="0"/>
    <x v="0"/>
  </r>
  <r>
    <x v="93"/>
    <s v="EUR=X"/>
    <n v="0.92390000000000005"/>
    <n v="0.92192999999999992"/>
    <n v="1.9700000000001383E-3"/>
    <n v="2.1368216675887956E-3"/>
    <x v="2"/>
    <x v="40"/>
    <x v="3"/>
    <x v="0"/>
    <x v="0"/>
    <x v="1"/>
  </r>
  <r>
    <x v="94"/>
    <s v="EUR=X"/>
    <n v="0.92532999999999987"/>
    <n v="0.92390000000000005"/>
    <n v="1.4299999999998203E-3"/>
    <n v="1.5477865569864923E-3"/>
    <x v="2"/>
    <x v="40"/>
    <x v="3"/>
    <x v="0"/>
    <x v="0"/>
    <x v="1"/>
  </r>
  <r>
    <x v="95"/>
    <s v="EUR=X"/>
    <n v="0.92410000000000003"/>
    <n v="0.92532999999999987"/>
    <n v="-1.2299999999998423E-3"/>
    <n v="-1.3292555088453228E-3"/>
    <x v="2"/>
    <x v="40"/>
    <x v="3"/>
    <x v="0"/>
    <x v="0"/>
    <x v="0"/>
  </r>
  <r>
    <x v="96"/>
    <s v="EUR=X"/>
    <n v="0.91616000000000009"/>
    <n v="0.92410000000000003"/>
    <n v="-7.9399999999999471E-3"/>
    <n v="-8.5921437073909167E-3"/>
    <x v="2"/>
    <x v="40"/>
    <x v="3"/>
    <x v="0"/>
    <x v="0"/>
    <x v="0"/>
  </r>
  <r>
    <x v="97"/>
    <s v="EUR=X"/>
    <n v="0.91510000000000002"/>
    <n v="0.91616000000000009"/>
    <n v="-1.0600000000000609E-3"/>
    <n v="-1.1570031435557771E-3"/>
    <x v="2"/>
    <x v="40"/>
    <x v="3"/>
    <x v="0"/>
    <x v="0"/>
    <x v="0"/>
  </r>
  <r>
    <x v="98"/>
    <s v="EUR=X"/>
    <n v="0.91049999999999998"/>
    <n v="0.91510000000000002"/>
    <n v="-4.6000000000000485E-3"/>
    <n v="-5.0267730302699688E-3"/>
    <x v="2"/>
    <x v="40"/>
    <x v="3"/>
    <x v="0"/>
    <x v="0"/>
    <x v="0"/>
  </r>
  <r>
    <x v="99"/>
    <s v="EUR=X"/>
    <n v="0.91300000000000003"/>
    <n v="0.91049999999999998"/>
    <n v="2.5000000000000577E-3"/>
    <n v="2.7457440966502556E-3"/>
    <x v="2"/>
    <x v="40"/>
    <x v="3"/>
    <x v="0"/>
    <x v="0"/>
    <x v="1"/>
  </r>
  <r>
    <x v="189"/>
    <s v="EUR=X"/>
    <n v="0.91677500000000001"/>
    <n v="0.91300000000000003"/>
    <n v="3.7749999999999728E-3"/>
    <n v="4.134720700985731E-3"/>
    <x v="2"/>
    <x v="40"/>
    <x v="3"/>
    <x v="0"/>
    <x v="0"/>
    <x v="1"/>
  </r>
  <r>
    <x v="100"/>
    <s v="EUR=X"/>
    <n v="0.91717900000000008"/>
    <n v="0.91677500000000001"/>
    <n v="4.0400000000007097E-4"/>
    <n v="4.4067519293182185E-4"/>
    <x v="2"/>
    <x v="40"/>
    <x v="3"/>
    <x v="0"/>
    <x v="0"/>
    <x v="1"/>
  </r>
  <r>
    <x v="101"/>
    <s v="EUR=X"/>
    <n v="0.91059999999999997"/>
    <n v="0.91717900000000008"/>
    <n v="-6.5790000000001125E-3"/>
    <n v="-7.173081808458449E-3"/>
    <x v="2"/>
    <x v="40"/>
    <x v="3"/>
    <x v="0"/>
    <x v="0"/>
    <x v="0"/>
  </r>
  <r>
    <x v="102"/>
    <s v="EUR=X"/>
    <n v="0.90769999999999995"/>
    <n v="0.91059999999999997"/>
    <n v="-2.9000000000000137E-3"/>
    <n v="-3.1847133757961937E-3"/>
    <x v="2"/>
    <x v="40"/>
    <x v="3"/>
    <x v="0"/>
    <x v="0"/>
    <x v="0"/>
  </r>
  <r>
    <x v="103"/>
    <s v="EUR=X"/>
    <n v="0.90259999999999996"/>
    <n v="0.90769999999999995"/>
    <n v="-5.0999999999999934E-3"/>
    <n v="-5.6185964525724292E-3"/>
    <x v="2"/>
    <x v="40"/>
    <x v="3"/>
    <x v="0"/>
    <x v="0"/>
    <x v="0"/>
  </r>
  <r>
    <x v="104"/>
    <s v="EUR=X"/>
    <n v="0.89939999999999998"/>
    <n v="0.90259999999999996"/>
    <n v="-3.1999999999999806E-3"/>
    <n v="-3.5453135386660545E-3"/>
    <x v="2"/>
    <x v="40"/>
    <x v="3"/>
    <x v="0"/>
    <x v="0"/>
    <x v="0"/>
  </r>
  <r>
    <x v="105"/>
    <s v="EUR=X"/>
    <n v="0.89880000000000004"/>
    <n v="0.89939999999999998"/>
    <n v="-5.9999999999993392E-4"/>
    <n v="-6.6711140760499659E-4"/>
    <x v="2"/>
    <x v="40"/>
    <x v="3"/>
    <x v="0"/>
    <x v="0"/>
    <x v="0"/>
  </r>
  <r>
    <x v="106"/>
    <s v="EUR=X"/>
    <n v="0.89370000000000005"/>
    <n v="0.89880000000000004"/>
    <n v="-5.0999999999999934E-3"/>
    <n v="-5.674232309746321E-3"/>
    <x v="2"/>
    <x v="40"/>
    <x v="3"/>
    <x v="0"/>
    <x v="0"/>
    <x v="0"/>
  </r>
  <r>
    <x v="107"/>
    <s v="EUR=X"/>
    <n v="0.89"/>
    <n v="0.89370000000000005"/>
    <n v="-3.7000000000000366E-3"/>
    <n v="-4.1400917533848452E-3"/>
    <x v="2"/>
    <x v="40"/>
    <x v="3"/>
    <x v="0"/>
    <x v="0"/>
    <x v="0"/>
  </r>
  <r>
    <x v="108"/>
    <s v="EUR=X"/>
    <n v="0.88200000000000001"/>
    <n v="0.89"/>
    <n v="-8.0000000000000071E-3"/>
    <n v="-8.988764044943828E-3"/>
    <x v="2"/>
    <x v="40"/>
    <x v="3"/>
    <x v="0"/>
    <x v="0"/>
    <x v="0"/>
  </r>
  <r>
    <x v="109"/>
    <s v="EUR=X"/>
    <n v="0.88342999999999994"/>
    <n v="0.88200000000000001"/>
    <n v="1.4299999999999313E-3"/>
    <n v="1.6213151927436864E-3"/>
    <x v="2"/>
    <x v="40"/>
    <x v="3"/>
    <x v="0"/>
    <x v="0"/>
    <x v="1"/>
  </r>
  <r>
    <x v="110"/>
    <s v="EUR=X"/>
    <n v="0.88452000000000008"/>
    <n v="0.88342999999999994"/>
    <n v="1.0900000000001464E-3"/>
    <n v="1.2338272415473174E-3"/>
    <x v="2"/>
    <x v="40"/>
    <x v="3"/>
    <x v="0"/>
    <x v="0"/>
    <x v="1"/>
  </r>
  <r>
    <x v="111"/>
    <s v="EUR=X"/>
    <n v="0.88244"/>
    <n v="0.88452000000000008"/>
    <n v="-2.0800000000000818E-3"/>
    <n v="-2.3515579071135551E-3"/>
    <x v="2"/>
    <x v="40"/>
    <x v="3"/>
    <x v="0"/>
    <x v="0"/>
    <x v="0"/>
  </r>
  <r>
    <x v="112"/>
    <s v="EUR=X"/>
    <n v="0.87986000000000009"/>
    <n v="0.88244"/>
    <n v="-2.5799999999999157E-3"/>
    <n v="-2.9237115271292277E-3"/>
    <x v="2"/>
    <x v="40"/>
    <x v="3"/>
    <x v="0"/>
    <x v="0"/>
    <x v="0"/>
  </r>
  <r>
    <x v="113"/>
    <s v="EUR=X"/>
    <n v="0.88588999999999996"/>
    <n v="0.87986000000000009"/>
    <n v="6.0299999999998688E-3"/>
    <n v="6.85336303502815E-3"/>
    <x v="2"/>
    <x v="40"/>
    <x v="3"/>
    <x v="0"/>
    <x v="0"/>
    <x v="1"/>
  </r>
  <r>
    <x v="114"/>
    <s v="EUR=X"/>
    <n v="0.88872999999999991"/>
    <n v="0.88588999999999996"/>
    <n v="2.8399999999999537E-3"/>
    <n v="3.2058156204494395E-3"/>
    <x v="2"/>
    <x v="40"/>
    <x v="3"/>
    <x v="0"/>
    <x v="0"/>
    <x v="1"/>
  </r>
  <r>
    <x v="115"/>
    <s v="EUR=X"/>
    <n v="0.88201000000000007"/>
    <n v="0.88872999999999991"/>
    <n v="-6.7199999999998372E-3"/>
    <n v="-7.5613515915968158E-3"/>
    <x v="2"/>
    <x v="40"/>
    <x v="3"/>
    <x v="0"/>
    <x v="0"/>
    <x v="0"/>
  </r>
  <r>
    <x v="116"/>
    <s v="EUR=X"/>
    <n v="0.88765000000000005"/>
    <n v="0.88201000000000007"/>
    <n v="5.6399999999999784E-3"/>
    <n v="6.3944853232956291E-3"/>
    <x v="2"/>
    <x v="40"/>
    <x v="3"/>
    <x v="0"/>
    <x v="0"/>
    <x v="1"/>
  </r>
  <r>
    <x v="117"/>
    <s v="EUR=X"/>
    <n v="0.88944999999999996"/>
    <n v="0.88765000000000005"/>
    <n v="1.7999999999999128E-3"/>
    <n v="2.0278262828816681E-3"/>
    <x v="2"/>
    <x v="40"/>
    <x v="3"/>
    <x v="0"/>
    <x v="0"/>
    <x v="1"/>
  </r>
  <r>
    <x v="118"/>
    <s v="EUR=X"/>
    <n v="0.89198099999999991"/>
    <n v="0.88944999999999996"/>
    <n v="2.53099999999995E-3"/>
    <n v="2.8455787284276239E-3"/>
    <x v="2"/>
    <x v="40"/>
    <x v="3"/>
    <x v="0"/>
    <x v="0"/>
    <x v="1"/>
  </r>
  <r>
    <x v="119"/>
    <s v="EUR=X"/>
    <n v="0.89464999999999995"/>
    <n v="0.89198099999999991"/>
    <n v="2.6690000000000325E-3"/>
    <n v="2.9922162019146515E-3"/>
    <x v="2"/>
    <x v="40"/>
    <x v="3"/>
    <x v="0"/>
    <x v="0"/>
    <x v="1"/>
  </r>
  <r>
    <x v="120"/>
    <s v="EUR=X"/>
    <n v="0.88654999999999995"/>
    <n v="0.89464999999999995"/>
    <n v="-8.0999999999999961E-3"/>
    <n v="-9.0538199295813974E-3"/>
    <x v="2"/>
    <x v="40"/>
    <x v="3"/>
    <x v="0"/>
    <x v="0"/>
    <x v="0"/>
  </r>
  <r>
    <x v="121"/>
    <s v="EUR=X"/>
    <n v="0.88398999999999994"/>
    <n v="0.88654999999999995"/>
    <n v="-2.5600000000000067E-3"/>
    <n v="-2.8875979922170286E-3"/>
    <x v="2"/>
    <x v="40"/>
    <x v="3"/>
    <x v="0"/>
    <x v="0"/>
    <x v="0"/>
  </r>
  <r>
    <x v="122"/>
    <s v="EUR=X"/>
    <n v="0.88882000000000005"/>
    <n v="0.88398999999999994"/>
    <n v="4.830000000000112E-3"/>
    <n v="5.4638627133792375E-3"/>
    <x v="2"/>
    <x v="40"/>
    <x v="3"/>
    <x v="0"/>
    <x v="0"/>
    <x v="1"/>
  </r>
  <r>
    <x v="123"/>
    <s v="EUR=X"/>
    <n v="0.8911"/>
    <n v="0.88882000000000005"/>
    <n v="2.2799999999999487E-3"/>
    <n v="2.5651988029071673E-3"/>
    <x v="2"/>
    <x v="40"/>
    <x v="3"/>
    <x v="0"/>
    <x v="0"/>
    <x v="1"/>
  </r>
  <r>
    <x v="124"/>
    <s v="EUR=X"/>
    <n v="0.89080000000000004"/>
    <n v="0.8911"/>
    <n v="-2.9999999999996696E-4"/>
    <n v="-3.3666255190210631E-4"/>
    <x v="2"/>
    <x v="40"/>
    <x v="3"/>
    <x v="0"/>
    <x v="0"/>
    <x v="0"/>
  </r>
  <r>
    <x v="125"/>
    <s v="EUR=X"/>
    <n v="0.88911000000000007"/>
    <n v="0.89080000000000004"/>
    <n v="-1.6899999999999693E-3"/>
    <n v="-1.8971710821732927E-3"/>
    <x v="2"/>
    <x v="40"/>
    <x v="3"/>
    <x v="0"/>
    <x v="0"/>
    <x v="0"/>
  </r>
  <r>
    <x v="126"/>
    <s v="EUR=X"/>
    <n v="0.89"/>
    <n v="0.88911000000000007"/>
    <n v="8.8999999999994639E-4"/>
    <n v="1.0010010010009407E-3"/>
    <x v="2"/>
    <x v="40"/>
    <x v="3"/>
    <x v="0"/>
    <x v="0"/>
    <x v="1"/>
  </r>
  <r>
    <x v="127"/>
    <s v="EUR=X"/>
    <n v="0.8887799999999999"/>
    <n v="0.89"/>
    <n v="-1.2200000000001099E-3"/>
    <n v="-1.370786516854056E-3"/>
    <x v="2"/>
    <x v="40"/>
    <x v="3"/>
    <x v="0"/>
    <x v="0"/>
    <x v="0"/>
  </r>
  <r>
    <x v="190"/>
    <s v="EUR=X"/>
    <n v="0.88985000000000003"/>
    <n v="0.8887799999999999"/>
    <n v="1.0700000000001264E-3"/>
    <n v="1.2038974774411289E-3"/>
    <x v="2"/>
    <x v="40"/>
    <x v="3"/>
    <x v="0"/>
    <x v="0"/>
    <x v="1"/>
  </r>
  <r>
    <x v="128"/>
    <s v="EUR=X"/>
    <n v="0.88911000000000007"/>
    <n v="0.88985000000000003"/>
    <n v="-7.3999999999996291E-4"/>
    <n v="-8.3160083160078991E-4"/>
    <x v="2"/>
    <x v="40"/>
    <x v="3"/>
    <x v="0"/>
    <x v="0"/>
    <x v="0"/>
  </r>
  <r>
    <x v="129"/>
    <s v="EUR=X"/>
    <n v="0.88395000000000001"/>
    <n v="0.88911000000000007"/>
    <n v="-5.1600000000000534E-3"/>
    <n v="-5.803556365354178E-3"/>
    <x v="2"/>
    <x v="40"/>
    <x v="3"/>
    <x v="0"/>
    <x v="0"/>
    <x v="0"/>
  </r>
  <r>
    <x v="130"/>
    <s v="EUR=X"/>
    <n v="0.88690000000000002"/>
    <n v="0.88395000000000001"/>
    <n v="2.9500000000000082E-3"/>
    <n v="3.3372928333050603E-3"/>
    <x v="2"/>
    <x v="40"/>
    <x v="3"/>
    <x v="0"/>
    <x v="0"/>
    <x v="1"/>
  </r>
  <r>
    <x v="131"/>
    <s v="EUR=X"/>
    <n v="0.88190000000000002"/>
    <n v="0.88690000000000002"/>
    <n v="-5.0000000000000044E-3"/>
    <n v="-5.6376141616867794E-3"/>
    <x v="2"/>
    <x v="40"/>
    <x v="3"/>
    <x v="0"/>
    <x v="0"/>
    <x v="0"/>
  </r>
  <r>
    <x v="132"/>
    <s v="EUR=X"/>
    <n v="0.88590000000000002"/>
    <n v="0.88190000000000002"/>
    <n v="4.0000000000000036E-3"/>
    <n v="4.5356616396416867E-3"/>
    <x v="2"/>
    <x v="40"/>
    <x v="3"/>
    <x v="0"/>
    <x v="0"/>
    <x v="1"/>
  </r>
  <r>
    <x v="133"/>
    <s v="EUR=X"/>
    <n v="0.88417000000000012"/>
    <n v="0.88590000000000002"/>
    <n v="-1.7299999999998983E-3"/>
    <n v="-1.9528163449598129E-3"/>
    <x v="2"/>
    <x v="40"/>
    <x v="3"/>
    <x v="0"/>
    <x v="0"/>
    <x v="0"/>
  </r>
  <r>
    <x v="134"/>
    <s v="EUR=X"/>
    <n v="0.88140699999999994"/>
    <n v="0.88417000000000012"/>
    <n v="-2.763000000000182E-3"/>
    <n v="-3.1249646561183728E-3"/>
    <x v="2"/>
    <x v="40"/>
    <x v="3"/>
    <x v="0"/>
    <x v="0"/>
    <x v="0"/>
  </r>
  <r>
    <x v="135"/>
    <s v="EUR=X"/>
    <n v="0.87637000000000009"/>
    <n v="0.88140699999999994"/>
    <n v="-5.0369999999998472E-3"/>
    <n v="-5.7147265678623464E-3"/>
    <x v="2"/>
    <x v="40"/>
    <x v="3"/>
    <x v="0"/>
    <x v="0"/>
    <x v="0"/>
  </r>
  <r>
    <x v="136"/>
    <s v="EUR=X"/>
    <n v="0.87587199999999998"/>
    <n v="0.87637000000000009"/>
    <n v="-4.9800000000010947E-4"/>
    <n v="-5.6825313509146754E-4"/>
    <x v="2"/>
    <x v="40"/>
    <x v="3"/>
    <x v="0"/>
    <x v="0"/>
    <x v="0"/>
  </r>
  <r>
    <x v="137"/>
    <s v="EUR=X"/>
    <n v="0.87780000000000002"/>
    <n v="0.87587199999999998"/>
    <n v="1.9280000000000408E-3"/>
    <n v="2.2012348836360118E-3"/>
    <x v="2"/>
    <x v="40"/>
    <x v="3"/>
    <x v="0"/>
    <x v="0"/>
    <x v="1"/>
  </r>
  <r>
    <x v="138"/>
    <s v="EUR=X"/>
    <n v="0.87390000000000001"/>
    <n v="0.87780000000000002"/>
    <n v="-3.9000000000000146E-3"/>
    <n v="-4.4429254955570914E-3"/>
    <x v="2"/>
    <x v="40"/>
    <x v="3"/>
    <x v="0"/>
    <x v="0"/>
    <x v="0"/>
  </r>
  <r>
    <x v="139"/>
    <s v="EUR=X"/>
    <n v="0.87270000000000003"/>
    <n v="0.87390000000000001"/>
    <n v="-1.1999999999999789E-3"/>
    <n v="-1.3731548232062923E-3"/>
    <x v="2"/>
    <x v="40"/>
    <x v="3"/>
    <x v="0"/>
    <x v="0"/>
    <x v="0"/>
  </r>
  <r>
    <x v="140"/>
    <s v="EUR=X"/>
    <n v="0.86699999999999999"/>
    <n v="0.87270000000000003"/>
    <n v="-5.7000000000000384E-3"/>
    <n v="-6.5314541079409165E-3"/>
    <x v="2"/>
    <x v="40"/>
    <x v="3"/>
    <x v="0"/>
    <x v="0"/>
    <x v="0"/>
  </r>
  <r>
    <x v="141"/>
    <s v="EUR=X"/>
    <n v="0.86439999999999995"/>
    <n v="0.86699999999999999"/>
    <n v="-2.6000000000000467E-3"/>
    <n v="-2.9988465974625685E-3"/>
    <x v="2"/>
    <x v="40"/>
    <x v="3"/>
    <x v="0"/>
    <x v="0"/>
    <x v="0"/>
  </r>
  <r>
    <x v="142"/>
    <s v="EUR=X"/>
    <n v="0.86236000000000002"/>
    <n v="0.86439999999999995"/>
    <n v="-2.0399999999999308E-3"/>
    <n v="-2.3600185099490177E-3"/>
    <x v="2"/>
    <x v="40"/>
    <x v="3"/>
    <x v="0"/>
    <x v="0"/>
    <x v="0"/>
  </r>
  <r>
    <x v="143"/>
    <s v="EUR=X"/>
    <n v="0.85817999999999994"/>
    <n v="0.86236000000000002"/>
    <n v="-4.1800000000000725E-3"/>
    <n v="-4.8471635975695449E-3"/>
    <x v="2"/>
    <x v="40"/>
    <x v="3"/>
    <x v="0"/>
    <x v="0"/>
    <x v="0"/>
  </r>
  <r>
    <x v="144"/>
    <s v="EUR=X"/>
    <n v="0.84967000000000004"/>
    <n v="0.85817999999999994"/>
    <n v="-8.5099999999999065E-3"/>
    <n v="-9.9163345685053337E-3"/>
    <x v="2"/>
    <x v="40"/>
    <x v="3"/>
    <x v="0"/>
    <x v="0"/>
    <x v="0"/>
  </r>
  <r>
    <x v="145"/>
    <s v="EUR=X"/>
    <n v="0.85332999999999992"/>
    <n v="0.84967000000000004"/>
    <n v="3.6599999999998856E-3"/>
    <n v="4.3075546977060335E-3"/>
    <x v="2"/>
    <x v="40"/>
    <x v="3"/>
    <x v="0"/>
    <x v="0"/>
    <x v="1"/>
  </r>
  <r>
    <x v="146"/>
    <s v="EUR=X"/>
    <n v="0.84868999999999994"/>
    <n v="0.85332999999999992"/>
    <n v="-4.6399999999999775E-3"/>
    <n v="-5.4375212403173188E-3"/>
    <x v="2"/>
    <x v="40"/>
    <x v="3"/>
    <x v="0"/>
    <x v="0"/>
    <x v="0"/>
  </r>
  <r>
    <x v="147"/>
    <s v="EUR=X"/>
    <n v="0.84230000000000005"/>
    <n v="0.84868999999999994"/>
    <n v="-6.3899999999998958E-3"/>
    <n v="-7.5292509632491206E-3"/>
    <x v="2"/>
    <x v="40"/>
    <x v="3"/>
    <x v="0"/>
    <x v="0"/>
    <x v="0"/>
  </r>
  <r>
    <x v="148"/>
    <s v="EUR=X"/>
    <n v="0.84872999999999987"/>
    <n v="0.84230000000000005"/>
    <n v="6.4299999999998247E-3"/>
    <n v="7.6338596699511152E-3"/>
    <x v="2"/>
    <x v="40"/>
    <x v="3"/>
    <x v="0"/>
    <x v="0"/>
    <x v="1"/>
  </r>
  <r>
    <x v="149"/>
    <s v="EUR=X"/>
    <n v="0.85009999999999997"/>
    <n v="0.84872999999999987"/>
    <n v="1.3700000000000934E-3"/>
    <n v="1.6141764754398849E-3"/>
    <x v="2"/>
    <x v="40"/>
    <x v="3"/>
    <x v="0"/>
    <x v="0"/>
    <x v="1"/>
  </r>
  <r>
    <x v="150"/>
    <s v="EUR=X"/>
    <n v="0.84635000000000005"/>
    <n v="0.85009999999999997"/>
    <n v="-3.7499999999999201E-3"/>
    <n v="-4.4112457357956946E-3"/>
    <x v="2"/>
    <x v="40"/>
    <x v="3"/>
    <x v="0"/>
    <x v="0"/>
    <x v="0"/>
  </r>
  <r>
    <x v="151"/>
    <s v="EUR=X"/>
    <n v="0.84226000000000001"/>
    <n v="0.84635000000000005"/>
    <n v="-4.090000000000038E-3"/>
    <n v="-4.8325160985408372E-3"/>
    <x v="2"/>
    <x v="40"/>
    <x v="3"/>
    <x v="0"/>
    <x v="0"/>
    <x v="0"/>
  </r>
  <r>
    <x v="152"/>
    <s v="EUR=X"/>
    <n v="0.84199999999999997"/>
    <n v="0.84226000000000001"/>
    <n v="-2.6000000000003798E-4"/>
    <n v="-3.0869327761028423E-4"/>
    <x v="2"/>
    <x v="40"/>
    <x v="3"/>
    <x v="0"/>
    <x v="0"/>
    <x v="0"/>
  </r>
  <r>
    <x v="153"/>
    <s v="EUR=X"/>
    <n v="0.84870000000000001"/>
    <n v="0.84199999999999997"/>
    <n v="6.7000000000000393E-3"/>
    <n v="7.9572446555819954E-3"/>
    <x v="2"/>
    <x v="40"/>
    <x v="3"/>
    <x v="0"/>
    <x v="0"/>
    <x v="1"/>
  </r>
  <r>
    <x v="154"/>
    <s v="EUR=X"/>
    <n v="0.85194999999999999"/>
    <n v="0.84870000000000001"/>
    <n v="3.2499999999999751E-3"/>
    <n v="3.8293861199481267E-3"/>
    <x v="2"/>
    <x v="40"/>
    <x v="3"/>
    <x v="0"/>
    <x v="0"/>
    <x v="1"/>
  </r>
  <r>
    <x v="155"/>
    <s v="EUR=X"/>
    <n v="0.85203999999999991"/>
    <n v="0.85194999999999999"/>
    <n v="8.9999999999923475E-5"/>
    <n v="1.0564000234746578E-4"/>
    <x v="2"/>
    <x v="40"/>
    <x v="3"/>
    <x v="0"/>
    <x v="0"/>
    <x v="1"/>
  </r>
  <r>
    <x v="156"/>
    <s v="EUR=X"/>
    <n v="0.84790300000000007"/>
    <n v="0.85203999999999991"/>
    <n v="-4.1369999999998353E-3"/>
    <n v="-4.8554058494904417E-3"/>
    <x v="2"/>
    <x v="40"/>
    <x v="3"/>
    <x v="0"/>
    <x v="0"/>
    <x v="0"/>
  </r>
  <r>
    <x v="157"/>
    <s v="EUR=X"/>
    <n v="0.84627000000000008"/>
    <n v="0.84790300000000007"/>
    <n v="-1.6329999999999956E-3"/>
    <n v="-1.9259278478788203E-3"/>
    <x v="2"/>
    <x v="40"/>
    <x v="3"/>
    <x v="0"/>
    <x v="0"/>
    <x v="0"/>
  </r>
  <r>
    <x v="158"/>
    <s v="EUR=X"/>
    <n v="0.84370000000000001"/>
    <n v="0.84627000000000008"/>
    <n v="-2.5700000000000722E-3"/>
    <n v="-3.036855849787978E-3"/>
    <x v="2"/>
    <x v="40"/>
    <x v="3"/>
    <x v="0"/>
    <x v="0"/>
    <x v="0"/>
  </r>
  <r>
    <x v="159"/>
    <s v="EUR=X"/>
    <n v="0.84199999999999997"/>
    <n v="0.84370000000000001"/>
    <n v="-1.7000000000000348E-3"/>
    <n v="-2.0149342183240901E-3"/>
    <x v="2"/>
    <x v="40"/>
    <x v="3"/>
    <x v="0"/>
    <x v="0"/>
    <x v="0"/>
  </r>
  <r>
    <x v="160"/>
    <s v="EUR=X"/>
    <n v="0.8369700000000001"/>
    <n v="0.84199999999999997"/>
    <n v="-5.0299999999998679E-3"/>
    <n v="-5.9738717339665893E-3"/>
    <x v="2"/>
    <x v="40"/>
    <x v="3"/>
    <x v="0"/>
    <x v="0"/>
    <x v="0"/>
  </r>
  <r>
    <x v="161"/>
    <s v="EUR=X"/>
    <n v="0.84434500000000012"/>
    <n v="0.8369700000000001"/>
    <n v="7.3750000000000204E-3"/>
    <n v="8.8115464114604108E-3"/>
    <x v="2"/>
    <x v="40"/>
    <x v="3"/>
    <x v="0"/>
    <x v="0"/>
    <x v="1"/>
  </r>
  <r>
    <x v="162"/>
    <s v="EUR=X"/>
    <n v="0.84219999999999995"/>
    <n v="0.84434500000000012"/>
    <n v="-2.1450000000001745E-3"/>
    <n v="-2.5404307480948831E-3"/>
    <x v="2"/>
    <x v="40"/>
    <x v="3"/>
    <x v="0"/>
    <x v="0"/>
    <x v="0"/>
  </r>
  <r>
    <x v="163"/>
    <s v="EUR=X"/>
    <n v="0.84760000000000002"/>
    <n v="0.84219999999999995"/>
    <n v="5.4000000000000714E-3"/>
    <n v="6.4117786748991591E-3"/>
    <x v="2"/>
    <x v="40"/>
    <x v="3"/>
    <x v="0"/>
    <x v="0"/>
    <x v="1"/>
  </r>
  <r>
    <x v="164"/>
    <s v="EUR=X"/>
    <n v="0.84784999999999999"/>
    <n v="0.84760000000000002"/>
    <n v="2.4999999999997247E-4"/>
    <n v="2.9495044832464898E-4"/>
    <x v="2"/>
    <x v="40"/>
    <x v="3"/>
    <x v="0"/>
    <x v="0"/>
    <x v="1"/>
  </r>
  <r>
    <x v="165"/>
    <s v="EUR=X"/>
    <n v="0.84494999999999998"/>
    <n v="0.84784999999999999"/>
    <n v="-2.9000000000000137E-3"/>
    <n v="-3.420416347231248E-3"/>
    <x v="2"/>
    <x v="40"/>
    <x v="3"/>
    <x v="0"/>
    <x v="0"/>
    <x v="0"/>
  </r>
  <r>
    <x v="166"/>
    <s v="EUR=X"/>
    <n v="0.84440000000000004"/>
    <n v="0.84494999999999998"/>
    <n v="-5.4999999999993943E-4"/>
    <n v="-6.5092609030112955E-4"/>
    <x v="2"/>
    <x v="40"/>
    <x v="3"/>
    <x v="0"/>
    <x v="0"/>
    <x v="0"/>
  </r>
  <r>
    <x v="167"/>
    <s v="EUR=X"/>
    <n v="0.84604999999999997"/>
    <n v="0.84440000000000004"/>
    <n v="1.6499999999999293E-3"/>
    <n v="1.9540502131690303E-3"/>
    <x v="2"/>
    <x v="40"/>
    <x v="3"/>
    <x v="0"/>
    <x v="0"/>
    <x v="1"/>
  </r>
  <r>
    <x v="168"/>
    <s v="EUR=X"/>
    <n v="0.83904999999999996"/>
    <n v="0.84604999999999997"/>
    <n v="-7.0000000000000062E-3"/>
    <n v="-8.2737426866024543E-3"/>
    <x v="2"/>
    <x v="40"/>
    <x v="3"/>
    <x v="0"/>
    <x v="0"/>
    <x v="0"/>
  </r>
  <r>
    <x v="169"/>
    <s v="EUR=X"/>
    <n v="0.83758999999999995"/>
    <n v="0.83904999999999996"/>
    <n v="-1.4600000000000168E-3"/>
    <n v="-1.7400631666766187E-3"/>
    <x v="2"/>
    <x v="40"/>
    <x v="3"/>
    <x v="0"/>
    <x v="0"/>
    <x v="0"/>
  </r>
  <r>
    <x v="170"/>
    <s v="EUR=X"/>
    <n v="0.8387"/>
    <n v="0.83758999999999995"/>
    <n v="1.1100000000000554E-3"/>
    <n v="1.3252307214747733E-3"/>
    <x v="2"/>
    <x v="40"/>
    <x v="3"/>
    <x v="0"/>
    <x v="0"/>
    <x v="1"/>
  </r>
  <r>
    <x v="171"/>
    <s v="EUR=X"/>
    <n v="0.8440700000000001"/>
    <n v="0.8387"/>
    <n v="5.3700000000000969E-3"/>
    <n v="6.4027661857637974E-3"/>
    <x v="2"/>
    <x v="40"/>
    <x v="3"/>
    <x v="0"/>
    <x v="0"/>
    <x v="1"/>
  </r>
  <r>
    <x v="172"/>
    <s v="EUR=X"/>
    <n v="0.84461000000000008"/>
    <n v="0.8440700000000001"/>
    <n v="5.3999999999998494E-4"/>
    <n v="6.3975736609521113E-4"/>
    <x v="2"/>
    <x v="40"/>
    <x v="3"/>
    <x v="0"/>
    <x v="0"/>
    <x v="1"/>
  </r>
  <r>
    <x v="191"/>
    <s v="EUR=X"/>
    <n v="0.84499000000000002"/>
    <n v="0.84461000000000008"/>
    <n v="3.7999999999993594E-4"/>
    <n v="4.4991179360880871E-4"/>
    <x v="2"/>
    <x v="40"/>
    <x v="3"/>
    <x v="0"/>
    <x v="0"/>
    <x v="1"/>
  </r>
  <r>
    <x v="173"/>
    <s v="EUR=X"/>
    <n v="0.84589999999999999"/>
    <n v="0.84499000000000002"/>
    <n v="9.0999999999996639E-4"/>
    <n v="1.076935821725661E-3"/>
    <x v="2"/>
    <x v="40"/>
    <x v="3"/>
    <x v="0"/>
    <x v="0"/>
    <x v="1"/>
  </r>
  <r>
    <x v="174"/>
    <s v="EUR=X"/>
    <n v="0.84960000000000002"/>
    <n v="0.84589999999999999"/>
    <n v="3.7000000000000366E-3"/>
    <n v="4.3740394845726881E-3"/>
    <x v="2"/>
    <x v="40"/>
    <x v="3"/>
    <x v="0"/>
    <x v="0"/>
    <x v="1"/>
  </r>
  <r>
    <x v="175"/>
    <s v="EUR=X"/>
    <n v="0.84699999999999998"/>
    <n v="0.84960000000000002"/>
    <n v="-2.6000000000000467E-3"/>
    <n v="-3.0602636534840474E-3"/>
    <x v="2"/>
    <x v="40"/>
    <x v="3"/>
    <x v="0"/>
    <x v="0"/>
    <x v="0"/>
  </r>
  <r>
    <x v="176"/>
    <s v="EUR=X"/>
    <n v="0.84571000000000007"/>
    <n v="0.84699999999999998"/>
    <n v="-1.2899999999999023E-3"/>
    <n v="-1.523022432113226E-3"/>
    <x v="2"/>
    <x v="40"/>
    <x v="3"/>
    <x v="0"/>
    <x v="0"/>
    <x v="0"/>
  </r>
  <r>
    <x v="177"/>
    <s v="EUR=X"/>
    <n v="0.84440000000000004"/>
    <n v="0.84571000000000007"/>
    <n v="-1.3100000000000334E-3"/>
    <n v="-1.5489943361199859E-3"/>
    <x v="2"/>
    <x v="40"/>
    <x v="3"/>
    <x v="0"/>
    <x v="0"/>
    <x v="0"/>
  </r>
  <r>
    <x v="178"/>
    <s v="EUR=X"/>
    <n v="0.84245999999999999"/>
    <n v="0.84440000000000004"/>
    <n v="-1.9400000000000528E-3"/>
    <n v="-2.2974893415443542E-3"/>
    <x v="2"/>
    <x v="40"/>
    <x v="3"/>
    <x v="0"/>
    <x v="0"/>
    <x v="0"/>
  </r>
  <r>
    <x v="179"/>
    <s v="EUR=X"/>
    <n v="0.84427999999999992"/>
    <n v="0.84245999999999999"/>
    <n v="1.8199999999999328E-3"/>
    <n v="2.1603399567931211E-3"/>
    <x v="2"/>
    <x v="40"/>
    <x v="3"/>
    <x v="0"/>
    <x v="0"/>
    <x v="1"/>
  </r>
  <r>
    <x v="180"/>
    <s v="EUR=X"/>
    <n v="0.84721000000000002"/>
    <n v="0.84427999999999992"/>
    <n v="2.9300000000000992E-3"/>
    <n v="3.4704126593074567E-3"/>
    <x v="2"/>
    <x v="40"/>
    <x v="3"/>
    <x v="0"/>
    <x v="0"/>
    <x v="1"/>
  </r>
  <r>
    <x v="181"/>
    <s v="EUR=X"/>
    <n v="0.84401000000000004"/>
    <n v="0.84721000000000002"/>
    <n v="-3.1999999999999806E-3"/>
    <n v="-3.7771036696922613E-3"/>
    <x v="2"/>
    <x v="40"/>
    <x v="3"/>
    <x v="0"/>
    <x v="0"/>
    <x v="0"/>
  </r>
  <r>
    <x v="182"/>
    <s v="EUR=X"/>
    <n v="0.84419999999999995"/>
    <n v="0.84401000000000004"/>
    <n v="1.8999999999991246E-4"/>
    <n v="2.2511581616321187E-4"/>
    <x v="2"/>
    <x v="40"/>
    <x v="3"/>
    <x v="0"/>
    <x v="0"/>
    <x v="1"/>
  </r>
  <r>
    <x v="183"/>
    <s v="EUR=X"/>
    <n v="0.84976200000000013"/>
    <n v="0.84419999999999995"/>
    <n v="5.5620000000001779E-3"/>
    <n v="6.5884861407251583E-3"/>
    <x v="2"/>
    <x v="40"/>
    <x v="3"/>
    <x v="0"/>
    <x v="0"/>
    <x v="1"/>
  </r>
  <r>
    <x v="184"/>
    <s v="EUR=X"/>
    <n v="0.85409000000000002"/>
    <n v="0.84976200000000013"/>
    <n v="4.3279999999998875E-3"/>
    <n v="5.0931907993060259E-3"/>
    <x v="2"/>
    <x v="40"/>
    <x v="3"/>
    <x v="0"/>
    <x v="0"/>
    <x v="1"/>
  </r>
  <r>
    <x v="185"/>
    <s v="EUR=X"/>
    <n v="0.85773999999999995"/>
    <n v="0.85409000000000002"/>
    <n v="3.6499999999999311E-3"/>
    <n v="4.2735543092647507E-3"/>
    <x v="2"/>
    <x v="40"/>
    <x v="3"/>
    <x v="0"/>
    <x v="0"/>
    <x v="1"/>
  </r>
  <r>
    <x v="186"/>
    <s v="EUR=X"/>
    <n v="0.85666000000000009"/>
    <n v="0.85773999999999995"/>
    <n v="-1.0799999999998589E-3"/>
    <n v="-1.2591228111080968E-3"/>
    <x v="2"/>
    <x v="40"/>
    <x v="3"/>
    <x v="0"/>
    <x v="1"/>
    <x v="0"/>
  </r>
  <r>
    <x v="0"/>
    <s v="JPY=X"/>
    <n v="108.873001"/>
    <m/>
    <m/>
    <m/>
    <x v="2"/>
    <x v="41"/>
    <x v="3"/>
    <x v="0"/>
    <x v="0"/>
    <x v="0"/>
  </r>
  <r>
    <x v="192"/>
    <s v="JPY=X"/>
    <n v="108.681"/>
    <n v="108.873001"/>
    <n v="-0.19200100000000475"/>
    <n v="-1.7635318052820529E-3"/>
    <x v="2"/>
    <x v="41"/>
    <x v="3"/>
    <x v="0"/>
    <x v="0"/>
    <x v="0"/>
  </r>
  <r>
    <x v="1"/>
    <s v="JPY=X"/>
    <n v="108.712997"/>
    <n v="108.681"/>
    <n v="3.199700000000405E-2"/>
    <n v="2.9441208674933105E-4"/>
    <x v="2"/>
    <x v="41"/>
    <x v="3"/>
    <x v="0"/>
    <x v="0"/>
    <x v="1"/>
  </r>
  <r>
    <x v="2"/>
    <s v="JPY=X"/>
    <n v="108.54299899999999"/>
    <n v="108.712997"/>
    <n v="-0.16999800000000675"/>
    <n v="-1.5637320715204527E-3"/>
    <x v="2"/>
    <x v="41"/>
    <x v="3"/>
    <x v="0"/>
    <x v="0"/>
    <x v="0"/>
  </r>
  <r>
    <x v="3"/>
    <s v="JPY=X"/>
    <n v="107.96399699999999"/>
    <n v="108.54299899999999"/>
    <n v="-0.57900200000000268"/>
    <n v="-5.3343099539750393E-3"/>
    <x v="2"/>
    <x v="41"/>
    <x v="3"/>
    <x v="0"/>
    <x v="0"/>
    <x v="0"/>
  </r>
  <r>
    <x v="4"/>
    <s v="JPY=X"/>
    <n v="108.405998"/>
    <n v="107.96399699999999"/>
    <n v="0.44200100000000475"/>
    <n v="4.0939666211135626E-3"/>
    <x v="2"/>
    <x v="41"/>
    <x v="3"/>
    <x v="0"/>
    <x v="0"/>
    <x v="1"/>
  </r>
  <r>
    <x v="5"/>
    <s v="JPY=X"/>
    <n v="108.01599899999999"/>
    <n v="108.405998"/>
    <n v="-0.38999900000000309"/>
    <n v="-3.5975776912270398E-3"/>
    <x v="2"/>
    <x v="41"/>
    <x v="3"/>
    <x v="0"/>
    <x v="0"/>
    <x v="0"/>
  </r>
  <r>
    <x v="6"/>
    <s v="JPY=X"/>
    <n v="109.030998"/>
    <n v="108.01599899999999"/>
    <n v="1.0149990000000031"/>
    <n v="9.3967468652491302E-3"/>
    <x v="2"/>
    <x v="41"/>
    <x v="3"/>
    <x v="0"/>
    <x v="0"/>
    <x v="1"/>
  </r>
  <r>
    <x v="7"/>
    <s v="JPY=X"/>
    <n v="109.50700400000001"/>
    <n v="109.030998"/>
    <n v="0.47600600000001236"/>
    <n v="4.365785957494513E-3"/>
    <x v="2"/>
    <x v="41"/>
    <x v="3"/>
    <x v="0"/>
    <x v="0"/>
    <x v="1"/>
  </r>
  <r>
    <x v="8"/>
    <s v="JPY=X"/>
    <n v="109.566002"/>
    <n v="109.50700400000001"/>
    <n v="5.8997999999988338E-2"/>
    <n v="5.3876005958475802E-4"/>
    <x v="2"/>
    <x v="41"/>
    <x v="3"/>
    <x v="0"/>
    <x v="0"/>
    <x v="1"/>
  </r>
  <r>
    <x v="9"/>
    <s v="JPY=X"/>
    <n v="109.991997"/>
    <n v="109.566002"/>
    <n v="0.42599500000000035"/>
    <n v="3.888021760618776E-3"/>
    <x v="2"/>
    <x v="41"/>
    <x v="3"/>
    <x v="0"/>
    <x v="0"/>
    <x v="1"/>
  </r>
  <r>
    <x v="10"/>
    <s v="JPY=X"/>
    <n v="109.853996"/>
    <n v="109.991997"/>
    <n v="-0.1380010000000027"/>
    <n v="-1.2546458266413938E-3"/>
    <x v="2"/>
    <x v="41"/>
    <x v="3"/>
    <x v="0"/>
    <x v="0"/>
    <x v="0"/>
  </r>
  <r>
    <x v="11"/>
    <s v="JPY=X"/>
    <n v="109.883003"/>
    <n v="109.853996"/>
    <n v="2.900700000000711E-2"/>
    <n v="2.6405047659811221E-4"/>
    <x v="2"/>
    <x v="41"/>
    <x v="3"/>
    <x v="0"/>
    <x v="0"/>
    <x v="1"/>
  </r>
  <r>
    <x v="12"/>
    <s v="JPY=X"/>
    <n v="110.175003"/>
    <n v="109.883003"/>
    <n v="0.29200000000000159"/>
    <n v="2.6573718594130667E-3"/>
    <x v="2"/>
    <x v="41"/>
    <x v="3"/>
    <x v="0"/>
    <x v="0"/>
    <x v="1"/>
  </r>
  <r>
    <x v="187"/>
    <s v="JPY=X"/>
    <n v="110.18"/>
    <n v="110.175003"/>
    <n v="4.9970000000030268E-3"/>
    <n v="4.5355115624576173E-5"/>
    <x v="2"/>
    <x v="41"/>
    <x v="3"/>
    <x v="0"/>
    <x v="0"/>
    <x v="1"/>
  </r>
  <r>
    <x v="13"/>
    <s v="JPY=X"/>
    <n v="110.172997"/>
    <n v="110.18"/>
    <n v="-7.0030000000116388E-3"/>
    <n v="-6.3559629696965312E-5"/>
    <x v="2"/>
    <x v="41"/>
    <x v="3"/>
    <x v="0"/>
    <x v="0"/>
    <x v="0"/>
  </r>
  <r>
    <x v="14"/>
    <s v="JPY=X"/>
    <n v="109.90799699999999"/>
    <n v="110.172997"/>
    <n v="-0.26500000000000057"/>
    <n v="-2.4053080810718126E-3"/>
    <x v="2"/>
    <x v="41"/>
    <x v="3"/>
    <x v="0"/>
    <x v="0"/>
    <x v="0"/>
  </r>
  <r>
    <x v="15"/>
    <s v="JPY=X"/>
    <n v="109.727997"/>
    <n v="109.90799699999999"/>
    <n v="-0.17999999999999261"/>
    <n v="-1.637733421709001E-3"/>
    <x v="2"/>
    <x v="41"/>
    <x v="3"/>
    <x v="0"/>
    <x v="0"/>
    <x v="0"/>
  </r>
  <r>
    <x v="16"/>
    <s v="JPY=X"/>
    <n v="109.552002"/>
    <n v="109.727997"/>
    <n v="-0.17599500000000035"/>
    <n v="-1.6039206475262676E-3"/>
    <x v="2"/>
    <x v="41"/>
    <x v="3"/>
    <x v="0"/>
    <x v="0"/>
    <x v="0"/>
  </r>
  <r>
    <x v="17"/>
    <s v="JPY=X"/>
    <n v="108.802002"/>
    <n v="109.552002"/>
    <n v="-0.75"/>
    <n v="-6.8460638446388227E-3"/>
    <x v="2"/>
    <x v="41"/>
    <x v="3"/>
    <x v="0"/>
    <x v="0"/>
    <x v="0"/>
  </r>
  <r>
    <x v="18"/>
    <s v="JPY=X"/>
    <n v="108.91999799999999"/>
    <n v="108.802002"/>
    <n v="0.11799599999999089"/>
    <n v="1.0845021031873189E-3"/>
    <x v="2"/>
    <x v="41"/>
    <x v="3"/>
    <x v="0"/>
    <x v="0"/>
    <x v="1"/>
  </r>
  <r>
    <x v="19"/>
    <s v="JPY=X"/>
    <n v="109.13200400000001"/>
    <n v="108.91999799999999"/>
    <n v="0.21200600000001657"/>
    <n v="1.9464377882197224E-3"/>
    <x v="2"/>
    <x v="41"/>
    <x v="3"/>
    <x v="0"/>
    <x v="0"/>
    <x v="1"/>
  </r>
  <r>
    <x v="20"/>
    <s v="JPY=X"/>
    <n v="108.98699999999999"/>
    <n v="109.13200400000001"/>
    <n v="-0.14500400000001434"/>
    <n v="-1.3287028065572253E-3"/>
    <x v="2"/>
    <x v="41"/>
    <x v="3"/>
    <x v="0"/>
    <x v="0"/>
    <x v="0"/>
  </r>
  <r>
    <x v="21"/>
    <s v="JPY=X"/>
    <n v="108.876999"/>
    <n v="108.98699999999999"/>
    <n v="-0.11000099999999691"/>
    <n v="-1.0093038619284585E-3"/>
    <x v="2"/>
    <x v="41"/>
    <x v="3"/>
    <x v="0"/>
    <x v="0"/>
    <x v="0"/>
  </r>
  <r>
    <x v="22"/>
    <s v="JPY=X"/>
    <n v="108.37200199999999"/>
    <n v="108.876999"/>
    <n v="-0.50499700000000303"/>
    <n v="-4.6382340130444177E-3"/>
    <x v="2"/>
    <x v="41"/>
    <x v="3"/>
    <x v="0"/>
    <x v="0"/>
    <x v="0"/>
  </r>
  <r>
    <x v="23"/>
    <s v="JPY=X"/>
    <n v="108.61199999999999"/>
    <n v="108.37200199999999"/>
    <n v="0.23999799999999993"/>
    <n v="2.2145756797959677E-3"/>
    <x v="2"/>
    <x v="41"/>
    <x v="3"/>
    <x v="0"/>
    <x v="0"/>
    <x v="1"/>
  </r>
  <r>
    <x v="24"/>
    <s v="JPY=X"/>
    <n v="109.44699900000001"/>
    <n v="108.61199999999999"/>
    <n v="0.83499900000001048"/>
    <n v="7.6879074135455614E-3"/>
    <x v="2"/>
    <x v="41"/>
    <x v="3"/>
    <x v="0"/>
    <x v="0"/>
    <x v="1"/>
  </r>
  <r>
    <x v="25"/>
    <s v="JPY=X"/>
    <n v="109.814003"/>
    <n v="109.44699900000001"/>
    <n v="0.36700399999999433"/>
    <n v="3.3532577718279359E-3"/>
    <x v="2"/>
    <x v="41"/>
    <x v="3"/>
    <x v="0"/>
    <x v="0"/>
    <x v="1"/>
  </r>
  <r>
    <x v="26"/>
    <s v="JPY=X"/>
    <n v="109.968002"/>
    <n v="109.814003"/>
    <n v="0.15399899999999889"/>
    <n v="1.4023621377320967E-3"/>
    <x v="2"/>
    <x v="41"/>
    <x v="3"/>
    <x v="0"/>
    <x v="0"/>
    <x v="1"/>
  </r>
  <r>
    <x v="27"/>
    <s v="JPY=X"/>
    <n v="109.644997"/>
    <n v="109.968002"/>
    <n v="-0.32300499999999488"/>
    <n v="-2.9372635141629187E-3"/>
    <x v="2"/>
    <x v="41"/>
    <x v="3"/>
    <x v="0"/>
    <x v="0"/>
    <x v="0"/>
  </r>
  <r>
    <x v="28"/>
    <s v="JPY=X"/>
    <n v="109.76599899999999"/>
    <n v="109.644997"/>
    <n v="0.12100199999999006"/>
    <n v="1.1035797647930079E-3"/>
    <x v="2"/>
    <x v="41"/>
    <x v="3"/>
    <x v="0"/>
    <x v="0"/>
    <x v="1"/>
  </r>
  <r>
    <x v="29"/>
    <s v="JPY=X"/>
    <n v="109.843002"/>
    <n v="109.76599899999999"/>
    <n v="7.7003000000004818E-2"/>
    <n v="7.0151960262307476E-4"/>
    <x v="2"/>
    <x v="41"/>
    <x v="3"/>
    <x v="0"/>
    <x v="0"/>
    <x v="1"/>
  </r>
  <r>
    <x v="30"/>
    <s v="JPY=X"/>
    <n v="109.846001"/>
    <n v="109.843002"/>
    <n v="2.9990000000026384E-3"/>
    <n v="2.7302604129506936E-5"/>
    <x v="2"/>
    <x v="41"/>
    <x v="3"/>
    <x v="0"/>
    <x v="0"/>
    <x v="1"/>
  </r>
  <r>
    <x v="31"/>
    <s v="JPY=X"/>
    <n v="109.758003"/>
    <n v="109.846001"/>
    <n v="-8.799799999999891E-2"/>
    <n v="-8.0110335559688609E-4"/>
    <x v="2"/>
    <x v="41"/>
    <x v="3"/>
    <x v="0"/>
    <x v="0"/>
    <x v="0"/>
  </r>
  <r>
    <x v="188"/>
    <s v="JPY=X"/>
    <n v="109.791"/>
    <n v="109.758003"/>
    <n v="3.2996999999994614E-2"/>
    <n v="3.0063411412464033E-4"/>
    <x v="2"/>
    <x v="41"/>
    <x v="3"/>
    <x v="0"/>
    <x v="0"/>
    <x v="1"/>
  </r>
  <r>
    <x v="32"/>
    <s v="JPY=X"/>
    <n v="109.83000200000001"/>
    <n v="109.791"/>
    <n v="3.9002000000010639E-2"/>
    <n v="3.5523858968413297E-4"/>
    <x v="2"/>
    <x v="41"/>
    <x v="3"/>
    <x v="0"/>
    <x v="0"/>
    <x v="1"/>
  </r>
  <r>
    <x v="33"/>
    <s v="JPY=X"/>
    <n v="109.918999"/>
    <n v="109.83000200000001"/>
    <n v="8.8996999999991999E-2"/>
    <n v="8.1031592806482869E-4"/>
    <x v="2"/>
    <x v="41"/>
    <x v="3"/>
    <x v="0"/>
    <x v="0"/>
    <x v="1"/>
  </r>
  <r>
    <x v="34"/>
    <s v="JPY=X"/>
    <n v="111.209999"/>
    <n v="109.918999"/>
    <n v="1.2909999999999968"/>
    <n v="1.1745012343134574E-2"/>
    <x v="2"/>
    <x v="41"/>
    <x v="3"/>
    <x v="0"/>
    <x v="0"/>
    <x v="1"/>
  </r>
  <r>
    <x v="35"/>
    <s v="JPY=X"/>
    <n v="111.954002"/>
    <n v="111.209999"/>
    <n v="0.74400300000000641"/>
    <n v="6.690072895333867E-3"/>
    <x v="2"/>
    <x v="41"/>
    <x v="3"/>
    <x v="0"/>
    <x v="0"/>
    <x v="1"/>
  </r>
  <r>
    <x v="36"/>
    <s v="JPY=X"/>
    <n v="111.556999"/>
    <n v="111.954002"/>
    <n v="-0.397002999999998"/>
    <n v="-3.5461260241505077E-3"/>
    <x v="2"/>
    <x v="41"/>
    <x v="3"/>
    <x v="0"/>
    <x v="0"/>
    <x v="0"/>
  </r>
  <r>
    <x v="37"/>
    <s v="JPY=X"/>
    <n v="110.85700200000001"/>
    <n v="111.556999"/>
    <n v="-0.69999699999999621"/>
    <n v="-6.2747923149133493E-3"/>
    <x v="2"/>
    <x v="41"/>
    <x v="3"/>
    <x v="0"/>
    <x v="0"/>
    <x v="0"/>
  </r>
  <r>
    <x v="38"/>
    <s v="JPY=X"/>
    <n v="110.28600300000001"/>
    <n v="110.85700200000001"/>
    <n v="-0.57099900000000048"/>
    <n v="-5.1507707199225936E-3"/>
    <x v="2"/>
    <x v="41"/>
    <x v="3"/>
    <x v="0"/>
    <x v="0"/>
    <x v="0"/>
  </r>
  <r>
    <x v="39"/>
    <s v="JPY=X"/>
    <n v="110.362999"/>
    <n v="110.28600300000001"/>
    <n v="7.6995999999994069E-2"/>
    <n v="6.981484314015267E-4"/>
    <x v="2"/>
    <x v="41"/>
    <x v="3"/>
    <x v="0"/>
    <x v="0"/>
    <x v="1"/>
  </r>
  <r>
    <x v="40"/>
    <s v="JPY=X"/>
    <n v="109.660004"/>
    <n v="110.362999"/>
    <n v="-0.70299500000000137"/>
    <n v="-6.3698432116727939E-3"/>
    <x v="2"/>
    <x v="41"/>
    <x v="3"/>
    <x v="0"/>
    <x v="0"/>
    <x v="0"/>
  </r>
  <r>
    <x v="41"/>
    <s v="JPY=X"/>
    <n v="107.69699900000001"/>
    <n v="109.660004"/>
    <n v="-1.9630049999999954"/>
    <n v="-1.7900829184722584E-2"/>
    <x v="2"/>
    <x v="41"/>
    <x v="3"/>
    <x v="0"/>
    <x v="0"/>
    <x v="0"/>
  </r>
  <r>
    <x v="42"/>
    <s v="JPY=X"/>
    <n v="108.48699999999999"/>
    <n v="107.69699900000001"/>
    <n v="0.79000099999998952"/>
    <n v="7.3354040255103996E-3"/>
    <x v="2"/>
    <x v="41"/>
    <x v="3"/>
    <x v="0"/>
    <x v="0"/>
    <x v="1"/>
  </r>
  <r>
    <x v="43"/>
    <s v="JPY=X"/>
    <n v="107.037003"/>
    <n v="108.48699999999999"/>
    <n v="-1.4499969999999962"/>
    <n v="-1.336562906154651E-2"/>
    <x v="2"/>
    <x v="41"/>
    <x v="3"/>
    <x v="0"/>
    <x v="0"/>
    <x v="0"/>
  </r>
  <r>
    <x v="44"/>
    <s v="JPY=X"/>
    <n v="107.677002"/>
    <n v="107.037003"/>
    <n v="0.63999900000000309"/>
    <n v="5.9792313131189134E-3"/>
    <x v="2"/>
    <x v="41"/>
    <x v="3"/>
    <x v="0"/>
    <x v="0"/>
    <x v="1"/>
  </r>
  <r>
    <x v="45"/>
    <s v="JPY=X"/>
    <n v="106.248001"/>
    <n v="107.677002"/>
    <n v="-1.4290009999999995"/>
    <n v="-1.3271181157142539E-2"/>
    <x v="2"/>
    <x v="41"/>
    <x v="3"/>
    <x v="0"/>
    <x v="0"/>
    <x v="0"/>
  </r>
  <r>
    <x v="46"/>
    <s v="JPY=X"/>
    <n v="103.93800400000001"/>
    <n v="106.248001"/>
    <n v="-2.3099969999999956"/>
    <n v="-2.1741557283510637E-2"/>
    <x v="2"/>
    <x v="41"/>
    <x v="3"/>
    <x v="0"/>
    <x v="0"/>
    <x v="0"/>
  </r>
  <r>
    <x v="47"/>
    <s v="JPY=X"/>
    <n v="103.11199999999999"/>
    <n v="103.93800400000001"/>
    <n v="-0.82600400000001173"/>
    <n v="-7.9470835326028739E-3"/>
    <x v="2"/>
    <x v="41"/>
    <x v="3"/>
    <x v="0"/>
    <x v="0"/>
    <x v="0"/>
  </r>
  <r>
    <x v="48"/>
    <s v="JPY=X"/>
    <n v="105.02600100000001"/>
    <n v="103.11199999999999"/>
    <n v="1.9140010000000132"/>
    <n v="1.8562349678020146E-2"/>
    <x v="2"/>
    <x v="41"/>
    <x v="3"/>
    <x v="0"/>
    <x v="0"/>
    <x v="1"/>
  </r>
  <r>
    <x v="49"/>
    <s v="JPY=X"/>
    <n v="104.550003"/>
    <n v="105.02600100000001"/>
    <n v="-0.47599800000000414"/>
    <n v="-4.5321919854875185E-3"/>
    <x v="2"/>
    <x v="41"/>
    <x v="3"/>
    <x v="0"/>
    <x v="0"/>
    <x v="0"/>
  </r>
  <r>
    <x v="50"/>
    <s v="JPY=X"/>
    <n v="104.610001"/>
    <n v="104.550003"/>
    <n v="5.9997999999993112E-2"/>
    <n v="5.738689457521404E-4"/>
    <x v="2"/>
    <x v="41"/>
    <x v="3"/>
    <x v="0"/>
    <x v="0"/>
    <x v="1"/>
  </r>
  <r>
    <x v="51"/>
    <s v="JPY=X"/>
    <n v="106.68800400000001"/>
    <n v="104.610001"/>
    <n v="2.0780030000000096"/>
    <n v="1.9864286207205081E-2"/>
    <x v="2"/>
    <x v="41"/>
    <x v="3"/>
    <x v="0"/>
    <x v="0"/>
    <x v="1"/>
  </r>
  <r>
    <x v="52"/>
    <s v="JPY=X"/>
    <n v="106.175003"/>
    <n v="106.68800400000001"/>
    <n v="-0.5130010000000027"/>
    <n v="-4.8084225101821445E-3"/>
    <x v="2"/>
    <x v="41"/>
    <x v="3"/>
    <x v="0"/>
    <x v="0"/>
    <x v="0"/>
  </r>
  <r>
    <x v="53"/>
    <s v="JPY=X"/>
    <n v="107.376999"/>
    <n v="106.175003"/>
    <n v="1.2019959999999941"/>
    <n v="1.132089442936012E-2"/>
    <x v="2"/>
    <x v="41"/>
    <x v="3"/>
    <x v="0"/>
    <x v="0"/>
    <x v="1"/>
  </r>
  <r>
    <x v="54"/>
    <s v="JPY=X"/>
    <n v="108.360001"/>
    <n v="107.376999"/>
    <n v="0.98300199999999904"/>
    <n v="9.1546793927440549E-3"/>
    <x v="2"/>
    <x v="41"/>
    <x v="3"/>
    <x v="0"/>
    <x v="0"/>
    <x v="1"/>
  </r>
  <r>
    <x v="55"/>
    <s v="JPY=X"/>
    <n v="111.291"/>
    <n v="108.360001"/>
    <n v="2.9309989999999999"/>
    <n v="2.7048716989214499E-2"/>
    <x v="2"/>
    <x v="41"/>
    <x v="3"/>
    <x v="0"/>
    <x v="0"/>
    <x v="1"/>
  </r>
  <r>
    <x v="56"/>
    <s v="JPY=X"/>
    <n v="110.46199799999999"/>
    <n v="111.291"/>
    <n v="-0.82900200000000268"/>
    <n v="-7.4489581367765834E-3"/>
    <x v="2"/>
    <x v="41"/>
    <x v="3"/>
    <x v="0"/>
    <x v="0"/>
    <x v="0"/>
  </r>
  <r>
    <x v="57"/>
    <s v="JPY=X"/>
    <n v="110.827003"/>
    <n v="110.46199799999999"/>
    <n v="0.36500500000001068"/>
    <n v="3.3043490667261938E-3"/>
    <x v="2"/>
    <x v="41"/>
    <x v="3"/>
    <x v="0"/>
    <x v="0"/>
    <x v="1"/>
  </r>
  <r>
    <x v="58"/>
    <s v="JPY=X"/>
    <n v="111.120003"/>
    <n v="110.827003"/>
    <n v="0.29299999999999216"/>
    <n v="2.6437600229972124E-3"/>
    <x v="2"/>
    <x v="41"/>
    <x v="3"/>
    <x v="0"/>
    <x v="0"/>
    <x v="1"/>
  </r>
  <r>
    <x v="59"/>
    <s v="JPY=X"/>
    <n v="110.87599899999999"/>
    <n v="111.120003"/>
    <n v="-0.24400400000000388"/>
    <n v="-2.1958602718900565E-3"/>
    <x v="2"/>
    <x v="41"/>
    <x v="3"/>
    <x v="0"/>
    <x v="0"/>
    <x v="0"/>
  </r>
  <r>
    <x v="60"/>
    <s v="JPY=X"/>
    <n v="109.10900100000001"/>
    <n v="110.87599899999999"/>
    <n v="-1.7669979999999867"/>
    <n v="-1.5936704209537602E-2"/>
    <x v="2"/>
    <x v="41"/>
    <x v="3"/>
    <x v="0"/>
    <x v="0"/>
    <x v="0"/>
  </r>
  <r>
    <x v="61"/>
    <s v="JPY=X"/>
    <n v="107.41300200000001"/>
    <n v="109.10900100000001"/>
    <n v="-1.6959990000000005"/>
    <n v="-1.5544079630973803E-2"/>
    <x v="2"/>
    <x v="41"/>
    <x v="3"/>
    <x v="0"/>
    <x v="0"/>
    <x v="0"/>
  </r>
  <r>
    <x v="62"/>
    <s v="JPY=X"/>
    <n v="108.035004"/>
    <n v="107.41300200000001"/>
    <n v="0.62200199999999484"/>
    <n v="5.7907514771814569E-3"/>
    <x v="2"/>
    <x v="41"/>
    <x v="3"/>
    <x v="0"/>
    <x v="0"/>
    <x v="1"/>
  </r>
  <r>
    <x v="63"/>
    <s v="JPY=X"/>
    <n v="107.508003"/>
    <n v="108.035004"/>
    <n v="-0.5270009999999985"/>
    <n v="-4.8780578561370578E-3"/>
    <x v="2"/>
    <x v="41"/>
    <x v="3"/>
    <x v="0"/>
    <x v="0"/>
    <x v="0"/>
  </r>
  <r>
    <x v="64"/>
    <s v="JPY=X"/>
    <n v="107.25700400000001"/>
    <n v="107.508003"/>
    <n v="-0.25099899999999309"/>
    <n v="-2.3347006082886043E-3"/>
    <x v="2"/>
    <x v="41"/>
    <x v="3"/>
    <x v="0"/>
    <x v="0"/>
    <x v="0"/>
  </r>
  <r>
    <x v="65"/>
    <s v="JPY=X"/>
    <n v="108.00099899999999"/>
    <n v="107.25700400000001"/>
    <n v="0.74399499999998397"/>
    <n v="6.9365633222421902E-3"/>
    <x v="2"/>
    <x v="41"/>
    <x v="3"/>
    <x v="0"/>
    <x v="0"/>
    <x v="1"/>
  </r>
  <r>
    <x v="66"/>
    <s v="JPY=X"/>
    <n v="108.693001"/>
    <n v="108.00099899999999"/>
    <n v="0.69200200000000223"/>
    <n v="6.4073666577843628E-3"/>
    <x v="2"/>
    <x v="41"/>
    <x v="3"/>
    <x v="0"/>
    <x v="0"/>
    <x v="1"/>
  </r>
  <r>
    <x v="67"/>
    <s v="JPY=X"/>
    <n v="109.114998"/>
    <n v="108.693001"/>
    <n v="0.42199700000000462"/>
    <n v="3.8824670964784994E-3"/>
    <x v="2"/>
    <x v="41"/>
    <x v="3"/>
    <x v="0"/>
    <x v="0"/>
    <x v="1"/>
  </r>
  <r>
    <x v="68"/>
    <s v="JPY=X"/>
    <n v="108.65100100000001"/>
    <n v="109.114998"/>
    <n v="-0.463996999999992"/>
    <n v="-4.2523668469479515E-3"/>
    <x v="2"/>
    <x v="41"/>
    <x v="3"/>
    <x v="0"/>
    <x v="0"/>
    <x v="0"/>
  </r>
  <r>
    <x v="69"/>
    <s v="JPY=X"/>
    <n v="108.92199699999999"/>
    <n v="108.65100100000001"/>
    <n v="0.27099599999998247"/>
    <n v="2.4941877893971953E-3"/>
    <x v="2"/>
    <x v="41"/>
    <x v="3"/>
    <x v="0"/>
    <x v="0"/>
    <x v="1"/>
  </r>
  <r>
    <x v="193"/>
    <s v="JPY=X"/>
    <n v="108.560997"/>
    <n v="108.92199699999999"/>
    <n v="-0.36099999999999"/>
    <n v="-3.3142983964936854E-3"/>
    <x v="2"/>
    <x v="41"/>
    <x v="3"/>
    <x v="0"/>
    <x v="0"/>
    <x v="0"/>
  </r>
  <r>
    <x v="70"/>
    <s v="JPY=X"/>
    <n v="108.335999"/>
    <n v="108.560997"/>
    <n v="-0.22499799999999937"/>
    <n v="-2.0725491310659146E-3"/>
    <x v="2"/>
    <x v="41"/>
    <x v="3"/>
    <x v="0"/>
    <x v="0"/>
    <x v="0"/>
  </r>
  <r>
    <x v="71"/>
    <s v="JPY=X"/>
    <n v="107.623001"/>
    <n v="108.335999"/>
    <n v="-0.71299799999999891"/>
    <n v="-6.581358058091096E-3"/>
    <x v="2"/>
    <x v="41"/>
    <x v="3"/>
    <x v="0"/>
    <x v="0"/>
    <x v="0"/>
  </r>
  <r>
    <x v="72"/>
    <s v="JPY=X"/>
    <n v="107.103996"/>
    <n v="107.623001"/>
    <n v="-0.51900500000000704"/>
    <n v="-4.8224356798971533E-3"/>
    <x v="2"/>
    <x v="41"/>
    <x v="3"/>
    <x v="0"/>
    <x v="0"/>
    <x v="0"/>
  </r>
  <r>
    <x v="73"/>
    <s v="JPY=X"/>
    <n v="107.60900100000001"/>
    <n v="107.103996"/>
    <n v="0.50500500000001125"/>
    <n v="4.7150901820695026E-3"/>
    <x v="2"/>
    <x v="41"/>
    <x v="3"/>
    <x v="0"/>
    <x v="0"/>
    <x v="1"/>
  </r>
  <r>
    <x v="74"/>
    <s v="JPY=X"/>
    <n v="107.94499999999999"/>
    <n v="107.60900100000001"/>
    <n v="0.33599899999998684"/>
    <n v="3.1224060894310024E-3"/>
    <x v="2"/>
    <x v="41"/>
    <x v="3"/>
    <x v="0"/>
    <x v="0"/>
    <x v="1"/>
  </r>
  <r>
    <x v="75"/>
    <s v="JPY=X"/>
    <n v="107.66999799999999"/>
    <n v="107.94499999999999"/>
    <n v="-0.27500200000000063"/>
    <n v="-2.5476122099217253E-3"/>
    <x v="2"/>
    <x v="41"/>
    <x v="3"/>
    <x v="0"/>
    <x v="0"/>
    <x v="0"/>
  </r>
  <r>
    <x v="76"/>
    <s v="JPY=X"/>
    <n v="107.668999"/>
    <n v="107.66999799999999"/>
    <n v="-9.9899999999308875E-4"/>
    <n v="-9.2783506877476568E-6"/>
    <x v="2"/>
    <x v="41"/>
    <x v="3"/>
    <x v="0"/>
    <x v="0"/>
    <x v="0"/>
  </r>
  <r>
    <x v="77"/>
    <s v="JPY=X"/>
    <n v="107.721001"/>
    <n v="107.668999"/>
    <n v="5.2002000000001658E-2"/>
    <n v="4.8298024949597291E-4"/>
    <x v="2"/>
    <x v="41"/>
    <x v="3"/>
    <x v="0"/>
    <x v="0"/>
    <x v="1"/>
  </r>
  <r>
    <x v="78"/>
    <s v="JPY=X"/>
    <n v="107.81300400000001"/>
    <n v="107.721001"/>
    <n v="9.2003000000005386E-2"/>
    <n v="8.5408601058214626E-4"/>
    <x v="2"/>
    <x v="41"/>
    <x v="3"/>
    <x v="0"/>
    <x v="0"/>
    <x v="1"/>
  </r>
  <r>
    <x v="79"/>
    <s v="JPY=X"/>
    <n v="107.667"/>
    <n v="107.81300400000001"/>
    <n v="-0.14600400000000491"/>
    <n v="-1.3542336692520403E-3"/>
    <x v="2"/>
    <x v="41"/>
    <x v="3"/>
    <x v="0"/>
    <x v="0"/>
    <x v="0"/>
  </r>
  <r>
    <x v="80"/>
    <s v="JPY=X"/>
    <n v="107.495003"/>
    <n v="107.667"/>
    <n v="-0.17199700000000462"/>
    <n v="-1.5974904102464508E-3"/>
    <x v="2"/>
    <x v="41"/>
    <x v="3"/>
    <x v="0"/>
    <x v="0"/>
    <x v="0"/>
  </r>
  <r>
    <x v="81"/>
    <s v="JPY=X"/>
    <n v="107.28299699999999"/>
    <n v="107.495003"/>
    <n v="-0.21200600000000236"/>
    <n v="-1.9722405142869976E-3"/>
    <x v="2"/>
    <x v="41"/>
    <x v="3"/>
    <x v="0"/>
    <x v="0"/>
    <x v="0"/>
  </r>
  <r>
    <x v="82"/>
    <s v="JPY=X"/>
    <n v="106.74099699999999"/>
    <n v="107.28299699999999"/>
    <n v="-0.54200000000000159"/>
    <n v="-5.0520587153246813E-3"/>
    <x v="2"/>
    <x v="41"/>
    <x v="3"/>
    <x v="0"/>
    <x v="0"/>
    <x v="0"/>
  </r>
  <r>
    <x v="83"/>
    <s v="JPY=X"/>
    <n v="106.610001"/>
    <n v="106.74099699999999"/>
    <n v="-0.13099599999999612"/>
    <n v="-1.2272323070019304E-3"/>
    <x v="2"/>
    <x v="41"/>
    <x v="3"/>
    <x v="0"/>
    <x v="0"/>
    <x v="0"/>
  </r>
  <r>
    <x v="84"/>
    <s v="JPY=X"/>
    <n v="107.285004"/>
    <n v="106.610001"/>
    <n v="0.67500300000000379"/>
    <n v="6.3315166838803782E-3"/>
    <x v="2"/>
    <x v="41"/>
    <x v="3"/>
    <x v="0"/>
    <x v="0"/>
    <x v="1"/>
  </r>
  <r>
    <x v="85"/>
    <s v="JPY=X"/>
    <n v="106.737999"/>
    <n v="107.285004"/>
    <n v="-0.54700499999999863"/>
    <n v="-5.0986156462276746E-3"/>
    <x v="2"/>
    <x v="41"/>
    <x v="3"/>
    <x v="0"/>
    <x v="0"/>
    <x v="0"/>
  </r>
  <r>
    <x v="86"/>
    <s v="JPY=X"/>
    <n v="106.69699900000001"/>
    <n v="106.737999"/>
    <n v="-4.0999999999996817E-2"/>
    <n v="-3.841181246052478E-4"/>
    <x v="2"/>
    <x v="41"/>
    <x v="3"/>
    <x v="0"/>
    <x v="0"/>
    <x v="0"/>
  </r>
  <r>
    <x v="87"/>
    <s v="JPY=X"/>
    <n v="106.452003"/>
    <n v="106.69699900000001"/>
    <n v="-0.24499600000000044"/>
    <n v="-2.2961845440470207E-3"/>
    <x v="2"/>
    <x v="41"/>
    <x v="3"/>
    <x v="0"/>
    <x v="0"/>
    <x v="0"/>
  </r>
  <r>
    <x v="88"/>
    <s v="JPY=X"/>
    <n v="106.191002"/>
    <n v="106.452003"/>
    <n v="-0.26100100000000737"/>
    <n v="-2.4518185909569719E-3"/>
    <x v="2"/>
    <x v="41"/>
    <x v="3"/>
    <x v="0"/>
    <x v="0"/>
    <x v="0"/>
  </r>
  <r>
    <x v="89"/>
    <s v="JPY=X"/>
    <n v="106.35900100000001"/>
    <n v="106.191002"/>
    <n v="0.16799900000000889"/>
    <n v="1.5820455296203806E-3"/>
    <x v="2"/>
    <x v="41"/>
    <x v="3"/>
    <x v="0"/>
    <x v="0"/>
    <x v="1"/>
  </r>
  <r>
    <x v="90"/>
    <s v="JPY=X"/>
    <n v="106.918999"/>
    <n v="106.35900100000001"/>
    <n v="0.55999799999999311"/>
    <n v="5.2651679193563795E-3"/>
    <x v="2"/>
    <x v="41"/>
    <x v="3"/>
    <x v="0"/>
    <x v="0"/>
    <x v="1"/>
  </r>
  <r>
    <x v="91"/>
    <s v="JPY=X"/>
    <n v="107.566002"/>
    <n v="106.918999"/>
    <n v="0.647002999999998"/>
    <n v="6.051337985309776E-3"/>
    <x v="2"/>
    <x v="41"/>
    <x v="3"/>
    <x v="0"/>
    <x v="0"/>
    <x v="1"/>
  </r>
  <r>
    <x v="92"/>
    <s v="JPY=X"/>
    <n v="107.13800000000001"/>
    <n v="107.566002"/>
    <n v="-0.42800199999999222"/>
    <n v="-3.9789709763498717E-3"/>
    <x v="2"/>
    <x v="41"/>
    <x v="3"/>
    <x v="0"/>
    <x v="0"/>
    <x v="0"/>
  </r>
  <r>
    <x v="93"/>
    <s v="JPY=X"/>
    <n v="106.932999"/>
    <n v="107.13800000000001"/>
    <n v="-0.20500100000000998"/>
    <n v="-1.9134294087999586E-3"/>
    <x v="2"/>
    <x v="41"/>
    <x v="3"/>
    <x v="0"/>
    <x v="0"/>
    <x v="0"/>
  </r>
  <r>
    <x v="94"/>
    <s v="JPY=X"/>
    <n v="107.364998"/>
    <n v="106.932999"/>
    <n v="0.43199900000000468"/>
    <n v="4.0399035287507898E-3"/>
    <x v="2"/>
    <x v="41"/>
    <x v="3"/>
    <x v="0"/>
    <x v="0"/>
    <x v="1"/>
  </r>
  <r>
    <x v="95"/>
    <s v="JPY=X"/>
    <n v="107.208"/>
    <n v="107.364998"/>
    <n v="-0.15699800000000153"/>
    <n v="-1.4622828940955368E-3"/>
    <x v="2"/>
    <x v="41"/>
    <x v="3"/>
    <x v="0"/>
    <x v="0"/>
    <x v="0"/>
  </r>
  <r>
    <x v="96"/>
    <s v="JPY=X"/>
    <n v="107.38099699999999"/>
    <n v="107.208"/>
    <n v="0.17299699999999518"/>
    <n v="1.6136575628683978E-3"/>
    <x v="2"/>
    <x v="41"/>
    <x v="3"/>
    <x v="0"/>
    <x v="0"/>
    <x v="1"/>
  </r>
  <r>
    <x v="97"/>
    <s v="JPY=X"/>
    <n v="107.80999799999999"/>
    <n v="107.38099699999999"/>
    <n v="0.42900099999999952"/>
    <n v="3.995129603797584E-3"/>
    <x v="2"/>
    <x v="41"/>
    <x v="3"/>
    <x v="0"/>
    <x v="0"/>
    <x v="1"/>
  </r>
  <r>
    <x v="98"/>
    <s v="JPY=X"/>
    <n v="107.591003"/>
    <n v="107.80999799999999"/>
    <n v="-0.2189949999999925"/>
    <n v="-2.0313051114238265E-3"/>
    <x v="2"/>
    <x v="41"/>
    <x v="3"/>
    <x v="0"/>
    <x v="0"/>
    <x v="0"/>
  </r>
  <r>
    <x v="99"/>
    <s v="JPY=X"/>
    <n v="107.63099699999999"/>
    <n v="107.591003"/>
    <n v="3.999399999999298E-2"/>
    <n v="3.7172253148335256E-4"/>
    <x v="2"/>
    <x v="41"/>
    <x v="3"/>
    <x v="0"/>
    <x v="0"/>
    <x v="1"/>
  </r>
  <r>
    <x v="189"/>
    <s v="JPY=X"/>
    <n v="107.735001"/>
    <n v="107.63099699999999"/>
    <n v="0.10400400000000332"/>
    <n v="9.6630155716204429E-4"/>
    <x v="2"/>
    <x v="41"/>
    <x v="3"/>
    <x v="0"/>
    <x v="0"/>
    <x v="1"/>
  </r>
  <r>
    <x v="100"/>
    <s v="JPY=X"/>
    <n v="107.68699599999999"/>
    <n v="107.735001"/>
    <n v="-4.8005000000003406E-2"/>
    <n v="-4.4558406789269354E-4"/>
    <x v="2"/>
    <x v="41"/>
    <x v="3"/>
    <x v="0"/>
    <x v="0"/>
    <x v="0"/>
  </r>
  <r>
    <x v="101"/>
    <s v="JPY=X"/>
    <n v="107.49099699999999"/>
    <n v="107.68699599999999"/>
    <n v="-0.19599900000000048"/>
    <n v="-1.8200804858555112E-3"/>
    <x v="2"/>
    <x v="41"/>
    <x v="3"/>
    <x v="0"/>
    <x v="0"/>
    <x v="0"/>
  </r>
  <r>
    <x v="102"/>
    <s v="JPY=X"/>
    <n v="107.797997"/>
    <n v="107.49099699999999"/>
    <n v="0.30700000000000216"/>
    <n v="2.8560531446182621E-3"/>
    <x v="2"/>
    <x v="41"/>
    <x v="3"/>
    <x v="0"/>
    <x v="0"/>
    <x v="1"/>
  </r>
  <r>
    <x v="103"/>
    <s v="JPY=X"/>
    <n v="107.64299799999999"/>
    <n v="107.797997"/>
    <n v="-0.15499900000000366"/>
    <n v="-1.4378653065325849E-3"/>
    <x v="2"/>
    <x v="41"/>
    <x v="3"/>
    <x v="0"/>
    <x v="0"/>
    <x v="0"/>
  </r>
  <r>
    <x v="104"/>
    <s v="JPY=X"/>
    <n v="107.708"/>
    <n v="107.64299799999999"/>
    <n v="6.5002000000006888E-2"/>
    <n v="6.0386649580316306E-4"/>
    <x v="2"/>
    <x v="41"/>
    <x v="3"/>
    <x v="0"/>
    <x v="0"/>
    <x v="1"/>
  </r>
  <r>
    <x v="105"/>
    <s v="JPY=X"/>
    <n v="107.547997"/>
    <n v="107.708"/>
    <n v="-0.16000300000000323"/>
    <n v="-1.4855256805437222E-3"/>
    <x v="2"/>
    <x v="41"/>
    <x v="3"/>
    <x v="0"/>
    <x v="0"/>
    <x v="0"/>
  </r>
  <r>
    <x v="106"/>
    <s v="JPY=X"/>
    <n v="108.808998"/>
    <n v="107.547997"/>
    <n v="1.2610010000000074"/>
    <n v="1.1725006835785211E-2"/>
    <x v="2"/>
    <x v="41"/>
    <x v="3"/>
    <x v="0"/>
    <x v="0"/>
    <x v="1"/>
  </r>
  <r>
    <x v="107"/>
    <s v="JPY=X"/>
    <n v="108.99900100000001"/>
    <n v="108.808998"/>
    <n v="0.19000300000000436"/>
    <n v="1.7462066877962092E-3"/>
    <x v="2"/>
    <x v="41"/>
    <x v="3"/>
    <x v="0"/>
    <x v="0"/>
    <x v="1"/>
  </r>
  <r>
    <x v="108"/>
    <s v="JPY=X"/>
    <n v="109.150002"/>
    <n v="108.99900100000001"/>
    <n v="0.15100099999999372"/>
    <n v="1.3853429720882828E-3"/>
    <x v="2"/>
    <x v="41"/>
    <x v="3"/>
    <x v="0"/>
    <x v="0"/>
    <x v="1"/>
  </r>
  <r>
    <x v="109"/>
    <s v="JPY=X"/>
    <n v="109.63400300000001"/>
    <n v="109.150002"/>
    <n v="0.48400100000000634"/>
    <n v="4.4342738537009492E-3"/>
    <x v="2"/>
    <x v="41"/>
    <x v="3"/>
    <x v="0"/>
    <x v="0"/>
    <x v="1"/>
  </r>
  <r>
    <x v="110"/>
    <s v="JPY=X"/>
    <n v="108.408997"/>
    <n v="109.63400300000001"/>
    <n v="-1.2250060000000076"/>
    <n v="-1.1173595476578625E-2"/>
    <x v="2"/>
    <x v="41"/>
    <x v="3"/>
    <x v="0"/>
    <x v="0"/>
    <x v="0"/>
  </r>
  <r>
    <x v="111"/>
    <s v="JPY=X"/>
    <n v="107.79699699999999"/>
    <n v="108.408997"/>
    <n v="-0.61200000000000898"/>
    <n v="-5.6452879090838652E-3"/>
    <x v="2"/>
    <x v="41"/>
    <x v="3"/>
    <x v="0"/>
    <x v="0"/>
    <x v="0"/>
  </r>
  <r>
    <x v="112"/>
    <s v="JPY=X"/>
    <n v="106.981003"/>
    <n v="107.79699699999999"/>
    <n v="-0.81599399999998923"/>
    <n v="-7.5697284962399211E-3"/>
    <x v="2"/>
    <x v="41"/>
    <x v="3"/>
    <x v="0"/>
    <x v="0"/>
    <x v="0"/>
  </r>
  <r>
    <x v="113"/>
    <s v="JPY=X"/>
    <n v="106.80300099999999"/>
    <n v="106.981003"/>
    <n v="-0.17800200000000643"/>
    <n v="-1.6638654995598278E-3"/>
    <x v="2"/>
    <x v="41"/>
    <x v="3"/>
    <x v="0"/>
    <x v="0"/>
    <x v="0"/>
  </r>
  <r>
    <x v="114"/>
    <s v="JPY=X"/>
    <n v="107.310997"/>
    <n v="106.80300099999999"/>
    <n v="0.50799600000000567"/>
    <n v="4.7563832031274639E-3"/>
    <x v="2"/>
    <x v="41"/>
    <x v="3"/>
    <x v="0"/>
    <x v="0"/>
    <x v="1"/>
  </r>
  <r>
    <x v="115"/>
    <s v="JPY=X"/>
    <n v="107.46399699999999"/>
    <n v="107.310997"/>
    <n v="0.15299999999999159"/>
    <n v="1.4257625432367532E-3"/>
    <x v="2"/>
    <x v="41"/>
    <x v="3"/>
    <x v="0"/>
    <x v="0"/>
    <x v="1"/>
  </r>
  <r>
    <x v="116"/>
    <s v="JPY=X"/>
    <n v="107.410004"/>
    <n v="107.46399699999999"/>
    <n v="-5.3992999999991298E-2"/>
    <n v="-5.0242873434152375E-4"/>
    <x v="2"/>
    <x v="41"/>
    <x v="3"/>
    <x v="0"/>
    <x v="0"/>
    <x v="0"/>
  </r>
  <r>
    <x v="117"/>
    <s v="JPY=X"/>
    <n v="106.893997"/>
    <n v="107.410004"/>
    <n v="-0.51600700000000188"/>
    <n v="-4.8040869638176524E-3"/>
    <x v="2"/>
    <x v="41"/>
    <x v="3"/>
    <x v="0"/>
    <x v="0"/>
    <x v="0"/>
  </r>
  <r>
    <x v="118"/>
    <s v="JPY=X"/>
    <n v="107.00599699999999"/>
    <n v="106.893997"/>
    <n v="0.11199999999999477"/>
    <n v="1.0477669761005828E-3"/>
    <x v="2"/>
    <x v="41"/>
    <x v="3"/>
    <x v="0"/>
    <x v="0"/>
    <x v="1"/>
  </r>
  <r>
    <x v="119"/>
    <s v="JPY=X"/>
    <n v="106.831001"/>
    <n v="107.00599699999999"/>
    <n v="-0.17499599999999305"/>
    <n v="-1.6353849775353532E-3"/>
    <x v="2"/>
    <x v="41"/>
    <x v="3"/>
    <x v="0"/>
    <x v="0"/>
    <x v="0"/>
  </r>
  <r>
    <x v="120"/>
    <s v="JPY=X"/>
    <n v="106.90300000000001"/>
    <n v="106.831001"/>
    <n v="7.1999000000005253E-2"/>
    <n v="6.7395231090276177E-4"/>
    <x v="2"/>
    <x v="41"/>
    <x v="3"/>
    <x v="0"/>
    <x v="0"/>
    <x v="1"/>
  </r>
  <r>
    <x v="121"/>
    <s v="JPY=X"/>
    <n v="106.431999"/>
    <n v="106.90300000000001"/>
    <n v="-0.47100100000000111"/>
    <n v="-4.4058726134907451E-3"/>
    <x v="2"/>
    <x v="41"/>
    <x v="3"/>
    <x v="0"/>
    <x v="0"/>
    <x v="0"/>
  </r>
  <r>
    <x v="122"/>
    <s v="JPY=X"/>
    <n v="107.043999"/>
    <n v="106.431999"/>
    <n v="0.61199999999999477"/>
    <n v="5.7501503847540696E-3"/>
    <x v="2"/>
    <x v="41"/>
    <x v="3"/>
    <x v="0"/>
    <x v="0"/>
    <x v="1"/>
  </r>
  <r>
    <x v="123"/>
    <s v="JPY=X"/>
    <n v="107.154999"/>
    <n v="107.043999"/>
    <n v="0.11100000000000421"/>
    <n v="1.0369567751294887E-3"/>
    <x v="2"/>
    <x v="41"/>
    <x v="3"/>
    <x v="0"/>
    <x v="0"/>
    <x v="1"/>
  </r>
  <r>
    <x v="124"/>
    <s v="JPY=X"/>
    <n v="107.218002"/>
    <n v="107.154999"/>
    <n v="6.3002999999994813E-2"/>
    <n v="5.8796136986567294E-4"/>
    <x v="2"/>
    <x v="41"/>
    <x v="3"/>
    <x v="0"/>
    <x v="0"/>
    <x v="1"/>
  </r>
  <r>
    <x v="125"/>
    <s v="JPY=X"/>
    <n v="107.589996"/>
    <n v="107.218002"/>
    <n v="0.37199400000000082"/>
    <n v="3.4695106517653707E-3"/>
    <x v="2"/>
    <x v="41"/>
    <x v="3"/>
    <x v="0"/>
    <x v="0"/>
    <x v="1"/>
  </r>
  <r>
    <x v="126"/>
    <s v="JPY=X"/>
    <n v="107.988998"/>
    <n v="107.589996"/>
    <n v="0.39900199999999586"/>
    <n v="3.7085418239070837E-3"/>
    <x v="2"/>
    <x v="41"/>
    <x v="3"/>
    <x v="0"/>
    <x v="0"/>
    <x v="1"/>
  </r>
  <r>
    <x v="127"/>
    <s v="JPY=X"/>
    <n v="107.36599699999999"/>
    <n v="107.988998"/>
    <n v="-0.62300100000000214"/>
    <n v="-5.7691154797084249E-3"/>
    <x v="2"/>
    <x v="41"/>
    <x v="3"/>
    <x v="0"/>
    <x v="0"/>
    <x v="0"/>
  </r>
  <r>
    <x v="190"/>
    <s v="JPY=X"/>
    <n v="107.49700199999999"/>
    <n v="107.36599699999999"/>
    <n v="0.13100500000000181"/>
    <n v="1.2201721556220617E-3"/>
    <x v="2"/>
    <x v="41"/>
    <x v="3"/>
    <x v="0"/>
    <x v="0"/>
    <x v="1"/>
  </r>
  <r>
    <x v="128"/>
    <s v="JPY=X"/>
    <n v="107.579002"/>
    <n v="107.49700199999999"/>
    <n v="8.2000000000007844E-2"/>
    <n v="7.6281197125858307E-4"/>
    <x v="2"/>
    <x v="41"/>
    <x v="3"/>
    <x v="0"/>
    <x v="0"/>
    <x v="1"/>
  </r>
  <r>
    <x v="129"/>
    <s v="JPY=X"/>
    <n v="107.35900100000001"/>
    <n v="107.579002"/>
    <n v="-0.22000099999999634"/>
    <n v="-2.0450180417178098E-3"/>
    <x v="2"/>
    <x v="41"/>
    <x v="3"/>
    <x v="0"/>
    <x v="0"/>
    <x v="0"/>
  </r>
  <r>
    <x v="130"/>
    <s v="JPY=X"/>
    <n v="107.57800300000001"/>
    <n v="107.35900100000001"/>
    <n v="0.21900200000000325"/>
    <n v="2.0399034823358987E-3"/>
    <x v="2"/>
    <x v="41"/>
    <x v="3"/>
    <x v="0"/>
    <x v="0"/>
    <x v="1"/>
  </r>
  <r>
    <x v="131"/>
    <s v="JPY=X"/>
    <n v="107.28299699999999"/>
    <n v="107.57800300000001"/>
    <n v="-0.29500600000001498"/>
    <n v="-2.7422520568634737E-3"/>
    <x v="2"/>
    <x v="41"/>
    <x v="3"/>
    <x v="0"/>
    <x v="0"/>
    <x v="0"/>
  </r>
  <r>
    <x v="132"/>
    <s v="JPY=X"/>
    <n v="107.236"/>
    <n v="107.28299699999999"/>
    <n v="-4.6996999999990408E-2"/>
    <n v="-4.3806568901118981E-4"/>
    <x v="2"/>
    <x v="41"/>
    <x v="3"/>
    <x v="0"/>
    <x v="0"/>
    <x v="0"/>
  </r>
  <r>
    <x v="133"/>
    <s v="JPY=X"/>
    <n v="106.910004"/>
    <n v="107.236"/>
    <n v="-0.32599600000000351"/>
    <n v="-3.0399865716737241E-3"/>
    <x v="2"/>
    <x v="41"/>
    <x v="3"/>
    <x v="0"/>
    <x v="0"/>
    <x v="0"/>
  </r>
  <r>
    <x v="134"/>
    <s v="JPY=X"/>
    <n v="107.27600100000001"/>
    <n v="106.910004"/>
    <n v="0.36599700000000723"/>
    <n v="3.4234120877968278E-3"/>
    <x v="2"/>
    <x v="41"/>
    <x v="3"/>
    <x v="0"/>
    <x v="0"/>
    <x v="1"/>
  </r>
  <r>
    <x v="135"/>
    <s v="JPY=X"/>
    <n v="107.245003"/>
    <n v="107.27600100000001"/>
    <n v="-3.0998000000010961E-2"/>
    <n v="-2.8895558849188421E-4"/>
    <x v="2"/>
    <x v="41"/>
    <x v="3"/>
    <x v="0"/>
    <x v="0"/>
    <x v="0"/>
  </r>
  <r>
    <x v="136"/>
    <s v="JPY=X"/>
    <n v="106.917"/>
    <n v="107.245003"/>
    <n v="-0.32800299999999538"/>
    <n v="-3.0584455296252394E-3"/>
    <x v="2"/>
    <x v="41"/>
    <x v="3"/>
    <x v="0"/>
    <x v="0"/>
    <x v="0"/>
  </r>
  <r>
    <x v="137"/>
    <s v="JPY=X"/>
    <n v="107.27800000000001"/>
    <n v="106.917"/>
    <n v="0.36100000000000421"/>
    <n v="3.3764508918133151E-3"/>
    <x v="2"/>
    <x v="41"/>
    <x v="3"/>
    <x v="0"/>
    <x v="0"/>
    <x v="1"/>
  </r>
  <r>
    <x v="138"/>
    <s v="JPY=X"/>
    <n v="107.089996"/>
    <n v="107.27800000000001"/>
    <n v="-0.1880040000000065"/>
    <n v="-1.7524935215049357E-3"/>
    <x v="2"/>
    <x v="41"/>
    <x v="3"/>
    <x v="0"/>
    <x v="0"/>
    <x v="0"/>
  </r>
  <r>
    <x v="139"/>
    <s v="JPY=X"/>
    <n v="107.195999"/>
    <n v="107.089996"/>
    <n v="0.10600300000000118"/>
    <n v="9.8984969613782762E-4"/>
    <x v="2"/>
    <x v="41"/>
    <x v="3"/>
    <x v="0"/>
    <x v="0"/>
    <x v="1"/>
  </r>
  <r>
    <x v="140"/>
    <s v="JPY=X"/>
    <n v="106.83200100000001"/>
    <n v="107.195999"/>
    <n v="-0.36399799999999516"/>
    <n v="-3.3956304656482111E-3"/>
    <x v="2"/>
    <x v="41"/>
    <x v="3"/>
    <x v="0"/>
    <x v="0"/>
    <x v="0"/>
  </r>
  <r>
    <x v="141"/>
    <s v="JPY=X"/>
    <n v="107.175003"/>
    <n v="106.83200100000001"/>
    <n v="0.34300199999999847"/>
    <n v="3.2106671857620494E-3"/>
    <x v="2"/>
    <x v="41"/>
    <x v="3"/>
    <x v="0"/>
    <x v="0"/>
    <x v="1"/>
  </r>
  <r>
    <x v="142"/>
    <s v="JPY=X"/>
    <n v="106.837997"/>
    <n v="107.175003"/>
    <n v="-0.33700600000000236"/>
    <n v="-3.1444459115154153E-3"/>
    <x v="2"/>
    <x v="41"/>
    <x v="3"/>
    <x v="0"/>
    <x v="0"/>
    <x v="0"/>
  </r>
  <r>
    <x v="143"/>
    <s v="JPY=X"/>
    <n v="105.99299599999999"/>
    <n v="106.837997"/>
    <n v="-0.84500100000001055"/>
    <n v="-7.9091804763057345E-3"/>
    <x v="2"/>
    <x v="41"/>
    <x v="3"/>
    <x v="0"/>
    <x v="0"/>
    <x v="0"/>
  </r>
  <r>
    <x v="144"/>
    <s v="JPY=X"/>
    <n v="105.261002"/>
    <n v="105.99299599999999"/>
    <n v="-0.73199399999998604"/>
    <n v="-6.9060600947631117E-3"/>
    <x v="2"/>
    <x v="41"/>
    <x v="3"/>
    <x v="0"/>
    <x v="0"/>
    <x v="0"/>
  </r>
  <r>
    <x v="145"/>
    <s v="JPY=X"/>
    <n v="105.10700200000001"/>
    <n v="105.261002"/>
    <n v="-0.15399999999999636"/>
    <n v="-1.4630299643166645E-3"/>
    <x v="2"/>
    <x v="41"/>
    <x v="3"/>
    <x v="0"/>
    <x v="0"/>
    <x v="0"/>
  </r>
  <r>
    <x v="146"/>
    <s v="JPY=X"/>
    <n v="105.031998"/>
    <n v="105.10700200000001"/>
    <n v="-7.5004000000006954E-2"/>
    <n v="-7.1359660700822715E-4"/>
    <x v="2"/>
    <x v="41"/>
    <x v="3"/>
    <x v="0"/>
    <x v="0"/>
    <x v="0"/>
  </r>
  <r>
    <x v="147"/>
    <s v="JPY=X"/>
    <n v="104.682999"/>
    <n v="105.031998"/>
    <n v="-0.34899900000000628"/>
    <n v="-3.3227874042728034E-3"/>
    <x v="2"/>
    <x v="41"/>
    <x v="3"/>
    <x v="0"/>
    <x v="0"/>
    <x v="0"/>
  </r>
  <r>
    <x v="148"/>
    <s v="JPY=X"/>
    <n v="105.86599699999999"/>
    <n v="104.682999"/>
    <n v="1.1829979999999978"/>
    <n v="1.1300765275171357E-2"/>
    <x v="2"/>
    <x v="41"/>
    <x v="3"/>
    <x v="0"/>
    <x v="0"/>
    <x v="1"/>
  </r>
  <r>
    <x v="149"/>
    <s v="JPY=X"/>
    <n v="106.029999"/>
    <n v="105.86599699999999"/>
    <n v="0.16400200000001064"/>
    <n v="1.5491470788303317E-3"/>
    <x v="2"/>
    <x v="41"/>
    <x v="3"/>
    <x v="0"/>
    <x v="0"/>
    <x v="1"/>
  </r>
  <r>
    <x v="150"/>
    <s v="JPY=X"/>
    <n v="105.613998"/>
    <n v="106.029999"/>
    <n v="-0.4160010000000085"/>
    <n v="-3.9234273688902753E-3"/>
    <x v="2"/>
    <x v="41"/>
    <x v="3"/>
    <x v="0"/>
    <x v="0"/>
    <x v="0"/>
  </r>
  <r>
    <x v="151"/>
    <s v="JPY=X"/>
    <n v="105.55300099999999"/>
    <n v="105.613998"/>
    <n v="-6.0997000000000412E-2"/>
    <n v="-5.7754654832781172E-4"/>
    <x v="2"/>
    <x v="41"/>
    <x v="3"/>
    <x v="0"/>
    <x v="0"/>
    <x v="0"/>
  </r>
  <r>
    <x v="152"/>
    <s v="JPY=X"/>
    <n v="105.581001"/>
    <n v="105.55300099999999"/>
    <n v="2.8000000000005798E-2"/>
    <n v="2.6526957769780322E-4"/>
    <x v="2"/>
    <x v="41"/>
    <x v="3"/>
    <x v="0"/>
    <x v="0"/>
    <x v="1"/>
  </r>
  <r>
    <x v="153"/>
    <s v="JPY=X"/>
    <n v="105.849998"/>
    <n v="105.581001"/>
    <n v="0.26899699999999882"/>
    <n v="2.5477784587399281E-3"/>
    <x v="2"/>
    <x v="41"/>
    <x v="3"/>
    <x v="0"/>
    <x v="0"/>
    <x v="1"/>
  </r>
  <r>
    <x v="154"/>
    <s v="JPY=X"/>
    <n v="105.991997"/>
    <n v="105.849998"/>
    <n v="0.14199899999999843"/>
    <n v="1.3415115983280268E-3"/>
    <x v="2"/>
    <x v="41"/>
    <x v="3"/>
    <x v="0"/>
    <x v="0"/>
    <x v="1"/>
  </r>
  <r>
    <x v="155"/>
    <s v="JPY=X"/>
    <n v="106.521004"/>
    <n v="105.991997"/>
    <n v="0.52900700000000711"/>
    <n v="4.9910088966434616E-3"/>
    <x v="2"/>
    <x v="41"/>
    <x v="3"/>
    <x v="0"/>
    <x v="0"/>
    <x v="1"/>
  </r>
  <r>
    <x v="156"/>
    <s v="JPY=X"/>
    <n v="106.82199900000001"/>
    <n v="106.521004"/>
    <n v="0.30099500000000035"/>
    <n v="2.8256868476380522E-3"/>
    <x v="2"/>
    <x v="41"/>
    <x v="3"/>
    <x v="0"/>
    <x v="0"/>
    <x v="1"/>
  </r>
  <r>
    <x v="157"/>
    <s v="JPY=X"/>
    <n v="106.986"/>
    <n v="106.82199900000001"/>
    <n v="0.16400099999999895"/>
    <n v="1.5352736471445263E-3"/>
    <x v="2"/>
    <x v="41"/>
    <x v="3"/>
    <x v="0"/>
    <x v="0"/>
    <x v="1"/>
  </r>
  <r>
    <x v="158"/>
    <s v="JPY=X"/>
    <n v="106.554001"/>
    <n v="106.986"/>
    <n v="-0.43199900000000468"/>
    <n v="-4.0379021554222483E-3"/>
    <x v="2"/>
    <x v="41"/>
    <x v="3"/>
    <x v="0"/>
    <x v="0"/>
    <x v="0"/>
  </r>
  <r>
    <x v="159"/>
    <s v="JPY=X"/>
    <n v="105.995003"/>
    <n v="106.554001"/>
    <n v="-0.55899800000000255"/>
    <n v="-5.2461474440551751E-3"/>
    <x v="2"/>
    <x v="41"/>
    <x v="3"/>
    <x v="0"/>
    <x v="0"/>
    <x v="0"/>
  </r>
  <r>
    <x v="160"/>
    <s v="JPY=X"/>
    <n v="105.22399899999999"/>
    <n v="105.995003"/>
    <n v="-0.77100400000000491"/>
    <n v="-7.2739655472249471E-3"/>
    <x v="2"/>
    <x v="41"/>
    <x v="3"/>
    <x v="0"/>
    <x v="0"/>
    <x v="0"/>
  </r>
  <r>
    <x v="161"/>
    <s v="JPY=X"/>
    <n v="106.079002"/>
    <n v="105.22399899999999"/>
    <n v="0.85500300000001062"/>
    <n v="8.1255512822698429E-3"/>
    <x v="2"/>
    <x v="41"/>
    <x v="3"/>
    <x v="0"/>
    <x v="0"/>
    <x v="1"/>
  </r>
  <r>
    <x v="162"/>
    <s v="JPY=X"/>
    <n v="105.665001"/>
    <n v="106.079002"/>
    <n v="-0.41400099999999895"/>
    <n v="-3.9027610761270073E-3"/>
    <x v="2"/>
    <x v="41"/>
    <x v="3"/>
    <x v="0"/>
    <x v="0"/>
    <x v="0"/>
  </r>
  <r>
    <x v="163"/>
    <s v="JPY=X"/>
    <n v="105.876999"/>
    <n v="105.665001"/>
    <n v="0.21199799999999414"/>
    <n v="2.0063218472878654E-3"/>
    <x v="2"/>
    <x v="41"/>
    <x v="3"/>
    <x v="0"/>
    <x v="0"/>
    <x v="1"/>
  </r>
  <r>
    <x v="164"/>
    <s v="JPY=X"/>
    <n v="105.99299599999999"/>
    <n v="105.876999"/>
    <n v="0.11599699999999302"/>
    <n v="1.0955826203573548E-3"/>
    <x v="2"/>
    <x v="41"/>
    <x v="3"/>
    <x v="0"/>
    <x v="0"/>
    <x v="1"/>
  </r>
  <r>
    <x v="165"/>
    <s v="JPY=X"/>
    <n v="106.404999"/>
    <n v="105.99299599999999"/>
    <n v="0.41200300000001278"/>
    <n v="3.8870775952027322E-3"/>
    <x v="2"/>
    <x v="41"/>
    <x v="3"/>
    <x v="0"/>
    <x v="0"/>
    <x v="1"/>
  </r>
  <r>
    <x v="166"/>
    <s v="JPY=X"/>
    <n v="105.856003"/>
    <n v="106.404999"/>
    <n v="-0.54899600000000248"/>
    <n v="-5.159494433151608E-3"/>
    <x v="2"/>
    <x v="41"/>
    <x v="3"/>
    <x v="0"/>
    <x v="0"/>
    <x v="0"/>
  </r>
  <r>
    <x v="167"/>
    <s v="JPY=X"/>
    <n v="106.637001"/>
    <n v="105.856003"/>
    <n v="0.78099799999999675"/>
    <n v="7.3779282975571705E-3"/>
    <x v="2"/>
    <x v="41"/>
    <x v="3"/>
    <x v="0"/>
    <x v="0"/>
    <x v="1"/>
  </r>
  <r>
    <x v="168"/>
    <s v="JPY=X"/>
    <n v="105.535004"/>
    <n v="106.637001"/>
    <n v="-1.1019969999999972"/>
    <n v="-1.0334095948553517E-2"/>
    <x v="2"/>
    <x v="41"/>
    <x v="3"/>
    <x v="0"/>
    <x v="0"/>
    <x v="0"/>
  </r>
  <r>
    <x v="169"/>
    <s v="JPY=X"/>
    <n v="106.003998"/>
    <n v="105.535004"/>
    <n v="0.46899399999999503"/>
    <n v="4.4439662881899829E-3"/>
    <x v="2"/>
    <x v="41"/>
    <x v="3"/>
    <x v="0"/>
    <x v="0"/>
    <x v="1"/>
  </r>
  <r>
    <x v="170"/>
    <s v="JPY=X"/>
    <n v="105.896004"/>
    <n v="106.003998"/>
    <n v="-0.10799399999999082"/>
    <n v="-1.0187728957165448E-3"/>
    <x v="2"/>
    <x v="41"/>
    <x v="3"/>
    <x v="0"/>
    <x v="0"/>
    <x v="0"/>
  </r>
  <r>
    <x v="171"/>
    <s v="JPY=X"/>
    <n v="106.208"/>
    <n v="105.896004"/>
    <n v="0.3119959999999935"/>
    <n v="2.9462490388210824E-3"/>
    <x v="2"/>
    <x v="41"/>
    <x v="3"/>
    <x v="0"/>
    <x v="0"/>
    <x v="1"/>
  </r>
  <r>
    <x v="172"/>
    <s v="JPY=X"/>
    <n v="106.085999"/>
    <n v="106.208"/>
    <n v="-0.12200099999999736"/>
    <n v="-1.1486987797529127E-3"/>
    <x v="2"/>
    <x v="41"/>
    <x v="3"/>
    <x v="0"/>
    <x v="0"/>
    <x v="0"/>
  </r>
  <r>
    <x v="191"/>
    <s v="JPY=X"/>
    <n v="106.310997"/>
    <n v="106.085999"/>
    <n v="0.22499799999999937"/>
    <n v="2.1209019297636004E-3"/>
    <x v="2"/>
    <x v="41"/>
    <x v="3"/>
    <x v="0"/>
    <x v="0"/>
    <x v="1"/>
  </r>
  <r>
    <x v="173"/>
    <s v="JPY=X"/>
    <n v="106.30500000000001"/>
    <n v="106.310997"/>
    <n v="-5.9969999999935908E-3"/>
    <n v="-5.6409968575439012E-5"/>
    <x v="2"/>
    <x v="41"/>
    <x v="3"/>
    <x v="0"/>
    <x v="0"/>
    <x v="0"/>
  </r>
  <r>
    <x v="174"/>
    <s v="JPY=X"/>
    <n v="105.968002"/>
    <n v="106.30500000000001"/>
    <n v="-0.33699800000000835"/>
    <n v="-3.1701048868821627E-3"/>
    <x v="2"/>
    <x v="41"/>
    <x v="3"/>
    <x v="0"/>
    <x v="0"/>
    <x v="0"/>
  </r>
  <r>
    <x v="175"/>
    <s v="JPY=X"/>
    <n v="106.231003"/>
    <n v="105.968002"/>
    <n v="0.2630010000000027"/>
    <n v="2.4818907126323161E-3"/>
    <x v="2"/>
    <x v="41"/>
    <x v="3"/>
    <x v="0"/>
    <x v="0"/>
    <x v="1"/>
  </r>
  <r>
    <x v="176"/>
    <s v="JPY=X"/>
    <n v="106.14299799999999"/>
    <n v="106.231003"/>
    <n v="-8.8005000000009659E-2"/>
    <n v="-8.2843047241123817E-4"/>
    <x v="2"/>
    <x v="41"/>
    <x v="3"/>
    <x v="0"/>
    <x v="0"/>
    <x v="0"/>
  </r>
  <r>
    <x v="177"/>
    <s v="JPY=X"/>
    <n v="106.144997"/>
    <n v="106.14299799999999"/>
    <n v="1.9990000000120745E-3"/>
    <n v="1.8833084025119345E-5"/>
    <x v="2"/>
    <x v="41"/>
    <x v="3"/>
    <x v="0"/>
    <x v="0"/>
    <x v="1"/>
  </r>
  <r>
    <x v="178"/>
    <s v="JPY=X"/>
    <n v="105.714996"/>
    <n v="106.144997"/>
    <n v="-0.4300010000000043"/>
    <n v="-4.0510717617713464E-3"/>
    <x v="2"/>
    <x v="41"/>
    <x v="3"/>
    <x v="0"/>
    <x v="0"/>
    <x v="0"/>
  </r>
  <r>
    <x v="179"/>
    <s v="JPY=X"/>
    <n v="105.38099699999999"/>
    <n v="105.714996"/>
    <n v="-0.33399900000000571"/>
    <n v="-3.1594287720543043E-3"/>
    <x v="2"/>
    <x v="41"/>
    <x v="3"/>
    <x v="0"/>
    <x v="0"/>
    <x v="0"/>
  </r>
  <r>
    <x v="180"/>
    <s v="JPY=X"/>
    <n v="105.06199599999999"/>
    <n v="105.38099699999999"/>
    <n v="-0.31900100000000009"/>
    <n v="-3.0271207246217275E-3"/>
    <x v="2"/>
    <x v="41"/>
    <x v="3"/>
    <x v="0"/>
    <x v="0"/>
    <x v="0"/>
  </r>
  <r>
    <x v="181"/>
    <s v="JPY=X"/>
    <n v="104.697998"/>
    <n v="105.06199599999999"/>
    <n v="-0.36399799999999516"/>
    <n v="-3.4646019860501715E-3"/>
    <x v="2"/>
    <x v="41"/>
    <x v="3"/>
    <x v="0"/>
    <x v="0"/>
    <x v="0"/>
  </r>
  <r>
    <x v="182"/>
    <s v="JPY=X"/>
    <n v="104.537003"/>
    <n v="104.697998"/>
    <n v="-0.16099499999999978"/>
    <n v="-1.5377084860782131E-3"/>
    <x v="2"/>
    <x v="41"/>
    <x v="3"/>
    <x v="0"/>
    <x v="0"/>
    <x v="0"/>
  </r>
  <r>
    <x v="183"/>
    <s v="JPY=X"/>
    <n v="104.69000200000001"/>
    <n v="104.537003"/>
    <n v="0.15299900000000832"/>
    <n v="1.4635870132990931E-3"/>
    <x v="2"/>
    <x v="41"/>
    <x v="3"/>
    <x v="0"/>
    <x v="0"/>
    <x v="1"/>
  </r>
  <r>
    <x v="184"/>
    <s v="JPY=X"/>
    <n v="105.033997"/>
    <n v="104.69000200000001"/>
    <n v="0.3439949999999925"/>
    <n v="3.2858438573722874E-3"/>
    <x v="2"/>
    <x v="41"/>
    <x v="3"/>
    <x v="0"/>
    <x v="0"/>
    <x v="1"/>
  </r>
  <r>
    <x v="185"/>
    <s v="JPY=X"/>
    <n v="105.304001"/>
    <n v="105.033997"/>
    <n v="0.27000400000000013"/>
    <n v="2.5706343442304697E-3"/>
    <x v="2"/>
    <x v="41"/>
    <x v="3"/>
    <x v="0"/>
    <x v="0"/>
    <x v="1"/>
  </r>
  <r>
    <x v="186"/>
    <s v="JPY=X"/>
    <n v="105.43499799999999"/>
    <n v="105.304001"/>
    <n v="0.13099699999999359"/>
    <n v="1.2439888205196838E-3"/>
    <x v="2"/>
    <x v="41"/>
    <x v="3"/>
    <x v="0"/>
    <x v="1"/>
    <x v="1"/>
  </r>
  <r>
    <x v="0"/>
    <s v="KC=F"/>
    <n v="129.699997"/>
    <m/>
    <m/>
    <m/>
    <x v="3"/>
    <x v="42"/>
    <x v="3"/>
    <x v="0"/>
    <x v="0"/>
    <x v="0"/>
  </r>
  <r>
    <x v="1"/>
    <s v="KC=F"/>
    <n v="127.099998"/>
    <n v="129.699997"/>
    <n v="-2.5999989999999968"/>
    <n v="-2.004625335496343E-2"/>
    <x v="3"/>
    <x v="42"/>
    <x v="3"/>
    <x v="0"/>
    <x v="0"/>
    <x v="0"/>
  </r>
  <r>
    <x v="2"/>
    <s v="KC=F"/>
    <n v="126.349998"/>
    <n v="127.099998"/>
    <n v="-0.75"/>
    <n v="-5.9008655531214088E-3"/>
    <x v="3"/>
    <x v="42"/>
    <x v="3"/>
    <x v="0"/>
    <x v="0"/>
    <x v="0"/>
  </r>
  <r>
    <x v="3"/>
    <s v="KC=F"/>
    <n v="122.150002"/>
    <m/>
    <m/>
    <m/>
    <x v="3"/>
    <x v="42"/>
    <x v="3"/>
    <x v="0"/>
    <x v="0"/>
    <x v="0"/>
  </r>
  <r>
    <x v="4"/>
    <s v="KC=F"/>
    <n v="122.400002"/>
    <n v="122.150002"/>
    <n v="0.25"/>
    <n v="2.0466639042707505E-3"/>
    <x v="3"/>
    <x v="42"/>
    <x v="3"/>
    <x v="0"/>
    <x v="0"/>
    <x v="1"/>
  </r>
  <r>
    <x v="5"/>
    <s v="KC=F"/>
    <n v="119.150002"/>
    <n v="122.400002"/>
    <n v="-3.25"/>
    <n v="-2.6552287147838444E-2"/>
    <x v="3"/>
    <x v="42"/>
    <x v="3"/>
    <x v="0"/>
    <x v="0"/>
    <x v="0"/>
  </r>
  <r>
    <x v="6"/>
    <s v="KC=F"/>
    <n v="117.349998"/>
    <n v="119.150002"/>
    <n v="-1.8000040000000013"/>
    <n v="-1.5107041290691722E-2"/>
    <x v="3"/>
    <x v="42"/>
    <x v="3"/>
    <x v="0"/>
    <x v="0"/>
    <x v="0"/>
  </r>
  <r>
    <x v="7"/>
    <s v="KC=F"/>
    <n v="118.949997"/>
    <n v="117.349998"/>
    <n v="1.5999989999999968"/>
    <n v="1.3634418638848182E-2"/>
    <x v="3"/>
    <x v="42"/>
    <x v="3"/>
    <x v="0"/>
    <x v="0"/>
    <x v="1"/>
  </r>
  <r>
    <x v="8"/>
    <s v="KC=F"/>
    <n v="114.550003"/>
    <m/>
    <m/>
    <m/>
    <x v="3"/>
    <x v="42"/>
    <x v="3"/>
    <x v="0"/>
    <x v="0"/>
    <x v="0"/>
  </r>
  <r>
    <x v="9"/>
    <s v="KC=F"/>
    <n v="114.900002"/>
    <n v="114.550003"/>
    <n v="0.34999899999999684"/>
    <n v="3.0554254983301645E-3"/>
    <x v="3"/>
    <x v="42"/>
    <x v="3"/>
    <x v="0"/>
    <x v="0"/>
    <x v="1"/>
  </r>
  <r>
    <x v="10"/>
    <s v="KC=F"/>
    <n v="114.300003"/>
    <n v="114.900002"/>
    <n v="-0.59999899999999684"/>
    <n v="-5.2219233207671904E-3"/>
    <x v="3"/>
    <x v="42"/>
    <x v="3"/>
    <x v="0"/>
    <x v="0"/>
    <x v="0"/>
  </r>
  <r>
    <x v="11"/>
    <s v="KC=F"/>
    <n v="112.949997"/>
    <n v="114.300003"/>
    <n v="-1.3500060000000076"/>
    <n v="-1.1811075805483641E-2"/>
    <x v="3"/>
    <x v="42"/>
    <x v="3"/>
    <x v="0"/>
    <x v="0"/>
    <x v="0"/>
  </r>
  <r>
    <x v="12"/>
    <s v="KC=F"/>
    <n v="112.150002"/>
    <n v="112.949997"/>
    <n v="-0.79999499999999557"/>
    <n v="-7.0827359118920174E-3"/>
    <x v="3"/>
    <x v="42"/>
    <x v="3"/>
    <x v="0"/>
    <x v="0"/>
    <x v="0"/>
  </r>
  <r>
    <x v="13"/>
    <s v="KC=F"/>
    <n v="111.050003"/>
    <m/>
    <m/>
    <m/>
    <x v="3"/>
    <x v="42"/>
    <x v="3"/>
    <x v="0"/>
    <x v="0"/>
    <x v="0"/>
  </r>
  <r>
    <x v="14"/>
    <s v="KC=F"/>
    <n v="111"/>
    <n v="111.050003"/>
    <n v="-5.0003000000003794E-2"/>
    <n v="-4.5027463889401058E-4"/>
    <x v="3"/>
    <x v="42"/>
    <x v="3"/>
    <x v="0"/>
    <x v="0"/>
    <x v="0"/>
  </r>
  <r>
    <x v="15"/>
    <s v="KC=F"/>
    <n v="112.599998"/>
    <n v="111"/>
    <n v="1.5999979999999994"/>
    <n v="1.4414396396396391E-2"/>
    <x v="3"/>
    <x v="42"/>
    <x v="3"/>
    <x v="0"/>
    <x v="0"/>
    <x v="1"/>
  </r>
  <r>
    <x v="16"/>
    <s v="KC=F"/>
    <n v="110.150002"/>
    <n v="112.599998"/>
    <n v="-2.4499959999999987"/>
    <n v="-2.1758401807431636E-2"/>
    <x v="3"/>
    <x v="42"/>
    <x v="3"/>
    <x v="0"/>
    <x v="0"/>
    <x v="0"/>
  </r>
  <r>
    <x v="17"/>
    <s v="KC=F"/>
    <n v="106.599998"/>
    <m/>
    <m/>
    <m/>
    <x v="3"/>
    <x v="42"/>
    <x v="3"/>
    <x v="0"/>
    <x v="0"/>
    <x v="0"/>
  </r>
  <r>
    <x v="18"/>
    <s v="KC=F"/>
    <n v="105.050003"/>
    <n v="106.599998"/>
    <n v="-1.5499949999999956"/>
    <n v="-1.4540291079555139E-2"/>
    <x v="3"/>
    <x v="42"/>
    <x v="3"/>
    <x v="0"/>
    <x v="0"/>
    <x v="0"/>
  </r>
  <r>
    <x v="19"/>
    <s v="KC=F"/>
    <n v="102.050003"/>
    <n v="105.050003"/>
    <n v="-3"/>
    <n v="-2.8557828789400413E-2"/>
    <x v="3"/>
    <x v="42"/>
    <x v="3"/>
    <x v="0"/>
    <x v="0"/>
    <x v="0"/>
  </r>
  <r>
    <x v="20"/>
    <s v="KC=F"/>
    <n v="101.5"/>
    <n v="102.050003"/>
    <n v="-0.55000300000000379"/>
    <n v="-5.3895441825710065E-3"/>
    <x v="3"/>
    <x v="42"/>
    <x v="3"/>
    <x v="0"/>
    <x v="0"/>
    <x v="0"/>
  </r>
  <r>
    <x v="21"/>
    <s v="KC=F"/>
    <n v="102.650002"/>
    <n v="101.5"/>
    <n v="1.1500020000000006"/>
    <n v="1.1330068965517248E-2"/>
    <x v="3"/>
    <x v="42"/>
    <x v="3"/>
    <x v="0"/>
    <x v="0"/>
    <x v="1"/>
  </r>
  <r>
    <x v="22"/>
    <s v="KC=F"/>
    <n v="97.900002000000001"/>
    <m/>
    <m/>
    <m/>
    <x v="3"/>
    <x v="42"/>
    <x v="3"/>
    <x v="0"/>
    <x v="0"/>
    <x v="0"/>
  </r>
  <r>
    <x v="23"/>
    <s v="KC=F"/>
    <n v="98.150002000000001"/>
    <n v="97.900002000000001"/>
    <n v="0.25"/>
    <n v="2.5536260969637159E-3"/>
    <x v="3"/>
    <x v="42"/>
    <x v="3"/>
    <x v="0"/>
    <x v="0"/>
    <x v="1"/>
  </r>
  <r>
    <x v="24"/>
    <s v="KC=F"/>
    <n v="97.75"/>
    <n v="98.150002000000001"/>
    <n v="-0.40000200000000063"/>
    <n v="-4.0754150978010231E-3"/>
    <x v="3"/>
    <x v="42"/>
    <x v="3"/>
    <x v="0"/>
    <x v="0"/>
    <x v="0"/>
  </r>
  <r>
    <x v="25"/>
    <s v="KC=F"/>
    <n v="98.150002000000001"/>
    <n v="97.75"/>
    <n v="0.40000200000000063"/>
    <n v="4.0920920716112598E-3"/>
    <x v="3"/>
    <x v="42"/>
    <x v="3"/>
    <x v="0"/>
    <x v="0"/>
    <x v="1"/>
  </r>
  <r>
    <x v="26"/>
    <s v="KC=F"/>
    <n v="98.349997999999999"/>
    <n v="98.150002000000001"/>
    <n v="0.19999599999999873"/>
    <n v="2.0376566064664852E-3"/>
    <x v="3"/>
    <x v="42"/>
    <x v="3"/>
    <x v="0"/>
    <x v="0"/>
    <x v="1"/>
  </r>
  <r>
    <x v="27"/>
    <s v="KC=F"/>
    <n v="100.300003"/>
    <m/>
    <m/>
    <m/>
    <x v="3"/>
    <x v="42"/>
    <x v="3"/>
    <x v="0"/>
    <x v="0"/>
    <x v="0"/>
  </r>
  <r>
    <x v="28"/>
    <s v="KC=F"/>
    <n v="100.5"/>
    <n v="100.300003"/>
    <n v="0.19999699999999621"/>
    <n v="1.9939879762515679E-3"/>
    <x v="3"/>
    <x v="42"/>
    <x v="3"/>
    <x v="0"/>
    <x v="0"/>
    <x v="1"/>
  </r>
  <r>
    <x v="29"/>
    <s v="KC=F"/>
    <n v="100.650002"/>
    <n v="100.5"/>
    <n v="0.15000200000000063"/>
    <n v="1.4925572139303546E-3"/>
    <x v="3"/>
    <x v="42"/>
    <x v="3"/>
    <x v="0"/>
    <x v="0"/>
    <x v="1"/>
  </r>
  <r>
    <x v="30"/>
    <s v="KC=F"/>
    <n v="104.449997"/>
    <n v="100.650002"/>
    <n v="3.7999949999999956"/>
    <n v="3.7754544704330907E-2"/>
    <x v="3"/>
    <x v="42"/>
    <x v="3"/>
    <x v="0"/>
    <x v="0"/>
    <x v="1"/>
  </r>
  <r>
    <x v="31"/>
    <s v="KC=F"/>
    <n v="109.099998"/>
    <n v="104.449997"/>
    <n v="4.6500010000000032"/>
    <n v="4.4518919421318921E-2"/>
    <x v="3"/>
    <x v="42"/>
    <x v="3"/>
    <x v="0"/>
    <x v="0"/>
    <x v="1"/>
  </r>
  <r>
    <x v="32"/>
    <s v="KC=F"/>
    <n v="106.550003"/>
    <m/>
    <m/>
    <m/>
    <x v="3"/>
    <x v="42"/>
    <x v="3"/>
    <x v="0"/>
    <x v="0"/>
    <x v="0"/>
  </r>
  <r>
    <x v="33"/>
    <s v="KC=F"/>
    <n v="106.800003"/>
    <n v="106.550003"/>
    <n v="0.25"/>
    <n v="2.3463162173726075E-3"/>
    <x v="3"/>
    <x v="42"/>
    <x v="3"/>
    <x v="0"/>
    <x v="0"/>
    <x v="1"/>
  </r>
  <r>
    <x v="34"/>
    <s v="KC=F"/>
    <n v="103.599998"/>
    <n v="106.800003"/>
    <n v="-3.2000050000000044"/>
    <n v="-2.9962592791312977E-2"/>
    <x v="3"/>
    <x v="42"/>
    <x v="3"/>
    <x v="0"/>
    <x v="0"/>
    <x v="0"/>
  </r>
  <r>
    <x v="35"/>
    <s v="KC=F"/>
    <n v="108.849998"/>
    <n v="103.599998"/>
    <n v="5.25"/>
    <n v="5.0675676653970589E-2"/>
    <x v="3"/>
    <x v="42"/>
    <x v="3"/>
    <x v="0"/>
    <x v="0"/>
    <x v="1"/>
  </r>
  <r>
    <x v="36"/>
    <s v="KC=F"/>
    <n v="105.900002"/>
    <m/>
    <m/>
    <m/>
    <x v="3"/>
    <x v="42"/>
    <x v="3"/>
    <x v="0"/>
    <x v="0"/>
    <x v="0"/>
  </r>
  <r>
    <x v="37"/>
    <s v="KC=F"/>
    <n v="107.099998"/>
    <n v="105.900002"/>
    <n v="1.1999959999999987"/>
    <n v="1.133140677372224E-2"/>
    <x v="3"/>
    <x v="42"/>
    <x v="3"/>
    <x v="0"/>
    <x v="0"/>
    <x v="1"/>
  </r>
  <r>
    <x v="38"/>
    <s v="KC=F"/>
    <n v="109.099998"/>
    <n v="107.099998"/>
    <n v="2"/>
    <n v="1.8674136669918517E-2"/>
    <x v="3"/>
    <x v="42"/>
    <x v="3"/>
    <x v="0"/>
    <x v="0"/>
    <x v="1"/>
  </r>
  <r>
    <x v="39"/>
    <s v="KC=F"/>
    <n v="108.199997"/>
    <n v="109.099998"/>
    <n v="-0.90000100000000316"/>
    <n v="-8.2493218744147286E-3"/>
    <x v="3"/>
    <x v="42"/>
    <x v="3"/>
    <x v="0"/>
    <x v="0"/>
    <x v="0"/>
  </r>
  <r>
    <x v="40"/>
    <s v="KC=F"/>
    <n v="110.099998"/>
    <n v="108.199997"/>
    <n v="1.9000010000000032"/>
    <n v="1.7560083666176101E-2"/>
    <x v="3"/>
    <x v="42"/>
    <x v="3"/>
    <x v="0"/>
    <x v="0"/>
    <x v="1"/>
  </r>
  <r>
    <x v="41"/>
    <s v="KC=F"/>
    <n v="114.650002"/>
    <m/>
    <m/>
    <m/>
    <x v="3"/>
    <x v="42"/>
    <x v="3"/>
    <x v="0"/>
    <x v="0"/>
    <x v="0"/>
  </r>
  <r>
    <x v="42"/>
    <s v="KC=F"/>
    <n v="121.050003"/>
    <n v="114.650002"/>
    <n v="6.4000010000000032"/>
    <n v="5.5822074909340193E-2"/>
    <x v="3"/>
    <x v="42"/>
    <x v="3"/>
    <x v="0"/>
    <x v="0"/>
    <x v="1"/>
  </r>
  <r>
    <x v="43"/>
    <s v="KC=F"/>
    <n v="117.150002"/>
    <n v="121.050003"/>
    <n v="-3.9000010000000032"/>
    <n v="-3.2218099160228879E-2"/>
    <x v="3"/>
    <x v="42"/>
    <x v="3"/>
    <x v="0"/>
    <x v="0"/>
    <x v="0"/>
  </r>
  <r>
    <x v="44"/>
    <s v="KC=F"/>
    <n v="109.849998"/>
    <n v="117.150002"/>
    <n v="-7.3000040000000013"/>
    <n v="-6.2313306661317867E-2"/>
    <x v="3"/>
    <x v="42"/>
    <x v="3"/>
    <x v="0"/>
    <x v="0"/>
    <x v="0"/>
  </r>
  <r>
    <x v="45"/>
    <s v="KC=F"/>
    <n v="105.599998"/>
    <n v="109.849998"/>
    <n v="-4.25"/>
    <n v="-3.8689122233757346E-2"/>
    <x v="3"/>
    <x v="42"/>
    <x v="3"/>
    <x v="0"/>
    <x v="0"/>
    <x v="0"/>
  </r>
  <r>
    <x v="46"/>
    <s v="KC=F"/>
    <n v="108.949997"/>
    <m/>
    <m/>
    <m/>
    <x v="3"/>
    <x v="42"/>
    <x v="3"/>
    <x v="0"/>
    <x v="0"/>
    <x v="0"/>
  </r>
  <r>
    <x v="47"/>
    <s v="KC=F"/>
    <n v="114.25"/>
    <n v="108.949997"/>
    <n v="5.3000030000000038"/>
    <n v="4.864619684202473E-2"/>
    <x v="3"/>
    <x v="42"/>
    <x v="3"/>
    <x v="0"/>
    <x v="0"/>
    <x v="1"/>
  </r>
  <r>
    <x v="48"/>
    <s v="KC=F"/>
    <n v="111.550003"/>
    <n v="114.25"/>
    <n v="-2.6999969999999962"/>
    <n v="-2.3632358862144386E-2"/>
    <x v="3"/>
    <x v="42"/>
    <x v="3"/>
    <x v="0"/>
    <x v="0"/>
    <x v="0"/>
  </r>
  <r>
    <x v="49"/>
    <s v="KC=F"/>
    <n v="109.150002"/>
    <n v="111.550003"/>
    <n v="-2.4000010000000032"/>
    <n v="-2.1515024074002069E-2"/>
    <x v="3"/>
    <x v="42"/>
    <x v="3"/>
    <x v="0"/>
    <x v="0"/>
    <x v="0"/>
  </r>
  <r>
    <x v="50"/>
    <s v="KC=F"/>
    <n v="107.050003"/>
    <n v="109.150002"/>
    <n v="-2.0999989999999968"/>
    <n v="-1.9239569047373877E-2"/>
    <x v="3"/>
    <x v="42"/>
    <x v="3"/>
    <x v="0"/>
    <x v="0"/>
    <x v="0"/>
  </r>
  <r>
    <x v="51"/>
    <s v="KC=F"/>
    <n v="103.900002"/>
    <m/>
    <m/>
    <m/>
    <x v="3"/>
    <x v="42"/>
    <x v="3"/>
    <x v="0"/>
    <x v="0"/>
    <x v="0"/>
  </r>
  <r>
    <x v="52"/>
    <s v="KC=F"/>
    <n v="102.900002"/>
    <n v="103.900002"/>
    <n v="-1"/>
    <n v="-9.6246388907672981E-3"/>
    <x v="3"/>
    <x v="42"/>
    <x v="3"/>
    <x v="0"/>
    <x v="0"/>
    <x v="0"/>
  </r>
  <r>
    <x v="53"/>
    <s v="KC=F"/>
    <n v="108.050003"/>
    <n v="102.900002"/>
    <n v="5.1500010000000032"/>
    <n v="5.0048599610328509E-2"/>
    <x v="3"/>
    <x v="42"/>
    <x v="3"/>
    <x v="0"/>
    <x v="0"/>
    <x v="1"/>
  </r>
  <r>
    <x v="54"/>
    <s v="KC=F"/>
    <n v="116.650002"/>
    <n v="108.050003"/>
    <n v="8.5999989999999968"/>
    <n v="7.9592769654990167E-2"/>
    <x v="3"/>
    <x v="42"/>
    <x v="3"/>
    <x v="0"/>
    <x v="0"/>
    <x v="1"/>
  </r>
  <r>
    <x v="55"/>
    <s v="KC=F"/>
    <n v="119.699997"/>
    <n v="116.650002"/>
    <n v="3.0499949999999956"/>
    <n v="2.6146549058781804E-2"/>
    <x v="3"/>
    <x v="42"/>
    <x v="3"/>
    <x v="0"/>
    <x v="0"/>
    <x v="1"/>
  </r>
  <r>
    <x v="56"/>
    <s v="KC=F"/>
    <n v="121.25"/>
    <m/>
    <m/>
    <m/>
    <x v="3"/>
    <x v="42"/>
    <x v="3"/>
    <x v="0"/>
    <x v="0"/>
    <x v="0"/>
  </r>
  <r>
    <x v="57"/>
    <s v="KC=F"/>
    <n v="125.599998"/>
    <n v="121.25"/>
    <n v="4.3499979999999994"/>
    <n v="3.5876272164948451E-2"/>
    <x v="3"/>
    <x v="42"/>
    <x v="3"/>
    <x v="0"/>
    <x v="0"/>
    <x v="1"/>
  </r>
  <r>
    <x v="58"/>
    <s v="KC=F"/>
    <n v="129.949997"/>
    <n v="125.599998"/>
    <n v="4.3499989999999968"/>
    <n v="3.4633750551492822E-2"/>
    <x v="3"/>
    <x v="42"/>
    <x v="3"/>
    <x v="0"/>
    <x v="0"/>
    <x v="1"/>
  </r>
  <r>
    <x v="59"/>
    <s v="KC=F"/>
    <n v="124.650002"/>
    <n v="129.949997"/>
    <n v="-5.2999949999999956"/>
    <n v="-4.0784879741089922E-2"/>
    <x v="3"/>
    <x v="42"/>
    <x v="3"/>
    <x v="0"/>
    <x v="0"/>
    <x v="0"/>
  </r>
  <r>
    <x v="60"/>
    <s v="KC=F"/>
    <n v="115.849998"/>
    <n v="124.650002"/>
    <n v="-8.8000040000000013"/>
    <n v="-7.0597704442876788E-2"/>
    <x v="3"/>
    <x v="42"/>
    <x v="3"/>
    <x v="0"/>
    <x v="0"/>
    <x v="0"/>
  </r>
  <r>
    <x v="61"/>
    <s v="KC=F"/>
    <n v="119.300003"/>
    <m/>
    <m/>
    <m/>
    <x v="3"/>
    <x v="42"/>
    <x v="3"/>
    <x v="0"/>
    <x v="0"/>
    <x v="0"/>
  </r>
  <r>
    <x v="62"/>
    <s v="KC=F"/>
    <n v="119.550003"/>
    <n v="119.300003"/>
    <n v="0.25"/>
    <n v="2.0955573655769312E-3"/>
    <x v="3"/>
    <x v="42"/>
    <x v="3"/>
    <x v="0"/>
    <x v="0"/>
    <x v="1"/>
  </r>
  <r>
    <x v="63"/>
    <s v="KC=F"/>
    <n v="116"/>
    <n v="119.550003"/>
    <n v="-3.5500030000000038"/>
    <n v="-2.9694712763829907E-2"/>
    <x v="3"/>
    <x v="42"/>
    <x v="3"/>
    <x v="0"/>
    <x v="0"/>
    <x v="0"/>
  </r>
  <r>
    <x v="64"/>
    <s v="KC=F"/>
    <n v="119.349998"/>
    <n v="116"/>
    <n v="3.3499979999999994"/>
    <n v="2.8879293103448271E-2"/>
    <x v="3"/>
    <x v="42"/>
    <x v="3"/>
    <x v="0"/>
    <x v="0"/>
    <x v="1"/>
  </r>
  <r>
    <x v="65"/>
    <s v="KC=F"/>
    <n v="114.900002"/>
    <n v="119.349998"/>
    <n v="-4.4499959999999987"/>
    <n v="-3.7285262459744645E-2"/>
    <x v="3"/>
    <x v="42"/>
    <x v="3"/>
    <x v="0"/>
    <x v="0"/>
    <x v="0"/>
  </r>
  <r>
    <x v="66"/>
    <s v="KC=F"/>
    <n v="116.650002"/>
    <m/>
    <m/>
    <m/>
    <x v="3"/>
    <x v="42"/>
    <x v="3"/>
    <x v="0"/>
    <x v="0"/>
    <x v="0"/>
  </r>
  <r>
    <x v="67"/>
    <s v="KC=F"/>
    <n v="119.900002"/>
    <n v="116.650002"/>
    <n v="3.25"/>
    <n v="2.7861122539886454E-2"/>
    <x v="3"/>
    <x v="42"/>
    <x v="3"/>
    <x v="0"/>
    <x v="0"/>
    <x v="1"/>
  </r>
  <r>
    <x v="68"/>
    <s v="KC=F"/>
    <n v="119.800003"/>
    <n v="119.900002"/>
    <n v="-9.999899999999684E-2"/>
    <n v="-8.340200027686141E-4"/>
    <x v="3"/>
    <x v="42"/>
    <x v="3"/>
    <x v="0"/>
    <x v="0"/>
    <x v="0"/>
  </r>
  <r>
    <x v="69"/>
    <s v="KC=F"/>
    <n v="118.599998"/>
    <n v="119.800003"/>
    <n v="-1.2000050000000044"/>
    <n v="-1.0016735976208651E-2"/>
    <x v="3"/>
    <x v="42"/>
    <x v="3"/>
    <x v="0"/>
    <x v="0"/>
    <x v="0"/>
  </r>
  <r>
    <x v="70"/>
    <s v="KC=F"/>
    <n v="119.75"/>
    <m/>
    <m/>
    <m/>
    <x v="3"/>
    <x v="42"/>
    <x v="3"/>
    <x v="0"/>
    <x v="0"/>
    <x v="0"/>
  </r>
  <r>
    <x v="71"/>
    <s v="KC=F"/>
    <n v="117.199997"/>
    <n v="119.75"/>
    <n v="-2.5500030000000038"/>
    <n v="-2.1294388308977067E-2"/>
    <x v="3"/>
    <x v="42"/>
    <x v="3"/>
    <x v="0"/>
    <x v="0"/>
    <x v="0"/>
  </r>
  <r>
    <x v="72"/>
    <s v="KC=F"/>
    <n v="120.199997"/>
    <n v="117.199997"/>
    <n v="3"/>
    <n v="2.559727027979361E-2"/>
    <x v="3"/>
    <x v="42"/>
    <x v="3"/>
    <x v="0"/>
    <x v="0"/>
    <x v="1"/>
  </r>
  <r>
    <x v="73"/>
    <s v="KC=F"/>
    <n v="118.599998"/>
    <n v="120.199997"/>
    <n v="-1.5999989999999968"/>
    <n v="-1.3311140099279677E-2"/>
    <x v="3"/>
    <x v="42"/>
    <x v="3"/>
    <x v="0"/>
    <x v="0"/>
    <x v="0"/>
  </r>
  <r>
    <x v="74"/>
    <s v="KC=F"/>
    <n v="116.050003"/>
    <n v="118.599998"/>
    <n v="-2.5499949999999956"/>
    <n v="-2.1500801374381099E-2"/>
    <x v="3"/>
    <x v="42"/>
    <x v="3"/>
    <x v="0"/>
    <x v="0"/>
    <x v="0"/>
  </r>
  <r>
    <x v="75"/>
    <s v="KC=F"/>
    <n v="113.650002"/>
    <m/>
    <m/>
    <m/>
    <x v="3"/>
    <x v="42"/>
    <x v="3"/>
    <x v="0"/>
    <x v="0"/>
    <x v="0"/>
  </r>
  <r>
    <x v="76"/>
    <s v="KC=F"/>
    <n v="109.650002"/>
    <n v="113.650002"/>
    <n v="-4"/>
    <n v="-3.519577588744785E-2"/>
    <x v="3"/>
    <x v="42"/>
    <x v="3"/>
    <x v="0"/>
    <x v="0"/>
    <x v="0"/>
  </r>
  <r>
    <x v="77"/>
    <s v="KC=F"/>
    <n v="110.599998"/>
    <n v="109.650002"/>
    <n v="0.94999599999999873"/>
    <n v="8.6638940508181536E-3"/>
    <x v="3"/>
    <x v="42"/>
    <x v="3"/>
    <x v="0"/>
    <x v="0"/>
    <x v="1"/>
  </r>
  <r>
    <x v="78"/>
    <s v="KC=F"/>
    <n v="111.050003"/>
    <n v="110.599998"/>
    <n v="0.45000500000000443"/>
    <n v="4.068761375565345E-3"/>
    <x v="3"/>
    <x v="42"/>
    <x v="3"/>
    <x v="0"/>
    <x v="0"/>
    <x v="1"/>
  </r>
  <r>
    <x v="79"/>
    <s v="KC=F"/>
    <n v="105.199997"/>
    <n v="111.050003"/>
    <n v="-5.8500060000000076"/>
    <n v="-5.2679026041989457E-2"/>
    <x v="3"/>
    <x v="42"/>
    <x v="3"/>
    <x v="0"/>
    <x v="0"/>
    <x v="0"/>
  </r>
  <r>
    <x v="80"/>
    <s v="KC=F"/>
    <n v="104.599998"/>
    <m/>
    <m/>
    <m/>
    <x v="3"/>
    <x v="42"/>
    <x v="3"/>
    <x v="0"/>
    <x v="0"/>
    <x v="0"/>
  </r>
  <r>
    <x v="81"/>
    <s v="KC=F"/>
    <n v="105.699997"/>
    <n v="104.599998"/>
    <n v="1.0999989999999968"/>
    <n v="1.0516243030903278E-2"/>
    <x v="3"/>
    <x v="42"/>
    <x v="3"/>
    <x v="0"/>
    <x v="0"/>
    <x v="1"/>
  </r>
  <r>
    <x v="82"/>
    <s v="KC=F"/>
    <n v="103.650002"/>
    <n v="105.699997"/>
    <n v="-2.0499949999999956"/>
    <n v="-1.9394466018764368E-2"/>
    <x v="3"/>
    <x v="42"/>
    <x v="3"/>
    <x v="0"/>
    <x v="0"/>
    <x v="0"/>
  </r>
  <r>
    <x v="83"/>
    <s v="KC=F"/>
    <n v="104.650002"/>
    <n v="103.650002"/>
    <n v="1"/>
    <n v="9.6478531664668955E-3"/>
    <x v="3"/>
    <x v="42"/>
    <x v="3"/>
    <x v="0"/>
    <x v="0"/>
    <x v="1"/>
  </r>
  <r>
    <x v="84"/>
    <s v="KC=F"/>
    <n v="104.449997"/>
    <n v="104.650002"/>
    <n v="-0.20000500000000443"/>
    <n v="-1.9111800876984639E-3"/>
    <x v="3"/>
    <x v="42"/>
    <x v="3"/>
    <x v="0"/>
    <x v="0"/>
    <x v="0"/>
  </r>
  <r>
    <x v="85"/>
    <s v="KC=F"/>
    <n v="105.550003"/>
    <m/>
    <m/>
    <m/>
    <x v="3"/>
    <x v="42"/>
    <x v="3"/>
    <x v="0"/>
    <x v="0"/>
    <x v="0"/>
  </r>
  <r>
    <x v="86"/>
    <s v="KC=F"/>
    <n v="108.849998"/>
    <n v="105.550003"/>
    <n v="3.2999949999999956"/>
    <n v="3.12647551511675E-2"/>
    <x v="3"/>
    <x v="42"/>
    <x v="3"/>
    <x v="0"/>
    <x v="0"/>
    <x v="1"/>
  </r>
  <r>
    <x v="87"/>
    <s v="KC=F"/>
    <n v="109.349998"/>
    <n v="108.849998"/>
    <n v="0.5"/>
    <n v="4.5934773466876867E-3"/>
    <x v="3"/>
    <x v="42"/>
    <x v="3"/>
    <x v="0"/>
    <x v="0"/>
    <x v="1"/>
  </r>
  <r>
    <x v="88"/>
    <s v="KC=F"/>
    <n v="107.449997"/>
    <n v="109.349998"/>
    <n v="-1.9000010000000032"/>
    <n v="-1.7375409554191333E-2"/>
    <x v="3"/>
    <x v="42"/>
    <x v="3"/>
    <x v="0"/>
    <x v="0"/>
    <x v="0"/>
  </r>
  <r>
    <x v="89"/>
    <s v="KC=F"/>
    <n v="110.099998"/>
    <n v="107.449997"/>
    <n v="2.6500010000000032"/>
    <n v="2.4662643778389341E-2"/>
    <x v="3"/>
    <x v="42"/>
    <x v="3"/>
    <x v="0"/>
    <x v="0"/>
    <x v="1"/>
  </r>
  <r>
    <x v="90"/>
    <s v="KC=F"/>
    <n v="108.949997"/>
    <m/>
    <m/>
    <m/>
    <x v="3"/>
    <x v="42"/>
    <x v="3"/>
    <x v="0"/>
    <x v="0"/>
    <x v="0"/>
  </r>
  <r>
    <x v="91"/>
    <s v="KC=F"/>
    <n v="105.599998"/>
    <n v="108.949997"/>
    <n v="-3.3499989999999968"/>
    <n v="-3.074804123216265E-2"/>
    <x v="3"/>
    <x v="42"/>
    <x v="3"/>
    <x v="0"/>
    <x v="0"/>
    <x v="0"/>
  </r>
  <r>
    <x v="92"/>
    <s v="KC=F"/>
    <n v="103.550003"/>
    <n v="105.599998"/>
    <n v="-2.0499949999999956"/>
    <n v="-1.9412831807061166E-2"/>
    <x v="3"/>
    <x v="42"/>
    <x v="3"/>
    <x v="0"/>
    <x v="0"/>
    <x v="0"/>
  </r>
  <r>
    <x v="93"/>
    <s v="KC=F"/>
    <n v="104.900002"/>
    <n v="103.550003"/>
    <n v="1.3499989999999968"/>
    <n v="1.3037170071351875E-2"/>
    <x v="3"/>
    <x v="42"/>
    <x v="3"/>
    <x v="0"/>
    <x v="0"/>
    <x v="1"/>
  </r>
  <r>
    <x v="94"/>
    <s v="KC=F"/>
    <n v="104.800003"/>
    <n v="104.900002"/>
    <n v="-9.999899999999684E-2"/>
    <n v="-9.5327929545698995E-4"/>
    <x v="3"/>
    <x v="42"/>
    <x v="3"/>
    <x v="0"/>
    <x v="0"/>
    <x v="0"/>
  </r>
  <r>
    <x v="95"/>
    <s v="KC=F"/>
    <n v="105.699997"/>
    <m/>
    <m/>
    <m/>
    <x v="3"/>
    <x v="42"/>
    <x v="3"/>
    <x v="0"/>
    <x v="0"/>
    <x v="0"/>
  </r>
  <r>
    <x v="96"/>
    <s v="KC=F"/>
    <n v="107.050003"/>
    <n v="105.699997"/>
    <n v="1.3500060000000076"/>
    <n v="1.2772053342631672E-2"/>
    <x v="3"/>
    <x v="42"/>
    <x v="3"/>
    <x v="0"/>
    <x v="0"/>
    <x v="1"/>
  </r>
  <r>
    <x v="97"/>
    <s v="KC=F"/>
    <n v="105.650002"/>
    <n v="107.050003"/>
    <n v="-1.4000010000000032"/>
    <n v="-1.3078009909070279E-2"/>
    <x v="3"/>
    <x v="42"/>
    <x v="3"/>
    <x v="0"/>
    <x v="0"/>
    <x v="0"/>
  </r>
  <r>
    <x v="98"/>
    <s v="KC=F"/>
    <n v="104.75"/>
    <n v="105.650002"/>
    <n v="-0.90000200000000063"/>
    <n v="-8.5187125694517318E-3"/>
    <x v="3"/>
    <x v="42"/>
    <x v="3"/>
    <x v="0"/>
    <x v="0"/>
    <x v="0"/>
  </r>
  <r>
    <x v="99"/>
    <s v="KC=F"/>
    <n v="103.599998"/>
    <n v="104.75"/>
    <n v="-1.1500020000000006"/>
    <n v="-1.0978539379474947E-2"/>
    <x v="3"/>
    <x v="42"/>
    <x v="3"/>
    <x v="0"/>
    <x v="0"/>
    <x v="0"/>
  </r>
  <r>
    <x v="100"/>
    <s v="KC=F"/>
    <n v="105.099998"/>
    <m/>
    <m/>
    <m/>
    <x v="3"/>
    <x v="42"/>
    <x v="3"/>
    <x v="0"/>
    <x v="0"/>
    <x v="0"/>
  </r>
  <r>
    <x v="101"/>
    <s v="KC=F"/>
    <n v="102.5"/>
    <n v="105.099998"/>
    <n v="-2.5999979999999994"/>
    <n v="-2.4738325875134644E-2"/>
    <x v="3"/>
    <x v="42"/>
    <x v="3"/>
    <x v="0"/>
    <x v="0"/>
    <x v="0"/>
  </r>
  <r>
    <x v="102"/>
    <s v="KC=F"/>
    <n v="99.099997999999999"/>
    <n v="102.5"/>
    <n v="-3.4000020000000006"/>
    <n v="-3.3170751219512198E-2"/>
    <x v="3"/>
    <x v="42"/>
    <x v="3"/>
    <x v="0"/>
    <x v="0"/>
    <x v="0"/>
  </r>
  <r>
    <x v="103"/>
    <s v="KC=F"/>
    <n v="96.300003000000004"/>
    <n v="99.099997999999999"/>
    <n v="-2.7999949999999956"/>
    <n v="-2.8254238713506286E-2"/>
    <x v="3"/>
    <x v="42"/>
    <x v="3"/>
    <x v="0"/>
    <x v="0"/>
    <x v="0"/>
  </r>
  <r>
    <x v="104"/>
    <s v="KC=F"/>
    <n v="98.300003000000004"/>
    <m/>
    <m/>
    <m/>
    <x v="3"/>
    <x v="42"/>
    <x v="3"/>
    <x v="0"/>
    <x v="0"/>
    <x v="0"/>
  </r>
  <r>
    <x v="105"/>
    <s v="KC=F"/>
    <n v="98.199996999999996"/>
    <n v="98.300003000000004"/>
    <n v="-0.10000600000000759"/>
    <n v="-1.0173550045568928E-3"/>
    <x v="3"/>
    <x v="42"/>
    <x v="3"/>
    <x v="0"/>
    <x v="0"/>
    <x v="0"/>
  </r>
  <r>
    <x v="106"/>
    <s v="KC=F"/>
    <n v="99.099997999999999"/>
    <n v="98.199996999999996"/>
    <n v="0.90000100000000316"/>
    <n v="9.1649799133904572E-3"/>
    <x v="3"/>
    <x v="42"/>
    <x v="3"/>
    <x v="0"/>
    <x v="0"/>
    <x v="1"/>
  </r>
  <r>
    <x v="107"/>
    <s v="KC=F"/>
    <n v="98.150002000000001"/>
    <n v="99.099997999999999"/>
    <n v="-0.94999599999999873"/>
    <n v="-9.5862363185920414E-3"/>
    <x v="3"/>
    <x v="42"/>
    <x v="3"/>
    <x v="0"/>
    <x v="0"/>
    <x v="0"/>
  </r>
  <r>
    <x v="108"/>
    <s v="KC=F"/>
    <n v="98.900002000000001"/>
    <n v="98.150002000000001"/>
    <n v="0.75"/>
    <n v="7.641365101551399E-3"/>
    <x v="3"/>
    <x v="42"/>
    <x v="3"/>
    <x v="0"/>
    <x v="0"/>
    <x v="1"/>
  </r>
  <r>
    <x v="109"/>
    <s v="KC=F"/>
    <n v="98.900002000000001"/>
    <m/>
    <m/>
    <m/>
    <x v="3"/>
    <x v="42"/>
    <x v="3"/>
    <x v="0"/>
    <x v="0"/>
    <x v="0"/>
  </r>
  <r>
    <x v="110"/>
    <s v="KC=F"/>
    <n v="97.800003000000004"/>
    <n v="98.900002000000001"/>
    <n v="-1.0999989999999968"/>
    <n v="-1.1122335467697936E-2"/>
    <x v="3"/>
    <x v="42"/>
    <x v="3"/>
    <x v="0"/>
    <x v="0"/>
    <x v="0"/>
  </r>
  <r>
    <x v="111"/>
    <s v="KC=F"/>
    <n v="96.75"/>
    <n v="97.800003000000004"/>
    <n v="-1.0500030000000038"/>
    <n v="-1.0736226664532963E-2"/>
    <x v="3"/>
    <x v="42"/>
    <x v="3"/>
    <x v="0"/>
    <x v="0"/>
    <x v="0"/>
  </r>
  <r>
    <x v="112"/>
    <s v="KC=F"/>
    <n v="96"/>
    <n v="96.75"/>
    <n v="-0.75"/>
    <n v="-7.7519379844961239E-3"/>
    <x v="3"/>
    <x v="42"/>
    <x v="3"/>
    <x v="0"/>
    <x v="0"/>
    <x v="0"/>
  </r>
  <r>
    <x v="113"/>
    <s v="KC=F"/>
    <n v="95.199996999999996"/>
    <n v="96"/>
    <n v="-0.80000300000000379"/>
    <n v="-8.3333645833333723E-3"/>
    <x v="3"/>
    <x v="42"/>
    <x v="3"/>
    <x v="0"/>
    <x v="0"/>
    <x v="0"/>
  </r>
  <r>
    <x v="114"/>
    <s v="KC=F"/>
    <n v="94"/>
    <m/>
    <m/>
    <m/>
    <x v="3"/>
    <x v="42"/>
    <x v="3"/>
    <x v="0"/>
    <x v="0"/>
    <x v="0"/>
  </r>
  <r>
    <x v="115"/>
    <s v="KC=F"/>
    <n v="93.650002000000001"/>
    <n v="94"/>
    <n v="-0.34999799999999937"/>
    <n v="-3.7233829787233974E-3"/>
    <x v="3"/>
    <x v="42"/>
    <x v="3"/>
    <x v="0"/>
    <x v="0"/>
    <x v="0"/>
  </r>
  <r>
    <x v="116"/>
    <s v="KC=F"/>
    <n v="96.25"/>
    <n v="93.650002000000001"/>
    <n v="2.5999979999999994"/>
    <n v="2.7762925194598494E-2"/>
    <x v="3"/>
    <x v="42"/>
    <x v="3"/>
    <x v="0"/>
    <x v="0"/>
    <x v="1"/>
  </r>
  <r>
    <x v="117"/>
    <s v="KC=F"/>
    <n v="94.599997999999999"/>
    <n v="96.25"/>
    <n v="-1.6500020000000006"/>
    <n v="-1.7142877922077929E-2"/>
    <x v="3"/>
    <x v="42"/>
    <x v="3"/>
    <x v="0"/>
    <x v="0"/>
    <x v="0"/>
  </r>
  <r>
    <x v="118"/>
    <s v="KC=F"/>
    <n v="93.75"/>
    <n v="94.599997999999999"/>
    <n v="-0.84999799999999937"/>
    <n v="-8.9851798939784271E-3"/>
    <x v="3"/>
    <x v="42"/>
    <x v="3"/>
    <x v="0"/>
    <x v="0"/>
    <x v="0"/>
  </r>
  <r>
    <x v="119"/>
    <s v="KC=F"/>
    <n v="95.949996999999996"/>
    <m/>
    <m/>
    <m/>
    <x v="3"/>
    <x v="42"/>
    <x v="3"/>
    <x v="0"/>
    <x v="0"/>
    <x v="0"/>
  </r>
  <r>
    <x v="120"/>
    <s v="KC=F"/>
    <n v="96.25"/>
    <n v="95.949996999999996"/>
    <n v="0.30000300000000379"/>
    <n v="3.1266598163625144E-3"/>
    <x v="3"/>
    <x v="42"/>
    <x v="3"/>
    <x v="0"/>
    <x v="0"/>
    <x v="1"/>
  </r>
  <r>
    <x v="121"/>
    <s v="KC=F"/>
    <n v="96.650002000000001"/>
    <n v="96.25"/>
    <n v="0.40000200000000063"/>
    <n v="4.1558649350649417E-3"/>
    <x v="3"/>
    <x v="42"/>
    <x v="3"/>
    <x v="0"/>
    <x v="0"/>
    <x v="1"/>
  </r>
  <r>
    <x v="122"/>
    <s v="KC=F"/>
    <n v="94.849997999999999"/>
    <n v="96.650002000000001"/>
    <n v="-1.8000040000000013"/>
    <n v="-1.862394167358632E-2"/>
    <x v="3"/>
    <x v="42"/>
    <x v="3"/>
    <x v="0"/>
    <x v="0"/>
    <x v="0"/>
  </r>
  <r>
    <x v="123"/>
    <s v="KC=F"/>
    <n v="95.650002000000001"/>
    <n v="94.849997999999999"/>
    <n v="0.80000400000000127"/>
    <n v="8.434412407683986E-3"/>
    <x v="3"/>
    <x v="42"/>
    <x v="3"/>
    <x v="0"/>
    <x v="0"/>
    <x v="1"/>
  </r>
  <r>
    <x v="124"/>
    <s v="KC=F"/>
    <n v="98.650002000000001"/>
    <m/>
    <m/>
    <m/>
    <x v="3"/>
    <x v="42"/>
    <x v="3"/>
    <x v="0"/>
    <x v="0"/>
    <x v="0"/>
  </r>
  <r>
    <x v="125"/>
    <s v="KC=F"/>
    <n v="100.050003"/>
    <n v="98.650002000000001"/>
    <n v="1.4000010000000032"/>
    <n v="1.419159626575581E-2"/>
    <x v="3"/>
    <x v="42"/>
    <x v="3"/>
    <x v="0"/>
    <x v="0"/>
    <x v="1"/>
  </r>
  <r>
    <x v="126"/>
    <s v="KC=F"/>
    <n v="103.050003"/>
    <n v="100.050003"/>
    <n v="3"/>
    <n v="2.9985006597151226E-2"/>
    <x v="3"/>
    <x v="42"/>
    <x v="3"/>
    <x v="0"/>
    <x v="0"/>
    <x v="1"/>
  </r>
  <r>
    <x v="127"/>
    <s v="KC=F"/>
    <n v="102.25"/>
    <n v="103.050003"/>
    <n v="-0.80000300000000379"/>
    <n v="-7.7632506230980291E-3"/>
    <x v="3"/>
    <x v="42"/>
    <x v="3"/>
    <x v="0"/>
    <x v="0"/>
    <x v="0"/>
  </r>
  <r>
    <x v="128"/>
    <s v="KC=F"/>
    <n v="97.199996999999996"/>
    <m/>
    <m/>
    <m/>
    <x v="3"/>
    <x v="42"/>
    <x v="3"/>
    <x v="0"/>
    <x v="0"/>
    <x v="0"/>
  </r>
  <r>
    <x v="129"/>
    <s v="KC=F"/>
    <n v="99.25"/>
    <n v="97.199996999999996"/>
    <n v="2.0500030000000038"/>
    <n v="2.1090566494564849E-2"/>
    <x v="3"/>
    <x v="42"/>
    <x v="3"/>
    <x v="0"/>
    <x v="0"/>
    <x v="1"/>
  </r>
  <r>
    <x v="130"/>
    <s v="KC=F"/>
    <n v="98.949996999999996"/>
    <n v="99.25"/>
    <n v="-0.30000300000000379"/>
    <n v="-3.0227002518892071E-3"/>
    <x v="3"/>
    <x v="42"/>
    <x v="3"/>
    <x v="0"/>
    <x v="0"/>
    <x v="0"/>
  </r>
  <r>
    <x v="131"/>
    <s v="KC=F"/>
    <n v="97.699996999999996"/>
    <n v="98.949996999999996"/>
    <n v="-1.25"/>
    <n v="-1.2632643131863864E-2"/>
    <x v="3"/>
    <x v="42"/>
    <x v="3"/>
    <x v="0"/>
    <x v="0"/>
    <x v="0"/>
  </r>
  <r>
    <x v="132"/>
    <s v="KC=F"/>
    <n v="96.150002000000001"/>
    <n v="97.699996999999996"/>
    <n v="-1.5499949999999956"/>
    <n v="-1.5864841838224373E-2"/>
    <x v="3"/>
    <x v="42"/>
    <x v="3"/>
    <x v="0"/>
    <x v="0"/>
    <x v="0"/>
  </r>
  <r>
    <x v="133"/>
    <s v="KC=F"/>
    <n v="97.400002000000001"/>
    <m/>
    <m/>
    <m/>
    <x v="3"/>
    <x v="42"/>
    <x v="3"/>
    <x v="0"/>
    <x v="0"/>
    <x v="0"/>
  </r>
  <r>
    <x v="134"/>
    <s v="KC=F"/>
    <n v="96.699996999999996"/>
    <n v="97.400002000000001"/>
    <n v="-0.70000500000000443"/>
    <n v="-7.1869095033489259E-3"/>
    <x v="3"/>
    <x v="42"/>
    <x v="3"/>
    <x v="0"/>
    <x v="0"/>
    <x v="0"/>
  </r>
  <r>
    <x v="135"/>
    <s v="KC=F"/>
    <n v="95.949996999999996"/>
    <n v="96.699996999999996"/>
    <n v="-0.75"/>
    <n v="-7.7559464660583192E-3"/>
    <x v="3"/>
    <x v="42"/>
    <x v="3"/>
    <x v="0"/>
    <x v="0"/>
    <x v="0"/>
  </r>
  <r>
    <x v="136"/>
    <s v="KC=F"/>
    <n v="97.099997999999999"/>
    <n v="95.949996999999996"/>
    <n v="1.1500010000000032"/>
    <n v="1.1985419864056934E-2"/>
    <x v="3"/>
    <x v="42"/>
    <x v="3"/>
    <x v="0"/>
    <x v="0"/>
    <x v="1"/>
  </r>
  <r>
    <x v="137"/>
    <s v="KC=F"/>
    <n v="101.050003"/>
    <n v="97.099997999999999"/>
    <n v="3.9500050000000044"/>
    <n v="4.0679763968687256E-2"/>
    <x v="3"/>
    <x v="42"/>
    <x v="3"/>
    <x v="0"/>
    <x v="0"/>
    <x v="1"/>
  </r>
  <r>
    <x v="138"/>
    <s v="KC=F"/>
    <n v="98.5"/>
    <m/>
    <m/>
    <m/>
    <x v="3"/>
    <x v="42"/>
    <x v="3"/>
    <x v="0"/>
    <x v="0"/>
    <x v="0"/>
  </r>
  <r>
    <x v="139"/>
    <s v="KC=F"/>
    <n v="100.5"/>
    <n v="98.5"/>
    <n v="2"/>
    <n v="2.030456852791878E-2"/>
    <x v="3"/>
    <x v="42"/>
    <x v="3"/>
    <x v="0"/>
    <x v="0"/>
    <x v="1"/>
  </r>
  <r>
    <x v="140"/>
    <s v="KC=F"/>
    <n v="108.349998"/>
    <n v="100.5"/>
    <n v="7.8499979999999994"/>
    <n v="7.8109432835820891E-2"/>
    <x v="3"/>
    <x v="42"/>
    <x v="3"/>
    <x v="0"/>
    <x v="0"/>
    <x v="1"/>
  </r>
  <r>
    <x v="141"/>
    <s v="KC=F"/>
    <n v="107.5"/>
    <n v="108.349998"/>
    <n v="-0.84999799999999937"/>
    <n v="-7.8449286173498528E-3"/>
    <x v="3"/>
    <x v="42"/>
    <x v="3"/>
    <x v="0"/>
    <x v="0"/>
    <x v="0"/>
  </r>
  <r>
    <x v="142"/>
    <s v="KC=F"/>
    <n v="108.400002"/>
    <n v="107.5"/>
    <n v="0.90000200000000063"/>
    <n v="8.3721116279069831E-3"/>
    <x v="3"/>
    <x v="42"/>
    <x v="3"/>
    <x v="0"/>
    <x v="0"/>
    <x v="1"/>
  </r>
  <r>
    <x v="143"/>
    <s v="KC=F"/>
    <n v="110.400002"/>
    <m/>
    <m/>
    <m/>
    <x v="3"/>
    <x v="42"/>
    <x v="3"/>
    <x v="0"/>
    <x v="0"/>
    <x v="0"/>
  </r>
  <r>
    <x v="144"/>
    <s v="KC=F"/>
    <n v="109.650002"/>
    <n v="110.400002"/>
    <n v="-0.75"/>
    <n v="-6.7934781377993088E-3"/>
    <x v="3"/>
    <x v="42"/>
    <x v="3"/>
    <x v="0"/>
    <x v="0"/>
    <x v="0"/>
  </r>
  <r>
    <x v="145"/>
    <s v="KC=F"/>
    <n v="111.599998"/>
    <n v="109.650002"/>
    <n v="1.9499959999999987"/>
    <n v="1.7783820925055694E-2"/>
    <x v="3"/>
    <x v="42"/>
    <x v="3"/>
    <x v="0"/>
    <x v="0"/>
    <x v="1"/>
  </r>
  <r>
    <x v="146"/>
    <s v="KC=F"/>
    <n v="115.349998"/>
    <n v="111.599998"/>
    <n v="3.75"/>
    <n v="3.3602151139823497E-2"/>
    <x v="3"/>
    <x v="42"/>
    <x v="3"/>
    <x v="0"/>
    <x v="0"/>
    <x v="1"/>
  </r>
  <r>
    <x v="147"/>
    <s v="KC=F"/>
    <n v="118.949997"/>
    <n v="115.349998"/>
    <n v="3.5999989999999968"/>
    <n v="3.1209354680699665E-2"/>
    <x v="3"/>
    <x v="42"/>
    <x v="3"/>
    <x v="0"/>
    <x v="0"/>
    <x v="1"/>
  </r>
  <r>
    <x v="148"/>
    <s v="KC=F"/>
    <n v="117.900002"/>
    <m/>
    <m/>
    <m/>
    <x v="3"/>
    <x v="42"/>
    <x v="3"/>
    <x v="0"/>
    <x v="0"/>
    <x v="0"/>
  </r>
  <r>
    <x v="149"/>
    <s v="KC=F"/>
    <n v="121.050003"/>
    <n v="117.900002"/>
    <n v="3.1500010000000032"/>
    <n v="2.6717565280448451E-2"/>
    <x v="3"/>
    <x v="42"/>
    <x v="3"/>
    <x v="0"/>
    <x v="0"/>
    <x v="1"/>
  </r>
  <r>
    <x v="150"/>
    <s v="KC=F"/>
    <n v="121.550003"/>
    <n v="121.050003"/>
    <n v="0.5"/>
    <n v="4.1305244742538333E-3"/>
    <x v="3"/>
    <x v="42"/>
    <x v="3"/>
    <x v="0"/>
    <x v="0"/>
    <x v="1"/>
  </r>
  <r>
    <x v="151"/>
    <s v="KC=F"/>
    <n v="117"/>
    <n v="121.550003"/>
    <n v="-4.5500030000000038"/>
    <n v="-3.7433178837519267E-2"/>
    <x v="3"/>
    <x v="42"/>
    <x v="3"/>
    <x v="0"/>
    <x v="0"/>
    <x v="0"/>
  </r>
  <r>
    <x v="152"/>
    <s v="KC=F"/>
    <n v="115.449997"/>
    <n v="117"/>
    <n v="-1.5500030000000038"/>
    <n v="-1.3247888888888922E-2"/>
    <x v="3"/>
    <x v="42"/>
    <x v="3"/>
    <x v="0"/>
    <x v="0"/>
    <x v="0"/>
  </r>
  <r>
    <x v="153"/>
    <s v="KC=F"/>
    <n v="112.599998"/>
    <m/>
    <m/>
    <m/>
    <x v="3"/>
    <x v="42"/>
    <x v="3"/>
    <x v="0"/>
    <x v="0"/>
    <x v="0"/>
  </r>
  <r>
    <x v="154"/>
    <s v="KC=F"/>
    <n v="111.349998"/>
    <n v="112.599998"/>
    <n v="-1.25"/>
    <n v="-1.1101243536434166E-2"/>
    <x v="3"/>
    <x v="42"/>
    <x v="3"/>
    <x v="0"/>
    <x v="0"/>
    <x v="0"/>
  </r>
  <r>
    <x v="155"/>
    <s v="KC=F"/>
    <n v="112.050003"/>
    <n v="111.349998"/>
    <n v="0.70000500000000443"/>
    <n v="6.2865290756449269E-3"/>
    <x v="3"/>
    <x v="42"/>
    <x v="3"/>
    <x v="0"/>
    <x v="0"/>
    <x v="1"/>
  </r>
  <r>
    <x v="156"/>
    <s v="KC=F"/>
    <n v="116.199997"/>
    <n v="112.050003"/>
    <n v="4.1499939999999924"/>
    <n v="3.7036982497894194E-2"/>
    <x v="3"/>
    <x v="42"/>
    <x v="3"/>
    <x v="0"/>
    <x v="0"/>
    <x v="1"/>
  </r>
  <r>
    <x v="157"/>
    <s v="KC=F"/>
    <n v="114.699997"/>
    <n v="116.199997"/>
    <n v="-1.5"/>
    <n v="-1.290877830229204E-2"/>
    <x v="3"/>
    <x v="42"/>
    <x v="3"/>
    <x v="0"/>
    <x v="0"/>
    <x v="0"/>
  </r>
  <r>
    <x v="158"/>
    <s v="KC=F"/>
    <n v="115.550003"/>
    <m/>
    <m/>
    <m/>
    <x v="3"/>
    <x v="42"/>
    <x v="3"/>
    <x v="0"/>
    <x v="0"/>
    <x v="0"/>
  </r>
  <r>
    <x v="159"/>
    <s v="KC=F"/>
    <n v="119.300003"/>
    <n v="115.550003"/>
    <n v="3.75"/>
    <n v="3.2453482497962372E-2"/>
    <x v="3"/>
    <x v="42"/>
    <x v="3"/>
    <x v="0"/>
    <x v="0"/>
    <x v="1"/>
  </r>
  <r>
    <x v="160"/>
    <s v="KC=F"/>
    <n v="118.449997"/>
    <n v="119.300003"/>
    <n v="-0.85000600000000759"/>
    <n v="-7.1249453363384039E-3"/>
    <x v="3"/>
    <x v="42"/>
    <x v="3"/>
    <x v="0"/>
    <x v="0"/>
    <x v="0"/>
  </r>
  <r>
    <x v="161"/>
    <s v="KC=F"/>
    <n v="118.550003"/>
    <n v="118.449997"/>
    <n v="0.10000600000000759"/>
    <n v="8.4428875080518235E-4"/>
    <x v="3"/>
    <x v="42"/>
    <x v="3"/>
    <x v="0"/>
    <x v="0"/>
    <x v="1"/>
  </r>
  <r>
    <x v="162"/>
    <s v="KC=F"/>
    <n v="120.099998"/>
    <n v="118.550003"/>
    <n v="1.5499949999999956"/>
    <n v="1.3074609538390273E-2"/>
    <x v="3"/>
    <x v="42"/>
    <x v="3"/>
    <x v="0"/>
    <x v="0"/>
    <x v="1"/>
  </r>
  <r>
    <x v="163"/>
    <s v="KC=F"/>
    <n v="120.25"/>
    <m/>
    <m/>
    <m/>
    <x v="3"/>
    <x v="42"/>
    <x v="3"/>
    <x v="0"/>
    <x v="0"/>
    <x v="0"/>
  </r>
  <r>
    <x v="164"/>
    <s v="KC=F"/>
    <n v="123.199997"/>
    <n v="120.25"/>
    <n v="2.9499969999999962"/>
    <n v="2.4532199584199554E-2"/>
    <x v="3"/>
    <x v="42"/>
    <x v="3"/>
    <x v="0"/>
    <x v="0"/>
    <x v="1"/>
  </r>
  <r>
    <x v="165"/>
    <s v="KC=F"/>
    <n v="122.800003"/>
    <n v="123.199997"/>
    <n v="-0.39999399999999241"/>
    <n v="-3.2467046245138499E-3"/>
    <x v="3"/>
    <x v="42"/>
    <x v="3"/>
    <x v="0"/>
    <x v="0"/>
    <x v="0"/>
  </r>
  <r>
    <x v="166"/>
    <s v="KC=F"/>
    <n v="122.949997"/>
    <n v="122.800003"/>
    <n v="0.14999399999999241"/>
    <n v="1.2214494815606185E-3"/>
    <x v="3"/>
    <x v="42"/>
    <x v="3"/>
    <x v="0"/>
    <x v="0"/>
    <x v="1"/>
  </r>
  <r>
    <x v="167"/>
    <s v="KC=F"/>
    <n v="127.099998"/>
    <n v="122.949997"/>
    <n v="4.1500010000000032"/>
    <n v="3.375356731403583E-2"/>
    <x v="3"/>
    <x v="42"/>
    <x v="3"/>
    <x v="0"/>
    <x v="0"/>
    <x v="1"/>
  </r>
  <r>
    <x v="168"/>
    <s v="KC=F"/>
    <n v="129.800003"/>
    <m/>
    <m/>
    <m/>
    <x v="3"/>
    <x v="42"/>
    <x v="3"/>
    <x v="0"/>
    <x v="0"/>
    <x v="0"/>
  </r>
  <r>
    <x v="169"/>
    <s v="KC=F"/>
    <n v="131.89999399999999"/>
    <n v="129.800003"/>
    <n v="2.0999909999999886"/>
    <n v="1.6178666806348135E-2"/>
    <x v="3"/>
    <x v="42"/>
    <x v="3"/>
    <x v="0"/>
    <x v="0"/>
    <x v="1"/>
  </r>
  <r>
    <x v="170"/>
    <s v="KC=F"/>
    <n v="131.5"/>
    <n v="131.89999399999999"/>
    <n v="-0.39999399999999241"/>
    <n v="-3.0325551038311075E-3"/>
    <x v="3"/>
    <x v="42"/>
    <x v="3"/>
    <x v="0"/>
    <x v="0"/>
    <x v="0"/>
  </r>
  <r>
    <x v="171"/>
    <s v="KC=F"/>
    <n v="131.60000600000001"/>
    <n v="131.5"/>
    <n v="0.10000600000000759"/>
    <n v="7.6050190114074212E-4"/>
    <x v="3"/>
    <x v="42"/>
    <x v="3"/>
    <x v="0"/>
    <x v="0"/>
    <x v="1"/>
  </r>
  <r>
    <x v="172"/>
    <s v="KC=F"/>
    <n v="134.800003"/>
    <n v="131.60000600000001"/>
    <n v="3.1999969999999962"/>
    <n v="2.431608551750367E-2"/>
    <x v="3"/>
    <x v="42"/>
    <x v="3"/>
    <x v="0"/>
    <x v="0"/>
    <x v="1"/>
  </r>
  <r>
    <x v="173"/>
    <s v="KC=F"/>
    <n v="132.800003"/>
    <m/>
    <m/>
    <m/>
    <x v="3"/>
    <x v="42"/>
    <x v="3"/>
    <x v="0"/>
    <x v="0"/>
    <x v="0"/>
  </r>
  <r>
    <x v="174"/>
    <s v="KC=F"/>
    <n v="129.64999399999999"/>
    <n v="132.800003"/>
    <n v="-3.1500090000000114"/>
    <n v="-2.3719946753314541E-2"/>
    <x v="3"/>
    <x v="42"/>
    <x v="3"/>
    <x v="0"/>
    <x v="0"/>
    <x v="0"/>
  </r>
  <r>
    <x v="175"/>
    <s v="KC=F"/>
    <n v="132.5"/>
    <n v="129.64999399999999"/>
    <n v="2.8500060000000076"/>
    <n v="2.1982307226331287E-2"/>
    <x v="3"/>
    <x v="42"/>
    <x v="3"/>
    <x v="0"/>
    <x v="0"/>
    <x v="1"/>
  </r>
  <r>
    <x v="176"/>
    <s v="KC=F"/>
    <n v="133.35000600000001"/>
    <n v="132.5"/>
    <n v="0.85000600000000759"/>
    <n v="6.415139622641567E-3"/>
    <x v="3"/>
    <x v="42"/>
    <x v="3"/>
    <x v="0"/>
    <x v="0"/>
    <x v="1"/>
  </r>
  <r>
    <x v="177"/>
    <s v="KC=F"/>
    <n v="123.550003"/>
    <m/>
    <m/>
    <m/>
    <x v="3"/>
    <x v="42"/>
    <x v="3"/>
    <x v="0"/>
    <x v="0"/>
    <x v="0"/>
  </r>
  <r>
    <x v="178"/>
    <s v="KC=F"/>
    <n v="122.199997"/>
    <n v="123.550003"/>
    <n v="-1.3500060000000076"/>
    <n v="-1.0926798601534697E-2"/>
    <x v="3"/>
    <x v="42"/>
    <x v="3"/>
    <x v="0"/>
    <x v="0"/>
    <x v="0"/>
  </r>
  <r>
    <x v="179"/>
    <s v="KC=F"/>
    <n v="120.550003"/>
    <n v="122.199997"/>
    <n v="-1.6499939999999924"/>
    <n v="-1.3502406223463267E-2"/>
    <x v="3"/>
    <x v="42"/>
    <x v="3"/>
    <x v="0"/>
    <x v="0"/>
    <x v="0"/>
  </r>
  <r>
    <x v="180"/>
    <s v="KC=F"/>
    <n v="118.099998"/>
    <n v="120.550003"/>
    <n v="-2.4500050000000044"/>
    <n v="-2.032355818356972E-2"/>
    <x v="3"/>
    <x v="42"/>
    <x v="3"/>
    <x v="0"/>
    <x v="0"/>
    <x v="0"/>
  </r>
  <r>
    <x v="181"/>
    <s v="KC=F"/>
    <n v="113.599998"/>
    <n v="118.099998"/>
    <n v="-4.5"/>
    <n v="-3.810330293146999E-2"/>
    <x v="3"/>
    <x v="42"/>
    <x v="3"/>
    <x v="0"/>
    <x v="0"/>
    <x v="0"/>
  </r>
  <r>
    <x v="182"/>
    <s v="KC=F"/>
    <n v="112"/>
    <m/>
    <m/>
    <m/>
    <x v="3"/>
    <x v="42"/>
    <x v="3"/>
    <x v="0"/>
    <x v="0"/>
    <x v="0"/>
  </r>
  <r>
    <x v="183"/>
    <s v="KC=F"/>
    <n v="110.650002"/>
    <n v="112"/>
    <n v="-1.3499979999999994"/>
    <n v="-1.2053553571428566E-2"/>
    <x v="3"/>
    <x v="42"/>
    <x v="3"/>
    <x v="0"/>
    <x v="0"/>
    <x v="0"/>
  </r>
  <r>
    <x v="184"/>
    <s v="KC=F"/>
    <n v="110.5"/>
    <n v="110.650002"/>
    <n v="-0.15000200000000063"/>
    <n v="-1.3556438977741785E-3"/>
    <x v="3"/>
    <x v="42"/>
    <x v="3"/>
    <x v="0"/>
    <x v="0"/>
    <x v="0"/>
  </r>
  <r>
    <x v="185"/>
    <s v="KC=F"/>
    <n v="111.150002"/>
    <n v="110.5"/>
    <n v="0.65000200000000063"/>
    <n v="5.8823710407239875E-3"/>
    <x v="3"/>
    <x v="42"/>
    <x v="3"/>
    <x v="0"/>
    <x v="0"/>
    <x v="1"/>
  </r>
  <r>
    <x v="186"/>
    <s v="KC=F"/>
    <n v="113.650002"/>
    <n v="111.150002"/>
    <n v="2.5"/>
    <n v="2.2492127350569008E-2"/>
    <x v="3"/>
    <x v="42"/>
    <x v="3"/>
    <x v="0"/>
    <x v="1"/>
    <x v="1"/>
  </r>
  <r>
    <x v="0"/>
    <s v="NG=F"/>
    <n v="2.1890000000000001"/>
    <m/>
    <m/>
    <m/>
    <x v="3"/>
    <x v="43"/>
    <x v="3"/>
    <x v="0"/>
    <x v="0"/>
    <x v="0"/>
  </r>
  <r>
    <x v="0"/>
    <s v="NG=F"/>
    <n v="2.1890000000000001"/>
    <m/>
    <m/>
    <m/>
    <x v="3"/>
    <x v="44"/>
    <x v="3"/>
    <x v="0"/>
    <x v="0"/>
    <x v="0"/>
  </r>
  <r>
    <x v="1"/>
    <s v="NG=F"/>
    <n v="2.1219999999999999"/>
    <n v="2.1890000000000001"/>
    <n v="-6.7000000000000171E-2"/>
    <n v="-3.0607583371402545E-2"/>
    <x v="3"/>
    <x v="43"/>
    <x v="3"/>
    <x v="0"/>
    <x v="0"/>
    <x v="0"/>
  </r>
  <r>
    <x v="1"/>
    <s v="NG=F"/>
    <n v="2.1219999999999999"/>
    <n v="2.1890000000000001"/>
    <n v="-6.7000000000000171E-2"/>
    <n v="-3.0607583371402545E-2"/>
    <x v="3"/>
    <x v="44"/>
    <x v="3"/>
    <x v="0"/>
    <x v="0"/>
    <x v="0"/>
  </r>
  <r>
    <x v="2"/>
    <s v="NG=F"/>
    <n v="2.13"/>
    <n v="2.1219999999999999"/>
    <n v="8.0000000000000071E-3"/>
    <n v="3.7700282752120675E-3"/>
    <x v="3"/>
    <x v="43"/>
    <x v="3"/>
    <x v="0"/>
    <x v="0"/>
    <x v="1"/>
  </r>
  <r>
    <x v="2"/>
    <s v="NG=F"/>
    <n v="2.13"/>
    <n v="2.1219999999999999"/>
    <n v="8.0000000000000071E-3"/>
    <n v="3.7700282752120675E-3"/>
    <x v="3"/>
    <x v="44"/>
    <x v="3"/>
    <x v="0"/>
    <x v="0"/>
    <x v="1"/>
  </r>
  <r>
    <x v="3"/>
    <s v="NG=F"/>
    <n v="2.1349999999999998"/>
    <m/>
    <m/>
    <m/>
    <x v="3"/>
    <x v="43"/>
    <x v="3"/>
    <x v="0"/>
    <x v="0"/>
    <x v="0"/>
  </r>
  <r>
    <x v="3"/>
    <s v="NG=F"/>
    <n v="2.1349999999999998"/>
    <m/>
    <m/>
    <m/>
    <x v="3"/>
    <x v="44"/>
    <x v="3"/>
    <x v="0"/>
    <x v="0"/>
    <x v="0"/>
  </r>
  <r>
    <x v="4"/>
    <s v="NG=F"/>
    <n v="2.1619999999999999"/>
    <n v="2.1349999999999998"/>
    <n v="2.7000000000000135E-2"/>
    <n v="1.2646370023419269E-2"/>
    <x v="3"/>
    <x v="43"/>
    <x v="3"/>
    <x v="0"/>
    <x v="0"/>
    <x v="1"/>
  </r>
  <r>
    <x v="4"/>
    <s v="NG=F"/>
    <n v="2.1619999999999999"/>
    <n v="2.1349999999999998"/>
    <n v="2.7000000000000135E-2"/>
    <n v="1.2646370023419269E-2"/>
    <x v="3"/>
    <x v="44"/>
    <x v="3"/>
    <x v="0"/>
    <x v="0"/>
    <x v="1"/>
  </r>
  <r>
    <x v="5"/>
    <s v="NG=F"/>
    <n v="2.141"/>
    <n v="2.1619999999999999"/>
    <n v="-2.0999999999999908E-2"/>
    <n v="-9.7132284921368685E-3"/>
    <x v="3"/>
    <x v="43"/>
    <x v="3"/>
    <x v="0"/>
    <x v="0"/>
    <x v="0"/>
  </r>
  <r>
    <x v="5"/>
    <s v="NG=F"/>
    <n v="2.141"/>
    <n v="2.1619999999999999"/>
    <n v="-2.0999999999999908E-2"/>
    <n v="-9.7132284921368685E-3"/>
    <x v="3"/>
    <x v="44"/>
    <x v="3"/>
    <x v="0"/>
    <x v="0"/>
    <x v="0"/>
  </r>
  <r>
    <x v="6"/>
    <s v="NG=F"/>
    <n v="2.1659999999999999"/>
    <n v="2.141"/>
    <n v="2.4999999999999911E-2"/>
    <n v="1.1676786548341854E-2"/>
    <x v="3"/>
    <x v="43"/>
    <x v="3"/>
    <x v="0"/>
    <x v="0"/>
    <x v="1"/>
  </r>
  <r>
    <x v="6"/>
    <s v="NG=F"/>
    <n v="2.1659999999999999"/>
    <n v="2.141"/>
    <n v="2.4999999999999911E-2"/>
    <n v="1.1676786548341854E-2"/>
    <x v="3"/>
    <x v="44"/>
    <x v="3"/>
    <x v="0"/>
    <x v="0"/>
    <x v="1"/>
  </r>
  <r>
    <x v="7"/>
    <s v="NG=F"/>
    <n v="2.202"/>
    <n v="2.1659999999999999"/>
    <n v="3.6000000000000032E-2"/>
    <n v="1.6620498614958464E-2"/>
    <x v="3"/>
    <x v="43"/>
    <x v="3"/>
    <x v="0"/>
    <x v="0"/>
    <x v="1"/>
  </r>
  <r>
    <x v="7"/>
    <s v="NG=F"/>
    <n v="2.202"/>
    <n v="2.1659999999999999"/>
    <n v="3.6000000000000032E-2"/>
    <n v="1.6620498614958464E-2"/>
    <x v="3"/>
    <x v="44"/>
    <x v="3"/>
    <x v="0"/>
    <x v="0"/>
    <x v="1"/>
  </r>
  <r>
    <x v="8"/>
    <s v="NG=F"/>
    <n v="2.1819999999999999"/>
    <m/>
    <m/>
    <m/>
    <x v="3"/>
    <x v="43"/>
    <x v="3"/>
    <x v="0"/>
    <x v="0"/>
    <x v="0"/>
  </r>
  <r>
    <x v="8"/>
    <s v="NG=F"/>
    <n v="2.1819999999999999"/>
    <m/>
    <m/>
    <m/>
    <x v="3"/>
    <x v="44"/>
    <x v="3"/>
    <x v="0"/>
    <x v="0"/>
    <x v="0"/>
  </r>
  <r>
    <x v="9"/>
    <s v="NG=F"/>
    <n v="2.1869999999999998"/>
    <n v="2.1819999999999999"/>
    <n v="4.9999999999998934E-3"/>
    <n v="2.2914757103574216E-3"/>
    <x v="3"/>
    <x v="43"/>
    <x v="3"/>
    <x v="0"/>
    <x v="0"/>
    <x v="1"/>
  </r>
  <r>
    <x v="9"/>
    <s v="NG=F"/>
    <n v="2.1869999999999998"/>
    <n v="2.1819999999999999"/>
    <n v="4.9999999999998934E-3"/>
    <n v="2.2914757103574216E-3"/>
    <x v="3"/>
    <x v="44"/>
    <x v="3"/>
    <x v="0"/>
    <x v="0"/>
    <x v="1"/>
  </r>
  <r>
    <x v="10"/>
    <s v="NG=F"/>
    <n v="2.12"/>
    <n v="2.1869999999999998"/>
    <n v="-6.6999999999999726E-2"/>
    <n v="-3.0635573845450265E-2"/>
    <x v="3"/>
    <x v="43"/>
    <x v="3"/>
    <x v="0"/>
    <x v="0"/>
    <x v="0"/>
  </r>
  <r>
    <x v="10"/>
    <s v="NG=F"/>
    <n v="2.12"/>
    <n v="2.1869999999999998"/>
    <n v="-6.6999999999999726E-2"/>
    <n v="-3.0635573845450265E-2"/>
    <x v="3"/>
    <x v="44"/>
    <x v="3"/>
    <x v="0"/>
    <x v="0"/>
    <x v="0"/>
  </r>
  <r>
    <x v="11"/>
    <s v="NG=F"/>
    <n v="2.077"/>
    <n v="2.12"/>
    <n v="-4.3000000000000149E-2"/>
    <n v="-2.0283018867924597E-2"/>
    <x v="3"/>
    <x v="43"/>
    <x v="3"/>
    <x v="0"/>
    <x v="0"/>
    <x v="0"/>
  </r>
  <r>
    <x v="11"/>
    <s v="NG=F"/>
    <n v="2.077"/>
    <n v="2.12"/>
    <n v="-4.3000000000000149E-2"/>
    <n v="-2.0283018867924597E-2"/>
    <x v="3"/>
    <x v="44"/>
    <x v="3"/>
    <x v="0"/>
    <x v="0"/>
    <x v="0"/>
  </r>
  <r>
    <x v="12"/>
    <s v="NG=F"/>
    <n v="2.0030000000000001"/>
    <n v="2.077"/>
    <n v="-7.3999999999999844E-2"/>
    <n v="-3.56283100625902E-2"/>
    <x v="3"/>
    <x v="43"/>
    <x v="3"/>
    <x v="0"/>
    <x v="0"/>
    <x v="0"/>
  </r>
  <r>
    <x v="12"/>
    <s v="NG=F"/>
    <n v="2.0030000000000001"/>
    <n v="2.077"/>
    <n v="-7.3999999999999844E-2"/>
    <n v="-3.56283100625902E-2"/>
    <x v="3"/>
    <x v="44"/>
    <x v="3"/>
    <x v="0"/>
    <x v="0"/>
    <x v="0"/>
  </r>
  <r>
    <x v="13"/>
    <s v="NG=F"/>
    <n v="1.895"/>
    <m/>
    <m/>
    <m/>
    <x v="3"/>
    <x v="43"/>
    <x v="3"/>
    <x v="0"/>
    <x v="0"/>
    <x v="0"/>
  </r>
  <r>
    <x v="13"/>
    <s v="NG=F"/>
    <n v="1.895"/>
    <m/>
    <m/>
    <m/>
    <x v="3"/>
    <x v="44"/>
    <x v="3"/>
    <x v="0"/>
    <x v="0"/>
    <x v="0"/>
  </r>
  <r>
    <x v="14"/>
    <s v="NG=F"/>
    <n v="1.905"/>
    <n v="1.895"/>
    <n v="1.0000000000000009E-2"/>
    <n v="5.2770448548812715E-3"/>
    <x v="3"/>
    <x v="43"/>
    <x v="3"/>
    <x v="0"/>
    <x v="0"/>
    <x v="1"/>
  </r>
  <r>
    <x v="14"/>
    <s v="NG=F"/>
    <n v="1.905"/>
    <n v="1.895"/>
    <n v="1.0000000000000009E-2"/>
    <n v="5.2770448548812715E-3"/>
    <x v="3"/>
    <x v="44"/>
    <x v="3"/>
    <x v="0"/>
    <x v="0"/>
    <x v="1"/>
  </r>
  <r>
    <x v="15"/>
    <s v="NG=F"/>
    <n v="1.9259999999999999"/>
    <n v="1.905"/>
    <n v="2.0999999999999908E-2"/>
    <n v="1.1023622047244046E-2"/>
    <x v="3"/>
    <x v="43"/>
    <x v="3"/>
    <x v="0"/>
    <x v="0"/>
    <x v="1"/>
  </r>
  <r>
    <x v="15"/>
    <s v="NG=F"/>
    <n v="1.9259999999999999"/>
    <n v="1.905"/>
    <n v="2.0999999999999908E-2"/>
    <n v="1.1023622047244046E-2"/>
    <x v="3"/>
    <x v="44"/>
    <x v="3"/>
    <x v="0"/>
    <x v="0"/>
    <x v="1"/>
  </r>
  <r>
    <x v="16"/>
    <s v="NG=F"/>
    <n v="1.893"/>
    <n v="1.9259999999999999"/>
    <n v="-3.2999999999999918E-2"/>
    <n v="-1.7133956386292792E-2"/>
    <x v="3"/>
    <x v="43"/>
    <x v="3"/>
    <x v="0"/>
    <x v="0"/>
    <x v="0"/>
  </r>
  <r>
    <x v="16"/>
    <s v="NG=F"/>
    <n v="1.893"/>
    <n v="1.9259999999999999"/>
    <n v="-3.2999999999999918E-2"/>
    <n v="-1.7133956386292792E-2"/>
    <x v="3"/>
    <x v="44"/>
    <x v="3"/>
    <x v="0"/>
    <x v="0"/>
    <x v="0"/>
  </r>
  <r>
    <x v="17"/>
    <s v="NG=F"/>
    <n v="1.9019999999999999"/>
    <m/>
    <m/>
    <m/>
    <x v="3"/>
    <x v="43"/>
    <x v="3"/>
    <x v="0"/>
    <x v="0"/>
    <x v="0"/>
  </r>
  <r>
    <x v="17"/>
    <s v="NG=F"/>
    <n v="1.9019999999999999"/>
    <m/>
    <m/>
    <m/>
    <x v="3"/>
    <x v="44"/>
    <x v="3"/>
    <x v="0"/>
    <x v="0"/>
    <x v="0"/>
  </r>
  <r>
    <x v="18"/>
    <s v="NG=F"/>
    <n v="1.9339999999999999"/>
    <n v="1.9019999999999999"/>
    <n v="3.2000000000000028E-2"/>
    <n v="1.6824395373291289E-2"/>
    <x v="3"/>
    <x v="43"/>
    <x v="3"/>
    <x v="0"/>
    <x v="0"/>
    <x v="1"/>
  </r>
  <r>
    <x v="18"/>
    <s v="NG=F"/>
    <n v="1.9339999999999999"/>
    <n v="1.9019999999999999"/>
    <n v="3.2000000000000028E-2"/>
    <n v="1.6824395373291289E-2"/>
    <x v="3"/>
    <x v="44"/>
    <x v="3"/>
    <x v="0"/>
    <x v="0"/>
    <x v="1"/>
  </r>
  <r>
    <x v="19"/>
    <s v="NG=F"/>
    <n v="1.877"/>
    <n v="1.9339999999999999"/>
    <n v="-5.699999999999994E-2"/>
    <n v="-2.9472595656670084E-2"/>
    <x v="3"/>
    <x v="43"/>
    <x v="3"/>
    <x v="0"/>
    <x v="0"/>
    <x v="0"/>
  </r>
  <r>
    <x v="19"/>
    <s v="NG=F"/>
    <n v="1.877"/>
    <n v="1.9339999999999999"/>
    <n v="-5.699999999999994E-2"/>
    <n v="-2.9472595656670084E-2"/>
    <x v="3"/>
    <x v="44"/>
    <x v="3"/>
    <x v="0"/>
    <x v="0"/>
    <x v="0"/>
  </r>
  <r>
    <x v="20"/>
    <s v="NG=F"/>
    <n v="1.829"/>
    <n v="1.877"/>
    <n v="-4.8000000000000043E-2"/>
    <n v="-2.5572722429408654E-2"/>
    <x v="3"/>
    <x v="43"/>
    <x v="3"/>
    <x v="0"/>
    <x v="0"/>
    <x v="0"/>
  </r>
  <r>
    <x v="20"/>
    <s v="NG=F"/>
    <n v="1.829"/>
    <n v="1.877"/>
    <n v="-4.8000000000000043E-2"/>
    <n v="-2.5572722429408654E-2"/>
    <x v="3"/>
    <x v="44"/>
    <x v="3"/>
    <x v="0"/>
    <x v="0"/>
    <x v="0"/>
  </r>
  <r>
    <x v="21"/>
    <s v="NG=F"/>
    <n v="1.841"/>
    <n v="1.829"/>
    <n v="1.2000000000000011E-2"/>
    <n v="6.5609622744669275E-3"/>
    <x v="3"/>
    <x v="43"/>
    <x v="3"/>
    <x v="0"/>
    <x v="0"/>
    <x v="1"/>
  </r>
  <r>
    <x v="21"/>
    <s v="NG=F"/>
    <n v="1.841"/>
    <n v="1.829"/>
    <n v="1.2000000000000011E-2"/>
    <n v="6.5609622744669275E-3"/>
    <x v="3"/>
    <x v="44"/>
    <x v="3"/>
    <x v="0"/>
    <x v="0"/>
    <x v="1"/>
  </r>
  <r>
    <x v="194"/>
    <s v="NG=F"/>
    <n v="1.8620000000000001"/>
    <n v="1.841"/>
    <n v="2.100000000000013E-2"/>
    <n v="1.1406844106463948E-2"/>
    <x v="3"/>
    <x v="43"/>
    <x v="3"/>
    <x v="0"/>
    <x v="0"/>
    <x v="1"/>
  </r>
  <r>
    <x v="194"/>
    <s v="NG=F"/>
    <n v="1.8620000000000001"/>
    <n v="1.841"/>
    <n v="2.100000000000013E-2"/>
    <n v="1.1406844106463948E-2"/>
    <x v="3"/>
    <x v="44"/>
    <x v="3"/>
    <x v="0"/>
    <x v="0"/>
    <x v="1"/>
  </r>
  <r>
    <x v="22"/>
    <s v="NG=F"/>
    <n v="1.819"/>
    <n v="1.8620000000000001"/>
    <n v="-4.3000000000000149E-2"/>
    <n v="-2.309344790547806E-2"/>
    <x v="3"/>
    <x v="43"/>
    <x v="3"/>
    <x v="0"/>
    <x v="0"/>
    <x v="0"/>
  </r>
  <r>
    <x v="22"/>
    <s v="NG=F"/>
    <n v="1.819"/>
    <n v="1.8620000000000001"/>
    <n v="-4.3000000000000149E-2"/>
    <n v="-2.309344790547806E-2"/>
    <x v="3"/>
    <x v="44"/>
    <x v="3"/>
    <x v="0"/>
    <x v="0"/>
    <x v="0"/>
  </r>
  <r>
    <x v="23"/>
    <s v="NG=F"/>
    <n v="1.8720000000000001"/>
    <n v="1.819"/>
    <n v="5.3000000000000158E-2"/>
    <n v="2.9136888400219989E-2"/>
    <x v="3"/>
    <x v="43"/>
    <x v="3"/>
    <x v="0"/>
    <x v="0"/>
    <x v="1"/>
  </r>
  <r>
    <x v="23"/>
    <s v="NG=F"/>
    <n v="1.8720000000000001"/>
    <n v="1.819"/>
    <n v="5.3000000000000158E-2"/>
    <n v="2.9136888400219989E-2"/>
    <x v="3"/>
    <x v="44"/>
    <x v="3"/>
    <x v="0"/>
    <x v="0"/>
    <x v="1"/>
  </r>
  <r>
    <x v="24"/>
    <s v="NG=F"/>
    <n v="1.861"/>
    <n v="1.8720000000000001"/>
    <n v="-1.1000000000000121E-2"/>
    <n v="-5.8760683760684402E-3"/>
    <x v="3"/>
    <x v="43"/>
    <x v="3"/>
    <x v="0"/>
    <x v="0"/>
    <x v="0"/>
  </r>
  <r>
    <x v="24"/>
    <s v="NG=F"/>
    <n v="1.861"/>
    <n v="1.8720000000000001"/>
    <n v="-1.1000000000000121E-2"/>
    <n v="-5.8760683760684402E-3"/>
    <x v="3"/>
    <x v="44"/>
    <x v="3"/>
    <x v="0"/>
    <x v="0"/>
    <x v="0"/>
  </r>
  <r>
    <x v="25"/>
    <s v="NG=F"/>
    <n v="1.8620000000000001"/>
    <n v="1.861"/>
    <n v="1.0000000000001119E-3"/>
    <n v="5.3734551316502518E-4"/>
    <x v="3"/>
    <x v="43"/>
    <x v="3"/>
    <x v="0"/>
    <x v="0"/>
    <x v="1"/>
  </r>
  <r>
    <x v="25"/>
    <s v="NG=F"/>
    <n v="1.8620000000000001"/>
    <n v="1.861"/>
    <n v="1.0000000000001119E-3"/>
    <n v="5.3734551316502518E-4"/>
    <x v="3"/>
    <x v="44"/>
    <x v="3"/>
    <x v="0"/>
    <x v="0"/>
    <x v="1"/>
  </r>
  <r>
    <x v="26"/>
    <s v="NG=F"/>
    <n v="1.8580000000000001"/>
    <n v="1.8620000000000001"/>
    <n v="-4.0000000000000036E-3"/>
    <n v="-2.1482277121374883E-3"/>
    <x v="3"/>
    <x v="43"/>
    <x v="3"/>
    <x v="0"/>
    <x v="0"/>
    <x v="0"/>
  </r>
  <r>
    <x v="26"/>
    <s v="NG=F"/>
    <n v="1.8580000000000001"/>
    <n v="1.8620000000000001"/>
    <n v="-4.0000000000000036E-3"/>
    <n v="-2.1482277121374883E-3"/>
    <x v="3"/>
    <x v="44"/>
    <x v="3"/>
    <x v="0"/>
    <x v="0"/>
    <x v="0"/>
  </r>
  <r>
    <x v="195"/>
    <s v="NG=F"/>
    <n v="1.7909999999999999"/>
    <n v="1.8580000000000001"/>
    <n v="-6.7000000000000171E-2"/>
    <n v="-3.6060279870828937E-2"/>
    <x v="3"/>
    <x v="43"/>
    <x v="3"/>
    <x v="0"/>
    <x v="0"/>
    <x v="0"/>
  </r>
  <r>
    <x v="195"/>
    <s v="NG=F"/>
    <n v="1.7909999999999999"/>
    <n v="1.8580000000000001"/>
    <n v="-6.7000000000000171E-2"/>
    <n v="-3.6060279870828937E-2"/>
    <x v="3"/>
    <x v="44"/>
    <x v="3"/>
    <x v="0"/>
    <x v="0"/>
    <x v="0"/>
  </r>
  <r>
    <x v="27"/>
    <s v="NG=F"/>
    <n v="1.766"/>
    <n v="1.7909999999999999"/>
    <n v="-2.4999999999999911E-2"/>
    <n v="-1.3958682300390794E-2"/>
    <x v="3"/>
    <x v="43"/>
    <x v="3"/>
    <x v="0"/>
    <x v="0"/>
    <x v="0"/>
  </r>
  <r>
    <x v="27"/>
    <s v="NG=F"/>
    <n v="1.766"/>
    <n v="1.7909999999999999"/>
    <n v="-2.4999999999999911E-2"/>
    <n v="-1.3958682300390794E-2"/>
    <x v="3"/>
    <x v="44"/>
    <x v="3"/>
    <x v="0"/>
    <x v="0"/>
    <x v="0"/>
  </r>
  <r>
    <x v="28"/>
    <s v="NG=F"/>
    <n v="1.788"/>
    <n v="1.766"/>
    <n v="2.200000000000002E-2"/>
    <n v="1.2457531143827871E-2"/>
    <x v="3"/>
    <x v="43"/>
    <x v="3"/>
    <x v="0"/>
    <x v="0"/>
    <x v="1"/>
  </r>
  <r>
    <x v="28"/>
    <s v="NG=F"/>
    <n v="1.788"/>
    <n v="1.766"/>
    <n v="2.200000000000002E-2"/>
    <n v="1.2457531143827871E-2"/>
    <x v="3"/>
    <x v="44"/>
    <x v="3"/>
    <x v="0"/>
    <x v="0"/>
    <x v="1"/>
  </r>
  <r>
    <x v="29"/>
    <s v="NG=F"/>
    <n v="1.8440000000000001"/>
    <n v="1.788"/>
    <n v="5.600000000000005E-2"/>
    <n v="3.1319910514541416E-2"/>
    <x v="3"/>
    <x v="43"/>
    <x v="3"/>
    <x v="0"/>
    <x v="0"/>
    <x v="1"/>
  </r>
  <r>
    <x v="29"/>
    <s v="NG=F"/>
    <n v="1.8440000000000001"/>
    <n v="1.788"/>
    <n v="5.600000000000005E-2"/>
    <n v="3.1319910514541416E-2"/>
    <x v="3"/>
    <x v="44"/>
    <x v="3"/>
    <x v="0"/>
    <x v="0"/>
    <x v="1"/>
  </r>
  <r>
    <x v="30"/>
    <s v="NG=F"/>
    <n v="1.8260000000000001"/>
    <n v="1.8440000000000001"/>
    <n v="-1.8000000000000016E-2"/>
    <n v="-9.7613882863340651E-3"/>
    <x v="3"/>
    <x v="43"/>
    <x v="3"/>
    <x v="0"/>
    <x v="0"/>
    <x v="0"/>
  </r>
  <r>
    <x v="30"/>
    <s v="NG=F"/>
    <n v="1.8260000000000001"/>
    <n v="1.8440000000000001"/>
    <n v="-1.8000000000000016E-2"/>
    <n v="-9.7613882863340651E-3"/>
    <x v="3"/>
    <x v="44"/>
    <x v="3"/>
    <x v="0"/>
    <x v="0"/>
    <x v="0"/>
  </r>
  <r>
    <x v="31"/>
    <s v="NG=F"/>
    <n v="1.837"/>
    <n v="1.8260000000000001"/>
    <n v="1.0999999999999899E-2"/>
    <n v="6.0240963855421126E-3"/>
    <x v="3"/>
    <x v="43"/>
    <x v="3"/>
    <x v="0"/>
    <x v="0"/>
    <x v="1"/>
  </r>
  <r>
    <x v="31"/>
    <s v="NG=F"/>
    <n v="1.837"/>
    <n v="1.8260000000000001"/>
    <n v="1.0999999999999899E-2"/>
    <n v="6.0240963855421126E-3"/>
    <x v="3"/>
    <x v="44"/>
    <x v="3"/>
    <x v="0"/>
    <x v="0"/>
    <x v="1"/>
  </r>
  <r>
    <x v="196"/>
    <s v="NG=F"/>
    <n v="1.893"/>
    <n v="1.837"/>
    <n v="5.600000000000005E-2"/>
    <n v="3.0484485574305963E-2"/>
    <x v="3"/>
    <x v="43"/>
    <x v="3"/>
    <x v="0"/>
    <x v="0"/>
    <x v="1"/>
  </r>
  <r>
    <x v="196"/>
    <s v="NG=F"/>
    <n v="1.893"/>
    <n v="1.837"/>
    <n v="5.600000000000005E-2"/>
    <n v="3.0484485574305963E-2"/>
    <x v="3"/>
    <x v="44"/>
    <x v="3"/>
    <x v="0"/>
    <x v="0"/>
    <x v="1"/>
  </r>
  <r>
    <x v="32"/>
    <s v="NG=F"/>
    <n v="1.9810000000000001"/>
    <n v="1.893"/>
    <n v="8.8000000000000078E-2"/>
    <n v="4.6487057580560001E-2"/>
    <x v="3"/>
    <x v="43"/>
    <x v="3"/>
    <x v="0"/>
    <x v="0"/>
    <x v="1"/>
  </r>
  <r>
    <x v="32"/>
    <s v="NG=F"/>
    <n v="1.9810000000000001"/>
    <n v="1.893"/>
    <n v="8.8000000000000078E-2"/>
    <n v="4.6487057580560001E-2"/>
    <x v="3"/>
    <x v="44"/>
    <x v="3"/>
    <x v="0"/>
    <x v="0"/>
    <x v="1"/>
  </r>
  <r>
    <x v="33"/>
    <s v="NG=F"/>
    <n v="1.9550000000000001"/>
    <n v="1.9810000000000001"/>
    <n v="-2.6000000000000023E-2"/>
    <n v="-1.3124684502776386E-2"/>
    <x v="3"/>
    <x v="43"/>
    <x v="3"/>
    <x v="0"/>
    <x v="0"/>
    <x v="0"/>
  </r>
  <r>
    <x v="33"/>
    <s v="NG=F"/>
    <n v="1.9550000000000001"/>
    <n v="1.9810000000000001"/>
    <n v="-2.6000000000000023E-2"/>
    <n v="-1.3124684502776386E-2"/>
    <x v="3"/>
    <x v="44"/>
    <x v="3"/>
    <x v="0"/>
    <x v="0"/>
    <x v="0"/>
  </r>
  <r>
    <x v="34"/>
    <s v="NG=F"/>
    <n v="1.92"/>
    <n v="1.9550000000000001"/>
    <n v="-3.5000000000000142E-2"/>
    <n v="-1.7902813299232809E-2"/>
    <x v="3"/>
    <x v="43"/>
    <x v="3"/>
    <x v="0"/>
    <x v="0"/>
    <x v="0"/>
  </r>
  <r>
    <x v="34"/>
    <s v="NG=F"/>
    <n v="1.92"/>
    <n v="1.9550000000000001"/>
    <n v="-3.5000000000000142E-2"/>
    <n v="-1.7902813299232809E-2"/>
    <x v="3"/>
    <x v="44"/>
    <x v="3"/>
    <x v="0"/>
    <x v="0"/>
    <x v="0"/>
  </r>
  <r>
    <x v="35"/>
    <s v="NG=F"/>
    <n v="1.905"/>
    <n v="1.92"/>
    <n v="-1.4999999999999902E-2"/>
    <n v="-7.8124999999999497E-3"/>
    <x v="3"/>
    <x v="43"/>
    <x v="3"/>
    <x v="0"/>
    <x v="0"/>
    <x v="0"/>
  </r>
  <r>
    <x v="35"/>
    <s v="NG=F"/>
    <n v="1.905"/>
    <n v="1.92"/>
    <n v="-1.4999999999999902E-2"/>
    <n v="-7.8124999999999497E-3"/>
    <x v="3"/>
    <x v="44"/>
    <x v="3"/>
    <x v="0"/>
    <x v="0"/>
    <x v="0"/>
  </r>
  <r>
    <x v="197"/>
    <s v="NG=F"/>
    <n v="1.8779999999999999"/>
    <n v="1.905"/>
    <n v="-2.7000000000000135E-2"/>
    <n v="-1.4173228346456764E-2"/>
    <x v="3"/>
    <x v="43"/>
    <x v="3"/>
    <x v="0"/>
    <x v="0"/>
    <x v="0"/>
  </r>
  <r>
    <x v="197"/>
    <s v="NG=F"/>
    <n v="1.8779999999999999"/>
    <n v="1.905"/>
    <n v="-2.7000000000000135E-2"/>
    <n v="-1.4173228346456764E-2"/>
    <x v="3"/>
    <x v="44"/>
    <x v="3"/>
    <x v="0"/>
    <x v="0"/>
    <x v="0"/>
  </r>
  <r>
    <x v="36"/>
    <s v="NG=F"/>
    <n v="1.827"/>
    <n v="1.8779999999999999"/>
    <n v="-5.0999999999999934E-2"/>
    <n v="-2.7156549520766741E-2"/>
    <x v="3"/>
    <x v="43"/>
    <x v="3"/>
    <x v="0"/>
    <x v="0"/>
    <x v="0"/>
  </r>
  <r>
    <x v="36"/>
    <s v="NG=F"/>
    <n v="1.827"/>
    <n v="1.8779999999999999"/>
    <n v="-5.0999999999999934E-2"/>
    <n v="-2.7156549520766741E-2"/>
    <x v="3"/>
    <x v="44"/>
    <x v="3"/>
    <x v="0"/>
    <x v="0"/>
    <x v="0"/>
  </r>
  <r>
    <x v="37"/>
    <s v="NG=F"/>
    <n v="1.847"/>
    <n v="1.827"/>
    <n v="2.0000000000000018E-2"/>
    <n v="1.0946907498631647E-2"/>
    <x v="3"/>
    <x v="43"/>
    <x v="3"/>
    <x v="0"/>
    <x v="0"/>
    <x v="1"/>
  </r>
  <r>
    <x v="37"/>
    <s v="NG=F"/>
    <n v="1.847"/>
    <n v="1.827"/>
    <n v="2.0000000000000018E-2"/>
    <n v="1.0946907498631647E-2"/>
    <x v="3"/>
    <x v="44"/>
    <x v="3"/>
    <x v="0"/>
    <x v="0"/>
    <x v="1"/>
  </r>
  <r>
    <x v="38"/>
    <s v="NG=F"/>
    <n v="1.821"/>
    <n v="1.847"/>
    <n v="-2.6000000000000023E-2"/>
    <n v="-1.4076881429344896E-2"/>
    <x v="3"/>
    <x v="43"/>
    <x v="3"/>
    <x v="0"/>
    <x v="0"/>
    <x v="0"/>
  </r>
  <r>
    <x v="38"/>
    <s v="NG=F"/>
    <n v="1.821"/>
    <n v="1.847"/>
    <n v="-2.6000000000000023E-2"/>
    <n v="-1.4076881429344896E-2"/>
    <x v="3"/>
    <x v="44"/>
    <x v="3"/>
    <x v="0"/>
    <x v="0"/>
    <x v="0"/>
  </r>
  <r>
    <x v="39"/>
    <s v="NG=F"/>
    <n v="1.752"/>
    <n v="1.821"/>
    <n v="-6.899999999999995E-2"/>
    <n v="-3.7891268533772629E-2"/>
    <x v="3"/>
    <x v="43"/>
    <x v="3"/>
    <x v="0"/>
    <x v="0"/>
    <x v="0"/>
  </r>
  <r>
    <x v="39"/>
    <s v="NG=F"/>
    <n v="1.752"/>
    <n v="1.821"/>
    <n v="-6.899999999999995E-2"/>
    <n v="-3.7891268533772629E-2"/>
    <x v="3"/>
    <x v="44"/>
    <x v="3"/>
    <x v="0"/>
    <x v="0"/>
    <x v="0"/>
  </r>
  <r>
    <x v="40"/>
    <s v="NG=F"/>
    <n v="1.6839999999999999"/>
    <n v="1.752"/>
    <n v="-6.800000000000006E-2"/>
    <n v="-3.8812785388127886E-2"/>
    <x v="3"/>
    <x v="43"/>
    <x v="3"/>
    <x v="0"/>
    <x v="0"/>
    <x v="0"/>
  </r>
  <r>
    <x v="40"/>
    <s v="NG=F"/>
    <n v="1.6839999999999999"/>
    <n v="1.752"/>
    <n v="-6.800000000000006E-2"/>
    <n v="-3.8812785388127886E-2"/>
    <x v="3"/>
    <x v="44"/>
    <x v="3"/>
    <x v="0"/>
    <x v="0"/>
    <x v="0"/>
  </r>
  <r>
    <x v="198"/>
    <s v="NG=F"/>
    <n v="1.69"/>
    <n v="1.6839999999999999"/>
    <n v="6.0000000000000053E-3"/>
    <n v="3.5629453681710246E-3"/>
    <x v="3"/>
    <x v="43"/>
    <x v="3"/>
    <x v="0"/>
    <x v="0"/>
    <x v="1"/>
  </r>
  <r>
    <x v="198"/>
    <s v="NG=F"/>
    <n v="1.69"/>
    <n v="1.6839999999999999"/>
    <n v="6.0000000000000053E-3"/>
    <n v="3.5629453681710246E-3"/>
    <x v="3"/>
    <x v="44"/>
    <x v="3"/>
    <x v="0"/>
    <x v="0"/>
    <x v="1"/>
  </r>
  <r>
    <x v="41"/>
    <s v="NG=F"/>
    <n v="1.756"/>
    <n v="1.69"/>
    <n v="6.6000000000000059E-2"/>
    <n v="3.9053254437869861E-2"/>
    <x v="3"/>
    <x v="43"/>
    <x v="3"/>
    <x v="0"/>
    <x v="0"/>
    <x v="1"/>
  </r>
  <r>
    <x v="41"/>
    <s v="NG=F"/>
    <n v="1.756"/>
    <n v="1.69"/>
    <n v="6.6000000000000059E-2"/>
    <n v="3.9053254437869861E-2"/>
    <x v="3"/>
    <x v="44"/>
    <x v="3"/>
    <x v="0"/>
    <x v="0"/>
    <x v="1"/>
  </r>
  <r>
    <x v="42"/>
    <s v="NG=F"/>
    <n v="1.8"/>
    <n v="1.756"/>
    <n v="4.4000000000000039E-2"/>
    <n v="2.5056947608200479E-2"/>
    <x v="3"/>
    <x v="43"/>
    <x v="3"/>
    <x v="0"/>
    <x v="0"/>
    <x v="1"/>
  </r>
  <r>
    <x v="42"/>
    <s v="NG=F"/>
    <n v="1.8"/>
    <n v="1.756"/>
    <n v="4.4000000000000039E-2"/>
    <n v="2.5056947608200479E-2"/>
    <x v="3"/>
    <x v="44"/>
    <x v="3"/>
    <x v="0"/>
    <x v="0"/>
    <x v="1"/>
  </r>
  <r>
    <x v="43"/>
    <s v="NG=F"/>
    <n v="1.827"/>
    <n v="1.8"/>
    <n v="2.6999999999999913E-2"/>
    <n v="1.4999999999999951E-2"/>
    <x v="3"/>
    <x v="43"/>
    <x v="3"/>
    <x v="0"/>
    <x v="0"/>
    <x v="1"/>
  </r>
  <r>
    <x v="43"/>
    <s v="NG=F"/>
    <n v="1.827"/>
    <n v="1.8"/>
    <n v="2.6999999999999913E-2"/>
    <n v="1.4999999999999951E-2"/>
    <x v="3"/>
    <x v="44"/>
    <x v="3"/>
    <x v="0"/>
    <x v="0"/>
    <x v="1"/>
  </r>
  <r>
    <x v="44"/>
    <s v="NG=F"/>
    <n v="1.772"/>
    <n v="1.827"/>
    <n v="-5.4999999999999938E-2"/>
    <n v="-3.0103995621236966E-2"/>
    <x v="3"/>
    <x v="43"/>
    <x v="3"/>
    <x v="0"/>
    <x v="0"/>
    <x v="0"/>
  </r>
  <r>
    <x v="44"/>
    <s v="NG=F"/>
    <n v="1.772"/>
    <n v="1.827"/>
    <n v="-5.4999999999999938E-2"/>
    <n v="-3.0103995621236966E-2"/>
    <x v="3"/>
    <x v="44"/>
    <x v="3"/>
    <x v="0"/>
    <x v="0"/>
    <x v="0"/>
  </r>
  <r>
    <x v="45"/>
    <s v="NG=F"/>
    <n v="1.708"/>
    <n v="1.772"/>
    <n v="-6.4000000000000057E-2"/>
    <n v="-3.6117381489842018E-2"/>
    <x v="3"/>
    <x v="43"/>
    <x v="3"/>
    <x v="0"/>
    <x v="0"/>
    <x v="0"/>
  </r>
  <r>
    <x v="45"/>
    <s v="NG=F"/>
    <n v="1.708"/>
    <n v="1.772"/>
    <n v="-6.4000000000000057E-2"/>
    <n v="-3.6117381489842018E-2"/>
    <x v="3"/>
    <x v="44"/>
    <x v="3"/>
    <x v="0"/>
    <x v="0"/>
    <x v="0"/>
  </r>
  <r>
    <x v="199"/>
    <s v="NG=F"/>
    <n v="1.6519999999999999"/>
    <n v="1.708"/>
    <n v="-5.600000000000005E-2"/>
    <n v="-3.2786885245901669E-2"/>
    <x v="3"/>
    <x v="43"/>
    <x v="3"/>
    <x v="0"/>
    <x v="0"/>
    <x v="0"/>
  </r>
  <r>
    <x v="199"/>
    <s v="NG=F"/>
    <n v="1.6519999999999999"/>
    <n v="1.708"/>
    <n v="-5.600000000000005E-2"/>
    <n v="-3.2786885245901669E-2"/>
    <x v="3"/>
    <x v="44"/>
    <x v="3"/>
    <x v="0"/>
    <x v="0"/>
    <x v="0"/>
  </r>
  <r>
    <x v="46"/>
    <s v="NG=F"/>
    <n v="1.778"/>
    <n v="1.6519999999999999"/>
    <n v="0.12600000000000011"/>
    <n v="7.627118644067804E-2"/>
    <x v="3"/>
    <x v="43"/>
    <x v="3"/>
    <x v="0"/>
    <x v="0"/>
    <x v="1"/>
  </r>
  <r>
    <x v="46"/>
    <s v="NG=F"/>
    <n v="1.778"/>
    <n v="1.6519999999999999"/>
    <n v="0.12600000000000011"/>
    <n v="7.627118644067804E-2"/>
    <x v="3"/>
    <x v="44"/>
    <x v="3"/>
    <x v="0"/>
    <x v="0"/>
    <x v="1"/>
  </r>
  <r>
    <x v="47"/>
    <s v="NG=F"/>
    <n v="1.9359999999999999"/>
    <n v="1.778"/>
    <n v="0.15799999999999992"/>
    <n v="8.8863892013498272E-2"/>
    <x v="3"/>
    <x v="43"/>
    <x v="3"/>
    <x v="0"/>
    <x v="0"/>
    <x v="1"/>
  </r>
  <r>
    <x v="47"/>
    <s v="NG=F"/>
    <n v="1.9359999999999999"/>
    <n v="1.778"/>
    <n v="0.15799999999999992"/>
    <n v="8.8863892013498272E-2"/>
    <x v="3"/>
    <x v="44"/>
    <x v="3"/>
    <x v="0"/>
    <x v="0"/>
    <x v="1"/>
  </r>
  <r>
    <x v="48"/>
    <s v="NG=F"/>
    <n v="1.8779999999999999"/>
    <n v="1.9359999999999999"/>
    <n v="-5.8000000000000052E-2"/>
    <n v="-2.9958677685950442E-2"/>
    <x v="3"/>
    <x v="43"/>
    <x v="3"/>
    <x v="0"/>
    <x v="0"/>
    <x v="0"/>
  </r>
  <r>
    <x v="48"/>
    <s v="NG=F"/>
    <n v="1.8779999999999999"/>
    <n v="1.9359999999999999"/>
    <n v="-5.8000000000000052E-2"/>
    <n v="-2.9958677685950442E-2"/>
    <x v="3"/>
    <x v="44"/>
    <x v="3"/>
    <x v="0"/>
    <x v="0"/>
    <x v="0"/>
  </r>
  <r>
    <x v="49"/>
    <s v="NG=F"/>
    <n v="1.841"/>
    <n v="1.8779999999999999"/>
    <n v="-3.6999999999999922E-2"/>
    <n v="-1.9701810436634676E-2"/>
    <x v="3"/>
    <x v="43"/>
    <x v="3"/>
    <x v="0"/>
    <x v="0"/>
    <x v="0"/>
  </r>
  <r>
    <x v="49"/>
    <s v="NG=F"/>
    <n v="1.841"/>
    <n v="1.8779999999999999"/>
    <n v="-3.6999999999999922E-2"/>
    <n v="-1.9701810436634676E-2"/>
    <x v="3"/>
    <x v="44"/>
    <x v="3"/>
    <x v="0"/>
    <x v="0"/>
    <x v="0"/>
  </r>
  <r>
    <x v="50"/>
    <s v="NG=F"/>
    <n v="1.869"/>
    <n v="1.841"/>
    <n v="2.8000000000000025E-2"/>
    <n v="1.5209125475285185E-2"/>
    <x v="3"/>
    <x v="43"/>
    <x v="3"/>
    <x v="0"/>
    <x v="0"/>
    <x v="1"/>
  </r>
  <r>
    <x v="50"/>
    <s v="NG=F"/>
    <n v="1.869"/>
    <n v="1.841"/>
    <n v="2.8000000000000025E-2"/>
    <n v="1.5209125475285185E-2"/>
    <x v="3"/>
    <x v="44"/>
    <x v="3"/>
    <x v="0"/>
    <x v="0"/>
    <x v="1"/>
  </r>
  <r>
    <x v="200"/>
    <s v="NG=F"/>
    <n v="1.8109999999999999"/>
    <n v="1.869"/>
    <n v="-5.8000000000000052E-2"/>
    <n v="-3.1032637774210836E-2"/>
    <x v="3"/>
    <x v="43"/>
    <x v="3"/>
    <x v="0"/>
    <x v="0"/>
    <x v="0"/>
  </r>
  <r>
    <x v="200"/>
    <s v="NG=F"/>
    <n v="1.8109999999999999"/>
    <n v="1.869"/>
    <n v="-5.8000000000000052E-2"/>
    <n v="-3.1032637774210836E-2"/>
    <x v="3"/>
    <x v="44"/>
    <x v="3"/>
    <x v="0"/>
    <x v="0"/>
    <x v="0"/>
  </r>
  <r>
    <x v="51"/>
    <s v="NG=F"/>
    <n v="1.8149999999999999"/>
    <n v="1.8109999999999999"/>
    <n v="4.0000000000000036E-3"/>
    <n v="2.2087244616234144E-3"/>
    <x v="3"/>
    <x v="43"/>
    <x v="3"/>
    <x v="0"/>
    <x v="0"/>
    <x v="1"/>
  </r>
  <r>
    <x v="51"/>
    <s v="NG=F"/>
    <n v="1.8149999999999999"/>
    <n v="1.8109999999999999"/>
    <n v="4.0000000000000036E-3"/>
    <n v="2.2087244616234144E-3"/>
    <x v="3"/>
    <x v="44"/>
    <x v="3"/>
    <x v="0"/>
    <x v="0"/>
    <x v="1"/>
  </r>
  <r>
    <x v="52"/>
    <s v="NG=F"/>
    <n v="1.7290000000000001"/>
    <n v="1.8149999999999999"/>
    <n v="-8.5999999999999854E-2"/>
    <n v="-4.738292011019276E-2"/>
    <x v="3"/>
    <x v="43"/>
    <x v="3"/>
    <x v="0"/>
    <x v="0"/>
    <x v="0"/>
  </r>
  <r>
    <x v="52"/>
    <s v="NG=F"/>
    <n v="1.7290000000000001"/>
    <n v="1.8149999999999999"/>
    <n v="-8.5999999999999854E-2"/>
    <n v="-4.738292011019276E-2"/>
    <x v="3"/>
    <x v="44"/>
    <x v="3"/>
    <x v="0"/>
    <x v="0"/>
    <x v="0"/>
  </r>
  <r>
    <x v="53"/>
    <s v="NG=F"/>
    <n v="1.6040000000000001"/>
    <n v="1.7290000000000001"/>
    <n v="-0.125"/>
    <n v="-7.2296124927703875E-2"/>
    <x v="3"/>
    <x v="43"/>
    <x v="3"/>
    <x v="0"/>
    <x v="0"/>
    <x v="0"/>
  </r>
  <r>
    <x v="53"/>
    <s v="NG=F"/>
    <n v="1.6040000000000001"/>
    <n v="1.7290000000000001"/>
    <n v="-0.125"/>
    <n v="-7.2296124927703875E-2"/>
    <x v="3"/>
    <x v="44"/>
    <x v="3"/>
    <x v="0"/>
    <x v="0"/>
    <x v="0"/>
  </r>
  <r>
    <x v="54"/>
    <s v="NG=F"/>
    <n v="1.6539999999999999"/>
    <n v="1.6040000000000001"/>
    <n v="4.9999999999999822E-2"/>
    <n v="3.1172069825436296E-2"/>
    <x v="3"/>
    <x v="43"/>
    <x v="3"/>
    <x v="0"/>
    <x v="0"/>
    <x v="1"/>
  </r>
  <r>
    <x v="54"/>
    <s v="NG=F"/>
    <n v="1.6539999999999999"/>
    <n v="1.6040000000000001"/>
    <n v="4.9999999999999822E-2"/>
    <n v="3.1172069825436296E-2"/>
    <x v="3"/>
    <x v="44"/>
    <x v="3"/>
    <x v="0"/>
    <x v="0"/>
    <x v="1"/>
  </r>
  <r>
    <x v="55"/>
    <s v="NG=F"/>
    <n v="1.6040000000000001"/>
    <n v="1.6539999999999999"/>
    <n v="-4.9999999999999822E-2"/>
    <n v="-3.0229746070132905E-2"/>
    <x v="3"/>
    <x v="43"/>
    <x v="3"/>
    <x v="0"/>
    <x v="0"/>
    <x v="0"/>
  </r>
  <r>
    <x v="55"/>
    <s v="NG=F"/>
    <n v="1.6040000000000001"/>
    <n v="1.6539999999999999"/>
    <n v="-4.9999999999999822E-2"/>
    <n v="-3.0229746070132905E-2"/>
    <x v="3"/>
    <x v="44"/>
    <x v="3"/>
    <x v="0"/>
    <x v="0"/>
    <x v="0"/>
  </r>
  <r>
    <x v="201"/>
    <s v="NG=F"/>
    <n v="1.5369999999999999"/>
    <n v="1.6040000000000001"/>
    <n v="-6.7000000000000171E-2"/>
    <n v="-4.1770573566084893E-2"/>
    <x v="3"/>
    <x v="43"/>
    <x v="3"/>
    <x v="0"/>
    <x v="0"/>
    <x v="0"/>
  </r>
  <r>
    <x v="201"/>
    <s v="NG=F"/>
    <n v="1.5369999999999999"/>
    <n v="1.6040000000000001"/>
    <n v="-6.7000000000000171E-2"/>
    <n v="-4.1770573566084893E-2"/>
    <x v="3"/>
    <x v="44"/>
    <x v="3"/>
    <x v="0"/>
    <x v="0"/>
    <x v="0"/>
  </r>
  <r>
    <x v="56"/>
    <s v="NG=F"/>
    <n v="1.6020000000000001"/>
    <n v="1.5369999999999999"/>
    <n v="6.5000000000000169E-2"/>
    <n v="4.2290175666883652E-2"/>
    <x v="3"/>
    <x v="43"/>
    <x v="3"/>
    <x v="0"/>
    <x v="0"/>
    <x v="1"/>
  </r>
  <r>
    <x v="56"/>
    <s v="NG=F"/>
    <n v="1.6020000000000001"/>
    <n v="1.5369999999999999"/>
    <n v="6.5000000000000169E-2"/>
    <n v="4.2290175666883652E-2"/>
    <x v="3"/>
    <x v="44"/>
    <x v="3"/>
    <x v="0"/>
    <x v="0"/>
    <x v="1"/>
  </r>
  <r>
    <x v="57"/>
    <s v="NG=F"/>
    <n v="1.653"/>
    <n v="1.6020000000000001"/>
    <n v="5.0999999999999934E-2"/>
    <n v="3.1835205992509323E-2"/>
    <x v="3"/>
    <x v="43"/>
    <x v="3"/>
    <x v="0"/>
    <x v="0"/>
    <x v="1"/>
  </r>
  <r>
    <x v="57"/>
    <s v="NG=F"/>
    <n v="1.653"/>
    <n v="1.6020000000000001"/>
    <n v="5.0999999999999934E-2"/>
    <n v="3.1835205992509323E-2"/>
    <x v="3"/>
    <x v="44"/>
    <x v="3"/>
    <x v="0"/>
    <x v="0"/>
    <x v="1"/>
  </r>
  <r>
    <x v="58"/>
    <s v="NG=F"/>
    <n v="1.659"/>
    <n v="1.653"/>
    <n v="6.0000000000000053E-3"/>
    <n v="3.6297640653357565E-3"/>
    <x v="3"/>
    <x v="43"/>
    <x v="3"/>
    <x v="0"/>
    <x v="0"/>
    <x v="1"/>
  </r>
  <r>
    <x v="58"/>
    <s v="NG=F"/>
    <n v="1.659"/>
    <n v="1.653"/>
    <n v="6.0000000000000053E-3"/>
    <n v="3.6297640653357565E-3"/>
    <x v="3"/>
    <x v="44"/>
    <x v="3"/>
    <x v="0"/>
    <x v="0"/>
    <x v="1"/>
  </r>
  <r>
    <x v="59"/>
    <s v="NG=F"/>
    <n v="1.637"/>
    <n v="1.659"/>
    <n v="-2.200000000000002E-2"/>
    <n v="-1.3261000602772766E-2"/>
    <x v="3"/>
    <x v="43"/>
    <x v="3"/>
    <x v="0"/>
    <x v="0"/>
    <x v="0"/>
  </r>
  <r>
    <x v="59"/>
    <s v="NG=F"/>
    <n v="1.637"/>
    <n v="1.659"/>
    <n v="-2.200000000000002E-2"/>
    <n v="-1.3261000602772766E-2"/>
    <x v="3"/>
    <x v="44"/>
    <x v="3"/>
    <x v="0"/>
    <x v="0"/>
    <x v="0"/>
  </r>
  <r>
    <x v="60"/>
    <s v="NG=F"/>
    <n v="1.6339999999999999"/>
    <n v="1.637"/>
    <n v="-3.0000000000001137E-3"/>
    <n v="-1.8326206475260316E-3"/>
    <x v="3"/>
    <x v="43"/>
    <x v="3"/>
    <x v="0"/>
    <x v="0"/>
    <x v="0"/>
  </r>
  <r>
    <x v="60"/>
    <s v="NG=F"/>
    <n v="1.6339999999999999"/>
    <n v="1.637"/>
    <n v="-3.0000000000001137E-3"/>
    <n v="-1.8326206475260316E-3"/>
    <x v="3"/>
    <x v="44"/>
    <x v="3"/>
    <x v="0"/>
    <x v="0"/>
    <x v="0"/>
  </r>
  <r>
    <x v="202"/>
    <s v="NG=F"/>
    <n v="1.621"/>
    <n v="1.6339999999999999"/>
    <n v="-1.2999999999999901E-2"/>
    <n v="-7.9559363525091194E-3"/>
    <x v="3"/>
    <x v="43"/>
    <x v="3"/>
    <x v="0"/>
    <x v="0"/>
    <x v="0"/>
  </r>
  <r>
    <x v="202"/>
    <s v="NG=F"/>
    <n v="1.621"/>
    <n v="1.6339999999999999"/>
    <n v="-1.2999999999999901E-2"/>
    <n v="-7.9559363525091194E-3"/>
    <x v="3"/>
    <x v="44"/>
    <x v="3"/>
    <x v="0"/>
    <x v="0"/>
    <x v="0"/>
  </r>
  <r>
    <x v="61"/>
    <s v="NG=F"/>
    <n v="1.69"/>
    <n v="1.621"/>
    <n v="6.899999999999995E-2"/>
    <n v="4.256631708821712E-2"/>
    <x v="3"/>
    <x v="43"/>
    <x v="3"/>
    <x v="0"/>
    <x v="0"/>
    <x v="1"/>
  </r>
  <r>
    <x v="61"/>
    <s v="NG=F"/>
    <n v="1.69"/>
    <n v="1.621"/>
    <n v="6.899999999999995E-2"/>
    <n v="4.256631708821712E-2"/>
    <x v="3"/>
    <x v="44"/>
    <x v="3"/>
    <x v="0"/>
    <x v="0"/>
    <x v="1"/>
  </r>
  <r>
    <x v="62"/>
    <s v="NG=F"/>
    <n v="1.64"/>
    <n v="1.69"/>
    <n v="-5.0000000000000044E-2"/>
    <n v="-2.9585798816568074E-2"/>
    <x v="3"/>
    <x v="43"/>
    <x v="3"/>
    <x v="0"/>
    <x v="0"/>
    <x v="0"/>
  </r>
  <r>
    <x v="62"/>
    <s v="NG=F"/>
    <n v="1.64"/>
    <n v="1.69"/>
    <n v="-5.0000000000000044E-2"/>
    <n v="-2.9585798816568074E-2"/>
    <x v="3"/>
    <x v="44"/>
    <x v="3"/>
    <x v="0"/>
    <x v="0"/>
    <x v="0"/>
  </r>
  <r>
    <x v="63"/>
    <s v="NG=F"/>
    <n v="1.587"/>
    <n v="1.64"/>
    <n v="-5.2999999999999936E-2"/>
    <n v="-3.2317073170731674E-2"/>
    <x v="3"/>
    <x v="43"/>
    <x v="3"/>
    <x v="0"/>
    <x v="0"/>
    <x v="0"/>
  </r>
  <r>
    <x v="63"/>
    <s v="NG=F"/>
    <n v="1.587"/>
    <n v="1.64"/>
    <n v="-5.2999999999999936E-2"/>
    <n v="-3.2317073170731674E-2"/>
    <x v="3"/>
    <x v="44"/>
    <x v="3"/>
    <x v="0"/>
    <x v="0"/>
    <x v="0"/>
  </r>
  <r>
    <x v="64"/>
    <s v="NG=F"/>
    <n v="1.552"/>
    <n v="1.587"/>
    <n v="-3.499999999999992E-2"/>
    <n v="-2.2054190296156219E-2"/>
    <x v="3"/>
    <x v="43"/>
    <x v="3"/>
    <x v="0"/>
    <x v="0"/>
    <x v="0"/>
  </r>
  <r>
    <x v="64"/>
    <s v="NG=F"/>
    <n v="1.552"/>
    <n v="1.587"/>
    <n v="-3.499999999999992E-2"/>
    <n v="-2.2054190296156219E-2"/>
    <x v="3"/>
    <x v="44"/>
    <x v="3"/>
    <x v="0"/>
    <x v="0"/>
    <x v="0"/>
  </r>
  <r>
    <x v="65"/>
    <s v="NG=F"/>
    <n v="1.621"/>
    <n v="1.552"/>
    <n v="6.899999999999995E-2"/>
    <n v="4.4458762886597905E-2"/>
    <x v="3"/>
    <x v="43"/>
    <x v="3"/>
    <x v="0"/>
    <x v="0"/>
    <x v="1"/>
  </r>
  <r>
    <x v="65"/>
    <s v="NG=F"/>
    <n v="1.621"/>
    <n v="1.552"/>
    <n v="6.899999999999995E-2"/>
    <n v="4.4458762886597905E-2"/>
    <x v="3"/>
    <x v="44"/>
    <x v="3"/>
    <x v="0"/>
    <x v="0"/>
    <x v="1"/>
  </r>
  <r>
    <x v="66"/>
    <s v="NG=F"/>
    <n v="1.7310000000000001"/>
    <m/>
    <m/>
    <m/>
    <x v="3"/>
    <x v="43"/>
    <x v="3"/>
    <x v="0"/>
    <x v="0"/>
    <x v="0"/>
  </r>
  <r>
    <x v="66"/>
    <s v="NG=F"/>
    <n v="1.7310000000000001"/>
    <m/>
    <m/>
    <m/>
    <x v="3"/>
    <x v="44"/>
    <x v="3"/>
    <x v="0"/>
    <x v="0"/>
    <x v="0"/>
  </r>
  <r>
    <x v="67"/>
    <s v="NG=F"/>
    <n v="1.8520000000000001"/>
    <n v="1.7310000000000001"/>
    <n v="0.121"/>
    <n v="6.9901790872328132E-2"/>
    <x v="3"/>
    <x v="43"/>
    <x v="3"/>
    <x v="0"/>
    <x v="0"/>
    <x v="1"/>
  </r>
  <r>
    <x v="67"/>
    <s v="NG=F"/>
    <n v="1.8520000000000001"/>
    <n v="1.7310000000000001"/>
    <n v="0.121"/>
    <n v="6.9901790872328132E-2"/>
    <x v="3"/>
    <x v="44"/>
    <x v="3"/>
    <x v="0"/>
    <x v="0"/>
    <x v="1"/>
  </r>
  <r>
    <x v="68"/>
    <s v="NG=F"/>
    <n v="1.7829999999999999"/>
    <n v="1.8520000000000001"/>
    <n v="-6.9000000000000172E-2"/>
    <n v="-3.7257019438445019E-2"/>
    <x v="3"/>
    <x v="43"/>
    <x v="3"/>
    <x v="0"/>
    <x v="0"/>
    <x v="0"/>
  </r>
  <r>
    <x v="68"/>
    <s v="NG=F"/>
    <n v="1.7829999999999999"/>
    <n v="1.8520000000000001"/>
    <n v="-6.9000000000000172E-2"/>
    <n v="-3.7257019438445019E-2"/>
    <x v="3"/>
    <x v="44"/>
    <x v="3"/>
    <x v="0"/>
    <x v="0"/>
    <x v="0"/>
  </r>
  <r>
    <x v="69"/>
    <s v="NG=F"/>
    <n v="1.7330000000000001"/>
    <n v="1.7829999999999999"/>
    <n v="-4.9999999999999822E-2"/>
    <n v="-2.8042624789680216E-2"/>
    <x v="3"/>
    <x v="43"/>
    <x v="3"/>
    <x v="0"/>
    <x v="0"/>
    <x v="0"/>
  </r>
  <r>
    <x v="69"/>
    <s v="NG=F"/>
    <n v="1.7330000000000001"/>
    <n v="1.7829999999999999"/>
    <n v="-4.9999999999999822E-2"/>
    <n v="-2.8042624789680216E-2"/>
    <x v="3"/>
    <x v="44"/>
    <x v="3"/>
    <x v="0"/>
    <x v="0"/>
    <x v="0"/>
  </r>
  <r>
    <x v="203"/>
    <s v="NG=F"/>
    <n v="1.764"/>
    <n v="1.7330000000000001"/>
    <n v="3.0999999999999917E-2"/>
    <n v="1.7888055395268273E-2"/>
    <x v="3"/>
    <x v="43"/>
    <x v="3"/>
    <x v="0"/>
    <x v="0"/>
    <x v="1"/>
  </r>
  <r>
    <x v="203"/>
    <s v="NG=F"/>
    <n v="1.764"/>
    <n v="1.7330000000000001"/>
    <n v="3.0999999999999917E-2"/>
    <n v="1.7888055395268273E-2"/>
    <x v="3"/>
    <x v="44"/>
    <x v="3"/>
    <x v="0"/>
    <x v="0"/>
    <x v="1"/>
  </r>
  <r>
    <x v="70"/>
    <s v="NG=F"/>
    <n v="1.724"/>
    <n v="1.764"/>
    <n v="-4.0000000000000036E-2"/>
    <n v="-2.2675736961451268E-2"/>
    <x v="3"/>
    <x v="43"/>
    <x v="3"/>
    <x v="0"/>
    <x v="0"/>
    <x v="0"/>
  </r>
  <r>
    <x v="70"/>
    <s v="NG=F"/>
    <n v="1.724"/>
    <n v="1.764"/>
    <n v="-4.0000000000000036E-2"/>
    <n v="-2.2675736961451268E-2"/>
    <x v="3"/>
    <x v="44"/>
    <x v="3"/>
    <x v="0"/>
    <x v="0"/>
    <x v="0"/>
  </r>
  <r>
    <x v="71"/>
    <s v="NG=F"/>
    <n v="1.65"/>
    <n v="1.724"/>
    <n v="-7.4000000000000066E-2"/>
    <n v="-4.2923433874710017E-2"/>
    <x v="3"/>
    <x v="43"/>
    <x v="3"/>
    <x v="0"/>
    <x v="0"/>
    <x v="0"/>
  </r>
  <r>
    <x v="71"/>
    <s v="NG=F"/>
    <n v="1.65"/>
    <n v="1.724"/>
    <n v="-7.4000000000000066E-2"/>
    <n v="-4.2923433874710017E-2"/>
    <x v="3"/>
    <x v="44"/>
    <x v="3"/>
    <x v="0"/>
    <x v="0"/>
    <x v="0"/>
  </r>
  <r>
    <x v="72"/>
    <s v="NG=F"/>
    <n v="1.5980000000000001"/>
    <n v="1.65"/>
    <n v="-5.1999999999999824E-2"/>
    <n v="-3.1515151515151413E-2"/>
    <x v="3"/>
    <x v="43"/>
    <x v="3"/>
    <x v="0"/>
    <x v="0"/>
    <x v="0"/>
  </r>
  <r>
    <x v="72"/>
    <s v="NG=F"/>
    <n v="1.5980000000000001"/>
    <n v="1.65"/>
    <n v="-5.1999999999999824E-2"/>
    <n v="-3.1515151515151413E-2"/>
    <x v="3"/>
    <x v="44"/>
    <x v="3"/>
    <x v="0"/>
    <x v="0"/>
    <x v="0"/>
  </r>
  <r>
    <x v="73"/>
    <s v="NG=F"/>
    <n v="1.6859999999999999"/>
    <n v="1.5980000000000001"/>
    <n v="8.7999999999999856E-2"/>
    <n v="5.5068836045056226E-2"/>
    <x v="3"/>
    <x v="43"/>
    <x v="3"/>
    <x v="0"/>
    <x v="0"/>
    <x v="1"/>
  </r>
  <r>
    <x v="73"/>
    <s v="NG=F"/>
    <n v="1.6859999999999999"/>
    <n v="1.5980000000000001"/>
    <n v="8.7999999999999856E-2"/>
    <n v="5.5068836045056226E-2"/>
    <x v="3"/>
    <x v="44"/>
    <x v="3"/>
    <x v="0"/>
    <x v="0"/>
    <x v="1"/>
  </r>
  <r>
    <x v="74"/>
    <s v="NG=F"/>
    <n v="1.7529999999999999"/>
    <n v="1.6859999999999999"/>
    <n v="6.6999999999999948E-2"/>
    <n v="3.9739027283511238E-2"/>
    <x v="3"/>
    <x v="43"/>
    <x v="3"/>
    <x v="0"/>
    <x v="0"/>
    <x v="1"/>
  </r>
  <r>
    <x v="74"/>
    <s v="NG=F"/>
    <n v="1.7529999999999999"/>
    <n v="1.6859999999999999"/>
    <n v="6.6999999999999948E-2"/>
    <n v="3.9739027283511238E-2"/>
    <x v="3"/>
    <x v="44"/>
    <x v="3"/>
    <x v="0"/>
    <x v="0"/>
    <x v="1"/>
  </r>
  <r>
    <x v="204"/>
    <s v="NG=F"/>
    <n v="1.776"/>
    <n v="1.7529999999999999"/>
    <n v="2.3000000000000131E-2"/>
    <n v="1.3120365088419928E-2"/>
    <x v="3"/>
    <x v="43"/>
    <x v="3"/>
    <x v="0"/>
    <x v="0"/>
    <x v="1"/>
  </r>
  <r>
    <x v="204"/>
    <s v="NG=F"/>
    <n v="1.776"/>
    <n v="1.7529999999999999"/>
    <n v="2.3000000000000131E-2"/>
    <n v="1.3120365088419928E-2"/>
    <x v="3"/>
    <x v="44"/>
    <x v="3"/>
    <x v="0"/>
    <x v="0"/>
    <x v="1"/>
  </r>
  <r>
    <x v="75"/>
    <s v="NG=F"/>
    <n v="1.9239999999999999"/>
    <n v="1.776"/>
    <n v="0.14799999999999991"/>
    <n v="8.3333333333333287E-2"/>
    <x v="3"/>
    <x v="43"/>
    <x v="3"/>
    <x v="0"/>
    <x v="0"/>
    <x v="1"/>
  </r>
  <r>
    <x v="75"/>
    <s v="NG=F"/>
    <n v="1.9239999999999999"/>
    <n v="1.776"/>
    <n v="0.14799999999999991"/>
    <n v="8.3333333333333287E-2"/>
    <x v="3"/>
    <x v="44"/>
    <x v="3"/>
    <x v="0"/>
    <x v="0"/>
    <x v="1"/>
  </r>
  <r>
    <x v="76"/>
    <s v="NG=F"/>
    <n v="1.821"/>
    <n v="1.9239999999999999"/>
    <n v="-0.10299999999999998"/>
    <n v="-5.3534303534303523E-2"/>
    <x v="3"/>
    <x v="43"/>
    <x v="3"/>
    <x v="0"/>
    <x v="0"/>
    <x v="0"/>
  </r>
  <r>
    <x v="76"/>
    <s v="NG=F"/>
    <n v="1.821"/>
    <n v="1.9239999999999999"/>
    <n v="-0.10299999999999998"/>
    <n v="-5.3534303534303523E-2"/>
    <x v="3"/>
    <x v="44"/>
    <x v="3"/>
    <x v="0"/>
    <x v="0"/>
    <x v="0"/>
  </r>
  <r>
    <x v="77"/>
    <s v="NG=F"/>
    <n v="1.9390000000000001"/>
    <n v="1.821"/>
    <n v="0.1180000000000001"/>
    <n v="6.4799560680944598E-2"/>
    <x v="3"/>
    <x v="43"/>
    <x v="3"/>
    <x v="0"/>
    <x v="0"/>
    <x v="1"/>
  </r>
  <r>
    <x v="77"/>
    <s v="NG=F"/>
    <n v="1.9390000000000001"/>
    <n v="1.821"/>
    <n v="0.1180000000000001"/>
    <n v="6.4799560680944598E-2"/>
    <x v="3"/>
    <x v="44"/>
    <x v="3"/>
    <x v="0"/>
    <x v="0"/>
    <x v="1"/>
  </r>
  <r>
    <x v="78"/>
    <s v="NG=F"/>
    <n v="1.8149999999999999"/>
    <n v="1.9390000000000001"/>
    <n v="-0.12400000000000011"/>
    <n v="-6.3950489943269781E-2"/>
    <x v="3"/>
    <x v="43"/>
    <x v="3"/>
    <x v="0"/>
    <x v="0"/>
    <x v="0"/>
  </r>
  <r>
    <x v="78"/>
    <s v="NG=F"/>
    <n v="1.8149999999999999"/>
    <n v="1.9390000000000001"/>
    <n v="-0.12400000000000011"/>
    <n v="-6.3950489943269781E-2"/>
    <x v="3"/>
    <x v="44"/>
    <x v="3"/>
    <x v="0"/>
    <x v="0"/>
    <x v="0"/>
  </r>
  <r>
    <x v="79"/>
    <s v="NG=F"/>
    <n v="1.746"/>
    <n v="1.8149999999999999"/>
    <n v="-6.899999999999995E-2"/>
    <n v="-3.8016528925619811E-2"/>
    <x v="3"/>
    <x v="43"/>
    <x v="3"/>
    <x v="0"/>
    <x v="0"/>
    <x v="0"/>
  </r>
  <r>
    <x v="79"/>
    <s v="NG=F"/>
    <n v="1.746"/>
    <n v="1.8149999999999999"/>
    <n v="-6.899999999999995E-2"/>
    <n v="-3.8016528925619811E-2"/>
    <x v="3"/>
    <x v="44"/>
    <x v="3"/>
    <x v="0"/>
    <x v="0"/>
    <x v="0"/>
  </r>
  <r>
    <x v="205"/>
    <s v="NG=F"/>
    <n v="1.724"/>
    <n v="1.746"/>
    <n v="-2.200000000000002E-2"/>
    <n v="-1.2600229095074467E-2"/>
    <x v="3"/>
    <x v="43"/>
    <x v="3"/>
    <x v="0"/>
    <x v="0"/>
    <x v="0"/>
  </r>
  <r>
    <x v="205"/>
    <s v="NG=F"/>
    <n v="1.724"/>
    <n v="1.746"/>
    <n v="-2.200000000000002E-2"/>
    <n v="-1.2600229095074467E-2"/>
    <x v="3"/>
    <x v="44"/>
    <x v="3"/>
    <x v="0"/>
    <x v="0"/>
    <x v="0"/>
  </r>
  <r>
    <x v="80"/>
    <s v="NG=F"/>
    <n v="1.819"/>
    <n v="1.724"/>
    <n v="9.4999999999999973E-2"/>
    <n v="5.5104408352668201E-2"/>
    <x v="3"/>
    <x v="43"/>
    <x v="3"/>
    <x v="0"/>
    <x v="0"/>
    <x v="1"/>
  </r>
  <r>
    <x v="80"/>
    <s v="NG=F"/>
    <n v="1.819"/>
    <n v="1.724"/>
    <n v="9.4999999999999973E-2"/>
    <n v="5.5104408352668201E-2"/>
    <x v="3"/>
    <x v="44"/>
    <x v="3"/>
    <x v="0"/>
    <x v="0"/>
    <x v="1"/>
  </r>
  <r>
    <x v="81"/>
    <s v="NG=F"/>
    <n v="1.794"/>
    <n v="1.819"/>
    <n v="-2.4999999999999911E-2"/>
    <n v="-1.3743815283122546E-2"/>
    <x v="3"/>
    <x v="43"/>
    <x v="3"/>
    <x v="0"/>
    <x v="0"/>
    <x v="0"/>
  </r>
  <r>
    <x v="81"/>
    <s v="NG=F"/>
    <n v="1.794"/>
    <n v="1.819"/>
    <n v="-2.4999999999999911E-2"/>
    <n v="-1.3743815283122546E-2"/>
    <x v="3"/>
    <x v="44"/>
    <x v="3"/>
    <x v="0"/>
    <x v="0"/>
    <x v="0"/>
  </r>
  <r>
    <x v="82"/>
    <s v="NG=F"/>
    <n v="1.869"/>
    <n v="1.794"/>
    <n v="7.4999999999999956E-2"/>
    <n v="4.1806020066889604E-2"/>
    <x v="3"/>
    <x v="43"/>
    <x v="3"/>
    <x v="0"/>
    <x v="0"/>
    <x v="1"/>
  </r>
  <r>
    <x v="82"/>
    <s v="NG=F"/>
    <n v="1.869"/>
    <n v="1.794"/>
    <n v="7.4999999999999956E-2"/>
    <n v="4.1806020066889604E-2"/>
    <x v="3"/>
    <x v="44"/>
    <x v="3"/>
    <x v="0"/>
    <x v="0"/>
    <x v="1"/>
  </r>
  <r>
    <x v="83"/>
    <s v="NG=F"/>
    <n v="1.9490000000000001"/>
    <n v="1.869"/>
    <n v="8.0000000000000071E-2"/>
    <n v="4.2803638309256327E-2"/>
    <x v="3"/>
    <x v="43"/>
    <x v="3"/>
    <x v="0"/>
    <x v="0"/>
    <x v="1"/>
  </r>
  <r>
    <x v="83"/>
    <s v="NG=F"/>
    <n v="1.9490000000000001"/>
    <n v="1.869"/>
    <n v="8.0000000000000071E-2"/>
    <n v="4.2803638309256327E-2"/>
    <x v="3"/>
    <x v="44"/>
    <x v="3"/>
    <x v="0"/>
    <x v="0"/>
    <x v="1"/>
  </r>
  <r>
    <x v="84"/>
    <s v="NG=F"/>
    <n v="1.89"/>
    <n v="1.9490000000000001"/>
    <n v="-5.9000000000000163E-2"/>
    <n v="-3.0271934325295107E-2"/>
    <x v="3"/>
    <x v="43"/>
    <x v="3"/>
    <x v="0"/>
    <x v="0"/>
    <x v="0"/>
  </r>
  <r>
    <x v="84"/>
    <s v="NG=F"/>
    <n v="1.89"/>
    <n v="1.9490000000000001"/>
    <n v="-5.9000000000000163E-2"/>
    <n v="-3.0271934325295107E-2"/>
    <x v="3"/>
    <x v="44"/>
    <x v="3"/>
    <x v="0"/>
    <x v="0"/>
    <x v="0"/>
  </r>
  <r>
    <x v="206"/>
    <s v="NG=F"/>
    <n v="1.9450000000000001"/>
    <n v="1.89"/>
    <n v="5.500000000000016E-2"/>
    <n v="2.9100529100529186E-2"/>
    <x v="3"/>
    <x v="43"/>
    <x v="3"/>
    <x v="0"/>
    <x v="0"/>
    <x v="1"/>
  </r>
  <r>
    <x v="206"/>
    <s v="NG=F"/>
    <n v="1.9450000000000001"/>
    <n v="1.89"/>
    <n v="5.500000000000016E-2"/>
    <n v="2.9100529100529186E-2"/>
    <x v="3"/>
    <x v="44"/>
    <x v="3"/>
    <x v="0"/>
    <x v="0"/>
    <x v="1"/>
  </r>
  <r>
    <x v="85"/>
    <s v="NG=F"/>
    <n v="1.9930000000000001"/>
    <n v="1.9450000000000001"/>
    <n v="4.8000000000000043E-2"/>
    <n v="2.4678663239074573E-2"/>
    <x v="3"/>
    <x v="43"/>
    <x v="3"/>
    <x v="0"/>
    <x v="0"/>
    <x v="1"/>
  </r>
  <r>
    <x v="85"/>
    <s v="NG=F"/>
    <n v="1.9930000000000001"/>
    <n v="1.9450000000000001"/>
    <n v="4.8000000000000043E-2"/>
    <n v="2.4678663239074573E-2"/>
    <x v="3"/>
    <x v="44"/>
    <x v="3"/>
    <x v="0"/>
    <x v="0"/>
    <x v="1"/>
  </r>
  <r>
    <x v="86"/>
    <s v="NG=F"/>
    <n v="2.1339999999999999"/>
    <n v="1.9930000000000001"/>
    <n v="0.14099999999999979"/>
    <n v="7.0747616658303952E-2"/>
    <x v="3"/>
    <x v="43"/>
    <x v="3"/>
    <x v="0"/>
    <x v="0"/>
    <x v="1"/>
  </r>
  <r>
    <x v="86"/>
    <s v="NG=F"/>
    <n v="2.1339999999999999"/>
    <n v="1.9930000000000001"/>
    <n v="0.14099999999999979"/>
    <n v="7.0747616658303952E-2"/>
    <x v="3"/>
    <x v="44"/>
    <x v="3"/>
    <x v="0"/>
    <x v="0"/>
    <x v="1"/>
  </r>
  <r>
    <x v="87"/>
    <s v="NG=F"/>
    <n v="1.944"/>
    <n v="2.1339999999999999"/>
    <n v="-0.18999999999999995"/>
    <n v="-8.9034676663542617E-2"/>
    <x v="3"/>
    <x v="43"/>
    <x v="3"/>
    <x v="0"/>
    <x v="0"/>
    <x v="0"/>
  </r>
  <r>
    <x v="87"/>
    <s v="NG=F"/>
    <n v="1.944"/>
    <n v="2.1339999999999999"/>
    <n v="-0.18999999999999995"/>
    <n v="-8.9034676663542617E-2"/>
    <x v="3"/>
    <x v="44"/>
    <x v="3"/>
    <x v="0"/>
    <x v="0"/>
    <x v="0"/>
  </r>
  <r>
    <x v="88"/>
    <s v="NG=F"/>
    <n v="1.8939999999999999"/>
    <n v="1.944"/>
    <n v="-5.0000000000000044E-2"/>
    <n v="-2.5720164609053523E-2"/>
    <x v="3"/>
    <x v="43"/>
    <x v="3"/>
    <x v="0"/>
    <x v="0"/>
    <x v="0"/>
  </r>
  <r>
    <x v="88"/>
    <s v="NG=F"/>
    <n v="1.8939999999999999"/>
    <n v="1.944"/>
    <n v="-5.0000000000000044E-2"/>
    <n v="-2.5720164609053523E-2"/>
    <x v="3"/>
    <x v="44"/>
    <x v="3"/>
    <x v="0"/>
    <x v="0"/>
    <x v="0"/>
  </r>
  <r>
    <x v="89"/>
    <s v="NG=F"/>
    <n v="1.823"/>
    <n v="1.8939999999999999"/>
    <n v="-7.0999999999999952E-2"/>
    <n v="-3.748680042238646E-2"/>
    <x v="3"/>
    <x v="43"/>
    <x v="3"/>
    <x v="0"/>
    <x v="0"/>
    <x v="0"/>
  </r>
  <r>
    <x v="89"/>
    <s v="NG=F"/>
    <n v="1.823"/>
    <n v="1.8939999999999999"/>
    <n v="-7.0999999999999952E-2"/>
    <n v="-3.748680042238646E-2"/>
    <x v="3"/>
    <x v="44"/>
    <x v="3"/>
    <x v="0"/>
    <x v="0"/>
    <x v="0"/>
  </r>
  <r>
    <x v="207"/>
    <s v="NG=F"/>
    <n v="1.8380000000000001"/>
    <n v="1.823"/>
    <n v="1.5000000000000124E-2"/>
    <n v="8.2281952825014396E-3"/>
    <x v="3"/>
    <x v="43"/>
    <x v="3"/>
    <x v="0"/>
    <x v="0"/>
    <x v="1"/>
  </r>
  <r>
    <x v="207"/>
    <s v="NG=F"/>
    <n v="1.8380000000000001"/>
    <n v="1.823"/>
    <n v="1.5000000000000124E-2"/>
    <n v="8.2281952825014396E-3"/>
    <x v="3"/>
    <x v="44"/>
    <x v="3"/>
    <x v="0"/>
    <x v="0"/>
    <x v="1"/>
  </r>
  <r>
    <x v="90"/>
    <s v="NG=F"/>
    <n v="1.8260000000000001"/>
    <n v="1.8380000000000001"/>
    <n v="-1.2000000000000011E-2"/>
    <n v="-6.5288356909684493E-3"/>
    <x v="3"/>
    <x v="43"/>
    <x v="3"/>
    <x v="0"/>
    <x v="0"/>
    <x v="0"/>
  </r>
  <r>
    <x v="90"/>
    <s v="NG=F"/>
    <n v="1.8260000000000001"/>
    <n v="1.8380000000000001"/>
    <n v="-1.2000000000000011E-2"/>
    <n v="-6.5288356909684493E-3"/>
    <x v="3"/>
    <x v="44"/>
    <x v="3"/>
    <x v="0"/>
    <x v="0"/>
    <x v="0"/>
  </r>
  <r>
    <x v="91"/>
    <s v="NG=F"/>
    <n v="1.72"/>
    <n v="1.8260000000000001"/>
    <n v="-0.10600000000000009"/>
    <n v="-5.8050383351588221E-2"/>
    <x v="3"/>
    <x v="43"/>
    <x v="3"/>
    <x v="0"/>
    <x v="0"/>
    <x v="0"/>
  </r>
  <r>
    <x v="91"/>
    <s v="NG=F"/>
    <n v="1.72"/>
    <n v="1.8260000000000001"/>
    <n v="-0.10600000000000009"/>
    <n v="-5.8050383351588221E-2"/>
    <x v="3"/>
    <x v="44"/>
    <x v="3"/>
    <x v="0"/>
    <x v="0"/>
    <x v="0"/>
  </r>
  <r>
    <x v="92"/>
    <s v="NG=F"/>
    <n v="1.6160000000000001"/>
    <n v="1.72"/>
    <n v="-0.10399999999999987"/>
    <n v="-6.046511627906969E-2"/>
    <x v="3"/>
    <x v="43"/>
    <x v="3"/>
    <x v="0"/>
    <x v="0"/>
    <x v="0"/>
  </r>
  <r>
    <x v="92"/>
    <s v="NG=F"/>
    <n v="1.6160000000000001"/>
    <n v="1.72"/>
    <n v="-0.10399999999999987"/>
    <n v="-6.046511627906969E-2"/>
    <x v="3"/>
    <x v="44"/>
    <x v="3"/>
    <x v="0"/>
    <x v="0"/>
    <x v="0"/>
  </r>
  <r>
    <x v="93"/>
    <s v="NG=F"/>
    <n v="1.681"/>
    <n v="1.6160000000000001"/>
    <n v="6.4999999999999947E-2"/>
    <n v="4.0222772277227689E-2"/>
    <x v="3"/>
    <x v="43"/>
    <x v="3"/>
    <x v="0"/>
    <x v="0"/>
    <x v="1"/>
  </r>
  <r>
    <x v="93"/>
    <s v="NG=F"/>
    <n v="1.681"/>
    <n v="1.6160000000000001"/>
    <n v="6.4999999999999947E-2"/>
    <n v="4.0222772277227689E-2"/>
    <x v="3"/>
    <x v="44"/>
    <x v="3"/>
    <x v="0"/>
    <x v="0"/>
    <x v="1"/>
  </r>
  <r>
    <x v="94"/>
    <s v="NG=F"/>
    <n v="1.6459999999999999"/>
    <n v="1.681"/>
    <n v="-3.5000000000000142E-2"/>
    <n v="-2.0820939916716324E-2"/>
    <x v="3"/>
    <x v="43"/>
    <x v="3"/>
    <x v="0"/>
    <x v="0"/>
    <x v="0"/>
  </r>
  <r>
    <x v="94"/>
    <s v="NG=F"/>
    <n v="1.6459999999999999"/>
    <n v="1.681"/>
    <n v="-3.5000000000000142E-2"/>
    <n v="-2.0820939916716324E-2"/>
    <x v="3"/>
    <x v="44"/>
    <x v="3"/>
    <x v="0"/>
    <x v="0"/>
    <x v="0"/>
  </r>
  <r>
    <x v="208"/>
    <s v="NG=F"/>
    <n v="1.7150000000000001"/>
    <n v="1.6459999999999999"/>
    <n v="6.9000000000000172E-2"/>
    <n v="4.1919805589307517E-2"/>
    <x v="3"/>
    <x v="43"/>
    <x v="3"/>
    <x v="0"/>
    <x v="0"/>
    <x v="1"/>
  </r>
  <r>
    <x v="208"/>
    <s v="NG=F"/>
    <n v="1.7150000000000001"/>
    <n v="1.6459999999999999"/>
    <n v="6.9000000000000172E-2"/>
    <n v="4.1919805589307517E-2"/>
    <x v="3"/>
    <x v="44"/>
    <x v="3"/>
    <x v="0"/>
    <x v="0"/>
    <x v="1"/>
  </r>
  <r>
    <x v="95"/>
    <s v="NG=F"/>
    <n v="1.7829999999999999"/>
    <n v="1.7150000000000001"/>
    <n v="6.7999999999999838E-2"/>
    <n v="3.9650145772594653E-2"/>
    <x v="3"/>
    <x v="43"/>
    <x v="3"/>
    <x v="0"/>
    <x v="0"/>
    <x v="1"/>
  </r>
  <r>
    <x v="95"/>
    <s v="NG=F"/>
    <n v="1.7829999999999999"/>
    <n v="1.7150000000000001"/>
    <n v="6.7999999999999838E-2"/>
    <n v="3.9650145772594653E-2"/>
    <x v="3"/>
    <x v="44"/>
    <x v="3"/>
    <x v="0"/>
    <x v="0"/>
    <x v="1"/>
  </r>
  <r>
    <x v="96"/>
    <s v="NG=F"/>
    <n v="1.83"/>
    <n v="1.7829999999999999"/>
    <n v="4.7000000000000153E-2"/>
    <n v="2.6360067302299582E-2"/>
    <x v="3"/>
    <x v="43"/>
    <x v="3"/>
    <x v="0"/>
    <x v="0"/>
    <x v="1"/>
  </r>
  <r>
    <x v="96"/>
    <s v="NG=F"/>
    <n v="1.83"/>
    <n v="1.7829999999999999"/>
    <n v="4.7000000000000153E-2"/>
    <n v="2.6360067302299582E-2"/>
    <x v="3"/>
    <x v="44"/>
    <x v="3"/>
    <x v="0"/>
    <x v="0"/>
    <x v="1"/>
  </r>
  <r>
    <x v="97"/>
    <s v="NG=F"/>
    <n v="1.7709999999999999"/>
    <n v="1.83"/>
    <n v="-5.9000000000000163E-2"/>
    <n v="-3.2240437158470032E-2"/>
    <x v="3"/>
    <x v="43"/>
    <x v="3"/>
    <x v="0"/>
    <x v="0"/>
    <x v="0"/>
  </r>
  <r>
    <x v="97"/>
    <s v="NG=F"/>
    <n v="1.7709999999999999"/>
    <n v="1.83"/>
    <n v="-5.9000000000000163E-2"/>
    <n v="-3.2240437158470032E-2"/>
    <x v="3"/>
    <x v="44"/>
    <x v="3"/>
    <x v="0"/>
    <x v="0"/>
    <x v="0"/>
  </r>
  <r>
    <x v="98"/>
    <s v="NG=F"/>
    <n v="1.71"/>
    <n v="1.7709999999999999"/>
    <n v="-6.0999999999999943E-2"/>
    <n v="-3.4443817052512676E-2"/>
    <x v="3"/>
    <x v="43"/>
    <x v="3"/>
    <x v="0"/>
    <x v="0"/>
    <x v="0"/>
  </r>
  <r>
    <x v="98"/>
    <s v="NG=F"/>
    <n v="1.71"/>
    <n v="1.7709999999999999"/>
    <n v="-6.0999999999999943E-2"/>
    <n v="-3.4443817052512676E-2"/>
    <x v="3"/>
    <x v="44"/>
    <x v="3"/>
    <x v="0"/>
    <x v="0"/>
    <x v="0"/>
  </r>
  <r>
    <x v="99"/>
    <s v="NG=F"/>
    <n v="1.7310000000000001"/>
    <n v="1.71"/>
    <n v="2.100000000000013E-2"/>
    <n v="1.2280701754386041E-2"/>
    <x v="3"/>
    <x v="43"/>
    <x v="3"/>
    <x v="0"/>
    <x v="0"/>
    <x v="1"/>
  </r>
  <r>
    <x v="99"/>
    <s v="NG=F"/>
    <n v="1.7310000000000001"/>
    <n v="1.71"/>
    <n v="2.100000000000013E-2"/>
    <n v="1.2280701754386041E-2"/>
    <x v="3"/>
    <x v="44"/>
    <x v="3"/>
    <x v="0"/>
    <x v="0"/>
    <x v="1"/>
  </r>
  <r>
    <x v="209"/>
    <s v="NG=F"/>
    <n v="1.7150000000000001"/>
    <n v="1.7310000000000001"/>
    <n v="-1.6000000000000014E-2"/>
    <n v="-9.2432120161756292E-3"/>
    <x v="3"/>
    <x v="43"/>
    <x v="3"/>
    <x v="0"/>
    <x v="0"/>
    <x v="0"/>
  </r>
  <r>
    <x v="209"/>
    <s v="NG=F"/>
    <n v="1.7150000000000001"/>
    <n v="1.7310000000000001"/>
    <n v="-1.6000000000000014E-2"/>
    <n v="-9.2432120161756292E-3"/>
    <x v="3"/>
    <x v="44"/>
    <x v="3"/>
    <x v="0"/>
    <x v="0"/>
    <x v="0"/>
  </r>
  <r>
    <x v="100"/>
    <s v="NG=F"/>
    <n v="1.7929999999999999"/>
    <n v="1.7150000000000001"/>
    <n v="7.7999999999999847E-2"/>
    <n v="4.5481049562682126E-2"/>
    <x v="3"/>
    <x v="43"/>
    <x v="3"/>
    <x v="0"/>
    <x v="0"/>
    <x v="1"/>
  </r>
  <r>
    <x v="100"/>
    <s v="NG=F"/>
    <n v="1.7929999999999999"/>
    <n v="1.7150000000000001"/>
    <n v="7.7999999999999847E-2"/>
    <n v="4.5481049562682126E-2"/>
    <x v="3"/>
    <x v="44"/>
    <x v="3"/>
    <x v="0"/>
    <x v="0"/>
    <x v="1"/>
  </r>
  <r>
    <x v="101"/>
    <s v="NG=F"/>
    <n v="1.722"/>
    <n v="1.7929999999999999"/>
    <n v="-7.0999999999999952E-2"/>
    <n v="-3.9598438371444479E-2"/>
    <x v="3"/>
    <x v="43"/>
    <x v="3"/>
    <x v="0"/>
    <x v="0"/>
    <x v="0"/>
  </r>
  <r>
    <x v="101"/>
    <s v="NG=F"/>
    <n v="1.722"/>
    <n v="1.7929999999999999"/>
    <n v="-7.0999999999999952E-2"/>
    <n v="-3.9598438371444479E-2"/>
    <x v="3"/>
    <x v="44"/>
    <x v="3"/>
    <x v="0"/>
    <x v="0"/>
    <x v="0"/>
  </r>
  <r>
    <x v="102"/>
    <s v="NG=F"/>
    <n v="1.827"/>
    <n v="1.722"/>
    <n v="0.10499999999999998"/>
    <n v="6.0975609756097553E-2"/>
    <x v="3"/>
    <x v="43"/>
    <x v="3"/>
    <x v="0"/>
    <x v="0"/>
    <x v="1"/>
  </r>
  <r>
    <x v="102"/>
    <s v="NG=F"/>
    <n v="1.827"/>
    <n v="1.722"/>
    <n v="0.10499999999999998"/>
    <n v="6.0975609756097553E-2"/>
    <x v="3"/>
    <x v="44"/>
    <x v="3"/>
    <x v="0"/>
    <x v="0"/>
    <x v="1"/>
  </r>
  <r>
    <x v="103"/>
    <s v="NG=F"/>
    <n v="1.849"/>
    <n v="1.827"/>
    <n v="2.200000000000002E-2"/>
    <n v="1.204159824849481E-2"/>
    <x v="3"/>
    <x v="43"/>
    <x v="3"/>
    <x v="0"/>
    <x v="0"/>
    <x v="1"/>
  </r>
  <r>
    <x v="103"/>
    <s v="NG=F"/>
    <n v="1.849"/>
    <n v="1.827"/>
    <n v="2.200000000000002E-2"/>
    <n v="1.204159824849481E-2"/>
    <x v="3"/>
    <x v="44"/>
    <x v="3"/>
    <x v="0"/>
    <x v="0"/>
    <x v="1"/>
  </r>
  <r>
    <x v="210"/>
    <s v="NG=F"/>
    <n v="1.7969999999999999"/>
    <n v="1.849"/>
    <n v="-5.2000000000000046E-2"/>
    <n v="-2.8123309897241777E-2"/>
    <x v="3"/>
    <x v="43"/>
    <x v="3"/>
    <x v="0"/>
    <x v="0"/>
    <x v="0"/>
  </r>
  <r>
    <x v="210"/>
    <s v="NG=F"/>
    <n v="1.7969999999999999"/>
    <n v="1.849"/>
    <n v="-5.2000000000000046E-2"/>
    <n v="-2.8123309897241777E-2"/>
    <x v="3"/>
    <x v="44"/>
    <x v="3"/>
    <x v="0"/>
    <x v="0"/>
    <x v="0"/>
  </r>
  <r>
    <x v="104"/>
    <s v="NG=F"/>
    <n v="1.774"/>
    <n v="1.7969999999999999"/>
    <n v="-2.2999999999999909E-2"/>
    <n v="-1.2799109627156321E-2"/>
    <x v="3"/>
    <x v="43"/>
    <x v="3"/>
    <x v="0"/>
    <x v="0"/>
    <x v="0"/>
  </r>
  <r>
    <x v="104"/>
    <s v="NG=F"/>
    <n v="1.774"/>
    <n v="1.7969999999999999"/>
    <n v="-2.2999999999999909E-2"/>
    <n v="-1.2799109627156321E-2"/>
    <x v="3"/>
    <x v="44"/>
    <x v="3"/>
    <x v="0"/>
    <x v="0"/>
    <x v="0"/>
  </r>
  <r>
    <x v="105"/>
    <s v="NG=F"/>
    <n v="1.7769999999999999"/>
    <n v="1.774"/>
    <n v="2.9999999999998916E-3"/>
    <n v="1.6910935738443584E-3"/>
    <x v="3"/>
    <x v="43"/>
    <x v="3"/>
    <x v="0"/>
    <x v="0"/>
    <x v="1"/>
  </r>
  <r>
    <x v="105"/>
    <s v="NG=F"/>
    <n v="1.7769999999999999"/>
    <n v="1.774"/>
    <n v="2.9999999999998916E-3"/>
    <n v="1.6910935738443584E-3"/>
    <x v="3"/>
    <x v="44"/>
    <x v="3"/>
    <x v="0"/>
    <x v="0"/>
    <x v="1"/>
  </r>
  <r>
    <x v="106"/>
    <s v="NG=F"/>
    <n v="1.821"/>
    <n v="1.7769999999999999"/>
    <n v="4.4000000000000039E-2"/>
    <n v="2.4760832864378187E-2"/>
    <x v="3"/>
    <x v="43"/>
    <x v="3"/>
    <x v="0"/>
    <x v="0"/>
    <x v="1"/>
  </r>
  <r>
    <x v="106"/>
    <s v="NG=F"/>
    <n v="1.821"/>
    <n v="1.7769999999999999"/>
    <n v="4.4000000000000039E-2"/>
    <n v="2.4760832864378187E-2"/>
    <x v="3"/>
    <x v="44"/>
    <x v="3"/>
    <x v="0"/>
    <x v="0"/>
    <x v="1"/>
  </r>
  <r>
    <x v="107"/>
    <s v="NG=F"/>
    <n v="1.8220000000000001"/>
    <n v="1.821"/>
    <n v="1.0000000000001119E-3"/>
    <n v="5.4914881933009992E-4"/>
    <x v="3"/>
    <x v="43"/>
    <x v="3"/>
    <x v="0"/>
    <x v="0"/>
    <x v="1"/>
  </r>
  <r>
    <x v="107"/>
    <s v="NG=F"/>
    <n v="1.8220000000000001"/>
    <n v="1.821"/>
    <n v="1.0000000000001119E-3"/>
    <n v="5.4914881933009992E-4"/>
    <x v="3"/>
    <x v="44"/>
    <x v="3"/>
    <x v="0"/>
    <x v="0"/>
    <x v="1"/>
  </r>
  <r>
    <x v="108"/>
    <s v="NG=F"/>
    <n v="1.782"/>
    <n v="1.8220000000000001"/>
    <n v="-4.0000000000000036E-2"/>
    <n v="-2.1953896816684981E-2"/>
    <x v="3"/>
    <x v="43"/>
    <x v="3"/>
    <x v="0"/>
    <x v="0"/>
    <x v="0"/>
  </r>
  <r>
    <x v="108"/>
    <s v="NG=F"/>
    <n v="1.782"/>
    <n v="1.8220000000000001"/>
    <n v="-4.0000000000000036E-2"/>
    <n v="-2.1953896816684981E-2"/>
    <x v="3"/>
    <x v="44"/>
    <x v="3"/>
    <x v="0"/>
    <x v="0"/>
    <x v="0"/>
  </r>
  <r>
    <x v="211"/>
    <s v="NG=F"/>
    <n v="1.7769999999999999"/>
    <n v="1.782"/>
    <n v="-5.0000000000001155E-3"/>
    <n v="-2.8058361391695374E-3"/>
    <x v="3"/>
    <x v="43"/>
    <x v="3"/>
    <x v="0"/>
    <x v="0"/>
    <x v="0"/>
  </r>
  <r>
    <x v="211"/>
    <s v="NG=F"/>
    <n v="1.7769999999999999"/>
    <n v="1.782"/>
    <n v="-5.0000000000001155E-3"/>
    <n v="-2.8058361391695374E-3"/>
    <x v="3"/>
    <x v="44"/>
    <x v="3"/>
    <x v="0"/>
    <x v="0"/>
    <x v="0"/>
  </r>
  <r>
    <x v="109"/>
    <s v="NG=F"/>
    <n v="1.7889999999999999"/>
    <n v="1.7769999999999999"/>
    <n v="1.2000000000000011E-2"/>
    <n v="6.7529544175576875E-3"/>
    <x v="3"/>
    <x v="43"/>
    <x v="3"/>
    <x v="0"/>
    <x v="0"/>
    <x v="1"/>
  </r>
  <r>
    <x v="109"/>
    <s v="NG=F"/>
    <n v="1.7889999999999999"/>
    <n v="1.7769999999999999"/>
    <n v="1.2000000000000011E-2"/>
    <n v="6.7529544175576875E-3"/>
    <x v="3"/>
    <x v="44"/>
    <x v="3"/>
    <x v="0"/>
    <x v="0"/>
    <x v="1"/>
  </r>
  <r>
    <x v="110"/>
    <s v="NG=F"/>
    <n v="1.7669999999999999"/>
    <n v="1.7889999999999999"/>
    <n v="-2.200000000000002E-2"/>
    <n v="-1.2297372833985479E-2"/>
    <x v="3"/>
    <x v="43"/>
    <x v="3"/>
    <x v="0"/>
    <x v="0"/>
    <x v="0"/>
  </r>
  <r>
    <x v="110"/>
    <s v="NG=F"/>
    <n v="1.7669999999999999"/>
    <n v="1.7889999999999999"/>
    <n v="-2.200000000000002E-2"/>
    <n v="-1.2297372833985479E-2"/>
    <x v="3"/>
    <x v="44"/>
    <x v="3"/>
    <x v="0"/>
    <x v="0"/>
    <x v="0"/>
  </r>
  <r>
    <x v="111"/>
    <s v="NG=F"/>
    <n v="1.78"/>
    <n v="1.7669999999999999"/>
    <n v="1.3000000000000123E-2"/>
    <n v="7.357102433503182E-3"/>
    <x v="3"/>
    <x v="43"/>
    <x v="3"/>
    <x v="0"/>
    <x v="0"/>
    <x v="1"/>
  </r>
  <r>
    <x v="111"/>
    <s v="NG=F"/>
    <n v="1.78"/>
    <n v="1.7669999999999999"/>
    <n v="1.3000000000000123E-2"/>
    <n v="7.357102433503182E-3"/>
    <x v="3"/>
    <x v="44"/>
    <x v="3"/>
    <x v="0"/>
    <x v="0"/>
    <x v="1"/>
  </r>
  <r>
    <x v="112"/>
    <s v="NG=F"/>
    <n v="1.8129999999999999"/>
    <n v="1.78"/>
    <n v="3.2999999999999918E-2"/>
    <n v="1.8539325842696582E-2"/>
    <x v="3"/>
    <x v="43"/>
    <x v="3"/>
    <x v="0"/>
    <x v="0"/>
    <x v="1"/>
  </r>
  <r>
    <x v="112"/>
    <s v="NG=F"/>
    <n v="1.8129999999999999"/>
    <n v="1.78"/>
    <n v="3.2999999999999918E-2"/>
    <n v="1.8539325842696582E-2"/>
    <x v="3"/>
    <x v="44"/>
    <x v="3"/>
    <x v="0"/>
    <x v="0"/>
    <x v="1"/>
  </r>
  <r>
    <x v="113"/>
    <s v="NG=F"/>
    <n v="1.7310000000000001"/>
    <n v="1.8129999999999999"/>
    <n v="-8.1999999999999851E-2"/>
    <n v="-4.5228902371759437E-2"/>
    <x v="3"/>
    <x v="43"/>
    <x v="3"/>
    <x v="0"/>
    <x v="0"/>
    <x v="0"/>
  </r>
  <r>
    <x v="113"/>
    <s v="NG=F"/>
    <n v="1.7310000000000001"/>
    <n v="1.8129999999999999"/>
    <n v="-8.1999999999999851E-2"/>
    <n v="-4.5228902371759437E-2"/>
    <x v="3"/>
    <x v="44"/>
    <x v="3"/>
    <x v="0"/>
    <x v="0"/>
    <x v="0"/>
  </r>
  <r>
    <x v="212"/>
    <s v="NG=F"/>
    <n v="1.746"/>
    <n v="1.7310000000000001"/>
    <n v="1.4999999999999902E-2"/>
    <n v="8.6655112651645872E-3"/>
    <x v="3"/>
    <x v="43"/>
    <x v="3"/>
    <x v="0"/>
    <x v="0"/>
    <x v="1"/>
  </r>
  <r>
    <x v="212"/>
    <s v="NG=F"/>
    <n v="1.746"/>
    <n v="1.7310000000000001"/>
    <n v="1.4999999999999902E-2"/>
    <n v="8.6655112651645872E-3"/>
    <x v="3"/>
    <x v="44"/>
    <x v="3"/>
    <x v="0"/>
    <x v="0"/>
    <x v="1"/>
  </r>
  <r>
    <x v="114"/>
    <s v="NG=F"/>
    <n v="1.669"/>
    <n v="1.746"/>
    <n v="-7.6999999999999957E-2"/>
    <n v="-4.4100801832760571E-2"/>
    <x v="3"/>
    <x v="43"/>
    <x v="3"/>
    <x v="0"/>
    <x v="0"/>
    <x v="0"/>
  </r>
  <r>
    <x v="114"/>
    <s v="NG=F"/>
    <n v="1.669"/>
    <n v="1.746"/>
    <n v="-7.6999999999999957E-2"/>
    <n v="-4.4100801832760571E-2"/>
    <x v="3"/>
    <x v="44"/>
    <x v="3"/>
    <x v="0"/>
    <x v="0"/>
    <x v="0"/>
  </r>
  <r>
    <x v="115"/>
    <s v="NG=F"/>
    <n v="1.6140000000000001"/>
    <n v="1.669"/>
    <n v="-5.4999999999999938E-2"/>
    <n v="-3.2953864589574555E-2"/>
    <x v="3"/>
    <x v="43"/>
    <x v="3"/>
    <x v="0"/>
    <x v="0"/>
    <x v="0"/>
  </r>
  <r>
    <x v="115"/>
    <s v="NG=F"/>
    <n v="1.6140000000000001"/>
    <n v="1.669"/>
    <n v="-5.4999999999999938E-2"/>
    <n v="-3.2953864589574555E-2"/>
    <x v="3"/>
    <x v="44"/>
    <x v="3"/>
    <x v="0"/>
    <x v="0"/>
    <x v="0"/>
  </r>
  <r>
    <x v="116"/>
    <s v="NG=F"/>
    <n v="1.6379999999999999"/>
    <n v="1.6140000000000001"/>
    <n v="2.3999999999999799E-2"/>
    <n v="1.4869888475836306E-2"/>
    <x v="3"/>
    <x v="43"/>
    <x v="3"/>
    <x v="0"/>
    <x v="0"/>
    <x v="1"/>
  </r>
  <r>
    <x v="116"/>
    <s v="NG=F"/>
    <n v="1.6379999999999999"/>
    <n v="1.6140000000000001"/>
    <n v="2.3999999999999799E-2"/>
    <n v="1.4869888475836306E-2"/>
    <x v="3"/>
    <x v="44"/>
    <x v="3"/>
    <x v="0"/>
    <x v="0"/>
    <x v="1"/>
  </r>
  <r>
    <x v="117"/>
    <s v="NG=F"/>
    <n v="1.6379999999999999"/>
    <n v="1.6379999999999999"/>
    <n v="0"/>
    <n v="0"/>
    <x v="3"/>
    <x v="43"/>
    <x v="3"/>
    <x v="0"/>
    <x v="0"/>
    <x v="0"/>
  </r>
  <r>
    <x v="117"/>
    <s v="NG=F"/>
    <n v="1.6379999999999999"/>
    <n v="1.6379999999999999"/>
    <n v="0"/>
    <n v="0"/>
    <x v="3"/>
    <x v="44"/>
    <x v="3"/>
    <x v="0"/>
    <x v="0"/>
    <x v="0"/>
  </r>
  <r>
    <x v="118"/>
    <s v="NG=F"/>
    <n v="1.669"/>
    <n v="1.6379999999999999"/>
    <n v="3.1000000000000139E-2"/>
    <n v="1.8925518925519011E-2"/>
    <x v="3"/>
    <x v="43"/>
    <x v="3"/>
    <x v="0"/>
    <x v="0"/>
    <x v="1"/>
  </r>
  <r>
    <x v="118"/>
    <s v="NG=F"/>
    <n v="1.669"/>
    <n v="1.6379999999999999"/>
    <n v="3.1000000000000139E-2"/>
    <n v="1.8925518925519011E-2"/>
    <x v="3"/>
    <x v="44"/>
    <x v="3"/>
    <x v="0"/>
    <x v="0"/>
    <x v="1"/>
  </r>
  <r>
    <x v="213"/>
    <s v="NG=F"/>
    <n v="1.6879999999999999"/>
    <n v="1.669"/>
    <n v="1.8999999999999906E-2"/>
    <n v="1.1384062312762077E-2"/>
    <x v="3"/>
    <x v="43"/>
    <x v="3"/>
    <x v="0"/>
    <x v="0"/>
    <x v="1"/>
  </r>
  <r>
    <x v="213"/>
    <s v="NG=F"/>
    <n v="1.6879999999999999"/>
    <n v="1.669"/>
    <n v="1.8999999999999906E-2"/>
    <n v="1.1384062312762077E-2"/>
    <x v="3"/>
    <x v="44"/>
    <x v="3"/>
    <x v="0"/>
    <x v="0"/>
    <x v="1"/>
  </r>
  <r>
    <x v="119"/>
    <s v="NG=F"/>
    <n v="1.6639999999999999"/>
    <n v="1.6879999999999999"/>
    <n v="-2.4000000000000021E-2"/>
    <n v="-1.4218009478672999E-2"/>
    <x v="3"/>
    <x v="43"/>
    <x v="3"/>
    <x v="0"/>
    <x v="0"/>
    <x v="0"/>
  </r>
  <r>
    <x v="119"/>
    <s v="NG=F"/>
    <n v="1.6639999999999999"/>
    <n v="1.6879999999999999"/>
    <n v="-2.4000000000000021E-2"/>
    <n v="-1.4218009478672999E-2"/>
    <x v="3"/>
    <x v="44"/>
    <x v="3"/>
    <x v="0"/>
    <x v="0"/>
    <x v="0"/>
  </r>
  <r>
    <x v="120"/>
    <s v="NG=F"/>
    <n v="1.637"/>
    <n v="1.6639999999999999"/>
    <n v="-2.6999999999999913E-2"/>
    <n v="-1.6225961538461488E-2"/>
    <x v="3"/>
    <x v="43"/>
    <x v="3"/>
    <x v="0"/>
    <x v="0"/>
    <x v="0"/>
  </r>
  <r>
    <x v="120"/>
    <s v="NG=F"/>
    <n v="1.637"/>
    <n v="1.6639999999999999"/>
    <n v="-2.6999999999999913E-2"/>
    <n v="-1.6225961538461488E-2"/>
    <x v="3"/>
    <x v="44"/>
    <x v="3"/>
    <x v="0"/>
    <x v="0"/>
    <x v="0"/>
  </r>
  <r>
    <x v="121"/>
    <s v="NG=F"/>
    <n v="1.597"/>
    <n v="1.637"/>
    <n v="-4.0000000000000036E-2"/>
    <n v="-2.443494196701285E-2"/>
    <x v="3"/>
    <x v="43"/>
    <x v="3"/>
    <x v="0"/>
    <x v="0"/>
    <x v="0"/>
  </r>
  <r>
    <x v="121"/>
    <s v="NG=F"/>
    <n v="1.597"/>
    <n v="1.637"/>
    <n v="-4.0000000000000036E-2"/>
    <n v="-2.443494196701285E-2"/>
    <x v="3"/>
    <x v="44"/>
    <x v="3"/>
    <x v="0"/>
    <x v="0"/>
    <x v="0"/>
  </r>
  <r>
    <x v="122"/>
    <s v="NG=F"/>
    <n v="1.482"/>
    <n v="1.597"/>
    <n v="-0.11499999999999999"/>
    <n v="-7.2010018785222285E-2"/>
    <x v="3"/>
    <x v="43"/>
    <x v="3"/>
    <x v="0"/>
    <x v="0"/>
    <x v="0"/>
  </r>
  <r>
    <x v="122"/>
    <s v="NG=F"/>
    <n v="1.482"/>
    <n v="1.597"/>
    <n v="-0.11499999999999999"/>
    <n v="-7.2010018785222285E-2"/>
    <x v="3"/>
    <x v="44"/>
    <x v="3"/>
    <x v="0"/>
    <x v="0"/>
    <x v="0"/>
  </r>
  <r>
    <x v="123"/>
    <s v="NG=F"/>
    <n v="1.4950000000000001"/>
    <n v="1.482"/>
    <n v="1.3000000000000123E-2"/>
    <n v="8.7719298245614863E-3"/>
    <x v="3"/>
    <x v="43"/>
    <x v="3"/>
    <x v="0"/>
    <x v="0"/>
    <x v="1"/>
  </r>
  <r>
    <x v="123"/>
    <s v="NG=F"/>
    <n v="1.4950000000000001"/>
    <n v="1.482"/>
    <n v="1.3000000000000123E-2"/>
    <n v="8.7719298245614863E-3"/>
    <x v="3"/>
    <x v="44"/>
    <x v="3"/>
    <x v="0"/>
    <x v="0"/>
    <x v="1"/>
  </r>
  <r>
    <x v="214"/>
    <s v="NG=F"/>
    <n v="1.583"/>
    <n v="1.4950000000000001"/>
    <n v="8.7999999999999856E-2"/>
    <n v="5.8862876254180505E-2"/>
    <x v="3"/>
    <x v="43"/>
    <x v="3"/>
    <x v="0"/>
    <x v="0"/>
    <x v="1"/>
  </r>
  <r>
    <x v="214"/>
    <s v="NG=F"/>
    <n v="1.583"/>
    <n v="1.4950000000000001"/>
    <n v="8.7999999999999856E-2"/>
    <n v="5.8862876254180505E-2"/>
    <x v="3"/>
    <x v="44"/>
    <x v="3"/>
    <x v="0"/>
    <x v="0"/>
    <x v="1"/>
  </r>
  <r>
    <x v="124"/>
    <s v="NG=F"/>
    <n v="1.7090000000000001"/>
    <n v="1.583"/>
    <n v="0.12600000000000011"/>
    <n v="7.9595704358812455E-2"/>
    <x v="3"/>
    <x v="43"/>
    <x v="3"/>
    <x v="0"/>
    <x v="0"/>
    <x v="1"/>
  </r>
  <r>
    <x v="124"/>
    <s v="NG=F"/>
    <n v="1.7090000000000001"/>
    <n v="1.583"/>
    <n v="0.12600000000000011"/>
    <n v="7.9595704358812455E-2"/>
    <x v="3"/>
    <x v="44"/>
    <x v="3"/>
    <x v="0"/>
    <x v="0"/>
    <x v="1"/>
  </r>
  <r>
    <x v="125"/>
    <s v="NG=F"/>
    <n v="1.7509999999999999"/>
    <n v="1.7090000000000001"/>
    <n v="4.1999999999999815E-2"/>
    <n v="2.4575775307197081E-2"/>
    <x v="3"/>
    <x v="43"/>
    <x v="3"/>
    <x v="0"/>
    <x v="0"/>
    <x v="1"/>
  </r>
  <r>
    <x v="125"/>
    <s v="NG=F"/>
    <n v="1.7509999999999999"/>
    <n v="1.7090000000000001"/>
    <n v="4.1999999999999815E-2"/>
    <n v="2.4575775307197081E-2"/>
    <x v="3"/>
    <x v="44"/>
    <x v="3"/>
    <x v="0"/>
    <x v="0"/>
    <x v="1"/>
  </r>
  <r>
    <x v="126"/>
    <s v="NG=F"/>
    <n v="1.671"/>
    <n v="1.7509999999999999"/>
    <n v="-7.9999999999999849E-2"/>
    <n v="-4.5688178183894833E-2"/>
    <x v="3"/>
    <x v="43"/>
    <x v="3"/>
    <x v="0"/>
    <x v="0"/>
    <x v="0"/>
  </r>
  <r>
    <x v="126"/>
    <s v="NG=F"/>
    <n v="1.671"/>
    <n v="1.7509999999999999"/>
    <n v="-7.9999999999999849E-2"/>
    <n v="-4.5688178183894833E-2"/>
    <x v="3"/>
    <x v="44"/>
    <x v="3"/>
    <x v="0"/>
    <x v="0"/>
    <x v="0"/>
  </r>
  <r>
    <x v="127"/>
    <s v="NG=F"/>
    <n v="1.734"/>
    <n v="1.671"/>
    <n v="6.2999999999999945E-2"/>
    <n v="3.7701974865350055E-2"/>
    <x v="3"/>
    <x v="43"/>
    <x v="3"/>
    <x v="0"/>
    <x v="0"/>
    <x v="1"/>
  </r>
  <r>
    <x v="127"/>
    <s v="NG=F"/>
    <n v="1.734"/>
    <n v="1.671"/>
    <n v="6.2999999999999945E-2"/>
    <n v="3.7701974865350055E-2"/>
    <x v="3"/>
    <x v="44"/>
    <x v="3"/>
    <x v="0"/>
    <x v="0"/>
    <x v="1"/>
  </r>
  <r>
    <x v="215"/>
    <s v="NG=F"/>
    <n v="1.748"/>
    <n v="1.734"/>
    <n v="1.4000000000000012E-2"/>
    <n v="8.0738177623990853E-3"/>
    <x v="3"/>
    <x v="43"/>
    <x v="3"/>
    <x v="0"/>
    <x v="0"/>
    <x v="1"/>
  </r>
  <r>
    <x v="215"/>
    <s v="NG=F"/>
    <n v="1.748"/>
    <n v="1.734"/>
    <n v="1.4000000000000012E-2"/>
    <n v="8.0738177623990853E-3"/>
    <x v="3"/>
    <x v="44"/>
    <x v="3"/>
    <x v="0"/>
    <x v="0"/>
    <x v="1"/>
  </r>
  <r>
    <x v="128"/>
    <s v="NG=F"/>
    <n v="1.83"/>
    <n v="1.748"/>
    <n v="8.2000000000000073E-2"/>
    <n v="4.6910755148741462E-2"/>
    <x v="3"/>
    <x v="43"/>
    <x v="3"/>
    <x v="0"/>
    <x v="0"/>
    <x v="1"/>
  </r>
  <r>
    <x v="128"/>
    <s v="NG=F"/>
    <n v="1.83"/>
    <n v="1.748"/>
    <n v="8.2000000000000073E-2"/>
    <n v="4.6910755148741462E-2"/>
    <x v="3"/>
    <x v="44"/>
    <x v="3"/>
    <x v="0"/>
    <x v="0"/>
    <x v="1"/>
  </r>
  <r>
    <x v="129"/>
    <s v="NG=F"/>
    <n v="1.8759999999999999"/>
    <n v="1.83"/>
    <n v="4.5999999999999819E-2"/>
    <n v="2.5136612021857824E-2"/>
    <x v="3"/>
    <x v="43"/>
    <x v="3"/>
    <x v="0"/>
    <x v="0"/>
    <x v="1"/>
  </r>
  <r>
    <x v="129"/>
    <s v="NG=F"/>
    <n v="1.8759999999999999"/>
    <n v="1.83"/>
    <n v="4.5999999999999819E-2"/>
    <n v="2.5136612021857824E-2"/>
    <x v="3"/>
    <x v="44"/>
    <x v="3"/>
    <x v="0"/>
    <x v="0"/>
    <x v="1"/>
  </r>
  <r>
    <x v="130"/>
    <s v="NG=F"/>
    <n v="1.8240000000000001"/>
    <n v="1.8759999999999999"/>
    <n v="-5.1999999999999824E-2"/>
    <n v="-2.7718550106609716E-2"/>
    <x v="3"/>
    <x v="43"/>
    <x v="3"/>
    <x v="0"/>
    <x v="0"/>
    <x v="0"/>
  </r>
  <r>
    <x v="130"/>
    <s v="NG=F"/>
    <n v="1.8240000000000001"/>
    <n v="1.8759999999999999"/>
    <n v="-5.1999999999999824E-2"/>
    <n v="-2.7718550106609716E-2"/>
    <x v="3"/>
    <x v="44"/>
    <x v="3"/>
    <x v="0"/>
    <x v="0"/>
    <x v="0"/>
  </r>
  <r>
    <x v="131"/>
    <s v="NG=F"/>
    <n v="1.7789999999999999"/>
    <n v="1.8240000000000001"/>
    <n v="-4.5000000000000151E-2"/>
    <n v="-2.4671052631579028E-2"/>
    <x v="3"/>
    <x v="43"/>
    <x v="3"/>
    <x v="0"/>
    <x v="0"/>
    <x v="0"/>
  </r>
  <r>
    <x v="131"/>
    <s v="NG=F"/>
    <n v="1.7789999999999999"/>
    <n v="1.8240000000000001"/>
    <n v="-4.5000000000000151E-2"/>
    <n v="-2.4671052631579028E-2"/>
    <x v="3"/>
    <x v="44"/>
    <x v="3"/>
    <x v="0"/>
    <x v="0"/>
    <x v="0"/>
  </r>
  <r>
    <x v="132"/>
    <s v="NG=F"/>
    <n v="1.8049999999999999"/>
    <n v="1.7789999999999999"/>
    <n v="2.6000000000000023E-2"/>
    <n v="1.4614952220348525E-2"/>
    <x v="3"/>
    <x v="43"/>
    <x v="3"/>
    <x v="0"/>
    <x v="0"/>
    <x v="1"/>
  </r>
  <r>
    <x v="132"/>
    <s v="NG=F"/>
    <n v="1.8049999999999999"/>
    <n v="1.7789999999999999"/>
    <n v="2.6000000000000023E-2"/>
    <n v="1.4614952220348525E-2"/>
    <x v="3"/>
    <x v="44"/>
    <x v="3"/>
    <x v="0"/>
    <x v="0"/>
    <x v="1"/>
  </r>
  <r>
    <x v="216"/>
    <s v="NG=F"/>
    <n v="1.778"/>
    <n v="1.8049999999999999"/>
    <n v="-2.6999999999999913E-2"/>
    <n v="-1.4958448753462555E-2"/>
    <x v="3"/>
    <x v="43"/>
    <x v="3"/>
    <x v="0"/>
    <x v="0"/>
    <x v="0"/>
  </r>
  <r>
    <x v="216"/>
    <s v="NG=F"/>
    <n v="1.778"/>
    <n v="1.8049999999999999"/>
    <n v="-2.6999999999999913E-2"/>
    <n v="-1.4958448753462555E-2"/>
    <x v="3"/>
    <x v="44"/>
    <x v="3"/>
    <x v="0"/>
    <x v="0"/>
    <x v="0"/>
  </r>
  <r>
    <x v="133"/>
    <s v="NG=F"/>
    <n v="1.7390000000000001"/>
    <n v="1.778"/>
    <n v="-3.8999999999999924E-2"/>
    <n v="-2.1934758155230553E-2"/>
    <x v="3"/>
    <x v="43"/>
    <x v="3"/>
    <x v="0"/>
    <x v="0"/>
    <x v="0"/>
  </r>
  <r>
    <x v="133"/>
    <s v="NG=F"/>
    <n v="1.7390000000000001"/>
    <n v="1.778"/>
    <n v="-3.8999999999999924E-2"/>
    <n v="-2.1934758155230553E-2"/>
    <x v="3"/>
    <x v="44"/>
    <x v="3"/>
    <x v="0"/>
    <x v="0"/>
    <x v="0"/>
  </r>
  <r>
    <x v="134"/>
    <s v="NG=F"/>
    <n v="1.746"/>
    <n v="1.7390000000000001"/>
    <n v="6.9999999999998952E-3"/>
    <n v="4.0253018976422628E-3"/>
    <x v="3"/>
    <x v="43"/>
    <x v="3"/>
    <x v="0"/>
    <x v="0"/>
    <x v="1"/>
  </r>
  <r>
    <x v="134"/>
    <s v="NG=F"/>
    <n v="1.746"/>
    <n v="1.7390000000000001"/>
    <n v="6.9999999999998952E-3"/>
    <n v="4.0253018976422628E-3"/>
    <x v="3"/>
    <x v="44"/>
    <x v="3"/>
    <x v="0"/>
    <x v="0"/>
    <x v="1"/>
  </r>
  <r>
    <x v="135"/>
    <s v="NG=F"/>
    <n v="1.778"/>
    <n v="1.746"/>
    <n v="3.2000000000000028E-2"/>
    <n v="1.8327605956471951E-2"/>
    <x v="3"/>
    <x v="43"/>
    <x v="3"/>
    <x v="0"/>
    <x v="0"/>
    <x v="1"/>
  </r>
  <r>
    <x v="135"/>
    <s v="NG=F"/>
    <n v="1.778"/>
    <n v="1.746"/>
    <n v="3.2000000000000028E-2"/>
    <n v="1.8327605956471951E-2"/>
    <x v="3"/>
    <x v="44"/>
    <x v="3"/>
    <x v="0"/>
    <x v="0"/>
    <x v="1"/>
  </r>
  <r>
    <x v="136"/>
    <s v="NG=F"/>
    <n v="1.7230000000000001"/>
    <n v="1.778"/>
    <n v="-5.4999999999999938E-2"/>
    <n v="-3.0933633295837985E-2"/>
    <x v="3"/>
    <x v="43"/>
    <x v="3"/>
    <x v="0"/>
    <x v="0"/>
    <x v="0"/>
  </r>
  <r>
    <x v="136"/>
    <s v="NG=F"/>
    <n v="1.7230000000000001"/>
    <n v="1.778"/>
    <n v="-5.4999999999999938E-2"/>
    <n v="-3.0933633295837985E-2"/>
    <x v="3"/>
    <x v="44"/>
    <x v="3"/>
    <x v="0"/>
    <x v="0"/>
    <x v="0"/>
  </r>
  <r>
    <x v="137"/>
    <s v="NG=F"/>
    <n v="1.718"/>
    <n v="1.7230000000000001"/>
    <n v="-5.0000000000001155E-3"/>
    <n v="-2.9019152640743558E-3"/>
    <x v="3"/>
    <x v="43"/>
    <x v="3"/>
    <x v="0"/>
    <x v="0"/>
    <x v="0"/>
  </r>
  <r>
    <x v="137"/>
    <s v="NG=F"/>
    <n v="1.718"/>
    <n v="1.7230000000000001"/>
    <n v="-5.0000000000001155E-3"/>
    <n v="-2.9019152640743558E-3"/>
    <x v="3"/>
    <x v="44"/>
    <x v="3"/>
    <x v="0"/>
    <x v="0"/>
    <x v="0"/>
  </r>
  <r>
    <x v="217"/>
    <s v="NG=F"/>
    <n v="1.6930000000000001"/>
    <n v="1.718"/>
    <n v="-2.4999999999999911E-2"/>
    <n v="-1.4551804423748493E-2"/>
    <x v="3"/>
    <x v="43"/>
    <x v="3"/>
    <x v="0"/>
    <x v="0"/>
    <x v="0"/>
  </r>
  <r>
    <x v="217"/>
    <s v="NG=F"/>
    <n v="1.6930000000000001"/>
    <n v="1.718"/>
    <n v="-2.4999999999999911E-2"/>
    <n v="-1.4551804423748493E-2"/>
    <x v="3"/>
    <x v="44"/>
    <x v="3"/>
    <x v="0"/>
    <x v="0"/>
    <x v="0"/>
  </r>
  <r>
    <x v="138"/>
    <s v="NG=F"/>
    <n v="1.641"/>
    <n v="1.6930000000000001"/>
    <n v="-5.2000000000000046E-2"/>
    <n v="-3.0714707619610187E-2"/>
    <x v="3"/>
    <x v="43"/>
    <x v="3"/>
    <x v="0"/>
    <x v="0"/>
    <x v="0"/>
  </r>
  <r>
    <x v="138"/>
    <s v="NG=F"/>
    <n v="1.641"/>
    <n v="1.6930000000000001"/>
    <n v="-5.2000000000000046E-2"/>
    <n v="-3.0714707619610187E-2"/>
    <x v="3"/>
    <x v="44"/>
    <x v="3"/>
    <x v="0"/>
    <x v="0"/>
    <x v="0"/>
  </r>
  <r>
    <x v="139"/>
    <s v="NG=F"/>
    <n v="1.675"/>
    <n v="1.641"/>
    <n v="3.400000000000003E-2"/>
    <n v="2.0719073735527137E-2"/>
    <x v="3"/>
    <x v="43"/>
    <x v="3"/>
    <x v="0"/>
    <x v="0"/>
    <x v="1"/>
  </r>
  <r>
    <x v="139"/>
    <s v="NG=F"/>
    <n v="1.675"/>
    <n v="1.641"/>
    <n v="3.400000000000003E-2"/>
    <n v="2.0719073735527137E-2"/>
    <x v="3"/>
    <x v="44"/>
    <x v="3"/>
    <x v="0"/>
    <x v="0"/>
    <x v="1"/>
  </r>
  <r>
    <x v="140"/>
    <s v="NG=F"/>
    <n v="1.681"/>
    <n v="1.675"/>
    <n v="6.0000000000000053E-3"/>
    <n v="3.582089552238809E-3"/>
    <x v="3"/>
    <x v="43"/>
    <x v="3"/>
    <x v="0"/>
    <x v="0"/>
    <x v="1"/>
  </r>
  <r>
    <x v="140"/>
    <s v="NG=F"/>
    <n v="1.681"/>
    <n v="1.675"/>
    <n v="6.0000000000000053E-3"/>
    <n v="3.582089552238809E-3"/>
    <x v="3"/>
    <x v="44"/>
    <x v="3"/>
    <x v="0"/>
    <x v="0"/>
    <x v="1"/>
  </r>
  <r>
    <x v="141"/>
    <s v="NG=F"/>
    <n v="1.7849999999999999"/>
    <n v="1.681"/>
    <n v="0.10399999999999987"/>
    <n v="6.1867935752528178E-2"/>
    <x v="3"/>
    <x v="43"/>
    <x v="3"/>
    <x v="0"/>
    <x v="0"/>
    <x v="1"/>
  </r>
  <r>
    <x v="141"/>
    <s v="NG=F"/>
    <n v="1.7849999999999999"/>
    <n v="1.681"/>
    <n v="0.10399999999999987"/>
    <n v="6.1867935752528178E-2"/>
    <x v="3"/>
    <x v="44"/>
    <x v="3"/>
    <x v="0"/>
    <x v="0"/>
    <x v="1"/>
  </r>
  <r>
    <x v="142"/>
    <s v="NG=F"/>
    <n v="1.8080000000000001"/>
    <n v="1.7849999999999999"/>
    <n v="2.3000000000000131E-2"/>
    <n v="1.2885154061624724E-2"/>
    <x v="3"/>
    <x v="43"/>
    <x v="3"/>
    <x v="0"/>
    <x v="0"/>
    <x v="1"/>
  </r>
  <r>
    <x v="142"/>
    <s v="NG=F"/>
    <n v="1.8080000000000001"/>
    <n v="1.7849999999999999"/>
    <n v="2.3000000000000131E-2"/>
    <n v="1.2885154061624724E-2"/>
    <x v="3"/>
    <x v="44"/>
    <x v="3"/>
    <x v="0"/>
    <x v="0"/>
    <x v="1"/>
  </r>
  <r>
    <x v="218"/>
    <s v="NG=F"/>
    <n v="1.7809999999999999"/>
    <n v="1.8080000000000001"/>
    <n v="-2.7000000000000135E-2"/>
    <n v="-1.4933628318584144E-2"/>
    <x v="3"/>
    <x v="43"/>
    <x v="3"/>
    <x v="0"/>
    <x v="0"/>
    <x v="0"/>
  </r>
  <r>
    <x v="218"/>
    <s v="NG=F"/>
    <n v="1.7809999999999999"/>
    <n v="1.8080000000000001"/>
    <n v="-2.7000000000000135E-2"/>
    <n v="-1.4933628318584144E-2"/>
    <x v="3"/>
    <x v="44"/>
    <x v="3"/>
    <x v="0"/>
    <x v="0"/>
    <x v="0"/>
  </r>
  <r>
    <x v="143"/>
    <s v="NG=F"/>
    <n v="1.734"/>
    <n v="1.7809999999999999"/>
    <n v="-4.6999999999999931E-2"/>
    <n v="-2.6389668725435113E-2"/>
    <x v="3"/>
    <x v="43"/>
    <x v="3"/>
    <x v="0"/>
    <x v="0"/>
    <x v="0"/>
  </r>
  <r>
    <x v="143"/>
    <s v="NG=F"/>
    <n v="1.734"/>
    <n v="1.7809999999999999"/>
    <n v="-4.6999999999999931E-2"/>
    <n v="-2.6389668725435113E-2"/>
    <x v="3"/>
    <x v="44"/>
    <x v="3"/>
    <x v="0"/>
    <x v="0"/>
    <x v="0"/>
  </r>
  <r>
    <x v="144"/>
    <s v="NG=F"/>
    <n v="1.8"/>
    <n v="1.734"/>
    <n v="6.6000000000000059E-2"/>
    <n v="3.8062283737024256E-2"/>
    <x v="3"/>
    <x v="43"/>
    <x v="3"/>
    <x v="0"/>
    <x v="0"/>
    <x v="1"/>
  </r>
  <r>
    <x v="144"/>
    <s v="NG=F"/>
    <n v="1.8"/>
    <n v="1.734"/>
    <n v="6.6000000000000059E-2"/>
    <n v="3.8062283737024256E-2"/>
    <x v="3"/>
    <x v="44"/>
    <x v="3"/>
    <x v="0"/>
    <x v="0"/>
    <x v="1"/>
  </r>
  <r>
    <x v="145"/>
    <s v="NG=F"/>
    <n v="1.8540000000000001"/>
    <n v="1.8"/>
    <n v="5.4000000000000048E-2"/>
    <n v="3.0000000000000027E-2"/>
    <x v="3"/>
    <x v="43"/>
    <x v="3"/>
    <x v="0"/>
    <x v="0"/>
    <x v="1"/>
  </r>
  <r>
    <x v="145"/>
    <s v="NG=F"/>
    <n v="1.8540000000000001"/>
    <n v="1.8"/>
    <n v="5.4000000000000048E-2"/>
    <n v="3.0000000000000027E-2"/>
    <x v="3"/>
    <x v="44"/>
    <x v="3"/>
    <x v="0"/>
    <x v="0"/>
    <x v="1"/>
  </r>
  <r>
    <x v="146"/>
    <s v="NG=F"/>
    <n v="1.829"/>
    <n v="1.8540000000000001"/>
    <n v="-2.5000000000000133E-2"/>
    <n v="-1.3484358144552391E-2"/>
    <x v="3"/>
    <x v="43"/>
    <x v="3"/>
    <x v="0"/>
    <x v="0"/>
    <x v="0"/>
  </r>
  <r>
    <x v="146"/>
    <s v="NG=F"/>
    <n v="1.829"/>
    <n v="1.8540000000000001"/>
    <n v="-2.5000000000000133E-2"/>
    <n v="-1.3484358144552391E-2"/>
    <x v="3"/>
    <x v="44"/>
    <x v="3"/>
    <x v="0"/>
    <x v="0"/>
    <x v="0"/>
  </r>
  <r>
    <x v="147"/>
    <s v="NG=F"/>
    <n v="1.7989999999999999"/>
    <n v="1.829"/>
    <n v="-3.0000000000000027E-2"/>
    <n v="-1.6402405686167319E-2"/>
    <x v="3"/>
    <x v="43"/>
    <x v="3"/>
    <x v="0"/>
    <x v="0"/>
    <x v="0"/>
  </r>
  <r>
    <x v="147"/>
    <s v="NG=F"/>
    <n v="1.7989999999999999"/>
    <n v="1.829"/>
    <n v="-3.0000000000000027E-2"/>
    <n v="-1.6402405686167319E-2"/>
    <x v="3"/>
    <x v="44"/>
    <x v="3"/>
    <x v="0"/>
    <x v="0"/>
    <x v="0"/>
  </r>
  <r>
    <x v="219"/>
    <s v="NG=F"/>
    <n v="1.8580000000000001"/>
    <n v="1.7989999999999999"/>
    <n v="5.9000000000000163E-2"/>
    <n v="3.2795997776542615E-2"/>
    <x v="3"/>
    <x v="43"/>
    <x v="3"/>
    <x v="0"/>
    <x v="0"/>
    <x v="1"/>
  </r>
  <r>
    <x v="219"/>
    <s v="NG=F"/>
    <n v="1.8580000000000001"/>
    <n v="1.7989999999999999"/>
    <n v="5.9000000000000163E-2"/>
    <n v="3.2795997776542615E-2"/>
    <x v="3"/>
    <x v="44"/>
    <x v="3"/>
    <x v="0"/>
    <x v="0"/>
    <x v="1"/>
  </r>
  <r>
    <x v="148"/>
    <s v="NG=F"/>
    <n v="2.101"/>
    <n v="1.8580000000000001"/>
    <n v="0.24299999999999988"/>
    <n v="0.13078579117330455"/>
    <x v="3"/>
    <x v="43"/>
    <x v="3"/>
    <x v="0"/>
    <x v="0"/>
    <x v="1"/>
  </r>
  <r>
    <x v="148"/>
    <s v="NG=F"/>
    <n v="2.101"/>
    <n v="1.8580000000000001"/>
    <n v="0.24299999999999988"/>
    <n v="0.13078579117330455"/>
    <x v="3"/>
    <x v="44"/>
    <x v="3"/>
    <x v="0"/>
    <x v="0"/>
    <x v="1"/>
  </r>
  <r>
    <x v="149"/>
    <s v="NG=F"/>
    <n v="2.1930000000000001"/>
    <n v="2.101"/>
    <n v="9.2000000000000082E-2"/>
    <n v="4.3788672060923406E-2"/>
    <x v="3"/>
    <x v="43"/>
    <x v="3"/>
    <x v="0"/>
    <x v="0"/>
    <x v="1"/>
  </r>
  <r>
    <x v="149"/>
    <s v="NG=F"/>
    <n v="2.1930000000000001"/>
    <n v="2.101"/>
    <n v="9.2000000000000082E-2"/>
    <n v="4.3788672060923406E-2"/>
    <x v="3"/>
    <x v="44"/>
    <x v="3"/>
    <x v="0"/>
    <x v="0"/>
    <x v="1"/>
  </r>
  <r>
    <x v="150"/>
    <s v="NG=F"/>
    <n v="2.1909999999999998"/>
    <n v="2.1930000000000001"/>
    <n v="-2.0000000000002238E-3"/>
    <n v="-9.1199270405846954E-4"/>
    <x v="3"/>
    <x v="43"/>
    <x v="3"/>
    <x v="0"/>
    <x v="0"/>
    <x v="0"/>
  </r>
  <r>
    <x v="150"/>
    <s v="NG=F"/>
    <n v="2.1909999999999998"/>
    <n v="2.1930000000000001"/>
    <n v="-2.0000000000002238E-3"/>
    <n v="-9.1199270405846954E-4"/>
    <x v="3"/>
    <x v="44"/>
    <x v="3"/>
    <x v="0"/>
    <x v="0"/>
    <x v="0"/>
  </r>
  <r>
    <x v="151"/>
    <s v="NG=F"/>
    <n v="2.165"/>
    <n v="2.1909999999999998"/>
    <n v="-2.5999999999999801E-2"/>
    <n v="-1.1866727521679509E-2"/>
    <x v="3"/>
    <x v="43"/>
    <x v="3"/>
    <x v="0"/>
    <x v="0"/>
    <x v="0"/>
  </r>
  <r>
    <x v="151"/>
    <s v="NG=F"/>
    <n v="2.165"/>
    <n v="2.1909999999999998"/>
    <n v="-2.5999999999999801E-2"/>
    <n v="-1.1866727521679509E-2"/>
    <x v="3"/>
    <x v="44"/>
    <x v="3"/>
    <x v="0"/>
    <x v="0"/>
    <x v="0"/>
  </r>
  <r>
    <x v="152"/>
    <s v="NG=F"/>
    <n v="2.238"/>
    <n v="2.165"/>
    <n v="7.2999999999999954E-2"/>
    <n v="3.3718244803695126E-2"/>
    <x v="3"/>
    <x v="43"/>
    <x v="3"/>
    <x v="0"/>
    <x v="0"/>
    <x v="1"/>
  </r>
  <r>
    <x v="152"/>
    <s v="NG=F"/>
    <n v="2.238"/>
    <n v="2.165"/>
    <n v="7.2999999999999954E-2"/>
    <n v="3.3718244803695126E-2"/>
    <x v="3"/>
    <x v="44"/>
    <x v="3"/>
    <x v="0"/>
    <x v="0"/>
    <x v="1"/>
  </r>
  <r>
    <x v="220"/>
    <s v="NG=F"/>
    <n v="2.2490000000000001"/>
    <n v="2.238"/>
    <n v="1.1000000000000121E-2"/>
    <n v="4.9151027703307065E-3"/>
    <x v="3"/>
    <x v="43"/>
    <x v="3"/>
    <x v="0"/>
    <x v="0"/>
    <x v="1"/>
  </r>
  <r>
    <x v="220"/>
    <s v="NG=F"/>
    <n v="2.2490000000000001"/>
    <n v="2.238"/>
    <n v="1.1000000000000121E-2"/>
    <n v="4.9151027703307065E-3"/>
    <x v="3"/>
    <x v="44"/>
    <x v="3"/>
    <x v="0"/>
    <x v="0"/>
    <x v="1"/>
  </r>
  <r>
    <x v="153"/>
    <s v="NG=F"/>
    <n v="2.153"/>
    <n v="2.2490000000000001"/>
    <n v="-9.6000000000000085E-2"/>
    <n v="-4.2685638061360644E-2"/>
    <x v="3"/>
    <x v="43"/>
    <x v="3"/>
    <x v="0"/>
    <x v="0"/>
    <x v="0"/>
  </r>
  <r>
    <x v="153"/>
    <s v="NG=F"/>
    <n v="2.153"/>
    <n v="2.2490000000000001"/>
    <n v="-9.6000000000000085E-2"/>
    <n v="-4.2685638061360644E-2"/>
    <x v="3"/>
    <x v="44"/>
    <x v="3"/>
    <x v="0"/>
    <x v="0"/>
    <x v="0"/>
  </r>
  <r>
    <x v="154"/>
    <s v="NG=F"/>
    <n v="2.1709999999999998"/>
    <n v="2.153"/>
    <n v="1.7999999999999794E-2"/>
    <n v="8.3604273107291197E-3"/>
    <x v="3"/>
    <x v="43"/>
    <x v="3"/>
    <x v="0"/>
    <x v="0"/>
    <x v="1"/>
  </r>
  <r>
    <x v="154"/>
    <s v="NG=F"/>
    <n v="2.1709999999999998"/>
    <n v="2.153"/>
    <n v="1.7999999999999794E-2"/>
    <n v="8.3604273107291197E-3"/>
    <x v="3"/>
    <x v="44"/>
    <x v="3"/>
    <x v="0"/>
    <x v="0"/>
    <x v="1"/>
  </r>
  <r>
    <x v="155"/>
    <s v="NG=F"/>
    <n v="2.1520000000000001"/>
    <n v="2.1709999999999998"/>
    <n v="-1.8999999999999684E-2"/>
    <n v="-8.7517273146014204E-3"/>
    <x v="3"/>
    <x v="43"/>
    <x v="3"/>
    <x v="0"/>
    <x v="0"/>
    <x v="0"/>
  </r>
  <r>
    <x v="155"/>
    <s v="NG=F"/>
    <n v="2.1520000000000001"/>
    <n v="2.1709999999999998"/>
    <n v="-1.8999999999999684E-2"/>
    <n v="-8.7517273146014204E-3"/>
    <x v="3"/>
    <x v="44"/>
    <x v="3"/>
    <x v="0"/>
    <x v="0"/>
    <x v="0"/>
  </r>
  <r>
    <x v="156"/>
    <s v="NG=F"/>
    <n v="2.1819999999999999"/>
    <n v="2.1520000000000001"/>
    <n v="2.9999999999999805E-2"/>
    <n v="1.3940520446096562E-2"/>
    <x v="3"/>
    <x v="43"/>
    <x v="3"/>
    <x v="0"/>
    <x v="0"/>
    <x v="1"/>
  </r>
  <r>
    <x v="156"/>
    <s v="NG=F"/>
    <n v="2.1819999999999999"/>
    <n v="2.1520000000000001"/>
    <n v="2.9999999999999805E-2"/>
    <n v="1.3940520446096562E-2"/>
    <x v="3"/>
    <x v="44"/>
    <x v="3"/>
    <x v="0"/>
    <x v="0"/>
    <x v="1"/>
  </r>
  <r>
    <x v="157"/>
    <s v="NG=F"/>
    <n v="2.3559999999999999"/>
    <n v="2.1819999999999999"/>
    <n v="0.17399999999999993"/>
    <n v="7.9743354720439932E-2"/>
    <x v="3"/>
    <x v="43"/>
    <x v="3"/>
    <x v="0"/>
    <x v="0"/>
    <x v="1"/>
  </r>
  <r>
    <x v="157"/>
    <s v="NG=F"/>
    <n v="2.3559999999999999"/>
    <n v="2.1819999999999999"/>
    <n v="0.17399999999999993"/>
    <n v="7.9743354720439932E-2"/>
    <x v="3"/>
    <x v="44"/>
    <x v="3"/>
    <x v="0"/>
    <x v="0"/>
    <x v="1"/>
  </r>
  <r>
    <x v="221"/>
    <s v="NG=F"/>
    <n v="2.3679999999999999"/>
    <n v="2.3559999999999999"/>
    <n v="1.2000000000000011E-2"/>
    <n v="5.0933786078098519E-3"/>
    <x v="3"/>
    <x v="43"/>
    <x v="3"/>
    <x v="0"/>
    <x v="0"/>
    <x v="1"/>
  </r>
  <r>
    <x v="221"/>
    <s v="NG=F"/>
    <n v="2.3679999999999999"/>
    <n v="2.3559999999999999"/>
    <n v="1.2000000000000011E-2"/>
    <n v="5.0933786078098519E-3"/>
    <x v="3"/>
    <x v="44"/>
    <x v="3"/>
    <x v="0"/>
    <x v="0"/>
    <x v="1"/>
  </r>
  <r>
    <x v="158"/>
    <s v="NG=F"/>
    <n v="2.339"/>
    <n v="2.3679999999999999"/>
    <n v="-2.8999999999999915E-2"/>
    <n v="-1.2246621621621587E-2"/>
    <x v="3"/>
    <x v="43"/>
    <x v="3"/>
    <x v="0"/>
    <x v="0"/>
    <x v="0"/>
  </r>
  <r>
    <x v="158"/>
    <s v="NG=F"/>
    <n v="2.339"/>
    <n v="2.3679999999999999"/>
    <n v="-2.8999999999999915E-2"/>
    <n v="-1.2246621621621587E-2"/>
    <x v="3"/>
    <x v="44"/>
    <x v="3"/>
    <x v="0"/>
    <x v="0"/>
    <x v="0"/>
  </r>
  <r>
    <x v="159"/>
    <s v="NG=F"/>
    <n v="2.4169999999999998"/>
    <n v="2.339"/>
    <n v="7.7999999999999847E-2"/>
    <n v="3.3347584437793863E-2"/>
    <x v="3"/>
    <x v="43"/>
    <x v="3"/>
    <x v="0"/>
    <x v="0"/>
    <x v="1"/>
  </r>
  <r>
    <x v="159"/>
    <s v="NG=F"/>
    <n v="2.4169999999999998"/>
    <n v="2.339"/>
    <n v="7.7999999999999847E-2"/>
    <n v="3.3347584437793863E-2"/>
    <x v="3"/>
    <x v="44"/>
    <x v="3"/>
    <x v="0"/>
    <x v="0"/>
    <x v="1"/>
  </r>
  <r>
    <x v="160"/>
    <s v="NG=F"/>
    <n v="2.4260000000000002"/>
    <n v="2.4169999999999998"/>
    <n v="9.0000000000003411E-3"/>
    <n v="3.7236243276790822E-3"/>
    <x v="3"/>
    <x v="43"/>
    <x v="3"/>
    <x v="0"/>
    <x v="0"/>
    <x v="1"/>
  </r>
  <r>
    <x v="160"/>
    <s v="NG=F"/>
    <n v="2.4260000000000002"/>
    <n v="2.4169999999999998"/>
    <n v="9.0000000000003411E-3"/>
    <n v="3.7236243276790822E-3"/>
    <x v="3"/>
    <x v="44"/>
    <x v="3"/>
    <x v="0"/>
    <x v="0"/>
    <x v="1"/>
  </r>
  <r>
    <x v="161"/>
    <s v="NG=F"/>
    <n v="2.3519999999999999"/>
    <n v="2.4260000000000002"/>
    <n v="-7.4000000000000288E-2"/>
    <n v="-3.0502885408079258E-2"/>
    <x v="3"/>
    <x v="43"/>
    <x v="3"/>
    <x v="0"/>
    <x v="0"/>
    <x v="0"/>
  </r>
  <r>
    <x v="161"/>
    <s v="NG=F"/>
    <n v="2.3519999999999999"/>
    <n v="2.4260000000000002"/>
    <n v="-7.4000000000000288E-2"/>
    <n v="-3.0502885408079258E-2"/>
    <x v="3"/>
    <x v="44"/>
    <x v="3"/>
    <x v="0"/>
    <x v="0"/>
    <x v="0"/>
  </r>
  <r>
    <x v="162"/>
    <s v="NG=F"/>
    <n v="2.448"/>
    <n v="2.3519999999999999"/>
    <n v="9.6000000000000085E-2"/>
    <n v="4.0816326530612283E-2"/>
    <x v="3"/>
    <x v="43"/>
    <x v="3"/>
    <x v="0"/>
    <x v="0"/>
    <x v="1"/>
  </r>
  <r>
    <x v="162"/>
    <s v="NG=F"/>
    <n v="2.448"/>
    <n v="2.3519999999999999"/>
    <n v="9.6000000000000085E-2"/>
    <n v="4.0816326530612283E-2"/>
    <x v="3"/>
    <x v="44"/>
    <x v="3"/>
    <x v="0"/>
    <x v="0"/>
    <x v="1"/>
  </r>
  <r>
    <x v="222"/>
    <s v="NG=F"/>
    <n v="2.4"/>
    <n v="2.448"/>
    <n v="-4.8000000000000043E-2"/>
    <n v="-1.9607843137254919E-2"/>
    <x v="3"/>
    <x v="43"/>
    <x v="3"/>
    <x v="0"/>
    <x v="0"/>
    <x v="0"/>
  </r>
  <r>
    <x v="222"/>
    <s v="NG=F"/>
    <n v="2.4"/>
    <n v="2.448"/>
    <n v="-4.8000000000000043E-2"/>
    <n v="-1.9607843137254919E-2"/>
    <x v="3"/>
    <x v="44"/>
    <x v="3"/>
    <x v="0"/>
    <x v="0"/>
    <x v="0"/>
  </r>
  <r>
    <x v="163"/>
    <s v="NG=F"/>
    <n v="2.5129999999999999"/>
    <n v="2.4"/>
    <n v="0.11299999999999999"/>
    <n v="4.7083333333333331E-2"/>
    <x v="3"/>
    <x v="43"/>
    <x v="3"/>
    <x v="0"/>
    <x v="0"/>
    <x v="1"/>
  </r>
  <r>
    <x v="163"/>
    <s v="NG=F"/>
    <n v="2.5129999999999999"/>
    <n v="2.4"/>
    <n v="0.11299999999999999"/>
    <n v="4.7083333333333331E-2"/>
    <x v="3"/>
    <x v="44"/>
    <x v="3"/>
    <x v="0"/>
    <x v="0"/>
    <x v="1"/>
  </r>
  <r>
    <x v="164"/>
    <s v="NG=F"/>
    <n v="2.4889999999999999"/>
    <n v="2.5129999999999999"/>
    <n v="-2.4000000000000021E-2"/>
    <n v="-9.5503382411460495E-3"/>
    <x v="3"/>
    <x v="43"/>
    <x v="3"/>
    <x v="0"/>
    <x v="0"/>
    <x v="0"/>
  </r>
  <r>
    <x v="164"/>
    <s v="NG=F"/>
    <n v="2.4889999999999999"/>
    <n v="2.5129999999999999"/>
    <n v="-2.4000000000000021E-2"/>
    <n v="-9.5503382411460495E-3"/>
    <x v="3"/>
    <x v="44"/>
    <x v="3"/>
    <x v="0"/>
    <x v="0"/>
    <x v="0"/>
  </r>
  <r>
    <x v="165"/>
    <s v="NG=F"/>
    <n v="2.4609999999999999"/>
    <n v="2.4889999999999999"/>
    <n v="-2.8000000000000025E-2"/>
    <n v="-1.124949779027723E-2"/>
    <x v="3"/>
    <x v="43"/>
    <x v="3"/>
    <x v="0"/>
    <x v="0"/>
    <x v="0"/>
  </r>
  <r>
    <x v="165"/>
    <s v="NG=F"/>
    <n v="2.4609999999999999"/>
    <n v="2.4889999999999999"/>
    <n v="-2.8000000000000025E-2"/>
    <n v="-1.124949779027723E-2"/>
    <x v="3"/>
    <x v="44"/>
    <x v="3"/>
    <x v="0"/>
    <x v="0"/>
    <x v="0"/>
  </r>
  <r>
    <x v="166"/>
    <s v="NG=F"/>
    <n v="2.5790000000000002"/>
    <n v="2.4609999999999999"/>
    <n v="0.11800000000000033"/>
    <n v="4.794798862251131E-2"/>
    <x v="3"/>
    <x v="43"/>
    <x v="3"/>
    <x v="0"/>
    <x v="0"/>
    <x v="1"/>
  </r>
  <r>
    <x v="166"/>
    <s v="NG=F"/>
    <n v="2.5790000000000002"/>
    <n v="2.4609999999999999"/>
    <n v="0.11800000000000033"/>
    <n v="4.794798862251131E-2"/>
    <x v="3"/>
    <x v="44"/>
    <x v="3"/>
    <x v="0"/>
    <x v="0"/>
    <x v="1"/>
  </r>
  <r>
    <x v="167"/>
    <s v="NG=F"/>
    <n v="2.657"/>
    <n v="2.5790000000000002"/>
    <n v="7.7999999999999847E-2"/>
    <n v="3.0244280728964654E-2"/>
    <x v="3"/>
    <x v="43"/>
    <x v="3"/>
    <x v="0"/>
    <x v="0"/>
    <x v="1"/>
  </r>
  <r>
    <x v="167"/>
    <s v="NG=F"/>
    <n v="2.657"/>
    <n v="2.5790000000000002"/>
    <n v="7.7999999999999847E-2"/>
    <n v="3.0244280728964654E-2"/>
    <x v="3"/>
    <x v="44"/>
    <x v="3"/>
    <x v="0"/>
    <x v="0"/>
    <x v="1"/>
  </r>
  <r>
    <x v="223"/>
    <s v="NG=F"/>
    <n v="2.637"/>
    <n v="2.657"/>
    <n v="-2.0000000000000018E-2"/>
    <n v="-7.5272864132480306E-3"/>
    <x v="3"/>
    <x v="43"/>
    <x v="3"/>
    <x v="0"/>
    <x v="0"/>
    <x v="0"/>
  </r>
  <r>
    <x v="223"/>
    <s v="NG=F"/>
    <n v="2.637"/>
    <n v="2.657"/>
    <n v="-2.0000000000000018E-2"/>
    <n v="-7.5272864132480306E-3"/>
    <x v="3"/>
    <x v="44"/>
    <x v="3"/>
    <x v="0"/>
    <x v="0"/>
    <x v="0"/>
  </r>
  <r>
    <x v="168"/>
    <s v="NG=F"/>
    <n v="2.63"/>
    <n v="2.637"/>
    <n v="-7.0000000000001172E-3"/>
    <n v="-2.6545316647706169E-3"/>
    <x v="3"/>
    <x v="43"/>
    <x v="3"/>
    <x v="0"/>
    <x v="0"/>
    <x v="0"/>
  </r>
  <r>
    <x v="168"/>
    <s v="NG=F"/>
    <n v="2.63"/>
    <n v="2.637"/>
    <n v="-7.0000000000001172E-3"/>
    <n v="-2.6545316647706169E-3"/>
    <x v="3"/>
    <x v="44"/>
    <x v="3"/>
    <x v="0"/>
    <x v="0"/>
    <x v="0"/>
  </r>
  <r>
    <x v="169"/>
    <s v="NG=F"/>
    <n v="2.5270000000000001"/>
    <n v="2.63"/>
    <n v="-0.10299999999999976"/>
    <n v="-3.9163498098859224E-2"/>
    <x v="3"/>
    <x v="43"/>
    <x v="3"/>
    <x v="0"/>
    <x v="0"/>
    <x v="0"/>
  </r>
  <r>
    <x v="169"/>
    <s v="NG=F"/>
    <n v="2.5270000000000001"/>
    <n v="2.63"/>
    <n v="-0.10299999999999976"/>
    <n v="-3.9163498098859224E-2"/>
    <x v="3"/>
    <x v="44"/>
    <x v="3"/>
    <x v="0"/>
    <x v="0"/>
    <x v="0"/>
  </r>
  <r>
    <x v="170"/>
    <s v="NG=F"/>
    <n v="2.4860000000000002"/>
    <n v="2.5270000000000001"/>
    <n v="-4.0999999999999925E-2"/>
    <n v="-1.6224772457459409E-2"/>
    <x v="3"/>
    <x v="43"/>
    <x v="3"/>
    <x v="0"/>
    <x v="0"/>
    <x v="0"/>
  </r>
  <r>
    <x v="170"/>
    <s v="NG=F"/>
    <n v="2.4860000000000002"/>
    <n v="2.5270000000000001"/>
    <n v="-4.0999999999999925E-2"/>
    <n v="-1.6224772457459409E-2"/>
    <x v="3"/>
    <x v="44"/>
    <x v="3"/>
    <x v="0"/>
    <x v="0"/>
    <x v="0"/>
  </r>
  <r>
    <x v="171"/>
    <s v="NG=F"/>
    <n v="2.4870000000000001"/>
    <n v="2.4860000000000002"/>
    <n v="9.9999999999988987E-4"/>
    <n v="4.0225261464195086E-4"/>
    <x v="3"/>
    <x v="43"/>
    <x v="3"/>
    <x v="0"/>
    <x v="0"/>
    <x v="1"/>
  </r>
  <r>
    <x v="171"/>
    <s v="NG=F"/>
    <n v="2.4870000000000001"/>
    <n v="2.4860000000000002"/>
    <n v="9.9999999999988987E-4"/>
    <n v="4.0225261464195086E-4"/>
    <x v="3"/>
    <x v="44"/>
    <x v="3"/>
    <x v="0"/>
    <x v="0"/>
    <x v="1"/>
  </r>
  <r>
    <x v="172"/>
    <s v="NG=F"/>
    <n v="2.5880000000000001"/>
    <n v="2.4870000000000001"/>
    <n v="0.10099999999999998"/>
    <n v="4.0611178126256524E-2"/>
    <x v="3"/>
    <x v="43"/>
    <x v="3"/>
    <x v="0"/>
    <x v="0"/>
    <x v="1"/>
  </r>
  <r>
    <x v="172"/>
    <s v="NG=F"/>
    <n v="2.5880000000000001"/>
    <n v="2.4870000000000001"/>
    <n v="0.10099999999999998"/>
    <n v="4.0611178126256524E-2"/>
    <x v="3"/>
    <x v="44"/>
    <x v="3"/>
    <x v="0"/>
    <x v="0"/>
    <x v="1"/>
  </r>
  <r>
    <x v="173"/>
    <s v="NG=F"/>
    <n v="2.4"/>
    <m/>
    <m/>
    <m/>
    <x v="3"/>
    <x v="43"/>
    <x v="3"/>
    <x v="0"/>
    <x v="0"/>
    <x v="0"/>
  </r>
  <r>
    <x v="173"/>
    <s v="NG=F"/>
    <n v="2.4"/>
    <m/>
    <m/>
    <m/>
    <x v="3"/>
    <x v="44"/>
    <x v="3"/>
    <x v="0"/>
    <x v="0"/>
    <x v="0"/>
  </r>
  <r>
    <x v="174"/>
    <s v="NG=F"/>
    <n v="2.4060000000000001"/>
    <n v="2.4"/>
    <n v="6.0000000000002274E-3"/>
    <n v="2.500000000000095E-3"/>
    <x v="3"/>
    <x v="43"/>
    <x v="3"/>
    <x v="0"/>
    <x v="0"/>
    <x v="1"/>
  </r>
  <r>
    <x v="174"/>
    <s v="NG=F"/>
    <n v="2.4060000000000001"/>
    <n v="2.4"/>
    <n v="6.0000000000002274E-3"/>
    <n v="2.500000000000095E-3"/>
    <x v="3"/>
    <x v="44"/>
    <x v="3"/>
    <x v="0"/>
    <x v="0"/>
    <x v="1"/>
  </r>
  <r>
    <x v="175"/>
    <s v="NG=F"/>
    <n v="2.323"/>
    <n v="2.4060000000000001"/>
    <n v="-8.3000000000000185E-2"/>
    <n v="-3.4497090606816369E-2"/>
    <x v="3"/>
    <x v="43"/>
    <x v="3"/>
    <x v="0"/>
    <x v="0"/>
    <x v="0"/>
  </r>
  <r>
    <x v="175"/>
    <s v="NG=F"/>
    <n v="2.323"/>
    <n v="2.4060000000000001"/>
    <n v="-8.3000000000000185E-2"/>
    <n v="-3.4497090606816369E-2"/>
    <x v="3"/>
    <x v="44"/>
    <x v="3"/>
    <x v="0"/>
    <x v="0"/>
    <x v="0"/>
  </r>
  <r>
    <x v="176"/>
    <s v="NG=F"/>
    <n v="2.2690000000000001"/>
    <n v="2.323"/>
    <n v="-5.3999999999999826E-2"/>
    <n v="-2.3245802841153605E-2"/>
    <x v="3"/>
    <x v="43"/>
    <x v="3"/>
    <x v="0"/>
    <x v="0"/>
    <x v="0"/>
  </r>
  <r>
    <x v="176"/>
    <s v="NG=F"/>
    <n v="2.2690000000000001"/>
    <n v="2.323"/>
    <n v="-5.3999999999999826E-2"/>
    <n v="-2.3245802841153605E-2"/>
    <x v="3"/>
    <x v="44"/>
    <x v="3"/>
    <x v="0"/>
    <x v="0"/>
    <x v="0"/>
  </r>
  <r>
    <x v="177"/>
    <s v="NG=F"/>
    <n v="2.31"/>
    <m/>
    <m/>
    <m/>
    <x v="3"/>
    <x v="43"/>
    <x v="3"/>
    <x v="0"/>
    <x v="0"/>
    <x v="0"/>
  </r>
  <r>
    <x v="177"/>
    <s v="NG=F"/>
    <n v="2.31"/>
    <m/>
    <m/>
    <m/>
    <x v="3"/>
    <x v="44"/>
    <x v="3"/>
    <x v="0"/>
    <x v="0"/>
    <x v="0"/>
  </r>
  <r>
    <x v="178"/>
    <s v="NG=F"/>
    <n v="2.3620000000000001"/>
    <n v="2.31"/>
    <n v="5.2000000000000046E-2"/>
    <n v="2.251082251082253E-2"/>
    <x v="3"/>
    <x v="43"/>
    <x v="3"/>
    <x v="0"/>
    <x v="0"/>
    <x v="1"/>
  </r>
  <r>
    <x v="178"/>
    <s v="NG=F"/>
    <n v="2.3620000000000001"/>
    <n v="2.31"/>
    <n v="5.2000000000000046E-2"/>
    <n v="2.251082251082253E-2"/>
    <x v="3"/>
    <x v="44"/>
    <x v="3"/>
    <x v="0"/>
    <x v="0"/>
    <x v="1"/>
  </r>
  <r>
    <x v="179"/>
    <s v="NG=F"/>
    <n v="2.2669999999999999"/>
    <n v="2.3620000000000001"/>
    <n v="-9.5000000000000195E-2"/>
    <n v="-4.0220152413209226E-2"/>
    <x v="3"/>
    <x v="43"/>
    <x v="3"/>
    <x v="0"/>
    <x v="0"/>
    <x v="0"/>
  </r>
  <r>
    <x v="179"/>
    <s v="NG=F"/>
    <n v="2.2669999999999999"/>
    <n v="2.3620000000000001"/>
    <n v="-9.5000000000000195E-2"/>
    <n v="-4.0220152413209226E-2"/>
    <x v="3"/>
    <x v="44"/>
    <x v="3"/>
    <x v="0"/>
    <x v="0"/>
    <x v="0"/>
  </r>
  <r>
    <x v="180"/>
    <s v="NG=F"/>
    <n v="2.0419999999999998"/>
    <n v="2.2669999999999999"/>
    <n v="-0.22500000000000009"/>
    <n v="-9.9250110277900358E-2"/>
    <x v="3"/>
    <x v="43"/>
    <x v="3"/>
    <x v="0"/>
    <x v="0"/>
    <x v="0"/>
  </r>
  <r>
    <x v="180"/>
    <s v="NG=F"/>
    <n v="2.0419999999999998"/>
    <n v="2.2669999999999999"/>
    <n v="-0.22500000000000009"/>
    <n v="-9.9250110277900358E-2"/>
    <x v="3"/>
    <x v="44"/>
    <x v="3"/>
    <x v="0"/>
    <x v="0"/>
    <x v="0"/>
  </r>
  <r>
    <x v="181"/>
    <s v="NG=F"/>
    <n v="2.048"/>
    <n v="2.0419999999999998"/>
    <n v="6.0000000000002274E-3"/>
    <n v="2.938295788442815E-3"/>
    <x v="3"/>
    <x v="43"/>
    <x v="3"/>
    <x v="0"/>
    <x v="0"/>
    <x v="1"/>
  </r>
  <r>
    <x v="181"/>
    <s v="NG=F"/>
    <n v="2.048"/>
    <n v="2.0419999999999998"/>
    <n v="6.0000000000002274E-3"/>
    <n v="2.938295788442815E-3"/>
    <x v="3"/>
    <x v="44"/>
    <x v="3"/>
    <x v="0"/>
    <x v="0"/>
    <x v="1"/>
  </r>
  <r>
    <x v="182"/>
    <s v="NG=F"/>
    <n v="1.835"/>
    <m/>
    <m/>
    <m/>
    <x v="3"/>
    <x v="43"/>
    <x v="3"/>
    <x v="0"/>
    <x v="0"/>
    <x v="0"/>
  </r>
  <r>
    <x v="182"/>
    <s v="NG=F"/>
    <n v="1.835"/>
    <m/>
    <m/>
    <m/>
    <x v="3"/>
    <x v="44"/>
    <x v="3"/>
    <x v="0"/>
    <x v="0"/>
    <x v="0"/>
  </r>
  <r>
    <x v="183"/>
    <s v="NG=F"/>
    <n v="1.8340000000000001"/>
    <n v="1.835"/>
    <n v="-9.9999999999988987E-4"/>
    <n v="-5.4495912806533505E-4"/>
    <x v="3"/>
    <x v="43"/>
    <x v="3"/>
    <x v="0"/>
    <x v="0"/>
    <x v="0"/>
  </r>
  <r>
    <x v="183"/>
    <s v="NG=F"/>
    <n v="1.8340000000000001"/>
    <n v="1.835"/>
    <n v="-9.9999999999988987E-4"/>
    <n v="-5.4495912806533505E-4"/>
    <x v="3"/>
    <x v="44"/>
    <x v="3"/>
    <x v="0"/>
    <x v="0"/>
    <x v="0"/>
  </r>
  <r>
    <x v="184"/>
    <s v="NG=F"/>
    <n v="2.125"/>
    <n v="1.8340000000000001"/>
    <n v="0.29099999999999993"/>
    <n v="0.15866957470010901"/>
    <x v="3"/>
    <x v="43"/>
    <x v="3"/>
    <x v="0"/>
    <x v="0"/>
    <x v="1"/>
  </r>
  <r>
    <x v="184"/>
    <s v="NG=F"/>
    <n v="2.125"/>
    <n v="1.8340000000000001"/>
    <n v="0.29099999999999993"/>
    <n v="0.15866957470010901"/>
    <x v="3"/>
    <x v="44"/>
    <x v="3"/>
    <x v="0"/>
    <x v="0"/>
    <x v="1"/>
  </r>
  <r>
    <x v="185"/>
    <s v="NG=F"/>
    <n v="2.2480000000000002"/>
    <n v="2.125"/>
    <n v="0.12300000000000022"/>
    <n v="5.7882352941176572E-2"/>
    <x v="3"/>
    <x v="43"/>
    <x v="3"/>
    <x v="0"/>
    <x v="0"/>
    <x v="1"/>
  </r>
  <r>
    <x v="185"/>
    <s v="NG=F"/>
    <n v="2.2480000000000002"/>
    <n v="2.125"/>
    <n v="0.12300000000000022"/>
    <n v="5.7882352941176572E-2"/>
    <x v="3"/>
    <x v="44"/>
    <x v="3"/>
    <x v="0"/>
    <x v="0"/>
    <x v="1"/>
  </r>
  <r>
    <x v="186"/>
    <s v="NG=F"/>
    <n v="2.1389999999999998"/>
    <n v="2.2480000000000002"/>
    <n v="-0.10900000000000043"/>
    <n v="-4.8487544483985949E-2"/>
    <x v="3"/>
    <x v="43"/>
    <x v="3"/>
    <x v="0"/>
    <x v="1"/>
    <x v="0"/>
  </r>
  <r>
    <x v="186"/>
    <s v="NG=F"/>
    <n v="2.1389999999999998"/>
    <n v="2.2480000000000002"/>
    <n v="-0.10900000000000043"/>
    <n v="-4.8487544483985949E-2"/>
    <x v="3"/>
    <x v="44"/>
    <x v="3"/>
    <x v="0"/>
    <x v="1"/>
    <x v="0"/>
  </r>
  <r>
    <x v="0"/>
    <s v="BZ=F"/>
    <n v="68.379997000000003"/>
    <m/>
    <m/>
    <m/>
    <x v="3"/>
    <x v="45"/>
    <x v="3"/>
    <x v="0"/>
    <x v="0"/>
    <x v="0"/>
  </r>
  <r>
    <x v="1"/>
    <s v="BZ=F"/>
    <n v="66.25"/>
    <n v="68.379997000000003"/>
    <n v="-2.129997000000003"/>
    <n v="-3.1149416400237672E-2"/>
    <x v="3"/>
    <x v="45"/>
    <x v="3"/>
    <x v="0"/>
    <x v="0"/>
    <x v="0"/>
  </r>
  <r>
    <x v="2"/>
    <s v="BZ=F"/>
    <n v="68.599997999999999"/>
    <n v="66.25"/>
    <n v="2.3499979999999994"/>
    <n v="3.5471667924528293E-2"/>
    <x v="3"/>
    <x v="45"/>
    <x v="3"/>
    <x v="0"/>
    <x v="0"/>
    <x v="1"/>
  </r>
  <r>
    <x v="224"/>
    <s v="BZ=F"/>
    <n v="69.569999999999993"/>
    <n v="68.599997999999999"/>
    <n v="0.97000199999999381"/>
    <n v="1.413997125772502E-2"/>
    <x v="3"/>
    <x v="45"/>
    <x v="3"/>
    <x v="0"/>
    <x v="0"/>
    <x v="1"/>
  </r>
  <r>
    <x v="3"/>
    <s v="BZ=F"/>
    <n v="68.910004000000001"/>
    <n v="69.569999999999993"/>
    <n v="-0.65999599999999248"/>
    <n v="-9.486790283167925E-3"/>
    <x v="3"/>
    <x v="45"/>
    <x v="3"/>
    <x v="0"/>
    <x v="0"/>
    <x v="0"/>
  </r>
  <r>
    <x v="4"/>
    <s v="BZ=F"/>
    <n v="68.269997000000004"/>
    <n v="68.910004000000001"/>
    <n v="-0.64000699999999711"/>
    <n v="-9.2875774611767131E-3"/>
    <x v="3"/>
    <x v="45"/>
    <x v="3"/>
    <x v="0"/>
    <x v="0"/>
    <x v="0"/>
  </r>
  <r>
    <x v="5"/>
    <s v="BZ=F"/>
    <n v="65.440002000000007"/>
    <n v="68.269997000000004"/>
    <n v="-2.8299949999999967"/>
    <n v="-4.1452982633059098E-2"/>
    <x v="3"/>
    <x v="45"/>
    <x v="3"/>
    <x v="0"/>
    <x v="0"/>
    <x v="0"/>
  </r>
  <r>
    <x v="6"/>
    <s v="BZ=F"/>
    <n v="65.370002999999997"/>
    <n v="65.440002000000007"/>
    <n v="-6.9999000000009914E-2"/>
    <n v="-1.0696668377242701E-3"/>
    <x v="3"/>
    <x v="45"/>
    <x v="3"/>
    <x v="0"/>
    <x v="0"/>
    <x v="0"/>
  </r>
  <r>
    <x v="7"/>
    <s v="BZ=F"/>
    <n v="64.980002999999996"/>
    <n v="65.370002999999997"/>
    <n v="-0.39000000000000057"/>
    <n v="-5.9660391938486006E-3"/>
    <x v="3"/>
    <x v="45"/>
    <x v="3"/>
    <x v="0"/>
    <x v="0"/>
    <x v="0"/>
  </r>
  <r>
    <x v="225"/>
    <s v="BZ=F"/>
    <n v="64.699996999999996"/>
    <n v="64.980002999999996"/>
    <n v="-0.2800060000000002"/>
    <n v="-4.3091102965938646E-3"/>
    <x v="3"/>
    <x v="45"/>
    <x v="3"/>
    <x v="0"/>
    <x v="0"/>
    <x v="0"/>
  </r>
  <r>
    <x v="8"/>
    <s v="BZ=F"/>
    <n v="64.199996999999996"/>
    <n v="64.699996999999996"/>
    <n v="-0.5"/>
    <n v="-7.7279756288087626E-3"/>
    <x v="3"/>
    <x v="45"/>
    <x v="3"/>
    <x v="0"/>
    <x v="0"/>
    <x v="0"/>
  </r>
  <r>
    <x v="9"/>
    <s v="BZ=F"/>
    <n v="64.489998"/>
    <n v="64.199996999999996"/>
    <n v="0.29000100000000373"/>
    <n v="4.5171497437921024E-3"/>
    <x v="3"/>
    <x v="45"/>
    <x v="3"/>
    <x v="0"/>
    <x v="0"/>
    <x v="1"/>
  </r>
  <r>
    <x v="10"/>
    <s v="BZ=F"/>
    <n v="64"/>
    <n v="64.489998"/>
    <n v="-0.48999799999999993"/>
    <n v="-7.5980464443493999E-3"/>
    <x v="3"/>
    <x v="45"/>
    <x v="3"/>
    <x v="0"/>
    <x v="0"/>
    <x v="0"/>
  </r>
  <r>
    <x v="11"/>
    <s v="BZ=F"/>
    <n v="64.620002999999997"/>
    <n v="64"/>
    <n v="0.62000299999999697"/>
    <n v="9.6875468749999527E-3"/>
    <x v="3"/>
    <x v="45"/>
    <x v="3"/>
    <x v="0"/>
    <x v="0"/>
    <x v="1"/>
  </r>
  <r>
    <x v="12"/>
    <s v="BZ=F"/>
    <n v="64.849997999999999"/>
    <n v="64.620002999999997"/>
    <n v="0.22999500000000239"/>
    <n v="3.5591920353207412E-3"/>
    <x v="3"/>
    <x v="45"/>
    <x v="3"/>
    <x v="0"/>
    <x v="0"/>
    <x v="1"/>
  </r>
  <r>
    <x v="226"/>
    <s v="BZ=F"/>
    <n v="65.779999000000004"/>
    <n v="64.849997999999999"/>
    <n v="0.9300010000000043"/>
    <n v="1.4340802292700214E-2"/>
    <x v="3"/>
    <x v="45"/>
    <x v="3"/>
    <x v="0"/>
    <x v="0"/>
    <x v="1"/>
  </r>
  <r>
    <x v="13"/>
    <s v="BZ=F"/>
    <n v="64.589995999999999"/>
    <n v="65.779999000000004"/>
    <n v="-1.1900030000000044"/>
    <n v="-1.8090650928711694E-2"/>
    <x v="3"/>
    <x v="45"/>
    <x v="3"/>
    <x v="0"/>
    <x v="0"/>
    <x v="0"/>
  </r>
  <r>
    <x v="14"/>
    <s v="BZ=F"/>
    <n v="63.209998999999996"/>
    <n v="64.589995999999999"/>
    <n v="-1.379997000000003"/>
    <n v="-2.1365491337079556E-2"/>
    <x v="3"/>
    <x v="45"/>
    <x v="3"/>
    <x v="0"/>
    <x v="0"/>
    <x v="0"/>
  </r>
  <r>
    <x v="15"/>
    <s v="BZ=F"/>
    <n v="62.040001000000004"/>
    <n v="63.209998999999996"/>
    <n v="-1.1699979999999925"/>
    <n v="-1.850969812544994E-2"/>
    <x v="3"/>
    <x v="45"/>
    <x v="3"/>
    <x v="0"/>
    <x v="0"/>
    <x v="0"/>
  </r>
  <r>
    <x v="16"/>
    <s v="BZ=F"/>
    <n v="60.689999"/>
    <n v="62.040001000000004"/>
    <n v="-1.3500020000000035"/>
    <n v="-2.1760186625400014E-2"/>
    <x v="3"/>
    <x v="45"/>
    <x v="3"/>
    <x v="0"/>
    <x v="0"/>
    <x v="0"/>
  </r>
  <r>
    <x v="227"/>
    <s v="BZ=F"/>
    <n v="59.07"/>
    <n v="60.689999"/>
    <n v="-1.619999"/>
    <n v="-2.6693014115884234E-2"/>
    <x v="3"/>
    <x v="45"/>
    <x v="3"/>
    <x v="0"/>
    <x v="0"/>
    <x v="0"/>
  </r>
  <r>
    <x v="17"/>
    <s v="BZ=F"/>
    <n v="59.32"/>
    <n v="59.07"/>
    <n v="0.25"/>
    <n v="4.232266802099204E-3"/>
    <x v="3"/>
    <x v="45"/>
    <x v="3"/>
    <x v="0"/>
    <x v="0"/>
    <x v="1"/>
  </r>
  <r>
    <x v="18"/>
    <s v="BZ=F"/>
    <n v="59.509997999999996"/>
    <n v="59.32"/>
    <n v="0.18999799999999567"/>
    <n v="3.2029332434254159E-3"/>
    <x v="3"/>
    <x v="45"/>
    <x v="3"/>
    <x v="0"/>
    <x v="0"/>
    <x v="1"/>
  </r>
  <r>
    <x v="19"/>
    <s v="BZ=F"/>
    <n v="59.810001"/>
    <n v="59.509997999999996"/>
    <n v="0.30000300000000379"/>
    <n v="5.0412201324557902E-3"/>
    <x v="3"/>
    <x v="45"/>
    <x v="3"/>
    <x v="0"/>
    <x v="0"/>
    <x v="1"/>
  </r>
  <r>
    <x v="20"/>
    <s v="BZ=F"/>
    <n v="58.290001000000004"/>
    <n v="59.810001"/>
    <n v="-1.519999999999996"/>
    <n v="-2.541380997468962E-2"/>
    <x v="3"/>
    <x v="45"/>
    <x v="3"/>
    <x v="0"/>
    <x v="0"/>
    <x v="0"/>
  </r>
  <r>
    <x v="21"/>
    <s v="BZ=F"/>
    <n v="58.16"/>
    <n v="58.290001000000004"/>
    <n v="-0.13000100000000714"/>
    <n v="-2.2302452868375681E-3"/>
    <x v="3"/>
    <x v="45"/>
    <x v="3"/>
    <x v="0"/>
    <x v="0"/>
    <x v="0"/>
  </r>
  <r>
    <x v="22"/>
    <s v="BZ=F"/>
    <n v="58.200001"/>
    <m/>
    <m/>
    <m/>
    <x v="3"/>
    <x v="45"/>
    <x v="3"/>
    <x v="0"/>
    <x v="0"/>
    <x v="0"/>
  </r>
  <r>
    <x v="23"/>
    <s v="BZ=F"/>
    <n v="53.959998999999996"/>
    <n v="58.200001"/>
    <n v="-4.240002000000004"/>
    <n v="-7.2852266789480022E-2"/>
    <x v="3"/>
    <x v="45"/>
    <x v="3"/>
    <x v="0"/>
    <x v="0"/>
    <x v="0"/>
  </r>
  <r>
    <x v="24"/>
    <s v="BZ=F"/>
    <n v="55.279998999999997"/>
    <n v="53.959998999999996"/>
    <n v="1.3200000000000003"/>
    <n v="2.4462565316207666E-2"/>
    <x v="3"/>
    <x v="45"/>
    <x v="3"/>
    <x v="0"/>
    <x v="0"/>
    <x v="1"/>
  </r>
  <r>
    <x v="25"/>
    <s v="BZ=F"/>
    <n v="54.93"/>
    <n v="55.279998999999997"/>
    <n v="-0.34999899999999684"/>
    <n v="-6.3313857874707424E-3"/>
    <x v="3"/>
    <x v="45"/>
    <x v="3"/>
    <x v="0"/>
    <x v="0"/>
    <x v="0"/>
  </r>
  <r>
    <x v="26"/>
    <s v="BZ=F"/>
    <n v="54.470001000000003"/>
    <n v="54.93"/>
    <n v="-0.45999899999999627"/>
    <n v="-8.3742763517203039E-3"/>
    <x v="3"/>
    <x v="45"/>
    <x v="3"/>
    <x v="0"/>
    <x v="0"/>
    <x v="0"/>
  </r>
  <r>
    <x v="195"/>
    <s v="BZ=F"/>
    <n v="53.790001000000004"/>
    <n v="54.470001000000003"/>
    <n v="-0.67999999999999972"/>
    <n v="-1.2483935882431867E-2"/>
    <x v="3"/>
    <x v="45"/>
    <x v="3"/>
    <x v="0"/>
    <x v="0"/>
    <x v="0"/>
  </r>
  <r>
    <x v="27"/>
    <s v="BZ=F"/>
    <n v="53.27"/>
    <n v="53.790001000000004"/>
    <n v="-0.5200010000000006"/>
    <n v="-9.6672428022449852E-3"/>
    <x v="3"/>
    <x v="45"/>
    <x v="3"/>
    <x v="0"/>
    <x v="0"/>
    <x v="0"/>
  </r>
  <r>
    <x v="28"/>
    <s v="BZ=F"/>
    <n v="54.009997999999996"/>
    <n v="53.27"/>
    <n v="0.73999799999999283"/>
    <n v="1.3891458607095791E-2"/>
    <x v="3"/>
    <x v="45"/>
    <x v="3"/>
    <x v="0"/>
    <x v="0"/>
    <x v="1"/>
  </r>
  <r>
    <x v="29"/>
    <s v="BZ=F"/>
    <n v="55.790001000000004"/>
    <n v="54.009997999999996"/>
    <n v="1.7800030000000078"/>
    <n v="3.295691660644031E-2"/>
    <x v="3"/>
    <x v="45"/>
    <x v="3"/>
    <x v="0"/>
    <x v="0"/>
    <x v="1"/>
  </r>
  <r>
    <x v="30"/>
    <s v="BZ=F"/>
    <n v="56.34"/>
    <n v="55.790001000000004"/>
    <n v="0.54999899999999968"/>
    <n v="9.8583794612228035E-3"/>
    <x v="3"/>
    <x v="45"/>
    <x v="3"/>
    <x v="0"/>
    <x v="0"/>
    <x v="1"/>
  </r>
  <r>
    <x v="31"/>
    <s v="BZ=F"/>
    <n v="57.32"/>
    <n v="56.34"/>
    <n v="0.97999999999999687"/>
    <n v="1.7394391196308073E-2"/>
    <x v="3"/>
    <x v="45"/>
    <x v="3"/>
    <x v="0"/>
    <x v="0"/>
    <x v="1"/>
  </r>
  <r>
    <x v="196"/>
    <s v="BZ=F"/>
    <n v="57.259997999999996"/>
    <n v="57.32"/>
    <n v="-6.000200000000433E-2"/>
    <n v="-1.0467899511515061E-3"/>
    <x v="3"/>
    <x v="45"/>
    <x v="3"/>
    <x v="0"/>
    <x v="0"/>
    <x v="0"/>
  </r>
  <r>
    <x v="32"/>
    <s v="BZ=F"/>
    <n v="57.75"/>
    <n v="57.259997999999996"/>
    <n v="0.49000200000000405"/>
    <n v="8.557492440010285E-3"/>
    <x v="3"/>
    <x v="45"/>
    <x v="3"/>
    <x v="0"/>
    <x v="0"/>
    <x v="1"/>
  </r>
  <r>
    <x v="33"/>
    <s v="BZ=F"/>
    <n v="59.119999"/>
    <n v="57.75"/>
    <n v="1.369999"/>
    <n v="2.3722926406926408E-2"/>
    <x v="3"/>
    <x v="45"/>
    <x v="3"/>
    <x v="0"/>
    <x v="0"/>
    <x v="1"/>
  </r>
  <r>
    <x v="34"/>
    <s v="BZ=F"/>
    <n v="59.310001"/>
    <n v="59.119999"/>
    <n v="0.19000199999999978"/>
    <n v="3.213836319584508E-3"/>
    <x v="3"/>
    <x v="45"/>
    <x v="3"/>
    <x v="0"/>
    <x v="0"/>
    <x v="1"/>
  </r>
  <r>
    <x v="35"/>
    <s v="BZ=F"/>
    <n v="58.5"/>
    <n v="59.310001"/>
    <n v="-0.81000099999999975"/>
    <n v="-1.3657072775972466E-2"/>
    <x v="3"/>
    <x v="45"/>
    <x v="3"/>
    <x v="0"/>
    <x v="0"/>
    <x v="0"/>
  </r>
  <r>
    <x v="197"/>
    <s v="BZ=F"/>
    <n v="56.970001000000003"/>
    <n v="58.5"/>
    <n v="-1.5299989999999966"/>
    <n v="-2.6153829059828999E-2"/>
    <x v="3"/>
    <x v="45"/>
    <x v="3"/>
    <x v="0"/>
    <x v="0"/>
    <x v="0"/>
  </r>
  <r>
    <x v="36"/>
    <s v="BZ=F"/>
    <n v="56.299999"/>
    <n v="56.970001000000003"/>
    <n v="-0.67000200000000376"/>
    <n v="-1.1760610641379551E-2"/>
    <x v="3"/>
    <x v="45"/>
    <x v="3"/>
    <x v="0"/>
    <x v="0"/>
    <x v="0"/>
  </r>
  <r>
    <x v="37"/>
    <s v="BZ=F"/>
    <n v="54.950001"/>
    <n v="56.299999"/>
    <n v="-1.3499979999999994"/>
    <n v="-2.397865051471847E-2"/>
    <x v="3"/>
    <x v="45"/>
    <x v="3"/>
    <x v="0"/>
    <x v="0"/>
    <x v="0"/>
  </r>
  <r>
    <x v="38"/>
    <s v="BZ=F"/>
    <n v="53.43"/>
    <n v="54.950001"/>
    <n v="-1.5200010000000006"/>
    <n v="-2.7661528159025887E-2"/>
    <x v="3"/>
    <x v="45"/>
    <x v="3"/>
    <x v="0"/>
    <x v="0"/>
    <x v="0"/>
  </r>
  <r>
    <x v="39"/>
    <s v="BZ=F"/>
    <n v="52.18"/>
    <n v="53.43"/>
    <n v="-1.25"/>
    <n v="-2.3395096387797118E-2"/>
    <x v="3"/>
    <x v="45"/>
    <x v="3"/>
    <x v="0"/>
    <x v="0"/>
    <x v="0"/>
  </r>
  <r>
    <x v="40"/>
    <s v="BZ=F"/>
    <n v="50.52"/>
    <n v="52.18"/>
    <n v="-1.6599999999999966"/>
    <n v="-3.1812955155231824E-2"/>
    <x v="3"/>
    <x v="45"/>
    <x v="3"/>
    <x v="0"/>
    <x v="0"/>
    <x v="0"/>
  </r>
  <r>
    <x v="41"/>
    <s v="BZ=F"/>
    <n v="50.48"/>
    <m/>
    <m/>
    <m/>
    <x v="3"/>
    <x v="45"/>
    <x v="3"/>
    <x v="0"/>
    <x v="0"/>
    <x v="0"/>
  </r>
  <r>
    <x v="42"/>
    <s v="BZ=F"/>
    <n v="51.860001000000004"/>
    <n v="50.48"/>
    <n v="1.3800010000000071"/>
    <n v="2.7337579239302839E-2"/>
    <x v="3"/>
    <x v="45"/>
    <x v="3"/>
    <x v="0"/>
    <x v="0"/>
    <x v="1"/>
  </r>
  <r>
    <x v="43"/>
    <s v="BZ=F"/>
    <n v="51.130001"/>
    <n v="51.860001000000004"/>
    <n v="-0.73000000000000398"/>
    <n v="-1.4076359157802637E-2"/>
    <x v="3"/>
    <x v="45"/>
    <x v="3"/>
    <x v="0"/>
    <x v="0"/>
    <x v="0"/>
  </r>
  <r>
    <x v="44"/>
    <s v="BZ=F"/>
    <n v="49.990002000000004"/>
    <n v="51.130001"/>
    <n v="-1.139998999999996"/>
    <n v="-2.2296087966045531E-2"/>
    <x v="3"/>
    <x v="45"/>
    <x v="3"/>
    <x v="0"/>
    <x v="0"/>
    <x v="0"/>
  </r>
  <r>
    <x v="45"/>
    <s v="BZ=F"/>
    <n v="45.27"/>
    <n v="49.990002000000004"/>
    <n v="-4.7200020000000009"/>
    <n v="-9.4418920007244653E-2"/>
    <x v="3"/>
    <x v="45"/>
    <x v="3"/>
    <x v="0"/>
    <x v="0"/>
    <x v="0"/>
  </r>
  <r>
    <x v="199"/>
    <s v="BZ=F"/>
    <n v="35.689999"/>
    <n v="45.27"/>
    <n v="-9.5800010000000029"/>
    <n v="-0.21161919593549816"/>
    <x v="3"/>
    <x v="45"/>
    <x v="3"/>
    <x v="0"/>
    <x v="0"/>
    <x v="0"/>
  </r>
  <r>
    <x v="46"/>
    <s v="BZ=F"/>
    <n v="34.360001000000004"/>
    <n v="35.689999"/>
    <n v="-1.3299979999999962"/>
    <n v="-3.7265285437525407E-2"/>
    <x v="3"/>
    <x v="45"/>
    <x v="3"/>
    <x v="0"/>
    <x v="0"/>
    <x v="0"/>
  </r>
  <r>
    <x v="47"/>
    <s v="BZ=F"/>
    <n v="37.220001000000003"/>
    <n v="34.360001000000004"/>
    <n v="2.8599999999999994"/>
    <n v="8.3236318881364388E-2"/>
    <x v="3"/>
    <x v="45"/>
    <x v="3"/>
    <x v="0"/>
    <x v="0"/>
    <x v="1"/>
  </r>
  <r>
    <x v="48"/>
    <s v="BZ=F"/>
    <n v="35.790001000000004"/>
    <n v="37.220001000000003"/>
    <n v="-1.4299999999999997"/>
    <n v="-3.8420203159048802E-2"/>
    <x v="3"/>
    <x v="45"/>
    <x v="3"/>
    <x v="0"/>
    <x v="0"/>
    <x v="0"/>
  </r>
  <r>
    <x v="49"/>
    <s v="BZ=F"/>
    <n v="33.220001000000003"/>
    <n v="35.790001000000004"/>
    <n v="-2.5700000000000003"/>
    <n v="-7.1807765526466463E-2"/>
    <x v="3"/>
    <x v="45"/>
    <x v="3"/>
    <x v="0"/>
    <x v="0"/>
    <x v="0"/>
  </r>
  <r>
    <x v="50"/>
    <s v="BZ=F"/>
    <n v="33.849997999999999"/>
    <n v="33.220001000000003"/>
    <n v="0.62999699999999592"/>
    <n v="1.8964388351463201E-2"/>
    <x v="3"/>
    <x v="45"/>
    <x v="3"/>
    <x v="0"/>
    <x v="0"/>
    <x v="1"/>
  </r>
  <r>
    <x v="200"/>
    <s v="BZ=F"/>
    <n v="32.279998999999997"/>
    <n v="33.849997999999999"/>
    <n v="-1.5699990000000028"/>
    <n v="-4.6381066255897649E-2"/>
    <x v="3"/>
    <x v="45"/>
    <x v="3"/>
    <x v="0"/>
    <x v="0"/>
    <x v="0"/>
  </r>
  <r>
    <x v="51"/>
    <s v="BZ=F"/>
    <n v="30.049999"/>
    <n v="32.279998999999997"/>
    <n v="-2.2299999999999969"/>
    <n v="-6.9083025684108512E-2"/>
    <x v="3"/>
    <x v="45"/>
    <x v="3"/>
    <x v="0"/>
    <x v="0"/>
    <x v="0"/>
  </r>
  <r>
    <x v="52"/>
    <s v="BZ=F"/>
    <n v="28.73"/>
    <n v="30.049999"/>
    <n v="-1.3199989999999993"/>
    <n v="-4.39267568694428E-2"/>
    <x v="3"/>
    <x v="45"/>
    <x v="3"/>
    <x v="0"/>
    <x v="0"/>
    <x v="0"/>
  </r>
  <r>
    <x v="53"/>
    <s v="BZ=F"/>
    <n v="24.879998999999998"/>
    <n v="28.73"/>
    <n v="-3.8500010000000024"/>
    <n v="-0.1340063000348069"/>
    <x v="3"/>
    <x v="45"/>
    <x v="3"/>
    <x v="0"/>
    <x v="0"/>
    <x v="0"/>
  </r>
  <r>
    <x v="54"/>
    <s v="BZ=F"/>
    <n v="28.469998999999998"/>
    <n v="24.879998999999998"/>
    <n v="3.59"/>
    <n v="0.14429261030114993"/>
    <x v="3"/>
    <x v="45"/>
    <x v="3"/>
    <x v="0"/>
    <x v="0"/>
    <x v="1"/>
  </r>
  <r>
    <x v="55"/>
    <s v="BZ=F"/>
    <n v="26.98"/>
    <n v="28.469998999999998"/>
    <n v="-1.4899989999999974"/>
    <n v="-5.2335758775404154E-2"/>
    <x v="3"/>
    <x v="45"/>
    <x v="3"/>
    <x v="0"/>
    <x v="0"/>
    <x v="0"/>
  </r>
  <r>
    <x v="201"/>
    <s v="BZ=F"/>
    <n v="25.1"/>
    <n v="26.98"/>
    <n v="-1.879999999999999"/>
    <n v="-6.9681245366938441E-2"/>
    <x v="3"/>
    <x v="45"/>
    <x v="3"/>
    <x v="0"/>
    <x v="0"/>
    <x v="0"/>
  </r>
  <r>
    <x v="56"/>
    <s v="BZ=F"/>
    <n v="27.030001000000002"/>
    <n v="25.1"/>
    <n v="1.9300010000000007"/>
    <n v="7.6892470119521938E-2"/>
    <x v="3"/>
    <x v="45"/>
    <x v="3"/>
    <x v="0"/>
    <x v="0"/>
    <x v="1"/>
  </r>
  <r>
    <x v="57"/>
    <s v="BZ=F"/>
    <n v="27.15"/>
    <n v="27.030001000000002"/>
    <n v="0.11999899999999641"/>
    <n v="4.4394744935450205E-3"/>
    <x v="3"/>
    <x v="45"/>
    <x v="3"/>
    <x v="0"/>
    <x v="0"/>
    <x v="1"/>
  </r>
  <r>
    <x v="58"/>
    <s v="BZ=F"/>
    <n v="27.389999"/>
    <n v="27.15"/>
    <n v="0.23999900000000096"/>
    <n v="8.8397421731123745E-3"/>
    <x v="3"/>
    <x v="45"/>
    <x v="3"/>
    <x v="0"/>
    <x v="0"/>
    <x v="1"/>
  </r>
  <r>
    <x v="59"/>
    <s v="BZ=F"/>
    <n v="26.34"/>
    <n v="27.389999"/>
    <n v="-1.0499989999999997"/>
    <n v="-3.8335123707014362E-2"/>
    <x v="3"/>
    <x v="45"/>
    <x v="3"/>
    <x v="0"/>
    <x v="0"/>
    <x v="0"/>
  </r>
  <r>
    <x v="60"/>
    <s v="BZ=F"/>
    <n v="24.93"/>
    <n v="26.34"/>
    <n v="-1.4100000000000001"/>
    <n v="-5.3530751708428255E-2"/>
    <x v="3"/>
    <x v="45"/>
    <x v="3"/>
    <x v="0"/>
    <x v="0"/>
    <x v="0"/>
  </r>
  <r>
    <x v="202"/>
    <s v="BZ=F"/>
    <n v="23.5"/>
    <n v="24.93"/>
    <n v="-1.4299999999999997"/>
    <n v="-5.7360609707180092E-2"/>
    <x v="3"/>
    <x v="45"/>
    <x v="3"/>
    <x v="0"/>
    <x v="0"/>
    <x v="0"/>
  </r>
  <r>
    <x v="61"/>
    <s v="BZ=F"/>
    <n v="22.76"/>
    <n v="23.5"/>
    <n v="-0.73999999999999844"/>
    <n v="-3.1489361702127593E-2"/>
    <x v="3"/>
    <x v="45"/>
    <x v="3"/>
    <x v="0"/>
    <x v="0"/>
    <x v="0"/>
  </r>
  <r>
    <x v="62"/>
    <s v="BZ=F"/>
    <n v="22.74"/>
    <n v="22.76"/>
    <n v="-2.0000000000003126E-2"/>
    <n v="-8.7873462214424979E-4"/>
    <x v="3"/>
    <x v="45"/>
    <x v="3"/>
    <x v="0"/>
    <x v="0"/>
    <x v="0"/>
  </r>
  <r>
    <x v="63"/>
    <s v="BZ=F"/>
    <n v="22.76"/>
    <n v="22.74"/>
    <n v="2.0000000000003126E-2"/>
    <n v="8.7950747581368193E-4"/>
    <x v="3"/>
    <x v="45"/>
    <x v="3"/>
    <x v="0"/>
    <x v="0"/>
    <x v="1"/>
  </r>
  <r>
    <x v="64"/>
    <s v="BZ=F"/>
    <n v="29.940001000000002"/>
    <n v="22.76"/>
    <n v="7.1800010000000007"/>
    <n v="0.31546577328646752"/>
    <x v="3"/>
    <x v="45"/>
    <x v="3"/>
    <x v="0"/>
    <x v="0"/>
    <x v="1"/>
  </r>
  <r>
    <x v="65"/>
    <s v="BZ=F"/>
    <n v="34.110001000000004"/>
    <n v="29.940001000000002"/>
    <n v="4.1700000000000017"/>
    <n v="0.13927855246230625"/>
    <x v="3"/>
    <x v="45"/>
    <x v="3"/>
    <x v="0"/>
    <x v="0"/>
    <x v="1"/>
  </r>
  <r>
    <x v="66"/>
    <s v="BZ=F"/>
    <n v="33.049999"/>
    <m/>
    <m/>
    <m/>
    <x v="3"/>
    <x v="45"/>
    <x v="3"/>
    <x v="0"/>
    <x v="0"/>
    <x v="0"/>
  </r>
  <r>
    <x v="67"/>
    <s v="BZ=F"/>
    <n v="31.870001000000002"/>
    <n v="33.049999"/>
    <n v="-1.1799979999999977"/>
    <n v="-3.5703420142312189E-2"/>
    <x v="3"/>
    <x v="45"/>
    <x v="3"/>
    <x v="0"/>
    <x v="0"/>
    <x v="0"/>
  </r>
  <r>
    <x v="68"/>
    <s v="BZ=F"/>
    <n v="32.840000000000003"/>
    <n v="31.870001000000002"/>
    <n v="0.96999900000000139"/>
    <n v="3.0436114514084935E-2"/>
    <x v="3"/>
    <x v="45"/>
    <x v="3"/>
    <x v="0"/>
    <x v="0"/>
    <x v="1"/>
  </r>
  <r>
    <x v="69"/>
    <s v="BZ=F"/>
    <n v="31.48"/>
    <n v="32.840000000000003"/>
    <n v="-1.360000000000003"/>
    <n v="-4.1412911084043935E-2"/>
    <x v="3"/>
    <x v="45"/>
    <x v="3"/>
    <x v="0"/>
    <x v="0"/>
    <x v="0"/>
  </r>
  <r>
    <x v="203"/>
    <s v="BZ=F"/>
    <n v="31.799999"/>
    <n v="31.48"/>
    <n v="0.31999899999999926"/>
    <n v="1.0165152477763636E-2"/>
    <x v="3"/>
    <x v="45"/>
    <x v="3"/>
    <x v="0"/>
    <x v="0"/>
    <x v="1"/>
  </r>
  <r>
    <x v="70"/>
    <s v="BZ=F"/>
    <n v="31.74"/>
    <n v="31.799999"/>
    <n v="-5.9999000000001246E-2"/>
    <n v="-1.8867610656214564E-3"/>
    <x v="3"/>
    <x v="45"/>
    <x v="3"/>
    <x v="0"/>
    <x v="0"/>
    <x v="0"/>
  </r>
  <r>
    <x v="71"/>
    <s v="BZ=F"/>
    <n v="29.6"/>
    <n v="31.74"/>
    <n v="-2.139999999999997"/>
    <n v="-6.7422810333963357E-2"/>
    <x v="3"/>
    <x v="45"/>
    <x v="3"/>
    <x v="0"/>
    <x v="0"/>
    <x v="0"/>
  </r>
  <r>
    <x v="72"/>
    <s v="BZ=F"/>
    <n v="27.690001000000002"/>
    <n v="29.6"/>
    <n v="-1.9099989999999991"/>
    <n v="-6.4526993243243208E-2"/>
    <x v="3"/>
    <x v="45"/>
    <x v="3"/>
    <x v="0"/>
    <x v="0"/>
    <x v="0"/>
  </r>
  <r>
    <x v="73"/>
    <s v="BZ=F"/>
    <n v="27.82"/>
    <n v="27.690001000000002"/>
    <n v="0.12999899999999798"/>
    <n v="4.6947993970819276E-3"/>
    <x v="3"/>
    <x v="45"/>
    <x v="3"/>
    <x v="0"/>
    <x v="0"/>
    <x v="1"/>
  </r>
  <r>
    <x v="74"/>
    <s v="BZ=F"/>
    <n v="28.08"/>
    <n v="27.82"/>
    <n v="0.25999999999999801"/>
    <n v="9.3457943925232927E-3"/>
    <x v="3"/>
    <x v="45"/>
    <x v="3"/>
    <x v="0"/>
    <x v="0"/>
    <x v="1"/>
  </r>
  <r>
    <x v="204"/>
    <s v="BZ=F"/>
    <n v="27.76"/>
    <n v="28.08"/>
    <n v="-0.31999999999999673"/>
    <n v="-1.139601139601128E-2"/>
    <x v="3"/>
    <x v="45"/>
    <x v="3"/>
    <x v="0"/>
    <x v="0"/>
    <x v="0"/>
  </r>
  <r>
    <x v="75"/>
    <s v="BZ=F"/>
    <n v="25.57"/>
    <n v="27.76"/>
    <n v="-2.1900000000000013"/>
    <n v="-7.8890489913544706E-2"/>
    <x v="3"/>
    <x v="45"/>
    <x v="3"/>
    <x v="0"/>
    <x v="0"/>
    <x v="0"/>
  </r>
  <r>
    <x v="76"/>
    <s v="BZ=F"/>
    <n v="19.329999999999998"/>
    <n v="25.57"/>
    <n v="-6.240000000000002"/>
    <n v="-0.24403597966366844"/>
    <x v="3"/>
    <x v="45"/>
    <x v="3"/>
    <x v="0"/>
    <x v="0"/>
    <x v="0"/>
  </r>
  <r>
    <x v="77"/>
    <s v="BZ=F"/>
    <n v="20.370001000000002"/>
    <n v="19.329999999999998"/>
    <n v="1.0400010000000037"/>
    <n v="5.3802431453699111E-2"/>
    <x v="3"/>
    <x v="45"/>
    <x v="3"/>
    <x v="0"/>
    <x v="0"/>
    <x v="1"/>
  </r>
  <r>
    <x v="78"/>
    <s v="BZ=F"/>
    <n v="21.33"/>
    <n v="20.370001000000002"/>
    <n v="0.95999899999999627"/>
    <n v="4.7128078196952285E-2"/>
    <x v="3"/>
    <x v="45"/>
    <x v="3"/>
    <x v="0"/>
    <x v="0"/>
    <x v="1"/>
  </r>
  <r>
    <x v="79"/>
    <s v="BZ=F"/>
    <n v="21.440001000000002"/>
    <n v="21.33"/>
    <n v="0.11000100000000401"/>
    <n v="5.1571026722927338E-3"/>
    <x v="3"/>
    <x v="45"/>
    <x v="3"/>
    <x v="0"/>
    <x v="0"/>
    <x v="1"/>
  </r>
  <r>
    <x v="205"/>
    <s v="BZ=F"/>
    <n v="21.65"/>
    <n v="21.440001000000002"/>
    <n v="0.20999899999999627"/>
    <n v="9.7947290207680612E-3"/>
    <x v="3"/>
    <x v="45"/>
    <x v="3"/>
    <x v="0"/>
    <x v="0"/>
    <x v="1"/>
  </r>
  <r>
    <x v="80"/>
    <s v="BZ=F"/>
    <n v="19.989999999999998"/>
    <n v="21.65"/>
    <n v="-1.6600000000000001"/>
    <n v="-7.6674364896073918E-2"/>
    <x v="3"/>
    <x v="45"/>
    <x v="3"/>
    <x v="0"/>
    <x v="0"/>
    <x v="0"/>
  </r>
  <r>
    <x v="81"/>
    <s v="BZ=F"/>
    <n v="20.459999"/>
    <n v="19.989999999999998"/>
    <n v="0.46999900000000139"/>
    <n v="2.3511705852926536E-2"/>
    <x v="3"/>
    <x v="45"/>
    <x v="3"/>
    <x v="0"/>
    <x v="0"/>
    <x v="1"/>
  </r>
  <r>
    <x v="82"/>
    <s v="BZ=F"/>
    <n v="22.540001"/>
    <n v="20.459999"/>
    <n v="2.0800020000000004"/>
    <n v="0.10166188180165601"/>
    <x v="3"/>
    <x v="45"/>
    <x v="3"/>
    <x v="0"/>
    <x v="0"/>
    <x v="1"/>
  </r>
  <r>
    <x v="83"/>
    <s v="BZ=F"/>
    <n v="25.27"/>
    <n v="22.540001"/>
    <n v="2.7299989999999994"/>
    <n v="0.12111796268332017"/>
    <x v="3"/>
    <x v="45"/>
    <x v="3"/>
    <x v="0"/>
    <x v="0"/>
    <x v="1"/>
  </r>
  <r>
    <x v="84"/>
    <s v="BZ=F"/>
    <n v="25.290001"/>
    <n v="25.27"/>
    <n v="2.0001000000000602E-2"/>
    <n v="7.9149188761379514E-4"/>
    <x v="3"/>
    <x v="45"/>
    <x v="3"/>
    <x v="0"/>
    <x v="0"/>
    <x v="1"/>
  </r>
  <r>
    <x v="206"/>
    <s v="BZ=F"/>
    <n v="25.879998999999998"/>
    <n v="25.290001"/>
    <n v="0.5899979999999978"/>
    <n v="2.3329299196152575E-2"/>
    <x v="3"/>
    <x v="45"/>
    <x v="3"/>
    <x v="0"/>
    <x v="0"/>
    <x v="1"/>
  </r>
  <r>
    <x v="85"/>
    <s v="BZ=F"/>
    <n v="27.200001"/>
    <n v="25.879998999999998"/>
    <n v="1.3200020000000023"/>
    <n v="5.1004716035731007E-2"/>
    <x v="3"/>
    <x v="45"/>
    <x v="3"/>
    <x v="0"/>
    <x v="0"/>
    <x v="1"/>
  </r>
  <r>
    <x v="86"/>
    <s v="BZ=F"/>
    <n v="30.969998999999998"/>
    <n v="27.200001"/>
    <n v="3.7699979999999975"/>
    <n v="0.13860286255136525"/>
    <x v="3"/>
    <x v="45"/>
    <x v="3"/>
    <x v="0"/>
    <x v="0"/>
    <x v="1"/>
  </r>
  <r>
    <x v="87"/>
    <s v="BZ=F"/>
    <n v="29.719998999999998"/>
    <n v="30.969998999999998"/>
    <n v="-1.25"/>
    <n v="-4.0361641600311325E-2"/>
    <x v="3"/>
    <x v="45"/>
    <x v="3"/>
    <x v="0"/>
    <x v="0"/>
    <x v="0"/>
  </r>
  <r>
    <x v="88"/>
    <s v="BZ=F"/>
    <n v="29.459999"/>
    <n v="29.719998999999998"/>
    <n v="-0.25999999999999801"/>
    <n v="-8.7483179255826368E-3"/>
    <x v="3"/>
    <x v="45"/>
    <x v="3"/>
    <x v="0"/>
    <x v="0"/>
    <x v="0"/>
  </r>
  <r>
    <x v="89"/>
    <s v="BZ=F"/>
    <n v="30.969998999999998"/>
    <n v="29.459999"/>
    <n v="1.509999999999998"/>
    <n v="5.125594199782553E-2"/>
    <x v="3"/>
    <x v="45"/>
    <x v="3"/>
    <x v="0"/>
    <x v="0"/>
    <x v="1"/>
  </r>
  <r>
    <x v="207"/>
    <s v="BZ=F"/>
    <n v="30.700001"/>
    <n v="30.969998999999998"/>
    <n v="-0.26999799999999752"/>
    <n v="-8.7180500070406057E-3"/>
    <x v="3"/>
    <x v="45"/>
    <x v="3"/>
    <x v="0"/>
    <x v="0"/>
    <x v="0"/>
  </r>
  <r>
    <x v="90"/>
    <s v="BZ=F"/>
    <n v="29.629998999999998"/>
    <n v="30.700001"/>
    <n v="-1.0700020000000023"/>
    <n v="-3.4853484206726973E-2"/>
    <x v="3"/>
    <x v="45"/>
    <x v="3"/>
    <x v="0"/>
    <x v="0"/>
    <x v="0"/>
  </r>
  <r>
    <x v="91"/>
    <s v="BZ=F"/>
    <n v="29.98"/>
    <n v="29.629998999999998"/>
    <n v="0.35000100000000245"/>
    <n v="1.1812386493836955E-2"/>
    <x v="3"/>
    <x v="45"/>
    <x v="3"/>
    <x v="0"/>
    <x v="0"/>
    <x v="1"/>
  </r>
  <r>
    <x v="92"/>
    <s v="BZ=F"/>
    <n v="29.190001000000002"/>
    <n v="29.98"/>
    <n v="-0.78999899999999812"/>
    <n v="-2.6350867244829823E-2"/>
    <x v="3"/>
    <x v="45"/>
    <x v="3"/>
    <x v="0"/>
    <x v="0"/>
    <x v="0"/>
  </r>
  <r>
    <x v="93"/>
    <s v="BZ=F"/>
    <n v="31.129998999999998"/>
    <n v="29.190001000000002"/>
    <n v="1.9399979999999957"/>
    <n v="6.6461046027370657E-2"/>
    <x v="3"/>
    <x v="45"/>
    <x v="3"/>
    <x v="0"/>
    <x v="0"/>
    <x v="1"/>
  </r>
  <r>
    <x v="94"/>
    <s v="BZ=F"/>
    <n v="32.5"/>
    <n v="31.129998999999998"/>
    <n v="1.370001000000002"/>
    <n v="4.4009028076101193E-2"/>
    <x v="3"/>
    <x v="45"/>
    <x v="3"/>
    <x v="0"/>
    <x v="0"/>
    <x v="1"/>
  </r>
  <r>
    <x v="208"/>
    <s v="BZ=F"/>
    <n v="33.439999"/>
    <n v="32.5"/>
    <n v="0.93999900000000025"/>
    <n v="2.8923046153846162E-2"/>
    <x v="3"/>
    <x v="45"/>
    <x v="3"/>
    <x v="0"/>
    <x v="0"/>
    <x v="1"/>
  </r>
  <r>
    <x v="95"/>
    <s v="BZ=F"/>
    <n v="34.810001"/>
    <n v="33.439999"/>
    <n v="1.3700019999999995"/>
    <n v="4.0968960555291867E-2"/>
    <x v="3"/>
    <x v="45"/>
    <x v="3"/>
    <x v="0"/>
    <x v="0"/>
    <x v="1"/>
  </r>
  <r>
    <x v="96"/>
    <s v="BZ=F"/>
    <n v="34.650002000000001"/>
    <n v="34.810001"/>
    <n v="-0.15999899999999911"/>
    <n v="-4.5963514910556625E-3"/>
    <x v="3"/>
    <x v="45"/>
    <x v="3"/>
    <x v="0"/>
    <x v="0"/>
    <x v="0"/>
  </r>
  <r>
    <x v="97"/>
    <s v="BZ=F"/>
    <n v="35.75"/>
    <n v="34.650002000000001"/>
    <n v="1.0999979999999994"/>
    <n v="3.1745972193594658E-2"/>
    <x v="3"/>
    <x v="45"/>
    <x v="3"/>
    <x v="0"/>
    <x v="0"/>
    <x v="1"/>
  </r>
  <r>
    <x v="98"/>
    <s v="BZ=F"/>
    <n v="36.060001"/>
    <n v="35.75"/>
    <n v="0.31000099999999975"/>
    <n v="8.6713566433566369E-3"/>
    <x v="3"/>
    <x v="45"/>
    <x v="3"/>
    <x v="0"/>
    <x v="0"/>
    <x v="1"/>
  </r>
  <r>
    <x v="99"/>
    <s v="BZ=F"/>
    <n v="35.130001"/>
    <n v="36.060001"/>
    <n v="-0.92999999999999972"/>
    <n v="-2.5790348702430698E-2"/>
    <x v="3"/>
    <x v="45"/>
    <x v="3"/>
    <x v="0"/>
    <x v="0"/>
    <x v="0"/>
  </r>
  <r>
    <x v="209"/>
    <s v="BZ=F"/>
    <n v="34.759997999999996"/>
    <n v="35.130001"/>
    <n v="-0.37000300000000408"/>
    <n v="-1.0532393665460018E-2"/>
    <x v="3"/>
    <x v="45"/>
    <x v="3"/>
    <x v="0"/>
    <x v="0"/>
    <x v="0"/>
  </r>
  <r>
    <x v="100"/>
    <s v="BZ=F"/>
    <n v="36.169998"/>
    <n v="34.759997999999996"/>
    <n v="1.4100000000000037"/>
    <n v="4.056386884717323E-2"/>
    <x v="3"/>
    <x v="45"/>
    <x v="3"/>
    <x v="0"/>
    <x v="0"/>
    <x v="1"/>
  </r>
  <r>
    <x v="101"/>
    <s v="BZ=F"/>
    <n v="34.740002000000004"/>
    <n v="36.169998"/>
    <n v="-1.4299959999999956"/>
    <n v="-3.9535418276771692E-2"/>
    <x v="3"/>
    <x v="45"/>
    <x v="3"/>
    <x v="0"/>
    <x v="0"/>
    <x v="0"/>
  </r>
  <r>
    <x v="102"/>
    <s v="BZ=F"/>
    <n v="35.290001000000004"/>
    <n v="34.740002000000004"/>
    <n v="0.54999899999999968"/>
    <n v="1.5831864373525358E-2"/>
    <x v="3"/>
    <x v="45"/>
    <x v="3"/>
    <x v="0"/>
    <x v="0"/>
    <x v="1"/>
  </r>
  <r>
    <x v="103"/>
    <s v="BZ=F"/>
    <n v="35.330002"/>
    <n v="35.290001000000004"/>
    <n v="4.0000999999996623E-2"/>
    <n v="1.133493875503053E-3"/>
    <x v="3"/>
    <x v="45"/>
    <x v="3"/>
    <x v="0"/>
    <x v="0"/>
    <x v="1"/>
  </r>
  <r>
    <x v="104"/>
    <s v="BZ=F"/>
    <n v="35.32"/>
    <m/>
    <m/>
    <m/>
    <x v="3"/>
    <x v="45"/>
    <x v="3"/>
    <x v="0"/>
    <x v="0"/>
    <x v="0"/>
  </r>
  <r>
    <x v="105"/>
    <s v="BZ=F"/>
    <n v="39.57"/>
    <n v="35.32"/>
    <n v="4.25"/>
    <n v="0.12032842582106455"/>
    <x v="3"/>
    <x v="45"/>
    <x v="3"/>
    <x v="0"/>
    <x v="0"/>
    <x v="1"/>
  </r>
  <r>
    <x v="106"/>
    <s v="BZ=F"/>
    <n v="39.790001000000004"/>
    <n v="39.57"/>
    <n v="0.22000100000000344"/>
    <n v="5.5597927723023358E-3"/>
    <x v="3"/>
    <x v="45"/>
    <x v="3"/>
    <x v="0"/>
    <x v="0"/>
    <x v="1"/>
  </r>
  <r>
    <x v="107"/>
    <s v="BZ=F"/>
    <n v="39.990002000000004"/>
    <n v="39.790001000000004"/>
    <n v="0.20000100000000032"/>
    <n v="5.0264135454532984E-3"/>
    <x v="3"/>
    <x v="45"/>
    <x v="3"/>
    <x v="0"/>
    <x v="0"/>
    <x v="1"/>
  </r>
  <r>
    <x v="108"/>
    <s v="BZ=F"/>
    <n v="42.299999"/>
    <n v="39.990002000000004"/>
    <n v="2.3099969999999956"/>
    <n v="5.7764363202582374E-2"/>
    <x v="3"/>
    <x v="45"/>
    <x v="3"/>
    <x v="0"/>
    <x v="0"/>
    <x v="1"/>
  </r>
  <r>
    <x v="211"/>
    <s v="BZ=F"/>
    <n v="43.32"/>
    <n v="42.299999"/>
    <n v="1.0200010000000006"/>
    <n v="2.4113499388026004E-2"/>
    <x v="3"/>
    <x v="45"/>
    <x v="3"/>
    <x v="0"/>
    <x v="0"/>
    <x v="1"/>
  </r>
  <r>
    <x v="109"/>
    <s v="BZ=F"/>
    <n v="40.799999"/>
    <n v="43.32"/>
    <n v="-2.5200010000000006"/>
    <n v="-5.8171768236380442E-2"/>
    <x v="3"/>
    <x v="45"/>
    <x v="3"/>
    <x v="0"/>
    <x v="0"/>
    <x v="0"/>
  </r>
  <r>
    <x v="110"/>
    <s v="BZ=F"/>
    <n v="41.18"/>
    <n v="40.799999"/>
    <n v="0.38000100000000003"/>
    <n v="9.3137502282781923E-3"/>
    <x v="3"/>
    <x v="45"/>
    <x v="3"/>
    <x v="0"/>
    <x v="0"/>
    <x v="1"/>
  </r>
  <r>
    <x v="111"/>
    <s v="BZ=F"/>
    <n v="41.73"/>
    <n v="41.18"/>
    <n v="0.54999999999999716"/>
    <n v="1.3355998057309304E-2"/>
    <x v="3"/>
    <x v="45"/>
    <x v="3"/>
    <x v="0"/>
    <x v="0"/>
    <x v="1"/>
  </r>
  <r>
    <x v="112"/>
    <s v="BZ=F"/>
    <n v="38.549999"/>
    <n v="41.73"/>
    <n v="-3.1800009999999972"/>
    <n v="-7.6204193625688893E-2"/>
    <x v="3"/>
    <x v="45"/>
    <x v="3"/>
    <x v="0"/>
    <x v="0"/>
    <x v="0"/>
  </r>
  <r>
    <x v="113"/>
    <s v="BZ=F"/>
    <n v="38.729999999999997"/>
    <n v="38.549999"/>
    <n v="0.18000099999999719"/>
    <n v="4.6692867618491297E-3"/>
    <x v="3"/>
    <x v="45"/>
    <x v="3"/>
    <x v="0"/>
    <x v="0"/>
    <x v="1"/>
  </r>
  <r>
    <x v="212"/>
    <s v="BZ=F"/>
    <n v="38.229999999999997"/>
    <n v="38.729999999999997"/>
    <n v="-0.5"/>
    <n v="-1.2909888974954816E-2"/>
    <x v="3"/>
    <x v="45"/>
    <x v="3"/>
    <x v="0"/>
    <x v="0"/>
    <x v="0"/>
  </r>
  <r>
    <x v="114"/>
    <s v="BZ=F"/>
    <n v="39.720001000000003"/>
    <n v="38.229999999999997"/>
    <n v="1.4900010000000066"/>
    <n v="3.8974653413549741E-2"/>
    <x v="3"/>
    <x v="45"/>
    <x v="3"/>
    <x v="0"/>
    <x v="0"/>
    <x v="1"/>
  </r>
  <r>
    <x v="115"/>
    <s v="BZ=F"/>
    <n v="40.959998999999996"/>
    <n v="39.720001000000003"/>
    <n v="1.2399979999999928"/>
    <n v="3.1218478569524526E-2"/>
    <x v="3"/>
    <x v="45"/>
    <x v="3"/>
    <x v="0"/>
    <x v="0"/>
    <x v="1"/>
  </r>
  <r>
    <x v="116"/>
    <s v="BZ=F"/>
    <n v="40.709998999999996"/>
    <n v="40.959998999999996"/>
    <n v="-0.25"/>
    <n v="-6.1035157740116164E-3"/>
    <x v="3"/>
    <x v="45"/>
    <x v="3"/>
    <x v="0"/>
    <x v="0"/>
    <x v="0"/>
  </r>
  <r>
    <x v="117"/>
    <s v="BZ=F"/>
    <n v="41.509997999999996"/>
    <n v="40.709998999999996"/>
    <n v="0.79999899999999968"/>
    <n v="1.9651167272197668E-2"/>
    <x v="3"/>
    <x v="45"/>
    <x v="3"/>
    <x v="0"/>
    <x v="0"/>
    <x v="1"/>
  </r>
  <r>
    <x v="118"/>
    <s v="BZ=F"/>
    <n v="42.189999"/>
    <n v="41.509997999999996"/>
    <n v="0.6800010000000043"/>
    <n v="1.6381619676300741E-2"/>
    <x v="3"/>
    <x v="45"/>
    <x v="3"/>
    <x v="0"/>
    <x v="0"/>
    <x v="1"/>
  </r>
  <r>
    <x v="213"/>
    <s v="BZ=F"/>
    <n v="42.25"/>
    <n v="42.189999"/>
    <n v="6.0000999999999749E-2"/>
    <n v="1.4221616833885145E-3"/>
    <x v="3"/>
    <x v="45"/>
    <x v="3"/>
    <x v="0"/>
    <x v="0"/>
    <x v="1"/>
  </r>
  <r>
    <x v="119"/>
    <s v="BZ=F"/>
    <n v="43.080002"/>
    <n v="42.25"/>
    <n v="0.83000200000000035"/>
    <n v="1.96450177514793E-2"/>
    <x v="3"/>
    <x v="45"/>
    <x v="3"/>
    <x v="0"/>
    <x v="0"/>
    <x v="1"/>
  </r>
  <r>
    <x v="120"/>
    <s v="BZ=F"/>
    <n v="42.630001"/>
    <n v="43.080002"/>
    <n v="-0.45000100000000032"/>
    <n v="-1.0445705178936629E-2"/>
    <x v="3"/>
    <x v="45"/>
    <x v="3"/>
    <x v="0"/>
    <x v="0"/>
    <x v="0"/>
  </r>
  <r>
    <x v="121"/>
    <s v="BZ=F"/>
    <n v="40.310001"/>
    <n v="42.630001"/>
    <n v="-2.3200000000000003"/>
    <n v="-5.4421767430875741E-2"/>
    <x v="3"/>
    <x v="45"/>
    <x v="3"/>
    <x v="0"/>
    <x v="0"/>
    <x v="0"/>
  </r>
  <r>
    <x v="122"/>
    <s v="BZ=F"/>
    <n v="41.049999"/>
    <n v="40.310001"/>
    <n v="0.73999799999999993"/>
    <n v="1.8357677540122113E-2"/>
    <x v="3"/>
    <x v="45"/>
    <x v="3"/>
    <x v="0"/>
    <x v="0"/>
    <x v="1"/>
  </r>
  <r>
    <x v="123"/>
    <s v="BZ=F"/>
    <n v="41.02"/>
    <n v="41.049999"/>
    <n v="-2.9998999999996556E-2"/>
    <n v="-7.3079173522017766E-4"/>
    <x v="3"/>
    <x v="45"/>
    <x v="3"/>
    <x v="0"/>
    <x v="0"/>
    <x v="0"/>
  </r>
  <r>
    <x v="214"/>
    <s v="BZ=F"/>
    <n v="40.270000000000003"/>
    <n v="41.02"/>
    <n v="-0.75"/>
    <n v="-1.8283764017552412E-2"/>
    <x v="3"/>
    <x v="45"/>
    <x v="3"/>
    <x v="0"/>
    <x v="0"/>
    <x v="0"/>
  </r>
  <r>
    <x v="124"/>
    <s v="BZ=F"/>
    <n v="41.709998999999996"/>
    <n v="40.270000000000003"/>
    <n v="1.4399989999999931"/>
    <n v="3.5758604420163723E-2"/>
    <x v="3"/>
    <x v="45"/>
    <x v="3"/>
    <x v="0"/>
    <x v="0"/>
    <x v="1"/>
  </r>
  <r>
    <x v="125"/>
    <s v="BZ=F"/>
    <n v="41.150002000000001"/>
    <n v="41.709998999999996"/>
    <n v="-0.55999699999999564"/>
    <n v="-1.342596531829204E-2"/>
    <x v="3"/>
    <x v="45"/>
    <x v="3"/>
    <x v="0"/>
    <x v="0"/>
    <x v="0"/>
  </r>
  <r>
    <x v="126"/>
    <s v="BZ=F"/>
    <n v="41.130001"/>
    <n v="41.150002000000001"/>
    <n v="-2.0001000000000602E-2"/>
    <n v="-4.8605100918344067E-4"/>
    <x v="3"/>
    <x v="45"/>
    <x v="3"/>
    <x v="0"/>
    <x v="0"/>
    <x v="0"/>
  </r>
  <r>
    <x v="127"/>
    <s v="BZ=F"/>
    <n v="43.139998999999996"/>
    <n v="41.130001"/>
    <n v="2.009997999999996"/>
    <n v="4.8869388551680222E-2"/>
    <x v="3"/>
    <x v="45"/>
    <x v="3"/>
    <x v="0"/>
    <x v="0"/>
    <x v="1"/>
  </r>
  <r>
    <x v="215"/>
    <s v="BZ=F"/>
    <n v="42.82"/>
    <n v="43.139998999999996"/>
    <n v="-0.3199989999999957"/>
    <n v="-7.417686773706131E-3"/>
    <x v="3"/>
    <x v="45"/>
    <x v="3"/>
    <x v="0"/>
    <x v="0"/>
    <x v="0"/>
  </r>
  <r>
    <x v="128"/>
    <s v="BZ=F"/>
    <n v="43.099997999999999"/>
    <n v="42.82"/>
    <n v="0.27999799999999908"/>
    <n v="6.538953759925247E-3"/>
    <x v="3"/>
    <x v="45"/>
    <x v="3"/>
    <x v="0"/>
    <x v="0"/>
    <x v="1"/>
  </r>
  <r>
    <x v="129"/>
    <s v="BZ=F"/>
    <n v="43.080002"/>
    <n v="43.099997999999999"/>
    <n v="-1.9995999999999015E-2"/>
    <n v="-4.6394433707396031E-4"/>
    <x v="3"/>
    <x v="45"/>
    <x v="3"/>
    <x v="0"/>
    <x v="0"/>
    <x v="0"/>
  </r>
  <r>
    <x v="130"/>
    <s v="BZ=F"/>
    <n v="43.290001000000004"/>
    <n v="43.080002"/>
    <n v="0.20999900000000338"/>
    <n v="4.8746283716515001E-3"/>
    <x v="3"/>
    <x v="45"/>
    <x v="3"/>
    <x v="0"/>
    <x v="0"/>
    <x v="1"/>
  </r>
  <r>
    <x v="131"/>
    <s v="BZ=F"/>
    <n v="42.349997999999999"/>
    <n v="43.290001000000004"/>
    <n v="-0.94000300000000436"/>
    <n v="-2.1714090512495121E-2"/>
    <x v="3"/>
    <x v="45"/>
    <x v="3"/>
    <x v="0"/>
    <x v="0"/>
    <x v="0"/>
  </r>
  <r>
    <x v="132"/>
    <s v="BZ=F"/>
    <n v="43.240002000000004"/>
    <n v="42.349997999999999"/>
    <n v="0.89000400000000468"/>
    <n v="2.1015443731544087E-2"/>
    <x v="3"/>
    <x v="45"/>
    <x v="3"/>
    <x v="0"/>
    <x v="0"/>
    <x v="1"/>
  </r>
  <r>
    <x v="216"/>
    <s v="BZ=F"/>
    <n v="42.950001"/>
    <n v="43.240002000000004"/>
    <n v="-0.29000100000000373"/>
    <n v="-6.7067758229984288E-3"/>
    <x v="3"/>
    <x v="45"/>
    <x v="3"/>
    <x v="0"/>
    <x v="0"/>
    <x v="0"/>
  </r>
  <r>
    <x v="133"/>
    <s v="BZ=F"/>
    <n v="42.720001000000003"/>
    <n v="42.950001"/>
    <n v="-0.22999999999999687"/>
    <n v="-5.3550639032580432E-3"/>
    <x v="3"/>
    <x v="45"/>
    <x v="3"/>
    <x v="0"/>
    <x v="0"/>
    <x v="0"/>
  </r>
  <r>
    <x v="134"/>
    <s v="BZ=F"/>
    <n v="42.900002000000001"/>
    <n v="42.720001000000003"/>
    <n v="0.18000099999999719"/>
    <n v="4.2135064556762811E-3"/>
    <x v="3"/>
    <x v="45"/>
    <x v="3"/>
    <x v="0"/>
    <x v="0"/>
    <x v="1"/>
  </r>
  <r>
    <x v="135"/>
    <s v="BZ=F"/>
    <n v="43.790001000000004"/>
    <n v="42.900002000000001"/>
    <n v="0.88999900000000309"/>
    <n v="2.0745896468722849E-2"/>
    <x v="3"/>
    <x v="45"/>
    <x v="3"/>
    <x v="0"/>
    <x v="0"/>
    <x v="1"/>
  </r>
  <r>
    <x v="136"/>
    <s v="BZ=F"/>
    <n v="43.369999"/>
    <n v="43.790001000000004"/>
    <n v="-0.42000200000000376"/>
    <n v="-9.5912763281280518E-3"/>
    <x v="3"/>
    <x v="45"/>
    <x v="3"/>
    <x v="0"/>
    <x v="0"/>
    <x v="0"/>
  </r>
  <r>
    <x v="137"/>
    <s v="BZ=F"/>
    <n v="43.139998999999996"/>
    <n v="43.369999"/>
    <n v="-0.23000000000000398"/>
    <n v="-5.3032051026794804E-3"/>
    <x v="3"/>
    <x v="45"/>
    <x v="3"/>
    <x v="0"/>
    <x v="0"/>
    <x v="0"/>
  </r>
  <r>
    <x v="217"/>
    <s v="BZ=F"/>
    <n v="43.16"/>
    <n v="43.139998999999996"/>
    <n v="2.0001000000000602E-2"/>
    <n v="4.6363005247173521E-4"/>
    <x v="3"/>
    <x v="45"/>
    <x v="3"/>
    <x v="0"/>
    <x v="0"/>
    <x v="1"/>
  </r>
  <r>
    <x v="138"/>
    <s v="BZ=F"/>
    <n v="43.279998999999997"/>
    <n v="43.16"/>
    <n v="0.11999899999999997"/>
    <n v="2.7803290083410559E-3"/>
    <x v="3"/>
    <x v="45"/>
    <x v="3"/>
    <x v="0"/>
    <x v="0"/>
    <x v="1"/>
  </r>
  <r>
    <x v="139"/>
    <s v="BZ=F"/>
    <n v="44.32"/>
    <n v="43.279998999999997"/>
    <n v="1.0400010000000037"/>
    <n v="2.4029598521940903E-2"/>
    <x v="3"/>
    <x v="45"/>
    <x v="3"/>
    <x v="0"/>
    <x v="0"/>
    <x v="1"/>
  </r>
  <r>
    <x v="140"/>
    <s v="BZ=F"/>
    <n v="44.290001000000004"/>
    <n v="44.32"/>
    <n v="-2.9998999999996556E-2"/>
    <n v="-6.7687274368223279E-4"/>
    <x v="3"/>
    <x v="45"/>
    <x v="3"/>
    <x v="0"/>
    <x v="0"/>
    <x v="0"/>
  </r>
  <r>
    <x v="141"/>
    <s v="BZ=F"/>
    <n v="43.310001"/>
    <n v="44.290001000000004"/>
    <n v="-0.98000000000000398"/>
    <n v="-2.2126890446446452E-2"/>
    <x v="3"/>
    <x v="45"/>
    <x v="3"/>
    <x v="0"/>
    <x v="0"/>
    <x v="0"/>
  </r>
  <r>
    <x v="142"/>
    <s v="BZ=F"/>
    <n v="43.34"/>
    <n v="43.310001"/>
    <n v="2.9999000000003662E-2"/>
    <n v="6.9265756886045012E-4"/>
    <x v="3"/>
    <x v="45"/>
    <x v="3"/>
    <x v="0"/>
    <x v="0"/>
    <x v="1"/>
  </r>
  <r>
    <x v="218"/>
    <s v="BZ=F"/>
    <n v="43.150002000000001"/>
    <n v="43.34"/>
    <n v="-0.18999800000000278"/>
    <n v="-4.383894785417692E-3"/>
    <x v="3"/>
    <x v="45"/>
    <x v="3"/>
    <x v="0"/>
    <x v="0"/>
    <x v="0"/>
  </r>
  <r>
    <x v="143"/>
    <s v="BZ=F"/>
    <n v="43.41"/>
    <n v="43.150002000000001"/>
    <n v="0.25999799999999595"/>
    <n v="6.0254458389131932E-3"/>
    <x v="3"/>
    <x v="45"/>
    <x v="3"/>
    <x v="0"/>
    <x v="0"/>
    <x v="1"/>
  </r>
  <r>
    <x v="144"/>
    <s v="BZ=F"/>
    <n v="43.220001000000003"/>
    <n v="43.41"/>
    <n v="-0.18999899999999315"/>
    <n v="-4.376848652384086E-3"/>
    <x v="3"/>
    <x v="45"/>
    <x v="3"/>
    <x v="0"/>
    <x v="0"/>
    <x v="0"/>
  </r>
  <r>
    <x v="145"/>
    <s v="BZ=F"/>
    <n v="43.75"/>
    <n v="43.220001000000003"/>
    <n v="0.52999899999999656"/>
    <n v="1.2262817856019867E-2"/>
    <x v="3"/>
    <x v="45"/>
    <x v="3"/>
    <x v="0"/>
    <x v="0"/>
    <x v="1"/>
  </r>
  <r>
    <x v="146"/>
    <s v="BZ=F"/>
    <n v="42.939999"/>
    <n v="43.75"/>
    <n v="-0.81000099999999975"/>
    <n v="-1.8514308571428564E-2"/>
    <x v="3"/>
    <x v="45"/>
    <x v="3"/>
    <x v="0"/>
    <x v="0"/>
    <x v="0"/>
  </r>
  <r>
    <x v="147"/>
    <s v="BZ=F"/>
    <n v="43.299999"/>
    <n v="42.939999"/>
    <n v="0.35999999999999943"/>
    <n v="8.3837915319932687E-3"/>
    <x v="3"/>
    <x v="45"/>
    <x v="3"/>
    <x v="0"/>
    <x v="0"/>
    <x v="1"/>
  </r>
  <r>
    <x v="148"/>
    <s v="BZ=F"/>
    <n v="43.259997999999996"/>
    <m/>
    <m/>
    <m/>
    <x v="3"/>
    <x v="45"/>
    <x v="3"/>
    <x v="0"/>
    <x v="0"/>
    <x v="0"/>
  </r>
  <r>
    <x v="149"/>
    <s v="BZ=F"/>
    <n v="44.43"/>
    <n v="43.259997999999996"/>
    <n v="1.1700020000000038"/>
    <n v="2.7045817246686046E-2"/>
    <x v="3"/>
    <x v="45"/>
    <x v="3"/>
    <x v="0"/>
    <x v="0"/>
    <x v="1"/>
  </r>
  <r>
    <x v="150"/>
    <s v="BZ=F"/>
    <n v="45.169998"/>
    <n v="44.43"/>
    <n v="0.73999799999999993"/>
    <n v="1.6655367994598241E-2"/>
    <x v="3"/>
    <x v="45"/>
    <x v="3"/>
    <x v="0"/>
    <x v="0"/>
    <x v="1"/>
  </r>
  <r>
    <x v="151"/>
    <s v="BZ=F"/>
    <n v="45.09"/>
    <n v="45.169998"/>
    <n v="-7.9997999999996239E-2"/>
    <n v="-1.7710428058906763E-3"/>
    <x v="3"/>
    <x v="45"/>
    <x v="3"/>
    <x v="0"/>
    <x v="0"/>
    <x v="0"/>
  </r>
  <r>
    <x v="152"/>
    <s v="BZ=F"/>
    <n v="44.400002000000001"/>
    <n v="45.09"/>
    <n v="-0.68999800000000278"/>
    <n v="-1.5302683521845259E-2"/>
    <x v="3"/>
    <x v="45"/>
    <x v="3"/>
    <x v="0"/>
    <x v="0"/>
    <x v="0"/>
  </r>
  <r>
    <x v="220"/>
    <s v="BZ=F"/>
    <n v="44.720001000000003"/>
    <n v="44.400002000000001"/>
    <n v="0.31999900000000281"/>
    <n v="7.2071843600368035E-3"/>
    <x v="3"/>
    <x v="45"/>
    <x v="3"/>
    <x v="0"/>
    <x v="0"/>
    <x v="1"/>
  </r>
  <r>
    <x v="153"/>
    <s v="BZ=F"/>
    <n v="44.990002000000004"/>
    <n v="44.720001000000003"/>
    <n v="0.2700010000000006"/>
    <n v="6.0375893104295903E-3"/>
    <x v="3"/>
    <x v="45"/>
    <x v="3"/>
    <x v="0"/>
    <x v="0"/>
    <x v="1"/>
  </r>
  <r>
    <x v="154"/>
    <s v="BZ=F"/>
    <n v="44.5"/>
    <n v="44.990002000000004"/>
    <n v="-0.49000200000000405"/>
    <n v="-1.0891353149973276E-2"/>
    <x v="3"/>
    <x v="45"/>
    <x v="3"/>
    <x v="0"/>
    <x v="0"/>
    <x v="0"/>
  </r>
  <r>
    <x v="155"/>
    <s v="BZ=F"/>
    <n v="45.43"/>
    <n v="44.5"/>
    <n v="0.92999999999999972"/>
    <n v="2.0898876404494376E-2"/>
    <x v="3"/>
    <x v="45"/>
    <x v="3"/>
    <x v="0"/>
    <x v="0"/>
    <x v="1"/>
  </r>
  <r>
    <x v="156"/>
    <s v="BZ=F"/>
    <n v="44.959998999999996"/>
    <n v="45.43"/>
    <n v="-0.47000100000000344"/>
    <n v="-1.0345608628659552E-2"/>
    <x v="3"/>
    <x v="45"/>
    <x v="3"/>
    <x v="0"/>
    <x v="0"/>
    <x v="0"/>
  </r>
  <r>
    <x v="157"/>
    <s v="BZ=F"/>
    <n v="44.799999"/>
    <n v="44.959998999999996"/>
    <n v="-0.15999999999999659"/>
    <n v="-3.5587189403628902E-3"/>
    <x v="3"/>
    <x v="45"/>
    <x v="3"/>
    <x v="0"/>
    <x v="0"/>
    <x v="0"/>
  </r>
  <r>
    <x v="221"/>
    <s v="BZ=F"/>
    <n v="45.060001"/>
    <n v="44.799999"/>
    <n v="0.26000200000000007"/>
    <n v="5.8036162009735773E-3"/>
    <x v="3"/>
    <x v="45"/>
    <x v="3"/>
    <x v="0"/>
    <x v="0"/>
    <x v="1"/>
  </r>
  <r>
    <x v="158"/>
    <s v="BZ=F"/>
    <n v="45.369999"/>
    <n v="45.060001"/>
    <n v="0.30999800000000022"/>
    <n v="6.8796713963677055E-3"/>
    <x v="3"/>
    <x v="45"/>
    <x v="3"/>
    <x v="0"/>
    <x v="0"/>
    <x v="1"/>
  </r>
  <r>
    <x v="159"/>
    <s v="BZ=F"/>
    <n v="45.459998999999996"/>
    <n v="45.369999"/>
    <n v="8.9999999999996305E-2"/>
    <n v="1.9836897064951734E-3"/>
    <x v="3"/>
    <x v="45"/>
    <x v="3"/>
    <x v="0"/>
    <x v="0"/>
    <x v="1"/>
  </r>
  <r>
    <x v="160"/>
    <s v="BZ=F"/>
    <n v="45.369999"/>
    <n v="45.459998999999996"/>
    <n v="-8.9999999999996305E-2"/>
    <n v="-1.9797624720580462E-3"/>
    <x v="3"/>
    <x v="45"/>
    <x v="3"/>
    <x v="0"/>
    <x v="0"/>
    <x v="0"/>
  </r>
  <r>
    <x v="161"/>
    <s v="BZ=F"/>
    <n v="44.900002000000001"/>
    <n v="45.369999"/>
    <n v="-0.46999699999999933"/>
    <n v="-1.0359202344262766E-2"/>
    <x v="3"/>
    <x v="45"/>
    <x v="3"/>
    <x v="0"/>
    <x v="0"/>
    <x v="0"/>
  </r>
  <r>
    <x v="162"/>
    <s v="BZ=F"/>
    <n v="44.349997999999999"/>
    <n v="44.900002000000001"/>
    <n v="-0.55000400000000127"/>
    <n v="-1.2249531748350508E-2"/>
    <x v="3"/>
    <x v="45"/>
    <x v="3"/>
    <x v="0"/>
    <x v="0"/>
    <x v="0"/>
  </r>
  <r>
    <x v="222"/>
    <s v="BZ=F"/>
    <n v="44.48"/>
    <n v="44.349997999999999"/>
    <n v="0.13000199999999751"/>
    <n v="2.9312740893471406E-3"/>
    <x v="3"/>
    <x v="45"/>
    <x v="3"/>
    <x v="0"/>
    <x v="0"/>
    <x v="1"/>
  </r>
  <r>
    <x v="163"/>
    <s v="BZ=F"/>
    <n v="45.130001"/>
    <n v="44.48"/>
    <n v="0.65000100000000316"/>
    <n v="1.4613331834532447E-2"/>
    <x v="3"/>
    <x v="45"/>
    <x v="3"/>
    <x v="0"/>
    <x v="0"/>
    <x v="1"/>
  </r>
  <r>
    <x v="164"/>
    <s v="BZ=F"/>
    <n v="45.860001000000004"/>
    <n v="45.130001"/>
    <n v="0.73000000000000398"/>
    <n v="1.61754926617441E-2"/>
    <x v="3"/>
    <x v="45"/>
    <x v="3"/>
    <x v="0"/>
    <x v="0"/>
    <x v="1"/>
  </r>
  <r>
    <x v="165"/>
    <s v="BZ=F"/>
    <n v="45.639998999999996"/>
    <n v="45.860001000000004"/>
    <n v="-0.22000200000000802"/>
    <n v="-4.7972524030256347E-3"/>
    <x v="3"/>
    <x v="45"/>
    <x v="3"/>
    <x v="0"/>
    <x v="0"/>
    <x v="0"/>
  </r>
  <r>
    <x v="166"/>
    <s v="BZ=F"/>
    <n v="45.09"/>
    <n v="45.639998999999996"/>
    <n v="-0.54999899999999258"/>
    <n v="-1.2050810956415503E-2"/>
    <x v="3"/>
    <x v="45"/>
    <x v="3"/>
    <x v="0"/>
    <x v="0"/>
    <x v="0"/>
  </r>
  <r>
    <x v="167"/>
    <s v="BZ=F"/>
    <n v="45.049999"/>
    <n v="45.09"/>
    <n v="-4.0001000000003728E-2"/>
    <n v="-8.871368374363212E-4"/>
    <x v="3"/>
    <x v="45"/>
    <x v="3"/>
    <x v="0"/>
    <x v="0"/>
    <x v="0"/>
  </r>
  <r>
    <x v="168"/>
    <s v="BZ=F"/>
    <n v="45.099997999999999"/>
    <m/>
    <m/>
    <m/>
    <x v="3"/>
    <x v="45"/>
    <x v="3"/>
    <x v="0"/>
    <x v="0"/>
    <x v="0"/>
  </r>
  <r>
    <x v="170"/>
    <s v="BZ=F"/>
    <n v="44.43"/>
    <m/>
    <m/>
    <m/>
    <x v="3"/>
    <x v="45"/>
    <x v="3"/>
    <x v="0"/>
    <x v="0"/>
    <x v="0"/>
  </r>
  <r>
    <x v="171"/>
    <s v="BZ=F"/>
    <n v="44.07"/>
    <n v="44.43"/>
    <n v="-0.35999999999999943"/>
    <n v="-8.1026333558406362E-3"/>
    <x v="3"/>
    <x v="45"/>
    <x v="3"/>
    <x v="0"/>
    <x v="0"/>
    <x v="0"/>
  </r>
  <r>
    <x v="172"/>
    <s v="BZ=F"/>
    <n v="42.66"/>
    <n v="44.07"/>
    <n v="-1.4100000000000037"/>
    <n v="-3.199455411844801E-2"/>
    <x v="3"/>
    <x v="45"/>
    <x v="3"/>
    <x v="0"/>
    <x v="0"/>
    <x v="0"/>
  </r>
  <r>
    <x v="173"/>
    <s v="BZ=F"/>
    <n v="39.779998999999997"/>
    <m/>
    <m/>
    <m/>
    <x v="3"/>
    <x v="45"/>
    <x v="3"/>
    <x v="0"/>
    <x v="0"/>
    <x v="0"/>
  </r>
  <r>
    <x v="174"/>
    <s v="BZ=F"/>
    <n v="40.790001000000004"/>
    <n v="39.779998999999997"/>
    <n v="1.0100020000000072"/>
    <n v="2.5389693951475646E-2"/>
    <x v="3"/>
    <x v="45"/>
    <x v="3"/>
    <x v="0"/>
    <x v="0"/>
    <x v="1"/>
  </r>
  <r>
    <x v="175"/>
    <s v="BZ=F"/>
    <n v="40.060001"/>
    <n v="40.790001000000004"/>
    <n v="-0.73000000000000398"/>
    <n v="-1.7896542831661217E-2"/>
    <x v="3"/>
    <x v="45"/>
    <x v="3"/>
    <x v="0"/>
    <x v="0"/>
    <x v="0"/>
  </r>
  <r>
    <x v="176"/>
    <s v="BZ=F"/>
    <n v="39.830002"/>
    <n v="40.060001"/>
    <n v="-0.2299989999999994"/>
    <n v="-5.7413628122475434E-3"/>
    <x v="3"/>
    <x v="45"/>
    <x v="3"/>
    <x v="0"/>
    <x v="0"/>
    <x v="0"/>
  </r>
  <r>
    <x v="177"/>
    <s v="BZ=F"/>
    <n v="39.610001000000004"/>
    <m/>
    <m/>
    <m/>
    <x v="3"/>
    <x v="45"/>
    <x v="3"/>
    <x v="0"/>
    <x v="0"/>
    <x v="0"/>
  </r>
  <r>
    <x v="178"/>
    <s v="BZ=F"/>
    <n v="40.529998999999997"/>
    <n v="39.610001000000004"/>
    <n v="0.91999799999999254"/>
    <n v="2.3226406886482847E-2"/>
    <x v="3"/>
    <x v="45"/>
    <x v="3"/>
    <x v="0"/>
    <x v="0"/>
    <x v="1"/>
  </r>
  <r>
    <x v="179"/>
    <s v="BZ=F"/>
    <n v="42.220001000000003"/>
    <n v="40.529998999999997"/>
    <n v="1.6900020000000069"/>
    <n v="4.1697558393722314E-2"/>
    <x v="3"/>
    <x v="45"/>
    <x v="3"/>
    <x v="0"/>
    <x v="0"/>
    <x v="1"/>
  </r>
  <r>
    <x v="180"/>
    <s v="BZ=F"/>
    <n v="43.299999"/>
    <n v="42.220001000000003"/>
    <n v="1.0799979999999962"/>
    <n v="2.5580245722874241E-2"/>
    <x v="3"/>
    <x v="45"/>
    <x v="3"/>
    <x v="0"/>
    <x v="0"/>
    <x v="1"/>
  </r>
  <r>
    <x v="181"/>
    <s v="BZ=F"/>
    <n v="43.150002000000001"/>
    <n v="43.299999"/>
    <n v="-0.14999699999999905"/>
    <n v="-3.4641340291947592E-3"/>
    <x v="3"/>
    <x v="45"/>
    <x v="3"/>
    <x v="0"/>
    <x v="0"/>
    <x v="0"/>
  </r>
  <r>
    <x v="182"/>
    <s v="BZ=F"/>
    <n v="41.439999"/>
    <m/>
    <m/>
    <m/>
    <x v="3"/>
    <x v="45"/>
    <x v="3"/>
    <x v="0"/>
    <x v="0"/>
    <x v="0"/>
  </r>
  <r>
    <x v="183"/>
    <s v="BZ=F"/>
    <n v="41.720001000000003"/>
    <n v="41.439999"/>
    <n v="0.28000200000000319"/>
    <n v="6.756805182355414E-3"/>
    <x v="3"/>
    <x v="45"/>
    <x v="3"/>
    <x v="0"/>
    <x v="0"/>
    <x v="1"/>
  </r>
  <r>
    <x v="184"/>
    <s v="BZ=F"/>
    <n v="41.77"/>
    <n v="41.720001000000003"/>
    <n v="4.9998999999999683E-2"/>
    <n v="1.1984419655215175E-3"/>
    <x v="3"/>
    <x v="45"/>
    <x v="3"/>
    <x v="0"/>
    <x v="0"/>
    <x v="1"/>
  </r>
  <r>
    <x v="185"/>
    <s v="BZ=F"/>
    <n v="41.939999"/>
    <n v="41.77"/>
    <n v="0.16999899999999712"/>
    <n v="4.0698826909264327E-3"/>
    <x v="3"/>
    <x v="45"/>
    <x v="3"/>
    <x v="0"/>
    <x v="0"/>
    <x v="1"/>
  </r>
  <r>
    <x v="186"/>
    <s v="BZ=F"/>
    <n v="41.790001000000004"/>
    <n v="41.939999"/>
    <n v="-0.14999799999999652"/>
    <n v="-3.5764903094059807E-3"/>
    <x v="3"/>
    <x v="45"/>
    <x v="3"/>
    <x v="0"/>
    <x v="1"/>
    <x v="0"/>
  </r>
  <r>
    <x v="0"/>
    <s v="GC=F"/>
    <n v="1519.5"/>
    <m/>
    <m/>
    <m/>
    <x v="3"/>
    <x v="46"/>
    <x v="3"/>
    <x v="0"/>
    <x v="0"/>
    <x v="0"/>
  </r>
  <r>
    <x v="1"/>
    <s v="GC=F"/>
    <n v="1524.5"/>
    <n v="1519.5"/>
    <n v="5"/>
    <n v="3.290556103981573E-3"/>
    <x v="3"/>
    <x v="46"/>
    <x v="3"/>
    <x v="0"/>
    <x v="0"/>
    <x v="1"/>
  </r>
  <r>
    <x v="2"/>
    <s v="GC=F"/>
    <n v="1549.1999510000001"/>
    <n v="1524.5"/>
    <n v="24.699951000000056"/>
    <n v="1.6202001311905578E-2"/>
    <x v="3"/>
    <x v="46"/>
    <x v="3"/>
    <x v="0"/>
    <x v="0"/>
    <x v="1"/>
  </r>
  <r>
    <x v="224"/>
    <s v="GC=F"/>
    <n v="1571.599976"/>
    <n v="1549.1999510000001"/>
    <n v="22.400024999999914"/>
    <n v="1.445909224664048E-2"/>
    <x v="3"/>
    <x v="46"/>
    <x v="3"/>
    <x v="0"/>
    <x v="0"/>
    <x v="1"/>
  </r>
  <r>
    <x v="3"/>
    <s v="GC=F"/>
    <n v="1566.1999510000001"/>
    <n v="1571.599976"/>
    <n v="-5.4000249999999141"/>
    <n v="-3.4360047610486311E-3"/>
    <x v="3"/>
    <x v="46"/>
    <x v="3"/>
    <x v="0"/>
    <x v="0"/>
    <x v="0"/>
  </r>
  <r>
    <x v="4"/>
    <s v="GC=F"/>
    <n v="1571.8000489999999"/>
    <n v="1566.1999510000001"/>
    <n v="5.600097999999889"/>
    <n v="3.5755958212259509E-3"/>
    <x v="3"/>
    <x v="46"/>
    <x v="3"/>
    <x v="0"/>
    <x v="0"/>
    <x v="1"/>
  </r>
  <r>
    <x v="5"/>
    <s v="GC=F"/>
    <n v="1557.400024"/>
    <n v="1571.8000489999999"/>
    <n v="-14.400024999999914"/>
    <n v="-9.1614865447811888E-3"/>
    <x v="3"/>
    <x v="46"/>
    <x v="3"/>
    <x v="0"/>
    <x v="0"/>
    <x v="0"/>
  </r>
  <r>
    <x v="6"/>
    <s v="GC=F"/>
    <n v="1551.6999510000001"/>
    <n v="1557.400024"/>
    <n v="-5.7000729999999749"/>
    <n v="-3.6599928805445907E-3"/>
    <x v="3"/>
    <x v="46"/>
    <x v="3"/>
    <x v="0"/>
    <x v="0"/>
    <x v="0"/>
  </r>
  <r>
    <x v="7"/>
    <s v="GC=F"/>
    <n v="1557.5"/>
    <n v="1551.6999510000001"/>
    <n v="5.8000489999999445"/>
    <n v="3.7378676181964669E-3"/>
    <x v="3"/>
    <x v="46"/>
    <x v="3"/>
    <x v="0"/>
    <x v="0"/>
    <x v="1"/>
  </r>
  <r>
    <x v="225"/>
    <s v="GC=F"/>
    <n v="1560.099976"/>
    <n v="1557.5"/>
    <n v="2.5999759999999696"/>
    <n v="1.6693264847511843E-3"/>
    <x v="3"/>
    <x v="46"/>
    <x v="3"/>
    <x v="0"/>
    <x v="0"/>
    <x v="1"/>
  </r>
  <r>
    <x v="8"/>
    <s v="GC=F"/>
    <n v="1548.400024"/>
    <n v="1560.099976"/>
    <n v="-11.699951999999939"/>
    <n v="-7.4994886096966E-3"/>
    <x v="3"/>
    <x v="46"/>
    <x v="3"/>
    <x v="0"/>
    <x v="0"/>
    <x v="0"/>
  </r>
  <r>
    <x v="9"/>
    <s v="GC=F"/>
    <n v="1542.400024"/>
    <n v="1548.400024"/>
    <n v="-6"/>
    <n v="-3.8749676485409302E-3"/>
    <x v="3"/>
    <x v="46"/>
    <x v="3"/>
    <x v="0"/>
    <x v="0"/>
    <x v="0"/>
  </r>
  <r>
    <x v="10"/>
    <s v="GC=F"/>
    <n v="1552.099976"/>
    <n v="1542.400024"/>
    <n v="9.6999519999999393"/>
    <n v="6.2888691967499209E-3"/>
    <x v="3"/>
    <x v="46"/>
    <x v="3"/>
    <x v="0"/>
    <x v="0"/>
    <x v="1"/>
  </r>
  <r>
    <x v="11"/>
    <s v="GC=F"/>
    <n v="1549"/>
    <n v="1552.099976"/>
    <n v="-3.0999759999999696"/>
    <n v="-1.9972785567519201E-3"/>
    <x v="3"/>
    <x v="46"/>
    <x v="3"/>
    <x v="0"/>
    <x v="0"/>
    <x v="0"/>
  </r>
  <r>
    <x v="12"/>
    <s v="GC=F"/>
    <n v="1558.8000489999999"/>
    <n v="1549"/>
    <n v="9.8000489999999445"/>
    <n v="6.3266939961264977E-3"/>
    <x v="3"/>
    <x v="46"/>
    <x v="3"/>
    <x v="0"/>
    <x v="0"/>
    <x v="1"/>
  </r>
  <r>
    <x v="226"/>
    <s v="GC=F"/>
    <n v="1557"/>
    <n v="1558.8000489999999"/>
    <n v="-1.8000489999999445"/>
    <n v="-1.1547658092227481E-3"/>
    <x v="3"/>
    <x v="46"/>
    <x v="3"/>
    <x v="0"/>
    <x v="0"/>
    <x v="0"/>
  </r>
  <r>
    <x v="13"/>
    <s v="GC=F"/>
    <n v="1556.400024"/>
    <n v="1557"/>
    <n v="-0.59997599999996964"/>
    <n v="-3.8534104046240825E-4"/>
    <x v="3"/>
    <x v="46"/>
    <x v="3"/>
    <x v="0"/>
    <x v="0"/>
    <x v="0"/>
  </r>
  <r>
    <x v="14"/>
    <s v="GC=F"/>
    <n v="1555.3000489999999"/>
    <n v="1556.400024"/>
    <n v="-1.0999750000000859"/>
    <n v="-7.0674311426256178E-4"/>
    <x v="3"/>
    <x v="46"/>
    <x v="3"/>
    <x v="0"/>
    <x v="0"/>
    <x v="0"/>
  </r>
  <r>
    <x v="15"/>
    <s v="GC=F"/>
    <n v="1564.599976"/>
    <n v="1555.3000489999999"/>
    <n v="9.2999270000000251"/>
    <n v="5.979506659168134E-3"/>
    <x v="3"/>
    <x v="46"/>
    <x v="3"/>
    <x v="0"/>
    <x v="0"/>
    <x v="1"/>
  </r>
  <r>
    <x v="16"/>
    <s v="GC=F"/>
    <n v="1571.099976"/>
    <n v="1564.599976"/>
    <n v="6.5"/>
    <n v="4.1544165279982087E-3"/>
    <x v="3"/>
    <x v="46"/>
    <x v="3"/>
    <x v="0"/>
    <x v="0"/>
    <x v="1"/>
  </r>
  <r>
    <x v="227"/>
    <s v="GC=F"/>
    <n v="1581.900024"/>
    <n v="1571.099976"/>
    <n v="10.800048000000061"/>
    <n v="6.8741952549046829E-3"/>
    <x v="3"/>
    <x v="46"/>
    <x v="3"/>
    <x v="0"/>
    <x v="0"/>
    <x v="1"/>
  </r>
  <r>
    <x v="17"/>
    <s v="GC=F"/>
    <n v="1576.8000489999999"/>
    <n v="1581.900024"/>
    <n v="-5.0999750000000859"/>
    <n v="-3.2239553212119339E-3"/>
    <x v="3"/>
    <x v="46"/>
    <x v="3"/>
    <x v="0"/>
    <x v="0"/>
    <x v="0"/>
  </r>
  <r>
    <x v="18"/>
    <s v="GC=F"/>
    <n v="1569.1999510000001"/>
    <n v="1576.8000489999999"/>
    <n v="-7.600097999999889"/>
    <n v="-4.8199503829416037E-3"/>
    <x v="3"/>
    <x v="46"/>
    <x v="3"/>
    <x v="0"/>
    <x v="0"/>
    <x v="0"/>
  </r>
  <r>
    <x v="19"/>
    <s v="GC=F"/>
    <n v="1569.8000489999999"/>
    <n v="1569.1999510000001"/>
    <n v="0.600097999999889"/>
    <n v="3.8242290258642058E-4"/>
    <x v="3"/>
    <x v="46"/>
    <x v="3"/>
    <x v="0"/>
    <x v="0"/>
    <x v="1"/>
  </r>
  <r>
    <x v="20"/>
    <s v="GC=F"/>
    <n v="1583.5"/>
    <n v="1569.8000489999999"/>
    <n v="13.699951000000056"/>
    <n v="8.7271949116877988E-3"/>
    <x v="3"/>
    <x v="46"/>
    <x v="3"/>
    <x v="0"/>
    <x v="0"/>
    <x v="1"/>
  </r>
  <r>
    <x v="21"/>
    <s v="GC=F"/>
    <n v="1582.900024"/>
    <n v="1583.5"/>
    <n v="-0.59997599999996964"/>
    <n v="-3.7889232712344154E-4"/>
    <x v="3"/>
    <x v="46"/>
    <x v="3"/>
    <x v="0"/>
    <x v="0"/>
    <x v="0"/>
  </r>
  <r>
    <x v="194"/>
    <s v="GC=F"/>
    <n v="1594"/>
    <n v="1582.900024"/>
    <n v="11.09997599999997"/>
    <n v="7.0124302430359742E-3"/>
    <x v="3"/>
    <x v="46"/>
    <x v="3"/>
    <x v="0"/>
    <x v="0"/>
    <x v="1"/>
  </r>
  <r>
    <x v="22"/>
    <s v="GC=F"/>
    <n v="1577.1999510000001"/>
    <n v="1594"/>
    <n v="-16.800048999999944"/>
    <n v="-1.053955395232117E-2"/>
    <x v="3"/>
    <x v="46"/>
    <x v="3"/>
    <x v="0"/>
    <x v="0"/>
    <x v="0"/>
  </r>
  <r>
    <x v="23"/>
    <s v="GC=F"/>
    <n v="1550.400024"/>
    <n v="1577.1999510000001"/>
    <n v="-26.799927000000025"/>
    <n v="-1.6992092209366309E-2"/>
    <x v="3"/>
    <x v="46"/>
    <x v="3"/>
    <x v="0"/>
    <x v="0"/>
    <x v="0"/>
  </r>
  <r>
    <x v="24"/>
    <s v="GC=F"/>
    <n v="1557.8000489999999"/>
    <n v="1550.400024"/>
    <n v="7.4000249999999141"/>
    <n v="4.7729778672913085E-3"/>
    <x v="3"/>
    <x v="46"/>
    <x v="3"/>
    <x v="0"/>
    <x v="0"/>
    <x v="1"/>
  </r>
  <r>
    <x v="25"/>
    <s v="GC=F"/>
    <n v="1565.099976"/>
    <n v="1557.8000489999999"/>
    <n v="7.2999270000000251"/>
    <n v="4.6860487677388854E-3"/>
    <x v="3"/>
    <x v="46"/>
    <x v="3"/>
    <x v="0"/>
    <x v="0"/>
    <x v="1"/>
  </r>
  <r>
    <x v="26"/>
    <s v="GC=F"/>
    <n v="1568.599976"/>
    <n v="1565.099976"/>
    <n v="3.5"/>
    <n v="2.2362788663156941E-3"/>
    <x v="3"/>
    <x v="46"/>
    <x v="3"/>
    <x v="0"/>
    <x v="0"/>
    <x v="1"/>
  </r>
  <r>
    <x v="195"/>
    <s v="GC=F"/>
    <n v="1577.599976"/>
    <n v="1568.599976"/>
    <n v="9"/>
    <n v="5.7376004957939639E-3"/>
    <x v="3"/>
    <x v="46"/>
    <x v="3"/>
    <x v="0"/>
    <x v="0"/>
    <x v="1"/>
  </r>
  <r>
    <x v="27"/>
    <s v="GC=F"/>
    <n v="1574.6999510000001"/>
    <n v="1577.599976"/>
    <n v="-2.9000249999999141"/>
    <n v="-1.8382511689388579E-3"/>
    <x v="3"/>
    <x v="46"/>
    <x v="3"/>
    <x v="0"/>
    <x v="0"/>
    <x v="0"/>
  </r>
  <r>
    <x v="28"/>
    <s v="GC=F"/>
    <n v="1565.599976"/>
    <n v="1574.6999510000001"/>
    <n v="-9.0999750000000859"/>
    <n v="-5.7788628203241021E-3"/>
    <x v="3"/>
    <x v="46"/>
    <x v="3"/>
    <x v="0"/>
    <x v="0"/>
    <x v="0"/>
  </r>
  <r>
    <x v="29"/>
    <s v="GC=F"/>
    <n v="1567.400024"/>
    <n v="1565.599976"/>
    <n v="1.8000480000000607"/>
    <n v="1.1497496343855723E-3"/>
    <x v="3"/>
    <x v="46"/>
    <x v="3"/>
    <x v="0"/>
    <x v="0"/>
    <x v="1"/>
  </r>
  <r>
    <x v="30"/>
    <s v="GC=F"/>
    <n v="1575.099976"/>
    <n v="1567.400024"/>
    <n v="7.6999519999999393"/>
    <n v="4.9125634057027032E-3"/>
    <x v="3"/>
    <x v="46"/>
    <x v="3"/>
    <x v="0"/>
    <x v="0"/>
    <x v="1"/>
  </r>
  <r>
    <x v="31"/>
    <s v="GC=F"/>
    <n v="1582.6999510000001"/>
    <n v="1575.099976"/>
    <n v="7.5999750000000859"/>
    <n v="4.8250746719585283E-3"/>
    <x v="3"/>
    <x v="46"/>
    <x v="3"/>
    <x v="0"/>
    <x v="0"/>
    <x v="1"/>
  </r>
  <r>
    <x v="196"/>
    <s v="GC=F"/>
    <n v="1585.099976"/>
    <n v="1582.6999510000001"/>
    <n v="2.4000249999999141"/>
    <n v="1.5164118748367322E-3"/>
    <x v="3"/>
    <x v="46"/>
    <x v="3"/>
    <x v="0"/>
    <x v="0"/>
    <x v="1"/>
  </r>
  <r>
    <x v="32"/>
    <s v="GC=F"/>
    <n v="1600"/>
    <n v="1585.099976"/>
    <n v="14.90002400000003"/>
    <n v="9.400053135828217E-3"/>
    <x v="3"/>
    <x v="46"/>
    <x v="3"/>
    <x v="0"/>
    <x v="0"/>
    <x v="1"/>
  </r>
  <r>
    <x v="33"/>
    <s v="GC=F"/>
    <n v="1607.5"/>
    <n v="1600"/>
    <n v="7.5"/>
    <n v="4.6874999999999998E-3"/>
    <x v="3"/>
    <x v="46"/>
    <x v="3"/>
    <x v="0"/>
    <x v="0"/>
    <x v="1"/>
  </r>
  <r>
    <x v="34"/>
    <s v="GC=F"/>
    <n v="1616.599976"/>
    <n v="1607.5"/>
    <n v="9.0999759999999696"/>
    <n v="5.6609493001555022E-3"/>
    <x v="3"/>
    <x v="46"/>
    <x v="3"/>
    <x v="0"/>
    <x v="0"/>
    <x v="1"/>
  </r>
  <r>
    <x v="35"/>
    <s v="GC=F"/>
    <n v="1644.599976"/>
    <n v="1616.599976"/>
    <n v="28"/>
    <n v="1.732030212525501E-2"/>
    <x v="3"/>
    <x v="46"/>
    <x v="3"/>
    <x v="0"/>
    <x v="0"/>
    <x v="1"/>
  </r>
  <r>
    <x v="197"/>
    <s v="GC=F"/>
    <n v="1667.099976"/>
    <n v="1644.599976"/>
    <n v="22.5"/>
    <n v="1.3681138470355906E-2"/>
    <x v="3"/>
    <x v="46"/>
    <x v="3"/>
    <x v="0"/>
    <x v="0"/>
    <x v="1"/>
  </r>
  <r>
    <x v="36"/>
    <s v="GC=F"/>
    <n v="1672.400024"/>
    <n v="1667.099976"/>
    <n v="5.3000480000000607"/>
    <n v="3.1792022531947181E-3"/>
    <x v="3"/>
    <x v="46"/>
    <x v="3"/>
    <x v="0"/>
    <x v="0"/>
    <x v="1"/>
  </r>
  <r>
    <x v="37"/>
    <s v="GC=F"/>
    <n v="1646.900024"/>
    <n v="1672.400024"/>
    <n v="-25.5"/>
    <n v="-1.524754821457716E-2"/>
    <x v="3"/>
    <x v="46"/>
    <x v="3"/>
    <x v="0"/>
    <x v="0"/>
    <x v="0"/>
  </r>
  <r>
    <x v="38"/>
    <s v="GC=F"/>
    <n v="1640"/>
    <n v="1646.900024"/>
    <n v="-6.9000240000000304"/>
    <n v="-4.1897042318581141E-3"/>
    <x v="3"/>
    <x v="46"/>
    <x v="3"/>
    <x v="0"/>
    <x v="0"/>
    <x v="0"/>
  </r>
  <r>
    <x v="39"/>
    <s v="GC=F"/>
    <n v="1640"/>
    <n v="1640"/>
    <n v="0"/>
    <n v="0"/>
    <x v="3"/>
    <x v="46"/>
    <x v="3"/>
    <x v="0"/>
    <x v="0"/>
    <x v="0"/>
  </r>
  <r>
    <x v="40"/>
    <s v="GC=F"/>
    <n v="1564.099976"/>
    <n v="1640"/>
    <n v="-75.90002400000003"/>
    <n v="-4.6280502439024408E-2"/>
    <x v="3"/>
    <x v="46"/>
    <x v="3"/>
    <x v="0"/>
    <x v="0"/>
    <x v="0"/>
  </r>
  <r>
    <x v="41"/>
    <s v="GC=F"/>
    <n v="1592.3000489999999"/>
    <m/>
    <m/>
    <m/>
    <x v="3"/>
    <x v="46"/>
    <x v="3"/>
    <x v="0"/>
    <x v="0"/>
    <x v="0"/>
  </r>
  <r>
    <x v="42"/>
    <s v="GC=F"/>
    <n v="1642.099976"/>
    <n v="1592.3000489999999"/>
    <n v="49.799927000000025"/>
    <n v="3.1275466600202327E-2"/>
    <x v="3"/>
    <x v="46"/>
    <x v="3"/>
    <x v="0"/>
    <x v="0"/>
    <x v="1"/>
  </r>
  <r>
    <x v="43"/>
    <s v="GC=F"/>
    <n v="1641.099976"/>
    <n v="1642.099976"/>
    <n v="-1"/>
    <n v="-6.0897631972196072E-4"/>
    <x v="3"/>
    <x v="46"/>
    <x v="3"/>
    <x v="0"/>
    <x v="0"/>
    <x v="0"/>
  </r>
  <r>
    <x v="44"/>
    <s v="GC=F"/>
    <n v="1666.400024"/>
    <n v="1641.099976"/>
    <n v="25.300048000000061"/>
    <n v="1.5416518414475963E-2"/>
    <x v="3"/>
    <x v="46"/>
    <x v="3"/>
    <x v="0"/>
    <x v="0"/>
    <x v="1"/>
  </r>
  <r>
    <x v="45"/>
    <s v="GC=F"/>
    <n v="1670.8000489999999"/>
    <n v="1666.400024"/>
    <n v="4.4000249999999141"/>
    <n v="2.6404374319667643E-3"/>
    <x v="3"/>
    <x v="46"/>
    <x v="3"/>
    <x v="0"/>
    <x v="0"/>
    <x v="1"/>
  </r>
  <r>
    <x v="46"/>
    <s v="GC=F"/>
    <n v="1674.5"/>
    <m/>
    <m/>
    <m/>
    <x v="3"/>
    <x v="46"/>
    <x v="3"/>
    <x v="0"/>
    <x v="0"/>
    <x v="0"/>
  </r>
  <r>
    <x v="47"/>
    <s v="GC=F"/>
    <n v="1659.099976"/>
    <n v="1674.5"/>
    <n v="-15.40002400000003"/>
    <n v="-9.1967894893998387E-3"/>
    <x v="3"/>
    <x v="46"/>
    <x v="3"/>
    <x v="0"/>
    <x v="0"/>
    <x v="0"/>
  </r>
  <r>
    <x v="48"/>
    <s v="GC=F"/>
    <n v="1641.400024"/>
    <n v="1659.099976"/>
    <n v="-17.699951999999939"/>
    <n v="-1.0668405916485855E-2"/>
    <x v="3"/>
    <x v="46"/>
    <x v="3"/>
    <x v="0"/>
    <x v="0"/>
    <x v="0"/>
  </r>
  <r>
    <x v="49"/>
    <s v="GC=F"/>
    <n v="1589.3000489999999"/>
    <n v="1641.400024"/>
    <n v="-52.099975000000086"/>
    <n v="-3.174118084453012E-2"/>
    <x v="3"/>
    <x v="46"/>
    <x v="3"/>
    <x v="0"/>
    <x v="0"/>
    <x v="0"/>
  </r>
  <r>
    <x v="50"/>
    <s v="GC=F"/>
    <n v="1515.6999510000001"/>
    <n v="1589.3000489999999"/>
    <n v="-73.600097999999889"/>
    <n v="-4.6309756327201808E-2"/>
    <x v="3"/>
    <x v="46"/>
    <x v="3"/>
    <x v="0"/>
    <x v="0"/>
    <x v="0"/>
  </r>
  <r>
    <x v="51"/>
    <s v="GC=F"/>
    <n v="1485.900024"/>
    <m/>
    <m/>
    <m/>
    <x v="3"/>
    <x v="46"/>
    <x v="3"/>
    <x v="0"/>
    <x v="0"/>
    <x v="0"/>
  </r>
  <r>
    <x v="52"/>
    <s v="GC=F"/>
    <n v="1524.900024"/>
    <n v="1485.900024"/>
    <n v="39"/>
    <n v="2.6246718736172521E-2"/>
    <x v="3"/>
    <x v="46"/>
    <x v="3"/>
    <x v="0"/>
    <x v="0"/>
    <x v="1"/>
  </r>
  <r>
    <x v="53"/>
    <s v="GC=F"/>
    <n v="1477.3000489999999"/>
    <n v="1524.900024"/>
    <n v="-47.599975000000086"/>
    <n v="-3.1215144764139689E-2"/>
    <x v="3"/>
    <x v="46"/>
    <x v="3"/>
    <x v="0"/>
    <x v="0"/>
    <x v="0"/>
  </r>
  <r>
    <x v="54"/>
    <s v="GC=F"/>
    <n v="1478.599976"/>
    <n v="1477.3000489999999"/>
    <n v="1.2999270000000251"/>
    <n v="8.7993431048754081E-4"/>
    <x v="3"/>
    <x v="46"/>
    <x v="3"/>
    <x v="0"/>
    <x v="0"/>
    <x v="1"/>
  </r>
  <r>
    <x v="55"/>
    <s v="GC=F"/>
    <n v="1484"/>
    <n v="1478.599976"/>
    <n v="5.4000240000000304"/>
    <n v="3.6521196318483034E-3"/>
    <x v="3"/>
    <x v="46"/>
    <x v="3"/>
    <x v="0"/>
    <x v="0"/>
    <x v="1"/>
  </r>
  <r>
    <x v="201"/>
    <s v="GC=F"/>
    <n v="1495.599976"/>
    <n v="1484"/>
    <n v="11.59997599999997"/>
    <n v="7.8166954177897371E-3"/>
    <x v="3"/>
    <x v="46"/>
    <x v="3"/>
    <x v="0"/>
    <x v="0"/>
    <x v="1"/>
  </r>
  <r>
    <x v="56"/>
    <s v="GC=F"/>
    <n v="1567"/>
    <n v="1495.599976"/>
    <n v="71.40002400000003"/>
    <n v="4.774005425632611E-2"/>
    <x v="3"/>
    <x v="46"/>
    <x v="3"/>
    <x v="0"/>
    <x v="0"/>
    <x v="1"/>
  </r>
  <r>
    <x v="57"/>
    <s v="GC=F"/>
    <n v="1660.1999510000001"/>
    <n v="1567"/>
    <n v="93.199951000000056"/>
    <n v="5.9476675813656704E-2"/>
    <x v="3"/>
    <x v="46"/>
    <x v="3"/>
    <x v="0"/>
    <x v="0"/>
    <x v="1"/>
  </r>
  <r>
    <x v="58"/>
    <s v="GC=F"/>
    <n v="1632.3000489999999"/>
    <n v="1660.1999510000001"/>
    <n v="-27.899902000000111"/>
    <n v="-1.6805145659229158E-2"/>
    <x v="3"/>
    <x v="46"/>
    <x v="3"/>
    <x v="0"/>
    <x v="0"/>
    <x v="0"/>
  </r>
  <r>
    <x v="59"/>
    <s v="GC=F"/>
    <n v="1650.099976"/>
    <n v="1632.3000489999999"/>
    <n v="17.799927000000025"/>
    <n v="1.0904813126057821E-2"/>
    <x v="3"/>
    <x v="46"/>
    <x v="3"/>
    <x v="0"/>
    <x v="0"/>
    <x v="1"/>
  </r>
  <r>
    <x v="60"/>
    <s v="GC=F"/>
    <n v="1623.900024"/>
    <n v="1650.099976"/>
    <n v="-26.199951999999939"/>
    <n v="-1.5877796728117725E-2"/>
    <x v="3"/>
    <x v="46"/>
    <x v="3"/>
    <x v="0"/>
    <x v="0"/>
    <x v="0"/>
  </r>
  <r>
    <x v="202"/>
    <s v="GC=F"/>
    <n v="1664.1999510000001"/>
    <n v="1623.900024"/>
    <n v="40.299927000000025"/>
    <n v="2.4816753743702159E-2"/>
    <x v="3"/>
    <x v="46"/>
    <x v="3"/>
    <x v="0"/>
    <x v="0"/>
    <x v="1"/>
  </r>
  <r>
    <x v="61"/>
    <s v="GC=F"/>
    <n v="1622"/>
    <n v="1664.1999510000001"/>
    <n v="-42.199951000000056"/>
    <n v="-2.535750044617088E-2"/>
    <x v="3"/>
    <x v="46"/>
    <x v="3"/>
    <x v="0"/>
    <x v="0"/>
    <x v="0"/>
  </r>
  <r>
    <x v="62"/>
    <s v="GC=F"/>
    <n v="1583.400024"/>
    <n v="1622"/>
    <n v="-38.59997599999997"/>
    <n v="-2.379776572133167E-2"/>
    <x v="3"/>
    <x v="46"/>
    <x v="3"/>
    <x v="0"/>
    <x v="0"/>
    <x v="0"/>
  </r>
  <r>
    <x v="63"/>
    <s v="GC=F"/>
    <n v="1578.1999510000001"/>
    <n v="1583.400024"/>
    <n v="-5.2000729999999749"/>
    <n v="-3.2841183031332168E-3"/>
    <x v="3"/>
    <x v="46"/>
    <x v="3"/>
    <x v="0"/>
    <x v="0"/>
    <x v="0"/>
  </r>
  <r>
    <x v="64"/>
    <s v="GC=F"/>
    <n v="1625.6999510000001"/>
    <n v="1578.1999510000001"/>
    <n v="47.5"/>
    <n v="3.0097580455443824E-2"/>
    <x v="3"/>
    <x v="46"/>
    <x v="3"/>
    <x v="0"/>
    <x v="0"/>
    <x v="1"/>
  </r>
  <r>
    <x v="65"/>
    <s v="GC=F"/>
    <n v="1633.6999510000001"/>
    <n v="1625.6999510000001"/>
    <n v="8"/>
    <n v="4.9209572744829339E-3"/>
    <x v="3"/>
    <x v="46"/>
    <x v="3"/>
    <x v="0"/>
    <x v="0"/>
    <x v="1"/>
  </r>
  <r>
    <x v="66"/>
    <s v="GC=F"/>
    <n v="1677"/>
    <m/>
    <m/>
    <m/>
    <x v="3"/>
    <x v="46"/>
    <x v="3"/>
    <x v="0"/>
    <x v="0"/>
    <x v="0"/>
  </r>
  <r>
    <x v="67"/>
    <s v="GC=F"/>
    <n v="1664.8000489999999"/>
    <n v="1677"/>
    <n v="-12.199951000000056"/>
    <n v="-7.2748664281455308E-3"/>
    <x v="3"/>
    <x v="46"/>
    <x v="3"/>
    <x v="0"/>
    <x v="0"/>
    <x v="0"/>
  </r>
  <r>
    <x v="68"/>
    <s v="GC=F"/>
    <n v="1665.400024"/>
    <n v="1664.8000489999999"/>
    <n v="0.59997500000008586"/>
    <n v="3.6038862466424991E-4"/>
    <x v="3"/>
    <x v="46"/>
    <x v="3"/>
    <x v="0"/>
    <x v="0"/>
    <x v="1"/>
  </r>
  <r>
    <x v="69"/>
    <s v="GC=F"/>
    <n v="1736.1999510000001"/>
    <n v="1665.400024"/>
    <n v="70.799927000000025"/>
    <n v="4.2512264909154357E-2"/>
    <x v="3"/>
    <x v="46"/>
    <x v="3"/>
    <x v="0"/>
    <x v="0"/>
    <x v="1"/>
  </r>
  <r>
    <x v="203"/>
    <s v="GC=F"/>
    <n v="1738.1999510000001"/>
    <n v="1736.1999510000001"/>
    <n v="2"/>
    <n v="1.1519410531304639E-3"/>
    <x v="3"/>
    <x v="46"/>
    <x v="3"/>
    <x v="0"/>
    <x v="0"/>
    <x v="1"/>
  </r>
  <r>
    <x v="70"/>
    <s v="GC=F"/>
    <n v="1744.8000489999999"/>
    <n v="1738.1999510000001"/>
    <n v="6.600097999999889"/>
    <n v="3.7970878990088571E-3"/>
    <x v="3"/>
    <x v="46"/>
    <x v="3"/>
    <x v="0"/>
    <x v="0"/>
    <x v="1"/>
  </r>
  <r>
    <x v="71"/>
    <s v="GC=F"/>
    <n v="1756.6999510000001"/>
    <n v="1744.8000489999999"/>
    <n v="11.899902000000111"/>
    <n v="6.8202095746273741E-3"/>
    <x v="3"/>
    <x v="46"/>
    <x v="3"/>
    <x v="0"/>
    <x v="0"/>
    <x v="1"/>
  </r>
  <r>
    <x v="72"/>
    <s v="GC=F"/>
    <n v="1727.1999510000001"/>
    <n v="1756.6999510000001"/>
    <n v="-29.5"/>
    <n v="-1.6792850698952401E-2"/>
    <x v="3"/>
    <x v="46"/>
    <x v="3"/>
    <x v="0"/>
    <x v="0"/>
    <x v="0"/>
  </r>
  <r>
    <x v="73"/>
    <s v="GC=F"/>
    <n v="1720.4000239999998"/>
    <n v="1727.1999510000001"/>
    <n v="-6.7999270000002525"/>
    <n v="-3.9369657207686268E-3"/>
    <x v="3"/>
    <x v="46"/>
    <x v="3"/>
    <x v="0"/>
    <x v="0"/>
    <x v="0"/>
  </r>
  <r>
    <x v="74"/>
    <s v="GC=F"/>
    <n v="1689.1999510000001"/>
    <n v="1720.4000239999998"/>
    <n v="-31.200072999999747"/>
    <n v="-1.8135359547053663E-2"/>
    <x v="3"/>
    <x v="46"/>
    <x v="3"/>
    <x v="0"/>
    <x v="0"/>
    <x v="0"/>
  </r>
  <r>
    <x v="204"/>
    <s v="GC=F"/>
    <n v="1690.1999510000001"/>
    <n v="1689.1999510000001"/>
    <n v="1"/>
    <n v="5.9199622839676484E-4"/>
    <x v="3"/>
    <x v="46"/>
    <x v="3"/>
    <x v="0"/>
    <x v="0"/>
    <x v="1"/>
  </r>
  <r>
    <x v="75"/>
    <s v="GC=F"/>
    <n v="1701.5999760000002"/>
    <n v="1690.1999510000001"/>
    <n v="11.400025000000142"/>
    <n v="6.7447789199469345E-3"/>
    <x v="3"/>
    <x v="46"/>
    <x v="3"/>
    <x v="0"/>
    <x v="0"/>
    <x v="1"/>
  </r>
  <r>
    <x v="76"/>
    <s v="GC=F"/>
    <n v="1678.1999510000001"/>
    <n v="1701.5999760000002"/>
    <n v="-23.400025000000142"/>
    <n v="-1.3751777932559243E-2"/>
    <x v="3"/>
    <x v="46"/>
    <x v="3"/>
    <x v="0"/>
    <x v="0"/>
    <x v="0"/>
  </r>
  <r>
    <x v="77"/>
    <s v="GC=F"/>
    <n v="1728.6999510000001"/>
    <n v="1678.1999510000001"/>
    <n v="50.5"/>
    <n v="3.0091765864912721E-2"/>
    <x v="3"/>
    <x v="46"/>
    <x v="3"/>
    <x v="0"/>
    <x v="0"/>
    <x v="1"/>
  </r>
  <r>
    <x v="78"/>
    <s v="GC=F"/>
    <n v="1733.3000489999999"/>
    <n v="1728.6999510000001"/>
    <n v="4.600097999999889"/>
    <n v="2.6610158676402306E-3"/>
    <x v="3"/>
    <x v="46"/>
    <x v="3"/>
    <x v="0"/>
    <x v="0"/>
    <x v="1"/>
  </r>
  <r>
    <x v="79"/>
    <s v="GC=F"/>
    <n v="1723.5"/>
    <n v="1733.3000489999999"/>
    <n v="-9.8000489999999445"/>
    <n v="-5.6539829936853277E-3"/>
    <x v="3"/>
    <x v="46"/>
    <x v="3"/>
    <x v="0"/>
    <x v="0"/>
    <x v="0"/>
  </r>
  <r>
    <x v="205"/>
    <s v="GC=F"/>
    <n v="1741.4000239999998"/>
    <n v="1723.5"/>
    <n v="17.900023999999803"/>
    <n v="1.0385856686974067E-2"/>
    <x v="3"/>
    <x v="46"/>
    <x v="3"/>
    <x v="0"/>
    <x v="0"/>
    <x v="1"/>
  </r>
  <r>
    <x v="80"/>
    <s v="GC=F"/>
    <n v="1711.9000239999998"/>
    <n v="1741.4000239999998"/>
    <n v="-29.5"/>
    <n v="-1.6940392553939695E-2"/>
    <x v="3"/>
    <x v="46"/>
    <x v="3"/>
    <x v="0"/>
    <x v="0"/>
    <x v="0"/>
  </r>
  <r>
    <x v="81"/>
    <s v="GC=F"/>
    <n v="1710.5"/>
    <n v="1711.9000239999998"/>
    <n v="-1.400023999999803"/>
    <n v="-8.1781878636144178E-4"/>
    <x v="3"/>
    <x v="46"/>
    <x v="3"/>
    <x v="0"/>
    <x v="0"/>
    <x v="0"/>
  </r>
  <r>
    <x v="82"/>
    <s v="GC=F"/>
    <n v="1703.4000239999998"/>
    <n v="1710.5"/>
    <n v="-7.099976000000197"/>
    <n v="-4.1508190587548656E-3"/>
    <x v="3"/>
    <x v="46"/>
    <x v="3"/>
    <x v="0"/>
    <x v="0"/>
    <x v="0"/>
  </r>
  <r>
    <x v="83"/>
    <s v="GC=F"/>
    <n v="1684.1999510000001"/>
    <n v="1703.4000239999998"/>
    <n v="-19.200072999999747"/>
    <n v="-1.1271617194716999E-2"/>
    <x v="3"/>
    <x v="46"/>
    <x v="3"/>
    <x v="0"/>
    <x v="0"/>
    <x v="0"/>
  </r>
  <r>
    <x v="84"/>
    <s v="GC=F"/>
    <n v="1694.5"/>
    <n v="1684.1999510000001"/>
    <n v="10.300048999999944"/>
    <n v="6.1156924947564873E-3"/>
    <x v="3"/>
    <x v="46"/>
    <x v="3"/>
    <x v="0"/>
    <x v="0"/>
    <x v="1"/>
  </r>
  <r>
    <x v="206"/>
    <s v="GC=F"/>
    <n v="1704.9000239999998"/>
    <n v="1694.5"/>
    <n v="10.400023999999803"/>
    <n v="6.1375178518735928E-3"/>
    <x v="3"/>
    <x v="46"/>
    <x v="3"/>
    <x v="0"/>
    <x v="0"/>
    <x v="1"/>
  </r>
  <r>
    <x v="85"/>
    <s v="GC=F"/>
    <n v="1706.9000239999998"/>
    <n v="1704.9000239999998"/>
    <n v="2"/>
    <n v="1.1730893142388743E-3"/>
    <x v="3"/>
    <x v="46"/>
    <x v="3"/>
    <x v="0"/>
    <x v="0"/>
    <x v="1"/>
  </r>
  <r>
    <x v="86"/>
    <s v="GC=F"/>
    <n v="1704.4000239999998"/>
    <n v="1706.9000239999998"/>
    <n v="-2.5"/>
    <n v="-1.464643485176962E-3"/>
    <x v="3"/>
    <x v="46"/>
    <x v="3"/>
    <x v="0"/>
    <x v="0"/>
    <x v="0"/>
  </r>
  <r>
    <x v="87"/>
    <s v="GC=F"/>
    <n v="1684.1999510000001"/>
    <n v="1704.4000239999998"/>
    <n v="-20.200072999999747"/>
    <n v="-1.1851720673291747E-2"/>
    <x v="3"/>
    <x v="46"/>
    <x v="3"/>
    <x v="0"/>
    <x v="0"/>
    <x v="0"/>
  </r>
  <r>
    <x v="88"/>
    <s v="GC=F"/>
    <n v="1721.8000489999999"/>
    <n v="1684.1999510000001"/>
    <n v="37.600097999999889"/>
    <n v="2.2325198369513483E-2"/>
    <x v="3"/>
    <x v="46"/>
    <x v="3"/>
    <x v="0"/>
    <x v="0"/>
    <x v="1"/>
  </r>
  <r>
    <x v="89"/>
    <s v="GC=F"/>
    <n v="1709.9000239999998"/>
    <n v="1721.8000489999999"/>
    <n v="-11.900025000000142"/>
    <n v="-6.9113861431886522E-3"/>
    <x v="3"/>
    <x v="46"/>
    <x v="3"/>
    <x v="0"/>
    <x v="0"/>
    <x v="0"/>
  </r>
  <r>
    <x v="207"/>
    <s v="GC=F"/>
    <n v="1708.4000239999998"/>
    <n v="1709.9000239999998"/>
    <n v="-1.5"/>
    <n v="-8.7724427097850028E-4"/>
    <x v="3"/>
    <x v="46"/>
    <x v="3"/>
    <x v="0"/>
    <x v="0"/>
    <x v="0"/>
  </r>
  <r>
    <x v="90"/>
    <s v="GC=F"/>
    <n v="1695.3000489999999"/>
    <n v="1708.4000239999998"/>
    <n v="-13.099974999999858"/>
    <n v="-7.6679787028613739E-3"/>
    <x v="3"/>
    <x v="46"/>
    <x v="3"/>
    <x v="0"/>
    <x v="0"/>
    <x v="0"/>
  </r>
  <r>
    <x v="91"/>
    <s v="GC=F"/>
    <n v="1704.4000239999998"/>
    <n v="1695.3000489999999"/>
    <n v="9.0999749999998585"/>
    <n v="5.367766611796906E-3"/>
    <x v="3"/>
    <x v="46"/>
    <x v="3"/>
    <x v="0"/>
    <x v="0"/>
    <x v="1"/>
  </r>
  <r>
    <x v="92"/>
    <s v="GC=F"/>
    <n v="1713.9000239999998"/>
    <n v="1704.4000239999998"/>
    <n v="9.5"/>
    <n v="5.5738088865457565E-3"/>
    <x v="3"/>
    <x v="46"/>
    <x v="3"/>
    <x v="0"/>
    <x v="0"/>
    <x v="1"/>
  </r>
  <r>
    <x v="93"/>
    <s v="GC=F"/>
    <n v="1738.0999760000002"/>
    <n v="1713.9000239999998"/>
    <n v="24.199952000000394"/>
    <n v="1.4119815427460661E-2"/>
    <x v="3"/>
    <x v="46"/>
    <x v="3"/>
    <x v="0"/>
    <x v="0"/>
    <x v="1"/>
  </r>
  <r>
    <x v="94"/>
    <s v="GC=F"/>
    <n v="1753.4000239999998"/>
    <n v="1738.0999760000002"/>
    <n v="15.300047999999606"/>
    <n v="8.8027433469106756E-3"/>
    <x v="3"/>
    <x v="46"/>
    <x v="3"/>
    <x v="0"/>
    <x v="0"/>
    <x v="1"/>
  </r>
  <r>
    <x v="208"/>
    <s v="GC=F"/>
    <n v="1766.5999760000002"/>
    <n v="1753.4000239999998"/>
    <n v="13.199952000000394"/>
    <n v="7.5282033873180759E-3"/>
    <x v="3"/>
    <x v="46"/>
    <x v="3"/>
    <x v="0"/>
    <x v="0"/>
    <x v="1"/>
  </r>
  <r>
    <x v="95"/>
    <s v="GC=F"/>
    <n v="1731.8000489999999"/>
    <n v="1766.5999760000002"/>
    <n v="-34.799927000000253"/>
    <n v="-1.9698815505927669E-2"/>
    <x v="3"/>
    <x v="46"/>
    <x v="3"/>
    <x v="0"/>
    <x v="0"/>
    <x v="0"/>
  </r>
  <r>
    <x v="96"/>
    <s v="GC=F"/>
    <n v="1744.1999510000001"/>
    <n v="1731.8000489999999"/>
    <n v="12.399902000000111"/>
    <n v="7.1601233682608073E-3"/>
    <x v="3"/>
    <x v="46"/>
    <x v="3"/>
    <x v="0"/>
    <x v="0"/>
    <x v="1"/>
  </r>
  <r>
    <x v="97"/>
    <s v="GC=F"/>
    <n v="1750.5999760000002"/>
    <n v="1744.1999510000001"/>
    <n v="6.4000250000001415"/>
    <n v="3.6693184152028113E-3"/>
    <x v="3"/>
    <x v="46"/>
    <x v="3"/>
    <x v="0"/>
    <x v="0"/>
    <x v="1"/>
  </r>
  <r>
    <x v="98"/>
    <s v="GC=F"/>
    <n v="1720.5"/>
    <n v="1750.5999760000002"/>
    <n v="-30.099976000000197"/>
    <n v="-1.7194091404466118E-2"/>
    <x v="3"/>
    <x v="46"/>
    <x v="3"/>
    <x v="0"/>
    <x v="0"/>
    <x v="0"/>
  </r>
  <r>
    <x v="99"/>
    <s v="GC=F"/>
    <n v="1734.5999760000002"/>
    <n v="1720.5"/>
    <n v="14.099976000000197"/>
    <n v="8.1952781168266181E-3"/>
    <x v="3"/>
    <x v="46"/>
    <x v="3"/>
    <x v="0"/>
    <x v="0"/>
    <x v="1"/>
  </r>
  <r>
    <x v="209"/>
    <s v="GC=F"/>
    <n v="1730.5999760000002"/>
    <n v="1734.5999760000002"/>
    <n v="-4"/>
    <n v="-2.3060071805281745E-3"/>
    <x v="3"/>
    <x v="46"/>
    <x v="3"/>
    <x v="0"/>
    <x v="0"/>
    <x v="0"/>
  </r>
  <r>
    <x v="100"/>
    <s v="GC=F"/>
    <n v="1704.8000489999999"/>
    <n v="1730.5999760000002"/>
    <n v="-25.799927000000253"/>
    <n v="-1.4908082374779976E-2"/>
    <x v="3"/>
    <x v="46"/>
    <x v="3"/>
    <x v="0"/>
    <x v="0"/>
    <x v="0"/>
  </r>
  <r>
    <x v="101"/>
    <s v="GC=F"/>
    <n v="1710.3000489999999"/>
    <n v="1704.8000489999999"/>
    <n v="5.5"/>
    <n v="3.2261847969949232E-3"/>
    <x v="3"/>
    <x v="46"/>
    <x v="3"/>
    <x v="0"/>
    <x v="0"/>
    <x v="1"/>
  </r>
  <r>
    <x v="102"/>
    <s v="GC=F"/>
    <n v="1713.3000489999999"/>
    <n v="1710.3000489999999"/>
    <n v="3"/>
    <n v="1.7540781816348999E-3"/>
    <x v="3"/>
    <x v="46"/>
    <x v="3"/>
    <x v="0"/>
    <x v="0"/>
    <x v="1"/>
  </r>
  <r>
    <x v="103"/>
    <s v="GC=F"/>
    <n v="1736.9000239999998"/>
    <n v="1713.3000489999999"/>
    <n v="23.599974999999858"/>
    <n v="1.3774572068549483E-2"/>
    <x v="3"/>
    <x v="46"/>
    <x v="3"/>
    <x v="0"/>
    <x v="0"/>
    <x v="1"/>
  </r>
  <r>
    <x v="210"/>
    <s v="GC=F"/>
    <n v="1755.1999510000001"/>
    <n v="1736.9000239999998"/>
    <n v="18.299927000000253"/>
    <n v="1.0535970261464085E-2"/>
    <x v="3"/>
    <x v="46"/>
    <x v="3"/>
    <x v="0"/>
    <x v="0"/>
    <x v="1"/>
  </r>
  <r>
    <x v="104"/>
    <s v="GC=F"/>
    <n v="1737.8000489999999"/>
    <n v="1755.1999510000001"/>
    <n v="-17.399902000000111"/>
    <n v="-9.9133446249737908E-3"/>
    <x v="3"/>
    <x v="46"/>
    <x v="3"/>
    <x v="0"/>
    <x v="0"/>
    <x v="0"/>
  </r>
  <r>
    <x v="105"/>
    <s v="GC=F"/>
    <n v="1725.1999510000001"/>
    <n v="1737.8000489999999"/>
    <n v="-12.600097999999889"/>
    <n v="-7.2506028568997292E-3"/>
    <x v="3"/>
    <x v="46"/>
    <x v="3"/>
    <x v="0"/>
    <x v="0"/>
    <x v="0"/>
  </r>
  <r>
    <x v="106"/>
    <s v="GC=F"/>
    <n v="1697.8000489999999"/>
    <n v="1725.1999510000001"/>
    <n v="-27.399902000000111"/>
    <n v="-1.5882160200687435E-2"/>
    <x v="3"/>
    <x v="46"/>
    <x v="3"/>
    <x v="0"/>
    <x v="0"/>
    <x v="0"/>
  </r>
  <r>
    <x v="107"/>
    <s v="GC=F"/>
    <n v="1718.9000239999998"/>
    <n v="1697.8000489999999"/>
    <n v="21.099974999999858"/>
    <n v="1.2427832719422816E-2"/>
    <x v="3"/>
    <x v="46"/>
    <x v="3"/>
    <x v="0"/>
    <x v="0"/>
    <x v="1"/>
  </r>
  <r>
    <x v="108"/>
    <s v="GC=F"/>
    <n v="1676.1999510000001"/>
    <n v="1718.9000239999998"/>
    <n v="-42.700072999999747"/>
    <n v="-2.4841510503114492E-2"/>
    <x v="3"/>
    <x v="46"/>
    <x v="3"/>
    <x v="0"/>
    <x v="0"/>
    <x v="0"/>
  </r>
  <r>
    <x v="211"/>
    <s v="GC=F"/>
    <n v="1684.5999760000002"/>
    <n v="1676.1999510000001"/>
    <n v="8.4000250000001415"/>
    <n v="5.0113502240522025E-3"/>
    <x v="3"/>
    <x v="46"/>
    <x v="3"/>
    <x v="0"/>
    <x v="0"/>
    <x v="1"/>
  </r>
  <r>
    <x v="109"/>
    <s v="GC=F"/>
    <n v="1698.3000489999999"/>
    <n v="1684.5999760000002"/>
    <n v="13.700072999999747"/>
    <n v="8.1325378102698881E-3"/>
    <x v="3"/>
    <x v="46"/>
    <x v="3"/>
    <x v="0"/>
    <x v="0"/>
    <x v="1"/>
  </r>
  <r>
    <x v="110"/>
    <s v="GC=F"/>
    <n v="1714.6999510000001"/>
    <n v="1698.3000489999999"/>
    <n v="16.399902000000111"/>
    <n v="9.6566575556873875E-3"/>
    <x v="3"/>
    <x v="46"/>
    <x v="3"/>
    <x v="0"/>
    <x v="0"/>
    <x v="1"/>
  </r>
  <r>
    <x v="111"/>
    <s v="GC=F"/>
    <n v="1713.3000489999999"/>
    <n v="1714.6999510000001"/>
    <n v="-1.399902000000111"/>
    <n v="-8.1641222371511629E-4"/>
    <x v="3"/>
    <x v="46"/>
    <x v="3"/>
    <x v="0"/>
    <x v="0"/>
    <x v="0"/>
  </r>
  <r>
    <x v="112"/>
    <s v="GC=F"/>
    <n v="1732"/>
    <n v="1713.3000489999999"/>
    <n v="18.699951000000056"/>
    <n v="1.0914580321709928E-2"/>
    <x v="3"/>
    <x v="46"/>
    <x v="3"/>
    <x v="0"/>
    <x v="0"/>
    <x v="1"/>
  </r>
  <r>
    <x v="113"/>
    <s v="GC=F"/>
    <n v="1729.3000489999999"/>
    <n v="1732"/>
    <n v="-2.6999510000000555"/>
    <n v="-1.5588631639723183E-3"/>
    <x v="3"/>
    <x v="46"/>
    <x v="3"/>
    <x v="0"/>
    <x v="0"/>
    <x v="0"/>
  </r>
  <r>
    <x v="212"/>
    <s v="GC=F"/>
    <n v="1740.6999510000001"/>
    <n v="1729.3000489999999"/>
    <n v="11.399902000000111"/>
    <n v="6.5922059081605401E-3"/>
    <x v="3"/>
    <x v="46"/>
    <x v="3"/>
    <x v="0"/>
    <x v="0"/>
    <x v="1"/>
  </r>
  <r>
    <x v="114"/>
    <s v="GC=F"/>
    <n v="1720.3000489999999"/>
    <n v="1740.6999510000001"/>
    <n v="-20.399902000000111"/>
    <n v="-1.1719367251248983E-2"/>
    <x v="3"/>
    <x v="46"/>
    <x v="3"/>
    <x v="0"/>
    <x v="0"/>
    <x v="0"/>
  </r>
  <r>
    <x v="115"/>
    <s v="GC=F"/>
    <n v="1729.5999760000002"/>
    <n v="1720.3000489999999"/>
    <n v="9.2999270000002525"/>
    <n v="5.4059912428685011E-3"/>
    <x v="3"/>
    <x v="46"/>
    <x v="3"/>
    <x v="0"/>
    <x v="0"/>
    <x v="1"/>
  </r>
  <r>
    <x v="116"/>
    <s v="GC=F"/>
    <n v="1729.1999510000001"/>
    <n v="1729.5999760000002"/>
    <n v="-0.40002500000014152"/>
    <n v="-2.3128180246930198E-4"/>
    <x v="3"/>
    <x v="46"/>
    <x v="3"/>
    <x v="0"/>
    <x v="0"/>
    <x v="0"/>
  </r>
  <r>
    <x v="117"/>
    <s v="GC=F"/>
    <n v="1724.8000489999999"/>
    <n v="1729.1999510000001"/>
    <n v="-4.399902000000111"/>
    <n v="-2.544472660582507E-3"/>
    <x v="3"/>
    <x v="46"/>
    <x v="3"/>
    <x v="0"/>
    <x v="0"/>
    <x v="0"/>
  </r>
  <r>
    <x v="118"/>
    <s v="GC=F"/>
    <n v="1745.9000239999998"/>
    <n v="1724.8000489999999"/>
    <n v="21.099974999999858"/>
    <n v="1.2233287569903042E-2"/>
    <x v="3"/>
    <x v="46"/>
    <x v="3"/>
    <x v="0"/>
    <x v="0"/>
    <x v="1"/>
  </r>
  <r>
    <x v="213"/>
    <s v="GC=F"/>
    <n v="1761.5"/>
    <n v="1745.9000239999998"/>
    <n v="15.599976000000197"/>
    <n v="8.9352057881638466E-3"/>
    <x v="3"/>
    <x v="46"/>
    <x v="3"/>
    <x v="0"/>
    <x v="0"/>
    <x v="1"/>
  </r>
  <r>
    <x v="119"/>
    <s v="GC=F"/>
    <n v="1756.6999510000001"/>
    <n v="1761.5"/>
    <n v="-4.8000489999999445"/>
    <n v="-2.7249781436275585E-3"/>
    <x v="3"/>
    <x v="46"/>
    <x v="3"/>
    <x v="0"/>
    <x v="0"/>
    <x v="0"/>
  </r>
  <r>
    <x v="120"/>
    <s v="GC=F"/>
    <n v="1772.0999760000002"/>
    <n v="1756.6999510000001"/>
    <n v="15.400025000000142"/>
    <n v="8.766451545258876E-3"/>
    <x v="3"/>
    <x v="46"/>
    <x v="3"/>
    <x v="0"/>
    <x v="0"/>
    <x v="1"/>
  </r>
  <r>
    <x v="121"/>
    <s v="GC=F"/>
    <n v="1765.8000489999999"/>
    <n v="1772.0999760000002"/>
    <n v="-6.2999270000002525"/>
    <n v="-3.5550629678470533E-3"/>
    <x v="3"/>
    <x v="46"/>
    <x v="3"/>
    <x v="0"/>
    <x v="0"/>
    <x v="0"/>
  </r>
  <r>
    <x v="122"/>
    <s v="GC=F"/>
    <n v="1762.0999760000002"/>
    <n v="1765.8000489999999"/>
    <n v="-3.7000729999997475"/>
    <n v="-2.0954088216812296E-3"/>
    <x v="3"/>
    <x v="46"/>
    <x v="3"/>
    <x v="0"/>
    <x v="0"/>
    <x v="0"/>
  </r>
  <r>
    <x v="123"/>
    <s v="GC=F"/>
    <n v="1772.5"/>
    <n v="1762.0999760000002"/>
    <n v="10.400023999999803"/>
    <n v="5.9020623924007148E-3"/>
    <x v="3"/>
    <x v="46"/>
    <x v="3"/>
    <x v="0"/>
    <x v="0"/>
    <x v="1"/>
  </r>
  <r>
    <x v="214"/>
    <s v="GC=F"/>
    <n v="1785.3000489999999"/>
    <n v="1772.5"/>
    <n v="12.800048999999944"/>
    <n v="7.2214662905500391E-3"/>
    <x v="3"/>
    <x v="46"/>
    <x v="3"/>
    <x v="0"/>
    <x v="0"/>
    <x v="1"/>
  </r>
  <r>
    <x v="124"/>
    <s v="GC=F"/>
    <n v="1774.8000489999999"/>
    <n v="1785.3000489999999"/>
    <n v="-10.5"/>
    <n v="-5.8813643151364751E-3"/>
    <x v="3"/>
    <x v="46"/>
    <x v="3"/>
    <x v="0"/>
    <x v="0"/>
    <x v="0"/>
  </r>
  <r>
    <x v="125"/>
    <s v="GC=F"/>
    <n v="1793"/>
    <n v="1774.8000489999999"/>
    <n v="18.199951000000056"/>
    <n v="1.0254648691414396E-2"/>
    <x v="3"/>
    <x v="46"/>
    <x v="3"/>
    <x v="0"/>
    <x v="0"/>
    <x v="1"/>
  </r>
  <r>
    <x v="126"/>
    <s v="GC=F"/>
    <n v="1773.1999510000001"/>
    <n v="1793"/>
    <n v="-19.800048999999944"/>
    <n v="-1.1042972113775763E-2"/>
    <x v="3"/>
    <x v="46"/>
    <x v="3"/>
    <x v="0"/>
    <x v="0"/>
    <x v="0"/>
  </r>
  <r>
    <x v="127"/>
    <s v="GC=F"/>
    <n v="1784"/>
    <n v="1773.1999510000001"/>
    <n v="10.800048999999944"/>
    <n v="6.0907113120036082E-3"/>
    <x v="3"/>
    <x v="46"/>
    <x v="3"/>
    <x v="0"/>
    <x v="0"/>
    <x v="1"/>
  </r>
  <r>
    <x v="215"/>
    <s v="GC=F"/>
    <n v="1787.0999760000002"/>
    <n v="1784"/>
    <n v="3.099976000000197"/>
    <n v="1.7376547085202899E-3"/>
    <x v="3"/>
    <x v="46"/>
    <x v="3"/>
    <x v="0"/>
    <x v="0"/>
    <x v="1"/>
  </r>
  <r>
    <x v="128"/>
    <s v="GC=F"/>
    <n v="1788.5"/>
    <n v="1787.0999760000002"/>
    <n v="1.400023999999803"/>
    <n v="7.8340552783925661E-4"/>
    <x v="3"/>
    <x v="46"/>
    <x v="3"/>
    <x v="0"/>
    <x v="0"/>
    <x v="1"/>
  </r>
  <r>
    <x v="129"/>
    <s v="GC=F"/>
    <n v="1804.1999510000001"/>
    <n v="1788.5"/>
    <n v="15.699951000000056"/>
    <n v="8.7782784456248569E-3"/>
    <x v="3"/>
    <x v="46"/>
    <x v="3"/>
    <x v="0"/>
    <x v="0"/>
    <x v="1"/>
  </r>
  <r>
    <x v="130"/>
    <s v="GC=F"/>
    <n v="1815.5"/>
    <n v="1804.1999510000001"/>
    <n v="11.300048999999944"/>
    <n v="6.2631910580292129E-3"/>
    <x v="3"/>
    <x v="46"/>
    <x v="3"/>
    <x v="0"/>
    <x v="0"/>
    <x v="1"/>
  </r>
  <r>
    <x v="131"/>
    <s v="GC=F"/>
    <n v="1799.1999510000001"/>
    <n v="1815.5"/>
    <n v="-16.300048999999944"/>
    <n v="-8.9782698980996663E-3"/>
    <x v="3"/>
    <x v="46"/>
    <x v="3"/>
    <x v="0"/>
    <x v="0"/>
    <x v="0"/>
  </r>
  <r>
    <x v="132"/>
    <s v="GC=F"/>
    <n v="1798.1999510000001"/>
    <n v="1799.1999510000001"/>
    <n v="-1"/>
    <n v="-5.5580259406087546E-4"/>
    <x v="3"/>
    <x v="46"/>
    <x v="3"/>
    <x v="0"/>
    <x v="0"/>
    <x v="0"/>
  </r>
  <r>
    <x v="216"/>
    <s v="GC=F"/>
    <n v="1804.5"/>
    <n v="1798.1999510000001"/>
    <n v="6.3000489999999445"/>
    <n v="3.5035308484445311E-3"/>
    <x v="3"/>
    <x v="46"/>
    <x v="3"/>
    <x v="0"/>
    <x v="0"/>
    <x v="1"/>
  </r>
  <r>
    <x v="133"/>
    <s v="GC=F"/>
    <n v="1811"/>
    <n v="1804.5"/>
    <n v="6.5"/>
    <n v="3.6021058464948737E-3"/>
    <x v="3"/>
    <x v="46"/>
    <x v="3"/>
    <x v="0"/>
    <x v="0"/>
    <x v="1"/>
  </r>
  <r>
    <x v="134"/>
    <s v="GC=F"/>
    <n v="1810.5999760000002"/>
    <n v="1811"/>
    <n v="-0.40002399999980298"/>
    <n v="-2.208856985090022E-4"/>
    <x v="3"/>
    <x v="46"/>
    <x v="3"/>
    <x v="0"/>
    <x v="0"/>
    <x v="0"/>
  </r>
  <r>
    <x v="135"/>
    <s v="GC=F"/>
    <n v="1811.4000239999998"/>
    <n v="1810.5999760000002"/>
    <n v="0.80004799999960596"/>
    <n v="4.4186899956062182E-4"/>
    <x v="3"/>
    <x v="46"/>
    <x v="3"/>
    <x v="0"/>
    <x v="0"/>
    <x v="1"/>
  </r>
  <r>
    <x v="136"/>
    <s v="GC=F"/>
    <n v="1798.6999510000001"/>
    <n v="1811.4000239999998"/>
    <n v="-12.700072999999747"/>
    <n v="-7.0111918028768604E-3"/>
    <x v="3"/>
    <x v="46"/>
    <x v="3"/>
    <x v="0"/>
    <x v="0"/>
    <x v="0"/>
  </r>
  <r>
    <x v="137"/>
    <s v="GC=F"/>
    <n v="1808.3000489999999"/>
    <n v="1798.6999510000001"/>
    <n v="9.600097999999889"/>
    <n v="5.3372425982791882E-3"/>
    <x v="3"/>
    <x v="46"/>
    <x v="3"/>
    <x v="0"/>
    <x v="0"/>
    <x v="1"/>
  </r>
  <r>
    <x v="217"/>
    <s v="GC=F"/>
    <n v="1810.3000489999999"/>
    <n v="1808.3000489999999"/>
    <n v="2"/>
    <n v="1.1060111407429378E-3"/>
    <x v="3"/>
    <x v="46"/>
    <x v="3"/>
    <x v="0"/>
    <x v="0"/>
    <x v="1"/>
  </r>
  <r>
    <x v="138"/>
    <s v="GC=F"/>
    <n v="1815.9000239999998"/>
    <n v="1810.3000489999999"/>
    <n v="5.5999749999998585"/>
    <n v="3.0933960384596213E-3"/>
    <x v="3"/>
    <x v="46"/>
    <x v="3"/>
    <x v="0"/>
    <x v="0"/>
    <x v="1"/>
  </r>
  <r>
    <x v="139"/>
    <s v="GC=F"/>
    <n v="1842.4000239999998"/>
    <n v="1815.9000239999998"/>
    <n v="26.5"/>
    <n v="1.4593314416961538E-2"/>
    <x v="3"/>
    <x v="46"/>
    <x v="3"/>
    <x v="0"/>
    <x v="0"/>
    <x v="1"/>
  </r>
  <r>
    <x v="140"/>
    <s v="GC=F"/>
    <n v="1864.0999760000002"/>
    <n v="1842.4000239999998"/>
    <n v="21.699952000000394"/>
    <n v="1.1778089295118461E-2"/>
    <x v="3"/>
    <x v="46"/>
    <x v="3"/>
    <x v="0"/>
    <x v="0"/>
    <x v="1"/>
  </r>
  <r>
    <x v="141"/>
    <s v="GC=F"/>
    <n v="1889.0999760000002"/>
    <n v="1864.0999760000002"/>
    <n v="25"/>
    <n v="1.3411297849831633E-2"/>
    <x v="3"/>
    <x v="46"/>
    <x v="3"/>
    <x v="0"/>
    <x v="0"/>
    <x v="1"/>
  </r>
  <r>
    <x v="142"/>
    <s v="GC=F"/>
    <n v="1897.3000489999999"/>
    <n v="1889.0999760000002"/>
    <n v="8.2000729999997475"/>
    <n v="4.3407300323843453E-3"/>
    <x v="3"/>
    <x v="46"/>
    <x v="3"/>
    <x v="0"/>
    <x v="0"/>
    <x v="1"/>
  </r>
  <r>
    <x v="218"/>
    <s v="GC=F"/>
    <n v="1910.1999510000001"/>
    <n v="1897.3000489999999"/>
    <n v="12.899902000000111"/>
    <n v="6.7990837858245955E-3"/>
    <x v="3"/>
    <x v="46"/>
    <x v="3"/>
    <x v="0"/>
    <x v="0"/>
    <x v="1"/>
  </r>
  <r>
    <x v="143"/>
    <s v="GC=F"/>
    <n v="1931"/>
    <n v="1910.1999510000001"/>
    <n v="20.800048999999944"/>
    <n v="1.088893808687986E-2"/>
    <x v="3"/>
    <x v="46"/>
    <x v="3"/>
    <x v="0"/>
    <x v="0"/>
    <x v="1"/>
  </r>
  <r>
    <x v="144"/>
    <s v="GC=F"/>
    <n v="1944.6999510000001"/>
    <n v="1931"/>
    <n v="13.699951000000056"/>
    <n v="7.0947441740031357E-3"/>
    <x v="3"/>
    <x v="46"/>
    <x v="3"/>
    <x v="0"/>
    <x v="0"/>
    <x v="1"/>
  </r>
  <r>
    <x v="145"/>
    <s v="GC=F"/>
    <n v="1953.5"/>
    <n v="1944.6999510000001"/>
    <n v="8.8000489999999445"/>
    <n v="4.5251448664226064E-3"/>
    <x v="3"/>
    <x v="46"/>
    <x v="3"/>
    <x v="0"/>
    <x v="0"/>
    <x v="1"/>
  </r>
  <r>
    <x v="146"/>
    <s v="GC=F"/>
    <n v="1942.3000489999999"/>
    <n v="1953.5"/>
    <n v="-11.199951000000056"/>
    <n v="-5.7332741233683416E-3"/>
    <x v="3"/>
    <x v="46"/>
    <x v="3"/>
    <x v="0"/>
    <x v="0"/>
    <x v="0"/>
  </r>
  <r>
    <x v="147"/>
    <s v="GC=F"/>
    <n v="1962.8000489999999"/>
    <n v="1942.3000489999999"/>
    <n v="20.5"/>
    <n v="1.0554496979266668E-2"/>
    <x v="3"/>
    <x v="46"/>
    <x v="3"/>
    <x v="0"/>
    <x v="0"/>
    <x v="1"/>
  </r>
  <r>
    <x v="219"/>
    <s v="GC=F"/>
    <n v="1997.9000239999998"/>
    <n v="1962.8000489999999"/>
    <n v="35.099974999999858"/>
    <n v="1.788260348672931E-2"/>
    <x v="3"/>
    <x v="46"/>
    <x v="3"/>
    <x v="0"/>
    <x v="0"/>
    <x v="1"/>
  </r>
  <r>
    <x v="148"/>
    <s v="GC=F"/>
    <n v="1966"/>
    <n v="1997.9000239999998"/>
    <n v="-31.900023999999803"/>
    <n v="-1.5966776924168959E-2"/>
    <x v="3"/>
    <x v="46"/>
    <x v="3"/>
    <x v="0"/>
    <x v="0"/>
    <x v="0"/>
  </r>
  <r>
    <x v="149"/>
    <s v="GC=F"/>
    <n v="2001.1999510000001"/>
    <n v="1966"/>
    <n v="35.199951000000056"/>
    <n v="1.790434944048833E-2"/>
    <x v="3"/>
    <x v="46"/>
    <x v="3"/>
    <x v="0"/>
    <x v="0"/>
    <x v="1"/>
  </r>
  <r>
    <x v="150"/>
    <s v="GC=F"/>
    <n v="2031.0999760000002"/>
    <n v="2001.1999510000001"/>
    <n v="29.900025000000142"/>
    <n v="1.4941048237113484E-2"/>
    <x v="3"/>
    <x v="46"/>
    <x v="3"/>
    <x v="0"/>
    <x v="0"/>
    <x v="1"/>
  </r>
  <r>
    <x v="151"/>
    <s v="GC=F"/>
    <n v="2051.5"/>
    <n v="2031.0999760000002"/>
    <n v="20.400023999999803"/>
    <n v="1.0043830555389559E-2"/>
    <x v="3"/>
    <x v="46"/>
    <x v="3"/>
    <x v="0"/>
    <x v="0"/>
    <x v="1"/>
  </r>
  <r>
    <x v="152"/>
    <s v="GC=F"/>
    <n v="2010.0999760000002"/>
    <n v="2051.5"/>
    <n v="-41.400023999999803"/>
    <n v="-2.018036753594921E-2"/>
    <x v="3"/>
    <x v="46"/>
    <x v="3"/>
    <x v="0"/>
    <x v="0"/>
    <x v="0"/>
  </r>
  <r>
    <x v="220"/>
    <s v="GC=F"/>
    <n v="2038"/>
    <n v="2010.0999760000002"/>
    <n v="27.900023999999803"/>
    <n v="1.3879918577741329E-2"/>
    <x v="3"/>
    <x v="46"/>
    <x v="3"/>
    <x v="0"/>
    <x v="0"/>
    <x v="1"/>
  </r>
  <r>
    <x v="153"/>
    <s v="GC=F"/>
    <n v="2024.4000239999998"/>
    <n v="2038"/>
    <n v="-13.599976000000197"/>
    <n v="-6.6731972522081438E-3"/>
    <x v="3"/>
    <x v="46"/>
    <x v="3"/>
    <x v="0"/>
    <x v="0"/>
    <x v="0"/>
  </r>
  <r>
    <x v="154"/>
    <s v="GC=F"/>
    <n v="1932.5999760000002"/>
    <n v="2024.4000239999998"/>
    <n v="-91.800047999999606"/>
    <n v="-4.5346792586285614E-2"/>
    <x v="3"/>
    <x v="46"/>
    <x v="3"/>
    <x v="0"/>
    <x v="0"/>
    <x v="0"/>
  </r>
  <r>
    <x v="155"/>
    <s v="GC=F"/>
    <n v="1934.9000239999998"/>
    <n v="1932.5999760000002"/>
    <n v="2.300047999999606"/>
    <n v="1.1901314439422335E-3"/>
    <x v="3"/>
    <x v="46"/>
    <x v="3"/>
    <x v="0"/>
    <x v="0"/>
    <x v="1"/>
  </r>
  <r>
    <x v="156"/>
    <s v="GC=F"/>
    <n v="1956.6999510000001"/>
    <n v="1934.9000239999998"/>
    <n v="21.799927000000253"/>
    <n v="1.126669426306248E-2"/>
    <x v="3"/>
    <x v="46"/>
    <x v="3"/>
    <x v="0"/>
    <x v="0"/>
    <x v="1"/>
  </r>
  <r>
    <x v="157"/>
    <s v="GC=F"/>
    <n v="1937"/>
    <n v="1956.6999510000001"/>
    <n v="-19.699951000000056"/>
    <n v="-1.0067946794771528E-2"/>
    <x v="3"/>
    <x v="46"/>
    <x v="3"/>
    <x v="0"/>
    <x v="0"/>
    <x v="0"/>
  </r>
  <r>
    <x v="221"/>
    <s v="GC=F"/>
    <n v="1946.0999760000002"/>
    <n v="1937"/>
    <n v="9.099976000000197"/>
    <n v="4.6979741868870403E-3"/>
    <x v="3"/>
    <x v="46"/>
    <x v="3"/>
    <x v="0"/>
    <x v="0"/>
    <x v="1"/>
  </r>
  <r>
    <x v="158"/>
    <s v="GC=F"/>
    <n v="1985"/>
    <n v="1946.0999760000002"/>
    <n v="38.900023999999803"/>
    <n v="1.9988707918261545E-2"/>
    <x v="3"/>
    <x v="46"/>
    <x v="3"/>
    <x v="0"/>
    <x v="0"/>
    <x v="1"/>
  </r>
  <r>
    <x v="159"/>
    <s v="GC=F"/>
    <n v="1999.4000239999998"/>
    <n v="1985"/>
    <n v="14.400023999999803"/>
    <n v="7.2544201511334019E-3"/>
    <x v="3"/>
    <x v="46"/>
    <x v="3"/>
    <x v="0"/>
    <x v="0"/>
    <x v="1"/>
  </r>
  <r>
    <x v="160"/>
    <s v="GC=F"/>
    <n v="1958.6999510000001"/>
    <n v="1999.4000239999998"/>
    <n v="-40.700072999999747"/>
    <n v="-2.0356143098655754E-2"/>
    <x v="3"/>
    <x v="46"/>
    <x v="3"/>
    <x v="0"/>
    <x v="0"/>
    <x v="0"/>
  </r>
  <r>
    <x v="161"/>
    <s v="GC=F"/>
    <n v="1933.8000489999999"/>
    <n v="1958.6999510000001"/>
    <n v="-24.899902000000111"/>
    <n v="-1.2712463686583362E-2"/>
    <x v="3"/>
    <x v="46"/>
    <x v="3"/>
    <x v="0"/>
    <x v="0"/>
    <x v="0"/>
  </r>
  <r>
    <x v="162"/>
    <s v="GC=F"/>
    <n v="1934.5999760000002"/>
    <n v="1933.8000489999999"/>
    <n v="0.79992700000025252"/>
    <n v="4.1365548646764592E-4"/>
    <x v="3"/>
    <x v="46"/>
    <x v="3"/>
    <x v="0"/>
    <x v="0"/>
    <x v="1"/>
  </r>
  <r>
    <x v="222"/>
    <s v="GC=F"/>
    <n v="1943.5999760000002"/>
    <n v="1934.5999760000002"/>
    <n v="9"/>
    <n v="4.6521245278874123E-3"/>
    <x v="3"/>
    <x v="46"/>
    <x v="3"/>
    <x v="0"/>
    <x v="0"/>
    <x v="1"/>
  </r>
  <r>
    <x v="163"/>
    <s v="GC=F"/>
    <n v="1927.6999510000001"/>
    <n v="1943.5999760000002"/>
    <n v="-15.900025000000142"/>
    <n v="-8.1807085801281886E-3"/>
    <x v="3"/>
    <x v="46"/>
    <x v="3"/>
    <x v="0"/>
    <x v="0"/>
    <x v="0"/>
  </r>
  <r>
    <x v="164"/>
    <s v="GC=F"/>
    <n v="1911.8000489999999"/>
    <n v="1927.6999510000001"/>
    <n v="-15.899902000000111"/>
    <n v="-8.2481207678362957E-3"/>
    <x v="3"/>
    <x v="46"/>
    <x v="3"/>
    <x v="0"/>
    <x v="0"/>
    <x v="0"/>
  </r>
  <r>
    <x v="165"/>
    <s v="GC=F"/>
    <n v="1940.6999510000001"/>
    <n v="1911.8000489999999"/>
    <n v="28.899902000000111"/>
    <n v="1.5116592352383662E-2"/>
    <x v="3"/>
    <x v="46"/>
    <x v="3"/>
    <x v="0"/>
    <x v="0"/>
    <x v="1"/>
  </r>
  <r>
    <x v="166"/>
    <s v="GC=F"/>
    <n v="1921.5999760000002"/>
    <n v="1940.6999510000001"/>
    <n v="-19.099974999999858"/>
    <n v="-9.841797022851503E-3"/>
    <x v="3"/>
    <x v="46"/>
    <x v="3"/>
    <x v="0"/>
    <x v="0"/>
    <x v="0"/>
  </r>
  <r>
    <x v="167"/>
    <s v="GC=F"/>
    <n v="1964.5999760000002"/>
    <n v="1921.5999760000002"/>
    <n v="43"/>
    <n v="2.2377185958083086E-2"/>
    <x v="3"/>
    <x v="46"/>
    <x v="3"/>
    <x v="0"/>
    <x v="0"/>
    <x v="1"/>
  </r>
  <r>
    <x v="223"/>
    <s v="GC=F"/>
    <n v="1984"/>
    <n v="1964.5999760000002"/>
    <n v="19.400023999999803"/>
    <n v="9.8747960078361518E-3"/>
    <x v="3"/>
    <x v="46"/>
    <x v="3"/>
    <x v="0"/>
    <x v="0"/>
    <x v="1"/>
  </r>
  <r>
    <x v="168"/>
    <s v="GC=F"/>
    <n v="1967.5999760000002"/>
    <n v="1984"/>
    <n v="-16.400023999999803"/>
    <n v="-8.2661411290321594E-3"/>
    <x v="3"/>
    <x v="46"/>
    <x v="3"/>
    <x v="0"/>
    <x v="0"/>
    <x v="0"/>
  </r>
  <r>
    <x v="169"/>
    <s v="GC=F"/>
    <n v="1968.1999510000001"/>
    <n v="1967.5999760000002"/>
    <n v="0.59997499999985848"/>
    <n v="3.0492732634586003E-4"/>
    <x v="3"/>
    <x v="46"/>
    <x v="3"/>
    <x v="0"/>
    <x v="0"/>
    <x v="1"/>
  </r>
  <r>
    <x v="170"/>
    <s v="GC=F"/>
    <n v="1934.4000239999998"/>
    <n v="1968.1999510000001"/>
    <n v="-33.799927000000253"/>
    <n v="-1.7173014856964729E-2"/>
    <x v="3"/>
    <x v="46"/>
    <x v="3"/>
    <x v="0"/>
    <x v="0"/>
    <x v="0"/>
  </r>
  <r>
    <x v="171"/>
    <s v="GC=F"/>
    <n v="1927.5999760000002"/>
    <n v="1934.4000239999998"/>
    <n v="-6.800047999999606"/>
    <n v="-3.51532667267978E-3"/>
    <x v="3"/>
    <x v="46"/>
    <x v="3"/>
    <x v="0"/>
    <x v="0"/>
    <x v="0"/>
  </r>
  <r>
    <x v="172"/>
    <s v="GC=F"/>
    <n v="1923.9000239999998"/>
    <n v="1927.5999760000002"/>
    <n v="-3.699952000000394"/>
    <n v="-1.9194604928758276E-3"/>
    <x v="3"/>
    <x v="46"/>
    <x v="3"/>
    <x v="0"/>
    <x v="0"/>
    <x v="0"/>
  </r>
  <r>
    <x v="173"/>
    <s v="GC=F"/>
    <n v="1933"/>
    <m/>
    <m/>
    <m/>
    <x v="3"/>
    <x v="46"/>
    <x v="3"/>
    <x v="0"/>
    <x v="0"/>
    <x v="0"/>
  </r>
  <r>
    <x v="174"/>
    <s v="GC=F"/>
    <n v="1944.6999510000001"/>
    <n v="1933"/>
    <n v="11.699951000000056"/>
    <n v="6.052742369374059E-3"/>
    <x v="3"/>
    <x v="46"/>
    <x v="3"/>
    <x v="0"/>
    <x v="0"/>
    <x v="1"/>
  </r>
  <r>
    <x v="175"/>
    <s v="GC=F"/>
    <n v="1954.1999510000001"/>
    <n v="1944.6999510000001"/>
    <n v="9.5"/>
    <n v="4.8850723707350987E-3"/>
    <x v="3"/>
    <x v="46"/>
    <x v="3"/>
    <x v="0"/>
    <x v="0"/>
    <x v="1"/>
  </r>
  <r>
    <x v="176"/>
    <s v="GC=F"/>
    <n v="1937.8000489999999"/>
    <n v="1954.1999510000001"/>
    <n v="-16.399902000000111"/>
    <n v="-8.3921310056363375E-3"/>
    <x v="3"/>
    <x v="46"/>
    <x v="3"/>
    <x v="0"/>
    <x v="0"/>
    <x v="0"/>
  </r>
  <r>
    <x v="177"/>
    <s v="GC=F"/>
    <n v="1953.0999760000002"/>
    <m/>
    <m/>
    <m/>
    <x v="3"/>
    <x v="46"/>
    <x v="3"/>
    <x v="0"/>
    <x v="0"/>
    <x v="0"/>
  </r>
  <r>
    <x v="178"/>
    <s v="GC=F"/>
    <n v="1956.3000489999999"/>
    <n v="1953.0999760000002"/>
    <n v="3.2000729999997475"/>
    <n v="1.6384583684003625E-3"/>
    <x v="3"/>
    <x v="46"/>
    <x v="3"/>
    <x v="0"/>
    <x v="0"/>
    <x v="1"/>
  </r>
  <r>
    <x v="179"/>
    <s v="GC=F"/>
    <n v="1960.1999510000001"/>
    <n v="1956.3000489999999"/>
    <n v="3.899902000000111"/>
    <n v="1.9935091255524019E-3"/>
    <x v="3"/>
    <x v="46"/>
    <x v="3"/>
    <x v="0"/>
    <x v="0"/>
    <x v="1"/>
  </r>
  <r>
    <x v="180"/>
    <s v="GC=F"/>
    <n v="1940"/>
    <n v="1960.1999510000001"/>
    <n v="-20.199951000000056"/>
    <n v="-1.0305046171282174E-2"/>
    <x v="3"/>
    <x v="46"/>
    <x v="3"/>
    <x v="0"/>
    <x v="0"/>
    <x v="0"/>
  </r>
  <r>
    <x v="181"/>
    <s v="GC=F"/>
    <n v="1952.0999760000002"/>
    <n v="1940"/>
    <n v="12.099976000000197"/>
    <n v="6.2371010309279365E-3"/>
    <x v="3"/>
    <x v="46"/>
    <x v="3"/>
    <x v="0"/>
    <x v="0"/>
    <x v="1"/>
  </r>
  <r>
    <x v="182"/>
    <s v="GC=F"/>
    <n v="1901.1999510000001"/>
    <m/>
    <m/>
    <m/>
    <x v="3"/>
    <x v="46"/>
    <x v="3"/>
    <x v="0"/>
    <x v="0"/>
    <x v="0"/>
  </r>
  <r>
    <x v="183"/>
    <s v="GC=F"/>
    <n v="1898.5999760000002"/>
    <n v="1901.1999510000001"/>
    <n v="-2.5999749999998585"/>
    <n v="-1.3675442178674127E-3"/>
    <x v="3"/>
    <x v="46"/>
    <x v="3"/>
    <x v="0"/>
    <x v="0"/>
    <x v="0"/>
  </r>
  <r>
    <x v="184"/>
    <s v="GC=F"/>
    <n v="1859.9000239999998"/>
    <n v="1898.5999760000002"/>
    <n v="-38.699952000000394"/>
    <n v="-2.0383415405668577E-2"/>
    <x v="3"/>
    <x v="46"/>
    <x v="3"/>
    <x v="0"/>
    <x v="0"/>
    <x v="0"/>
  </r>
  <r>
    <x v="185"/>
    <s v="GC=F"/>
    <n v="1868.3000489999999"/>
    <n v="1859.9000239999998"/>
    <n v="8.4000250000001415"/>
    <n v="4.5163852312526996E-3"/>
    <x v="3"/>
    <x v="46"/>
    <x v="3"/>
    <x v="0"/>
    <x v="0"/>
    <x v="1"/>
  </r>
  <r>
    <x v="186"/>
    <s v="GC=F"/>
    <n v="1864.3000489999999"/>
    <n v="1868.3000489999999"/>
    <n v="-4"/>
    <n v="-2.1409837258961608E-3"/>
    <x v="3"/>
    <x v="46"/>
    <x v="3"/>
    <x v="0"/>
    <x v="1"/>
    <x v="0"/>
  </r>
  <r>
    <x v="0"/>
    <s v="^IRX"/>
    <n v="1.5049999999999999"/>
    <m/>
    <m/>
    <m/>
    <x v="4"/>
    <x v="47"/>
    <x v="3"/>
    <x v="0"/>
    <x v="0"/>
    <x v="0"/>
  </r>
  <r>
    <x v="1"/>
    <s v="^IRX"/>
    <n v="1.4950000000000001"/>
    <n v="1.5049999999999999"/>
    <n v="-9.9999999999997868E-3"/>
    <n v="-6.6445182724251079E-3"/>
    <x v="4"/>
    <x v="47"/>
    <x v="3"/>
    <x v="0"/>
    <x v="0"/>
    <x v="0"/>
  </r>
  <r>
    <x v="2"/>
    <s v="^IRX"/>
    <n v="1.4730000000000001"/>
    <n v="1.4950000000000001"/>
    <n v="-2.200000000000002E-2"/>
    <n v="-1.4715719063545163E-2"/>
    <x v="4"/>
    <x v="47"/>
    <x v="3"/>
    <x v="0"/>
    <x v="0"/>
    <x v="0"/>
  </r>
  <r>
    <x v="3"/>
    <s v="^IRX"/>
    <n v="1.488"/>
    <m/>
    <m/>
    <m/>
    <x v="4"/>
    <x v="47"/>
    <x v="3"/>
    <x v="0"/>
    <x v="0"/>
    <x v="0"/>
  </r>
  <r>
    <x v="4"/>
    <s v="^IRX"/>
    <n v="1.5"/>
    <n v="1.488"/>
    <n v="1.2000000000000011E-2"/>
    <n v="8.0645161290322648E-3"/>
    <x v="4"/>
    <x v="47"/>
    <x v="3"/>
    <x v="0"/>
    <x v="0"/>
    <x v="1"/>
  </r>
  <r>
    <x v="5"/>
    <s v="^IRX"/>
    <n v="1.4930000000000001"/>
    <n v="1.5"/>
    <n v="-6.9999999999998952E-3"/>
    <n v="-4.6666666666665968E-3"/>
    <x v="4"/>
    <x v="47"/>
    <x v="3"/>
    <x v="0"/>
    <x v="0"/>
    <x v="0"/>
  </r>
  <r>
    <x v="6"/>
    <s v="^IRX"/>
    <n v="1.5"/>
    <n v="1.4930000000000001"/>
    <n v="6.9999999999998952E-3"/>
    <n v="4.6885465505692534E-3"/>
    <x v="4"/>
    <x v="47"/>
    <x v="3"/>
    <x v="0"/>
    <x v="0"/>
    <x v="1"/>
  </r>
  <r>
    <x v="7"/>
    <s v="^IRX"/>
    <n v="1.498"/>
    <n v="1.5"/>
    <n v="-2.0000000000000018E-3"/>
    <n v="-1.3333333333333346E-3"/>
    <x v="4"/>
    <x v="47"/>
    <x v="3"/>
    <x v="0"/>
    <x v="0"/>
    <x v="0"/>
  </r>
  <r>
    <x v="8"/>
    <s v="^IRX"/>
    <n v="1.51"/>
    <m/>
    <m/>
    <m/>
    <x v="4"/>
    <x v="47"/>
    <x v="3"/>
    <x v="0"/>
    <x v="0"/>
    <x v="0"/>
  </r>
  <r>
    <x v="9"/>
    <s v="^IRX"/>
    <n v="1.53"/>
    <n v="1.51"/>
    <n v="2.0000000000000018E-2"/>
    <n v="1.3245033112582794E-2"/>
    <x v="4"/>
    <x v="47"/>
    <x v="3"/>
    <x v="0"/>
    <x v="0"/>
    <x v="1"/>
  </r>
  <r>
    <x v="10"/>
    <s v="^IRX"/>
    <n v="1.508"/>
    <n v="1.53"/>
    <n v="-2.200000000000002E-2"/>
    <n v="-1.4379084967320275E-2"/>
    <x v="4"/>
    <x v="47"/>
    <x v="3"/>
    <x v="0"/>
    <x v="0"/>
    <x v="0"/>
  </r>
  <r>
    <x v="11"/>
    <s v="^IRX"/>
    <n v="1.518"/>
    <n v="1.508"/>
    <n v="1.0000000000000009E-2"/>
    <n v="6.6312997347480161E-3"/>
    <x v="4"/>
    <x v="47"/>
    <x v="3"/>
    <x v="0"/>
    <x v="0"/>
    <x v="1"/>
  </r>
  <r>
    <x v="12"/>
    <s v="^IRX"/>
    <n v="1.5229999999999999"/>
    <n v="1.518"/>
    <n v="4.9999999999998934E-3"/>
    <n v="3.2938076416336583E-3"/>
    <x v="4"/>
    <x v="47"/>
    <x v="3"/>
    <x v="0"/>
    <x v="0"/>
    <x v="1"/>
  </r>
  <r>
    <x v="13"/>
    <s v="^IRX"/>
    <n v="1.5029999999999999"/>
    <m/>
    <m/>
    <m/>
    <x v="4"/>
    <x v="47"/>
    <x v="3"/>
    <x v="0"/>
    <x v="0"/>
    <x v="0"/>
  </r>
  <r>
    <x v="14"/>
    <s v="^IRX"/>
    <n v="1.5129999999999999"/>
    <n v="1.5029999999999999"/>
    <n v="1.0000000000000009E-2"/>
    <n v="6.6533599467731271E-3"/>
    <x v="4"/>
    <x v="47"/>
    <x v="3"/>
    <x v="0"/>
    <x v="0"/>
    <x v="1"/>
  </r>
  <r>
    <x v="15"/>
    <s v="^IRX"/>
    <n v="1.5149999999999999"/>
    <n v="1.5129999999999999"/>
    <n v="2.0000000000000018E-3"/>
    <n v="1.321877065432916E-3"/>
    <x v="4"/>
    <x v="47"/>
    <x v="3"/>
    <x v="0"/>
    <x v="0"/>
    <x v="1"/>
  </r>
  <r>
    <x v="16"/>
    <s v="^IRX"/>
    <n v="1.49"/>
    <n v="1.5149999999999999"/>
    <n v="-2.4999999999999911E-2"/>
    <n v="-1.6501650165016445E-2"/>
    <x v="4"/>
    <x v="47"/>
    <x v="3"/>
    <x v="0"/>
    <x v="0"/>
    <x v="0"/>
  </r>
  <r>
    <x v="17"/>
    <s v="^IRX"/>
    <n v="1.5049999999999999"/>
    <m/>
    <m/>
    <m/>
    <x v="4"/>
    <x v="47"/>
    <x v="3"/>
    <x v="0"/>
    <x v="0"/>
    <x v="0"/>
  </r>
  <r>
    <x v="18"/>
    <s v="^IRX"/>
    <n v="1.53"/>
    <n v="1.5049999999999999"/>
    <n v="2.5000000000000133E-2"/>
    <n v="1.6611295681063211E-2"/>
    <x v="4"/>
    <x v="47"/>
    <x v="3"/>
    <x v="0"/>
    <x v="0"/>
    <x v="1"/>
  </r>
  <r>
    <x v="19"/>
    <s v="^IRX"/>
    <n v="1.52"/>
    <n v="1.53"/>
    <n v="-1.0000000000000009E-2"/>
    <n v="-6.5359477124183061E-3"/>
    <x v="4"/>
    <x v="47"/>
    <x v="3"/>
    <x v="0"/>
    <x v="0"/>
    <x v="0"/>
  </r>
  <r>
    <x v="20"/>
    <s v="^IRX"/>
    <n v="1.528"/>
    <n v="1.52"/>
    <n v="8.0000000000000071E-3"/>
    <n v="5.2631578947368463E-3"/>
    <x v="4"/>
    <x v="47"/>
    <x v="3"/>
    <x v="0"/>
    <x v="0"/>
    <x v="1"/>
  </r>
  <r>
    <x v="21"/>
    <s v="^IRX"/>
    <n v="1.51"/>
    <n v="1.528"/>
    <n v="-1.8000000000000016E-2"/>
    <n v="-1.1780104712041896E-2"/>
    <x v="4"/>
    <x v="47"/>
    <x v="3"/>
    <x v="0"/>
    <x v="0"/>
    <x v="0"/>
  </r>
  <r>
    <x v="22"/>
    <s v="^IRX"/>
    <n v="1.518"/>
    <m/>
    <m/>
    <m/>
    <x v="4"/>
    <x v="47"/>
    <x v="3"/>
    <x v="0"/>
    <x v="0"/>
    <x v="0"/>
  </r>
  <r>
    <x v="23"/>
    <s v="^IRX"/>
    <n v="1.538"/>
    <n v="1.518"/>
    <n v="2.0000000000000018E-2"/>
    <n v="1.3175230566534926E-2"/>
    <x v="4"/>
    <x v="47"/>
    <x v="3"/>
    <x v="0"/>
    <x v="0"/>
    <x v="1"/>
  </r>
  <r>
    <x v="24"/>
    <s v="^IRX"/>
    <n v="1.52"/>
    <n v="1.538"/>
    <n v="-1.8000000000000016E-2"/>
    <n v="-1.1703511053316004E-2"/>
    <x v="4"/>
    <x v="47"/>
    <x v="3"/>
    <x v="0"/>
    <x v="0"/>
    <x v="0"/>
  </r>
  <r>
    <x v="25"/>
    <s v="^IRX"/>
    <n v="1.53"/>
    <n v="1.52"/>
    <n v="1.0000000000000009E-2"/>
    <n v="6.5789473684210583E-3"/>
    <x v="4"/>
    <x v="47"/>
    <x v="3"/>
    <x v="0"/>
    <x v="0"/>
    <x v="1"/>
  </r>
  <r>
    <x v="26"/>
    <s v="^IRX"/>
    <n v="1.518"/>
    <n v="1.53"/>
    <n v="-1.2000000000000011E-2"/>
    <n v="-7.8431372549019676E-3"/>
    <x v="4"/>
    <x v="47"/>
    <x v="3"/>
    <x v="0"/>
    <x v="0"/>
    <x v="0"/>
  </r>
  <r>
    <x v="27"/>
    <s v="^IRX"/>
    <n v="1.52"/>
    <m/>
    <m/>
    <m/>
    <x v="4"/>
    <x v="47"/>
    <x v="3"/>
    <x v="0"/>
    <x v="0"/>
    <x v="0"/>
  </r>
  <r>
    <x v="28"/>
    <s v="^IRX"/>
    <n v="1.538"/>
    <n v="1.52"/>
    <n v="1.8000000000000016E-2"/>
    <n v="1.1842105263157906E-2"/>
    <x v="4"/>
    <x v="47"/>
    <x v="3"/>
    <x v="0"/>
    <x v="0"/>
    <x v="1"/>
  </r>
  <r>
    <x v="29"/>
    <s v="^IRX"/>
    <n v="1.5349999999999999"/>
    <n v="1.538"/>
    <n v="-3.0000000000001137E-3"/>
    <n v="-1.9505851755527396E-3"/>
    <x v="4"/>
    <x v="47"/>
    <x v="3"/>
    <x v="0"/>
    <x v="0"/>
    <x v="0"/>
  </r>
  <r>
    <x v="30"/>
    <s v="^IRX"/>
    <n v="1.5449999999999999"/>
    <n v="1.5349999999999999"/>
    <n v="1.0000000000000009E-2"/>
    <n v="6.5146579804560324E-3"/>
    <x v="4"/>
    <x v="47"/>
    <x v="3"/>
    <x v="0"/>
    <x v="0"/>
    <x v="1"/>
  </r>
  <r>
    <x v="31"/>
    <s v="^IRX"/>
    <n v="1.5349999999999999"/>
    <n v="1.5449999999999999"/>
    <n v="-1.0000000000000009E-2"/>
    <n v="-6.4724919093851196E-3"/>
    <x v="4"/>
    <x v="47"/>
    <x v="3"/>
    <x v="0"/>
    <x v="0"/>
    <x v="0"/>
  </r>
  <r>
    <x v="32"/>
    <s v="^IRX"/>
    <n v="1.5349999999999999"/>
    <m/>
    <m/>
    <m/>
    <x v="4"/>
    <x v="47"/>
    <x v="3"/>
    <x v="0"/>
    <x v="0"/>
    <x v="0"/>
  </r>
  <r>
    <x v="33"/>
    <s v="^IRX"/>
    <n v="1.5429999999999999"/>
    <n v="1.5349999999999999"/>
    <n v="8.0000000000000071E-3"/>
    <n v="5.2117263843648254E-3"/>
    <x v="4"/>
    <x v="47"/>
    <x v="3"/>
    <x v="0"/>
    <x v="0"/>
    <x v="1"/>
  </r>
  <r>
    <x v="34"/>
    <s v="^IRX"/>
    <n v="1.538"/>
    <n v="1.5429999999999999"/>
    <n v="-4.9999999999998934E-3"/>
    <n v="-3.2404406999351223E-3"/>
    <x v="4"/>
    <x v="47"/>
    <x v="3"/>
    <x v="0"/>
    <x v="0"/>
    <x v="0"/>
  </r>
  <r>
    <x v="35"/>
    <s v="^IRX"/>
    <n v="1.518"/>
    <n v="1.538"/>
    <n v="-2.0000000000000018E-2"/>
    <n v="-1.3003901170351117E-2"/>
    <x v="4"/>
    <x v="47"/>
    <x v="3"/>
    <x v="0"/>
    <x v="0"/>
    <x v="0"/>
  </r>
  <r>
    <x v="36"/>
    <s v="^IRX"/>
    <n v="1.5029999999999999"/>
    <m/>
    <m/>
    <m/>
    <x v="4"/>
    <x v="47"/>
    <x v="3"/>
    <x v="0"/>
    <x v="0"/>
    <x v="0"/>
  </r>
  <r>
    <x v="37"/>
    <s v="^IRX"/>
    <n v="1.49"/>
    <n v="1.5029999999999999"/>
    <n v="-1.2999999999999901E-2"/>
    <n v="-8.6493679308049902E-3"/>
    <x v="4"/>
    <x v="47"/>
    <x v="3"/>
    <x v="0"/>
    <x v="0"/>
    <x v="0"/>
  </r>
  <r>
    <x v="38"/>
    <s v="^IRX"/>
    <n v="1.478"/>
    <n v="1.49"/>
    <n v="-1.2000000000000011E-2"/>
    <n v="-8.053691275167793E-3"/>
    <x v="4"/>
    <x v="47"/>
    <x v="3"/>
    <x v="0"/>
    <x v="0"/>
    <x v="0"/>
  </r>
  <r>
    <x v="39"/>
    <s v="^IRX"/>
    <n v="1.395"/>
    <n v="1.478"/>
    <n v="-8.2999999999999963E-2"/>
    <n v="-5.61569688768606E-2"/>
    <x v="4"/>
    <x v="47"/>
    <x v="3"/>
    <x v="0"/>
    <x v="0"/>
    <x v="0"/>
  </r>
  <r>
    <x v="40"/>
    <s v="^IRX"/>
    <n v="1.23"/>
    <n v="1.395"/>
    <n v="-0.16500000000000004"/>
    <n v="-0.11827956989247314"/>
    <x v="4"/>
    <x v="47"/>
    <x v="3"/>
    <x v="0"/>
    <x v="0"/>
    <x v="0"/>
  </r>
  <r>
    <x v="41"/>
    <s v="^IRX"/>
    <n v="1.135"/>
    <m/>
    <m/>
    <m/>
    <x v="4"/>
    <x v="47"/>
    <x v="3"/>
    <x v="0"/>
    <x v="0"/>
    <x v="0"/>
  </r>
  <r>
    <x v="42"/>
    <s v="^IRX"/>
    <n v="0.91800000000000004"/>
    <n v="1.135"/>
    <n v="-0.21699999999999997"/>
    <n v="-0.1911894273127753"/>
    <x v="4"/>
    <x v="47"/>
    <x v="3"/>
    <x v="0"/>
    <x v="0"/>
    <x v="0"/>
  </r>
  <r>
    <x v="43"/>
    <s v="^IRX"/>
    <n v="0.67500000000000004"/>
    <n v="0.91800000000000004"/>
    <n v="-0.24299999999999999"/>
    <n v="-0.26470588235294118"/>
    <x v="4"/>
    <x v="47"/>
    <x v="3"/>
    <x v="0"/>
    <x v="0"/>
    <x v="0"/>
  </r>
  <r>
    <x v="44"/>
    <s v="^IRX"/>
    <n v="0.59499999999999997"/>
    <n v="0.67500000000000004"/>
    <n v="-8.0000000000000071E-2"/>
    <n v="-0.11851851851851862"/>
    <x v="4"/>
    <x v="47"/>
    <x v="3"/>
    <x v="0"/>
    <x v="0"/>
    <x v="0"/>
  </r>
  <r>
    <x v="45"/>
    <s v="^IRX"/>
    <n v="0.41499999999999998"/>
    <n v="0.59499999999999997"/>
    <n v="-0.18"/>
    <n v="-0.30252100840336132"/>
    <x v="4"/>
    <x v="47"/>
    <x v="3"/>
    <x v="0"/>
    <x v="0"/>
    <x v="0"/>
  </r>
  <r>
    <x v="46"/>
    <s v="^IRX"/>
    <n v="0.33"/>
    <m/>
    <m/>
    <m/>
    <x v="4"/>
    <x v="47"/>
    <x v="3"/>
    <x v="0"/>
    <x v="0"/>
    <x v="0"/>
  </r>
  <r>
    <x v="47"/>
    <s v="^IRX"/>
    <n v="0.39"/>
    <n v="0.33"/>
    <n v="0.06"/>
    <n v="0.1818181818181818"/>
    <x v="4"/>
    <x v="47"/>
    <x v="3"/>
    <x v="0"/>
    <x v="0"/>
    <x v="1"/>
  </r>
  <r>
    <x v="48"/>
    <s v="^IRX"/>
    <n v="0.36799999999999999"/>
    <n v="0.39"/>
    <n v="-2.200000000000002E-2"/>
    <n v="-5.641025641025646E-2"/>
    <x v="4"/>
    <x v="47"/>
    <x v="3"/>
    <x v="0"/>
    <x v="0"/>
    <x v="0"/>
  </r>
  <r>
    <x v="49"/>
    <s v="^IRX"/>
    <n v="0.27300000000000002"/>
    <n v="0.36799999999999999"/>
    <n v="-9.4999999999999973E-2"/>
    <n v="-0.2581521739130434"/>
    <x v="4"/>
    <x v="47"/>
    <x v="3"/>
    <x v="0"/>
    <x v="0"/>
    <x v="0"/>
  </r>
  <r>
    <x v="50"/>
    <s v="^IRX"/>
    <n v="0.24299999999999999"/>
    <n v="0.27300000000000002"/>
    <n v="-3.0000000000000027E-2"/>
    <n v="-0.10989010989010999"/>
    <x v="4"/>
    <x v="47"/>
    <x v="3"/>
    <x v="0"/>
    <x v="0"/>
    <x v="0"/>
  </r>
  <r>
    <x v="51"/>
    <s v="^IRX"/>
    <n v="0.185"/>
    <m/>
    <m/>
    <m/>
    <x v="4"/>
    <x v="47"/>
    <x v="3"/>
    <x v="0"/>
    <x v="0"/>
    <x v="0"/>
  </r>
  <r>
    <x v="52"/>
    <s v="^IRX"/>
    <n v="0.16500000000000001"/>
    <n v="0.185"/>
    <n v="-1.999999999999999E-2"/>
    <n v="-0.10810810810810806"/>
    <x v="4"/>
    <x v="47"/>
    <x v="3"/>
    <x v="0"/>
    <x v="0"/>
    <x v="0"/>
  </r>
  <r>
    <x v="53"/>
    <s v="^IRX"/>
    <n v="3.0000000000000001E-3"/>
    <n v="0.16500000000000001"/>
    <n v="-0.16200000000000001"/>
    <n v="-0.98181818181818181"/>
    <x v="4"/>
    <x v="47"/>
    <x v="3"/>
    <x v="0"/>
    <x v="0"/>
    <x v="0"/>
  </r>
  <r>
    <x v="54"/>
    <s v="^IRX"/>
    <n v="-2.8000000000000001E-2"/>
    <n v="3.0000000000000001E-3"/>
    <n v="-3.1E-2"/>
    <n v="-10.333333333333334"/>
    <x v="4"/>
    <x v="47"/>
    <x v="3"/>
    <x v="0"/>
    <x v="0"/>
    <x v="0"/>
  </r>
  <r>
    <x v="55"/>
    <s v="^IRX"/>
    <n v="-3.3000000000000002E-2"/>
    <n v="-2.8000000000000001E-2"/>
    <n v="-5.000000000000001E-3"/>
    <n v="-0.1785714285714286"/>
    <x v="4"/>
    <x v="47"/>
    <x v="3"/>
    <x v="0"/>
    <x v="0"/>
    <x v="0"/>
  </r>
  <r>
    <x v="56"/>
    <s v="^IRX"/>
    <n v="-0.04"/>
    <m/>
    <m/>
    <m/>
    <x v="4"/>
    <x v="47"/>
    <x v="3"/>
    <x v="0"/>
    <x v="0"/>
    <x v="0"/>
  </r>
  <r>
    <x v="57"/>
    <s v="^IRX"/>
    <n v="-3.3000000000000002E-2"/>
    <n v="-0.04"/>
    <n v="6.9999999999999993E-3"/>
    <n v="0.17499999999999999"/>
    <x v="4"/>
    <x v="47"/>
    <x v="3"/>
    <x v="0"/>
    <x v="0"/>
    <x v="1"/>
  </r>
  <r>
    <x v="58"/>
    <s v="^IRX"/>
    <n v="-7.0000000000000007E-2"/>
    <n v="-3.3000000000000002E-2"/>
    <n v="-3.7000000000000005E-2"/>
    <n v="-1.1212121212121213"/>
    <x v="4"/>
    <x v="47"/>
    <x v="3"/>
    <x v="0"/>
    <x v="0"/>
    <x v="0"/>
  </r>
  <r>
    <x v="59"/>
    <s v="^IRX"/>
    <n v="-0.105"/>
    <n v="-7.0000000000000007E-2"/>
    <n v="-3.4999999999999989E-2"/>
    <n v="-0.49999999999999978"/>
    <x v="4"/>
    <x v="47"/>
    <x v="3"/>
    <x v="0"/>
    <x v="0"/>
    <x v="0"/>
  </r>
  <r>
    <x v="60"/>
    <s v="^IRX"/>
    <n v="-5.8000000000000003E-2"/>
    <n v="-0.105"/>
    <n v="4.6999999999999993E-2"/>
    <n v="0.44761904761904758"/>
    <x v="4"/>
    <x v="47"/>
    <x v="3"/>
    <x v="0"/>
    <x v="0"/>
    <x v="1"/>
  </r>
  <r>
    <x v="61"/>
    <s v="^IRX"/>
    <n v="1.2999999999999999E-2"/>
    <m/>
    <m/>
    <m/>
    <x v="4"/>
    <x v="47"/>
    <x v="3"/>
    <x v="0"/>
    <x v="0"/>
    <x v="0"/>
  </r>
  <r>
    <x v="62"/>
    <s v="^IRX"/>
    <n v="0.03"/>
    <n v="1.2999999999999999E-2"/>
    <n v="1.7000000000000001E-2"/>
    <n v="1.3076923076923079"/>
    <x v="4"/>
    <x v="47"/>
    <x v="3"/>
    <x v="0"/>
    <x v="0"/>
    <x v="1"/>
  </r>
  <r>
    <x v="63"/>
    <s v="^IRX"/>
    <n v="6.3E-2"/>
    <n v="0.03"/>
    <n v="3.3000000000000002E-2"/>
    <n v="1.1000000000000001"/>
    <x v="4"/>
    <x v="47"/>
    <x v="3"/>
    <x v="0"/>
    <x v="0"/>
    <x v="1"/>
  </r>
  <r>
    <x v="64"/>
    <s v="^IRX"/>
    <n v="6.5000000000000002E-2"/>
    <n v="6.3E-2"/>
    <n v="2.0000000000000018E-3"/>
    <n v="3.1746031746031772E-2"/>
    <x v="4"/>
    <x v="47"/>
    <x v="3"/>
    <x v="0"/>
    <x v="0"/>
    <x v="1"/>
  </r>
  <r>
    <x v="65"/>
    <s v="^IRX"/>
    <n v="5.8000000000000003E-2"/>
    <n v="6.5000000000000002E-2"/>
    <n v="-6.9999999999999993E-3"/>
    <n v="-0.10769230769230768"/>
    <x v="4"/>
    <x v="47"/>
    <x v="3"/>
    <x v="0"/>
    <x v="0"/>
    <x v="0"/>
  </r>
  <r>
    <x v="66"/>
    <s v="^IRX"/>
    <n v="0.06"/>
    <m/>
    <m/>
    <m/>
    <x v="4"/>
    <x v="47"/>
    <x v="3"/>
    <x v="0"/>
    <x v="0"/>
    <x v="0"/>
  </r>
  <r>
    <x v="67"/>
    <s v="^IRX"/>
    <n v="0.128"/>
    <n v="0.06"/>
    <n v="6.8000000000000005E-2"/>
    <n v="1.1333333333333335"/>
    <x v="4"/>
    <x v="47"/>
    <x v="3"/>
    <x v="0"/>
    <x v="0"/>
    <x v="1"/>
  </r>
  <r>
    <x v="68"/>
    <s v="^IRX"/>
    <n v="0.185"/>
    <n v="0.128"/>
    <n v="5.6999999999999995E-2"/>
    <n v="0.44531249999999994"/>
    <x v="4"/>
    <x v="47"/>
    <x v="3"/>
    <x v="0"/>
    <x v="0"/>
    <x v="1"/>
  </r>
  <r>
    <x v="69"/>
    <s v="^IRX"/>
    <n v="0.21"/>
    <n v="0.185"/>
    <n v="2.4999999999999994E-2"/>
    <n v="0.13513513513513511"/>
    <x v="4"/>
    <x v="47"/>
    <x v="3"/>
    <x v="0"/>
    <x v="0"/>
    <x v="1"/>
  </r>
  <r>
    <x v="70"/>
    <s v="^IRX"/>
    <n v="0.2"/>
    <m/>
    <m/>
    <m/>
    <x v="4"/>
    <x v="47"/>
    <x v="3"/>
    <x v="0"/>
    <x v="0"/>
    <x v="0"/>
  </r>
  <r>
    <x v="71"/>
    <s v="^IRX"/>
    <n v="0.16500000000000001"/>
    <n v="0.2"/>
    <n v="-3.5000000000000003E-2"/>
    <n v="-0.17500000000000002"/>
    <x v="4"/>
    <x v="47"/>
    <x v="3"/>
    <x v="0"/>
    <x v="0"/>
    <x v="0"/>
  </r>
  <r>
    <x v="72"/>
    <s v="^IRX"/>
    <n v="0.115"/>
    <n v="0.16500000000000001"/>
    <n v="-0.05"/>
    <n v="-0.30303030303030304"/>
    <x v="4"/>
    <x v="47"/>
    <x v="3"/>
    <x v="0"/>
    <x v="0"/>
    <x v="0"/>
  </r>
  <r>
    <x v="73"/>
    <s v="^IRX"/>
    <n v="0.11"/>
    <n v="0.115"/>
    <n v="-5.0000000000000044E-3"/>
    <n v="-4.3478260869565251E-2"/>
    <x v="4"/>
    <x v="47"/>
    <x v="3"/>
    <x v="0"/>
    <x v="0"/>
    <x v="0"/>
  </r>
  <r>
    <x v="74"/>
    <s v="^IRX"/>
    <n v="0.10299999999999999"/>
    <n v="0.11"/>
    <n v="-7.0000000000000062E-3"/>
    <n v="-6.3636363636363699E-2"/>
    <x v="4"/>
    <x v="47"/>
    <x v="3"/>
    <x v="0"/>
    <x v="0"/>
    <x v="0"/>
  </r>
  <r>
    <x v="75"/>
    <s v="^IRX"/>
    <n v="7.0000000000000007E-2"/>
    <m/>
    <m/>
    <m/>
    <x v="4"/>
    <x v="47"/>
    <x v="3"/>
    <x v="0"/>
    <x v="0"/>
    <x v="0"/>
  </r>
  <r>
    <x v="76"/>
    <s v="^IRX"/>
    <n v="9.8000000000000004E-2"/>
    <n v="7.0000000000000007E-2"/>
    <n v="2.7999999999999997E-2"/>
    <n v="0.39999999999999991"/>
    <x v="4"/>
    <x v="47"/>
    <x v="3"/>
    <x v="0"/>
    <x v="0"/>
    <x v="1"/>
  </r>
  <r>
    <x v="77"/>
    <s v="^IRX"/>
    <n v="9.2999999999999999E-2"/>
    <n v="9.8000000000000004E-2"/>
    <n v="-5.0000000000000044E-3"/>
    <n v="-5.1020408163265349E-2"/>
    <x v="4"/>
    <x v="47"/>
    <x v="3"/>
    <x v="0"/>
    <x v="0"/>
    <x v="0"/>
  </r>
  <r>
    <x v="78"/>
    <s v="^IRX"/>
    <n v="9.2999999999999999E-2"/>
    <n v="9.2999999999999999E-2"/>
    <n v="0"/>
    <n v="0"/>
    <x v="4"/>
    <x v="47"/>
    <x v="3"/>
    <x v="0"/>
    <x v="0"/>
    <x v="0"/>
  </r>
  <r>
    <x v="79"/>
    <s v="^IRX"/>
    <n v="0.1"/>
    <n v="9.2999999999999999E-2"/>
    <n v="7.0000000000000062E-3"/>
    <n v="7.5268817204301147E-2"/>
    <x v="4"/>
    <x v="47"/>
    <x v="3"/>
    <x v="0"/>
    <x v="0"/>
    <x v="1"/>
  </r>
  <r>
    <x v="80"/>
    <s v="^IRX"/>
    <n v="9.2999999999999999E-2"/>
    <m/>
    <m/>
    <m/>
    <x v="4"/>
    <x v="47"/>
    <x v="3"/>
    <x v="0"/>
    <x v="0"/>
    <x v="0"/>
  </r>
  <r>
    <x v="81"/>
    <s v="^IRX"/>
    <n v="8.5000000000000006E-2"/>
    <n v="9.2999999999999999E-2"/>
    <n v="-7.9999999999999932E-3"/>
    <n v="-8.602150537634401E-2"/>
    <x v="4"/>
    <x v="47"/>
    <x v="3"/>
    <x v="0"/>
    <x v="0"/>
    <x v="0"/>
  </r>
  <r>
    <x v="82"/>
    <s v="^IRX"/>
    <n v="0.09"/>
    <n v="8.5000000000000006E-2"/>
    <n v="4.9999999999999906E-3"/>
    <n v="5.8823529411764594E-2"/>
    <x v="4"/>
    <x v="47"/>
    <x v="3"/>
    <x v="0"/>
    <x v="0"/>
    <x v="1"/>
  </r>
  <r>
    <x v="83"/>
    <s v="^IRX"/>
    <n v="0.09"/>
    <n v="0.09"/>
    <n v="0"/>
    <n v="0"/>
    <x v="4"/>
    <x v="47"/>
    <x v="3"/>
    <x v="0"/>
    <x v="0"/>
    <x v="0"/>
  </r>
  <r>
    <x v="84"/>
    <s v="^IRX"/>
    <n v="9.2999999999999999E-2"/>
    <n v="0.09"/>
    <n v="3.0000000000000027E-3"/>
    <n v="3.3333333333333368E-2"/>
    <x v="4"/>
    <x v="47"/>
    <x v="3"/>
    <x v="0"/>
    <x v="0"/>
    <x v="1"/>
  </r>
  <r>
    <x v="85"/>
    <s v="^IRX"/>
    <n v="0.09"/>
    <m/>
    <m/>
    <m/>
    <x v="4"/>
    <x v="47"/>
    <x v="3"/>
    <x v="0"/>
    <x v="0"/>
    <x v="0"/>
  </r>
  <r>
    <x v="86"/>
    <s v="^IRX"/>
    <n v="0.11"/>
    <n v="0.09"/>
    <n v="2.0000000000000004E-2"/>
    <n v="0.22222222222222227"/>
    <x v="4"/>
    <x v="47"/>
    <x v="3"/>
    <x v="0"/>
    <x v="0"/>
    <x v="1"/>
  </r>
  <r>
    <x v="87"/>
    <s v="^IRX"/>
    <n v="0.108"/>
    <n v="0.11"/>
    <n v="-2.0000000000000018E-3"/>
    <n v="-1.8181818181818198E-2"/>
    <x v="4"/>
    <x v="47"/>
    <x v="3"/>
    <x v="0"/>
    <x v="0"/>
    <x v="0"/>
  </r>
  <r>
    <x v="88"/>
    <s v="^IRX"/>
    <n v="9.5000000000000001E-2"/>
    <n v="0.108"/>
    <n v="-1.2999999999999998E-2"/>
    <n v="-0.12037037037037035"/>
    <x v="4"/>
    <x v="47"/>
    <x v="3"/>
    <x v="0"/>
    <x v="0"/>
    <x v="0"/>
  </r>
  <r>
    <x v="89"/>
    <s v="^IRX"/>
    <n v="9.5000000000000001E-2"/>
    <n v="9.5000000000000001E-2"/>
    <n v="0"/>
    <n v="0"/>
    <x v="4"/>
    <x v="47"/>
    <x v="3"/>
    <x v="0"/>
    <x v="0"/>
    <x v="0"/>
  </r>
  <r>
    <x v="90"/>
    <s v="^IRX"/>
    <n v="0.105"/>
    <m/>
    <m/>
    <m/>
    <x v="4"/>
    <x v="47"/>
    <x v="3"/>
    <x v="0"/>
    <x v="0"/>
    <x v="0"/>
  </r>
  <r>
    <x v="91"/>
    <s v="^IRX"/>
    <n v="0.123"/>
    <n v="0.105"/>
    <n v="1.8000000000000002E-2"/>
    <n v="0.17142857142857146"/>
    <x v="4"/>
    <x v="47"/>
    <x v="3"/>
    <x v="0"/>
    <x v="0"/>
    <x v="1"/>
  </r>
  <r>
    <x v="92"/>
    <s v="^IRX"/>
    <n v="0.115"/>
    <n v="0.123"/>
    <n v="-7.9999999999999932E-3"/>
    <n v="-6.5040650406504016E-2"/>
    <x v="4"/>
    <x v="47"/>
    <x v="3"/>
    <x v="0"/>
    <x v="0"/>
    <x v="0"/>
  </r>
  <r>
    <x v="93"/>
    <s v="^IRX"/>
    <n v="0.105"/>
    <n v="0.115"/>
    <n v="-1.0000000000000009E-2"/>
    <n v="-8.6956521739130502E-2"/>
    <x v="4"/>
    <x v="47"/>
    <x v="3"/>
    <x v="0"/>
    <x v="0"/>
    <x v="0"/>
  </r>
  <r>
    <x v="94"/>
    <s v="^IRX"/>
    <n v="0.10299999999999999"/>
    <n v="0.105"/>
    <n v="-2.0000000000000018E-3"/>
    <n v="-1.9047619047619067E-2"/>
    <x v="4"/>
    <x v="47"/>
    <x v="3"/>
    <x v="0"/>
    <x v="0"/>
    <x v="0"/>
  </r>
  <r>
    <x v="95"/>
    <s v="^IRX"/>
    <n v="0.105"/>
    <m/>
    <m/>
    <m/>
    <x v="4"/>
    <x v="47"/>
    <x v="3"/>
    <x v="0"/>
    <x v="0"/>
    <x v="0"/>
  </r>
  <r>
    <x v="96"/>
    <s v="^IRX"/>
    <n v="0.11799999999999999"/>
    <n v="0.105"/>
    <n v="1.2999999999999998E-2"/>
    <n v="0.12380952380952379"/>
    <x v="4"/>
    <x v="47"/>
    <x v="3"/>
    <x v="0"/>
    <x v="0"/>
    <x v="1"/>
  </r>
  <r>
    <x v="97"/>
    <s v="^IRX"/>
    <n v="0.11799999999999999"/>
    <n v="0.11799999999999999"/>
    <n v="0"/>
    <n v="0"/>
    <x v="4"/>
    <x v="47"/>
    <x v="3"/>
    <x v="0"/>
    <x v="0"/>
    <x v="0"/>
  </r>
  <r>
    <x v="98"/>
    <s v="^IRX"/>
    <n v="0.11"/>
    <n v="0.11799999999999999"/>
    <n v="-7.9999999999999932E-3"/>
    <n v="-6.779661016949147E-2"/>
    <x v="4"/>
    <x v="47"/>
    <x v="3"/>
    <x v="0"/>
    <x v="0"/>
    <x v="0"/>
  </r>
  <r>
    <x v="99"/>
    <s v="^IRX"/>
    <n v="0.11"/>
    <n v="0.11"/>
    <n v="0"/>
    <n v="0"/>
    <x v="4"/>
    <x v="47"/>
    <x v="3"/>
    <x v="0"/>
    <x v="0"/>
    <x v="0"/>
  </r>
  <r>
    <x v="100"/>
    <s v="^IRX"/>
    <n v="0.11799999999999999"/>
    <m/>
    <m/>
    <m/>
    <x v="4"/>
    <x v="47"/>
    <x v="3"/>
    <x v="0"/>
    <x v="0"/>
    <x v="0"/>
  </r>
  <r>
    <x v="101"/>
    <s v="^IRX"/>
    <n v="0.13500000000000001"/>
    <n v="0.11799999999999999"/>
    <n v="1.7000000000000015E-2"/>
    <n v="0.14406779661016964"/>
    <x v="4"/>
    <x v="47"/>
    <x v="3"/>
    <x v="0"/>
    <x v="0"/>
    <x v="1"/>
  </r>
  <r>
    <x v="102"/>
    <s v="^IRX"/>
    <n v="0.13800000000000001"/>
    <n v="0.13500000000000001"/>
    <n v="3.0000000000000027E-3"/>
    <n v="2.222222222222224E-2"/>
    <x v="4"/>
    <x v="47"/>
    <x v="3"/>
    <x v="0"/>
    <x v="0"/>
    <x v="1"/>
  </r>
  <r>
    <x v="103"/>
    <s v="^IRX"/>
    <n v="0.128"/>
    <n v="0.13800000000000001"/>
    <n v="-1.0000000000000009E-2"/>
    <n v="-7.2463768115942087E-2"/>
    <x v="4"/>
    <x v="47"/>
    <x v="3"/>
    <x v="0"/>
    <x v="0"/>
    <x v="0"/>
  </r>
  <r>
    <x v="104"/>
    <s v="^IRX"/>
    <n v="0.128"/>
    <m/>
    <m/>
    <m/>
    <x v="4"/>
    <x v="47"/>
    <x v="3"/>
    <x v="0"/>
    <x v="0"/>
    <x v="0"/>
  </r>
  <r>
    <x v="105"/>
    <s v="^IRX"/>
    <n v="0.14499999999999999"/>
    <n v="0.128"/>
    <n v="1.6999999999999987E-2"/>
    <n v="0.13281249999999989"/>
    <x v="4"/>
    <x v="47"/>
    <x v="3"/>
    <x v="0"/>
    <x v="0"/>
    <x v="1"/>
  </r>
  <r>
    <x v="106"/>
    <s v="^IRX"/>
    <n v="0.14799999999999999"/>
    <n v="0.14499999999999999"/>
    <n v="3.0000000000000027E-3"/>
    <n v="2.0689655172413814E-2"/>
    <x v="4"/>
    <x v="47"/>
    <x v="3"/>
    <x v="0"/>
    <x v="0"/>
    <x v="1"/>
  </r>
  <r>
    <x v="107"/>
    <s v="^IRX"/>
    <n v="0.14000000000000001"/>
    <n v="0.14799999999999999"/>
    <n v="-7.9999999999999793E-3"/>
    <n v="-5.4054054054053918E-2"/>
    <x v="4"/>
    <x v="47"/>
    <x v="3"/>
    <x v="0"/>
    <x v="0"/>
    <x v="0"/>
  </r>
  <r>
    <x v="108"/>
    <s v="^IRX"/>
    <n v="0.14499999999999999"/>
    <n v="0.14000000000000001"/>
    <n v="4.9999999999999767E-3"/>
    <n v="3.5714285714285546E-2"/>
    <x v="4"/>
    <x v="47"/>
    <x v="3"/>
    <x v="0"/>
    <x v="0"/>
    <x v="1"/>
  </r>
  <r>
    <x v="109"/>
    <s v="^IRX"/>
    <n v="0.153"/>
    <m/>
    <m/>
    <m/>
    <x v="4"/>
    <x v="47"/>
    <x v="3"/>
    <x v="0"/>
    <x v="0"/>
    <x v="0"/>
  </r>
  <r>
    <x v="110"/>
    <s v="^IRX"/>
    <n v="0.16500000000000001"/>
    <n v="0.153"/>
    <n v="1.2000000000000011E-2"/>
    <n v="7.8431372549019676E-2"/>
    <x v="4"/>
    <x v="47"/>
    <x v="3"/>
    <x v="0"/>
    <x v="0"/>
    <x v="1"/>
  </r>
  <r>
    <x v="111"/>
    <s v="^IRX"/>
    <n v="0.16500000000000001"/>
    <n v="0.16500000000000001"/>
    <n v="0"/>
    <n v="0"/>
    <x v="4"/>
    <x v="47"/>
    <x v="3"/>
    <x v="0"/>
    <x v="0"/>
    <x v="0"/>
  </r>
  <r>
    <x v="112"/>
    <s v="^IRX"/>
    <n v="0.153"/>
    <n v="0.16500000000000001"/>
    <n v="-1.2000000000000011E-2"/>
    <n v="-7.2727272727272793E-2"/>
    <x v="4"/>
    <x v="47"/>
    <x v="3"/>
    <x v="0"/>
    <x v="0"/>
    <x v="0"/>
  </r>
  <r>
    <x v="113"/>
    <s v="^IRX"/>
    <n v="0.15"/>
    <n v="0.153"/>
    <n v="-3.0000000000000027E-3"/>
    <n v="-1.9607843137254919E-2"/>
    <x v="4"/>
    <x v="47"/>
    <x v="3"/>
    <x v="0"/>
    <x v="0"/>
    <x v="0"/>
  </r>
  <r>
    <x v="114"/>
    <s v="^IRX"/>
    <n v="0.155"/>
    <m/>
    <m/>
    <m/>
    <x v="4"/>
    <x v="47"/>
    <x v="3"/>
    <x v="0"/>
    <x v="0"/>
    <x v="0"/>
  </r>
  <r>
    <x v="115"/>
    <s v="^IRX"/>
    <n v="0.16"/>
    <n v="0.155"/>
    <n v="5.0000000000000044E-3"/>
    <n v="3.2258064516129059E-2"/>
    <x v="4"/>
    <x v="47"/>
    <x v="3"/>
    <x v="0"/>
    <x v="0"/>
    <x v="1"/>
  </r>
  <r>
    <x v="116"/>
    <s v="^IRX"/>
    <n v="0.16500000000000001"/>
    <n v="0.16"/>
    <n v="5.0000000000000044E-3"/>
    <n v="3.1250000000000028E-2"/>
    <x v="4"/>
    <x v="47"/>
    <x v="3"/>
    <x v="0"/>
    <x v="0"/>
    <x v="1"/>
  </r>
  <r>
    <x v="117"/>
    <s v="^IRX"/>
    <n v="0.14000000000000001"/>
    <n v="0.16500000000000001"/>
    <n v="-2.4999999999999994E-2"/>
    <n v="-0.15151515151515146"/>
    <x v="4"/>
    <x v="47"/>
    <x v="3"/>
    <x v="0"/>
    <x v="0"/>
    <x v="0"/>
  </r>
  <r>
    <x v="118"/>
    <s v="^IRX"/>
    <n v="0.14299999999999999"/>
    <n v="0.14000000000000001"/>
    <n v="2.9999999999999749E-3"/>
    <n v="2.1428571428571248E-2"/>
    <x v="4"/>
    <x v="47"/>
    <x v="3"/>
    <x v="0"/>
    <x v="0"/>
    <x v="1"/>
  </r>
  <r>
    <x v="119"/>
    <s v="^IRX"/>
    <n v="0.14000000000000001"/>
    <m/>
    <m/>
    <m/>
    <x v="4"/>
    <x v="47"/>
    <x v="3"/>
    <x v="0"/>
    <x v="0"/>
    <x v="0"/>
  </r>
  <r>
    <x v="120"/>
    <s v="^IRX"/>
    <n v="0.14000000000000001"/>
    <n v="0.14000000000000001"/>
    <n v="0"/>
    <n v="0"/>
    <x v="4"/>
    <x v="47"/>
    <x v="3"/>
    <x v="0"/>
    <x v="0"/>
    <x v="0"/>
  </r>
  <r>
    <x v="121"/>
    <s v="^IRX"/>
    <n v="0.13500000000000001"/>
    <n v="0.14000000000000001"/>
    <n v="-5.0000000000000044E-3"/>
    <n v="-3.571428571428574E-2"/>
    <x v="4"/>
    <x v="47"/>
    <x v="3"/>
    <x v="0"/>
    <x v="0"/>
    <x v="0"/>
  </r>
  <r>
    <x v="122"/>
    <s v="^IRX"/>
    <n v="0.13"/>
    <n v="0.13500000000000001"/>
    <n v="-5.0000000000000044E-3"/>
    <n v="-3.703703703703707E-2"/>
    <x v="4"/>
    <x v="47"/>
    <x v="3"/>
    <x v="0"/>
    <x v="0"/>
    <x v="0"/>
  </r>
  <r>
    <x v="123"/>
    <s v="^IRX"/>
    <n v="0.13300000000000001"/>
    <n v="0.13"/>
    <n v="3.0000000000000027E-3"/>
    <n v="2.3076923076923096E-2"/>
    <x v="4"/>
    <x v="47"/>
    <x v="3"/>
    <x v="0"/>
    <x v="0"/>
    <x v="1"/>
  </r>
  <r>
    <x v="124"/>
    <s v="^IRX"/>
    <n v="0.125"/>
    <m/>
    <m/>
    <m/>
    <x v="4"/>
    <x v="47"/>
    <x v="3"/>
    <x v="0"/>
    <x v="0"/>
    <x v="0"/>
  </r>
  <r>
    <x v="125"/>
    <s v="^IRX"/>
    <n v="0.13500000000000001"/>
    <n v="0.125"/>
    <n v="1.0000000000000009E-2"/>
    <n v="8.0000000000000071E-2"/>
    <x v="4"/>
    <x v="47"/>
    <x v="3"/>
    <x v="0"/>
    <x v="0"/>
    <x v="1"/>
  </r>
  <r>
    <x v="126"/>
    <s v="^IRX"/>
    <n v="0.13"/>
    <n v="0.13500000000000001"/>
    <n v="-5.0000000000000044E-3"/>
    <n v="-3.703703703703707E-2"/>
    <x v="4"/>
    <x v="47"/>
    <x v="3"/>
    <x v="0"/>
    <x v="0"/>
    <x v="0"/>
  </r>
  <r>
    <x v="127"/>
    <s v="^IRX"/>
    <n v="0.13300000000000001"/>
    <n v="0.13"/>
    <n v="3.0000000000000027E-3"/>
    <n v="2.3076923076923096E-2"/>
    <x v="4"/>
    <x v="47"/>
    <x v="3"/>
    <x v="0"/>
    <x v="0"/>
    <x v="1"/>
  </r>
  <r>
    <x v="128"/>
    <s v="^IRX"/>
    <n v="0.128"/>
    <m/>
    <m/>
    <m/>
    <x v="4"/>
    <x v="47"/>
    <x v="3"/>
    <x v="0"/>
    <x v="0"/>
    <x v="0"/>
  </r>
  <r>
    <x v="129"/>
    <s v="^IRX"/>
    <n v="0.14000000000000001"/>
    <n v="0.128"/>
    <n v="1.2000000000000011E-2"/>
    <n v="9.3750000000000083E-2"/>
    <x v="4"/>
    <x v="47"/>
    <x v="3"/>
    <x v="0"/>
    <x v="0"/>
    <x v="1"/>
  </r>
  <r>
    <x v="130"/>
    <s v="^IRX"/>
    <n v="0.13500000000000001"/>
    <n v="0.14000000000000001"/>
    <n v="-5.0000000000000044E-3"/>
    <n v="-3.571428571428574E-2"/>
    <x v="4"/>
    <x v="47"/>
    <x v="3"/>
    <x v="0"/>
    <x v="0"/>
    <x v="0"/>
  </r>
  <r>
    <x v="131"/>
    <s v="^IRX"/>
    <n v="0.123"/>
    <n v="0.13500000000000001"/>
    <n v="-1.2000000000000011E-2"/>
    <n v="-8.8888888888888962E-2"/>
    <x v="4"/>
    <x v="47"/>
    <x v="3"/>
    <x v="0"/>
    <x v="0"/>
    <x v="0"/>
  </r>
  <r>
    <x v="132"/>
    <s v="^IRX"/>
    <n v="0.12"/>
    <n v="0.123"/>
    <n v="-3.0000000000000027E-3"/>
    <n v="-2.4390243902439046E-2"/>
    <x v="4"/>
    <x v="47"/>
    <x v="3"/>
    <x v="0"/>
    <x v="0"/>
    <x v="0"/>
  </r>
  <r>
    <x v="133"/>
    <s v="^IRX"/>
    <n v="0.125"/>
    <m/>
    <m/>
    <m/>
    <x v="4"/>
    <x v="47"/>
    <x v="3"/>
    <x v="0"/>
    <x v="0"/>
    <x v="0"/>
  </r>
  <r>
    <x v="134"/>
    <s v="^IRX"/>
    <n v="0.13300000000000001"/>
    <n v="0.125"/>
    <n v="8.0000000000000071E-3"/>
    <n v="6.4000000000000057E-2"/>
    <x v="4"/>
    <x v="47"/>
    <x v="3"/>
    <x v="0"/>
    <x v="0"/>
    <x v="1"/>
  </r>
  <r>
    <x v="135"/>
    <s v="^IRX"/>
    <n v="0.125"/>
    <n v="0.13300000000000001"/>
    <n v="-8.0000000000000071E-3"/>
    <n v="-6.0150375939849676E-2"/>
    <x v="4"/>
    <x v="47"/>
    <x v="3"/>
    <x v="0"/>
    <x v="0"/>
    <x v="0"/>
  </r>
  <r>
    <x v="136"/>
    <s v="^IRX"/>
    <n v="0.10299999999999999"/>
    <n v="0.125"/>
    <n v="-2.2000000000000006E-2"/>
    <n v="-0.17600000000000005"/>
    <x v="4"/>
    <x v="47"/>
    <x v="3"/>
    <x v="0"/>
    <x v="0"/>
    <x v="0"/>
  </r>
  <r>
    <x v="137"/>
    <s v="^IRX"/>
    <n v="0.105"/>
    <n v="0.10299999999999999"/>
    <n v="2.0000000000000018E-3"/>
    <n v="1.9417475728155359E-2"/>
    <x v="4"/>
    <x v="47"/>
    <x v="3"/>
    <x v="0"/>
    <x v="0"/>
    <x v="1"/>
  </r>
  <r>
    <x v="138"/>
    <s v="^IRX"/>
    <n v="0.105"/>
    <m/>
    <m/>
    <m/>
    <x v="4"/>
    <x v="47"/>
    <x v="3"/>
    <x v="0"/>
    <x v="0"/>
    <x v="0"/>
  </r>
  <r>
    <x v="139"/>
    <s v="^IRX"/>
    <n v="0.11"/>
    <n v="0.105"/>
    <n v="5.0000000000000044E-3"/>
    <n v="4.7619047619047665E-2"/>
    <x v="4"/>
    <x v="47"/>
    <x v="3"/>
    <x v="0"/>
    <x v="0"/>
    <x v="1"/>
  </r>
  <r>
    <x v="140"/>
    <s v="^IRX"/>
    <n v="0.1"/>
    <n v="0.11"/>
    <n v="-9.999999999999995E-3"/>
    <n v="-9.090909090909087E-2"/>
    <x v="4"/>
    <x v="47"/>
    <x v="3"/>
    <x v="0"/>
    <x v="0"/>
    <x v="0"/>
  </r>
  <r>
    <x v="141"/>
    <s v="^IRX"/>
    <n v="0.10299999999999999"/>
    <n v="0.1"/>
    <n v="2.9999999999999888E-3"/>
    <n v="2.9999999999999888E-2"/>
    <x v="4"/>
    <x v="47"/>
    <x v="3"/>
    <x v="0"/>
    <x v="0"/>
    <x v="1"/>
  </r>
  <r>
    <x v="142"/>
    <s v="^IRX"/>
    <n v="9.8000000000000004E-2"/>
    <n v="0.10299999999999999"/>
    <n v="-4.9999999999999906E-3"/>
    <n v="-4.8543689320388259E-2"/>
    <x v="4"/>
    <x v="47"/>
    <x v="3"/>
    <x v="0"/>
    <x v="0"/>
    <x v="0"/>
  </r>
  <r>
    <x v="143"/>
    <s v="^IRX"/>
    <n v="9.2999999999999999E-2"/>
    <m/>
    <m/>
    <m/>
    <x v="4"/>
    <x v="47"/>
    <x v="3"/>
    <x v="0"/>
    <x v="0"/>
    <x v="0"/>
  </r>
  <r>
    <x v="144"/>
    <s v="^IRX"/>
    <n v="0.10299999999999999"/>
    <n v="9.2999999999999999E-2"/>
    <n v="9.999999999999995E-3"/>
    <n v="0.10752688172043005"/>
    <x v="4"/>
    <x v="47"/>
    <x v="3"/>
    <x v="0"/>
    <x v="0"/>
    <x v="1"/>
  </r>
  <r>
    <x v="145"/>
    <s v="^IRX"/>
    <n v="0.09"/>
    <n v="0.10299999999999999"/>
    <n v="-1.2999999999999998E-2"/>
    <n v="-0.12621359223300968"/>
    <x v="4"/>
    <x v="47"/>
    <x v="3"/>
    <x v="0"/>
    <x v="0"/>
    <x v="0"/>
  </r>
  <r>
    <x v="146"/>
    <s v="^IRX"/>
    <n v="8.5000000000000006E-2"/>
    <n v="0.09"/>
    <n v="-4.9999999999999906E-3"/>
    <n v="-5.5555555555555455E-2"/>
    <x v="4"/>
    <x v="47"/>
    <x v="3"/>
    <x v="0"/>
    <x v="0"/>
    <x v="0"/>
  </r>
  <r>
    <x v="147"/>
    <s v="^IRX"/>
    <n v="8.3000000000000004E-2"/>
    <n v="8.5000000000000006E-2"/>
    <n v="-2.0000000000000018E-3"/>
    <n v="-2.3529411764705903E-2"/>
    <x v="4"/>
    <x v="47"/>
    <x v="3"/>
    <x v="0"/>
    <x v="0"/>
    <x v="0"/>
  </r>
  <r>
    <x v="148"/>
    <s v="^IRX"/>
    <n v="7.8E-2"/>
    <m/>
    <m/>
    <m/>
    <x v="4"/>
    <x v="47"/>
    <x v="3"/>
    <x v="0"/>
    <x v="0"/>
    <x v="0"/>
  </r>
  <r>
    <x v="149"/>
    <s v="^IRX"/>
    <n v="0.09"/>
    <n v="7.8E-2"/>
    <n v="1.1999999999999997E-2"/>
    <n v="0.1538461538461538"/>
    <x v="4"/>
    <x v="47"/>
    <x v="3"/>
    <x v="0"/>
    <x v="0"/>
    <x v="1"/>
  </r>
  <r>
    <x v="150"/>
    <s v="^IRX"/>
    <n v="9.5000000000000001E-2"/>
    <n v="0.09"/>
    <n v="5.0000000000000044E-3"/>
    <n v="5.5555555555555608E-2"/>
    <x v="4"/>
    <x v="47"/>
    <x v="3"/>
    <x v="0"/>
    <x v="0"/>
    <x v="1"/>
  </r>
  <r>
    <x v="151"/>
    <s v="^IRX"/>
    <n v="8.7999999999999995E-2"/>
    <n v="9.5000000000000001E-2"/>
    <n v="-7.0000000000000062E-3"/>
    <n v="-7.3684210526315852E-2"/>
    <x v="4"/>
    <x v="47"/>
    <x v="3"/>
    <x v="0"/>
    <x v="0"/>
    <x v="0"/>
  </r>
  <r>
    <x v="152"/>
    <s v="^IRX"/>
    <n v="8.7999999999999995E-2"/>
    <n v="8.7999999999999995E-2"/>
    <n v="0"/>
    <n v="0"/>
    <x v="4"/>
    <x v="47"/>
    <x v="3"/>
    <x v="0"/>
    <x v="0"/>
    <x v="0"/>
  </r>
  <r>
    <x v="153"/>
    <s v="^IRX"/>
    <n v="8.7999999999999995E-2"/>
    <m/>
    <m/>
    <m/>
    <x v="4"/>
    <x v="47"/>
    <x v="3"/>
    <x v="0"/>
    <x v="0"/>
    <x v="0"/>
  </r>
  <r>
    <x v="154"/>
    <s v="^IRX"/>
    <n v="0.1"/>
    <n v="8.7999999999999995E-2"/>
    <n v="1.2000000000000011E-2"/>
    <n v="0.13636363636363649"/>
    <x v="4"/>
    <x v="47"/>
    <x v="3"/>
    <x v="0"/>
    <x v="0"/>
    <x v="1"/>
  </r>
  <r>
    <x v="155"/>
    <s v="^IRX"/>
    <n v="0.1"/>
    <n v="0.1"/>
    <n v="0"/>
    <n v="0"/>
    <x v="4"/>
    <x v="47"/>
    <x v="3"/>
    <x v="0"/>
    <x v="0"/>
    <x v="0"/>
  </r>
  <r>
    <x v="156"/>
    <s v="^IRX"/>
    <n v="0.09"/>
    <n v="0.1"/>
    <n v="-1.0000000000000009E-2"/>
    <n v="-0.10000000000000009"/>
    <x v="4"/>
    <x v="47"/>
    <x v="3"/>
    <x v="0"/>
    <x v="0"/>
    <x v="0"/>
  </r>
  <r>
    <x v="157"/>
    <s v="^IRX"/>
    <n v="8.7999999999999995E-2"/>
    <n v="0.09"/>
    <n v="-2.0000000000000018E-3"/>
    <n v="-2.2222222222222244E-2"/>
    <x v="4"/>
    <x v="47"/>
    <x v="3"/>
    <x v="0"/>
    <x v="0"/>
    <x v="0"/>
  </r>
  <r>
    <x v="158"/>
    <s v="^IRX"/>
    <n v="8.5000000000000006E-2"/>
    <m/>
    <m/>
    <m/>
    <x v="4"/>
    <x v="47"/>
    <x v="3"/>
    <x v="0"/>
    <x v="0"/>
    <x v="0"/>
  </r>
  <r>
    <x v="159"/>
    <s v="^IRX"/>
    <n v="0.1"/>
    <n v="8.5000000000000006E-2"/>
    <n v="1.4999999999999999E-2"/>
    <n v="0.1764705882352941"/>
    <x v="4"/>
    <x v="47"/>
    <x v="3"/>
    <x v="0"/>
    <x v="0"/>
    <x v="1"/>
  </r>
  <r>
    <x v="160"/>
    <s v="^IRX"/>
    <n v="9.5000000000000001E-2"/>
    <n v="0.1"/>
    <n v="-5.0000000000000044E-3"/>
    <n v="-5.0000000000000044E-2"/>
    <x v="4"/>
    <x v="47"/>
    <x v="3"/>
    <x v="0"/>
    <x v="0"/>
    <x v="0"/>
  </r>
  <r>
    <x v="161"/>
    <s v="^IRX"/>
    <n v="8.7999999999999995E-2"/>
    <n v="9.5000000000000001E-2"/>
    <n v="-7.0000000000000062E-3"/>
    <n v="-7.3684210526315852E-2"/>
    <x v="4"/>
    <x v="47"/>
    <x v="3"/>
    <x v="0"/>
    <x v="0"/>
    <x v="0"/>
  </r>
  <r>
    <x v="162"/>
    <s v="^IRX"/>
    <n v="8.7999999999999995E-2"/>
    <n v="8.7999999999999995E-2"/>
    <n v="0"/>
    <n v="0"/>
    <x v="4"/>
    <x v="47"/>
    <x v="3"/>
    <x v="0"/>
    <x v="0"/>
    <x v="0"/>
  </r>
  <r>
    <x v="163"/>
    <s v="^IRX"/>
    <n v="8.5000000000000006E-2"/>
    <m/>
    <m/>
    <m/>
    <x v="4"/>
    <x v="47"/>
    <x v="3"/>
    <x v="0"/>
    <x v="0"/>
    <x v="0"/>
  </r>
  <r>
    <x v="164"/>
    <s v="^IRX"/>
    <n v="9.5000000000000001E-2"/>
    <n v="8.5000000000000006E-2"/>
    <n v="9.999999999999995E-3"/>
    <n v="0.11764705882352934"/>
    <x v="4"/>
    <x v="47"/>
    <x v="3"/>
    <x v="0"/>
    <x v="0"/>
    <x v="1"/>
  </r>
  <r>
    <x v="165"/>
    <s v="^IRX"/>
    <n v="9.2999999999999999E-2"/>
    <n v="9.5000000000000001E-2"/>
    <n v="-2.0000000000000018E-3"/>
    <n v="-2.1052631578947385E-2"/>
    <x v="4"/>
    <x v="47"/>
    <x v="3"/>
    <x v="0"/>
    <x v="0"/>
    <x v="0"/>
  </r>
  <r>
    <x v="166"/>
    <s v="^IRX"/>
    <n v="9.5000000000000001E-2"/>
    <n v="9.2999999999999999E-2"/>
    <n v="2.0000000000000018E-3"/>
    <n v="2.1505376344086041E-2"/>
    <x v="4"/>
    <x v="47"/>
    <x v="3"/>
    <x v="0"/>
    <x v="0"/>
    <x v="1"/>
  </r>
  <r>
    <x v="167"/>
    <s v="^IRX"/>
    <n v="9.5000000000000001E-2"/>
    <n v="9.5000000000000001E-2"/>
    <n v="0"/>
    <n v="0"/>
    <x v="4"/>
    <x v="47"/>
    <x v="3"/>
    <x v="0"/>
    <x v="0"/>
    <x v="0"/>
  </r>
  <r>
    <x v="168"/>
    <s v="^IRX"/>
    <n v="9.5000000000000001E-2"/>
    <m/>
    <m/>
    <m/>
    <x v="4"/>
    <x v="47"/>
    <x v="3"/>
    <x v="0"/>
    <x v="0"/>
    <x v="0"/>
  </r>
  <r>
    <x v="169"/>
    <s v="^IRX"/>
    <n v="0.1"/>
    <n v="9.5000000000000001E-2"/>
    <n v="5.0000000000000044E-3"/>
    <n v="5.2631578947368467E-2"/>
    <x v="4"/>
    <x v="47"/>
    <x v="3"/>
    <x v="0"/>
    <x v="0"/>
    <x v="1"/>
  </r>
  <r>
    <x v="170"/>
    <s v="^IRX"/>
    <n v="0.1"/>
    <n v="0.1"/>
    <n v="0"/>
    <n v="0"/>
    <x v="4"/>
    <x v="47"/>
    <x v="3"/>
    <x v="0"/>
    <x v="0"/>
    <x v="0"/>
  </r>
  <r>
    <x v="171"/>
    <s v="^IRX"/>
    <n v="0.1"/>
    <n v="0.1"/>
    <n v="0"/>
    <n v="0"/>
    <x v="4"/>
    <x v="47"/>
    <x v="3"/>
    <x v="0"/>
    <x v="0"/>
    <x v="0"/>
  </r>
  <r>
    <x v="172"/>
    <s v="^IRX"/>
    <n v="0.10299999999999999"/>
    <n v="0.1"/>
    <n v="2.9999999999999888E-3"/>
    <n v="2.9999999999999888E-2"/>
    <x v="4"/>
    <x v="47"/>
    <x v="3"/>
    <x v="0"/>
    <x v="0"/>
    <x v="1"/>
  </r>
  <r>
    <x v="173"/>
    <s v="^IRX"/>
    <n v="0.108"/>
    <m/>
    <m/>
    <m/>
    <x v="4"/>
    <x v="47"/>
    <x v="3"/>
    <x v="0"/>
    <x v="0"/>
    <x v="0"/>
  </r>
  <r>
    <x v="174"/>
    <s v="^IRX"/>
    <n v="0.105"/>
    <n v="0.108"/>
    <n v="-3.0000000000000027E-3"/>
    <n v="-2.7777777777777804E-2"/>
    <x v="4"/>
    <x v="47"/>
    <x v="3"/>
    <x v="0"/>
    <x v="0"/>
    <x v="0"/>
  </r>
  <r>
    <x v="175"/>
    <s v="^IRX"/>
    <n v="0.10299999999999999"/>
    <n v="0.105"/>
    <n v="-2.0000000000000018E-3"/>
    <n v="-1.9047619047619067E-2"/>
    <x v="4"/>
    <x v="47"/>
    <x v="3"/>
    <x v="0"/>
    <x v="0"/>
    <x v="0"/>
  </r>
  <r>
    <x v="176"/>
    <s v="^IRX"/>
    <n v="0.10299999999999999"/>
    <n v="0.10299999999999999"/>
    <n v="0"/>
    <n v="0"/>
    <x v="4"/>
    <x v="47"/>
    <x v="3"/>
    <x v="0"/>
    <x v="0"/>
    <x v="0"/>
  </r>
  <r>
    <x v="177"/>
    <s v="^IRX"/>
    <n v="0.1"/>
    <m/>
    <m/>
    <m/>
    <x v="4"/>
    <x v="47"/>
    <x v="3"/>
    <x v="0"/>
    <x v="0"/>
    <x v="0"/>
  </r>
  <r>
    <x v="178"/>
    <s v="^IRX"/>
    <n v="0.1"/>
    <n v="0.1"/>
    <n v="0"/>
    <n v="0"/>
    <x v="4"/>
    <x v="47"/>
    <x v="3"/>
    <x v="0"/>
    <x v="0"/>
    <x v="0"/>
  </r>
  <r>
    <x v="179"/>
    <s v="^IRX"/>
    <n v="0.1"/>
    <n v="0.1"/>
    <n v="0"/>
    <n v="0"/>
    <x v="4"/>
    <x v="47"/>
    <x v="3"/>
    <x v="0"/>
    <x v="0"/>
    <x v="0"/>
  </r>
  <r>
    <x v="180"/>
    <s v="^IRX"/>
    <n v="8.5000000000000006E-2"/>
    <n v="0.1"/>
    <n v="-1.4999999999999999E-2"/>
    <n v="-0.15"/>
    <x v="4"/>
    <x v="47"/>
    <x v="3"/>
    <x v="0"/>
    <x v="0"/>
    <x v="0"/>
  </r>
  <r>
    <x v="181"/>
    <s v="^IRX"/>
    <n v="8.3000000000000004E-2"/>
    <n v="8.5000000000000006E-2"/>
    <n v="-2.0000000000000018E-3"/>
    <n v="-2.3529411764705903E-2"/>
    <x v="4"/>
    <x v="47"/>
    <x v="3"/>
    <x v="0"/>
    <x v="0"/>
    <x v="0"/>
  </r>
  <r>
    <x v="182"/>
    <s v="^IRX"/>
    <n v="0.08"/>
    <m/>
    <m/>
    <m/>
    <x v="4"/>
    <x v="47"/>
    <x v="3"/>
    <x v="0"/>
    <x v="0"/>
    <x v="0"/>
  </r>
  <r>
    <x v="183"/>
    <s v="^IRX"/>
    <n v="8.7999999999999995E-2"/>
    <n v="0.08"/>
    <n v="7.9999999999999932E-3"/>
    <n v="9.9999999999999908E-2"/>
    <x v="4"/>
    <x v="47"/>
    <x v="3"/>
    <x v="0"/>
    <x v="0"/>
    <x v="1"/>
  </r>
  <r>
    <x v="184"/>
    <s v="^IRX"/>
    <n v="8.7999999999999995E-2"/>
    <n v="8.7999999999999995E-2"/>
    <n v="0"/>
    <n v="0"/>
    <x v="4"/>
    <x v="47"/>
    <x v="3"/>
    <x v="0"/>
    <x v="0"/>
    <x v="0"/>
  </r>
  <r>
    <x v="185"/>
    <s v="^IRX"/>
    <n v="9.2999999999999999E-2"/>
    <n v="8.7999999999999995E-2"/>
    <n v="5.0000000000000044E-3"/>
    <n v="5.6818181818181872E-2"/>
    <x v="4"/>
    <x v="47"/>
    <x v="3"/>
    <x v="0"/>
    <x v="0"/>
    <x v="1"/>
  </r>
  <r>
    <x v="186"/>
    <s v="^IRX"/>
    <n v="0.09"/>
    <n v="9.2999999999999999E-2"/>
    <n v="-3.0000000000000027E-3"/>
    <n v="-3.2258064516129059E-2"/>
    <x v="4"/>
    <x v="47"/>
    <x v="3"/>
    <x v="0"/>
    <x v="1"/>
    <x v="0"/>
  </r>
  <r>
    <x v="0"/>
    <s v="^FVX"/>
    <n v="1.6930000000000001"/>
    <m/>
    <m/>
    <m/>
    <x v="4"/>
    <x v="48"/>
    <x v="3"/>
    <x v="0"/>
    <x v="0"/>
    <x v="0"/>
  </r>
  <r>
    <x v="1"/>
    <s v="^FVX"/>
    <n v="1.671"/>
    <n v="1.6930000000000001"/>
    <n v="-2.200000000000002E-2"/>
    <n v="-1.2994683992912001E-2"/>
    <x v="4"/>
    <x v="48"/>
    <x v="3"/>
    <x v="0"/>
    <x v="0"/>
    <x v="0"/>
  </r>
  <r>
    <x v="2"/>
    <s v="^FVX"/>
    <n v="1.5860000000000001"/>
    <n v="1.671"/>
    <n v="-8.4999999999999964E-2"/>
    <n v="-5.0867743865948514E-2"/>
    <x v="4"/>
    <x v="48"/>
    <x v="3"/>
    <x v="0"/>
    <x v="0"/>
    <x v="0"/>
  </r>
  <r>
    <x v="3"/>
    <s v="^FVX"/>
    <n v="1.611"/>
    <m/>
    <m/>
    <m/>
    <x v="4"/>
    <x v="48"/>
    <x v="3"/>
    <x v="0"/>
    <x v="0"/>
    <x v="0"/>
  </r>
  <r>
    <x v="4"/>
    <s v="^FVX"/>
    <n v="1.619"/>
    <n v="1.611"/>
    <n v="8.0000000000000071E-3"/>
    <n v="4.9658597144630707E-3"/>
    <x v="4"/>
    <x v="48"/>
    <x v="3"/>
    <x v="0"/>
    <x v="0"/>
    <x v="1"/>
  </r>
  <r>
    <x v="5"/>
    <s v="^FVX"/>
    <n v="1.665"/>
    <n v="1.619"/>
    <n v="4.6000000000000041E-2"/>
    <n v="2.8412600370599162E-2"/>
    <x v="4"/>
    <x v="48"/>
    <x v="3"/>
    <x v="0"/>
    <x v="0"/>
    <x v="1"/>
  </r>
  <r>
    <x v="6"/>
    <s v="^FVX"/>
    <n v="1.655"/>
    <n v="1.665"/>
    <n v="-1.0000000000000009E-2"/>
    <n v="-6.0060060060060112E-3"/>
    <x v="4"/>
    <x v="48"/>
    <x v="3"/>
    <x v="0"/>
    <x v="0"/>
    <x v="0"/>
  </r>
  <r>
    <x v="7"/>
    <s v="^FVX"/>
    <n v="1.6359999999999999"/>
    <n v="1.655"/>
    <n v="-1.9000000000000128E-2"/>
    <n v="-1.1480362537764428E-2"/>
    <x v="4"/>
    <x v="48"/>
    <x v="3"/>
    <x v="0"/>
    <x v="0"/>
    <x v="0"/>
  </r>
  <r>
    <x v="8"/>
    <s v="^FVX"/>
    <n v="1.651"/>
    <m/>
    <m/>
    <m/>
    <x v="4"/>
    <x v="48"/>
    <x v="3"/>
    <x v="0"/>
    <x v="0"/>
    <x v="0"/>
  </r>
  <r>
    <x v="9"/>
    <s v="^FVX"/>
    <n v="1.627"/>
    <n v="1.651"/>
    <n v="-2.4000000000000021E-2"/>
    <n v="-1.4536644457904313E-2"/>
    <x v="4"/>
    <x v="48"/>
    <x v="3"/>
    <x v="0"/>
    <x v="0"/>
    <x v="0"/>
  </r>
  <r>
    <x v="10"/>
    <s v="^FVX"/>
    <n v="1.6020000000000001"/>
    <n v="1.627"/>
    <n v="-2.4999999999999911E-2"/>
    <n v="-1.5365703749231661E-2"/>
    <x v="4"/>
    <x v="48"/>
    <x v="3"/>
    <x v="0"/>
    <x v="0"/>
    <x v="0"/>
  </r>
  <r>
    <x v="11"/>
    <s v="^FVX"/>
    <n v="1.625"/>
    <n v="1.6020000000000001"/>
    <n v="2.2999999999999909E-2"/>
    <n v="1.4357053682896323E-2"/>
    <x v="4"/>
    <x v="48"/>
    <x v="3"/>
    <x v="0"/>
    <x v="0"/>
    <x v="1"/>
  </r>
  <r>
    <x v="12"/>
    <s v="^FVX"/>
    <n v="1.631"/>
    <n v="1.625"/>
    <n v="6.0000000000000053E-3"/>
    <n v="3.6923076923076957E-3"/>
    <x v="4"/>
    <x v="48"/>
    <x v="3"/>
    <x v="0"/>
    <x v="0"/>
    <x v="1"/>
  </r>
  <r>
    <x v="13"/>
    <s v="^FVX"/>
    <n v="1.573"/>
    <m/>
    <m/>
    <m/>
    <x v="4"/>
    <x v="48"/>
    <x v="3"/>
    <x v="0"/>
    <x v="0"/>
    <x v="0"/>
  </r>
  <r>
    <x v="14"/>
    <s v="^FVX"/>
    <n v="1.573"/>
    <n v="1.573"/>
    <n v="0"/>
    <n v="0"/>
    <x v="4"/>
    <x v="48"/>
    <x v="3"/>
    <x v="0"/>
    <x v="0"/>
    <x v="0"/>
  </r>
  <r>
    <x v="15"/>
    <s v="^FVX"/>
    <n v="1.5549999999999999"/>
    <n v="1.573"/>
    <n v="-1.8000000000000016E-2"/>
    <n v="-1.1443102352193271E-2"/>
    <x v="4"/>
    <x v="48"/>
    <x v="3"/>
    <x v="0"/>
    <x v="0"/>
    <x v="0"/>
  </r>
  <r>
    <x v="16"/>
    <s v="^FVX"/>
    <n v="1.5009999999999999"/>
    <n v="1.5549999999999999"/>
    <n v="-5.4000000000000048E-2"/>
    <n v="-3.4726688102893921E-2"/>
    <x v="4"/>
    <x v="48"/>
    <x v="3"/>
    <x v="0"/>
    <x v="0"/>
    <x v="0"/>
  </r>
  <r>
    <x v="17"/>
    <s v="^FVX"/>
    <n v="1.4350000000000001"/>
    <m/>
    <m/>
    <m/>
    <x v="4"/>
    <x v="48"/>
    <x v="3"/>
    <x v="0"/>
    <x v="0"/>
    <x v="0"/>
  </r>
  <r>
    <x v="18"/>
    <s v="^FVX"/>
    <n v="1.466"/>
    <n v="1.4350000000000001"/>
    <n v="3.0999999999999917E-2"/>
    <n v="2.1602787456445935E-2"/>
    <x v="4"/>
    <x v="48"/>
    <x v="3"/>
    <x v="0"/>
    <x v="0"/>
    <x v="1"/>
  </r>
  <r>
    <x v="19"/>
    <s v="^FVX"/>
    <n v="1.417"/>
    <n v="1.466"/>
    <n v="-4.8999999999999932E-2"/>
    <n v="-3.342428376534784E-2"/>
    <x v="4"/>
    <x v="48"/>
    <x v="3"/>
    <x v="0"/>
    <x v="0"/>
    <x v="0"/>
  </r>
  <r>
    <x v="20"/>
    <s v="^FVX"/>
    <n v="1.38"/>
    <n v="1.417"/>
    <n v="-3.7000000000000144E-2"/>
    <n v="-2.6111503175723461E-2"/>
    <x v="4"/>
    <x v="48"/>
    <x v="3"/>
    <x v="0"/>
    <x v="0"/>
    <x v="0"/>
  </r>
  <r>
    <x v="21"/>
    <s v="^FVX"/>
    <n v="1.3260000000000001"/>
    <n v="1.38"/>
    <n v="-5.3999999999999826E-2"/>
    <n v="-3.9130434782608574E-2"/>
    <x v="4"/>
    <x v="48"/>
    <x v="3"/>
    <x v="0"/>
    <x v="0"/>
    <x v="0"/>
  </r>
  <r>
    <x v="22"/>
    <s v="^FVX"/>
    <n v="1.343"/>
    <m/>
    <m/>
    <m/>
    <x v="4"/>
    <x v="48"/>
    <x v="3"/>
    <x v="0"/>
    <x v="0"/>
    <x v="0"/>
  </r>
  <r>
    <x v="23"/>
    <s v="^FVX"/>
    <n v="1.4239999999999999"/>
    <n v="1.343"/>
    <n v="8.0999999999999961E-2"/>
    <n v="6.0312732688011884E-2"/>
    <x v="4"/>
    <x v="48"/>
    <x v="3"/>
    <x v="0"/>
    <x v="0"/>
    <x v="1"/>
  </r>
  <r>
    <x v="24"/>
    <s v="^FVX"/>
    <n v="1.46"/>
    <n v="1.4239999999999999"/>
    <n v="3.6000000000000032E-2"/>
    <n v="2.5280898876404518E-2"/>
    <x v="4"/>
    <x v="48"/>
    <x v="3"/>
    <x v="0"/>
    <x v="0"/>
    <x v="1"/>
  </r>
  <r>
    <x v="25"/>
    <s v="^FVX"/>
    <n v="1.46"/>
    <n v="1.46"/>
    <n v="0"/>
    <n v="0"/>
    <x v="4"/>
    <x v="48"/>
    <x v="3"/>
    <x v="0"/>
    <x v="0"/>
    <x v="0"/>
  </r>
  <r>
    <x v="26"/>
    <s v="^FVX"/>
    <n v="1.401"/>
    <n v="1.46"/>
    <n v="-5.8999999999999941E-2"/>
    <n v="-4.0410958904109548E-2"/>
    <x v="4"/>
    <x v="48"/>
    <x v="3"/>
    <x v="0"/>
    <x v="0"/>
    <x v="0"/>
  </r>
  <r>
    <x v="27"/>
    <s v="^FVX"/>
    <n v="1.367"/>
    <m/>
    <m/>
    <m/>
    <x v="4"/>
    <x v="48"/>
    <x v="3"/>
    <x v="0"/>
    <x v="0"/>
    <x v="0"/>
  </r>
  <r>
    <x v="28"/>
    <s v="^FVX"/>
    <n v="1.411"/>
    <n v="1.367"/>
    <n v="4.4000000000000039E-2"/>
    <n v="3.2187271397220218E-2"/>
    <x v="4"/>
    <x v="48"/>
    <x v="3"/>
    <x v="0"/>
    <x v="0"/>
    <x v="1"/>
  </r>
  <r>
    <x v="29"/>
    <s v="^FVX"/>
    <n v="1.4450000000000001"/>
    <n v="1.411"/>
    <n v="3.400000000000003E-2"/>
    <n v="2.4096385542168697E-2"/>
    <x v="4"/>
    <x v="48"/>
    <x v="3"/>
    <x v="0"/>
    <x v="0"/>
    <x v="1"/>
  </r>
  <r>
    <x v="30"/>
    <s v="^FVX"/>
    <n v="1.4390000000000001"/>
    <n v="1.4450000000000001"/>
    <n v="-6.0000000000000053E-3"/>
    <n v="-4.1522491349481007E-3"/>
    <x v="4"/>
    <x v="48"/>
    <x v="3"/>
    <x v="0"/>
    <x v="0"/>
    <x v="0"/>
  </r>
  <r>
    <x v="31"/>
    <s v="^FVX"/>
    <n v="1.4139999999999999"/>
    <n v="1.4390000000000001"/>
    <n v="-2.5000000000000133E-2"/>
    <n v="-1.7373175816539355E-2"/>
    <x v="4"/>
    <x v="48"/>
    <x v="3"/>
    <x v="0"/>
    <x v="0"/>
    <x v="0"/>
  </r>
  <r>
    <x v="32"/>
    <s v="^FVX"/>
    <n v="1.393"/>
    <m/>
    <m/>
    <m/>
    <x v="4"/>
    <x v="48"/>
    <x v="3"/>
    <x v="0"/>
    <x v="0"/>
    <x v="0"/>
  </r>
  <r>
    <x v="33"/>
    <s v="^FVX"/>
    <n v="1.409"/>
    <n v="1.393"/>
    <n v="1.6000000000000014E-2"/>
    <n v="1.148600143575019E-2"/>
    <x v="4"/>
    <x v="48"/>
    <x v="3"/>
    <x v="0"/>
    <x v="0"/>
    <x v="1"/>
  </r>
  <r>
    <x v="34"/>
    <s v="^FVX"/>
    <n v="1.37"/>
    <n v="1.409"/>
    <n v="-3.8999999999999924E-2"/>
    <n v="-2.7679205110007044E-2"/>
    <x v="4"/>
    <x v="48"/>
    <x v="3"/>
    <x v="0"/>
    <x v="0"/>
    <x v="0"/>
  </r>
  <r>
    <x v="35"/>
    <s v="^FVX"/>
    <n v="1.3180000000000001"/>
    <n v="1.37"/>
    <n v="-5.2000000000000046E-2"/>
    <n v="-3.7956204379562077E-2"/>
    <x v="4"/>
    <x v="48"/>
    <x v="3"/>
    <x v="0"/>
    <x v="0"/>
    <x v="0"/>
  </r>
  <r>
    <x v="36"/>
    <s v="^FVX"/>
    <n v="1.218"/>
    <m/>
    <m/>
    <m/>
    <x v="4"/>
    <x v="48"/>
    <x v="3"/>
    <x v="0"/>
    <x v="0"/>
    <x v="0"/>
  </r>
  <r>
    <x v="37"/>
    <s v="^FVX"/>
    <n v="1.1559999999999999"/>
    <n v="1.218"/>
    <n v="-6.2000000000000055E-2"/>
    <n v="-5.0903119868637159E-2"/>
    <x v="4"/>
    <x v="48"/>
    <x v="3"/>
    <x v="0"/>
    <x v="0"/>
    <x v="0"/>
  </r>
  <r>
    <x v="38"/>
    <s v="^FVX"/>
    <n v="1.133"/>
    <n v="1.1559999999999999"/>
    <n v="-2.2999999999999909E-2"/>
    <n v="-1.9896193771626221E-2"/>
    <x v="4"/>
    <x v="48"/>
    <x v="3"/>
    <x v="0"/>
    <x v="0"/>
    <x v="0"/>
  </r>
  <r>
    <x v="39"/>
    <s v="^FVX"/>
    <n v="1.107"/>
    <n v="1.133"/>
    <n v="-2.6000000000000023E-2"/>
    <n v="-2.2947925860547239E-2"/>
    <x v="4"/>
    <x v="48"/>
    <x v="3"/>
    <x v="0"/>
    <x v="0"/>
    <x v="0"/>
  </r>
  <r>
    <x v="40"/>
    <s v="^FVX"/>
    <n v="0.91300000000000003"/>
    <n v="1.107"/>
    <n v="-0.19399999999999995"/>
    <n v="-0.17524841915085812"/>
    <x v="4"/>
    <x v="48"/>
    <x v="3"/>
    <x v="0"/>
    <x v="0"/>
    <x v="0"/>
  </r>
  <r>
    <x v="41"/>
    <s v="^FVX"/>
    <n v="0.86499999999999999"/>
    <m/>
    <m/>
    <m/>
    <x v="4"/>
    <x v="48"/>
    <x v="3"/>
    <x v="0"/>
    <x v="0"/>
    <x v="0"/>
  </r>
  <r>
    <x v="42"/>
    <s v="^FVX"/>
    <n v="0.76800000000000002"/>
    <n v="0.86499999999999999"/>
    <n v="-9.6999999999999975E-2"/>
    <n v="-0.11213872832369939"/>
    <x v="4"/>
    <x v="48"/>
    <x v="3"/>
    <x v="0"/>
    <x v="0"/>
    <x v="0"/>
  </r>
  <r>
    <x v="43"/>
    <s v="^FVX"/>
    <n v="0.72899999999999998"/>
    <n v="0.76800000000000002"/>
    <n v="-3.9000000000000035E-2"/>
    <n v="-5.0781250000000042E-2"/>
    <x v="4"/>
    <x v="48"/>
    <x v="3"/>
    <x v="0"/>
    <x v="0"/>
    <x v="0"/>
  </r>
  <r>
    <x v="44"/>
    <s v="^FVX"/>
    <n v="0.67300000000000004"/>
    <n v="0.72899999999999998"/>
    <n v="-5.5999999999999939E-2"/>
    <n v="-7.6817558299039704E-2"/>
    <x v="4"/>
    <x v="48"/>
    <x v="3"/>
    <x v="0"/>
    <x v="0"/>
    <x v="0"/>
  </r>
  <r>
    <x v="45"/>
    <s v="^FVX"/>
    <n v="0.55700000000000005"/>
    <n v="0.67300000000000004"/>
    <n v="-0.11599999999999999"/>
    <n v="-0.17236255572065376"/>
    <x v="4"/>
    <x v="48"/>
    <x v="3"/>
    <x v="0"/>
    <x v="0"/>
    <x v="0"/>
  </r>
  <r>
    <x v="46"/>
    <s v="^FVX"/>
    <n v="0.42899999999999999"/>
    <m/>
    <m/>
    <m/>
    <x v="4"/>
    <x v="48"/>
    <x v="3"/>
    <x v="0"/>
    <x v="0"/>
    <x v="0"/>
  </r>
  <r>
    <x v="47"/>
    <s v="^FVX"/>
    <n v="0.61399999999999999"/>
    <n v="0.42899999999999999"/>
    <n v="0.185"/>
    <n v="0.43123543123543123"/>
    <x v="4"/>
    <x v="48"/>
    <x v="3"/>
    <x v="0"/>
    <x v="0"/>
    <x v="1"/>
  </r>
  <r>
    <x v="48"/>
    <s v="^FVX"/>
    <n v="0.65700000000000003"/>
    <n v="0.61399999999999999"/>
    <n v="4.3000000000000038E-2"/>
    <n v="7.0032573289902339E-2"/>
    <x v="4"/>
    <x v="48"/>
    <x v="3"/>
    <x v="0"/>
    <x v="0"/>
    <x v="1"/>
  </r>
  <r>
    <x v="49"/>
    <s v="^FVX"/>
    <n v="0.64900000000000002"/>
    <n v="0.65700000000000003"/>
    <n v="-8.0000000000000071E-3"/>
    <n v="-1.2176560121765611E-2"/>
    <x v="4"/>
    <x v="48"/>
    <x v="3"/>
    <x v="0"/>
    <x v="0"/>
    <x v="0"/>
  </r>
  <r>
    <x v="50"/>
    <s v="^FVX"/>
    <n v="0.71699999999999997"/>
    <n v="0.64900000000000002"/>
    <n v="6.7999999999999949E-2"/>
    <n v="0.10477657935285045"/>
    <x v="4"/>
    <x v="48"/>
    <x v="3"/>
    <x v="0"/>
    <x v="0"/>
    <x v="1"/>
  </r>
  <r>
    <x v="51"/>
    <s v="^FVX"/>
    <n v="0.49199999999999999"/>
    <m/>
    <m/>
    <m/>
    <x v="4"/>
    <x v="48"/>
    <x v="3"/>
    <x v="0"/>
    <x v="0"/>
    <x v="0"/>
  </r>
  <r>
    <x v="52"/>
    <s v="^FVX"/>
    <n v="0.65"/>
    <n v="0.49199999999999999"/>
    <n v="0.15800000000000003"/>
    <n v="0.3211382113821139"/>
    <x v="4"/>
    <x v="48"/>
    <x v="3"/>
    <x v="0"/>
    <x v="0"/>
    <x v="1"/>
  </r>
  <r>
    <x v="53"/>
    <s v="^FVX"/>
    <n v="0.82"/>
    <n v="0.65"/>
    <n v="0.16999999999999993"/>
    <n v="0.26153846153846144"/>
    <x v="4"/>
    <x v="48"/>
    <x v="3"/>
    <x v="0"/>
    <x v="0"/>
    <x v="1"/>
  </r>
  <r>
    <x v="54"/>
    <s v="^FVX"/>
    <n v="0.64800000000000002"/>
    <n v="0.82"/>
    <n v="-0.17199999999999993"/>
    <n v="-0.20975609756097555"/>
    <x v="4"/>
    <x v="48"/>
    <x v="3"/>
    <x v="0"/>
    <x v="0"/>
    <x v="0"/>
  </r>
  <r>
    <x v="55"/>
    <s v="^FVX"/>
    <n v="0.52"/>
    <n v="0.64800000000000002"/>
    <n v="-0.128"/>
    <n v="-0.19753086419753085"/>
    <x v="4"/>
    <x v="48"/>
    <x v="3"/>
    <x v="0"/>
    <x v="0"/>
    <x v="0"/>
  </r>
  <r>
    <x v="56"/>
    <s v="^FVX"/>
    <n v="0.39500000000000002"/>
    <m/>
    <m/>
    <m/>
    <x v="4"/>
    <x v="48"/>
    <x v="3"/>
    <x v="0"/>
    <x v="0"/>
    <x v="0"/>
  </r>
  <r>
    <x v="57"/>
    <s v="^FVX"/>
    <n v="0.496"/>
    <n v="0.39500000000000002"/>
    <n v="0.10099999999999998"/>
    <n v="0.25569620253164549"/>
    <x v="4"/>
    <x v="48"/>
    <x v="3"/>
    <x v="0"/>
    <x v="0"/>
    <x v="1"/>
  </r>
  <r>
    <x v="58"/>
    <s v="^FVX"/>
    <n v="0.52100000000000002"/>
    <n v="0.496"/>
    <n v="2.5000000000000022E-2"/>
    <n v="5.0403225806451658E-2"/>
    <x v="4"/>
    <x v="48"/>
    <x v="3"/>
    <x v="0"/>
    <x v="0"/>
    <x v="1"/>
  </r>
  <r>
    <x v="59"/>
    <s v="^FVX"/>
    <n v="0.47799999999999998"/>
    <n v="0.52100000000000002"/>
    <n v="-4.3000000000000038E-2"/>
    <n v="-8.253358925143961E-2"/>
    <x v="4"/>
    <x v="48"/>
    <x v="3"/>
    <x v="0"/>
    <x v="0"/>
    <x v="0"/>
  </r>
  <r>
    <x v="60"/>
    <s v="^FVX"/>
    <n v="0.42599999999999999"/>
    <n v="0.47799999999999998"/>
    <n v="-5.1999999999999991E-2"/>
    <n v="-0.10878661087866107"/>
    <x v="4"/>
    <x v="48"/>
    <x v="3"/>
    <x v="0"/>
    <x v="0"/>
    <x v="0"/>
  </r>
  <r>
    <x v="61"/>
    <s v="^FVX"/>
    <n v="0.378"/>
    <m/>
    <m/>
    <m/>
    <x v="4"/>
    <x v="48"/>
    <x v="3"/>
    <x v="0"/>
    <x v="0"/>
    <x v="0"/>
  </r>
  <r>
    <x v="62"/>
    <s v="^FVX"/>
    <n v="0.375"/>
    <n v="0.378"/>
    <n v="-3.0000000000000027E-3"/>
    <n v="-7.936507936507943E-3"/>
    <x v="4"/>
    <x v="48"/>
    <x v="3"/>
    <x v="0"/>
    <x v="0"/>
    <x v="0"/>
  </r>
  <r>
    <x v="63"/>
    <s v="^FVX"/>
    <n v="0.36899999999999999"/>
    <n v="0.375"/>
    <n v="-6.0000000000000053E-3"/>
    <n v="-1.6000000000000014E-2"/>
    <x v="4"/>
    <x v="48"/>
    <x v="3"/>
    <x v="0"/>
    <x v="0"/>
    <x v="0"/>
  </r>
  <r>
    <x v="64"/>
    <s v="^FVX"/>
    <n v="0.38600000000000001"/>
    <n v="0.36899999999999999"/>
    <n v="1.7000000000000015E-2"/>
    <n v="4.6070460704607089E-2"/>
    <x v="4"/>
    <x v="48"/>
    <x v="3"/>
    <x v="0"/>
    <x v="0"/>
    <x v="1"/>
  </r>
  <r>
    <x v="65"/>
    <s v="^FVX"/>
    <n v="0.36699999999999999"/>
    <n v="0.38600000000000001"/>
    <n v="-1.9000000000000017E-2"/>
    <n v="-4.9222797927461183E-2"/>
    <x v="4"/>
    <x v="48"/>
    <x v="3"/>
    <x v="0"/>
    <x v="0"/>
    <x v="0"/>
  </r>
  <r>
    <x v="66"/>
    <s v="^FVX"/>
    <n v="0.44400000000000001"/>
    <m/>
    <m/>
    <m/>
    <x v="4"/>
    <x v="48"/>
    <x v="3"/>
    <x v="0"/>
    <x v="0"/>
    <x v="0"/>
  </r>
  <r>
    <x v="67"/>
    <s v="^FVX"/>
    <n v="0.48299999999999998"/>
    <n v="0.44400000000000001"/>
    <n v="3.8999999999999979E-2"/>
    <n v="8.7837837837837787E-2"/>
    <x v="4"/>
    <x v="48"/>
    <x v="3"/>
    <x v="0"/>
    <x v="0"/>
    <x v="1"/>
  </r>
  <r>
    <x v="68"/>
    <s v="^FVX"/>
    <n v="0.46700000000000003"/>
    <n v="0.48299999999999998"/>
    <n v="-1.5999999999999959E-2"/>
    <n v="-3.3126293995859125E-2"/>
    <x v="4"/>
    <x v="48"/>
    <x v="3"/>
    <x v="0"/>
    <x v="0"/>
    <x v="0"/>
  </r>
  <r>
    <x v="69"/>
    <s v="^FVX"/>
    <n v="0.41099999999999998"/>
    <n v="0.46700000000000003"/>
    <n v="-5.600000000000005E-2"/>
    <n v="-0.11991434689507505"/>
    <x v="4"/>
    <x v="48"/>
    <x v="3"/>
    <x v="0"/>
    <x v="0"/>
    <x v="0"/>
  </r>
  <r>
    <x v="70"/>
    <s v="^FVX"/>
    <n v="0.43"/>
    <m/>
    <m/>
    <m/>
    <x v="4"/>
    <x v="48"/>
    <x v="3"/>
    <x v="0"/>
    <x v="0"/>
    <x v="0"/>
  </r>
  <r>
    <x v="71"/>
    <s v="^FVX"/>
    <n v="0.41899999999999998"/>
    <n v="0.43"/>
    <n v="-1.100000000000001E-2"/>
    <n v="-2.5581395348837233E-2"/>
    <x v="4"/>
    <x v="48"/>
    <x v="3"/>
    <x v="0"/>
    <x v="0"/>
    <x v="0"/>
  </r>
  <r>
    <x v="72"/>
    <s v="^FVX"/>
    <n v="0.33900000000000002"/>
    <n v="0.41899999999999998"/>
    <n v="-7.999999999999996E-2"/>
    <n v="-0.19093078758949872"/>
    <x v="4"/>
    <x v="48"/>
    <x v="3"/>
    <x v="0"/>
    <x v="0"/>
    <x v="0"/>
  </r>
  <r>
    <x v="73"/>
    <s v="^FVX"/>
    <n v="0.34100000000000003"/>
    <n v="0.33900000000000002"/>
    <n v="2.0000000000000018E-3"/>
    <n v="5.8997050147492677E-3"/>
    <x v="4"/>
    <x v="48"/>
    <x v="3"/>
    <x v="0"/>
    <x v="0"/>
    <x v="1"/>
  </r>
  <r>
    <x v="74"/>
    <s v="^FVX"/>
    <n v="0.36399999999999999"/>
    <n v="0.34100000000000003"/>
    <n v="2.2999999999999965E-2"/>
    <n v="6.7448680351906057E-2"/>
    <x v="4"/>
    <x v="48"/>
    <x v="3"/>
    <x v="0"/>
    <x v="0"/>
    <x v="1"/>
  </r>
  <r>
    <x v="75"/>
    <s v="^FVX"/>
    <n v="0.35199999999999998"/>
    <m/>
    <m/>
    <m/>
    <x v="4"/>
    <x v="48"/>
    <x v="3"/>
    <x v="0"/>
    <x v="0"/>
    <x v="0"/>
  </r>
  <r>
    <x v="76"/>
    <s v="^FVX"/>
    <n v="0.33400000000000002"/>
    <n v="0.35199999999999998"/>
    <n v="-1.799999999999996E-2"/>
    <n v="-5.1136363636363528E-2"/>
    <x v="4"/>
    <x v="48"/>
    <x v="3"/>
    <x v="0"/>
    <x v="0"/>
    <x v="0"/>
  </r>
  <r>
    <x v="77"/>
    <s v="^FVX"/>
    <n v="0.36399999999999999"/>
    <n v="0.33400000000000002"/>
    <n v="2.9999999999999971E-2"/>
    <n v="8.9820359281437029E-2"/>
    <x v="4"/>
    <x v="48"/>
    <x v="3"/>
    <x v="0"/>
    <x v="0"/>
    <x v="1"/>
  </r>
  <r>
    <x v="78"/>
    <s v="^FVX"/>
    <n v="0.36899999999999999"/>
    <n v="0.36399999999999999"/>
    <n v="5.0000000000000044E-3"/>
    <n v="1.3736263736263748E-2"/>
    <x v="4"/>
    <x v="48"/>
    <x v="3"/>
    <x v="0"/>
    <x v="0"/>
    <x v="1"/>
  </r>
  <r>
    <x v="79"/>
    <s v="^FVX"/>
    <n v="0.36399999999999999"/>
    <n v="0.36899999999999999"/>
    <n v="-5.0000000000000044E-3"/>
    <n v="-1.3550135501355027E-2"/>
    <x v="4"/>
    <x v="48"/>
    <x v="3"/>
    <x v="0"/>
    <x v="0"/>
    <x v="0"/>
  </r>
  <r>
    <x v="80"/>
    <s v="^FVX"/>
    <n v="0.40100000000000002"/>
    <m/>
    <m/>
    <m/>
    <x v="4"/>
    <x v="48"/>
    <x v="3"/>
    <x v="0"/>
    <x v="0"/>
    <x v="0"/>
  </r>
  <r>
    <x v="81"/>
    <s v="^FVX"/>
    <n v="0.36899999999999999"/>
    <n v="0.40100000000000002"/>
    <n v="-3.2000000000000028E-2"/>
    <n v="-7.9800498753117274E-2"/>
    <x v="4"/>
    <x v="48"/>
    <x v="3"/>
    <x v="0"/>
    <x v="0"/>
    <x v="0"/>
  </r>
  <r>
    <x v="82"/>
    <s v="^FVX"/>
    <n v="0.36199999999999999"/>
    <n v="0.36899999999999999"/>
    <n v="-7.0000000000000062E-3"/>
    <n v="-1.8970189701897035E-2"/>
    <x v="4"/>
    <x v="48"/>
    <x v="3"/>
    <x v="0"/>
    <x v="0"/>
    <x v="0"/>
  </r>
  <r>
    <x v="83"/>
    <s v="^FVX"/>
    <n v="0.34499999999999997"/>
    <n v="0.36199999999999999"/>
    <n v="-1.7000000000000015E-2"/>
    <n v="-4.6961325966850875E-2"/>
    <x v="4"/>
    <x v="48"/>
    <x v="3"/>
    <x v="0"/>
    <x v="0"/>
    <x v="0"/>
  </r>
  <r>
    <x v="84"/>
    <s v="^FVX"/>
    <n v="0.36899999999999999"/>
    <n v="0.34499999999999997"/>
    <n v="2.4000000000000021E-2"/>
    <n v="6.9565217391304418E-2"/>
    <x v="4"/>
    <x v="48"/>
    <x v="3"/>
    <x v="0"/>
    <x v="0"/>
    <x v="1"/>
  </r>
  <r>
    <x v="85"/>
    <s v="^FVX"/>
    <n v="0.35799999999999998"/>
    <m/>
    <m/>
    <m/>
    <x v="4"/>
    <x v="48"/>
    <x v="3"/>
    <x v="0"/>
    <x v="0"/>
    <x v="0"/>
  </r>
  <r>
    <x v="86"/>
    <s v="^FVX"/>
    <n v="0.36899999999999999"/>
    <n v="0.35799999999999998"/>
    <n v="1.100000000000001E-2"/>
    <n v="3.0726256983240254E-2"/>
    <x v="4"/>
    <x v="48"/>
    <x v="3"/>
    <x v="0"/>
    <x v="0"/>
    <x v="1"/>
  </r>
  <r>
    <x v="87"/>
    <s v="^FVX"/>
    <n v="0.377"/>
    <n v="0.36899999999999999"/>
    <n v="8.0000000000000071E-3"/>
    <n v="2.1680216802168042E-2"/>
    <x v="4"/>
    <x v="48"/>
    <x v="3"/>
    <x v="0"/>
    <x v="0"/>
    <x v="1"/>
  </r>
  <r>
    <x v="88"/>
    <s v="^FVX"/>
    <n v="0.29599999999999999"/>
    <n v="0.377"/>
    <n v="-8.1000000000000016E-2"/>
    <n v="-0.21485411140583557"/>
    <x v="4"/>
    <x v="48"/>
    <x v="3"/>
    <x v="0"/>
    <x v="0"/>
    <x v="0"/>
  </r>
  <r>
    <x v="89"/>
    <s v="^FVX"/>
    <n v="0.32600000000000001"/>
    <n v="0.29599999999999999"/>
    <n v="3.0000000000000027E-2"/>
    <n v="0.10135135135135144"/>
    <x v="4"/>
    <x v="48"/>
    <x v="3"/>
    <x v="0"/>
    <x v="0"/>
    <x v="1"/>
  </r>
  <r>
    <x v="90"/>
    <s v="^FVX"/>
    <n v="0.35799999999999998"/>
    <m/>
    <m/>
    <m/>
    <x v="4"/>
    <x v="48"/>
    <x v="3"/>
    <x v="0"/>
    <x v="0"/>
    <x v="0"/>
  </r>
  <r>
    <x v="91"/>
    <s v="^FVX"/>
    <n v="0.33500000000000002"/>
    <n v="0.35799999999999998"/>
    <n v="-2.2999999999999965E-2"/>
    <n v="-6.4245810055865826E-2"/>
    <x v="4"/>
    <x v="48"/>
    <x v="3"/>
    <x v="0"/>
    <x v="0"/>
    <x v="0"/>
  </r>
  <r>
    <x v="92"/>
    <s v="^FVX"/>
    <n v="0.315"/>
    <n v="0.33500000000000002"/>
    <n v="-2.0000000000000018E-2"/>
    <n v="-5.970149253731348E-2"/>
    <x v="4"/>
    <x v="48"/>
    <x v="3"/>
    <x v="0"/>
    <x v="0"/>
    <x v="0"/>
  </r>
  <r>
    <x v="93"/>
    <s v="^FVX"/>
    <n v="0.3"/>
    <n v="0.315"/>
    <n v="-1.5000000000000013E-2"/>
    <n v="-4.7619047619047658E-2"/>
    <x v="4"/>
    <x v="48"/>
    <x v="3"/>
    <x v="0"/>
    <x v="0"/>
    <x v="0"/>
  </r>
  <r>
    <x v="94"/>
    <s v="^FVX"/>
    <n v="0.308"/>
    <n v="0.3"/>
    <n v="8.0000000000000071E-3"/>
    <n v="2.6666666666666693E-2"/>
    <x v="4"/>
    <x v="48"/>
    <x v="3"/>
    <x v="0"/>
    <x v="0"/>
    <x v="1"/>
  </r>
  <r>
    <x v="95"/>
    <s v="^FVX"/>
    <n v="0.378"/>
    <m/>
    <m/>
    <m/>
    <x v="4"/>
    <x v="48"/>
    <x v="3"/>
    <x v="0"/>
    <x v="0"/>
    <x v="0"/>
  </r>
  <r>
    <x v="96"/>
    <s v="^FVX"/>
    <n v="0.34799999999999998"/>
    <n v="0.378"/>
    <n v="-3.0000000000000027E-2"/>
    <n v="-7.936507936507943E-2"/>
    <x v="4"/>
    <x v="48"/>
    <x v="3"/>
    <x v="0"/>
    <x v="0"/>
    <x v="0"/>
  </r>
  <r>
    <x v="97"/>
    <s v="^FVX"/>
    <n v="0.33"/>
    <n v="0.34799999999999998"/>
    <n v="-1.799999999999996E-2"/>
    <n v="-5.1724137931034371E-2"/>
    <x v="4"/>
    <x v="48"/>
    <x v="3"/>
    <x v="0"/>
    <x v="0"/>
    <x v="0"/>
  </r>
  <r>
    <x v="98"/>
    <s v="^FVX"/>
    <n v="0.34"/>
    <n v="0.33"/>
    <n v="1.0000000000000009E-2"/>
    <n v="3.0303030303030328E-2"/>
    <x v="4"/>
    <x v="48"/>
    <x v="3"/>
    <x v="0"/>
    <x v="0"/>
    <x v="1"/>
  </r>
  <r>
    <x v="99"/>
    <s v="^FVX"/>
    <n v="0.33300000000000002"/>
    <n v="0.34"/>
    <n v="-7.0000000000000062E-3"/>
    <n v="-2.0588235294117664E-2"/>
    <x v="4"/>
    <x v="48"/>
    <x v="3"/>
    <x v="0"/>
    <x v="0"/>
    <x v="0"/>
  </r>
  <r>
    <x v="100"/>
    <s v="^FVX"/>
    <n v="0.35099999999999998"/>
    <m/>
    <m/>
    <m/>
    <x v="4"/>
    <x v="48"/>
    <x v="3"/>
    <x v="0"/>
    <x v="0"/>
    <x v="0"/>
  </r>
  <r>
    <x v="101"/>
    <s v="^FVX"/>
    <n v="0.34300000000000003"/>
    <n v="0.35099999999999998"/>
    <n v="-7.9999999999999516E-3"/>
    <n v="-2.2792022792022654E-2"/>
    <x v="4"/>
    <x v="48"/>
    <x v="3"/>
    <x v="0"/>
    <x v="0"/>
    <x v="0"/>
  </r>
  <r>
    <x v="102"/>
    <s v="^FVX"/>
    <n v="0.34599999999999997"/>
    <n v="0.34300000000000003"/>
    <n v="2.9999999999999472E-3"/>
    <n v="8.7463556851310412E-3"/>
    <x v="4"/>
    <x v="48"/>
    <x v="3"/>
    <x v="0"/>
    <x v="0"/>
    <x v="1"/>
  </r>
  <r>
    <x v="103"/>
    <s v="^FVX"/>
    <n v="0.30399999999999999"/>
    <n v="0.34599999999999997"/>
    <n v="-4.1999999999999982E-2"/>
    <n v="-0.12138728323699417"/>
    <x v="4"/>
    <x v="48"/>
    <x v="3"/>
    <x v="0"/>
    <x v="0"/>
    <x v="0"/>
  </r>
  <r>
    <x v="104"/>
    <s v="^FVX"/>
    <n v="0.30199999999999999"/>
    <m/>
    <m/>
    <m/>
    <x v="4"/>
    <x v="48"/>
    <x v="3"/>
    <x v="0"/>
    <x v="0"/>
    <x v="0"/>
  </r>
  <r>
    <x v="105"/>
    <s v="^FVX"/>
    <n v="0.32"/>
    <n v="0.30199999999999999"/>
    <n v="1.8000000000000016E-2"/>
    <n v="5.9602649006622571E-2"/>
    <x v="4"/>
    <x v="48"/>
    <x v="3"/>
    <x v="0"/>
    <x v="0"/>
    <x v="1"/>
  </r>
  <r>
    <x v="106"/>
    <s v="^FVX"/>
    <n v="0.377"/>
    <n v="0.32"/>
    <n v="5.6999999999999995E-2"/>
    <n v="0.17812499999999998"/>
    <x v="4"/>
    <x v="48"/>
    <x v="3"/>
    <x v="0"/>
    <x v="0"/>
    <x v="1"/>
  </r>
  <r>
    <x v="107"/>
    <s v="^FVX"/>
    <n v="0.40400000000000003"/>
    <n v="0.377"/>
    <n v="2.7000000000000024E-2"/>
    <n v="7.1618037135278576E-2"/>
    <x v="4"/>
    <x v="48"/>
    <x v="3"/>
    <x v="0"/>
    <x v="0"/>
    <x v="1"/>
  </r>
  <r>
    <x v="108"/>
    <s v="^FVX"/>
    <n v="0.47599999999999998"/>
    <n v="0.40400000000000003"/>
    <n v="7.1999999999999953E-2"/>
    <n v="0.1782178217821781"/>
    <x v="4"/>
    <x v="48"/>
    <x v="3"/>
    <x v="0"/>
    <x v="0"/>
    <x v="1"/>
  </r>
  <r>
    <x v="109"/>
    <s v="^FVX"/>
    <n v="0.45400000000000001"/>
    <m/>
    <m/>
    <m/>
    <x v="4"/>
    <x v="48"/>
    <x v="3"/>
    <x v="0"/>
    <x v="0"/>
    <x v="0"/>
  </r>
  <r>
    <x v="110"/>
    <s v="^FVX"/>
    <n v="0.40600000000000003"/>
    <n v="0.45400000000000001"/>
    <n v="-4.7999999999999987E-2"/>
    <n v="-0.10572687224669601"/>
    <x v="4"/>
    <x v="48"/>
    <x v="3"/>
    <x v="0"/>
    <x v="0"/>
    <x v="0"/>
  </r>
  <r>
    <x v="111"/>
    <s v="^FVX"/>
    <n v="0.33700000000000002"/>
    <n v="0.40600000000000003"/>
    <n v="-6.9000000000000006E-2"/>
    <n v="-0.16995073891625617"/>
    <x v="4"/>
    <x v="48"/>
    <x v="3"/>
    <x v="0"/>
    <x v="0"/>
    <x v="0"/>
  </r>
  <r>
    <x v="112"/>
    <s v="^FVX"/>
    <n v="0.30199999999999999"/>
    <n v="0.33700000000000002"/>
    <n v="-3.5000000000000031E-2"/>
    <n v="-0.10385756676557872"/>
    <x v="4"/>
    <x v="48"/>
    <x v="3"/>
    <x v="0"/>
    <x v="0"/>
    <x v="0"/>
  </r>
  <r>
    <x v="113"/>
    <s v="^FVX"/>
    <n v="0.32800000000000001"/>
    <n v="0.30199999999999999"/>
    <n v="2.6000000000000023E-2"/>
    <n v="8.6092715231788158E-2"/>
    <x v="4"/>
    <x v="48"/>
    <x v="3"/>
    <x v="0"/>
    <x v="0"/>
    <x v="1"/>
  </r>
  <r>
    <x v="114"/>
    <s v="^FVX"/>
    <n v="0.32800000000000001"/>
    <m/>
    <m/>
    <m/>
    <x v="4"/>
    <x v="48"/>
    <x v="3"/>
    <x v="0"/>
    <x v="0"/>
    <x v="0"/>
  </r>
  <r>
    <x v="115"/>
    <s v="^FVX"/>
    <n v="0.35"/>
    <n v="0.32800000000000001"/>
    <n v="2.1999999999999964E-2"/>
    <n v="6.707317073170721E-2"/>
    <x v="4"/>
    <x v="48"/>
    <x v="3"/>
    <x v="0"/>
    <x v="0"/>
    <x v="1"/>
  </r>
  <r>
    <x v="116"/>
    <s v="^FVX"/>
    <n v="0.33900000000000002"/>
    <n v="0.35"/>
    <n v="-1.0999999999999954E-2"/>
    <n v="-3.1428571428571299E-2"/>
    <x v="4"/>
    <x v="48"/>
    <x v="3"/>
    <x v="0"/>
    <x v="0"/>
    <x v="0"/>
  </r>
  <r>
    <x v="117"/>
    <s v="^FVX"/>
    <n v="0.32800000000000001"/>
    <n v="0.33900000000000002"/>
    <n v="-1.100000000000001E-2"/>
    <n v="-3.2448377581120971E-2"/>
    <x v="4"/>
    <x v="48"/>
    <x v="3"/>
    <x v="0"/>
    <x v="0"/>
    <x v="0"/>
  </r>
  <r>
    <x v="118"/>
    <s v="^FVX"/>
    <n v="0.32700000000000001"/>
    <n v="0.32800000000000001"/>
    <n v="-1.0000000000000009E-3"/>
    <n v="-3.0487804878048808E-3"/>
    <x v="4"/>
    <x v="48"/>
    <x v="3"/>
    <x v="0"/>
    <x v="0"/>
    <x v="0"/>
  </r>
  <r>
    <x v="119"/>
    <s v="^FVX"/>
    <n v="0.33500000000000002"/>
    <m/>
    <m/>
    <m/>
    <x v="4"/>
    <x v="48"/>
    <x v="3"/>
    <x v="0"/>
    <x v="0"/>
    <x v="0"/>
  </r>
  <r>
    <x v="120"/>
    <s v="^FVX"/>
    <n v="0.32500000000000001"/>
    <n v="0.33500000000000002"/>
    <n v="-1.0000000000000009E-2"/>
    <n v="-2.985074626865674E-2"/>
    <x v="4"/>
    <x v="48"/>
    <x v="3"/>
    <x v="0"/>
    <x v="0"/>
    <x v="0"/>
  </r>
  <r>
    <x v="121"/>
    <s v="^FVX"/>
    <n v="0.316"/>
    <n v="0.32500000000000001"/>
    <n v="-9.000000000000008E-3"/>
    <n v="-2.7692307692307717E-2"/>
    <x v="4"/>
    <x v="48"/>
    <x v="3"/>
    <x v="0"/>
    <x v="0"/>
    <x v="0"/>
  </r>
  <r>
    <x v="122"/>
    <s v="^FVX"/>
    <n v="0.32700000000000001"/>
    <n v="0.316"/>
    <n v="1.100000000000001E-2"/>
    <n v="3.4810126582278514E-2"/>
    <x v="4"/>
    <x v="48"/>
    <x v="3"/>
    <x v="0"/>
    <x v="0"/>
    <x v="1"/>
  </r>
  <r>
    <x v="123"/>
    <s v="^FVX"/>
    <n v="0.29899999999999999"/>
    <n v="0.32700000000000001"/>
    <n v="-2.8000000000000025E-2"/>
    <n v="-8.5626911314984788E-2"/>
    <x v="4"/>
    <x v="48"/>
    <x v="3"/>
    <x v="0"/>
    <x v="0"/>
    <x v="0"/>
  </r>
  <r>
    <x v="124"/>
    <s v="^FVX"/>
    <n v="0.28199999999999997"/>
    <m/>
    <m/>
    <m/>
    <x v="4"/>
    <x v="48"/>
    <x v="3"/>
    <x v="0"/>
    <x v="0"/>
    <x v="0"/>
  </r>
  <r>
    <x v="125"/>
    <s v="^FVX"/>
    <n v="0.28899999999999998"/>
    <n v="0.28199999999999997"/>
    <n v="7.0000000000000062E-3"/>
    <n v="2.4822695035461018E-2"/>
    <x v="4"/>
    <x v="48"/>
    <x v="3"/>
    <x v="0"/>
    <x v="0"/>
    <x v="1"/>
  </r>
  <r>
    <x v="126"/>
    <s v="^FVX"/>
    <n v="0.313"/>
    <n v="0.28899999999999998"/>
    <n v="2.4000000000000021E-2"/>
    <n v="8.3044982698962017E-2"/>
    <x v="4"/>
    <x v="48"/>
    <x v="3"/>
    <x v="0"/>
    <x v="0"/>
    <x v="1"/>
  </r>
  <r>
    <x v="127"/>
    <s v="^FVX"/>
    <n v="0.29399999999999998"/>
    <n v="0.313"/>
    <n v="-1.9000000000000017E-2"/>
    <n v="-6.0702875399361075E-2"/>
    <x v="4"/>
    <x v="48"/>
    <x v="3"/>
    <x v="0"/>
    <x v="0"/>
    <x v="0"/>
  </r>
  <r>
    <x v="128"/>
    <s v="^FVX"/>
    <n v="0.307"/>
    <m/>
    <m/>
    <m/>
    <x v="4"/>
    <x v="48"/>
    <x v="3"/>
    <x v="0"/>
    <x v="0"/>
    <x v="0"/>
  </r>
  <r>
    <x v="129"/>
    <s v="^FVX"/>
    <n v="0.29299999999999998"/>
    <n v="0.307"/>
    <n v="-1.4000000000000012E-2"/>
    <n v="-4.5602605863192223E-2"/>
    <x v="4"/>
    <x v="48"/>
    <x v="3"/>
    <x v="0"/>
    <x v="0"/>
    <x v="0"/>
  </r>
  <r>
    <x v="130"/>
    <s v="^FVX"/>
    <n v="0.29099999999999998"/>
    <n v="0.29299999999999998"/>
    <n v="-2.0000000000000018E-3"/>
    <n v="-6.8259385665529072E-3"/>
    <x v="4"/>
    <x v="48"/>
    <x v="3"/>
    <x v="0"/>
    <x v="0"/>
    <x v="0"/>
  </r>
  <r>
    <x v="131"/>
    <s v="^FVX"/>
    <n v="0.27400000000000002"/>
    <n v="0.29099999999999998"/>
    <n v="-1.699999999999996E-2"/>
    <n v="-5.8419243986254157E-2"/>
    <x v="4"/>
    <x v="48"/>
    <x v="3"/>
    <x v="0"/>
    <x v="0"/>
    <x v="0"/>
  </r>
  <r>
    <x v="132"/>
    <s v="^FVX"/>
    <n v="0.29799999999999999"/>
    <n v="0.27400000000000002"/>
    <n v="2.3999999999999966E-2"/>
    <n v="8.7591240875912274E-2"/>
    <x v="4"/>
    <x v="48"/>
    <x v="3"/>
    <x v="0"/>
    <x v="0"/>
    <x v="1"/>
  </r>
  <r>
    <x v="133"/>
    <s v="^FVX"/>
    <n v="0.29799999999999999"/>
    <m/>
    <m/>
    <m/>
    <x v="4"/>
    <x v="48"/>
    <x v="3"/>
    <x v="0"/>
    <x v="0"/>
    <x v="0"/>
  </r>
  <r>
    <x v="134"/>
    <s v="^FVX"/>
    <n v="0.28199999999999997"/>
    <n v="0.29799999999999999"/>
    <n v="-1.6000000000000014E-2"/>
    <n v="-5.3691275167785282E-2"/>
    <x v="4"/>
    <x v="48"/>
    <x v="3"/>
    <x v="0"/>
    <x v="0"/>
    <x v="0"/>
  </r>
  <r>
    <x v="135"/>
    <s v="^FVX"/>
    <n v="0.28499999999999998"/>
    <n v="0.28199999999999997"/>
    <n v="3.0000000000000027E-3"/>
    <n v="1.0638297872340436E-2"/>
    <x v="4"/>
    <x v="48"/>
    <x v="3"/>
    <x v="0"/>
    <x v="0"/>
    <x v="1"/>
  </r>
  <r>
    <x v="136"/>
    <s v="^FVX"/>
    <n v="0.27500000000000002"/>
    <n v="0.28499999999999998"/>
    <n v="-9.9999999999999534E-3"/>
    <n v="-3.5087719298245452E-2"/>
    <x v="4"/>
    <x v="48"/>
    <x v="3"/>
    <x v="0"/>
    <x v="0"/>
    <x v="0"/>
  </r>
  <r>
    <x v="137"/>
    <s v="^FVX"/>
    <n v="0.28199999999999997"/>
    <n v="0.27500000000000002"/>
    <n v="6.9999999999999507E-3"/>
    <n v="2.5454545454545272E-2"/>
    <x v="4"/>
    <x v="48"/>
    <x v="3"/>
    <x v="0"/>
    <x v="0"/>
    <x v="1"/>
  </r>
  <r>
    <x v="138"/>
    <s v="^FVX"/>
    <n v="0.28499999999999998"/>
    <m/>
    <m/>
    <m/>
    <x v="4"/>
    <x v="48"/>
    <x v="3"/>
    <x v="0"/>
    <x v="0"/>
    <x v="0"/>
  </r>
  <r>
    <x v="139"/>
    <s v="^FVX"/>
    <n v="0.27100000000000002"/>
    <n v="0.28499999999999998"/>
    <n v="-1.3999999999999957E-2"/>
    <n v="-4.9122807017543714E-2"/>
    <x v="4"/>
    <x v="48"/>
    <x v="3"/>
    <x v="0"/>
    <x v="0"/>
    <x v="0"/>
  </r>
  <r>
    <x v="140"/>
    <s v="^FVX"/>
    <n v="0.26900000000000002"/>
    <n v="0.27100000000000002"/>
    <n v="-2.0000000000000018E-3"/>
    <n v="-7.3800738007380132E-3"/>
    <x v="4"/>
    <x v="48"/>
    <x v="3"/>
    <x v="0"/>
    <x v="0"/>
    <x v="0"/>
  </r>
  <r>
    <x v="141"/>
    <s v="^FVX"/>
    <n v="0.26600000000000001"/>
    <n v="0.26900000000000002"/>
    <n v="-3.0000000000000027E-3"/>
    <n v="-1.1152416356877333E-2"/>
    <x v="4"/>
    <x v="48"/>
    <x v="3"/>
    <x v="0"/>
    <x v="0"/>
    <x v="0"/>
  </r>
  <r>
    <x v="142"/>
    <s v="^FVX"/>
    <n v="0.27400000000000002"/>
    <n v="0.26600000000000001"/>
    <n v="8.0000000000000071E-3"/>
    <n v="3.0075187969924838E-2"/>
    <x v="4"/>
    <x v="48"/>
    <x v="3"/>
    <x v="0"/>
    <x v="0"/>
    <x v="1"/>
  </r>
  <r>
    <x v="143"/>
    <s v="^FVX"/>
    <n v="0.28499999999999998"/>
    <m/>
    <m/>
    <m/>
    <x v="4"/>
    <x v="48"/>
    <x v="3"/>
    <x v="0"/>
    <x v="0"/>
    <x v="0"/>
  </r>
  <r>
    <x v="144"/>
    <s v="^FVX"/>
    <n v="0.26600000000000001"/>
    <n v="0.28499999999999998"/>
    <n v="-1.8999999999999961E-2"/>
    <n v="-6.6666666666666541E-2"/>
    <x v="4"/>
    <x v="48"/>
    <x v="3"/>
    <x v="0"/>
    <x v="0"/>
    <x v="0"/>
  </r>
  <r>
    <x v="145"/>
    <s v="^FVX"/>
    <n v="0.253"/>
    <n v="0.26600000000000001"/>
    <n v="-1.3000000000000012E-2"/>
    <n v="-4.8872180451127858E-2"/>
    <x v="4"/>
    <x v="48"/>
    <x v="3"/>
    <x v="0"/>
    <x v="0"/>
    <x v="0"/>
  </r>
  <r>
    <x v="146"/>
    <s v="^FVX"/>
    <n v="0.23"/>
    <n v="0.253"/>
    <n v="-2.2999999999999993E-2"/>
    <n v="-9.0909090909090884E-2"/>
    <x v="4"/>
    <x v="48"/>
    <x v="3"/>
    <x v="0"/>
    <x v="0"/>
    <x v="0"/>
  </r>
  <r>
    <x v="147"/>
    <s v="^FVX"/>
    <n v="0.215"/>
    <n v="0.23"/>
    <n v="-1.5000000000000013E-2"/>
    <n v="-6.521739130434788E-2"/>
    <x v="4"/>
    <x v="48"/>
    <x v="3"/>
    <x v="0"/>
    <x v="0"/>
    <x v="0"/>
  </r>
  <r>
    <x v="148"/>
    <s v="^FVX"/>
    <n v="0.22500000000000001"/>
    <m/>
    <m/>
    <m/>
    <x v="4"/>
    <x v="48"/>
    <x v="3"/>
    <x v="0"/>
    <x v="0"/>
    <x v="0"/>
  </r>
  <r>
    <x v="149"/>
    <s v="^FVX"/>
    <n v="0.19500000000000001"/>
    <n v="0.22500000000000001"/>
    <n v="-0.03"/>
    <n v="-0.13333333333333333"/>
    <x v="4"/>
    <x v="48"/>
    <x v="3"/>
    <x v="0"/>
    <x v="0"/>
    <x v="0"/>
  </r>
  <r>
    <x v="150"/>
    <s v="^FVX"/>
    <n v="0.218"/>
    <n v="0.19500000000000001"/>
    <n v="2.2999999999999993E-2"/>
    <n v="0.1179487179487179"/>
    <x v="4"/>
    <x v="48"/>
    <x v="3"/>
    <x v="0"/>
    <x v="0"/>
    <x v="1"/>
  </r>
  <r>
    <x v="151"/>
    <s v="^FVX"/>
    <n v="0.214"/>
    <n v="0.218"/>
    <n v="-4.0000000000000036E-3"/>
    <n v="-1.8348623853211024E-2"/>
    <x v="4"/>
    <x v="48"/>
    <x v="3"/>
    <x v="0"/>
    <x v="0"/>
    <x v="0"/>
  </r>
  <r>
    <x v="152"/>
    <s v="^FVX"/>
    <n v="0.22900000000000001"/>
    <n v="0.214"/>
    <n v="1.5000000000000013E-2"/>
    <n v="7.0093457943925297E-2"/>
    <x v="4"/>
    <x v="48"/>
    <x v="3"/>
    <x v="0"/>
    <x v="0"/>
    <x v="1"/>
  </r>
  <r>
    <x v="153"/>
    <s v="^FVX"/>
    <n v="0.23400000000000001"/>
    <m/>
    <m/>
    <m/>
    <x v="4"/>
    <x v="48"/>
    <x v="3"/>
    <x v="0"/>
    <x v="0"/>
    <x v="0"/>
  </r>
  <r>
    <x v="154"/>
    <s v="^FVX"/>
    <n v="0.29099999999999998"/>
    <n v="0.23400000000000001"/>
    <n v="5.6999999999999967E-2"/>
    <n v="0.24358974358974345"/>
    <x v="4"/>
    <x v="48"/>
    <x v="3"/>
    <x v="0"/>
    <x v="0"/>
    <x v="1"/>
  </r>
  <r>
    <x v="155"/>
    <s v="^FVX"/>
    <n v="0.29599999999999999"/>
    <n v="0.29099999999999998"/>
    <n v="5.0000000000000044E-3"/>
    <n v="1.7182130584192455E-2"/>
    <x v="4"/>
    <x v="48"/>
    <x v="3"/>
    <x v="0"/>
    <x v="0"/>
    <x v="1"/>
  </r>
  <r>
    <x v="156"/>
    <s v="^FVX"/>
    <n v="0.318"/>
    <n v="0.29599999999999999"/>
    <n v="2.200000000000002E-2"/>
    <n v="7.4324324324324398E-2"/>
    <x v="4"/>
    <x v="48"/>
    <x v="3"/>
    <x v="0"/>
    <x v="0"/>
    <x v="1"/>
  </r>
  <r>
    <x v="157"/>
    <s v="^FVX"/>
    <n v="0.29899999999999999"/>
    <n v="0.318"/>
    <n v="-1.9000000000000017E-2"/>
    <n v="-5.9748427672956024E-2"/>
    <x v="4"/>
    <x v="48"/>
    <x v="3"/>
    <x v="0"/>
    <x v="0"/>
    <x v="0"/>
  </r>
  <r>
    <x v="158"/>
    <s v="^FVX"/>
    <n v="0.28499999999999998"/>
    <m/>
    <m/>
    <m/>
    <x v="4"/>
    <x v="48"/>
    <x v="3"/>
    <x v="0"/>
    <x v="0"/>
    <x v="0"/>
  </r>
  <r>
    <x v="159"/>
    <s v="^FVX"/>
    <n v="0.27900000000000003"/>
    <n v="0.28499999999999998"/>
    <n v="-5.9999999999999498E-3"/>
    <n v="-2.1052631578947194E-2"/>
    <x v="4"/>
    <x v="48"/>
    <x v="3"/>
    <x v="0"/>
    <x v="0"/>
    <x v="0"/>
  </r>
  <r>
    <x v="160"/>
    <s v="^FVX"/>
    <n v="0.27700000000000002"/>
    <n v="0.27900000000000003"/>
    <n v="-2.0000000000000018E-3"/>
    <n v="-7.1684587813620132E-3"/>
    <x v="4"/>
    <x v="48"/>
    <x v="3"/>
    <x v="0"/>
    <x v="0"/>
    <x v="0"/>
  </r>
  <r>
    <x v="161"/>
    <s v="^FVX"/>
    <n v="0.26800000000000002"/>
    <n v="0.27700000000000002"/>
    <n v="-9.000000000000008E-3"/>
    <n v="-3.2490974729241902E-2"/>
    <x v="4"/>
    <x v="48"/>
    <x v="3"/>
    <x v="0"/>
    <x v="0"/>
    <x v="0"/>
  </r>
  <r>
    <x v="162"/>
    <s v="^FVX"/>
    <n v="0.27200000000000002"/>
    <n v="0.26800000000000002"/>
    <n v="4.0000000000000036E-3"/>
    <n v="1.492537313432837E-2"/>
    <x v="4"/>
    <x v="48"/>
    <x v="3"/>
    <x v="0"/>
    <x v="0"/>
    <x v="1"/>
  </r>
  <r>
    <x v="163"/>
    <s v="^FVX"/>
    <n v="0.28000000000000003"/>
    <m/>
    <m/>
    <m/>
    <x v="4"/>
    <x v="48"/>
    <x v="3"/>
    <x v="0"/>
    <x v="0"/>
    <x v="0"/>
  </r>
  <r>
    <x v="164"/>
    <s v="^FVX"/>
    <n v="0.29199999999999998"/>
    <n v="0.28000000000000003"/>
    <n v="1.1999999999999955E-2"/>
    <n v="4.2857142857142691E-2"/>
    <x v="4"/>
    <x v="48"/>
    <x v="3"/>
    <x v="0"/>
    <x v="0"/>
    <x v="1"/>
  </r>
  <r>
    <x v="165"/>
    <s v="^FVX"/>
    <n v="0.28999999999999998"/>
    <n v="0.29199999999999998"/>
    <n v="-2.0000000000000018E-3"/>
    <n v="-6.8493150684931572E-3"/>
    <x v="4"/>
    <x v="48"/>
    <x v="3"/>
    <x v="0"/>
    <x v="0"/>
    <x v="0"/>
  </r>
  <r>
    <x v="166"/>
    <s v="^FVX"/>
    <n v="0.31"/>
    <n v="0.28999999999999998"/>
    <n v="2.0000000000000018E-2"/>
    <n v="6.8965517241379379E-2"/>
    <x v="4"/>
    <x v="48"/>
    <x v="3"/>
    <x v="0"/>
    <x v="0"/>
    <x v="1"/>
  </r>
  <r>
    <x v="167"/>
    <s v="^FVX"/>
    <n v="0.27500000000000002"/>
    <n v="0.31"/>
    <n v="-3.4999999999999976E-2"/>
    <n v="-0.11290322580645154"/>
    <x v="4"/>
    <x v="48"/>
    <x v="3"/>
    <x v="0"/>
    <x v="0"/>
    <x v="0"/>
  </r>
  <r>
    <x v="168"/>
    <s v="^FVX"/>
    <n v="0.26400000000000001"/>
    <m/>
    <m/>
    <m/>
    <x v="4"/>
    <x v="48"/>
    <x v="3"/>
    <x v="0"/>
    <x v="0"/>
    <x v="0"/>
  </r>
  <r>
    <x v="169"/>
    <s v="^FVX"/>
    <n v="0.255"/>
    <n v="0.26400000000000001"/>
    <n v="-9.000000000000008E-3"/>
    <n v="-3.4090909090909116E-2"/>
    <x v="4"/>
    <x v="48"/>
    <x v="3"/>
    <x v="0"/>
    <x v="0"/>
    <x v="0"/>
  </r>
  <r>
    <x v="170"/>
    <s v="^FVX"/>
    <n v="0.25600000000000001"/>
    <n v="0.255"/>
    <n v="1.0000000000000009E-3"/>
    <n v="3.9215686274509838E-3"/>
    <x v="4"/>
    <x v="48"/>
    <x v="3"/>
    <x v="0"/>
    <x v="0"/>
    <x v="1"/>
  </r>
  <r>
    <x v="171"/>
    <s v="^FVX"/>
    <n v="0.23699999999999999"/>
    <n v="0.25600000000000001"/>
    <n v="-1.9000000000000017E-2"/>
    <n v="-7.4218750000000069E-2"/>
    <x v="4"/>
    <x v="48"/>
    <x v="3"/>
    <x v="0"/>
    <x v="0"/>
    <x v="0"/>
  </r>
  <r>
    <x v="172"/>
    <s v="^FVX"/>
    <n v="0.30399999999999999"/>
    <n v="0.23699999999999999"/>
    <n v="6.7000000000000004E-2"/>
    <n v="0.28270042194092831"/>
    <x v="4"/>
    <x v="48"/>
    <x v="3"/>
    <x v="0"/>
    <x v="0"/>
    <x v="1"/>
  </r>
  <r>
    <x v="173"/>
    <s v="^FVX"/>
    <n v="0.27200000000000002"/>
    <m/>
    <m/>
    <m/>
    <x v="4"/>
    <x v="48"/>
    <x v="3"/>
    <x v="0"/>
    <x v="0"/>
    <x v="0"/>
  </r>
  <r>
    <x v="174"/>
    <s v="^FVX"/>
    <n v="0.27900000000000003"/>
    <n v="0.27200000000000002"/>
    <n v="7.0000000000000062E-3"/>
    <n v="2.5735294117647078E-2"/>
    <x v="4"/>
    <x v="48"/>
    <x v="3"/>
    <x v="0"/>
    <x v="0"/>
    <x v="1"/>
  </r>
  <r>
    <x v="175"/>
    <s v="^FVX"/>
    <n v="0.26600000000000001"/>
    <n v="0.27900000000000003"/>
    <n v="-1.3000000000000012E-2"/>
    <n v="-4.6594982078853084E-2"/>
    <x v="4"/>
    <x v="48"/>
    <x v="3"/>
    <x v="0"/>
    <x v="0"/>
    <x v="0"/>
  </r>
  <r>
    <x v="176"/>
    <s v="^FVX"/>
    <n v="0.253"/>
    <n v="0.26600000000000001"/>
    <n v="-1.3000000000000012E-2"/>
    <n v="-4.8872180451127858E-2"/>
    <x v="4"/>
    <x v="48"/>
    <x v="3"/>
    <x v="0"/>
    <x v="0"/>
    <x v="0"/>
  </r>
  <r>
    <x v="177"/>
    <s v="^FVX"/>
    <n v="0.26300000000000001"/>
    <m/>
    <m/>
    <m/>
    <x v="4"/>
    <x v="48"/>
    <x v="3"/>
    <x v="0"/>
    <x v="0"/>
    <x v="0"/>
  </r>
  <r>
    <x v="178"/>
    <s v="^FVX"/>
    <n v="0.26900000000000002"/>
    <n v="0.26300000000000001"/>
    <n v="6.0000000000000053E-3"/>
    <n v="2.2813688212927775E-2"/>
    <x v="4"/>
    <x v="48"/>
    <x v="3"/>
    <x v="0"/>
    <x v="0"/>
    <x v="1"/>
  </r>
  <r>
    <x v="179"/>
    <s v="^FVX"/>
    <n v="0.27400000000000002"/>
    <n v="0.26900000000000002"/>
    <n v="5.0000000000000044E-3"/>
    <n v="1.8587360594795554E-2"/>
    <x v="4"/>
    <x v="48"/>
    <x v="3"/>
    <x v="0"/>
    <x v="0"/>
    <x v="1"/>
  </r>
  <r>
    <x v="180"/>
    <s v="^FVX"/>
    <n v="0.27100000000000002"/>
    <n v="0.27400000000000002"/>
    <n v="-3.0000000000000027E-3"/>
    <n v="-1.094890510948906E-2"/>
    <x v="4"/>
    <x v="48"/>
    <x v="3"/>
    <x v="0"/>
    <x v="0"/>
    <x v="0"/>
  </r>
  <r>
    <x v="181"/>
    <s v="^FVX"/>
    <n v="0.27900000000000003"/>
    <n v="0.27100000000000002"/>
    <n v="8.0000000000000071E-3"/>
    <n v="2.9520295202952053E-2"/>
    <x v="4"/>
    <x v="48"/>
    <x v="3"/>
    <x v="0"/>
    <x v="0"/>
    <x v="1"/>
  </r>
  <r>
    <x v="182"/>
    <s v="^FVX"/>
    <n v="0.26800000000000002"/>
    <m/>
    <m/>
    <m/>
    <x v="4"/>
    <x v="48"/>
    <x v="3"/>
    <x v="0"/>
    <x v="0"/>
    <x v="0"/>
  </r>
  <r>
    <x v="183"/>
    <s v="^FVX"/>
    <n v="0.26"/>
    <n v="0.26800000000000002"/>
    <n v="-8.0000000000000071E-3"/>
    <n v="-2.985074626865674E-2"/>
    <x v="4"/>
    <x v="48"/>
    <x v="3"/>
    <x v="0"/>
    <x v="0"/>
    <x v="0"/>
  </r>
  <r>
    <x v="184"/>
    <s v="^FVX"/>
    <n v="0.27100000000000002"/>
    <n v="0.26"/>
    <n v="1.100000000000001E-2"/>
    <n v="4.2307692307692345E-2"/>
    <x v="4"/>
    <x v="48"/>
    <x v="3"/>
    <x v="0"/>
    <x v="0"/>
    <x v="1"/>
  </r>
  <r>
    <x v="185"/>
    <s v="^FVX"/>
    <n v="0.27500000000000002"/>
    <n v="0.27100000000000002"/>
    <n v="4.0000000000000036E-3"/>
    <n v="1.4760147601476026E-2"/>
    <x v="4"/>
    <x v="48"/>
    <x v="3"/>
    <x v="0"/>
    <x v="0"/>
    <x v="1"/>
  </r>
  <r>
    <x v="186"/>
    <s v="^FVX"/>
    <n v="0.26700000000000002"/>
    <n v="0.27500000000000002"/>
    <n v="-8.0000000000000071E-3"/>
    <n v="-2.9090909090909115E-2"/>
    <x v="4"/>
    <x v="48"/>
    <x v="3"/>
    <x v="0"/>
    <x v="1"/>
    <x v="0"/>
  </r>
  <r>
    <x v="0"/>
    <s v="^TNX"/>
    <n v="1.919"/>
    <m/>
    <m/>
    <m/>
    <x v="4"/>
    <x v="49"/>
    <x v="3"/>
    <x v="0"/>
    <x v="0"/>
    <x v="0"/>
  </r>
  <r>
    <x v="1"/>
    <s v="^TNX"/>
    <n v="1.8819999999999999"/>
    <n v="1.919"/>
    <n v="-3.7000000000000144E-2"/>
    <n v="-1.9280875455966726E-2"/>
    <x v="4"/>
    <x v="49"/>
    <x v="3"/>
    <x v="0"/>
    <x v="0"/>
    <x v="0"/>
  </r>
  <r>
    <x v="2"/>
    <s v="^TNX"/>
    <n v="1.788"/>
    <n v="1.8819999999999999"/>
    <n v="-9.3999999999999861E-2"/>
    <n v="-4.99468650371944E-2"/>
    <x v="4"/>
    <x v="49"/>
    <x v="3"/>
    <x v="0"/>
    <x v="0"/>
    <x v="0"/>
  </r>
  <r>
    <x v="3"/>
    <s v="^TNX"/>
    <n v="1.8109999999999999"/>
    <m/>
    <m/>
    <m/>
    <x v="4"/>
    <x v="49"/>
    <x v="3"/>
    <x v="0"/>
    <x v="0"/>
    <x v="0"/>
  </r>
  <r>
    <x v="4"/>
    <s v="^TNX"/>
    <n v="1.827"/>
    <n v="1.8109999999999999"/>
    <n v="1.6000000000000014E-2"/>
    <n v="8.8348978464936577E-3"/>
    <x v="4"/>
    <x v="49"/>
    <x v="3"/>
    <x v="0"/>
    <x v="0"/>
    <x v="1"/>
  </r>
  <r>
    <x v="5"/>
    <s v="^TNX"/>
    <n v="1.8740000000000001"/>
    <n v="1.827"/>
    <n v="4.7000000000000153E-2"/>
    <n v="2.572523262178443E-2"/>
    <x v="4"/>
    <x v="49"/>
    <x v="3"/>
    <x v="0"/>
    <x v="0"/>
    <x v="1"/>
  </r>
  <r>
    <x v="6"/>
    <s v="^TNX"/>
    <n v="1.8580000000000001"/>
    <n v="1.8740000000000001"/>
    <n v="-1.6000000000000014E-2"/>
    <n v="-8.5378868729989402E-3"/>
    <x v="4"/>
    <x v="49"/>
    <x v="3"/>
    <x v="0"/>
    <x v="0"/>
    <x v="0"/>
  </r>
  <r>
    <x v="7"/>
    <s v="^TNX"/>
    <n v="1.825"/>
    <n v="1.8580000000000001"/>
    <n v="-3.300000000000014E-2"/>
    <n v="-1.7761033369214283E-2"/>
    <x v="4"/>
    <x v="49"/>
    <x v="3"/>
    <x v="0"/>
    <x v="0"/>
    <x v="0"/>
  </r>
  <r>
    <x v="8"/>
    <s v="^TNX"/>
    <n v="1.8480000000000001"/>
    <m/>
    <m/>
    <m/>
    <x v="4"/>
    <x v="49"/>
    <x v="3"/>
    <x v="0"/>
    <x v="0"/>
    <x v="0"/>
  </r>
  <r>
    <x v="9"/>
    <s v="^TNX"/>
    <n v="1.8180000000000001"/>
    <n v="1.8480000000000001"/>
    <n v="-3.0000000000000027E-2"/>
    <n v="-1.6233766233766246E-2"/>
    <x v="4"/>
    <x v="49"/>
    <x v="3"/>
    <x v="0"/>
    <x v="0"/>
    <x v="0"/>
  </r>
  <r>
    <x v="10"/>
    <s v="^TNX"/>
    <n v="1.788"/>
    <n v="1.8180000000000001"/>
    <n v="-3.0000000000000027E-2"/>
    <n v="-1.6501650165016517E-2"/>
    <x v="4"/>
    <x v="49"/>
    <x v="3"/>
    <x v="0"/>
    <x v="0"/>
    <x v="0"/>
  </r>
  <r>
    <x v="11"/>
    <s v="^TNX"/>
    <n v="1.8089999999999999"/>
    <n v="1.788"/>
    <n v="2.0999999999999908E-2"/>
    <n v="1.1744966442952968E-2"/>
    <x v="4"/>
    <x v="49"/>
    <x v="3"/>
    <x v="0"/>
    <x v="0"/>
    <x v="1"/>
  </r>
  <r>
    <x v="12"/>
    <s v="^TNX"/>
    <n v="1.8360000000000001"/>
    <n v="1.8089999999999999"/>
    <n v="2.7000000000000135E-2"/>
    <n v="1.4925373134328433E-2"/>
    <x v="4"/>
    <x v="49"/>
    <x v="3"/>
    <x v="0"/>
    <x v="0"/>
    <x v="1"/>
  </r>
  <r>
    <x v="13"/>
    <s v="^TNX"/>
    <n v="1.7689999999999999"/>
    <m/>
    <m/>
    <m/>
    <x v="4"/>
    <x v="49"/>
    <x v="3"/>
    <x v="0"/>
    <x v="0"/>
    <x v="0"/>
  </r>
  <r>
    <x v="14"/>
    <s v="^TNX"/>
    <n v="1.7689999999999999"/>
    <n v="1.7689999999999999"/>
    <n v="0"/>
    <n v="0"/>
    <x v="4"/>
    <x v="49"/>
    <x v="3"/>
    <x v="0"/>
    <x v="0"/>
    <x v="0"/>
  </r>
  <r>
    <x v="15"/>
    <s v="^TNX"/>
    <n v="1.74"/>
    <n v="1.7689999999999999"/>
    <n v="-2.8999999999999915E-2"/>
    <n v="-1.6393442622950772E-2"/>
    <x v="4"/>
    <x v="49"/>
    <x v="3"/>
    <x v="0"/>
    <x v="0"/>
    <x v="0"/>
  </r>
  <r>
    <x v="16"/>
    <s v="^TNX"/>
    <n v="1.681"/>
    <n v="1.74"/>
    <n v="-5.8999999999999941E-2"/>
    <n v="-3.3908045977011463E-2"/>
    <x v="4"/>
    <x v="49"/>
    <x v="3"/>
    <x v="0"/>
    <x v="0"/>
    <x v="0"/>
  </r>
  <r>
    <x v="17"/>
    <s v="^TNX"/>
    <n v="1.605"/>
    <m/>
    <m/>
    <m/>
    <x v="4"/>
    <x v="49"/>
    <x v="3"/>
    <x v="0"/>
    <x v="0"/>
    <x v="0"/>
  </r>
  <r>
    <x v="18"/>
    <s v="^TNX"/>
    <n v="1.641"/>
    <n v="1.605"/>
    <n v="3.6000000000000032E-2"/>
    <n v="2.2429906542056094E-2"/>
    <x v="4"/>
    <x v="49"/>
    <x v="3"/>
    <x v="0"/>
    <x v="0"/>
    <x v="1"/>
  </r>
  <r>
    <x v="19"/>
    <s v="^TNX"/>
    <n v="1.5940000000000001"/>
    <n v="1.641"/>
    <n v="-4.6999999999999931E-2"/>
    <n v="-2.8641072516758032E-2"/>
    <x v="4"/>
    <x v="49"/>
    <x v="3"/>
    <x v="0"/>
    <x v="0"/>
    <x v="0"/>
  </r>
  <r>
    <x v="20"/>
    <s v="^TNX"/>
    <n v="1.5580000000000001"/>
    <n v="1.5940000000000001"/>
    <n v="-3.6000000000000032E-2"/>
    <n v="-2.2584692597239667E-2"/>
    <x v="4"/>
    <x v="49"/>
    <x v="3"/>
    <x v="0"/>
    <x v="0"/>
    <x v="0"/>
  </r>
  <r>
    <x v="21"/>
    <s v="^TNX"/>
    <n v="1.52"/>
    <n v="1.5580000000000001"/>
    <n v="-3.8000000000000034E-2"/>
    <n v="-2.4390243902439046E-2"/>
    <x v="4"/>
    <x v="49"/>
    <x v="3"/>
    <x v="0"/>
    <x v="0"/>
    <x v="0"/>
  </r>
  <r>
    <x v="22"/>
    <s v="^TNX"/>
    <n v="1.52"/>
    <m/>
    <m/>
    <m/>
    <x v="4"/>
    <x v="49"/>
    <x v="3"/>
    <x v="0"/>
    <x v="0"/>
    <x v="0"/>
  </r>
  <r>
    <x v="23"/>
    <s v="^TNX"/>
    <n v="1.603"/>
    <n v="1.52"/>
    <n v="8.2999999999999963E-2"/>
    <n v="5.4605263157894712E-2"/>
    <x v="4"/>
    <x v="49"/>
    <x v="3"/>
    <x v="0"/>
    <x v="0"/>
    <x v="1"/>
  </r>
  <r>
    <x v="24"/>
    <s v="^TNX"/>
    <n v="1.649"/>
    <n v="1.603"/>
    <n v="4.6000000000000041E-2"/>
    <n v="2.8696194635059291E-2"/>
    <x v="4"/>
    <x v="49"/>
    <x v="3"/>
    <x v="0"/>
    <x v="0"/>
    <x v="1"/>
  </r>
  <r>
    <x v="25"/>
    <s v="^TNX"/>
    <n v="1.6439999999999999"/>
    <n v="1.649"/>
    <n v="-5.0000000000001155E-3"/>
    <n v="-3.0321406913281475E-3"/>
    <x v="4"/>
    <x v="49"/>
    <x v="3"/>
    <x v="0"/>
    <x v="0"/>
    <x v="0"/>
  </r>
  <r>
    <x v="26"/>
    <s v="^TNX"/>
    <n v="1.5780000000000001"/>
    <n v="1.6439999999999999"/>
    <n v="-6.5999999999999837E-2"/>
    <n v="-4.0145985401459756E-2"/>
    <x v="4"/>
    <x v="49"/>
    <x v="3"/>
    <x v="0"/>
    <x v="0"/>
    <x v="0"/>
  </r>
  <r>
    <x v="27"/>
    <s v="^TNX"/>
    <n v="1.5469999999999999"/>
    <m/>
    <m/>
    <m/>
    <x v="4"/>
    <x v="49"/>
    <x v="3"/>
    <x v="0"/>
    <x v="0"/>
    <x v="0"/>
  </r>
  <r>
    <x v="28"/>
    <s v="^TNX"/>
    <n v="1.59"/>
    <n v="1.5469999999999999"/>
    <n v="4.3000000000000149E-2"/>
    <n v="2.7795733678086718E-2"/>
    <x v="4"/>
    <x v="49"/>
    <x v="3"/>
    <x v="0"/>
    <x v="0"/>
    <x v="1"/>
  </r>
  <r>
    <x v="29"/>
    <s v="^TNX"/>
    <n v="1.63"/>
    <n v="1.59"/>
    <n v="3.9999999999999813E-2"/>
    <n v="2.5157232704402396E-2"/>
    <x v="4"/>
    <x v="49"/>
    <x v="3"/>
    <x v="0"/>
    <x v="0"/>
    <x v="1"/>
  </r>
  <r>
    <x v="30"/>
    <s v="^TNX"/>
    <n v="1.617"/>
    <n v="1.63"/>
    <n v="-1.2999999999999901E-2"/>
    <n v="-7.9754601226993266E-3"/>
    <x v="4"/>
    <x v="49"/>
    <x v="3"/>
    <x v="0"/>
    <x v="0"/>
    <x v="0"/>
  </r>
  <r>
    <x v="31"/>
    <s v="^TNX"/>
    <n v="1.5880000000000001"/>
    <n v="1.617"/>
    <n v="-2.8999999999999915E-2"/>
    <n v="-1.7934446505875026E-2"/>
    <x v="4"/>
    <x v="49"/>
    <x v="3"/>
    <x v="0"/>
    <x v="0"/>
    <x v="0"/>
  </r>
  <r>
    <x v="32"/>
    <s v="^TNX"/>
    <n v="1.556"/>
    <m/>
    <m/>
    <m/>
    <x v="4"/>
    <x v="49"/>
    <x v="3"/>
    <x v="0"/>
    <x v="0"/>
    <x v="0"/>
  </r>
  <r>
    <x v="33"/>
    <s v="^TNX"/>
    <n v="1.57"/>
    <n v="1.556"/>
    <n v="1.4000000000000012E-2"/>
    <n v="8.9974293059126038E-3"/>
    <x v="4"/>
    <x v="49"/>
    <x v="3"/>
    <x v="0"/>
    <x v="0"/>
    <x v="1"/>
  </r>
  <r>
    <x v="34"/>
    <s v="^TNX"/>
    <n v="1.5249999999999999"/>
    <n v="1.57"/>
    <n v="-4.5000000000000151E-2"/>
    <n v="-2.8662420382165699E-2"/>
    <x v="4"/>
    <x v="49"/>
    <x v="3"/>
    <x v="0"/>
    <x v="0"/>
    <x v="0"/>
  </r>
  <r>
    <x v="35"/>
    <s v="^TNX"/>
    <n v="1.4710000000000001"/>
    <n v="1.5249999999999999"/>
    <n v="-5.3999999999999826E-2"/>
    <n v="-3.5409836065573658E-2"/>
    <x v="4"/>
    <x v="49"/>
    <x v="3"/>
    <x v="0"/>
    <x v="0"/>
    <x v="0"/>
  </r>
  <r>
    <x v="36"/>
    <s v="^TNX"/>
    <n v="1.377"/>
    <m/>
    <m/>
    <m/>
    <x v="4"/>
    <x v="49"/>
    <x v="3"/>
    <x v="0"/>
    <x v="0"/>
    <x v="0"/>
  </r>
  <r>
    <x v="37"/>
    <s v="^TNX"/>
    <n v="1.33"/>
    <n v="1.377"/>
    <n v="-4.6999999999999931E-2"/>
    <n v="-3.41321713870733E-2"/>
    <x v="4"/>
    <x v="49"/>
    <x v="3"/>
    <x v="0"/>
    <x v="0"/>
    <x v="0"/>
  </r>
  <r>
    <x v="38"/>
    <s v="^TNX"/>
    <n v="1.31"/>
    <n v="1.33"/>
    <n v="-2.0000000000000018E-2"/>
    <n v="-1.5037593984962419E-2"/>
    <x v="4"/>
    <x v="49"/>
    <x v="3"/>
    <x v="0"/>
    <x v="0"/>
    <x v="0"/>
  </r>
  <r>
    <x v="39"/>
    <s v="^TNX"/>
    <n v="1.2989999999999999"/>
    <n v="1.31"/>
    <n v="-1.1000000000000121E-2"/>
    <n v="-8.3969465648855886E-3"/>
    <x v="4"/>
    <x v="49"/>
    <x v="3"/>
    <x v="0"/>
    <x v="0"/>
    <x v="0"/>
  </r>
  <r>
    <x v="40"/>
    <s v="^TNX"/>
    <n v="1.127"/>
    <n v="1.2989999999999999"/>
    <n v="-0.17199999999999993"/>
    <n v="-0.13240954580446493"/>
    <x v="4"/>
    <x v="49"/>
    <x v="3"/>
    <x v="0"/>
    <x v="0"/>
    <x v="0"/>
  </r>
  <r>
    <x v="41"/>
    <s v="^TNX"/>
    <n v="1.0880000000000001"/>
    <m/>
    <m/>
    <m/>
    <x v="4"/>
    <x v="49"/>
    <x v="3"/>
    <x v="0"/>
    <x v="0"/>
    <x v="0"/>
  </r>
  <r>
    <x v="42"/>
    <s v="^TNX"/>
    <n v="1.01"/>
    <n v="1.0880000000000001"/>
    <n v="-7.8000000000000069E-2"/>
    <n v="-7.16911764705883E-2"/>
    <x v="4"/>
    <x v="49"/>
    <x v="3"/>
    <x v="0"/>
    <x v="0"/>
    <x v="0"/>
  </r>
  <r>
    <x v="43"/>
    <s v="^TNX"/>
    <n v="0.99199999999999999"/>
    <n v="1.01"/>
    <n v="-1.8000000000000016E-2"/>
    <n v="-1.7821782178217838E-2"/>
    <x v="4"/>
    <x v="49"/>
    <x v="3"/>
    <x v="0"/>
    <x v="0"/>
    <x v="0"/>
  </r>
  <r>
    <x v="44"/>
    <s v="^TNX"/>
    <n v="0.92600000000000005"/>
    <n v="0.99199999999999999"/>
    <n v="-6.5999999999999948E-2"/>
    <n v="-6.653225806451607E-2"/>
    <x v="4"/>
    <x v="49"/>
    <x v="3"/>
    <x v="0"/>
    <x v="0"/>
    <x v="0"/>
  </r>
  <r>
    <x v="45"/>
    <s v="^TNX"/>
    <n v="0.70599999999999996"/>
    <n v="0.92600000000000005"/>
    <n v="-0.22000000000000008"/>
    <n v="-0.23758099352051842"/>
    <x v="4"/>
    <x v="49"/>
    <x v="3"/>
    <x v="0"/>
    <x v="0"/>
    <x v="0"/>
  </r>
  <r>
    <x v="46"/>
    <s v="^TNX"/>
    <n v="0.499"/>
    <m/>
    <m/>
    <m/>
    <x v="4"/>
    <x v="49"/>
    <x v="3"/>
    <x v="0"/>
    <x v="0"/>
    <x v="0"/>
  </r>
  <r>
    <x v="47"/>
    <s v="^TNX"/>
    <n v="0.748"/>
    <n v="0.499"/>
    <n v="0.249"/>
    <n v="0.49899799599198397"/>
    <x v="4"/>
    <x v="49"/>
    <x v="3"/>
    <x v="0"/>
    <x v="0"/>
    <x v="1"/>
  </r>
  <r>
    <x v="48"/>
    <s v="^TNX"/>
    <n v="0.82"/>
    <n v="0.748"/>
    <n v="7.1999999999999953E-2"/>
    <n v="9.625668449197855E-2"/>
    <x v="4"/>
    <x v="49"/>
    <x v="3"/>
    <x v="0"/>
    <x v="0"/>
    <x v="1"/>
  </r>
  <r>
    <x v="49"/>
    <s v="^TNX"/>
    <n v="0.84899999999999998"/>
    <n v="0.82"/>
    <n v="2.9000000000000026E-2"/>
    <n v="3.5365853658536617E-2"/>
    <x v="4"/>
    <x v="49"/>
    <x v="3"/>
    <x v="0"/>
    <x v="0"/>
    <x v="1"/>
  </r>
  <r>
    <x v="50"/>
    <s v="^TNX"/>
    <n v="0.95099999999999996"/>
    <n v="0.84899999999999998"/>
    <n v="0.10199999999999998"/>
    <n v="0.12014134275618372"/>
    <x v="4"/>
    <x v="49"/>
    <x v="3"/>
    <x v="0"/>
    <x v="0"/>
    <x v="1"/>
  </r>
  <r>
    <x v="51"/>
    <s v="^TNX"/>
    <n v="0.72799999999999998"/>
    <m/>
    <m/>
    <m/>
    <x v="4"/>
    <x v="49"/>
    <x v="3"/>
    <x v="0"/>
    <x v="0"/>
    <x v="0"/>
  </r>
  <r>
    <x v="52"/>
    <s v="^TNX"/>
    <n v="0.997"/>
    <n v="0.72799999999999998"/>
    <n v="0.26900000000000002"/>
    <n v="0.36950549450549453"/>
    <x v="4"/>
    <x v="49"/>
    <x v="3"/>
    <x v="0"/>
    <x v="0"/>
    <x v="1"/>
  </r>
  <r>
    <x v="53"/>
    <s v="^TNX"/>
    <n v="1.266"/>
    <n v="0.997"/>
    <n v="0.26900000000000002"/>
    <n v="0.2698094282848546"/>
    <x v="4"/>
    <x v="49"/>
    <x v="3"/>
    <x v="0"/>
    <x v="0"/>
    <x v="1"/>
  </r>
  <r>
    <x v="54"/>
    <s v="^TNX"/>
    <n v="1.119"/>
    <n v="1.266"/>
    <n v="-0.14700000000000002"/>
    <n v="-0.1161137440758294"/>
    <x v="4"/>
    <x v="49"/>
    <x v="3"/>
    <x v="0"/>
    <x v="0"/>
    <x v="0"/>
  </r>
  <r>
    <x v="55"/>
    <s v="^TNX"/>
    <n v="0.93799999999999994"/>
    <n v="1.119"/>
    <n v="-0.18100000000000005"/>
    <n v="-0.16175156389633605"/>
    <x v="4"/>
    <x v="49"/>
    <x v="3"/>
    <x v="0"/>
    <x v="0"/>
    <x v="0"/>
  </r>
  <r>
    <x v="56"/>
    <s v="^TNX"/>
    <n v="0.76400000000000001"/>
    <m/>
    <m/>
    <m/>
    <x v="4"/>
    <x v="49"/>
    <x v="3"/>
    <x v="0"/>
    <x v="0"/>
    <x v="0"/>
  </r>
  <r>
    <x v="57"/>
    <s v="^TNX"/>
    <n v="0.81599999999999995"/>
    <n v="0.76400000000000001"/>
    <n v="5.1999999999999935E-2"/>
    <n v="6.8062827225130809E-2"/>
    <x v="4"/>
    <x v="49"/>
    <x v="3"/>
    <x v="0"/>
    <x v="0"/>
    <x v="1"/>
  </r>
  <r>
    <x v="58"/>
    <s v="^TNX"/>
    <n v="0.85799999999999998"/>
    <n v="0.81599999999999995"/>
    <n v="4.2000000000000037E-2"/>
    <n v="5.1470588235294164E-2"/>
    <x v="4"/>
    <x v="49"/>
    <x v="3"/>
    <x v="0"/>
    <x v="0"/>
    <x v="1"/>
  </r>
  <r>
    <x v="59"/>
    <s v="^TNX"/>
    <n v="0.81100000000000005"/>
    <n v="0.85799999999999998"/>
    <n v="-4.6999999999999931E-2"/>
    <n v="-5.47785547785547E-2"/>
    <x v="4"/>
    <x v="49"/>
    <x v="3"/>
    <x v="0"/>
    <x v="0"/>
    <x v="0"/>
  </r>
  <r>
    <x v="60"/>
    <s v="^TNX"/>
    <n v="0.749"/>
    <n v="0.81100000000000005"/>
    <n v="-6.2000000000000055E-2"/>
    <n v="-7.6448828606658512E-2"/>
    <x v="4"/>
    <x v="49"/>
    <x v="3"/>
    <x v="0"/>
    <x v="0"/>
    <x v="0"/>
  </r>
  <r>
    <x v="61"/>
    <s v="^TNX"/>
    <n v="0.67"/>
    <m/>
    <m/>
    <m/>
    <x v="4"/>
    <x v="49"/>
    <x v="3"/>
    <x v="0"/>
    <x v="0"/>
    <x v="0"/>
  </r>
  <r>
    <x v="62"/>
    <s v="^TNX"/>
    <n v="0.69799999999999995"/>
    <n v="0.67"/>
    <n v="2.7999999999999914E-2"/>
    <n v="4.1791044776119272E-2"/>
    <x v="4"/>
    <x v="49"/>
    <x v="3"/>
    <x v="0"/>
    <x v="0"/>
    <x v="1"/>
  </r>
  <r>
    <x v="63"/>
    <s v="^TNX"/>
    <n v="0.63500000000000001"/>
    <n v="0.69799999999999995"/>
    <n v="-6.2999999999999945E-2"/>
    <n v="-9.0257879656160389E-2"/>
    <x v="4"/>
    <x v="49"/>
    <x v="3"/>
    <x v="0"/>
    <x v="0"/>
    <x v="0"/>
  </r>
  <r>
    <x v="64"/>
    <s v="^TNX"/>
    <n v="0.627"/>
    <n v="0.63500000000000001"/>
    <n v="-8.0000000000000071E-3"/>
    <n v="-1.2598425196850404E-2"/>
    <x v="4"/>
    <x v="49"/>
    <x v="3"/>
    <x v="0"/>
    <x v="0"/>
    <x v="0"/>
  </r>
  <r>
    <x v="65"/>
    <s v="^TNX"/>
    <n v="0.58699999999999997"/>
    <n v="0.627"/>
    <n v="-4.0000000000000036E-2"/>
    <n v="-6.3795853269537531E-2"/>
    <x v="4"/>
    <x v="49"/>
    <x v="3"/>
    <x v="0"/>
    <x v="0"/>
    <x v="0"/>
  </r>
  <r>
    <x v="66"/>
    <s v="^TNX"/>
    <n v="0.67600000000000005"/>
    <m/>
    <m/>
    <m/>
    <x v="4"/>
    <x v="49"/>
    <x v="3"/>
    <x v="0"/>
    <x v="0"/>
    <x v="0"/>
  </r>
  <r>
    <x v="67"/>
    <s v="^TNX"/>
    <n v="0.73599999999999999"/>
    <n v="0.67600000000000005"/>
    <n v="5.9999999999999942E-2"/>
    <n v="8.8757396449704054E-2"/>
    <x v="4"/>
    <x v="49"/>
    <x v="3"/>
    <x v="0"/>
    <x v="0"/>
    <x v="1"/>
  </r>
  <r>
    <x v="68"/>
    <s v="^TNX"/>
    <n v="0.76400000000000001"/>
    <n v="0.73599999999999999"/>
    <n v="2.8000000000000025E-2"/>
    <n v="3.8043478260869602E-2"/>
    <x v="4"/>
    <x v="49"/>
    <x v="3"/>
    <x v="0"/>
    <x v="0"/>
    <x v="1"/>
  </r>
  <r>
    <x v="69"/>
    <s v="^TNX"/>
    <n v="0.72899999999999998"/>
    <n v="0.76400000000000001"/>
    <n v="-3.5000000000000031E-2"/>
    <n v="-4.5811518324607371E-2"/>
    <x v="4"/>
    <x v="49"/>
    <x v="3"/>
    <x v="0"/>
    <x v="0"/>
    <x v="0"/>
  </r>
  <r>
    <x v="70"/>
    <s v="^TNX"/>
    <n v="0.749"/>
    <m/>
    <m/>
    <m/>
    <x v="4"/>
    <x v="49"/>
    <x v="3"/>
    <x v="0"/>
    <x v="0"/>
    <x v="0"/>
  </r>
  <r>
    <x v="71"/>
    <s v="^TNX"/>
    <n v="0.752"/>
    <n v="0.749"/>
    <n v="3.0000000000000027E-3"/>
    <n v="4.0053404539385886E-3"/>
    <x v="4"/>
    <x v="49"/>
    <x v="3"/>
    <x v="0"/>
    <x v="0"/>
    <x v="1"/>
  </r>
  <r>
    <x v="72"/>
    <s v="^TNX"/>
    <n v="0.63800000000000001"/>
    <n v="0.752"/>
    <n v="-0.11399999999999999"/>
    <n v="-0.15159574468085105"/>
    <x v="4"/>
    <x v="49"/>
    <x v="3"/>
    <x v="0"/>
    <x v="0"/>
    <x v="0"/>
  </r>
  <r>
    <x v="73"/>
    <s v="^TNX"/>
    <n v="0.60899999999999999"/>
    <n v="0.63800000000000001"/>
    <n v="-2.9000000000000026E-2"/>
    <n v="-4.5454545454545497E-2"/>
    <x v="4"/>
    <x v="49"/>
    <x v="3"/>
    <x v="0"/>
    <x v="0"/>
    <x v="0"/>
  </r>
  <r>
    <x v="74"/>
    <s v="^TNX"/>
    <n v="0.65400000000000003"/>
    <n v="0.60899999999999999"/>
    <n v="4.500000000000004E-2"/>
    <n v="7.3891625615763609E-2"/>
    <x v="4"/>
    <x v="49"/>
    <x v="3"/>
    <x v="0"/>
    <x v="0"/>
    <x v="1"/>
  </r>
  <r>
    <x v="75"/>
    <s v="^TNX"/>
    <n v="0.626"/>
    <m/>
    <m/>
    <m/>
    <x v="4"/>
    <x v="49"/>
    <x v="3"/>
    <x v="0"/>
    <x v="0"/>
    <x v="0"/>
  </r>
  <r>
    <x v="76"/>
    <s v="^TNX"/>
    <n v="0.57099999999999995"/>
    <n v="0.626"/>
    <n v="-5.5000000000000049E-2"/>
    <n v="-8.7859424920127868E-2"/>
    <x v="4"/>
    <x v="49"/>
    <x v="3"/>
    <x v="0"/>
    <x v="0"/>
    <x v="0"/>
  </r>
  <r>
    <x v="77"/>
    <s v="^TNX"/>
    <n v="0.61899999999999999"/>
    <n v="0.57099999999999995"/>
    <n v="4.8000000000000043E-2"/>
    <n v="8.4063047285464182E-2"/>
    <x v="4"/>
    <x v="49"/>
    <x v="3"/>
    <x v="0"/>
    <x v="0"/>
    <x v="1"/>
  </r>
  <r>
    <x v="78"/>
    <s v="^TNX"/>
    <n v="0.61299999999999999"/>
    <n v="0.61899999999999999"/>
    <n v="-6.0000000000000053E-3"/>
    <n v="-9.6930533117932233E-3"/>
    <x v="4"/>
    <x v="49"/>
    <x v="3"/>
    <x v="0"/>
    <x v="0"/>
    <x v="0"/>
  </r>
  <r>
    <x v="79"/>
    <s v="^TNX"/>
    <n v="0.59599999999999997"/>
    <n v="0.61299999999999999"/>
    <n v="-1.7000000000000015E-2"/>
    <n v="-2.7732463295269193E-2"/>
    <x v="4"/>
    <x v="49"/>
    <x v="3"/>
    <x v="0"/>
    <x v="0"/>
    <x v="0"/>
  </r>
  <r>
    <x v="80"/>
    <s v="^TNX"/>
    <n v="0.65600000000000003"/>
    <m/>
    <m/>
    <m/>
    <x v="4"/>
    <x v="49"/>
    <x v="3"/>
    <x v="0"/>
    <x v="0"/>
    <x v="0"/>
  </r>
  <r>
    <x v="81"/>
    <s v="^TNX"/>
    <n v="0.61"/>
    <n v="0.65600000000000003"/>
    <n v="-4.6000000000000041E-2"/>
    <n v="-7.0121951219512257E-2"/>
    <x v="4"/>
    <x v="49"/>
    <x v="3"/>
    <x v="0"/>
    <x v="0"/>
    <x v="0"/>
  </r>
  <r>
    <x v="82"/>
    <s v="^TNX"/>
    <n v="0.627"/>
    <n v="0.61"/>
    <n v="1.7000000000000015E-2"/>
    <n v="2.7868852459016418E-2"/>
    <x v="4"/>
    <x v="49"/>
    <x v="3"/>
    <x v="0"/>
    <x v="0"/>
    <x v="1"/>
  </r>
  <r>
    <x v="83"/>
    <s v="^TNX"/>
    <n v="0.622"/>
    <n v="0.627"/>
    <n v="-5.0000000000000044E-3"/>
    <n v="-7.9744816586921913E-3"/>
    <x v="4"/>
    <x v="49"/>
    <x v="3"/>
    <x v="0"/>
    <x v="0"/>
    <x v="0"/>
  </r>
  <r>
    <x v="84"/>
    <s v="^TNX"/>
    <n v="0.64200000000000002"/>
    <n v="0.622"/>
    <n v="2.0000000000000018E-2"/>
    <n v="3.2154340836012887E-2"/>
    <x v="4"/>
    <x v="49"/>
    <x v="3"/>
    <x v="0"/>
    <x v="0"/>
    <x v="1"/>
  </r>
  <r>
    <x v="85"/>
    <s v="^TNX"/>
    <n v="0.63700000000000001"/>
    <m/>
    <m/>
    <m/>
    <x v="4"/>
    <x v="49"/>
    <x v="3"/>
    <x v="0"/>
    <x v="0"/>
    <x v="0"/>
  </r>
  <r>
    <x v="86"/>
    <s v="^TNX"/>
    <n v="0.65700000000000003"/>
    <n v="0.63700000000000001"/>
    <n v="2.0000000000000018E-2"/>
    <n v="3.1397174254317137E-2"/>
    <x v="4"/>
    <x v="49"/>
    <x v="3"/>
    <x v="0"/>
    <x v="0"/>
    <x v="1"/>
  </r>
  <r>
    <x v="87"/>
    <s v="^TNX"/>
    <n v="0.71099999999999997"/>
    <n v="0.65700000000000003"/>
    <n v="5.3999999999999937E-2"/>
    <n v="8.2191780821917707E-2"/>
    <x v="4"/>
    <x v="49"/>
    <x v="3"/>
    <x v="0"/>
    <x v="0"/>
    <x v="1"/>
  </r>
  <r>
    <x v="88"/>
    <s v="^TNX"/>
    <n v="0.63100000000000001"/>
    <n v="0.71099999999999997"/>
    <n v="-7.999999999999996E-2"/>
    <n v="-0.11251758087201121"/>
    <x v="4"/>
    <x v="49"/>
    <x v="3"/>
    <x v="0"/>
    <x v="0"/>
    <x v="0"/>
  </r>
  <r>
    <x v="89"/>
    <s v="^TNX"/>
    <n v="0.68200000000000005"/>
    <n v="0.63100000000000001"/>
    <n v="5.1000000000000045E-2"/>
    <n v="8.0824088748019093E-2"/>
    <x v="4"/>
    <x v="49"/>
    <x v="3"/>
    <x v="0"/>
    <x v="0"/>
    <x v="1"/>
  </r>
  <r>
    <x v="90"/>
    <s v="^TNX"/>
    <n v="0.72599999999999998"/>
    <m/>
    <m/>
    <m/>
    <x v="4"/>
    <x v="49"/>
    <x v="3"/>
    <x v="0"/>
    <x v="0"/>
    <x v="0"/>
  </r>
  <r>
    <x v="91"/>
    <s v="^TNX"/>
    <n v="0.67800000000000005"/>
    <n v="0.72599999999999998"/>
    <n v="-4.7999999999999932E-2"/>
    <n v="-6.6115702479338748E-2"/>
    <x v="4"/>
    <x v="49"/>
    <x v="3"/>
    <x v="0"/>
    <x v="0"/>
    <x v="0"/>
  </r>
  <r>
    <x v="92"/>
    <s v="^TNX"/>
    <n v="0.64900000000000002"/>
    <n v="0.67800000000000005"/>
    <n v="-2.9000000000000026E-2"/>
    <n v="-4.2772861356932187E-2"/>
    <x v="4"/>
    <x v="49"/>
    <x v="3"/>
    <x v="0"/>
    <x v="0"/>
    <x v="0"/>
  </r>
  <r>
    <x v="93"/>
    <s v="^TNX"/>
    <n v="0.61899999999999999"/>
    <n v="0.64900000000000002"/>
    <n v="-3.0000000000000027E-2"/>
    <n v="-4.6224961479198808E-2"/>
    <x v="4"/>
    <x v="49"/>
    <x v="3"/>
    <x v="0"/>
    <x v="0"/>
    <x v="0"/>
  </r>
  <r>
    <x v="94"/>
    <s v="^TNX"/>
    <n v="0.64"/>
    <n v="0.61899999999999999"/>
    <n v="2.1000000000000019E-2"/>
    <n v="3.3925686591276281E-2"/>
    <x v="4"/>
    <x v="49"/>
    <x v="3"/>
    <x v="0"/>
    <x v="0"/>
    <x v="1"/>
  </r>
  <r>
    <x v="95"/>
    <s v="^TNX"/>
    <n v="0.74399999999999999"/>
    <m/>
    <m/>
    <m/>
    <x v="4"/>
    <x v="49"/>
    <x v="3"/>
    <x v="0"/>
    <x v="0"/>
    <x v="0"/>
  </r>
  <r>
    <x v="96"/>
    <s v="^TNX"/>
    <n v="0.71099999999999997"/>
    <n v="0.74399999999999999"/>
    <n v="-3.3000000000000029E-2"/>
    <n v="-4.4354838709677456E-2"/>
    <x v="4"/>
    <x v="49"/>
    <x v="3"/>
    <x v="0"/>
    <x v="0"/>
    <x v="0"/>
  </r>
  <r>
    <x v="97"/>
    <s v="^TNX"/>
    <n v="0.68"/>
    <n v="0.71099999999999997"/>
    <n v="-3.0999999999999917E-2"/>
    <n v="-4.3600562587904242E-2"/>
    <x v="4"/>
    <x v="49"/>
    <x v="3"/>
    <x v="0"/>
    <x v="0"/>
    <x v="0"/>
  </r>
  <r>
    <x v="98"/>
    <s v="^TNX"/>
    <n v="0.67700000000000005"/>
    <n v="0.68"/>
    <n v="-3.0000000000000027E-3"/>
    <n v="-4.4117647058823563E-3"/>
    <x v="4"/>
    <x v="49"/>
    <x v="3"/>
    <x v="0"/>
    <x v="0"/>
    <x v="0"/>
  </r>
  <r>
    <x v="99"/>
    <s v="^TNX"/>
    <n v="0.65700000000000003"/>
    <n v="0.67700000000000005"/>
    <n v="-2.0000000000000018E-2"/>
    <n v="-2.9542097488921736E-2"/>
    <x v="4"/>
    <x v="49"/>
    <x v="3"/>
    <x v="0"/>
    <x v="0"/>
    <x v="0"/>
  </r>
  <r>
    <x v="100"/>
    <s v="^TNX"/>
    <n v="0.69799999999999995"/>
    <m/>
    <m/>
    <m/>
    <x v="4"/>
    <x v="49"/>
    <x v="3"/>
    <x v="0"/>
    <x v="0"/>
    <x v="0"/>
  </r>
  <r>
    <x v="101"/>
    <s v="^TNX"/>
    <n v="0.68"/>
    <n v="0.69799999999999995"/>
    <n v="-1.7999999999999905E-2"/>
    <n v="-2.578796561604571E-2"/>
    <x v="4"/>
    <x v="49"/>
    <x v="3"/>
    <x v="0"/>
    <x v="0"/>
    <x v="0"/>
  </r>
  <r>
    <x v="102"/>
    <s v="^TNX"/>
    <n v="0.70499999999999996"/>
    <n v="0.68"/>
    <n v="2.4999999999999911E-2"/>
    <n v="3.6764705882352811E-2"/>
    <x v="4"/>
    <x v="49"/>
    <x v="3"/>
    <x v="0"/>
    <x v="0"/>
    <x v="1"/>
  </r>
  <r>
    <x v="103"/>
    <s v="^TNX"/>
    <n v="0.64800000000000002"/>
    <n v="0.70499999999999996"/>
    <n v="-5.699999999999994E-2"/>
    <n v="-8.0851063829787156E-2"/>
    <x v="4"/>
    <x v="49"/>
    <x v="3"/>
    <x v="0"/>
    <x v="0"/>
    <x v="0"/>
  </r>
  <r>
    <x v="104"/>
    <s v="^TNX"/>
    <n v="0.66200000000000003"/>
    <m/>
    <m/>
    <m/>
    <x v="4"/>
    <x v="49"/>
    <x v="3"/>
    <x v="0"/>
    <x v="0"/>
    <x v="0"/>
  </r>
  <r>
    <x v="105"/>
    <s v="^TNX"/>
    <n v="0.68"/>
    <n v="0.66200000000000003"/>
    <n v="1.8000000000000016E-2"/>
    <n v="2.7190332326284011E-2"/>
    <x v="4"/>
    <x v="49"/>
    <x v="3"/>
    <x v="0"/>
    <x v="0"/>
    <x v="1"/>
  </r>
  <r>
    <x v="106"/>
    <s v="^TNX"/>
    <n v="0.76100000000000001"/>
    <n v="0.68"/>
    <n v="8.0999999999999961E-2"/>
    <n v="0.11911764705882347"/>
    <x v="4"/>
    <x v="49"/>
    <x v="3"/>
    <x v="0"/>
    <x v="0"/>
    <x v="1"/>
  </r>
  <r>
    <x v="107"/>
    <s v="^TNX"/>
    <n v="0.82"/>
    <n v="0.76100000000000001"/>
    <n v="5.8999999999999941E-2"/>
    <n v="7.7529566360052482E-2"/>
    <x v="4"/>
    <x v="49"/>
    <x v="3"/>
    <x v="0"/>
    <x v="0"/>
    <x v="1"/>
  </r>
  <r>
    <x v="108"/>
    <s v="^TNX"/>
    <n v="0.90400000000000003"/>
    <n v="0.82"/>
    <n v="8.4000000000000075E-2"/>
    <n v="0.10243902439024399"/>
    <x v="4"/>
    <x v="49"/>
    <x v="3"/>
    <x v="0"/>
    <x v="0"/>
    <x v="1"/>
  </r>
  <r>
    <x v="109"/>
    <s v="^TNX"/>
    <n v="0.88400000000000001"/>
    <m/>
    <m/>
    <m/>
    <x v="4"/>
    <x v="49"/>
    <x v="3"/>
    <x v="0"/>
    <x v="0"/>
    <x v="0"/>
  </r>
  <r>
    <x v="110"/>
    <s v="^TNX"/>
    <n v="0.82899999999999996"/>
    <n v="0.88400000000000001"/>
    <n v="-5.5000000000000049E-2"/>
    <n v="-6.2217194570135803E-2"/>
    <x v="4"/>
    <x v="49"/>
    <x v="3"/>
    <x v="0"/>
    <x v="0"/>
    <x v="0"/>
  </r>
  <r>
    <x v="111"/>
    <s v="^TNX"/>
    <n v="0.748"/>
    <n v="0.82899999999999996"/>
    <n v="-8.0999999999999961E-2"/>
    <n v="-9.7708082026537954E-2"/>
    <x v="4"/>
    <x v="49"/>
    <x v="3"/>
    <x v="0"/>
    <x v="0"/>
    <x v="0"/>
  </r>
  <r>
    <x v="112"/>
    <s v="^TNX"/>
    <n v="0.65300000000000002"/>
    <n v="0.748"/>
    <n v="-9.4999999999999973E-2"/>
    <n v="-0.12700534759358284"/>
    <x v="4"/>
    <x v="49"/>
    <x v="3"/>
    <x v="0"/>
    <x v="0"/>
    <x v="0"/>
  </r>
  <r>
    <x v="113"/>
    <s v="^TNX"/>
    <n v="0.69899999999999995"/>
    <n v="0.65300000000000002"/>
    <n v="4.599999999999993E-2"/>
    <n v="7.0444104134762528E-2"/>
    <x v="4"/>
    <x v="49"/>
    <x v="3"/>
    <x v="0"/>
    <x v="0"/>
    <x v="1"/>
  </r>
  <r>
    <x v="114"/>
    <s v="^TNX"/>
    <n v="0.70199999999999996"/>
    <m/>
    <m/>
    <m/>
    <x v="4"/>
    <x v="49"/>
    <x v="3"/>
    <x v="0"/>
    <x v="0"/>
    <x v="0"/>
  </r>
  <r>
    <x v="115"/>
    <s v="^TNX"/>
    <n v="0.75600000000000001"/>
    <n v="0.70199999999999996"/>
    <n v="5.4000000000000048E-2"/>
    <n v="7.6923076923076997E-2"/>
    <x v="4"/>
    <x v="49"/>
    <x v="3"/>
    <x v="0"/>
    <x v="0"/>
    <x v="1"/>
  </r>
  <r>
    <x v="116"/>
    <s v="^TNX"/>
    <n v="0.73299999999999998"/>
    <n v="0.75600000000000001"/>
    <n v="-2.300000000000002E-2"/>
    <n v="-3.0423280423280449E-2"/>
    <x v="4"/>
    <x v="49"/>
    <x v="3"/>
    <x v="0"/>
    <x v="0"/>
    <x v="0"/>
  </r>
  <r>
    <x v="117"/>
    <s v="^TNX"/>
    <n v="0.69399999999999995"/>
    <n v="0.73299999999999998"/>
    <n v="-3.9000000000000035E-2"/>
    <n v="-5.3206002728513009E-2"/>
    <x v="4"/>
    <x v="49"/>
    <x v="3"/>
    <x v="0"/>
    <x v="0"/>
    <x v="0"/>
  </r>
  <r>
    <x v="118"/>
    <s v="^TNX"/>
    <n v="0.69699999999999995"/>
    <n v="0.69399999999999995"/>
    <n v="3.0000000000000027E-3"/>
    <n v="4.3227665706051912E-3"/>
    <x v="4"/>
    <x v="49"/>
    <x v="3"/>
    <x v="0"/>
    <x v="0"/>
    <x v="1"/>
  </r>
  <r>
    <x v="119"/>
    <s v="^TNX"/>
    <n v="0.70399999999999996"/>
    <m/>
    <m/>
    <m/>
    <x v="4"/>
    <x v="49"/>
    <x v="3"/>
    <x v="0"/>
    <x v="0"/>
    <x v="0"/>
  </r>
  <r>
    <x v="120"/>
    <s v="^TNX"/>
    <n v="0.70899999999999996"/>
    <n v="0.70399999999999996"/>
    <n v="5.0000000000000044E-3"/>
    <n v="7.102272727272734E-3"/>
    <x v="4"/>
    <x v="49"/>
    <x v="3"/>
    <x v="0"/>
    <x v="0"/>
    <x v="1"/>
  </r>
  <r>
    <x v="121"/>
    <s v="^TNX"/>
    <n v="0.68400000000000005"/>
    <n v="0.70899999999999996"/>
    <n v="-2.4999999999999911E-2"/>
    <n v="-3.5260930888575334E-2"/>
    <x v="4"/>
    <x v="49"/>
    <x v="3"/>
    <x v="0"/>
    <x v="0"/>
    <x v="0"/>
  </r>
  <r>
    <x v="122"/>
    <s v="^TNX"/>
    <n v="0.67400000000000004"/>
    <n v="0.68400000000000005"/>
    <n v="-1.0000000000000009E-2"/>
    <n v="-1.4619883040935684E-2"/>
    <x v="4"/>
    <x v="49"/>
    <x v="3"/>
    <x v="0"/>
    <x v="0"/>
    <x v="0"/>
  </r>
  <r>
    <x v="123"/>
    <s v="^TNX"/>
    <n v="0.63600000000000001"/>
    <n v="0.67400000000000004"/>
    <n v="-3.8000000000000034E-2"/>
    <n v="-5.6379821958457019E-2"/>
    <x v="4"/>
    <x v="49"/>
    <x v="3"/>
    <x v="0"/>
    <x v="0"/>
    <x v="0"/>
  </r>
  <r>
    <x v="124"/>
    <s v="^TNX"/>
    <n v="0.63600000000000001"/>
    <m/>
    <m/>
    <m/>
    <x v="4"/>
    <x v="49"/>
    <x v="3"/>
    <x v="0"/>
    <x v="0"/>
    <x v="0"/>
  </r>
  <r>
    <x v="125"/>
    <s v="^TNX"/>
    <n v="0.65300000000000002"/>
    <n v="0.63600000000000001"/>
    <n v="1.7000000000000015E-2"/>
    <n v="2.6729559748427695E-2"/>
    <x v="4"/>
    <x v="49"/>
    <x v="3"/>
    <x v="0"/>
    <x v="0"/>
    <x v="1"/>
  </r>
  <r>
    <x v="126"/>
    <s v="^TNX"/>
    <n v="0.68200000000000005"/>
    <n v="0.65300000000000002"/>
    <n v="2.9000000000000026E-2"/>
    <n v="4.4410413476263434E-2"/>
    <x v="4"/>
    <x v="49"/>
    <x v="3"/>
    <x v="0"/>
    <x v="0"/>
    <x v="1"/>
  </r>
  <r>
    <x v="127"/>
    <s v="^TNX"/>
    <n v="0.66900000000000004"/>
    <n v="0.68200000000000005"/>
    <n v="-1.3000000000000012E-2"/>
    <n v="-1.9061583577712624E-2"/>
    <x v="4"/>
    <x v="49"/>
    <x v="3"/>
    <x v="0"/>
    <x v="0"/>
    <x v="0"/>
  </r>
  <r>
    <x v="128"/>
    <s v="^TNX"/>
    <n v="0.68400000000000005"/>
    <m/>
    <m/>
    <m/>
    <x v="4"/>
    <x v="49"/>
    <x v="3"/>
    <x v="0"/>
    <x v="0"/>
    <x v="0"/>
  </r>
  <r>
    <x v="129"/>
    <s v="^TNX"/>
    <n v="0.65"/>
    <n v="0.68400000000000005"/>
    <n v="-3.400000000000003E-2"/>
    <n v="-4.9707602339181325E-2"/>
    <x v="4"/>
    <x v="49"/>
    <x v="3"/>
    <x v="0"/>
    <x v="0"/>
    <x v="0"/>
  </r>
  <r>
    <x v="130"/>
    <s v="^TNX"/>
    <n v="0.65300000000000002"/>
    <n v="0.65"/>
    <n v="3.0000000000000027E-3"/>
    <n v="4.6153846153846193E-3"/>
    <x v="4"/>
    <x v="49"/>
    <x v="3"/>
    <x v="0"/>
    <x v="0"/>
    <x v="1"/>
  </r>
  <r>
    <x v="131"/>
    <s v="^TNX"/>
    <n v="0.60499999999999998"/>
    <n v="0.65300000000000002"/>
    <n v="-4.8000000000000043E-2"/>
    <n v="-7.3506891271056723E-2"/>
    <x v="4"/>
    <x v="49"/>
    <x v="3"/>
    <x v="0"/>
    <x v="0"/>
    <x v="0"/>
  </r>
  <r>
    <x v="132"/>
    <s v="^TNX"/>
    <n v="0.63300000000000001"/>
    <n v="0.60499999999999998"/>
    <n v="2.8000000000000025E-2"/>
    <n v="4.6280991735537236E-2"/>
    <x v="4"/>
    <x v="49"/>
    <x v="3"/>
    <x v="0"/>
    <x v="0"/>
    <x v="1"/>
  </r>
  <r>
    <x v="133"/>
    <s v="^TNX"/>
    <n v="0.64"/>
    <m/>
    <m/>
    <m/>
    <x v="4"/>
    <x v="49"/>
    <x v="3"/>
    <x v="0"/>
    <x v="0"/>
    <x v="0"/>
  </r>
  <r>
    <x v="134"/>
    <s v="^TNX"/>
    <n v="0.61499999999999999"/>
    <n v="0.64"/>
    <n v="-2.5000000000000022E-2"/>
    <n v="-3.9062500000000035E-2"/>
    <x v="4"/>
    <x v="49"/>
    <x v="3"/>
    <x v="0"/>
    <x v="0"/>
    <x v="0"/>
  </r>
  <r>
    <x v="135"/>
    <s v="^TNX"/>
    <n v="0.63"/>
    <n v="0.61499999999999999"/>
    <n v="1.5000000000000013E-2"/>
    <n v="2.4390243902439046E-2"/>
    <x v="4"/>
    <x v="49"/>
    <x v="3"/>
    <x v="0"/>
    <x v="0"/>
    <x v="1"/>
  </r>
  <r>
    <x v="136"/>
    <s v="^TNX"/>
    <n v="0.61199999999999999"/>
    <n v="0.63"/>
    <n v="-1.8000000000000016E-2"/>
    <n v="-2.8571428571428598E-2"/>
    <x v="4"/>
    <x v="49"/>
    <x v="3"/>
    <x v="0"/>
    <x v="0"/>
    <x v="0"/>
  </r>
  <r>
    <x v="137"/>
    <s v="^TNX"/>
    <n v="0.628"/>
    <n v="0.61199999999999999"/>
    <n v="1.6000000000000014E-2"/>
    <n v="2.6143790849673228E-2"/>
    <x v="4"/>
    <x v="49"/>
    <x v="3"/>
    <x v="0"/>
    <x v="0"/>
    <x v="1"/>
  </r>
  <r>
    <x v="138"/>
    <s v="^TNX"/>
    <n v="0.62"/>
    <m/>
    <m/>
    <m/>
    <x v="4"/>
    <x v="49"/>
    <x v="3"/>
    <x v="0"/>
    <x v="0"/>
    <x v="0"/>
  </r>
  <r>
    <x v="139"/>
    <s v="^TNX"/>
    <n v="0.60699999999999998"/>
    <n v="0.62"/>
    <n v="-1.3000000000000012E-2"/>
    <n v="-2.096774193548389E-2"/>
    <x v="4"/>
    <x v="49"/>
    <x v="3"/>
    <x v="0"/>
    <x v="0"/>
    <x v="0"/>
  </r>
  <r>
    <x v="140"/>
    <s v="^TNX"/>
    <n v="0.59499999999999997"/>
    <n v="0.60699999999999998"/>
    <n v="-1.2000000000000011E-2"/>
    <n v="-1.9769357495881403E-2"/>
    <x v="4"/>
    <x v="49"/>
    <x v="3"/>
    <x v="0"/>
    <x v="0"/>
    <x v="0"/>
  </r>
  <r>
    <x v="141"/>
    <s v="^TNX"/>
    <n v="0.58199999999999996"/>
    <n v="0.59499999999999997"/>
    <n v="-1.3000000000000012E-2"/>
    <n v="-2.1848739495798339E-2"/>
    <x v="4"/>
    <x v="49"/>
    <x v="3"/>
    <x v="0"/>
    <x v="0"/>
    <x v="0"/>
  </r>
  <r>
    <x v="142"/>
    <s v="^TNX"/>
    <n v="0.58899999999999997"/>
    <n v="0.58199999999999996"/>
    <n v="7.0000000000000062E-3"/>
    <n v="1.2027491408934719E-2"/>
    <x v="4"/>
    <x v="49"/>
    <x v="3"/>
    <x v="0"/>
    <x v="0"/>
    <x v="1"/>
  </r>
  <r>
    <x v="143"/>
    <s v="^TNX"/>
    <n v="0.60899999999999999"/>
    <m/>
    <m/>
    <m/>
    <x v="4"/>
    <x v="49"/>
    <x v="3"/>
    <x v="0"/>
    <x v="0"/>
    <x v="0"/>
  </r>
  <r>
    <x v="144"/>
    <s v="^TNX"/>
    <n v="0.58099999999999996"/>
    <n v="0.60899999999999999"/>
    <n v="-2.8000000000000025E-2"/>
    <n v="-4.5977011494252915E-2"/>
    <x v="4"/>
    <x v="49"/>
    <x v="3"/>
    <x v="0"/>
    <x v="0"/>
    <x v="0"/>
  </r>
  <r>
    <x v="145"/>
    <s v="^TNX"/>
    <n v="0.57899999999999996"/>
    <n v="0.58099999999999996"/>
    <n v="-2.0000000000000018E-3"/>
    <n v="-3.4423407917383853E-3"/>
    <x v="4"/>
    <x v="49"/>
    <x v="3"/>
    <x v="0"/>
    <x v="0"/>
    <x v="0"/>
  </r>
  <r>
    <x v="146"/>
    <s v="^TNX"/>
    <n v="0.54100000000000004"/>
    <n v="0.57899999999999996"/>
    <n v="-3.7999999999999923E-2"/>
    <n v="-6.5630397236614721E-2"/>
    <x v="4"/>
    <x v="49"/>
    <x v="3"/>
    <x v="0"/>
    <x v="0"/>
    <x v="0"/>
  </r>
  <r>
    <x v="147"/>
    <s v="^TNX"/>
    <n v="0.53600000000000003"/>
    <n v="0.54100000000000004"/>
    <n v="-5.0000000000000044E-3"/>
    <n v="-9.2421441774491759E-3"/>
    <x v="4"/>
    <x v="49"/>
    <x v="3"/>
    <x v="0"/>
    <x v="0"/>
    <x v="0"/>
  </r>
  <r>
    <x v="148"/>
    <s v="^TNX"/>
    <n v="0.56299999999999994"/>
    <m/>
    <m/>
    <m/>
    <x v="4"/>
    <x v="49"/>
    <x v="3"/>
    <x v="0"/>
    <x v="0"/>
    <x v="0"/>
  </r>
  <r>
    <x v="149"/>
    <s v="^TNX"/>
    <n v="0.51500000000000001"/>
    <n v="0.56299999999999994"/>
    <n v="-4.7999999999999932E-2"/>
    <n v="-8.5257548845470585E-2"/>
    <x v="4"/>
    <x v="49"/>
    <x v="3"/>
    <x v="0"/>
    <x v="0"/>
    <x v="0"/>
  </r>
  <r>
    <x v="150"/>
    <s v="^TNX"/>
    <n v="0.54300000000000004"/>
    <n v="0.51500000000000001"/>
    <n v="2.8000000000000025E-2"/>
    <n v="5.4368932038834999E-2"/>
    <x v="4"/>
    <x v="49"/>
    <x v="3"/>
    <x v="0"/>
    <x v="0"/>
    <x v="1"/>
  </r>
  <r>
    <x v="151"/>
    <s v="^TNX"/>
    <n v="0.53600000000000003"/>
    <n v="0.54300000000000004"/>
    <n v="-7.0000000000000062E-3"/>
    <n v="-1.2891344383057101E-2"/>
    <x v="4"/>
    <x v="49"/>
    <x v="3"/>
    <x v="0"/>
    <x v="0"/>
    <x v="0"/>
  </r>
  <r>
    <x v="152"/>
    <s v="^TNX"/>
    <n v="0.56200000000000006"/>
    <n v="0.53600000000000003"/>
    <n v="2.6000000000000023E-2"/>
    <n v="4.8507462686567207E-2"/>
    <x v="4"/>
    <x v="49"/>
    <x v="3"/>
    <x v="0"/>
    <x v="0"/>
    <x v="1"/>
  </r>
  <r>
    <x v="153"/>
    <s v="^TNX"/>
    <n v="0.57399999999999995"/>
    <m/>
    <m/>
    <m/>
    <x v="4"/>
    <x v="49"/>
    <x v="3"/>
    <x v="0"/>
    <x v="0"/>
    <x v="0"/>
  </r>
  <r>
    <x v="154"/>
    <s v="^TNX"/>
    <n v="0.65800000000000003"/>
    <n v="0.57399999999999995"/>
    <n v="8.4000000000000075E-2"/>
    <n v="0.14634146341463428"/>
    <x v="4"/>
    <x v="49"/>
    <x v="3"/>
    <x v="0"/>
    <x v="0"/>
    <x v="1"/>
  </r>
  <r>
    <x v="155"/>
    <s v="^TNX"/>
    <n v="0.67"/>
    <n v="0.65800000000000003"/>
    <n v="1.2000000000000011E-2"/>
    <n v="1.8237082066869317E-2"/>
    <x v="4"/>
    <x v="49"/>
    <x v="3"/>
    <x v="0"/>
    <x v="0"/>
    <x v="1"/>
  </r>
  <r>
    <x v="156"/>
    <s v="^TNX"/>
    <n v="0.71599999999999997"/>
    <n v="0.67"/>
    <n v="4.599999999999993E-2"/>
    <n v="6.8656716417910338E-2"/>
    <x v="4"/>
    <x v="49"/>
    <x v="3"/>
    <x v="0"/>
    <x v="0"/>
    <x v="1"/>
  </r>
  <r>
    <x v="157"/>
    <s v="^TNX"/>
    <n v="0.70899999999999996"/>
    <n v="0.71599999999999997"/>
    <n v="-7.0000000000000062E-3"/>
    <n v="-9.7765363128491708E-3"/>
    <x v="4"/>
    <x v="49"/>
    <x v="3"/>
    <x v="0"/>
    <x v="0"/>
    <x v="0"/>
  </r>
  <r>
    <x v="158"/>
    <s v="^TNX"/>
    <n v="0.68300000000000005"/>
    <m/>
    <m/>
    <m/>
    <x v="4"/>
    <x v="49"/>
    <x v="3"/>
    <x v="0"/>
    <x v="0"/>
    <x v="0"/>
  </r>
  <r>
    <x v="159"/>
    <s v="^TNX"/>
    <n v="0.66900000000000004"/>
    <n v="0.68300000000000005"/>
    <n v="-1.4000000000000012E-2"/>
    <n v="-2.0497803806735011E-2"/>
    <x v="4"/>
    <x v="49"/>
    <x v="3"/>
    <x v="0"/>
    <x v="0"/>
    <x v="0"/>
  </r>
  <r>
    <x v="160"/>
    <s v="^TNX"/>
    <n v="0.67500000000000004"/>
    <n v="0.66900000000000004"/>
    <n v="6.0000000000000053E-3"/>
    <n v="8.9686098654708588E-3"/>
    <x v="4"/>
    <x v="49"/>
    <x v="3"/>
    <x v="0"/>
    <x v="0"/>
    <x v="1"/>
  </r>
  <r>
    <x v="161"/>
    <s v="^TNX"/>
    <n v="0.64400000000000002"/>
    <n v="0.67500000000000004"/>
    <n v="-3.1000000000000028E-2"/>
    <n v="-4.592592592592596E-2"/>
    <x v="4"/>
    <x v="49"/>
    <x v="3"/>
    <x v="0"/>
    <x v="0"/>
    <x v="0"/>
  </r>
  <r>
    <x v="162"/>
    <s v="^TNX"/>
    <n v="0.64"/>
    <n v="0.64400000000000002"/>
    <n v="-4.0000000000000036E-3"/>
    <n v="-6.2111801242236081E-3"/>
    <x v="4"/>
    <x v="49"/>
    <x v="3"/>
    <x v="0"/>
    <x v="0"/>
    <x v="0"/>
  </r>
  <r>
    <x v="163"/>
    <s v="^TNX"/>
    <n v="0.64600000000000002"/>
    <m/>
    <m/>
    <m/>
    <x v="4"/>
    <x v="49"/>
    <x v="3"/>
    <x v="0"/>
    <x v="0"/>
    <x v="0"/>
  </r>
  <r>
    <x v="164"/>
    <s v="^TNX"/>
    <n v="0.68200000000000005"/>
    <n v="0.64600000000000002"/>
    <n v="3.6000000000000032E-2"/>
    <n v="5.572755417956661E-2"/>
    <x v="4"/>
    <x v="49"/>
    <x v="3"/>
    <x v="0"/>
    <x v="0"/>
    <x v="1"/>
  </r>
  <r>
    <x v="165"/>
    <s v="^TNX"/>
    <n v="0.68700000000000006"/>
    <n v="0.68200000000000005"/>
    <n v="5.0000000000000044E-3"/>
    <n v="7.3313782991202402E-3"/>
    <x v="4"/>
    <x v="49"/>
    <x v="3"/>
    <x v="0"/>
    <x v="0"/>
    <x v="1"/>
  </r>
  <r>
    <x v="166"/>
    <s v="^TNX"/>
    <n v="0.746"/>
    <n v="0.68700000000000006"/>
    <n v="5.8999999999999941E-2"/>
    <n v="8.5880640465793218E-2"/>
    <x v="4"/>
    <x v="49"/>
    <x v="3"/>
    <x v="0"/>
    <x v="0"/>
    <x v="1"/>
  </r>
  <r>
    <x v="167"/>
    <s v="^TNX"/>
    <n v="0.72899999999999998"/>
    <n v="0.746"/>
    <n v="-1.7000000000000015E-2"/>
    <n v="-2.2788203753351225E-2"/>
    <x v="4"/>
    <x v="49"/>
    <x v="3"/>
    <x v="0"/>
    <x v="0"/>
    <x v="0"/>
  </r>
  <r>
    <x v="168"/>
    <s v="^TNX"/>
    <n v="0.69299999999999995"/>
    <m/>
    <m/>
    <m/>
    <x v="4"/>
    <x v="49"/>
    <x v="3"/>
    <x v="0"/>
    <x v="0"/>
    <x v="0"/>
  </r>
  <r>
    <x v="169"/>
    <s v="^TNX"/>
    <n v="0.67200000000000004"/>
    <n v="0.69299999999999995"/>
    <n v="-2.0999999999999908E-2"/>
    <n v="-3.0303030303030172E-2"/>
    <x v="4"/>
    <x v="49"/>
    <x v="3"/>
    <x v="0"/>
    <x v="0"/>
    <x v="0"/>
  </r>
  <r>
    <x v="170"/>
    <s v="^TNX"/>
    <n v="0.65100000000000002"/>
    <n v="0.67200000000000004"/>
    <n v="-2.1000000000000019E-2"/>
    <n v="-3.1250000000000028E-2"/>
    <x v="4"/>
    <x v="49"/>
    <x v="3"/>
    <x v="0"/>
    <x v="0"/>
    <x v="0"/>
  </r>
  <r>
    <x v="171"/>
    <s v="^TNX"/>
    <n v="0.622"/>
    <n v="0.65100000000000002"/>
    <n v="-2.9000000000000026E-2"/>
    <n v="-4.4546850998463942E-2"/>
    <x v="4"/>
    <x v="49"/>
    <x v="3"/>
    <x v="0"/>
    <x v="0"/>
    <x v="0"/>
  </r>
  <r>
    <x v="172"/>
    <s v="^TNX"/>
    <n v="0.72099999999999997"/>
    <n v="0.622"/>
    <n v="9.8999999999999977E-2"/>
    <n v="0.15916398713826363"/>
    <x v="4"/>
    <x v="49"/>
    <x v="3"/>
    <x v="0"/>
    <x v="0"/>
    <x v="1"/>
  </r>
  <r>
    <x v="173"/>
    <s v="^TNX"/>
    <n v="0.68400000000000005"/>
    <m/>
    <m/>
    <m/>
    <x v="4"/>
    <x v="49"/>
    <x v="3"/>
    <x v="0"/>
    <x v="0"/>
    <x v="0"/>
  </r>
  <r>
    <x v="174"/>
    <s v="^TNX"/>
    <n v="0.70299999999999996"/>
    <n v="0.68400000000000005"/>
    <n v="1.8999999999999906E-2"/>
    <n v="2.7777777777777637E-2"/>
    <x v="4"/>
    <x v="49"/>
    <x v="3"/>
    <x v="0"/>
    <x v="0"/>
    <x v="1"/>
  </r>
  <r>
    <x v="175"/>
    <s v="^TNX"/>
    <n v="0.68500000000000005"/>
    <n v="0.70299999999999996"/>
    <n v="-1.7999999999999905E-2"/>
    <n v="-2.5604551920341261E-2"/>
    <x v="4"/>
    <x v="49"/>
    <x v="3"/>
    <x v="0"/>
    <x v="0"/>
    <x v="0"/>
  </r>
  <r>
    <x v="176"/>
    <s v="^TNX"/>
    <n v="0.66900000000000004"/>
    <n v="0.68500000000000005"/>
    <n v="-1.6000000000000014E-2"/>
    <n v="-2.3357664233576662E-2"/>
    <x v="4"/>
    <x v="49"/>
    <x v="3"/>
    <x v="0"/>
    <x v="0"/>
    <x v="0"/>
  </r>
  <r>
    <x v="177"/>
    <s v="^TNX"/>
    <n v="0.67100000000000004"/>
    <m/>
    <m/>
    <m/>
    <x v="4"/>
    <x v="49"/>
    <x v="3"/>
    <x v="0"/>
    <x v="0"/>
    <x v="0"/>
  </r>
  <r>
    <x v="178"/>
    <s v="^TNX"/>
    <n v="0.67900000000000005"/>
    <n v="0.67100000000000004"/>
    <n v="8.0000000000000071E-3"/>
    <n v="1.1922503725782425E-2"/>
    <x v="4"/>
    <x v="49"/>
    <x v="3"/>
    <x v="0"/>
    <x v="0"/>
    <x v="1"/>
  </r>
  <r>
    <x v="179"/>
    <s v="^TNX"/>
    <n v="0.68700000000000006"/>
    <n v="0.67900000000000005"/>
    <n v="8.0000000000000071E-3"/>
    <n v="1.1782032400589112E-2"/>
    <x v="4"/>
    <x v="49"/>
    <x v="3"/>
    <x v="0"/>
    <x v="0"/>
    <x v="1"/>
  </r>
  <r>
    <x v="180"/>
    <s v="^TNX"/>
    <n v="0.68400000000000005"/>
    <n v="0.68700000000000006"/>
    <n v="-3.0000000000000027E-3"/>
    <n v="-4.3668122270742391E-3"/>
    <x v="4"/>
    <x v="49"/>
    <x v="3"/>
    <x v="0"/>
    <x v="0"/>
    <x v="0"/>
  </r>
  <r>
    <x v="181"/>
    <s v="^TNX"/>
    <n v="0.69399999999999995"/>
    <n v="0.68400000000000005"/>
    <n v="9.9999999999998979E-3"/>
    <n v="1.4619883040935523E-2"/>
    <x v="4"/>
    <x v="49"/>
    <x v="3"/>
    <x v="0"/>
    <x v="0"/>
    <x v="1"/>
  </r>
  <r>
    <x v="182"/>
    <s v="^TNX"/>
    <n v="0.67100000000000004"/>
    <m/>
    <m/>
    <m/>
    <x v="4"/>
    <x v="49"/>
    <x v="3"/>
    <x v="0"/>
    <x v="0"/>
    <x v="0"/>
  </r>
  <r>
    <x v="183"/>
    <s v="^TNX"/>
    <n v="0.66400000000000003"/>
    <n v="0.67100000000000004"/>
    <n v="-7.0000000000000062E-3"/>
    <n v="-1.043219076005962E-2"/>
    <x v="4"/>
    <x v="49"/>
    <x v="3"/>
    <x v="0"/>
    <x v="0"/>
    <x v="0"/>
  </r>
  <r>
    <x v="184"/>
    <s v="^TNX"/>
    <n v="0.67600000000000005"/>
    <n v="0.66400000000000003"/>
    <n v="1.2000000000000011E-2"/>
    <n v="1.8072289156626523E-2"/>
    <x v="4"/>
    <x v="49"/>
    <x v="3"/>
    <x v="0"/>
    <x v="0"/>
    <x v="1"/>
  </r>
  <r>
    <x v="185"/>
    <s v="^TNX"/>
    <n v="0.66600000000000004"/>
    <n v="0.67600000000000005"/>
    <n v="-1.0000000000000009E-2"/>
    <n v="-1.4792899408284035E-2"/>
    <x v="4"/>
    <x v="49"/>
    <x v="3"/>
    <x v="0"/>
    <x v="0"/>
    <x v="0"/>
  </r>
  <r>
    <x v="186"/>
    <s v="^TNX"/>
    <n v="0.65900000000000003"/>
    <n v="0.66600000000000004"/>
    <n v="-7.0000000000000062E-3"/>
    <n v="-1.051051051051052E-2"/>
    <x v="4"/>
    <x v="49"/>
    <x v="3"/>
    <x v="0"/>
    <x v="1"/>
    <x v="0"/>
  </r>
  <r>
    <x v="0"/>
    <s v="^TYX"/>
    <n v="2.3889999999999998"/>
    <m/>
    <m/>
    <m/>
    <x v="4"/>
    <x v="50"/>
    <x v="3"/>
    <x v="0"/>
    <x v="0"/>
    <x v="0"/>
  </r>
  <r>
    <x v="1"/>
    <s v="^TYX"/>
    <n v="2.3410000000000002"/>
    <n v="2.3889999999999998"/>
    <n v="-4.7999999999999599E-2"/>
    <n v="-2.0092088740058436E-2"/>
    <x v="4"/>
    <x v="50"/>
    <x v="3"/>
    <x v="0"/>
    <x v="0"/>
    <x v="0"/>
  </r>
  <r>
    <x v="2"/>
    <s v="^TYX"/>
    <n v="2.2490000000000001"/>
    <n v="2.3410000000000002"/>
    <n v="-9.2000000000000082E-2"/>
    <n v="-3.9299444681759964E-2"/>
    <x v="4"/>
    <x v="50"/>
    <x v="3"/>
    <x v="0"/>
    <x v="0"/>
    <x v="0"/>
  </r>
  <r>
    <x v="3"/>
    <s v="^TYX"/>
    <n v="2.2810000000000001"/>
    <m/>
    <m/>
    <m/>
    <x v="4"/>
    <x v="50"/>
    <x v="3"/>
    <x v="0"/>
    <x v="0"/>
    <x v="0"/>
  </r>
  <r>
    <x v="4"/>
    <s v="^TYX"/>
    <n v="2.3050000000000002"/>
    <n v="2.2810000000000001"/>
    <n v="2.4000000000000021E-2"/>
    <n v="1.0521701008329689E-2"/>
    <x v="4"/>
    <x v="50"/>
    <x v="3"/>
    <x v="0"/>
    <x v="0"/>
    <x v="1"/>
  </r>
  <r>
    <x v="5"/>
    <s v="^TYX"/>
    <n v="2.3580000000000001"/>
    <n v="2.3050000000000002"/>
    <n v="5.2999999999999936E-2"/>
    <n v="2.2993492407809082E-2"/>
    <x v="4"/>
    <x v="50"/>
    <x v="3"/>
    <x v="0"/>
    <x v="0"/>
    <x v="1"/>
  </r>
  <r>
    <x v="6"/>
    <s v="^TYX"/>
    <n v="2.33"/>
    <n v="2.3580000000000001"/>
    <n v="-2.8000000000000025E-2"/>
    <n v="-1.1874469889737076E-2"/>
    <x v="4"/>
    <x v="50"/>
    <x v="3"/>
    <x v="0"/>
    <x v="0"/>
    <x v="0"/>
  </r>
  <r>
    <x v="7"/>
    <s v="^TYX"/>
    <n v="2.2839999999999998"/>
    <n v="2.33"/>
    <n v="-4.6000000000000263E-2"/>
    <n v="-1.9742489270386378E-2"/>
    <x v="4"/>
    <x v="50"/>
    <x v="3"/>
    <x v="0"/>
    <x v="0"/>
    <x v="0"/>
  </r>
  <r>
    <x v="8"/>
    <s v="^TYX"/>
    <n v="2.3069999999999999"/>
    <m/>
    <m/>
    <m/>
    <x v="4"/>
    <x v="50"/>
    <x v="3"/>
    <x v="0"/>
    <x v="0"/>
    <x v="0"/>
  </r>
  <r>
    <x v="9"/>
    <s v="^TYX"/>
    <n v="2.2749999999999999"/>
    <n v="2.3069999999999999"/>
    <n v="-3.2000000000000028E-2"/>
    <n v="-1.3870827915041191E-2"/>
    <x v="4"/>
    <x v="50"/>
    <x v="3"/>
    <x v="0"/>
    <x v="0"/>
    <x v="0"/>
  </r>
  <r>
    <x v="10"/>
    <s v="^TYX"/>
    <n v="2.242"/>
    <n v="2.2749999999999999"/>
    <n v="-3.2999999999999918E-2"/>
    <n v="-1.450549450549447E-2"/>
    <x v="4"/>
    <x v="50"/>
    <x v="3"/>
    <x v="0"/>
    <x v="0"/>
    <x v="0"/>
  </r>
  <r>
    <x v="11"/>
    <s v="^TYX"/>
    <n v="2.2610000000000001"/>
    <n v="2.242"/>
    <n v="1.9000000000000128E-2"/>
    <n v="8.4745762711864979E-3"/>
    <x v="4"/>
    <x v="50"/>
    <x v="3"/>
    <x v="0"/>
    <x v="0"/>
    <x v="1"/>
  </r>
  <r>
    <x v="12"/>
    <s v="^TYX"/>
    <n v="2.2959999999999998"/>
    <n v="2.2610000000000001"/>
    <n v="3.4999999999999698E-2"/>
    <n v="1.5479876160990577E-2"/>
    <x v="4"/>
    <x v="50"/>
    <x v="3"/>
    <x v="0"/>
    <x v="0"/>
    <x v="1"/>
  </r>
  <r>
    <x v="13"/>
    <s v="^TYX"/>
    <n v="2.2309999999999999"/>
    <m/>
    <m/>
    <m/>
    <x v="4"/>
    <x v="50"/>
    <x v="3"/>
    <x v="0"/>
    <x v="0"/>
    <x v="0"/>
  </r>
  <r>
    <x v="14"/>
    <s v="^TYX"/>
    <n v="2.218"/>
    <n v="2.2309999999999999"/>
    <n v="-1.2999999999999901E-2"/>
    <n v="-5.826983415508696E-3"/>
    <x v="4"/>
    <x v="50"/>
    <x v="3"/>
    <x v="0"/>
    <x v="0"/>
    <x v="0"/>
  </r>
  <r>
    <x v="15"/>
    <s v="^TYX"/>
    <n v="2.1819999999999999"/>
    <n v="2.218"/>
    <n v="-3.6000000000000032E-2"/>
    <n v="-1.6230838593327336E-2"/>
    <x v="4"/>
    <x v="50"/>
    <x v="3"/>
    <x v="0"/>
    <x v="0"/>
    <x v="0"/>
  </r>
  <r>
    <x v="16"/>
    <s v="^TYX"/>
    <n v="2.1280000000000001"/>
    <n v="2.1819999999999999"/>
    <n v="-5.3999999999999826E-2"/>
    <n v="-2.47479376718606E-2"/>
    <x v="4"/>
    <x v="50"/>
    <x v="3"/>
    <x v="0"/>
    <x v="0"/>
    <x v="0"/>
  </r>
  <r>
    <x v="17"/>
    <s v="^TYX"/>
    <n v="2.0550000000000002"/>
    <m/>
    <m/>
    <m/>
    <x v="4"/>
    <x v="50"/>
    <x v="3"/>
    <x v="0"/>
    <x v="0"/>
    <x v="0"/>
  </r>
  <r>
    <x v="18"/>
    <s v="^TYX"/>
    <n v="2.0950000000000002"/>
    <n v="2.0550000000000002"/>
    <n v="4.0000000000000036E-2"/>
    <n v="1.9464720194647216E-2"/>
    <x v="4"/>
    <x v="50"/>
    <x v="3"/>
    <x v="0"/>
    <x v="0"/>
    <x v="1"/>
  </r>
  <r>
    <x v="19"/>
    <s v="^TYX"/>
    <n v="2.0529999999999999"/>
    <n v="2.0950000000000002"/>
    <n v="-4.2000000000000259E-2"/>
    <n v="-2.0047732696897497E-2"/>
    <x v="4"/>
    <x v="50"/>
    <x v="3"/>
    <x v="0"/>
    <x v="0"/>
    <x v="0"/>
  </r>
  <r>
    <x v="20"/>
    <s v="^TYX"/>
    <n v="2.028"/>
    <n v="2.0529999999999999"/>
    <n v="-2.4999999999999911E-2"/>
    <n v="-1.2177301509985344E-2"/>
    <x v="4"/>
    <x v="50"/>
    <x v="3"/>
    <x v="0"/>
    <x v="0"/>
    <x v="0"/>
  </r>
  <r>
    <x v="21"/>
    <s v="^TYX"/>
    <n v="2.0150000000000001"/>
    <n v="2.028"/>
    <n v="-1.2999999999999901E-2"/>
    <n v="-6.4102564102563615E-3"/>
    <x v="4"/>
    <x v="50"/>
    <x v="3"/>
    <x v="0"/>
    <x v="0"/>
    <x v="0"/>
  </r>
  <r>
    <x v="22"/>
    <s v="^TYX"/>
    <n v="1.9970000000000001"/>
    <m/>
    <m/>
    <m/>
    <x v="4"/>
    <x v="50"/>
    <x v="3"/>
    <x v="0"/>
    <x v="0"/>
    <x v="0"/>
  </r>
  <r>
    <x v="23"/>
    <s v="^TYX"/>
    <n v="2.081"/>
    <n v="1.9970000000000001"/>
    <n v="8.3999999999999853E-2"/>
    <n v="4.2063094641962867E-2"/>
    <x v="4"/>
    <x v="50"/>
    <x v="3"/>
    <x v="0"/>
    <x v="0"/>
    <x v="1"/>
  </r>
  <r>
    <x v="24"/>
    <s v="^TYX"/>
    <n v="2.133"/>
    <n v="2.081"/>
    <n v="5.2000000000000046E-2"/>
    <n v="2.4987986544930344E-2"/>
    <x v="4"/>
    <x v="50"/>
    <x v="3"/>
    <x v="0"/>
    <x v="0"/>
    <x v="1"/>
  </r>
  <r>
    <x v="25"/>
    <s v="^TYX"/>
    <n v="2.1139999999999999"/>
    <n v="2.133"/>
    <n v="-1.9000000000000128E-2"/>
    <n v="-8.907641819034284E-3"/>
    <x v="4"/>
    <x v="50"/>
    <x v="3"/>
    <x v="0"/>
    <x v="0"/>
    <x v="0"/>
  </r>
  <r>
    <x v="26"/>
    <s v="^TYX"/>
    <n v="2.0419999999999998"/>
    <n v="2.1139999999999999"/>
    <n v="-7.2000000000000064E-2"/>
    <n v="-3.4058656575212898E-2"/>
    <x v="4"/>
    <x v="50"/>
    <x v="3"/>
    <x v="0"/>
    <x v="0"/>
    <x v="0"/>
  </r>
  <r>
    <x v="27"/>
    <s v="^TYX"/>
    <n v="2.02"/>
    <m/>
    <m/>
    <m/>
    <x v="4"/>
    <x v="50"/>
    <x v="3"/>
    <x v="0"/>
    <x v="0"/>
    <x v="0"/>
  </r>
  <r>
    <x v="28"/>
    <s v="^TYX"/>
    <n v="2.0510000000000002"/>
    <n v="2.02"/>
    <n v="3.1000000000000139E-2"/>
    <n v="1.5346534653465416E-2"/>
    <x v="4"/>
    <x v="50"/>
    <x v="3"/>
    <x v="0"/>
    <x v="0"/>
    <x v="1"/>
  </r>
  <r>
    <x v="29"/>
    <s v="^TYX"/>
    <n v="2.0910000000000002"/>
    <n v="2.0510000000000002"/>
    <n v="4.0000000000000036E-2"/>
    <n v="1.9502681618722591E-2"/>
    <x v="4"/>
    <x v="50"/>
    <x v="3"/>
    <x v="0"/>
    <x v="0"/>
    <x v="1"/>
  </r>
  <r>
    <x v="30"/>
    <s v="^TYX"/>
    <n v="2.0710000000000002"/>
    <n v="2.0910000000000002"/>
    <n v="-2.0000000000000018E-2"/>
    <n v="-9.5648015303682523E-3"/>
    <x v="4"/>
    <x v="50"/>
    <x v="3"/>
    <x v="0"/>
    <x v="0"/>
    <x v="0"/>
  </r>
  <r>
    <x v="31"/>
    <s v="^TYX"/>
    <n v="2.0430000000000001"/>
    <n v="2.0710000000000002"/>
    <n v="-2.8000000000000025E-2"/>
    <n v="-1.3520038628681808E-2"/>
    <x v="4"/>
    <x v="50"/>
    <x v="3"/>
    <x v="0"/>
    <x v="0"/>
    <x v="0"/>
  </r>
  <r>
    <x v="32"/>
    <s v="^TYX"/>
    <n v="2.0059999999999998"/>
    <m/>
    <m/>
    <m/>
    <x v="4"/>
    <x v="50"/>
    <x v="3"/>
    <x v="0"/>
    <x v="0"/>
    <x v="0"/>
  </r>
  <r>
    <x v="33"/>
    <s v="^TYX"/>
    <n v="2.016"/>
    <n v="2.0059999999999998"/>
    <n v="1.0000000000000231E-2"/>
    <n v="4.985044865403904E-3"/>
    <x v="4"/>
    <x v="50"/>
    <x v="3"/>
    <x v="0"/>
    <x v="0"/>
    <x v="1"/>
  </r>
  <r>
    <x v="34"/>
    <s v="^TYX"/>
    <n v="1.972"/>
    <n v="2.016"/>
    <n v="-4.4000000000000039E-2"/>
    <n v="-2.1825396825396845E-2"/>
    <x v="4"/>
    <x v="50"/>
    <x v="3"/>
    <x v="0"/>
    <x v="0"/>
    <x v="0"/>
  </r>
  <r>
    <x v="35"/>
    <s v="^TYX"/>
    <n v="1.9179999999999999"/>
    <n v="1.972"/>
    <n v="-5.4000000000000048E-2"/>
    <n v="-2.7383367139959456E-2"/>
    <x v="4"/>
    <x v="50"/>
    <x v="3"/>
    <x v="0"/>
    <x v="0"/>
    <x v="0"/>
  </r>
  <r>
    <x v="36"/>
    <s v="^TYX"/>
    <n v="1.837"/>
    <m/>
    <m/>
    <m/>
    <x v="4"/>
    <x v="50"/>
    <x v="3"/>
    <x v="0"/>
    <x v="0"/>
    <x v="0"/>
  </r>
  <r>
    <x v="37"/>
    <s v="^TYX"/>
    <n v="1.804"/>
    <n v="1.837"/>
    <n v="-3.2999999999999918E-2"/>
    <n v="-1.7964071856287379E-2"/>
    <x v="4"/>
    <x v="50"/>
    <x v="3"/>
    <x v="0"/>
    <x v="0"/>
    <x v="0"/>
  </r>
  <r>
    <x v="38"/>
    <s v="^TYX"/>
    <n v="1.796"/>
    <n v="1.804"/>
    <n v="-8.0000000000000071E-3"/>
    <n v="-4.4345898004434624E-3"/>
    <x v="4"/>
    <x v="50"/>
    <x v="3"/>
    <x v="0"/>
    <x v="0"/>
    <x v="0"/>
  </r>
  <r>
    <x v="39"/>
    <s v="^TYX"/>
    <n v="1.784"/>
    <n v="1.796"/>
    <n v="-1.2000000000000011E-2"/>
    <n v="-6.6815144766147055E-3"/>
    <x v="4"/>
    <x v="50"/>
    <x v="3"/>
    <x v="0"/>
    <x v="0"/>
    <x v="0"/>
  </r>
  <r>
    <x v="40"/>
    <s v="^TYX"/>
    <n v="1.671"/>
    <n v="1.784"/>
    <n v="-0.11299999999999999"/>
    <n v="-6.3340807174887881E-2"/>
    <x v="4"/>
    <x v="50"/>
    <x v="3"/>
    <x v="0"/>
    <x v="0"/>
    <x v="0"/>
  </r>
  <r>
    <x v="41"/>
    <s v="^TYX"/>
    <n v="1.6459999999999999"/>
    <m/>
    <m/>
    <m/>
    <x v="4"/>
    <x v="50"/>
    <x v="3"/>
    <x v="0"/>
    <x v="0"/>
    <x v="0"/>
  </r>
  <r>
    <x v="42"/>
    <s v="^TYX"/>
    <n v="1.63"/>
    <n v="1.6459999999999999"/>
    <n v="-1.6000000000000014E-2"/>
    <n v="-9.7205346294046268E-3"/>
    <x v="4"/>
    <x v="50"/>
    <x v="3"/>
    <x v="0"/>
    <x v="0"/>
    <x v="0"/>
  </r>
  <r>
    <x v="43"/>
    <s v="^TYX"/>
    <n v="1.635"/>
    <n v="1.63"/>
    <n v="5.0000000000001155E-3"/>
    <n v="3.0674846625767583E-3"/>
    <x v="4"/>
    <x v="50"/>
    <x v="3"/>
    <x v="0"/>
    <x v="0"/>
    <x v="1"/>
  </r>
  <r>
    <x v="44"/>
    <s v="^TYX"/>
    <n v="1.571"/>
    <n v="1.635"/>
    <n v="-6.4000000000000057E-2"/>
    <n v="-3.9143730886850185E-2"/>
    <x v="4"/>
    <x v="50"/>
    <x v="3"/>
    <x v="0"/>
    <x v="0"/>
    <x v="0"/>
  </r>
  <r>
    <x v="45"/>
    <s v="^TYX"/>
    <n v="1.2150000000000001"/>
    <n v="1.571"/>
    <n v="-0.35599999999999987"/>
    <n v="-0.22660725652450661"/>
    <x v="4"/>
    <x v="50"/>
    <x v="3"/>
    <x v="0"/>
    <x v="0"/>
    <x v="0"/>
  </r>
  <r>
    <x v="46"/>
    <s v="^TYX"/>
    <n v="0.93700000000000006"/>
    <m/>
    <m/>
    <m/>
    <x v="4"/>
    <x v="50"/>
    <x v="3"/>
    <x v="0"/>
    <x v="0"/>
    <x v="0"/>
  </r>
  <r>
    <x v="47"/>
    <s v="^TYX"/>
    <n v="1.2190000000000001"/>
    <n v="0.93700000000000006"/>
    <n v="0.28200000000000003"/>
    <n v="0.30096051227321241"/>
    <x v="4"/>
    <x v="50"/>
    <x v="3"/>
    <x v="0"/>
    <x v="0"/>
    <x v="1"/>
  </r>
  <r>
    <x v="48"/>
    <s v="^TYX"/>
    <n v="1.3080000000000001"/>
    <n v="1.2190000000000001"/>
    <n v="8.8999999999999968E-2"/>
    <n v="7.301066447908118E-2"/>
    <x v="4"/>
    <x v="50"/>
    <x v="3"/>
    <x v="0"/>
    <x v="0"/>
    <x v="1"/>
  </r>
  <r>
    <x v="49"/>
    <s v="^TYX"/>
    <n v="1.407"/>
    <n v="1.3080000000000001"/>
    <n v="9.8999999999999977E-2"/>
    <n v="7.5688073394495389E-2"/>
    <x v="4"/>
    <x v="50"/>
    <x v="3"/>
    <x v="0"/>
    <x v="0"/>
    <x v="1"/>
  </r>
  <r>
    <x v="50"/>
    <s v="^TYX"/>
    <n v="1.552"/>
    <n v="1.407"/>
    <n v="0.14500000000000002"/>
    <n v="0.10305614783226724"/>
    <x v="4"/>
    <x v="50"/>
    <x v="3"/>
    <x v="0"/>
    <x v="0"/>
    <x v="1"/>
  </r>
  <r>
    <x v="51"/>
    <s v="^TYX"/>
    <n v="1.3340000000000001"/>
    <m/>
    <m/>
    <m/>
    <x v="4"/>
    <x v="50"/>
    <x v="3"/>
    <x v="0"/>
    <x v="0"/>
    <x v="0"/>
  </r>
  <r>
    <x v="52"/>
    <s v="^TYX"/>
    <n v="1.5820000000000001"/>
    <n v="1.3340000000000001"/>
    <n v="0.248"/>
    <n v="0.18590704647676159"/>
    <x v="4"/>
    <x v="50"/>
    <x v="3"/>
    <x v="0"/>
    <x v="0"/>
    <x v="1"/>
  </r>
  <r>
    <x v="53"/>
    <s v="^TYX"/>
    <n v="1.897"/>
    <n v="1.5820000000000001"/>
    <n v="0.31499999999999995"/>
    <n v="0.19911504424778756"/>
    <x v="4"/>
    <x v="50"/>
    <x v="3"/>
    <x v="0"/>
    <x v="0"/>
    <x v="1"/>
  </r>
  <r>
    <x v="54"/>
    <s v="^TYX"/>
    <n v="1.74"/>
    <n v="1.897"/>
    <n v="-0.15700000000000003"/>
    <n v="-8.2762256193990524E-2"/>
    <x v="4"/>
    <x v="50"/>
    <x v="3"/>
    <x v="0"/>
    <x v="0"/>
    <x v="0"/>
  </r>
  <r>
    <x v="55"/>
    <s v="^TYX"/>
    <n v="1.556"/>
    <n v="1.74"/>
    <n v="-0.18399999999999994"/>
    <n v="-0.10574712643678158"/>
    <x v="4"/>
    <x v="50"/>
    <x v="3"/>
    <x v="0"/>
    <x v="0"/>
    <x v="0"/>
  </r>
  <r>
    <x v="56"/>
    <s v="^TYX"/>
    <n v="1.3440000000000001"/>
    <m/>
    <m/>
    <m/>
    <x v="4"/>
    <x v="50"/>
    <x v="3"/>
    <x v="0"/>
    <x v="0"/>
    <x v="0"/>
  </r>
  <r>
    <x v="57"/>
    <s v="^TYX"/>
    <n v="1.369"/>
    <n v="1.3440000000000001"/>
    <n v="2.4999999999999911E-2"/>
    <n v="1.860119047619041E-2"/>
    <x v="4"/>
    <x v="50"/>
    <x v="3"/>
    <x v="0"/>
    <x v="0"/>
    <x v="1"/>
  </r>
  <r>
    <x v="58"/>
    <s v="^TYX"/>
    <n v="1.423"/>
    <n v="1.369"/>
    <n v="5.4000000000000048E-2"/>
    <n v="3.94448502556611E-2"/>
    <x v="4"/>
    <x v="50"/>
    <x v="3"/>
    <x v="0"/>
    <x v="0"/>
    <x v="1"/>
  </r>
  <r>
    <x v="59"/>
    <s v="^TYX"/>
    <n v="1.395"/>
    <n v="1.423"/>
    <n v="-2.8000000000000025E-2"/>
    <n v="-1.9676739283204514E-2"/>
    <x v="4"/>
    <x v="50"/>
    <x v="3"/>
    <x v="0"/>
    <x v="0"/>
    <x v="0"/>
  </r>
  <r>
    <x v="60"/>
    <s v="^TYX"/>
    <n v="1.337"/>
    <n v="1.395"/>
    <n v="-5.8000000000000052E-2"/>
    <n v="-4.1577060931899681E-2"/>
    <x v="4"/>
    <x v="50"/>
    <x v="3"/>
    <x v="0"/>
    <x v="0"/>
    <x v="0"/>
  </r>
  <r>
    <x v="61"/>
    <s v="^TYX"/>
    <n v="1.282"/>
    <m/>
    <m/>
    <m/>
    <x v="4"/>
    <x v="50"/>
    <x v="3"/>
    <x v="0"/>
    <x v="0"/>
    <x v="0"/>
  </r>
  <r>
    <x v="62"/>
    <s v="^TYX"/>
    <n v="1.351"/>
    <n v="1.282"/>
    <n v="6.899999999999995E-2"/>
    <n v="5.3822152886115401E-2"/>
    <x v="4"/>
    <x v="50"/>
    <x v="3"/>
    <x v="0"/>
    <x v="0"/>
    <x v="1"/>
  </r>
  <r>
    <x v="63"/>
    <s v="^TYX"/>
    <n v="1.2889999999999999"/>
    <n v="1.351"/>
    <n v="-6.2000000000000055E-2"/>
    <n v="-4.5891931902294639E-2"/>
    <x v="4"/>
    <x v="50"/>
    <x v="3"/>
    <x v="0"/>
    <x v="0"/>
    <x v="0"/>
  </r>
  <r>
    <x v="64"/>
    <s v="^TYX"/>
    <n v="1.27"/>
    <n v="1.2889999999999999"/>
    <n v="-1.8999999999999906E-2"/>
    <n v="-1.4740108611326538E-2"/>
    <x v="4"/>
    <x v="50"/>
    <x v="3"/>
    <x v="0"/>
    <x v="0"/>
    <x v="0"/>
  </r>
  <r>
    <x v="65"/>
    <s v="^TYX"/>
    <n v="1.214"/>
    <n v="1.27"/>
    <n v="-5.600000000000005E-2"/>
    <n v="-4.4094488188976419E-2"/>
    <x v="4"/>
    <x v="50"/>
    <x v="3"/>
    <x v="0"/>
    <x v="0"/>
    <x v="0"/>
  </r>
  <r>
    <x v="66"/>
    <s v="^TYX"/>
    <n v="1.284"/>
    <m/>
    <m/>
    <m/>
    <x v="4"/>
    <x v="50"/>
    <x v="3"/>
    <x v="0"/>
    <x v="0"/>
    <x v="0"/>
  </r>
  <r>
    <x v="67"/>
    <s v="^TYX"/>
    <n v="1.3320000000000001"/>
    <n v="1.284"/>
    <n v="4.8000000000000043E-2"/>
    <n v="3.738317757009349E-2"/>
    <x v="4"/>
    <x v="50"/>
    <x v="3"/>
    <x v="0"/>
    <x v="0"/>
    <x v="1"/>
  </r>
  <r>
    <x v="68"/>
    <s v="^TYX"/>
    <n v="1.3640000000000001"/>
    <n v="1.3320000000000001"/>
    <n v="3.2000000000000028E-2"/>
    <n v="2.4024024024024045E-2"/>
    <x v="4"/>
    <x v="50"/>
    <x v="3"/>
    <x v="0"/>
    <x v="0"/>
    <x v="1"/>
  </r>
  <r>
    <x v="69"/>
    <s v="^TYX"/>
    <n v="1.353"/>
    <n v="1.3640000000000001"/>
    <n v="-1.1000000000000121E-2"/>
    <n v="-8.0645161290323463E-3"/>
    <x v="4"/>
    <x v="50"/>
    <x v="3"/>
    <x v="0"/>
    <x v="0"/>
    <x v="0"/>
  </r>
  <r>
    <x v="70"/>
    <s v="^TYX"/>
    <n v="1.391"/>
    <m/>
    <m/>
    <m/>
    <x v="4"/>
    <x v="50"/>
    <x v="3"/>
    <x v="0"/>
    <x v="0"/>
    <x v="0"/>
  </r>
  <r>
    <x v="71"/>
    <s v="^TYX"/>
    <n v="1.4119999999999999"/>
    <n v="1.391"/>
    <n v="2.0999999999999908E-2"/>
    <n v="1.5097052480229984E-2"/>
    <x v="4"/>
    <x v="50"/>
    <x v="3"/>
    <x v="0"/>
    <x v="0"/>
    <x v="1"/>
  </r>
  <r>
    <x v="72"/>
    <s v="^TYX"/>
    <n v="1.2749999999999999"/>
    <n v="1.4119999999999999"/>
    <n v="-0.13700000000000001"/>
    <n v="-9.7025495750708235E-2"/>
    <x v="4"/>
    <x v="50"/>
    <x v="3"/>
    <x v="0"/>
    <x v="0"/>
    <x v="0"/>
  </r>
  <r>
    <x v="73"/>
    <s v="^TYX"/>
    <n v="1.21"/>
    <n v="1.2749999999999999"/>
    <n v="-6.4999999999999947E-2"/>
    <n v="-5.098039215686271E-2"/>
    <x v="4"/>
    <x v="50"/>
    <x v="3"/>
    <x v="0"/>
    <x v="0"/>
    <x v="0"/>
  </r>
  <r>
    <x v="74"/>
    <s v="^TYX"/>
    <n v="1.276"/>
    <n v="1.21"/>
    <n v="6.6000000000000059E-2"/>
    <n v="5.4545454545454598E-2"/>
    <x v="4"/>
    <x v="50"/>
    <x v="3"/>
    <x v="0"/>
    <x v="0"/>
    <x v="1"/>
  </r>
  <r>
    <x v="75"/>
    <s v="^TYX"/>
    <n v="1.2370000000000001"/>
    <m/>
    <m/>
    <m/>
    <x v="4"/>
    <x v="50"/>
    <x v="3"/>
    <x v="0"/>
    <x v="0"/>
    <x v="0"/>
  </r>
  <r>
    <x v="76"/>
    <s v="^TYX"/>
    <n v="1.1619999999999999"/>
    <n v="1.2370000000000001"/>
    <n v="-7.5000000000000178E-2"/>
    <n v="-6.0630557801131912E-2"/>
    <x v="4"/>
    <x v="50"/>
    <x v="3"/>
    <x v="0"/>
    <x v="0"/>
    <x v="0"/>
  </r>
  <r>
    <x v="77"/>
    <s v="^TYX"/>
    <n v="1.22"/>
    <n v="1.1619999999999999"/>
    <n v="5.8000000000000052E-2"/>
    <n v="4.9913941480206586E-2"/>
    <x v="4"/>
    <x v="50"/>
    <x v="3"/>
    <x v="0"/>
    <x v="0"/>
    <x v="1"/>
  </r>
  <r>
    <x v="78"/>
    <s v="^TYX"/>
    <n v="1.204"/>
    <n v="1.22"/>
    <n v="-1.6000000000000014E-2"/>
    <n v="-1.3114754098360668E-2"/>
    <x v="4"/>
    <x v="50"/>
    <x v="3"/>
    <x v="0"/>
    <x v="0"/>
    <x v="0"/>
  </r>
  <r>
    <x v="79"/>
    <s v="^TYX"/>
    <n v="1.177"/>
    <n v="1.204"/>
    <n v="-2.6999999999999913E-2"/>
    <n v="-2.2425249169435144E-2"/>
    <x v="4"/>
    <x v="50"/>
    <x v="3"/>
    <x v="0"/>
    <x v="0"/>
    <x v="0"/>
  </r>
  <r>
    <x v="80"/>
    <s v="^TYX"/>
    <n v="1.2509999999999999"/>
    <m/>
    <m/>
    <m/>
    <x v="4"/>
    <x v="50"/>
    <x v="3"/>
    <x v="0"/>
    <x v="0"/>
    <x v="0"/>
  </r>
  <r>
    <x v="81"/>
    <s v="^TYX"/>
    <n v="1.206"/>
    <n v="1.2509999999999999"/>
    <n v="-4.4999999999999929E-2"/>
    <n v="-3.5971223021582684E-2"/>
    <x v="4"/>
    <x v="50"/>
    <x v="3"/>
    <x v="0"/>
    <x v="0"/>
    <x v="0"/>
  </r>
  <r>
    <x v="82"/>
    <s v="^TYX"/>
    <n v="1.2450000000000001"/>
    <n v="1.206"/>
    <n v="3.9000000000000146E-2"/>
    <n v="3.2338308457711566E-2"/>
    <x v="4"/>
    <x v="50"/>
    <x v="3"/>
    <x v="0"/>
    <x v="0"/>
    <x v="1"/>
  </r>
  <r>
    <x v="83"/>
    <s v="^TYX"/>
    <n v="1.266"/>
    <n v="1.2450000000000001"/>
    <n v="2.0999999999999908E-2"/>
    <n v="1.6867469879517996E-2"/>
    <x v="4"/>
    <x v="50"/>
    <x v="3"/>
    <x v="0"/>
    <x v="0"/>
    <x v="1"/>
  </r>
  <r>
    <x v="84"/>
    <s v="^TYX"/>
    <n v="1.278"/>
    <n v="1.266"/>
    <n v="1.2000000000000011E-2"/>
    <n v="9.4786729857819982E-3"/>
    <x v="4"/>
    <x v="50"/>
    <x v="3"/>
    <x v="0"/>
    <x v="0"/>
    <x v="1"/>
  </r>
  <r>
    <x v="85"/>
    <s v="^TYX"/>
    <n v="1.2969999999999999"/>
    <m/>
    <m/>
    <m/>
    <x v="4"/>
    <x v="50"/>
    <x v="3"/>
    <x v="0"/>
    <x v="0"/>
    <x v="0"/>
  </r>
  <r>
    <x v="86"/>
    <s v="^TYX"/>
    <n v="1.33"/>
    <n v="1.2969999999999999"/>
    <n v="3.300000000000014E-2"/>
    <n v="2.5443330763300031E-2"/>
    <x v="4"/>
    <x v="50"/>
    <x v="3"/>
    <x v="0"/>
    <x v="0"/>
    <x v="1"/>
  </r>
  <r>
    <x v="87"/>
    <s v="^TYX"/>
    <n v="1.415"/>
    <n v="1.33"/>
    <n v="8.4999999999999964E-2"/>
    <n v="6.3909774436090194E-2"/>
    <x v="4"/>
    <x v="50"/>
    <x v="3"/>
    <x v="0"/>
    <x v="0"/>
    <x v="1"/>
  </r>
  <r>
    <x v="88"/>
    <s v="^TYX"/>
    <n v="1.3220000000000001"/>
    <n v="1.415"/>
    <n v="-9.2999999999999972E-2"/>
    <n v="-6.5724381625441669E-2"/>
    <x v="4"/>
    <x v="50"/>
    <x v="3"/>
    <x v="0"/>
    <x v="0"/>
    <x v="0"/>
  </r>
  <r>
    <x v="89"/>
    <s v="^TYX"/>
    <n v="1.3859999999999999"/>
    <n v="1.3220000000000001"/>
    <n v="6.3999999999999835E-2"/>
    <n v="4.8411497730710913E-2"/>
    <x v="4"/>
    <x v="50"/>
    <x v="3"/>
    <x v="0"/>
    <x v="0"/>
    <x v="1"/>
  </r>
  <r>
    <x v="90"/>
    <s v="^TYX"/>
    <n v="1.4450000000000001"/>
    <m/>
    <m/>
    <m/>
    <x v="4"/>
    <x v="50"/>
    <x v="3"/>
    <x v="0"/>
    <x v="0"/>
    <x v="0"/>
  </r>
  <r>
    <x v="91"/>
    <s v="^TYX"/>
    <n v="1.381"/>
    <n v="1.4450000000000001"/>
    <n v="-6.4000000000000057E-2"/>
    <n v="-4.4290657439446407E-2"/>
    <x v="4"/>
    <x v="50"/>
    <x v="3"/>
    <x v="0"/>
    <x v="0"/>
    <x v="0"/>
  </r>
  <r>
    <x v="92"/>
    <s v="^TYX"/>
    <n v="1.341"/>
    <n v="1.381"/>
    <n v="-4.0000000000000036E-2"/>
    <n v="-2.8964518464880545E-2"/>
    <x v="4"/>
    <x v="50"/>
    <x v="3"/>
    <x v="0"/>
    <x v="0"/>
    <x v="0"/>
  </r>
  <r>
    <x v="93"/>
    <s v="^TYX"/>
    <n v="1.296"/>
    <n v="1.341"/>
    <n v="-4.4999999999999929E-2"/>
    <n v="-3.3557046979865716E-2"/>
    <x v="4"/>
    <x v="50"/>
    <x v="3"/>
    <x v="0"/>
    <x v="0"/>
    <x v="0"/>
  </r>
  <r>
    <x v="94"/>
    <s v="^TYX"/>
    <n v="1.319"/>
    <n v="1.296"/>
    <n v="2.2999999999999909E-2"/>
    <n v="1.7746913580246843E-2"/>
    <x v="4"/>
    <x v="50"/>
    <x v="3"/>
    <x v="0"/>
    <x v="0"/>
    <x v="1"/>
  </r>
  <r>
    <x v="95"/>
    <s v="^TYX"/>
    <n v="1.458"/>
    <m/>
    <m/>
    <m/>
    <x v="4"/>
    <x v="50"/>
    <x v="3"/>
    <x v="0"/>
    <x v="0"/>
    <x v="0"/>
  </r>
  <r>
    <x v="96"/>
    <s v="^TYX"/>
    <n v="1.4350000000000001"/>
    <n v="1.458"/>
    <n v="-2.2999999999999909E-2"/>
    <n v="-1.5775034293552752E-2"/>
    <x v="4"/>
    <x v="50"/>
    <x v="3"/>
    <x v="0"/>
    <x v="0"/>
    <x v="0"/>
  </r>
  <r>
    <x v="97"/>
    <s v="^TYX"/>
    <n v="1.399"/>
    <n v="1.4350000000000001"/>
    <n v="-3.6000000000000032E-2"/>
    <n v="-2.5087108013937303E-2"/>
    <x v="4"/>
    <x v="50"/>
    <x v="3"/>
    <x v="0"/>
    <x v="0"/>
    <x v="0"/>
  </r>
  <r>
    <x v="98"/>
    <s v="^TYX"/>
    <n v="1.399"/>
    <n v="1.399"/>
    <n v="0"/>
    <n v="0"/>
    <x v="4"/>
    <x v="50"/>
    <x v="3"/>
    <x v="0"/>
    <x v="0"/>
    <x v="0"/>
  </r>
  <r>
    <x v="99"/>
    <s v="^TYX"/>
    <n v="1.371"/>
    <n v="1.399"/>
    <n v="-2.8000000000000025E-2"/>
    <n v="-2.0014295925661205E-2"/>
    <x v="4"/>
    <x v="50"/>
    <x v="3"/>
    <x v="0"/>
    <x v="0"/>
    <x v="0"/>
  </r>
  <r>
    <x v="100"/>
    <s v="^TYX"/>
    <n v="1.4390000000000001"/>
    <m/>
    <m/>
    <m/>
    <x v="4"/>
    <x v="50"/>
    <x v="3"/>
    <x v="0"/>
    <x v="0"/>
    <x v="0"/>
  </r>
  <r>
    <x v="101"/>
    <s v="^TYX"/>
    <n v="1.4339999999999999"/>
    <n v="1.4390000000000001"/>
    <n v="-5.0000000000001155E-3"/>
    <n v="-3.4746351633079329E-3"/>
    <x v="4"/>
    <x v="50"/>
    <x v="3"/>
    <x v="0"/>
    <x v="0"/>
    <x v="0"/>
  </r>
  <r>
    <x v="102"/>
    <s v="^TYX"/>
    <n v="1.474"/>
    <n v="1.4339999999999999"/>
    <n v="4.0000000000000036E-2"/>
    <n v="2.7894002789400303E-2"/>
    <x v="4"/>
    <x v="50"/>
    <x v="3"/>
    <x v="0"/>
    <x v="0"/>
    <x v="1"/>
  </r>
  <r>
    <x v="103"/>
    <s v="^TYX"/>
    <n v="1.407"/>
    <n v="1.474"/>
    <n v="-6.6999999999999948E-2"/>
    <n v="-4.5454545454545421E-2"/>
    <x v="4"/>
    <x v="50"/>
    <x v="3"/>
    <x v="0"/>
    <x v="0"/>
    <x v="0"/>
  </r>
  <r>
    <x v="104"/>
    <s v="^TYX"/>
    <n v="1.4550000000000001"/>
    <m/>
    <m/>
    <m/>
    <x v="4"/>
    <x v="50"/>
    <x v="3"/>
    <x v="0"/>
    <x v="0"/>
    <x v="0"/>
  </r>
  <r>
    <x v="105"/>
    <s v="^TYX"/>
    <n v="1.4790000000000001"/>
    <n v="1.4550000000000001"/>
    <n v="2.4000000000000021E-2"/>
    <n v="1.6494845360824757E-2"/>
    <x v="4"/>
    <x v="50"/>
    <x v="3"/>
    <x v="0"/>
    <x v="0"/>
    <x v="1"/>
  </r>
  <r>
    <x v="106"/>
    <s v="^TYX"/>
    <n v="1.5509999999999999"/>
    <n v="1.4790000000000001"/>
    <n v="7.1999999999999842E-2"/>
    <n v="4.868154158214999E-2"/>
    <x v="4"/>
    <x v="50"/>
    <x v="3"/>
    <x v="0"/>
    <x v="0"/>
    <x v="1"/>
  </r>
  <r>
    <x v="107"/>
    <s v="^TYX"/>
    <n v="1.6240000000000001"/>
    <n v="1.5509999999999999"/>
    <n v="7.3000000000000176E-2"/>
    <n v="4.7066408768536544E-2"/>
    <x v="4"/>
    <x v="50"/>
    <x v="3"/>
    <x v="0"/>
    <x v="0"/>
    <x v="1"/>
  </r>
  <r>
    <x v="108"/>
    <s v="^TYX"/>
    <n v="1.6779999999999999"/>
    <n v="1.6240000000000001"/>
    <n v="5.3999999999999826E-2"/>
    <n v="3.3251231527093486E-2"/>
    <x v="4"/>
    <x v="50"/>
    <x v="3"/>
    <x v="0"/>
    <x v="0"/>
    <x v="1"/>
  </r>
  <r>
    <x v="109"/>
    <s v="^TYX"/>
    <n v="1.66"/>
    <m/>
    <m/>
    <m/>
    <x v="4"/>
    <x v="50"/>
    <x v="3"/>
    <x v="0"/>
    <x v="0"/>
    <x v="0"/>
  </r>
  <r>
    <x v="110"/>
    <s v="^TYX"/>
    <n v="1.583"/>
    <n v="1.66"/>
    <n v="-7.6999999999999957E-2"/>
    <n v="-4.6385542168674673E-2"/>
    <x v="4"/>
    <x v="50"/>
    <x v="3"/>
    <x v="0"/>
    <x v="0"/>
    <x v="0"/>
  </r>
  <r>
    <x v="111"/>
    <s v="^TYX"/>
    <n v="1.52"/>
    <n v="1.583"/>
    <n v="-6.2999999999999945E-2"/>
    <n v="-3.9797852179406158E-2"/>
    <x v="4"/>
    <x v="50"/>
    <x v="3"/>
    <x v="0"/>
    <x v="0"/>
    <x v="0"/>
  </r>
  <r>
    <x v="112"/>
    <s v="^TYX"/>
    <n v="1.401"/>
    <n v="1.52"/>
    <n v="-0.11899999999999999"/>
    <n v="-7.828947368421052E-2"/>
    <x v="4"/>
    <x v="50"/>
    <x v="3"/>
    <x v="0"/>
    <x v="0"/>
    <x v="0"/>
  </r>
  <r>
    <x v="113"/>
    <s v="^TYX"/>
    <n v="1.45"/>
    <n v="1.401"/>
    <n v="4.8999999999999932E-2"/>
    <n v="3.4975017844396813E-2"/>
    <x v="4"/>
    <x v="50"/>
    <x v="3"/>
    <x v="0"/>
    <x v="0"/>
    <x v="1"/>
  </r>
  <r>
    <x v="114"/>
    <s v="^TYX"/>
    <n v="1.448"/>
    <m/>
    <m/>
    <m/>
    <x v="4"/>
    <x v="50"/>
    <x v="3"/>
    <x v="0"/>
    <x v="0"/>
    <x v="0"/>
  </r>
  <r>
    <x v="115"/>
    <s v="^TYX"/>
    <n v="1.5389999999999999"/>
    <n v="1.448"/>
    <n v="9.099999999999997E-2"/>
    <n v="6.2845303867403293E-2"/>
    <x v="4"/>
    <x v="50"/>
    <x v="3"/>
    <x v="0"/>
    <x v="0"/>
    <x v="1"/>
  </r>
  <r>
    <x v="116"/>
    <s v="^TYX"/>
    <n v="1.524"/>
    <n v="1.5389999999999999"/>
    <n v="-1.4999999999999902E-2"/>
    <n v="-9.746588693957052E-3"/>
    <x v="4"/>
    <x v="50"/>
    <x v="3"/>
    <x v="0"/>
    <x v="0"/>
    <x v="0"/>
  </r>
  <r>
    <x v="117"/>
    <s v="^TYX"/>
    <n v="1.4610000000000001"/>
    <n v="1.524"/>
    <n v="-6.2999999999999945E-2"/>
    <n v="-4.1338582677165316E-2"/>
    <x v="4"/>
    <x v="50"/>
    <x v="3"/>
    <x v="0"/>
    <x v="0"/>
    <x v="0"/>
  </r>
  <r>
    <x v="118"/>
    <s v="^TYX"/>
    <n v="1.47"/>
    <n v="1.4610000000000001"/>
    <n v="8.999999999999897E-3"/>
    <n v="6.160164271047157E-3"/>
    <x v="4"/>
    <x v="50"/>
    <x v="3"/>
    <x v="0"/>
    <x v="0"/>
    <x v="1"/>
  </r>
  <r>
    <x v="119"/>
    <s v="^TYX"/>
    <n v="1.4610000000000001"/>
    <m/>
    <m/>
    <m/>
    <x v="4"/>
    <x v="50"/>
    <x v="3"/>
    <x v="0"/>
    <x v="0"/>
    <x v="0"/>
  </r>
  <r>
    <x v="120"/>
    <s v="^TYX"/>
    <n v="1.4890000000000001"/>
    <n v="1.4610000000000001"/>
    <n v="2.8000000000000025E-2"/>
    <n v="1.9164955509924725E-2"/>
    <x v="4"/>
    <x v="50"/>
    <x v="3"/>
    <x v="0"/>
    <x v="0"/>
    <x v="1"/>
  </r>
  <r>
    <x v="121"/>
    <s v="^TYX"/>
    <n v="1.4450000000000001"/>
    <n v="1.4890000000000001"/>
    <n v="-4.4000000000000039E-2"/>
    <n v="-2.9550033579583638E-2"/>
    <x v="4"/>
    <x v="50"/>
    <x v="3"/>
    <x v="0"/>
    <x v="0"/>
    <x v="0"/>
  </r>
  <r>
    <x v="122"/>
    <s v="^TYX"/>
    <n v="1.4179999999999999"/>
    <n v="1.4450000000000001"/>
    <n v="-2.7000000000000135E-2"/>
    <n v="-1.8685121107266528E-2"/>
    <x v="4"/>
    <x v="50"/>
    <x v="3"/>
    <x v="0"/>
    <x v="0"/>
    <x v="0"/>
  </r>
  <r>
    <x v="123"/>
    <s v="^TYX"/>
    <n v="1.3720000000000001"/>
    <n v="1.4179999999999999"/>
    <n v="-4.5999999999999819E-2"/>
    <n v="-3.2440056417489295E-2"/>
    <x v="4"/>
    <x v="50"/>
    <x v="3"/>
    <x v="0"/>
    <x v="0"/>
    <x v="0"/>
  </r>
  <r>
    <x v="124"/>
    <s v="^TYX"/>
    <n v="1.391"/>
    <m/>
    <m/>
    <m/>
    <x v="4"/>
    <x v="50"/>
    <x v="3"/>
    <x v="0"/>
    <x v="0"/>
    <x v="0"/>
  </r>
  <r>
    <x v="125"/>
    <s v="^TYX"/>
    <n v="1.409"/>
    <n v="1.391"/>
    <n v="1.8000000000000016E-2"/>
    <n v="1.2940330697340054E-2"/>
    <x v="4"/>
    <x v="50"/>
    <x v="3"/>
    <x v="0"/>
    <x v="0"/>
    <x v="1"/>
  </r>
  <r>
    <x v="126"/>
    <s v="^TYX"/>
    <n v="1.4330000000000001"/>
    <n v="1.409"/>
    <n v="2.4000000000000021E-2"/>
    <n v="1.7033356990773612E-2"/>
    <x v="4"/>
    <x v="50"/>
    <x v="3"/>
    <x v="0"/>
    <x v="0"/>
    <x v="1"/>
  </r>
  <r>
    <x v="127"/>
    <s v="^TYX"/>
    <n v="1.429"/>
    <n v="1.4330000000000001"/>
    <n v="-4.0000000000000036E-3"/>
    <n v="-2.7913468248429892E-3"/>
    <x v="4"/>
    <x v="50"/>
    <x v="3"/>
    <x v="0"/>
    <x v="0"/>
    <x v="0"/>
  </r>
  <r>
    <x v="128"/>
    <s v="^TYX"/>
    <n v="1.4430000000000001"/>
    <m/>
    <m/>
    <m/>
    <x v="4"/>
    <x v="50"/>
    <x v="3"/>
    <x v="0"/>
    <x v="0"/>
    <x v="0"/>
  </r>
  <r>
    <x v="129"/>
    <s v="^TYX"/>
    <n v="1.39"/>
    <n v="1.4430000000000001"/>
    <n v="-5.3000000000000158E-2"/>
    <n v="-3.6729036729036837E-2"/>
    <x v="4"/>
    <x v="50"/>
    <x v="3"/>
    <x v="0"/>
    <x v="0"/>
    <x v="0"/>
  </r>
  <r>
    <x v="130"/>
    <s v="^TYX"/>
    <n v="1.3919999999999999"/>
    <n v="1.39"/>
    <n v="2.0000000000000018E-3"/>
    <n v="1.4388489208633107E-3"/>
    <x v="4"/>
    <x v="50"/>
    <x v="3"/>
    <x v="0"/>
    <x v="0"/>
    <x v="1"/>
  </r>
  <r>
    <x v="131"/>
    <s v="^TYX"/>
    <n v="1.3080000000000001"/>
    <n v="1.3919999999999999"/>
    <n v="-8.3999999999999853E-2"/>
    <n v="-6.0344827586206795E-2"/>
    <x v="4"/>
    <x v="50"/>
    <x v="3"/>
    <x v="0"/>
    <x v="0"/>
    <x v="0"/>
  </r>
  <r>
    <x v="132"/>
    <s v="^TYX"/>
    <n v="1.3260000000000001"/>
    <n v="1.3080000000000001"/>
    <n v="1.8000000000000016E-2"/>
    <n v="1.3761467889908268E-2"/>
    <x v="4"/>
    <x v="50"/>
    <x v="3"/>
    <x v="0"/>
    <x v="0"/>
    <x v="1"/>
  </r>
  <r>
    <x v="133"/>
    <s v="^TYX"/>
    <n v="1.337"/>
    <m/>
    <m/>
    <m/>
    <x v="4"/>
    <x v="50"/>
    <x v="3"/>
    <x v="0"/>
    <x v="0"/>
    <x v="0"/>
  </r>
  <r>
    <x v="134"/>
    <s v="^TYX"/>
    <n v="1.302"/>
    <n v="1.337"/>
    <n v="-3.499999999999992E-2"/>
    <n v="-2.6178010471204129E-2"/>
    <x v="4"/>
    <x v="50"/>
    <x v="3"/>
    <x v="0"/>
    <x v="0"/>
    <x v="0"/>
  </r>
  <r>
    <x v="135"/>
    <s v="^TYX"/>
    <n v="1.331"/>
    <n v="1.302"/>
    <n v="2.8999999999999915E-2"/>
    <n v="2.2273425499231884E-2"/>
    <x v="4"/>
    <x v="50"/>
    <x v="3"/>
    <x v="0"/>
    <x v="0"/>
    <x v="1"/>
  </r>
  <r>
    <x v="136"/>
    <s v="^TYX"/>
    <n v="1.3009999999999999"/>
    <n v="1.331"/>
    <n v="-3.0000000000000027E-2"/>
    <n v="-2.2539444027047353E-2"/>
    <x v="4"/>
    <x v="50"/>
    <x v="3"/>
    <x v="0"/>
    <x v="0"/>
    <x v="0"/>
  </r>
  <r>
    <x v="137"/>
    <s v="^TYX"/>
    <n v="1.329"/>
    <n v="1.3009999999999999"/>
    <n v="2.8000000000000025E-2"/>
    <n v="2.1521906225980037E-2"/>
    <x v="4"/>
    <x v="50"/>
    <x v="3"/>
    <x v="0"/>
    <x v="0"/>
    <x v="1"/>
  </r>
  <r>
    <x v="138"/>
    <s v="^TYX"/>
    <n v="1.319"/>
    <m/>
    <m/>
    <m/>
    <x v="4"/>
    <x v="50"/>
    <x v="3"/>
    <x v="0"/>
    <x v="0"/>
    <x v="0"/>
  </r>
  <r>
    <x v="139"/>
    <s v="^TYX"/>
    <n v="1.3129999999999999"/>
    <n v="1.319"/>
    <n v="-6.0000000000000053E-3"/>
    <n v="-4.5489006823351066E-3"/>
    <x v="4"/>
    <x v="50"/>
    <x v="3"/>
    <x v="0"/>
    <x v="0"/>
    <x v="0"/>
  </r>
  <r>
    <x v="140"/>
    <s v="^TYX"/>
    <n v="1.2889999999999999"/>
    <n v="1.3129999999999999"/>
    <n v="-2.4000000000000021E-2"/>
    <n v="-1.8278750952018297E-2"/>
    <x v="4"/>
    <x v="50"/>
    <x v="3"/>
    <x v="0"/>
    <x v="0"/>
    <x v="0"/>
  </r>
  <r>
    <x v="141"/>
    <s v="^TYX"/>
    <n v="1.2490000000000001"/>
    <n v="1.2889999999999999"/>
    <n v="-3.9999999999999813E-2"/>
    <n v="-3.103180760279272E-2"/>
    <x v="4"/>
    <x v="50"/>
    <x v="3"/>
    <x v="0"/>
    <x v="0"/>
    <x v="0"/>
  </r>
  <r>
    <x v="142"/>
    <s v="^TYX"/>
    <n v="1.2390000000000001"/>
    <n v="1.2490000000000001"/>
    <n v="-1.0000000000000009E-2"/>
    <n v="-8.0064051240992858E-3"/>
    <x v="4"/>
    <x v="50"/>
    <x v="3"/>
    <x v="0"/>
    <x v="0"/>
    <x v="0"/>
  </r>
  <r>
    <x v="143"/>
    <s v="^TYX"/>
    <n v="1.252"/>
    <m/>
    <m/>
    <m/>
    <x v="4"/>
    <x v="50"/>
    <x v="3"/>
    <x v="0"/>
    <x v="0"/>
    <x v="0"/>
  </r>
  <r>
    <x v="144"/>
    <s v="^TYX"/>
    <n v="1.2230000000000001"/>
    <n v="1.252"/>
    <n v="-2.8999999999999915E-2"/>
    <n v="-2.3162939297124534E-2"/>
    <x v="4"/>
    <x v="50"/>
    <x v="3"/>
    <x v="0"/>
    <x v="0"/>
    <x v="0"/>
  </r>
  <r>
    <x v="145"/>
    <s v="^TYX"/>
    <n v="1.242"/>
    <n v="1.2230000000000001"/>
    <n v="1.8999999999999906E-2"/>
    <n v="1.5535568274734181E-2"/>
    <x v="4"/>
    <x v="50"/>
    <x v="3"/>
    <x v="0"/>
    <x v="0"/>
    <x v="1"/>
  </r>
  <r>
    <x v="146"/>
    <s v="^TYX"/>
    <n v="1.198"/>
    <n v="1.242"/>
    <n v="-4.4000000000000039E-2"/>
    <n v="-3.5426731078905024E-2"/>
    <x v="4"/>
    <x v="50"/>
    <x v="3"/>
    <x v="0"/>
    <x v="0"/>
    <x v="0"/>
  </r>
  <r>
    <x v="147"/>
    <s v="^TYX"/>
    <n v="1.198"/>
    <n v="1.198"/>
    <n v="0"/>
    <n v="0"/>
    <x v="4"/>
    <x v="50"/>
    <x v="3"/>
    <x v="0"/>
    <x v="0"/>
    <x v="0"/>
  </r>
  <r>
    <x v="148"/>
    <s v="^TYX"/>
    <n v="1.2450000000000001"/>
    <m/>
    <m/>
    <m/>
    <x v="4"/>
    <x v="50"/>
    <x v="3"/>
    <x v="0"/>
    <x v="0"/>
    <x v="0"/>
  </r>
  <r>
    <x v="149"/>
    <s v="^TYX"/>
    <n v="1.1910000000000001"/>
    <n v="1.2450000000000001"/>
    <n v="-5.4000000000000048E-2"/>
    <n v="-4.3373493975903649E-2"/>
    <x v="4"/>
    <x v="50"/>
    <x v="3"/>
    <x v="0"/>
    <x v="0"/>
    <x v="0"/>
  </r>
  <r>
    <x v="150"/>
    <s v="^TYX"/>
    <n v="1.2190000000000001"/>
    <n v="1.1910000000000001"/>
    <n v="2.8000000000000025E-2"/>
    <n v="2.3509655751469374E-2"/>
    <x v="4"/>
    <x v="50"/>
    <x v="3"/>
    <x v="0"/>
    <x v="0"/>
    <x v="1"/>
  </r>
  <r>
    <x v="151"/>
    <s v="^TYX"/>
    <n v="1.2010000000000001"/>
    <n v="1.2190000000000001"/>
    <n v="-1.8000000000000016E-2"/>
    <n v="-1.476620180475801E-2"/>
    <x v="4"/>
    <x v="50"/>
    <x v="3"/>
    <x v="0"/>
    <x v="0"/>
    <x v="0"/>
  </r>
  <r>
    <x v="152"/>
    <s v="^TYX"/>
    <n v="1.2290000000000001"/>
    <n v="1.2010000000000001"/>
    <n v="2.8000000000000025E-2"/>
    <n v="2.331390507910077E-2"/>
    <x v="4"/>
    <x v="50"/>
    <x v="3"/>
    <x v="0"/>
    <x v="0"/>
    <x v="1"/>
  </r>
  <r>
    <x v="153"/>
    <s v="^TYX"/>
    <n v="1.248"/>
    <m/>
    <m/>
    <m/>
    <x v="4"/>
    <x v="50"/>
    <x v="3"/>
    <x v="0"/>
    <x v="0"/>
    <x v="0"/>
  </r>
  <r>
    <x v="154"/>
    <s v="^TYX"/>
    <n v="1.3480000000000001"/>
    <n v="1.248"/>
    <n v="0.10000000000000009"/>
    <n v="8.0128205128205204E-2"/>
    <x v="4"/>
    <x v="50"/>
    <x v="3"/>
    <x v="0"/>
    <x v="0"/>
    <x v="1"/>
  </r>
  <r>
    <x v="155"/>
    <s v="^TYX"/>
    <n v="1.365"/>
    <n v="1.3480000000000001"/>
    <n v="1.6999999999999904E-2"/>
    <n v="1.2611275964391619E-2"/>
    <x v="4"/>
    <x v="50"/>
    <x v="3"/>
    <x v="0"/>
    <x v="0"/>
    <x v="1"/>
  </r>
  <r>
    <x v="156"/>
    <s v="^TYX"/>
    <n v="1.4259999999999999"/>
    <n v="1.365"/>
    <n v="6.0999999999999943E-2"/>
    <n v="4.4688644688644648E-2"/>
    <x v="4"/>
    <x v="50"/>
    <x v="3"/>
    <x v="0"/>
    <x v="0"/>
    <x v="1"/>
  </r>
  <r>
    <x v="157"/>
    <s v="^TYX"/>
    <n v="1.4419999999999999"/>
    <n v="1.4259999999999999"/>
    <n v="1.6000000000000014E-2"/>
    <n v="1.1220196353436195E-2"/>
    <x v="4"/>
    <x v="50"/>
    <x v="3"/>
    <x v="0"/>
    <x v="0"/>
    <x v="1"/>
  </r>
  <r>
    <x v="158"/>
    <s v="^TYX"/>
    <n v="1.4239999999999999"/>
    <m/>
    <m/>
    <m/>
    <x v="4"/>
    <x v="50"/>
    <x v="3"/>
    <x v="0"/>
    <x v="0"/>
    <x v="0"/>
  </r>
  <r>
    <x v="159"/>
    <s v="^TYX"/>
    <n v="1.3979999999999999"/>
    <n v="1.4239999999999999"/>
    <n v="-2.6000000000000023E-2"/>
    <n v="-1.8258426966292152E-2"/>
    <x v="4"/>
    <x v="50"/>
    <x v="3"/>
    <x v="0"/>
    <x v="0"/>
    <x v="0"/>
  </r>
  <r>
    <x v="160"/>
    <s v="^TYX"/>
    <n v="1.415"/>
    <n v="1.3979999999999999"/>
    <n v="1.7000000000000126E-2"/>
    <n v="1.2160228898426413E-2"/>
    <x v="4"/>
    <x v="50"/>
    <x v="3"/>
    <x v="0"/>
    <x v="0"/>
    <x v="1"/>
  </r>
  <r>
    <x v="161"/>
    <s v="^TYX"/>
    <n v="1.377"/>
    <n v="1.415"/>
    <n v="-3.8000000000000034E-2"/>
    <n v="-2.6855123674911684E-2"/>
    <x v="4"/>
    <x v="50"/>
    <x v="3"/>
    <x v="0"/>
    <x v="0"/>
    <x v="0"/>
  </r>
  <r>
    <x v="162"/>
    <s v="^TYX"/>
    <n v="1.353"/>
    <n v="1.377"/>
    <n v="-2.4000000000000021E-2"/>
    <n v="-1.7429193899782151E-2"/>
    <x v="4"/>
    <x v="50"/>
    <x v="3"/>
    <x v="0"/>
    <x v="0"/>
    <x v="0"/>
  </r>
  <r>
    <x v="163"/>
    <s v="^TYX"/>
    <n v="1.35"/>
    <m/>
    <m/>
    <m/>
    <x v="4"/>
    <x v="50"/>
    <x v="3"/>
    <x v="0"/>
    <x v="0"/>
    <x v="0"/>
  </r>
  <r>
    <x v="164"/>
    <s v="^TYX"/>
    <n v="1.3879999999999999"/>
    <n v="1.35"/>
    <n v="3.7999999999999812E-2"/>
    <n v="2.8148148148148006E-2"/>
    <x v="4"/>
    <x v="50"/>
    <x v="3"/>
    <x v="0"/>
    <x v="0"/>
    <x v="1"/>
  </r>
  <r>
    <x v="165"/>
    <s v="^TYX"/>
    <n v="1.4059999999999999"/>
    <n v="1.3879999999999999"/>
    <n v="1.8000000000000016E-2"/>
    <n v="1.2968299711815574E-2"/>
    <x v="4"/>
    <x v="50"/>
    <x v="3"/>
    <x v="0"/>
    <x v="0"/>
    <x v="1"/>
  </r>
  <r>
    <x v="166"/>
    <s v="^TYX"/>
    <n v="1.5"/>
    <n v="1.4059999999999999"/>
    <n v="9.4000000000000083E-2"/>
    <n v="6.6856330014224821E-2"/>
    <x v="4"/>
    <x v="50"/>
    <x v="3"/>
    <x v="0"/>
    <x v="0"/>
    <x v="1"/>
  </r>
  <r>
    <x v="167"/>
    <s v="^TYX"/>
    <n v="1.508"/>
    <n v="1.5"/>
    <n v="8.0000000000000071E-3"/>
    <n v="5.3333333333333384E-3"/>
    <x v="4"/>
    <x v="50"/>
    <x v="3"/>
    <x v="0"/>
    <x v="0"/>
    <x v="1"/>
  </r>
  <r>
    <x v="168"/>
    <s v="^TYX"/>
    <n v="1.452"/>
    <m/>
    <m/>
    <m/>
    <x v="4"/>
    <x v="50"/>
    <x v="3"/>
    <x v="0"/>
    <x v="0"/>
    <x v="0"/>
  </r>
  <r>
    <x v="169"/>
    <s v="^TYX"/>
    <n v="1.425"/>
    <n v="1.452"/>
    <n v="-2.6999999999999913E-2"/>
    <n v="-1.8595041322313991E-2"/>
    <x v="4"/>
    <x v="50"/>
    <x v="3"/>
    <x v="0"/>
    <x v="0"/>
    <x v="0"/>
  </r>
  <r>
    <x v="170"/>
    <s v="^TYX"/>
    <n v="1.375"/>
    <n v="1.425"/>
    <n v="-5.0000000000000044E-2"/>
    <n v="-3.5087719298245647E-2"/>
    <x v="4"/>
    <x v="50"/>
    <x v="3"/>
    <x v="0"/>
    <x v="0"/>
    <x v="0"/>
  </r>
  <r>
    <x v="171"/>
    <s v="^TYX"/>
    <n v="1.341"/>
    <n v="1.375"/>
    <n v="-3.400000000000003E-2"/>
    <n v="-2.472727272727275E-2"/>
    <x v="4"/>
    <x v="50"/>
    <x v="3"/>
    <x v="0"/>
    <x v="0"/>
    <x v="0"/>
  </r>
  <r>
    <x v="172"/>
    <s v="^TYX"/>
    <n v="1.47"/>
    <n v="1.341"/>
    <n v="0.129"/>
    <n v="9.6196868008948555E-2"/>
    <x v="4"/>
    <x v="50"/>
    <x v="3"/>
    <x v="0"/>
    <x v="0"/>
    <x v="1"/>
  </r>
  <r>
    <x v="173"/>
    <s v="^TYX"/>
    <n v="1.423"/>
    <m/>
    <m/>
    <m/>
    <x v="4"/>
    <x v="50"/>
    <x v="3"/>
    <x v="0"/>
    <x v="0"/>
    <x v="0"/>
  </r>
  <r>
    <x v="174"/>
    <s v="^TYX"/>
    <n v="1.458"/>
    <n v="1.423"/>
    <n v="3.499999999999992E-2"/>
    <n v="2.4595924104005566E-2"/>
    <x v="4"/>
    <x v="50"/>
    <x v="3"/>
    <x v="0"/>
    <x v="0"/>
    <x v="1"/>
  </r>
  <r>
    <x v="175"/>
    <s v="^TYX"/>
    <n v="1.4339999999999999"/>
    <n v="1.458"/>
    <n v="-2.4000000000000021E-2"/>
    <n v="-1.6460905349794254E-2"/>
    <x v="4"/>
    <x v="50"/>
    <x v="3"/>
    <x v="0"/>
    <x v="0"/>
    <x v="0"/>
  </r>
  <r>
    <x v="176"/>
    <s v="^TYX"/>
    <n v="1.417"/>
    <n v="1.4339999999999999"/>
    <n v="-1.6999999999999904E-2"/>
    <n v="-1.1854951185495052E-2"/>
    <x v="4"/>
    <x v="50"/>
    <x v="3"/>
    <x v="0"/>
    <x v="0"/>
    <x v="0"/>
  </r>
  <r>
    <x v="177"/>
    <s v="^TYX"/>
    <n v="1.409"/>
    <m/>
    <m/>
    <m/>
    <x v="4"/>
    <x v="50"/>
    <x v="3"/>
    <x v="0"/>
    <x v="0"/>
    <x v="0"/>
  </r>
  <r>
    <x v="178"/>
    <s v="^TYX"/>
    <n v="1.4319999999999999"/>
    <n v="1.409"/>
    <n v="2.2999999999999909E-2"/>
    <n v="1.6323633782824632E-2"/>
    <x v="4"/>
    <x v="50"/>
    <x v="3"/>
    <x v="0"/>
    <x v="0"/>
    <x v="1"/>
  </r>
  <r>
    <x v="179"/>
    <s v="^TYX"/>
    <n v="1.4470000000000001"/>
    <n v="1.4319999999999999"/>
    <n v="1.5000000000000124E-2"/>
    <n v="1.0474860335195619E-2"/>
    <x v="4"/>
    <x v="50"/>
    <x v="3"/>
    <x v="0"/>
    <x v="0"/>
    <x v="1"/>
  </r>
  <r>
    <x v="180"/>
    <s v="^TYX"/>
    <n v="1.429"/>
    <n v="1.4470000000000001"/>
    <n v="-1.8000000000000016E-2"/>
    <n v="-1.2439530062197661E-2"/>
    <x v="4"/>
    <x v="50"/>
    <x v="3"/>
    <x v="0"/>
    <x v="0"/>
    <x v="0"/>
  </r>
  <r>
    <x v="181"/>
    <s v="^TYX"/>
    <n v="1.4530000000000001"/>
    <n v="1.429"/>
    <n v="2.4000000000000021E-2"/>
    <n v="1.6794961511546549E-2"/>
    <x v="4"/>
    <x v="50"/>
    <x v="3"/>
    <x v="0"/>
    <x v="0"/>
    <x v="1"/>
  </r>
  <r>
    <x v="182"/>
    <s v="^TYX"/>
    <n v="1.427"/>
    <m/>
    <m/>
    <m/>
    <x v="4"/>
    <x v="50"/>
    <x v="3"/>
    <x v="0"/>
    <x v="0"/>
    <x v="0"/>
  </r>
  <r>
    <x v="183"/>
    <s v="^TYX"/>
    <n v="1.4139999999999999"/>
    <n v="1.427"/>
    <n v="-1.3000000000000123E-2"/>
    <n v="-9.1100210231255235E-3"/>
    <x v="4"/>
    <x v="50"/>
    <x v="3"/>
    <x v="0"/>
    <x v="0"/>
    <x v="0"/>
  </r>
  <r>
    <x v="184"/>
    <s v="^TYX"/>
    <n v="1.425"/>
    <n v="1.4139999999999999"/>
    <n v="1.1000000000000121E-2"/>
    <n v="7.7793493635078649E-3"/>
    <x v="4"/>
    <x v="50"/>
    <x v="3"/>
    <x v="0"/>
    <x v="0"/>
    <x v="1"/>
  </r>
  <r>
    <x v="185"/>
    <s v="^TYX"/>
    <n v="1.401"/>
    <n v="1.425"/>
    <n v="-2.4000000000000021E-2"/>
    <n v="-1.6842105263157908E-2"/>
    <x v="4"/>
    <x v="50"/>
    <x v="3"/>
    <x v="0"/>
    <x v="0"/>
    <x v="0"/>
  </r>
  <r>
    <x v="186"/>
    <s v="^TYX"/>
    <n v="1.405"/>
    <n v="1.401"/>
    <n v="4.0000000000000036E-3"/>
    <n v="2.8551034975017871E-3"/>
    <x v="4"/>
    <x v="50"/>
    <x v="3"/>
    <x v="0"/>
    <x v="1"/>
    <x v="1"/>
  </r>
  <r>
    <x v="0"/>
    <s v="^GSPC"/>
    <n v="3230.780029"/>
    <m/>
    <m/>
    <m/>
    <x v="0"/>
    <x v="0"/>
    <x v="3"/>
    <x v="0"/>
    <x v="0"/>
    <x v="0"/>
  </r>
  <r>
    <x v="1"/>
    <s v="^GSPC"/>
    <n v="3257.8500979999999"/>
    <n v="3230.780029"/>
    <n v="27.070068999999876"/>
    <n v="8.3788028763996901E-3"/>
    <x v="0"/>
    <x v="0"/>
    <x v="3"/>
    <x v="0"/>
    <x v="0"/>
    <x v="1"/>
  </r>
  <r>
    <x v="2"/>
    <s v="^GSPC"/>
    <n v="3234.8500979999999"/>
    <n v="3257.8500979999999"/>
    <n v="-23"/>
    <n v="-7.0598705613004542E-3"/>
    <x v="0"/>
    <x v="0"/>
    <x v="3"/>
    <x v="0"/>
    <x v="0"/>
    <x v="0"/>
  </r>
  <r>
    <x v="3"/>
    <s v="^GSPC"/>
    <n v="3246.280029"/>
    <n v="3234.8500979999999"/>
    <n v="11.429931000000124"/>
    <n v="3.5333726923132761E-3"/>
    <x v="0"/>
    <x v="0"/>
    <x v="3"/>
    <x v="0"/>
    <x v="0"/>
    <x v="1"/>
  </r>
  <r>
    <x v="4"/>
    <s v="^GSPC"/>
    <n v="3237.179932"/>
    <n v="3246.280029"/>
    <n v="-9.1000970000000052"/>
    <n v="-2.803238450998093E-3"/>
    <x v="0"/>
    <x v="0"/>
    <x v="3"/>
    <x v="0"/>
    <x v="0"/>
    <x v="0"/>
  </r>
  <r>
    <x v="5"/>
    <s v="^GSPC"/>
    <n v="3253.0500489999999"/>
    <n v="3237.179932"/>
    <n v="15.870116999999937"/>
    <n v="4.9024513105130471E-3"/>
    <x v="0"/>
    <x v="0"/>
    <x v="3"/>
    <x v="0"/>
    <x v="0"/>
    <x v="1"/>
  </r>
  <r>
    <x v="6"/>
    <s v="^GSPC"/>
    <n v="3274.6999510000001"/>
    <n v="3253.0500489999999"/>
    <n v="21.649902000000111"/>
    <n v="6.6552624994673454E-3"/>
    <x v="0"/>
    <x v="0"/>
    <x v="3"/>
    <x v="0"/>
    <x v="0"/>
    <x v="1"/>
  </r>
  <r>
    <x v="7"/>
    <s v="^GSPC"/>
    <n v="3265.3500979999999"/>
    <n v="3274.6999510000001"/>
    <n v="-9.3498530000001665"/>
    <n v="-2.8551785323553043E-3"/>
    <x v="0"/>
    <x v="0"/>
    <x v="3"/>
    <x v="0"/>
    <x v="0"/>
    <x v="0"/>
  </r>
  <r>
    <x v="8"/>
    <s v="^GSPC"/>
    <n v="3288.1298829999996"/>
    <n v="3265.3500979999999"/>
    <n v="22.77978499999972"/>
    <n v="6.9762152039844517E-3"/>
    <x v="0"/>
    <x v="0"/>
    <x v="3"/>
    <x v="0"/>
    <x v="0"/>
    <x v="1"/>
  </r>
  <r>
    <x v="9"/>
    <s v="^GSPC"/>
    <n v="3283.1499020000001"/>
    <n v="3288.1298829999996"/>
    <n v="-4.9799809999994977"/>
    <n v="-1.5145329342817503E-3"/>
    <x v="0"/>
    <x v="0"/>
    <x v="3"/>
    <x v="0"/>
    <x v="0"/>
    <x v="0"/>
  </r>
  <r>
    <x v="10"/>
    <s v="^GSPC"/>
    <n v="3289.290039"/>
    <n v="3283.1499020000001"/>
    <n v="6.1401369999998678"/>
    <n v="1.8701969703727125E-3"/>
    <x v="0"/>
    <x v="0"/>
    <x v="3"/>
    <x v="0"/>
    <x v="0"/>
    <x v="1"/>
  </r>
  <r>
    <x v="11"/>
    <s v="^GSPC"/>
    <n v="3316.8100589999999"/>
    <n v="3289.290039"/>
    <n v="27.520019999999931"/>
    <n v="8.3665531691350901E-3"/>
    <x v="0"/>
    <x v="0"/>
    <x v="3"/>
    <x v="0"/>
    <x v="0"/>
    <x v="1"/>
  </r>
  <r>
    <x v="12"/>
    <s v="^GSPC"/>
    <n v="3329.6201170000004"/>
    <n v="3316.8100589999999"/>
    <n v="12.810058000000481"/>
    <n v="3.862162069015988E-3"/>
    <x v="0"/>
    <x v="0"/>
    <x v="3"/>
    <x v="0"/>
    <x v="0"/>
    <x v="1"/>
  </r>
  <r>
    <x v="13"/>
    <s v="^GSPC"/>
    <n v="3320.790039"/>
    <n v="3329.6201170000004"/>
    <n v="-8.8300780000004124"/>
    <n v="-2.6519776099732193E-3"/>
    <x v="0"/>
    <x v="0"/>
    <x v="3"/>
    <x v="0"/>
    <x v="0"/>
    <x v="0"/>
  </r>
  <r>
    <x v="14"/>
    <s v="^GSPC"/>
    <n v="3321.75"/>
    <n v="3320.790039"/>
    <n v="0.95996100000002116"/>
    <n v="2.890760899442764E-4"/>
    <x v="0"/>
    <x v="0"/>
    <x v="3"/>
    <x v="0"/>
    <x v="0"/>
    <x v="1"/>
  </r>
  <r>
    <x v="15"/>
    <s v="^GSPC"/>
    <n v="3325.540039"/>
    <n v="3321.75"/>
    <n v="3.7900389999999788"/>
    <n v="1.1409765936629724E-3"/>
    <x v="0"/>
    <x v="0"/>
    <x v="3"/>
    <x v="0"/>
    <x v="0"/>
    <x v="1"/>
  </r>
  <r>
    <x v="16"/>
    <s v="^GSPC"/>
    <n v="3295.469971"/>
    <n v="3325.540039"/>
    <n v="-30.070067999999992"/>
    <n v="-9.0421608663121527E-3"/>
    <x v="0"/>
    <x v="0"/>
    <x v="3"/>
    <x v="0"/>
    <x v="0"/>
    <x v="0"/>
  </r>
  <r>
    <x v="17"/>
    <s v="^GSPC"/>
    <n v="3243.6298829999996"/>
    <n v="3295.469971"/>
    <n v="-51.840088000000378"/>
    <n v="-1.5730711690954861E-2"/>
    <x v="0"/>
    <x v="0"/>
    <x v="3"/>
    <x v="0"/>
    <x v="0"/>
    <x v="0"/>
  </r>
  <r>
    <x v="18"/>
    <s v="^GSPC"/>
    <n v="3276.23999"/>
    <n v="3243.6298829999996"/>
    <n v="32.610107000000426"/>
    <n v="1.0053584464402479E-2"/>
    <x v="0"/>
    <x v="0"/>
    <x v="3"/>
    <x v="0"/>
    <x v="0"/>
    <x v="1"/>
  </r>
  <r>
    <x v="19"/>
    <s v="^GSPC"/>
    <n v="3273.3999020000001"/>
    <n v="3276.23999"/>
    <n v="-2.8400879999999233"/>
    <n v="-8.6687422431466115E-4"/>
    <x v="0"/>
    <x v="0"/>
    <x v="3"/>
    <x v="0"/>
    <x v="0"/>
    <x v="0"/>
  </r>
  <r>
    <x v="20"/>
    <s v="^GSPC"/>
    <n v="3283.6599120000001"/>
    <n v="3273.3999020000001"/>
    <n v="10.260009999999966"/>
    <n v="3.1343588645344699E-3"/>
    <x v="0"/>
    <x v="0"/>
    <x v="3"/>
    <x v="0"/>
    <x v="0"/>
    <x v="1"/>
  </r>
  <r>
    <x v="21"/>
    <s v="^GSPC"/>
    <n v="3225.5200199999999"/>
    <n v="3283.6599120000001"/>
    <n v="-58.139892000000145"/>
    <n v="-1.7705820200054914E-2"/>
    <x v="0"/>
    <x v="0"/>
    <x v="3"/>
    <x v="0"/>
    <x v="0"/>
    <x v="0"/>
  </r>
  <r>
    <x v="22"/>
    <s v="^GSPC"/>
    <n v="3248.919922"/>
    <n v="3225.5200199999999"/>
    <n v="23.399902000000111"/>
    <n v="7.2546137847255129E-3"/>
    <x v="0"/>
    <x v="0"/>
    <x v="3"/>
    <x v="0"/>
    <x v="0"/>
    <x v="1"/>
  </r>
  <r>
    <x v="23"/>
    <s v="^GSPC"/>
    <n v="3297.5900879999999"/>
    <n v="3248.919922"/>
    <n v="48.670165999999881"/>
    <n v="1.4980414158696486E-2"/>
    <x v="0"/>
    <x v="0"/>
    <x v="3"/>
    <x v="0"/>
    <x v="0"/>
    <x v="1"/>
  </r>
  <r>
    <x v="24"/>
    <s v="^GSPC"/>
    <n v="3334.6899410000001"/>
    <n v="3297.5900879999999"/>
    <n v="37.099853000000167"/>
    <n v="1.1250595741116313E-2"/>
    <x v="0"/>
    <x v="0"/>
    <x v="3"/>
    <x v="0"/>
    <x v="0"/>
    <x v="1"/>
  </r>
  <r>
    <x v="25"/>
    <s v="^GSPC"/>
    <n v="3345.780029"/>
    <n v="3334.6899410000001"/>
    <n v="11.090087999999923"/>
    <n v="3.3256729099900213E-3"/>
    <x v="0"/>
    <x v="0"/>
    <x v="3"/>
    <x v="0"/>
    <x v="0"/>
    <x v="1"/>
  </r>
  <r>
    <x v="26"/>
    <s v="^GSPC"/>
    <n v="3327.709961"/>
    <n v="3345.780029"/>
    <n v="-18.070067999999992"/>
    <n v="-5.4008535657978822E-3"/>
    <x v="0"/>
    <x v="0"/>
    <x v="3"/>
    <x v="0"/>
    <x v="0"/>
    <x v="0"/>
  </r>
  <r>
    <x v="27"/>
    <s v="^GSPC"/>
    <n v="3352.0900879999999"/>
    <n v="3327.709961"/>
    <n v="24.380126999999902"/>
    <n v="7.3263978188392066E-3"/>
    <x v="0"/>
    <x v="0"/>
    <x v="3"/>
    <x v="0"/>
    <x v="0"/>
    <x v="1"/>
  </r>
  <r>
    <x v="28"/>
    <s v="^GSPC"/>
    <n v="3357.75"/>
    <n v="3352.0900879999999"/>
    <n v="5.6599120000000767"/>
    <n v="1.6884725205512068E-3"/>
    <x v="0"/>
    <x v="0"/>
    <x v="3"/>
    <x v="0"/>
    <x v="0"/>
    <x v="1"/>
  </r>
  <r>
    <x v="29"/>
    <s v="^GSPC"/>
    <n v="3379.4499509999996"/>
    <n v="3357.75"/>
    <n v="21.699950999999601"/>
    <n v="6.4626464150099325E-3"/>
    <x v="0"/>
    <x v="0"/>
    <x v="3"/>
    <x v="0"/>
    <x v="0"/>
    <x v="1"/>
  </r>
  <r>
    <x v="30"/>
    <s v="^GSPC"/>
    <n v="3373.9399409999996"/>
    <n v="3379.4499509999996"/>
    <n v="-5.5100099999999657"/>
    <n v="-1.6304458062382373E-3"/>
    <x v="0"/>
    <x v="0"/>
    <x v="3"/>
    <x v="0"/>
    <x v="0"/>
    <x v="0"/>
  </r>
  <r>
    <x v="31"/>
    <s v="^GSPC"/>
    <n v="3380.1599119999996"/>
    <n v="3373.9399409999996"/>
    <n v="6.2199709999999868"/>
    <n v="1.8435334086464071E-3"/>
    <x v="0"/>
    <x v="0"/>
    <x v="3"/>
    <x v="0"/>
    <x v="0"/>
    <x v="1"/>
  </r>
  <r>
    <x v="32"/>
    <s v="^GSPC"/>
    <n v="3370.290039"/>
    <n v="3380.1599119999996"/>
    <n v="-9.8698729999996431"/>
    <n v="-2.9199426231168333E-3"/>
    <x v="0"/>
    <x v="0"/>
    <x v="3"/>
    <x v="0"/>
    <x v="0"/>
    <x v="0"/>
  </r>
  <r>
    <x v="33"/>
    <s v="^GSPC"/>
    <n v="3386.1499020000001"/>
    <n v="3370.290039"/>
    <n v="15.859863000000132"/>
    <n v="4.705785797802114E-3"/>
    <x v="0"/>
    <x v="0"/>
    <x v="3"/>
    <x v="0"/>
    <x v="0"/>
    <x v="1"/>
  </r>
  <r>
    <x v="34"/>
    <s v="^GSPC"/>
    <n v="3373.2299799999996"/>
    <n v="3386.1499020000001"/>
    <n v="-12.919922000000497"/>
    <n v="-3.8155198009306845E-3"/>
    <x v="0"/>
    <x v="0"/>
    <x v="3"/>
    <x v="0"/>
    <x v="0"/>
    <x v="0"/>
  </r>
  <r>
    <x v="35"/>
    <s v="^GSPC"/>
    <n v="3337.75"/>
    <n v="3373.2299799999996"/>
    <n v="-35.479979999999614"/>
    <n v="-1.051810288962261E-2"/>
    <x v="0"/>
    <x v="0"/>
    <x v="3"/>
    <x v="0"/>
    <x v="0"/>
    <x v="0"/>
  </r>
  <r>
    <x v="36"/>
    <s v="^GSPC"/>
    <n v="3225.889893"/>
    <n v="3337.75"/>
    <n v="-111.86010699999997"/>
    <n v="-3.3513626544828097E-2"/>
    <x v="0"/>
    <x v="0"/>
    <x v="3"/>
    <x v="0"/>
    <x v="0"/>
    <x v="0"/>
  </r>
  <r>
    <x v="37"/>
    <s v="^GSPC"/>
    <n v="3128.209961"/>
    <n v="3225.889893"/>
    <n v="-97.679932000000008"/>
    <n v="-3.0279995672499539E-2"/>
    <x v="0"/>
    <x v="0"/>
    <x v="3"/>
    <x v="0"/>
    <x v="0"/>
    <x v="0"/>
  </r>
  <r>
    <x v="38"/>
    <s v="^GSPC"/>
    <n v="3116.389893"/>
    <n v="3128.209961"/>
    <n v="-11.820067999999992"/>
    <n v="-3.7785404903644803E-3"/>
    <x v="0"/>
    <x v="0"/>
    <x v="3"/>
    <x v="0"/>
    <x v="0"/>
    <x v="0"/>
  </r>
  <r>
    <x v="39"/>
    <s v="^GSPC"/>
    <n v="2978.76001"/>
    <n v="3116.389893"/>
    <n v="-137.62988300000006"/>
    <n v="-4.4163242638266396E-2"/>
    <x v="0"/>
    <x v="0"/>
    <x v="3"/>
    <x v="0"/>
    <x v="0"/>
    <x v="0"/>
  </r>
  <r>
    <x v="40"/>
    <s v="^GSPC"/>
    <n v="2954.219971"/>
    <n v="2978.76001"/>
    <n v="-24.540038999999979"/>
    <n v="-8.2383404227317995E-3"/>
    <x v="0"/>
    <x v="0"/>
    <x v="3"/>
    <x v="0"/>
    <x v="0"/>
    <x v="0"/>
  </r>
  <r>
    <x v="41"/>
    <s v="^GSPC"/>
    <n v="3090.2299800000001"/>
    <n v="2954.219971"/>
    <n v="136.01000900000008"/>
    <n v="4.603922874232038E-2"/>
    <x v="0"/>
    <x v="0"/>
    <x v="3"/>
    <x v="0"/>
    <x v="0"/>
    <x v="1"/>
  </r>
  <r>
    <x v="42"/>
    <s v="^GSPC"/>
    <n v="3003.3701170000004"/>
    <n v="3090.2299800000001"/>
    <n v="-86.859862999999677"/>
    <n v="-2.8107896034326764E-2"/>
    <x v="0"/>
    <x v="0"/>
    <x v="3"/>
    <x v="0"/>
    <x v="0"/>
    <x v="0"/>
  </r>
  <r>
    <x v="43"/>
    <s v="^GSPC"/>
    <n v="3130.1201170000004"/>
    <n v="3003.3701170000004"/>
    <n v="126.75"/>
    <n v="4.220259077712598E-2"/>
    <x v="0"/>
    <x v="0"/>
    <x v="3"/>
    <x v="0"/>
    <x v="0"/>
    <x v="1"/>
  </r>
  <r>
    <x v="44"/>
    <s v="^GSPC"/>
    <n v="3023.9399410000001"/>
    <n v="3130.1201170000004"/>
    <n v="-106.1801760000003"/>
    <n v="-3.3922077118806071E-2"/>
    <x v="0"/>
    <x v="0"/>
    <x v="3"/>
    <x v="0"/>
    <x v="0"/>
    <x v="0"/>
  </r>
  <r>
    <x v="45"/>
    <s v="^GSPC"/>
    <n v="2972.3701170000004"/>
    <n v="3023.9399410000001"/>
    <n v="-51.569823999999699"/>
    <n v="-1.7053851930321686E-2"/>
    <x v="0"/>
    <x v="0"/>
    <x v="3"/>
    <x v="0"/>
    <x v="0"/>
    <x v="0"/>
  </r>
  <r>
    <x v="46"/>
    <s v="^GSPC"/>
    <n v="2746.5600589999999"/>
    <n v="2972.3701170000004"/>
    <n v="-225.81005800000048"/>
    <n v="-7.5969697282486995E-2"/>
    <x v="0"/>
    <x v="0"/>
    <x v="3"/>
    <x v="0"/>
    <x v="0"/>
    <x v="0"/>
  </r>
  <r>
    <x v="47"/>
    <s v="^GSPC"/>
    <n v="2882.2299800000001"/>
    <n v="2746.5600589999999"/>
    <n v="135.66992100000016"/>
    <n v="4.9396305955674777E-2"/>
    <x v="0"/>
    <x v="0"/>
    <x v="3"/>
    <x v="0"/>
    <x v="0"/>
    <x v="1"/>
  </r>
  <r>
    <x v="48"/>
    <s v="^GSPC"/>
    <n v="2741.3798829999996"/>
    <n v="2882.2299800000001"/>
    <n v="-140.85009700000046"/>
    <n v="-4.8868444911533554E-2"/>
    <x v="0"/>
    <x v="0"/>
    <x v="3"/>
    <x v="0"/>
    <x v="0"/>
    <x v="0"/>
  </r>
  <r>
    <x v="49"/>
    <s v="^GSPC"/>
    <n v="2480.639893"/>
    <n v="2741.3798829999996"/>
    <n v="-260.73998999999958"/>
    <n v="-9.5112680886335815E-2"/>
    <x v="0"/>
    <x v="0"/>
    <x v="3"/>
    <x v="0"/>
    <x v="0"/>
    <x v="0"/>
  </r>
  <r>
    <x v="50"/>
    <s v="^GSPC"/>
    <n v="2711.0200199999999"/>
    <n v="2480.639893"/>
    <n v="230.3801269999999"/>
    <n v="9.2871249732820405E-2"/>
    <x v="0"/>
    <x v="0"/>
    <x v="3"/>
    <x v="0"/>
    <x v="0"/>
    <x v="1"/>
  </r>
  <r>
    <x v="51"/>
    <s v="^GSPC"/>
    <n v="2386.1298829999996"/>
    <n v="2711.0200199999999"/>
    <n v="-324.89013700000032"/>
    <n v="-0.11984055248695667"/>
    <x v="0"/>
    <x v="0"/>
    <x v="3"/>
    <x v="0"/>
    <x v="0"/>
    <x v="0"/>
  </r>
  <r>
    <x v="52"/>
    <s v="^GSPC"/>
    <n v="2529.1899410000001"/>
    <n v="2386.1298829999996"/>
    <n v="143.06005800000048"/>
    <n v="5.9954849490479516E-2"/>
    <x v="0"/>
    <x v="0"/>
    <x v="3"/>
    <x v="0"/>
    <x v="0"/>
    <x v="1"/>
  </r>
  <r>
    <x v="53"/>
    <s v="^GSPC"/>
    <n v="2398.1000979999999"/>
    <n v="2529.1899410000001"/>
    <n v="-131.0898430000002"/>
    <n v="-5.1830762440945588E-2"/>
    <x v="0"/>
    <x v="0"/>
    <x v="3"/>
    <x v="0"/>
    <x v="0"/>
    <x v="0"/>
  </r>
  <r>
    <x v="54"/>
    <s v="^GSPC"/>
    <n v="2409.389893"/>
    <n v="2398.1000979999999"/>
    <n v="11.28979500000014"/>
    <n v="4.7078080724886158E-3"/>
    <x v="0"/>
    <x v="0"/>
    <x v="3"/>
    <x v="0"/>
    <x v="0"/>
    <x v="1"/>
  </r>
  <r>
    <x v="55"/>
    <s v="^GSPC"/>
    <n v="2304.919922"/>
    <n v="2409.389893"/>
    <n v="-104.46997099999999"/>
    <n v="-4.3359512424085686E-2"/>
    <x v="0"/>
    <x v="0"/>
    <x v="3"/>
    <x v="0"/>
    <x v="0"/>
    <x v="0"/>
  </r>
  <r>
    <x v="56"/>
    <s v="^GSPC"/>
    <n v="2237.3999020000001"/>
    <n v="2304.919922"/>
    <n v="-67.520019999999931"/>
    <n v="-2.9293868023585041E-2"/>
    <x v="0"/>
    <x v="0"/>
    <x v="3"/>
    <x v="0"/>
    <x v="0"/>
    <x v="0"/>
  </r>
  <r>
    <x v="57"/>
    <s v="^GSPC"/>
    <n v="2447.330078"/>
    <n v="2237.3999020000001"/>
    <n v="209.93017599999985"/>
    <n v="9.3827739874460692E-2"/>
    <x v="0"/>
    <x v="0"/>
    <x v="3"/>
    <x v="0"/>
    <x v="0"/>
    <x v="1"/>
  </r>
  <r>
    <x v="58"/>
    <s v="^GSPC"/>
    <n v="2475.5600589999999"/>
    <n v="2447.330078"/>
    <n v="28.229980999999952"/>
    <n v="1.1535011665884472E-2"/>
    <x v="0"/>
    <x v="0"/>
    <x v="3"/>
    <x v="0"/>
    <x v="0"/>
    <x v="1"/>
  </r>
  <r>
    <x v="59"/>
    <s v="^GSPC"/>
    <n v="2630.070068"/>
    <n v="2475.5600589999999"/>
    <n v="154.51000900000008"/>
    <n v="6.2414162984360901E-2"/>
    <x v="0"/>
    <x v="0"/>
    <x v="3"/>
    <x v="0"/>
    <x v="0"/>
    <x v="1"/>
  </r>
  <r>
    <x v="60"/>
    <s v="^GSPC"/>
    <n v="2541.469971"/>
    <n v="2630.070068"/>
    <n v="-88.600097000000005"/>
    <n v="-3.3687352317337577E-2"/>
    <x v="0"/>
    <x v="0"/>
    <x v="3"/>
    <x v="0"/>
    <x v="0"/>
    <x v="0"/>
  </r>
  <r>
    <x v="61"/>
    <s v="^GSPC"/>
    <n v="2626.6499020000001"/>
    <n v="2541.469971"/>
    <n v="85.179931000000124"/>
    <n v="3.3516009227716401E-2"/>
    <x v="0"/>
    <x v="0"/>
    <x v="3"/>
    <x v="0"/>
    <x v="0"/>
    <x v="1"/>
  </r>
  <r>
    <x v="62"/>
    <s v="^GSPC"/>
    <n v="2584.5900879999999"/>
    <n v="2626.6499020000001"/>
    <n v="-42.059814000000188"/>
    <n v="-1.6012721744140604E-2"/>
    <x v="0"/>
    <x v="0"/>
    <x v="3"/>
    <x v="0"/>
    <x v="0"/>
    <x v="0"/>
  </r>
  <r>
    <x v="63"/>
    <s v="^GSPC"/>
    <n v="2470.5"/>
    <n v="2584.5900879999999"/>
    <n v="-114.09008799999992"/>
    <n v="-4.4142430372115522E-2"/>
    <x v="0"/>
    <x v="0"/>
    <x v="3"/>
    <x v="0"/>
    <x v="0"/>
    <x v="0"/>
  </r>
  <r>
    <x v="64"/>
    <s v="^GSPC"/>
    <n v="2526.8999020000001"/>
    <n v="2470.5"/>
    <n v="56.399902000000111"/>
    <n v="2.2829347095729653E-2"/>
    <x v="0"/>
    <x v="0"/>
    <x v="3"/>
    <x v="0"/>
    <x v="0"/>
    <x v="1"/>
  </r>
  <r>
    <x v="65"/>
    <s v="^GSPC"/>
    <n v="2488.6499020000001"/>
    <n v="2526.8999020000001"/>
    <n v="-38.25"/>
    <n v="-1.5137125127008691E-2"/>
    <x v="0"/>
    <x v="0"/>
    <x v="3"/>
    <x v="0"/>
    <x v="0"/>
    <x v="0"/>
  </r>
  <r>
    <x v="66"/>
    <s v="^GSPC"/>
    <n v="2663.679932"/>
    <n v="2488.6499020000001"/>
    <n v="175.0300299999999"/>
    <n v="7.0331318944997945E-2"/>
    <x v="0"/>
    <x v="0"/>
    <x v="3"/>
    <x v="0"/>
    <x v="0"/>
    <x v="1"/>
  </r>
  <r>
    <x v="67"/>
    <s v="^GSPC"/>
    <n v="2659.4099120000001"/>
    <n v="2663.679932"/>
    <n v="-4.2700199999999313"/>
    <n v="-1.6030529601932411E-3"/>
    <x v="0"/>
    <x v="0"/>
    <x v="3"/>
    <x v="0"/>
    <x v="0"/>
    <x v="0"/>
  </r>
  <r>
    <x v="68"/>
    <s v="^GSPC"/>
    <n v="2749.9799800000001"/>
    <n v="2659.4099120000001"/>
    <n v="90.570067999999992"/>
    <n v="3.4056452745897713E-2"/>
    <x v="0"/>
    <x v="0"/>
    <x v="3"/>
    <x v="0"/>
    <x v="0"/>
    <x v="1"/>
  </r>
  <r>
    <x v="69"/>
    <s v="^GSPC"/>
    <n v="2789.820068"/>
    <n v="2749.9799800000001"/>
    <n v="39.840087999999923"/>
    <n v="1.4487410195618923E-2"/>
    <x v="0"/>
    <x v="0"/>
    <x v="3"/>
    <x v="0"/>
    <x v="0"/>
    <x v="1"/>
  </r>
  <r>
    <x v="70"/>
    <s v="^GSPC"/>
    <n v="2761.6298829999996"/>
    <n v="2789.820068"/>
    <n v="-28.190185000000383"/>
    <n v="-1.0104660627884043E-2"/>
    <x v="0"/>
    <x v="0"/>
    <x v="3"/>
    <x v="0"/>
    <x v="0"/>
    <x v="0"/>
  </r>
  <r>
    <x v="71"/>
    <s v="^GSPC"/>
    <n v="2846.0600589999999"/>
    <n v="2761.6298829999996"/>
    <n v="84.430176000000301"/>
    <n v="3.0572589223390987E-2"/>
    <x v="0"/>
    <x v="0"/>
    <x v="3"/>
    <x v="0"/>
    <x v="0"/>
    <x v="1"/>
  </r>
  <r>
    <x v="72"/>
    <s v="^GSPC"/>
    <n v="2783.360107"/>
    <n v="2846.0600589999999"/>
    <n v="-62.699951999999939"/>
    <n v="-2.2030438817243505E-2"/>
    <x v="0"/>
    <x v="0"/>
    <x v="3"/>
    <x v="0"/>
    <x v="0"/>
    <x v="0"/>
  </r>
  <r>
    <x v="73"/>
    <s v="^GSPC"/>
    <n v="2799.5500489999999"/>
    <n v="2783.360107"/>
    <n v="16.189941999999974"/>
    <n v="5.8166896763674758E-3"/>
    <x v="0"/>
    <x v="0"/>
    <x v="3"/>
    <x v="0"/>
    <x v="0"/>
    <x v="1"/>
  </r>
  <r>
    <x v="74"/>
    <s v="^GSPC"/>
    <n v="2874.5600589999999"/>
    <n v="2799.5500489999999"/>
    <n v="75.010009999999966"/>
    <n v="2.6793594930297305E-2"/>
    <x v="0"/>
    <x v="0"/>
    <x v="3"/>
    <x v="0"/>
    <x v="0"/>
    <x v="1"/>
  </r>
  <r>
    <x v="75"/>
    <s v="^GSPC"/>
    <n v="2823.1599120000001"/>
    <n v="2874.5600589999999"/>
    <n v="-51.400146999999833"/>
    <n v="-1.7881048210862876E-2"/>
    <x v="0"/>
    <x v="0"/>
    <x v="3"/>
    <x v="0"/>
    <x v="0"/>
    <x v="0"/>
  </r>
  <r>
    <x v="76"/>
    <s v="^GSPC"/>
    <n v="2736.5600589999999"/>
    <n v="2823.1599120000001"/>
    <n v="-86.599853000000167"/>
    <n v="-3.067479551261075E-2"/>
    <x v="0"/>
    <x v="0"/>
    <x v="3"/>
    <x v="0"/>
    <x v="0"/>
    <x v="0"/>
  </r>
  <r>
    <x v="77"/>
    <s v="^GSPC"/>
    <n v="2799.3100589999999"/>
    <n v="2736.5600589999999"/>
    <n v="62.75"/>
    <n v="2.2930247700439745E-2"/>
    <x v="0"/>
    <x v="0"/>
    <x v="3"/>
    <x v="0"/>
    <x v="0"/>
    <x v="1"/>
  </r>
  <r>
    <x v="78"/>
    <s v="^GSPC"/>
    <n v="2797.8000489999999"/>
    <n v="2799.3100589999999"/>
    <n v="-1.5100099999999657"/>
    <n v="-5.3942220339085549E-4"/>
    <x v="0"/>
    <x v="0"/>
    <x v="3"/>
    <x v="0"/>
    <x v="0"/>
    <x v="0"/>
  </r>
  <r>
    <x v="79"/>
    <s v="^GSPC"/>
    <n v="2836.73999"/>
    <n v="2797.8000489999999"/>
    <n v="38.93994100000009"/>
    <n v="1.3918057158487129E-2"/>
    <x v="0"/>
    <x v="0"/>
    <x v="3"/>
    <x v="0"/>
    <x v="0"/>
    <x v="1"/>
  </r>
  <r>
    <x v="80"/>
    <s v="^GSPC"/>
    <n v="2878.4799800000001"/>
    <n v="2836.73999"/>
    <n v="41.739990000000034"/>
    <n v="1.4714069723394013E-2"/>
    <x v="0"/>
    <x v="0"/>
    <x v="3"/>
    <x v="0"/>
    <x v="0"/>
    <x v="1"/>
  </r>
  <r>
    <x v="81"/>
    <s v="^GSPC"/>
    <n v="2863.389893"/>
    <n v="2878.4799800000001"/>
    <n v="-15.09008700000004"/>
    <n v="-5.2423803899445702E-3"/>
    <x v="0"/>
    <x v="0"/>
    <x v="3"/>
    <x v="0"/>
    <x v="0"/>
    <x v="0"/>
  </r>
  <r>
    <x v="82"/>
    <s v="^GSPC"/>
    <n v="2939.51001"/>
    <n v="2863.389893"/>
    <n v="76.120116999999937"/>
    <n v="2.658391621276842E-2"/>
    <x v="0"/>
    <x v="0"/>
    <x v="3"/>
    <x v="0"/>
    <x v="0"/>
    <x v="1"/>
  </r>
  <r>
    <x v="83"/>
    <s v="^GSPC"/>
    <n v="2912.429932"/>
    <n v="2939.51001"/>
    <n v="-27.080077999999958"/>
    <n v="-9.2124462607289983E-3"/>
    <x v="0"/>
    <x v="0"/>
    <x v="3"/>
    <x v="0"/>
    <x v="0"/>
    <x v="0"/>
  </r>
  <r>
    <x v="84"/>
    <s v="^GSPC"/>
    <n v="2830.709961"/>
    <n v="2912.429932"/>
    <n v="-81.719970999999987"/>
    <n v="-2.8059034176963673E-2"/>
    <x v="0"/>
    <x v="0"/>
    <x v="3"/>
    <x v="0"/>
    <x v="0"/>
    <x v="0"/>
  </r>
  <r>
    <x v="85"/>
    <s v="^GSPC"/>
    <n v="2842.73999"/>
    <n v="2830.709961"/>
    <n v="12.030029000000013"/>
    <n v="4.2498274870061874E-3"/>
    <x v="0"/>
    <x v="0"/>
    <x v="3"/>
    <x v="0"/>
    <x v="0"/>
    <x v="1"/>
  </r>
  <r>
    <x v="86"/>
    <s v="^GSPC"/>
    <n v="2868.4399410000001"/>
    <n v="2842.73999"/>
    <n v="25.699951000000056"/>
    <n v="9.0405563260817449E-3"/>
    <x v="0"/>
    <x v="0"/>
    <x v="3"/>
    <x v="0"/>
    <x v="0"/>
    <x v="1"/>
  </r>
  <r>
    <x v="87"/>
    <s v="^GSPC"/>
    <n v="2848.419922"/>
    <n v="2868.4399410000001"/>
    <n v="-20.020019000000048"/>
    <n v="-6.9794102061696423E-3"/>
    <x v="0"/>
    <x v="0"/>
    <x v="3"/>
    <x v="0"/>
    <x v="0"/>
    <x v="0"/>
  </r>
  <r>
    <x v="88"/>
    <s v="^GSPC"/>
    <n v="2881.1899410000001"/>
    <n v="2848.419922"/>
    <n v="32.770019000000048"/>
    <n v="1.1504630601302208E-2"/>
    <x v="0"/>
    <x v="0"/>
    <x v="3"/>
    <x v="0"/>
    <x v="0"/>
    <x v="1"/>
  </r>
  <r>
    <x v="89"/>
    <s v="^GSPC"/>
    <n v="2929.8000489999999"/>
    <n v="2881.1899410000001"/>
    <n v="48.610107999999855"/>
    <n v="1.6871538841735756E-2"/>
    <x v="0"/>
    <x v="0"/>
    <x v="3"/>
    <x v="0"/>
    <x v="0"/>
    <x v="1"/>
  </r>
  <r>
    <x v="90"/>
    <s v="^GSPC"/>
    <n v="2930.1899410000001"/>
    <n v="2929.8000489999999"/>
    <n v="0.38989200000014534"/>
    <n v="1.330780235781699E-4"/>
    <x v="0"/>
    <x v="0"/>
    <x v="3"/>
    <x v="0"/>
    <x v="0"/>
    <x v="1"/>
  </r>
  <r>
    <x v="91"/>
    <s v="^GSPC"/>
    <n v="2870.1201170000004"/>
    <n v="2930.1899410000001"/>
    <n v="-60.069823999999699"/>
    <n v="-2.0500317457065386E-2"/>
    <x v="0"/>
    <x v="0"/>
    <x v="3"/>
    <x v="0"/>
    <x v="0"/>
    <x v="0"/>
  </r>
  <r>
    <x v="92"/>
    <s v="^GSPC"/>
    <n v="2820"/>
    <n v="2870.1201170000004"/>
    <n v="-50.120117000000391"/>
    <n v="-1.7462724540040699E-2"/>
    <x v="0"/>
    <x v="0"/>
    <x v="3"/>
    <x v="0"/>
    <x v="0"/>
    <x v="0"/>
  </r>
  <r>
    <x v="93"/>
    <s v="^GSPC"/>
    <n v="2852.5"/>
    <n v="2820"/>
    <n v="32.5"/>
    <n v="1.152482269503546E-2"/>
    <x v="0"/>
    <x v="0"/>
    <x v="3"/>
    <x v="0"/>
    <x v="0"/>
    <x v="1"/>
  </r>
  <r>
    <x v="94"/>
    <s v="^GSPC"/>
    <n v="2863.6999510000001"/>
    <n v="2852.5"/>
    <n v="11.199951000000056"/>
    <n v="3.9263631901840686E-3"/>
    <x v="0"/>
    <x v="0"/>
    <x v="3"/>
    <x v="0"/>
    <x v="0"/>
    <x v="1"/>
  </r>
  <r>
    <x v="95"/>
    <s v="^GSPC"/>
    <n v="2953.9099120000001"/>
    <n v="2863.6999510000001"/>
    <n v="90.209961000000021"/>
    <n v="3.1501191655396311E-2"/>
    <x v="0"/>
    <x v="0"/>
    <x v="3"/>
    <x v="0"/>
    <x v="0"/>
    <x v="1"/>
  </r>
  <r>
    <x v="96"/>
    <s v="^GSPC"/>
    <n v="2922.9399410000001"/>
    <n v="2953.9099120000001"/>
    <n v="-30.969970999999987"/>
    <n v="-1.0484399295383787E-2"/>
    <x v="0"/>
    <x v="0"/>
    <x v="3"/>
    <x v="0"/>
    <x v="0"/>
    <x v="0"/>
  </r>
  <r>
    <x v="97"/>
    <s v="^GSPC"/>
    <n v="2971.610107"/>
    <n v="2922.9399410000001"/>
    <n v="48.670165999999881"/>
    <n v="1.6651100256048636E-2"/>
    <x v="0"/>
    <x v="0"/>
    <x v="3"/>
    <x v="0"/>
    <x v="0"/>
    <x v="1"/>
  </r>
  <r>
    <x v="98"/>
    <s v="^GSPC"/>
    <n v="2948.51001"/>
    <n v="2971.610107"/>
    <n v="-23.100097000000005"/>
    <n v="-7.7735961880008525E-3"/>
    <x v="0"/>
    <x v="0"/>
    <x v="3"/>
    <x v="0"/>
    <x v="0"/>
    <x v="0"/>
  </r>
  <r>
    <x v="99"/>
    <s v="^GSPC"/>
    <n v="2955.4499510000001"/>
    <n v="2948.51001"/>
    <n v="6.9399410000000898"/>
    <n v="2.3537111885199567E-3"/>
    <x v="0"/>
    <x v="0"/>
    <x v="3"/>
    <x v="0"/>
    <x v="0"/>
    <x v="1"/>
  </r>
  <r>
    <x v="100"/>
    <s v="^GSPC"/>
    <n v="2991.7700199999999"/>
    <n v="2955.4499510000001"/>
    <n v="36.320068999999876"/>
    <n v="1.2289184253555263E-2"/>
    <x v="0"/>
    <x v="0"/>
    <x v="3"/>
    <x v="0"/>
    <x v="0"/>
    <x v="1"/>
  </r>
  <r>
    <x v="101"/>
    <s v="^GSPC"/>
    <n v="3036.1298829999996"/>
    <n v="2991.7700199999999"/>
    <n v="44.359862999999677"/>
    <n v="1.4827297119582633E-2"/>
    <x v="0"/>
    <x v="0"/>
    <x v="3"/>
    <x v="0"/>
    <x v="0"/>
    <x v="1"/>
  </r>
  <r>
    <x v="102"/>
    <s v="^GSPC"/>
    <n v="3029.7299800000001"/>
    <n v="3036.1298829999996"/>
    <n v="-6.39990299999954"/>
    <n v="-2.107914762090414E-3"/>
    <x v="0"/>
    <x v="0"/>
    <x v="3"/>
    <x v="0"/>
    <x v="0"/>
    <x v="0"/>
  </r>
  <r>
    <x v="103"/>
    <s v="^GSPC"/>
    <n v="3044.3100589999999"/>
    <n v="3029.7299800000001"/>
    <n v="14.580078999999841"/>
    <n v="4.8123361145206217E-3"/>
    <x v="0"/>
    <x v="0"/>
    <x v="3"/>
    <x v="0"/>
    <x v="0"/>
    <x v="1"/>
  </r>
  <r>
    <x v="104"/>
    <s v="^GSPC"/>
    <n v="3055.7299800000001"/>
    <n v="3044.3100589999999"/>
    <n v="11.419921000000159"/>
    <n v="3.7512345256157623E-3"/>
    <x v="0"/>
    <x v="0"/>
    <x v="3"/>
    <x v="0"/>
    <x v="0"/>
    <x v="1"/>
  </r>
  <r>
    <x v="105"/>
    <s v="^GSPC"/>
    <n v="3080.820068"/>
    <n v="3055.7299800000001"/>
    <n v="25.090087999999923"/>
    <n v="8.2108328171064133E-3"/>
    <x v="0"/>
    <x v="0"/>
    <x v="3"/>
    <x v="0"/>
    <x v="0"/>
    <x v="1"/>
  </r>
  <r>
    <x v="106"/>
    <s v="^GSPC"/>
    <n v="3122.8701170000004"/>
    <n v="3080.820068"/>
    <n v="42.050049000000399"/>
    <n v="1.364897919121202E-2"/>
    <x v="0"/>
    <x v="0"/>
    <x v="3"/>
    <x v="0"/>
    <x v="0"/>
    <x v="1"/>
  </r>
  <r>
    <x v="107"/>
    <s v="^GSPC"/>
    <n v="3112.3500979999999"/>
    <n v="3122.8701170000004"/>
    <n v="-10.520019000000502"/>
    <n v="-3.3687020612008698E-3"/>
    <x v="0"/>
    <x v="0"/>
    <x v="3"/>
    <x v="0"/>
    <x v="0"/>
    <x v="0"/>
  </r>
  <r>
    <x v="108"/>
    <s v="^GSPC"/>
    <n v="3193.929932"/>
    <n v="3112.3500979999999"/>
    <n v="81.579834000000119"/>
    <n v="2.6211650820524152E-2"/>
    <x v="0"/>
    <x v="0"/>
    <x v="3"/>
    <x v="0"/>
    <x v="0"/>
    <x v="1"/>
  </r>
  <r>
    <x v="109"/>
    <s v="^GSPC"/>
    <n v="3232.389893"/>
    <n v="3193.929932"/>
    <n v="38.459961000000021"/>
    <n v="1.2041579439382648E-2"/>
    <x v="0"/>
    <x v="0"/>
    <x v="3"/>
    <x v="0"/>
    <x v="0"/>
    <x v="1"/>
  </r>
  <r>
    <x v="110"/>
    <s v="^GSPC"/>
    <n v="3207.179932"/>
    <n v="3232.389893"/>
    <n v="-25.209961000000021"/>
    <n v="-7.7991708409292509E-3"/>
    <x v="0"/>
    <x v="0"/>
    <x v="3"/>
    <x v="0"/>
    <x v="0"/>
    <x v="0"/>
  </r>
  <r>
    <x v="111"/>
    <s v="^GSPC"/>
    <n v="3190.139893"/>
    <n v="3207.179932"/>
    <n v="-17.040038999999979"/>
    <n v="-5.3130910523544583E-3"/>
    <x v="0"/>
    <x v="0"/>
    <x v="3"/>
    <x v="0"/>
    <x v="0"/>
    <x v="0"/>
  </r>
  <r>
    <x v="112"/>
    <s v="^GSPC"/>
    <n v="3002.1000979999999"/>
    <n v="3190.139893"/>
    <n v="-188.03979500000014"/>
    <n v="-5.8944059291132826E-2"/>
    <x v="0"/>
    <x v="0"/>
    <x v="3"/>
    <x v="0"/>
    <x v="0"/>
    <x v="0"/>
  </r>
  <r>
    <x v="113"/>
    <s v="^GSPC"/>
    <n v="3041.3100589999999"/>
    <n v="3002.1000979999999"/>
    <n v="39.209961000000021"/>
    <n v="1.306084398255798E-2"/>
    <x v="0"/>
    <x v="0"/>
    <x v="3"/>
    <x v="0"/>
    <x v="0"/>
    <x v="1"/>
  </r>
  <r>
    <x v="114"/>
    <s v="^GSPC"/>
    <n v="3066.5900879999999"/>
    <n v="3041.3100589999999"/>
    <n v="25.280029000000013"/>
    <n v="8.3122169425606778E-3"/>
    <x v="0"/>
    <x v="0"/>
    <x v="3"/>
    <x v="0"/>
    <x v="0"/>
    <x v="1"/>
  </r>
  <r>
    <x v="115"/>
    <s v="^GSPC"/>
    <n v="3124.73999"/>
    <n v="3066.5900879999999"/>
    <n v="58.149902000000111"/>
    <n v="1.8962398081031073E-2"/>
    <x v="0"/>
    <x v="0"/>
    <x v="3"/>
    <x v="0"/>
    <x v="0"/>
    <x v="1"/>
  </r>
  <r>
    <x v="116"/>
    <s v="^GSPC"/>
    <n v="3113.48999"/>
    <n v="3124.73999"/>
    <n v="-11.25"/>
    <n v="-3.6002995564440548E-3"/>
    <x v="0"/>
    <x v="0"/>
    <x v="3"/>
    <x v="0"/>
    <x v="0"/>
    <x v="0"/>
  </r>
  <r>
    <x v="117"/>
    <s v="^GSPC"/>
    <n v="3115.3400879999999"/>
    <n v="3113.48999"/>
    <n v="1.850097999999889"/>
    <n v="5.9421999297961097E-4"/>
    <x v="0"/>
    <x v="0"/>
    <x v="3"/>
    <x v="0"/>
    <x v="0"/>
    <x v="1"/>
  </r>
  <r>
    <x v="118"/>
    <s v="^GSPC"/>
    <n v="3097.73999"/>
    <n v="3115.3400879999999"/>
    <n v="-17.600097999999889"/>
    <n v="-5.6494949196056726E-3"/>
    <x v="0"/>
    <x v="0"/>
    <x v="3"/>
    <x v="0"/>
    <x v="0"/>
    <x v="0"/>
  </r>
  <r>
    <x v="119"/>
    <s v="^GSPC"/>
    <n v="3117.860107"/>
    <n v="3097.73999"/>
    <n v="20.120116999999937"/>
    <n v="6.4950954776549653E-3"/>
    <x v="0"/>
    <x v="0"/>
    <x v="3"/>
    <x v="0"/>
    <x v="0"/>
    <x v="1"/>
  </r>
  <r>
    <x v="120"/>
    <s v="^GSPC"/>
    <n v="3131.290039"/>
    <n v="3117.860107"/>
    <n v="13.429932000000008"/>
    <n v="4.3074196850102636E-3"/>
    <x v="0"/>
    <x v="0"/>
    <x v="3"/>
    <x v="0"/>
    <x v="0"/>
    <x v="1"/>
  </r>
  <r>
    <x v="121"/>
    <s v="^GSPC"/>
    <n v="3050.330078"/>
    <n v="3131.290039"/>
    <n v="-80.959961000000021"/>
    <n v="-2.5855145959540422E-2"/>
    <x v="0"/>
    <x v="0"/>
    <x v="3"/>
    <x v="0"/>
    <x v="0"/>
    <x v="0"/>
  </r>
  <r>
    <x v="122"/>
    <s v="^GSPC"/>
    <n v="3083.76001"/>
    <n v="3050.330078"/>
    <n v="33.429932000000008"/>
    <n v="1.0959447386074003E-2"/>
    <x v="0"/>
    <x v="0"/>
    <x v="3"/>
    <x v="0"/>
    <x v="0"/>
    <x v="1"/>
  </r>
  <r>
    <x v="123"/>
    <s v="^GSPC"/>
    <n v="3009.0500489999999"/>
    <n v="3083.76001"/>
    <n v="-74.709961000000021"/>
    <n v="-2.4226905063212109E-2"/>
    <x v="0"/>
    <x v="0"/>
    <x v="3"/>
    <x v="0"/>
    <x v="0"/>
    <x v="0"/>
  </r>
  <r>
    <x v="124"/>
    <s v="^GSPC"/>
    <n v="3053.23999"/>
    <n v="3009.0500489999999"/>
    <n v="44.18994100000009"/>
    <n v="1.4685678297270518E-2"/>
    <x v="0"/>
    <x v="0"/>
    <x v="3"/>
    <x v="0"/>
    <x v="0"/>
    <x v="1"/>
  </r>
  <r>
    <x v="125"/>
    <s v="^GSPC"/>
    <n v="3100.290039"/>
    <n v="3053.23999"/>
    <n v="47.050048999999944"/>
    <n v="1.5409875789030244E-2"/>
    <x v="0"/>
    <x v="0"/>
    <x v="3"/>
    <x v="0"/>
    <x v="0"/>
    <x v="1"/>
  </r>
  <r>
    <x v="126"/>
    <s v="^GSPC"/>
    <n v="3115.860107"/>
    <n v="3100.290039"/>
    <n v="15.570067999999992"/>
    <n v="5.0221327050491461E-3"/>
    <x v="0"/>
    <x v="0"/>
    <x v="3"/>
    <x v="0"/>
    <x v="0"/>
    <x v="1"/>
  </r>
  <r>
    <x v="127"/>
    <s v="^GSPC"/>
    <n v="3130.01001"/>
    <n v="3115.860107"/>
    <n v="14.149902999999995"/>
    <n v="4.5412510555949666E-3"/>
    <x v="0"/>
    <x v="0"/>
    <x v="3"/>
    <x v="0"/>
    <x v="0"/>
    <x v="1"/>
  </r>
  <r>
    <x v="128"/>
    <s v="^GSPC"/>
    <n v="3179.719971"/>
    <n v="3130.01001"/>
    <n v="49.709961000000021"/>
    <n v="1.5881725886237669E-2"/>
    <x v="0"/>
    <x v="0"/>
    <x v="3"/>
    <x v="0"/>
    <x v="0"/>
    <x v="1"/>
  </r>
  <r>
    <x v="129"/>
    <s v="^GSPC"/>
    <n v="3145.320068"/>
    <n v="3179.719971"/>
    <n v="-34.399902999999995"/>
    <n v="-1.0818532233573217E-2"/>
    <x v="0"/>
    <x v="0"/>
    <x v="3"/>
    <x v="0"/>
    <x v="0"/>
    <x v="0"/>
  </r>
  <r>
    <x v="130"/>
    <s v="^GSPC"/>
    <n v="3169.9399410000001"/>
    <n v="3145.320068"/>
    <n v="24.619873000000098"/>
    <n v="7.8274619014067539E-3"/>
    <x v="0"/>
    <x v="0"/>
    <x v="3"/>
    <x v="0"/>
    <x v="0"/>
    <x v="1"/>
  </r>
  <r>
    <x v="131"/>
    <s v="^GSPC"/>
    <n v="3152.0500489999999"/>
    <n v="3169.9399410000001"/>
    <n v="-17.889892000000145"/>
    <n v="-5.643605977707117E-3"/>
    <x v="0"/>
    <x v="0"/>
    <x v="3"/>
    <x v="0"/>
    <x v="0"/>
    <x v="0"/>
  </r>
  <r>
    <x v="132"/>
    <s v="^GSPC"/>
    <n v="3185.040039"/>
    <n v="3152.0500489999999"/>
    <n v="32.989990000000034"/>
    <n v="1.0466201198317341E-2"/>
    <x v="0"/>
    <x v="0"/>
    <x v="3"/>
    <x v="0"/>
    <x v="0"/>
    <x v="1"/>
  </r>
  <r>
    <x v="133"/>
    <s v="^GSPC"/>
    <n v="3155.219971"/>
    <n v="3185.040039"/>
    <n v="-29.820067999999992"/>
    <n v="-9.3625410151398081E-3"/>
    <x v="0"/>
    <x v="0"/>
    <x v="3"/>
    <x v="0"/>
    <x v="0"/>
    <x v="0"/>
  </r>
  <r>
    <x v="134"/>
    <s v="^GSPC"/>
    <n v="3197.5200199999999"/>
    <n v="3155.219971"/>
    <n v="42.300048999999944"/>
    <n v="1.3406370835879812E-2"/>
    <x v="0"/>
    <x v="0"/>
    <x v="3"/>
    <x v="0"/>
    <x v="0"/>
    <x v="1"/>
  </r>
  <r>
    <x v="135"/>
    <s v="^GSPC"/>
    <n v="3226.5600589999999"/>
    <n v="3197.5200199999999"/>
    <n v="29.040038999999979"/>
    <n v="9.0820507200452122E-3"/>
    <x v="0"/>
    <x v="0"/>
    <x v="3"/>
    <x v="0"/>
    <x v="0"/>
    <x v="1"/>
  </r>
  <r>
    <x v="136"/>
    <s v="^GSPC"/>
    <n v="3215.570068"/>
    <n v="3226.5600589999999"/>
    <n v="-10.989990999999918"/>
    <n v="-3.4061014823960909E-3"/>
    <x v="0"/>
    <x v="0"/>
    <x v="3"/>
    <x v="0"/>
    <x v="0"/>
    <x v="0"/>
  </r>
  <r>
    <x v="137"/>
    <s v="^GSPC"/>
    <n v="3224.7299800000001"/>
    <n v="3215.570068"/>
    <n v="9.1599120000000767"/>
    <n v="2.8486121609215317E-3"/>
    <x v="0"/>
    <x v="0"/>
    <x v="3"/>
    <x v="0"/>
    <x v="0"/>
    <x v="1"/>
  </r>
  <r>
    <x v="138"/>
    <s v="^GSPC"/>
    <n v="3251.8400879999999"/>
    <n v="3224.7299800000001"/>
    <n v="27.110107999999855"/>
    <n v="8.4069389276431299E-3"/>
    <x v="0"/>
    <x v="0"/>
    <x v="3"/>
    <x v="0"/>
    <x v="0"/>
    <x v="1"/>
  </r>
  <r>
    <x v="139"/>
    <s v="^GSPC"/>
    <n v="3257.3000489999999"/>
    <n v="3251.8400879999999"/>
    <n v="5.4599610000000212"/>
    <n v="1.6790373610770313E-3"/>
    <x v="0"/>
    <x v="0"/>
    <x v="3"/>
    <x v="0"/>
    <x v="0"/>
    <x v="1"/>
  </r>
  <r>
    <x v="140"/>
    <s v="^GSPC"/>
    <n v="3276.0200199999999"/>
    <n v="3257.3000489999999"/>
    <n v="18.719970999999987"/>
    <n v="5.7470821595778593E-3"/>
    <x v="0"/>
    <x v="0"/>
    <x v="3"/>
    <x v="0"/>
    <x v="0"/>
    <x v="1"/>
  </r>
  <r>
    <x v="141"/>
    <s v="^GSPC"/>
    <n v="3235.6599120000001"/>
    <n v="3276.0200199999999"/>
    <n v="-40.360107999999855"/>
    <n v="-1.2319859998901917E-2"/>
    <x v="0"/>
    <x v="0"/>
    <x v="3"/>
    <x v="0"/>
    <x v="0"/>
    <x v="0"/>
  </r>
  <r>
    <x v="142"/>
    <s v="^GSPC"/>
    <n v="3215.6298829999996"/>
    <n v="3235.6599120000001"/>
    <n v="-20.030029000000468"/>
    <n v="-6.190399963146828E-3"/>
    <x v="0"/>
    <x v="0"/>
    <x v="3"/>
    <x v="0"/>
    <x v="0"/>
    <x v="0"/>
  </r>
  <r>
    <x v="143"/>
    <s v="^GSPC"/>
    <n v="3239.4099120000001"/>
    <n v="3215.6298829999996"/>
    <n v="23.780029000000468"/>
    <n v="7.3951387022859281E-3"/>
    <x v="0"/>
    <x v="0"/>
    <x v="3"/>
    <x v="0"/>
    <x v="0"/>
    <x v="1"/>
  </r>
  <r>
    <x v="144"/>
    <s v="^GSPC"/>
    <n v="3218.4399410000001"/>
    <n v="3239.4099120000001"/>
    <n v="-20.969970999999987"/>
    <n v="-6.4733922441612838E-3"/>
    <x v="0"/>
    <x v="0"/>
    <x v="3"/>
    <x v="0"/>
    <x v="0"/>
    <x v="0"/>
  </r>
  <r>
    <x v="145"/>
    <s v="^GSPC"/>
    <n v="3258.4399410000001"/>
    <n v="3218.4399410000001"/>
    <n v="40"/>
    <n v="1.2428381679718907E-2"/>
    <x v="0"/>
    <x v="0"/>
    <x v="3"/>
    <x v="0"/>
    <x v="0"/>
    <x v="1"/>
  </r>
  <r>
    <x v="146"/>
    <s v="^GSPC"/>
    <n v="3246.219971"/>
    <n v="3258.4399410000001"/>
    <n v="-12.219970000000103"/>
    <n v="-3.7502517220709768E-3"/>
    <x v="0"/>
    <x v="0"/>
    <x v="3"/>
    <x v="0"/>
    <x v="0"/>
    <x v="0"/>
  </r>
  <r>
    <x v="147"/>
    <s v="^GSPC"/>
    <n v="3271.1201170000004"/>
    <n v="3246.219971"/>
    <n v="24.900146000000404"/>
    <n v="7.6705048402280328E-3"/>
    <x v="0"/>
    <x v="0"/>
    <x v="3"/>
    <x v="0"/>
    <x v="0"/>
    <x v="1"/>
  </r>
  <r>
    <x v="148"/>
    <s v="^GSPC"/>
    <n v="3294.610107"/>
    <n v="3271.1201170000004"/>
    <n v="23.48998999999958"/>
    <n v="7.1810233680879463E-3"/>
    <x v="0"/>
    <x v="0"/>
    <x v="3"/>
    <x v="0"/>
    <x v="0"/>
    <x v="1"/>
  </r>
  <r>
    <x v="149"/>
    <s v="^GSPC"/>
    <n v="3306.51001"/>
    <n v="3294.610107"/>
    <n v="11.899902999999995"/>
    <n v="3.6119305816237498E-3"/>
    <x v="0"/>
    <x v="0"/>
    <x v="3"/>
    <x v="0"/>
    <x v="0"/>
    <x v="1"/>
  </r>
  <r>
    <x v="150"/>
    <s v="^GSPC"/>
    <n v="3327.7700199999999"/>
    <n v="3306.51001"/>
    <n v="21.260009999999966"/>
    <n v="6.4297431236265837E-3"/>
    <x v="0"/>
    <x v="0"/>
    <x v="3"/>
    <x v="0"/>
    <x v="0"/>
    <x v="1"/>
  </r>
  <r>
    <x v="151"/>
    <s v="^GSPC"/>
    <n v="3349.1599120000001"/>
    <n v="3327.7700199999999"/>
    <n v="21.389892000000145"/>
    <n v="6.4276953850314891E-3"/>
    <x v="0"/>
    <x v="0"/>
    <x v="3"/>
    <x v="0"/>
    <x v="0"/>
    <x v="1"/>
  </r>
  <r>
    <x v="152"/>
    <s v="^GSPC"/>
    <n v="3351.280029"/>
    <n v="3349.1599120000001"/>
    <n v="2.1201169999999365"/>
    <n v="6.3302949268071156E-4"/>
    <x v="0"/>
    <x v="0"/>
    <x v="3"/>
    <x v="0"/>
    <x v="0"/>
    <x v="1"/>
  </r>
  <r>
    <x v="153"/>
    <s v="^GSPC"/>
    <n v="3360.469971"/>
    <n v="3351.280029"/>
    <n v="9.1899419999999736"/>
    <n v="2.7422184718900356E-3"/>
    <x v="0"/>
    <x v="0"/>
    <x v="3"/>
    <x v="0"/>
    <x v="0"/>
    <x v="1"/>
  </r>
  <r>
    <x v="154"/>
    <s v="^GSPC"/>
    <n v="3333.6899410000001"/>
    <n v="3360.469971"/>
    <n v="-26.780029999999897"/>
    <n v="-7.9691323627661421E-3"/>
    <x v="0"/>
    <x v="0"/>
    <x v="3"/>
    <x v="0"/>
    <x v="0"/>
    <x v="0"/>
  </r>
  <r>
    <x v="155"/>
    <s v="^GSPC"/>
    <n v="3380.3500979999999"/>
    <n v="3333.6899410000001"/>
    <n v="46.660156999999799"/>
    <n v="1.3996549716919158E-2"/>
    <x v="0"/>
    <x v="0"/>
    <x v="3"/>
    <x v="0"/>
    <x v="0"/>
    <x v="1"/>
  </r>
  <r>
    <x v="156"/>
    <s v="^GSPC"/>
    <n v="3373.429932"/>
    <n v="3380.3500979999999"/>
    <n v="-6.920165999999881"/>
    <n v="-2.0471743456673998E-3"/>
    <x v="0"/>
    <x v="0"/>
    <x v="3"/>
    <x v="0"/>
    <x v="0"/>
    <x v="0"/>
  </r>
  <r>
    <x v="157"/>
    <s v="^GSPC"/>
    <n v="3372.8500979999999"/>
    <n v="3373.429932"/>
    <n v="-0.57983400000011898"/>
    <n v="-1.7188262738166723E-4"/>
    <x v="0"/>
    <x v="0"/>
    <x v="3"/>
    <x v="0"/>
    <x v="0"/>
    <x v="0"/>
  </r>
  <r>
    <x v="158"/>
    <s v="^GSPC"/>
    <n v="3381.98999"/>
    <n v="3372.8500979999999"/>
    <n v="9.1398920000001453"/>
    <n v="2.7098423393971259E-3"/>
    <x v="0"/>
    <x v="0"/>
    <x v="3"/>
    <x v="0"/>
    <x v="0"/>
    <x v="1"/>
  </r>
  <r>
    <x v="159"/>
    <s v="^GSPC"/>
    <n v="3389.780029"/>
    <n v="3381.98999"/>
    <n v="7.7900389999999788"/>
    <n v="2.3033891356964006E-3"/>
    <x v="0"/>
    <x v="0"/>
    <x v="3"/>
    <x v="0"/>
    <x v="0"/>
    <x v="1"/>
  </r>
  <r>
    <x v="160"/>
    <s v="^GSPC"/>
    <n v="3374.8500979999999"/>
    <n v="3389.780029"/>
    <n v="-14.929931000000124"/>
    <n v="-4.4043952328094039E-3"/>
    <x v="0"/>
    <x v="0"/>
    <x v="3"/>
    <x v="0"/>
    <x v="0"/>
    <x v="0"/>
  </r>
  <r>
    <x v="161"/>
    <s v="^GSPC"/>
    <n v="3385.51001"/>
    <n v="3374.8500979999999"/>
    <n v="10.659912000000077"/>
    <n v="3.1586327364043049E-3"/>
    <x v="0"/>
    <x v="0"/>
    <x v="3"/>
    <x v="0"/>
    <x v="0"/>
    <x v="1"/>
  </r>
  <r>
    <x v="162"/>
    <s v="^GSPC"/>
    <n v="3397.1599119999996"/>
    <n v="3385.51001"/>
    <n v="11.649901999999656"/>
    <n v="3.4411069427024545E-3"/>
    <x v="0"/>
    <x v="0"/>
    <x v="3"/>
    <x v="0"/>
    <x v="0"/>
    <x v="1"/>
  </r>
  <r>
    <x v="163"/>
    <s v="^GSPC"/>
    <n v="3431.280029"/>
    <n v="3397.1599119999996"/>
    <n v="34.120117000000391"/>
    <n v="1.0043718248138916E-2"/>
    <x v="0"/>
    <x v="0"/>
    <x v="3"/>
    <x v="0"/>
    <x v="0"/>
    <x v="1"/>
  </r>
  <r>
    <x v="164"/>
    <s v="^GSPC"/>
    <n v="3443.6201170000004"/>
    <n v="3431.280029"/>
    <n v="12.340088000000378"/>
    <n v="3.5963511854777792E-3"/>
    <x v="0"/>
    <x v="0"/>
    <x v="3"/>
    <x v="0"/>
    <x v="0"/>
    <x v="1"/>
  </r>
  <r>
    <x v="165"/>
    <s v="^GSPC"/>
    <n v="3478.7299799999996"/>
    <n v="3443.6201170000004"/>
    <n v="35.109862999999223"/>
    <n v="1.0195626058366188E-2"/>
    <x v="0"/>
    <x v="0"/>
    <x v="3"/>
    <x v="0"/>
    <x v="0"/>
    <x v="1"/>
  </r>
  <r>
    <x v="166"/>
    <s v="^GSPC"/>
    <n v="3484.5500490000004"/>
    <n v="3478.7299799999996"/>
    <n v="5.8200690000007853"/>
    <n v="1.6730441952843911E-3"/>
    <x v="0"/>
    <x v="0"/>
    <x v="3"/>
    <x v="0"/>
    <x v="0"/>
    <x v="1"/>
  </r>
  <r>
    <x v="167"/>
    <s v="^GSPC"/>
    <n v="3508.01001"/>
    <n v="3484.5500490000004"/>
    <n v="23.459960999999566"/>
    <n v="6.732565372890003E-3"/>
    <x v="0"/>
    <x v="0"/>
    <x v="3"/>
    <x v="0"/>
    <x v="0"/>
    <x v="1"/>
  </r>
  <r>
    <x v="168"/>
    <s v="^GSPC"/>
    <n v="3500.3100590000004"/>
    <n v="3508.01001"/>
    <n v="-7.6999509999996008"/>
    <n v="-2.1949626648869228E-3"/>
    <x v="0"/>
    <x v="0"/>
    <x v="3"/>
    <x v="0"/>
    <x v="0"/>
    <x v="0"/>
  </r>
  <r>
    <x v="169"/>
    <s v="^GSPC"/>
    <n v="3526.6499020000001"/>
    <n v="3500.3100590000004"/>
    <n v="26.339842999999746"/>
    <n v="7.5250028014731771E-3"/>
    <x v="0"/>
    <x v="0"/>
    <x v="3"/>
    <x v="0"/>
    <x v="0"/>
    <x v="1"/>
  </r>
  <r>
    <x v="170"/>
    <s v="^GSPC"/>
    <n v="3580.8400880000004"/>
    <n v="3526.6499020000001"/>
    <n v="54.190186000000267"/>
    <n v="1.5365910284791366E-2"/>
    <x v="0"/>
    <x v="0"/>
    <x v="3"/>
    <x v="0"/>
    <x v="0"/>
    <x v="1"/>
  </r>
  <r>
    <x v="171"/>
    <s v="^GSPC"/>
    <n v="3455.0600590000004"/>
    <n v="3580.8400880000004"/>
    <n v="-125.78002900000001"/>
    <n v="-3.5125843631361849E-2"/>
    <x v="0"/>
    <x v="0"/>
    <x v="3"/>
    <x v="0"/>
    <x v="0"/>
    <x v="0"/>
  </r>
  <r>
    <x v="172"/>
    <s v="^GSPC"/>
    <n v="3426.959961"/>
    <n v="3455.0600590000004"/>
    <n v="-28.100098000000344"/>
    <n v="-8.1330273628104077E-3"/>
    <x v="0"/>
    <x v="0"/>
    <x v="3"/>
    <x v="0"/>
    <x v="0"/>
    <x v="0"/>
  </r>
  <r>
    <x v="173"/>
    <s v="^GSPC"/>
    <n v="3331.8400879999999"/>
    <n v="3426.959961"/>
    <n v="-95.119873000000098"/>
    <n v="-2.7756342088176528E-2"/>
    <x v="0"/>
    <x v="0"/>
    <x v="3"/>
    <x v="0"/>
    <x v="0"/>
    <x v="0"/>
  </r>
  <r>
    <x v="174"/>
    <s v="^GSPC"/>
    <n v="3398.959961"/>
    <n v="3331.8400879999999"/>
    <n v="67.119873000000098"/>
    <n v="2.0144986322044665E-2"/>
    <x v="0"/>
    <x v="0"/>
    <x v="3"/>
    <x v="0"/>
    <x v="0"/>
    <x v="1"/>
  </r>
  <r>
    <x v="175"/>
    <s v="^GSPC"/>
    <n v="3339.1899410000001"/>
    <n v="3398.959961"/>
    <n v="-59.770019999999931"/>
    <n v="-1.7584796727765847E-2"/>
    <x v="0"/>
    <x v="0"/>
    <x v="3"/>
    <x v="0"/>
    <x v="0"/>
    <x v="0"/>
  </r>
  <r>
    <x v="176"/>
    <s v="^GSPC"/>
    <n v="3340.969971"/>
    <n v="3339.1899410000001"/>
    <n v="1.780029999999897"/>
    <n v="5.3307240122639585E-4"/>
    <x v="0"/>
    <x v="0"/>
    <x v="3"/>
    <x v="0"/>
    <x v="0"/>
    <x v="1"/>
  </r>
  <r>
    <x v="177"/>
    <s v="^GSPC"/>
    <n v="3383.540039"/>
    <n v="3340.969971"/>
    <n v="42.570067999999992"/>
    <n v="1.2741828980659219E-2"/>
    <x v="0"/>
    <x v="0"/>
    <x v="3"/>
    <x v="0"/>
    <x v="0"/>
    <x v="1"/>
  </r>
  <r>
    <x v="178"/>
    <s v="^GSPC"/>
    <n v="3401.1999509999996"/>
    <n v="3383.540039"/>
    <n v="17.659911999999622"/>
    <n v="5.2193595454596668E-3"/>
    <x v="0"/>
    <x v="0"/>
    <x v="3"/>
    <x v="0"/>
    <x v="0"/>
    <x v="1"/>
  </r>
  <r>
    <x v="179"/>
    <s v="^GSPC"/>
    <n v="3385.48999"/>
    <n v="3401.1999509999996"/>
    <n v="-15.709960999999566"/>
    <n v="-4.6189466148206376E-3"/>
    <x v="0"/>
    <x v="0"/>
    <x v="3"/>
    <x v="0"/>
    <x v="0"/>
    <x v="0"/>
  </r>
  <r>
    <x v="180"/>
    <s v="^GSPC"/>
    <n v="3357.01001"/>
    <n v="3385.48999"/>
    <n v="-28.479980000000069"/>
    <n v="-8.4123657385263961E-3"/>
    <x v="0"/>
    <x v="0"/>
    <x v="3"/>
    <x v="0"/>
    <x v="0"/>
    <x v="0"/>
  </r>
  <r>
    <x v="181"/>
    <s v="^GSPC"/>
    <n v="3319.469971"/>
    <n v="3357.01001"/>
    <n v="-37.540038999999979"/>
    <n v="-1.1182581788012E-2"/>
    <x v="0"/>
    <x v="0"/>
    <x v="3"/>
    <x v="0"/>
    <x v="0"/>
    <x v="0"/>
  </r>
  <r>
    <x v="182"/>
    <s v="^GSPC"/>
    <n v="3281.0600589999999"/>
    <n v="3319.469971"/>
    <n v="-38.409912000000077"/>
    <n v="-1.1571097896821455E-2"/>
    <x v="0"/>
    <x v="0"/>
    <x v="3"/>
    <x v="0"/>
    <x v="0"/>
    <x v="0"/>
  </r>
  <r>
    <x v="183"/>
    <s v="^GSPC"/>
    <n v="3315.570068"/>
    <n v="3281.0600589999999"/>
    <n v="34.510009000000082"/>
    <n v="1.0517944926164511E-2"/>
    <x v="0"/>
    <x v="0"/>
    <x v="3"/>
    <x v="0"/>
    <x v="0"/>
    <x v="1"/>
  </r>
  <r>
    <x v="184"/>
    <s v="^GSPC"/>
    <n v="3236.919922"/>
    <n v="3315.570068"/>
    <n v="-78.65014599999995"/>
    <n v="-2.3721454949508232E-2"/>
    <x v="0"/>
    <x v="0"/>
    <x v="3"/>
    <x v="0"/>
    <x v="0"/>
    <x v="0"/>
  </r>
  <r>
    <x v="185"/>
    <s v="^GSPC"/>
    <n v="3246.5900879999999"/>
    <n v="3236.919922"/>
    <n v="9.670165999999881"/>
    <n v="2.9874591380144376E-3"/>
    <x v="0"/>
    <x v="0"/>
    <x v="3"/>
    <x v="0"/>
    <x v="0"/>
    <x v="1"/>
  </r>
  <r>
    <x v="186"/>
    <s v="^GSPC"/>
    <n v="3298.459961"/>
    <n v="3246.5900879999999"/>
    <n v="51.869873000000098"/>
    <n v="1.5976723760637596E-2"/>
    <x v="0"/>
    <x v="0"/>
    <x v="3"/>
    <x v="0"/>
    <x v="1"/>
    <x v="1"/>
  </r>
  <r>
    <x v="0"/>
    <s v="^DJI"/>
    <n v="28538.439452999995"/>
    <m/>
    <m/>
    <m/>
    <x v="0"/>
    <x v="1"/>
    <x v="3"/>
    <x v="0"/>
    <x v="0"/>
    <x v="0"/>
  </r>
  <r>
    <x v="1"/>
    <s v="^DJI"/>
    <n v="28868.800781000002"/>
    <n v="28538.439452999995"/>
    <n v="330.36132800000632"/>
    <n v="1.1576012365500186E-2"/>
    <x v="0"/>
    <x v="1"/>
    <x v="3"/>
    <x v="0"/>
    <x v="0"/>
    <x v="1"/>
  </r>
  <r>
    <x v="2"/>
    <s v="^DJI"/>
    <n v="28634.880858999997"/>
    <n v="28868.800781000002"/>
    <n v="-233.91992200000459"/>
    <n v="-8.1028624560656841E-3"/>
    <x v="0"/>
    <x v="1"/>
    <x v="3"/>
    <x v="0"/>
    <x v="0"/>
    <x v="0"/>
  </r>
  <r>
    <x v="3"/>
    <s v="^DJI"/>
    <n v="28703.380858999997"/>
    <n v="28634.880858999997"/>
    <n v="68.5"/>
    <n v="2.3921873583933671E-3"/>
    <x v="0"/>
    <x v="1"/>
    <x v="3"/>
    <x v="0"/>
    <x v="0"/>
    <x v="1"/>
  </r>
  <r>
    <x v="4"/>
    <s v="^DJI"/>
    <n v="28583.679688"/>
    <n v="28703.380858999997"/>
    <n v="-119.70117099999698"/>
    <n v="-4.1702812497247848E-3"/>
    <x v="0"/>
    <x v="1"/>
    <x v="3"/>
    <x v="0"/>
    <x v="0"/>
    <x v="0"/>
  </r>
  <r>
    <x v="5"/>
    <s v="^DJI"/>
    <n v="28745.089843999998"/>
    <n v="28583.679688"/>
    <n v="161.4101559999981"/>
    <n v="5.6469341163153776E-3"/>
    <x v="0"/>
    <x v="1"/>
    <x v="3"/>
    <x v="0"/>
    <x v="0"/>
    <x v="1"/>
  </r>
  <r>
    <x v="6"/>
    <s v="^DJI"/>
    <n v="28956.900391000003"/>
    <n v="28745.089843999998"/>
    <n v="211.81054700000459"/>
    <n v="7.3685818395247109E-3"/>
    <x v="0"/>
    <x v="1"/>
    <x v="3"/>
    <x v="0"/>
    <x v="0"/>
    <x v="1"/>
  </r>
  <r>
    <x v="7"/>
    <s v="^DJI"/>
    <n v="28823.769531000002"/>
    <n v="28956.900391000003"/>
    <n v="-133.13086000000112"/>
    <n v="-4.5975521620877308E-3"/>
    <x v="0"/>
    <x v="1"/>
    <x v="3"/>
    <x v="0"/>
    <x v="0"/>
    <x v="0"/>
  </r>
  <r>
    <x v="8"/>
    <s v="^DJI"/>
    <n v="28907.050781000002"/>
    <n v="28823.769531000002"/>
    <n v="83.28125"/>
    <n v="2.8893254197869889E-3"/>
    <x v="0"/>
    <x v="1"/>
    <x v="3"/>
    <x v="0"/>
    <x v="0"/>
    <x v="1"/>
  </r>
  <r>
    <x v="9"/>
    <s v="^DJI"/>
    <n v="28939.669922000005"/>
    <n v="28907.050781000002"/>
    <n v="32.619141000002855"/>
    <n v="1.1284146987918509E-3"/>
    <x v="0"/>
    <x v="1"/>
    <x v="3"/>
    <x v="0"/>
    <x v="0"/>
    <x v="1"/>
  </r>
  <r>
    <x v="10"/>
    <s v="^DJI"/>
    <n v="29030.220702999995"/>
    <n v="28939.669922000005"/>
    <n v="90.55078099999082"/>
    <n v="3.1289500275590186E-3"/>
    <x v="0"/>
    <x v="1"/>
    <x v="3"/>
    <x v="0"/>
    <x v="0"/>
    <x v="1"/>
  </r>
  <r>
    <x v="11"/>
    <s v="^DJI"/>
    <n v="29297.640625"/>
    <n v="29030.220702999995"/>
    <n v="267.41992200000459"/>
    <n v="9.2117770903605047E-3"/>
    <x v="0"/>
    <x v="1"/>
    <x v="3"/>
    <x v="0"/>
    <x v="0"/>
    <x v="1"/>
  </r>
  <r>
    <x v="12"/>
    <s v="^DJI"/>
    <n v="29348.099608999997"/>
    <n v="29297.640625"/>
    <n v="50.458983999997145"/>
    <n v="1.722288311398698E-3"/>
    <x v="0"/>
    <x v="1"/>
    <x v="3"/>
    <x v="0"/>
    <x v="0"/>
    <x v="1"/>
  </r>
  <r>
    <x v="13"/>
    <s v="^DJI"/>
    <n v="29196.039063"/>
    <n v="29348.099608999997"/>
    <n v="-152.06054599999698"/>
    <n v="-5.1812740186204607E-3"/>
    <x v="0"/>
    <x v="1"/>
    <x v="3"/>
    <x v="0"/>
    <x v="0"/>
    <x v="0"/>
  </r>
  <r>
    <x v="14"/>
    <s v="^DJI"/>
    <n v="29186.269531000002"/>
    <n v="29196.039063"/>
    <n v="-9.7695319999984349"/>
    <n v="-3.3461840419234524E-4"/>
    <x v="0"/>
    <x v="1"/>
    <x v="3"/>
    <x v="0"/>
    <x v="0"/>
    <x v="0"/>
  </r>
  <r>
    <x v="15"/>
    <s v="^DJI"/>
    <n v="29160.089843999998"/>
    <n v="29186.269531000002"/>
    <n v="-26.179687000003469"/>
    <n v="-8.9698640561778167E-4"/>
    <x v="0"/>
    <x v="1"/>
    <x v="3"/>
    <x v="0"/>
    <x v="0"/>
    <x v="0"/>
  </r>
  <r>
    <x v="16"/>
    <s v="^DJI"/>
    <n v="28989.730468999998"/>
    <n v="29160.089843999998"/>
    <n v="-170.359375"/>
    <n v="-5.8422102233355519E-3"/>
    <x v="0"/>
    <x v="1"/>
    <x v="3"/>
    <x v="0"/>
    <x v="0"/>
    <x v="0"/>
  </r>
  <r>
    <x v="17"/>
    <s v="^DJI"/>
    <n v="28535.800781000002"/>
    <n v="28989.730468999998"/>
    <n v="-453.92968799999653"/>
    <n v="-1.5658292804253685E-2"/>
    <x v="0"/>
    <x v="1"/>
    <x v="3"/>
    <x v="0"/>
    <x v="0"/>
    <x v="0"/>
  </r>
  <r>
    <x v="18"/>
    <s v="^DJI"/>
    <n v="28722.849608999997"/>
    <n v="28535.800781000002"/>
    <n v="187.04882799999541"/>
    <n v="6.5548827395983987E-3"/>
    <x v="0"/>
    <x v="1"/>
    <x v="3"/>
    <x v="0"/>
    <x v="0"/>
    <x v="1"/>
  </r>
  <r>
    <x v="19"/>
    <s v="^DJI"/>
    <n v="28734.449218999998"/>
    <n v="28722.849608999997"/>
    <n v="11.599610000001121"/>
    <n v="4.0384607230497448E-4"/>
    <x v="0"/>
    <x v="1"/>
    <x v="3"/>
    <x v="0"/>
    <x v="0"/>
    <x v="1"/>
  </r>
  <r>
    <x v="20"/>
    <s v="^DJI"/>
    <n v="28859.439452999995"/>
    <n v="28734.449218999998"/>
    <n v="124.99023399999714"/>
    <n v="4.3498392138085666E-3"/>
    <x v="0"/>
    <x v="1"/>
    <x v="3"/>
    <x v="0"/>
    <x v="0"/>
    <x v="1"/>
  </r>
  <r>
    <x v="21"/>
    <s v="^DJI"/>
    <n v="28256.029297000005"/>
    <n v="28859.439452999995"/>
    <n v="-603.41015599999082"/>
    <n v="-2.0908588920540004E-2"/>
    <x v="0"/>
    <x v="1"/>
    <x v="3"/>
    <x v="0"/>
    <x v="0"/>
    <x v="0"/>
  </r>
  <r>
    <x v="22"/>
    <s v="^DJI"/>
    <n v="28399.810547000005"/>
    <n v="28256.029297000005"/>
    <n v="143.78125"/>
    <n v="5.0885157460983212E-3"/>
    <x v="0"/>
    <x v="1"/>
    <x v="3"/>
    <x v="0"/>
    <x v="0"/>
    <x v="1"/>
  </r>
  <r>
    <x v="23"/>
    <s v="^DJI"/>
    <n v="28807.630858999997"/>
    <n v="28399.810547000005"/>
    <n v="407.82031199999255"/>
    <n v="1.4359965934458404E-2"/>
    <x v="0"/>
    <x v="1"/>
    <x v="3"/>
    <x v="0"/>
    <x v="0"/>
    <x v="1"/>
  </r>
  <r>
    <x v="24"/>
    <s v="^DJI"/>
    <n v="29290.849608999997"/>
    <n v="28807.630858999997"/>
    <n v="483.21875"/>
    <n v="1.6773984378136885E-2"/>
    <x v="0"/>
    <x v="1"/>
    <x v="3"/>
    <x v="0"/>
    <x v="0"/>
    <x v="1"/>
  </r>
  <r>
    <x v="25"/>
    <s v="^DJI"/>
    <n v="29379.769531000002"/>
    <n v="29290.849608999997"/>
    <n v="88.91992200000459"/>
    <n v="3.0357576918042957E-3"/>
    <x v="0"/>
    <x v="1"/>
    <x v="3"/>
    <x v="0"/>
    <x v="0"/>
    <x v="1"/>
  </r>
  <r>
    <x v="26"/>
    <s v="^DJI"/>
    <n v="29102.509766000003"/>
    <n v="29379.769531000002"/>
    <n v="-277.25976499999888"/>
    <n v="-9.437098024456891E-3"/>
    <x v="0"/>
    <x v="1"/>
    <x v="3"/>
    <x v="0"/>
    <x v="0"/>
    <x v="0"/>
  </r>
  <r>
    <x v="27"/>
    <s v="^DJI"/>
    <n v="29276.820313"/>
    <n v="29102.509766000003"/>
    <n v="174.31054699999731"/>
    <n v="5.9895365864163904E-3"/>
    <x v="0"/>
    <x v="1"/>
    <x v="3"/>
    <x v="0"/>
    <x v="0"/>
    <x v="1"/>
  </r>
  <r>
    <x v="28"/>
    <s v="^DJI"/>
    <n v="29276.339843999998"/>
    <n v="29276.820313"/>
    <n v="-0.48046900000190362"/>
    <n v="-1.6411242575702712E-5"/>
    <x v="0"/>
    <x v="1"/>
    <x v="3"/>
    <x v="0"/>
    <x v="0"/>
    <x v="0"/>
  </r>
  <r>
    <x v="29"/>
    <s v="^DJI"/>
    <n v="29551.419922000005"/>
    <n v="29276.339843999998"/>
    <n v="275.08007800000632"/>
    <n v="9.3959859554090495E-3"/>
    <x v="0"/>
    <x v="1"/>
    <x v="3"/>
    <x v="0"/>
    <x v="0"/>
    <x v="1"/>
  </r>
  <r>
    <x v="30"/>
    <s v="^DJI"/>
    <n v="29423.310547000005"/>
    <n v="29551.419922000005"/>
    <n v="-128.109375"/>
    <n v="-4.3351343298609832E-3"/>
    <x v="0"/>
    <x v="1"/>
    <x v="3"/>
    <x v="0"/>
    <x v="0"/>
    <x v="0"/>
  </r>
  <r>
    <x v="31"/>
    <s v="^DJI"/>
    <n v="29398.080077999995"/>
    <n v="29423.310547000005"/>
    <n v="-25.23046900000918"/>
    <n v="-8.5749932726661426E-4"/>
    <x v="0"/>
    <x v="1"/>
    <x v="3"/>
    <x v="0"/>
    <x v="0"/>
    <x v="0"/>
  </r>
  <r>
    <x v="32"/>
    <s v="^DJI"/>
    <n v="29232.189452999995"/>
    <n v="29398.080077999995"/>
    <n v="-165.890625"/>
    <n v="-5.6429067666954203E-3"/>
    <x v="0"/>
    <x v="1"/>
    <x v="3"/>
    <x v="0"/>
    <x v="0"/>
    <x v="0"/>
  </r>
  <r>
    <x v="33"/>
    <s v="^DJI"/>
    <n v="29348.029297000005"/>
    <n v="29232.189452999995"/>
    <n v="115.83984400000918"/>
    <n v="3.9627494952527735E-3"/>
    <x v="0"/>
    <x v="1"/>
    <x v="3"/>
    <x v="0"/>
    <x v="0"/>
    <x v="1"/>
  </r>
  <r>
    <x v="34"/>
    <s v="^DJI"/>
    <n v="29219.980468999998"/>
    <n v="29348.029297000005"/>
    <n v="-128.04882800000632"/>
    <n v="-4.3631150393152853E-3"/>
    <x v="0"/>
    <x v="1"/>
    <x v="3"/>
    <x v="0"/>
    <x v="0"/>
    <x v="0"/>
  </r>
  <r>
    <x v="35"/>
    <s v="^DJI"/>
    <n v="28992.410156000002"/>
    <n v="29219.980468999998"/>
    <n v="-227.57031299999653"/>
    <n v="-7.7881747128965388E-3"/>
    <x v="0"/>
    <x v="1"/>
    <x v="3"/>
    <x v="0"/>
    <x v="0"/>
    <x v="0"/>
  </r>
  <r>
    <x v="36"/>
    <s v="^DJI"/>
    <n v="27960.800781000002"/>
    <n v="28992.410156000002"/>
    <n v="-1031.609375"/>
    <n v="-3.5582049558805229E-2"/>
    <x v="0"/>
    <x v="1"/>
    <x v="3"/>
    <x v="0"/>
    <x v="0"/>
    <x v="0"/>
  </r>
  <r>
    <x v="37"/>
    <s v="^DJI"/>
    <n v="27081.359375"/>
    <n v="27960.800781000002"/>
    <n v="-879.44140600000173"/>
    <n v="-3.1452654481827366E-2"/>
    <x v="0"/>
    <x v="1"/>
    <x v="3"/>
    <x v="0"/>
    <x v="0"/>
    <x v="0"/>
  </r>
  <r>
    <x v="38"/>
    <s v="^DJI"/>
    <n v="26957.589843999998"/>
    <n v="27081.359375"/>
    <n v="-123.76953100000173"/>
    <n v="-4.5702850173119031E-3"/>
    <x v="0"/>
    <x v="1"/>
    <x v="3"/>
    <x v="0"/>
    <x v="0"/>
    <x v="0"/>
  </r>
  <r>
    <x v="39"/>
    <s v="^DJI"/>
    <n v="25766.640625"/>
    <n v="26957.589843999998"/>
    <n v="-1190.9492189999983"/>
    <n v="-4.4178623752785903E-2"/>
    <x v="0"/>
    <x v="1"/>
    <x v="3"/>
    <x v="0"/>
    <x v="0"/>
    <x v="0"/>
  </r>
  <r>
    <x v="40"/>
    <s v="^DJI"/>
    <n v="25409.359375"/>
    <n v="25766.640625"/>
    <n v="-357.28125"/>
    <n v="-1.3866039240418055E-2"/>
    <x v="0"/>
    <x v="1"/>
    <x v="3"/>
    <x v="0"/>
    <x v="0"/>
    <x v="0"/>
  </r>
  <r>
    <x v="41"/>
    <s v="^DJI"/>
    <n v="26703.320313"/>
    <n v="25409.359375"/>
    <n v="1293.9609380000002"/>
    <n v="5.0924579360828538E-2"/>
    <x v="0"/>
    <x v="1"/>
    <x v="3"/>
    <x v="0"/>
    <x v="0"/>
    <x v="1"/>
  </r>
  <r>
    <x v="42"/>
    <s v="^DJI"/>
    <n v="25917.410156000002"/>
    <n v="26703.320313"/>
    <n v="-785.91015699999843"/>
    <n v="-2.9431177388730686E-2"/>
    <x v="0"/>
    <x v="1"/>
    <x v="3"/>
    <x v="0"/>
    <x v="0"/>
    <x v="0"/>
  </r>
  <r>
    <x v="43"/>
    <s v="^DJI"/>
    <n v="27090.859375"/>
    <n v="25917.410156000002"/>
    <n v="1173.4492189999983"/>
    <n v="4.5276484491963767E-2"/>
    <x v="0"/>
    <x v="1"/>
    <x v="3"/>
    <x v="0"/>
    <x v="0"/>
    <x v="1"/>
  </r>
  <r>
    <x v="44"/>
    <s v="^DJI"/>
    <n v="26121.279297000001"/>
    <n v="27090.859375"/>
    <n v="-969.58007799999905"/>
    <n v="-3.5789934330940694E-2"/>
    <x v="0"/>
    <x v="1"/>
    <x v="3"/>
    <x v="0"/>
    <x v="0"/>
    <x v="0"/>
  </r>
  <r>
    <x v="45"/>
    <s v="^DJI"/>
    <n v="25864.779297000001"/>
    <n v="26121.279297000001"/>
    <n v="-256.5"/>
    <n v="-9.8195803154809014E-3"/>
    <x v="0"/>
    <x v="1"/>
    <x v="3"/>
    <x v="0"/>
    <x v="0"/>
    <x v="0"/>
  </r>
  <r>
    <x v="46"/>
    <s v="^DJI"/>
    <n v="23851.019531000002"/>
    <n v="25864.779297000001"/>
    <n v="-2013.7597659999992"/>
    <n v="-7.7857218222371252E-2"/>
    <x v="0"/>
    <x v="1"/>
    <x v="3"/>
    <x v="0"/>
    <x v="0"/>
    <x v="0"/>
  </r>
  <r>
    <x v="47"/>
    <s v="^DJI"/>
    <n v="25018.160156000002"/>
    <n v="23851.019531000002"/>
    <n v="1167.140625"/>
    <n v="4.8934621997312383E-2"/>
    <x v="0"/>
    <x v="1"/>
    <x v="3"/>
    <x v="0"/>
    <x v="0"/>
    <x v="1"/>
  </r>
  <r>
    <x v="48"/>
    <s v="^DJI"/>
    <n v="23553.220702999999"/>
    <n v="25018.160156000002"/>
    <n v="-1464.9394530000027"/>
    <n v="-5.8555043371111858E-2"/>
    <x v="0"/>
    <x v="1"/>
    <x v="3"/>
    <x v="0"/>
    <x v="0"/>
    <x v="0"/>
  </r>
  <r>
    <x v="49"/>
    <s v="^DJI"/>
    <n v="21200.619140999999"/>
    <n v="23553.220702999999"/>
    <n v="-2352.6015619999998"/>
    <n v="-9.9884495274157839E-2"/>
    <x v="0"/>
    <x v="1"/>
    <x v="3"/>
    <x v="0"/>
    <x v="0"/>
    <x v="0"/>
  </r>
  <r>
    <x v="50"/>
    <s v="^DJI"/>
    <n v="23185.619140999999"/>
    <n v="21200.619140999999"/>
    <n v="1985"/>
    <n v="9.3629341048875173E-2"/>
    <x v="0"/>
    <x v="1"/>
    <x v="3"/>
    <x v="0"/>
    <x v="0"/>
    <x v="1"/>
  </r>
  <r>
    <x v="51"/>
    <s v="^DJI"/>
    <n v="20188.519531000002"/>
    <n v="23185.619140999999"/>
    <n v="-2997.0996099999975"/>
    <n v="-0.12926545509841977"/>
    <x v="0"/>
    <x v="1"/>
    <x v="3"/>
    <x v="0"/>
    <x v="0"/>
    <x v="0"/>
  </r>
  <r>
    <x v="52"/>
    <s v="^DJI"/>
    <n v="21237.380859000001"/>
    <n v="20188.519531000002"/>
    <n v="1048.861327999999"/>
    <n v="5.195335529133005E-2"/>
    <x v="0"/>
    <x v="1"/>
    <x v="3"/>
    <x v="0"/>
    <x v="0"/>
    <x v="1"/>
  </r>
  <r>
    <x v="53"/>
    <s v="^DJI"/>
    <n v="19898.919922000001"/>
    <n v="21237.380859000001"/>
    <n v="-1338.4609369999998"/>
    <n v="-6.3023823224076403E-2"/>
    <x v="0"/>
    <x v="1"/>
    <x v="3"/>
    <x v="0"/>
    <x v="0"/>
    <x v="0"/>
  </r>
  <r>
    <x v="54"/>
    <s v="^DJI"/>
    <n v="20087.189452999999"/>
    <n v="19898.919922000001"/>
    <n v="188.2695309999981"/>
    <n v="9.4612939666061779E-3"/>
    <x v="0"/>
    <x v="1"/>
    <x v="3"/>
    <x v="0"/>
    <x v="0"/>
    <x v="1"/>
  </r>
  <r>
    <x v="55"/>
    <s v="^DJI"/>
    <n v="19173.980468999998"/>
    <n v="20087.189452999999"/>
    <n v="-913.20898400000078"/>
    <n v="-4.5462257730815303E-2"/>
    <x v="0"/>
    <x v="1"/>
    <x v="3"/>
    <x v="0"/>
    <x v="0"/>
    <x v="0"/>
  </r>
  <r>
    <x v="56"/>
    <s v="^DJI"/>
    <n v="18591.929688"/>
    <n v="19173.980468999998"/>
    <n v="-582.0507809999981"/>
    <n v="-3.0356283190182812E-2"/>
    <x v="0"/>
    <x v="1"/>
    <x v="3"/>
    <x v="0"/>
    <x v="0"/>
    <x v="0"/>
  </r>
  <r>
    <x v="57"/>
    <s v="^DJI"/>
    <n v="20704.910156000002"/>
    <n v="18591.929688"/>
    <n v="2112.9804680000016"/>
    <n v="0.11365041195071894"/>
    <x v="0"/>
    <x v="1"/>
    <x v="3"/>
    <x v="0"/>
    <x v="0"/>
    <x v="1"/>
  </r>
  <r>
    <x v="58"/>
    <s v="^DJI"/>
    <n v="21200.550781000002"/>
    <n v="20704.910156000002"/>
    <n v="495.640625"/>
    <n v="2.3938313243845207E-2"/>
    <x v="0"/>
    <x v="1"/>
    <x v="3"/>
    <x v="0"/>
    <x v="0"/>
    <x v="1"/>
  </r>
  <r>
    <x v="59"/>
    <s v="^DJI"/>
    <n v="22552.169922000001"/>
    <n v="21200.550781000002"/>
    <n v="1351.6191409999992"/>
    <n v="6.3753963515482084E-2"/>
    <x v="0"/>
    <x v="1"/>
    <x v="3"/>
    <x v="0"/>
    <x v="0"/>
    <x v="1"/>
  </r>
  <r>
    <x v="60"/>
    <s v="^DJI"/>
    <n v="21636.779297000001"/>
    <n v="22552.169922000001"/>
    <n v="-915.390625"/>
    <n v="-4.058991343919513E-2"/>
    <x v="0"/>
    <x v="1"/>
    <x v="3"/>
    <x v="0"/>
    <x v="0"/>
    <x v="0"/>
  </r>
  <r>
    <x v="61"/>
    <s v="^DJI"/>
    <n v="22327.480468999998"/>
    <n v="21636.779297000001"/>
    <n v="690.70117199999731"/>
    <n v="3.1922550141081529E-2"/>
    <x v="0"/>
    <x v="1"/>
    <x v="3"/>
    <x v="0"/>
    <x v="0"/>
    <x v="1"/>
  </r>
  <r>
    <x v="62"/>
    <s v="^DJI"/>
    <n v="21917.160156000002"/>
    <n v="22327.480468999998"/>
    <n v="-410.32031299999653"/>
    <n v="-1.8377367458441849E-2"/>
    <x v="0"/>
    <x v="1"/>
    <x v="3"/>
    <x v="0"/>
    <x v="0"/>
    <x v="0"/>
  </r>
  <r>
    <x v="63"/>
    <s v="^DJI"/>
    <n v="20943.509765999999"/>
    <n v="21917.160156000002"/>
    <n v="-973.65039000000252"/>
    <n v="-4.4424112570690767E-2"/>
    <x v="0"/>
    <x v="1"/>
    <x v="3"/>
    <x v="0"/>
    <x v="0"/>
    <x v="0"/>
  </r>
  <r>
    <x v="64"/>
    <s v="^DJI"/>
    <n v="21413.439452999999"/>
    <n v="20943.509765999999"/>
    <n v="469.92968699999983"/>
    <n v="2.2437962512037526E-2"/>
    <x v="0"/>
    <x v="1"/>
    <x v="3"/>
    <x v="0"/>
    <x v="0"/>
    <x v="1"/>
  </r>
  <r>
    <x v="65"/>
    <s v="^DJI"/>
    <n v="21052.529297000001"/>
    <n v="21413.439452999999"/>
    <n v="-360.9101559999981"/>
    <n v="-1.6854375813477034E-2"/>
    <x v="0"/>
    <x v="1"/>
    <x v="3"/>
    <x v="0"/>
    <x v="0"/>
    <x v="0"/>
  </r>
  <r>
    <x v="66"/>
    <s v="^DJI"/>
    <n v="22679.990234000001"/>
    <n v="21052.529297000001"/>
    <n v="1627.4609369999998"/>
    <n v="7.7304770084415178E-2"/>
    <x v="0"/>
    <x v="1"/>
    <x v="3"/>
    <x v="0"/>
    <x v="0"/>
    <x v="1"/>
  </r>
  <r>
    <x v="67"/>
    <s v="^DJI"/>
    <n v="22653.859375"/>
    <n v="22679.990234000001"/>
    <n v="-26.130859000000783"/>
    <n v="-1.1521547730134168E-3"/>
    <x v="0"/>
    <x v="1"/>
    <x v="3"/>
    <x v="0"/>
    <x v="0"/>
    <x v="0"/>
  </r>
  <r>
    <x v="68"/>
    <s v="^DJI"/>
    <n v="23433.570313"/>
    <n v="22653.859375"/>
    <n v="779.71093800000017"/>
    <n v="3.4418459349158916E-2"/>
    <x v="0"/>
    <x v="1"/>
    <x v="3"/>
    <x v="0"/>
    <x v="0"/>
    <x v="1"/>
  </r>
  <r>
    <x v="69"/>
    <s v="^DJI"/>
    <n v="23719.369140999999"/>
    <n v="23433.570313"/>
    <n v="285.79882799999905"/>
    <n v="1.2196128211903304E-2"/>
    <x v="0"/>
    <x v="1"/>
    <x v="3"/>
    <x v="0"/>
    <x v="0"/>
    <x v="1"/>
  </r>
  <r>
    <x v="70"/>
    <s v="^DJI"/>
    <n v="23390.769531000002"/>
    <n v="23719.369140999999"/>
    <n v="-328.59960999999748"/>
    <n v="-1.385364037494565E-2"/>
    <x v="0"/>
    <x v="1"/>
    <x v="3"/>
    <x v="0"/>
    <x v="0"/>
    <x v="0"/>
  </r>
  <r>
    <x v="71"/>
    <s v="^DJI"/>
    <n v="23949.759765999999"/>
    <n v="23390.769531000002"/>
    <n v="558.99023499999748"/>
    <n v="2.389789845345458E-2"/>
    <x v="0"/>
    <x v="1"/>
    <x v="3"/>
    <x v="0"/>
    <x v="0"/>
    <x v="1"/>
  </r>
  <r>
    <x v="72"/>
    <s v="^DJI"/>
    <n v="23504.349609000001"/>
    <n v="23949.759765999999"/>
    <n v="-445.41015699999843"/>
    <n v="-1.8597687882962392E-2"/>
    <x v="0"/>
    <x v="1"/>
    <x v="3"/>
    <x v="0"/>
    <x v="0"/>
    <x v="0"/>
  </r>
  <r>
    <x v="73"/>
    <s v="^DJI"/>
    <n v="23537.679688"/>
    <n v="23504.349609000001"/>
    <n v="33.330078999999387"/>
    <n v="1.4180387696087126E-3"/>
    <x v="0"/>
    <x v="1"/>
    <x v="3"/>
    <x v="0"/>
    <x v="0"/>
    <x v="1"/>
  </r>
  <r>
    <x v="74"/>
    <s v="^DJI"/>
    <n v="24242.490234000001"/>
    <n v="23537.679688"/>
    <n v="704.81054600000061"/>
    <n v="2.9943926306352436E-2"/>
    <x v="0"/>
    <x v="1"/>
    <x v="3"/>
    <x v="0"/>
    <x v="0"/>
    <x v="1"/>
  </r>
  <r>
    <x v="75"/>
    <s v="^DJI"/>
    <n v="23650.439452999999"/>
    <n v="24242.490234000001"/>
    <n v="-592.05078100000173"/>
    <n v="-2.4422028235764854E-2"/>
    <x v="0"/>
    <x v="1"/>
    <x v="3"/>
    <x v="0"/>
    <x v="0"/>
    <x v="0"/>
  </r>
  <r>
    <x v="76"/>
    <s v="^DJI"/>
    <n v="23018.880859000001"/>
    <n v="23650.439452999999"/>
    <n v="-631.55859399999827"/>
    <n v="-2.6703884097167872E-2"/>
    <x v="0"/>
    <x v="1"/>
    <x v="3"/>
    <x v="0"/>
    <x v="0"/>
    <x v="0"/>
  </r>
  <r>
    <x v="77"/>
    <s v="^DJI"/>
    <n v="23475.820313"/>
    <n v="23018.880859000001"/>
    <n v="456.93945399999939"/>
    <n v="1.985063725725587E-2"/>
    <x v="0"/>
    <x v="1"/>
    <x v="3"/>
    <x v="0"/>
    <x v="0"/>
    <x v="1"/>
  </r>
  <r>
    <x v="78"/>
    <s v="^DJI"/>
    <n v="23515.259765999999"/>
    <n v="23475.820313"/>
    <n v="39.439452999999048"/>
    <n v="1.6800031894160907E-3"/>
    <x v="0"/>
    <x v="1"/>
    <x v="3"/>
    <x v="0"/>
    <x v="0"/>
    <x v="1"/>
  </r>
  <r>
    <x v="79"/>
    <s v="^DJI"/>
    <n v="23775.269531000002"/>
    <n v="23515.259765999999"/>
    <n v="260.00976500000252"/>
    <n v="1.1057065394444111E-2"/>
    <x v="0"/>
    <x v="1"/>
    <x v="3"/>
    <x v="0"/>
    <x v="0"/>
    <x v="1"/>
  </r>
  <r>
    <x v="80"/>
    <s v="^DJI"/>
    <n v="24133.779297000001"/>
    <n v="23775.269531000002"/>
    <n v="358.50976599999922"/>
    <n v="1.5079104173037743E-2"/>
    <x v="0"/>
    <x v="1"/>
    <x v="3"/>
    <x v="0"/>
    <x v="0"/>
    <x v="1"/>
  </r>
  <r>
    <x v="81"/>
    <s v="^DJI"/>
    <n v="24101.550781000002"/>
    <n v="24133.779297000001"/>
    <n v="-32.228515999999217"/>
    <n v="-1.3354110685849128E-3"/>
    <x v="0"/>
    <x v="1"/>
    <x v="3"/>
    <x v="0"/>
    <x v="0"/>
    <x v="0"/>
  </r>
  <r>
    <x v="82"/>
    <s v="^DJI"/>
    <n v="24633.859375"/>
    <n v="24101.550781000002"/>
    <n v="532.30859399999827"/>
    <n v="2.2086072337703416E-2"/>
    <x v="0"/>
    <x v="1"/>
    <x v="3"/>
    <x v="0"/>
    <x v="0"/>
    <x v="1"/>
  </r>
  <r>
    <x v="83"/>
    <s v="^DJI"/>
    <n v="24345.720702999999"/>
    <n v="24633.859375"/>
    <n v="-288.13867200000095"/>
    <n v="-1.1696854626539856E-2"/>
    <x v="0"/>
    <x v="1"/>
    <x v="3"/>
    <x v="0"/>
    <x v="0"/>
    <x v="0"/>
  </r>
  <r>
    <x v="84"/>
    <s v="^DJI"/>
    <n v="23723.689452999999"/>
    <n v="24345.720702999999"/>
    <n v="-622.03125"/>
    <n v="-2.5549921384062795E-2"/>
    <x v="0"/>
    <x v="1"/>
    <x v="3"/>
    <x v="0"/>
    <x v="0"/>
    <x v="0"/>
  </r>
  <r>
    <x v="85"/>
    <s v="^DJI"/>
    <n v="23749.759765999999"/>
    <n v="23723.689452999999"/>
    <n v="26.070313000000169"/>
    <n v="1.0989147810103132E-3"/>
    <x v="0"/>
    <x v="1"/>
    <x v="3"/>
    <x v="0"/>
    <x v="0"/>
    <x v="1"/>
  </r>
  <r>
    <x v="86"/>
    <s v="^DJI"/>
    <n v="23883.089843999998"/>
    <n v="23749.759765999999"/>
    <n v="133.33007799999905"/>
    <n v="5.6139548068554999E-3"/>
    <x v="0"/>
    <x v="1"/>
    <x v="3"/>
    <x v="0"/>
    <x v="0"/>
    <x v="1"/>
  </r>
  <r>
    <x v="87"/>
    <s v="^DJI"/>
    <n v="23664.640625"/>
    <n v="23883.089843999998"/>
    <n v="-218.44921899999827"/>
    <n v="-9.1466062568482075E-3"/>
    <x v="0"/>
    <x v="1"/>
    <x v="3"/>
    <x v="0"/>
    <x v="0"/>
    <x v="0"/>
  </r>
  <r>
    <x v="88"/>
    <s v="^DJI"/>
    <n v="23875.890625"/>
    <n v="23664.640625"/>
    <n v="211.25"/>
    <n v="8.926820539874562E-3"/>
    <x v="0"/>
    <x v="1"/>
    <x v="3"/>
    <x v="0"/>
    <x v="0"/>
    <x v="1"/>
  </r>
  <r>
    <x v="89"/>
    <s v="^DJI"/>
    <n v="24331.320313"/>
    <n v="23875.890625"/>
    <n v="455.42968800000017"/>
    <n v="1.9074877463340707E-2"/>
    <x v="0"/>
    <x v="1"/>
    <x v="3"/>
    <x v="0"/>
    <x v="0"/>
    <x v="1"/>
  </r>
  <r>
    <x v="90"/>
    <s v="^DJI"/>
    <n v="24221.990234000001"/>
    <n v="24331.320313"/>
    <n v="-109.33007899999939"/>
    <n v="-4.4933886691543544E-3"/>
    <x v="0"/>
    <x v="1"/>
    <x v="3"/>
    <x v="0"/>
    <x v="0"/>
    <x v="0"/>
  </r>
  <r>
    <x v="91"/>
    <s v="^DJI"/>
    <n v="23764.779297000001"/>
    <n v="24221.990234000001"/>
    <n v="-457.21093699999983"/>
    <n v="-1.8875861668799641E-2"/>
    <x v="0"/>
    <x v="1"/>
    <x v="3"/>
    <x v="0"/>
    <x v="0"/>
    <x v="0"/>
  </r>
  <r>
    <x v="92"/>
    <s v="^DJI"/>
    <n v="23247.970702999999"/>
    <n v="23764.779297000001"/>
    <n v="-516.8085940000019"/>
    <n v="-2.1746829101217127E-2"/>
    <x v="0"/>
    <x v="1"/>
    <x v="3"/>
    <x v="0"/>
    <x v="0"/>
    <x v="0"/>
  </r>
  <r>
    <x v="93"/>
    <s v="^DJI"/>
    <n v="23625.339843999998"/>
    <n v="23247.970702999999"/>
    <n v="377.36914099999922"/>
    <n v="1.623234758082787E-2"/>
    <x v="0"/>
    <x v="1"/>
    <x v="3"/>
    <x v="0"/>
    <x v="0"/>
    <x v="1"/>
  </r>
  <r>
    <x v="94"/>
    <s v="^DJI"/>
    <n v="23685.419922000001"/>
    <n v="23625.339843999998"/>
    <n v="60.080078000002686"/>
    <n v="2.5430355032654019E-3"/>
    <x v="0"/>
    <x v="1"/>
    <x v="3"/>
    <x v="0"/>
    <x v="0"/>
    <x v="1"/>
  </r>
  <r>
    <x v="95"/>
    <s v="^DJI"/>
    <n v="24597.369140999999"/>
    <n v="23685.419922000001"/>
    <n v="911.94921899999827"/>
    <n v="3.8502556509582592E-2"/>
    <x v="0"/>
    <x v="1"/>
    <x v="3"/>
    <x v="0"/>
    <x v="0"/>
    <x v="1"/>
  </r>
  <r>
    <x v="96"/>
    <s v="^DJI"/>
    <n v="24206.859375"/>
    <n v="24597.369140999999"/>
    <n v="-390.50976599999922"/>
    <n v="-1.5876078606678307E-2"/>
    <x v="0"/>
    <x v="1"/>
    <x v="3"/>
    <x v="0"/>
    <x v="0"/>
    <x v="0"/>
  </r>
  <r>
    <x v="97"/>
    <s v="^DJI"/>
    <n v="24575.900390999999"/>
    <n v="24206.859375"/>
    <n v="369.04101599999922"/>
    <n v="1.5245307550352109E-2"/>
    <x v="0"/>
    <x v="1"/>
    <x v="3"/>
    <x v="0"/>
    <x v="0"/>
    <x v="1"/>
  </r>
  <r>
    <x v="98"/>
    <s v="^DJI"/>
    <n v="24474.119140999999"/>
    <n v="24575.900390999999"/>
    <n v="-101.78125"/>
    <n v="-4.1415064506557632E-3"/>
    <x v="0"/>
    <x v="1"/>
    <x v="3"/>
    <x v="0"/>
    <x v="0"/>
    <x v="0"/>
  </r>
  <r>
    <x v="99"/>
    <s v="^DJI"/>
    <n v="24465.160156000002"/>
    <n v="24474.119140999999"/>
    <n v="-8.9589849999974831"/>
    <n v="-3.6605954838999873E-4"/>
    <x v="0"/>
    <x v="1"/>
    <x v="3"/>
    <x v="0"/>
    <x v="0"/>
    <x v="0"/>
  </r>
  <r>
    <x v="100"/>
    <s v="^DJI"/>
    <n v="24995.109375"/>
    <n v="24465.160156000002"/>
    <n v="529.94921899999827"/>
    <n v="2.1661383601040106E-2"/>
    <x v="0"/>
    <x v="1"/>
    <x v="3"/>
    <x v="0"/>
    <x v="0"/>
    <x v="1"/>
  </r>
  <r>
    <x v="101"/>
    <s v="^DJI"/>
    <n v="25548.269531000002"/>
    <n v="24995.109375"/>
    <n v="553.16015600000173"/>
    <n v="2.2130735565145002E-2"/>
    <x v="0"/>
    <x v="1"/>
    <x v="3"/>
    <x v="0"/>
    <x v="0"/>
    <x v="1"/>
  </r>
  <r>
    <x v="102"/>
    <s v="^DJI"/>
    <n v="25400.640625"/>
    <n v="25548.269531000002"/>
    <n v="-147.62890600000173"/>
    <n v="-5.7784307395407101E-3"/>
    <x v="0"/>
    <x v="1"/>
    <x v="3"/>
    <x v="0"/>
    <x v="0"/>
    <x v="0"/>
  </r>
  <r>
    <x v="103"/>
    <s v="^DJI"/>
    <n v="25383.109375"/>
    <n v="25400.640625"/>
    <n v="-17.53125"/>
    <n v="-6.9018928533421591E-4"/>
    <x v="0"/>
    <x v="1"/>
    <x v="3"/>
    <x v="0"/>
    <x v="0"/>
    <x v="0"/>
  </r>
  <r>
    <x v="104"/>
    <s v="^DJI"/>
    <n v="25475.019531000002"/>
    <n v="25383.109375"/>
    <n v="91.910156000001734"/>
    <n v="3.620917935709038E-3"/>
    <x v="0"/>
    <x v="1"/>
    <x v="3"/>
    <x v="0"/>
    <x v="0"/>
    <x v="1"/>
  </r>
  <r>
    <x v="105"/>
    <s v="^DJI"/>
    <n v="25742.650390999999"/>
    <n v="25475.019531000002"/>
    <n v="267.63085999999748"/>
    <n v="1.0505619423542473E-2"/>
    <x v="0"/>
    <x v="1"/>
    <x v="3"/>
    <x v="0"/>
    <x v="0"/>
    <x v="1"/>
  </r>
  <r>
    <x v="106"/>
    <s v="^DJI"/>
    <n v="26269.890625"/>
    <n v="25742.650390999999"/>
    <n v="527.24023400000078"/>
    <n v="2.0481194670783843E-2"/>
    <x v="0"/>
    <x v="1"/>
    <x v="3"/>
    <x v="0"/>
    <x v="0"/>
    <x v="1"/>
  </r>
  <r>
    <x v="107"/>
    <s v="^DJI"/>
    <n v="26281.820313"/>
    <n v="26269.890625"/>
    <n v="11.929688000000169"/>
    <n v="4.5412020058610997E-4"/>
    <x v="0"/>
    <x v="1"/>
    <x v="3"/>
    <x v="0"/>
    <x v="0"/>
    <x v="1"/>
  </r>
  <r>
    <x v="108"/>
    <s v="^DJI"/>
    <n v="27110.980468999998"/>
    <n v="26281.820313"/>
    <n v="829.1601559999981"/>
    <n v="3.1548810018682899E-2"/>
    <x v="0"/>
    <x v="1"/>
    <x v="3"/>
    <x v="0"/>
    <x v="0"/>
    <x v="1"/>
  </r>
  <r>
    <x v="109"/>
    <s v="^DJI"/>
    <n v="27572.439452999995"/>
    <n v="27110.980468999998"/>
    <n v="461.45898399999714"/>
    <n v="1.7021110119113971E-2"/>
    <x v="0"/>
    <x v="1"/>
    <x v="3"/>
    <x v="0"/>
    <x v="0"/>
    <x v="1"/>
  </r>
  <r>
    <x v="110"/>
    <s v="^DJI"/>
    <n v="27272.300781000002"/>
    <n v="27572.439452999995"/>
    <n v="-300.13867199999368"/>
    <n v="-1.0885459464390531E-2"/>
    <x v="0"/>
    <x v="1"/>
    <x v="3"/>
    <x v="0"/>
    <x v="0"/>
    <x v="0"/>
  </r>
  <r>
    <x v="111"/>
    <s v="^DJI"/>
    <n v="26989.990233999997"/>
    <n v="27272.300781000002"/>
    <n v="-282.31054700000459"/>
    <n v="-1.0351548601161073E-2"/>
    <x v="0"/>
    <x v="1"/>
    <x v="3"/>
    <x v="0"/>
    <x v="0"/>
    <x v="0"/>
  </r>
  <r>
    <x v="112"/>
    <s v="^DJI"/>
    <n v="25128.169922000001"/>
    <n v="26989.990233999997"/>
    <n v="-1861.8203119999962"/>
    <n v="-6.8981881647908583E-2"/>
    <x v="0"/>
    <x v="1"/>
    <x v="3"/>
    <x v="0"/>
    <x v="0"/>
    <x v="0"/>
  </r>
  <r>
    <x v="113"/>
    <s v="^DJI"/>
    <n v="25605.539063"/>
    <n v="25128.169922000001"/>
    <n v="477.36914099999922"/>
    <n v="1.899736998284372E-2"/>
    <x v="0"/>
    <x v="1"/>
    <x v="3"/>
    <x v="0"/>
    <x v="0"/>
    <x v="1"/>
  </r>
  <r>
    <x v="114"/>
    <s v="^DJI"/>
    <n v="25763.160156000002"/>
    <n v="25605.539063"/>
    <n v="157.62109300000157"/>
    <n v="6.1557420295737502E-3"/>
    <x v="0"/>
    <x v="1"/>
    <x v="3"/>
    <x v="0"/>
    <x v="0"/>
    <x v="1"/>
  </r>
  <r>
    <x v="115"/>
    <s v="^DJI"/>
    <n v="26289.980468999998"/>
    <n v="25763.160156000002"/>
    <n v="526.82031299999653"/>
    <n v="2.0448590538195484E-2"/>
    <x v="0"/>
    <x v="1"/>
    <x v="3"/>
    <x v="0"/>
    <x v="0"/>
    <x v="1"/>
  </r>
  <r>
    <x v="116"/>
    <s v="^DJI"/>
    <n v="26119.609375"/>
    <n v="26289.980468999998"/>
    <n v="-170.37109399999827"/>
    <n v="-6.4804572297378635E-3"/>
    <x v="0"/>
    <x v="1"/>
    <x v="3"/>
    <x v="0"/>
    <x v="0"/>
    <x v="0"/>
  </r>
  <r>
    <x v="117"/>
    <s v="^DJI"/>
    <n v="26080.099609000001"/>
    <n v="26119.609375"/>
    <n v="-39.509765999999217"/>
    <n v="-1.5126476599537284E-3"/>
    <x v="0"/>
    <x v="1"/>
    <x v="3"/>
    <x v="0"/>
    <x v="0"/>
    <x v="0"/>
  </r>
  <r>
    <x v="118"/>
    <s v="^DJI"/>
    <n v="25871.460938"/>
    <n v="26080.099609000001"/>
    <n v="-208.63867100000061"/>
    <n v="-7.9999184868144186E-3"/>
    <x v="0"/>
    <x v="1"/>
    <x v="3"/>
    <x v="0"/>
    <x v="0"/>
    <x v="0"/>
  </r>
  <r>
    <x v="119"/>
    <s v="^DJI"/>
    <n v="26024.960938"/>
    <n v="25871.460938"/>
    <n v="153.5"/>
    <n v="5.9331786623050423E-3"/>
    <x v="0"/>
    <x v="1"/>
    <x v="3"/>
    <x v="0"/>
    <x v="0"/>
    <x v="1"/>
  </r>
  <r>
    <x v="120"/>
    <s v="^DJI"/>
    <n v="26156.099609000001"/>
    <n v="26024.960938"/>
    <n v="131.13867100000061"/>
    <n v="5.0389574575122695E-3"/>
    <x v="0"/>
    <x v="1"/>
    <x v="3"/>
    <x v="0"/>
    <x v="0"/>
    <x v="1"/>
  </r>
  <r>
    <x v="121"/>
    <s v="^DJI"/>
    <n v="25445.939452999999"/>
    <n v="26156.099609000001"/>
    <n v="-710.16015600000173"/>
    <n v="-2.7150843077369386E-2"/>
    <x v="0"/>
    <x v="1"/>
    <x v="3"/>
    <x v="0"/>
    <x v="0"/>
    <x v="0"/>
  </r>
  <r>
    <x v="122"/>
    <s v="^DJI"/>
    <n v="25745.599609000001"/>
    <n v="25445.939452999999"/>
    <n v="299.66015600000173"/>
    <n v="1.1776344770193686E-2"/>
    <x v="0"/>
    <x v="1"/>
    <x v="3"/>
    <x v="0"/>
    <x v="0"/>
    <x v="1"/>
  </r>
  <r>
    <x v="123"/>
    <s v="^DJI"/>
    <n v="25015.550781000002"/>
    <n v="25745.599609000001"/>
    <n v="-730.04882799999905"/>
    <n v="-2.8356256567619139E-2"/>
    <x v="0"/>
    <x v="1"/>
    <x v="3"/>
    <x v="0"/>
    <x v="0"/>
    <x v="0"/>
  </r>
  <r>
    <x v="124"/>
    <s v="^DJI"/>
    <n v="25595.800781000002"/>
    <n v="25015.550781000002"/>
    <n v="580.25"/>
    <n v="2.3195571629816596E-2"/>
    <x v="0"/>
    <x v="1"/>
    <x v="3"/>
    <x v="0"/>
    <x v="0"/>
    <x v="1"/>
  </r>
  <r>
    <x v="125"/>
    <s v="^DJI"/>
    <n v="25812.880859000001"/>
    <n v="25595.800781000002"/>
    <n v="217.08007799999905"/>
    <n v="8.4810817156046776E-3"/>
    <x v="0"/>
    <x v="1"/>
    <x v="3"/>
    <x v="0"/>
    <x v="0"/>
    <x v="1"/>
  </r>
  <r>
    <x v="126"/>
    <s v="^DJI"/>
    <n v="25734.970702999999"/>
    <n v="25812.880859000001"/>
    <n v="-77.910156000001734"/>
    <n v="-3.0182665943246445E-3"/>
    <x v="0"/>
    <x v="1"/>
    <x v="3"/>
    <x v="0"/>
    <x v="0"/>
    <x v="0"/>
  </r>
  <r>
    <x v="127"/>
    <s v="^DJI"/>
    <n v="25827.359375"/>
    <n v="25734.970702999999"/>
    <n v="92.388672000000952"/>
    <n v="3.5900049417670775E-3"/>
    <x v="0"/>
    <x v="1"/>
    <x v="3"/>
    <x v="0"/>
    <x v="0"/>
    <x v="1"/>
  </r>
  <r>
    <x v="128"/>
    <s v="^DJI"/>
    <n v="26287.029297000001"/>
    <n v="25827.359375"/>
    <n v="459.66992200000095"/>
    <n v="1.7797790138969673E-2"/>
    <x v="0"/>
    <x v="1"/>
    <x v="3"/>
    <x v="0"/>
    <x v="0"/>
    <x v="1"/>
  </r>
  <r>
    <x v="129"/>
    <s v="^DJI"/>
    <n v="25890.179688"/>
    <n v="26287.029297000001"/>
    <n v="-396.84960900000078"/>
    <n v="-1.5096784216894799E-2"/>
    <x v="0"/>
    <x v="1"/>
    <x v="3"/>
    <x v="0"/>
    <x v="0"/>
    <x v="0"/>
  </r>
  <r>
    <x v="130"/>
    <s v="^DJI"/>
    <n v="26067.279297000001"/>
    <n v="25890.179688"/>
    <n v="177.09960900000078"/>
    <n v="6.8404163715435999E-3"/>
    <x v="0"/>
    <x v="1"/>
    <x v="3"/>
    <x v="0"/>
    <x v="0"/>
    <x v="1"/>
  </r>
  <r>
    <x v="131"/>
    <s v="^DJI"/>
    <n v="25706.089843999998"/>
    <n v="26067.279297000001"/>
    <n v="-361.18945300000269"/>
    <n v="-1.3856047226285362E-2"/>
    <x v="0"/>
    <x v="1"/>
    <x v="3"/>
    <x v="0"/>
    <x v="0"/>
    <x v="0"/>
  </r>
  <r>
    <x v="132"/>
    <s v="^DJI"/>
    <n v="26075.300781000002"/>
    <n v="25706.089843999998"/>
    <n v="369.21093700000347"/>
    <n v="1.4362780930145242E-2"/>
    <x v="0"/>
    <x v="1"/>
    <x v="3"/>
    <x v="0"/>
    <x v="0"/>
    <x v="1"/>
  </r>
  <r>
    <x v="133"/>
    <s v="^DJI"/>
    <n v="26085.800781000002"/>
    <n v="26075.300781000002"/>
    <n v="10.5"/>
    <n v="4.0267991875479796E-4"/>
    <x v="0"/>
    <x v="1"/>
    <x v="3"/>
    <x v="0"/>
    <x v="0"/>
    <x v="1"/>
  </r>
  <r>
    <x v="134"/>
    <s v="^DJI"/>
    <n v="26642.589843999998"/>
    <n v="26085.800781000002"/>
    <n v="556.78906299999653"/>
    <n v="2.1344526383316648E-2"/>
    <x v="0"/>
    <x v="1"/>
    <x v="3"/>
    <x v="0"/>
    <x v="0"/>
    <x v="1"/>
  </r>
  <r>
    <x v="135"/>
    <s v="^DJI"/>
    <n v="26870.099608999997"/>
    <n v="26642.589843999998"/>
    <n v="227.50976499999888"/>
    <n v="8.5393261815812117E-3"/>
    <x v="0"/>
    <x v="1"/>
    <x v="3"/>
    <x v="0"/>
    <x v="0"/>
    <x v="1"/>
  </r>
  <r>
    <x v="136"/>
    <s v="^DJI"/>
    <n v="26734.710938"/>
    <n v="26870.099608999997"/>
    <n v="-135.38867099999698"/>
    <n v="-5.0386367363762681E-3"/>
    <x v="0"/>
    <x v="1"/>
    <x v="3"/>
    <x v="0"/>
    <x v="0"/>
    <x v="0"/>
  </r>
  <r>
    <x v="137"/>
    <s v="^DJI"/>
    <n v="26671.949218999998"/>
    <n v="26734.710938"/>
    <n v="-62.761719000001904"/>
    <n v="-2.3475742507765096E-3"/>
    <x v="0"/>
    <x v="1"/>
    <x v="3"/>
    <x v="0"/>
    <x v="0"/>
    <x v="0"/>
  </r>
  <r>
    <x v="138"/>
    <s v="^DJI"/>
    <n v="26680.869140999999"/>
    <n v="26671.949218999998"/>
    <n v="8.9199220000009518"/>
    <n v="3.3443082568733923E-4"/>
    <x v="0"/>
    <x v="1"/>
    <x v="3"/>
    <x v="0"/>
    <x v="0"/>
    <x v="1"/>
  </r>
  <r>
    <x v="139"/>
    <s v="^DJI"/>
    <n v="26840.400390999999"/>
    <n v="26680.869140999999"/>
    <n v="159.53125"/>
    <n v="5.979237376298633E-3"/>
    <x v="0"/>
    <x v="1"/>
    <x v="3"/>
    <x v="0"/>
    <x v="0"/>
    <x v="1"/>
  </r>
  <r>
    <x v="140"/>
    <s v="^DJI"/>
    <n v="27005.839843999998"/>
    <n v="26840.400390999999"/>
    <n v="165.43945299999905"/>
    <n v="6.1638220961663989E-3"/>
    <x v="0"/>
    <x v="1"/>
    <x v="3"/>
    <x v="0"/>
    <x v="0"/>
    <x v="1"/>
  </r>
  <r>
    <x v="141"/>
    <s v="^DJI"/>
    <n v="26652.330077999999"/>
    <n v="27005.839843999998"/>
    <n v="-353.50976599999922"/>
    <n v="-1.309012302679933E-2"/>
    <x v="0"/>
    <x v="1"/>
    <x v="3"/>
    <x v="0"/>
    <x v="0"/>
    <x v="0"/>
  </r>
  <r>
    <x v="142"/>
    <s v="^DJI"/>
    <n v="26469.890625"/>
    <n v="26652.330077999999"/>
    <n v="-182.43945299999905"/>
    <n v="-6.8451595964058908E-3"/>
    <x v="0"/>
    <x v="1"/>
    <x v="3"/>
    <x v="0"/>
    <x v="0"/>
    <x v="0"/>
  </r>
  <r>
    <x v="143"/>
    <s v="^DJI"/>
    <n v="26584.769531000002"/>
    <n v="26469.890625"/>
    <n v="114.87890600000173"/>
    <n v="4.3399841588881421E-3"/>
    <x v="0"/>
    <x v="1"/>
    <x v="3"/>
    <x v="0"/>
    <x v="0"/>
    <x v="1"/>
  </r>
  <r>
    <x v="144"/>
    <s v="^DJI"/>
    <n v="26379.279297000001"/>
    <n v="26584.769531000002"/>
    <n v="-205.49023400000078"/>
    <n v="-7.7296225479924685E-3"/>
    <x v="0"/>
    <x v="1"/>
    <x v="3"/>
    <x v="0"/>
    <x v="0"/>
    <x v="0"/>
  </r>
  <r>
    <x v="145"/>
    <s v="^DJI"/>
    <n v="26539.570313"/>
    <n v="26379.279297000001"/>
    <n v="160.29101599999922"/>
    <n v="6.0763986079873083E-3"/>
    <x v="0"/>
    <x v="1"/>
    <x v="3"/>
    <x v="0"/>
    <x v="0"/>
    <x v="1"/>
  </r>
  <r>
    <x v="146"/>
    <s v="^DJI"/>
    <n v="26313.650390999999"/>
    <n v="26539.570313"/>
    <n v="-225.91992200000095"/>
    <n v="-8.5125689427359551E-3"/>
    <x v="0"/>
    <x v="1"/>
    <x v="3"/>
    <x v="0"/>
    <x v="0"/>
    <x v="0"/>
  </r>
  <r>
    <x v="147"/>
    <s v="^DJI"/>
    <n v="26428.320313"/>
    <n v="26313.650390999999"/>
    <n v="114.66992200000095"/>
    <n v="4.3578112613072211E-3"/>
    <x v="0"/>
    <x v="1"/>
    <x v="3"/>
    <x v="0"/>
    <x v="0"/>
    <x v="1"/>
  </r>
  <r>
    <x v="148"/>
    <s v="^DJI"/>
    <n v="26664.400390999999"/>
    <n v="26428.320313"/>
    <n v="236.08007799999905"/>
    <n v="8.9328445850518946E-3"/>
    <x v="0"/>
    <x v="1"/>
    <x v="3"/>
    <x v="0"/>
    <x v="0"/>
    <x v="1"/>
  </r>
  <r>
    <x v="149"/>
    <s v="^DJI"/>
    <n v="26828.470702999999"/>
    <n v="26664.400390999999"/>
    <n v="164.07031199999983"/>
    <n v="6.1531596283477003E-3"/>
    <x v="0"/>
    <x v="1"/>
    <x v="3"/>
    <x v="0"/>
    <x v="0"/>
    <x v="1"/>
  </r>
  <r>
    <x v="150"/>
    <s v="^DJI"/>
    <n v="27201.519531000002"/>
    <n v="26828.470702999999"/>
    <n v="373.04882800000269"/>
    <n v="1.390496059688888E-2"/>
    <x v="0"/>
    <x v="1"/>
    <x v="3"/>
    <x v="0"/>
    <x v="0"/>
    <x v="1"/>
  </r>
  <r>
    <x v="151"/>
    <s v="^DJI"/>
    <n v="27386.980468999998"/>
    <n v="27201.519531000002"/>
    <n v="185.46093799999653"/>
    <n v="6.8180359479049473E-3"/>
    <x v="0"/>
    <x v="1"/>
    <x v="3"/>
    <x v="0"/>
    <x v="0"/>
    <x v="1"/>
  </r>
  <r>
    <x v="152"/>
    <s v="^DJI"/>
    <n v="27433.480468999998"/>
    <n v="27386.980468999998"/>
    <n v="46.5"/>
    <n v="1.6978870690996586E-3"/>
    <x v="0"/>
    <x v="1"/>
    <x v="3"/>
    <x v="0"/>
    <x v="0"/>
    <x v="1"/>
  </r>
  <r>
    <x v="153"/>
    <s v="^DJI"/>
    <n v="27791.439452999995"/>
    <n v="27433.480468999998"/>
    <n v="357.95898399999714"/>
    <n v="1.3048252641676035E-2"/>
    <x v="0"/>
    <x v="1"/>
    <x v="3"/>
    <x v="0"/>
    <x v="0"/>
    <x v="1"/>
  </r>
  <r>
    <x v="154"/>
    <s v="^DJI"/>
    <n v="27686.910156000002"/>
    <n v="27791.439452999995"/>
    <n v="-104.52929699999368"/>
    <n v="-3.7612048550695015E-3"/>
    <x v="0"/>
    <x v="1"/>
    <x v="3"/>
    <x v="0"/>
    <x v="0"/>
    <x v="0"/>
  </r>
  <r>
    <x v="155"/>
    <s v="^DJI"/>
    <n v="27976.839843999998"/>
    <n v="27686.910156000002"/>
    <n v="289.92968799999653"/>
    <n v="1.0471724232368565E-2"/>
    <x v="0"/>
    <x v="1"/>
    <x v="3"/>
    <x v="0"/>
    <x v="0"/>
    <x v="1"/>
  </r>
  <r>
    <x v="156"/>
    <s v="^DJI"/>
    <n v="27896.720702999995"/>
    <n v="27976.839843999998"/>
    <n v="-80.119141000002855"/>
    <n v="-2.8637666529440229E-3"/>
    <x v="0"/>
    <x v="1"/>
    <x v="3"/>
    <x v="0"/>
    <x v="0"/>
    <x v="0"/>
  </r>
  <r>
    <x v="157"/>
    <s v="^DJI"/>
    <n v="27931.019531000002"/>
    <n v="27896.720702999995"/>
    <n v="34.298828000006324"/>
    <n v="1.229493185423685E-3"/>
    <x v="0"/>
    <x v="1"/>
    <x v="3"/>
    <x v="0"/>
    <x v="0"/>
    <x v="1"/>
  </r>
  <r>
    <x v="158"/>
    <s v="^DJI"/>
    <n v="27844.910156000002"/>
    <n v="27931.019531000002"/>
    <n v="-86.109375"/>
    <n v="-3.0829298910635601E-3"/>
    <x v="0"/>
    <x v="1"/>
    <x v="3"/>
    <x v="0"/>
    <x v="0"/>
    <x v="0"/>
  </r>
  <r>
    <x v="159"/>
    <s v="^DJI"/>
    <n v="27778.070313"/>
    <n v="27844.910156000002"/>
    <n v="-66.839843000001565"/>
    <n v="-2.4004330639076947E-3"/>
    <x v="0"/>
    <x v="1"/>
    <x v="3"/>
    <x v="0"/>
    <x v="0"/>
    <x v="0"/>
  </r>
  <r>
    <x v="160"/>
    <s v="^DJI"/>
    <n v="27692.880858999997"/>
    <n v="27778.070313"/>
    <n v="-85.189454000003025"/>
    <n v="-3.0667880468332885E-3"/>
    <x v="0"/>
    <x v="1"/>
    <x v="3"/>
    <x v="0"/>
    <x v="0"/>
    <x v="0"/>
  </r>
  <r>
    <x v="161"/>
    <s v="^DJI"/>
    <n v="27739.730468999998"/>
    <n v="27692.880858999997"/>
    <n v="46.849610000001121"/>
    <n v="1.6917564567781439E-3"/>
    <x v="0"/>
    <x v="1"/>
    <x v="3"/>
    <x v="0"/>
    <x v="0"/>
    <x v="1"/>
  </r>
  <r>
    <x v="162"/>
    <s v="^DJI"/>
    <n v="27930.330077999995"/>
    <n v="27739.730468999998"/>
    <n v="190.59960899999714"/>
    <n v="6.8709971502065627E-3"/>
    <x v="0"/>
    <x v="1"/>
    <x v="3"/>
    <x v="0"/>
    <x v="0"/>
    <x v="1"/>
  </r>
  <r>
    <x v="163"/>
    <s v="^DJI"/>
    <n v="28308.460938"/>
    <n v="27930.330077999995"/>
    <n v="378.13086000000476"/>
    <n v="1.3538359874158764E-2"/>
    <x v="0"/>
    <x v="1"/>
    <x v="3"/>
    <x v="0"/>
    <x v="0"/>
    <x v="1"/>
  </r>
  <r>
    <x v="164"/>
    <s v="^DJI"/>
    <n v="28248.439452999995"/>
    <n v="28308.460938"/>
    <n v="-60.021485000004759"/>
    <n v="-2.1202666274037748E-3"/>
    <x v="0"/>
    <x v="1"/>
    <x v="3"/>
    <x v="0"/>
    <x v="0"/>
    <x v="0"/>
  </r>
  <r>
    <x v="165"/>
    <s v="^DJI"/>
    <n v="28331.919922000005"/>
    <n v="28248.439452999995"/>
    <n v="83.48046900000918"/>
    <n v="2.9552240979153813E-3"/>
    <x v="0"/>
    <x v="1"/>
    <x v="3"/>
    <x v="0"/>
    <x v="0"/>
    <x v="1"/>
  </r>
  <r>
    <x v="166"/>
    <s v="^DJI"/>
    <n v="28492.269531000002"/>
    <n v="28331.919922000005"/>
    <n v="160.34960899999714"/>
    <n v="5.6596802984567292E-3"/>
    <x v="0"/>
    <x v="1"/>
    <x v="3"/>
    <x v="0"/>
    <x v="0"/>
    <x v="1"/>
  </r>
  <r>
    <x v="167"/>
    <s v="^DJI"/>
    <n v="28653.869141000003"/>
    <n v="28492.269531000002"/>
    <n v="161.59961000000112"/>
    <n v="5.6717001720125665E-3"/>
    <x v="0"/>
    <x v="1"/>
    <x v="3"/>
    <x v="0"/>
    <x v="0"/>
    <x v="1"/>
  </r>
  <r>
    <x v="168"/>
    <s v="^DJI"/>
    <n v="28430.050781000002"/>
    <n v="28653.869141000003"/>
    <n v="-223.81836000000112"/>
    <n v="-7.8111042839846649E-3"/>
    <x v="0"/>
    <x v="1"/>
    <x v="3"/>
    <x v="0"/>
    <x v="0"/>
    <x v="0"/>
  </r>
  <r>
    <x v="169"/>
    <s v="^DJI"/>
    <n v="28645.660156000002"/>
    <n v="28430.050781000002"/>
    <n v="215.609375"/>
    <n v="7.5838547268474539E-3"/>
    <x v="0"/>
    <x v="1"/>
    <x v="3"/>
    <x v="0"/>
    <x v="0"/>
    <x v="1"/>
  </r>
  <r>
    <x v="170"/>
    <s v="^DJI"/>
    <n v="29100.5"/>
    <n v="28645.660156000002"/>
    <n v="454.83984399999827"/>
    <n v="1.5878141453993664E-2"/>
    <x v="0"/>
    <x v="1"/>
    <x v="3"/>
    <x v="0"/>
    <x v="0"/>
    <x v="1"/>
  </r>
  <r>
    <x v="171"/>
    <s v="^DJI"/>
    <n v="28292.730468999998"/>
    <n v="29100.5"/>
    <n v="-807.76953100000173"/>
    <n v="-2.7757926186835338E-2"/>
    <x v="0"/>
    <x v="1"/>
    <x v="3"/>
    <x v="0"/>
    <x v="0"/>
    <x v="0"/>
  </r>
  <r>
    <x v="172"/>
    <s v="^DJI"/>
    <n v="28133.310547000005"/>
    <n v="28292.730468999998"/>
    <n v="-159.41992199999368"/>
    <n v="-5.6346601885833587E-3"/>
    <x v="0"/>
    <x v="1"/>
    <x v="3"/>
    <x v="0"/>
    <x v="0"/>
    <x v="0"/>
  </r>
  <r>
    <x v="173"/>
    <s v="^DJI"/>
    <n v="27500.890625"/>
    <n v="28133.310547000005"/>
    <n v="-632.41992200000459"/>
    <n v="-2.2479399320725967E-2"/>
    <x v="0"/>
    <x v="1"/>
    <x v="3"/>
    <x v="0"/>
    <x v="0"/>
    <x v="0"/>
  </r>
  <r>
    <x v="174"/>
    <s v="^DJI"/>
    <n v="27940.470702999995"/>
    <n v="27500.890625"/>
    <n v="439.58007799999541"/>
    <n v="1.5984212438574265E-2"/>
    <x v="0"/>
    <x v="1"/>
    <x v="3"/>
    <x v="0"/>
    <x v="0"/>
    <x v="1"/>
  </r>
  <r>
    <x v="175"/>
    <s v="^DJI"/>
    <n v="27534.580077999995"/>
    <n v="27940.470702999995"/>
    <n v="-405.890625"/>
    <n v="-1.452697877979626E-2"/>
    <x v="0"/>
    <x v="1"/>
    <x v="3"/>
    <x v="0"/>
    <x v="0"/>
    <x v="0"/>
  </r>
  <r>
    <x v="176"/>
    <s v="^DJI"/>
    <n v="27665.640625"/>
    <n v="27534.580077999995"/>
    <n v="131.06054700000459"/>
    <n v="4.7598527607370838E-3"/>
    <x v="0"/>
    <x v="1"/>
    <x v="3"/>
    <x v="0"/>
    <x v="0"/>
    <x v="1"/>
  </r>
  <r>
    <x v="177"/>
    <s v="^DJI"/>
    <n v="27993.330077999995"/>
    <n v="27665.640625"/>
    <n v="327.68945299999541"/>
    <n v="1.1844636364714414E-2"/>
    <x v="0"/>
    <x v="1"/>
    <x v="3"/>
    <x v="0"/>
    <x v="0"/>
    <x v="1"/>
  </r>
  <r>
    <x v="178"/>
    <s v="^DJI"/>
    <n v="27995.599608999997"/>
    <n v="27993.330077999995"/>
    <n v="2.2695310000017344"/>
    <n v="8.1073991328575897E-5"/>
    <x v="0"/>
    <x v="1"/>
    <x v="3"/>
    <x v="0"/>
    <x v="0"/>
    <x v="1"/>
  </r>
  <r>
    <x v="179"/>
    <s v="^DJI"/>
    <n v="28032.380858999997"/>
    <n v="27995.599608999997"/>
    <n v="36.78125"/>
    <n v="1.3138225476040741E-3"/>
    <x v="0"/>
    <x v="1"/>
    <x v="3"/>
    <x v="0"/>
    <x v="0"/>
    <x v="1"/>
  </r>
  <r>
    <x v="180"/>
    <s v="^DJI"/>
    <n v="27901.980468999998"/>
    <n v="28032.380858999997"/>
    <n v="-130.40038999999888"/>
    <n v="-4.6517771949482097E-3"/>
    <x v="0"/>
    <x v="1"/>
    <x v="3"/>
    <x v="0"/>
    <x v="0"/>
    <x v="0"/>
  </r>
  <r>
    <x v="181"/>
    <s v="^DJI"/>
    <n v="27657.419922000005"/>
    <n v="27901.980468999998"/>
    <n v="-244.56054699999368"/>
    <n v="-8.7649888247792428E-3"/>
    <x v="0"/>
    <x v="1"/>
    <x v="3"/>
    <x v="0"/>
    <x v="0"/>
    <x v="0"/>
  </r>
  <r>
    <x v="182"/>
    <s v="^DJI"/>
    <n v="27147.699218999998"/>
    <n v="27657.419922000005"/>
    <n v="-509.72070300000632"/>
    <n v="-1.8429799469275535E-2"/>
    <x v="0"/>
    <x v="1"/>
    <x v="3"/>
    <x v="0"/>
    <x v="0"/>
    <x v="0"/>
  </r>
  <r>
    <x v="183"/>
    <s v="^DJI"/>
    <n v="27288.179688"/>
    <n v="27147.699218999998"/>
    <n v="140.4804690000019"/>
    <n v="5.1746731045879246E-3"/>
    <x v="0"/>
    <x v="1"/>
    <x v="3"/>
    <x v="0"/>
    <x v="0"/>
    <x v="1"/>
  </r>
  <r>
    <x v="184"/>
    <s v="^DJI"/>
    <n v="26763.130859000001"/>
    <n v="27288.179688"/>
    <n v="-525.04882899999939"/>
    <n v="-1.9240888729228429E-2"/>
    <x v="0"/>
    <x v="1"/>
    <x v="3"/>
    <x v="0"/>
    <x v="0"/>
    <x v="0"/>
  </r>
  <r>
    <x v="185"/>
    <s v="^DJI"/>
    <n v="26815.439452999999"/>
    <n v="26763.130859000001"/>
    <n v="52.308593999998266"/>
    <n v="1.9545020452047652E-3"/>
    <x v="0"/>
    <x v="1"/>
    <x v="3"/>
    <x v="0"/>
    <x v="0"/>
    <x v="1"/>
  </r>
  <r>
    <x v="186"/>
    <s v="^DJI"/>
    <n v="27173.960938"/>
    <n v="26815.439452999999"/>
    <n v="358.52148500000112"/>
    <n v="1.3369964927421363E-2"/>
    <x v="0"/>
    <x v="1"/>
    <x v="3"/>
    <x v="0"/>
    <x v="1"/>
    <x v="1"/>
  </r>
  <r>
    <x v="1"/>
    <s v="^FCHI"/>
    <n v="6041.5"/>
    <m/>
    <m/>
    <m/>
    <x v="0"/>
    <x v="6"/>
    <x v="3"/>
    <x v="0"/>
    <x v="0"/>
    <x v="0"/>
  </r>
  <r>
    <x v="2"/>
    <s v="^FCHI"/>
    <n v="6044.1601559999999"/>
    <n v="6041.5"/>
    <n v="2.6601559999999154"/>
    <n v="4.4031382934700243E-4"/>
    <x v="0"/>
    <x v="6"/>
    <x v="3"/>
    <x v="0"/>
    <x v="0"/>
    <x v="1"/>
  </r>
  <r>
    <x v="3"/>
    <s v="^FCHI"/>
    <n v="6013.5898440000001"/>
    <n v="6044.1601559999999"/>
    <n v="-30.570311999999831"/>
    <n v="-5.0578262671701173E-3"/>
    <x v="0"/>
    <x v="6"/>
    <x v="3"/>
    <x v="0"/>
    <x v="0"/>
    <x v="0"/>
  </r>
  <r>
    <x v="4"/>
    <s v="^FCHI"/>
    <n v="6012.3500979999999"/>
    <n v="6013.5898440000001"/>
    <n v="-1.2397460000001956"/>
    <n v="-2.0615739220012486E-4"/>
    <x v="0"/>
    <x v="6"/>
    <x v="3"/>
    <x v="0"/>
    <x v="0"/>
    <x v="0"/>
  </r>
  <r>
    <x v="5"/>
    <s v="^FCHI"/>
    <n v="6031"/>
    <n v="6012.3500979999999"/>
    <n v="18.649902000000111"/>
    <n v="3.1019321390156531E-3"/>
    <x v="0"/>
    <x v="6"/>
    <x v="3"/>
    <x v="0"/>
    <x v="0"/>
    <x v="1"/>
  </r>
  <r>
    <x v="6"/>
    <s v="^FCHI"/>
    <n v="6042.5498049999997"/>
    <n v="6031"/>
    <n v="11.549804999999651"/>
    <n v="1.9150729563919169E-3"/>
    <x v="0"/>
    <x v="6"/>
    <x v="3"/>
    <x v="0"/>
    <x v="0"/>
    <x v="1"/>
  </r>
  <r>
    <x v="7"/>
    <s v="^FCHI"/>
    <n v="6037.1098630000006"/>
    <n v="6042.5498049999997"/>
    <n v="-5.4399419999990641"/>
    <n v="-9.0027259609804151E-4"/>
    <x v="0"/>
    <x v="6"/>
    <x v="3"/>
    <x v="0"/>
    <x v="0"/>
    <x v="0"/>
  </r>
  <r>
    <x v="8"/>
    <s v="^FCHI"/>
    <n v="6036.1401369999994"/>
    <n v="6037.1098630000006"/>
    <n v="-0.96972600000117382"/>
    <n v="-1.6062752244155634E-4"/>
    <x v="0"/>
    <x v="6"/>
    <x v="3"/>
    <x v="0"/>
    <x v="0"/>
    <x v="0"/>
  </r>
  <r>
    <x v="9"/>
    <s v="^FCHI"/>
    <n v="6040.8901369999994"/>
    <n v="6036.1401369999994"/>
    <n v="4.75"/>
    <n v="7.8692672671459558E-4"/>
    <x v="0"/>
    <x v="6"/>
    <x v="3"/>
    <x v="0"/>
    <x v="0"/>
    <x v="1"/>
  </r>
  <r>
    <x v="10"/>
    <s v="^FCHI"/>
    <n v="6032.6098630000006"/>
    <n v="6040.8901369999994"/>
    <n v="-8.2802739999988262"/>
    <n v="-1.3707042856619372E-3"/>
    <x v="0"/>
    <x v="6"/>
    <x v="3"/>
    <x v="0"/>
    <x v="0"/>
    <x v="0"/>
  </r>
  <r>
    <x v="11"/>
    <s v="^FCHI"/>
    <n v="6039.0297849999997"/>
    <n v="6032.6098630000006"/>
    <n v="6.4199219999991328"/>
    <n v="1.0642030805563354E-3"/>
    <x v="0"/>
    <x v="6"/>
    <x v="3"/>
    <x v="0"/>
    <x v="0"/>
    <x v="1"/>
  </r>
  <r>
    <x v="12"/>
    <s v="^FCHI"/>
    <n v="6100.7202150000003"/>
    <n v="6039.0297849999997"/>
    <n v="61.690430000000561"/>
    <n v="1.0215288249319433E-2"/>
    <x v="0"/>
    <x v="6"/>
    <x v="3"/>
    <x v="0"/>
    <x v="0"/>
    <x v="1"/>
  </r>
  <r>
    <x v="187"/>
    <s v="^FCHI"/>
    <n v="6078.5400390000004"/>
    <n v="6100.7202150000003"/>
    <n v="-22.180175999999847"/>
    <n v="-3.6356651703949427E-3"/>
    <x v="0"/>
    <x v="6"/>
    <x v="3"/>
    <x v="0"/>
    <x v="0"/>
    <x v="0"/>
  </r>
  <r>
    <x v="13"/>
    <s v="^FCHI"/>
    <n v="6045.9902340000008"/>
    <n v="6078.5400390000004"/>
    <n v="-32.549804999999651"/>
    <n v="-5.3548721882490918E-3"/>
    <x v="0"/>
    <x v="6"/>
    <x v="3"/>
    <x v="0"/>
    <x v="0"/>
    <x v="0"/>
  </r>
  <r>
    <x v="14"/>
    <s v="^FCHI"/>
    <n v="6010.9799800000001"/>
    <n v="6045.9902340000008"/>
    <n v="-35.010254000000714"/>
    <n v="-5.7906567237105975E-3"/>
    <x v="0"/>
    <x v="6"/>
    <x v="3"/>
    <x v="0"/>
    <x v="0"/>
    <x v="0"/>
  </r>
  <r>
    <x v="15"/>
    <s v="^FCHI"/>
    <n v="5971.7900390000004"/>
    <n v="6010.9799800000001"/>
    <n v="-39.189940999999635"/>
    <n v="-6.5197257569305084E-3"/>
    <x v="0"/>
    <x v="6"/>
    <x v="3"/>
    <x v="0"/>
    <x v="0"/>
    <x v="0"/>
  </r>
  <r>
    <x v="16"/>
    <s v="^FCHI"/>
    <n v="6024.2597659999992"/>
    <n v="5971.7900390000004"/>
    <n v="52.469726999998784"/>
    <n v="8.7862645299540774E-3"/>
    <x v="0"/>
    <x v="6"/>
    <x v="3"/>
    <x v="0"/>
    <x v="0"/>
    <x v="1"/>
  </r>
  <r>
    <x v="17"/>
    <s v="^FCHI"/>
    <n v="5863.0200199999999"/>
    <n v="6024.2597659999992"/>
    <n v="-161.23974599999929"/>
    <n v="-2.6765071936308549E-2"/>
    <x v="0"/>
    <x v="6"/>
    <x v="3"/>
    <x v="0"/>
    <x v="0"/>
    <x v="0"/>
  </r>
  <r>
    <x v="18"/>
    <s v="^FCHI"/>
    <n v="5925.8198240000002"/>
    <n v="5863.0200199999999"/>
    <n v="62.799804000000222"/>
    <n v="1.0711169974821308E-2"/>
    <x v="0"/>
    <x v="6"/>
    <x v="3"/>
    <x v="0"/>
    <x v="0"/>
    <x v="1"/>
  </r>
  <r>
    <x v="19"/>
    <s v="^FCHI"/>
    <n v="5954.8901369999994"/>
    <n v="5925.8198240000002"/>
    <n v="29.07031299999926"/>
    <n v="4.9057031538931343E-3"/>
    <x v="0"/>
    <x v="6"/>
    <x v="3"/>
    <x v="0"/>
    <x v="0"/>
    <x v="1"/>
  </r>
  <r>
    <x v="20"/>
    <s v="^FCHI"/>
    <n v="5871.7700199999999"/>
    <n v="5954.8901369999994"/>
    <n v="-83.120116999999482"/>
    <n v="-1.3958295633960156E-2"/>
    <x v="0"/>
    <x v="6"/>
    <x v="3"/>
    <x v="0"/>
    <x v="0"/>
    <x v="0"/>
  </r>
  <r>
    <x v="21"/>
    <s v="^FCHI"/>
    <n v="5806.3398440000001"/>
    <n v="5871.7700199999999"/>
    <n v="-65.430175999999847"/>
    <n v="-1.1143177572884548E-2"/>
    <x v="0"/>
    <x v="6"/>
    <x v="3"/>
    <x v="0"/>
    <x v="0"/>
    <x v="0"/>
  </r>
  <r>
    <x v="22"/>
    <s v="^FCHI"/>
    <n v="5832.5097659999992"/>
    <n v="5806.3398440000001"/>
    <n v="26.169921999999133"/>
    <n v="4.507128880346524E-3"/>
    <x v="0"/>
    <x v="6"/>
    <x v="3"/>
    <x v="0"/>
    <x v="0"/>
    <x v="1"/>
  </r>
  <r>
    <x v="23"/>
    <s v="^FCHI"/>
    <n v="5935.0498049999997"/>
    <n v="5832.5097659999992"/>
    <n v="102.54003900000043"/>
    <n v="1.7580774505984848E-2"/>
    <x v="0"/>
    <x v="6"/>
    <x v="3"/>
    <x v="0"/>
    <x v="0"/>
    <x v="1"/>
  </r>
  <r>
    <x v="24"/>
    <s v="^FCHI"/>
    <n v="5985.3999020000001"/>
    <n v="5935.0498049999997"/>
    <n v="50.35009700000046"/>
    <n v="8.4835171825488106E-3"/>
    <x v="0"/>
    <x v="6"/>
    <x v="3"/>
    <x v="0"/>
    <x v="0"/>
    <x v="1"/>
  </r>
  <r>
    <x v="25"/>
    <s v="^FCHI"/>
    <n v="6038.1801759999998"/>
    <n v="5985.3999020000001"/>
    <n v="52.780273999999736"/>
    <n v="8.8181700244228285E-3"/>
    <x v="0"/>
    <x v="6"/>
    <x v="3"/>
    <x v="0"/>
    <x v="0"/>
    <x v="1"/>
  </r>
  <r>
    <x v="26"/>
    <s v="^FCHI"/>
    <n v="6029.75"/>
    <n v="6038.1801759999998"/>
    <n v="-8.4301759999998467"/>
    <n v="-1.3961451553743511E-3"/>
    <x v="0"/>
    <x v="6"/>
    <x v="3"/>
    <x v="0"/>
    <x v="0"/>
    <x v="0"/>
  </r>
  <r>
    <x v="27"/>
    <s v="^FCHI"/>
    <n v="6015.669922"/>
    <n v="6029.75"/>
    <n v="-14.080077999999958"/>
    <n v="-2.3351014552842088E-3"/>
    <x v="0"/>
    <x v="6"/>
    <x v="3"/>
    <x v="0"/>
    <x v="0"/>
    <x v="0"/>
  </r>
  <r>
    <x v="28"/>
    <s v="^FCHI"/>
    <n v="6054.7597659999992"/>
    <n v="6015.669922"/>
    <n v="39.089843999999175"/>
    <n v="6.4980034654233765E-3"/>
    <x v="0"/>
    <x v="6"/>
    <x v="3"/>
    <x v="0"/>
    <x v="0"/>
    <x v="1"/>
  </r>
  <r>
    <x v="29"/>
    <s v="^FCHI"/>
    <n v="6104.7299800000001"/>
    <n v="6054.7597659999992"/>
    <n v="49.970214000000851"/>
    <n v="8.2530465173208754E-3"/>
    <x v="0"/>
    <x v="6"/>
    <x v="3"/>
    <x v="0"/>
    <x v="0"/>
    <x v="1"/>
  </r>
  <r>
    <x v="30"/>
    <s v="^FCHI"/>
    <n v="6093.1401369999994"/>
    <n v="6104.7299800000001"/>
    <n v="-11.589843000000656"/>
    <n v="-1.8985021512778941E-3"/>
    <x v="0"/>
    <x v="6"/>
    <x v="3"/>
    <x v="0"/>
    <x v="0"/>
    <x v="0"/>
  </r>
  <r>
    <x v="31"/>
    <s v="^FCHI"/>
    <n v="6069.3500979999999"/>
    <n v="6093.1401369999994"/>
    <n v="-23.790038999999524"/>
    <n v="-3.9043971523872942E-3"/>
    <x v="0"/>
    <x v="6"/>
    <x v="3"/>
    <x v="0"/>
    <x v="0"/>
    <x v="0"/>
  </r>
  <r>
    <x v="188"/>
    <s v="^FCHI"/>
    <n v="6085.9501950000003"/>
    <n v="6069.3500979999999"/>
    <n v="16.60009700000046"/>
    <n v="2.7350699386200512E-3"/>
    <x v="0"/>
    <x v="6"/>
    <x v="3"/>
    <x v="0"/>
    <x v="0"/>
    <x v="1"/>
  </r>
  <r>
    <x v="32"/>
    <s v="^FCHI"/>
    <n v="6056.8198240000002"/>
    <n v="6085.9501950000003"/>
    <n v="-29.130371000000196"/>
    <n v="-4.7864951349639159E-3"/>
    <x v="0"/>
    <x v="6"/>
    <x v="3"/>
    <x v="0"/>
    <x v="0"/>
    <x v="0"/>
  </r>
  <r>
    <x v="33"/>
    <s v="^FCHI"/>
    <n v="6111.2402340000008"/>
    <n v="6056.8198240000002"/>
    <n v="54.420410000000629"/>
    <n v="8.9849808284474773E-3"/>
    <x v="0"/>
    <x v="6"/>
    <x v="3"/>
    <x v="0"/>
    <x v="0"/>
    <x v="1"/>
  </r>
  <r>
    <x v="34"/>
    <s v="^FCHI"/>
    <n v="6062.2998049999997"/>
    <n v="6111.2402340000008"/>
    <n v="-48.940429000001131"/>
    <n v="-8.0082646281388389E-3"/>
    <x v="0"/>
    <x v="6"/>
    <x v="3"/>
    <x v="0"/>
    <x v="0"/>
    <x v="0"/>
  </r>
  <r>
    <x v="35"/>
    <s v="^FCHI"/>
    <n v="6029.7202150000003"/>
    <n v="6062.2998049999997"/>
    <n v="-32.579589999999371"/>
    <n v="-5.3741304534508042E-3"/>
    <x v="0"/>
    <x v="6"/>
    <x v="3"/>
    <x v="0"/>
    <x v="0"/>
    <x v="0"/>
  </r>
  <r>
    <x v="36"/>
    <s v="^FCHI"/>
    <n v="5791.8701170000004"/>
    <n v="6029.7202150000003"/>
    <n v="-237.85009799999989"/>
    <n v="-3.944629095862616E-2"/>
    <x v="0"/>
    <x v="6"/>
    <x v="3"/>
    <x v="0"/>
    <x v="0"/>
    <x v="0"/>
  </r>
  <r>
    <x v="37"/>
    <s v="^FCHI"/>
    <n v="5679.6801759999998"/>
    <n v="5791.8701170000004"/>
    <n v="-112.18994100000054"/>
    <n v="-1.9370244624565453E-2"/>
    <x v="0"/>
    <x v="6"/>
    <x v="3"/>
    <x v="0"/>
    <x v="0"/>
    <x v="0"/>
  </r>
  <r>
    <x v="38"/>
    <s v="^FCHI"/>
    <n v="5684.5498049999997"/>
    <n v="5679.6801759999998"/>
    <n v="4.8696289999998044"/>
    <n v="8.5737732567704435E-4"/>
    <x v="0"/>
    <x v="6"/>
    <x v="3"/>
    <x v="0"/>
    <x v="0"/>
    <x v="1"/>
  </r>
  <r>
    <x v="39"/>
    <s v="^FCHI"/>
    <n v="5495.6000979999999"/>
    <n v="5684.5498049999997"/>
    <n v="-188.94970699999976"/>
    <n v="-3.3239168180706928E-2"/>
    <x v="0"/>
    <x v="6"/>
    <x v="3"/>
    <x v="0"/>
    <x v="0"/>
    <x v="0"/>
  </r>
  <r>
    <x v="40"/>
    <s v="^FCHI"/>
    <n v="5309.8999020000001"/>
    <n v="5495.6000979999999"/>
    <n v="-185.70019599999978"/>
    <n v="-3.3790703961079915E-2"/>
    <x v="0"/>
    <x v="6"/>
    <x v="3"/>
    <x v="0"/>
    <x v="0"/>
    <x v="0"/>
  </r>
  <r>
    <x v="41"/>
    <s v="^FCHI"/>
    <n v="5333.5200199999999"/>
    <n v="5309.8999020000001"/>
    <n v="23.62011799999982"/>
    <n v="4.448316999554584E-3"/>
    <x v="0"/>
    <x v="6"/>
    <x v="3"/>
    <x v="0"/>
    <x v="0"/>
    <x v="1"/>
  </r>
  <r>
    <x v="42"/>
    <s v="^FCHI"/>
    <n v="5393.169922"/>
    <n v="5333.5200199999999"/>
    <n v="59.649902000000111"/>
    <n v="1.1183965144280102E-2"/>
    <x v="0"/>
    <x v="6"/>
    <x v="3"/>
    <x v="0"/>
    <x v="0"/>
    <x v="1"/>
  </r>
  <r>
    <x v="43"/>
    <s v="^FCHI"/>
    <n v="5464.8901369999994"/>
    <n v="5393.169922"/>
    <n v="71.720214999999371"/>
    <n v="1.329834142763347E-2"/>
    <x v="0"/>
    <x v="6"/>
    <x v="3"/>
    <x v="0"/>
    <x v="0"/>
    <x v="1"/>
  </r>
  <r>
    <x v="44"/>
    <s v="^FCHI"/>
    <n v="5361.1000979999999"/>
    <n v="5464.8901369999994"/>
    <n v="-103.79003899999952"/>
    <n v="-1.8992154718223849E-2"/>
    <x v="0"/>
    <x v="6"/>
    <x v="3"/>
    <x v="0"/>
    <x v="0"/>
    <x v="0"/>
  </r>
  <r>
    <x v="45"/>
    <s v="^FCHI"/>
    <n v="5139.1098630000006"/>
    <n v="5361.1000979999999"/>
    <n v="-221.9902349999993"/>
    <n v="-4.1407590036010425E-2"/>
    <x v="0"/>
    <x v="6"/>
    <x v="3"/>
    <x v="0"/>
    <x v="0"/>
    <x v="0"/>
  </r>
  <r>
    <x v="46"/>
    <s v="^FCHI"/>
    <n v="4707.9101559999999"/>
    <n v="5139.1098630000006"/>
    <n v="-431.19970700000067"/>
    <n v="-8.3905524204591353E-2"/>
    <x v="0"/>
    <x v="6"/>
    <x v="3"/>
    <x v="0"/>
    <x v="0"/>
    <x v="0"/>
  </r>
  <r>
    <x v="47"/>
    <s v="^FCHI"/>
    <n v="4636.6098630000006"/>
    <n v="4707.9101559999999"/>
    <n v="-71.300292999999328"/>
    <n v="-1.5144786250674435E-2"/>
    <x v="0"/>
    <x v="6"/>
    <x v="3"/>
    <x v="0"/>
    <x v="0"/>
    <x v="0"/>
  </r>
  <r>
    <x v="48"/>
    <s v="^FCHI"/>
    <n v="4610.25"/>
    <n v="4636.6098630000006"/>
    <n v="-26.359863000000587"/>
    <n v="-5.685158721321683E-3"/>
    <x v="0"/>
    <x v="6"/>
    <x v="3"/>
    <x v="0"/>
    <x v="0"/>
    <x v="0"/>
  </r>
  <r>
    <x v="49"/>
    <s v="^FCHI"/>
    <n v="4044.26001"/>
    <n v="4610.25"/>
    <n v="-565.98999000000003"/>
    <n v="-0.12276774361477144"/>
    <x v="0"/>
    <x v="6"/>
    <x v="3"/>
    <x v="0"/>
    <x v="0"/>
    <x v="0"/>
  </r>
  <r>
    <x v="50"/>
    <s v="^FCHI"/>
    <n v="4118.3598630000006"/>
    <n v="4044.26001"/>
    <n v="74.099853000000621"/>
    <n v="1.8322227754095519E-2"/>
    <x v="0"/>
    <x v="6"/>
    <x v="3"/>
    <x v="0"/>
    <x v="0"/>
    <x v="1"/>
  </r>
  <r>
    <x v="51"/>
    <s v="^FCHI"/>
    <n v="3881.459961"/>
    <n v="4118.3598630000006"/>
    <n v="-236.89990200000057"/>
    <n v="-5.7522875581696227E-2"/>
    <x v="0"/>
    <x v="6"/>
    <x v="3"/>
    <x v="0"/>
    <x v="0"/>
    <x v="0"/>
  </r>
  <r>
    <x v="52"/>
    <s v="^FCHI"/>
    <n v="3991.780029"/>
    <n v="3881.459961"/>
    <n v="110.32006799999999"/>
    <n v="2.8422312508301045E-2"/>
    <x v="0"/>
    <x v="6"/>
    <x v="3"/>
    <x v="0"/>
    <x v="0"/>
    <x v="1"/>
  </r>
  <r>
    <x v="53"/>
    <s v="^FCHI"/>
    <n v="3754.8400880000004"/>
    <n v="3991.780029"/>
    <n v="-236.93994099999964"/>
    <n v="-5.9356963379406602E-2"/>
    <x v="0"/>
    <x v="6"/>
    <x v="3"/>
    <x v="0"/>
    <x v="0"/>
    <x v="0"/>
  </r>
  <r>
    <x v="54"/>
    <s v="^FCHI"/>
    <n v="3855.5"/>
    <n v="3754.8400880000004"/>
    <n v="100.65991199999962"/>
    <n v="2.680804232427797E-2"/>
    <x v="0"/>
    <x v="6"/>
    <x v="3"/>
    <x v="0"/>
    <x v="0"/>
    <x v="1"/>
  </r>
  <r>
    <x v="55"/>
    <s v="^FCHI"/>
    <n v="4048.8000490000004"/>
    <n v="3855.5"/>
    <n v="193.3000490000004"/>
    <n v="5.013618181818192E-2"/>
    <x v="0"/>
    <x v="6"/>
    <x v="3"/>
    <x v="0"/>
    <x v="0"/>
    <x v="1"/>
  </r>
  <r>
    <x v="56"/>
    <s v="^FCHI"/>
    <n v="3914.3100590000004"/>
    <n v="4048.8000490000004"/>
    <n v="-134.48999000000003"/>
    <n v="-3.3217246683549431E-2"/>
    <x v="0"/>
    <x v="6"/>
    <x v="3"/>
    <x v="0"/>
    <x v="0"/>
    <x v="0"/>
  </r>
  <r>
    <x v="57"/>
    <s v="^FCHI"/>
    <n v="4242.7001950000003"/>
    <n v="3914.3100590000004"/>
    <n v="328.39013599999998"/>
    <n v="8.3894768439446196E-2"/>
    <x v="0"/>
    <x v="6"/>
    <x v="3"/>
    <x v="0"/>
    <x v="0"/>
    <x v="1"/>
  </r>
  <r>
    <x v="58"/>
    <s v="^FCHI"/>
    <n v="4432.2998049999997"/>
    <n v="4242.7001950000003"/>
    <n v="189.5996099999993"/>
    <n v="4.4688429840845562E-2"/>
    <x v="0"/>
    <x v="6"/>
    <x v="3"/>
    <x v="0"/>
    <x v="0"/>
    <x v="1"/>
  </r>
  <r>
    <x v="59"/>
    <s v="^FCHI"/>
    <n v="4543.580078"/>
    <n v="4432.2998049999997"/>
    <n v="111.28027300000031"/>
    <n v="2.5106666492746493E-2"/>
    <x v="0"/>
    <x v="6"/>
    <x v="3"/>
    <x v="0"/>
    <x v="0"/>
    <x v="1"/>
  </r>
  <r>
    <x v="60"/>
    <s v="^FCHI"/>
    <n v="4351.4902340000008"/>
    <n v="4543.580078"/>
    <n v="-192.08984399999918"/>
    <n v="-4.2277200071832687E-2"/>
    <x v="0"/>
    <x v="6"/>
    <x v="3"/>
    <x v="0"/>
    <x v="0"/>
    <x v="0"/>
  </r>
  <r>
    <x v="61"/>
    <s v="^FCHI"/>
    <n v="4378.5097659999992"/>
    <n v="4351.4902340000008"/>
    <n v="27.019531999998435"/>
    <n v="6.209259482851095E-3"/>
    <x v="0"/>
    <x v="6"/>
    <x v="3"/>
    <x v="0"/>
    <x v="0"/>
    <x v="1"/>
  </r>
  <r>
    <x v="62"/>
    <s v="^FCHI"/>
    <n v="4396.1201170000004"/>
    <n v="4378.5097659999992"/>
    <n v="17.610351000001174"/>
    <n v="4.0219965104906375E-3"/>
    <x v="0"/>
    <x v="6"/>
    <x v="3"/>
    <x v="0"/>
    <x v="0"/>
    <x v="1"/>
  </r>
  <r>
    <x v="63"/>
    <s v="^FCHI"/>
    <n v="4207.2402340000008"/>
    <n v="4396.1201170000004"/>
    <n v="-188.87988299999961"/>
    <n v="-4.296513242884159E-2"/>
    <x v="0"/>
    <x v="6"/>
    <x v="3"/>
    <x v="0"/>
    <x v="0"/>
    <x v="0"/>
  </r>
  <r>
    <x v="64"/>
    <s v="^FCHI"/>
    <n v="4220.9599609999996"/>
    <n v="4207.2402340000008"/>
    <n v="13.719726999998784"/>
    <n v="3.260980176298338E-3"/>
    <x v="0"/>
    <x v="6"/>
    <x v="3"/>
    <x v="0"/>
    <x v="0"/>
    <x v="1"/>
  </r>
  <r>
    <x v="65"/>
    <s v="^FCHI"/>
    <n v="4154.580078"/>
    <n v="4220.9599609999996"/>
    <n v="-66.379882999999609"/>
    <n v="-1.5726252703963901E-2"/>
    <x v="0"/>
    <x v="6"/>
    <x v="3"/>
    <x v="0"/>
    <x v="0"/>
    <x v="0"/>
  </r>
  <r>
    <x v="66"/>
    <s v="^FCHI"/>
    <n v="4346.1401369999994"/>
    <n v="4154.580078"/>
    <n v="191.56005899999946"/>
    <n v="4.6108163858576003E-2"/>
    <x v="0"/>
    <x v="6"/>
    <x v="3"/>
    <x v="0"/>
    <x v="0"/>
    <x v="1"/>
  </r>
  <r>
    <x v="67"/>
    <s v="^FCHI"/>
    <n v="4438.2700199999999"/>
    <n v="4346.1401369999994"/>
    <n v="92.129883000000518"/>
    <n v="2.1198093042530102E-2"/>
    <x v="0"/>
    <x v="6"/>
    <x v="3"/>
    <x v="0"/>
    <x v="0"/>
    <x v="1"/>
  </r>
  <r>
    <x v="68"/>
    <s v="^FCHI"/>
    <n v="4442.75"/>
    <n v="4438.2700199999999"/>
    <n v="4.4799800000000687"/>
    <n v="1.0093978013532554E-3"/>
    <x v="0"/>
    <x v="6"/>
    <x v="3"/>
    <x v="0"/>
    <x v="0"/>
    <x v="1"/>
  </r>
  <r>
    <x v="69"/>
    <s v="^FCHI"/>
    <n v="4506.8500979999999"/>
    <n v="4442.75"/>
    <n v="64.100097999999889"/>
    <n v="1.4428022733667186E-2"/>
    <x v="0"/>
    <x v="6"/>
    <x v="3"/>
    <x v="0"/>
    <x v="0"/>
    <x v="1"/>
  </r>
  <r>
    <x v="71"/>
    <s v="^FCHI"/>
    <n v="4523.9101559999999"/>
    <n v="4506.8500979999999"/>
    <n v="17.060058000000026"/>
    <n v="3.7853617557794413E-3"/>
    <x v="0"/>
    <x v="6"/>
    <x v="3"/>
    <x v="0"/>
    <x v="0"/>
    <x v="1"/>
  </r>
  <r>
    <x v="72"/>
    <s v="^FCHI"/>
    <n v="4353.7202150000003"/>
    <n v="4523.9101559999999"/>
    <n v="-170.18994099999964"/>
    <n v="-3.7620097466851556E-2"/>
    <x v="0"/>
    <x v="6"/>
    <x v="3"/>
    <x v="0"/>
    <x v="0"/>
    <x v="0"/>
  </r>
  <r>
    <x v="73"/>
    <s v="^FCHI"/>
    <n v="4350.1601559999999"/>
    <n v="4353.7202150000003"/>
    <n v="-3.5600590000003649"/>
    <n v="-8.1770504860068614E-4"/>
    <x v="0"/>
    <x v="6"/>
    <x v="3"/>
    <x v="0"/>
    <x v="0"/>
    <x v="0"/>
  </r>
  <r>
    <x v="74"/>
    <s v="^FCHI"/>
    <n v="4499.0097659999992"/>
    <n v="4350.1601559999999"/>
    <n v="148.8496099999993"/>
    <n v="3.4217041364487936E-2"/>
    <x v="0"/>
    <x v="6"/>
    <x v="3"/>
    <x v="0"/>
    <x v="0"/>
    <x v="1"/>
  </r>
  <r>
    <x v="75"/>
    <s v="^FCHI"/>
    <n v="4528.2998049999997"/>
    <n v="4499.0097659999992"/>
    <n v="29.290039000000434"/>
    <n v="6.5103301667295025E-3"/>
    <x v="0"/>
    <x v="6"/>
    <x v="3"/>
    <x v="0"/>
    <x v="0"/>
    <x v="1"/>
  </r>
  <r>
    <x v="76"/>
    <s v="^FCHI"/>
    <n v="4357.4599609999996"/>
    <n v="4528.2998049999997"/>
    <n v="-170.83984400000008"/>
    <n v="-3.7727149560937714E-2"/>
    <x v="0"/>
    <x v="6"/>
    <x v="3"/>
    <x v="0"/>
    <x v="0"/>
    <x v="0"/>
  </r>
  <r>
    <x v="77"/>
    <s v="^FCHI"/>
    <n v="4411.7998049999997"/>
    <n v="4357.4599609999996"/>
    <n v="54.339844000000085"/>
    <n v="1.2470532026995277E-2"/>
    <x v="0"/>
    <x v="6"/>
    <x v="3"/>
    <x v="0"/>
    <x v="0"/>
    <x v="1"/>
  </r>
  <r>
    <x v="78"/>
    <s v="^FCHI"/>
    <n v="4451"/>
    <n v="4411.7998049999997"/>
    <n v="39.200195000000349"/>
    <n v="8.8853068436092267E-3"/>
    <x v="0"/>
    <x v="6"/>
    <x v="3"/>
    <x v="0"/>
    <x v="0"/>
    <x v="1"/>
  </r>
  <r>
    <x v="79"/>
    <s v="^FCHI"/>
    <n v="4393.3198240000002"/>
    <n v="4451"/>
    <n v="-57.680175999999847"/>
    <n v="-1.2958925185351572E-2"/>
    <x v="0"/>
    <x v="6"/>
    <x v="3"/>
    <x v="0"/>
    <x v="0"/>
    <x v="0"/>
  </r>
  <r>
    <x v="80"/>
    <s v="^FCHI"/>
    <n v="4505.2597659999992"/>
    <n v="4393.3198240000002"/>
    <n v="111.93994199999906"/>
    <n v="2.5479579562700888E-2"/>
    <x v="0"/>
    <x v="6"/>
    <x v="3"/>
    <x v="0"/>
    <x v="0"/>
    <x v="1"/>
  </r>
  <r>
    <x v="81"/>
    <s v="^FCHI"/>
    <n v="4569.7900390000004"/>
    <n v="4505.2597659999992"/>
    <n v="64.530273000001216"/>
    <n v="1.4323319042998158E-2"/>
    <x v="0"/>
    <x v="6"/>
    <x v="3"/>
    <x v="0"/>
    <x v="0"/>
    <x v="1"/>
  </r>
  <r>
    <x v="82"/>
    <s v="^FCHI"/>
    <n v="4671.1098630000006"/>
    <n v="4569.7900390000004"/>
    <n v="101.31982400000015"/>
    <n v="2.2171658464679004E-2"/>
    <x v="0"/>
    <x v="6"/>
    <x v="3"/>
    <x v="0"/>
    <x v="0"/>
    <x v="1"/>
  </r>
  <r>
    <x v="83"/>
    <s v="^FCHI"/>
    <n v="4572.1801759999998"/>
    <n v="4671.1098630000006"/>
    <n v="-98.92968700000074"/>
    <n v="-2.1179053779836289E-2"/>
    <x v="0"/>
    <x v="6"/>
    <x v="3"/>
    <x v="0"/>
    <x v="0"/>
    <x v="0"/>
  </r>
  <r>
    <x v="85"/>
    <s v="^FCHI"/>
    <n v="4378.2299800000001"/>
    <n v="4572.1801759999998"/>
    <n v="-193.95019599999978"/>
    <n v="-4.2419631014996066E-2"/>
    <x v="0"/>
    <x v="6"/>
    <x v="3"/>
    <x v="0"/>
    <x v="0"/>
    <x v="0"/>
  </r>
  <r>
    <x v="86"/>
    <s v="^FCHI"/>
    <n v="4483.1298829999996"/>
    <n v="4378.2299800000001"/>
    <n v="104.89990299999954"/>
    <n v="2.3959431888956995E-2"/>
    <x v="0"/>
    <x v="6"/>
    <x v="3"/>
    <x v="0"/>
    <x v="0"/>
    <x v="1"/>
  </r>
  <r>
    <x v="87"/>
    <s v="^FCHI"/>
    <n v="4433.3798829999996"/>
    <n v="4483.1298829999996"/>
    <n v="-49.75"/>
    <n v="-1.1097157855865762E-2"/>
    <x v="0"/>
    <x v="6"/>
    <x v="3"/>
    <x v="0"/>
    <x v="0"/>
    <x v="0"/>
  </r>
  <r>
    <x v="88"/>
    <s v="^FCHI"/>
    <n v="4501.4399409999996"/>
    <n v="4433.3798829999996"/>
    <n v="68.060058000000026"/>
    <n v="1.5351731589927467E-2"/>
    <x v="0"/>
    <x v="6"/>
    <x v="3"/>
    <x v="0"/>
    <x v="0"/>
    <x v="1"/>
  </r>
  <r>
    <x v="89"/>
    <s v="^FCHI"/>
    <n v="4549.6401369999994"/>
    <n v="4501.4399409999996"/>
    <n v="48.200195999999778"/>
    <n v="1.0707728333989957E-2"/>
    <x v="0"/>
    <x v="6"/>
    <x v="3"/>
    <x v="0"/>
    <x v="0"/>
    <x v="1"/>
  </r>
  <r>
    <x v="90"/>
    <s v="^FCHI"/>
    <n v="4490.2202150000003"/>
    <n v="4549.6401369999994"/>
    <n v="-59.419921999999133"/>
    <n v="-1.3060356470122977E-2"/>
    <x v="0"/>
    <x v="6"/>
    <x v="3"/>
    <x v="0"/>
    <x v="0"/>
    <x v="0"/>
  </r>
  <r>
    <x v="91"/>
    <s v="^FCHI"/>
    <n v="4472.5"/>
    <n v="4490.2202150000003"/>
    <n v="-17.72021500000028"/>
    <n v="-3.9464022144847701E-3"/>
    <x v="0"/>
    <x v="6"/>
    <x v="3"/>
    <x v="0"/>
    <x v="0"/>
    <x v="0"/>
  </r>
  <r>
    <x v="92"/>
    <s v="^FCHI"/>
    <n v="4344.9501950000003"/>
    <n v="4472.5"/>
    <n v="-127.54980499999965"/>
    <n v="-2.8518681945220715E-2"/>
    <x v="0"/>
    <x v="6"/>
    <x v="3"/>
    <x v="0"/>
    <x v="0"/>
    <x v="0"/>
  </r>
  <r>
    <x v="93"/>
    <s v="^FCHI"/>
    <n v="4273.1298829999996"/>
    <n v="4344.9501950000003"/>
    <n v="-71.82031200000074"/>
    <n v="-1.6529605352588107E-2"/>
    <x v="0"/>
    <x v="6"/>
    <x v="3"/>
    <x v="0"/>
    <x v="0"/>
    <x v="0"/>
  </r>
  <r>
    <x v="94"/>
    <s v="^FCHI"/>
    <n v="4277.6298829999996"/>
    <n v="4273.1298829999996"/>
    <n v="4.5"/>
    <n v="1.0530922586515726E-3"/>
    <x v="0"/>
    <x v="6"/>
    <x v="3"/>
    <x v="0"/>
    <x v="0"/>
    <x v="1"/>
  </r>
  <r>
    <x v="95"/>
    <s v="^FCHI"/>
    <n v="4498.3398440000001"/>
    <n v="4277.6298829999996"/>
    <n v="220.70996100000048"/>
    <n v="5.1596320167188361E-2"/>
    <x v="0"/>
    <x v="6"/>
    <x v="3"/>
    <x v="0"/>
    <x v="0"/>
    <x v="1"/>
  </r>
  <r>
    <x v="96"/>
    <s v="^FCHI"/>
    <n v="4458.1601559999999"/>
    <n v="4498.3398440000001"/>
    <n v="-40.179688000000169"/>
    <n v="-8.932114823114767E-3"/>
    <x v="0"/>
    <x v="6"/>
    <x v="3"/>
    <x v="0"/>
    <x v="0"/>
    <x v="0"/>
  </r>
  <r>
    <x v="97"/>
    <s v="^FCHI"/>
    <n v="4496.9799800000001"/>
    <n v="4458.1601559999999"/>
    <n v="38.819824000000153"/>
    <n v="8.707588476325738E-3"/>
    <x v="0"/>
    <x v="6"/>
    <x v="3"/>
    <x v="0"/>
    <x v="0"/>
    <x v="1"/>
  </r>
  <r>
    <x v="98"/>
    <s v="^FCHI"/>
    <n v="4445.4501950000003"/>
    <n v="4496.9799800000001"/>
    <n v="-51.52978499999972"/>
    <n v="-1.1458753481041674E-2"/>
    <x v="0"/>
    <x v="6"/>
    <x v="3"/>
    <x v="0"/>
    <x v="0"/>
    <x v="0"/>
  </r>
  <r>
    <x v="99"/>
    <s v="^FCHI"/>
    <n v="4444.5600590000004"/>
    <n v="4445.4501950000003"/>
    <n v="-0.89013599999998405"/>
    <n v="-2.0023528798076748E-4"/>
    <x v="0"/>
    <x v="6"/>
    <x v="3"/>
    <x v="0"/>
    <x v="0"/>
    <x v="0"/>
  </r>
  <r>
    <x v="189"/>
    <s v="^FCHI"/>
    <n v="4539.9101559999999"/>
    <n v="4444.5600590000004"/>
    <n v="95.35009699999955"/>
    <n v="2.145321375665081E-2"/>
    <x v="0"/>
    <x v="6"/>
    <x v="3"/>
    <x v="0"/>
    <x v="0"/>
    <x v="1"/>
  </r>
  <r>
    <x v="100"/>
    <s v="^FCHI"/>
    <n v="4606.2402340000008"/>
    <n v="4539.9101559999999"/>
    <n v="66.330078000000867"/>
    <n v="1.4610438471417377E-2"/>
    <x v="0"/>
    <x v="6"/>
    <x v="3"/>
    <x v="0"/>
    <x v="0"/>
    <x v="1"/>
  </r>
  <r>
    <x v="101"/>
    <s v="^FCHI"/>
    <n v="4688.7402340000008"/>
    <n v="4606.2402340000008"/>
    <n v="82.5"/>
    <n v="1.7910485734340009E-2"/>
    <x v="0"/>
    <x v="6"/>
    <x v="3"/>
    <x v="0"/>
    <x v="0"/>
    <x v="1"/>
  </r>
  <r>
    <x v="102"/>
    <s v="^FCHI"/>
    <n v="4771.3901369999994"/>
    <n v="4688.7402340000008"/>
    <n v="82.649902999998631"/>
    <n v="1.7627315414206549E-2"/>
    <x v="0"/>
    <x v="6"/>
    <x v="3"/>
    <x v="0"/>
    <x v="0"/>
    <x v="1"/>
  </r>
  <r>
    <x v="103"/>
    <s v="^FCHI"/>
    <n v="4695.4399409999996"/>
    <n v="4771.3901369999994"/>
    <n v="-75.950195999999778"/>
    <n v="-1.5917833968561893E-2"/>
    <x v="0"/>
    <x v="6"/>
    <x v="3"/>
    <x v="0"/>
    <x v="0"/>
    <x v="0"/>
  </r>
  <r>
    <x v="104"/>
    <s v="^FCHI"/>
    <n v="4762.7797849999997"/>
    <n v="4695.4399409999996"/>
    <n v="67.339844000000085"/>
    <n v="1.4341540909084346E-2"/>
    <x v="0"/>
    <x v="6"/>
    <x v="3"/>
    <x v="0"/>
    <x v="0"/>
    <x v="1"/>
  </r>
  <r>
    <x v="105"/>
    <s v="^FCHI"/>
    <n v="4858.9702150000003"/>
    <n v="4762.7797849999997"/>
    <n v="96.190430000000561"/>
    <n v="2.0196279135756969E-2"/>
    <x v="0"/>
    <x v="6"/>
    <x v="3"/>
    <x v="0"/>
    <x v="0"/>
    <x v="1"/>
  </r>
  <r>
    <x v="106"/>
    <s v="^FCHI"/>
    <n v="5022.3798829999996"/>
    <n v="4858.9702150000003"/>
    <n v="163.40966799999933"/>
    <n v="3.3630514444303775E-2"/>
    <x v="0"/>
    <x v="6"/>
    <x v="3"/>
    <x v="0"/>
    <x v="0"/>
    <x v="1"/>
  </r>
  <r>
    <x v="107"/>
    <s v="^FCHI"/>
    <n v="5011.9799800000001"/>
    <n v="5022.3798829999996"/>
    <n v="-10.39990299999954"/>
    <n v="-2.0707121409118509E-3"/>
    <x v="0"/>
    <x v="6"/>
    <x v="3"/>
    <x v="0"/>
    <x v="0"/>
    <x v="0"/>
  </r>
  <r>
    <x v="108"/>
    <s v="^FCHI"/>
    <n v="5197.7900390000004"/>
    <n v="5011.9799800000001"/>
    <n v="185.81005900000036"/>
    <n v="3.7073184597996009E-2"/>
    <x v="0"/>
    <x v="6"/>
    <x v="3"/>
    <x v="0"/>
    <x v="0"/>
    <x v="1"/>
  </r>
  <r>
    <x v="109"/>
    <s v="^FCHI"/>
    <n v="5175.5200199999999"/>
    <n v="5197.7900390000004"/>
    <n v="-22.270019000000502"/>
    <n v="-4.2845168490655344E-3"/>
    <x v="0"/>
    <x v="6"/>
    <x v="3"/>
    <x v="0"/>
    <x v="0"/>
    <x v="0"/>
  </r>
  <r>
    <x v="110"/>
    <s v="^FCHI"/>
    <n v="5095.1098630000006"/>
    <n v="5175.5200199999999"/>
    <n v="-80.410156999999344"/>
    <n v="-1.5536633360370877E-2"/>
    <x v="0"/>
    <x v="6"/>
    <x v="3"/>
    <x v="0"/>
    <x v="0"/>
    <x v="0"/>
  </r>
  <r>
    <x v="111"/>
    <s v="^FCHI"/>
    <n v="5053.419922"/>
    <n v="5095.1098630000006"/>
    <n v="-41.689941000000545"/>
    <n v="-8.1823438789312992E-3"/>
    <x v="0"/>
    <x v="6"/>
    <x v="3"/>
    <x v="0"/>
    <x v="0"/>
    <x v="0"/>
  </r>
  <r>
    <x v="112"/>
    <s v="^FCHI"/>
    <n v="4815.6000979999999"/>
    <n v="5053.419922"/>
    <n v="-237.81982400000015"/>
    <n v="-4.7061164057365296E-2"/>
    <x v="0"/>
    <x v="6"/>
    <x v="3"/>
    <x v="0"/>
    <x v="0"/>
    <x v="0"/>
  </r>
  <r>
    <x v="113"/>
    <s v="^FCHI"/>
    <n v="4839.2597659999992"/>
    <n v="4815.6000979999999"/>
    <n v="23.659667999999328"/>
    <n v="4.9131297280738881E-3"/>
    <x v="0"/>
    <x v="6"/>
    <x v="3"/>
    <x v="0"/>
    <x v="0"/>
    <x v="1"/>
  </r>
  <r>
    <x v="114"/>
    <s v="^FCHI"/>
    <n v="4815.7202150000003"/>
    <n v="4839.2597659999992"/>
    <n v="-23.539550999998937"/>
    <n v="-4.8642875436001017E-3"/>
    <x v="0"/>
    <x v="6"/>
    <x v="3"/>
    <x v="0"/>
    <x v="0"/>
    <x v="0"/>
  </r>
  <r>
    <x v="115"/>
    <s v="^FCHI"/>
    <n v="4952.4599609999996"/>
    <n v="4815.7202150000003"/>
    <n v="136.73974599999929"/>
    <n v="2.8394453974731022E-2"/>
    <x v="0"/>
    <x v="6"/>
    <x v="3"/>
    <x v="0"/>
    <x v="0"/>
    <x v="1"/>
  </r>
  <r>
    <x v="116"/>
    <s v="^FCHI"/>
    <n v="4995.9702150000003"/>
    <n v="4952.4599609999996"/>
    <n v="43.510254000000714"/>
    <n v="8.7855842031310701E-3"/>
    <x v="0"/>
    <x v="6"/>
    <x v="3"/>
    <x v="0"/>
    <x v="0"/>
    <x v="1"/>
  </r>
  <r>
    <x v="117"/>
    <s v="^FCHI"/>
    <n v="4958.75"/>
    <n v="4995.9702150000003"/>
    <n v="-37.22021500000028"/>
    <n v="-7.4500474178668171E-3"/>
    <x v="0"/>
    <x v="6"/>
    <x v="3"/>
    <x v="0"/>
    <x v="0"/>
    <x v="0"/>
  </r>
  <r>
    <x v="118"/>
    <s v="^FCHI"/>
    <n v="4979.4501950000003"/>
    <n v="4958.75"/>
    <n v="20.700195000000349"/>
    <n v="4.1744784471893824E-3"/>
    <x v="0"/>
    <x v="6"/>
    <x v="3"/>
    <x v="0"/>
    <x v="0"/>
    <x v="1"/>
  </r>
  <r>
    <x v="119"/>
    <s v="^FCHI"/>
    <n v="4948.7001950000003"/>
    <n v="4979.4501950000003"/>
    <n v="-30.75"/>
    <n v="-6.1753805733164883E-3"/>
    <x v="0"/>
    <x v="6"/>
    <x v="3"/>
    <x v="0"/>
    <x v="0"/>
    <x v="0"/>
  </r>
  <r>
    <x v="120"/>
    <s v="^FCHI"/>
    <n v="5017.6801759999998"/>
    <n v="4948.7001950000003"/>
    <n v="68.979980999999498"/>
    <n v="1.3939009897931287E-2"/>
    <x v="0"/>
    <x v="6"/>
    <x v="3"/>
    <x v="0"/>
    <x v="0"/>
    <x v="1"/>
  </r>
  <r>
    <x v="121"/>
    <s v="^FCHI"/>
    <n v="4871.3598630000006"/>
    <n v="5017.6801759999998"/>
    <n v="-146.32031299999926"/>
    <n v="-2.9160948459780681E-2"/>
    <x v="0"/>
    <x v="6"/>
    <x v="3"/>
    <x v="0"/>
    <x v="0"/>
    <x v="0"/>
  </r>
  <r>
    <x v="122"/>
    <s v="^FCHI"/>
    <n v="4918.580078"/>
    <n v="4871.3598630000006"/>
    <n v="47.220214999999371"/>
    <n v="9.693435986664934E-3"/>
    <x v="0"/>
    <x v="6"/>
    <x v="3"/>
    <x v="0"/>
    <x v="0"/>
    <x v="1"/>
  </r>
  <r>
    <x v="123"/>
    <s v="^FCHI"/>
    <n v="4909.6401369999994"/>
    <n v="4918.580078"/>
    <n v="-8.9399410000005446"/>
    <n v="-1.8175857378001084E-3"/>
    <x v="0"/>
    <x v="6"/>
    <x v="3"/>
    <x v="0"/>
    <x v="0"/>
    <x v="0"/>
  </r>
  <r>
    <x v="124"/>
    <s v="^FCHI"/>
    <n v="4945.4599609999996"/>
    <n v="4909.6401369999994"/>
    <n v="35.819824000000153"/>
    <n v="7.29581456083818E-3"/>
    <x v="0"/>
    <x v="6"/>
    <x v="3"/>
    <x v="0"/>
    <x v="0"/>
    <x v="1"/>
  </r>
  <r>
    <x v="125"/>
    <s v="^FCHI"/>
    <n v="4935.9902340000008"/>
    <n v="4945.4599609999996"/>
    <n v="-9.4697269999987839"/>
    <n v="-1.914832406829142E-3"/>
    <x v="0"/>
    <x v="6"/>
    <x v="3"/>
    <x v="0"/>
    <x v="0"/>
    <x v="0"/>
  </r>
  <r>
    <x v="126"/>
    <s v="^FCHI"/>
    <n v="4926.9399409999996"/>
    <n v="4935.9902340000008"/>
    <n v="-9.0502930000011474"/>
    <n v="-1.8335313829555575E-3"/>
    <x v="0"/>
    <x v="6"/>
    <x v="3"/>
    <x v="0"/>
    <x v="0"/>
    <x v="0"/>
  </r>
  <r>
    <x v="127"/>
    <s v="^FCHI"/>
    <n v="5049.3798829999996"/>
    <n v="4926.9399409999996"/>
    <n v="122.43994199999997"/>
    <n v="2.4851113158718324E-2"/>
    <x v="0"/>
    <x v="6"/>
    <x v="3"/>
    <x v="0"/>
    <x v="0"/>
    <x v="1"/>
  </r>
  <r>
    <x v="190"/>
    <s v="^FCHI"/>
    <n v="5007.1401369999994"/>
    <n v="5049.3798829999996"/>
    <n v="-42.239746000000196"/>
    <n v="-8.3653333634513948E-3"/>
    <x v="0"/>
    <x v="6"/>
    <x v="3"/>
    <x v="0"/>
    <x v="0"/>
    <x v="0"/>
  </r>
  <r>
    <x v="128"/>
    <s v="^FCHI"/>
    <n v="5081.5097659999992"/>
    <n v="5007.1401369999994"/>
    <n v="74.369628999999804"/>
    <n v="1.485271571499454E-2"/>
    <x v="0"/>
    <x v="6"/>
    <x v="3"/>
    <x v="0"/>
    <x v="0"/>
    <x v="1"/>
  </r>
  <r>
    <x v="129"/>
    <s v="^FCHI"/>
    <n v="5043.7299800000001"/>
    <n v="5081.5097659999992"/>
    <n v="-37.779785999999149"/>
    <n v="-7.4347561531379639E-3"/>
    <x v="0"/>
    <x v="6"/>
    <x v="3"/>
    <x v="0"/>
    <x v="0"/>
    <x v="0"/>
  </r>
  <r>
    <x v="130"/>
    <s v="^FCHI"/>
    <n v="4981.1298829999996"/>
    <n v="5043.7299800000001"/>
    <n v="-62.60009700000046"/>
    <n v="-1.2411468744010848E-2"/>
    <x v="0"/>
    <x v="6"/>
    <x v="3"/>
    <x v="0"/>
    <x v="0"/>
    <x v="0"/>
  </r>
  <r>
    <x v="131"/>
    <s v="^FCHI"/>
    <n v="4921.0097659999992"/>
    <n v="4981.1298829999996"/>
    <n v="-60.120117000000391"/>
    <n v="-1.2069574255669012E-2"/>
    <x v="0"/>
    <x v="6"/>
    <x v="3"/>
    <x v="0"/>
    <x v="0"/>
    <x v="0"/>
  </r>
  <r>
    <x v="132"/>
    <s v="^FCHI"/>
    <n v="4970.4799800000001"/>
    <n v="4921.0097659999992"/>
    <n v="49.470214000000851"/>
    <n v="1.0052858326313035E-2"/>
    <x v="0"/>
    <x v="6"/>
    <x v="3"/>
    <x v="0"/>
    <x v="0"/>
    <x v="1"/>
  </r>
  <r>
    <x v="133"/>
    <s v="^FCHI"/>
    <n v="5056.2299800000001"/>
    <n v="4970.4799800000001"/>
    <n v="85.75"/>
    <n v="1.7251855021051709E-2"/>
    <x v="0"/>
    <x v="6"/>
    <x v="3"/>
    <x v="0"/>
    <x v="0"/>
    <x v="1"/>
  </r>
  <r>
    <x v="134"/>
    <s v="^FCHI"/>
    <n v="5007.4599609999996"/>
    <n v="5056.2299800000001"/>
    <n v="-48.770019000000502"/>
    <n v="-9.6455302058868174E-3"/>
    <x v="0"/>
    <x v="6"/>
    <x v="3"/>
    <x v="0"/>
    <x v="0"/>
    <x v="0"/>
  </r>
  <r>
    <x v="135"/>
    <s v="^FCHI"/>
    <n v="5108.9799800000001"/>
    <n v="5007.4599609999996"/>
    <n v="101.5200190000005"/>
    <n v="2.0273755514907153E-2"/>
    <x v="0"/>
    <x v="6"/>
    <x v="3"/>
    <x v="0"/>
    <x v="0"/>
    <x v="1"/>
  </r>
  <r>
    <x v="136"/>
    <s v="^FCHI"/>
    <n v="5085.2797849999997"/>
    <n v="5108.9799800000001"/>
    <n v="-23.700195000000349"/>
    <n v="-4.6389289237340776E-3"/>
    <x v="0"/>
    <x v="6"/>
    <x v="3"/>
    <x v="0"/>
    <x v="0"/>
    <x v="0"/>
  </r>
  <r>
    <x v="137"/>
    <s v="^FCHI"/>
    <n v="5069.419922"/>
    <n v="5085.2797849999997"/>
    <n v="-15.859862999999677"/>
    <n v="-3.1187788421752844E-3"/>
    <x v="0"/>
    <x v="6"/>
    <x v="3"/>
    <x v="0"/>
    <x v="0"/>
    <x v="0"/>
  </r>
  <r>
    <x v="138"/>
    <s v="^FCHI"/>
    <n v="5093.1801759999998"/>
    <n v="5069.419922"/>
    <n v="23.760253999999804"/>
    <n v="4.6869768860311441E-3"/>
    <x v="0"/>
    <x v="6"/>
    <x v="3"/>
    <x v="0"/>
    <x v="0"/>
    <x v="1"/>
  </r>
  <r>
    <x v="139"/>
    <s v="^FCHI"/>
    <n v="5104.2797849999997"/>
    <n v="5093.1801759999998"/>
    <n v="11.099608999999873"/>
    <n v="2.1793081368499919E-3"/>
    <x v="0"/>
    <x v="6"/>
    <x v="3"/>
    <x v="0"/>
    <x v="0"/>
    <x v="1"/>
  </r>
  <r>
    <x v="140"/>
    <s v="^FCHI"/>
    <n v="5037.1201170000004"/>
    <n v="5104.2797849999997"/>
    <n v="-67.159667999999328"/>
    <n v="-1.315752090968096E-2"/>
    <x v="0"/>
    <x v="6"/>
    <x v="3"/>
    <x v="0"/>
    <x v="0"/>
    <x v="0"/>
  </r>
  <r>
    <x v="141"/>
    <s v="^FCHI"/>
    <n v="5033.7597659999992"/>
    <n v="5037.1201170000004"/>
    <n v="-3.3603510000011738"/>
    <n v="-6.6711750403969437E-4"/>
    <x v="0"/>
    <x v="6"/>
    <x v="3"/>
    <x v="0"/>
    <x v="0"/>
    <x v="0"/>
  </r>
  <r>
    <x v="142"/>
    <s v="^FCHI"/>
    <n v="4956.4301759999998"/>
    <n v="5033.7597659999992"/>
    <n v="-77.329589999999371"/>
    <n v="-1.5362193190528072E-2"/>
    <x v="0"/>
    <x v="6"/>
    <x v="3"/>
    <x v="0"/>
    <x v="0"/>
    <x v="0"/>
  </r>
  <r>
    <x v="143"/>
    <s v="^FCHI"/>
    <n v="4939.6201170000004"/>
    <n v="4956.4301759999998"/>
    <n v="-16.810058999999455"/>
    <n v="-3.3915657848660988E-3"/>
    <x v="0"/>
    <x v="6"/>
    <x v="3"/>
    <x v="0"/>
    <x v="0"/>
    <x v="0"/>
  </r>
  <r>
    <x v="144"/>
    <s v="^FCHI"/>
    <n v="4928.9399409999996"/>
    <n v="4939.6201170000004"/>
    <n v="-10.680176000000756"/>
    <n v="-2.1621452150225656E-3"/>
    <x v="0"/>
    <x v="6"/>
    <x v="3"/>
    <x v="0"/>
    <x v="0"/>
    <x v="0"/>
  </r>
  <r>
    <x v="145"/>
    <s v="^FCHI"/>
    <n v="4958.7402340000008"/>
    <n v="4928.9399409999996"/>
    <n v="29.800293000001147"/>
    <n v="6.0459841987758455E-3"/>
    <x v="0"/>
    <x v="6"/>
    <x v="3"/>
    <x v="0"/>
    <x v="0"/>
    <x v="1"/>
  </r>
  <r>
    <x v="146"/>
    <s v="^FCHI"/>
    <n v="4852.9399409999996"/>
    <n v="4958.7402340000008"/>
    <n v="-105.80029300000115"/>
    <n v="-2.1336123290865882E-2"/>
    <x v="0"/>
    <x v="6"/>
    <x v="3"/>
    <x v="0"/>
    <x v="0"/>
    <x v="0"/>
  </r>
  <r>
    <x v="147"/>
    <s v="^FCHI"/>
    <n v="4783.6899409999996"/>
    <n v="4852.9399409999996"/>
    <n v="-69.25"/>
    <n v="-1.4269700602503295E-2"/>
    <x v="0"/>
    <x v="6"/>
    <x v="3"/>
    <x v="0"/>
    <x v="0"/>
    <x v="0"/>
  </r>
  <r>
    <x v="148"/>
    <s v="^FCHI"/>
    <n v="4875.9301759999998"/>
    <n v="4783.6899409999996"/>
    <n v="92.240235000000212"/>
    <n v="1.9282235290675628E-2"/>
    <x v="0"/>
    <x v="6"/>
    <x v="3"/>
    <x v="0"/>
    <x v="0"/>
    <x v="1"/>
  </r>
  <r>
    <x v="149"/>
    <s v="^FCHI"/>
    <n v="4889.5200199999999"/>
    <n v="4875.9301759999998"/>
    <n v="13.589844000000085"/>
    <n v="2.7871285087081783E-3"/>
    <x v="0"/>
    <x v="6"/>
    <x v="3"/>
    <x v="0"/>
    <x v="0"/>
    <x v="1"/>
  </r>
  <r>
    <x v="150"/>
    <s v="^FCHI"/>
    <n v="4933.3398440000001"/>
    <n v="4889.5200199999999"/>
    <n v="43.819824000000153"/>
    <n v="8.9619888702286467E-3"/>
    <x v="0"/>
    <x v="6"/>
    <x v="3"/>
    <x v="0"/>
    <x v="0"/>
    <x v="1"/>
  </r>
  <r>
    <x v="151"/>
    <s v="^FCHI"/>
    <n v="4885.1298829999996"/>
    <n v="4933.3398440000001"/>
    <n v="-48.209961000000476"/>
    <n v="-9.772276495128171E-3"/>
    <x v="0"/>
    <x v="6"/>
    <x v="3"/>
    <x v="0"/>
    <x v="0"/>
    <x v="0"/>
  </r>
  <r>
    <x v="152"/>
    <s v="^FCHI"/>
    <n v="4889.5200199999999"/>
    <n v="4885.1298829999996"/>
    <n v="4.3901370000003226"/>
    <n v="8.986735471001034E-4"/>
    <x v="0"/>
    <x v="6"/>
    <x v="3"/>
    <x v="0"/>
    <x v="0"/>
    <x v="1"/>
  </r>
  <r>
    <x v="153"/>
    <s v="^FCHI"/>
    <n v="4909.5097659999992"/>
    <n v="4889.5200199999999"/>
    <n v="19.989745999999286"/>
    <n v="4.0882839048073443E-3"/>
    <x v="0"/>
    <x v="6"/>
    <x v="3"/>
    <x v="0"/>
    <x v="0"/>
    <x v="1"/>
  </r>
  <r>
    <x v="154"/>
    <s v="^FCHI"/>
    <n v="5027.9902340000008"/>
    <n v="4909.5097659999992"/>
    <n v="118.48046800000157"/>
    <n v="2.4132851068047266E-2"/>
    <x v="0"/>
    <x v="6"/>
    <x v="3"/>
    <x v="0"/>
    <x v="0"/>
    <x v="1"/>
  </r>
  <r>
    <x v="155"/>
    <s v="^FCHI"/>
    <n v="5073.3100590000004"/>
    <n v="5027.9902340000008"/>
    <n v="45.319824999999582"/>
    <n v="9.0135069661711632E-3"/>
    <x v="0"/>
    <x v="6"/>
    <x v="3"/>
    <x v="0"/>
    <x v="0"/>
    <x v="1"/>
  </r>
  <r>
    <x v="156"/>
    <s v="^FCHI"/>
    <n v="5042.3798829999996"/>
    <n v="5073.3100590000004"/>
    <n v="-30.930176000000756"/>
    <n v="-6.0966461028990216E-3"/>
    <x v="0"/>
    <x v="6"/>
    <x v="3"/>
    <x v="0"/>
    <x v="0"/>
    <x v="0"/>
  </r>
  <r>
    <x v="157"/>
    <s v="^FCHI"/>
    <n v="4962.9301759999998"/>
    <n v="5042.3798829999996"/>
    <n v="-79.449706999999762"/>
    <n v="-1.5756390601957302E-2"/>
    <x v="0"/>
    <x v="6"/>
    <x v="3"/>
    <x v="0"/>
    <x v="0"/>
    <x v="0"/>
  </r>
  <r>
    <x v="158"/>
    <s v="^FCHI"/>
    <n v="4971.9399409999996"/>
    <n v="4962.9301759999998"/>
    <n v="9.0097649999997884"/>
    <n v="1.8154124036581629E-3"/>
    <x v="0"/>
    <x v="6"/>
    <x v="3"/>
    <x v="0"/>
    <x v="0"/>
    <x v="1"/>
  </r>
  <r>
    <x v="159"/>
    <s v="^FCHI"/>
    <n v="4938.0600590000004"/>
    <n v="4971.9399409999996"/>
    <n v="-33.87988199999927"/>
    <n v="-6.8142178711002397E-3"/>
    <x v="0"/>
    <x v="6"/>
    <x v="3"/>
    <x v="0"/>
    <x v="0"/>
    <x v="0"/>
  </r>
  <r>
    <x v="160"/>
    <s v="^FCHI"/>
    <n v="4977.2299800000001"/>
    <n v="4938.0600590000004"/>
    <n v="39.169920999999704"/>
    <n v="7.932248804590673E-3"/>
    <x v="0"/>
    <x v="6"/>
    <x v="3"/>
    <x v="0"/>
    <x v="0"/>
    <x v="1"/>
  </r>
  <r>
    <x v="161"/>
    <s v="^FCHI"/>
    <n v="4911.2402340000008"/>
    <n v="4977.2299800000001"/>
    <n v="-65.989745999999286"/>
    <n v="-1.3258327677275481E-2"/>
    <x v="0"/>
    <x v="6"/>
    <x v="3"/>
    <x v="0"/>
    <x v="0"/>
    <x v="0"/>
  </r>
  <r>
    <x v="162"/>
    <s v="^FCHI"/>
    <n v="4896.330078"/>
    <n v="4911.2402340000008"/>
    <n v="-14.910156000000825"/>
    <n v="-3.0359247948775502E-3"/>
    <x v="0"/>
    <x v="6"/>
    <x v="3"/>
    <x v="0"/>
    <x v="0"/>
    <x v="0"/>
  </r>
  <r>
    <x v="163"/>
    <s v="^FCHI"/>
    <n v="5007.8901369999994"/>
    <n v="4896.330078"/>
    <n v="111.56005899999946"/>
    <n v="2.2784423685252915E-2"/>
    <x v="0"/>
    <x v="6"/>
    <x v="3"/>
    <x v="0"/>
    <x v="0"/>
    <x v="1"/>
  </r>
  <r>
    <x v="164"/>
    <s v="^FCHI"/>
    <n v="5008.2700199999999"/>
    <n v="5007.8901369999994"/>
    <n v="0.37988300000051822"/>
    <n v="7.5856895740146756E-5"/>
    <x v="0"/>
    <x v="6"/>
    <x v="3"/>
    <x v="0"/>
    <x v="0"/>
    <x v="1"/>
  </r>
  <r>
    <x v="165"/>
    <s v="^FCHI"/>
    <n v="5048.4301759999998"/>
    <n v="5008.2700199999999"/>
    <n v="40.160155999999915"/>
    <n v="8.0187681254454239E-3"/>
    <x v="0"/>
    <x v="6"/>
    <x v="3"/>
    <x v="0"/>
    <x v="0"/>
    <x v="1"/>
  </r>
  <r>
    <x v="166"/>
    <s v="^FCHI"/>
    <n v="5015.9702150000003"/>
    <n v="5048.4301759999998"/>
    <n v="-32.459960999999566"/>
    <n v="-6.4297137661352031E-3"/>
    <x v="0"/>
    <x v="6"/>
    <x v="3"/>
    <x v="0"/>
    <x v="0"/>
    <x v="0"/>
  </r>
  <r>
    <x v="167"/>
    <s v="^FCHI"/>
    <n v="5002.9399409999996"/>
    <n v="5015.9702150000003"/>
    <n v="-13.030274000000645"/>
    <n v="-2.5977574509980705E-3"/>
    <x v="0"/>
    <x v="6"/>
    <x v="3"/>
    <x v="0"/>
    <x v="0"/>
    <x v="0"/>
  </r>
  <r>
    <x v="168"/>
    <s v="^FCHI"/>
    <n v="4947.2202150000003"/>
    <n v="5002.9399409999996"/>
    <n v="-55.719725999999355"/>
    <n v="-1.1137396542254305E-2"/>
    <x v="0"/>
    <x v="6"/>
    <x v="3"/>
    <x v="0"/>
    <x v="0"/>
    <x v="0"/>
  </r>
  <r>
    <x v="169"/>
    <s v="^FCHI"/>
    <n v="4938.1000979999999"/>
    <n v="4947.2202150000003"/>
    <n v="-9.1201170000003913"/>
    <n v="-1.8434831286361871E-3"/>
    <x v="0"/>
    <x v="6"/>
    <x v="3"/>
    <x v="0"/>
    <x v="0"/>
    <x v="0"/>
  </r>
  <r>
    <x v="170"/>
    <s v="^FCHI"/>
    <n v="5031.7402340000008"/>
    <n v="4938.1000979999999"/>
    <n v="93.640136000000894"/>
    <n v="1.8962786120501379E-2"/>
    <x v="0"/>
    <x v="6"/>
    <x v="3"/>
    <x v="0"/>
    <x v="0"/>
    <x v="1"/>
  </r>
  <r>
    <x v="171"/>
    <s v="^FCHI"/>
    <n v="5009.5200199999999"/>
    <n v="5031.7402340000008"/>
    <n v="-22.220214000000851"/>
    <n v="-4.4160097633531466E-3"/>
    <x v="0"/>
    <x v="6"/>
    <x v="3"/>
    <x v="0"/>
    <x v="0"/>
    <x v="0"/>
  </r>
  <r>
    <x v="172"/>
    <s v="^FCHI"/>
    <n v="4965.0698240000002"/>
    <n v="5009.5200199999999"/>
    <n v="-44.450195999999778"/>
    <n v="-8.8731446970042802E-3"/>
    <x v="0"/>
    <x v="6"/>
    <x v="3"/>
    <x v="0"/>
    <x v="0"/>
    <x v="0"/>
  </r>
  <r>
    <x v="191"/>
    <s v="^FCHI"/>
    <n v="5053.7202150000003"/>
    <n v="4965.0698240000002"/>
    <n v="88.650391000000127"/>
    <n v="1.7854812548956437E-2"/>
    <x v="0"/>
    <x v="6"/>
    <x v="3"/>
    <x v="0"/>
    <x v="0"/>
    <x v="1"/>
  </r>
  <r>
    <x v="173"/>
    <s v="^FCHI"/>
    <n v="4973.5200199999999"/>
    <n v="5053.7202150000003"/>
    <n v="-80.200195000000349"/>
    <n v="-1.5869536022583383E-2"/>
    <x v="0"/>
    <x v="6"/>
    <x v="3"/>
    <x v="0"/>
    <x v="0"/>
    <x v="0"/>
  </r>
  <r>
    <x v="174"/>
    <s v="^FCHI"/>
    <n v="5042.9799800000001"/>
    <n v="4973.5200199999999"/>
    <n v="69.459960000000137"/>
    <n v="1.396595564523336E-2"/>
    <x v="0"/>
    <x v="6"/>
    <x v="3"/>
    <x v="0"/>
    <x v="0"/>
    <x v="1"/>
  </r>
  <r>
    <x v="175"/>
    <s v="^FCHI"/>
    <n v="5023.9301759999998"/>
    <n v="5042.9799800000001"/>
    <n v="-19.049804000000222"/>
    <n v="-3.7774895152370251E-3"/>
    <x v="0"/>
    <x v="6"/>
    <x v="3"/>
    <x v="0"/>
    <x v="0"/>
    <x v="0"/>
  </r>
  <r>
    <x v="176"/>
    <s v="^FCHI"/>
    <n v="5034.1401369999994"/>
    <n v="5023.9301759999998"/>
    <n v="10.209960999999566"/>
    <n v="2.0322657048009829E-3"/>
    <x v="0"/>
    <x v="6"/>
    <x v="3"/>
    <x v="0"/>
    <x v="0"/>
    <x v="1"/>
  </r>
  <r>
    <x v="177"/>
    <s v="^FCHI"/>
    <n v="5051.8798829999996"/>
    <n v="5034.1401369999994"/>
    <n v="17.739746000000196"/>
    <n v="3.5238879962074042E-3"/>
    <x v="0"/>
    <x v="6"/>
    <x v="3"/>
    <x v="0"/>
    <x v="0"/>
    <x v="1"/>
  </r>
  <r>
    <x v="178"/>
    <s v="^FCHI"/>
    <n v="5067.9301759999998"/>
    <n v="5051.8798829999996"/>
    <n v="16.050293000000238"/>
    <n v="3.1770931557598635E-3"/>
    <x v="0"/>
    <x v="6"/>
    <x v="3"/>
    <x v="0"/>
    <x v="0"/>
    <x v="1"/>
  </r>
  <r>
    <x v="179"/>
    <s v="^FCHI"/>
    <n v="5074.419922"/>
    <n v="5067.9301759999998"/>
    <n v="6.4897460000001956"/>
    <n v="1.2805515811432119E-3"/>
    <x v="0"/>
    <x v="6"/>
    <x v="3"/>
    <x v="0"/>
    <x v="0"/>
    <x v="1"/>
  </r>
  <r>
    <x v="180"/>
    <s v="^FCHI"/>
    <n v="5039.5"/>
    <n v="5074.419922"/>
    <n v="-34.919922000000042"/>
    <n v="-6.8815593775764863E-3"/>
    <x v="0"/>
    <x v="6"/>
    <x v="3"/>
    <x v="0"/>
    <x v="0"/>
    <x v="0"/>
  </r>
  <r>
    <x v="181"/>
    <s v="^FCHI"/>
    <n v="4978.1801759999998"/>
    <n v="5039.5"/>
    <n v="-61.319824000000153"/>
    <n v="-1.2167838872904088E-2"/>
    <x v="0"/>
    <x v="6"/>
    <x v="3"/>
    <x v="0"/>
    <x v="0"/>
    <x v="0"/>
  </r>
  <r>
    <x v="182"/>
    <s v="^FCHI"/>
    <n v="4792.0400390000004"/>
    <n v="4978.1801759999998"/>
    <n v="-186.14013699999941"/>
    <n v="-3.7391201286242765E-2"/>
    <x v="0"/>
    <x v="6"/>
    <x v="3"/>
    <x v="0"/>
    <x v="0"/>
    <x v="0"/>
  </r>
  <r>
    <x v="183"/>
    <s v="^FCHI"/>
    <n v="4772.8398440000001"/>
    <n v="4792.0400390000004"/>
    <n v="-19.200195000000349"/>
    <n v="-4.0066850117569204E-3"/>
    <x v="0"/>
    <x v="6"/>
    <x v="3"/>
    <x v="0"/>
    <x v="0"/>
    <x v="0"/>
  </r>
  <r>
    <x v="184"/>
    <s v="^FCHI"/>
    <n v="4802.2597659999992"/>
    <n v="4772.8398440000001"/>
    <n v="29.419921999999133"/>
    <n v="6.1640287463203495E-3"/>
    <x v="0"/>
    <x v="6"/>
    <x v="3"/>
    <x v="0"/>
    <x v="0"/>
    <x v="1"/>
  </r>
  <r>
    <x v="185"/>
    <s v="^FCHI"/>
    <n v="4762.6201170000004"/>
    <n v="4802.2597659999992"/>
    <n v="-39.639648999998826"/>
    <n v="-8.2543741762258586E-3"/>
    <x v="0"/>
    <x v="6"/>
    <x v="3"/>
    <x v="0"/>
    <x v="0"/>
    <x v="0"/>
  </r>
  <r>
    <x v="186"/>
    <s v="^FCHI"/>
    <n v="4729.6601559999999"/>
    <n v="4762.6201170000004"/>
    <n v="-32.959961000000476"/>
    <n v="-6.9205521730257439E-3"/>
    <x v="0"/>
    <x v="6"/>
    <x v="3"/>
    <x v="0"/>
    <x v="1"/>
    <x v="0"/>
  </r>
  <r>
    <x v="0"/>
    <s v="^FTSE"/>
    <n v="7542.3999019999992"/>
    <m/>
    <m/>
    <m/>
    <x v="0"/>
    <x v="7"/>
    <x v="3"/>
    <x v="0"/>
    <x v="0"/>
    <x v="0"/>
  </r>
  <r>
    <x v="1"/>
    <s v="^FTSE"/>
    <n v="7604.2998049999997"/>
    <n v="7542.3999019999992"/>
    <n v="61.89990300000045"/>
    <n v="8.2069240300539636E-3"/>
    <x v="0"/>
    <x v="7"/>
    <x v="3"/>
    <x v="0"/>
    <x v="0"/>
    <x v="1"/>
  </r>
  <r>
    <x v="2"/>
    <s v="^FTSE"/>
    <n v="7622.3999019999992"/>
    <n v="7604.2998049999997"/>
    <n v="18.10009699999955"/>
    <n v="2.3802450540019904E-3"/>
    <x v="0"/>
    <x v="7"/>
    <x v="3"/>
    <x v="0"/>
    <x v="0"/>
    <x v="1"/>
  </r>
  <r>
    <x v="3"/>
    <s v="^FTSE"/>
    <n v="7575.2998049999997"/>
    <n v="7622.3999019999992"/>
    <n v="-47.10009699999955"/>
    <n v="-6.1791689763798958E-3"/>
    <x v="0"/>
    <x v="7"/>
    <x v="3"/>
    <x v="0"/>
    <x v="0"/>
    <x v="0"/>
  </r>
  <r>
    <x v="4"/>
    <s v="^FTSE"/>
    <n v="7573.8999019999992"/>
    <n v="7575.2998049999997"/>
    <n v="-1.3999030000004495"/>
    <n v="-1.8479836257786889E-4"/>
    <x v="0"/>
    <x v="7"/>
    <x v="3"/>
    <x v="0"/>
    <x v="0"/>
    <x v="0"/>
  </r>
  <r>
    <x v="5"/>
    <s v="^FTSE"/>
    <n v="7574.8999019999992"/>
    <n v="7573.8999019999992"/>
    <n v="1"/>
    <n v="1.3203237604657745E-4"/>
    <x v="0"/>
    <x v="7"/>
    <x v="3"/>
    <x v="0"/>
    <x v="0"/>
    <x v="1"/>
  </r>
  <r>
    <x v="6"/>
    <s v="^FTSE"/>
    <n v="7598.1000980000008"/>
    <n v="7574.8999019999992"/>
    <n v="23.200196000001597"/>
    <n v="3.0627726174805364E-3"/>
    <x v="0"/>
    <x v="7"/>
    <x v="3"/>
    <x v="0"/>
    <x v="0"/>
    <x v="1"/>
  </r>
  <r>
    <x v="7"/>
    <s v="^FTSE"/>
    <n v="7587.8999019999992"/>
    <n v="7598.1000980000008"/>
    <n v="-10.200196000001597"/>
    <n v="-1.3424666519840308E-3"/>
    <x v="0"/>
    <x v="7"/>
    <x v="3"/>
    <x v="0"/>
    <x v="0"/>
    <x v="0"/>
  </r>
  <r>
    <x v="8"/>
    <s v="^FTSE"/>
    <n v="7617.6000980000008"/>
    <n v="7587.8999019999992"/>
    <n v="29.700196000001597"/>
    <n v="3.9141523192963174E-3"/>
    <x v="0"/>
    <x v="7"/>
    <x v="3"/>
    <x v="0"/>
    <x v="0"/>
    <x v="1"/>
  </r>
  <r>
    <x v="9"/>
    <s v="^FTSE"/>
    <n v="7622.3999019999992"/>
    <n v="7617.6000980000008"/>
    <n v="4.799803999998403"/>
    <n v="6.300939847523094E-4"/>
    <x v="0"/>
    <x v="7"/>
    <x v="3"/>
    <x v="0"/>
    <x v="0"/>
    <x v="1"/>
  </r>
  <r>
    <x v="10"/>
    <s v="^FTSE"/>
    <n v="7642.7998049999997"/>
    <n v="7622.3999019999992"/>
    <n v="20.39990300000045"/>
    <n v="2.6763097268942596E-3"/>
    <x v="0"/>
    <x v="7"/>
    <x v="3"/>
    <x v="0"/>
    <x v="0"/>
    <x v="1"/>
  </r>
  <r>
    <x v="11"/>
    <s v="^FTSE"/>
    <n v="7609.7998049999997"/>
    <n v="7642.7998049999997"/>
    <n v="-33"/>
    <n v="-4.3177894020475392E-3"/>
    <x v="0"/>
    <x v="7"/>
    <x v="3"/>
    <x v="0"/>
    <x v="0"/>
    <x v="0"/>
  </r>
  <r>
    <x v="12"/>
    <s v="^FTSE"/>
    <n v="7674.6000980000008"/>
    <n v="7609.7998049999997"/>
    <n v="64.800293000001147"/>
    <n v="8.5153742096374576E-3"/>
    <x v="0"/>
    <x v="7"/>
    <x v="3"/>
    <x v="0"/>
    <x v="0"/>
    <x v="1"/>
  </r>
  <r>
    <x v="187"/>
    <s v="^FTSE"/>
    <n v="7651.3999019999992"/>
    <n v="7674.6000980000008"/>
    <n v="-23.200196000001597"/>
    <n v="-3.0229843514644576E-3"/>
    <x v="0"/>
    <x v="7"/>
    <x v="3"/>
    <x v="0"/>
    <x v="0"/>
    <x v="0"/>
  </r>
  <r>
    <x v="13"/>
    <s v="^FTSE"/>
    <n v="7610.7001950000003"/>
    <n v="7651.3999019999992"/>
    <n v="-40.699706999998853"/>
    <n v="-5.3192497479265669E-3"/>
    <x v="0"/>
    <x v="7"/>
    <x v="3"/>
    <x v="0"/>
    <x v="0"/>
    <x v="0"/>
  </r>
  <r>
    <x v="14"/>
    <s v="^FTSE"/>
    <n v="7571.8999019999992"/>
    <n v="7610.7001950000003"/>
    <n v="-38.800293000001147"/>
    <n v="-5.098123957831339E-3"/>
    <x v="0"/>
    <x v="7"/>
    <x v="3"/>
    <x v="0"/>
    <x v="0"/>
    <x v="0"/>
  </r>
  <r>
    <x v="15"/>
    <s v="^FTSE"/>
    <n v="7507.7001950000003"/>
    <n v="7571.8999019999992"/>
    <n v="-64.199706999998853"/>
    <n v="-8.478678776913242E-3"/>
    <x v="0"/>
    <x v="7"/>
    <x v="3"/>
    <x v="0"/>
    <x v="0"/>
    <x v="0"/>
  </r>
  <r>
    <x v="16"/>
    <s v="^FTSE"/>
    <n v="7586"/>
    <n v="7507.7001950000003"/>
    <n v="78.299804999999651"/>
    <n v="1.0429266348721008E-2"/>
    <x v="0"/>
    <x v="7"/>
    <x v="3"/>
    <x v="0"/>
    <x v="0"/>
    <x v="1"/>
  </r>
  <r>
    <x v="17"/>
    <s v="^FTSE"/>
    <n v="7412.1000980000008"/>
    <n v="7586"/>
    <n v="-173.8999019999992"/>
    <n v="-2.2923794094384286E-2"/>
    <x v="0"/>
    <x v="7"/>
    <x v="3"/>
    <x v="0"/>
    <x v="0"/>
    <x v="0"/>
  </r>
  <r>
    <x v="18"/>
    <s v="^FTSE"/>
    <n v="7480.7001950000003"/>
    <n v="7412.1000980000008"/>
    <n v="68.60009699999955"/>
    <n v="9.2551498351337493E-3"/>
    <x v="0"/>
    <x v="7"/>
    <x v="3"/>
    <x v="0"/>
    <x v="0"/>
    <x v="1"/>
  </r>
  <r>
    <x v="19"/>
    <s v="^FTSE"/>
    <n v="7483.6000980000008"/>
    <n v="7480.7001950000003"/>
    <n v="2.8999030000004495"/>
    <n v="3.8765127921296805E-4"/>
    <x v="0"/>
    <x v="7"/>
    <x v="3"/>
    <x v="0"/>
    <x v="0"/>
    <x v="1"/>
  </r>
  <r>
    <x v="20"/>
    <s v="^FTSE"/>
    <n v="7382"/>
    <n v="7483.6000980000008"/>
    <n v="-101.6000980000008"/>
    <n v="-1.3576366544112041E-2"/>
    <x v="0"/>
    <x v="7"/>
    <x v="3"/>
    <x v="0"/>
    <x v="0"/>
    <x v="0"/>
  </r>
  <r>
    <x v="21"/>
    <s v="^FTSE"/>
    <n v="7286"/>
    <n v="7382"/>
    <n v="-96"/>
    <n v="-1.3004605797886752E-2"/>
    <x v="0"/>
    <x v="7"/>
    <x v="3"/>
    <x v="0"/>
    <x v="0"/>
    <x v="0"/>
  </r>
  <r>
    <x v="22"/>
    <s v="^FTSE"/>
    <n v="7326.2998049999997"/>
    <n v="7286"/>
    <n v="40.299804999999651"/>
    <n v="5.5311288772988817E-3"/>
    <x v="0"/>
    <x v="7"/>
    <x v="3"/>
    <x v="0"/>
    <x v="0"/>
    <x v="1"/>
  </r>
  <r>
    <x v="23"/>
    <s v="^FTSE"/>
    <n v="7439.7998049999997"/>
    <n v="7326.2998049999997"/>
    <n v="113.5"/>
    <n v="1.5492131501708318E-2"/>
    <x v="0"/>
    <x v="7"/>
    <x v="3"/>
    <x v="0"/>
    <x v="0"/>
    <x v="1"/>
  </r>
  <r>
    <x v="24"/>
    <s v="^FTSE"/>
    <n v="7482.5"/>
    <n v="7439.7998049999997"/>
    <n v="42.700195000000349"/>
    <n v="5.7394279576317648E-3"/>
    <x v="0"/>
    <x v="7"/>
    <x v="3"/>
    <x v="0"/>
    <x v="0"/>
    <x v="1"/>
  </r>
  <r>
    <x v="25"/>
    <s v="^FTSE"/>
    <n v="7504.7998049999997"/>
    <n v="7482.5"/>
    <n v="22.299804999999651"/>
    <n v="2.9802612763113467E-3"/>
    <x v="0"/>
    <x v="7"/>
    <x v="3"/>
    <x v="0"/>
    <x v="0"/>
    <x v="1"/>
  </r>
  <r>
    <x v="26"/>
    <s v="^FTSE"/>
    <n v="7466.7001950000003"/>
    <n v="7504.7998049999997"/>
    <n v="-38.099609999999302"/>
    <n v="-5.076699044605535E-3"/>
    <x v="0"/>
    <x v="7"/>
    <x v="3"/>
    <x v="0"/>
    <x v="0"/>
    <x v="0"/>
  </r>
  <r>
    <x v="27"/>
    <s v="^FTSE"/>
    <n v="7446.8999019999992"/>
    <n v="7466.7001950000003"/>
    <n v="-19.800293000001147"/>
    <n v="-2.6518130476512517E-3"/>
    <x v="0"/>
    <x v="7"/>
    <x v="3"/>
    <x v="0"/>
    <x v="0"/>
    <x v="0"/>
  </r>
  <r>
    <x v="28"/>
    <s v="^FTSE"/>
    <n v="7499.3999019999992"/>
    <n v="7446.8999019999992"/>
    <n v="52.5"/>
    <n v="7.0499134795541131E-3"/>
    <x v="0"/>
    <x v="7"/>
    <x v="3"/>
    <x v="0"/>
    <x v="0"/>
    <x v="1"/>
  </r>
  <r>
    <x v="29"/>
    <s v="^FTSE"/>
    <n v="7534.3999019999992"/>
    <n v="7499.3999019999992"/>
    <n v="35"/>
    <n v="4.667040090856593E-3"/>
    <x v="0"/>
    <x v="7"/>
    <x v="3"/>
    <x v="0"/>
    <x v="0"/>
    <x v="1"/>
  </r>
  <r>
    <x v="30"/>
    <s v="^FTSE"/>
    <n v="7452"/>
    <n v="7534.3999019999992"/>
    <n v="-82.399901999999202"/>
    <n v="-1.0936491700968278E-2"/>
    <x v="0"/>
    <x v="7"/>
    <x v="3"/>
    <x v="0"/>
    <x v="0"/>
    <x v="0"/>
  </r>
  <r>
    <x v="31"/>
    <s v="^FTSE"/>
    <n v="7409.1000980000008"/>
    <n v="7452"/>
    <n v="-42.899901999999202"/>
    <n v="-5.7568306494899628E-3"/>
    <x v="0"/>
    <x v="7"/>
    <x v="3"/>
    <x v="0"/>
    <x v="0"/>
    <x v="0"/>
  </r>
  <r>
    <x v="188"/>
    <s v="^FTSE"/>
    <n v="7433.2998049999997"/>
    <n v="7409.1000980000008"/>
    <n v="24.199706999998853"/>
    <n v="3.2662140718724099E-3"/>
    <x v="0"/>
    <x v="7"/>
    <x v="3"/>
    <x v="0"/>
    <x v="0"/>
    <x v="1"/>
  </r>
  <r>
    <x v="32"/>
    <s v="^FTSE"/>
    <n v="7382"/>
    <n v="7433.2998049999997"/>
    <n v="-51.299804999999651"/>
    <n v="-6.9013501870989922E-3"/>
    <x v="0"/>
    <x v="7"/>
    <x v="3"/>
    <x v="0"/>
    <x v="0"/>
    <x v="0"/>
  </r>
  <r>
    <x v="33"/>
    <s v="^FTSE"/>
    <n v="7457"/>
    <n v="7382"/>
    <n v="75"/>
    <n v="1.0159848279599025E-2"/>
    <x v="0"/>
    <x v="7"/>
    <x v="3"/>
    <x v="0"/>
    <x v="0"/>
    <x v="1"/>
  </r>
  <r>
    <x v="34"/>
    <s v="^FTSE"/>
    <n v="7436.6000980000008"/>
    <n v="7457"/>
    <n v="-20.399901999999202"/>
    <n v="-2.735671449644522E-3"/>
    <x v="0"/>
    <x v="7"/>
    <x v="3"/>
    <x v="0"/>
    <x v="0"/>
    <x v="0"/>
  </r>
  <r>
    <x v="35"/>
    <s v="^FTSE"/>
    <n v="7403.8999019999992"/>
    <n v="7436.6000980000008"/>
    <n v="-32.700196000001597"/>
    <n v="-4.397197048258113E-3"/>
    <x v="0"/>
    <x v="7"/>
    <x v="3"/>
    <x v="0"/>
    <x v="0"/>
    <x v="0"/>
  </r>
  <r>
    <x v="36"/>
    <s v="^FTSE"/>
    <n v="7156.7998049999997"/>
    <n v="7403.8999019999992"/>
    <n v="-247.10009699999955"/>
    <n v="-3.33743162752985E-2"/>
    <x v="0"/>
    <x v="7"/>
    <x v="3"/>
    <x v="0"/>
    <x v="0"/>
    <x v="0"/>
  </r>
  <r>
    <x v="37"/>
    <s v="^FTSE"/>
    <n v="7017.8999019999992"/>
    <n v="7156.7998049999997"/>
    <n v="-138.89990300000045"/>
    <n v="-1.9408102334085124E-2"/>
    <x v="0"/>
    <x v="7"/>
    <x v="3"/>
    <x v="0"/>
    <x v="0"/>
    <x v="0"/>
  </r>
  <r>
    <x v="38"/>
    <s v="^FTSE"/>
    <n v="7042.5"/>
    <n v="7017.8999019999992"/>
    <n v="24.600098000000798"/>
    <n v="3.5053361181441372E-3"/>
    <x v="0"/>
    <x v="7"/>
    <x v="3"/>
    <x v="0"/>
    <x v="0"/>
    <x v="1"/>
  </r>
  <r>
    <x v="39"/>
    <s v="^FTSE"/>
    <n v="6796.3999019999992"/>
    <n v="7042.5"/>
    <n v="-246.1000980000008"/>
    <n v="-3.4944990841320668E-2"/>
    <x v="0"/>
    <x v="7"/>
    <x v="3"/>
    <x v="0"/>
    <x v="0"/>
    <x v="0"/>
  </r>
  <r>
    <x v="40"/>
    <s v="^FTSE"/>
    <n v="6580.6000979999999"/>
    <n v="6796.3999019999992"/>
    <n v="-215.79980399999931"/>
    <n v="-3.1752075674136709E-2"/>
    <x v="0"/>
    <x v="7"/>
    <x v="3"/>
    <x v="0"/>
    <x v="0"/>
    <x v="0"/>
  </r>
  <r>
    <x v="41"/>
    <s v="^FTSE"/>
    <n v="6654.8999020000001"/>
    <n v="6580.6000979999999"/>
    <n v="74.299804000000222"/>
    <n v="1.1290733807480824E-2"/>
    <x v="0"/>
    <x v="7"/>
    <x v="3"/>
    <x v="0"/>
    <x v="0"/>
    <x v="1"/>
  </r>
  <r>
    <x v="42"/>
    <s v="^FTSE"/>
    <n v="6718.2001950000003"/>
    <n v="6654.8999020000001"/>
    <n v="63.300293000000238"/>
    <n v="9.5118324741408321E-3"/>
    <x v="0"/>
    <x v="7"/>
    <x v="3"/>
    <x v="0"/>
    <x v="0"/>
    <x v="1"/>
  </r>
  <r>
    <x v="43"/>
    <s v="^FTSE"/>
    <n v="6815.6000980000008"/>
    <n v="6718.2001950000003"/>
    <n v="97.39990300000045"/>
    <n v="1.4497916134218511E-2"/>
    <x v="0"/>
    <x v="7"/>
    <x v="3"/>
    <x v="0"/>
    <x v="0"/>
    <x v="1"/>
  </r>
  <r>
    <x v="44"/>
    <s v="^FTSE"/>
    <n v="6705.3999020000001"/>
    <n v="6815.6000980000008"/>
    <n v="-110.20019600000069"/>
    <n v="-1.6168817773263768E-2"/>
    <x v="0"/>
    <x v="7"/>
    <x v="3"/>
    <x v="0"/>
    <x v="0"/>
    <x v="0"/>
  </r>
  <r>
    <x v="45"/>
    <s v="^FTSE"/>
    <n v="6462.6000979999999"/>
    <n v="6705.3999020000001"/>
    <n v="-242.79980400000022"/>
    <n v="-3.6209593394658089E-2"/>
    <x v="0"/>
    <x v="7"/>
    <x v="3"/>
    <x v="0"/>
    <x v="0"/>
    <x v="0"/>
  </r>
  <r>
    <x v="46"/>
    <s v="^FTSE"/>
    <n v="5965.7998049999997"/>
    <n v="6462.6000979999999"/>
    <n v="-496.80029300000024"/>
    <n v="-7.6873129308085528E-2"/>
    <x v="0"/>
    <x v="7"/>
    <x v="3"/>
    <x v="0"/>
    <x v="0"/>
    <x v="0"/>
  </r>
  <r>
    <x v="47"/>
    <s v="^FTSE"/>
    <n v="5960.2001950000003"/>
    <n v="5965.7998049999997"/>
    <n v="-5.5996099999993021"/>
    <n v="-9.3861848922691137E-4"/>
    <x v="0"/>
    <x v="7"/>
    <x v="3"/>
    <x v="0"/>
    <x v="0"/>
    <x v="0"/>
  </r>
  <r>
    <x v="48"/>
    <s v="^FTSE"/>
    <n v="5876.5"/>
    <n v="5960.2001950000003"/>
    <n v="-83.700195000000349"/>
    <n v="-1.40431851719035E-2"/>
    <x v="0"/>
    <x v="7"/>
    <x v="3"/>
    <x v="0"/>
    <x v="0"/>
    <x v="0"/>
  </r>
  <r>
    <x v="49"/>
    <s v="^FTSE"/>
    <n v="5237.5"/>
    <n v="5876.5"/>
    <n v="-639"/>
    <n v="-0.10873819450353102"/>
    <x v="0"/>
    <x v="7"/>
    <x v="3"/>
    <x v="0"/>
    <x v="0"/>
    <x v="0"/>
  </r>
  <r>
    <x v="50"/>
    <s v="^FTSE"/>
    <n v="5366.1000979999999"/>
    <n v="5237.5"/>
    <n v="128.60009799999989"/>
    <n v="2.4553717995226709E-2"/>
    <x v="0"/>
    <x v="7"/>
    <x v="3"/>
    <x v="0"/>
    <x v="0"/>
    <x v="1"/>
  </r>
  <r>
    <x v="51"/>
    <s v="^FTSE"/>
    <n v="5151.1000979999999"/>
    <n v="5366.1000979999999"/>
    <n v="-215"/>
    <n v="-4.0066341677102275E-2"/>
    <x v="0"/>
    <x v="7"/>
    <x v="3"/>
    <x v="0"/>
    <x v="0"/>
    <x v="0"/>
  </r>
  <r>
    <x v="52"/>
    <s v="^FTSE"/>
    <n v="5294.8999020000001"/>
    <n v="5151.1000979999999"/>
    <n v="143.79980400000022"/>
    <n v="2.7916328796606552E-2"/>
    <x v="0"/>
    <x v="7"/>
    <x v="3"/>
    <x v="0"/>
    <x v="0"/>
    <x v="1"/>
  </r>
  <r>
    <x v="53"/>
    <s v="^FTSE"/>
    <n v="5080.6000979999999"/>
    <n v="5294.8999020000001"/>
    <n v="-214.29980400000022"/>
    <n v="-4.0472871624835531E-2"/>
    <x v="0"/>
    <x v="7"/>
    <x v="3"/>
    <x v="0"/>
    <x v="0"/>
    <x v="0"/>
  </r>
  <r>
    <x v="54"/>
    <s v="^FTSE"/>
    <n v="5151.6000979999999"/>
    <n v="5080.6000979999999"/>
    <n v="71"/>
    <n v="1.3974727124842882E-2"/>
    <x v="0"/>
    <x v="7"/>
    <x v="3"/>
    <x v="0"/>
    <x v="0"/>
    <x v="1"/>
  </r>
  <r>
    <x v="55"/>
    <s v="^FTSE"/>
    <n v="5190.7998049999997"/>
    <n v="5151.6000979999999"/>
    <n v="39.199706999999762"/>
    <n v="7.6092294149963666E-3"/>
    <x v="0"/>
    <x v="7"/>
    <x v="3"/>
    <x v="0"/>
    <x v="0"/>
    <x v="1"/>
  </r>
  <r>
    <x v="56"/>
    <s v="^FTSE"/>
    <n v="4993.8999020000001"/>
    <n v="5190.7998049999997"/>
    <n v="-196.89990299999954"/>
    <n v="-3.7932478692462218E-2"/>
    <x v="0"/>
    <x v="7"/>
    <x v="3"/>
    <x v="0"/>
    <x v="0"/>
    <x v="0"/>
  </r>
  <r>
    <x v="57"/>
    <s v="^FTSE"/>
    <n v="5446"/>
    <n v="4993.8999020000001"/>
    <n v="452.10009799999989"/>
    <n v="9.0530468546023313E-2"/>
    <x v="0"/>
    <x v="7"/>
    <x v="3"/>
    <x v="0"/>
    <x v="0"/>
    <x v="1"/>
  </r>
  <r>
    <x v="58"/>
    <s v="^FTSE"/>
    <n v="5688.2001950000003"/>
    <n v="5446"/>
    <n v="242.20019500000035"/>
    <n v="4.4473043518178546E-2"/>
    <x v="0"/>
    <x v="7"/>
    <x v="3"/>
    <x v="0"/>
    <x v="0"/>
    <x v="1"/>
  </r>
  <r>
    <x v="59"/>
    <s v="^FTSE"/>
    <n v="5815.7001950000003"/>
    <n v="5688.2001950000003"/>
    <n v="127.5"/>
    <n v="2.2414822901640156E-2"/>
    <x v="0"/>
    <x v="7"/>
    <x v="3"/>
    <x v="0"/>
    <x v="0"/>
    <x v="1"/>
  </r>
  <r>
    <x v="60"/>
    <s v="^FTSE"/>
    <n v="5510.2998049999997"/>
    <n v="5815.7001950000003"/>
    <n v="-305.4003900000007"/>
    <n v="-5.2513090386359006E-2"/>
    <x v="0"/>
    <x v="7"/>
    <x v="3"/>
    <x v="0"/>
    <x v="0"/>
    <x v="0"/>
  </r>
  <r>
    <x v="61"/>
    <s v="^FTSE"/>
    <n v="5563.7001950000003"/>
    <n v="5510.2998049999997"/>
    <n v="53.400390000000698"/>
    <n v="9.6910135364223979E-3"/>
    <x v="0"/>
    <x v="7"/>
    <x v="3"/>
    <x v="0"/>
    <x v="0"/>
    <x v="1"/>
  </r>
  <r>
    <x v="62"/>
    <s v="^FTSE"/>
    <n v="5672"/>
    <n v="5563.7001950000003"/>
    <n v="108.29980499999965"/>
    <n v="1.9465427899462803E-2"/>
    <x v="0"/>
    <x v="7"/>
    <x v="3"/>
    <x v="0"/>
    <x v="0"/>
    <x v="1"/>
  </r>
  <r>
    <x v="63"/>
    <s v="^FTSE"/>
    <n v="5454.6000979999999"/>
    <n v="5672"/>
    <n v="-217.39990200000011"/>
    <n v="-3.8328614598025411E-2"/>
    <x v="0"/>
    <x v="7"/>
    <x v="3"/>
    <x v="0"/>
    <x v="0"/>
    <x v="0"/>
  </r>
  <r>
    <x v="64"/>
    <s v="^FTSE"/>
    <n v="5480.2001950000003"/>
    <n v="5454.6000979999999"/>
    <n v="25.60009700000046"/>
    <n v="4.6933040993027281E-3"/>
    <x v="0"/>
    <x v="7"/>
    <x v="3"/>
    <x v="0"/>
    <x v="0"/>
    <x v="1"/>
  </r>
  <r>
    <x v="65"/>
    <s v="^FTSE"/>
    <n v="5415.5"/>
    <n v="5480.2001950000003"/>
    <n v="-64.700195000000349"/>
    <n v="-1.1806173624648095E-2"/>
    <x v="0"/>
    <x v="7"/>
    <x v="3"/>
    <x v="0"/>
    <x v="0"/>
    <x v="0"/>
  </r>
  <r>
    <x v="66"/>
    <s v="^FTSE"/>
    <n v="5582.3999020000001"/>
    <n v="5415.5"/>
    <n v="166.89990200000011"/>
    <n v="3.0818927522851095E-2"/>
    <x v="0"/>
    <x v="7"/>
    <x v="3"/>
    <x v="0"/>
    <x v="0"/>
    <x v="1"/>
  </r>
  <r>
    <x v="67"/>
    <s v="^FTSE"/>
    <n v="5704.5"/>
    <n v="5582.3999020000001"/>
    <n v="122.10009799999989"/>
    <n v="2.1872330922808884E-2"/>
    <x v="0"/>
    <x v="7"/>
    <x v="3"/>
    <x v="0"/>
    <x v="0"/>
    <x v="1"/>
  </r>
  <r>
    <x v="68"/>
    <s v="^FTSE"/>
    <n v="5677.7001950000003"/>
    <n v="5704.5"/>
    <n v="-26.799804999999651"/>
    <n v="-4.6980112192128408E-3"/>
    <x v="0"/>
    <x v="7"/>
    <x v="3"/>
    <x v="0"/>
    <x v="0"/>
    <x v="0"/>
  </r>
  <r>
    <x v="69"/>
    <s v="^FTSE"/>
    <n v="5842.7001950000003"/>
    <n v="5677.7001950000003"/>
    <n v="165"/>
    <n v="2.9061062460695848E-2"/>
    <x v="0"/>
    <x v="7"/>
    <x v="3"/>
    <x v="0"/>
    <x v="0"/>
    <x v="1"/>
  </r>
  <r>
    <x v="71"/>
    <s v="^FTSE"/>
    <n v="5791.2998049999997"/>
    <n v="5842.7001950000003"/>
    <n v="-51.400390000000698"/>
    <n v="-8.7973690732903835E-3"/>
    <x v="0"/>
    <x v="7"/>
    <x v="3"/>
    <x v="0"/>
    <x v="0"/>
    <x v="0"/>
  </r>
  <r>
    <x v="72"/>
    <s v="^FTSE"/>
    <n v="5597.7001950000003"/>
    <n v="5791.2998049999997"/>
    <n v="-193.5996099999993"/>
    <n v="-3.3429388309831998E-2"/>
    <x v="0"/>
    <x v="7"/>
    <x v="3"/>
    <x v="0"/>
    <x v="0"/>
    <x v="0"/>
  </r>
  <r>
    <x v="73"/>
    <s v="^FTSE"/>
    <n v="5628.3999020000001"/>
    <n v="5597.7001950000003"/>
    <n v="30.699706999999762"/>
    <n v="5.4843428426948398E-3"/>
    <x v="0"/>
    <x v="7"/>
    <x v="3"/>
    <x v="0"/>
    <x v="0"/>
    <x v="1"/>
  </r>
  <r>
    <x v="74"/>
    <s v="^FTSE"/>
    <n v="5787"/>
    <n v="5628.3999020000001"/>
    <n v="158.60009799999989"/>
    <n v="2.817854110608644E-2"/>
    <x v="0"/>
    <x v="7"/>
    <x v="3"/>
    <x v="0"/>
    <x v="0"/>
    <x v="1"/>
  </r>
  <r>
    <x v="75"/>
    <s v="^FTSE"/>
    <n v="5812.7998049999997"/>
    <n v="5787"/>
    <n v="25.799804999999651"/>
    <n v="4.4582348367028946E-3"/>
    <x v="0"/>
    <x v="7"/>
    <x v="3"/>
    <x v="0"/>
    <x v="0"/>
    <x v="1"/>
  </r>
  <r>
    <x v="76"/>
    <s v="^FTSE"/>
    <n v="5641"/>
    <n v="5812.7998049999997"/>
    <n v="-171.79980499999965"/>
    <n v="-2.9555431248848879E-2"/>
    <x v="0"/>
    <x v="7"/>
    <x v="3"/>
    <x v="0"/>
    <x v="0"/>
    <x v="0"/>
  </r>
  <r>
    <x v="77"/>
    <s v="^FTSE"/>
    <n v="5770.6000979999999"/>
    <n v="5641"/>
    <n v="129.60009799999989"/>
    <n v="2.2974667257578425E-2"/>
    <x v="0"/>
    <x v="7"/>
    <x v="3"/>
    <x v="0"/>
    <x v="0"/>
    <x v="1"/>
  </r>
  <r>
    <x v="78"/>
    <s v="^FTSE"/>
    <n v="5826.6000979999999"/>
    <n v="5770.6000979999999"/>
    <n v="56"/>
    <n v="9.7043633329242009E-3"/>
    <x v="0"/>
    <x v="7"/>
    <x v="3"/>
    <x v="0"/>
    <x v="0"/>
    <x v="1"/>
  </r>
  <r>
    <x v="79"/>
    <s v="^FTSE"/>
    <n v="5752.2001950000003"/>
    <n v="5826.6000979999999"/>
    <n v="-74.39990299999954"/>
    <n v="-1.2769007954662541E-2"/>
    <x v="0"/>
    <x v="7"/>
    <x v="3"/>
    <x v="0"/>
    <x v="0"/>
    <x v="0"/>
  </r>
  <r>
    <x v="80"/>
    <s v="^FTSE"/>
    <n v="5846.7998049999997"/>
    <n v="5752.2001950000003"/>
    <n v="94.599609999999302"/>
    <n v="1.6445813218084509E-2"/>
    <x v="0"/>
    <x v="7"/>
    <x v="3"/>
    <x v="0"/>
    <x v="0"/>
    <x v="1"/>
  </r>
  <r>
    <x v="81"/>
    <s v="^FTSE"/>
    <n v="5958.5"/>
    <n v="5846.7998049999997"/>
    <n v="111.70019500000035"/>
    <n v="1.9104501389713712E-2"/>
    <x v="0"/>
    <x v="7"/>
    <x v="3"/>
    <x v="0"/>
    <x v="0"/>
    <x v="1"/>
  </r>
  <r>
    <x v="82"/>
    <s v="^FTSE"/>
    <n v="6115.2998049999997"/>
    <n v="5958.5"/>
    <n v="156.79980499999965"/>
    <n v="2.631531509608117E-2"/>
    <x v="0"/>
    <x v="7"/>
    <x v="3"/>
    <x v="0"/>
    <x v="0"/>
    <x v="1"/>
  </r>
  <r>
    <x v="83"/>
    <s v="^FTSE"/>
    <n v="5901.2001950000003"/>
    <n v="6115.2998049999997"/>
    <n v="-214.0996099999993"/>
    <n v="-3.5010484657669094E-2"/>
    <x v="0"/>
    <x v="7"/>
    <x v="3"/>
    <x v="0"/>
    <x v="0"/>
    <x v="0"/>
  </r>
  <r>
    <x v="84"/>
    <s v="^FTSE"/>
    <n v="5763.1000979999999"/>
    <n v="5901.2001950000003"/>
    <n v="-138.10009700000046"/>
    <n v="-2.3402035592185236E-2"/>
    <x v="0"/>
    <x v="7"/>
    <x v="3"/>
    <x v="0"/>
    <x v="0"/>
    <x v="0"/>
  </r>
  <r>
    <x v="85"/>
    <s v="^FTSE"/>
    <n v="5753.7998049999997"/>
    <n v="5763.1000979999999"/>
    <n v="-9.300293000000238"/>
    <n v="-1.6137656542227628E-3"/>
    <x v="0"/>
    <x v="7"/>
    <x v="3"/>
    <x v="0"/>
    <x v="0"/>
    <x v="0"/>
  </r>
  <r>
    <x v="86"/>
    <s v="^FTSE"/>
    <n v="5849.3999020000001"/>
    <n v="5753.7998049999997"/>
    <n v="95.60009700000046"/>
    <n v="1.6615123959809106E-2"/>
    <x v="0"/>
    <x v="7"/>
    <x v="3"/>
    <x v="0"/>
    <x v="0"/>
    <x v="1"/>
  </r>
  <r>
    <x v="87"/>
    <s v="^FTSE"/>
    <n v="5853.7998049999997"/>
    <n v="5849.3999020000001"/>
    <n v="4.39990299999954"/>
    <n v="7.5219733198531101E-4"/>
    <x v="0"/>
    <x v="7"/>
    <x v="3"/>
    <x v="0"/>
    <x v="0"/>
    <x v="1"/>
  </r>
  <r>
    <x v="88"/>
    <s v="^FTSE"/>
    <n v="5936"/>
    <n v="5853.7998049999997"/>
    <n v="82.200195000000349"/>
    <n v="1.404219442724867E-2"/>
    <x v="0"/>
    <x v="7"/>
    <x v="3"/>
    <x v="0"/>
    <x v="0"/>
    <x v="1"/>
  </r>
  <r>
    <x v="90"/>
    <s v="^FTSE"/>
    <n v="5939.7001950000003"/>
    <n v="5936"/>
    <n v="3.700195000000349"/>
    <n v="6.2334821428577307E-4"/>
    <x v="0"/>
    <x v="7"/>
    <x v="3"/>
    <x v="0"/>
    <x v="0"/>
    <x v="1"/>
  </r>
  <r>
    <x v="91"/>
    <s v="^FTSE"/>
    <n v="5994.7998049999997"/>
    <n v="5939.7001950000003"/>
    <n v="55.099609999999302"/>
    <n v="9.2764968249376932E-3"/>
    <x v="0"/>
    <x v="7"/>
    <x v="3"/>
    <x v="0"/>
    <x v="0"/>
    <x v="1"/>
  </r>
  <r>
    <x v="92"/>
    <s v="^FTSE"/>
    <n v="5904.1000979999999"/>
    <n v="5994.7998049999997"/>
    <n v="-90.699706999999762"/>
    <n v="-1.5129730758373467E-2"/>
    <x v="0"/>
    <x v="7"/>
    <x v="3"/>
    <x v="0"/>
    <x v="0"/>
    <x v="0"/>
  </r>
  <r>
    <x v="93"/>
    <s v="^FTSE"/>
    <n v="5741.5"/>
    <n v="5904.1000979999999"/>
    <n v="-162.60009799999989"/>
    <n v="-2.7540200081479019E-2"/>
    <x v="0"/>
    <x v="7"/>
    <x v="3"/>
    <x v="0"/>
    <x v="0"/>
    <x v="0"/>
  </r>
  <r>
    <x v="94"/>
    <s v="^FTSE"/>
    <n v="5799.7998049999997"/>
    <n v="5741.5"/>
    <n v="58.299804999999651"/>
    <n v="1.0154106940694879E-2"/>
    <x v="0"/>
    <x v="7"/>
    <x v="3"/>
    <x v="0"/>
    <x v="0"/>
    <x v="1"/>
  </r>
  <r>
    <x v="95"/>
    <s v="^FTSE"/>
    <n v="6048.6000979999999"/>
    <n v="5799.7998049999997"/>
    <n v="248.80029300000024"/>
    <n v="4.289808292788138E-2"/>
    <x v="0"/>
    <x v="7"/>
    <x v="3"/>
    <x v="0"/>
    <x v="0"/>
    <x v="1"/>
  </r>
  <r>
    <x v="96"/>
    <s v="^FTSE"/>
    <n v="6002.2001950000003"/>
    <n v="6048.6000979999999"/>
    <n v="-46.39990299999954"/>
    <n v="-7.6711804794867989E-3"/>
    <x v="0"/>
    <x v="7"/>
    <x v="3"/>
    <x v="0"/>
    <x v="0"/>
    <x v="0"/>
  </r>
  <r>
    <x v="97"/>
    <s v="^FTSE"/>
    <n v="6067.2001950000003"/>
    <n v="6002.2001950000003"/>
    <n v="65"/>
    <n v="1.0829362215233476E-2"/>
    <x v="0"/>
    <x v="7"/>
    <x v="3"/>
    <x v="0"/>
    <x v="0"/>
    <x v="1"/>
  </r>
  <r>
    <x v="98"/>
    <s v="^FTSE"/>
    <n v="6015.2998049999997"/>
    <n v="6067.2001950000003"/>
    <n v="-51.900390000000698"/>
    <n v="-8.5542570431039969E-3"/>
    <x v="0"/>
    <x v="7"/>
    <x v="3"/>
    <x v="0"/>
    <x v="0"/>
    <x v="0"/>
  </r>
  <r>
    <x v="99"/>
    <s v="^FTSE"/>
    <n v="5993.2998049999997"/>
    <n v="6015.2998049999997"/>
    <n v="-22"/>
    <n v="-3.6573405670841707E-3"/>
    <x v="0"/>
    <x v="7"/>
    <x v="3"/>
    <x v="0"/>
    <x v="0"/>
    <x v="0"/>
  </r>
  <r>
    <x v="100"/>
    <s v="^FTSE"/>
    <n v="6067.7998049999997"/>
    <n v="5993.2998049999997"/>
    <n v="74.5"/>
    <n v="1.2430547849090957E-2"/>
    <x v="0"/>
    <x v="7"/>
    <x v="3"/>
    <x v="0"/>
    <x v="0"/>
    <x v="1"/>
  </r>
  <r>
    <x v="101"/>
    <s v="^FTSE"/>
    <n v="6144.2998049999997"/>
    <n v="6067.7998049999997"/>
    <n v="76.5"/>
    <n v="1.2607535261292295E-2"/>
    <x v="0"/>
    <x v="7"/>
    <x v="3"/>
    <x v="0"/>
    <x v="0"/>
    <x v="1"/>
  </r>
  <r>
    <x v="102"/>
    <s v="^FTSE"/>
    <n v="6218.7998049999997"/>
    <n v="6144.2998049999997"/>
    <n v="74.5"/>
    <n v="1.2125059382580048E-2"/>
    <x v="0"/>
    <x v="7"/>
    <x v="3"/>
    <x v="0"/>
    <x v="0"/>
    <x v="1"/>
  </r>
  <r>
    <x v="103"/>
    <s v="^FTSE"/>
    <n v="6076.6000979999999"/>
    <n v="6218.7998049999997"/>
    <n v="-142.19970699999976"/>
    <n v="-2.2866101411669382E-2"/>
    <x v="0"/>
    <x v="7"/>
    <x v="3"/>
    <x v="0"/>
    <x v="0"/>
    <x v="0"/>
  </r>
  <r>
    <x v="104"/>
    <s v="^FTSE"/>
    <n v="6166.3999020000001"/>
    <n v="6076.6000979999999"/>
    <n v="89.799804000000222"/>
    <n v="1.4777968362531568E-2"/>
    <x v="0"/>
    <x v="7"/>
    <x v="3"/>
    <x v="0"/>
    <x v="0"/>
    <x v="1"/>
  </r>
  <r>
    <x v="105"/>
    <s v="^FTSE"/>
    <n v="6220.1000979999999"/>
    <n v="6166.3999020000001"/>
    <n v="53.700195999999778"/>
    <n v="8.7085166147889206E-3"/>
    <x v="0"/>
    <x v="7"/>
    <x v="3"/>
    <x v="0"/>
    <x v="0"/>
    <x v="1"/>
  </r>
  <r>
    <x v="106"/>
    <s v="^FTSE"/>
    <n v="6382.3999020000001"/>
    <n v="6220.1000979999999"/>
    <n v="162.29980400000022"/>
    <n v="2.609279616773142E-2"/>
    <x v="0"/>
    <x v="7"/>
    <x v="3"/>
    <x v="0"/>
    <x v="0"/>
    <x v="1"/>
  </r>
  <r>
    <x v="107"/>
    <s v="^FTSE"/>
    <n v="6341.3999020000001"/>
    <n v="6382.3999020000001"/>
    <n v="-41"/>
    <n v="-6.4239158670004633E-3"/>
    <x v="0"/>
    <x v="7"/>
    <x v="3"/>
    <x v="0"/>
    <x v="0"/>
    <x v="0"/>
  </r>
  <r>
    <x v="108"/>
    <s v="^FTSE"/>
    <n v="6484.2998049999997"/>
    <n v="6341.3999020000001"/>
    <n v="142.89990299999954"/>
    <n v="2.2534441165732295E-2"/>
    <x v="0"/>
    <x v="7"/>
    <x v="3"/>
    <x v="0"/>
    <x v="0"/>
    <x v="1"/>
  </r>
  <r>
    <x v="109"/>
    <s v="^FTSE"/>
    <n v="6472.6000979999999"/>
    <n v="6484.2998049999997"/>
    <n v="-11.699706999999762"/>
    <n v="-1.8043130872786291E-3"/>
    <x v="0"/>
    <x v="7"/>
    <x v="3"/>
    <x v="0"/>
    <x v="0"/>
    <x v="0"/>
  </r>
  <r>
    <x v="110"/>
    <s v="^FTSE"/>
    <n v="6335.7001950000003"/>
    <n v="6472.6000979999999"/>
    <n v="-136.89990299999954"/>
    <n v="-2.1150681476876796E-2"/>
    <x v="0"/>
    <x v="7"/>
    <x v="3"/>
    <x v="0"/>
    <x v="0"/>
    <x v="0"/>
  </r>
  <r>
    <x v="111"/>
    <s v="^FTSE"/>
    <n v="6329.1000979999999"/>
    <n v="6335.7001950000003"/>
    <n v="-6.60009700000046"/>
    <n v="-1.0417312683464908E-3"/>
    <x v="0"/>
    <x v="7"/>
    <x v="3"/>
    <x v="0"/>
    <x v="0"/>
    <x v="0"/>
  </r>
  <r>
    <x v="112"/>
    <s v="^FTSE"/>
    <n v="6076.7001950000003"/>
    <n v="6329.1000979999999"/>
    <n v="-252.39990299999954"/>
    <n v="-3.9879271790907223E-2"/>
    <x v="0"/>
    <x v="7"/>
    <x v="3"/>
    <x v="0"/>
    <x v="0"/>
    <x v="0"/>
  </r>
  <r>
    <x v="113"/>
    <s v="^FTSE"/>
    <n v="6105.2001950000003"/>
    <n v="6076.7001950000003"/>
    <n v="28.5"/>
    <n v="4.6900454334492638E-3"/>
    <x v="0"/>
    <x v="7"/>
    <x v="3"/>
    <x v="0"/>
    <x v="0"/>
    <x v="1"/>
  </r>
  <r>
    <x v="114"/>
    <s v="^FTSE"/>
    <n v="6064.7001950000003"/>
    <n v="6105.2001950000003"/>
    <n v="-40.5"/>
    <n v="-6.6336891021474519E-3"/>
    <x v="0"/>
    <x v="7"/>
    <x v="3"/>
    <x v="0"/>
    <x v="0"/>
    <x v="0"/>
  </r>
  <r>
    <x v="115"/>
    <s v="^FTSE"/>
    <n v="6242.7998049999997"/>
    <n v="6064.7001950000003"/>
    <n v="178.0996099999993"/>
    <n v="2.9366597568472104E-2"/>
    <x v="0"/>
    <x v="7"/>
    <x v="3"/>
    <x v="0"/>
    <x v="0"/>
    <x v="1"/>
  </r>
  <r>
    <x v="116"/>
    <s v="^FTSE"/>
    <n v="6253.2998049999997"/>
    <n v="6242.7998049999997"/>
    <n v="10.5"/>
    <n v="1.6819376446430834E-3"/>
    <x v="0"/>
    <x v="7"/>
    <x v="3"/>
    <x v="0"/>
    <x v="0"/>
    <x v="1"/>
  </r>
  <r>
    <x v="117"/>
    <s v="^FTSE"/>
    <n v="6224.1000979999999"/>
    <n v="6253.2998049999997"/>
    <n v="-29.199706999999762"/>
    <n v="-4.6694877761421774E-3"/>
    <x v="0"/>
    <x v="7"/>
    <x v="3"/>
    <x v="0"/>
    <x v="0"/>
    <x v="0"/>
  </r>
  <r>
    <x v="118"/>
    <s v="^FTSE"/>
    <n v="6292.6000979999999"/>
    <n v="6224.1000979999999"/>
    <n v="68.5"/>
    <n v="1.1005607063101575E-2"/>
    <x v="0"/>
    <x v="7"/>
    <x v="3"/>
    <x v="0"/>
    <x v="0"/>
    <x v="1"/>
  </r>
  <r>
    <x v="119"/>
    <s v="^FTSE"/>
    <n v="6244.6000979999999"/>
    <n v="6292.6000979999999"/>
    <n v="-48"/>
    <n v="-7.62800738207661E-3"/>
    <x v="0"/>
    <x v="7"/>
    <x v="3"/>
    <x v="0"/>
    <x v="0"/>
    <x v="0"/>
  </r>
  <r>
    <x v="120"/>
    <s v="^FTSE"/>
    <n v="6320.1000979999999"/>
    <n v="6244.6000979999999"/>
    <n v="75.5"/>
    <n v="1.2090445955727556E-2"/>
    <x v="0"/>
    <x v="7"/>
    <x v="3"/>
    <x v="0"/>
    <x v="0"/>
    <x v="1"/>
  </r>
  <r>
    <x v="121"/>
    <s v="^FTSE"/>
    <n v="6123.7001950000003"/>
    <n v="6320.1000979999999"/>
    <n v="-196.39990299999954"/>
    <n v="-3.1075441837092172E-2"/>
    <x v="0"/>
    <x v="7"/>
    <x v="3"/>
    <x v="0"/>
    <x v="0"/>
    <x v="0"/>
  </r>
  <r>
    <x v="122"/>
    <s v="^FTSE"/>
    <n v="6147.1000979999999"/>
    <n v="6123.7001950000003"/>
    <n v="23.39990299999954"/>
    <n v="3.8212032357667599E-3"/>
    <x v="0"/>
    <x v="7"/>
    <x v="3"/>
    <x v="0"/>
    <x v="0"/>
    <x v="1"/>
  </r>
  <r>
    <x v="123"/>
    <s v="^FTSE"/>
    <n v="6159.2998049999997"/>
    <n v="6147.1000979999999"/>
    <n v="12.199706999999762"/>
    <n v="1.984628004344523E-3"/>
    <x v="0"/>
    <x v="7"/>
    <x v="3"/>
    <x v="0"/>
    <x v="0"/>
    <x v="1"/>
  </r>
  <r>
    <x v="124"/>
    <s v="^FTSE"/>
    <n v="6225.7998049999997"/>
    <n v="6159.2998049999997"/>
    <n v="66.5"/>
    <n v="1.0796681782889769E-2"/>
    <x v="0"/>
    <x v="7"/>
    <x v="3"/>
    <x v="0"/>
    <x v="0"/>
    <x v="1"/>
  </r>
  <r>
    <x v="125"/>
    <s v="^FTSE"/>
    <n v="6169.7001950000003"/>
    <n v="6225.7998049999997"/>
    <n v="-56.099609999999302"/>
    <n v="-9.0108278064041127E-3"/>
    <x v="0"/>
    <x v="7"/>
    <x v="3"/>
    <x v="0"/>
    <x v="0"/>
    <x v="0"/>
  </r>
  <r>
    <x v="126"/>
    <s v="^FTSE"/>
    <n v="6158"/>
    <n v="6169.7001950000003"/>
    <n v="-11.700195000000349"/>
    <n v="-1.8963960371173834E-3"/>
    <x v="0"/>
    <x v="7"/>
    <x v="3"/>
    <x v="0"/>
    <x v="0"/>
    <x v="0"/>
  </r>
  <r>
    <x v="127"/>
    <s v="^FTSE"/>
    <n v="6240.3999020000001"/>
    <n v="6158"/>
    <n v="82.399902000000111"/>
    <n v="1.3380951932445618E-2"/>
    <x v="0"/>
    <x v="7"/>
    <x v="3"/>
    <x v="0"/>
    <x v="0"/>
    <x v="1"/>
  </r>
  <r>
    <x v="190"/>
    <s v="^FTSE"/>
    <n v="6157.2998049999997"/>
    <n v="6240.3999020000001"/>
    <n v="-83.10009700000046"/>
    <n v="-1.3316469826455755E-2"/>
    <x v="0"/>
    <x v="7"/>
    <x v="3"/>
    <x v="0"/>
    <x v="0"/>
    <x v="0"/>
  </r>
  <r>
    <x v="128"/>
    <s v="^FTSE"/>
    <n v="6285.8999020000001"/>
    <n v="6157.2998049999997"/>
    <n v="128.60009700000046"/>
    <n v="2.0885794272283362E-2"/>
    <x v="0"/>
    <x v="7"/>
    <x v="3"/>
    <x v="0"/>
    <x v="0"/>
    <x v="1"/>
  </r>
  <r>
    <x v="129"/>
    <s v="^FTSE"/>
    <n v="6189.8999020000001"/>
    <n v="6285.8999020000001"/>
    <n v="-96"/>
    <n v="-1.5272276284491175E-2"/>
    <x v="0"/>
    <x v="7"/>
    <x v="3"/>
    <x v="0"/>
    <x v="0"/>
    <x v="0"/>
  </r>
  <r>
    <x v="130"/>
    <s v="^FTSE"/>
    <n v="6156.2001950000003"/>
    <n v="6189.8999020000001"/>
    <n v="-33.699706999999762"/>
    <n v="-5.4443056484824821E-3"/>
    <x v="0"/>
    <x v="7"/>
    <x v="3"/>
    <x v="0"/>
    <x v="0"/>
    <x v="0"/>
  </r>
  <r>
    <x v="131"/>
    <s v="^FTSE"/>
    <n v="6049.6000979999999"/>
    <n v="6156.2001950000003"/>
    <n v="-106.60009700000046"/>
    <n v="-1.7315891885156677E-2"/>
    <x v="0"/>
    <x v="7"/>
    <x v="3"/>
    <x v="0"/>
    <x v="0"/>
    <x v="0"/>
  </r>
  <r>
    <x v="132"/>
    <s v="^FTSE"/>
    <n v="6095.3999020000001"/>
    <n v="6049.6000979999999"/>
    <n v="45.799804000000222"/>
    <n v="7.5707159577608537E-3"/>
    <x v="0"/>
    <x v="7"/>
    <x v="3"/>
    <x v="0"/>
    <x v="0"/>
    <x v="1"/>
  </r>
  <r>
    <x v="133"/>
    <s v="^FTSE"/>
    <n v="6176.2001950000003"/>
    <n v="6095.3999020000001"/>
    <n v="80.800293000000238"/>
    <n v="1.3255946172373094E-2"/>
    <x v="0"/>
    <x v="7"/>
    <x v="3"/>
    <x v="0"/>
    <x v="0"/>
    <x v="1"/>
  </r>
  <r>
    <x v="134"/>
    <s v="^FTSE"/>
    <n v="6179.7998049999997"/>
    <n v="6176.2001950000003"/>
    <n v="3.5996099999993021"/>
    <n v="5.8281951464484577E-4"/>
    <x v="0"/>
    <x v="7"/>
    <x v="3"/>
    <x v="0"/>
    <x v="0"/>
    <x v="1"/>
  </r>
  <r>
    <x v="135"/>
    <s v="^FTSE"/>
    <n v="6292.7001950000003"/>
    <n v="6179.7998049999997"/>
    <n v="112.9003900000007"/>
    <n v="1.8269263335788707E-2"/>
    <x v="0"/>
    <x v="7"/>
    <x v="3"/>
    <x v="0"/>
    <x v="0"/>
    <x v="1"/>
  </r>
  <r>
    <x v="136"/>
    <s v="^FTSE"/>
    <n v="6250.7001950000003"/>
    <n v="6292.7001950000003"/>
    <n v="-42"/>
    <n v="-6.674400288984369E-3"/>
    <x v="0"/>
    <x v="7"/>
    <x v="3"/>
    <x v="0"/>
    <x v="0"/>
    <x v="0"/>
  </r>
  <r>
    <x v="137"/>
    <s v="^FTSE"/>
    <n v="6290.2998049999997"/>
    <n v="6250.7001950000003"/>
    <n v="39.599609999999302"/>
    <n v="6.3352278568208145E-3"/>
    <x v="0"/>
    <x v="7"/>
    <x v="3"/>
    <x v="0"/>
    <x v="0"/>
    <x v="1"/>
  </r>
  <r>
    <x v="138"/>
    <s v="^FTSE"/>
    <n v="6261.5"/>
    <n v="6290.2998049999997"/>
    <n v="-28.799804999999651"/>
    <n v="-4.5784471158445287E-3"/>
    <x v="0"/>
    <x v="7"/>
    <x v="3"/>
    <x v="0"/>
    <x v="0"/>
    <x v="0"/>
  </r>
  <r>
    <x v="139"/>
    <s v="^FTSE"/>
    <n v="6269.7001950000003"/>
    <n v="6261.5"/>
    <n v="8.200195000000349"/>
    <n v="1.3096214964465941E-3"/>
    <x v="0"/>
    <x v="7"/>
    <x v="3"/>
    <x v="0"/>
    <x v="0"/>
    <x v="1"/>
  </r>
  <r>
    <x v="140"/>
    <s v="^FTSE"/>
    <n v="6207.1000979999999"/>
    <n v="6269.7001950000003"/>
    <n v="-62.60009700000046"/>
    <n v="-9.9845439260274633E-3"/>
    <x v="0"/>
    <x v="7"/>
    <x v="3"/>
    <x v="0"/>
    <x v="0"/>
    <x v="0"/>
  </r>
  <r>
    <x v="141"/>
    <s v="^FTSE"/>
    <n v="6211.3999020000001"/>
    <n v="6207.1000979999999"/>
    <n v="4.299804000000222"/>
    <n v="6.9272348312631035E-4"/>
    <x v="0"/>
    <x v="7"/>
    <x v="3"/>
    <x v="0"/>
    <x v="0"/>
    <x v="1"/>
  </r>
  <r>
    <x v="142"/>
    <s v="^FTSE"/>
    <n v="6123.7998049999997"/>
    <n v="6211.3999020000001"/>
    <n v="-87.60009700000046"/>
    <n v="-1.410311658919179E-2"/>
    <x v="0"/>
    <x v="7"/>
    <x v="3"/>
    <x v="0"/>
    <x v="0"/>
    <x v="0"/>
  </r>
  <r>
    <x v="143"/>
    <s v="^FTSE"/>
    <n v="6104.8999020000001"/>
    <n v="6123.7998049999997"/>
    <n v="-18.89990299999954"/>
    <n v="-3.0863032107235162E-3"/>
    <x v="0"/>
    <x v="7"/>
    <x v="3"/>
    <x v="0"/>
    <x v="0"/>
    <x v="0"/>
  </r>
  <r>
    <x v="144"/>
    <s v="^FTSE"/>
    <n v="6129.2998049999997"/>
    <n v="6104.8999020000001"/>
    <n v="24.39990299999954"/>
    <n v="3.996773639483588E-3"/>
    <x v="0"/>
    <x v="7"/>
    <x v="3"/>
    <x v="0"/>
    <x v="0"/>
    <x v="1"/>
  </r>
  <r>
    <x v="145"/>
    <s v="^FTSE"/>
    <n v="6131.5"/>
    <n v="6129.2998049999997"/>
    <n v="2.200195000000349"/>
    <n v="3.5896351459354812E-4"/>
    <x v="0"/>
    <x v="7"/>
    <x v="3"/>
    <x v="0"/>
    <x v="0"/>
    <x v="1"/>
  </r>
  <r>
    <x v="146"/>
    <s v="^FTSE"/>
    <n v="5990"/>
    <n v="6131.5"/>
    <n v="-141.5"/>
    <n v="-2.3077550354725598E-2"/>
    <x v="0"/>
    <x v="7"/>
    <x v="3"/>
    <x v="0"/>
    <x v="0"/>
    <x v="0"/>
  </r>
  <r>
    <x v="147"/>
    <s v="^FTSE"/>
    <n v="5897.7998049999997"/>
    <n v="5990"/>
    <n v="-92.200195000000349"/>
    <n v="-1.5392353088480859E-2"/>
    <x v="0"/>
    <x v="7"/>
    <x v="3"/>
    <x v="0"/>
    <x v="0"/>
    <x v="0"/>
  </r>
  <r>
    <x v="148"/>
    <s v="^FTSE"/>
    <n v="6032.8999020000001"/>
    <n v="5897.7998049999997"/>
    <n v="135.10009700000046"/>
    <n v="2.2906863824958275E-2"/>
    <x v="0"/>
    <x v="7"/>
    <x v="3"/>
    <x v="0"/>
    <x v="0"/>
    <x v="1"/>
  </r>
  <r>
    <x v="149"/>
    <s v="^FTSE"/>
    <n v="6036"/>
    <n v="6032.8999020000001"/>
    <n v="3.100097999999889"/>
    <n v="5.1386531359026168E-4"/>
    <x v="0"/>
    <x v="7"/>
    <x v="3"/>
    <x v="0"/>
    <x v="0"/>
    <x v="1"/>
  </r>
  <r>
    <x v="150"/>
    <s v="^FTSE"/>
    <n v="6104.7001950000003"/>
    <n v="6036"/>
    <n v="68.700195000000349"/>
    <n v="1.1381742047713776E-2"/>
    <x v="0"/>
    <x v="7"/>
    <x v="3"/>
    <x v="0"/>
    <x v="0"/>
    <x v="1"/>
  </r>
  <r>
    <x v="151"/>
    <s v="^FTSE"/>
    <n v="6026.8999020000001"/>
    <n v="6104.7001950000003"/>
    <n v="-77.800293000000238"/>
    <n v="-1.2744326586868568E-2"/>
    <x v="0"/>
    <x v="7"/>
    <x v="3"/>
    <x v="0"/>
    <x v="0"/>
    <x v="0"/>
  </r>
  <r>
    <x v="152"/>
    <s v="^FTSE"/>
    <n v="6032.2001950000003"/>
    <n v="6026.8999020000001"/>
    <n v="5.300293000000238"/>
    <n v="8.7943936122804344E-4"/>
    <x v="0"/>
    <x v="7"/>
    <x v="3"/>
    <x v="0"/>
    <x v="0"/>
    <x v="1"/>
  </r>
  <r>
    <x v="153"/>
    <s v="^FTSE"/>
    <n v="6050.6000979999999"/>
    <n v="6032.2001950000003"/>
    <n v="18.39990299999954"/>
    <n v="3.0502805618505403E-3"/>
    <x v="0"/>
    <x v="7"/>
    <x v="3"/>
    <x v="0"/>
    <x v="0"/>
    <x v="1"/>
  </r>
  <r>
    <x v="154"/>
    <s v="^FTSE"/>
    <n v="6154.2998049999997"/>
    <n v="6050.6000979999999"/>
    <n v="103.69970699999976"/>
    <n v="1.7138747449906209E-2"/>
    <x v="0"/>
    <x v="7"/>
    <x v="3"/>
    <x v="0"/>
    <x v="0"/>
    <x v="1"/>
  </r>
  <r>
    <x v="155"/>
    <s v="^FTSE"/>
    <n v="6280.1000979999999"/>
    <n v="6154.2998049999997"/>
    <n v="125.80029300000024"/>
    <n v="2.0441040733471423E-2"/>
    <x v="0"/>
    <x v="7"/>
    <x v="3"/>
    <x v="0"/>
    <x v="0"/>
    <x v="1"/>
  </r>
  <r>
    <x v="156"/>
    <s v="^FTSE"/>
    <n v="6185.6000979999999"/>
    <n v="6280.1000979999999"/>
    <n v="-94.5"/>
    <n v="-1.5047530855454846E-2"/>
    <x v="0"/>
    <x v="7"/>
    <x v="3"/>
    <x v="0"/>
    <x v="0"/>
    <x v="0"/>
  </r>
  <r>
    <x v="157"/>
    <s v="^FTSE"/>
    <n v="6090"/>
    <n v="6185.6000979999999"/>
    <n v="-95.600097999999889"/>
    <n v="-1.5455266503715689E-2"/>
    <x v="0"/>
    <x v="7"/>
    <x v="3"/>
    <x v="0"/>
    <x v="0"/>
    <x v="0"/>
  </r>
  <r>
    <x v="158"/>
    <s v="^FTSE"/>
    <n v="6127.3999020000001"/>
    <n v="6090"/>
    <n v="37.399902000000111"/>
    <n v="6.1411990147783434E-3"/>
    <x v="0"/>
    <x v="7"/>
    <x v="3"/>
    <x v="0"/>
    <x v="0"/>
    <x v="1"/>
  </r>
  <r>
    <x v="159"/>
    <s v="^FTSE"/>
    <n v="6076.6000979999999"/>
    <n v="6127.3999020000001"/>
    <n v="-50.799804000000222"/>
    <n v="-8.2905971231645951E-3"/>
    <x v="0"/>
    <x v="7"/>
    <x v="3"/>
    <x v="0"/>
    <x v="0"/>
    <x v="0"/>
  </r>
  <r>
    <x v="160"/>
    <s v="^FTSE"/>
    <n v="6112"/>
    <n v="6076.6000979999999"/>
    <n v="35.399902000000111"/>
    <n v="5.8256099511388498E-3"/>
    <x v="0"/>
    <x v="7"/>
    <x v="3"/>
    <x v="0"/>
    <x v="0"/>
    <x v="1"/>
  </r>
  <r>
    <x v="161"/>
    <s v="^FTSE"/>
    <n v="6013.2998049999997"/>
    <n v="6112"/>
    <n v="-98.700195000000349"/>
    <n v="-1.6148592113874403E-2"/>
    <x v="0"/>
    <x v="7"/>
    <x v="3"/>
    <x v="0"/>
    <x v="0"/>
    <x v="0"/>
  </r>
  <r>
    <x v="162"/>
    <s v="^FTSE"/>
    <n v="6001.8999020000001"/>
    <n v="6013.2998049999997"/>
    <n v="-11.39990299999954"/>
    <n v="-1.8957815791124588E-3"/>
    <x v="0"/>
    <x v="7"/>
    <x v="3"/>
    <x v="0"/>
    <x v="0"/>
    <x v="0"/>
  </r>
  <r>
    <x v="163"/>
    <s v="^FTSE"/>
    <n v="6104.7001950000003"/>
    <n v="6001.8999020000001"/>
    <n v="102.80029300000024"/>
    <n v="1.7127958592868954E-2"/>
    <x v="0"/>
    <x v="7"/>
    <x v="3"/>
    <x v="0"/>
    <x v="0"/>
    <x v="1"/>
  </r>
  <r>
    <x v="164"/>
    <s v="^FTSE"/>
    <n v="6037"/>
    <n v="6104.7001950000003"/>
    <n v="-67.700195000000349"/>
    <n v="-1.1089847631739489E-2"/>
    <x v="0"/>
    <x v="7"/>
    <x v="3"/>
    <x v="0"/>
    <x v="0"/>
    <x v="0"/>
  </r>
  <r>
    <x v="165"/>
    <s v="^FTSE"/>
    <n v="6045.6000979999999"/>
    <n v="6037"/>
    <n v="8.600097999999889"/>
    <n v="1.4245648500910864E-3"/>
    <x v="0"/>
    <x v="7"/>
    <x v="3"/>
    <x v="0"/>
    <x v="0"/>
    <x v="1"/>
  </r>
  <r>
    <x v="166"/>
    <s v="^FTSE"/>
    <n v="6000"/>
    <n v="6045.6000979999999"/>
    <n v="-45.600097999999889"/>
    <n v="-7.5426917528146255E-3"/>
    <x v="0"/>
    <x v="7"/>
    <x v="3"/>
    <x v="0"/>
    <x v="0"/>
    <x v="0"/>
  </r>
  <r>
    <x v="167"/>
    <s v="^FTSE"/>
    <n v="5963.6000979999999"/>
    <n v="6000"/>
    <n v="-36.399902000000111"/>
    <n v="-6.0666503333333521E-3"/>
    <x v="0"/>
    <x v="7"/>
    <x v="3"/>
    <x v="0"/>
    <x v="0"/>
    <x v="0"/>
  </r>
  <r>
    <x v="169"/>
    <s v="^FTSE"/>
    <n v="5862.1000979999999"/>
    <n v="5963.6000979999999"/>
    <n v="-101.5"/>
    <n v="-1.701992057348712E-2"/>
    <x v="0"/>
    <x v="7"/>
    <x v="3"/>
    <x v="0"/>
    <x v="0"/>
    <x v="0"/>
  </r>
  <r>
    <x v="170"/>
    <s v="^FTSE"/>
    <n v="5941"/>
    <n v="5862.1000979999999"/>
    <n v="78.899902000000111"/>
    <n v="1.3459323566808208E-2"/>
    <x v="0"/>
    <x v="7"/>
    <x v="3"/>
    <x v="0"/>
    <x v="0"/>
    <x v="1"/>
  </r>
  <r>
    <x v="171"/>
    <s v="^FTSE"/>
    <n v="5850.8999020000001"/>
    <n v="5941"/>
    <n v="-90.100097999999889"/>
    <n v="-1.5165813499410855E-2"/>
    <x v="0"/>
    <x v="7"/>
    <x v="3"/>
    <x v="0"/>
    <x v="0"/>
    <x v="0"/>
  </r>
  <r>
    <x v="172"/>
    <s v="^FTSE"/>
    <n v="5799.1000979999999"/>
    <n v="5850.8999020000001"/>
    <n v="-51.799804000000222"/>
    <n v="-8.8533054517465955E-3"/>
    <x v="0"/>
    <x v="7"/>
    <x v="3"/>
    <x v="0"/>
    <x v="0"/>
    <x v="0"/>
  </r>
  <r>
    <x v="191"/>
    <s v="^FTSE"/>
    <n v="5937.3999020000001"/>
    <n v="5799.1000979999999"/>
    <n v="138.29980400000022"/>
    <n v="2.3848494018528361E-2"/>
    <x v="0"/>
    <x v="7"/>
    <x v="3"/>
    <x v="0"/>
    <x v="0"/>
    <x v="1"/>
  </r>
  <r>
    <x v="173"/>
    <s v="^FTSE"/>
    <n v="5930.2998049999997"/>
    <n v="5937.3999020000001"/>
    <n v="-7.10009700000046"/>
    <n v="-1.1958259704906869E-3"/>
    <x v="0"/>
    <x v="7"/>
    <x v="3"/>
    <x v="0"/>
    <x v="0"/>
    <x v="0"/>
  </r>
  <r>
    <x v="174"/>
    <s v="^FTSE"/>
    <n v="6012.7998049999997"/>
    <n v="5930.2998049999997"/>
    <n v="82.5"/>
    <n v="1.3911606952896709E-2"/>
    <x v="0"/>
    <x v="7"/>
    <x v="3"/>
    <x v="0"/>
    <x v="0"/>
    <x v="1"/>
  </r>
  <r>
    <x v="175"/>
    <s v="^FTSE"/>
    <n v="6003.2998049999997"/>
    <n v="6012.7998049999997"/>
    <n v="-9.5"/>
    <n v="-1.5799627973810447E-3"/>
    <x v="0"/>
    <x v="7"/>
    <x v="3"/>
    <x v="0"/>
    <x v="0"/>
    <x v="0"/>
  </r>
  <r>
    <x v="176"/>
    <s v="^FTSE"/>
    <n v="6032.1000979999999"/>
    <n v="6003.2998049999997"/>
    <n v="28.800293000000238"/>
    <n v="4.7974104135217743E-3"/>
    <x v="0"/>
    <x v="7"/>
    <x v="3"/>
    <x v="0"/>
    <x v="0"/>
    <x v="1"/>
  </r>
  <r>
    <x v="177"/>
    <s v="^FTSE"/>
    <n v="6026.2998049999997"/>
    <n v="6032.1000979999999"/>
    <n v="-5.800293000000238"/>
    <n v="-9.6157107902161308E-4"/>
    <x v="0"/>
    <x v="7"/>
    <x v="3"/>
    <x v="0"/>
    <x v="0"/>
    <x v="0"/>
  </r>
  <r>
    <x v="178"/>
    <s v="^FTSE"/>
    <n v="6105.5"/>
    <n v="6026.2998049999997"/>
    <n v="79.200195000000349"/>
    <n v="1.3142425296246998E-2"/>
    <x v="0"/>
    <x v="7"/>
    <x v="3"/>
    <x v="0"/>
    <x v="0"/>
    <x v="1"/>
  </r>
  <r>
    <x v="179"/>
    <s v="^FTSE"/>
    <n v="6078.5"/>
    <n v="6105.5"/>
    <n v="-27"/>
    <n v="-4.4222422406027355E-3"/>
    <x v="0"/>
    <x v="7"/>
    <x v="3"/>
    <x v="0"/>
    <x v="0"/>
    <x v="0"/>
  </r>
  <r>
    <x v="180"/>
    <s v="^FTSE"/>
    <n v="6049.8999020000001"/>
    <n v="6078.5"/>
    <n v="-28.600097999999889"/>
    <n v="-4.7051242905321857E-3"/>
    <x v="0"/>
    <x v="7"/>
    <x v="3"/>
    <x v="0"/>
    <x v="0"/>
    <x v="0"/>
  </r>
  <r>
    <x v="181"/>
    <s v="^FTSE"/>
    <n v="6007.1000979999999"/>
    <n v="6049.8999020000001"/>
    <n v="-42.799804000000222"/>
    <n v="-7.0744648164924664E-3"/>
    <x v="0"/>
    <x v="7"/>
    <x v="3"/>
    <x v="0"/>
    <x v="0"/>
    <x v="0"/>
  </r>
  <r>
    <x v="182"/>
    <s v="^FTSE"/>
    <n v="5804.2998049999997"/>
    <n v="6007.1000979999999"/>
    <n v="-202.80029300000024"/>
    <n v="-3.3760098831634326E-2"/>
    <x v="0"/>
    <x v="7"/>
    <x v="3"/>
    <x v="0"/>
    <x v="0"/>
    <x v="0"/>
  </r>
  <r>
    <x v="183"/>
    <s v="^FTSE"/>
    <n v="5829.5"/>
    <n v="5804.2998049999997"/>
    <n v="25.200195000000349"/>
    <n v="4.3416425489069561E-3"/>
    <x v="0"/>
    <x v="7"/>
    <x v="3"/>
    <x v="0"/>
    <x v="0"/>
    <x v="1"/>
  </r>
  <r>
    <x v="184"/>
    <s v="^FTSE"/>
    <n v="5899.2998049999997"/>
    <n v="5829.5"/>
    <n v="69.799804999999651"/>
    <n v="1.1973549189467305E-2"/>
    <x v="0"/>
    <x v="7"/>
    <x v="3"/>
    <x v="0"/>
    <x v="0"/>
    <x v="1"/>
  </r>
  <r>
    <x v="185"/>
    <s v="^FTSE"/>
    <n v="5822.7998049999997"/>
    <n v="5899.2998049999997"/>
    <n v="-76.5"/>
    <n v="-1.2967640657144057E-2"/>
    <x v="0"/>
    <x v="7"/>
    <x v="3"/>
    <x v="0"/>
    <x v="0"/>
    <x v="0"/>
  </r>
  <r>
    <x v="186"/>
    <s v="^FTSE"/>
    <n v="5842.7001950000003"/>
    <n v="5822.7998049999997"/>
    <n v="19.900390000000698"/>
    <n v="3.4176668727151438E-3"/>
    <x v="0"/>
    <x v="7"/>
    <x v="3"/>
    <x v="0"/>
    <x v="1"/>
    <x v="1"/>
  </r>
  <r>
    <x v="1"/>
    <s v="^HSI"/>
    <n v="28543.519531000002"/>
    <m/>
    <m/>
    <m/>
    <x v="0"/>
    <x v="9"/>
    <x v="3"/>
    <x v="0"/>
    <x v="0"/>
    <x v="0"/>
  </r>
  <r>
    <x v="2"/>
    <s v="^HSI"/>
    <n v="28451.5"/>
    <n v="28543.519531000002"/>
    <n v="-92.019531000001734"/>
    <n v="-3.2238326776788304E-3"/>
    <x v="0"/>
    <x v="9"/>
    <x v="3"/>
    <x v="0"/>
    <x v="0"/>
    <x v="0"/>
  </r>
  <r>
    <x v="3"/>
    <s v="^HSI"/>
    <n v="28226.189452999995"/>
    <n v="28451.5"/>
    <n v="-225.31054700000459"/>
    <n v="-7.9191096075779694E-3"/>
    <x v="0"/>
    <x v="9"/>
    <x v="3"/>
    <x v="0"/>
    <x v="0"/>
    <x v="0"/>
  </r>
  <r>
    <x v="4"/>
    <s v="^HSI"/>
    <n v="28322.060547000005"/>
    <n v="28226.189452999995"/>
    <n v="95.87109400000918"/>
    <n v="3.3965298135494376E-3"/>
    <x v="0"/>
    <x v="9"/>
    <x v="3"/>
    <x v="0"/>
    <x v="0"/>
    <x v="1"/>
  </r>
  <r>
    <x v="5"/>
    <s v="^HSI"/>
    <n v="28087.919922000005"/>
    <n v="28322.060547000005"/>
    <n v="-234.140625"/>
    <n v="-8.2670759287251511E-3"/>
    <x v="0"/>
    <x v="9"/>
    <x v="3"/>
    <x v="0"/>
    <x v="0"/>
    <x v="0"/>
  </r>
  <r>
    <x v="6"/>
    <s v="^HSI"/>
    <n v="28561"/>
    <n v="28087.919922000005"/>
    <n v="473.08007799999541"/>
    <n v="1.684283063016899E-2"/>
    <x v="0"/>
    <x v="9"/>
    <x v="3"/>
    <x v="0"/>
    <x v="0"/>
    <x v="1"/>
  </r>
  <r>
    <x v="7"/>
    <s v="^HSI"/>
    <n v="28638.199218999998"/>
    <n v="28561"/>
    <n v="77.199218999998266"/>
    <n v="2.7029592451244099E-3"/>
    <x v="0"/>
    <x v="9"/>
    <x v="3"/>
    <x v="0"/>
    <x v="0"/>
    <x v="1"/>
  </r>
  <r>
    <x v="8"/>
    <s v="^HSI"/>
    <n v="28954.939452999995"/>
    <n v="28638.199218999998"/>
    <n v="316.74023399999714"/>
    <n v="1.1060061129467107E-2"/>
    <x v="0"/>
    <x v="9"/>
    <x v="3"/>
    <x v="0"/>
    <x v="0"/>
    <x v="1"/>
  </r>
  <r>
    <x v="9"/>
    <s v="^HSI"/>
    <n v="28885.140625"/>
    <n v="28954.939452999995"/>
    <n v="-69.79882799999541"/>
    <n v="-2.4106017597893344E-3"/>
    <x v="0"/>
    <x v="9"/>
    <x v="3"/>
    <x v="0"/>
    <x v="0"/>
    <x v="0"/>
  </r>
  <r>
    <x v="10"/>
    <s v="^HSI"/>
    <n v="28773.589843999998"/>
    <n v="28885.140625"/>
    <n v="-111.55078100000173"/>
    <n v="-3.8618742573631399E-3"/>
    <x v="0"/>
    <x v="9"/>
    <x v="3"/>
    <x v="0"/>
    <x v="0"/>
    <x v="0"/>
  </r>
  <r>
    <x v="11"/>
    <s v="^HSI"/>
    <n v="28883.039063"/>
    <n v="28773.589843999998"/>
    <n v="109.4492190000019"/>
    <n v="3.8038082697847576E-3"/>
    <x v="0"/>
    <x v="9"/>
    <x v="3"/>
    <x v="0"/>
    <x v="0"/>
    <x v="1"/>
  </r>
  <r>
    <x v="12"/>
    <s v="^HSI"/>
    <n v="29056.419922000005"/>
    <n v="28883.039063"/>
    <n v="173.38085900000442"/>
    <n v="6.0028606623362662E-3"/>
    <x v="0"/>
    <x v="9"/>
    <x v="3"/>
    <x v="0"/>
    <x v="0"/>
    <x v="1"/>
  </r>
  <r>
    <x v="187"/>
    <s v="^HSI"/>
    <n v="28795.910156000002"/>
    <n v="29056.419922000005"/>
    <n v="-260.50976600000286"/>
    <n v="-8.9656525717663679E-3"/>
    <x v="0"/>
    <x v="9"/>
    <x v="3"/>
    <x v="0"/>
    <x v="0"/>
    <x v="0"/>
  </r>
  <r>
    <x v="13"/>
    <s v="^HSI"/>
    <n v="27985.330077999995"/>
    <n v="28795.910156000002"/>
    <n v="-810.58007800000632"/>
    <n v="-2.8149139013448111E-2"/>
    <x v="0"/>
    <x v="9"/>
    <x v="3"/>
    <x v="0"/>
    <x v="0"/>
    <x v="0"/>
  </r>
  <r>
    <x v="14"/>
    <s v="^HSI"/>
    <n v="28341.039063"/>
    <n v="27985.330077999995"/>
    <n v="355.70898500000476"/>
    <n v="1.271055170721881E-2"/>
    <x v="0"/>
    <x v="9"/>
    <x v="3"/>
    <x v="0"/>
    <x v="0"/>
    <x v="1"/>
  </r>
  <r>
    <x v="15"/>
    <s v="^HSI"/>
    <n v="27909.119141000003"/>
    <n v="28341.039063"/>
    <n v="-431.91992199999731"/>
    <n v="-1.5240087741309406E-2"/>
    <x v="0"/>
    <x v="9"/>
    <x v="3"/>
    <x v="0"/>
    <x v="0"/>
    <x v="0"/>
  </r>
  <r>
    <x v="16"/>
    <s v="^HSI"/>
    <n v="27949.640625"/>
    <n v="27909.119141000003"/>
    <n v="40.521483999997145"/>
    <n v="1.4519083814604845E-3"/>
    <x v="0"/>
    <x v="9"/>
    <x v="3"/>
    <x v="0"/>
    <x v="0"/>
    <x v="1"/>
  </r>
  <r>
    <x v="19"/>
    <s v="^HSI"/>
    <n v="27160.630858999997"/>
    <n v="27949.640625"/>
    <n v="-789.00976600000286"/>
    <n v="-2.822969270289152E-2"/>
    <x v="0"/>
    <x v="9"/>
    <x v="3"/>
    <x v="0"/>
    <x v="0"/>
    <x v="0"/>
  </r>
  <r>
    <x v="20"/>
    <s v="^HSI"/>
    <n v="26449.130859000001"/>
    <n v="27160.630858999997"/>
    <n v="-711.49999999999636"/>
    <n v="-2.6196004197900743E-2"/>
    <x v="0"/>
    <x v="9"/>
    <x v="3"/>
    <x v="0"/>
    <x v="0"/>
    <x v="0"/>
  </r>
  <r>
    <x v="21"/>
    <s v="^HSI"/>
    <n v="26312.630859000001"/>
    <n v="26449.130859000001"/>
    <n v="-136.5"/>
    <n v="-5.1608501136645984E-3"/>
    <x v="0"/>
    <x v="9"/>
    <x v="3"/>
    <x v="0"/>
    <x v="0"/>
    <x v="0"/>
  </r>
  <r>
    <x v="22"/>
    <s v="^HSI"/>
    <n v="26356.980468999998"/>
    <n v="26312.630859000001"/>
    <n v="44.349609999997483"/>
    <n v="1.685487484609624E-3"/>
    <x v="0"/>
    <x v="9"/>
    <x v="3"/>
    <x v="0"/>
    <x v="0"/>
    <x v="1"/>
  </r>
  <r>
    <x v="23"/>
    <s v="^HSI"/>
    <n v="26675.980468999998"/>
    <n v="26356.980468999998"/>
    <n v="319"/>
    <n v="1.2103055597555826E-2"/>
    <x v="0"/>
    <x v="9"/>
    <x v="3"/>
    <x v="0"/>
    <x v="0"/>
    <x v="1"/>
  </r>
  <r>
    <x v="24"/>
    <s v="^HSI"/>
    <n v="26786.740234000001"/>
    <n v="26675.980468999998"/>
    <n v="110.75976500000252"/>
    <n v="4.1520410141518806E-3"/>
    <x v="0"/>
    <x v="9"/>
    <x v="3"/>
    <x v="0"/>
    <x v="0"/>
    <x v="1"/>
  </r>
  <r>
    <x v="25"/>
    <s v="^HSI"/>
    <n v="27493.699218999998"/>
    <n v="26786.740234000001"/>
    <n v="706.95898499999748"/>
    <n v="2.6392124567014886E-2"/>
    <x v="0"/>
    <x v="9"/>
    <x v="3"/>
    <x v="0"/>
    <x v="0"/>
    <x v="1"/>
  </r>
  <r>
    <x v="26"/>
    <s v="^HSI"/>
    <n v="27404.269531000002"/>
    <n v="27493.699218999998"/>
    <n v="-89.429687999996531"/>
    <n v="-3.2527339186934363E-3"/>
    <x v="0"/>
    <x v="9"/>
    <x v="3"/>
    <x v="0"/>
    <x v="0"/>
    <x v="0"/>
  </r>
  <r>
    <x v="27"/>
    <s v="^HSI"/>
    <n v="27241.339843999998"/>
    <n v="27404.269531000002"/>
    <n v="-162.92968700000347"/>
    <n v="-5.945412513757963E-3"/>
    <x v="0"/>
    <x v="9"/>
    <x v="3"/>
    <x v="0"/>
    <x v="0"/>
    <x v="0"/>
  </r>
  <r>
    <x v="28"/>
    <s v="^HSI"/>
    <n v="27583.880858999997"/>
    <n v="27241.339843999998"/>
    <n v="342.54101499999888"/>
    <n v="1.257430864126328E-2"/>
    <x v="0"/>
    <x v="9"/>
    <x v="3"/>
    <x v="0"/>
    <x v="0"/>
    <x v="1"/>
  </r>
  <r>
    <x v="29"/>
    <s v="^HSI"/>
    <n v="27823.660156000002"/>
    <n v="27583.880858999997"/>
    <n v="239.77929700000459"/>
    <n v="8.6927324775538262E-3"/>
    <x v="0"/>
    <x v="9"/>
    <x v="3"/>
    <x v="0"/>
    <x v="0"/>
    <x v="1"/>
  </r>
  <r>
    <x v="30"/>
    <s v="^HSI"/>
    <n v="27730"/>
    <n v="27823.660156000002"/>
    <n v="-93.660156000001734"/>
    <n v="-3.3662054336084353E-3"/>
    <x v="0"/>
    <x v="9"/>
    <x v="3"/>
    <x v="0"/>
    <x v="0"/>
    <x v="0"/>
  </r>
  <r>
    <x v="31"/>
    <s v="^HSI"/>
    <n v="27815.599608999997"/>
    <n v="27730"/>
    <n v="85.599608999997145"/>
    <n v="3.0868953840604814E-3"/>
    <x v="0"/>
    <x v="9"/>
    <x v="3"/>
    <x v="0"/>
    <x v="0"/>
    <x v="1"/>
  </r>
  <r>
    <x v="188"/>
    <s v="^HSI"/>
    <n v="27959.599608999997"/>
    <n v="27815.599608999997"/>
    <n v="144"/>
    <n v="5.1769511362037097E-3"/>
    <x v="0"/>
    <x v="9"/>
    <x v="3"/>
    <x v="0"/>
    <x v="0"/>
    <x v="1"/>
  </r>
  <r>
    <x v="32"/>
    <s v="^HSI"/>
    <n v="27530.199218999998"/>
    <n v="27959.599608999997"/>
    <n v="-429.40038999999888"/>
    <n v="-1.5357887666666655E-2"/>
    <x v="0"/>
    <x v="9"/>
    <x v="3"/>
    <x v="0"/>
    <x v="0"/>
    <x v="0"/>
  </r>
  <r>
    <x v="33"/>
    <s v="^HSI"/>
    <n v="27655.810547000005"/>
    <n v="27530.199218999998"/>
    <n v="125.61132800000632"/>
    <n v="4.5626741383446119E-3"/>
    <x v="0"/>
    <x v="9"/>
    <x v="3"/>
    <x v="0"/>
    <x v="0"/>
    <x v="1"/>
  </r>
  <r>
    <x v="34"/>
    <s v="^HSI"/>
    <n v="27609.160156000002"/>
    <n v="27655.810547000005"/>
    <n v="-46.650391000002855"/>
    <n v="-1.6868206021560018E-3"/>
    <x v="0"/>
    <x v="9"/>
    <x v="3"/>
    <x v="0"/>
    <x v="0"/>
    <x v="0"/>
  </r>
  <r>
    <x v="35"/>
    <s v="^HSI"/>
    <n v="27308.810547000005"/>
    <n v="27609.160156000002"/>
    <n v="-300.34960899999714"/>
    <n v="-1.0878621707539532E-2"/>
    <x v="0"/>
    <x v="9"/>
    <x v="3"/>
    <x v="0"/>
    <x v="0"/>
    <x v="0"/>
  </r>
  <r>
    <x v="36"/>
    <s v="^HSI"/>
    <n v="26820.880859000001"/>
    <n v="27308.810547000005"/>
    <n v="-487.92968800000381"/>
    <n v="-1.7867116078170056E-2"/>
    <x v="0"/>
    <x v="9"/>
    <x v="3"/>
    <x v="0"/>
    <x v="0"/>
    <x v="0"/>
  </r>
  <r>
    <x v="37"/>
    <s v="^HSI"/>
    <n v="26893.230468999998"/>
    <n v="26820.880859000001"/>
    <n v="72.349609999997483"/>
    <n v="2.6975105843967794E-3"/>
    <x v="0"/>
    <x v="9"/>
    <x v="3"/>
    <x v="0"/>
    <x v="0"/>
    <x v="1"/>
  </r>
  <r>
    <x v="38"/>
    <s v="^HSI"/>
    <n v="26696.490234000001"/>
    <n v="26893.230468999998"/>
    <n v="-196.74023499999748"/>
    <n v="-7.3156043944509093E-3"/>
    <x v="0"/>
    <x v="9"/>
    <x v="3"/>
    <x v="0"/>
    <x v="0"/>
    <x v="0"/>
  </r>
  <r>
    <x v="39"/>
    <s v="^HSI"/>
    <n v="26778.619140999999"/>
    <n v="26696.490234000001"/>
    <n v="82.128906999998435"/>
    <n v="3.076393424009013E-3"/>
    <x v="0"/>
    <x v="9"/>
    <x v="3"/>
    <x v="0"/>
    <x v="0"/>
    <x v="1"/>
  </r>
  <r>
    <x v="40"/>
    <s v="^HSI"/>
    <n v="26129.929688"/>
    <n v="26778.619140999999"/>
    <n v="-648.68945299999905"/>
    <n v="-2.4224156204036999E-2"/>
    <x v="0"/>
    <x v="9"/>
    <x v="3"/>
    <x v="0"/>
    <x v="0"/>
    <x v="0"/>
  </r>
  <r>
    <x v="41"/>
    <s v="^HSI"/>
    <n v="26291.679688"/>
    <n v="26129.929688"/>
    <n v="161.75"/>
    <n v="6.1902194889671917E-3"/>
    <x v="0"/>
    <x v="9"/>
    <x v="3"/>
    <x v="0"/>
    <x v="0"/>
    <x v="1"/>
  </r>
  <r>
    <x v="42"/>
    <s v="^HSI"/>
    <n v="26284.820313"/>
    <n v="26291.679688"/>
    <n v="-6.859375"/>
    <n v="-2.6089527490823428E-4"/>
    <x v="0"/>
    <x v="9"/>
    <x v="3"/>
    <x v="0"/>
    <x v="0"/>
    <x v="0"/>
  </r>
  <r>
    <x v="43"/>
    <s v="^HSI"/>
    <n v="26222.070313"/>
    <n v="26284.820313"/>
    <n v="-62.75"/>
    <n v="-2.3873094528618472E-3"/>
    <x v="0"/>
    <x v="9"/>
    <x v="3"/>
    <x v="0"/>
    <x v="0"/>
    <x v="0"/>
  </r>
  <r>
    <x v="44"/>
    <s v="^HSI"/>
    <n v="26767.869140999999"/>
    <n v="26222.070313"/>
    <n v="545.79882799999905"/>
    <n v="2.0814482666130705E-2"/>
    <x v="0"/>
    <x v="9"/>
    <x v="3"/>
    <x v="0"/>
    <x v="0"/>
    <x v="1"/>
  </r>
  <r>
    <x v="45"/>
    <s v="^HSI"/>
    <n v="26146.669922000001"/>
    <n v="26767.869140999999"/>
    <n v="-621.19921899999827"/>
    <n v="-2.3206898379838366E-2"/>
    <x v="0"/>
    <x v="9"/>
    <x v="3"/>
    <x v="0"/>
    <x v="0"/>
    <x v="0"/>
  </r>
  <r>
    <x v="46"/>
    <s v="^HSI"/>
    <n v="25040.460938"/>
    <n v="26146.669922000001"/>
    <n v="-1106.2089840000008"/>
    <n v="-4.2307834508180653E-2"/>
    <x v="0"/>
    <x v="9"/>
    <x v="3"/>
    <x v="0"/>
    <x v="0"/>
    <x v="0"/>
  </r>
  <r>
    <x v="47"/>
    <s v="^HSI"/>
    <n v="25392.509765999999"/>
    <n v="25040.460938"/>
    <n v="352.04882799999905"/>
    <n v="1.4059199184538551E-2"/>
    <x v="0"/>
    <x v="9"/>
    <x v="3"/>
    <x v="0"/>
    <x v="0"/>
    <x v="1"/>
  </r>
  <r>
    <x v="48"/>
    <s v="^HSI"/>
    <n v="25231.609375"/>
    <n v="25392.509765999999"/>
    <n v="-160.90039099999922"/>
    <n v="-6.3365296492055006E-3"/>
    <x v="0"/>
    <x v="9"/>
    <x v="3"/>
    <x v="0"/>
    <x v="0"/>
    <x v="0"/>
  </r>
  <r>
    <x v="49"/>
    <s v="^HSI"/>
    <n v="24309.070313"/>
    <n v="25231.609375"/>
    <n v="-922.53906199999983"/>
    <n v="-3.6562830705284724E-2"/>
    <x v="0"/>
    <x v="9"/>
    <x v="3"/>
    <x v="0"/>
    <x v="0"/>
    <x v="0"/>
  </r>
  <r>
    <x v="50"/>
    <s v="^HSI"/>
    <n v="24032.910156000002"/>
    <n v="24309.070313"/>
    <n v="-276.16015699999843"/>
    <n v="-1.1360375096381763E-2"/>
    <x v="0"/>
    <x v="9"/>
    <x v="3"/>
    <x v="0"/>
    <x v="0"/>
    <x v="0"/>
  </r>
  <r>
    <x v="51"/>
    <s v="^HSI"/>
    <n v="23063.570313"/>
    <n v="24032.910156000002"/>
    <n v="-969.33984300000157"/>
    <n v="-4.0333852068181533E-2"/>
    <x v="0"/>
    <x v="9"/>
    <x v="3"/>
    <x v="0"/>
    <x v="0"/>
    <x v="0"/>
  </r>
  <r>
    <x v="52"/>
    <s v="^HSI"/>
    <n v="23263.730468999998"/>
    <n v="23063.570313"/>
    <n v="200.1601559999981"/>
    <n v="8.6786283859605177E-3"/>
    <x v="0"/>
    <x v="9"/>
    <x v="3"/>
    <x v="0"/>
    <x v="0"/>
    <x v="1"/>
  </r>
  <r>
    <x v="53"/>
    <s v="^HSI"/>
    <n v="22291.820313"/>
    <n v="23263.730468999998"/>
    <n v="-971.9101559999981"/>
    <n v="-4.1777915080950301E-2"/>
    <x v="0"/>
    <x v="9"/>
    <x v="3"/>
    <x v="0"/>
    <x v="0"/>
    <x v="0"/>
  </r>
  <r>
    <x v="54"/>
    <s v="^HSI"/>
    <n v="21709.130859000001"/>
    <n v="22291.820313"/>
    <n v="-582.68945399999939"/>
    <n v="-2.6139159827167201E-2"/>
    <x v="0"/>
    <x v="9"/>
    <x v="3"/>
    <x v="0"/>
    <x v="0"/>
    <x v="0"/>
  </r>
  <r>
    <x v="55"/>
    <s v="^HSI"/>
    <n v="22805.070313"/>
    <n v="21709.130859000001"/>
    <n v="1095.9394539999994"/>
    <n v="5.048288027365469E-2"/>
    <x v="0"/>
    <x v="9"/>
    <x v="3"/>
    <x v="0"/>
    <x v="0"/>
    <x v="1"/>
  </r>
  <r>
    <x v="56"/>
    <s v="^HSI"/>
    <n v="21696.130859000001"/>
    <n v="22805.070313"/>
    <n v="-1108.9394539999994"/>
    <n v="-4.8626881600441721E-2"/>
    <x v="0"/>
    <x v="9"/>
    <x v="3"/>
    <x v="0"/>
    <x v="0"/>
    <x v="0"/>
  </r>
  <r>
    <x v="57"/>
    <s v="^HSI"/>
    <n v="22663.490234000001"/>
    <n v="21696.130859000001"/>
    <n v="967.359375"/>
    <n v="4.458672291786623E-2"/>
    <x v="0"/>
    <x v="9"/>
    <x v="3"/>
    <x v="0"/>
    <x v="0"/>
    <x v="1"/>
  </r>
  <r>
    <x v="58"/>
    <s v="^HSI"/>
    <n v="23527.189452999999"/>
    <n v="22663.490234000001"/>
    <n v="863.69921899999827"/>
    <n v="3.8109717880270171E-2"/>
    <x v="0"/>
    <x v="9"/>
    <x v="3"/>
    <x v="0"/>
    <x v="0"/>
    <x v="1"/>
  </r>
  <r>
    <x v="59"/>
    <s v="^HSI"/>
    <n v="23352.339843999998"/>
    <n v="23527.189452999999"/>
    <n v="-174.84960900000078"/>
    <n v="-7.4318103039589948E-3"/>
    <x v="0"/>
    <x v="9"/>
    <x v="3"/>
    <x v="0"/>
    <x v="0"/>
    <x v="0"/>
  </r>
  <r>
    <x v="60"/>
    <s v="^HSI"/>
    <n v="23484.279297000001"/>
    <n v="23352.339843999998"/>
    <n v="131.93945300000269"/>
    <n v="5.6499457391162612E-3"/>
    <x v="0"/>
    <x v="9"/>
    <x v="3"/>
    <x v="0"/>
    <x v="0"/>
    <x v="1"/>
  </r>
  <r>
    <x v="61"/>
    <s v="^HSI"/>
    <n v="23175.109375"/>
    <n v="23484.279297000001"/>
    <n v="-309.16992200000095"/>
    <n v="-1.316497381461035E-2"/>
    <x v="0"/>
    <x v="9"/>
    <x v="3"/>
    <x v="0"/>
    <x v="0"/>
    <x v="0"/>
  </r>
  <r>
    <x v="62"/>
    <s v="^HSI"/>
    <n v="23603.480468999998"/>
    <n v="23175.109375"/>
    <n v="428.37109399999827"/>
    <n v="1.8484102364673231E-2"/>
    <x v="0"/>
    <x v="9"/>
    <x v="3"/>
    <x v="0"/>
    <x v="0"/>
    <x v="1"/>
  </r>
  <r>
    <x v="63"/>
    <s v="^HSI"/>
    <n v="23085.789063"/>
    <n v="23603.480468999998"/>
    <n v="-517.6914059999981"/>
    <n v="-2.1932841924728694E-2"/>
    <x v="0"/>
    <x v="9"/>
    <x v="3"/>
    <x v="0"/>
    <x v="0"/>
    <x v="0"/>
  </r>
  <r>
    <x v="64"/>
    <s v="^HSI"/>
    <n v="23280.060547000001"/>
    <n v="23085.789063"/>
    <n v="194.27148400000078"/>
    <n v="8.4151979154727316E-3"/>
    <x v="0"/>
    <x v="9"/>
    <x v="3"/>
    <x v="0"/>
    <x v="0"/>
    <x v="1"/>
  </r>
  <r>
    <x v="65"/>
    <s v="^HSI"/>
    <n v="23236.109375"/>
    <n v="23280.060547000001"/>
    <n v="-43.951172000000952"/>
    <n v="-1.8879320314166771E-3"/>
    <x v="0"/>
    <x v="9"/>
    <x v="3"/>
    <x v="0"/>
    <x v="0"/>
    <x v="0"/>
  </r>
  <r>
    <x v="66"/>
    <s v="^HSI"/>
    <n v="23749.119140999999"/>
    <n v="23236.109375"/>
    <n v="513.00976599999922"/>
    <n v="2.2078126665729694E-2"/>
    <x v="0"/>
    <x v="9"/>
    <x v="3"/>
    <x v="0"/>
    <x v="0"/>
    <x v="1"/>
  </r>
  <r>
    <x v="67"/>
    <s v="^HSI"/>
    <n v="24253.289063"/>
    <n v="23749.119140999999"/>
    <n v="504.16992200000095"/>
    <n v="2.1228994600040227E-2"/>
    <x v="0"/>
    <x v="9"/>
    <x v="3"/>
    <x v="0"/>
    <x v="0"/>
    <x v="1"/>
  </r>
  <r>
    <x v="68"/>
    <s v="^HSI"/>
    <n v="23970.369140999999"/>
    <n v="24253.289063"/>
    <n v="-282.91992200000095"/>
    <n v="-1.1665218736522381E-2"/>
    <x v="0"/>
    <x v="9"/>
    <x v="3"/>
    <x v="0"/>
    <x v="0"/>
    <x v="0"/>
  </r>
  <r>
    <x v="69"/>
    <s v="^HSI"/>
    <n v="24300.330077999999"/>
    <n v="23970.369140999999"/>
    <n v="329.96093699999983"/>
    <n v="1.3765367360806295E-2"/>
    <x v="0"/>
    <x v="9"/>
    <x v="3"/>
    <x v="0"/>
    <x v="0"/>
    <x v="1"/>
  </r>
  <r>
    <x v="71"/>
    <s v="^HSI"/>
    <n v="24435.400390999999"/>
    <n v="24300.330077999999"/>
    <n v="135.07031300000017"/>
    <n v="5.5583735927226931E-3"/>
    <x v="0"/>
    <x v="9"/>
    <x v="3"/>
    <x v="0"/>
    <x v="0"/>
    <x v="1"/>
  </r>
  <r>
    <x v="72"/>
    <s v="^HSI"/>
    <n v="24145.339843999998"/>
    <n v="24435.400390999999"/>
    <n v="-290.06054700000095"/>
    <n v="-1.1870505183407411E-2"/>
    <x v="0"/>
    <x v="9"/>
    <x v="3"/>
    <x v="0"/>
    <x v="0"/>
    <x v="0"/>
  </r>
  <r>
    <x v="73"/>
    <s v="^HSI"/>
    <n v="24006.449218999998"/>
    <n v="24145.339843999998"/>
    <n v="-138.890625"/>
    <n v="-5.752274596147946E-3"/>
    <x v="0"/>
    <x v="9"/>
    <x v="3"/>
    <x v="0"/>
    <x v="0"/>
    <x v="0"/>
  </r>
  <r>
    <x v="74"/>
    <s v="^HSI"/>
    <n v="24380"/>
    <n v="24006.449218999998"/>
    <n v="373.55078100000173"/>
    <n v="1.5560434514586751E-2"/>
    <x v="0"/>
    <x v="9"/>
    <x v="3"/>
    <x v="0"/>
    <x v="0"/>
    <x v="1"/>
  </r>
  <r>
    <x v="75"/>
    <s v="^HSI"/>
    <n v="24330.019531000002"/>
    <n v="24380"/>
    <n v="-49.980468999998266"/>
    <n v="-2.0500602543067378E-3"/>
    <x v="0"/>
    <x v="9"/>
    <x v="3"/>
    <x v="0"/>
    <x v="0"/>
    <x v="0"/>
  </r>
  <r>
    <x v="76"/>
    <s v="^HSI"/>
    <n v="23793.550781000002"/>
    <n v="24330.019531000002"/>
    <n v="-536.46875"/>
    <n v="-2.2049663762762722E-2"/>
    <x v="0"/>
    <x v="9"/>
    <x v="3"/>
    <x v="0"/>
    <x v="0"/>
    <x v="0"/>
  </r>
  <r>
    <x v="77"/>
    <s v="^HSI"/>
    <n v="23893.359375"/>
    <n v="23793.550781000002"/>
    <n v="99.808593999998266"/>
    <n v="4.1947750850074459E-3"/>
    <x v="0"/>
    <x v="9"/>
    <x v="3"/>
    <x v="0"/>
    <x v="0"/>
    <x v="1"/>
  </r>
  <r>
    <x v="78"/>
    <s v="^HSI"/>
    <n v="23977.320313"/>
    <n v="23893.359375"/>
    <n v="83.960938000000169"/>
    <n v="3.5139863207285043E-3"/>
    <x v="0"/>
    <x v="9"/>
    <x v="3"/>
    <x v="0"/>
    <x v="0"/>
    <x v="1"/>
  </r>
  <r>
    <x v="79"/>
    <s v="^HSI"/>
    <n v="23831.330077999999"/>
    <n v="23977.320313"/>
    <n v="-145.99023500000112"/>
    <n v="-6.0886801816985477E-3"/>
    <x v="0"/>
    <x v="9"/>
    <x v="3"/>
    <x v="0"/>
    <x v="0"/>
    <x v="0"/>
  </r>
  <r>
    <x v="80"/>
    <s v="^HSI"/>
    <n v="24280.140625"/>
    <n v="23831.330077999999"/>
    <n v="448.81054700000095"/>
    <n v="1.8832794708941673E-2"/>
    <x v="0"/>
    <x v="9"/>
    <x v="3"/>
    <x v="0"/>
    <x v="0"/>
    <x v="1"/>
  </r>
  <r>
    <x v="81"/>
    <s v="^HSI"/>
    <n v="24575.960938"/>
    <n v="24280.140625"/>
    <n v="295.82031300000017"/>
    <n v="1.2183632606122938E-2"/>
    <x v="0"/>
    <x v="9"/>
    <x v="3"/>
    <x v="0"/>
    <x v="0"/>
    <x v="1"/>
  </r>
  <r>
    <x v="82"/>
    <s v="^HSI"/>
    <n v="24643.589843999998"/>
    <n v="24575.960938"/>
    <n v="67.628905999998096"/>
    <n v="2.7518316036801837E-3"/>
    <x v="0"/>
    <x v="9"/>
    <x v="3"/>
    <x v="0"/>
    <x v="0"/>
    <x v="1"/>
  </r>
  <r>
    <x v="85"/>
    <s v="^HSI"/>
    <n v="23613.800781000002"/>
    <n v="24643.589843999998"/>
    <n v="-1029.7890629999965"/>
    <n v="-4.1787299233545731E-2"/>
    <x v="0"/>
    <x v="9"/>
    <x v="3"/>
    <x v="0"/>
    <x v="0"/>
    <x v="0"/>
  </r>
  <r>
    <x v="86"/>
    <s v="^HSI"/>
    <n v="23868.660156000002"/>
    <n v="23613.800781000002"/>
    <n v="254.859375"/>
    <n v="1.0792814649518999E-2"/>
    <x v="0"/>
    <x v="9"/>
    <x v="3"/>
    <x v="0"/>
    <x v="0"/>
    <x v="1"/>
  </r>
  <r>
    <x v="87"/>
    <s v="^HSI"/>
    <n v="24137.480468999998"/>
    <n v="23868.660156000002"/>
    <n v="268.82031299999653"/>
    <n v="1.1262480224824083E-2"/>
    <x v="0"/>
    <x v="9"/>
    <x v="3"/>
    <x v="0"/>
    <x v="0"/>
    <x v="1"/>
  </r>
  <r>
    <x v="88"/>
    <s v="^HSI"/>
    <n v="23980.630859000001"/>
    <n v="24137.480468999998"/>
    <n v="-156.84960999999748"/>
    <n v="-6.4981765682396294E-3"/>
    <x v="0"/>
    <x v="9"/>
    <x v="3"/>
    <x v="0"/>
    <x v="0"/>
    <x v="0"/>
  </r>
  <r>
    <x v="89"/>
    <s v="^HSI"/>
    <n v="24230.169922000001"/>
    <n v="23980.630859000001"/>
    <n v="249.53906300000017"/>
    <n v="1.0405858981243082E-2"/>
    <x v="0"/>
    <x v="9"/>
    <x v="3"/>
    <x v="0"/>
    <x v="0"/>
    <x v="1"/>
  </r>
  <r>
    <x v="90"/>
    <s v="^HSI"/>
    <n v="24602.060547000001"/>
    <n v="24230.169922000001"/>
    <n v="371.890625"/>
    <n v="1.5348246677475363E-2"/>
    <x v="0"/>
    <x v="9"/>
    <x v="3"/>
    <x v="0"/>
    <x v="0"/>
    <x v="1"/>
  </r>
  <r>
    <x v="91"/>
    <s v="^HSI"/>
    <n v="24245.679688"/>
    <n v="24602.060547000001"/>
    <n v="-356.38085900000078"/>
    <n v="-1.4485813426853719E-2"/>
    <x v="0"/>
    <x v="9"/>
    <x v="3"/>
    <x v="0"/>
    <x v="0"/>
    <x v="0"/>
  </r>
  <r>
    <x v="92"/>
    <s v="^HSI"/>
    <n v="24180.300781000002"/>
    <n v="24245.679688"/>
    <n v="-65.378906999998435"/>
    <n v="-2.6965178061127588E-3"/>
    <x v="0"/>
    <x v="9"/>
    <x v="3"/>
    <x v="0"/>
    <x v="0"/>
    <x v="0"/>
  </r>
  <r>
    <x v="93"/>
    <s v="^HSI"/>
    <n v="23829.740234000001"/>
    <n v="24180.300781000002"/>
    <n v="-350.56054700000095"/>
    <n v="-1.4497774455951294E-2"/>
    <x v="0"/>
    <x v="9"/>
    <x v="3"/>
    <x v="0"/>
    <x v="0"/>
    <x v="0"/>
  </r>
  <r>
    <x v="94"/>
    <s v="^HSI"/>
    <n v="23797.470702999999"/>
    <n v="23829.740234000001"/>
    <n v="-32.269531000001734"/>
    <n v="-1.3541704896119656E-3"/>
    <x v="0"/>
    <x v="9"/>
    <x v="3"/>
    <x v="0"/>
    <x v="0"/>
    <x v="0"/>
  </r>
  <r>
    <x v="95"/>
    <s v="^HSI"/>
    <n v="23934.769531000002"/>
    <n v="23797.470702999999"/>
    <n v="137.29882800000269"/>
    <n v="5.7694714582711632E-3"/>
    <x v="0"/>
    <x v="9"/>
    <x v="3"/>
    <x v="0"/>
    <x v="0"/>
    <x v="1"/>
  </r>
  <r>
    <x v="96"/>
    <s v="^HSI"/>
    <n v="24388.130859000001"/>
    <n v="23934.769531000002"/>
    <n v="453.36132799999905"/>
    <n v="1.8941537223193704E-2"/>
    <x v="0"/>
    <x v="9"/>
    <x v="3"/>
    <x v="0"/>
    <x v="0"/>
    <x v="1"/>
  </r>
  <r>
    <x v="97"/>
    <s v="^HSI"/>
    <n v="24399.949218999998"/>
    <n v="24388.130859000001"/>
    <n v="11.818359999997483"/>
    <n v="4.8459474275930949E-4"/>
    <x v="0"/>
    <x v="9"/>
    <x v="3"/>
    <x v="0"/>
    <x v="0"/>
    <x v="1"/>
  </r>
  <r>
    <x v="98"/>
    <s v="^HSI"/>
    <n v="24280.029297000001"/>
    <n v="24399.949218999998"/>
    <n v="-119.91992199999731"/>
    <n v="-4.9147611301836999E-3"/>
    <x v="0"/>
    <x v="9"/>
    <x v="3"/>
    <x v="0"/>
    <x v="0"/>
    <x v="0"/>
  </r>
  <r>
    <x v="99"/>
    <s v="^HSI"/>
    <n v="22930.140625"/>
    <n v="24280.029297000001"/>
    <n v="-1349.888672000001"/>
    <n v="-5.5596665699525781E-2"/>
    <x v="0"/>
    <x v="9"/>
    <x v="3"/>
    <x v="0"/>
    <x v="0"/>
    <x v="0"/>
  </r>
  <r>
    <x v="189"/>
    <s v="^HSI"/>
    <n v="22952.240234000001"/>
    <n v="22930.140625"/>
    <n v="22.099609000000783"/>
    <n v="9.6377991576319791E-4"/>
    <x v="0"/>
    <x v="9"/>
    <x v="3"/>
    <x v="0"/>
    <x v="0"/>
    <x v="1"/>
  </r>
  <r>
    <x v="100"/>
    <s v="^HSI"/>
    <n v="23384.660156000002"/>
    <n v="22952.240234000001"/>
    <n v="432.41992200000095"/>
    <n v="1.8839987626107248E-2"/>
    <x v="0"/>
    <x v="9"/>
    <x v="3"/>
    <x v="0"/>
    <x v="0"/>
    <x v="1"/>
  </r>
  <r>
    <x v="101"/>
    <s v="^HSI"/>
    <n v="23301.359375"/>
    <n v="23384.660156000002"/>
    <n v="-83.300781000001734"/>
    <n v="-3.5621976305962497E-3"/>
    <x v="0"/>
    <x v="9"/>
    <x v="3"/>
    <x v="0"/>
    <x v="0"/>
    <x v="0"/>
  </r>
  <r>
    <x v="102"/>
    <s v="^HSI"/>
    <n v="23132.759765999999"/>
    <n v="23301.359375"/>
    <n v="-168.59960900000078"/>
    <n v="-7.235612578933532E-3"/>
    <x v="0"/>
    <x v="9"/>
    <x v="3"/>
    <x v="0"/>
    <x v="0"/>
    <x v="0"/>
  </r>
  <r>
    <x v="103"/>
    <s v="^HSI"/>
    <n v="22961.470702999999"/>
    <n v="23132.759765999999"/>
    <n v="-171.28906300000017"/>
    <n v="-7.4046099441951113E-3"/>
    <x v="0"/>
    <x v="9"/>
    <x v="3"/>
    <x v="0"/>
    <x v="0"/>
    <x v="0"/>
  </r>
  <r>
    <x v="104"/>
    <s v="^HSI"/>
    <n v="23732.519531000002"/>
    <n v="22961.470702999999"/>
    <n v="771.04882800000269"/>
    <n v="3.3580115053312432E-2"/>
    <x v="0"/>
    <x v="9"/>
    <x v="3"/>
    <x v="0"/>
    <x v="0"/>
    <x v="1"/>
  </r>
  <r>
    <x v="105"/>
    <s v="^HSI"/>
    <n v="23995.939452999999"/>
    <n v="23732.519531000002"/>
    <n v="263.41992199999731"/>
    <n v="1.1099534613504129E-2"/>
    <x v="0"/>
    <x v="9"/>
    <x v="3"/>
    <x v="0"/>
    <x v="0"/>
    <x v="1"/>
  </r>
  <r>
    <x v="106"/>
    <s v="^HSI"/>
    <n v="24325.619140999999"/>
    <n v="23995.939452999999"/>
    <n v="329.67968800000017"/>
    <n v="1.37389781569391E-2"/>
    <x v="0"/>
    <x v="9"/>
    <x v="3"/>
    <x v="0"/>
    <x v="0"/>
    <x v="1"/>
  </r>
  <r>
    <x v="107"/>
    <s v="^HSI"/>
    <n v="24366.300781000002"/>
    <n v="24325.619140999999"/>
    <n v="40.681640000002517"/>
    <n v="1.6723783992587059E-3"/>
    <x v="0"/>
    <x v="9"/>
    <x v="3"/>
    <x v="0"/>
    <x v="0"/>
    <x v="1"/>
  </r>
  <r>
    <x v="108"/>
    <s v="^HSI"/>
    <n v="24770.410156000002"/>
    <n v="24366.300781000002"/>
    <n v="404.109375"/>
    <n v="1.6584765107845609E-2"/>
    <x v="0"/>
    <x v="9"/>
    <x v="3"/>
    <x v="0"/>
    <x v="0"/>
    <x v="1"/>
  </r>
  <r>
    <x v="109"/>
    <s v="^HSI"/>
    <n v="24776.769531000002"/>
    <n v="24770.410156000002"/>
    <n v="6.359375"/>
    <n v="2.5673272908884807E-4"/>
    <x v="0"/>
    <x v="9"/>
    <x v="3"/>
    <x v="0"/>
    <x v="0"/>
    <x v="1"/>
  </r>
  <r>
    <x v="110"/>
    <s v="^HSI"/>
    <n v="25057.220702999999"/>
    <n v="24776.769531000002"/>
    <n v="280.45117199999731"/>
    <n v="1.1319117758636962E-2"/>
    <x v="0"/>
    <x v="9"/>
    <x v="3"/>
    <x v="0"/>
    <x v="0"/>
    <x v="1"/>
  </r>
  <r>
    <x v="111"/>
    <s v="^HSI"/>
    <n v="25049.730468999998"/>
    <n v="25057.220702999999"/>
    <n v="-7.4902340000007825"/>
    <n v="-2.9892517166135697E-4"/>
    <x v="0"/>
    <x v="9"/>
    <x v="3"/>
    <x v="0"/>
    <x v="0"/>
    <x v="0"/>
  </r>
  <r>
    <x v="112"/>
    <s v="^HSI"/>
    <n v="24480.150390999999"/>
    <n v="25049.730468999998"/>
    <n v="-569.58007799999905"/>
    <n v="-2.273797231889885E-2"/>
    <x v="0"/>
    <x v="9"/>
    <x v="3"/>
    <x v="0"/>
    <x v="0"/>
    <x v="0"/>
  </r>
  <r>
    <x v="113"/>
    <s v="^HSI"/>
    <n v="24301.380859000001"/>
    <n v="24480.150390999999"/>
    <n v="-178.76953199999843"/>
    <n v="-7.3026320976247814E-3"/>
    <x v="0"/>
    <x v="9"/>
    <x v="3"/>
    <x v="0"/>
    <x v="0"/>
    <x v="0"/>
  </r>
  <r>
    <x v="114"/>
    <s v="^HSI"/>
    <n v="23776.949218999998"/>
    <n v="24301.380859000001"/>
    <n v="-524.43164000000252"/>
    <n v="-2.1580322659145501E-2"/>
    <x v="0"/>
    <x v="9"/>
    <x v="3"/>
    <x v="0"/>
    <x v="0"/>
    <x v="0"/>
  </r>
  <r>
    <x v="115"/>
    <s v="^HSI"/>
    <n v="24344.089843999998"/>
    <n v="23776.949218999998"/>
    <n v="567.140625"/>
    <n v="2.3852539691963583E-2"/>
    <x v="0"/>
    <x v="9"/>
    <x v="3"/>
    <x v="0"/>
    <x v="0"/>
    <x v="1"/>
  </r>
  <r>
    <x v="116"/>
    <s v="^HSI"/>
    <n v="24481.410156000002"/>
    <n v="24344.089843999998"/>
    <n v="137.32031200000347"/>
    <n v="5.6408069835417697E-3"/>
    <x v="0"/>
    <x v="9"/>
    <x v="3"/>
    <x v="0"/>
    <x v="0"/>
    <x v="1"/>
  </r>
  <r>
    <x v="117"/>
    <s v="^HSI"/>
    <n v="24464.939452999999"/>
    <n v="24481.410156000002"/>
    <n v="-16.470703000002686"/>
    <n v="-6.7278407963627788E-4"/>
    <x v="0"/>
    <x v="9"/>
    <x v="3"/>
    <x v="0"/>
    <x v="0"/>
    <x v="0"/>
  </r>
  <r>
    <x v="118"/>
    <s v="^HSI"/>
    <n v="24643.890625"/>
    <n v="24464.939452999999"/>
    <n v="178.95117200000095"/>
    <n v="7.3145969702392687E-3"/>
    <x v="0"/>
    <x v="9"/>
    <x v="3"/>
    <x v="0"/>
    <x v="0"/>
    <x v="1"/>
  </r>
  <r>
    <x v="119"/>
    <s v="^HSI"/>
    <n v="24511.339843999998"/>
    <n v="24643.890625"/>
    <n v="-132.55078100000173"/>
    <n v="-5.3786467005958695E-3"/>
    <x v="0"/>
    <x v="9"/>
    <x v="3"/>
    <x v="0"/>
    <x v="0"/>
    <x v="0"/>
  </r>
  <r>
    <x v="120"/>
    <s v="^HSI"/>
    <n v="24907.339843999998"/>
    <n v="24511.339843999998"/>
    <n v="396"/>
    <n v="1.6155787587308686E-2"/>
    <x v="0"/>
    <x v="9"/>
    <x v="3"/>
    <x v="0"/>
    <x v="0"/>
    <x v="1"/>
  </r>
  <r>
    <x v="121"/>
    <s v="^HSI"/>
    <n v="24781.580077999999"/>
    <n v="24907.339843999998"/>
    <n v="-125.75976599999922"/>
    <n v="-5.0491046730666367E-3"/>
    <x v="0"/>
    <x v="9"/>
    <x v="3"/>
    <x v="0"/>
    <x v="0"/>
    <x v="0"/>
  </r>
  <r>
    <x v="123"/>
    <s v="^HSI"/>
    <n v="24549.990234000001"/>
    <n v="24781.580077999999"/>
    <n v="-231.58984399999827"/>
    <n v="-9.3452412344600094E-3"/>
    <x v="0"/>
    <x v="9"/>
    <x v="3"/>
    <x v="0"/>
    <x v="0"/>
    <x v="0"/>
  </r>
  <r>
    <x v="124"/>
    <s v="^HSI"/>
    <n v="24301.279297000001"/>
    <n v="24549.990234000001"/>
    <n v="-248.71093699999983"/>
    <n v="-1.013079576119557E-2"/>
    <x v="0"/>
    <x v="9"/>
    <x v="3"/>
    <x v="0"/>
    <x v="0"/>
    <x v="0"/>
  </r>
  <r>
    <x v="125"/>
    <s v="^HSI"/>
    <n v="24427.189452999999"/>
    <n v="24301.279297000001"/>
    <n v="125.9101559999981"/>
    <n v="5.18121513115327E-3"/>
    <x v="0"/>
    <x v="9"/>
    <x v="3"/>
    <x v="0"/>
    <x v="0"/>
    <x v="1"/>
  </r>
  <r>
    <x v="127"/>
    <s v="^HSI"/>
    <n v="25124.189452999999"/>
    <n v="24427.189452999999"/>
    <n v="697"/>
    <n v="2.8533777958413414E-2"/>
    <x v="0"/>
    <x v="9"/>
    <x v="3"/>
    <x v="0"/>
    <x v="0"/>
    <x v="1"/>
  </r>
  <r>
    <x v="190"/>
    <s v="^HSI"/>
    <n v="25373.119140999999"/>
    <n v="25124.189452999999"/>
    <n v="248.92968800000017"/>
    <n v="9.9079689104269297E-3"/>
    <x v="0"/>
    <x v="9"/>
    <x v="3"/>
    <x v="0"/>
    <x v="0"/>
    <x v="1"/>
  </r>
  <r>
    <x v="128"/>
    <s v="^HSI"/>
    <n v="26339.160156000002"/>
    <n v="25373.119140999999"/>
    <n v="966.04101500000252"/>
    <n v="3.8073403968650943E-2"/>
    <x v="0"/>
    <x v="9"/>
    <x v="3"/>
    <x v="0"/>
    <x v="0"/>
    <x v="1"/>
  </r>
  <r>
    <x v="129"/>
    <s v="^HSI"/>
    <n v="25975.660156000002"/>
    <n v="26339.160156000002"/>
    <n v="-363.5"/>
    <n v="-1.3800743753676426E-2"/>
    <x v="0"/>
    <x v="9"/>
    <x v="3"/>
    <x v="0"/>
    <x v="0"/>
    <x v="0"/>
  </r>
  <r>
    <x v="130"/>
    <s v="^HSI"/>
    <n v="26129.179688"/>
    <n v="25975.660156000002"/>
    <n v="153.51953199999843"/>
    <n v="5.9101301402165766E-3"/>
    <x v="0"/>
    <x v="9"/>
    <x v="3"/>
    <x v="0"/>
    <x v="0"/>
    <x v="1"/>
  </r>
  <r>
    <x v="131"/>
    <s v="^HSI"/>
    <n v="26210.160156000002"/>
    <n v="26129.179688"/>
    <n v="80.980468000001565"/>
    <n v="3.0992349919501064E-3"/>
    <x v="0"/>
    <x v="9"/>
    <x v="3"/>
    <x v="0"/>
    <x v="0"/>
    <x v="1"/>
  </r>
  <r>
    <x v="132"/>
    <s v="^HSI"/>
    <n v="25727.410156000002"/>
    <n v="26210.160156000002"/>
    <n v="-482.75"/>
    <n v="-1.8418429995342451E-2"/>
    <x v="0"/>
    <x v="9"/>
    <x v="3"/>
    <x v="0"/>
    <x v="0"/>
    <x v="0"/>
  </r>
  <r>
    <x v="133"/>
    <s v="^HSI"/>
    <n v="25772.119140999999"/>
    <n v="25727.410156000002"/>
    <n v="44.708984999997483"/>
    <n v="1.7377957877960251E-3"/>
    <x v="0"/>
    <x v="9"/>
    <x v="3"/>
    <x v="0"/>
    <x v="0"/>
    <x v="1"/>
  </r>
  <r>
    <x v="134"/>
    <s v="^HSI"/>
    <n v="25477.890625"/>
    <n v="25772.119140999999"/>
    <n v="-294.22851599999922"/>
    <n v="-1.1416543373490811E-2"/>
    <x v="0"/>
    <x v="9"/>
    <x v="3"/>
    <x v="0"/>
    <x v="0"/>
    <x v="0"/>
  </r>
  <r>
    <x v="135"/>
    <s v="^HSI"/>
    <n v="25481.580077999999"/>
    <n v="25477.890625"/>
    <n v="3.6894529999990482"/>
    <n v="1.448099865998639E-4"/>
    <x v="0"/>
    <x v="9"/>
    <x v="3"/>
    <x v="0"/>
    <x v="0"/>
    <x v="1"/>
  </r>
  <r>
    <x v="136"/>
    <s v="^HSI"/>
    <n v="24970.689452999999"/>
    <n v="25481.580077999999"/>
    <n v="-510.890625"/>
    <n v="-2.0049409158935438E-2"/>
    <x v="0"/>
    <x v="9"/>
    <x v="3"/>
    <x v="0"/>
    <x v="0"/>
    <x v="0"/>
  </r>
  <r>
    <x v="137"/>
    <s v="^HSI"/>
    <n v="25089.169922000001"/>
    <n v="24970.689452999999"/>
    <n v="118.4804690000019"/>
    <n v="4.7447816458174551E-3"/>
    <x v="0"/>
    <x v="9"/>
    <x v="3"/>
    <x v="0"/>
    <x v="0"/>
    <x v="1"/>
  </r>
  <r>
    <x v="138"/>
    <s v="^HSI"/>
    <n v="25057.990234000001"/>
    <n v="25089.169922000001"/>
    <n v="-31.179688000000169"/>
    <n v="-1.2427548658219881E-3"/>
    <x v="0"/>
    <x v="9"/>
    <x v="3"/>
    <x v="0"/>
    <x v="0"/>
    <x v="0"/>
  </r>
  <r>
    <x v="139"/>
    <s v="^HSI"/>
    <n v="25635.660156000002"/>
    <n v="25057.990234000001"/>
    <n v="577.66992200000095"/>
    <n v="2.3053322178096629E-2"/>
    <x v="0"/>
    <x v="9"/>
    <x v="3"/>
    <x v="0"/>
    <x v="0"/>
    <x v="1"/>
  </r>
  <r>
    <x v="140"/>
    <s v="^HSI"/>
    <n v="25057.939452999999"/>
    <n v="25635.660156000002"/>
    <n v="-577.72070300000269"/>
    <n v="-2.2535823126239553E-2"/>
    <x v="0"/>
    <x v="9"/>
    <x v="3"/>
    <x v="0"/>
    <x v="0"/>
    <x v="0"/>
  </r>
  <r>
    <x v="141"/>
    <s v="^HSI"/>
    <n v="25263"/>
    <n v="25057.939452999999"/>
    <n v="205.06054700000095"/>
    <n v="8.1834560812401747E-3"/>
    <x v="0"/>
    <x v="9"/>
    <x v="3"/>
    <x v="0"/>
    <x v="0"/>
    <x v="1"/>
  </r>
  <r>
    <x v="142"/>
    <s v="^HSI"/>
    <n v="24705.330077999999"/>
    <n v="25263"/>
    <n v="-557.66992200000095"/>
    <n v="-2.2074572378577403E-2"/>
    <x v="0"/>
    <x v="9"/>
    <x v="3"/>
    <x v="0"/>
    <x v="0"/>
    <x v="0"/>
  </r>
  <r>
    <x v="143"/>
    <s v="^HSI"/>
    <n v="24603.259765999999"/>
    <n v="24705.330077999999"/>
    <n v="-102.07031199999983"/>
    <n v="-4.1315097461860281E-3"/>
    <x v="0"/>
    <x v="9"/>
    <x v="3"/>
    <x v="0"/>
    <x v="0"/>
    <x v="0"/>
  </r>
  <r>
    <x v="144"/>
    <s v="^HSI"/>
    <n v="24772.759765999999"/>
    <n v="24603.259765999999"/>
    <n v="169.5"/>
    <n v="6.8893309915882472E-3"/>
    <x v="0"/>
    <x v="9"/>
    <x v="3"/>
    <x v="0"/>
    <x v="0"/>
    <x v="1"/>
  </r>
  <r>
    <x v="145"/>
    <s v="^HSI"/>
    <n v="24883.140625"/>
    <n v="24772.759765999999"/>
    <n v="110.38085900000078"/>
    <n v="4.4557352528601111E-3"/>
    <x v="0"/>
    <x v="9"/>
    <x v="3"/>
    <x v="0"/>
    <x v="0"/>
    <x v="1"/>
  </r>
  <r>
    <x v="146"/>
    <s v="^HSI"/>
    <n v="24710.589843999998"/>
    <n v="24883.140625"/>
    <n v="-172.55078100000173"/>
    <n v="-6.9344454383961727E-3"/>
    <x v="0"/>
    <x v="9"/>
    <x v="3"/>
    <x v="0"/>
    <x v="0"/>
    <x v="0"/>
  </r>
  <r>
    <x v="147"/>
    <s v="^HSI"/>
    <n v="24595.349609000001"/>
    <n v="24710.589843999998"/>
    <n v="-115.24023499999748"/>
    <n v="-4.6635970945055798E-3"/>
    <x v="0"/>
    <x v="9"/>
    <x v="3"/>
    <x v="0"/>
    <x v="0"/>
    <x v="0"/>
  </r>
  <r>
    <x v="148"/>
    <s v="^HSI"/>
    <n v="24458.130859000001"/>
    <n v="24595.349609000001"/>
    <n v="-137.21875"/>
    <n v="-5.5790526331769858E-3"/>
    <x v="0"/>
    <x v="9"/>
    <x v="3"/>
    <x v="0"/>
    <x v="0"/>
    <x v="0"/>
  </r>
  <r>
    <x v="149"/>
    <s v="^HSI"/>
    <n v="24946.630859000001"/>
    <n v="24458.130859000001"/>
    <n v="488.5"/>
    <n v="1.997290810226587E-2"/>
    <x v="0"/>
    <x v="9"/>
    <x v="3"/>
    <x v="0"/>
    <x v="0"/>
    <x v="1"/>
  </r>
  <r>
    <x v="150"/>
    <s v="^HSI"/>
    <n v="25102.539063"/>
    <n v="24946.630859000001"/>
    <n v="155.90820399999939"/>
    <n v="6.2496697402227505E-3"/>
    <x v="0"/>
    <x v="9"/>
    <x v="3"/>
    <x v="0"/>
    <x v="0"/>
    <x v="1"/>
  </r>
  <r>
    <x v="151"/>
    <s v="^HSI"/>
    <n v="24930.580077999999"/>
    <n v="25102.539063"/>
    <n v="-171.95898500000112"/>
    <n v="-6.8502626195873885E-3"/>
    <x v="0"/>
    <x v="9"/>
    <x v="3"/>
    <x v="0"/>
    <x v="0"/>
    <x v="0"/>
  </r>
  <r>
    <x v="152"/>
    <s v="^HSI"/>
    <n v="24531.619140999999"/>
    <n v="24930.580077999999"/>
    <n v="-398.96093699999983"/>
    <n v="-1.6002874211180632E-2"/>
    <x v="0"/>
    <x v="9"/>
    <x v="3"/>
    <x v="0"/>
    <x v="0"/>
    <x v="0"/>
  </r>
  <r>
    <x v="153"/>
    <s v="^HSI"/>
    <n v="24377.429688"/>
    <n v="24531.619140999999"/>
    <n v="-154.18945299999905"/>
    <n v="-6.2853353508289349E-3"/>
    <x v="0"/>
    <x v="9"/>
    <x v="3"/>
    <x v="0"/>
    <x v="0"/>
    <x v="0"/>
  </r>
  <r>
    <x v="154"/>
    <s v="^HSI"/>
    <n v="24890.679688"/>
    <n v="24377.429688"/>
    <n v="513.25"/>
    <n v="2.105431157299786E-2"/>
    <x v="0"/>
    <x v="9"/>
    <x v="3"/>
    <x v="0"/>
    <x v="0"/>
    <x v="1"/>
  </r>
  <r>
    <x v="155"/>
    <s v="^HSI"/>
    <n v="25244.019531000002"/>
    <n v="24890.679688"/>
    <n v="353.33984300000157"/>
    <n v="1.4195668717329146E-2"/>
    <x v="0"/>
    <x v="9"/>
    <x v="3"/>
    <x v="0"/>
    <x v="0"/>
    <x v="1"/>
  </r>
  <r>
    <x v="156"/>
    <s v="^HSI"/>
    <n v="25230.669922000001"/>
    <n v="25244.019531000002"/>
    <n v="-13.349609000000783"/>
    <n v="-5.2882263791656796E-4"/>
    <x v="0"/>
    <x v="9"/>
    <x v="3"/>
    <x v="0"/>
    <x v="0"/>
    <x v="0"/>
  </r>
  <r>
    <x v="157"/>
    <s v="^HSI"/>
    <n v="25183.009765999999"/>
    <n v="25230.669922000001"/>
    <n v="-47.660156000001734"/>
    <n v="-1.888977032609199E-3"/>
    <x v="0"/>
    <x v="9"/>
    <x v="3"/>
    <x v="0"/>
    <x v="0"/>
    <x v="0"/>
  </r>
  <r>
    <x v="158"/>
    <s v="^HSI"/>
    <n v="25347.339843999998"/>
    <n v="25183.009765999999"/>
    <n v="164.33007799999905"/>
    <n v="6.5254343911609735E-3"/>
    <x v="0"/>
    <x v="9"/>
    <x v="3"/>
    <x v="0"/>
    <x v="0"/>
    <x v="1"/>
  </r>
  <r>
    <x v="159"/>
    <s v="^HSI"/>
    <n v="25367.380859000001"/>
    <n v="25347.339843999998"/>
    <n v="20.041015000002517"/>
    <n v="7.9065555294341677E-4"/>
    <x v="0"/>
    <x v="9"/>
    <x v="3"/>
    <x v="0"/>
    <x v="0"/>
    <x v="1"/>
  </r>
  <r>
    <x v="160"/>
    <s v="^HSI"/>
    <n v="25178.910156000002"/>
    <n v="25367.380859000001"/>
    <n v="-188.47070299999905"/>
    <n v="-7.4296477057517038E-3"/>
    <x v="0"/>
    <x v="9"/>
    <x v="3"/>
    <x v="0"/>
    <x v="0"/>
    <x v="0"/>
  </r>
  <r>
    <x v="161"/>
    <s v="^HSI"/>
    <n v="24791.390625"/>
    <n v="25178.910156000002"/>
    <n v="-387.51953100000173"/>
    <n v="-1.5390639570937024E-2"/>
    <x v="0"/>
    <x v="9"/>
    <x v="3"/>
    <x v="0"/>
    <x v="0"/>
    <x v="0"/>
  </r>
  <r>
    <x v="162"/>
    <s v="^HSI"/>
    <n v="25113.839843999998"/>
    <n v="24791.390625"/>
    <n v="322.44921899999827"/>
    <n v="1.3006499872372458E-2"/>
    <x v="0"/>
    <x v="9"/>
    <x v="3"/>
    <x v="0"/>
    <x v="0"/>
    <x v="1"/>
  </r>
  <r>
    <x v="163"/>
    <s v="^HSI"/>
    <n v="25551.580077999999"/>
    <n v="25113.839843999998"/>
    <n v="437.74023400000078"/>
    <n v="1.7430239131853913E-2"/>
    <x v="0"/>
    <x v="9"/>
    <x v="3"/>
    <x v="0"/>
    <x v="0"/>
    <x v="1"/>
  </r>
  <r>
    <x v="164"/>
    <s v="^HSI"/>
    <n v="25486.220702999999"/>
    <n v="25551.580077999999"/>
    <n v="-65.359375"/>
    <n v="-2.5579386793490181E-3"/>
    <x v="0"/>
    <x v="9"/>
    <x v="3"/>
    <x v="0"/>
    <x v="0"/>
    <x v="0"/>
  </r>
  <r>
    <x v="165"/>
    <s v="^HSI"/>
    <n v="25491.789063"/>
    <n v="25486.220702999999"/>
    <n v="5.5683600000011211"/>
    <n v="2.1848512044571856E-4"/>
    <x v="0"/>
    <x v="9"/>
    <x v="3"/>
    <x v="0"/>
    <x v="0"/>
    <x v="1"/>
  </r>
  <r>
    <x v="166"/>
    <s v="^HSI"/>
    <n v="25281.150390999999"/>
    <n v="25491.789063"/>
    <n v="-210.63867200000095"/>
    <n v="-8.2630007442565882E-3"/>
    <x v="0"/>
    <x v="9"/>
    <x v="3"/>
    <x v="0"/>
    <x v="0"/>
    <x v="0"/>
  </r>
  <r>
    <x v="167"/>
    <s v="^HSI"/>
    <n v="25422.060547000001"/>
    <n v="25281.150390999999"/>
    <n v="140.91015600000173"/>
    <n v="5.5737240521366964E-3"/>
    <x v="0"/>
    <x v="9"/>
    <x v="3"/>
    <x v="0"/>
    <x v="0"/>
    <x v="1"/>
  </r>
  <r>
    <x v="168"/>
    <s v="^HSI"/>
    <n v="25177.050781000002"/>
    <n v="25422.060547000001"/>
    <n v="-245.00976599999922"/>
    <n v="-9.6376832061676552E-3"/>
    <x v="0"/>
    <x v="9"/>
    <x v="3"/>
    <x v="0"/>
    <x v="0"/>
    <x v="0"/>
  </r>
  <r>
    <x v="169"/>
    <s v="^HSI"/>
    <n v="25184.849609000001"/>
    <n v="25177.050781000002"/>
    <n v="7.7988279999990482"/>
    <n v="3.0975939429269756E-4"/>
    <x v="0"/>
    <x v="9"/>
    <x v="3"/>
    <x v="0"/>
    <x v="0"/>
    <x v="1"/>
  </r>
  <r>
    <x v="170"/>
    <s v="^HSI"/>
    <n v="25120.089843999998"/>
    <n v="25184.849609000001"/>
    <n v="-64.759765000002517"/>
    <n v="-2.5713778722291879E-3"/>
    <x v="0"/>
    <x v="9"/>
    <x v="3"/>
    <x v="0"/>
    <x v="0"/>
    <x v="0"/>
  </r>
  <r>
    <x v="171"/>
    <s v="^HSI"/>
    <n v="25007.599609000001"/>
    <n v="25120.089843999998"/>
    <n v="-112.49023499999748"/>
    <n v="-4.4780984343042105E-3"/>
    <x v="0"/>
    <x v="9"/>
    <x v="3"/>
    <x v="0"/>
    <x v="0"/>
    <x v="0"/>
  </r>
  <r>
    <x v="172"/>
    <s v="^HSI"/>
    <n v="24695.449218999998"/>
    <n v="25007.599609000001"/>
    <n v="-312.15039000000252"/>
    <n v="-1.2482221199977247E-2"/>
    <x v="0"/>
    <x v="9"/>
    <x v="3"/>
    <x v="0"/>
    <x v="0"/>
    <x v="0"/>
  </r>
  <r>
    <x v="191"/>
    <s v="^HSI"/>
    <n v="24589.650390999999"/>
    <n v="24695.449218999998"/>
    <n v="-105.79882799999905"/>
    <n v="-4.2841426799638998E-3"/>
    <x v="0"/>
    <x v="9"/>
    <x v="3"/>
    <x v="0"/>
    <x v="0"/>
    <x v="0"/>
  </r>
  <r>
    <x v="173"/>
    <s v="^HSI"/>
    <n v="24624.339843999998"/>
    <n v="24589.650390999999"/>
    <n v="34.689452999999048"/>
    <n v="1.4107338839065258E-3"/>
    <x v="0"/>
    <x v="9"/>
    <x v="3"/>
    <x v="0"/>
    <x v="0"/>
    <x v="1"/>
  </r>
  <r>
    <x v="174"/>
    <s v="^HSI"/>
    <n v="24468.929688"/>
    <n v="24624.339843999998"/>
    <n v="-155.4101559999981"/>
    <n v="-6.3112415189423062E-3"/>
    <x v="0"/>
    <x v="9"/>
    <x v="3"/>
    <x v="0"/>
    <x v="0"/>
    <x v="0"/>
  </r>
  <r>
    <x v="175"/>
    <s v="^HSI"/>
    <n v="24313.539063"/>
    <n v="24468.929688"/>
    <n v="-155.390625"/>
    <n v="-6.3505280770906111E-3"/>
    <x v="0"/>
    <x v="9"/>
    <x v="3"/>
    <x v="0"/>
    <x v="0"/>
    <x v="0"/>
  </r>
  <r>
    <x v="176"/>
    <s v="^HSI"/>
    <n v="24503.310547000001"/>
    <n v="24313.539063"/>
    <n v="189.77148400000078"/>
    <n v="7.8051773338416348E-3"/>
    <x v="0"/>
    <x v="9"/>
    <x v="3"/>
    <x v="0"/>
    <x v="0"/>
    <x v="1"/>
  </r>
  <r>
    <x v="177"/>
    <s v="^HSI"/>
    <n v="24640.279297000001"/>
    <n v="24503.310547000001"/>
    <n v="136.96875"/>
    <n v="5.5898059055032225E-3"/>
    <x v="0"/>
    <x v="9"/>
    <x v="3"/>
    <x v="0"/>
    <x v="0"/>
    <x v="1"/>
  </r>
  <r>
    <x v="178"/>
    <s v="^HSI"/>
    <n v="24732.759765999999"/>
    <n v="24640.279297000001"/>
    <n v="92.480468999998266"/>
    <n v="3.7532232441560812E-3"/>
    <x v="0"/>
    <x v="9"/>
    <x v="3"/>
    <x v="0"/>
    <x v="0"/>
    <x v="1"/>
  </r>
  <r>
    <x v="179"/>
    <s v="^HSI"/>
    <n v="24725.630859000001"/>
    <n v="24732.759765999999"/>
    <n v="-7.1289069999984349"/>
    <n v="-2.8823742548126421E-4"/>
    <x v="0"/>
    <x v="9"/>
    <x v="3"/>
    <x v="0"/>
    <x v="0"/>
    <x v="0"/>
  </r>
  <r>
    <x v="180"/>
    <s v="^HSI"/>
    <n v="24340.849609000001"/>
    <n v="24725.630859000001"/>
    <n v="-384.78125"/>
    <n v="-1.5562039739016067E-2"/>
    <x v="0"/>
    <x v="9"/>
    <x v="3"/>
    <x v="0"/>
    <x v="0"/>
    <x v="0"/>
  </r>
  <r>
    <x v="181"/>
    <s v="^HSI"/>
    <n v="24455.410156000002"/>
    <n v="24340.849609000001"/>
    <n v="114.56054700000095"/>
    <n v="4.7065138990728707E-3"/>
    <x v="0"/>
    <x v="9"/>
    <x v="3"/>
    <x v="0"/>
    <x v="0"/>
    <x v="1"/>
  </r>
  <r>
    <x v="182"/>
    <s v="^HSI"/>
    <n v="23950.689452999999"/>
    <n v="24455.410156000002"/>
    <n v="-504.72070300000269"/>
    <n v="-2.0638406789352998E-2"/>
    <x v="0"/>
    <x v="9"/>
    <x v="3"/>
    <x v="0"/>
    <x v="0"/>
    <x v="0"/>
  </r>
  <r>
    <x v="183"/>
    <s v="^HSI"/>
    <n v="23716.849609000001"/>
    <n v="23950.689452999999"/>
    <n v="-233.83984399999827"/>
    <n v="-9.7633867475455122E-3"/>
    <x v="0"/>
    <x v="9"/>
    <x v="3"/>
    <x v="0"/>
    <x v="0"/>
    <x v="0"/>
  </r>
  <r>
    <x v="184"/>
    <s v="^HSI"/>
    <n v="23742.509765999999"/>
    <n v="23716.849609000001"/>
    <n v="25.660156999998435"/>
    <n v="1.081937838415984E-3"/>
    <x v="0"/>
    <x v="9"/>
    <x v="3"/>
    <x v="0"/>
    <x v="0"/>
    <x v="1"/>
  </r>
  <r>
    <x v="185"/>
    <s v="^HSI"/>
    <n v="23311.070313"/>
    <n v="23742.509765999999"/>
    <n v="-431.43945299999905"/>
    <n v="-1.8171602633931885E-2"/>
    <x v="0"/>
    <x v="9"/>
    <x v="3"/>
    <x v="0"/>
    <x v="0"/>
    <x v="0"/>
  </r>
  <r>
    <x v="186"/>
    <s v="^HSI"/>
    <n v="23235.419922000001"/>
    <n v="23311.070313"/>
    <n v="-75.650390999999217"/>
    <n v="-3.2452560085930882E-3"/>
    <x v="0"/>
    <x v="9"/>
    <x v="3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64DDE-E9DB-4B80-BDE2-30C4BD9F1AE4}" name="INDICE_COURBE" cacheId="1" applyNumberFormats="0" applyBorderFormats="0" applyFontFormats="0" applyPatternFormats="0" applyAlignmentFormats="0" applyWidthHeightFormats="1" dataCaption="Valeurs" updatedVersion="6" minRefreshableVersion="5" useAutoFormatting="1" colGrandTotals="0" itemPrintTitles="1" createdVersion="6" indent="0" outline="1" outlineData="1" multipleFieldFilters="0" chartFormat="5">
  <location ref="A5:F26" firstHeaderRow="1" firstDataRow="2" firstDataCol="1" rowPageCount="1" colPageCount="1"/>
  <pivotFields count="12">
    <pivotField axis="axisRow" numFmtId="14" showAll="0">
      <items count="229">
        <item x="0"/>
        <item x="192"/>
        <item x="1"/>
        <item x="2"/>
        <item x="224"/>
        <item x="3"/>
        <item x="4"/>
        <item x="5"/>
        <item x="6"/>
        <item x="7"/>
        <item x="225"/>
        <item x="8"/>
        <item x="9"/>
        <item x="10"/>
        <item x="11"/>
        <item x="12"/>
        <item x="226"/>
        <item x="187"/>
        <item x="13"/>
        <item x="14"/>
        <item x="15"/>
        <item x="16"/>
        <item x="227"/>
        <item x="17"/>
        <item x="18"/>
        <item x="19"/>
        <item x="20"/>
        <item x="21"/>
        <item x="194"/>
        <item x="22"/>
        <item x="23"/>
        <item x="24"/>
        <item x="25"/>
        <item x="26"/>
        <item x="195"/>
        <item x="27"/>
        <item x="28"/>
        <item x="29"/>
        <item x="30"/>
        <item x="31"/>
        <item x="196"/>
        <item x="188"/>
        <item x="32"/>
        <item x="33"/>
        <item x="34"/>
        <item x="35"/>
        <item x="197"/>
        <item x="36"/>
        <item x="37"/>
        <item x="38"/>
        <item x="39"/>
        <item x="40"/>
        <item x="198"/>
        <item x="41"/>
        <item x="42"/>
        <item x="43"/>
        <item x="44"/>
        <item x="45"/>
        <item x="199"/>
        <item x="46"/>
        <item x="47"/>
        <item x="48"/>
        <item x="49"/>
        <item x="50"/>
        <item x="200"/>
        <item x="51"/>
        <item x="52"/>
        <item x="53"/>
        <item x="54"/>
        <item x="55"/>
        <item x="201"/>
        <item x="56"/>
        <item x="57"/>
        <item x="58"/>
        <item x="59"/>
        <item x="60"/>
        <item x="202"/>
        <item x="61"/>
        <item x="62"/>
        <item x="63"/>
        <item x="64"/>
        <item x="65"/>
        <item x="66"/>
        <item x="67"/>
        <item x="68"/>
        <item x="69"/>
        <item x="193"/>
        <item x="203"/>
        <item x="70"/>
        <item x="71"/>
        <item x="72"/>
        <item x="73"/>
        <item x="74"/>
        <item x="204"/>
        <item x="75"/>
        <item x="76"/>
        <item x="77"/>
        <item x="78"/>
        <item x="79"/>
        <item x="205"/>
        <item x="80"/>
        <item x="81"/>
        <item x="82"/>
        <item x="83"/>
        <item x="84"/>
        <item x="206"/>
        <item x="85"/>
        <item x="86"/>
        <item x="87"/>
        <item x="88"/>
        <item x="89"/>
        <item x="207"/>
        <item x="90"/>
        <item x="91"/>
        <item x="92"/>
        <item x="93"/>
        <item x="94"/>
        <item x="208"/>
        <item x="95"/>
        <item x="96"/>
        <item x="97"/>
        <item x="98"/>
        <item x="99"/>
        <item x="209"/>
        <item x="189"/>
        <item x="100"/>
        <item x="101"/>
        <item x="102"/>
        <item x="103"/>
        <item x="210"/>
        <item x="104"/>
        <item x="105"/>
        <item x="106"/>
        <item x="107"/>
        <item x="108"/>
        <item x="211"/>
        <item x="109"/>
        <item x="110"/>
        <item x="111"/>
        <item x="112"/>
        <item x="113"/>
        <item x="212"/>
        <item x="114"/>
        <item x="115"/>
        <item x="116"/>
        <item x="117"/>
        <item x="118"/>
        <item x="213"/>
        <item x="119"/>
        <item x="120"/>
        <item x="121"/>
        <item x="122"/>
        <item x="123"/>
        <item x="214"/>
        <item x="124"/>
        <item x="125"/>
        <item x="126"/>
        <item x="127"/>
        <item x="190"/>
        <item x="215"/>
        <item x="128"/>
        <item x="129"/>
        <item x="130"/>
        <item x="131"/>
        <item x="132"/>
        <item x="216"/>
        <item x="133"/>
        <item x="134"/>
        <item x="135"/>
        <item x="136"/>
        <item x="137"/>
        <item x="217"/>
        <item x="138"/>
        <item x="139"/>
        <item x="140"/>
        <item x="141"/>
        <item x="142"/>
        <item x="218"/>
        <item x="143"/>
        <item x="144"/>
        <item x="145"/>
        <item x="146"/>
        <item x="147"/>
        <item x="219"/>
        <item x="148"/>
        <item x="149"/>
        <item x="150"/>
        <item x="151"/>
        <item x="152"/>
        <item x="220"/>
        <item x="153"/>
        <item x="154"/>
        <item x="155"/>
        <item x="156"/>
        <item x="157"/>
        <item x="221"/>
        <item x="158"/>
        <item x="159"/>
        <item x="160"/>
        <item x="161"/>
        <item x="162"/>
        <item x="222"/>
        <item x="163"/>
        <item x="164"/>
        <item x="165"/>
        <item x="166"/>
        <item x="167"/>
        <item x="223"/>
        <item x="168"/>
        <item x="169"/>
        <item x="170"/>
        <item x="171"/>
        <item x="172"/>
        <item x="19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showAll="0"/>
    <pivotField dataField="1" showAll="0"/>
    <pivotField showAll="0"/>
    <pivotField showAll="0"/>
    <pivotField showAll="0"/>
    <pivotField axis="axisPage" showAll="0">
      <items count="6">
        <item x="4"/>
        <item x="3"/>
        <item x="2"/>
        <item x="1"/>
        <item x="0"/>
        <item t="default"/>
      </items>
    </pivotField>
    <pivotField axis="axisCol" showAll="0">
      <items count="52">
        <item x="47"/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9"/>
        <item x="50"/>
        <item x="48"/>
        <item t="default"/>
      </items>
    </pivotField>
    <pivotField showAll="0">
      <items count="5">
        <item h="1" x="0"/>
        <item h="1" x="2"/>
        <item h="1" x="1"/>
        <item x="3"/>
        <item t="default"/>
      </items>
    </pivotField>
    <pivotField showAll="0"/>
    <pivotField showAll="0"/>
    <pivotField showAll="0"/>
  </pivotFields>
  <rowFields count="1">
    <field x="0"/>
  </rowFields>
  <rowItems count="20"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7"/>
  </colFields>
  <colItems count="5">
    <i>
      <x v="8"/>
    </i>
    <i>
      <x v="14"/>
    </i>
    <i>
      <x v="20"/>
    </i>
    <i>
      <x v="24"/>
    </i>
    <i>
      <x v="37"/>
    </i>
  </colItems>
  <pageFields count="1">
    <pageField fld="6" item="4" hier="-1"/>
  </pageFields>
  <dataFields count="1">
    <dataField name="Somme de VALUE" fld="2" showDataAs="percentDiff" baseField="0" baseItem="1048828" numFmtId="10"/>
  </dataFields>
  <chartFormats count="20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9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2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7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67" name="DATE">
      <autoFilter ref="A1">
        <filterColumn colId="0">
          <customFilters and="1">
            <customFilter operator="greaterThanOrEqual" val="44075"/>
            <customFilter operator="lessThanOrEqual" val="441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74CA1-E8CF-4F6F-A93A-A7D06F94C0DD}" name="Tableau croisé dynamique3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A5:B11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0"/>
        <item x="1"/>
        <item x="28"/>
        <item x="42"/>
        <item x="46"/>
        <item x="44"/>
        <item x="5"/>
        <item x="11"/>
        <item x="30"/>
        <item x="32"/>
        <item x="31"/>
        <item x="13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  <item x="7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h="1" x="0"/>
        <item h="1" x="2"/>
        <item h="1"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5">
    <i>
      <x v="7"/>
    </i>
    <i>
      <x v="8"/>
    </i>
    <i>
      <x v="22"/>
    </i>
    <i>
      <x v="49"/>
    </i>
    <i>
      <x v="50"/>
    </i>
  </rowItems>
  <colItems count="1">
    <i/>
  </colItems>
  <pageFields count="1">
    <pageField fld="6" item="3" hier="-1"/>
  </pageFields>
  <dataFields count="1">
    <dataField name="Somme de VARV" fld="4" baseField="0" baseItem="0"/>
  </dataFields>
  <pivotTableStyleInfo name="PivotStyleLight16" showRowHeaders="1" showColHeaders="1" showRowStripes="0" showColStripes="0" showLastColumn="1"/>
  <filters count="1">
    <filter fld="0" type="thisYear" evalOrder="-1" id="3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72B6B-5DD9-4A8F-B811-474B0D943A37}" name="INDICE_DONNEES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D5:H938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0"/>
        <item x="1"/>
        <item x="28"/>
        <item x="42"/>
        <item x="46"/>
        <item x="44"/>
        <item x="5"/>
        <item x="11"/>
        <item x="30"/>
        <item x="32"/>
        <item x="31"/>
        <item x="13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  <item x="7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h="1" x="0"/>
        <item h="1" x="2"/>
        <item h="1"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7"/>
  </rowFields>
  <rowItems count="932">
    <i>
      <x/>
      <x v="7"/>
    </i>
    <i r="1">
      <x v="8"/>
    </i>
    <i r="1">
      <x v="22"/>
    </i>
    <i r="1">
      <x v="49"/>
    </i>
    <i r="1">
      <x v="50"/>
    </i>
    <i>
      <x v="1"/>
      <x v="7"/>
    </i>
    <i r="1">
      <x v="8"/>
    </i>
    <i r="1">
      <x v="22"/>
    </i>
    <i r="1">
      <x v="49"/>
    </i>
    <i r="1">
      <x v="50"/>
    </i>
    <i>
      <x v="2"/>
      <x v="7"/>
    </i>
    <i r="1">
      <x v="8"/>
    </i>
    <i r="1">
      <x v="22"/>
    </i>
    <i r="1">
      <x v="49"/>
    </i>
    <i r="1">
      <x v="50"/>
    </i>
    <i>
      <x v="3"/>
      <x v="7"/>
    </i>
    <i r="1">
      <x v="8"/>
    </i>
    <i r="1">
      <x v="22"/>
    </i>
    <i r="1">
      <x v="49"/>
    </i>
    <i r="1">
      <x v="50"/>
    </i>
    <i>
      <x v="4"/>
      <x v="7"/>
    </i>
    <i r="1">
      <x v="8"/>
    </i>
    <i r="1">
      <x v="22"/>
    </i>
    <i r="1">
      <x v="49"/>
    </i>
    <i r="1">
      <x v="50"/>
    </i>
    <i>
      <x v="5"/>
      <x v="7"/>
    </i>
    <i r="1">
      <x v="8"/>
    </i>
    <i r="1">
      <x v="22"/>
    </i>
    <i r="1">
      <x v="49"/>
    </i>
    <i r="1">
      <x v="50"/>
    </i>
    <i>
      <x v="6"/>
      <x v="7"/>
    </i>
    <i r="1">
      <x v="8"/>
    </i>
    <i r="1">
      <x v="22"/>
    </i>
    <i r="1">
      <x v="49"/>
    </i>
    <i r="1">
      <x v="50"/>
    </i>
    <i>
      <x v="7"/>
      <x v="7"/>
    </i>
    <i r="1">
      <x v="8"/>
    </i>
    <i r="1">
      <x v="22"/>
    </i>
    <i r="1">
      <x v="49"/>
    </i>
    <i r="1">
      <x v="50"/>
    </i>
    <i>
      <x v="8"/>
      <x v="7"/>
    </i>
    <i r="1">
      <x v="8"/>
    </i>
    <i r="1">
      <x v="22"/>
    </i>
    <i r="1">
      <x v="49"/>
    </i>
    <i r="1">
      <x v="50"/>
    </i>
    <i>
      <x v="9"/>
      <x v="7"/>
    </i>
    <i r="1">
      <x v="8"/>
    </i>
    <i r="1">
      <x v="22"/>
    </i>
    <i r="1">
      <x v="49"/>
    </i>
    <i r="1">
      <x v="50"/>
    </i>
    <i>
      <x v="10"/>
      <x v="7"/>
    </i>
    <i r="1">
      <x v="8"/>
    </i>
    <i r="1">
      <x v="22"/>
    </i>
    <i r="1">
      <x v="49"/>
    </i>
    <i r="1">
      <x v="50"/>
    </i>
    <i>
      <x v="11"/>
      <x v="7"/>
    </i>
    <i r="1">
      <x v="8"/>
    </i>
    <i r="1">
      <x v="22"/>
    </i>
    <i r="1">
      <x v="49"/>
    </i>
    <i r="1">
      <x v="50"/>
    </i>
    <i>
      <x v="12"/>
      <x v="7"/>
    </i>
    <i r="1">
      <x v="8"/>
    </i>
    <i r="1">
      <x v="22"/>
    </i>
    <i r="1">
      <x v="49"/>
    </i>
    <i r="1">
      <x v="50"/>
    </i>
    <i>
      <x v="13"/>
      <x v="7"/>
    </i>
    <i r="1">
      <x v="8"/>
    </i>
    <i r="1">
      <x v="22"/>
    </i>
    <i r="1">
      <x v="49"/>
    </i>
    <i r="1">
      <x v="50"/>
    </i>
    <i>
      <x v="14"/>
      <x v="22"/>
    </i>
    <i r="1">
      <x v="49"/>
    </i>
    <i r="1">
      <x v="50"/>
    </i>
    <i>
      <x v="15"/>
      <x v="7"/>
    </i>
    <i r="1">
      <x v="8"/>
    </i>
    <i r="1">
      <x v="22"/>
    </i>
    <i r="1">
      <x v="49"/>
    </i>
    <i r="1">
      <x v="50"/>
    </i>
    <i>
      <x v="16"/>
      <x v="7"/>
    </i>
    <i r="1">
      <x v="8"/>
    </i>
    <i r="1">
      <x v="22"/>
    </i>
    <i r="1">
      <x v="49"/>
    </i>
    <i r="1">
      <x v="50"/>
    </i>
    <i>
      <x v="17"/>
      <x v="7"/>
    </i>
    <i r="1">
      <x v="8"/>
    </i>
    <i r="1">
      <x v="22"/>
    </i>
    <i r="1">
      <x v="49"/>
    </i>
    <i r="1">
      <x v="50"/>
    </i>
    <i>
      <x v="18"/>
      <x v="7"/>
    </i>
    <i r="1">
      <x v="8"/>
    </i>
    <i r="1">
      <x v="22"/>
    </i>
    <i r="1">
      <x v="49"/>
    </i>
    <i r="1">
      <x v="50"/>
    </i>
    <i>
      <x v="19"/>
      <x v="7"/>
    </i>
    <i r="1">
      <x v="8"/>
    </i>
    <i r="1">
      <x v="22"/>
    </i>
    <i r="1">
      <x v="50"/>
    </i>
    <i>
      <x v="21"/>
      <x v="7"/>
    </i>
    <i r="1">
      <x v="8"/>
    </i>
    <i r="1">
      <x v="22"/>
    </i>
    <i r="1">
      <x v="49"/>
    </i>
    <i r="1">
      <x v="50"/>
    </i>
    <i>
      <x v="22"/>
      <x v="7"/>
    </i>
    <i r="1">
      <x v="8"/>
    </i>
    <i r="1">
      <x v="22"/>
    </i>
    <i r="1">
      <x v="49"/>
    </i>
    <i r="1">
      <x v="50"/>
    </i>
    <i>
      <x v="23"/>
      <x v="7"/>
    </i>
    <i r="1">
      <x v="8"/>
    </i>
    <i r="1">
      <x v="22"/>
    </i>
    <i r="1">
      <x v="49"/>
    </i>
    <i r="1">
      <x v="50"/>
    </i>
    <i>
      <x v="24"/>
      <x v="7"/>
    </i>
    <i r="1">
      <x v="8"/>
    </i>
    <i r="1">
      <x v="22"/>
    </i>
    <i r="1">
      <x v="49"/>
    </i>
    <i r="1">
      <x v="50"/>
    </i>
    <i>
      <x v="25"/>
      <x v="7"/>
    </i>
    <i r="1">
      <x v="8"/>
    </i>
    <i r="1">
      <x v="22"/>
    </i>
    <i r="1">
      <x v="49"/>
    </i>
    <i r="1">
      <x v="50"/>
    </i>
    <i>
      <x v="27"/>
      <x v="7"/>
    </i>
    <i r="1">
      <x v="8"/>
    </i>
    <i r="1">
      <x v="22"/>
    </i>
    <i r="1">
      <x v="49"/>
    </i>
    <i r="1">
      <x v="50"/>
    </i>
    <i>
      <x v="28"/>
      <x v="7"/>
    </i>
    <i r="1">
      <x v="8"/>
    </i>
    <i r="1">
      <x v="22"/>
    </i>
    <i r="1">
      <x v="49"/>
    </i>
    <i r="1">
      <x v="50"/>
    </i>
    <i>
      <x v="29"/>
      <x v="7"/>
    </i>
    <i r="1">
      <x v="8"/>
    </i>
    <i r="1">
      <x v="22"/>
    </i>
    <i r="1">
      <x v="49"/>
    </i>
    <i r="1">
      <x v="50"/>
    </i>
    <i>
      <x v="30"/>
      <x v="7"/>
    </i>
    <i r="1">
      <x v="8"/>
    </i>
    <i r="1">
      <x v="22"/>
    </i>
    <i r="1">
      <x v="49"/>
    </i>
    <i r="1">
      <x v="50"/>
    </i>
    <i>
      <x v="31"/>
      <x v="7"/>
    </i>
    <i r="1">
      <x v="8"/>
    </i>
    <i r="1">
      <x v="22"/>
    </i>
    <i r="1">
      <x v="49"/>
    </i>
    <i r="1">
      <x v="50"/>
    </i>
    <i>
      <x v="33"/>
      <x v="7"/>
    </i>
    <i r="1">
      <x v="8"/>
    </i>
    <i r="1">
      <x v="22"/>
    </i>
    <i r="1">
      <x v="49"/>
    </i>
    <i r="1">
      <x v="50"/>
    </i>
    <i>
      <x v="34"/>
      <x v="7"/>
    </i>
    <i r="1">
      <x v="8"/>
    </i>
    <i r="1">
      <x v="22"/>
    </i>
    <i r="1">
      <x v="49"/>
    </i>
    <i r="1">
      <x v="50"/>
    </i>
    <i>
      <x v="35"/>
      <x v="7"/>
    </i>
    <i r="1">
      <x v="8"/>
    </i>
    <i r="1">
      <x v="22"/>
    </i>
    <i r="1">
      <x v="49"/>
    </i>
    <i r="1">
      <x v="50"/>
    </i>
    <i>
      <x v="36"/>
      <x v="7"/>
    </i>
    <i r="1">
      <x v="8"/>
    </i>
    <i r="1">
      <x v="22"/>
    </i>
    <i r="1">
      <x v="49"/>
    </i>
    <i r="1">
      <x v="50"/>
    </i>
    <i>
      <x v="37"/>
      <x v="7"/>
    </i>
    <i r="1">
      <x v="8"/>
    </i>
    <i r="1">
      <x v="22"/>
    </i>
    <i r="1">
      <x v="49"/>
    </i>
    <i r="1">
      <x v="50"/>
    </i>
    <i>
      <x v="39"/>
      <x v="7"/>
    </i>
    <i r="1">
      <x v="8"/>
    </i>
    <i r="1">
      <x v="22"/>
    </i>
    <i r="1">
      <x v="49"/>
    </i>
    <i r="1">
      <x v="50"/>
    </i>
    <i>
      <x v="40"/>
      <x v="7"/>
    </i>
    <i r="1">
      <x v="8"/>
    </i>
    <i r="1">
      <x v="22"/>
    </i>
    <i r="1">
      <x v="49"/>
    </i>
    <i r="1">
      <x v="50"/>
    </i>
    <i>
      <x v="41"/>
      <x v="7"/>
    </i>
    <i r="1">
      <x v="8"/>
    </i>
    <i r="1">
      <x v="22"/>
    </i>
    <i r="1">
      <x v="49"/>
    </i>
    <i r="1">
      <x v="50"/>
    </i>
    <i>
      <x v="42"/>
      <x v="7"/>
    </i>
    <i r="1">
      <x v="8"/>
    </i>
    <i r="1">
      <x v="22"/>
    </i>
    <i r="1">
      <x v="49"/>
    </i>
    <i r="1">
      <x v="50"/>
    </i>
    <i>
      <x v="43"/>
      <x v="7"/>
    </i>
    <i r="1">
      <x v="8"/>
    </i>
    <i r="1">
      <x v="22"/>
    </i>
    <i r="1">
      <x v="49"/>
    </i>
    <i r="1">
      <x v="50"/>
    </i>
    <i>
      <x v="45"/>
      <x v="7"/>
    </i>
    <i r="1">
      <x v="8"/>
    </i>
    <i r="1">
      <x v="22"/>
    </i>
    <i r="1">
      <x v="49"/>
    </i>
    <i r="1">
      <x v="50"/>
    </i>
    <i>
      <x v="46"/>
      <x v="7"/>
    </i>
    <i r="1">
      <x v="8"/>
    </i>
    <i r="1">
      <x v="22"/>
    </i>
    <i r="1">
      <x v="49"/>
    </i>
    <i r="1">
      <x v="50"/>
    </i>
    <i>
      <x v="47"/>
      <x v="7"/>
    </i>
    <i r="1">
      <x v="8"/>
    </i>
    <i r="1">
      <x v="22"/>
    </i>
    <i r="1">
      <x v="49"/>
    </i>
    <i r="1">
      <x v="50"/>
    </i>
    <i>
      <x v="48"/>
      <x v="7"/>
    </i>
    <i r="1">
      <x v="8"/>
    </i>
    <i r="1">
      <x v="22"/>
    </i>
    <i r="1">
      <x v="49"/>
    </i>
    <i r="1">
      <x v="50"/>
    </i>
    <i>
      <x v="49"/>
      <x v="7"/>
    </i>
    <i r="1">
      <x v="8"/>
    </i>
    <i r="1">
      <x v="22"/>
    </i>
    <i r="1">
      <x v="49"/>
    </i>
    <i r="1">
      <x v="50"/>
    </i>
    <i>
      <x v="51"/>
      <x v="7"/>
    </i>
    <i r="1">
      <x v="8"/>
    </i>
    <i r="1">
      <x v="22"/>
    </i>
    <i r="1">
      <x v="49"/>
    </i>
    <i r="1">
      <x v="50"/>
    </i>
    <i>
      <x v="52"/>
      <x v="7"/>
    </i>
    <i r="1">
      <x v="8"/>
    </i>
    <i r="1">
      <x v="22"/>
    </i>
    <i r="1">
      <x v="49"/>
    </i>
    <i r="1">
      <x v="50"/>
    </i>
    <i>
      <x v="53"/>
      <x v="7"/>
    </i>
    <i r="1">
      <x v="8"/>
    </i>
    <i r="1">
      <x v="22"/>
    </i>
    <i r="1">
      <x v="49"/>
    </i>
    <i r="1">
      <x v="50"/>
    </i>
    <i>
      <x v="54"/>
      <x v="7"/>
    </i>
    <i r="1">
      <x v="8"/>
    </i>
    <i r="1">
      <x v="22"/>
    </i>
    <i r="1">
      <x v="49"/>
    </i>
    <i r="1">
      <x v="50"/>
    </i>
    <i>
      <x v="55"/>
      <x v="7"/>
    </i>
    <i r="1">
      <x v="8"/>
    </i>
    <i r="1">
      <x v="22"/>
    </i>
    <i r="1">
      <x v="49"/>
    </i>
    <i r="1">
      <x v="50"/>
    </i>
    <i>
      <x v="57"/>
      <x v="7"/>
    </i>
    <i r="1">
      <x v="8"/>
    </i>
    <i r="1">
      <x v="22"/>
    </i>
    <i r="1">
      <x v="49"/>
    </i>
    <i r="1">
      <x v="50"/>
    </i>
    <i>
      <x v="58"/>
      <x v="7"/>
    </i>
    <i r="1">
      <x v="8"/>
    </i>
    <i r="1">
      <x v="22"/>
    </i>
    <i r="1">
      <x v="49"/>
    </i>
    <i r="1">
      <x v="50"/>
    </i>
    <i>
      <x v="59"/>
      <x v="7"/>
    </i>
    <i r="1">
      <x v="8"/>
    </i>
    <i r="1">
      <x v="22"/>
    </i>
    <i r="1">
      <x v="49"/>
    </i>
    <i r="1">
      <x v="50"/>
    </i>
    <i>
      <x v="60"/>
      <x v="7"/>
    </i>
    <i r="1">
      <x v="8"/>
    </i>
    <i r="1">
      <x v="22"/>
    </i>
    <i r="1">
      <x v="49"/>
    </i>
    <i r="1">
      <x v="50"/>
    </i>
    <i>
      <x v="61"/>
      <x v="7"/>
    </i>
    <i r="1">
      <x v="8"/>
    </i>
    <i r="1">
      <x v="22"/>
    </i>
    <i r="1">
      <x v="49"/>
    </i>
    <i r="1">
      <x v="50"/>
    </i>
    <i>
      <x v="63"/>
      <x v="7"/>
    </i>
    <i r="1">
      <x v="8"/>
    </i>
    <i r="1">
      <x v="22"/>
    </i>
    <i r="1">
      <x v="49"/>
    </i>
    <i r="1">
      <x v="50"/>
    </i>
    <i>
      <x v="64"/>
      <x v="7"/>
    </i>
    <i r="1">
      <x v="8"/>
    </i>
    <i r="1">
      <x v="22"/>
    </i>
    <i r="1">
      <x v="49"/>
    </i>
    <i r="1">
      <x v="50"/>
    </i>
    <i>
      <x v="65"/>
      <x v="7"/>
    </i>
    <i r="1">
      <x v="8"/>
    </i>
    <i r="1">
      <x v="22"/>
    </i>
    <i r="1">
      <x v="49"/>
    </i>
    <i r="1">
      <x v="50"/>
    </i>
    <i>
      <x v="66"/>
      <x v="7"/>
    </i>
    <i r="1">
      <x v="8"/>
    </i>
    <i r="1">
      <x v="22"/>
    </i>
    <i r="1">
      <x v="49"/>
    </i>
    <i r="1">
      <x v="50"/>
    </i>
    <i>
      <x v="67"/>
      <x v="7"/>
    </i>
    <i r="1">
      <x v="8"/>
    </i>
    <i r="1">
      <x v="22"/>
    </i>
    <i r="1">
      <x v="49"/>
    </i>
    <i r="1">
      <x v="50"/>
    </i>
    <i>
      <x v="69"/>
      <x v="22"/>
    </i>
    <i r="1">
      <x v="49"/>
    </i>
    <i r="1">
      <x v="50"/>
    </i>
    <i>
      <x v="70"/>
      <x v="7"/>
    </i>
    <i r="1">
      <x v="8"/>
    </i>
    <i r="1">
      <x v="22"/>
    </i>
    <i r="1">
      <x v="49"/>
    </i>
    <i r="1">
      <x v="50"/>
    </i>
    <i>
      <x v="71"/>
      <x v="7"/>
    </i>
    <i r="1">
      <x v="8"/>
    </i>
    <i r="1">
      <x v="49"/>
    </i>
    <i r="1">
      <x v="50"/>
    </i>
    <i>
      <x v="72"/>
      <x v="7"/>
    </i>
    <i r="1">
      <x v="8"/>
    </i>
    <i r="1">
      <x v="22"/>
    </i>
    <i r="1">
      <x v="49"/>
    </i>
    <i r="1">
      <x v="50"/>
    </i>
    <i>
      <x v="73"/>
      <x v="7"/>
    </i>
    <i r="1">
      <x v="8"/>
    </i>
    <i r="1">
      <x v="22"/>
    </i>
    <i r="1">
      <x v="49"/>
    </i>
    <i r="1">
      <x v="50"/>
    </i>
    <i>
      <x v="75"/>
      <x v="7"/>
    </i>
    <i r="1">
      <x v="8"/>
    </i>
    <i r="1">
      <x v="22"/>
    </i>
    <i r="1">
      <x v="49"/>
    </i>
    <i r="1">
      <x v="50"/>
    </i>
    <i>
      <x v="76"/>
      <x v="7"/>
    </i>
    <i r="1">
      <x v="8"/>
    </i>
    <i r="1">
      <x v="49"/>
    </i>
    <i r="1">
      <x v="50"/>
    </i>
    <i>
      <x v="77"/>
      <x v="7"/>
    </i>
    <i r="1">
      <x v="8"/>
    </i>
    <i r="1">
      <x v="22"/>
    </i>
    <i r="1">
      <x v="49"/>
    </i>
    <i r="1">
      <x v="50"/>
    </i>
    <i>
      <x v="78"/>
      <x v="7"/>
    </i>
    <i r="1">
      <x v="8"/>
    </i>
    <i r="1">
      <x v="22"/>
    </i>
    <i r="1">
      <x v="49"/>
    </i>
    <i r="1">
      <x v="50"/>
    </i>
    <i>
      <x v="79"/>
      <x v="7"/>
    </i>
    <i r="1">
      <x v="8"/>
    </i>
    <i r="1">
      <x v="22"/>
    </i>
    <i r="1">
      <x v="49"/>
    </i>
    <i r="1">
      <x v="50"/>
    </i>
    <i>
      <x v="81"/>
      <x v="7"/>
    </i>
    <i r="1">
      <x v="8"/>
    </i>
    <i r="1">
      <x v="22"/>
    </i>
    <i r="1">
      <x v="49"/>
    </i>
    <i r="1">
      <x v="50"/>
    </i>
    <i>
      <x v="82"/>
      <x v="7"/>
    </i>
    <i r="1">
      <x v="8"/>
    </i>
    <i r="1">
      <x v="22"/>
    </i>
    <i r="1">
      <x v="49"/>
    </i>
    <i r="1">
      <x v="50"/>
    </i>
    <i>
      <x v="83"/>
      <x v="7"/>
    </i>
    <i r="1">
      <x v="8"/>
    </i>
    <i r="1">
      <x v="22"/>
    </i>
    <i r="1">
      <x v="49"/>
    </i>
    <i r="1">
      <x v="50"/>
    </i>
    <i>
      <x v="84"/>
      <x v="7"/>
    </i>
    <i r="1">
      <x v="8"/>
    </i>
    <i r="1">
      <x v="22"/>
    </i>
    <i r="1">
      <x v="49"/>
    </i>
    <i r="1">
      <x v="50"/>
    </i>
    <i>
      <x v="85"/>
      <x v="7"/>
    </i>
    <i r="1">
      <x v="8"/>
    </i>
    <i r="1">
      <x v="22"/>
    </i>
    <i r="1">
      <x v="49"/>
    </i>
    <i r="1">
      <x v="50"/>
    </i>
    <i>
      <x v="87"/>
      <x v="7"/>
    </i>
    <i r="1">
      <x v="8"/>
    </i>
    <i r="1">
      <x v="22"/>
    </i>
    <i r="1">
      <x v="49"/>
    </i>
    <i r="1">
      <x v="50"/>
    </i>
    <i>
      <x v="88"/>
      <x v="7"/>
    </i>
    <i r="1">
      <x v="8"/>
    </i>
    <i r="1">
      <x v="22"/>
    </i>
    <i r="1">
      <x v="49"/>
    </i>
    <i r="1">
      <x v="50"/>
    </i>
    <i>
      <x v="89"/>
      <x v="7"/>
    </i>
    <i r="1">
      <x v="8"/>
    </i>
    <i r="1">
      <x v="22"/>
    </i>
    <i r="1">
      <x v="49"/>
    </i>
    <i r="1">
      <x v="50"/>
    </i>
    <i>
      <x v="90"/>
      <x v="7"/>
    </i>
    <i r="1">
      <x v="8"/>
    </i>
    <i r="1">
      <x v="22"/>
    </i>
    <i r="1">
      <x v="49"/>
    </i>
    <i r="1">
      <x v="50"/>
    </i>
    <i>
      <x v="91"/>
      <x v="7"/>
    </i>
    <i r="1">
      <x v="8"/>
    </i>
    <i r="1">
      <x v="22"/>
    </i>
    <i r="1">
      <x v="49"/>
    </i>
    <i r="1">
      <x v="50"/>
    </i>
    <i>
      <x v="93"/>
      <x v="7"/>
    </i>
    <i r="1">
      <x v="8"/>
    </i>
    <i r="1">
      <x v="22"/>
    </i>
    <i r="1">
      <x v="49"/>
    </i>
    <i r="1">
      <x v="50"/>
    </i>
    <i>
      <x v="94"/>
      <x v="7"/>
    </i>
    <i r="1">
      <x v="8"/>
    </i>
    <i r="1">
      <x v="22"/>
    </i>
    <i r="1">
      <x v="49"/>
    </i>
    <i r="1">
      <x v="50"/>
    </i>
    <i>
      <x v="95"/>
      <x v="7"/>
    </i>
    <i r="1">
      <x v="8"/>
    </i>
    <i r="1">
      <x v="22"/>
    </i>
    <i r="1">
      <x v="49"/>
    </i>
    <i r="1">
      <x v="50"/>
    </i>
    <i>
      <x v="96"/>
      <x v="7"/>
    </i>
    <i r="1">
      <x v="8"/>
    </i>
    <i r="1">
      <x v="22"/>
    </i>
    <i r="1">
      <x v="49"/>
    </i>
    <i r="1">
      <x v="50"/>
    </i>
    <i>
      <x v="97"/>
      <x v="7"/>
    </i>
    <i r="1">
      <x v="8"/>
    </i>
    <i r="1">
      <x v="22"/>
    </i>
    <i r="1">
      <x v="49"/>
    </i>
    <i r="1">
      <x v="50"/>
    </i>
    <i>
      <x v="99"/>
      <x v="7"/>
    </i>
    <i r="1">
      <x v="8"/>
    </i>
    <i r="1">
      <x v="22"/>
    </i>
    <i r="1">
      <x v="49"/>
    </i>
    <i r="1">
      <x v="50"/>
    </i>
    <i>
      <x v="100"/>
      <x v="7"/>
    </i>
    <i r="1">
      <x v="8"/>
    </i>
    <i r="1">
      <x v="22"/>
    </i>
    <i r="1">
      <x v="49"/>
    </i>
    <i r="1">
      <x v="50"/>
    </i>
    <i>
      <x v="101"/>
      <x v="7"/>
    </i>
    <i r="1">
      <x v="8"/>
    </i>
    <i r="1">
      <x v="22"/>
    </i>
    <i r="1">
      <x v="49"/>
    </i>
    <i r="1">
      <x v="50"/>
    </i>
    <i>
      <x v="102"/>
      <x v="7"/>
    </i>
    <i r="1">
      <x v="8"/>
    </i>
    <i r="1">
      <x v="22"/>
    </i>
    <i r="1">
      <x v="49"/>
    </i>
    <i r="1">
      <x v="50"/>
    </i>
    <i>
      <x v="103"/>
      <x v="22"/>
    </i>
    <i r="1">
      <x v="50"/>
    </i>
    <i>
      <x v="105"/>
      <x v="7"/>
    </i>
    <i r="1">
      <x v="8"/>
    </i>
    <i r="1">
      <x v="22"/>
    </i>
    <i r="1">
      <x v="49"/>
    </i>
    <i r="1">
      <x v="50"/>
    </i>
    <i>
      <x v="106"/>
      <x v="7"/>
    </i>
    <i r="1">
      <x v="8"/>
    </i>
    <i r="1">
      <x v="22"/>
    </i>
    <i r="1">
      <x v="49"/>
    </i>
    <i r="1">
      <x v="50"/>
    </i>
    <i>
      <x v="107"/>
      <x v="7"/>
    </i>
    <i r="1">
      <x v="8"/>
    </i>
    <i r="1">
      <x v="22"/>
    </i>
    <i r="1">
      <x v="49"/>
    </i>
    <i r="1">
      <x v="50"/>
    </i>
    <i>
      <x v="108"/>
      <x v="7"/>
    </i>
    <i r="1">
      <x v="8"/>
    </i>
    <i r="1">
      <x v="22"/>
    </i>
    <i r="1">
      <x v="49"/>
    </i>
    <i r="1">
      <x v="50"/>
    </i>
    <i>
      <x v="109"/>
      <x v="7"/>
    </i>
    <i r="1">
      <x v="8"/>
    </i>
    <i r="1">
      <x v="22"/>
    </i>
    <i r="1">
      <x v="49"/>
    </i>
    <i r="1">
      <x v="50"/>
    </i>
    <i>
      <x v="111"/>
      <x v="7"/>
    </i>
    <i r="1">
      <x v="8"/>
    </i>
    <i r="1">
      <x v="22"/>
    </i>
    <i r="1">
      <x v="49"/>
    </i>
    <i r="1">
      <x v="50"/>
    </i>
    <i>
      <x v="112"/>
      <x v="7"/>
    </i>
    <i r="1">
      <x v="8"/>
    </i>
    <i r="1">
      <x v="22"/>
    </i>
    <i r="1">
      <x v="49"/>
    </i>
    <i r="1">
      <x v="50"/>
    </i>
    <i>
      <x v="113"/>
      <x v="7"/>
    </i>
    <i r="1">
      <x v="8"/>
    </i>
    <i r="1">
      <x v="22"/>
    </i>
    <i r="1">
      <x v="49"/>
    </i>
    <i r="1">
      <x v="50"/>
    </i>
    <i>
      <x v="114"/>
      <x v="7"/>
    </i>
    <i r="1">
      <x v="8"/>
    </i>
    <i r="1">
      <x v="22"/>
    </i>
    <i r="1">
      <x v="49"/>
    </i>
    <i r="1">
      <x v="50"/>
    </i>
    <i>
      <x v="115"/>
      <x v="7"/>
    </i>
    <i r="1">
      <x v="8"/>
    </i>
    <i r="1">
      <x v="22"/>
    </i>
    <i r="1">
      <x v="49"/>
    </i>
    <i r="1">
      <x v="50"/>
    </i>
    <i>
      <x v="117"/>
      <x v="7"/>
    </i>
    <i r="1">
      <x v="8"/>
    </i>
    <i r="1">
      <x v="22"/>
    </i>
    <i r="1">
      <x v="50"/>
    </i>
    <i>
      <x v="118"/>
      <x v="7"/>
    </i>
    <i r="1">
      <x v="8"/>
    </i>
    <i r="1">
      <x v="22"/>
    </i>
    <i r="1">
      <x v="49"/>
    </i>
    <i r="1">
      <x v="50"/>
    </i>
    <i>
      <x v="119"/>
      <x v="7"/>
    </i>
    <i r="1">
      <x v="8"/>
    </i>
    <i r="1">
      <x v="22"/>
    </i>
    <i r="1">
      <x v="49"/>
    </i>
    <i r="1">
      <x v="50"/>
    </i>
    <i>
      <x v="120"/>
      <x v="7"/>
    </i>
    <i r="1">
      <x v="8"/>
    </i>
    <i r="1">
      <x v="22"/>
    </i>
    <i r="1">
      <x v="49"/>
    </i>
    <i r="1">
      <x v="50"/>
    </i>
    <i>
      <x v="121"/>
      <x v="7"/>
    </i>
    <i r="1">
      <x v="8"/>
    </i>
    <i r="1">
      <x v="22"/>
    </i>
    <i r="1">
      <x v="49"/>
    </i>
    <i r="1">
      <x v="50"/>
    </i>
    <i>
      <x v="123"/>
      <x v="7"/>
    </i>
    <i r="1">
      <x v="8"/>
    </i>
    <i r="1">
      <x v="49"/>
    </i>
    <i>
      <x v="124"/>
      <x v="7"/>
    </i>
    <i r="1">
      <x v="8"/>
    </i>
    <i r="1">
      <x v="49"/>
    </i>
    <i r="1">
      <x v="50"/>
    </i>
    <i>
      <x v="125"/>
      <x v="7"/>
    </i>
    <i r="1">
      <x v="8"/>
    </i>
    <i r="1">
      <x v="22"/>
    </i>
    <i r="1">
      <x v="49"/>
    </i>
    <i r="1">
      <x v="50"/>
    </i>
    <i>
      <x v="126"/>
      <x v="7"/>
    </i>
    <i r="1">
      <x v="8"/>
    </i>
    <i r="1">
      <x v="22"/>
    </i>
    <i r="1">
      <x v="49"/>
    </i>
    <i r="1">
      <x v="50"/>
    </i>
    <i>
      <x v="127"/>
      <x v="7"/>
    </i>
    <i r="1">
      <x v="8"/>
    </i>
    <i r="1">
      <x v="22"/>
    </i>
    <i r="1">
      <x v="49"/>
    </i>
    <i r="1">
      <x v="50"/>
    </i>
    <i>
      <x v="129"/>
      <x v="7"/>
    </i>
    <i r="1">
      <x v="8"/>
    </i>
    <i r="1">
      <x v="22"/>
    </i>
    <i r="1">
      <x v="49"/>
    </i>
    <i r="1">
      <x v="50"/>
    </i>
    <i>
      <x v="130"/>
      <x v="7"/>
    </i>
    <i r="1">
      <x v="8"/>
    </i>
    <i r="1">
      <x v="22"/>
    </i>
    <i r="1">
      <x v="49"/>
    </i>
    <i r="1">
      <x v="50"/>
    </i>
    <i>
      <x v="131"/>
      <x v="7"/>
    </i>
    <i r="1">
      <x v="8"/>
    </i>
    <i r="1">
      <x v="22"/>
    </i>
    <i r="1">
      <x v="49"/>
    </i>
    <i r="1">
      <x v="50"/>
    </i>
    <i>
      <x v="132"/>
      <x v="7"/>
    </i>
    <i r="1">
      <x v="8"/>
    </i>
    <i r="1">
      <x v="22"/>
    </i>
    <i r="1">
      <x v="49"/>
    </i>
    <i r="1">
      <x v="50"/>
    </i>
    <i>
      <x v="133"/>
      <x v="7"/>
    </i>
    <i r="1">
      <x v="8"/>
    </i>
    <i r="1">
      <x v="22"/>
    </i>
    <i r="1">
      <x v="49"/>
    </i>
    <i r="1">
      <x v="50"/>
    </i>
    <i>
      <x v="135"/>
      <x v="7"/>
    </i>
    <i r="1">
      <x v="8"/>
    </i>
    <i r="1">
      <x v="22"/>
    </i>
    <i r="1">
      <x v="49"/>
    </i>
    <i r="1">
      <x v="50"/>
    </i>
    <i>
      <x v="136"/>
      <x v="7"/>
    </i>
    <i r="1">
      <x v="8"/>
    </i>
    <i r="1">
      <x v="22"/>
    </i>
    <i r="1">
      <x v="49"/>
    </i>
    <i r="1">
      <x v="50"/>
    </i>
    <i>
      <x v="137"/>
      <x v="7"/>
    </i>
    <i r="1">
      <x v="8"/>
    </i>
    <i r="1">
      <x v="22"/>
    </i>
    <i r="1">
      <x v="49"/>
    </i>
    <i r="1">
      <x v="50"/>
    </i>
    <i>
      <x v="138"/>
      <x v="7"/>
    </i>
    <i r="1">
      <x v="8"/>
    </i>
    <i r="1">
      <x v="22"/>
    </i>
    <i r="1">
      <x v="49"/>
    </i>
    <i r="1">
      <x v="50"/>
    </i>
    <i>
      <x v="139"/>
      <x v="7"/>
    </i>
    <i r="1">
      <x v="8"/>
    </i>
    <i>
      <x v="142"/>
      <x v="7"/>
    </i>
    <i r="1">
      <x v="8"/>
    </i>
    <i r="1">
      <x v="22"/>
    </i>
    <i r="1">
      <x v="49"/>
    </i>
    <i r="1">
      <x v="50"/>
    </i>
    <i>
      <x v="143"/>
      <x v="7"/>
    </i>
    <i r="1">
      <x v="8"/>
    </i>
    <i r="1">
      <x v="22"/>
    </i>
    <i r="1">
      <x v="49"/>
    </i>
    <i r="1">
      <x v="50"/>
    </i>
    <i>
      <x v="144"/>
      <x v="7"/>
    </i>
    <i r="1">
      <x v="8"/>
    </i>
    <i r="1">
      <x v="22"/>
    </i>
    <i r="1">
      <x v="49"/>
    </i>
    <i r="1">
      <x v="50"/>
    </i>
    <i>
      <x v="145"/>
      <x v="7"/>
    </i>
    <i r="1">
      <x v="8"/>
    </i>
    <i r="1">
      <x v="22"/>
    </i>
    <i r="1">
      <x v="49"/>
    </i>
    <i r="1">
      <x v="50"/>
    </i>
    <i>
      <x v="146"/>
      <x v="7"/>
    </i>
    <i r="1">
      <x v="8"/>
    </i>
    <i r="1">
      <x v="22"/>
    </i>
    <i r="1">
      <x v="49"/>
    </i>
    <i r="1">
      <x v="50"/>
    </i>
    <i>
      <x v="147"/>
      <x v="7"/>
    </i>
    <i r="1">
      <x v="8"/>
    </i>
    <i r="1">
      <x v="22"/>
    </i>
    <i r="1">
      <x v="49"/>
    </i>
    <i r="1">
      <x v="50"/>
    </i>
    <i>
      <x v="148"/>
      <x v="7"/>
    </i>
    <i r="1">
      <x v="8"/>
    </i>
    <i r="1">
      <x v="22"/>
    </i>
    <i r="1">
      <x v="49"/>
    </i>
    <i r="1">
      <x v="50"/>
    </i>
    <i>
      <x v="149"/>
      <x v="7"/>
    </i>
    <i r="1">
      <x v="8"/>
    </i>
    <i r="1">
      <x v="22"/>
    </i>
    <i r="1">
      <x v="49"/>
    </i>
    <i r="1">
      <x v="50"/>
    </i>
    <i>
      <x v="150"/>
      <x v="7"/>
    </i>
    <i r="1">
      <x v="8"/>
    </i>
    <i r="1">
      <x v="22"/>
    </i>
    <i r="1">
      <x v="49"/>
    </i>
    <i r="1">
      <x v="50"/>
    </i>
    <i>
      <x v="152"/>
      <x v="7"/>
    </i>
    <i r="1">
      <x v="8"/>
    </i>
    <i r="1">
      <x v="22"/>
    </i>
    <i r="1">
      <x v="49"/>
    </i>
    <i r="1">
      <x v="50"/>
    </i>
    <i>
      <x v="153"/>
      <x v="7"/>
    </i>
    <i r="1">
      <x v="8"/>
    </i>
    <i r="1">
      <x v="22"/>
    </i>
    <i r="1">
      <x v="49"/>
    </i>
    <i r="1">
      <x v="50"/>
    </i>
    <i>
      <x v="154"/>
      <x v="7"/>
    </i>
    <i r="1">
      <x v="8"/>
    </i>
    <i r="1">
      <x v="22"/>
    </i>
    <i r="1">
      <x v="49"/>
    </i>
    <i r="1">
      <x v="50"/>
    </i>
    <i>
      <x v="155"/>
      <x v="7"/>
    </i>
    <i r="1">
      <x v="8"/>
    </i>
    <i r="1">
      <x v="22"/>
    </i>
    <i r="1">
      <x v="49"/>
    </i>
    <i r="1">
      <x v="50"/>
    </i>
    <i>
      <x v="156"/>
      <x v="7"/>
    </i>
    <i r="1">
      <x v="8"/>
    </i>
    <i r="1">
      <x v="22"/>
    </i>
    <i r="1">
      <x v="49"/>
    </i>
    <i r="1">
      <x v="50"/>
    </i>
    <i>
      <x v="158"/>
      <x v="7"/>
    </i>
    <i r="1">
      <x v="8"/>
    </i>
    <i r="1">
      <x v="22"/>
    </i>
    <i r="1">
      <x v="49"/>
    </i>
    <i r="1">
      <x v="50"/>
    </i>
    <i>
      <x v="159"/>
      <x v="7"/>
    </i>
    <i r="1">
      <x v="8"/>
    </i>
    <i r="1">
      <x v="22"/>
    </i>
    <i r="1">
      <x v="49"/>
    </i>
    <i r="1">
      <x v="50"/>
    </i>
    <i>
      <x v="160"/>
      <x v="7"/>
    </i>
    <i r="1">
      <x v="8"/>
    </i>
    <i r="1">
      <x v="22"/>
    </i>
    <i r="1">
      <x v="49"/>
    </i>
    <i r="1">
      <x v="50"/>
    </i>
    <i>
      <x v="161"/>
      <x v="7"/>
    </i>
    <i r="1">
      <x v="8"/>
    </i>
    <i r="1">
      <x v="22"/>
    </i>
    <i r="1">
      <x v="49"/>
    </i>
    <i r="1">
      <x v="50"/>
    </i>
    <i>
      <x v="162"/>
      <x v="7"/>
    </i>
    <i r="1">
      <x v="8"/>
    </i>
    <i r="1">
      <x v="22"/>
    </i>
    <i r="1">
      <x v="49"/>
    </i>
    <i r="1">
      <x v="50"/>
    </i>
    <i>
      <x v="164"/>
      <x v="7"/>
    </i>
    <i r="1">
      <x v="8"/>
    </i>
    <i r="1">
      <x v="22"/>
    </i>
    <i r="1">
      <x v="49"/>
    </i>
    <i r="1">
      <x v="50"/>
    </i>
    <i>
      <x v="165"/>
      <x v="7"/>
    </i>
    <i r="1">
      <x v="8"/>
    </i>
    <i r="1">
      <x v="22"/>
    </i>
    <i r="1">
      <x v="49"/>
    </i>
    <i r="1">
      <x v="50"/>
    </i>
    <i>
      <x v="166"/>
      <x v="7"/>
    </i>
    <i r="1">
      <x v="8"/>
    </i>
    <i r="1">
      <x v="22"/>
    </i>
    <i r="1">
      <x v="49"/>
    </i>
    <i r="1">
      <x v="50"/>
    </i>
    <i>
      <x v="167"/>
      <x v="7"/>
    </i>
    <i r="1">
      <x v="8"/>
    </i>
    <i r="1">
      <x v="22"/>
    </i>
    <i r="1">
      <x v="49"/>
    </i>
    <i r="1">
      <x v="50"/>
    </i>
    <i>
      <x v="168"/>
      <x v="7"/>
    </i>
    <i r="1">
      <x v="8"/>
    </i>
    <i r="1">
      <x v="22"/>
    </i>
    <i r="1">
      <x v="49"/>
    </i>
    <i r="1">
      <x v="50"/>
    </i>
    <i>
      <x v="170"/>
      <x v="7"/>
    </i>
    <i r="1">
      <x v="8"/>
    </i>
    <i r="1">
      <x v="22"/>
    </i>
    <i r="1">
      <x v="49"/>
    </i>
    <i r="1">
      <x v="50"/>
    </i>
    <i>
      <x v="171"/>
      <x v="7"/>
    </i>
    <i r="1">
      <x v="8"/>
    </i>
    <i r="1">
      <x v="22"/>
    </i>
    <i r="1">
      <x v="49"/>
    </i>
    <i r="1">
      <x v="50"/>
    </i>
    <i>
      <x v="172"/>
      <x v="7"/>
    </i>
    <i r="1">
      <x v="8"/>
    </i>
    <i r="1">
      <x v="22"/>
    </i>
    <i r="1">
      <x v="49"/>
    </i>
    <i r="1">
      <x v="50"/>
    </i>
    <i>
      <x v="173"/>
      <x v="7"/>
    </i>
    <i r="1">
      <x v="8"/>
    </i>
    <i r="1">
      <x v="22"/>
    </i>
    <i r="1">
      <x v="49"/>
    </i>
    <i r="1">
      <x v="50"/>
    </i>
    <i>
      <x v="174"/>
      <x v="7"/>
    </i>
    <i r="1">
      <x v="8"/>
    </i>
    <i r="1">
      <x v="22"/>
    </i>
    <i r="1">
      <x v="49"/>
    </i>
    <i r="1">
      <x v="50"/>
    </i>
    <i>
      <x v="176"/>
      <x v="7"/>
    </i>
    <i r="1">
      <x v="8"/>
    </i>
    <i r="1">
      <x v="22"/>
    </i>
    <i r="1">
      <x v="49"/>
    </i>
    <i r="1">
      <x v="50"/>
    </i>
    <i>
      <x v="177"/>
      <x v="7"/>
    </i>
    <i r="1">
      <x v="8"/>
    </i>
    <i r="1">
      <x v="22"/>
    </i>
    <i r="1">
      <x v="49"/>
    </i>
    <i r="1">
      <x v="50"/>
    </i>
    <i>
      <x v="178"/>
      <x v="7"/>
    </i>
    <i r="1">
      <x v="8"/>
    </i>
    <i r="1">
      <x v="22"/>
    </i>
    <i r="1">
      <x v="49"/>
    </i>
    <i r="1">
      <x v="50"/>
    </i>
    <i>
      <x v="179"/>
      <x v="7"/>
    </i>
    <i r="1">
      <x v="8"/>
    </i>
    <i r="1">
      <x v="22"/>
    </i>
    <i r="1">
      <x v="49"/>
    </i>
    <i r="1">
      <x v="50"/>
    </i>
    <i>
      <x v="180"/>
      <x v="7"/>
    </i>
    <i r="1">
      <x v="8"/>
    </i>
    <i r="1">
      <x v="22"/>
    </i>
    <i r="1">
      <x v="49"/>
    </i>
    <i r="1">
      <x v="50"/>
    </i>
    <i>
      <x v="182"/>
      <x v="7"/>
    </i>
    <i r="1">
      <x v="8"/>
    </i>
    <i r="1">
      <x v="22"/>
    </i>
    <i r="1">
      <x v="49"/>
    </i>
    <i r="1">
      <x v="50"/>
    </i>
    <i>
      <x v="183"/>
      <x v="7"/>
    </i>
    <i r="1">
      <x v="8"/>
    </i>
    <i r="1">
      <x v="22"/>
    </i>
    <i r="1">
      <x v="49"/>
    </i>
    <i r="1">
      <x v="50"/>
    </i>
    <i>
      <x v="184"/>
      <x v="7"/>
    </i>
    <i r="1">
      <x v="8"/>
    </i>
    <i r="1">
      <x v="22"/>
    </i>
    <i r="1">
      <x v="49"/>
    </i>
    <i r="1">
      <x v="50"/>
    </i>
    <i>
      <x v="185"/>
      <x v="7"/>
    </i>
    <i r="1">
      <x v="8"/>
    </i>
    <i r="1">
      <x v="22"/>
    </i>
    <i r="1">
      <x v="49"/>
    </i>
    <i r="1">
      <x v="50"/>
    </i>
    <i>
      <x v="186"/>
      <x v="22"/>
    </i>
    <i r="1">
      <x v="49"/>
    </i>
    <i r="1">
      <x v="50"/>
    </i>
    <i>
      <x v="188"/>
      <x v="7"/>
    </i>
    <i r="1">
      <x v="8"/>
    </i>
    <i r="1">
      <x v="22"/>
    </i>
    <i r="1">
      <x v="49"/>
    </i>
    <i r="1">
      <x v="50"/>
    </i>
    <i>
      <x v="189"/>
      <x v="7"/>
    </i>
    <i r="1">
      <x v="8"/>
    </i>
    <i r="1">
      <x v="22"/>
    </i>
    <i r="1">
      <x v="49"/>
    </i>
    <i r="1">
      <x v="50"/>
    </i>
    <i>
      <x v="190"/>
      <x v="7"/>
    </i>
    <i r="1">
      <x v="8"/>
    </i>
    <i r="1">
      <x v="22"/>
    </i>
    <i r="1">
      <x v="49"/>
    </i>
    <i r="1">
      <x v="50"/>
    </i>
    <i>
      <x v="191"/>
      <x v="7"/>
    </i>
    <i r="1">
      <x v="8"/>
    </i>
    <i r="1">
      <x v="22"/>
    </i>
    <i r="1">
      <x v="49"/>
    </i>
    <i r="1">
      <x v="50"/>
    </i>
    <i>
      <x v="192"/>
      <x v="7"/>
    </i>
    <i r="1">
      <x v="8"/>
    </i>
    <i r="1">
      <x v="22"/>
    </i>
    <i r="1">
      <x v="49"/>
    </i>
    <i r="1">
      <x v="50"/>
    </i>
    <i>
      <x v="194"/>
      <x v="7"/>
    </i>
    <i r="1">
      <x v="8"/>
    </i>
    <i r="1">
      <x v="22"/>
    </i>
    <i r="1">
      <x v="49"/>
    </i>
    <i r="1">
      <x v="50"/>
    </i>
    <i>
      <x v="195"/>
      <x v="7"/>
    </i>
    <i r="1">
      <x v="8"/>
    </i>
    <i r="1">
      <x v="22"/>
    </i>
    <i r="1">
      <x v="49"/>
    </i>
    <i r="1">
      <x v="50"/>
    </i>
    <i>
      <x v="196"/>
      <x v="7"/>
    </i>
    <i r="1">
      <x v="8"/>
    </i>
    <i r="1">
      <x v="22"/>
    </i>
    <i r="1">
      <x v="49"/>
    </i>
    <i r="1">
      <x v="50"/>
    </i>
    <i>
      <x v="197"/>
      <x v="7"/>
    </i>
    <i r="1">
      <x v="8"/>
    </i>
    <i r="1">
      <x v="22"/>
    </i>
    <i r="1">
      <x v="49"/>
    </i>
    <i r="1">
      <x v="50"/>
    </i>
    <i>
      <x v="198"/>
      <x v="7"/>
    </i>
    <i r="1">
      <x v="8"/>
    </i>
    <i r="1">
      <x v="22"/>
    </i>
    <i r="1">
      <x v="49"/>
    </i>
    <i r="1">
      <x v="50"/>
    </i>
    <i>
      <x v="200"/>
      <x v="7"/>
    </i>
    <i r="1">
      <x v="8"/>
    </i>
    <i r="1">
      <x v="22"/>
    </i>
    <i r="1">
      <x v="49"/>
    </i>
    <i r="1">
      <x v="50"/>
    </i>
    <i>
      <x v="201"/>
      <x v="7"/>
    </i>
    <i r="1">
      <x v="8"/>
    </i>
    <i r="1">
      <x v="22"/>
    </i>
    <i r="1">
      <x v="49"/>
    </i>
    <i r="1">
      <x v="50"/>
    </i>
    <i>
      <x v="202"/>
      <x v="7"/>
    </i>
    <i r="1">
      <x v="8"/>
    </i>
    <i r="1">
      <x v="22"/>
    </i>
    <i r="1">
      <x v="49"/>
    </i>
    <i r="1">
      <x v="50"/>
    </i>
    <i>
      <x v="203"/>
      <x v="7"/>
    </i>
    <i r="1">
      <x v="8"/>
    </i>
    <i r="1">
      <x v="49"/>
    </i>
    <i r="1">
      <x v="50"/>
    </i>
    <i>
      <x v="204"/>
      <x v="7"/>
    </i>
    <i r="1">
      <x v="8"/>
    </i>
    <i r="1">
      <x v="49"/>
    </i>
    <i r="1">
      <x v="50"/>
    </i>
    <i>
      <x v="206"/>
      <x v="7"/>
    </i>
    <i r="1">
      <x v="8"/>
    </i>
    <i r="1">
      <x v="22"/>
    </i>
    <i r="1">
      <x v="49"/>
    </i>
    <i r="1">
      <x v="50"/>
    </i>
    <i>
      <x v="207"/>
      <x v="7"/>
    </i>
    <i r="1">
      <x v="8"/>
    </i>
    <i r="1">
      <x v="22"/>
    </i>
    <i r="1">
      <x v="49"/>
    </i>
    <i r="1">
      <x v="50"/>
    </i>
    <i>
      <x v="208"/>
      <x v="7"/>
    </i>
    <i r="1">
      <x v="8"/>
    </i>
    <i r="1">
      <x v="22"/>
    </i>
    <i r="1">
      <x v="49"/>
    </i>
    <i r="1">
      <x v="50"/>
    </i>
    <i>
      <x v="209"/>
      <x v="7"/>
    </i>
    <i r="1">
      <x v="8"/>
    </i>
    <i r="1">
      <x v="22"/>
    </i>
    <i r="1">
      <x v="49"/>
    </i>
    <i r="1">
      <x v="50"/>
    </i>
    <i>
      <x v="210"/>
      <x v="22"/>
    </i>
    <i r="1">
      <x v="49"/>
    </i>
    <i r="1">
      <x v="50"/>
    </i>
    <i>
      <x v="212"/>
      <x v="7"/>
    </i>
    <i r="1">
      <x v="8"/>
    </i>
    <i r="1">
      <x v="22"/>
    </i>
    <i r="1">
      <x v="49"/>
    </i>
    <i r="1">
      <x v="50"/>
    </i>
    <i>
      <x v="213"/>
      <x v="7"/>
    </i>
    <i r="1">
      <x v="8"/>
    </i>
    <i r="1">
      <x v="22"/>
    </i>
    <i r="1">
      <x v="49"/>
    </i>
    <i r="1">
      <x v="50"/>
    </i>
    <i>
      <x v="214"/>
      <x v="7"/>
    </i>
    <i r="1">
      <x v="8"/>
    </i>
    <i r="1">
      <x v="22"/>
    </i>
    <i r="1">
      <x v="49"/>
    </i>
    <i r="1">
      <x v="50"/>
    </i>
    <i>
      <x v="215"/>
      <x v="7"/>
    </i>
    <i r="1">
      <x v="8"/>
    </i>
    <i r="1">
      <x v="22"/>
    </i>
    <i r="1">
      <x v="49"/>
    </i>
    <i r="1">
      <x v="50"/>
    </i>
    <i>
      <x v="216"/>
      <x v="7"/>
    </i>
    <i r="1">
      <x v="8"/>
    </i>
    <i r="1">
      <x v="22"/>
    </i>
    <i r="1">
      <x v="49"/>
    </i>
    <i r="1">
      <x v="50"/>
    </i>
    <i>
      <x v="218"/>
      <x v="7"/>
    </i>
    <i r="1">
      <x v="8"/>
    </i>
    <i r="1">
      <x v="22"/>
    </i>
    <i r="1">
      <x v="49"/>
    </i>
    <i r="1">
      <x v="50"/>
    </i>
    <i>
      <x v="219"/>
      <x v="7"/>
    </i>
    <i r="1">
      <x v="8"/>
    </i>
    <i r="1">
      <x v="22"/>
    </i>
    <i r="1">
      <x v="49"/>
    </i>
    <i r="1">
      <x v="50"/>
    </i>
    <i>
      <x v="220"/>
      <x v="7"/>
    </i>
    <i r="1">
      <x v="8"/>
    </i>
    <i r="1">
      <x v="22"/>
    </i>
    <i r="1">
      <x v="49"/>
    </i>
    <i r="1">
      <x v="50"/>
    </i>
    <i>
      <x v="221"/>
      <x v="7"/>
    </i>
    <i r="1">
      <x v="8"/>
    </i>
    <i r="1">
      <x v="22"/>
    </i>
    <i r="1">
      <x v="49"/>
    </i>
    <i r="1">
      <x v="50"/>
    </i>
    <i>
      <x v="222"/>
      <x v="7"/>
    </i>
    <i r="1">
      <x v="8"/>
    </i>
    <i r="1">
      <x v="22"/>
    </i>
    <i r="1">
      <x v="49"/>
    </i>
    <i r="1">
      <x v="50"/>
    </i>
    <i>
      <x v="224"/>
      <x v="7"/>
    </i>
    <i r="1">
      <x v="8"/>
    </i>
    <i r="1">
      <x v="22"/>
    </i>
    <i r="1">
      <x v="49"/>
    </i>
    <i r="1">
      <x v="50"/>
    </i>
    <i>
      <x v="225"/>
      <x v="7"/>
    </i>
    <i r="1">
      <x v="8"/>
    </i>
    <i r="1">
      <x v="22"/>
    </i>
    <i r="1">
      <x v="49"/>
    </i>
    <i r="1">
      <x v="50"/>
    </i>
  </rowItems>
  <colFields count="1">
    <field x="-2"/>
  </colFields>
  <colItems count="3">
    <i>
      <x/>
    </i>
    <i i="1">
      <x v="1"/>
    </i>
    <i i="2">
      <x v="2"/>
    </i>
  </colItems>
  <pageFields count="1">
    <pageField fld="6" item="3" hier="-1"/>
  </pageFields>
  <dataFields count="3">
    <dataField name="Somme de VALUE" fld="2" baseField="0" baseItem="0"/>
    <dataField name="Somme de VARP" fld="5" baseField="0" baseItem="0"/>
    <dataField name="Somme de VARV" fld="4" baseField="0" baseItem="0"/>
  </dataFields>
  <pivotTableStyleInfo name="PivotStyleLight16" showRowHeaders="1" showColHeaders="1" showRowStripes="0" showColStripes="0" showLastColumn="1"/>
  <filters count="1">
    <filter fld="0" type="thisYear" evalOrder="-1" id="3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B48FA-B685-4133-BB26-CD9665AF3B6C}" name="EQUITIES_DONNEES" cacheId="1" applyNumberFormats="0" applyBorderFormats="0" applyFontFormats="0" applyPatternFormats="0" applyAlignmentFormats="0" applyWidthHeightFormats="1" dataCaption="Valeurs" updatedVersion="6" minRefreshableVersion="3" useAutoFormatting="1" rowGrandTotals="0" itemPrintTitles="1" createdVersion="6" indent="0" compact="0" compactData="0" multipleFieldFilters="0">
  <location ref="I7:M3730" firstHeaderRow="0" firstDataRow="1" firstDataCol="2" rowPageCount="1" colPageCount="1"/>
  <pivotFields count="12">
    <pivotField axis="axisRow" compact="0" numFmtId="14" outline="0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7"/>
  </rowFields>
  <rowItems count="3723">
    <i>
      <x/>
      <x v="25"/>
    </i>
    <i r="1">
      <x v="34"/>
    </i>
    <i r="1">
      <x v="40"/>
    </i>
    <i r="1">
      <x v="46"/>
    </i>
    <i r="1">
      <x v="4"/>
    </i>
    <i r="1">
      <x v="5"/>
    </i>
    <i r="1">
      <x v="45"/>
    </i>
    <i r="1">
      <x/>
    </i>
    <i r="1">
      <x v="26"/>
    </i>
    <i r="1">
      <x v="33"/>
    </i>
    <i r="1">
      <x v="8"/>
    </i>
    <i r="1">
      <x v="1"/>
    </i>
    <i r="1">
      <x v="14"/>
    </i>
    <i r="1">
      <x v="41"/>
    </i>
    <i r="1">
      <x v="18"/>
    </i>
    <i r="1">
      <x v="39"/>
    </i>
    <i r="1">
      <x v="30"/>
    </i>
    <i r="1">
      <x v="2"/>
    </i>
    <i r="1">
      <x v="35"/>
    </i>
    <i r="1">
      <x v="3"/>
    </i>
    <i>
      <x v="1"/>
      <x v="41"/>
    </i>
    <i r="1">
      <x v="34"/>
    </i>
    <i r="1">
      <x v="25"/>
    </i>
    <i r="1">
      <x/>
    </i>
    <i r="1">
      <x v="26"/>
    </i>
    <i r="1">
      <x v="46"/>
    </i>
    <i r="1">
      <x v="8"/>
    </i>
    <i r="1">
      <x v="18"/>
    </i>
    <i r="1">
      <x v="35"/>
    </i>
    <i r="1">
      <x v="45"/>
    </i>
    <i r="1">
      <x v="33"/>
    </i>
    <i r="1">
      <x v="4"/>
    </i>
    <i r="1">
      <x v="39"/>
    </i>
    <i r="1">
      <x v="2"/>
    </i>
    <i r="1">
      <x v="5"/>
    </i>
    <i r="1">
      <x v="40"/>
    </i>
    <i r="1">
      <x v="1"/>
    </i>
    <i r="1">
      <x v="3"/>
    </i>
    <i r="1">
      <x v="30"/>
    </i>
    <i r="1">
      <x v="14"/>
    </i>
    <i>
      <x v="2"/>
      <x v="39"/>
    </i>
    <i r="1">
      <x v="3"/>
    </i>
    <i r="1">
      <x v="2"/>
    </i>
    <i r="1">
      <x v="1"/>
    </i>
    <i r="1">
      <x v="30"/>
    </i>
    <i r="1">
      <x v="35"/>
    </i>
    <i r="1">
      <x v="40"/>
    </i>
    <i r="1">
      <x v="33"/>
    </i>
    <i r="1">
      <x v="18"/>
    </i>
    <i r="1">
      <x v="4"/>
    </i>
    <i r="1">
      <x v="8"/>
    </i>
    <i r="1">
      <x v="45"/>
    </i>
    <i r="1">
      <x v="26"/>
    </i>
    <i r="1">
      <x v="5"/>
    </i>
    <i r="1">
      <x/>
    </i>
    <i r="1">
      <x v="25"/>
    </i>
    <i r="1">
      <x v="14"/>
    </i>
    <i r="1">
      <x v="34"/>
    </i>
    <i r="1">
      <x v="46"/>
    </i>
    <i r="1">
      <x v="41"/>
    </i>
    <i>
      <x v="3"/>
      <x v="8"/>
    </i>
    <i r="1">
      <x v="4"/>
    </i>
    <i r="1">
      <x v="5"/>
    </i>
    <i r="1">
      <x v="33"/>
    </i>
    <i r="1">
      <x v="26"/>
    </i>
    <i r="1">
      <x v="45"/>
    </i>
    <i r="1">
      <x/>
    </i>
    <i r="1">
      <x v="46"/>
    </i>
    <i r="1">
      <x v="40"/>
    </i>
    <i r="1">
      <x v="39"/>
    </i>
    <i r="1">
      <x v="34"/>
    </i>
    <i r="1">
      <x v="14"/>
    </i>
    <i r="1">
      <x v="3"/>
    </i>
    <i r="1">
      <x v="1"/>
    </i>
    <i r="1">
      <x v="25"/>
    </i>
    <i r="1">
      <x v="30"/>
    </i>
    <i r="1">
      <x v="35"/>
    </i>
    <i r="1">
      <x v="18"/>
    </i>
    <i r="1">
      <x v="2"/>
    </i>
    <i r="1">
      <x v="41"/>
    </i>
    <i>
      <x v="4"/>
      <x v="46"/>
    </i>
    <i r="1">
      <x v="40"/>
    </i>
    <i r="1">
      <x v="26"/>
    </i>
    <i r="1">
      <x v="18"/>
    </i>
    <i r="1">
      <x v="1"/>
    </i>
    <i r="1">
      <x v="45"/>
    </i>
    <i r="1">
      <x v="4"/>
    </i>
    <i r="1">
      <x v="8"/>
    </i>
    <i r="1">
      <x v="41"/>
    </i>
    <i r="1">
      <x v="5"/>
    </i>
    <i r="1">
      <x v="25"/>
    </i>
    <i r="1">
      <x v="34"/>
    </i>
    <i r="1">
      <x v="2"/>
    </i>
    <i r="1">
      <x/>
    </i>
    <i r="1">
      <x v="39"/>
    </i>
    <i r="1">
      <x v="30"/>
    </i>
    <i r="1">
      <x v="33"/>
    </i>
    <i r="1">
      <x v="3"/>
    </i>
    <i r="1">
      <x v="14"/>
    </i>
    <i r="1">
      <x v="35"/>
    </i>
    <i>
      <x v="5"/>
      <x v="3"/>
    </i>
    <i r="1">
      <x v="1"/>
    </i>
    <i r="1">
      <x v="2"/>
    </i>
    <i r="1">
      <x v="26"/>
    </i>
    <i r="1">
      <x v="30"/>
    </i>
    <i r="1">
      <x/>
    </i>
    <i r="1">
      <x v="18"/>
    </i>
    <i r="1">
      <x v="39"/>
    </i>
    <i r="1">
      <x v="33"/>
    </i>
    <i r="1">
      <x v="8"/>
    </i>
    <i r="1">
      <x v="4"/>
    </i>
    <i r="1">
      <x v="45"/>
    </i>
    <i r="1">
      <x v="40"/>
    </i>
    <i r="1">
      <x v="14"/>
    </i>
    <i r="1">
      <x v="5"/>
    </i>
    <i r="1">
      <x v="35"/>
    </i>
    <i r="1">
      <x v="46"/>
    </i>
    <i r="1">
      <x v="41"/>
    </i>
    <i>
      <x v="6"/>
      <x v="14"/>
    </i>
    <i r="1">
      <x v="18"/>
    </i>
    <i r="1">
      <x v="35"/>
    </i>
    <i r="1">
      <x v="39"/>
    </i>
    <i r="1">
      <x v="2"/>
    </i>
    <i r="1">
      <x v="46"/>
    </i>
    <i r="1">
      <x v="1"/>
    </i>
    <i r="1">
      <x v="3"/>
    </i>
    <i r="1">
      <x v="5"/>
    </i>
    <i r="1">
      <x v="30"/>
    </i>
    <i r="1">
      <x/>
    </i>
    <i r="1">
      <x v="8"/>
    </i>
    <i r="1">
      <x v="41"/>
    </i>
    <i r="1">
      <x v="4"/>
    </i>
    <i r="1">
      <x v="33"/>
    </i>
    <i r="1">
      <x v="25"/>
    </i>
    <i r="1">
      <x v="34"/>
    </i>
    <i r="1">
      <x v="45"/>
    </i>
    <i r="1">
      <x v="26"/>
    </i>
    <i r="1">
      <x v="40"/>
    </i>
    <i>
      <x v="7"/>
      <x v="18"/>
    </i>
    <i r="1">
      <x v="3"/>
    </i>
    <i r="1">
      <x v="35"/>
    </i>
    <i r="1">
      <x v="14"/>
    </i>
    <i r="1">
      <x v="2"/>
    </i>
    <i r="1">
      <x v="30"/>
    </i>
    <i r="1">
      <x v="1"/>
    </i>
    <i r="1">
      <x v="40"/>
    </i>
    <i r="1">
      <x v="8"/>
    </i>
    <i r="1">
      <x v="33"/>
    </i>
    <i r="1">
      <x v="39"/>
    </i>
    <i r="1">
      <x v="45"/>
    </i>
    <i r="1">
      <x v="25"/>
    </i>
    <i r="1">
      <x/>
    </i>
    <i r="1">
      <x v="46"/>
    </i>
    <i r="1">
      <x v="4"/>
    </i>
    <i r="1">
      <x v="5"/>
    </i>
    <i r="1">
      <x v="41"/>
    </i>
    <i r="1">
      <x v="34"/>
    </i>
    <i r="1">
      <x v="26"/>
    </i>
    <i>
      <x v="8"/>
      <x v="14"/>
    </i>
    <i r="1">
      <x v="35"/>
    </i>
    <i r="1">
      <x v="46"/>
    </i>
    <i r="1">
      <x v="8"/>
    </i>
    <i r="1">
      <x v="4"/>
    </i>
    <i r="1">
      <x v="34"/>
    </i>
    <i r="1">
      <x v="40"/>
    </i>
    <i r="1">
      <x v="3"/>
    </i>
    <i r="1">
      <x v="26"/>
    </i>
    <i r="1">
      <x v="45"/>
    </i>
    <i r="1">
      <x v="41"/>
    </i>
    <i r="1">
      <x/>
    </i>
    <i r="1">
      <x v="30"/>
    </i>
    <i r="1">
      <x v="25"/>
    </i>
    <i r="1">
      <x v="2"/>
    </i>
    <i r="1">
      <x v="1"/>
    </i>
    <i r="1">
      <x v="39"/>
    </i>
    <i r="1">
      <x v="5"/>
    </i>
    <i r="1">
      <x v="18"/>
    </i>
    <i r="1">
      <x v="33"/>
    </i>
    <i>
      <x v="9"/>
      <x v="14"/>
    </i>
    <i r="1">
      <x v="46"/>
    </i>
    <i r="1">
      <x v="1"/>
    </i>
    <i r="1">
      <x v="2"/>
    </i>
    <i r="1">
      <x v="41"/>
    </i>
    <i r="1">
      <x v="18"/>
    </i>
    <i r="1">
      <x v="34"/>
    </i>
    <i r="1">
      <x v="4"/>
    </i>
    <i r="1">
      <x v="26"/>
    </i>
    <i r="1">
      <x v="30"/>
    </i>
    <i r="1">
      <x v="40"/>
    </i>
    <i r="1">
      <x v="45"/>
    </i>
    <i r="1">
      <x v="25"/>
    </i>
    <i r="1">
      <x/>
    </i>
    <i r="1">
      <x v="5"/>
    </i>
    <i r="1">
      <x v="8"/>
    </i>
    <i r="1">
      <x v="39"/>
    </i>
    <i r="1">
      <x v="35"/>
    </i>
    <i r="1">
      <x v="3"/>
    </i>
    <i r="1">
      <x v="33"/>
    </i>
    <i>
      <x v="10"/>
      <x v="35"/>
    </i>
    <i r="1">
      <x v="25"/>
    </i>
    <i r="1">
      <x v="39"/>
    </i>
    <i r="1">
      <x v="2"/>
    </i>
    <i r="1">
      <x v="3"/>
    </i>
    <i r="1">
      <x v="1"/>
    </i>
    <i r="1">
      <x v="30"/>
    </i>
    <i r="1">
      <x v="33"/>
    </i>
    <i r="1">
      <x v="18"/>
    </i>
    <i r="1">
      <x v="34"/>
    </i>
    <i r="1">
      <x v="41"/>
    </i>
    <i r="1">
      <x v="4"/>
    </i>
    <i r="1">
      <x v="40"/>
    </i>
    <i r="1">
      <x v="45"/>
    </i>
    <i r="1">
      <x v="8"/>
    </i>
    <i r="1">
      <x v="46"/>
    </i>
    <i r="1">
      <x v="26"/>
    </i>
    <i r="1">
      <x v="14"/>
    </i>
    <i r="1">
      <x v="5"/>
    </i>
    <i r="1">
      <x/>
    </i>
    <i>
      <x v="11"/>
      <x v="3"/>
    </i>
    <i r="1">
      <x v="2"/>
    </i>
    <i r="1">
      <x v="30"/>
    </i>
    <i r="1">
      <x v="8"/>
    </i>
    <i r="1">
      <x v="35"/>
    </i>
    <i r="1">
      <x v="40"/>
    </i>
    <i r="1">
      <x v="14"/>
    </i>
    <i r="1">
      <x v="18"/>
    </i>
    <i r="1">
      <x/>
    </i>
    <i r="1">
      <x v="4"/>
    </i>
    <i r="1">
      <x v="41"/>
    </i>
    <i r="1">
      <x v="26"/>
    </i>
    <i r="1">
      <x v="1"/>
    </i>
    <i r="1">
      <x v="39"/>
    </i>
    <i r="1">
      <x v="34"/>
    </i>
    <i r="1">
      <x v="25"/>
    </i>
    <i r="1">
      <x v="45"/>
    </i>
    <i r="1">
      <x v="5"/>
    </i>
    <i r="1">
      <x v="46"/>
    </i>
    <i r="1">
      <x v="33"/>
    </i>
    <i>
      <x v="12"/>
      <x v="4"/>
    </i>
    <i r="1">
      <x v="5"/>
    </i>
    <i r="1">
      <x v="45"/>
    </i>
    <i r="1">
      <x v="26"/>
    </i>
    <i r="1">
      <x v="18"/>
    </i>
    <i r="1">
      <x/>
    </i>
    <i r="1">
      <x v="1"/>
    </i>
    <i r="1">
      <x v="8"/>
    </i>
    <i r="1">
      <x v="46"/>
    </i>
    <i r="1">
      <x v="33"/>
    </i>
    <i r="1">
      <x v="25"/>
    </i>
    <i r="1">
      <x v="41"/>
    </i>
    <i r="1">
      <x v="14"/>
    </i>
    <i r="1">
      <x v="2"/>
    </i>
    <i r="1">
      <x v="39"/>
    </i>
    <i r="1">
      <x v="3"/>
    </i>
    <i r="1">
      <x v="30"/>
    </i>
    <i r="1">
      <x v="35"/>
    </i>
    <i r="1">
      <x v="34"/>
    </i>
    <i r="1">
      <x v="40"/>
    </i>
    <i>
      <x v="13"/>
      <x v="3"/>
    </i>
    <i r="1">
      <x v="30"/>
    </i>
    <i r="1">
      <x v="39"/>
    </i>
    <i r="1">
      <x v="2"/>
    </i>
    <i r="1">
      <x v="41"/>
    </i>
    <i r="1">
      <x v="18"/>
    </i>
    <i r="1">
      <x/>
    </i>
    <i r="1">
      <x v="1"/>
    </i>
    <i r="1">
      <x v="35"/>
    </i>
    <i r="1">
      <x v="40"/>
    </i>
    <i r="1">
      <x v="5"/>
    </i>
    <i r="1">
      <x v="25"/>
    </i>
    <i r="1">
      <x v="14"/>
    </i>
    <i r="1">
      <x v="34"/>
    </i>
    <i r="1">
      <x v="26"/>
    </i>
    <i r="1">
      <x v="45"/>
    </i>
    <i r="1">
      <x v="33"/>
    </i>
    <i r="1">
      <x v="46"/>
    </i>
    <i r="1">
      <x v="8"/>
    </i>
    <i r="1">
      <x v="4"/>
    </i>
    <i>
      <x v="14"/>
      <x v="34"/>
    </i>
    <i r="1">
      <x v="25"/>
    </i>
    <i r="1">
      <x v="46"/>
    </i>
    <i>
      <x v="15"/>
      <x v="35"/>
    </i>
    <i r="1">
      <x v="41"/>
    </i>
    <i r="1">
      <x v="39"/>
    </i>
    <i r="1">
      <x v="1"/>
    </i>
    <i r="1">
      <x v="18"/>
    </i>
    <i r="1">
      <x v="25"/>
    </i>
    <i r="1">
      <x v="33"/>
    </i>
    <i r="1">
      <x v="46"/>
    </i>
    <i r="1">
      <x v="2"/>
    </i>
    <i r="1">
      <x v="26"/>
    </i>
    <i r="1">
      <x v="40"/>
    </i>
    <i r="1">
      <x v="30"/>
    </i>
    <i r="1">
      <x v="14"/>
    </i>
    <i r="1">
      <x v="34"/>
    </i>
    <i r="1">
      <x v="4"/>
    </i>
    <i r="1">
      <x/>
    </i>
    <i r="1">
      <x v="45"/>
    </i>
    <i r="1">
      <x v="3"/>
    </i>
    <i r="1">
      <x v="8"/>
    </i>
    <i r="1">
      <x v="5"/>
    </i>
    <i>
      <x v="16"/>
      <x v="3"/>
    </i>
    <i r="1">
      <x v="30"/>
    </i>
    <i r="1">
      <x v="1"/>
    </i>
    <i r="1">
      <x v="41"/>
    </i>
    <i r="1">
      <x v="2"/>
    </i>
    <i r="1">
      <x/>
    </i>
    <i r="1">
      <x v="39"/>
    </i>
    <i r="1">
      <x v="40"/>
    </i>
    <i r="1">
      <x v="18"/>
    </i>
    <i r="1">
      <x v="14"/>
    </i>
    <i r="1">
      <x v="33"/>
    </i>
    <i r="1">
      <x v="26"/>
    </i>
    <i r="1">
      <x v="35"/>
    </i>
    <i r="1">
      <x v="25"/>
    </i>
    <i r="1">
      <x v="5"/>
    </i>
    <i r="1">
      <x v="8"/>
    </i>
    <i r="1">
      <x v="46"/>
    </i>
    <i r="1">
      <x v="4"/>
    </i>
    <i r="1">
      <x v="45"/>
    </i>
    <i r="1">
      <x v="34"/>
    </i>
    <i>
      <x v="17"/>
      <x v="5"/>
    </i>
    <i r="1">
      <x v="3"/>
    </i>
    <i r="1">
      <x v="39"/>
    </i>
    <i r="1">
      <x v="8"/>
    </i>
    <i r="1">
      <x/>
    </i>
    <i r="1">
      <x v="25"/>
    </i>
    <i r="1">
      <x v="34"/>
    </i>
    <i r="1">
      <x v="4"/>
    </i>
    <i r="1">
      <x v="35"/>
    </i>
    <i r="1">
      <x v="2"/>
    </i>
    <i r="1">
      <x v="46"/>
    </i>
    <i r="1">
      <x v="40"/>
    </i>
    <i r="1">
      <x v="30"/>
    </i>
    <i r="1">
      <x v="45"/>
    </i>
    <i r="1">
      <x v="33"/>
    </i>
    <i r="1">
      <x v="18"/>
    </i>
    <i r="1">
      <x v="14"/>
    </i>
    <i r="1">
      <x v="1"/>
    </i>
    <i r="1">
      <x v="26"/>
    </i>
    <i r="1">
      <x v="41"/>
    </i>
    <i>
      <x v="18"/>
      <x v="46"/>
    </i>
    <i r="1">
      <x v="14"/>
    </i>
    <i r="1">
      <x v="34"/>
    </i>
    <i r="1">
      <x v="4"/>
    </i>
    <i r="1">
      <x v="8"/>
    </i>
    <i r="1">
      <x v="25"/>
    </i>
    <i r="1">
      <x v="45"/>
    </i>
    <i r="1">
      <x v="26"/>
    </i>
    <i r="1">
      <x v="40"/>
    </i>
    <i r="1">
      <x v="18"/>
    </i>
    <i r="1">
      <x v="33"/>
    </i>
    <i r="1">
      <x v="30"/>
    </i>
    <i r="1">
      <x v="2"/>
    </i>
    <i r="1">
      <x v="41"/>
    </i>
    <i r="1">
      <x v="1"/>
    </i>
    <i r="1">
      <x v="5"/>
    </i>
    <i r="1">
      <x v="35"/>
    </i>
    <i r="1">
      <x v="39"/>
    </i>
    <i r="1">
      <x/>
    </i>
    <i r="1">
      <x v="3"/>
    </i>
    <i>
      <x v="19"/>
      <x v="8"/>
    </i>
    <i r="1">
      <x v="5"/>
    </i>
    <i r="1">
      <x v="34"/>
    </i>
    <i r="1">
      <x v="30"/>
    </i>
    <i r="1">
      <x v="26"/>
    </i>
    <i r="1">
      <x v="41"/>
    </i>
    <i r="1">
      <x v="33"/>
    </i>
    <i r="1">
      <x v="40"/>
    </i>
    <i r="1">
      <x v="4"/>
    </i>
    <i r="1">
      <x/>
    </i>
    <i r="1">
      <x v="1"/>
    </i>
    <i r="1">
      <x v="35"/>
    </i>
    <i r="1">
      <x v="18"/>
    </i>
    <i r="1">
      <x v="45"/>
    </i>
    <i r="1">
      <x v="39"/>
    </i>
    <i r="1">
      <x v="14"/>
    </i>
    <i r="1">
      <x v="25"/>
    </i>
    <i r="1">
      <x v="2"/>
    </i>
    <i r="1">
      <x v="3"/>
    </i>
    <i>
      <x v="21"/>
      <x v="14"/>
    </i>
    <i r="1">
      <x v="46"/>
    </i>
    <i r="1">
      <x v="39"/>
    </i>
    <i r="1">
      <x v="34"/>
    </i>
    <i r="1">
      <x v="45"/>
    </i>
    <i r="1">
      <x v="3"/>
    </i>
    <i r="1">
      <x v="25"/>
    </i>
    <i r="1">
      <x v="2"/>
    </i>
    <i r="1">
      <x v="35"/>
    </i>
    <i r="1">
      <x v="18"/>
    </i>
    <i r="1">
      <x v="26"/>
    </i>
    <i r="1">
      <x v="4"/>
    </i>
    <i r="1">
      <x v="40"/>
    </i>
    <i r="1">
      <x v="1"/>
    </i>
    <i r="1">
      <x v="30"/>
    </i>
    <i r="1">
      <x v="8"/>
    </i>
    <i r="1">
      <x v="33"/>
    </i>
    <i r="1">
      <x v="5"/>
    </i>
    <i r="1">
      <x v="41"/>
    </i>
    <i r="1">
      <x/>
    </i>
    <i>
      <x v="22"/>
      <x v="14"/>
    </i>
    <i r="1">
      <x v="18"/>
    </i>
    <i r="1">
      <x v="8"/>
    </i>
    <i r="1">
      <x/>
    </i>
    <i r="1">
      <x v="34"/>
    </i>
    <i r="1">
      <x v="41"/>
    </i>
    <i r="1">
      <x v="40"/>
    </i>
    <i r="1">
      <x v="2"/>
    </i>
    <i r="1">
      <x v="3"/>
    </i>
    <i r="1">
      <x v="1"/>
    </i>
    <i r="1">
      <x v="33"/>
    </i>
    <i r="1">
      <x v="46"/>
    </i>
    <i r="1">
      <x v="4"/>
    </i>
    <i r="1">
      <x v="5"/>
    </i>
    <i r="1">
      <x v="45"/>
    </i>
    <i r="1">
      <x v="26"/>
    </i>
    <i r="1">
      <x v="35"/>
    </i>
    <i r="1">
      <x v="39"/>
    </i>
    <i r="1">
      <x v="25"/>
    </i>
    <i r="1">
      <x v="30"/>
    </i>
    <i>
      <x v="23"/>
      <x v="8"/>
    </i>
    <i r="1">
      <x v="34"/>
    </i>
    <i r="1">
      <x v="46"/>
    </i>
    <i r="1">
      <x v="26"/>
    </i>
    <i r="1">
      <x v="45"/>
    </i>
    <i r="1">
      <x v="4"/>
    </i>
    <i r="1">
      <x v="35"/>
    </i>
    <i r="1">
      <x v="14"/>
    </i>
    <i r="1">
      <x v="41"/>
    </i>
    <i r="1">
      <x v="3"/>
    </i>
    <i r="1">
      <x v="5"/>
    </i>
    <i r="1">
      <x v="25"/>
    </i>
    <i r="1">
      <x v="40"/>
    </i>
    <i r="1">
      <x/>
    </i>
    <i r="1">
      <x v="30"/>
    </i>
    <i r="1">
      <x v="1"/>
    </i>
    <i r="1">
      <x v="33"/>
    </i>
    <i r="1">
      <x v="2"/>
    </i>
    <i r="1">
      <x v="18"/>
    </i>
    <i r="1">
      <x v="39"/>
    </i>
    <i>
      <x v="24"/>
      <x v="46"/>
    </i>
    <i r="1">
      <x v="14"/>
    </i>
    <i r="1">
      <x v="26"/>
    </i>
    <i r="1">
      <x v="3"/>
    </i>
    <i r="1">
      <x v="34"/>
    </i>
    <i r="1">
      <x v="8"/>
    </i>
    <i r="1">
      <x v="4"/>
    </i>
    <i r="1">
      <x v="45"/>
    </i>
    <i r="1">
      <x v="33"/>
    </i>
    <i r="1">
      <x v="41"/>
    </i>
    <i r="1">
      <x v="25"/>
    </i>
    <i r="1">
      <x v="40"/>
    </i>
    <i r="1">
      <x v="2"/>
    </i>
    <i r="1">
      <x v="30"/>
    </i>
    <i r="1">
      <x v="1"/>
    </i>
    <i r="1">
      <x v="35"/>
    </i>
    <i r="1">
      <x v="5"/>
    </i>
    <i r="1">
      <x v="18"/>
    </i>
    <i r="1">
      <x/>
    </i>
    <i r="1">
      <x v="39"/>
    </i>
    <i>
      <x v="25"/>
      <x v="30"/>
    </i>
    <i r="1">
      <x v="5"/>
    </i>
    <i r="1">
      <x v="39"/>
    </i>
    <i r="1">
      <x v="1"/>
    </i>
    <i r="1">
      <x v="2"/>
    </i>
    <i r="1">
      <x v="8"/>
    </i>
    <i r="1">
      <x v="14"/>
    </i>
    <i r="1">
      <x v="45"/>
    </i>
    <i r="1">
      <x v="35"/>
    </i>
    <i r="1">
      <x v="4"/>
    </i>
    <i r="1">
      <x v="3"/>
    </i>
    <i r="1">
      <x v="33"/>
    </i>
    <i r="1">
      <x v="18"/>
    </i>
    <i r="1">
      <x v="25"/>
    </i>
    <i r="1">
      <x v="26"/>
    </i>
    <i r="1">
      <x v="40"/>
    </i>
    <i r="1">
      <x v="34"/>
    </i>
    <i r="1">
      <x v="46"/>
    </i>
    <i r="1">
      <x v="41"/>
    </i>
    <i r="1">
      <x/>
    </i>
    <i>
      <x v="27"/>
      <x v="40"/>
    </i>
    <i r="1">
      <x v="46"/>
    </i>
    <i r="1">
      <x v="39"/>
    </i>
    <i r="1">
      <x v="5"/>
    </i>
    <i r="1">
      <x v="18"/>
    </i>
    <i r="1">
      <x v="30"/>
    </i>
    <i r="1">
      <x v="35"/>
    </i>
    <i r="1">
      <x v="25"/>
    </i>
    <i r="1">
      <x v="2"/>
    </i>
    <i r="1">
      <x v="34"/>
    </i>
    <i r="1">
      <x v="33"/>
    </i>
    <i r="1">
      <x v="1"/>
    </i>
    <i r="1">
      <x v="26"/>
    </i>
    <i r="1">
      <x v="45"/>
    </i>
    <i r="1">
      <x v="4"/>
    </i>
    <i r="1">
      <x v="8"/>
    </i>
    <i r="1">
      <x v="41"/>
    </i>
    <i r="1">
      <x v="14"/>
    </i>
    <i r="1">
      <x/>
    </i>
    <i r="1">
      <x v="3"/>
    </i>
    <i>
      <x v="28"/>
      <x v="46"/>
    </i>
    <i r="1">
      <x v="33"/>
    </i>
    <i r="1">
      <x v="34"/>
    </i>
    <i r="1">
      <x/>
    </i>
    <i r="1">
      <x v="25"/>
    </i>
    <i r="1">
      <x v="8"/>
    </i>
    <i r="1">
      <x v="26"/>
    </i>
    <i r="1">
      <x v="4"/>
    </i>
    <i r="1">
      <x v="45"/>
    </i>
    <i r="1">
      <x v="14"/>
    </i>
    <i r="1">
      <x v="41"/>
    </i>
    <i r="1">
      <x v="5"/>
    </i>
    <i r="1">
      <x v="40"/>
    </i>
    <i r="1">
      <x v="2"/>
    </i>
    <i r="1">
      <x v="1"/>
    </i>
    <i r="1">
      <x v="39"/>
    </i>
    <i r="1">
      <x v="3"/>
    </i>
    <i r="1">
      <x v="30"/>
    </i>
    <i r="1">
      <x v="18"/>
    </i>
    <i r="1">
      <x v="35"/>
    </i>
    <i>
      <x v="29"/>
      <x v="8"/>
    </i>
    <i r="1">
      <x v="2"/>
    </i>
    <i r="1">
      <x v="5"/>
    </i>
    <i r="1">
      <x v="35"/>
    </i>
    <i r="1">
      <x v="26"/>
    </i>
    <i r="1">
      <x v="30"/>
    </i>
    <i r="1">
      <x v="1"/>
    </i>
    <i r="1">
      <x v="40"/>
    </i>
    <i r="1">
      <x v="45"/>
    </i>
    <i r="1">
      <x v="4"/>
    </i>
    <i r="1">
      <x v="18"/>
    </i>
    <i r="1">
      <x v="3"/>
    </i>
    <i r="1">
      <x/>
    </i>
    <i r="1">
      <x v="39"/>
    </i>
    <i r="1">
      <x v="46"/>
    </i>
    <i r="1">
      <x v="14"/>
    </i>
    <i r="1">
      <x v="25"/>
    </i>
    <i r="1">
      <x v="33"/>
    </i>
    <i r="1">
      <x v="34"/>
    </i>
    <i r="1">
      <x v="41"/>
    </i>
    <i>
      <x v="30"/>
      <x v="35"/>
    </i>
    <i r="1">
      <x v="14"/>
    </i>
    <i r="1">
      <x v="46"/>
    </i>
    <i r="1">
      <x v="34"/>
    </i>
    <i r="1">
      <x v="25"/>
    </i>
    <i r="1">
      <x v="4"/>
    </i>
    <i r="1">
      <x v="41"/>
    </i>
    <i r="1">
      <x v="5"/>
    </i>
    <i r="1">
      <x v="26"/>
    </i>
    <i r="1">
      <x v="18"/>
    </i>
    <i r="1">
      <x v="30"/>
    </i>
    <i r="1">
      <x v="45"/>
    </i>
    <i r="1">
      <x v="40"/>
    </i>
    <i r="1">
      <x v="3"/>
    </i>
    <i r="1">
      <x/>
    </i>
    <i r="1">
      <x v="8"/>
    </i>
    <i r="1">
      <x v="33"/>
    </i>
    <i r="1">
      <x v="1"/>
    </i>
    <i r="1">
      <x v="39"/>
    </i>
    <i r="1">
      <x v="2"/>
    </i>
    <i>
      <x v="31"/>
      <x v="46"/>
    </i>
    <i r="1">
      <x v="25"/>
    </i>
    <i r="1">
      <x v="26"/>
    </i>
    <i r="1">
      <x v="34"/>
    </i>
    <i r="1">
      <x v="4"/>
    </i>
    <i r="1">
      <x v="33"/>
    </i>
    <i r="1">
      <x v="3"/>
    </i>
    <i r="1">
      <x v="18"/>
    </i>
    <i r="1">
      <x v="45"/>
    </i>
    <i r="1">
      <x v="41"/>
    </i>
    <i r="1">
      <x v="40"/>
    </i>
    <i r="1">
      <x v="8"/>
    </i>
    <i r="1">
      <x v="30"/>
    </i>
    <i r="1">
      <x v="1"/>
    </i>
    <i r="1">
      <x v="2"/>
    </i>
    <i r="1">
      <x/>
    </i>
    <i r="1">
      <x v="39"/>
    </i>
    <i r="1">
      <x v="14"/>
    </i>
    <i r="1">
      <x v="35"/>
    </i>
    <i r="1">
      <x v="5"/>
    </i>
    <i>
      <x v="33"/>
      <x v="5"/>
    </i>
    <i r="1">
      <x v="46"/>
    </i>
    <i r="1">
      <x v="25"/>
    </i>
    <i r="1">
      <x v="34"/>
    </i>
    <i r="1">
      <x v="39"/>
    </i>
    <i r="1">
      <x v="35"/>
    </i>
    <i r="1">
      <x v="1"/>
    </i>
    <i r="1">
      <x v="40"/>
    </i>
    <i r="1">
      <x v="2"/>
    </i>
    <i r="1">
      <x v="3"/>
    </i>
    <i r="1">
      <x v="18"/>
    </i>
    <i r="1">
      <x v="8"/>
    </i>
    <i r="1">
      <x v="14"/>
    </i>
    <i r="1">
      <x v="30"/>
    </i>
    <i r="1">
      <x/>
    </i>
    <i r="1">
      <x v="26"/>
    </i>
    <i r="1">
      <x v="41"/>
    </i>
    <i r="1">
      <x v="33"/>
    </i>
    <i r="1">
      <x v="4"/>
    </i>
    <i r="1">
      <x v="45"/>
    </i>
    <i>
      <x v="34"/>
      <x v="26"/>
    </i>
    <i r="1">
      <x v="5"/>
    </i>
    <i r="1">
      <x v="40"/>
    </i>
    <i r="1">
      <x v="4"/>
    </i>
    <i r="1">
      <x v="25"/>
    </i>
    <i r="1">
      <x/>
    </i>
    <i r="1">
      <x v="33"/>
    </i>
    <i r="1">
      <x v="30"/>
    </i>
    <i r="1">
      <x v="34"/>
    </i>
    <i r="1">
      <x v="45"/>
    </i>
    <i r="1">
      <x v="2"/>
    </i>
    <i r="1">
      <x v="46"/>
    </i>
    <i r="1">
      <x v="18"/>
    </i>
    <i r="1">
      <x v="1"/>
    </i>
    <i r="1">
      <x v="35"/>
    </i>
    <i r="1">
      <x v="41"/>
    </i>
    <i r="1">
      <x v="39"/>
    </i>
    <i r="1">
      <x v="14"/>
    </i>
    <i r="1">
      <x v="3"/>
    </i>
    <i r="1">
      <x v="8"/>
    </i>
    <i>
      <x v="35"/>
      <x v="33"/>
    </i>
    <i r="1">
      <x v="4"/>
    </i>
    <i r="1">
      <x v="26"/>
    </i>
    <i r="1">
      <x v="45"/>
    </i>
    <i r="1">
      <x v="39"/>
    </i>
    <i r="1">
      <x v="41"/>
    </i>
    <i r="1">
      <x v="46"/>
    </i>
    <i r="1">
      <x v="34"/>
    </i>
    <i r="1">
      <x v="8"/>
    </i>
    <i r="1">
      <x v="35"/>
    </i>
    <i r="1">
      <x v="5"/>
    </i>
    <i r="1">
      <x v="18"/>
    </i>
    <i r="1">
      <x v="1"/>
    </i>
    <i r="1">
      <x v="40"/>
    </i>
    <i r="1">
      <x v="14"/>
    </i>
    <i r="1">
      <x v="2"/>
    </i>
    <i r="1">
      <x/>
    </i>
    <i r="1">
      <x v="30"/>
    </i>
    <i r="1">
      <x v="3"/>
    </i>
    <i r="1">
      <x v="25"/>
    </i>
    <i>
      <x v="36"/>
      <x v="3"/>
    </i>
    <i r="1">
      <x v="39"/>
    </i>
    <i r="1">
      <x v="18"/>
    </i>
    <i r="1">
      <x v="30"/>
    </i>
    <i r="1">
      <x v="35"/>
    </i>
    <i r="1">
      <x v="2"/>
    </i>
    <i r="1">
      <x v="33"/>
    </i>
    <i r="1">
      <x v="1"/>
    </i>
    <i r="1">
      <x v="45"/>
    </i>
    <i r="1">
      <x v="25"/>
    </i>
    <i r="1">
      <x v="41"/>
    </i>
    <i r="1">
      <x v="5"/>
    </i>
    <i r="1">
      <x v="40"/>
    </i>
    <i r="1">
      <x v="26"/>
    </i>
    <i r="1">
      <x v="14"/>
    </i>
    <i r="1">
      <x v="4"/>
    </i>
    <i r="1">
      <x/>
    </i>
    <i r="1">
      <x v="34"/>
    </i>
    <i r="1">
      <x v="46"/>
    </i>
    <i r="1">
      <x v="8"/>
    </i>
    <i>
      <x v="37"/>
      <x v="35"/>
    </i>
    <i r="1">
      <x v="18"/>
    </i>
    <i r="1">
      <x v="30"/>
    </i>
    <i r="1">
      <x v="39"/>
    </i>
    <i r="1">
      <x/>
    </i>
    <i r="1">
      <x v="14"/>
    </i>
    <i r="1">
      <x v="25"/>
    </i>
    <i r="1">
      <x v="40"/>
    </i>
    <i r="1">
      <x v="2"/>
    </i>
    <i r="1">
      <x v="33"/>
    </i>
    <i r="1">
      <x v="1"/>
    </i>
    <i r="1">
      <x v="46"/>
    </i>
    <i r="1">
      <x v="5"/>
    </i>
    <i r="1">
      <x v="4"/>
    </i>
    <i r="1">
      <x v="45"/>
    </i>
    <i r="1">
      <x v="41"/>
    </i>
    <i r="1">
      <x v="34"/>
    </i>
    <i r="1">
      <x v="8"/>
    </i>
    <i r="1">
      <x v="3"/>
    </i>
    <i r="1">
      <x v="26"/>
    </i>
    <i>
      <x v="39"/>
      <x/>
    </i>
    <i r="1">
      <x v="39"/>
    </i>
    <i r="1">
      <x v="35"/>
    </i>
    <i r="1">
      <x v="3"/>
    </i>
    <i r="1">
      <x v="30"/>
    </i>
    <i r="1">
      <x v="2"/>
    </i>
    <i r="1">
      <x v="41"/>
    </i>
    <i r="1">
      <x v="26"/>
    </i>
    <i r="1">
      <x v="40"/>
    </i>
    <i r="1">
      <x v="5"/>
    </i>
    <i r="1">
      <x v="1"/>
    </i>
    <i r="1">
      <x v="34"/>
    </i>
    <i r="1">
      <x v="33"/>
    </i>
    <i r="1">
      <x v="14"/>
    </i>
    <i r="1">
      <x v="4"/>
    </i>
    <i r="1">
      <x v="46"/>
    </i>
    <i r="1">
      <x v="18"/>
    </i>
    <i r="1">
      <x v="45"/>
    </i>
    <i r="1">
      <x v="8"/>
    </i>
    <i r="1">
      <x v="25"/>
    </i>
    <i>
      <x v="40"/>
      <x v="8"/>
    </i>
    <i r="1">
      <x v="14"/>
    </i>
    <i r="1">
      <x v="34"/>
    </i>
    <i r="1">
      <x v="25"/>
    </i>
    <i r="1">
      <x v="46"/>
    </i>
    <i r="1">
      <x v="33"/>
    </i>
    <i r="1">
      <x v="5"/>
    </i>
    <i r="1">
      <x v="4"/>
    </i>
    <i r="1">
      <x v="40"/>
    </i>
    <i r="1">
      <x/>
    </i>
    <i r="1">
      <x v="45"/>
    </i>
    <i r="1">
      <x v="26"/>
    </i>
    <i r="1">
      <x v="35"/>
    </i>
    <i r="1">
      <x v="2"/>
    </i>
    <i r="1">
      <x v="30"/>
    </i>
    <i r="1">
      <x v="1"/>
    </i>
    <i r="1">
      <x v="41"/>
    </i>
    <i r="1">
      <x v="39"/>
    </i>
    <i r="1">
      <x v="3"/>
    </i>
    <i r="1">
      <x v="18"/>
    </i>
    <i>
      <x v="41"/>
      <x v="34"/>
    </i>
    <i r="1">
      <x v="33"/>
    </i>
    <i r="1">
      <x v="5"/>
    </i>
    <i r="1">
      <x v="45"/>
    </i>
    <i r="1">
      <x v="4"/>
    </i>
    <i r="1">
      <x v="46"/>
    </i>
    <i r="1">
      <x v="26"/>
    </i>
    <i r="1">
      <x v="25"/>
    </i>
    <i r="1">
      <x v="18"/>
    </i>
    <i r="1">
      <x v="30"/>
    </i>
    <i r="1">
      <x v="3"/>
    </i>
    <i r="1">
      <x v="1"/>
    </i>
    <i r="1">
      <x v="14"/>
    </i>
    <i r="1">
      <x v="39"/>
    </i>
    <i r="1">
      <x v="40"/>
    </i>
    <i r="1">
      <x/>
    </i>
    <i r="1">
      <x v="41"/>
    </i>
    <i r="1">
      <x v="2"/>
    </i>
    <i r="1">
      <x v="8"/>
    </i>
    <i r="1">
      <x v="35"/>
    </i>
    <i>
      <x v="42"/>
      <x v="30"/>
    </i>
    <i r="1">
      <x v="40"/>
    </i>
    <i r="1">
      <x v="39"/>
    </i>
    <i r="1">
      <x v="18"/>
    </i>
    <i r="1">
      <x v="25"/>
    </i>
    <i r="1">
      <x v="1"/>
    </i>
    <i r="1">
      <x v="14"/>
    </i>
    <i r="1">
      <x v="41"/>
    </i>
    <i r="1">
      <x v="33"/>
    </i>
    <i r="1">
      <x v="35"/>
    </i>
    <i r="1">
      <x v="8"/>
    </i>
    <i r="1">
      <x v="46"/>
    </i>
    <i r="1">
      <x v="3"/>
    </i>
    <i r="1">
      <x v="2"/>
    </i>
    <i r="1">
      <x v="34"/>
    </i>
    <i r="1">
      <x v="45"/>
    </i>
    <i r="1">
      <x v="26"/>
    </i>
    <i r="1">
      <x v="4"/>
    </i>
    <i r="1">
      <x/>
    </i>
    <i r="1">
      <x v="5"/>
    </i>
    <i>
      <x v="43"/>
      <x v="2"/>
    </i>
    <i r="1">
      <x v="18"/>
    </i>
    <i r="1">
      <x v="45"/>
    </i>
    <i r="1">
      <x v="1"/>
    </i>
    <i r="1">
      <x v="41"/>
    </i>
    <i r="1">
      <x v="4"/>
    </i>
    <i r="1">
      <x v="35"/>
    </i>
    <i r="1">
      <x v="34"/>
    </i>
    <i r="1">
      <x v="33"/>
    </i>
    <i r="1">
      <x v="5"/>
    </i>
    <i r="1">
      <x v="26"/>
    </i>
    <i r="1">
      <x v="46"/>
    </i>
    <i r="1">
      <x v="40"/>
    </i>
    <i r="1">
      <x v="25"/>
    </i>
    <i r="1">
      <x v="8"/>
    </i>
    <i r="1">
      <x v="14"/>
    </i>
    <i r="1">
      <x v="3"/>
    </i>
    <i r="1">
      <x/>
    </i>
    <i r="1">
      <x v="39"/>
    </i>
    <i r="1">
      <x v="30"/>
    </i>
    <i>
      <x v="45"/>
      <x v="1"/>
    </i>
    <i r="1">
      <x v="46"/>
    </i>
    <i r="1">
      <x v="41"/>
    </i>
    <i r="1">
      <x/>
    </i>
    <i r="1">
      <x v="8"/>
    </i>
    <i r="1">
      <x v="40"/>
    </i>
    <i r="1">
      <x v="25"/>
    </i>
    <i r="1">
      <x v="34"/>
    </i>
    <i r="1">
      <x v="26"/>
    </i>
    <i r="1">
      <x v="4"/>
    </i>
    <i r="1">
      <x v="45"/>
    </i>
    <i r="1">
      <x v="33"/>
    </i>
    <i r="1">
      <x v="30"/>
    </i>
    <i r="1">
      <x v="14"/>
    </i>
    <i r="1">
      <x v="5"/>
    </i>
    <i r="1">
      <x v="39"/>
    </i>
    <i r="1">
      <x v="35"/>
    </i>
    <i r="1">
      <x v="2"/>
    </i>
    <i r="1">
      <x v="18"/>
    </i>
    <i r="1">
      <x v="3"/>
    </i>
    <i>
      <x v="46"/>
      <x v="34"/>
    </i>
    <i r="1">
      <x v="46"/>
    </i>
    <i r="1">
      <x v="25"/>
    </i>
    <i r="1">
      <x v="40"/>
    </i>
    <i r="1">
      <x v="26"/>
    </i>
    <i r="1">
      <x v="5"/>
    </i>
    <i r="1">
      <x v="41"/>
    </i>
    <i r="1">
      <x v="39"/>
    </i>
    <i r="1">
      <x v="8"/>
    </i>
    <i r="1">
      <x v="33"/>
    </i>
    <i r="1">
      <x v="45"/>
    </i>
    <i r="1">
      <x v="30"/>
    </i>
    <i r="1">
      <x v="4"/>
    </i>
    <i r="1">
      <x/>
    </i>
    <i r="1">
      <x v="14"/>
    </i>
    <i r="1">
      <x v="18"/>
    </i>
    <i r="1">
      <x v="2"/>
    </i>
    <i r="1">
      <x v="1"/>
    </i>
    <i r="1">
      <x v="3"/>
    </i>
    <i r="1">
      <x v="35"/>
    </i>
    <i>
      <x v="47"/>
      <x v="14"/>
    </i>
    <i r="1">
      <x v="4"/>
    </i>
    <i r="1">
      <x v="45"/>
    </i>
    <i r="1">
      <x v="34"/>
    </i>
    <i r="1">
      <x v="33"/>
    </i>
    <i r="1">
      <x v="26"/>
    </i>
    <i r="1">
      <x v="30"/>
    </i>
    <i r="1">
      <x v="2"/>
    </i>
    <i r="1">
      <x v="1"/>
    </i>
    <i r="1">
      <x/>
    </i>
    <i r="1">
      <x v="18"/>
    </i>
    <i r="1">
      <x v="8"/>
    </i>
    <i r="1">
      <x v="41"/>
    </i>
    <i r="1">
      <x v="25"/>
    </i>
    <i r="1">
      <x v="3"/>
    </i>
    <i r="1">
      <x v="46"/>
    </i>
    <i r="1">
      <x v="39"/>
    </i>
    <i r="1">
      <x v="40"/>
    </i>
    <i r="1">
      <x v="5"/>
    </i>
    <i r="1">
      <x v="35"/>
    </i>
    <i>
      <x v="48"/>
      <x v="40"/>
    </i>
    <i r="1">
      <x v="2"/>
    </i>
    <i r="1">
      <x v="1"/>
    </i>
    <i r="1">
      <x v="3"/>
    </i>
    <i r="1">
      <x v="14"/>
    </i>
    <i r="1">
      <x v="18"/>
    </i>
    <i r="1">
      <x v="26"/>
    </i>
    <i r="1">
      <x v="35"/>
    </i>
    <i r="1">
      <x v="30"/>
    </i>
    <i r="1">
      <x v="25"/>
    </i>
    <i r="1">
      <x v="39"/>
    </i>
    <i r="1">
      <x/>
    </i>
    <i r="1">
      <x v="41"/>
    </i>
    <i r="1">
      <x v="8"/>
    </i>
    <i r="1">
      <x v="46"/>
    </i>
    <i r="1">
      <x v="5"/>
    </i>
    <i r="1">
      <x v="33"/>
    </i>
    <i r="1">
      <x v="34"/>
    </i>
    <i r="1">
      <x v="45"/>
    </i>
    <i r="1">
      <x v="4"/>
    </i>
    <i>
      <x v="49"/>
      <x v="25"/>
    </i>
    <i r="1">
      <x v="5"/>
    </i>
    <i r="1">
      <x v="34"/>
    </i>
    <i r="1">
      <x v="41"/>
    </i>
    <i r="1">
      <x v="46"/>
    </i>
    <i r="1">
      <x v="4"/>
    </i>
    <i r="1">
      <x v="33"/>
    </i>
    <i r="1">
      <x v="8"/>
    </i>
    <i r="1">
      <x v="45"/>
    </i>
    <i r="1">
      <x v="26"/>
    </i>
    <i r="1">
      <x/>
    </i>
    <i r="1">
      <x v="18"/>
    </i>
    <i r="1">
      <x v="30"/>
    </i>
    <i r="1">
      <x v="39"/>
    </i>
    <i r="1">
      <x v="1"/>
    </i>
    <i r="1">
      <x v="2"/>
    </i>
    <i r="1">
      <x v="3"/>
    </i>
    <i r="1">
      <x v="35"/>
    </i>
    <i r="1">
      <x v="14"/>
    </i>
    <i r="1">
      <x v="40"/>
    </i>
    <i>
      <x v="51"/>
      <x v="46"/>
    </i>
    <i r="1">
      <x v="41"/>
    </i>
    <i r="1">
      <x v="25"/>
    </i>
    <i r="1">
      <x v="5"/>
    </i>
    <i r="1">
      <x v="34"/>
    </i>
    <i r="1">
      <x v="40"/>
    </i>
    <i r="1">
      <x v="26"/>
    </i>
    <i r="1">
      <x/>
    </i>
    <i r="1">
      <x v="4"/>
    </i>
    <i r="1">
      <x v="18"/>
    </i>
    <i r="1">
      <x v="35"/>
    </i>
    <i r="1">
      <x v="30"/>
    </i>
    <i r="1">
      <x v="1"/>
    </i>
    <i r="1">
      <x v="3"/>
    </i>
    <i r="1">
      <x v="33"/>
    </i>
    <i r="1">
      <x v="14"/>
    </i>
    <i r="1">
      <x v="39"/>
    </i>
    <i r="1">
      <x v="2"/>
    </i>
    <i r="1">
      <x v="8"/>
    </i>
    <i r="1">
      <x v="45"/>
    </i>
    <i>
      <x v="52"/>
      <x v="3"/>
    </i>
    <i r="1">
      <x v="30"/>
    </i>
    <i r="1">
      <x v="2"/>
    </i>
    <i r="1">
      <x v="1"/>
    </i>
    <i r="1">
      <x v="18"/>
    </i>
    <i r="1">
      <x v="35"/>
    </i>
    <i r="1">
      <x v="14"/>
    </i>
    <i r="1">
      <x v="40"/>
    </i>
    <i r="1">
      <x v="39"/>
    </i>
    <i r="1">
      <x v="8"/>
    </i>
    <i r="1">
      <x v="5"/>
    </i>
    <i r="1">
      <x v="26"/>
    </i>
    <i r="1">
      <x v="46"/>
    </i>
    <i r="1">
      <x v="4"/>
    </i>
    <i r="1">
      <x v="33"/>
    </i>
    <i r="1">
      <x v="34"/>
    </i>
    <i r="1">
      <x v="25"/>
    </i>
    <i r="1">
      <x/>
    </i>
    <i r="1">
      <x v="45"/>
    </i>
    <i r="1">
      <x v="41"/>
    </i>
    <i>
      <x v="53"/>
      <x/>
    </i>
    <i r="1">
      <x v="5"/>
    </i>
    <i r="1">
      <x v="8"/>
    </i>
    <i r="1">
      <x v="2"/>
    </i>
    <i r="1">
      <x v="18"/>
    </i>
    <i r="1">
      <x v="34"/>
    </i>
    <i r="1">
      <x v="14"/>
    </i>
    <i r="1">
      <x v="4"/>
    </i>
    <i r="1">
      <x v="46"/>
    </i>
    <i r="1">
      <x v="41"/>
    </i>
    <i r="1">
      <x v="45"/>
    </i>
    <i r="1">
      <x v="33"/>
    </i>
    <i r="1">
      <x v="39"/>
    </i>
    <i r="1">
      <x v="3"/>
    </i>
    <i r="1">
      <x v="25"/>
    </i>
    <i r="1">
      <x v="1"/>
    </i>
    <i r="1">
      <x v="40"/>
    </i>
    <i r="1">
      <x v="30"/>
    </i>
    <i r="1">
      <x v="35"/>
    </i>
    <i r="1">
      <x v="26"/>
    </i>
    <i>
      <x v="54"/>
      <x v="14"/>
    </i>
    <i r="1">
      <x v="39"/>
    </i>
    <i r="1">
      <x v="2"/>
    </i>
    <i r="1">
      <x v="35"/>
    </i>
    <i r="1">
      <x v="18"/>
    </i>
    <i r="1">
      <x v="3"/>
    </i>
    <i r="1">
      <x v="30"/>
    </i>
    <i r="1">
      <x v="1"/>
    </i>
    <i r="1">
      <x v="26"/>
    </i>
    <i r="1">
      <x v="41"/>
    </i>
    <i r="1">
      <x v="45"/>
    </i>
    <i r="1">
      <x v="25"/>
    </i>
    <i r="1">
      <x v="34"/>
    </i>
    <i r="1">
      <x v="5"/>
    </i>
    <i r="1">
      <x v="46"/>
    </i>
    <i r="1">
      <x v="33"/>
    </i>
    <i r="1">
      <x v="8"/>
    </i>
    <i r="1">
      <x/>
    </i>
    <i r="1">
      <x v="4"/>
    </i>
    <i r="1">
      <x v="40"/>
    </i>
    <i>
      <x v="55"/>
      <x v="8"/>
    </i>
    <i r="1">
      <x v="4"/>
    </i>
    <i r="1">
      <x v="45"/>
    </i>
    <i r="1">
      <x v="46"/>
    </i>
    <i r="1">
      <x v="14"/>
    </i>
    <i r="1">
      <x v="33"/>
    </i>
    <i r="1">
      <x v="26"/>
    </i>
    <i r="1">
      <x v="5"/>
    </i>
    <i r="1">
      <x v="18"/>
    </i>
    <i r="1">
      <x v="3"/>
    </i>
    <i r="1">
      <x v="40"/>
    </i>
    <i r="1">
      <x v="35"/>
    </i>
    <i r="1">
      <x v="1"/>
    </i>
    <i r="1">
      <x/>
    </i>
    <i r="1">
      <x v="41"/>
    </i>
    <i r="1">
      <x v="39"/>
    </i>
    <i r="1">
      <x v="30"/>
    </i>
    <i r="1">
      <x v="2"/>
    </i>
    <i>
      <x v="57"/>
      <x v="33"/>
    </i>
    <i r="1">
      <x v="2"/>
    </i>
    <i r="1">
      <x v="14"/>
    </i>
    <i r="1">
      <x v="8"/>
    </i>
    <i r="1">
      <x v="25"/>
    </i>
    <i r="1">
      <x v="5"/>
    </i>
    <i r="1">
      <x v="30"/>
    </i>
    <i r="1">
      <x v="4"/>
    </i>
    <i r="1">
      <x v="3"/>
    </i>
    <i r="1">
      <x v="1"/>
    </i>
    <i r="1">
      <x v="34"/>
    </i>
    <i r="1">
      <x v="18"/>
    </i>
    <i r="1">
      <x v="40"/>
    </i>
    <i r="1">
      <x v="26"/>
    </i>
    <i r="1">
      <x v="45"/>
    </i>
    <i r="1">
      <x v="39"/>
    </i>
    <i r="1">
      <x v="41"/>
    </i>
    <i r="1">
      <x v="46"/>
    </i>
    <i r="1">
      <x/>
    </i>
    <i r="1">
      <x v="35"/>
    </i>
    <i>
      <x v="58"/>
      <x/>
    </i>
    <i r="1">
      <x v="30"/>
    </i>
    <i r="1">
      <x v="33"/>
    </i>
    <i r="1">
      <x v="39"/>
    </i>
    <i r="1">
      <x v="35"/>
    </i>
    <i r="1">
      <x v="5"/>
    </i>
    <i r="1">
      <x v="3"/>
    </i>
    <i r="1">
      <x v="41"/>
    </i>
    <i r="1">
      <x v="40"/>
    </i>
    <i r="1">
      <x v="2"/>
    </i>
    <i r="1">
      <x v="1"/>
    </i>
    <i r="1">
      <x v="46"/>
    </i>
    <i r="1">
      <x v="18"/>
    </i>
    <i r="1">
      <x v="14"/>
    </i>
    <i r="1">
      <x v="34"/>
    </i>
    <i r="1">
      <x v="8"/>
    </i>
    <i r="1">
      <x v="26"/>
    </i>
    <i r="1">
      <x v="25"/>
    </i>
    <i r="1">
      <x v="4"/>
    </i>
    <i r="1">
      <x v="45"/>
    </i>
    <i>
      <x v="59"/>
      <x v="2"/>
    </i>
    <i r="1">
      <x v="14"/>
    </i>
    <i r="1">
      <x v="8"/>
    </i>
    <i r="1">
      <x v="33"/>
    </i>
    <i r="1">
      <x v="39"/>
    </i>
    <i r="1">
      <x v="45"/>
    </i>
    <i r="1">
      <x v="5"/>
    </i>
    <i r="1">
      <x v="1"/>
    </i>
    <i r="1">
      <x v="25"/>
    </i>
    <i r="1">
      <x v="30"/>
    </i>
    <i r="1">
      <x v="35"/>
    </i>
    <i r="1">
      <x v="4"/>
    </i>
    <i r="1">
      <x v="18"/>
    </i>
    <i r="1">
      <x/>
    </i>
    <i r="1">
      <x v="34"/>
    </i>
    <i r="1">
      <x v="46"/>
    </i>
    <i r="1">
      <x v="3"/>
    </i>
    <i r="1">
      <x v="40"/>
    </i>
    <i r="1">
      <x v="26"/>
    </i>
    <i r="1">
      <x v="41"/>
    </i>
    <i>
      <x v="60"/>
      <x v="5"/>
    </i>
    <i r="1">
      <x/>
    </i>
    <i r="1">
      <x v="2"/>
    </i>
    <i r="1">
      <x v="8"/>
    </i>
    <i r="1">
      <x v="18"/>
    </i>
    <i r="1">
      <x v="33"/>
    </i>
    <i r="1">
      <x v="35"/>
    </i>
    <i r="1">
      <x v="1"/>
    </i>
    <i r="1">
      <x v="30"/>
    </i>
    <i r="1">
      <x v="39"/>
    </i>
    <i r="1">
      <x v="4"/>
    </i>
    <i r="1">
      <x v="25"/>
    </i>
    <i r="1">
      <x v="26"/>
    </i>
    <i r="1">
      <x v="14"/>
    </i>
    <i r="1">
      <x v="3"/>
    </i>
    <i r="1">
      <x v="41"/>
    </i>
    <i r="1">
      <x v="46"/>
    </i>
    <i r="1">
      <x v="45"/>
    </i>
    <i r="1">
      <x v="40"/>
    </i>
    <i r="1">
      <x v="34"/>
    </i>
    <i>
      <x v="61"/>
      <x v="39"/>
    </i>
    <i r="1">
      <x v="41"/>
    </i>
    <i r="1">
      <x v="35"/>
    </i>
    <i r="1">
      <x/>
    </i>
    <i r="1">
      <x v="5"/>
    </i>
    <i r="1">
      <x v="30"/>
    </i>
    <i r="1">
      <x v="2"/>
    </i>
    <i r="1">
      <x v="18"/>
    </i>
    <i r="1">
      <x v="1"/>
    </i>
    <i r="1">
      <x v="40"/>
    </i>
    <i r="1">
      <x v="14"/>
    </i>
    <i r="1">
      <x v="4"/>
    </i>
    <i r="1">
      <x v="33"/>
    </i>
    <i r="1">
      <x v="8"/>
    </i>
    <i r="1">
      <x v="3"/>
    </i>
    <i r="1">
      <x v="45"/>
    </i>
    <i r="1">
      <x v="25"/>
    </i>
    <i r="1">
      <x v="26"/>
    </i>
    <i r="1">
      <x v="46"/>
    </i>
    <i r="1">
      <x v="34"/>
    </i>
    <i>
      <x v="63"/>
      <x v="35"/>
    </i>
    <i r="1">
      <x v="8"/>
    </i>
    <i r="1">
      <x v="25"/>
    </i>
    <i r="1">
      <x v="39"/>
    </i>
    <i r="1">
      <x v="41"/>
    </i>
    <i r="1">
      <x v="30"/>
    </i>
    <i r="1">
      <x v="33"/>
    </i>
    <i r="1">
      <x/>
    </i>
    <i r="1">
      <x v="5"/>
    </i>
    <i r="1">
      <x v="14"/>
    </i>
    <i r="1">
      <x v="3"/>
    </i>
    <i r="1">
      <x v="18"/>
    </i>
    <i r="1">
      <x v="40"/>
    </i>
    <i r="1">
      <x v="2"/>
    </i>
    <i r="1">
      <x v="46"/>
    </i>
    <i r="1">
      <x v="34"/>
    </i>
    <i r="1">
      <x v="45"/>
    </i>
    <i r="1">
      <x v="1"/>
    </i>
    <i r="1">
      <x v="4"/>
    </i>
    <i r="1">
      <x v="26"/>
    </i>
    <i>
      <x v="64"/>
      <x v="4"/>
    </i>
    <i r="1">
      <x v="45"/>
    </i>
    <i r="1">
      <x v="46"/>
    </i>
    <i r="1">
      <x v="26"/>
    </i>
    <i r="1">
      <x v="34"/>
    </i>
    <i r="1">
      <x v="8"/>
    </i>
    <i r="1">
      <x v="39"/>
    </i>
    <i r="1">
      <x v="18"/>
    </i>
    <i r="1">
      <x v="3"/>
    </i>
    <i r="1">
      <x v="30"/>
    </i>
    <i r="1">
      <x v="25"/>
    </i>
    <i r="1">
      <x v="41"/>
    </i>
    <i r="1">
      <x v="35"/>
    </i>
    <i r="1">
      <x v="1"/>
    </i>
    <i r="1">
      <x v="5"/>
    </i>
    <i r="1">
      <x/>
    </i>
    <i r="1">
      <x v="33"/>
    </i>
    <i r="1">
      <x v="14"/>
    </i>
    <i r="1">
      <x v="2"/>
    </i>
    <i r="1">
      <x v="40"/>
    </i>
    <i>
      <x v="65"/>
      <x v="25"/>
    </i>
    <i r="1">
      <x v="34"/>
    </i>
    <i r="1">
      <x v="46"/>
    </i>
    <i r="1">
      <x v="26"/>
    </i>
    <i r="1">
      <x v="4"/>
    </i>
    <i r="1">
      <x v="8"/>
    </i>
    <i r="1">
      <x v="45"/>
    </i>
    <i r="1">
      <x v="33"/>
    </i>
    <i r="1">
      <x v="1"/>
    </i>
    <i r="1">
      <x v="18"/>
    </i>
    <i r="1">
      <x v="39"/>
    </i>
    <i r="1">
      <x v="40"/>
    </i>
    <i r="1">
      <x v="5"/>
    </i>
    <i r="1">
      <x v="30"/>
    </i>
    <i r="1">
      <x v="14"/>
    </i>
    <i r="1">
      <x v="3"/>
    </i>
    <i r="1">
      <x v="35"/>
    </i>
    <i r="1">
      <x v="2"/>
    </i>
    <i r="1">
      <x v="41"/>
    </i>
    <i r="1">
      <x/>
    </i>
    <i>
      <x v="66"/>
      <x v="5"/>
    </i>
    <i r="1">
      <x v="8"/>
    </i>
    <i r="1">
      <x v="46"/>
    </i>
    <i r="1">
      <x v="40"/>
    </i>
    <i r="1">
      <x v="26"/>
    </i>
    <i r="1">
      <x v="34"/>
    </i>
    <i r="1">
      <x v="2"/>
    </i>
    <i r="1">
      <x/>
    </i>
    <i r="1">
      <x v="30"/>
    </i>
    <i r="1">
      <x v="25"/>
    </i>
    <i r="1">
      <x v="39"/>
    </i>
    <i r="1">
      <x v="1"/>
    </i>
    <i r="1">
      <x v="4"/>
    </i>
    <i r="1">
      <x v="33"/>
    </i>
    <i r="1">
      <x v="45"/>
    </i>
    <i r="1">
      <x v="3"/>
    </i>
    <i r="1">
      <x v="18"/>
    </i>
    <i r="1">
      <x v="35"/>
    </i>
    <i r="1">
      <x v="14"/>
    </i>
    <i r="1">
      <x v="41"/>
    </i>
    <i>
      <x v="67"/>
      <x v="35"/>
    </i>
    <i r="1">
      <x v="26"/>
    </i>
    <i r="1">
      <x v="46"/>
    </i>
    <i r="1">
      <x v="45"/>
    </i>
    <i r="1">
      <x v="33"/>
    </i>
    <i r="1">
      <x v="4"/>
    </i>
    <i r="1">
      <x v="25"/>
    </i>
    <i r="1">
      <x v="34"/>
    </i>
    <i r="1">
      <x v="1"/>
    </i>
    <i r="1">
      <x v="30"/>
    </i>
    <i r="1">
      <x v="3"/>
    </i>
    <i r="1">
      <x v="39"/>
    </i>
    <i r="1">
      <x v="18"/>
    </i>
    <i r="1">
      <x v="40"/>
    </i>
    <i r="1">
      <x v="14"/>
    </i>
    <i r="1">
      <x v="41"/>
    </i>
    <i r="1">
      <x v="2"/>
    </i>
    <i r="1">
      <x/>
    </i>
    <i r="1">
      <x v="8"/>
    </i>
    <i r="1">
      <x v="5"/>
    </i>
    <i>
      <x v="69"/>
      <x v="34"/>
    </i>
    <i r="1">
      <x v="46"/>
    </i>
    <i r="1">
      <x v="25"/>
    </i>
    <i>
      <x v="70"/>
      <x v="18"/>
    </i>
    <i r="1">
      <x v="35"/>
    </i>
    <i r="1">
      <x v="3"/>
    </i>
    <i r="1">
      <x v="41"/>
    </i>
    <i r="1">
      <x v="45"/>
    </i>
    <i r="1">
      <x v="39"/>
    </i>
    <i r="1">
      <x v="2"/>
    </i>
    <i r="1">
      <x v="25"/>
    </i>
    <i r="1">
      <x v="4"/>
    </i>
    <i r="1">
      <x v="30"/>
    </i>
    <i r="1">
      <x v="33"/>
    </i>
    <i r="1">
      <x v="26"/>
    </i>
    <i r="1">
      <x v="46"/>
    </i>
    <i r="1">
      <x v="1"/>
    </i>
    <i r="1">
      <x v="40"/>
    </i>
    <i r="1">
      <x v="34"/>
    </i>
    <i r="1">
      <x v="5"/>
    </i>
    <i r="1">
      <x v="14"/>
    </i>
    <i r="1">
      <x/>
    </i>
    <i r="1">
      <x v="8"/>
    </i>
    <i>
      <x v="71"/>
      <x v="26"/>
    </i>
    <i r="1">
      <x v="4"/>
    </i>
    <i r="1">
      <x v="45"/>
    </i>
    <i r="1">
      <x v="46"/>
    </i>
    <i r="1">
      <x v="34"/>
    </i>
    <i r="1">
      <x v="3"/>
    </i>
    <i r="1">
      <x v="40"/>
    </i>
    <i r="1">
      <x/>
    </i>
    <i r="1">
      <x v="8"/>
    </i>
    <i r="1">
      <x v="33"/>
    </i>
    <i r="1">
      <x v="30"/>
    </i>
    <i r="1">
      <x v="5"/>
    </i>
    <i r="1">
      <x v="14"/>
    </i>
    <i r="1">
      <x v="25"/>
    </i>
    <i r="1">
      <x v="1"/>
    </i>
    <i r="1">
      <x v="35"/>
    </i>
    <i r="1">
      <x v="39"/>
    </i>
    <i r="1">
      <x v="41"/>
    </i>
    <i r="1">
      <x v="2"/>
    </i>
    <i r="1">
      <x v="18"/>
    </i>
    <i>
      <x v="72"/>
      <x v="5"/>
    </i>
    <i r="1">
      <x v="34"/>
    </i>
    <i r="1">
      <x v="25"/>
    </i>
    <i r="1">
      <x/>
    </i>
    <i r="1">
      <x v="8"/>
    </i>
    <i r="1">
      <x v="45"/>
    </i>
    <i r="1">
      <x v="46"/>
    </i>
    <i r="1">
      <x v="3"/>
    </i>
    <i r="1">
      <x v="26"/>
    </i>
    <i r="1">
      <x v="33"/>
    </i>
    <i r="1">
      <x v="41"/>
    </i>
    <i r="1">
      <x v="4"/>
    </i>
    <i r="1">
      <x v="40"/>
    </i>
    <i r="1">
      <x v="1"/>
    </i>
    <i r="1">
      <x v="39"/>
    </i>
    <i r="1">
      <x v="14"/>
    </i>
    <i r="1">
      <x v="30"/>
    </i>
    <i r="1">
      <x v="18"/>
    </i>
    <i r="1">
      <x v="2"/>
    </i>
    <i r="1">
      <x v="35"/>
    </i>
    <i>
      <x v="73"/>
      <x v="8"/>
    </i>
    <i r="1">
      <x v="35"/>
    </i>
    <i r="1">
      <x v="2"/>
    </i>
    <i r="1">
      <x v="5"/>
    </i>
    <i r="1">
      <x/>
    </i>
    <i r="1">
      <x v="39"/>
    </i>
    <i r="1">
      <x v="14"/>
    </i>
    <i r="1">
      <x v="33"/>
    </i>
    <i r="1">
      <x v="30"/>
    </i>
    <i r="1">
      <x v="40"/>
    </i>
    <i r="1">
      <x v="25"/>
    </i>
    <i r="1">
      <x v="41"/>
    </i>
    <i r="1">
      <x v="46"/>
    </i>
    <i r="1">
      <x v="18"/>
    </i>
    <i r="1">
      <x v="26"/>
    </i>
    <i r="1">
      <x v="3"/>
    </i>
    <i r="1">
      <x v="1"/>
    </i>
    <i r="1">
      <x v="34"/>
    </i>
    <i r="1">
      <x v="4"/>
    </i>
    <i r="1">
      <x v="45"/>
    </i>
    <i>
      <x v="75"/>
      <x v="18"/>
    </i>
    <i r="1">
      <x v="41"/>
    </i>
    <i r="1">
      <x v="1"/>
    </i>
    <i r="1">
      <x v="8"/>
    </i>
    <i r="1">
      <x v="3"/>
    </i>
    <i r="1">
      <x/>
    </i>
    <i r="1">
      <x v="39"/>
    </i>
    <i r="1">
      <x v="2"/>
    </i>
    <i r="1">
      <x v="4"/>
    </i>
    <i r="1">
      <x v="45"/>
    </i>
    <i r="1">
      <x v="30"/>
    </i>
    <i r="1">
      <x v="5"/>
    </i>
    <i r="1">
      <x v="26"/>
    </i>
    <i r="1">
      <x v="46"/>
    </i>
    <i r="1">
      <x v="35"/>
    </i>
    <i r="1">
      <x v="25"/>
    </i>
    <i r="1">
      <x v="33"/>
    </i>
    <i r="1">
      <x v="40"/>
    </i>
    <i r="1">
      <x v="34"/>
    </i>
    <i r="1">
      <x v="14"/>
    </i>
    <i>
      <x v="76"/>
      <x/>
    </i>
    <i r="1">
      <x v="41"/>
    </i>
    <i r="1">
      <x v="33"/>
    </i>
    <i r="1">
      <x v="8"/>
    </i>
    <i r="1">
      <x v="34"/>
    </i>
    <i r="1">
      <x v="1"/>
    </i>
    <i r="1">
      <x v="45"/>
    </i>
    <i r="1">
      <x v="18"/>
    </i>
    <i r="1">
      <x v="2"/>
    </i>
    <i r="1">
      <x v="4"/>
    </i>
    <i r="1">
      <x v="30"/>
    </i>
    <i r="1">
      <x v="14"/>
    </i>
    <i r="1">
      <x v="25"/>
    </i>
    <i r="1">
      <x v="3"/>
    </i>
    <i r="1">
      <x v="40"/>
    </i>
    <i r="1">
      <x v="39"/>
    </i>
    <i r="1">
      <x v="46"/>
    </i>
    <i r="1">
      <x v="5"/>
    </i>
    <i r="1">
      <x v="26"/>
    </i>
    <i r="1">
      <x v="35"/>
    </i>
    <i>
      <x v="77"/>
      <x v="40"/>
    </i>
    <i r="1">
      <x v="41"/>
    </i>
    <i r="1">
      <x v="18"/>
    </i>
    <i r="1">
      <x v="46"/>
    </i>
    <i r="1">
      <x v="35"/>
    </i>
    <i r="1">
      <x v="4"/>
    </i>
    <i r="1">
      <x v="26"/>
    </i>
    <i r="1">
      <x v="1"/>
    </i>
    <i r="1">
      <x v="14"/>
    </i>
    <i r="1">
      <x v="30"/>
    </i>
    <i r="1">
      <x v="39"/>
    </i>
    <i r="1">
      <x v="45"/>
    </i>
    <i r="1">
      <x v="3"/>
    </i>
    <i r="1">
      <x v="34"/>
    </i>
    <i r="1">
      <x v="5"/>
    </i>
    <i r="1">
      <x v="33"/>
    </i>
    <i r="1">
      <x/>
    </i>
    <i r="1">
      <x v="2"/>
    </i>
    <i r="1">
      <x v="8"/>
    </i>
    <i r="1">
      <x v="25"/>
    </i>
    <i>
      <x v="78"/>
      <x v="41"/>
    </i>
    <i r="1">
      <x v="26"/>
    </i>
    <i r="1">
      <x v="39"/>
    </i>
    <i r="1">
      <x v="45"/>
    </i>
    <i r="1">
      <x v="40"/>
    </i>
    <i r="1">
      <x v="33"/>
    </i>
    <i r="1">
      <x v="5"/>
    </i>
    <i r="1">
      <x v="34"/>
    </i>
    <i r="1">
      <x v="4"/>
    </i>
    <i r="1">
      <x v="25"/>
    </i>
    <i r="1">
      <x v="30"/>
    </i>
    <i r="1">
      <x v="8"/>
    </i>
    <i r="1">
      <x v="1"/>
    </i>
    <i r="1">
      <x v="18"/>
    </i>
    <i r="1">
      <x v="14"/>
    </i>
    <i r="1">
      <x v="35"/>
    </i>
    <i r="1">
      <x v="46"/>
    </i>
    <i r="1">
      <x v="2"/>
    </i>
    <i r="1">
      <x v="3"/>
    </i>
    <i r="1">
      <x/>
    </i>
    <i>
      <x v="79"/>
      <x v="25"/>
    </i>
    <i r="1">
      <x v="26"/>
    </i>
    <i r="1">
      <x v="45"/>
    </i>
    <i r="1">
      <x v="46"/>
    </i>
    <i r="1">
      <x v="34"/>
    </i>
    <i r="1">
      <x v="4"/>
    </i>
    <i r="1">
      <x v="8"/>
    </i>
    <i r="1">
      <x v="5"/>
    </i>
    <i r="1">
      <x v="41"/>
    </i>
    <i r="1">
      <x v="18"/>
    </i>
    <i r="1">
      <x/>
    </i>
    <i r="1">
      <x v="33"/>
    </i>
    <i r="1">
      <x v="2"/>
    </i>
    <i r="1">
      <x v="14"/>
    </i>
    <i r="1">
      <x v="1"/>
    </i>
    <i r="1">
      <x v="39"/>
    </i>
    <i r="1">
      <x v="3"/>
    </i>
    <i r="1">
      <x v="30"/>
    </i>
    <i r="1">
      <x v="40"/>
    </i>
    <i r="1">
      <x v="35"/>
    </i>
    <i>
      <x v="81"/>
      <x v="35"/>
    </i>
    <i r="1">
      <x v="41"/>
    </i>
    <i r="1">
      <x v="26"/>
    </i>
    <i r="1">
      <x/>
    </i>
    <i r="1">
      <x v="45"/>
    </i>
    <i r="1">
      <x v="1"/>
    </i>
    <i r="1">
      <x v="30"/>
    </i>
    <i r="1">
      <x v="3"/>
    </i>
    <i r="1">
      <x v="39"/>
    </i>
    <i r="1">
      <x v="14"/>
    </i>
    <i r="1">
      <x v="5"/>
    </i>
    <i r="1">
      <x v="4"/>
    </i>
    <i r="1">
      <x v="8"/>
    </i>
    <i r="1">
      <x v="46"/>
    </i>
    <i r="1">
      <x v="2"/>
    </i>
    <i r="1">
      <x v="18"/>
    </i>
    <i r="1">
      <x v="33"/>
    </i>
    <i r="1">
      <x v="40"/>
    </i>
    <i r="1">
      <x v="34"/>
    </i>
    <i r="1">
      <x v="25"/>
    </i>
    <i>
      <x v="82"/>
      <x v="34"/>
    </i>
    <i r="1">
      <x v="46"/>
    </i>
    <i r="1">
      <x v="1"/>
    </i>
    <i r="1">
      <x v="41"/>
    </i>
    <i r="1">
      <x/>
    </i>
    <i r="1">
      <x v="26"/>
    </i>
    <i r="1">
      <x v="14"/>
    </i>
    <i r="1">
      <x v="3"/>
    </i>
    <i r="1">
      <x v="18"/>
    </i>
    <i r="1">
      <x v="4"/>
    </i>
    <i r="1">
      <x v="8"/>
    </i>
    <i r="1">
      <x v="45"/>
    </i>
    <i r="1">
      <x v="40"/>
    </i>
    <i r="1">
      <x v="2"/>
    </i>
    <i r="1">
      <x v="30"/>
    </i>
    <i r="1">
      <x v="5"/>
    </i>
    <i r="1">
      <x v="25"/>
    </i>
    <i r="1">
      <x v="35"/>
    </i>
    <i r="1">
      <x v="39"/>
    </i>
    <i r="1">
      <x v="33"/>
    </i>
    <i>
      <x v="83"/>
      <x v="33"/>
    </i>
    <i r="1">
      <x v="4"/>
    </i>
    <i r="1">
      <x v="25"/>
    </i>
    <i r="1">
      <x v="41"/>
    </i>
    <i r="1">
      <x v="26"/>
    </i>
    <i r="1">
      <x v="34"/>
    </i>
    <i r="1">
      <x v="5"/>
    </i>
    <i r="1">
      <x v="45"/>
    </i>
    <i r="1">
      <x v="8"/>
    </i>
    <i r="1">
      <x v="3"/>
    </i>
    <i r="1">
      <x v="18"/>
    </i>
    <i r="1">
      <x v="46"/>
    </i>
    <i r="1">
      <x v="30"/>
    </i>
    <i r="1">
      <x v="1"/>
    </i>
    <i r="1">
      <x v="39"/>
    </i>
    <i r="1">
      <x v="14"/>
    </i>
    <i r="1">
      <x/>
    </i>
    <i r="1">
      <x v="40"/>
    </i>
    <i r="1">
      <x v="2"/>
    </i>
    <i r="1">
      <x v="35"/>
    </i>
    <i>
      <x v="84"/>
      <x v="14"/>
    </i>
    <i r="1">
      <x v="4"/>
    </i>
    <i r="1">
      <x v="39"/>
    </i>
    <i r="1">
      <x v="8"/>
    </i>
    <i r="1">
      <x v="18"/>
    </i>
    <i r="1">
      <x v="45"/>
    </i>
    <i r="1">
      <x v="41"/>
    </i>
    <i r="1">
      <x v="2"/>
    </i>
    <i r="1">
      <x v="1"/>
    </i>
    <i r="1">
      <x v="35"/>
    </i>
    <i r="1">
      <x v="40"/>
    </i>
    <i r="1">
      <x v="30"/>
    </i>
    <i r="1">
      <x v="33"/>
    </i>
    <i r="1">
      <x/>
    </i>
    <i r="1">
      <x v="3"/>
    </i>
    <i r="1">
      <x v="26"/>
    </i>
    <i r="1">
      <x v="46"/>
    </i>
    <i r="1">
      <x v="34"/>
    </i>
    <i r="1">
      <x v="25"/>
    </i>
    <i r="1">
      <x v="5"/>
    </i>
    <i>
      <x v="85"/>
      <x v="8"/>
    </i>
    <i r="1">
      <x v="46"/>
    </i>
    <i r="1">
      <x v="34"/>
    </i>
    <i r="1">
      <x v="25"/>
    </i>
    <i r="1">
      <x v="45"/>
    </i>
    <i r="1">
      <x/>
    </i>
    <i r="1">
      <x v="26"/>
    </i>
    <i r="1">
      <x v="4"/>
    </i>
    <i r="1">
      <x v="40"/>
    </i>
    <i r="1">
      <x v="5"/>
    </i>
    <i r="1">
      <x v="14"/>
    </i>
    <i r="1">
      <x v="1"/>
    </i>
    <i r="1">
      <x v="30"/>
    </i>
    <i r="1">
      <x v="2"/>
    </i>
    <i r="1">
      <x v="3"/>
    </i>
    <i r="1">
      <x v="35"/>
    </i>
    <i r="1">
      <x v="18"/>
    </i>
    <i r="1">
      <x v="39"/>
    </i>
    <i r="1">
      <x v="41"/>
    </i>
    <i r="1">
      <x v="33"/>
    </i>
    <i>
      <x v="87"/>
      <x v="14"/>
    </i>
    <i r="1">
      <x v="25"/>
    </i>
    <i r="1">
      <x v="2"/>
    </i>
    <i r="1">
      <x v="46"/>
    </i>
    <i r="1">
      <x v="45"/>
    </i>
    <i r="1">
      <x v="34"/>
    </i>
    <i r="1">
      <x v="40"/>
    </i>
    <i r="1">
      <x v="1"/>
    </i>
    <i r="1">
      <x v="30"/>
    </i>
    <i r="1">
      <x v="3"/>
    </i>
    <i r="1">
      <x v="33"/>
    </i>
    <i r="1">
      <x v="4"/>
    </i>
    <i r="1">
      <x v="8"/>
    </i>
    <i r="1">
      <x/>
    </i>
    <i r="1">
      <x v="41"/>
    </i>
    <i r="1">
      <x v="35"/>
    </i>
    <i r="1">
      <x v="39"/>
    </i>
    <i r="1">
      <x v="18"/>
    </i>
    <i r="1">
      <x v="26"/>
    </i>
    <i r="1">
      <x v="5"/>
    </i>
    <i>
      <x v="88"/>
      <x v="26"/>
    </i>
    <i r="1">
      <x v="46"/>
    </i>
    <i r="1">
      <x v="4"/>
    </i>
    <i r="1">
      <x v="41"/>
    </i>
    <i r="1">
      <x v="39"/>
    </i>
    <i r="1">
      <x v="30"/>
    </i>
    <i r="1">
      <x v="18"/>
    </i>
    <i r="1">
      <x v="40"/>
    </i>
    <i r="1">
      <x v="33"/>
    </i>
    <i r="1">
      <x v="3"/>
    </i>
    <i r="1">
      <x v="34"/>
    </i>
    <i r="1">
      <x v="35"/>
    </i>
    <i r="1">
      <x v="1"/>
    </i>
    <i r="1">
      <x v="5"/>
    </i>
    <i r="1">
      <x/>
    </i>
    <i r="1">
      <x v="8"/>
    </i>
    <i r="1">
      <x v="2"/>
    </i>
    <i r="1">
      <x v="45"/>
    </i>
    <i r="1">
      <x v="14"/>
    </i>
    <i r="1">
      <x v="25"/>
    </i>
    <i>
      <x v="89"/>
      <x v="41"/>
    </i>
    <i r="1">
      <x v="46"/>
    </i>
    <i r="1">
      <x v="34"/>
    </i>
    <i r="1">
      <x v="26"/>
    </i>
    <i r="1">
      <x v="4"/>
    </i>
    <i r="1">
      <x v="14"/>
    </i>
    <i r="1">
      <x v="18"/>
    </i>
    <i r="1">
      <x v="33"/>
    </i>
    <i r="1">
      <x v="40"/>
    </i>
    <i r="1">
      <x v="8"/>
    </i>
    <i r="1">
      <x v="45"/>
    </i>
    <i r="1">
      <x v="25"/>
    </i>
    <i r="1">
      <x v="5"/>
    </i>
    <i r="1">
      <x v="1"/>
    </i>
    <i r="1">
      <x/>
    </i>
    <i r="1">
      <x v="2"/>
    </i>
    <i r="1">
      <x v="35"/>
    </i>
    <i r="1">
      <x v="3"/>
    </i>
    <i r="1">
      <x v="30"/>
    </i>
    <i r="1">
      <x v="39"/>
    </i>
    <i>
      <x v="90"/>
      <x v="34"/>
    </i>
    <i r="1">
      <x v="26"/>
    </i>
    <i r="1">
      <x v="41"/>
    </i>
    <i r="1">
      <x v="4"/>
    </i>
    <i r="1">
      <x v="33"/>
    </i>
    <i r="1">
      <x v="46"/>
    </i>
    <i r="1">
      <x v="39"/>
    </i>
    <i r="1">
      <x v="5"/>
    </i>
    <i r="1">
      <x v="45"/>
    </i>
    <i r="1">
      <x v="40"/>
    </i>
    <i r="1">
      <x v="1"/>
    </i>
    <i r="1">
      <x v="35"/>
    </i>
    <i r="1">
      <x v="25"/>
    </i>
    <i r="1">
      <x v="30"/>
    </i>
    <i r="1">
      <x/>
    </i>
    <i r="1">
      <x v="14"/>
    </i>
    <i r="1">
      <x v="8"/>
    </i>
    <i r="1">
      <x v="2"/>
    </i>
    <i r="1">
      <x v="18"/>
    </i>
    <i r="1">
      <x v="3"/>
    </i>
    <i>
      <x v="91"/>
      <x v="8"/>
    </i>
    <i r="1">
      <x v="34"/>
    </i>
    <i r="1">
      <x/>
    </i>
    <i r="1">
      <x v="14"/>
    </i>
    <i r="1">
      <x v="35"/>
    </i>
    <i r="1">
      <x v="18"/>
    </i>
    <i r="1">
      <x v="25"/>
    </i>
    <i r="1">
      <x v="1"/>
    </i>
    <i r="1">
      <x v="40"/>
    </i>
    <i r="1">
      <x v="3"/>
    </i>
    <i r="1">
      <x v="45"/>
    </i>
    <i r="1">
      <x v="30"/>
    </i>
    <i r="1">
      <x v="4"/>
    </i>
    <i r="1">
      <x v="39"/>
    </i>
    <i r="1">
      <x v="46"/>
    </i>
    <i r="1">
      <x v="2"/>
    </i>
    <i r="1">
      <x v="33"/>
    </i>
    <i r="1">
      <x v="5"/>
    </i>
    <i r="1">
      <x v="26"/>
    </i>
    <i r="1">
      <x v="41"/>
    </i>
    <i>
      <x v="93"/>
      <x v="25"/>
    </i>
    <i r="1">
      <x v="14"/>
    </i>
    <i r="1">
      <x/>
    </i>
    <i r="1">
      <x v="35"/>
    </i>
    <i r="1">
      <x v="45"/>
    </i>
    <i r="1">
      <x v="2"/>
    </i>
    <i r="1">
      <x v="8"/>
    </i>
    <i r="1">
      <x v="40"/>
    </i>
    <i r="1">
      <x v="46"/>
    </i>
    <i r="1">
      <x v="39"/>
    </i>
    <i r="1">
      <x v="1"/>
    </i>
    <i r="1">
      <x v="34"/>
    </i>
    <i r="1">
      <x v="18"/>
    </i>
    <i r="1">
      <x v="33"/>
    </i>
    <i r="1">
      <x v="30"/>
    </i>
    <i r="1">
      <x v="26"/>
    </i>
    <i r="1">
      <x v="3"/>
    </i>
    <i r="1">
      <x v="4"/>
    </i>
    <i r="1">
      <x v="41"/>
    </i>
    <i r="1">
      <x v="5"/>
    </i>
    <i>
      <x v="94"/>
      <x v="41"/>
    </i>
    <i r="1">
      <x v="5"/>
    </i>
    <i r="1">
      <x v="39"/>
    </i>
    <i r="1">
      <x v="8"/>
    </i>
    <i r="1">
      <x v="1"/>
    </i>
    <i r="1">
      <x v="18"/>
    </i>
    <i r="1">
      <x v="35"/>
    </i>
    <i r="1">
      <x v="30"/>
    </i>
    <i r="1">
      <x v="33"/>
    </i>
    <i r="1">
      <x v="3"/>
    </i>
    <i r="1">
      <x v="2"/>
    </i>
    <i r="1">
      <x/>
    </i>
    <i r="1">
      <x v="26"/>
    </i>
    <i r="1">
      <x v="46"/>
    </i>
    <i r="1">
      <x v="34"/>
    </i>
    <i r="1">
      <x v="40"/>
    </i>
    <i r="1">
      <x v="45"/>
    </i>
    <i r="1">
      <x v="25"/>
    </i>
    <i r="1">
      <x v="4"/>
    </i>
    <i r="1">
      <x v="14"/>
    </i>
    <i>
      <x v="95"/>
      <x v="25"/>
    </i>
    <i r="1">
      <x v="18"/>
    </i>
    <i r="1">
      <x v="35"/>
    </i>
    <i r="1">
      <x v="8"/>
    </i>
    <i r="1">
      <x v="1"/>
    </i>
    <i r="1">
      <x v="2"/>
    </i>
    <i r="1">
      <x v="30"/>
    </i>
    <i r="1">
      <x v="33"/>
    </i>
    <i r="1">
      <x v="39"/>
    </i>
    <i r="1">
      <x v="3"/>
    </i>
    <i r="1">
      <x v="45"/>
    </i>
    <i r="1">
      <x v="14"/>
    </i>
    <i r="1">
      <x v="46"/>
    </i>
    <i r="1">
      <x v="4"/>
    </i>
    <i r="1">
      <x/>
    </i>
    <i r="1">
      <x v="40"/>
    </i>
    <i r="1">
      <x v="26"/>
    </i>
    <i r="1">
      <x v="34"/>
    </i>
    <i r="1">
      <x v="5"/>
    </i>
    <i r="1">
      <x v="41"/>
    </i>
    <i>
      <x v="96"/>
      <x v="39"/>
    </i>
    <i r="1">
      <x v="34"/>
    </i>
    <i r="1">
      <x v="46"/>
    </i>
    <i r="1">
      <x v="2"/>
    </i>
    <i r="1">
      <x v="5"/>
    </i>
    <i r="1">
      <x v="4"/>
    </i>
    <i r="1">
      <x v="18"/>
    </i>
    <i r="1">
      <x v="8"/>
    </i>
    <i r="1">
      <x v="33"/>
    </i>
    <i r="1">
      <x v="3"/>
    </i>
    <i r="1">
      <x v="1"/>
    </i>
    <i r="1">
      <x v="26"/>
    </i>
    <i r="1">
      <x v="45"/>
    </i>
    <i r="1">
      <x v="30"/>
    </i>
    <i r="1">
      <x v="41"/>
    </i>
    <i r="1">
      <x v="40"/>
    </i>
    <i r="1">
      <x v="14"/>
    </i>
    <i r="1">
      <x v="35"/>
    </i>
    <i r="1">
      <x v="25"/>
    </i>
    <i r="1">
      <x/>
    </i>
    <i>
      <x v="97"/>
      <x v="45"/>
    </i>
    <i r="1">
      <x v="33"/>
    </i>
    <i r="1">
      <x v="14"/>
    </i>
    <i r="1">
      <x/>
    </i>
    <i r="1">
      <x v="35"/>
    </i>
    <i r="1">
      <x v="30"/>
    </i>
    <i r="1">
      <x v="26"/>
    </i>
    <i r="1">
      <x v="1"/>
    </i>
    <i r="1">
      <x v="4"/>
    </i>
    <i r="1">
      <x v="40"/>
    </i>
    <i r="1">
      <x v="5"/>
    </i>
    <i r="1">
      <x v="39"/>
    </i>
    <i r="1">
      <x v="2"/>
    </i>
    <i r="1">
      <x v="3"/>
    </i>
    <i r="1">
      <x v="8"/>
    </i>
    <i r="1">
      <x v="46"/>
    </i>
    <i r="1">
      <x v="34"/>
    </i>
    <i r="1">
      <x v="25"/>
    </i>
    <i r="1">
      <x v="41"/>
    </i>
    <i r="1">
      <x v="18"/>
    </i>
    <i>
      <x v="99"/>
      <x v="39"/>
    </i>
    <i r="1">
      <x v="41"/>
    </i>
    <i r="1">
      <x v="46"/>
    </i>
    <i r="1">
      <x v="4"/>
    </i>
    <i r="1">
      <x v="18"/>
    </i>
    <i r="1">
      <x v="3"/>
    </i>
    <i r="1">
      <x v="5"/>
    </i>
    <i r="1">
      <x v="33"/>
    </i>
    <i r="1">
      <x v="26"/>
    </i>
    <i r="1">
      <x v="34"/>
    </i>
    <i r="1">
      <x v="30"/>
    </i>
    <i r="1">
      <x v="1"/>
    </i>
    <i r="1">
      <x v="8"/>
    </i>
    <i r="1">
      <x v="25"/>
    </i>
    <i r="1">
      <x v="2"/>
    </i>
    <i r="1">
      <x v="14"/>
    </i>
    <i r="1">
      <x v="45"/>
    </i>
    <i r="1">
      <x v="40"/>
    </i>
    <i r="1">
      <x/>
    </i>
    <i r="1">
      <x v="35"/>
    </i>
    <i>
      <x v="100"/>
      <x v="41"/>
    </i>
    <i r="1">
      <x v="4"/>
    </i>
    <i r="1">
      <x v="5"/>
    </i>
    <i r="1">
      <x v="18"/>
    </i>
    <i r="1">
      <x/>
    </i>
    <i r="1">
      <x v="26"/>
    </i>
    <i r="1">
      <x v="2"/>
    </i>
    <i r="1">
      <x v="30"/>
    </i>
    <i r="1">
      <x v="1"/>
    </i>
    <i r="1">
      <x v="3"/>
    </i>
    <i r="1">
      <x v="8"/>
    </i>
    <i r="1">
      <x v="14"/>
    </i>
    <i r="1">
      <x v="40"/>
    </i>
    <i r="1">
      <x v="33"/>
    </i>
    <i r="1">
      <x v="45"/>
    </i>
    <i r="1">
      <x v="35"/>
    </i>
    <i r="1">
      <x v="46"/>
    </i>
    <i r="1">
      <x v="39"/>
    </i>
    <i r="1">
      <x v="34"/>
    </i>
    <i r="1">
      <x v="25"/>
    </i>
    <i>
      <x v="101"/>
      <x v="25"/>
    </i>
    <i r="1">
      <x v="41"/>
    </i>
    <i r="1">
      <x v="18"/>
    </i>
    <i r="1">
      <x v="8"/>
    </i>
    <i r="1">
      <x v="35"/>
    </i>
    <i r="1">
      <x v="2"/>
    </i>
    <i r="1">
      <x/>
    </i>
    <i r="1">
      <x v="5"/>
    </i>
    <i r="1">
      <x v="1"/>
    </i>
    <i r="1">
      <x v="39"/>
    </i>
    <i r="1">
      <x v="30"/>
    </i>
    <i r="1">
      <x v="3"/>
    </i>
    <i r="1">
      <x v="33"/>
    </i>
    <i r="1">
      <x v="40"/>
    </i>
    <i r="1">
      <x v="45"/>
    </i>
    <i r="1">
      <x v="14"/>
    </i>
    <i r="1">
      <x v="46"/>
    </i>
    <i r="1">
      <x v="34"/>
    </i>
    <i r="1">
      <x v="26"/>
    </i>
    <i r="1">
      <x v="4"/>
    </i>
    <i>
      <x v="102"/>
      <x v="35"/>
    </i>
    <i r="1">
      <x v="34"/>
    </i>
    <i r="1">
      <x v="18"/>
    </i>
    <i r="1">
      <x v="30"/>
    </i>
    <i r="1">
      <x v="46"/>
    </i>
    <i r="1">
      <x v="39"/>
    </i>
    <i r="1">
      <x v="3"/>
    </i>
    <i r="1">
      <x v="2"/>
    </i>
    <i r="1">
      <x v="14"/>
    </i>
    <i r="1">
      <x v="33"/>
    </i>
    <i r="1">
      <x v="45"/>
    </i>
    <i r="1">
      <x v="8"/>
    </i>
    <i r="1">
      <x v="1"/>
    </i>
    <i r="1">
      <x v="25"/>
    </i>
    <i r="1">
      <x/>
    </i>
    <i r="1">
      <x v="26"/>
    </i>
    <i r="1">
      <x v="4"/>
    </i>
    <i r="1">
      <x v="41"/>
    </i>
    <i r="1">
      <x v="40"/>
    </i>
    <i r="1">
      <x v="5"/>
    </i>
    <i>
      <x v="103"/>
      <x v="34"/>
    </i>
    <i r="1">
      <x v="25"/>
    </i>
    <i>
      <x v="105"/>
      <x v="5"/>
    </i>
    <i r="1">
      <x/>
    </i>
    <i r="1">
      <x v="8"/>
    </i>
    <i r="1">
      <x v="26"/>
    </i>
    <i r="1">
      <x v="2"/>
    </i>
    <i r="1">
      <x v="34"/>
    </i>
    <i r="1">
      <x v="40"/>
    </i>
    <i r="1">
      <x v="30"/>
    </i>
    <i r="1">
      <x v="45"/>
    </i>
    <i r="1">
      <x v="4"/>
    </i>
    <i r="1">
      <x v="1"/>
    </i>
    <i r="1">
      <x v="3"/>
    </i>
    <i r="1">
      <x v="33"/>
    </i>
    <i r="1">
      <x v="41"/>
    </i>
    <i r="1">
      <x v="46"/>
    </i>
    <i r="1">
      <x v="39"/>
    </i>
    <i r="1">
      <x v="18"/>
    </i>
    <i r="1">
      <x v="35"/>
    </i>
    <i r="1">
      <x v="14"/>
    </i>
    <i r="1">
      <x v="25"/>
    </i>
    <i>
      <x v="106"/>
      <x v="40"/>
    </i>
    <i r="1">
      <x/>
    </i>
    <i r="1">
      <x v="2"/>
    </i>
    <i r="1">
      <x v="26"/>
    </i>
    <i r="1">
      <x v="35"/>
    </i>
    <i r="1">
      <x v="8"/>
    </i>
    <i r="1">
      <x v="33"/>
    </i>
    <i r="1">
      <x v="30"/>
    </i>
    <i r="1">
      <x v="39"/>
    </i>
    <i r="1">
      <x v="3"/>
    </i>
    <i r="1">
      <x v="14"/>
    </i>
    <i r="1">
      <x v="45"/>
    </i>
    <i r="1">
      <x v="34"/>
    </i>
    <i r="1">
      <x v="1"/>
    </i>
    <i r="1">
      <x v="41"/>
    </i>
    <i r="1">
      <x v="4"/>
    </i>
    <i r="1">
      <x v="18"/>
    </i>
    <i r="1">
      <x v="5"/>
    </i>
    <i r="1">
      <x v="46"/>
    </i>
    <i r="1">
      <x v="25"/>
    </i>
    <i>
      <x v="107"/>
      <x v="5"/>
    </i>
    <i r="1">
      <x v="46"/>
    </i>
    <i r="1">
      <x v="45"/>
    </i>
    <i r="1">
      <x/>
    </i>
    <i r="1">
      <x v="39"/>
    </i>
    <i r="1">
      <x v="25"/>
    </i>
    <i r="1">
      <x v="14"/>
    </i>
    <i r="1">
      <x v="26"/>
    </i>
    <i r="1">
      <x v="8"/>
    </i>
    <i r="1">
      <x v="33"/>
    </i>
    <i r="1">
      <x v="30"/>
    </i>
    <i r="1">
      <x v="34"/>
    </i>
    <i r="1">
      <x v="3"/>
    </i>
    <i r="1">
      <x v="2"/>
    </i>
    <i r="1">
      <x v="4"/>
    </i>
    <i r="1">
      <x v="1"/>
    </i>
    <i r="1">
      <x v="40"/>
    </i>
    <i r="1">
      <x v="35"/>
    </i>
    <i r="1">
      <x v="18"/>
    </i>
    <i r="1">
      <x v="41"/>
    </i>
    <i>
      <x v="108"/>
      <x v="8"/>
    </i>
    <i r="1">
      <x v="34"/>
    </i>
    <i r="1">
      <x v="25"/>
    </i>
    <i r="1">
      <x v="45"/>
    </i>
    <i r="1">
      <x v="4"/>
    </i>
    <i r="1">
      <x v="33"/>
    </i>
    <i r="1">
      <x v="26"/>
    </i>
    <i r="1">
      <x v="1"/>
    </i>
    <i r="1">
      <x v="30"/>
    </i>
    <i r="1">
      <x v="35"/>
    </i>
    <i r="1">
      <x v="3"/>
    </i>
    <i r="1">
      <x v="14"/>
    </i>
    <i r="1">
      <x v="40"/>
    </i>
    <i r="1">
      <x v="41"/>
    </i>
    <i r="1">
      <x v="46"/>
    </i>
    <i r="1">
      <x/>
    </i>
    <i r="1">
      <x v="2"/>
    </i>
    <i r="1">
      <x v="18"/>
    </i>
    <i r="1">
      <x v="5"/>
    </i>
    <i r="1">
      <x v="39"/>
    </i>
    <i>
      <x v="109"/>
      <x v="33"/>
    </i>
    <i r="1">
      <x v="35"/>
    </i>
    <i r="1">
      <x v="39"/>
    </i>
    <i r="1">
      <x v="2"/>
    </i>
    <i r="1">
      <x v="1"/>
    </i>
    <i r="1">
      <x v="14"/>
    </i>
    <i r="1">
      <x v="30"/>
    </i>
    <i r="1">
      <x v="18"/>
    </i>
    <i r="1">
      <x v="45"/>
    </i>
    <i r="1">
      <x v="8"/>
    </i>
    <i r="1">
      <x v="41"/>
    </i>
    <i r="1">
      <x v="3"/>
    </i>
    <i r="1">
      <x v="25"/>
    </i>
    <i r="1">
      <x v="40"/>
    </i>
    <i r="1">
      <x v="26"/>
    </i>
    <i r="1">
      <x v="4"/>
    </i>
    <i r="1">
      <x v="46"/>
    </i>
    <i r="1">
      <x v="34"/>
    </i>
    <i r="1">
      <x/>
    </i>
    <i r="1">
      <x v="5"/>
    </i>
    <i>
      <x v="111"/>
      <x v="34"/>
    </i>
    <i r="1">
      <x v="4"/>
    </i>
    <i r="1">
      <x v="8"/>
    </i>
    <i r="1">
      <x v="3"/>
    </i>
    <i r="1">
      <x v="45"/>
    </i>
    <i r="1">
      <x v="33"/>
    </i>
    <i r="1">
      <x v="26"/>
    </i>
    <i r="1">
      <x v="40"/>
    </i>
    <i r="1">
      <x v="14"/>
    </i>
    <i r="1">
      <x v="25"/>
    </i>
    <i r="1">
      <x v="35"/>
    </i>
    <i r="1">
      <x v="2"/>
    </i>
    <i r="1">
      <x/>
    </i>
    <i r="1">
      <x v="1"/>
    </i>
    <i r="1">
      <x v="46"/>
    </i>
    <i r="1">
      <x v="30"/>
    </i>
    <i r="1">
      <x v="41"/>
    </i>
    <i r="1">
      <x v="18"/>
    </i>
    <i r="1">
      <x v="39"/>
    </i>
    <i r="1">
      <x v="5"/>
    </i>
    <i>
      <x v="112"/>
      <x v="34"/>
    </i>
    <i r="1">
      <x v="46"/>
    </i>
    <i r="1">
      <x v="39"/>
    </i>
    <i r="1">
      <x v="40"/>
    </i>
    <i r="1">
      <x v="8"/>
    </i>
    <i r="1">
      <x v="45"/>
    </i>
    <i r="1">
      <x v="30"/>
    </i>
    <i r="1">
      <x v="35"/>
    </i>
    <i r="1">
      <x v="25"/>
    </i>
    <i r="1">
      <x v="5"/>
    </i>
    <i r="1">
      <x v="3"/>
    </i>
    <i r="1">
      <x v="1"/>
    </i>
    <i r="1">
      <x v="18"/>
    </i>
    <i r="1">
      <x v="2"/>
    </i>
    <i r="1">
      <x/>
    </i>
    <i r="1">
      <x v="26"/>
    </i>
    <i r="1">
      <x v="14"/>
    </i>
    <i r="1">
      <x v="41"/>
    </i>
    <i r="1">
      <x v="4"/>
    </i>
    <i r="1">
      <x v="33"/>
    </i>
    <i>
      <x v="113"/>
      <x v="39"/>
    </i>
    <i r="1">
      <x v="26"/>
    </i>
    <i r="1">
      <x v="41"/>
    </i>
    <i r="1">
      <x v="4"/>
    </i>
    <i r="1">
      <x v="34"/>
    </i>
    <i r="1">
      <x v="18"/>
    </i>
    <i r="1">
      <x v="25"/>
    </i>
    <i r="1">
      <x v="5"/>
    </i>
    <i r="1">
      <x v="1"/>
    </i>
    <i r="1">
      <x v="30"/>
    </i>
    <i r="1">
      <x v="3"/>
    </i>
    <i r="1">
      <x v="33"/>
    </i>
    <i r="1">
      <x v="46"/>
    </i>
    <i r="1">
      <x v="45"/>
    </i>
    <i r="1">
      <x v="14"/>
    </i>
    <i r="1">
      <x/>
    </i>
    <i r="1">
      <x v="8"/>
    </i>
    <i r="1">
      <x v="40"/>
    </i>
    <i r="1">
      <x v="2"/>
    </i>
    <i r="1">
      <x v="35"/>
    </i>
    <i>
      <x v="114"/>
      <x v="39"/>
    </i>
    <i r="1">
      <x/>
    </i>
    <i r="1">
      <x v="33"/>
    </i>
    <i r="1">
      <x v="30"/>
    </i>
    <i r="1">
      <x v="2"/>
    </i>
    <i r="1">
      <x v="5"/>
    </i>
    <i r="1">
      <x v="8"/>
    </i>
    <i r="1">
      <x v="35"/>
    </i>
    <i r="1">
      <x v="1"/>
    </i>
    <i r="1">
      <x v="26"/>
    </i>
    <i r="1">
      <x v="41"/>
    </i>
    <i r="1">
      <x v="4"/>
    </i>
    <i r="1">
      <x v="45"/>
    </i>
    <i r="1">
      <x v="18"/>
    </i>
    <i r="1">
      <x v="3"/>
    </i>
    <i r="1">
      <x v="40"/>
    </i>
    <i r="1">
      <x v="14"/>
    </i>
    <i r="1">
      <x v="34"/>
    </i>
    <i r="1">
      <x v="25"/>
    </i>
    <i r="1">
      <x v="46"/>
    </i>
    <i>
      <x v="115"/>
      <x v="25"/>
    </i>
    <i r="1">
      <x v="8"/>
    </i>
    <i r="1">
      <x v="4"/>
    </i>
    <i r="1">
      <x v="40"/>
    </i>
    <i r="1">
      <x v="45"/>
    </i>
    <i r="1">
      <x v="34"/>
    </i>
    <i r="1">
      <x v="41"/>
    </i>
    <i r="1">
      <x v="35"/>
    </i>
    <i r="1">
      <x v="26"/>
    </i>
    <i r="1">
      <x v="5"/>
    </i>
    <i r="1">
      <x v="33"/>
    </i>
    <i r="1">
      <x v="14"/>
    </i>
    <i r="1">
      <x v="46"/>
    </i>
    <i r="1">
      <x v="18"/>
    </i>
    <i r="1">
      <x v="30"/>
    </i>
    <i r="1">
      <x v="2"/>
    </i>
    <i r="1">
      <x v="1"/>
    </i>
    <i r="1">
      <x v="3"/>
    </i>
    <i r="1">
      <x/>
    </i>
    <i r="1">
      <x v="39"/>
    </i>
    <i>
      <x v="117"/>
      <x v="35"/>
    </i>
    <i r="1">
      <x v="25"/>
    </i>
    <i r="1">
      <x v="34"/>
    </i>
    <i r="1">
      <x v="2"/>
    </i>
    <i r="1">
      <x v="18"/>
    </i>
    <i r="1">
      <x v="30"/>
    </i>
    <i r="1">
      <x v="8"/>
    </i>
    <i r="1">
      <x v="1"/>
    </i>
    <i r="1">
      <x v="40"/>
    </i>
    <i r="1">
      <x v="26"/>
    </i>
    <i r="1">
      <x v="5"/>
    </i>
    <i r="1">
      <x v="33"/>
    </i>
    <i r="1">
      <x v="14"/>
    </i>
    <i r="1">
      <x v="3"/>
    </i>
    <i r="1">
      <x/>
    </i>
    <i r="1">
      <x v="45"/>
    </i>
    <i r="1">
      <x v="4"/>
    </i>
    <i r="1">
      <x v="39"/>
    </i>
    <i r="1">
      <x v="41"/>
    </i>
    <i>
      <x v="118"/>
      <x v="26"/>
    </i>
    <i r="1">
      <x v="34"/>
    </i>
    <i r="1">
      <x v="45"/>
    </i>
    <i r="1">
      <x v="8"/>
    </i>
    <i r="1">
      <x v="25"/>
    </i>
    <i r="1">
      <x v="46"/>
    </i>
    <i r="1">
      <x v="4"/>
    </i>
    <i r="1">
      <x v="30"/>
    </i>
    <i r="1">
      <x/>
    </i>
    <i r="1">
      <x v="2"/>
    </i>
    <i r="1">
      <x v="14"/>
    </i>
    <i r="1">
      <x v="3"/>
    </i>
    <i r="1">
      <x v="5"/>
    </i>
    <i r="1">
      <x v="18"/>
    </i>
    <i r="1">
      <x v="33"/>
    </i>
    <i r="1">
      <x v="1"/>
    </i>
    <i r="1">
      <x v="40"/>
    </i>
    <i r="1">
      <x v="39"/>
    </i>
    <i r="1">
      <x v="41"/>
    </i>
    <i r="1">
      <x v="35"/>
    </i>
    <i>
      <x v="119"/>
      <x v="4"/>
    </i>
    <i r="1">
      <x v="40"/>
    </i>
    <i r="1">
      <x v="45"/>
    </i>
    <i r="1">
      <x v="34"/>
    </i>
    <i r="1">
      <x v="8"/>
    </i>
    <i r="1">
      <x v="41"/>
    </i>
    <i r="1">
      <x v="33"/>
    </i>
    <i r="1">
      <x v="1"/>
    </i>
    <i r="1">
      <x/>
    </i>
    <i r="1">
      <x v="46"/>
    </i>
    <i r="1">
      <x v="39"/>
    </i>
    <i r="1">
      <x v="26"/>
    </i>
    <i r="1">
      <x v="18"/>
    </i>
    <i r="1">
      <x v="30"/>
    </i>
    <i r="1">
      <x v="3"/>
    </i>
    <i r="1">
      <x v="5"/>
    </i>
    <i r="1">
      <x v="2"/>
    </i>
    <i r="1">
      <x v="14"/>
    </i>
    <i r="1">
      <x v="35"/>
    </i>
    <i r="1">
      <x v="25"/>
    </i>
    <i>
      <x v="120"/>
      <x v="41"/>
    </i>
    <i r="1">
      <x v="40"/>
    </i>
    <i r="1">
      <x v="2"/>
    </i>
    <i r="1">
      <x v="8"/>
    </i>
    <i r="1">
      <x v="4"/>
    </i>
    <i r="1">
      <x v="45"/>
    </i>
    <i r="1">
      <x v="33"/>
    </i>
    <i r="1">
      <x v="26"/>
    </i>
    <i r="1">
      <x v="18"/>
    </i>
    <i r="1">
      <x v="5"/>
    </i>
    <i r="1">
      <x v="34"/>
    </i>
    <i r="1">
      <x v="30"/>
    </i>
    <i r="1">
      <x v="39"/>
    </i>
    <i r="1">
      <x v="25"/>
    </i>
    <i r="1">
      <x v="14"/>
    </i>
    <i r="1">
      <x v="35"/>
    </i>
    <i r="1">
      <x v="3"/>
    </i>
    <i r="1">
      <x v="1"/>
    </i>
    <i r="1">
      <x/>
    </i>
    <i r="1">
      <x v="46"/>
    </i>
    <i>
      <x v="121"/>
      <x v="34"/>
    </i>
    <i r="1">
      <x/>
    </i>
    <i r="1">
      <x v="5"/>
    </i>
    <i r="1">
      <x v="45"/>
    </i>
    <i r="1">
      <x v="4"/>
    </i>
    <i r="1">
      <x v="46"/>
    </i>
    <i r="1">
      <x v="8"/>
    </i>
    <i r="1">
      <x v="26"/>
    </i>
    <i r="1">
      <x v="33"/>
    </i>
    <i r="1">
      <x v="40"/>
    </i>
    <i r="1">
      <x v="1"/>
    </i>
    <i r="1">
      <x v="2"/>
    </i>
    <i r="1">
      <x v="41"/>
    </i>
    <i r="1">
      <x v="3"/>
    </i>
    <i r="1">
      <x v="14"/>
    </i>
    <i r="1">
      <x v="18"/>
    </i>
    <i r="1">
      <x v="25"/>
    </i>
    <i r="1">
      <x v="30"/>
    </i>
    <i r="1">
      <x v="35"/>
    </i>
    <i r="1">
      <x v="39"/>
    </i>
    <i>
      <x v="123"/>
      <x v="2"/>
    </i>
    <i r="1">
      <x v="5"/>
    </i>
    <i r="1">
      <x/>
    </i>
    <i r="1">
      <x v="39"/>
    </i>
    <i r="1">
      <x v="8"/>
    </i>
    <i r="1">
      <x v="26"/>
    </i>
    <i r="1">
      <x v="41"/>
    </i>
    <i r="1">
      <x v="30"/>
    </i>
    <i r="1">
      <x v="33"/>
    </i>
    <i r="1">
      <x v="1"/>
    </i>
    <i r="1">
      <x v="35"/>
    </i>
    <i r="1">
      <x v="4"/>
    </i>
    <i r="1">
      <x v="3"/>
    </i>
    <i r="1">
      <x v="46"/>
    </i>
    <i r="1">
      <x v="14"/>
    </i>
    <i r="1">
      <x v="40"/>
    </i>
    <i r="1">
      <x v="18"/>
    </i>
    <i r="1">
      <x v="45"/>
    </i>
    <i>
      <x v="124"/>
      <x v="41"/>
    </i>
    <i r="1">
      <x v="46"/>
    </i>
    <i r="1">
      <x v="4"/>
    </i>
    <i r="1">
      <x v="26"/>
    </i>
    <i r="1">
      <x v="25"/>
    </i>
    <i r="1">
      <x/>
    </i>
    <i r="1">
      <x v="33"/>
    </i>
    <i r="1">
      <x v="8"/>
    </i>
    <i r="1">
      <x v="45"/>
    </i>
    <i r="1">
      <x v="34"/>
    </i>
    <i r="1">
      <x v="40"/>
    </i>
    <i r="1">
      <x v="35"/>
    </i>
    <i r="1">
      <x v="1"/>
    </i>
    <i r="1">
      <x v="39"/>
    </i>
    <i r="1">
      <x v="30"/>
    </i>
    <i r="1">
      <x v="5"/>
    </i>
    <i r="1">
      <x v="14"/>
    </i>
    <i r="1">
      <x v="3"/>
    </i>
    <i r="1">
      <x v="2"/>
    </i>
    <i r="1">
      <x v="18"/>
    </i>
    <i>
      <x v="125"/>
      <x v="34"/>
    </i>
    <i r="1">
      <x v="14"/>
    </i>
    <i r="1">
      <x v="45"/>
    </i>
    <i r="1">
      <x v="25"/>
    </i>
    <i r="1">
      <x v="8"/>
    </i>
    <i r="1">
      <x v="33"/>
    </i>
    <i r="1">
      <x v="26"/>
    </i>
    <i r="1">
      <x v="40"/>
    </i>
    <i r="1">
      <x v="2"/>
    </i>
    <i r="1">
      <x v="4"/>
    </i>
    <i r="1">
      <x v="5"/>
    </i>
    <i r="1">
      <x/>
    </i>
    <i r="1">
      <x v="3"/>
    </i>
    <i r="1">
      <x v="39"/>
    </i>
    <i r="1">
      <x v="30"/>
    </i>
    <i r="1">
      <x v="46"/>
    </i>
    <i r="1">
      <x v="18"/>
    </i>
    <i r="1">
      <x v="35"/>
    </i>
    <i r="1">
      <x v="41"/>
    </i>
    <i r="1">
      <x v="1"/>
    </i>
    <i>
      <x v="126"/>
      <x v="41"/>
    </i>
    <i r="1">
      <x v="35"/>
    </i>
    <i r="1">
      <x v="5"/>
    </i>
    <i r="1">
      <x v="1"/>
    </i>
    <i r="1">
      <x v="2"/>
    </i>
    <i r="1">
      <x v="25"/>
    </i>
    <i r="1">
      <x v="18"/>
    </i>
    <i r="1">
      <x v="30"/>
    </i>
    <i r="1">
      <x v="39"/>
    </i>
    <i r="1">
      <x v="3"/>
    </i>
    <i r="1">
      <x v="14"/>
    </i>
    <i r="1">
      <x/>
    </i>
    <i r="1">
      <x v="34"/>
    </i>
    <i r="1">
      <x v="8"/>
    </i>
    <i r="1">
      <x v="33"/>
    </i>
    <i r="1">
      <x v="40"/>
    </i>
    <i r="1">
      <x v="45"/>
    </i>
    <i r="1">
      <x v="26"/>
    </i>
    <i r="1">
      <x v="4"/>
    </i>
    <i r="1">
      <x v="46"/>
    </i>
    <i>
      <x v="127"/>
      <x v="2"/>
    </i>
    <i r="1">
      <x v="18"/>
    </i>
    <i r="1">
      <x v="1"/>
    </i>
    <i r="1">
      <x v="5"/>
    </i>
    <i r="1">
      <x/>
    </i>
    <i r="1">
      <x v="30"/>
    </i>
    <i r="1">
      <x v="45"/>
    </i>
    <i r="1">
      <x v="3"/>
    </i>
    <i r="1">
      <x v="35"/>
    </i>
    <i r="1">
      <x v="40"/>
    </i>
    <i r="1">
      <x v="33"/>
    </i>
    <i r="1">
      <x v="14"/>
    </i>
    <i r="1">
      <x v="26"/>
    </i>
    <i r="1">
      <x v="34"/>
    </i>
    <i r="1">
      <x v="46"/>
    </i>
    <i r="1">
      <x v="25"/>
    </i>
    <i r="1">
      <x v="8"/>
    </i>
    <i r="1">
      <x v="39"/>
    </i>
    <i r="1">
      <x v="4"/>
    </i>
    <i r="1">
      <x v="41"/>
    </i>
    <i>
      <x v="129"/>
      <x v="34"/>
    </i>
    <i r="1">
      <x/>
    </i>
    <i r="1">
      <x v="25"/>
    </i>
    <i r="1">
      <x v="1"/>
    </i>
    <i r="1">
      <x v="2"/>
    </i>
    <i r="1">
      <x v="45"/>
    </i>
    <i r="1">
      <x v="4"/>
    </i>
    <i r="1">
      <x v="8"/>
    </i>
    <i r="1">
      <x v="5"/>
    </i>
    <i r="1">
      <x v="40"/>
    </i>
    <i r="1">
      <x v="46"/>
    </i>
    <i r="1">
      <x v="39"/>
    </i>
    <i r="1">
      <x v="30"/>
    </i>
    <i r="1">
      <x v="33"/>
    </i>
    <i r="1">
      <x v="18"/>
    </i>
    <i r="1">
      <x v="26"/>
    </i>
    <i r="1">
      <x v="3"/>
    </i>
    <i r="1">
      <x v="41"/>
    </i>
    <i r="1">
      <x v="14"/>
    </i>
    <i r="1">
      <x v="35"/>
    </i>
    <i>
      <x v="130"/>
      <x/>
    </i>
    <i r="1">
      <x v="41"/>
    </i>
    <i r="1">
      <x v="5"/>
    </i>
    <i r="1">
      <x v="40"/>
    </i>
    <i r="1">
      <x v="39"/>
    </i>
    <i r="1">
      <x v="30"/>
    </i>
    <i r="1">
      <x v="8"/>
    </i>
    <i r="1">
      <x v="14"/>
    </i>
    <i r="1">
      <x v="45"/>
    </i>
    <i r="1">
      <x v="33"/>
    </i>
    <i r="1">
      <x v="3"/>
    </i>
    <i r="1">
      <x v="25"/>
    </i>
    <i r="1">
      <x v="35"/>
    </i>
    <i r="1">
      <x v="34"/>
    </i>
    <i r="1">
      <x v="4"/>
    </i>
    <i r="1">
      <x v="46"/>
    </i>
    <i r="1">
      <x v="1"/>
    </i>
    <i r="1">
      <x v="2"/>
    </i>
    <i r="1">
      <x v="18"/>
    </i>
    <i r="1">
      <x v="26"/>
    </i>
    <i>
      <x v="131"/>
      <x v="4"/>
    </i>
    <i r="1">
      <x v="25"/>
    </i>
    <i r="1">
      <x v="5"/>
    </i>
    <i r="1">
      <x v="40"/>
    </i>
    <i r="1">
      <x/>
    </i>
    <i r="1">
      <x v="46"/>
    </i>
    <i r="1">
      <x v="2"/>
    </i>
    <i r="1">
      <x v="14"/>
    </i>
    <i r="1">
      <x v="33"/>
    </i>
    <i r="1">
      <x v="45"/>
    </i>
    <i r="1">
      <x v="26"/>
    </i>
    <i r="1">
      <x v="39"/>
    </i>
    <i r="1">
      <x v="34"/>
    </i>
    <i r="1">
      <x v="3"/>
    </i>
    <i r="1">
      <x v="30"/>
    </i>
    <i r="1">
      <x v="1"/>
    </i>
    <i r="1">
      <x v="8"/>
    </i>
    <i r="1">
      <x v="18"/>
    </i>
    <i r="1">
      <x v="35"/>
    </i>
    <i r="1">
      <x v="41"/>
    </i>
    <i>
      <x v="132"/>
      <x v="39"/>
    </i>
    <i r="1">
      <x v="40"/>
    </i>
    <i r="1">
      <x v="33"/>
    </i>
    <i r="1">
      <x v="41"/>
    </i>
    <i r="1">
      <x v="46"/>
    </i>
    <i r="1">
      <x v="34"/>
    </i>
    <i r="1">
      <x v="18"/>
    </i>
    <i r="1">
      <x v="30"/>
    </i>
    <i r="1">
      <x v="35"/>
    </i>
    <i r="1">
      <x v="1"/>
    </i>
    <i r="1">
      <x v="4"/>
    </i>
    <i r="1">
      <x v="5"/>
    </i>
    <i r="1">
      <x v="3"/>
    </i>
    <i r="1">
      <x v="26"/>
    </i>
    <i r="1">
      <x v="2"/>
    </i>
    <i r="1">
      <x/>
    </i>
    <i r="1">
      <x v="45"/>
    </i>
    <i r="1">
      <x v="8"/>
    </i>
    <i r="1">
      <x v="14"/>
    </i>
    <i r="1">
      <x v="25"/>
    </i>
    <i>
      <x v="133"/>
      <x v="3"/>
    </i>
    <i r="1">
      <x v="30"/>
    </i>
    <i r="1">
      <x v="1"/>
    </i>
    <i r="1">
      <x v="33"/>
    </i>
    <i r="1">
      <x v="4"/>
    </i>
    <i r="1">
      <x v="40"/>
    </i>
    <i r="1">
      <x v="45"/>
    </i>
    <i r="1">
      <x v="18"/>
    </i>
    <i r="1">
      <x v="5"/>
    </i>
    <i r="1">
      <x v="8"/>
    </i>
    <i r="1">
      <x v="39"/>
    </i>
    <i r="1">
      <x v="26"/>
    </i>
    <i r="1">
      <x v="35"/>
    </i>
    <i r="1">
      <x v="14"/>
    </i>
    <i r="1">
      <x v="25"/>
    </i>
    <i r="1">
      <x v="2"/>
    </i>
    <i r="1">
      <x v="41"/>
    </i>
    <i r="1">
      <x/>
    </i>
    <i r="1">
      <x v="34"/>
    </i>
    <i r="1">
      <x v="46"/>
    </i>
    <i>
      <x v="135"/>
      <x/>
    </i>
    <i r="1">
      <x v="2"/>
    </i>
    <i r="1">
      <x v="3"/>
    </i>
    <i r="1">
      <x v="8"/>
    </i>
    <i r="1">
      <x v="41"/>
    </i>
    <i r="1">
      <x v="14"/>
    </i>
    <i r="1">
      <x v="30"/>
    </i>
    <i r="1">
      <x v="45"/>
    </i>
    <i r="1">
      <x v="46"/>
    </i>
    <i r="1">
      <x v="25"/>
    </i>
    <i r="1">
      <x v="18"/>
    </i>
    <i r="1">
      <x v="33"/>
    </i>
    <i r="1">
      <x v="1"/>
    </i>
    <i r="1">
      <x v="34"/>
    </i>
    <i r="1">
      <x v="5"/>
    </i>
    <i r="1">
      <x v="35"/>
    </i>
    <i r="1">
      <x v="40"/>
    </i>
    <i r="1">
      <x v="39"/>
    </i>
    <i r="1">
      <x v="4"/>
    </i>
    <i r="1">
      <x v="26"/>
    </i>
    <i>
      <x v="136"/>
      <x v="41"/>
    </i>
    <i r="1">
      <x v="26"/>
    </i>
    <i r="1">
      <x v="34"/>
    </i>
    <i r="1">
      <x v="46"/>
    </i>
    <i r="1">
      <x v="8"/>
    </i>
    <i r="1">
      <x v="18"/>
    </i>
    <i r="1">
      <x v="1"/>
    </i>
    <i r="1">
      <x v="4"/>
    </i>
    <i r="1">
      <x v="35"/>
    </i>
    <i r="1">
      <x v="40"/>
    </i>
    <i r="1">
      <x v="3"/>
    </i>
    <i r="1">
      <x v="39"/>
    </i>
    <i r="1">
      <x v="33"/>
    </i>
    <i r="1">
      <x v="45"/>
    </i>
    <i r="1">
      <x v="25"/>
    </i>
    <i r="1">
      <x v="5"/>
    </i>
    <i r="1">
      <x/>
    </i>
    <i r="1">
      <x v="14"/>
    </i>
    <i r="1">
      <x v="30"/>
    </i>
    <i r="1">
      <x v="2"/>
    </i>
    <i>
      <x v="137"/>
      <x v="26"/>
    </i>
    <i r="1">
      <x v="40"/>
    </i>
    <i r="1">
      <x v="46"/>
    </i>
    <i r="1">
      <x v="4"/>
    </i>
    <i r="1">
      <x v="34"/>
    </i>
    <i r="1">
      <x v="8"/>
    </i>
    <i r="1">
      <x v="45"/>
    </i>
    <i r="1">
      <x v="25"/>
    </i>
    <i r="1">
      <x v="35"/>
    </i>
    <i r="1">
      <x v="33"/>
    </i>
    <i r="1">
      <x v="41"/>
    </i>
    <i r="1">
      <x v="39"/>
    </i>
    <i r="1">
      <x v="30"/>
    </i>
    <i r="1">
      <x v="3"/>
    </i>
    <i r="1">
      <x v="18"/>
    </i>
    <i r="1">
      <x v="1"/>
    </i>
    <i r="1">
      <x v="5"/>
    </i>
    <i r="1">
      <x v="2"/>
    </i>
    <i r="1">
      <x v="14"/>
    </i>
    <i r="1">
      <x/>
    </i>
    <i>
      <x v="138"/>
      <x v="46"/>
    </i>
    <i r="1">
      <x v="40"/>
    </i>
    <i r="1">
      <x v="8"/>
    </i>
    <i r="1">
      <x v="18"/>
    </i>
    <i r="1">
      <x v="33"/>
    </i>
    <i r="1">
      <x v="26"/>
    </i>
    <i r="1">
      <x v="34"/>
    </i>
    <i r="1">
      <x v="5"/>
    </i>
    <i r="1">
      <x v="45"/>
    </i>
    <i r="1">
      <x/>
    </i>
    <i r="1">
      <x v="41"/>
    </i>
    <i r="1">
      <x v="14"/>
    </i>
    <i r="1">
      <x v="4"/>
    </i>
    <i r="1">
      <x v="39"/>
    </i>
    <i r="1">
      <x v="25"/>
    </i>
    <i r="1">
      <x v="35"/>
    </i>
    <i r="1">
      <x v="1"/>
    </i>
    <i r="1">
      <x v="30"/>
    </i>
    <i r="1">
      <x v="3"/>
    </i>
    <i r="1">
      <x v="2"/>
    </i>
    <i>
      <x v="139"/>
      <x v="41"/>
    </i>
    <i r="1">
      <x v="4"/>
    </i>
    <i r="1">
      <x v="45"/>
    </i>
    <i r="1">
      <x v="39"/>
    </i>
    <i r="1">
      <x v="5"/>
    </i>
    <i r="1">
      <x v="33"/>
    </i>
    <i r="1">
      <x v="26"/>
    </i>
    <i r="1">
      <x v="18"/>
    </i>
    <i r="1">
      <x v="35"/>
    </i>
    <i r="1">
      <x v="30"/>
    </i>
    <i r="1">
      <x v="1"/>
    </i>
    <i r="1">
      <x v="40"/>
    </i>
    <i r="1">
      <x v="8"/>
    </i>
    <i r="1">
      <x/>
    </i>
    <i r="1">
      <x v="3"/>
    </i>
    <i r="1">
      <x v="14"/>
    </i>
    <i r="1">
      <x v="2"/>
    </i>
    <i>
      <x v="142"/>
      <x v="25"/>
    </i>
    <i r="1">
      <x v="8"/>
    </i>
    <i r="1">
      <x v="34"/>
    </i>
    <i r="1">
      <x v="45"/>
    </i>
    <i r="1">
      <x v="41"/>
    </i>
    <i r="1">
      <x v="1"/>
    </i>
    <i r="1">
      <x v="2"/>
    </i>
    <i r="1">
      <x v="30"/>
    </i>
    <i r="1">
      <x/>
    </i>
    <i r="1">
      <x v="18"/>
    </i>
    <i r="1">
      <x v="3"/>
    </i>
    <i r="1">
      <x v="35"/>
    </i>
    <i r="1">
      <x v="5"/>
    </i>
    <i r="1">
      <x v="26"/>
    </i>
    <i r="1">
      <x v="46"/>
    </i>
    <i r="1">
      <x v="33"/>
    </i>
    <i r="1">
      <x v="39"/>
    </i>
    <i r="1">
      <x v="14"/>
    </i>
    <i r="1">
      <x v="4"/>
    </i>
    <i r="1">
      <x v="40"/>
    </i>
    <i>
      <x v="143"/>
      <x v="5"/>
    </i>
    <i r="1">
      <x v="46"/>
    </i>
    <i r="1">
      <x/>
    </i>
    <i r="1">
      <x v="8"/>
    </i>
    <i r="1">
      <x v="4"/>
    </i>
    <i r="1">
      <x v="30"/>
    </i>
    <i r="1">
      <x v="34"/>
    </i>
    <i r="1">
      <x v="45"/>
    </i>
    <i r="1">
      <x v="2"/>
    </i>
    <i r="1">
      <x v="25"/>
    </i>
    <i r="1">
      <x v="1"/>
    </i>
    <i r="1">
      <x v="3"/>
    </i>
    <i r="1">
      <x v="33"/>
    </i>
    <i r="1">
      <x v="40"/>
    </i>
    <i r="1">
      <x v="18"/>
    </i>
    <i r="1">
      <x v="26"/>
    </i>
    <i r="1">
      <x v="39"/>
    </i>
    <i r="1">
      <x v="14"/>
    </i>
    <i r="1">
      <x v="35"/>
    </i>
    <i r="1">
      <x v="41"/>
    </i>
    <i>
      <x v="144"/>
      <x v="39"/>
    </i>
    <i r="1">
      <x v="33"/>
    </i>
    <i r="1">
      <x v="35"/>
    </i>
    <i r="1">
      <x v="3"/>
    </i>
    <i r="1">
      <x v="5"/>
    </i>
    <i r="1">
      <x v="30"/>
    </i>
    <i r="1">
      <x v="25"/>
    </i>
    <i r="1">
      <x v="46"/>
    </i>
    <i r="1">
      <x v="34"/>
    </i>
    <i r="1">
      <x v="40"/>
    </i>
    <i r="1">
      <x v="8"/>
    </i>
    <i r="1">
      <x v="1"/>
    </i>
    <i r="1">
      <x v="26"/>
    </i>
    <i r="1">
      <x v="45"/>
    </i>
    <i r="1">
      <x v="2"/>
    </i>
    <i r="1">
      <x/>
    </i>
    <i r="1">
      <x v="14"/>
    </i>
    <i r="1">
      <x v="18"/>
    </i>
    <i r="1">
      <x v="4"/>
    </i>
    <i r="1">
      <x v="41"/>
    </i>
    <i>
      <x v="145"/>
      <x v="25"/>
    </i>
    <i r="1">
      <x v="8"/>
    </i>
    <i r="1">
      <x v="34"/>
    </i>
    <i r="1">
      <x v="45"/>
    </i>
    <i r="1">
      <x v="33"/>
    </i>
    <i r="1">
      <x v="2"/>
    </i>
    <i r="1">
      <x v="46"/>
    </i>
    <i r="1">
      <x/>
    </i>
    <i r="1">
      <x v="5"/>
    </i>
    <i r="1">
      <x v="14"/>
    </i>
    <i r="1">
      <x v="40"/>
    </i>
    <i r="1">
      <x v="4"/>
    </i>
    <i r="1">
      <x v="18"/>
    </i>
    <i r="1">
      <x v="30"/>
    </i>
    <i r="1">
      <x v="41"/>
    </i>
    <i r="1">
      <x v="26"/>
    </i>
    <i r="1">
      <x v="1"/>
    </i>
    <i r="1">
      <x v="3"/>
    </i>
    <i r="1">
      <x v="39"/>
    </i>
    <i r="1">
      <x v="35"/>
    </i>
    <i>
      <x v="146"/>
      <x v="4"/>
    </i>
    <i r="1">
      <x v="26"/>
    </i>
    <i r="1">
      <x v="18"/>
    </i>
    <i r="1">
      <x v="5"/>
    </i>
    <i r="1">
      <x v="1"/>
    </i>
    <i r="1">
      <x v="3"/>
    </i>
    <i r="1">
      <x v="35"/>
    </i>
    <i r="1">
      <x v="45"/>
    </i>
    <i r="1">
      <x/>
    </i>
    <i r="1">
      <x v="30"/>
    </i>
    <i r="1">
      <x v="33"/>
    </i>
    <i r="1">
      <x v="2"/>
    </i>
    <i r="1">
      <x v="34"/>
    </i>
    <i r="1">
      <x v="39"/>
    </i>
    <i r="1">
      <x v="40"/>
    </i>
    <i r="1">
      <x v="41"/>
    </i>
    <i r="1">
      <x v="46"/>
    </i>
    <i r="1">
      <x v="14"/>
    </i>
    <i r="1">
      <x v="8"/>
    </i>
    <i r="1">
      <x v="25"/>
    </i>
    <i>
      <x v="147"/>
      <x v="41"/>
    </i>
    <i r="1">
      <x v="18"/>
    </i>
    <i r="1">
      <x v="40"/>
    </i>
    <i r="1">
      <x v="39"/>
    </i>
    <i r="1">
      <x v="2"/>
    </i>
    <i r="1">
      <x v="46"/>
    </i>
    <i r="1">
      <x/>
    </i>
    <i r="1">
      <x v="1"/>
    </i>
    <i r="1">
      <x v="14"/>
    </i>
    <i r="1">
      <x v="34"/>
    </i>
    <i r="1">
      <x v="3"/>
    </i>
    <i r="1">
      <x v="5"/>
    </i>
    <i r="1">
      <x v="30"/>
    </i>
    <i r="1">
      <x v="25"/>
    </i>
    <i r="1">
      <x v="33"/>
    </i>
    <i r="1">
      <x v="35"/>
    </i>
    <i r="1">
      <x v="4"/>
    </i>
    <i r="1">
      <x v="45"/>
    </i>
    <i r="1">
      <x v="26"/>
    </i>
    <i r="1">
      <x v="8"/>
    </i>
    <i>
      <x v="148"/>
      <x v="39"/>
    </i>
    <i r="1">
      <x v="3"/>
    </i>
    <i r="1">
      <x v="26"/>
    </i>
    <i r="1">
      <x v="1"/>
    </i>
    <i r="1">
      <x v="41"/>
    </i>
    <i r="1">
      <x v="35"/>
    </i>
    <i r="1">
      <x v="40"/>
    </i>
    <i r="1">
      <x v="18"/>
    </i>
    <i r="1">
      <x v="14"/>
    </i>
    <i r="1">
      <x v="8"/>
    </i>
    <i r="1">
      <x v="4"/>
    </i>
    <i r="1">
      <x/>
    </i>
    <i r="1">
      <x v="30"/>
    </i>
    <i r="1">
      <x v="5"/>
    </i>
    <i r="1">
      <x v="46"/>
    </i>
    <i r="1">
      <x v="34"/>
    </i>
    <i r="1">
      <x v="2"/>
    </i>
    <i r="1">
      <x v="45"/>
    </i>
    <i r="1">
      <x v="33"/>
    </i>
    <i r="1">
      <x v="25"/>
    </i>
    <i>
      <x v="149"/>
      <x v="33"/>
    </i>
    <i r="1">
      <x v="41"/>
    </i>
    <i r="1">
      <x v="39"/>
    </i>
    <i r="1">
      <x v="14"/>
    </i>
    <i r="1">
      <x v="4"/>
    </i>
    <i r="1">
      <x v="25"/>
    </i>
    <i r="1">
      <x v="40"/>
    </i>
    <i r="1">
      <x v="45"/>
    </i>
    <i r="1">
      <x v="26"/>
    </i>
    <i r="1">
      <x v="30"/>
    </i>
    <i r="1">
      <x v="35"/>
    </i>
    <i r="1">
      <x v="46"/>
    </i>
    <i r="1">
      <x v="2"/>
    </i>
    <i r="1">
      <x v="34"/>
    </i>
    <i r="1">
      <x v="3"/>
    </i>
    <i r="1">
      <x v="18"/>
    </i>
    <i r="1">
      <x v="1"/>
    </i>
    <i r="1">
      <x/>
    </i>
    <i r="1">
      <x v="5"/>
    </i>
    <i r="1">
      <x v="8"/>
    </i>
    <i>
      <x v="150"/>
      <x v="46"/>
    </i>
    <i r="1">
      <x v="25"/>
    </i>
    <i r="1">
      <x v="33"/>
    </i>
    <i r="1">
      <x v="41"/>
    </i>
    <i r="1">
      <x v="4"/>
    </i>
    <i r="1">
      <x v="5"/>
    </i>
    <i r="1">
      <x/>
    </i>
    <i r="1">
      <x v="40"/>
    </i>
    <i r="1">
      <x v="34"/>
    </i>
    <i r="1">
      <x v="39"/>
    </i>
    <i r="1">
      <x v="3"/>
    </i>
    <i r="1">
      <x v="8"/>
    </i>
    <i r="1">
      <x v="1"/>
    </i>
    <i r="1">
      <x v="14"/>
    </i>
    <i r="1">
      <x v="2"/>
    </i>
    <i r="1">
      <x v="45"/>
    </i>
    <i r="1">
      <x v="35"/>
    </i>
    <i r="1">
      <x v="26"/>
    </i>
    <i r="1">
      <x v="18"/>
    </i>
    <i r="1">
      <x v="30"/>
    </i>
    <i>
      <x v="152"/>
      <x v="35"/>
    </i>
    <i r="1">
      <x v="46"/>
    </i>
    <i r="1">
      <x v="39"/>
    </i>
    <i r="1">
      <x v="34"/>
    </i>
    <i r="1">
      <x v="1"/>
    </i>
    <i r="1">
      <x v="8"/>
    </i>
    <i r="1">
      <x v="40"/>
    </i>
    <i r="1">
      <x v="26"/>
    </i>
    <i r="1">
      <x v="41"/>
    </i>
    <i r="1">
      <x v="3"/>
    </i>
    <i r="1">
      <x v="5"/>
    </i>
    <i r="1">
      <x v="30"/>
    </i>
    <i r="1">
      <x v="18"/>
    </i>
    <i r="1">
      <x/>
    </i>
    <i r="1">
      <x v="2"/>
    </i>
    <i r="1">
      <x v="4"/>
    </i>
    <i r="1">
      <x v="45"/>
    </i>
    <i r="1">
      <x v="33"/>
    </i>
    <i r="1">
      <x v="25"/>
    </i>
    <i r="1">
      <x v="14"/>
    </i>
    <i>
      <x v="153"/>
      <x v="34"/>
    </i>
    <i r="1">
      <x v="41"/>
    </i>
    <i r="1">
      <x v="8"/>
    </i>
    <i r="1">
      <x/>
    </i>
    <i r="1">
      <x v="2"/>
    </i>
    <i r="1">
      <x v="25"/>
    </i>
    <i r="1">
      <x v="18"/>
    </i>
    <i r="1">
      <x v="5"/>
    </i>
    <i r="1">
      <x v="35"/>
    </i>
    <i r="1">
      <x v="39"/>
    </i>
    <i r="1">
      <x v="3"/>
    </i>
    <i r="1">
      <x v="46"/>
    </i>
    <i r="1">
      <x v="1"/>
    </i>
    <i r="1">
      <x v="30"/>
    </i>
    <i r="1">
      <x v="14"/>
    </i>
    <i r="1">
      <x v="26"/>
    </i>
    <i r="1">
      <x v="45"/>
    </i>
    <i r="1">
      <x v="4"/>
    </i>
    <i r="1">
      <x v="40"/>
    </i>
    <i r="1">
      <x v="33"/>
    </i>
    <i>
      <x v="154"/>
      <x v="39"/>
    </i>
    <i r="1">
      <x v="33"/>
    </i>
    <i r="1">
      <x v="18"/>
    </i>
    <i r="1">
      <x v="2"/>
    </i>
    <i r="1">
      <x v="1"/>
    </i>
    <i r="1">
      <x v="8"/>
    </i>
    <i r="1">
      <x v="34"/>
    </i>
    <i r="1">
      <x v="35"/>
    </i>
    <i r="1">
      <x v="30"/>
    </i>
    <i r="1">
      <x v="3"/>
    </i>
    <i r="1">
      <x v="45"/>
    </i>
    <i r="1">
      <x v="26"/>
    </i>
    <i r="1">
      <x v="40"/>
    </i>
    <i r="1">
      <x v="41"/>
    </i>
    <i r="1">
      <x v="5"/>
    </i>
    <i r="1">
      <x v="4"/>
    </i>
    <i r="1">
      <x/>
    </i>
    <i r="1">
      <x v="14"/>
    </i>
    <i r="1">
      <x v="25"/>
    </i>
    <i r="1">
      <x v="46"/>
    </i>
    <i>
      <x v="155"/>
      <x v="25"/>
    </i>
    <i r="1">
      <x v="45"/>
    </i>
    <i r="1">
      <x v="46"/>
    </i>
    <i r="1">
      <x v="2"/>
    </i>
    <i r="1">
      <x v="34"/>
    </i>
    <i r="1">
      <x v="41"/>
    </i>
    <i r="1">
      <x v="4"/>
    </i>
    <i r="1">
      <x v="14"/>
    </i>
    <i r="1">
      <x/>
    </i>
    <i r="1">
      <x v="5"/>
    </i>
    <i r="1">
      <x v="8"/>
    </i>
    <i r="1">
      <x v="1"/>
    </i>
    <i r="1">
      <x v="40"/>
    </i>
    <i r="1">
      <x v="33"/>
    </i>
    <i r="1">
      <x v="18"/>
    </i>
    <i r="1">
      <x v="30"/>
    </i>
    <i r="1">
      <x v="39"/>
    </i>
    <i r="1">
      <x v="3"/>
    </i>
    <i r="1">
      <x v="26"/>
    </i>
    <i r="1">
      <x v="35"/>
    </i>
    <i>
      <x v="156"/>
      <x v="4"/>
    </i>
    <i r="1">
      <x v="14"/>
    </i>
    <i r="1">
      <x v="33"/>
    </i>
    <i r="1">
      <x v="45"/>
    </i>
    <i r="1">
      <x/>
    </i>
    <i r="1">
      <x v="3"/>
    </i>
    <i r="1">
      <x v="46"/>
    </i>
    <i r="1">
      <x v="35"/>
    </i>
    <i r="1">
      <x v="1"/>
    </i>
    <i r="1">
      <x v="18"/>
    </i>
    <i r="1">
      <x v="30"/>
    </i>
    <i r="1">
      <x v="26"/>
    </i>
    <i r="1">
      <x v="25"/>
    </i>
    <i r="1">
      <x v="34"/>
    </i>
    <i r="1">
      <x v="39"/>
    </i>
    <i r="1">
      <x v="8"/>
    </i>
    <i r="1">
      <x v="5"/>
    </i>
    <i r="1">
      <x v="2"/>
    </i>
    <i r="1">
      <x v="41"/>
    </i>
    <i r="1">
      <x v="40"/>
    </i>
    <i>
      <x v="158"/>
      <x v="4"/>
    </i>
    <i r="1">
      <x v="35"/>
    </i>
    <i r="1">
      <x v="14"/>
    </i>
    <i r="1">
      <x v="3"/>
    </i>
    <i r="1">
      <x v="26"/>
    </i>
    <i r="1">
      <x v="1"/>
    </i>
    <i r="1">
      <x v="30"/>
    </i>
    <i r="1">
      <x v="45"/>
    </i>
    <i r="1">
      <x v="46"/>
    </i>
    <i r="1">
      <x v="18"/>
    </i>
    <i r="1">
      <x v="2"/>
    </i>
    <i r="1">
      <x v="5"/>
    </i>
    <i r="1">
      <x v="41"/>
    </i>
    <i r="1">
      <x v="25"/>
    </i>
    <i r="1">
      <x v="39"/>
    </i>
    <i r="1">
      <x v="40"/>
    </i>
    <i r="1">
      <x/>
    </i>
    <i r="1">
      <x v="33"/>
    </i>
    <i r="1">
      <x v="34"/>
    </i>
    <i r="1">
      <x v="8"/>
    </i>
    <i>
      <x v="159"/>
      <x v="14"/>
    </i>
    <i r="1">
      <x v="4"/>
    </i>
    <i r="1">
      <x v="33"/>
    </i>
    <i r="1">
      <x v="26"/>
    </i>
    <i r="1">
      <x v="25"/>
    </i>
    <i r="1">
      <x v="40"/>
    </i>
    <i r="1">
      <x v="45"/>
    </i>
    <i r="1">
      <x v="3"/>
    </i>
    <i r="1">
      <x v="8"/>
    </i>
    <i r="1">
      <x/>
    </i>
    <i r="1">
      <x v="30"/>
    </i>
    <i r="1">
      <x v="1"/>
    </i>
    <i r="1">
      <x v="35"/>
    </i>
    <i r="1">
      <x v="2"/>
    </i>
    <i r="1">
      <x v="18"/>
    </i>
    <i r="1">
      <x v="34"/>
    </i>
    <i r="1">
      <x v="39"/>
    </i>
    <i r="1">
      <x v="5"/>
    </i>
    <i r="1">
      <x v="46"/>
    </i>
    <i r="1">
      <x v="41"/>
    </i>
    <i>
      <x v="160"/>
      <x v="41"/>
    </i>
    <i r="1">
      <x v="5"/>
    </i>
    <i r="1">
      <x v="35"/>
    </i>
    <i r="1">
      <x v="8"/>
    </i>
    <i r="1">
      <x v="14"/>
    </i>
    <i r="1">
      <x v="40"/>
    </i>
    <i r="1">
      <x v="30"/>
    </i>
    <i r="1">
      <x v="26"/>
    </i>
    <i r="1">
      <x v="4"/>
    </i>
    <i r="1">
      <x/>
    </i>
    <i r="1">
      <x v="3"/>
    </i>
    <i r="1">
      <x v="1"/>
    </i>
    <i r="1">
      <x v="39"/>
    </i>
    <i r="1">
      <x v="18"/>
    </i>
    <i r="1">
      <x v="46"/>
    </i>
    <i r="1">
      <x v="45"/>
    </i>
    <i r="1">
      <x v="34"/>
    </i>
    <i r="1">
      <x v="33"/>
    </i>
    <i r="1">
      <x v="2"/>
    </i>
    <i r="1">
      <x v="25"/>
    </i>
    <i>
      <x v="161"/>
      <x v="5"/>
    </i>
    <i r="1">
      <x v="41"/>
    </i>
    <i r="1">
      <x v="18"/>
    </i>
    <i r="1">
      <x v="8"/>
    </i>
    <i r="1">
      <x v="14"/>
    </i>
    <i r="1">
      <x/>
    </i>
    <i r="1">
      <x v="1"/>
    </i>
    <i r="1">
      <x v="3"/>
    </i>
    <i r="1">
      <x v="35"/>
    </i>
    <i r="1">
      <x v="40"/>
    </i>
    <i r="1">
      <x v="4"/>
    </i>
    <i r="1">
      <x v="45"/>
    </i>
    <i r="1">
      <x v="2"/>
    </i>
    <i r="1">
      <x v="26"/>
    </i>
    <i r="1">
      <x v="30"/>
    </i>
    <i r="1">
      <x v="39"/>
    </i>
    <i r="1">
      <x v="33"/>
    </i>
    <i r="1">
      <x v="46"/>
    </i>
    <i r="1">
      <x v="34"/>
    </i>
    <i r="1">
      <x v="25"/>
    </i>
    <i>
      <x v="162"/>
      <x v="41"/>
    </i>
    <i r="1">
      <x v="39"/>
    </i>
    <i r="1">
      <x v="35"/>
    </i>
    <i r="1">
      <x v="30"/>
    </i>
    <i r="1">
      <x v="18"/>
    </i>
    <i r="1">
      <x v="3"/>
    </i>
    <i r="1">
      <x v="1"/>
    </i>
    <i r="1">
      <x v="33"/>
    </i>
    <i r="1">
      <x v="5"/>
    </i>
    <i r="1">
      <x v="40"/>
    </i>
    <i r="1">
      <x v="26"/>
    </i>
    <i r="1">
      <x/>
    </i>
    <i r="1">
      <x v="4"/>
    </i>
    <i r="1">
      <x v="25"/>
    </i>
    <i r="1">
      <x v="46"/>
    </i>
    <i r="1">
      <x v="8"/>
    </i>
    <i r="1">
      <x v="45"/>
    </i>
    <i r="1">
      <x v="2"/>
    </i>
    <i r="1">
      <x v="14"/>
    </i>
    <i r="1">
      <x v="34"/>
    </i>
    <i>
      <x v="164"/>
      <x v="25"/>
    </i>
    <i r="1">
      <x v="34"/>
    </i>
    <i r="1">
      <x v="46"/>
    </i>
    <i r="1">
      <x v="5"/>
    </i>
    <i r="1">
      <x v="8"/>
    </i>
    <i r="1">
      <x v="14"/>
    </i>
    <i r="1">
      <x/>
    </i>
    <i r="1">
      <x v="26"/>
    </i>
    <i r="1">
      <x v="39"/>
    </i>
    <i r="1">
      <x v="45"/>
    </i>
    <i r="1">
      <x v="2"/>
    </i>
    <i r="1">
      <x v="40"/>
    </i>
    <i r="1">
      <x v="1"/>
    </i>
    <i r="1">
      <x v="41"/>
    </i>
    <i r="1">
      <x v="4"/>
    </i>
    <i r="1">
      <x v="18"/>
    </i>
    <i r="1">
      <x v="3"/>
    </i>
    <i r="1">
      <x v="35"/>
    </i>
    <i r="1">
      <x v="30"/>
    </i>
    <i r="1">
      <x v="33"/>
    </i>
    <i>
      <x v="165"/>
      <x v="41"/>
    </i>
    <i r="1">
      <x v="26"/>
    </i>
    <i r="1">
      <x v="46"/>
    </i>
    <i r="1">
      <x v="25"/>
    </i>
    <i r="1">
      <x v="33"/>
    </i>
    <i r="1">
      <x v="34"/>
    </i>
    <i r="1">
      <x v="40"/>
    </i>
    <i r="1">
      <x v="3"/>
    </i>
    <i r="1">
      <x v="30"/>
    </i>
    <i r="1">
      <x v="18"/>
    </i>
    <i r="1">
      <x v="4"/>
    </i>
    <i r="1">
      <x v="39"/>
    </i>
    <i r="1">
      <x v="5"/>
    </i>
    <i r="1">
      <x v="1"/>
    </i>
    <i r="1">
      <x v="2"/>
    </i>
    <i r="1">
      <x v="8"/>
    </i>
    <i r="1">
      <x/>
    </i>
    <i r="1">
      <x v="35"/>
    </i>
    <i r="1">
      <x v="45"/>
    </i>
    <i r="1">
      <x v="14"/>
    </i>
    <i>
      <x v="166"/>
      <x v="41"/>
    </i>
    <i r="1">
      <x v="33"/>
    </i>
    <i r="1">
      <x v="26"/>
    </i>
    <i r="1">
      <x v="35"/>
    </i>
    <i r="1">
      <x v="1"/>
    </i>
    <i r="1">
      <x v="8"/>
    </i>
    <i r="1">
      <x v="40"/>
    </i>
    <i r="1">
      <x v="30"/>
    </i>
    <i r="1">
      <x v="18"/>
    </i>
    <i r="1">
      <x v="39"/>
    </i>
    <i r="1">
      <x v="2"/>
    </i>
    <i r="1">
      <x v="4"/>
    </i>
    <i r="1">
      <x/>
    </i>
    <i r="1">
      <x v="46"/>
    </i>
    <i r="1">
      <x v="3"/>
    </i>
    <i r="1">
      <x v="14"/>
    </i>
    <i r="1">
      <x v="5"/>
    </i>
    <i r="1">
      <x v="45"/>
    </i>
    <i r="1">
      <x v="25"/>
    </i>
    <i r="1">
      <x v="34"/>
    </i>
    <i>
      <x v="167"/>
      <x v="34"/>
    </i>
    <i r="1">
      <x v="46"/>
    </i>
    <i r="1">
      <x v="45"/>
    </i>
    <i r="1">
      <x v="14"/>
    </i>
    <i r="1">
      <x v="25"/>
    </i>
    <i r="1">
      <x v="4"/>
    </i>
    <i r="1">
      <x v="8"/>
    </i>
    <i r="1">
      <x/>
    </i>
    <i r="1">
      <x v="1"/>
    </i>
    <i r="1">
      <x v="5"/>
    </i>
    <i r="1">
      <x v="2"/>
    </i>
    <i r="1">
      <x v="18"/>
    </i>
    <i r="1">
      <x v="33"/>
    </i>
    <i r="1">
      <x v="41"/>
    </i>
    <i r="1">
      <x v="40"/>
    </i>
    <i r="1">
      <x v="26"/>
    </i>
    <i r="1">
      <x v="39"/>
    </i>
    <i r="1">
      <x v="30"/>
    </i>
    <i r="1">
      <x v="3"/>
    </i>
    <i r="1">
      <x v="35"/>
    </i>
    <i>
      <x v="168"/>
      <x v="46"/>
    </i>
    <i r="1">
      <x v="35"/>
    </i>
    <i r="1">
      <x v="40"/>
    </i>
    <i r="1">
      <x v="3"/>
    </i>
    <i r="1">
      <x v="39"/>
    </i>
    <i r="1">
      <x v="26"/>
    </i>
    <i r="1">
      <x v="30"/>
    </i>
    <i r="1">
      <x v="34"/>
    </i>
    <i r="1">
      <x v="18"/>
    </i>
    <i r="1">
      <x v="4"/>
    </i>
    <i r="1">
      <x v="5"/>
    </i>
    <i r="1">
      <x v="1"/>
    </i>
    <i r="1">
      <x v="2"/>
    </i>
    <i r="1">
      <x v="8"/>
    </i>
    <i r="1">
      <x v="25"/>
    </i>
    <i r="1">
      <x/>
    </i>
    <i r="1">
      <x v="41"/>
    </i>
    <i r="1">
      <x v="33"/>
    </i>
    <i r="1">
      <x v="14"/>
    </i>
    <i r="1">
      <x v="45"/>
    </i>
    <i>
      <x v="170"/>
      <x v="41"/>
    </i>
    <i r="1">
      <x v="5"/>
    </i>
    <i r="1">
      <x v="25"/>
    </i>
    <i r="1">
      <x v="39"/>
    </i>
    <i r="1">
      <x/>
    </i>
    <i r="1">
      <x v="46"/>
    </i>
    <i r="1">
      <x v="30"/>
    </i>
    <i r="1">
      <x v="14"/>
    </i>
    <i r="1">
      <x v="18"/>
    </i>
    <i r="1">
      <x v="8"/>
    </i>
    <i r="1">
      <x v="34"/>
    </i>
    <i r="1">
      <x v="1"/>
    </i>
    <i r="1">
      <x v="26"/>
    </i>
    <i r="1">
      <x v="3"/>
    </i>
    <i r="1">
      <x v="33"/>
    </i>
    <i r="1">
      <x v="2"/>
    </i>
    <i r="1">
      <x v="35"/>
    </i>
    <i r="1">
      <x v="45"/>
    </i>
    <i r="1">
      <x v="4"/>
    </i>
    <i r="1">
      <x v="40"/>
    </i>
    <i>
      <x v="171"/>
      <x v="33"/>
    </i>
    <i r="1">
      <x v="1"/>
    </i>
    <i r="1">
      <x v="40"/>
    </i>
    <i r="1">
      <x v="26"/>
    </i>
    <i r="1">
      <x v="39"/>
    </i>
    <i r="1">
      <x v="18"/>
    </i>
    <i r="1">
      <x v="14"/>
    </i>
    <i r="1">
      <x v="3"/>
    </i>
    <i r="1">
      <x v="41"/>
    </i>
    <i r="1">
      <x v="35"/>
    </i>
    <i r="1">
      <x v="2"/>
    </i>
    <i r="1">
      <x v="4"/>
    </i>
    <i r="1">
      <x v="5"/>
    </i>
    <i r="1">
      <x v="30"/>
    </i>
    <i r="1">
      <x v="45"/>
    </i>
    <i r="1">
      <x v="34"/>
    </i>
    <i r="1">
      <x v="8"/>
    </i>
    <i r="1">
      <x/>
    </i>
    <i r="1">
      <x v="25"/>
    </i>
    <i r="1">
      <x v="46"/>
    </i>
    <i>
      <x v="172"/>
      <x v="40"/>
    </i>
    <i r="1">
      <x/>
    </i>
    <i r="1">
      <x v="8"/>
    </i>
    <i r="1">
      <x v="5"/>
    </i>
    <i r="1">
      <x v="41"/>
    </i>
    <i r="1">
      <x v="25"/>
    </i>
    <i r="1">
      <x v="18"/>
    </i>
    <i r="1">
      <x v="1"/>
    </i>
    <i r="1">
      <x v="33"/>
    </i>
    <i r="1">
      <x v="2"/>
    </i>
    <i r="1">
      <x v="34"/>
    </i>
    <i r="1">
      <x v="30"/>
    </i>
    <i r="1">
      <x v="39"/>
    </i>
    <i r="1">
      <x v="26"/>
    </i>
    <i r="1">
      <x v="45"/>
    </i>
    <i r="1">
      <x v="46"/>
    </i>
    <i r="1">
      <x v="3"/>
    </i>
    <i r="1">
      <x v="14"/>
    </i>
    <i r="1">
      <x v="35"/>
    </i>
    <i r="1">
      <x v="4"/>
    </i>
    <i>
      <x v="173"/>
      <x v="18"/>
    </i>
    <i r="1">
      <x v="30"/>
    </i>
    <i r="1">
      <x v="39"/>
    </i>
    <i r="1">
      <x v="33"/>
    </i>
    <i r="1">
      <x v="26"/>
    </i>
    <i r="1">
      <x v="1"/>
    </i>
    <i r="1">
      <x v="3"/>
    </i>
    <i r="1">
      <x v="45"/>
    </i>
    <i r="1">
      <x v="35"/>
    </i>
    <i r="1">
      <x v="41"/>
    </i>
    <i r="1">
      <x v="4"/>
    </i>
    <i r="1">
      <x v="5"/>
    </i>
    <i r="1">
      <x v="2"/>
    </i>
    <i r="1">
      <x v="40"/>
    </i>
    <i r="1">
      <x/>
    </i>
    <i r="1">
      <x v="8"/>
    </i>
    <i r="1">
      <x v="34"/>
    </i>
    <i r="1">
      <x v="25"/>
    </i>
    <i r="1">
      <x v="46"/>
    </i>
    <i r="1">
      <x v="14"/>
    </i>
    <i>
      <x v="174"/>
      <x v="46"/>
    </i>
    <i r="1">
      <x v="8"/>
    </i>
    <i r="1">
      <x v="34"/>
    </i>
    <i r="1">
      <x v="5"/>
    </i>
    <i r="1">
      <x/>
    </i>
    <i r="1">
      <x v="18"/>
    </i>
    <i r="1">
      <x v="40"/>
    </i>
    <i r="1">
      <x v="25"/>
    </i>
    <i r="1">
      <x v="33"/>
    </i>
    <i r="1">
      <x v="26"/>
    </i>
    <i r="1">
      <x v="1"/>
    </i>
    <i r="1">
      <x v="2"/>
    </i>
    <i r="1">
      <x v="39"/>
    </i>
    <i r="1">
      <x v="14"/>
    </i>
    <i r="1">
      <x v="35"/>
    </i>
    <i r="1">
      <x v="4"/>
    </i>
    <i r="1">
      <x v="45"/>
    </i>
    <i r="1">
      <x v="30"/>
    </i>
    <i r="1">
      <x v="41"/>
    </i>
    <i r="1">
      <x v="3"/>
    </i>
    <i>
      <x v="176"/>
      <x v="46"/>
    </i>
    <i r="1">
      <x v="34"/>
    </i>
    <i r="1">
      <x v="25"/>
    </i>
    <i r="1">
      <x v="33"/>
    </i>
    <i r="1">
      <x v="26"/>
    </i>
    <i r="1">
      <x v="45"/>
    </i>
    <i r="1">
      <x v="4"/>
    </i>
    <i r="1">
      <x v="14"/>
    </i>
    <i r="1">
      <x v="39"/>
    </i>
    <i r="1">
      <x v="40"/>
    </i>
    <i r="1">
      <x v="8"/>
    </i>
    <i r="1">
      <x v="3"/>
    </i>
    <i r="1">
      <x v="2"/>
    </i>
    <i r="1">
      <x v="5"/>
    </i>
    <i r="1">
      <x v="35"/>
    </i>
    <i r="1">
      <x v="41"/>
    </i>
    <i r="1">
      <x v="18"/>
    </i>
    <i r="1">
      <x/>
    </i>
    <i r="1">
      <x v="1"/>
    </i>
    <i r="1">
      <x v="30"/>
    </i>
    <i>
      <x v="177"/>
      <x v="30"/>
    </i>
    <i r="1">
      <x v="3"/>
    </i>
    <i r="1">
      <x v="1"/>
    </i>
    <i r="1">
      <x v="2"/>
    </i>
    <i r="1">
      <x v="26"/>
    </i>
    <i r="1">
      <x v="41"/>
    </i>
    <i r="1">
      <x v="14"/>
    </i>
    <i r="1">
      <x v="18"/>
    </i>
    <i r="1">
      <x v="39"/>
    </i>
    <i r="1">
      <x v="4"/>
    </i>
    <i r="1">
      <x v="45"/>
    </i>
    <i r="1">
      <x v="46"/>
    </i>
    <i r="1">
      <x v="25"/>
    </i>
    <i r="1">
      <x v="5"/>
    </i>
    <i r="1">
      <x v="33"/>
    </i>
    <i r="1">
      <x v="8"/>
    </i>
    <i r="1">
      <x/>
    </i>
    <i r="1">
      <x v="40"/>
    </i>
    <i r="1">
      <x v="34"/>
    </i>
    <i r="1">
      <x v="35"/>
    </i>
    <i>
      <x v="178"/>
      <x v="41"/>
    </i>
    <i r="1">
      <x v="26"/>
    </i>
    <i r="1">
      <x v="39"/>
    </i>
    <i r="1">
      <x v="5"/>
    </i>
    <i r="1">
      <x v="40"/>
    </i>
    <i r="1">
      <x v="4"/>
    </i>
    <i r="1">
      <x v="46"/>
    </i>
    <i r="1">
      <x v="35"/>
    </i>
    <i r="1">
      <x v="8"/>
    </i>
    <i r="1">
      <x v="34"/>
    </i>
    <i r="1">
      <x v="45"/>
    </i>
    <i r="1">
      <x v="18"/>
    </i>
    <i r="1">
      <x v="1"/>
    </i>
    <i r="1">
      <x v="2"/>
    </i>
    <i r="1">
      <x v="14"/>
    </i>
    <i r="1">
      <x v="25"/>
    </i>
    <i r="1">
      <x v="30"/>
    </i>
    <i r="1">
      <x/>
    </i>
    <i r="1">
      <x v="3"/>
    </i>
    <i r="1">
      <x v="33"/>
    </i>
    <i>
      <x v="179"/>
      <x v="35"/>
    </i>
    <i r="1">
      <x v="3"/>
    </i>
    <i r="1">
      <x v="26"/>
    </i>
    <i r="1">
      <x v="33"/>
    </i>
    <i r="1">
      <x v="39"/>
    </i>
    <i r="1">
      <x v="46"/>
    </i>
    <i r="1">
      <x v="40"/>
    </i>
    <i r="1">
      <x v="1"/>
    </i>
    <i r="1">
      <x v="14"/>
    </i>
    <i r="1">
      <x v="34"/>
    </i>
    <i r="1">
      <x v="18"/>
    </i>
    <i r="1">
      <x v="41"/>
    </i>
    <i r="1">
      <x v="4"/>
    </i>
    <i r="1">
      <x v="2"/>
    </i>
    <i r="1">
      <x v="30"/>
    </i>
    <i r="1">
      <x v="45"/>
    </i>
    <i r="1">
      <x v="8"/>
    </i>
    <i r="1">
      <x v="25"/>
    </i>
    <i r="1">
      <x v="5"/>
    </i>
    <i r="1">
      <x/>
    </i>
    <i>
      <x v="180"/>
      <x v="41"/>
    </i>
    <i r="1">
      <x v="3"/>
    </i>
    <i r="1">
      <x v="18"/>
    </i>
    <i r="1">
      <x v="30"/>
    </i>
    <i r="1">
      <x v="1"/>
    </i>
    <i r="1">
      <x v="40"/>
    </i>
    <i r="1">
      <x v="2"/>
    </i>
    <i r="1">
      <x v="33"/>
    </i>
    <i r="1">
      <x v="5"/>
    </i>
    <i r="1">
      <x/>
    </i>
    <i r="1">
      <x v="46"/>
    </i>
    <i r="1">
      <x v="35"/>
    </i>
    <i r="1">
      <x v="14"/>
    </i>
    <i r="1">
      <x v="26"/>
    </i>
    <i r="1">
      <x v="8"/>
    </i>
    <i r="1">
      <x v="39"/>
    </i>
    <i r="1">
      <x v="34"/>
    </i>
    <i r="1">
      <x v="4"/>
    </i>
    <i r="1">
      <x v="25"/>
    </i>
    <i r="1">
      <x v="45"/>
    </i>
    <i>
      <x v="182"/>
      <x v="30"/>
    </i>
    <i r="1">
      <x v="2"/>
    </i>
    <i r="1">
      <x/>
    </i>
    <i r="1">
      <x v="35"/>
    </i>
    <i r="1">
      <x v="3"/>
    </i>
    <i r="1">
      <x v="1"/>
    </i>
    <i r="1">
      <x v="18"/>
    </i>
    <i r="1">
      <x v="5"/>
    </i>
    <i r="1">
      <x v="39"/>
    </i>
    <i r="1">
      <x v="41"/>
    </i>
    <i r="1">
      <x v="33"/>
    </i>
    <i r="1">
      <x v="40"/>
    </i>
    <i r="1">
      <x v="26"/>
    </i>
    <i r="1">
      <x v="8"/>
    </i>
    <i r="1">
      <x v="25"/>
    </i>
    <i r="1">
      <x v="4"/>
    </i>
    <i r="1">
      <x v="46"/>
    </i>
    <i r="1">
      <x v="34"/>
    </i>
    <i r="1">
      <x v="45"/>
    </i>
    <i r="1">
      <x v="14"/>
    </i>
    <i>
      <x v="183"/>
      <x v="5"/>
    </i>
    <i r="1">
      <x/>
    </i>
    <i r="1">
      <x v="30"/>
    </i>
    <i r="1">
      <x v="18"/>
    </i>
    <i r="1">
      <x v="35"/>
    </i>
    <i r="1">
      <x v="3"/>
    </i>
    <i r="1">
      <x v="40"/>
    </i>
    <i r="1">
      <x v="2"/>
    </i>
    <i r="1">
      <x v="8"/>
    </i>
    <i r="1">
      <x v="1"/>
    </i>
    <i r="1">
      <x v="46"/>
    </i>
    <i r="1">
      <x v="45"/>
    </i>
    <i r="1">
      <x v="34"/>
    </i>
    <i r="1">
      <x v="25"/>
    </i>
    <i r="1">
      <x v="33"/>
    </i>
    <i r="1">
      <x v="26"/>
    </i>
    <i r="1">
      <x v="39"/>
    </i>
    <i r="1">
      <x v="14"/>
    </i>
    <i r="1">
      <x v="4"/>
    </i>
    <i r="1">
      <x v="41"/>
    </i>
    <i>
      <x v="184"/>
      <x v="14"/>
    </i>
    <i r="1">
      <x v="25"/>
    </i>
    <i r="1">
      <x v="26"/>
    </i>
    <i r="1">
      <x v="18"/>
    </i>
    <i r="1">
      <x v="33"/>
    </i>
    <i r="1">
      <x v="30"/>
    </i>
    <i r="1">
      <x v="34"/>
    </i>
    <i r="1">
      <x v="46"/>
    </i>
    <i r="1">
      <x v="1"/>
    </i>
    <i r="1">
      <x v="4"/>
    </i>
    <i r="1">
      <x v="45"/>
    </i>
    <i r="1">
      <x v="2"/>
    </i>
    <i r="1">
      <x/>
    </i>
    <i r="1">
      <x v="39"/>
    </i>
    <i r="1">
      <x v="5"/>
    </i>
    <i r="1">
      <x v="35"/>
    </i>
    <i r="1">
      <x v="8"/>
    </i>
    <i r="1">
      <x v="40"/>
    </i>
    <i r="1">
      <x v="3"/>
    </i>
    <i r="1">
      <x v="41"/>
    </i>
    <i>
      <x v="185"/>
      <x v="3"/>
    </i>
    <i r="1">
      <x v="45"/>
    </i>
    <i r="1">
      <x v="14"/>
    </i>
    <i r="1">
      <x v="35"/>
    </i>
    <i r="1">
      <x v="5"/>
    </i>
    <i r="1">
      <x v="33"/>
    </i>
    <i r="1">
      <x v="4"/>
    </i>
    <i r="1">
      <x v="1"/>
    </i>
    <i r="1">
      <x v="40"/>
    </i>
    <i r="1">
      <x v="26"/>
    </i>
    <i r="1">
      <x v="34"/>
    </i>
    <i r="1">
      <x/>
    </i>
    <i r="1">
      <x v="39"/>
    </i>
    <i r="1">
      <x v="25"/>
    </i>
    <i r="1">
      <x v="2"/>
    </i>
    <i r="1">
      <x v="30"/>
    </i>
    <i r="1">
      <x v="8"/>
    </i>
    <i r="1">
      <x v="18"/>
    </i>
    <i r="1">
      <x v="46"/>
    </i>
    <i r="1">
      <x v="41"/>
    </i>
    <i>
      <x v="186"/>
      <x v="34"/>
    </i>
    <i r="1">
      <x v="25"/>
    </i>
    <i r="1">
      <x v="46"/>
    </i>
    <i>
      <x v="188"/>
      <x v="26"/>
    </i>
    <i r="1">
      <x v="46"/>
    </i>
    <i r="1">
      <x v="8"/>
    </i>
    <i r="1">
      <x v="2"/>
    </i>
    <i r="1">
      <x v="41"/>
    </i>
    <i r="1">
      <x v="5"/>
    </i>
    <i r="1">
      <x/>
    </i>
    <i r="1">
      <x v="45"/>
    </i>
    <i r="1">
      <x v="25"/>
    </i>
    <i r="1">
      <x v="4"/>
    </i>
    <i r="1">
      <x v="40"/>
    </i>
    <i r="1">
      <x v="3"/>
    </i>
    <i r="1">
      <x v="33"/>
    </i>
    <i r="1">
      <x v="1"/>
    </i>
    <i r="1">
      <x v="18"/>
    </i>
    <i r="1">
      <x v="34"/>
    </i>
    <i r="1">
      <x v="39"/>
    </i>
    <i r="1">
      <x v="30"/>
    </i>
    <i r="1">
      <x v="35"/>
    </i>
    <i r="1">
      <x v="14"/>
    </i>
    <i>
      <x v="189"/>
      <x/>
    </i>
    <i r="1">
      <x v="8"/>
    </i>
    <i r="1">
      <x v="25"/>
    </i>
    <i r="1">
      <x v="5"/>
    </i>
    <i r="1">
      <x v="33"/>
    </i>
    <i r="1">
      <x v="3"/>
    </i>
    <i r="1">
      <x v="26"/>
    </i>
    <i r="1">
      <x v="46"/>
    </i>
    <i r="1">
      <x v="30"/>
    </i>
    <i r="1">
      <x v="40"/>
    </i>
    <i r="1">
      <x v="2"/>
    </i>
    <i r="1">
      <x v="39"/>
    </i>
    <i r="1">
      <x v="1"/>
    </i>
    <i r="1">
      <x v="14"/>
    </i>
    <i r="1">
      <x v="4"/>
    </i>
    <i r="1">
      <x v="45"/>
    </i>
    <i r="1">
      <x v="41"/>
    </i>
    <i r="1">
      <x v="18"/>
    </i>
    <i r="1">
      <x v="35"/>
    </i>
    <i r="1">
      <x v="34"/>
    </i>
    <i>
      <x v="190"/>
      <x v="45"/>
    </i>
    <i r="1">
      <x v="4"/>
    </i>
    <i r="1">
      <x v="35"/>
    </i>
    <i r="1">
      <x v="30"/>
    </i>
    <i r="1">
      <x v="39"/>
    </i>
    <i r="1">
      <x v="8"/>
    </i>
    <i r="1">
      <x v="2"/>
    </i>
    <i r="1">
      <x v="1"/>
    </i>
    <i r="1">
      <x v="33"/>
    </i>
    <i r="1">
      <x v="40"/>
    </i>
    <i r="1">
      <x v="34"/>
    </i>
    <i r="1">
      <x v="26"/>
    </i>
    <i r="1">
      <x v="46"/>
    </i>
    <i r="1">
      <x v="25"/>
    </i>
    <i r="1">
      <x v="18"/>
    </i>
    <i r="1">
      <x v="14"/>
    </i>
    <i r="1">
      <x v="3"/>
    </i>
    <i r="1">
      <x v="5"/>
    </i>
    <i r="1">
      <x v="41"/>
    </i>
    <i r="1">
      <x/>
    </i>
    <i>
      <x v="191"/>
      <x v="25"/>
    </i>
    <i r="1">
      <x v="18"/>
    </i>
    <i r="1">
      <x v="45"/>
    </i>
    <i r="1">
      <x v="30"/>
    </i>
    <i r="1">
      <x v="35"/>
    </i>
    <i r="1">
      <x v="41"/>
    </i>
    <i r="1">
      <x v="34"/>
    </i>
    <i r="1">
      <x v="26"/>
    </i>
    <i r="1">
      <x v="3"/>
    </i>
    <i r="1">
      <x v="4"/>
    </i>
    <i r="1">
      <x v="39"/>
    </i>
    <i r="1">
      <x v="1"/>
    </i>
    <i r="1">
      <x v="46"/>
    </i>
    <i r="1">
      <x v="33"/>
    </i>
    <i r="1">
      <x v="8"/>
    </i>
    <i r="1">
      <x/>
    </i>
    <i r="1">
      <x v="2"/>
    </i>
    <i r="1">
      <x v="40"/>
    </i>
    <i r="1">
      <x v="14"/>
    </i>
    <i r="1">
      <x v="5"/>
    </i>
    <i>
      <x v="192"/>
      <x v="41"/>
    </i>
    <i r="1">
      <x v="46"/>
    </i>
    <i r="1">
      <x v="14"/>
    </i>
    <i r="1">
      <x/>
    </i>
    <i r="1">
      <x v="4"/>
    </i>
    <i r="1">
      <x v="34"/>
    </i>
    <i r="1">
      <x v="8"/>
    </i>
    <i r="1">
      <x v="5"/>
    </i>
    <i r="1">
      <x v="40"/>
    </i>
    <i r="1">
      <x v="18"/>
    </i>
    <i r="1">
      <x v="3"/>
    </i>
    <i r="1">
      <x v="33"/>
    </i>
    <i r="1">
      <x v="45"/>
    </i>
    <i r="1">
      <x v="26"/>
    </i>
    <i r="1">
      <x v="25"/>
    </i>
    <i r="1">
      <x v="35"/>
    </i>
    <i r="1">
      <x v="39"/>
    </i>
    <i r="1">
      <x v="1"/>
    </i>
    <i r="1">
      <x v="30"/>
    </i>
    <i r="1">
      <x v="2"/>
    </i>
    <i>
      <x v="194"/>
      <x v="14"/>
    </i>
    <i r="1">
      <x v="41"/>
    </i>
    <i r="1">
      <x v="26"/>
    </i>
    <i r="1">
      <x/>
    </i>
    <i r="1">
      <x v="5"/>
    </i>
    <i r="1">
      <x v="3"/>
    </i>
    <i r="1">
      <x v="40"/>
    </i>
    <i r="1">
      <x v="35"/>
    </i>
    <i r="1">
      <x v="39"/>
    </i>
    <i r="1">
      <x v="8"/>
    </i>
    <i r="1">
      <x v="33"/>
    </i>
    <i r="1">
      <x v="4"/>
    </i>
    <i r="1">
      <x v="30"/>
    </i>
    <i r="1">
      <x v="1"/>
    </i>
    <i r="1">
      <x v="34"/>
    </i>
    <i r="1">
      <x v="18"/>
    </i>
    <i r="1">
      <x v="45"/>
    </i>
    <i r="1">
      <x v="46"/>
    </i>
    <i r="1">
      <x v="2"/>
    </i>
    <i r="1">
      <x v="25"/>
    </i>
    <i>
      <x v="195"/>
      <x v="25"/>
    </i>
    <i r="1">
      <x v="40"/>
    </i>
    <i r="1">
      <x v="33"/>
    </i>
    <i r="1">
      <x v="35"/>
    </i>
    <i r="1">
      <x v="26"/>
    </i>
    <i r="1">
      <x/>
    </i>
    <i r="1">
      <x v="18"/>
    </i>
    <i r="1">
      <x v="2"/>
    </i>
    <i r="1">
      <x v="45"/>
    </i>
    <i r="1">
      <x v="39"/>
    </i>
    <i r="1">
      <x v="3"/>
    </i>
    <i r="1">
      <x v="34"/>
    </i>
    <i r="1">
      <x v="4"/>
    </i>
    <i r="1">
      <x v="5"/>
    </i>
    <i r="1">
      <x v="1"/>
    </i>
    <i r="1">
      <x v="30"/>
    </i>
    <i r="1">
      <x v="14"/>
    </i>
    <i r="1">
      <x v="46"/>
    </i>
    <i r="1">
      <x v="8"/>
    </i>
    <i r="1">
      <x v="41"/>
    </i>
    <i>
      <x v="196"/>
      <x v="46"/>
    </i>
    <i r="1">
      <x v="41"/>
    </i>
    <i r="1">
      <x v="39"/>
    </i>
    <i r="1">
      <x/>
    </i>
    <i r="1">
      <x v="14"/>
    </i>
    <i r="1">
      <x v="2"/>
    </i>
    <i r="1">
      <x v="5"/>
    </i>
    <i r="1">
      <x v="35"/>
    </i>
    <i r="1">
      <x v="34"/>
    </i>
    <i r="1">
      <x v="30"/>
    </i>
    <i r="1">
      <x v="1"/>
    </i>
    <i r="1">
      <x v="18"/>
    </i>
    <i r="1">
      <x v="8"/>
    </i>
    <i r="1">
      <x v="4"/>
    </i>
    <i r="1">
      <x v="3"/>
    </i>
    <i r="1">
      <x v="33"/>
    </i>
    <i r="1">
      <x v="40"/>
    </i>
    <i r="1">
      <x v="45"/>
    </i>
    <i r="1">
      <x v="25"/>
    </i>
    <i r="1">
      <x v="26"/>
    </i>
    <i>
      <x v="197"/>
      <x v="1"/>
    </i>
    <i r="1">
      <x v="34"/>
    </i>
    <i r="1">
      <x v="46"/>
    </i>
    <i r="1">
      <x v="45"/>
    </i>
    <i r="1">
      <x v="5"/>
    </i>
    <i r="1">
      <x v="8"/>
    </i>
    <i r="1">
      <x v="39"/>
    </i>
    <i r="1">
      <x v="33"/>
    </i>
    <i r="1">
      <x v="4"/>
    </i>
    <i r="1">
      <x v="26"/>
    </i>
    <i r="1">
      <x v="40"/>
    </i>
    <i r="1">
      <x v="2"/>
    </i>
    <i r="1">
      <x v="41"/>
    </i>
    <i r="1">
      <x v="18"/>
    </i>
    <i r="1">
      <x v="35"/>
    </i>
    <i r="1">
      <x v="30"/>
    </i>
    <i r="1">
      <x v="3"/>
    </i>
    <i r="1">
      <x/>
    </i>
    <i r="1">
      <x v="14"/>
    </i>
    <i r="1">
      <x v="25"/>
    </i>
    <i>
      <x v="198"/>
      <x v="45"/>
    </i>
    <i r="1">
      <x v="4"/>
    </i>
    <i r="1">
      <x v="3"/>
    </i>
    <i r="1">
      <x v="2"/>
    </i>
    <i r="1">
      <x v="34"/>
    </i>
    <i r="1">
      <x v="8"/>
    </i>
    <i r="1">
      <x v="46"/>
    </i>
    <i r="1">
      <x v="18"/>
    </i>
    <i r="1">
      <x v="33"/>
    </i>
    <i r="1">
      <x v="40"/>
    </i>
    <i r="1">
      <x v="39"/>
    </i>
    <i r="1">
      <x v="26"/>
    </i>
    <i r="1">
      <x v="41"/>
    </i>
    <i r="1">
      <x v="25"/>
    </i>
    <i r="1">
      <x v="35"/>
    </i>
    <i r="1">
      <x v="30"/>
    </i>
    <i r="1">
      <x v="14"/>
    </i>
    <i r="1">
      <x/>
    </i>
    <i r="1">
      <x v="1"/>
    </i>
    <i r="1">
      <x v="5"/>
    </i>
    <i>
      <x v="200"/>
      <x v="3"/>
    </i>
    <i r="1">
      <x v="14"/>
    </i>
    <i r="1">
      <x v="18"/>
    </i>
    <i r="1">
      <x v="8"/>
    </i>
    <i r="1">
      <x v="35"/>
    </i>
    <i r="1">
      <x v="41"/>
    </i>
    <i r="1">
      <x v="39"/>
    </i>
    <i r="1">
      <x v="5"/>
    </i>
    <i r="1">
      <x v="33"/>
    </i>
    <i r="1">
      <x v="1"/>
    </i>
    <i r="1">
      <x v="30"/>
    </i>
    <i r="1">
      <x v="25"/>
    </i>
    <i r="1">
      <x/>
    </i>
    <i r="1">
      <x v="46"/>
    </i>
    <i r="1">
      <x v="34"/>
    </i>
    <i r="1">
      <x v="40"/>
    </i>
    <i r="1">
      <x v="45"/>
    </i>
    <i r="1">
      <x v="4"/>
    </i>
    <i r="1">
      <x v="26"/>
    </i>
    <i r="1">
      <x v="2"/>
    </i>
    <i>
      <x v="201"/>
      <x v="18"/>
    </i>
    <i r="1">
      <x v="46"/>
    </i>
    <i r="1">
      <x v="8"/>
    </i>
    <i r="1">
      <x/>
    </i>
    <i r="1">
      <x v="41"/>
    </i>
    <i r="1">
      <x v="26"/>
    </i>
    <i r="1">
      <x v="34"/>
    </i>
    <i r="1">
      <x v="5"/>
    </i>
    <i r="1">
      <x v="40"/>
    </i>
    <i r="1">
      <x v="45"/>
    </i>
    <i r="1">
      <x v="1"/>
    </i>
    <i r="1">
      <x v="3"/>
    </i>
    <i r="1">
      <x v="33"/>
    </i>
    <i r="1">
      <x v="25"/>
    </i>
    <i r="1">
      <x v="35"/>
    </i>
    <i r="1">
      <x v="2"/>
    </i>
    <i r="1">
      <x v="4"/>
    </i>
    <i r="1">
      <x v="14"/>
    </i>
    <i r="1">
      <x v="39"/>
    </i>
    <i r="1">
      <x v="30"/>
    </i>
    <i>
      <x v="202"/>
      <x v="14"/>
    </i>
    <i r="1">
      <x v="4"/>
    </i>
    <i r="1">
      <x v="45"/>
    </i>
    <i r="1">
      <x v="8"/>
    </i>
    <i r="1">
      <x v="26"/>
    </i>
    <i r="1">
      <x v="34"/>
    </i>
    <i r="1">
      <x v="46"/>
    </i>
    <i r="1">
      <x v="40"/>
    </i>
    <i r="1">
      <x v="39"/>
    </i>
    <i r="1">
      <x v="33"/>
    </i>
    <i r="1">
      <x v="5"/>
    </i>
    <i r="1">
      <x v="35"/>
    </i>
    <i r="1">
      <x v="2"/>
    </i>
    <i r="1">
      <x v="1"/>
    </i>
    <i r="1">
      <x v="41"/>
    </i>
    <i r="1">
      <x/>
    </i>
    <i r="1">
      <x v="30"/>
    </i>
    <i r="1">
      <x v="3"/>
    </i>
    <i r="1">
      <x v="18"/>
    </i>
    <i r="1">
      <x v="25"/>
    </i>
    <i>
      <x v="203"/>
      <x v="40"/>
    </i>
    <i r="1">
      <x v="8"/>
    </i>
    <i r="1">
      <x v="5"/>
    </i>
    <i r="1">
      <x v="25"/>
    </i>
    <i r="1">
      <x v="26"/>
    </i>
    <i r="1">
      <x v="4"/>
    </i>
    <i r="1">
      <x v="35"/>
    </i>
    <i r="1">
      <x v="39"/>
    </i>
    <i r="1">
      <x v="34"/>
    </i>
    <i r="1">
      <x v="1"/>
    </i>
    <i r="1">
      <x v="45"/>
    </i>
    <i r="1">
      <x v="18"/>
    </i>
    <i r="1">
      <x v="2"/>
    </i>
    <i r="1">
      <x v="33"/>
    </i>
    <i r="1">
      <x v="46"/>
    </i>
    <i r="1">
      <x v="41"/>
    </i>
    <i r="1">
      <x v="30"/>
    </i>
    <i r="1">
      <x v="14"/>
    </i>
    <i r="1">
      <x/>
    </i>
    <i r="1">
      <x v="3"/>
    </i>
    <i>
      <x v="204"/>
      <x/>
    </i>
    <i r="1">
      <x v="3"/>
    </i>
    <i r="1">
      <x v="5"/>
    </i>
    <i r="1">
      <x v="33"/>
    </i>
    <i r="1">
      <x v="1"/>
    </i>
    <i r="1">
      <x v="40"/>
    </i>
    <i r="1">
      <x v="2"/>
    </i>
    <i r="1">
      <x v="30"/>
    </i>
    <i r="1">
      <x v="35"/>
    </i>
    <i r="1">
      <x v="18"/>
    </i>
    <i r="1">
      <x v="8"/>
    </i>
    <i r="1">
      <x v="46"/>
    </i>
    <i r="1">
      <x v="26"/>
    </i>
    <i r="1">
      <x v="41"/>
    </i>
    <i r="1">
      <x v="34"/>
    </i>
    <i r="1">
      <x v="39"/>
    </i>
    <i r="1">
      <x v="4"/>
    </i>
    <i r="1">
      <x v="45"/>
    </i>
    <i r="1">
      <x v="25"/>
    </i>
    <i r="1">
      <x v="14"/>
    </i>
    <i>
      <x v="206"/>
      <x v="25"/>
    </i>
    <i r="1">
      <x v="5"/>
    </i>
    <i r="1">
      <x/>
    </i>
    <i r="1">
      <x v="41"/>
    </i>
    <i r="1">
      <x v="33"/>
    </i>
    <i r="1">
      <x v="26"/>
    </i>
    <i r="1">
      <x v="1"/>
    </i>
    <i r="1">
      <x v="2"/>
    </i>
    <i r="1">
      <x v="39"/>
    </i>
    <i r="1">
      <x v="30"/>
    </i>
    <i r="1">
      <x v="18"/>
    </i>
    <i r="1">
      <x v="35"/>
    </i>
    <i r="1">
      <x v="14"/>
    </i>
    <i r="1">
      <x v="45"/>
    </i>
    <i r="1">
      <x v="4"/>
    </i>
    <i r="1">
      <x v="3"/>
    </i>
    <i r="1">
      <x v="34"/>
    </i>
    <i r="1">
      <x v="40"/>
    </i>
    <i r="1">
      <x v="8"/>
    </i>
    <i r="1">
      <x v="46"/>
    </i>
    <i>
      <x v="207"/>
      <x/>
    </i>
    <i r="1">
      <x v="4"/>
    </i>
    <i r="1">
      <x v="40"/>
    </i>
    <i r="1">
      <x v="14"/>
    </i>
    <i r="1">
      <x v="26"/>
    </i>
    <i r="1">
      <x v="18"/>
    </i>
    <i r="1">
      <x v="25"/>
    </i>
    <i r="1">
      <x v="34"/>
    </i>
    <i r="1">
      <x v="5"/>
    </i>
    <i r="1">
      <x v="41"/>
    </i>
    <i r="1">
      <x v="2"/>
    </i>
    <i r="1">
      <x v="8"/>
    </i>
    <i r="1">
      <x v="45"/>
    </i>
    <i r="1">
      <x v="1"/>
    </i>
    <i r="1">
      <x v="33"/>
    </i>
    <i r="1">
      <x v="3"/>
    </i>
    <i r="1">
      <x v="30"/>
    </i>
    <i r="1">
      <x v="39"/>
    </i>
    <i r="1">
      <x v="46"/>
    </i>
    <i r="1">
      <x v="35"/>
    </i>
    <i>
      <x v="208"/>
      <x v="5"/>
    </i>
    <i r="1">
      <x v="46"/>
    </i>
    <i r="1">
      <x v="39"/>
    </i>
    <i r="1">
      <x v="33"/>
    </i>
    <i r="1">
      <x v="35"/>
    </i>
    <i r="1">
      <x v="25"/>
    </i>
    <i r="1">
      <x v="30"/>
    </i>
    <i r="1">
      <x v="2"/>
    </i>
    <i r="1">
      <x v="41"/>
    </i>
    <i r="1">
      <x v="18"/>
    </i>
    <i r="1">
      <x v="40"/>
    </i>
    <i r="1">
      <x/>
    </i>
    <i r="1">
      <x v="1"/>
    </i>
    <i r="1">
      <x v="34"/>
    </i>
    <i r="1">
      <x v="45"/>
    </i>
    <i r="1">
      <x v="3"/>
    </i>
    <i r="1">
      <x v="14"/>
    </i>
    <i r="1">
      <x v="4"/>
    </i>
    <i r="1">
      <x v="8"/>
    </i>
    <i r="1">
      <x v="26"/>
    </i>
    <i>
      <x v="209"/>
      <x/>
    </i>
    <i r="1">
      <x v="5"/>
    </i>
    <i r="1">
      <x v="3"/>
    </i>
    <i r="1">
      <x v="41"/>
    </i>
    <i r="1">
      <x v="30"/>
    </i>
    <i r="1">
      <x v="18"/>
    </i>
    <i r="1">
      <x v="40"/>
    </i>
    <i r="1">
      <x v="14"/>
    </i>
    <i r="1">
      <x v="46"/>
    </i>
    <i r="1">
      <x v="25"/>
    </i>
    <i r="1">
      <x v="35"/>
    </i>
    <i r="1">
      <x v="33"/>
    </i>
    <i r="1">
      <x v="1"/>
    </i>
    <i r="1">
      <x v="34"/>
    </i>
    <i r="1">
      <x v="45"/>
    </i>
    <i r="1">
      <x v="4"/>
    </i>
    <i r="1">
      <x v="26"/>
    </i>
    <i r="1">
      <x v="8"/>
    </i>
    <i r="1">
      <x v="2"/>
    </i>
    <i r="1">
      <x v="39"/>
    </i>
    <i>
      <x v="210"/>
      <x v="25"/>
    </i>
    <i r="1">
      <x v="34"/>
    </i>
    <i r="1">
      <x v="46"/>
    </i>
    <i>
      <x v="212"/>
      <x v="46"/>
    </i>
    <i r="1">
      <x v="2"/>
    </i>
    <i r="1">
      <x v="33"/>
    </i>
    <i r="1">
      <x v="14"/>
    </i>
    <i r="1">
      <x v="39"/>
    </i>
    <i r="1">
      <x v="5"/>
    </i>
    <i r="1">
      <x v="41"/>
    </i>
    <i r="1">
      <x v="18"/>
    </i>
    <i r="1">
      <x v="26"/>
    </i>
    <i r="1">
      <x v="35"/>
    </i>
    <i r="1">
      <x v="30"/>
    </i>
    <i r="1">
      <x v="45"/>
    </i>
    <i r="1">
      <x v="8"/>
    </i>
    <i r="1">
      <x v="4"/>
    </i>
    <i r="1">
      <x v="3"/>
    </i>
    <i r="1">
      <x v="34"/>
    </i>
    <i r="1">
      <x/>
    </i>
    <i r="1">
      <x v="25"/>
    </i>
    <i r="1">
      <x v="40"/>
    </i>
    <i r="1">
      <x v="1"/>
    </i>
    <i>
      <x v="213"/>
      <x v="46"/>
    </i>
    <i r="1">
      <x v="34"/>
    </i>
    <i r="1">
      <x/>
    </i>
    <i r="1">
      <x v="5"/>
    </i>
    <i r="1">
      <x v="18"/>
    </i>
    <i r="1">
      <x v="4"/>
    </i>
    <i r="1">
      <x v="35"/>
    </i>
    <i r="1">
      <x v="40"/>
    </i>
    <i r="1">
      <x v="1"/>
    </i>
    <i r="1">
      <x v="8"/>
    </i>
    <i r="1">
      <x v="2"/>
    </i>
    <i r="1">
      <x v="39"/>
    </i>
    <i r="1">
      <x v="45"/>
    </i>
    <i r="1">
      <x v="26"/>
    </i>
    <i r="1">
      <x v="33"/>
    </i>
    <i r="1">
      <x v="3"/>
    </i>
    <i r="1">
      <x v="25"/>
    </i>
    <i r="1">
      <x v="14"/>
    </i>
    <i r="1">
      <x v="30"/>
    </i>
    <i r="1">
      <x v="41"/>
    </i>
    <i>
      <x v="214"/>
      <x v="8"/>
    </i>
    <i r="1">
      <x/>
    </i>
    <i r="1">
      <x v="40"/>
    </i>
    <i r="1">
      <x v="39"/>
    </i>
    <i r="1">
      <x v="4"/>
    </i>
    <i r="1">
      <x v="25"/>
    </i>
    <i r="1">
      <x v="5"/>
    </i>
    <i r="1">
      <x v="3"/>
    </i>
    <i r="1">
      <x v="2"/>
    </i>
    <i r="1">
      <x v="33"/>
    </i>
    <i r="1">
      <x v="34"/>
    </i>
    <i r="1">
      <x v="14"/>
    </i>
    <i r="1">
      <x v="45"/>
    </i>
    <i r="1">
      <x v="35"/>
    </i>
    <i r="1">
      <x v="26"/>
    </i>
    <i r="1">
      <x v="1"/>
    </i>
    <i r="1">
      <x v="30"/>
    </i>
    <i r="1">
      <x v="46"/>
    </i>
    <i r="1">
      <x v="18"/>
    </i>
    <i r="1">
      <x v="41"/>
    </i>
    <i>
      <x v="215"/>
      <x/>
    </i>
    <i r="1">
      <x v="5"/>
    </i>
    <i r="1">
      <x v="3"/>
    </i>
    <i r="1">
      <x v="18"/>
    </i>
    <i r="1">
      <x v="2"/>
    </i>
    <i r="1">
      <x v="39"/>
    </i>
    <i r="1">
      <x v="40"/>
    </i>
    <i r="1">
      <x v="30"/>
    </i>
    <i r="1">
      <x v="1"/>
    </i>
    <i r="1">
      <x v="26"/>
    </i>
    <i r="1">
      <x v="35"/>
    </i>
    <i r="1">
      <x v="45"/>
    </i>
    <i r="1">
      <x v="34"/>
    </i>
    <i r="1">
      <x v="4"/>
    </i>
    <i r="1">
      <x v="41"/>
    </i>
    <i r="1">
      <x v="33"/>
    </i>
    <i r="1">
      <x v="8"/>
    </i>
    <i r="1">
      <x v="25"/>
    </i>
    <i r="1">
      <x v="14"/>
    </i>
    <i r="1">
      <x v="46"/>
    </i>
    <i>
      <x v="216"/>
      <x v="5"/>
    </i>
    <i r="1">
      <x v="4"/>
    </i>
    <i r="1">
      <x v="34"/>
    </i>
    <i r="1">
      <x v="14"/>
    </i>
    <i r="1">
      <x v="41"/>
    </i>
    <i r="1">
      <x v="26"/>
    </i>
    <i r="1">
      <x v="46"/>
    </i>
    <i r="1">
      <x v="25"/>
    </i>
    <i r="1">
      <x v="33"/>
    </i>
    <i r="1">
      <x v="45"/>
    </i>
    <i r="1">
      <x v="2"/>
    </i>
    <i r="1">
      <x v="1"/>
    </i>
    <i r="1">
      <x v="40"/>
    </i>
    <i r="1">
      <x v="30"/>
    </i>
    <i r="1">
      <x v="18"/>
    </i>
    <i r="1">
      <x v="39"/>
    </i>
    <i r="1">
      <x v="35"/>
    </i>
    <i r="1">
      <x v="3"/>
    </i>
    <i r="1">
      <x v="8"/>
    </i>
    <i r="1">
      <x/>
    </i>
    <i>
      <x v="218"/>
      <x v="41"/>
    </i>
    <i r="1">
      <x v="2"/>
    </i>
    <i r="1">
      <x v="14"/>
    </i>
    <i r="1">
      <x v="4"/>
    </i>
    <i r="1">
      <x v="30"/>
    </i>
    <i r="1">
      <x v="8"/>
    </i>
    <i r="1">
      <x v="34"/>
    </i>
    <i r="1">
      <x v="46"/>
    </i>
    <i r="1">
      <x v="18"/>
    </i>
    <i r="1">
      <x v="40"/>
    </i>
    <i r="1">
      <x v="26"/>
    </i>
    <i r="1">
      <x v="33"/>
    </i>
    <i r="1">
      <x v="3"/>
    </i>
    <i r="1">
      <x v="45"/>
    </i>
    <i r="1">
      <x v="35"/>
    </i>
    <i r="1">
      <x v="39"/>
    </i>
    <i r="1">
      <x v="1"/>
    </i>
    <i r="1">
      <x v="25"/>
    </i>
    <i r="1">
      <x/>
    </i>
    <i r="1">
      <x v="5"/>
    </i>
    <i>
      <x v="219"/>
      <x v="4"/>
    </i>
    <i r="1">
      <x v="45"/>
    </i>
    <i r="1">
      <x v="14"/>
    </i>
    <i r="1">
      <x v="25"/>
    </i>
    <i r="1">
      <x v="34"/>
    </i>
    <i r="1">
      <x v="33"/>
    </i>
    <i r="1">
      <x v="2"/>
    </i>
    <i r="1">
      <x v="41"/>
    </i>
    <i r="1">
      <x v="35"/>
    </i>
    <i r="1">
      <x v="8"/>
    </i>
    <i r="1">
      <x v="1"/>
    </i>
    <i r="1">
      <x v="26"/>
    </i>
    <i r="1">
      <x v="30"/>
    </i>
    <i r="1">
      <x v="39"/>
    </i>
    <i r="1">
      <x v="18"/>
    </i>
    <i r="1">
      <x v="40"/>
    </i>
    <i r="1">
      <x/>
    </i>
    <i r="1">
      <x v="3"/>
    </i>
    <i r="1">
      <x v="5"/>
    </i>
    <i r="1">
      <x v="46"/>
    </i>
    <i>
      <x v="220"/>
      <x v="2"/>
    </i>
    <i r="1">
      <x v="34"/>
    </i>
    <i r="1">
      <x v="14"/>
    </i>
    <i r="1">
      <x v="33"/>
    </i>
    <i r="1">
      <x/>
    </i>
    <i r="1">
      <x v="45"/>
    </i>
    <i r="1">
      <x v="4"/>
    </i>
    <i r="1">
      <x v="25"/>
    </i>
    <i r="1">
      <x v="8"/>
    </i>
    <i r="1">
      <x v="46"/>
    </i>
    <i r="1">
      <x v="1"/>
    </i>
    <i r="1">
      <x v="39"/>
    </i>
    <i r="1">
      <x v="5"/>
    </i>
    <i r="1">
      <x v="26"/>
    </i>
    <i r="1">
      <x v="18"/>
    </i>
    <i r="1">
      <x v="40"/>
    </i>
    <i r="1">
      <x v="41"/>
    </i>
    <i r="1">
      <x v="30"/>
    </i>
    <i r="1">
      <x v="3"/>
    </i>
    <i r="1">
      <x v="35"/>
    </i>
    <i>
      <x v="221"/>
      <x v="45"/>
    </i>
    <i r="1">
      <x v="30"/>
    </i>
    <i r="1">
      <x v="8"/>
    </i>
    <i r="1">
      <x v="3"/>
    </i>
    <i r="1">
      <x v="35"/>
    </i>
    <i r="1">
      <x v="14"/>
    </i>
    <i r="1">
      <x v="40"/>
    </i>
    <i r="1">
      <x v="46"/>
    </i>
    <i r="1">
      <x v="1"/>
    </i>
    <i r="1">
      <x v="26"/>
    </i>
    <i r="1">
      <x v="34"/>
    </i>
    <i r="1">
      <x v="2"/>
    </i>
    <i r="1">
      <x v="18"/>
    </i>
    <i r="1">
      <x v="33"/>
    </i>
    <i r="1">
      <x v="25"/>
    </i>
    <i r="1">
      <x v="4"/>
    </i>
    <i r="1">
      <x/>
    </i>
    <i r="1">
      <x v="5"/>
    </i>
    <i r="1">
      <x v="39"/>
    </i>
    <i r="1">
      <x v="41"/>
    </i>
    <i>
      <x v="222"/>
      <x v="8"/>
    </i>
    <i r="1">
      <x v="46"/>
    </i>
    <i r="1">
      <x v="34"/>
    </i>
    <i r="1">
      <x v="14"/>
    </i>
    <i r="1">
      <x v="45"/>
    </i>
    <i r="1">
      <x v="25"/>
    </i>
    <i r="1">
      <x v="26"/>
    </i>
    <i r="1">
      <x/>
    </i>
    <i r="1">
      <x v="4"/>
    </i>
    <i r="1">
      <x v="40"/>
    </i>
    <i r="1">
      <x v="30"/>
    </i>
    <i r="1">
      <x v="41"/>
    </i>
    <i r="1">
      <x v="33"/>
    </i>
    <i r="1">
      <x v="3"/>
    </i>
    <i r="1">
      <x v="35"/>
    </i>
    <i r="1">
      <x v="2"/>
    </i>
    <i r="1">
      <x v="5"/>
    </i>
    <i r="1">
      <x v="18"/>
    </i>
    <i r="1">
      <x v="1"/>
    </i>
    <i r="1">
      <x v="39"/>
    </i>
    <i>
      <x v="224"/>
      <x v="5"/>
    </i>
    <i r="1">
      <x v="41"/>
    </i>
    <i r="1">
      <x v="40"/>
    </i>
    <i r="1">
      <x v="35"/>
    </i>
    <i r="1">
      <x v="8"/>
    </i>
    <i r="1">
      <x/>
    </i>
    <i r="1">
      <x v="30"/>
    </i>
    <i r="1">
      <x v="2"/>
    </i>
    <i r="1">
      <x v="45"/>
    </i>
    <i r="1">
      <x v="3"/>
    </i>
    <i r="1">
      <x v="14"/>
    </i>
    <i r="1">
      <x v="26"/>
    </i>
    <i r="1">
      <x v="18"/>
    </i>
    <i r="1">
      <x v="1"/>
    </i>
    <i r="1">
      <x v="39"/>
    </i>
    <i r="1">
      <x v="33"/>
    </i>
    <i r="1">
      <x v="46"/>
    </i>
    <i r="1">
      <x v="25"/>
    </i>
    <i r="1">
      <x v="4"/>
    </i>
    <i r="1">
      <x v="34"/>
    </i>
    <i>
      <x v="225"/>
      <x v="45"/>
    </i>
    <i r="1">
      <x v="4"/>
    </i>
    <i r="1">
      <x v="25"/>
    </i>
    <i r="1">
      <x v="34"/>
    </i>
    <i r="1">
      <x v="8"/>
    </i>
    <i r="1">
      <x v="14"/>
    </i>
    <i r="1">
      <x v="46"/>
    </i>
    <i r="1">
      <x v="41"/>
    </i>
    <i r="1">
      <x v="26"/>
    </i>
    <i r="1">
      <x v="33"/>
    </i>
    <i r="1">
      <x v="30"/>
    </i>
    <i r="1">
      <x v="40"/>
    </i>
    <i r="1">
      <x v="1"/>
    </i>
    <i r="1">
      <x v="18"/>
    </i>
    <i r="1">
      <x v="3"/>
    </i>
    <i r="1">
      <x v="35"/>
    </i>
    <i r="1">
      <x v="39"/>
    </i>
    <i r="1">
      <x v="2"/>
    </i>
    <i r="1">
      <x/>
    </i>
    <i r="1">
      <x v="5"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Somme de VALUE" fld="2" baseField="0" baseItem="0"/>
    <dataField name="Somme de VARP" fld="5" baseField="0" baseItem="0"/>
    <dataField name="Somme de VARV" fld="4" baseField="0" baseItem="0"/>
  </dataFields>
  <pivotTableStyleInfo name="PivotStyleLight16" showRowHeaders="1" showColHeaders="1" showRowStripes="0" showColStripes="0" showLastColumn="1"/>
  <filters count="1">
    <filter fld="0" type="thisYear" evalOrder="-1" id="5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C0ACD-F06F-4FE7-96F0-4216DBC3BF97}" name="EQUITIES_MARKETW" cacheId="1" applyNumberFormats="0" applyBorderFormats="0" applyFontFormats="0" applyPatternFormats="0" applyAlignmentFormats="0" applyWidthHeightFormats="1" dataCaption="Valeurs" updatedVersion="6" minRefreshableVersion="3" useAutoFormatting="1" rowGrandTotals="0" itemPrintTitles="1" createdVersion="6" indent="0" compact="0" compactData="0" multipleFieldFilters="0">
  <location ref="A7:C22" firstHeaderRow="1" firstDataRow="1" firstDataCol="2" rowPageCount="3" colPageCount="1"/>
  <pivotFields count="12">
    <pivotField axis="axisRow" compact="0" numFmtId="14" outline="0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0"/>
  </rowFields>
  <rowItems count="15">
    <i>
      <x v="3"/>
      <x/>
    </i>
    <i>
      <x v="35"/>
      <x/>
    </i>
    <i>
      <x v="2"/>
      <x/>
    </i>
    <i>
      <x v="30"/>
      <x/>
    </i>
    <i>
      <x v="39"/>
      <x/>
    </i>
    <i>
      <x v="18"/>
      <x/>
    </i>
    <i>
      <x v="41"/>
      <x/>
    </i>
    <i>
      <x v="14"/>
      <x/>
    </i>
    <i>
      <x v="1"/>
      <x/>
    </i>
    <i>
      <x v="8"/>
      <x/>
    </i>
    <i>
      <x v="33"/>
      <x/>
    </i>
    <i>
      <x v="26"/>
      <x/>
    </i>
    <i>
      <x/>
      <x/>
    </i>
    <i>
      <x v="45"/>
      <x/>
    </i>
    <i>
      <x v="5"/>
      <x/>
    </i>
  </rowItems>
  <colItems count="1">
    <i/>
  </colItems>
  <pageFields count="3">
    <pageField fld="6" hier="-1"/>
    <pageField fld="10" item="1" hier="-1"/>
    <pageField fld="11" item="1" hier="-1"/>
  </pageFields>
  <dataFields count="1">
    <dataField name="Somme de VARP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421E9-102A-4C86-A657-C4051720D6D5}" name="EQUITIES_MARKETL" cacheId="1" applyNumberFormats="0" applyBorderFormats="0" applyFontFormats="0" applyPatternFormats="0" applyAlignmentFormats="0" applyWidthHeightFormats="1" dataCaption="Valeurs" updatedVersion="6" minRefreshableVersion="3" useAutoFormatting="1" rowGrandTotals="0" itemPrintTitles="1" createdVersion="6" indent="0" compact="0" compactData="0" multipleFieldFilters="0">
  <location ref="E7:G12" firstHeaderRow="1" firstDataRow="1" firstDataCol="2" rowPageCount="3" colPageCount="1"/>
  <pivotFields count="12">
    <pivotField axis="axisRow" compact="0" numFmtId="14" outline="0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h="1" x="3"/>
        <item h="1" x="2"/>
        <item x="1"/>
        <item h="1"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0"/>
  </rowFields>
  <rowItems count="5">
    <i>
      <x v="25"/>
      <x/>
    </i>
    <i>
      <x v="34"/>
      <x/>
    </i>
    <i>
      <x v="40"/>
      <x/>
    </i>
    <i>
      <x v="46"/>
      <x/>
    </i>
    <i>
      <x v="4"/>
      <x/>
    </i>
  </rowItems>
  <colItems count="1">
    <i/>
  </colItems>
  <pageFields count="3">
    <pageField fld="6" hier="-1"/>
    <pageField fld="10" item="1" hier="-1"/>
    <pageField fld="11" item="0" hier="-1"/>
  </pageFields>
  <dataFields count="1">
    <dataField name="Somme de VARP" fld="5" baseField="0" baseItem="0"/>
  </dataFields>
  <pivotTableStyleInfo name="PivotStyleLight16" showRowHeaders="1" showColHeaders="1" showRowStripes="0" showColStripes="0" showLastColumn="1"/>
  <filters count="1">
    <filter fld="0" type="thisYear" evalOrder="-1" id="7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8FD10-E374-49E6-A964-09270E5A03A6}" name="Tableau croisé dynamique4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A5:B10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4">
    <i>
      <x v="47"/>
    </i>
    <i>
      <x v="48"/>
    </i>
    <i>
      <x v="49"/>
    </i>
    <i>
      <x v="50"/>
    </i>
  </rowItems>
  <colItems count="1">
    <i/>
  </colItems>
  <pageFields count="1">
    <pageField fld="6" item="4" hier="-1"/>
  </pageFields>
  <dataFields count="1">
    <dataField name="Somme de VALUE" fld="2" baseField="0" baseItem="0"/>
  </dataFields>
  <pivotTableStyleInfo name="PivotStyleLight16" showRowHeaders="1" showColHeaders="1" showRowStripes="0" showColStripes="0" showLastColumn="1"/>
  <filters count="1">
    <filter fld="0" type="yesterday" evalOrder="-1" id="5">
      <autoFilter ref="A1">
        <filterColumn colId="0">
          <dynamicFilter type="yesterday" val="44097" maxVal="4409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0D303-3FC9-44EE-9392-496CFE8DA0B5}" name="BONDS_DONNEES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D5:H750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7"/>
  </rowFields>
  <rowItems count="744">
    <i>
      <x/>
      <x v="47"/>
    </i>
    <i r="1">
      <x v="48"/>
    </i>
    <i r="1">
      <x v="49"/>
    </i>
    <i r="1">
      <x v="50"/>
    </i>
    <i>
      <x v="1"/>
      <x v="47"/>
    </i>
    <i r="1">
      <x v="48"/>
    </i>
    <i r="1">
      <x v="49"/>
    </i>
    <i r="1">
      <x v="50"/>
    </i>
    <i>
      <x v="2"/>
      <x v="47"/>
    </i>
    <i r="1">
      <x v="48"/>
    </i>
    <i r="1">
      <x v="49"/>
    </i>
    <i r="1">
      <x v="50"/>
    </i>
    <i>
      <x v="3"/>
      <x v="47"/>
    </i>
    <i r="1">
      <x v="48"/>
    </i>
    <i r="1">
      <x v="49"/>
    </i>
    <i r="1">
      <x v="50"/>
    </i>
    <i>
      <x v="4"/>
      <x v="47"/>
    </i>
    <i r="1">
      <x v="48"/>
    </i>
    <i r="1">
      <x v="49"/>
    </i>
    <i r="1">
      <x v="50"/>
    </i>
    <i>
      <x v="5"/>
      <x v="47"/>
    </i>
    <i r="1">
      <x v="48"/>
    </i>
    <i r="1">
      <x v="49"/>
    </i>
    <i r="1">
      <x v="50"/>
    </i>
    <i>
      <x v="6"/>
      <x v="47"/>
    </i>
    <i r="1">
      <x v="48"/>
    </i>
    <i r="1">
      <x v="49"/>
    </i>
    <i r="1">
      <x v="50"/>
    </i>
    <i>
      <x v="7"/>
      <x v="47"/>
    </i>
    <i r="1">
      <x v="48"/>
    </i>
    <i r="1">
      <x v="49"/>
    </i>
    <i r="1">
      <x v="50"/>
    </i>
    <i>
      <x v="8"/>
      <x v="47"/>
    </i>
    <i r="1">
      <x v="48"/>
    </i>
    <i r="1">
      <x v="49"/>
    </i>
    <i r="1">
      <x v="50"/>
    </i>
    <i>
      <x v="9"/>
      <x v="47"/>
    </i>
    <i r="1">
      <x v="48"/>
    </i>
    <i r="1">
      <x v="49"/>
    </i>
    <i r="1">
      <x v="50"/>
    </i>
    <i>
      <x v="10"/>
      <x v="47"/>
    </i>
    <i r="1">
      <x v="48"/>
    </i>
    <i r="1">
      <x v="49"/>
    </i>
    <i r="1">
      <x v="50"/>
    </i>
    <i>
      <x v="11"/>
      <x v="47"/>
    </i>
    <i r="1">
      <x v="48"/>
    </i>
    <i r="1">
      <x v="49"/>
    </i>
    <i r="1">
      <x v="50"/>
    </i>
    <i>
      <x v="12"/>
      <x v="47"/>
    </i>
    <i r="1">
      <x v="48"/>
    </i>
    <i r="1">
      <x v="49"/>
    </i>
    <i r="1">
      <x v="50"/>
    </i>
    <i>
      <x v="13"/>
      <x v="47"/>
    </i>
    <i r="1">
      <x v="48"/>
    </i>
    <i r="1">
      <x v="49"/>
    </i>
    <i r="1">
      <x v="50"/>
    </i>
    <i>
      <x v="15"/>
      <x v="47"/>
    </i>
    <i r="1">
      <x v="48"/>
    </i>
    <i r="1">
      <x v="49"/>
    </i>
    <i r="1">
      <x v="50"/>
    </i>
    <i>
      <x v="16"/>
      <x v="47"/>
    </i>
    <i r="1">
      <x v="48"/>
    </i>
    <i r="1">
      <x v="49"/>
    </i>
    <i r="1">
      <x v="50"/>
    </i>
    <i>
      <x v="17"/>
      <x v="47"/>
    </i>
    <i r="1">
      <x v="48"/>
    </i>
    <i r="1">
      <x v="49"/>
    </i>
    <i r="1">
      <x v="50"/>
    </i>
    <i>
      <x v="18"/>
      <x v="47"/>
    </i>
    <i r="1">
      <x v="48"/>
    </i>
    <i r="1">
      <x v="49"/>
    </i>
    <i r="1">
      <x v="50"/>
    </i>
    <i>
      <x v="19"/>
      <x v="47"/>
    </i>
    <i r="1">
      <x v="48"/>
    </i>
    <i r="1">
      <x v="49"/>
    </i>
    <i r="1">
      <x v="50"/>
    </i>
    <i>
      <x v="21"/>
      <x v="47"/>
    </i>
    <i r="1">
      <x v="48"/>
    </i>
    <i r="1">
      <x v="49"/>
    </i>
    <i r="1">
      <x v="50"/>
    </i>
    <i>
      <x v="22"/>
      <x v="47"/>
    </i>
    <i r="1">
      <x v="48"/>
    </i>
    <i r="1">
      <x v="49"/>
    </i>
    <i r="1">
      <x v="50"/>
    </i>
    <i>
      <x v="23"/>
      <x v="47"/>
    </i>
    <i r="1">
      <x v="48"/>
    </i>
    <i r="1">
      <x v="49"/>
    </i>
    <i r="1">
      <x v="50"/>
    </i>
    <i>
      <x v="24"/>
      <x v="47"/>
    </i>
    <i r="1">
      <x v="48"/>
    </i>
    <i r="1">
      <x v="49"/>
    </i>
    <i r="1">
      <x v="50"/>
    </i>
    <i>
      <x v="25"/>
      <x v="47"/>
    </i>
    <i r="1">
      <x v="48"/>
    </i>
    <i r="1">
      <x v="49"/>
    </i>
    <i r="1">
      <x v="50"/>
    </i>
    <i>
      <x v="27"/>
      <x v="47"/>
    </i>
    <i r="1">
      <x v="48"/>
    </i>
    <i r="1">
      <x v="49"/>
    </i>
    <i r="1">
      <x v="50"/>
    </i>
    <i>
      <x v="28"/>
      <x v="47"/>
    </i>
    <i r="1">
      <x v="48"/>
    </i>
    <i r="1">
      <x v="49"/>
    </i>
    <i r="1">
      <x v="50"/>
    </i>
    <i>
      <x v="29"/>
      <x v="47"/>
    </i>
    <i r="1">
      <x v="48"/>
    </i>
    <i r="1">
      <x v="49"/>
    </i>
    <i r="1">
      <x v="50"/>
    </i>
    <i>
      <x v="30"/>
      <x v="47"/>
    </i>
    <i r="1">
      <x v="48"/>
    </i>
    <i r="1">
      <x v="49"/>
    </i>
    <i r="1">
      <x v="50"/>
    </i>
    <i>
      <x v="31"/>
      <x v="47"/>
    </i>
    <i r="1">
      <x v="48"/>
    </i>
    <i r="1">
      <x v="49"/>
    </i>
    <i r="1">
      <x v="50"/>
    </i>
    <i>
      <x v="33"/>
      <x v="47"/>
    </i>
    <i r="1">
      <x v="48"/>
    </i>
    <i r="1">
      <x v="49"/>
    </i>
    <i r="1">
      <x v="50"/>
    </i>
    <i>
      <x v="34"/>
      <x v="47"/>
    </i>
    <i r="1">
      <x v="48"/>
    </i>
    <i r="1">
      <x v="49"/>
    </i>
    <i r="1">
      <x v="50"/>
    </i>
    <i>
      <x v="35"/>
      <x v="47"/>
    </i>
    <i r="1">
      <x v="48"/>
    </i>
    <i r="1">
      <x v="49"/>
    </i>
    <i r="1">
      <x v="50"/>
    </i>
    <i>
      <x v="36"/>
      <x v="47"/>
    </i>
    <i r="1">
      <x v="48"/>
    </i>
    <i r="1">
      <x v="49"/>
    </i>
    <i r="1">
      <x v="50"/>
    </i>
    <i>
      <x v="37"/>
      <x v="47"/>
    </i>
    <i r="1">
      <x v="48"/>
    </i>
    <i r="1">
      <x v="49"/>
    </i>
    <i r="1">
      <x v="50"/>
    </i>
    <i>
      <x v="39"/>
      <x v="47"/>
    </i>
    <i r="1">
      <x v="48"/>
    </i>
    <i r="1">
      <x v="49"/>
    </i>
    <i r="1">
      <x v="50"/>
    </i>
    <i>
      <x v="40"/>
      <x v="47"/>
    </i>
    <i r="1">
      <x v="48"/>
    </i>
    <i r="1">
      <x v="49"/>
    </i>
    <i r="1">
      <x v="50"/>
    </i>
    <i>
      <x v="41"/>
      <x v="47"/>
    </i>
    <i r="1">
      <x v="48"/>
    </i>
    <i r="1">
      <x v="49"/>
    </i>
    <i r="1">
      <x v="50"/>
    </i>
    <i>
      <x v="42"/>
      <x v="47"/>
    </i>
    <i r="1">
      <x v="48"/>
    </i>
    <i r="1">
      <x v="49"/>
    </i>
    <i r="1">
      <x v="50"/>
    </i>
    <i>
      <x v="43"/>
      <x v="47"/>
    </i>
    <i r="1">
      <x v="48"/>
    </i>
    <i r="1">
      <x v="49"/>
    </i>
    <i r="1">
      <x v="50"/>
    </i>
    <i>
      <x v="45"/>
      <x v="47"/>
    </i>
    <i r="1">
      <x v="48"/>
    </i>
    <i r="1">
      <x v="49"/>
    </i>
    <i r="1">
      <x v="50"/>
    </i>
    <i>
      <x v="46"/>
      <x v="47"/>
    </i>
    <i r="1">
      <x v="48"/>
    </i>
    <i r="1">
      <x v="49"/>
    </i>
    <i r="1">
      <x v="50"/>
    </i>
    <i>
      <x v="47"/>
      <x v="47"/>
    </i>
    <i r="1">
      <x v="48"/>
    </i>
    <i r="1">
      <x v="49"/>
    </i>
    <i r="1">
      <x v="50"/>
    </i>
    <i>
      <x v="48"/>
      <x v="47"/>
    </i>
    <i r="1">
      <x v="48"/>
    </i>
    <i r="1">
      <x v="49"/>
    </i>
    <i r="1">
      <x v="50"/>
    </i>
    <i>
      <x v="49"/>
      <x v="47"/>
    </i>
    <i r="1">
      <x v="48"/>
    </i>
    <i r="1">
      <x v="49"/>
    </i>
    <i r="1">
      <x v="50"/>
    </i>
    <i>
      <x v="51"/>
      <x v="47"/>
    </i>
    <i r="1">
      <x v="48"/>
    </i>
    <i r="1">
      <x v="49"/>
    </i>
    <i r="1">
      <x v="50"/>
    </i>
    <i>
      <x v="52"/>
      <x v="47"/>
    </i>
    <i r="1">
      <x v="48"/>
    </i>
    <i r="1">
      <x v="49"/>
    </i>
    <i r="1">
      <x v="50"/>
    </i>
    <i>
      <x v="53"/>
      <x v="47"/>
    </i>
    <i r="1">
      <x v="48"/>
    </i>
    <i r="1">
      <x v="49"/>
    </i>
    <i r="1">
      <x v="50"/>
    </i>
    <i>
      <x v="54"/>
      <x v="47"/>
    </i>
    <i r="1">
      <x v="48"/>
    </i>
    <i r="1">
      <x v="49"/>
    </i>
    <i r="1">
      <x v="50"/>
    </i>
    <i>
      <x v="55"/>
      <x v="47"/>
    </i>
    <i r="1">
      <x v="48"/>
    </i>
    <i r="1">
      <x v="49"/>
    </i>
    <i r="1">
      <x v="50"/>
    </i>
    <i>
      <x v="57"/>
      <x v="47"/>
    </i>
    <i r="1">
      <x v="48"/>
    </i>
    <i r="1">
      <x v="49"/>
    </i>
    <i r="1">
      <x v="50"/>
    </i>
    <i>
      <x v="58"/>
      <x v="47"/>
    </i>
    <i r="1">
      <x v="48"/>
    </i>
    <i r="1">
      <x v="49"/>
    </i>
    <i r="1">
      <x v="50"/>
    </i>
    <i>
      <x v="59"/>
      <x v="47"/>
    </i>
    <i r="1">
      <x v="48"/>
    </i>
    <i r="1">
      <x v="49"/>
    </i>
    <i r="1">
      <x v="50"/>
    </i>
    <i>
      <x v="60"/>
      <x v="47"/>
    </i>
    <i r="1">
      <x v="48"/>
    </i>
    <i r="1">
      <x v="49"/>
    </i>
    <i r="1">
      <x v="50"/>
    </i>
    <i>
      <x v="61"/>
      <x v="47"/>
    </i>
    <i r="1">
      <x v="48"/>
    </i>
    <i r="1">
      <x v="49"/>
    </i>
    <i r="1">
      <x v="50"/>
    </i>
    <i>
      <x v="63"/>
      <x v="47"/>
    </i>
    <i r="1">
      <x v="48"/>
    </i>
    <i r="1">
      <x v="49"/>
    </i>
    <i r="1">
      <x v="50"/>
    </i>
    <i>
      <x v="64"/>
      <x v="47"/>
    </i>
    <i r="1">
      <x v="48"/>
    </i>
    <i r="1">
      <x v="49"/>
    </i>
    <i r="1">
      <x v="50"/>
    </i>
    <i>
      <x v="65"/>
      <x v="47"/>
    </i>
    <i r="1">
      <x v="48"/>
    </i>
    <i r="1">
      <x v="49"/>
    </i>
    <i r="1">
      <x v="50"/>
    </i>
    <i>
      <x v="66"/>
      <x v="47"/>
    </i>
    <i r="1">
      <x v="48"/>
    </i>
    <i r="1">
      <x v="49"/>
    </i>
    <i r="1">
      <x v="50"/>
    </i>
    <i>
      <x v="67"/>
      <x v="47"/>
    </i>
    <i r="1">
      <x v="48"/>
    </i>
    <i r="1">
      <x v="49"/>
    </i>
    <i r="1">
      <x v="50"/>
    </i>
    <i>
      <x v="70"/>
      <x v="47"/>
    </i>
    <i r="1">
      <x v="48"/>
    </i>
    <i r="1">
      <x v="49"/>
    </i>
    <i r="1">
      <x v="50"/>
    </i>
    <i>
      <x v="71"/>
      <x v="47"/>
    </i>
    <i r="1">
      <x v="48"/>
    </i>
    <i r="1">
      <x v="49"/>
    </i>
    <i r="1">
      <x v="50"/>
    </i>
    <i>
      <x v="72"/>
      <x v="47"/>
    </i>
    <i r="1">
      <x v="48"/>
    </i>
    <i r="1">
      <x v="49"/>
    </i>
    <i r="1">
      <x v="50"/>
    </i>
    <i>
      <x v="73"/>
      <x v="47"/>
    </i>
    <i r="1">
      <x v="48"/>
    </i>
    <i r="1">
      <x v="49"/>
    </i>
    <i r="1">
      <x v="50"/>
    </i>
    <i>
      <x v="75"/>
      <x v="47"/>
    </i>
    <i r="1">
      <x v="48"/>
    </i>
    <i r="1">
      <x v="49"/>
    </i>
    <i r="1">
      <x v="50"/>
    </i>
    <i>
      <x v="76"/>
      <x v="47"/>
    </i>
    <i r="1">
      <x v="48"/>
    </i>
    <i r="1">
      <x v="49"/>
    </i>
    <i r="1">
      <x v="50"/>
    </i>
    <i>
      <x v="77"/>
      <x v="47"/>
    </i>
    <i r="1">
      <x v="48"/>
    </i>
    <i r="1">
      <x v="49"/>
    </i>
    <i r="1">
      <x v="50"/>
    </i>
    <i>
      <x v="78"/>
      <x v="47"/>
    </i>
    <i r="1">
      <x v="48"/>
    </i>
    <i r="1">
      <x v="49"/>
    </i>
    <i r="1">
      <x v="50"/>
    </i>
    <i>
      <x v="79"/>
      <x v="47"/>
    </i>
    <i r="1">
      <x v="48"/>
    </i>
    <i r="1">
      <x v="49"/>
    </i>
    <i r="1">
      <x v="50"/>
    </i>
    <i>
      <x v="81"/>
      <x v="47"/>
    </i>
    <i r="1">
      <x v="48"/>
    </i>
    <i r="1">
      <x v="49"/>
    </i>
    <i r="1">
      <x v="50"/>
    </i>
    <i>
      <x v="82"/>
      <x v="47"/>
    </i>
    <i r="1">
      <x v="48"/>
    </i>
    <i r="1">
      <x v="49"/>
    </i>
    <i r="1">
      <x v="50"/>
    </i>
    <i>
      <x v="83"/>
      <x v="47"/>
    </i>
    <i r="1">
      <x v="48"/>
    </i>
    <i r="1">
      <x v="49"/>
    </i>
    <i r="1">
      <x v="50"/>
    </i>
    <i>
      <x v="84"/>
      <x v="47"/>
    </i>
    <i r="1">
      <x v="48"/>
    </i>
    <i r="1">
      <x v="49"/>
    </i>
    <i r="1">
      <x v="50"/>
    </i>
    <i>
      <x v="85"/>
      <x v="47"/>
    </i>
    <i r="1">
      <x v="48"/>
    </i>
    <i r="1">
      <x v="49"/>
    </i>
    <i r="1">
      <x v="50"/>
    </i>
    <i>
      <x v="87"/>
      <x v="47"/>
    </i>
    <i r="1">
      <x v="48"/>
    </i>
    <i r="1">
      <x v="49"/>
    </i>
    <i r="1">
      <x v="50"/>
    </i>
    <i>
      <x v="88"/>
      <x v="47"/>
    </i>
    <i r="1">
      <x v="48"/>
    </i>
    <i r="1">
      <x v="49"/>
    </i>
    <i r="1">
      <x v="50"/>
    </i>
    <i>
      <x v="89"/>
      <x v="47"/>
    </i>
    <i r="1">
      <x v="48"/>
    </i>
    <i r="1">
      <x v="49"/>
    </i>
    <i r="1">
      <x v="50"/>
    </i>
    <i>
      <x v="90"/>
      <x v="47"/>
    </i>
    <i r="1">
      <x v="48"/>
    </i>
    <i r="1">
      <x v="49"/>
    </i>
    <i r="1">
      <x v="50"/>
    </i>
    <i>
      <x v="91"/>
      <x v="47"/>
    </i>
    <i r="1">
      <x v="48"/>
    </i>
    <i r="1">
      <x v="49"/>
    </i>
    <i r="1">
      <x v="50"/>
    </i>
    <i>
      <x v="93"/>
      <x v="47"/>
    </i>
    <i r="1">
      <x v="48"/>
    </i>
    <i r="1">
      <x v="49"/>
    </i>
    <i r="1">
      <x v="50"/>
    </i>
    <i>
      <x v="94"/>
      <x v="47"/>
    </i>
    <i r="1">
      <x v="48"/>
    </i>
    <i r="1">
      <x v="49"/>
    </i>
    <i r="1">
      <x v="50"/>
    </i>
    <i>
      <x v="95"/>
      <x v="47"/>
    </i>
    <i r="1">
      <x v="48"/>
    </i>
    <i r="1">
      <x v="49"/>
    </i>
    <i r="1">
      <x v="50"/>
    </i>
    <i>
      <x v="96"/>
      <x v="47"/>
    </i>
    <i r="1">
      <x v="48"/>
    </i>
    <i r="1">
      <x v="49"/>
    </i>
    <i r="1">
      <x v="50"/>
    </i>
    <i>
      <x v="97"/>
      <x v="47"/>
    </i>
    <i r="1">
      <x v="48"/>
    </i>
    <i r="1">
      <x v="49"/>
    </i>
    <i r="1">
      <x v="50"/>
    </i>
    <i>
      <x v="99"/>
      <x v="47"/>
    </i>
    <i r="1">
      <x v="48"/>
    </i>
    <i r="1">
      <x v="49"/>
    </i>
    <i r="1">
      <x v="50"/>
    </i>
    <i>
      <x v="100"/>
      <x v="47"/>
    </i>
    <i r="1">
      <x v="48"/>
    </i>
    <i r="1">
      <x v="49"/>
    </i>
    <i r="1">
      <x v="50"/>
    </i>
    <i>
      <x v="101"/>
      <x v="47"/>
    </i>
    <i r="1">
      <x v="48"/>
    </i>
    <i r="1">
      <x v="49"/>
    </i>
    <i r="1">
      <x v="50"/>
    </i>
    <i>
      <x v="102"/>
      <x v="47"/>
    </i>
    <i r="1">
      <x v="48"/>
    </i>
    <i r="1">
      <x v="49"/>
    </i>
    <i r="1">
      <x v="50"/>
    </i>
    <i>
      <x v="105"/>
      <x v="47"/>
    </i>
    <i r="1">
      <x v="48"/>
    </i>
    <i r="1">
      <x v="49"/>
    </i>
    <i r="1">
      <x v="50"/>
    </i>
    <i>
      <x v="106"/>
      <x v="47"/>
    </i>
    <i r="1">
      <x v="48"/>
    </i>
    <i r="1">
      <x v="49"/>
    </i>
    <i r="1">
      <x v="50"/>
    </i>
    <i>
      <x v="107"/>
      <x v="47"/>
    </i>
    <i r="1">
      <x v="48"/>
    </i>
    <i r="1">
      <x v="49"/>
    </i>
    <i r="1">
      <x v="50"/>
    </i>
    <i>
      <x v="108"/>
      <x v="47"/>
    </i>
    <i r="1">
      <x v="48"/>
    </i>
    <i r="1">
      <x v="49"/>
    </i>
    <i r="1">
      <x v="50"/>
    </i>
    <i>
      <x v="109"/>
      <x v="47"/>
    </i>
    <i r="1">
      <x v="48"/>
    </i>
    <i r="1">
      <x v="49"/>
    </i>
    <i r="1">
      <x v="50"/>
    </i>
    <i>
      <x v="111"/>
      <x v="47"/>
    </i>
    <i r="1">
      <x v="48"/>
    </i>
    <i r="1">
      <x v="49"/>
    </i>
    <i r="1">
      <x v="50"/>
    </i>
    <i>
      <x v="112"/>
      <x v="47"/>
    </i>
    <i r="1">
      <x v="48"/>
    </i>
    <i r="1">
      <x v="49"/>
    </i>
    <i r="1">
      <x v="50"/>
    </i>
    <i>
      <x v="113"/>
      <x v="47"/>
    </i>
    <i r="1">
      <x v="48"/>
    </i>
    <i r="1">
      <x v="49"/>
    </i>
    <i r="1">
      <x v="50"/>
    </i>
    <i>
      <x v="114"/>
      <x v="47"/>
    </i>
    <i r="1">
      <x v="48"/>
    </i>
    <i r="1">
      <x v="49"/>
    </i>
    <i r="1">
      <x v="50"/>
    </i>
    <i>
      <x v="115"/>
      <x v="47"/>
    </i>
    <i r="1">
      <x v="48"/>
    </i>
    <i r="1">
      <x v="49"/>
    </i>
    <i r="1">
      <x v="50"/>
    </i>
    <i>
      <x v="117"/>
      <x v="47"/>
    </i>
    <i r="1">
      <x v="48"/>
    </i>
    <i r="1">
      <x v="49"/>
    </i>
    <i r="1">
      <x v="50"/>
    </i>
    <i>
      <x v="118"/>
      <x v="47"/>
    </i>
    <i r="1">
      <x v="48"/>
    </i>
    <i r="1">
      <x v="49"/>
    </i>
    <i r="1">
      <x v="50"/>
    </i>
    <i>
      <x v="119"/>
      <x v="47"/>
    </i>
    <i r="1">
      <x v="48"/>
    </i>
    <i r="1">
      <x v="49"/>
    </i>
    <i r="1">
      <x v="50"/>
    </i>
    <i>
      <x v="120"/>
      <x v="47"/>
    </i>
    <i r="1">
      <x v="48"/>
    </i>
    <i r="1">
      <x v="49"/>
    </i>
    <i r="1">
      <x v="50"/>
    </i>
    <i>
      <x v="121"/>
      <x v="47"/>
    </i>
    <i r="1">
      <x v="48"/>
    </i>
    <i r="1">
      <x v="49"/>
    </i>
    <i r="1">
      <x v="50"/>
    </i>
    <i>
      <x v="123"/>
      <x v="47"/>
    </i>
    <i r="1">
      <x v="48"/>
    </i>
    <i r="1">
      <x v="49"/>
    </i>
    <i r="1">
      <x v="50"/>
    </i>
    <i>
      <x v="124"/>
      <x v="47"/>
    </i>
    <i r="1">
      <x v="48"/>
    </i>
    <i r="1">
      <x v="49"/>
    </i>
    <i r="1">
      <x v="50"/>
    </i>
    <i>
      <x v="125"/>
      <x v="47"/>
    </i>
    <i r="1">
      <x v="48"/>
    </i>
    <i r="1">
      <x v="49"/>
    </i>
    <i r="1">
      <x v="50"/>
    </i>
    <i>
      <x v="126"/>
      <x v="47"/>
    </i>
    <i r="1">
      <x v="48"/>
    </i>
    <i r="1">
      <x v="49"/>
    </i>
    <i r="1">
      <x v="50"/>
    </i>
    <i>
      <x v="127"/>
      <x v="47"/>
    </i>
    <i r="1">
      <x v="48"/>
    </i>
    <i r="1">
      <x v="49"/>
    </i>
    <i r="1">
      <x v="50"/>
    </i>
    <i>
      <x v="129"/>
      <x v="47"/>
    </i>
    <i r="1">
      <x v="48"/>
    </i>
    <i r="1">
      <x v="49"/>
    </i>
    <i r="1">
      <x v="50"/>
    </i>
    <i>
      <x v="130"/>
      <x v="47"/>
    </i>
    <i r="1">
      <x v="48"/>
    </i>
    <i r="1">
      <x v="49"/>
    </i>
    <i r="1">
      <x v="50"/>
    </i>
    <i>
      <x v="131"/>
      <x v="47"/>
    </i>
    <i r="1">
      <x v="48"/>
    </i>
    <i r="1">
      <x v="49"/>
    </i>
    <i r="1">
      <x v="50"/>
    </i>
    <i>
      <x v="132"/>
      <x v="47"/>
    </i>
    <i r="1">
      <x v="48"/>
    </i>
    <i r="1">
      <x v="49"/>
    </i>
    <i r="1">
      <x v="50"/>
    </i>
    <i>
      <x v="133"/>
      <x v="47"/>
    </i>
    <i r="1">
      <x v="48"/>
    </i>
    <i r="1">
      <x v="49"/>
    </i>
    <i r="1">
      <x v="50"/>
    </i>
    <i>
      <x v="135"/>
      <x v="47"/>
    </i>
    <i r="1">
      <x v="48"/>
    </i>
    <i r="1">
      <x v="49"/>
    </i>
    <i r="1">
      <x v="50"/>
    </i>
    <i>
      <x v="136"/>
      <x v="47"/>
    </i>
    <i r="1">
      <x v="48"/>
    </i>
    <i r="1">
      <x v="49"/>
    </i>
    <i r="1">
      <x v="50"/>
    </i>
    <i>
      <x v="137"/>
      <x v="47"/>
    </i>
    <i r="1">
      <x v="48"/>
    </i>
    <i r="1">
      <x v="49"/>
    </i>
    <i r="1">
      <x v="50"/>
    </i>
    <i>
      <x v="138"/>
      <x v="47"/>
    </i>
    <i r="1">
      <x v="48"/>
    </i>
    <i r="1">
      <x v="49"/>
    </i>
    <i r="1">
      <x v="50"/>
    </i>
    <i>
      <x v="139"/>
      <x v="47"/>
    </i>
    <i r="1">
      <x v="48"/>
    </i>
    <i r="1">
      <x v="49"/>
    </i>
    <i r="1">
      <x v="50"/>
    </i>
    <i>
      <x v="142"/>
      <x v="47"/>
    </i>
    <i r="1">
      <x v="48"/>
    </i>
    <i r="1">
      <x v="49"/>
    </i>
    <i r="1">
      <x v="50"/>
    </i>
    <i>
      <x v="143"/>
      <x v="47"/>
    </i>
    <i r="1">
      <x v="48"/>
    </i>
    <i r="1">
      <x v="49"/>
    </i>
    <i r="1">
      <x v="50"/>
    </i>
    <i>
      <x v="144"/>
      <x v="47"/>
    </i>
    <i r="1">
      <x v="48"/>
    </i>
    <i r="1">
      <x v="49"/>
    </i>
    <i r="1">
      <x v="50"/>
    </i>
    <i>
      <x v="145"/>
      <x v="47"/>
    </i>
    <i r="1">
      <x v="48"/>
    </i>
    <i r="1">
      <x v="49"/>
    </i>
    <i r="1">
      <x v="50"/>
    </i>
    <i>
      <x v="146"/>
      <x v="47"/>
    </i>
    <i r="1">
      <x v="48"/>
    </i>
    <i r="1">
      <x v="49"/>
    </i>
    <i r="1">
      <x v="50"/>
    </i>
    <i>
      <x v="147"/>
      <x v="47"/>
    </i>
    <i r="1">
      <x v="48"/>
    </i>
    <i r="1">
      <x v="49"/>
    </i>
    <i r="1">
      <x v="50"/>
    </i>
    <i>
      <x v="148"/>
      <x v="47"/>
    </i>
    <i r="1">
      <x v="48"/>
    </i>
    <i r="1">
      <x v="49"/>
    </i>
    <i r="1">
      <x v="50"/>
    </i>
    <i>
      <x v="149"/>
      <x v="47"/>
    </i>
    <i r="1">
      <x v="48"/>
    </i>
    <i r="1">
      <x v="49"/>
    </i>
    <i r="1">
      <x v="50"/>
    </i>
    <i>
      <x v="150"/>
      <x v="47"/>
    </i>
    <i r="1">
      <x v="48"/>
    </i>
    <i r="1">
      <x v="49"/>
    </i>
    <i r="1">
      <x v="50"/>
    </i>
    <i>
      <x v="152"/>
      <x v="47"/>
    </i>
    <i r="1">
      <x v="48"/>
    </i>
    <i r="1">
      <x v="49"/>
    </i>
    <i r="1">
      <x v="50"/>
    </i>
    <i>
      <x v="153"/>
      <x v="47"/>
    </i>
    <i r="1">
      <x v="48"/>
    </i>
    <i r="1">
      <x v="49"/>
    </i>
    <i r="1">
      <x v="50"/>
    </i>
    <i>
      <x v="154"/>
      <x v="47"/>
    </i>
    <i r="1">
      <x v="48"/>
    </i>
    <i r="1">
      <x v="49"/>
    </i>
    <i r="1">
      <x v="50"/>
    </i>
    <i>
      <x v="155"/>
      <x v="47"/>
    </i>
    <i r="1">
      <x v="48"/>
    </i>
    <i r="1">
      <x v="49"/>
    </i>
    <i r="1">
      <x v="50"/>
    </i>
    <i>
      <x v="156"/>
      <x v="47"/>
    </i>
    <i r="1">
      <x v="48"/>
    </i>
    <i r="1">
      <x v="49"/>
    </i>
    <i r="1">
      <x v="50"/>
    </i>
    <i>
      <x v="158"/>
      <x v="47"/>
    </i>
    <i r="1">
      <x v="48"/>
    </i>
    <i r="1">
      <x v="49"/>
    </i>
    <i r="1">
      <x v="50"/>
    </i>
    <i>
      <x v="159"/>
      <x v="47"/>
    </i>
    <i r="1">
      <x v="48"/>
    </i>
    <i r="1">
      <x v="49"/>
    </i>
    <i r="1">
      <x v="50"/>
    </i>
    <i>
      <x v="160"/>
      <x v="47"/>
    </i>
    <i r="1">
      <x v="48"/>
    </i>
    <i r="1">
      <x v="49"/>
    </i>
    <i r="1">
      <x v="50"/>
    </i>
    <i>
      <x v="161"/>
      <x v="47"/>
    </i>
    <i r="1">
      <x v="48"/>
    </i>
    <i r="1">
      <x v="49"/>
    </i>
    <i r="1">
      <x v="50"/>
    </i>
    <i>
      <x v="162"/>
      <x v="47"/>
    </i>
    <i r="1">
      <x v="48"/>
    </i>
    <i r="1">
      <x v="49"/>
    </i>
    <i r="1">
      <x v="50"/>
    </i>
    <i>
      <x v="164"/>
      <x v="47"/>
    </i>
    <i r="1">
      <x v="48"/>
    </i>
    <i r="1">
      <x v="49"/>
    </i>
    <i r="1">
      <x v="50"/>
    </i>
    <i>
      <x v="165"/>
      <x v="47"/>
    </i>
    <i r="1">
      <x v="48"/>
    </i>
    <i r="1">
      <x v="49"/>
    </i>
    <i r="1">
      <x v="50"/>
    </i>
    <i>
      <x v="166"/>
      <x v="47"/>
    </i>
    <i r="1">
      <x v="48"/>
    </i>
    <i r="1">
      <x v="49"/>
    </i>
    <i r="1">
      <x v="50"/>
    </i>
    <i>
      <x v="167"/>
      <x v="47"/>
    </i>
    <i r="1">
      <x v="48"/>
    </i>
    <i r="1">
      <x v="49"/>
    </i>
    <i r="1">
      <x v="50"/>
    </i>
    <i>
      <x v="168"/>
      <x v="47"/>
    </i>
    <i r="1">
      <x v="48"/>
    </i>
    <i r="1">
      <x v="49"/>
    </i>
    <i r="1">
      <x v="50"/>
    </i>
    <i>
      <x v="170"/>
      <x v="47"/>
    </i>
    <i r="1">
      <x v="48"/>
    </i>
    <i r="1">
      <x v="49"/>
    </i>
    <i r="1">
      <x v="50"/>
    </i>
    <i>
      <x v="171"/>
      <x v="47"/>
    </i>
    <i r="1">
      <x v="48"/>
    </i>
    <i r="1">
      <x v="49"/>
    </i>
    <i r="1">
      <x v="50"/>
    </i>
    <i>
      <x v="172"/>
      <x v="47"/>
    </i>
    <i r="1">
      <x v="48"/>
    </i>
    <i r="1">
      <x v="49"/>
    </i>
    <i r="1">
      <x v="50"/>
    </i>
    <i>
      <x v="173"/>
      <x v="47"/>
    </i>
    <i r="1">
      <x v="48"/>
    </i>
    <i r="1">
      <x v="49"/>
    </i>
    <i r="1">
      <x v="50"/>
    </i>
    <i>
      <x v="174"/>
      <x v="47"/>
    </i>
    <i r="1">
      <x v="48"/>
    </i>
    <i r="1">
      <x v="49"/>
    </i>
    <i r="1">
      <x v="50"/>
    </i>
    <i>
      <x v="176"/>
      <x v="47"/>
    </i>
    <i r="1">
      <x v="48"/>
    </i>
    <i r="1">
      <x v="49"/>
    </i>
    <i r="1">
      <x v="50"/>
    </i>
    <i>
      <x v="177"/>
      <x v="47"/>
    </i>
    <i r="1">
      <x v="48"/>
    </i>
    <i r="1">
      <x v="49"/>
    </i>
    <i r="1">
      <x v="50"/>
    </i>
    <i>
      <x v="178"/>
      <x v="47"/>
    </i>
    <i r="1">
      <x v="48"/>
    </i>
    <i r="1">
      <x v="49"/>
    </i>
    <i r="1">
      <x v="50"/>
    </i>
    <i>
      <x v="179"/>
      <x v="47"/>
    </i>
    <i r="1">
      <x v="48"/>
    </i>
    <i r="1">
      <x v="49"/>
    </i>
    <i r="1">
      <x v="50"/>
    </i>
    <i>
      <x v="180"/>
      <x v="47"/>
    </i>
    <i r="1">
      <x v="48"/>
    </i>
    <i r="1">
      <x v="49"/>
    </i>
    <i r="1">
      <x v="50"/>
    </i>
    <i>
      <x v="182"/>
      <x v="47"/>
    </i>
    <i r="1">
      <x v="48"/>
    </i>
    <i r="1">
      <x v="49"/>
    </i>
    <i r="1">
      <x v="50"/>
    </i>
    <i>
      <x v="183"/>
      <x v="47"/>
    </i>
    <i r="1">
      <x v="48"/>
    </i>
    <i r="1">
      <x v="49"/>
    </i>
    <i r="1">
      <x v="50"/>
    </i>
    <i>
      <x v="184"/>
      <x v="47"/>
    </i>
    <i r="1">
      <x v="48"/>
    </i>
    <i r="1">
      <x v="49"/>
    </i>
    <i r="1">
      <x v="50"/>
    </i>
    <i>
      <x v="185"/>
      <x v="47"/>
    </i>
    <i r="1">
      <x v="48"/>
    </i>
    <i r="1">
      <x v="49"/>
    </i>
    <i r="1">
      <x v="50"/>
    </i>
    <i>
      <x v="188"/>
      <x v="47"/>
    </i>
    <i r="1">
      <x v="48"/>
    </i>
    <i r="1">
      <x v="49"/>
    </i>
    <i r="1">
      <x v="50"/>
    </i>
    <i>
      <x v="189"/>
      <x v="47"/>
    </i>
    <i r="1">
      <x v="48"/>
    </i>
    <i r="1">
      <x v="49"/>
    </i>
    <i r="1">
      <x v="50"/>
    </i>
    <i>
      <x v="190"/>
      <x v="47"/>
    </i>
    <i r="1">
      <x v="48"/>
    </i>
    <i r="1">
      <x v="49"/>
    </i>
    <i r="1">
      <x v="50"/>
    </i>
    <i>
      <x v="191"/>
      <x v="47"/>
    </i>
    <i r="1">
      <x v="48"/>
    </i>
    <i r="1">
      <x v="49"/>
    </i>
    <i r="1">
      <x v="50"/>
    </i>
    <i>
      <x v="192"/>
      <x v="47"/>
    </i>
    <i r="1">
      <x v="48"/>
    </i>
    <i r="1">
      <x v="49"/>
    </i>
    <i r="1">
      <x v="50"/>
    </i>
    <i>
      <x v="194"/>
      <x v="47"/>
    </i>
    <i r="1">
      <x v="48"/>
    </i>
    <i r="1">
      <x v="49"/>
    </i>
    <i r="1">
      <x v="50"/>
    </i>
    <i>
      <x v="195"/>
      <x v="47"/>
    </i>
    <i r="1">
      <x v="48"/>
    </i>
    <i r="1">
      <x v="49"/>
    </i>
    <i r="1">
      <x v="50"/>
    </i>
    <i>
      <x v="196"/>
      <x v="47"/>
    </i>
    <i r="1">
      <x v="48"/>
    </i>
    <i r="1">
      <x v="49"/>
    </i>
    <i r="1">
      <x v="50"/>
    </i>
    <i>
      <x v="197"/>
      <x v="47"/>
    </i>
    <i r="1">
      <x v="48"/>
    </i>
    <i r="1">
      <x v="49"/>
    </i>
    <i r="1">
      <x v="50"/>
    </i>
    <i>
      <x v="198"/>
      <x v="47"/>
    </i>
    <i r="1">
      <x v="48"/>
    </i>
    <i r="1">
      <x v="49"/>
    </i>
    <i r="1">
      <x v="50"/>
    </i>
    <i>
      <x v="200"/>
      <x v="47"/>
    </i>
    <i r="1">
      <x v="48"/>
    </i>
    <i r="1">
      <x v="49"/>
    </i>
    <i r="1">
      <x v="50"/>
    </i>
    <i>
      <x v="201"/>
      <x v="47"/>
    </i>
    <i r="1">
      <x v="48"/>
    </i>
    <i r="1">
      <x v="49"/>
    </i>
    <i r="1">
      <x v="50"/>
    </i>
    <i>
      <x v="202"/>
      <x v="47"/>
    </i>
    <i r="1">
      <x v="48"/>
    </i>
    <i r="1">
      <x v="49"/>
    </i>
    <i r="1">
      <x v="50"/>
    </i>
    <i>
      <x v="203"/>
      <x v="47"/>
    </i>
    <i r="1">
      <x v="48"/>
    </i>
    <i r="1">
      <x v="49"/>
    </i>
    <i r="1">
      <x v="50"/>
    </i>
    <i>
      <x v="204"/>
      <x v="47"/>
    </i>
    <i r="1">
      <x v="48"/>
    </i>
    <i r="1">
      <x v="49"/>
    </i>
    <i r="1">
      <x v="50"/>
    </i>
    <i>
      <x v="206"/>
      <x v="47"/>
    </i>
    <i r="1">
      <x v="48"/>
    </i>
    <i r="1">
      <x v="49"/>
    </i>
    <i r="1">
      <x v="50"/>
    </i>
    <i>
      <x v="207"/>
      <x v="47"/>
    </i>
    <i r="1">
      <x v="48"/>
    </i>
    <i r="1">
      <x v="49"/>
    </i>
    <i r="1">
      <x v="50"/>
    </i>
    <i>
      <x v="208"/>
      <x v="47"/>
    </i>
    <i r="1">
      <x v="48"/>
    </i>
    <i r="1">
      <x v="49"/>
    </i>
    <i r="1">
      <x v="50"/>
    </i>
    <i>
      <x v="209"/>
      <x v="47"/>
    </i>
    <i r="1">
      <x v="48"/>
    </i>
    <i r="1">
      <x v="49"/>
    </i>
    <i r="1">
      <x v="50"/>
    </i>
    <i>
      <x v="212"/>
      <x v="47"/>
    </i>
    <i r="1">
      <x v="48"/>
    </i>
    <i r="1">
      <x v="49"/>
    </i>
    <i r="1">
      <x v="50"/>
    </i>
    <i>
      <x v="213"/>
      <x v="47"/>
    </i>
    <i r="1">
      <x v="48"/>
    </i>
    <i r="1">
      <x v="49"/>
    </i>
    <i r="1">
      <x v="50"/>
    </i>
    <i>
      <x v="214"/>
      <x v="47"/>
    </i>
    <i r="1">
      <x v="48"/>
    </i>
    <i r="1">
      <x v="49"/>
    </i>
    <i r="1">
      <x v="50"/>
    </i>
    <i>
      <x v="215"/>
      <x v="47"/>
    </i>
    <i r="1">
      <x v="48"/>
    </i>
    <i r="1">
      <x v="49"/>
    </i>
    <i r="1">
      <x v="50"/>
    </i>
    <i>
      <x v="216"/>
      <x v="47"/>
    </i>
    <i r="1">
      <x v="48"/>
    </i>
    <i r="1">
      <x v="49"/>
    </i>
    <i r="1">
      <x v="50"/>
    </i>
    <i>
      <x v="218"/>
      <x v="47"/>
    </i>
    <i r="1">
      <x v="48"/>
    </i>
    <i r="1">
      <x v="49"/>
    </i>
    <i r="1">
      <x v="50"/>
    </i>
    <i>
      <x v="219"/>
      <x v="47"/>
    </i>
    <i r="1">
      <x v="48"/>
    </i>
    <i r="1">
      <x v="49"/>
    </i>
    <i r="1">
      <x v="50"/>
    </i>
    <i>
      <x v="220"/>
      <x v="47"/>
    </i>
    <i r="1">
      <x v="48"/>
    </i>
    <i r="1">
      <x v="49"/>
    </i>
    <i r="1">
      <x v="50"/>
    </i>
    <i>
      <x v="221"/>
      <x v="47"/>
    </i>
    <i r="1">
      <x v="48"/>
    </i>
    <i r="1">
      <x v="49"/>
    </i>
    <i r="1">
      <x v="50"/>
    </i>
    <i>
      <x v="222"/>
      <x v="47"/>
    </i>
    <i r="1">
      <x v="48"/>
    </i>
    <i r="1">
      <x v="49"/>
    </i>
    <i r="1">
      <x v="50"/>
    </i>
    <i>
      <x v="224"/>
      <x v="47"/>
    </i>
    <i r="1">
      <x v="48"/>
    </i>
    <i r="1">
      <x v="49"/>
    </i>
    <i r="1">
      <x v="50"/>
    </i>
    <i>
      <x v="225"/>
      <x v="47"/>
    </i>
    <i r="1">
      <x v="48"/>
    </i>
    <i r="1">
      <x v="49"/>
    </i>
    <i r="1">
      <x v="50"/>
    </i>
  </rowItems>
  <colFields count="1">
    <field x="-2"/>
  </colFields>
  <colItems count="3">
    <i>
      <x/>
    </i>
    <i i="1">
      <x v="1"/>
    </i>
    <i i="2">
      <x v="2"/>
    </i>
  </colItems>
  <pageFields count="1">
    <pageField fld="6" item="4" hier="-1"/>
  </pageFields>
  <dataFields count="3">
    <dataField name="Somme de VALUE" fld="2" baseField="0" baseItem="0"/>
    <dataField name="Somme de VARP" fld="5" baseField="0" baseItem="0"/>
    <dataField name="Somme de VARV" fld="4" baseField="0" baseItem="0"/>
  </dataFields>
  <pivotTableStyleInfo name="PivotStyleLight16" showRowHeaders="1" showColHeaders="1" showRowStripes="0" showColStripes="0" showLastColumn="1"/>
  <filters count="1">
    <filter fld="0" type="thisYear" evalOrder="-1" id="6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3F731-E0C1-49DF-B846-187A929D6F81}" name="Tableau croisé dynamique5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A5:B11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5">
    <i>
      <x v="6"/>
    </i>
    <i>
      <x v="9"/>
    </i>
    <i>
      <x v="10"/>
    </i>
    <i>
      <x v="11"/>
    </i>
    <i>
      <x v="32"/>
    </i>
  </rowItems>
  <colItems count="1">
    <i/>
  </colItems>
  <pageFields count="1">
    <pageField fld="6" item="0" hier="-1"/>
  </pageFields>
  <dataFields count="1">
    <dataField name="Somme de VALUE" fld="2" baseField="0" baseItem="0"/>
  </dataFields>
  <pivotTableStyleInfo name="PivotStyleLight16" showRowHeaders="1" showColHeaders="1" showRowStripes="0" showColStripes="0" showLastColumn="1"/>
  <filters count="1">
    <filter fld="0" type="thisYear" evalOrder="-1" id="8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ACBE9-30AC-4AFF-B5B7-06CA54B1A69F}" name="COMMODITIES_DONNEES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D5:H1055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7"/>
  </rowFields>
  <rowItems count="1049">
    <i>
      <x/>
      <x v="6"/>
    </i>
    <i r="1">
      <x v="9"/>
    </i>
    <i r="1">
      <x v="10"/>
    </i>
    <i r="1">
      <x v="11"/>
    </i>
    <i r="1">
      <x v="32"/>
    </i>
    <i>
      <x v="1"/>
      <x v="6"/>
    </i>
    <i r="1">
      <x v="9"/>
    </i>
    <i r="1">
      <x v="10"/>
    </i>
    <i r="1">
      <x v="11"/>
    </i>
    <i r="1">
      <x v="32"/>
    </i>
    <i>
      <x v="2"/>
      <x v="6"/>
    </i>
    <i r="1">
      <x v="9"/>
    </i>
    <i r="1">
      <x v="10"/>
    </i>
    <i r="1">
      <x v="11"/>
    </i>
    <i r="1">
      <x v="32"/>
    </i>
    <i>
      <x v="3"/>
      <x v="6"/>
    </i>
    <i r="1">
      <x v="9"/>
    </i>
    <i r="1">
      <x v="10"/>
    </i>
    <i r="1">
      <x v="11"/>
    </i>
    <i r="1">
      <x v="32"/>
    </i>
    <i>
      <x v="4"/>
      <x v="6"/>
    </i>
    <i r="1">
      <x v="9"/>
    </i>
    <i r="1">
      <x v="10"/>
    </i>
    <i r="1">
      <x v="11"/>
    </i>
    <i r="1">
      <x v="32"/>
    </i>
    <i>
      <x v="5"/>
      <x v="6"/>
    </i>
    <i r="1">
      <x v="9"/>
    </i>
    <i r="1">
      <x v="10"/>
    </i>
    <i r="1">
      <x v="11"/>
    </i>
    <i r="1">
      <x v="32"/>
    </i>
    <i>
      <x v="6"/>
      <x v="6"/>
    </i>
    <i r="1">
      <x v="9"/>
    </i>
    <i r="1">
      <x v="10"/>
    </i>
    <i r="1">
      <x v="11"/>
    </i>
    <i r="1">
      <x v="32"/>
    </i>
    <i>
      <x v="7"/>
      <x v="6"/>
    </i>
    <i r="1">
      <x v="9"/>
    </i>
    <i r="1">
      <x v="10"/>
    </i>
    <i r="1">
      <x v="11"/>
    </i>
    <i r="1">
      <x v="32"/>
    </i>
    <i>
      <x v="8"/>
      <x v="6"/>
    </i>
    <i r="1">
      <x v="9"/>
    </i>
    <i r="1">
      <x v="10"/>
    </i>
    <i r="1">
      <x v="11"/>
    </i>
    <i r="1">
      <x v="32"/>
    </i>
    <i>
      <x v="9"/>
      <x v="6"/>
    </i>
    <i r="1">
      <x v="9"/>
    </i>
    <i r="1">
      <x v="10"/>
    </i>
    <i r="1">
      <x v="11"/>
    </i>
    <i r="1">
      <x v="32"/>
    </i>
    <i>
      <x v="10"/>
      <x v="6"/>
    </i>
    <i r="1">
      <x v="9"/>
    </i>
    <i r="1">
      <x v="10"/>
    </i>
    <i r="1">
      <x v="11"/>
    </i>
    <i r="1">
      <x v="32"/>
    </i>
    <i>
      <x v="11"/>
      <x v="6"/>
    </i>
    <i r="1">
      <x v="9"/>
    </i>
    <i r="1">
      <x v="10"/>
    </i>
    <i r="1">
      <x v="11"/>
    </i>
    <i r="1">
      <x v="32"/>
    </i>
    <i>
      <x v="12"/>
      <x v="6"/>
    </i>
    <i r="1">
      <x v="9"/>
    </i>
    <i r="1">
      <x v="10"/>
    </i>
    <i r="1">
      <x v="11"/>
    </i>
    <i r="1">
      <x v="32"/>
    </i>
    <i>
      <x v="13"/>
      <x v="6"/>
    </i>
    <i r="1">
      <x v="9"/>
    </i>
    <i r="1">
      <x v="10"/>
    </i>
    <i r="1">
      <x v="11"/>
    </i>
    <i r="1">
      <x v="32"/>
    </i>
    <i>
      <x v="15"/>
      <x v="6"/>
    </i>
    <i r="1">
      <x v="9"/>
    </i>
    <i r="1">
      <x v="10"/>
    </i>
    <i r="1">
      <x v="11"/>
    </i>
    <i r="1">
      <x v="32"/>
    </i>
    <i>
      <x v="16"/>
      <x v="6"/>
    </i>
    <i r="1">
      <x v="9"/>
    </i>
    <i r="1">
      <x v="10"/>
    </i>
    <i r="1">
      <x v="11"/>
    </i>
    <i r="1">
      <x v="32"/>
    </i>
    <i>
      <x v="17"/>
      <x v="6"/>
    </i>
    <i r="1">
      <x v="9"/>
    </i>
    <i r="1">
      <x v="10"/>
    </i>
    <i r="1">
      <x v="11"/>
    </i>
    <i r="1">
      <x v="32"/>
    </i>
    <i>
      <x v="18"/>
      <x v="9"/>
    </i>
    <i r="1">
      <x v="10"/>
    </i>
    <i r="1">
      <x v="11"/>
    </i>
    <i r="1">
      <x v="32"/>
    </i>
    <i>
      <x v="19"/>
      <x v="6"/>
    </i>
    <i r="1">
      <x v="9"/>
    </i>
    <i r="1">
      <x v="10"/>
    </i>
    <i r="1">
      <x v="11"/>
    </i>
    <i r="1">
      <x v="32"/>
    </i>
    <i>
      <x v="20"/>
      <x v="10"/>
    </i>
    <i r="1">
      <x v="11"/>
    </i>
    <i r="1">
      <x v="32"/>
    </i>
    <i>
      <x v="21"/>
      <x v="6"/>
    </i>
    <i r="1">
      <x v="9"/>
    </i>
    <i r="1">
      <x v="10"/>
    </i>
    <i r="1">
      <x v="11"/>
    </i>
    <i r="1">
      <x v="32"/>
    </i>
    <i>
      <x v="22"/>
      <x v="6"/>
    </i>
    <i r="1">
      <x v="9"/>
    </i>
    <i r="1">
      <x v="10"/>
    </i>
    <i r="1">
      <x v="11"/>
    </i>
    <i r="1">
      <x v="32"/>
    </i>
    <i>
      <x v="23"/>
      <x v="6"/>
    </i>
    <i r="1">
      <x v="9"/>
    </i>
    <i r="1">
      <x v="10"/>
    </i>
    <i r="1">
      <x v="11"/>
    </i>
    <i r="1">
      <x v="32"/>
    </i>
    <i>
      <x v="24"/>
      <x v="6"/>
    </i>
    <i r="1">
      <x v="9"/>
    </i>
    <i r="1">
      <x v="10"/>
    </i>
    <i r="1">
      <x v="11"/>
    </i>
    <i r="1">
      <x v="32"/>
    </i>
    <i>
      <x v="25"/>
      <x v="6"/>
    </i>
    <i r="1">
      <x v="9"/>
    </i>
    <i r="1">
      <x v="10"/>
    </i>
    <i r="1">
      <x v="11"/>
    </i>
    <i r="1">
      <x v="32"/>
    </i>
    <i>
      <x v="26"/>
      <x v="6"/>
    </i>
    <i r="1">
      <x v="10"/>
    </i>
    <i r="1">
      <x v="11"/>
    </i>
    <i r="1">
      <x v="32"/>
    </i>
    <i>
      <x v="27"/>
      <x v="6"/>
    </i>
    <i r="1">
      <x v="9"/>
    </i>
    <i r="1">
      <x v="10"/>
    </i>
    <i r="1">
      <x v="11"/>
    </i>
    <i r="1">
      <x v="32"/>
    </i>
    <i>
      <x v="28"/>
      <x v="6"/>
    </i>
    <i r="1">
      <x v="9"/>
    </i>
    <i r="1">
      <x v="10"/>
    </i>
    <i r="1">
      <x v="11"/>
    </i>
    <i r="1">
      <x v="32"/>
    </i>
    <i>
      <x v="29"/>
      <x v="6"/>
    </i>
    <i r="1">
      <x v="9"/>
    </i>
    <i r="1">
      <x v="10"/>
    </i>
    <i r="1">
      <x v="11"/>
    </i>
    <i r="1">
      <x v="32"/>
    </i>
    <i>
      <x v="30"/>
      <x v="6"/>
    </i>
    <i r="1">
      <x v="9"/>
    </i>
    <i r="1">
      <x v="10"/>
    </i>
    <i r="1">
      <x v="11"/>
    </i>
    <i r="1">
      <x v="32"/>
    </i>
    <i>
      <x v="31"/>
      <x v="6"/>
    </i>
    <i r="1">
      <x v="9"/>
    </i>
    <i r="1">
      <x v="10"/>
    </i>
    <i r="1">
      <x v="11"/>
    </i>
    <i r="1">
      <x v="32"/>
    </i>
    <i>
      <x v="32"/>
      <x v="6"/>
    </i>
    <i r="1">
      <x v="10"/>
    </i>
    <i r="1">
      <x v="11"/>
    </i>
    <i r="1">
      <x v="32"/>
    </i>
    <i>
      <x v="33"/>
      <x v="6"/>
    </i>
    <i r="1">
      <x v="9"/>
    </i>
    <i r="1">
      <x v="10"/>
    </i>
    <i r="1">
      <x v="11"/>
    </i>
    <i r="1">
      <x v="32"/>
    </i>
    <i>
      <x v="34"/>
      <x v="6"/>
    </i>
    <i r="1">
      <x v="9"/>
    </i>
    <i r="1">
      <x v="10"/>
    </i>
    <i r="1">
      <x v="11"/>
    </i>
    <i r="1">
      <x v="32"/>
    </i>
    <i>
      <x v="35"/>
      <x v="6"/>
    </i>
    <i r="1">
      <x v="9"/>
    </i>
    <i r="1">
      <x v="10"/>
    </i>
    <i r="1">
      <x v="11"/>
    </i>
    <i r="1">
      <x v="32"/>
    </i>
    <i>
      <x v="36"/>
      <x v="6"/>
    </i>
    <i r="1">
      <x v="9"/>
    </i>
    <i r="1">
      <x v="10"/>
    </i>
    <i r="1">
      <x v="11"/>
    </i>
    <i r="1">
      <x v="32"/>
    </i>
    <i>
      <x v="37"/>
      <x v="6"/>
    </i>
    <i r="1">
      <x v="9"/>
    </i>
    <i r="1">
      <x v="10"/>
    </i>
    <i r="1">
      <x v="11"/>
    </i>
    <i r="1">
      <x v="32"/>
    </i>
    <i>
      <x v="38"/>
      <x v="6"/>
    </i>
    <i r="1">
      <x v="10"/>
    </i>
    <i r="1">
      <x v="11"/>
    </i>
    <i r="1">
      <x v="32"/>
    </i>
    <i>
      <x v="39"/>
      <x v="6"/>
    </i>
    <i r="1">
      <x v="9"/>
    </i>
    <i r="1">
      <x v="10"/>
    </i>
    <i r="1">
      <x v="11"/>
    </i>
    <i r="1">
      <x v="32"/>
    </i>
    <i>
      <x v="40"/>
      <x v="6"/>
    </i>
    <i r="1">
      <x v="9"/>
    </i>
    <i r="1">
      <x v="10"/>
    </i>
    <i r="1">
      <x v="11"/>
    </i>
    <i r="1">
      <x v="32"/>
    </i>
    <i>
      <x v="41"/>
      <x v="6"/>
    </i>
    <i r="1">
      <x v="9"/>
    </i>
    <i r="1">
      <x v="10"/>
    </i>
    <i r="1">
      <x v="11"/>
    </i>
    <i r="1">
      <x v="32"/>
    </i>
    <i>
      <x v="42"/>
      <x v="6"/>
    </i>
    <i r="1">
      <x v="9"/>
    </i>
    <i r="1">
      <x v="10"/>
    </i>
    <i r="1">
      <x v="11"/>
    </i>
    <i r="1">
      <x v="32"/>
    </i>
    <i>
      <x v="43"/>
      <x v="6"/>
    </i>
    <i r="1">
      <x v="9"/>
    </i>
    <i r="1">
      <x v="10"/>
    </i>
    <i r="1">
      <x v="11"/>
    </i>
    <i r="1">
      <x v="32"/>
    </i>
    <i>
      <x v="44"/>
      <x v="10"/>
    </i>
    <i r="1">
      <x v="11"/>
    </i>
    <i r="1">
      <x v="32"/>
    </i>
    <i>
      <x v="45"/>
      <x v="6"/>
    </i>
    <i r="1">
      <x v="9"/>
    </i>
    <i r="1">
      <x v="10"/>
    </i>
    <i r="1">
      <x v="11"/>
    </i>
    <i r="1">
      <x v="32"/>
    </i>
    <i>
      <x v="46"/>
      <x v="6"/>
    </i>
    <i r="1">
      <x v="9"/>
    </i>
    <i r="1">
      <x v="10"/>
    </i>
    <i r="1">
      <x v="11"/>
    </i>
    <i r="1">
      <x v="32"/>
    </i>
    <i>
      <x v="47"/>
      <x v="6"/>
    </i>
    <i r="1">
      <x v="9"/>
    </i>
    <i r="1">
      <x v="10"/>
    </i>
    <i r="1">
      <x v="11"/>
    </i>
    <i r="1">
      <x v="32"/>
    </i>
    <i>
      <x v="48"/>
      <x v="6"/>
    </i>
    <i r="1">
      <x v="9"/>
    </i>
    <i r="1">
      <x v="10"/>
    </i>
    <i r="1">
      <x v="11"/>
    </i>
    <i r="1">
      <x v="32"/>
    </i>
    <i>
      <x v="49"/>
      <x v="6"/>
    </i>
    <i r="1">
      <x v="9"/>
    </i>
    <i r="1">
      <x v="10"/>
    </i>
    <i r="1">
      <x v="11"/>
    </i>
    <i r="1">
      <x v="32"/>
    </i>
    <i>
      <x v="50"/>
      <x v="6"/>
    </i>
    <i r="1">
      <x v="10"/>
    </i>
    <i r="1">
      <x v="11"/>
    </i>
    <i r="1">
      <x v="32"/>
    </i>
    <i>
      <x v="51"/>
      <x v="6"/>
    </i>
    <i r="1">
      <x v="9"/>
    </i>
    <i r="1">
      <x v="10"/>
    </i>
    <i r="1">
      <x v="11"/>
    </i>
    <i r="1">
      <x v="32"/>
    </i>
    <i>
      <x v="52"/>
      <x v="6"/>
    </i>
    <i r="1">
      <x v="9"/>
    </i>
    <i r="1">
      <x v="10"/>
    </i>
    <i r="1">
      <x v="11"/>
    </i>
    <i r="1">
      <x v="32"/>
    </i>
    <i>
      <x v="53"/>
      <x v="6"/>
    </i>
    <i r="1">
      <x v="9"/>
    </i>
    <i r="1">
      <x v="10"/>
    </i>
    <i r="1">
      <x v="11"/>
    </i>
    <i r="1">
      <x v="32"/>
    </i>
    <i>
      <x v="54"/>
      <x v="6"/>
    </i>
    <i r="1">
      <x v="9"/>
    </i>
    <i r="1">
      <x v="10"/>
    </i>
    <i r="1">
      <x v="11"/>
    </i>
    <i r="1">
      <x v="32"/>
    </i>
    <i>
      <x v="55"/>
      <x v="6"/>
    </i>
    <i r="1">
      <x v="9"/>
    </i>
    <i r="1">
      <x v="10"/>
    </i>
    <i r="1">
      <x v="11"/>
    </i>
    <i r="1">
      <x v="32"/>
    </i>
    <i>
      <x v="56"/>
      <x v="6"/>
    </i>
    <i r="1">
      <x v="10"/>
    </i>
    <i r="1">
      <x v="11"/>
    </i>
    <i r="1">
      <x v="32"/>
    </i>
    <i>
      <x v="57"/>
      <x v="6"/>
    </i>
    <i r="1">
      <x v="9"/>
    </i>
    <i r="1">
      <x v="10"/>
    </i>
    <i r="1">
      <x v="11"/>
    </i>
    <i r="1">
      <x v="32"/>
    </i>
    <i>
      <x v="58"/>
      <x v="6"/>
    </i>
    <i r="1">
      <x v="9"/>
    </i>
    <i r="1">
      <x v="10"/>
    </i>
    <i r="1">
      <x v="11"/>
    </i>
    <i r="1">
      <x v="32"/>
    </i>
    <i>
      <x v="59"/>
      <x v="6"/>
    </i>
    <i r="1">
      <x v="9"/>
    </i>
    <i r="1">
      <x v="10"/>
    </i>
    <i r="1">
      <x v="11"/>
    </i>
    <i r="1">
      <x v="32"/>
    </i>
    <i>
      <x v="60"/>
      <x v="6"/>
    </i>
    <i r="1">
      <x v="9"/>
    </i>
    <i r="1">
      <x v="10"/>
    </i>
    <i r="1">
      <x v="11"/>
    </i>
    <i r="1">
      <x v="32"/>
    </i>
    <i>
      <x v="61"/>
      <x v="6"/>
    </i>
    <i r="1">
      <x v="9"/>
    </i>
    <i r="1">
      <x v="10"/>
    </i>
    <i r="1">
      <x v="11"/>
    </i>
    <i r="1">
      <x v="32"/>
    </i>
    <i>
      <x v="62"/>
      <x v="6"/>
    </i>
    <i r="1">
      <x v="10"/>
    </i>
    <i r="1">
      <x v="11"/>
    </i>
    <i r="1">
      <x v="32"/>
    </i>
    <i>
      <x v="63"/>
      <x v="6"/>
    </i>
    <i r="1">
      <x v="9"/>
    </i>
    <i r="1">
      <x v="10"/>
    </i>
    <i r="1">
      <x v="11"/>
    </i>
    <i r="1">
      <x v="32"/>
    </i>
    <i>
      <x v="64"/>
      <x v="6"/>
    </i>
    <i r="1">
      <x v="9"/>
    </i>
    <i r="1">
      <x v="10"/>
    </i>
    <i r="1">
      <x v="11"/>
    </i>
    <i r="1">
      <x v="32"/>
    </i>
    <i>
      <x v="65"/>
      <x v="6"/>
    </i>
    <i r="1">
      <x v="9"/>
    </i>
    <i r="1">
      <x v="10"/>
    </i>
    <i r="1">
      <x v="11"/>
    </i>
    <i r="1">
      <x v="32"/>
    </i>
    <i>
      <x v="66"/>
      <x v="6"/>
    </i>
    <i r="1">
      <x v="9"/>
    </i>
    <i r="1">
      <x v="10"/>
    </i>
    <i r="1">
      <x v="11"/>
    </i>
    <i r="1">
      <x v="32"/>
    </i>
    <i>
      <x v="67"/>
      <x v="6"/>
    </i>
    <i r="1">
      <x v="9"/>
    </i>
    <i r="1">
      <x v="10"/>
    </i>
    <i r="1">
      <x v="11"/>
    </i>
    <i r="1">
      <x v="32"/>
    </i>
    <i>
      <x v="68"/>
      <x v="6"/>
    </i>
    <i r="1">
      <x v="10"/>
    </i>
    <i r="1">
      <x v="11"/>
    </i>
    <i r="1">
      <x v="32"/>
    </i>
    <i>
      <x v="70"/>
      <x v="6"/>
    </i>
    <i r="1">
      <x v="9"/>
    </i>
    <i r="1">
      <x v="10"/>
    </i>
    <i r="1">
      <x v="11"/>
    </i>
    <i r="1">
      <x v="32"/>
    </i>
    <i>
      <x v="71"/>
      <x v="6"/>
    </i>
    <i r="1">
      <x v="9"/>
    </i>
    <i r="1">
      <x v="10"/>
    </i>
    <i r="1">
      <x v="11"/>
    </i>
    <i r="1">
      <x v="32"/>
    </i>
    <i>
      <x v="72"/>
      <x v="6"/>
    </i>
    <i r="1">
      <x v="9"/>
    </i>
    <i r="1">
      <x v="10"/>
    </i>
    <i r="1">
      <x v="11"/>
    </i>
    <i r="1">
      <x v="32"/>
    </i>
    <i>
      <x v="73"/>
      <x v="6"/>
    </i>
    <i r="1">
      <x v="9"/>
    </i>
    <i r="1">
      <x v="10"/>
    </i>
    <i r="1">
      <x v="11"/>
    </i>
    <i r="1">
      <x v="32"/>
    </i>
    <i>
      <x v="74"/>
      <x v="6"/>
    </i>
    <i r="1">
      <x v="10"/>
    </i>
    <i r="1">
      <x v="11"/>
    </i>
    <i r="1">
      <x v="32"/>
    </i>
    <i>
      <x v="75"/>
      <x v="6"/>
    </i>
    <i r="1">
      <x v="9"/>
    </i>
    <i r="1">
      <x v="10"/>
    </i>
    <i r="1">
      <x v="11"/>
    </i>
    <i r="1">
      <x v="32"/>
    </i>
    <i>
      <x v="76"/>
      <x v="6"/>
    </i>
    <i r="1">
      <x v="9"/>
    </i>
    <i r="1">
      <x v="10"/>
    </i>
    <i r="1">
      <x v="11"/>
    </i>
    <i r="1">
      <x v="32"/>
    </i>
    <i>
      <x v="77"/>
      <x v="6"/>
    </i>
    <i r="1">
      <x v="9"/>
    </i>
    <i r="1">
      <x v="10"/>
    </i>
    <i r="1">
      <x v="11"/>
    </i>
    <i r="1">
      <x v="32"/>
    </i>
    <i>
      <x v="78"/>
      <x v="6"/>
    </i>
    <i r="1">
      <x v="9"/>
    </i>
    <i r="1">
      <x v="10"/>
    </i>
    <i r="1">
      <x v="11"/>
    </i>
    <i r="1">
      <x v="32"/>
    </i>
    <i>
      <x v="79"/>
      <x v="6"/>
    </i>
    <i r="1">
      <x v="9"/>
    </i>
    <i r="1">
      <x v="10"/>
    </i>
    <i r="1">
      <x v="11"/>
    </i>
    <i r="1">
      <x v="32"/>
    </i>
    <i>
      <x v="80"/>
      <x v="6"/>
    </i>
    <i r="1">
      <x v="10"/>
    </i>
    <i r="1">
      <x v="11"/>
    </i>
    <i r="1">
      <x v="32"/>
    </i>
    <i>
      <x v="81"/>
      <x v="6"/>
    </i>
    <i r="1">
      <x v="9"/>
    </i>
    <i r="1">
      <x v="10"/>
    </i>
    <i r="1">
      <x v="11"/>
    </i>
    <i r="1">
      <x v="32"/>
    </i>
    <i>
      <x v="82"/>
      <x v="6"/>
    </i>
    <i r="1">
      <x v="9"/>
    </i>
    <i r="1">
      <x v="10"/>
    </i>
    <i r="1">
      <x v="11"/>
    </i>
    <i r="1">
      <x v="32"/>
    </i>
    <i>
      <x v="83"/>
      <x v="6"/>
    </i>
    <i r="1">
      <x v="9"/>
    </i>
    <i r="1">
      <x v="10"/>
    </i>
    <i r="1">
      <x v="11"/>
    </i>
    <i r="1">
      <x v="32"/>
    </i>
    <i>
      <x v="84"/>
      <x v="6"/>
    </i>
    <i r="1">
      <x v="9"/>
    </i>
    <i r="1">
      <x v="10"/>
    </i>
    <i r="1">
      <x v="11"/>
    </i>
    <i r="1">
      <x v="32"/>
    </i>
    <i>
      <x v="85"/>
      <x v="6"/>
    </i>
    <i r="1">
      <x v="9"/>
    </i>
    <i r="1">
      <x v="10"/>
    </i>
    <i r="1">
      <x v="11"/>
    </i>
    <i r="1">
      <x v="32"/>
    </i>
    <i>
      <x v="86"/>
      <x v="6"/>
    </i>
    <i r="1">
      <x v="10"/>
    </i>
    <i r="1">
      <x v="11"/>
    </i>
    <i r="1">
      <x v="32"/>
    </i>
    <i>
      <x v="87"/>
      <x v="6"/>
    </i>
    <i r="1">
      <x v="9"/>
    </i>
    <i r="1">
      <x v="10"/>
    </i>
    <i r="1">
      <x v="11"/>
    </i>
    <i r="1">
      <x v="32"/>
    </i>
    <i>
      <x v="88"/>
      <x v="6"/>
    </i>
    <i r="1">
      <x v="9"/>
    </i>
    <i r="1">
      <x v="10"/>
    </i>
    <i r="1">
      <x v="11"/>
    </i>
    <i r="1">
      <x v="32"/>
    </i>
    <i>
      <x v="89"/>
      <x v="6"/>
    </i>
    <i r="1">
      <x v="9"/>
    </i>
    <i r="1">
      <x v="10"/>
    </i>
    <i r="1">
      <x v="11"/>
    </i>
    <i r="1">
      <x v="32"/>
    </i>
    <i>
      <x v="90"/>
      <x v="6"/>
    </i>
    <i r="1">
      <x v="9"/>
    </i>
    <i r="1">
      <x v="10"/>
    </i>
    <i r="1">
      <x v="11"/>
    </i>
    <i r="1">
      <x v="32"/>
    </i>
    <i>
      <x v="91"/>
      <x v="6"/>
    </i>
    <i r="1">
      <x v="9"/>
    </i>
    <i r="1">
      <x v="10"/>
    </i>
    <i r="1">
      <x v="11"/>
    </i>
    <i r="1">
      <x v="32"/>
    </i>
    <i>
      <x v="92"/>
      <x v="6"/>
    </i>
    <i r="1">
      <x v="10"/>
    </i>
    <i r="1">
      <x v="11"/>
    </i>
    <i r="1">
      <x v="32"/>
    </i>
    <i>
      <x v="93"/>
      <x v="6"/>
    </i>
    <i r="1">
      <x v="9"/>
    </i>
    <i r="1">
      <x v="10"/>
    </i>
    <i r="1">
      <x v="11"/>
    </i>
    <i r="1">
      <x v="32"/>
    </i>
    <i>
      <x v="94"/>
      <x v="6"/>
    </i>
    <i r="1">
      <x v="9"/>
    </i>
    <i r="1">
      <x v="10"/>
    </i>
    <i r="1">
      <x v="11"/>
    </i>
    <i r="1">
      <x v="32"/>
    </i>
    <i>
      <x v="95"/>
      <x v="6"/>
    </i>
    <i r="1">
      <x v="9"/>
    </i>
    <i r="1">
      <x v="10"/>
    </i>
    <i r="1">
      <x v="11"/>
    </i>
    <i r="1">
      <x v="32"/>
    </i>
    <i>
      <x v="96"/>
      <x v="6"/>
    </i>
    <i r="1">
      <x v="9"/>
    </i>
    <i r="1">
      <x v="10"/>
    </i>
    <i r="1">
      <x v="11"/>
    </i>
    <i r="1">
      <x v="32"/>
    </i>
    <i>
      <x v="97"/>
      <x v="6"/>
    </i>
    <i r="1">
      <x v="9"/>
    </i>
    <i r="1">
      <x v="10"/>
    </i>
    <i r="1">
      <x v="11"/>
    </i>
    <i r="1">
      <x v="32"/>
    </i>
    <i>
      <x v="98"/>
      <x v="10"/>
    </i>
    <i r="1">
      <x v="11"/>
    </i>
    <i r="1">
      <x v="32"/>
    </i>
    <i>
      <x v="99"/>
      <x v="6"/>
    </i>
    <i r="1">
      <x v="9"/>
    </i>
    <i r="1">
      <x v="10"/>
    </i>
    <i r="1">
      <x v="11"/>
    </i>
    <i r="1">
      <x v="32"/>
    </i>
    <i>
      <x v="100"/>
      <x v="6"/>
    </i>
    <i r="1">
      <x v="9"/>
    </i>
    <i r="1">
      <x v="10"/>
    </i>
    <i r="1">
      <x v="11"/>
    </i>
    <i r="1">
      <x v="32"/>
    </i>
    <i>
      <x v="101"/>
      <x v="6"/>
    </i>
    <i r="1">
      <x v="9"/>
    </i>
    <i r="1">
      <x v="10"/>
    </i>
    <i r="1">
      <x v="11"/>
    </i>
    <i r="1">
      <x v="32"/>
    </i>
    <i>
      <x v="102"/>
      <x v="6"/>
    </i>
    <i r="1">
      <x v="9"/>
    </i>
    <i r="1">
      <x v="10"/>
    </i>
    <i r="1">
      <x v="11"/>
    </i>
    <i r="1">
      <x v="32"/>
    </i>
    <i>
      <x v="104"/>
      <x v="6"/>
    </i>
    <i r="1">
      <x v="10"/>
    </i>
    <i r="1">
      <x v="11"/>
    </i>
    <i r="1">
      <x v="32"/>
    </i>
    <i>
      <x v="105"/>
      <x v="6"/>
    </i>
    <i r="1">
      <x v="9"/>
    </i>
    <i r="1">
      <x v="10"/>
    </i>
    <i r="1">
      <x v="11"/>
    </i>
    <i r="1">
      <x v="32"/>
    </i>
    <i>
      <x v="106"/>
      <x v="6"/>
    </i>
    <i r="1">
      <x v="9"/>
    </i>
    <i r="1">
      <x v="10"/>
    </i>
    <i r="1">
      <x v="11"/>
    </i>
    <i r="1">
      <x v="32"/>
    </i>
    <i>
      <x v="107"/>
      <x v="6"/>
    </i>
    <i r="1">
      <x v="9"/>
    </i>
    <i r="1">
      <x v="10"/>
    </i>
    <i r="1">
      <x v="11"/>
    </i>
    <i r="1">
      <x v="32"/>
    </i>
    <i>
      <x v="108"/>
      <x v="6"/>
    </i>
    <i r="1">
      <x v="9"/>
    </i>
    <i r="1">
      <x v="10"/>
    </i>
    <i r="1">
      <x v="11"/>
    </i>
    <i r="1">
      <x v="32"/>
    </i>
    <i>
      <x v="109"/>
      <x v="6"/>
    </i>
    <i r="1">
      <x v="9"/>
    </i>
    <i r="1">
      <x v="10"/>
    </i>
    <i r="1">
      <x v="11"/>
    </i>
    <i r="1">
      <x v="32"/>
    </i>
    <i>
      <x v="110"/>
      <x v="6"/>
    </i>
    <i r="1">
      <x v="10"/>
    </i>
    <i r="1">
      <x v="11"/>
    </i>
    <i r="1">
      <x v="32"/>
    </i>
    <i>
      <x v="111"/>
      <x v="6"/>
    </i>
    <i r="1">
      <x v="9"/>
    </i>
    <i r="1">
      <x v="10"/>
    </i>
    <i r="1">
      <x v="11"/>
    </i>
    <i r="1">
      <x v="32"/>
    </i>
    <i>
      <x v="112"/>
      <x v="6"/>
    </i>
    <i r="1">
      <x v="9"/>
    </i>
    <i r="1">
      <x v="10"/>
    </i>
    <i r="1">
      <x v="11"/>
    </i>
    <i r="1">
      <x v="32"/>
    </i>
    <i>
      <x v="113"/>
      <x v="6"/>
    </i>
    <i r="1">
      <x v="9"/>
    </i>
    <i r="1">
      <x v="10"/>
    </i>
    <i r="1">
      <x v="11"/>
    </i>
    <i r="1">
      <x v="32"/>
    </i>
    <i>
      <x v="114"/>
      <x v="6"/>
    </i>
    <i r="1">
      <x v="9"/>
    </i>
    <i r="1">
      <x v="10"/>
    </i>
    <i r="1">
      <x v="11"/>
    </i>
    <i r="1">
      <x v="32"/>
    </i>
    <i>
      <x v="115"/>
      <x v="6"/>
    </i>
    <i r="1">
      <x v="9"/>
    </i>
    <i r="1">
      <x v="10"/>
    </i>
    <i r="1">
      <x v="11"/>
    </i>
    <i r="1">
      <x v="32"/>
    </i>
    <i>
      <x v="116"/>
      <x v="6"/>
    </i>
    <i r="1">
      <x v="10"/>
    </i>
    <i r="1">
      <x v="11"/>
    </i>
    <i r="1">
      <x v="32"/>
    </i>
    <i>
      <x v="117"/>
      <x v="6"/>
    </i>
    <i r="1">
      <x v="9"/>
    </i>
    <i r="1">
      <x v="10"/>
    </i>
    <i r="1">
      <x v="11"/>
    </i>
    <i r="1">
      <x v="32"/>
    </i>
    <i>
      <x v="118"/>
      <x v="6"/>
    </i>
    <i r="1">
      <x v="9"/>
    </i>
    <i r="1">
      <x v="10"/>
    </i>
    <i r="1">
      <x v="11"/>
    </i>
    <i r="1">
      <x v="32"/>
    </i>
    <i>
      <x v="119"/>
      <x v="6"/>
    </i>
    <i r="1">
      <x v="9"/>
    </i>
    <i r="1">
      <x v="10"/>
    </i>
    <i r="1">
      <x v="11"/>
    </i>
    <i r="1">
      <x v="32"/>
    </i>
    <i>
      <x v="120"/>
      <x v="6"/>
    </i>
    <i r="1">
      <x v="9"/>
    </i>
    <i r="1">
      <x v="10"/>
    </i>
    <i r="1">
      <x v="11"/>
    </i>
    <i r="1">
      <x v="32"/>
    </i>
    <i>
      <x v="121"/>
      <x v="6"/>
    </i>
    <i r="1">
      <x v="9"/>
    </i>
    <i r="1">
      <x v="10"/>
    </i>
    <i r="1">
      <x v="11"/>
    </i>
    <i r="1">
      <x v="32"/>
    </i>
    <i>
      <x v="122"/>
      <x v="6"/>
    </i>
    <i r="1">
      <x v="10"/>
    </i>
    <i r="1">
      <x v="11"/>
    </i>
    <i r="1">
      <x v="32"/>
    </i>
    <i>
      <x v="123"/>
      <x v="6"/>
    </i>
    <i r="1">
      <x v="9"/>
    </i>
    <i r="1">
      <x v="10"/>
    </i>
    <i r="1">
      <x v="11"/>
    </i>
    <i r="1">
      <x v="32"/>
    </i>
    <i>
      <x v="124"/>
      <x v="6"/>
    </i>
    <i r="1">
      <x v="9"/>
    </i>
    <i r="1">
      <x v="10"/>
    </i>
    <i r="1">
      <x v="11"/>
    </i>
    <i r="1">
      <x v="32"/>
    </i>
    <i>
      <x v="125"/>
      <x v="6"/>
    </i>
    <i r="1">
      <x v="9"/>
    </i>
    <i r="1">
      <x v="10"/>
    </i>
    <i r="1">
      <x v="11"/>
    </i>
    <i r="1">
      <x v="32"/>
    </i>
    <i>
      <x v="126"/>
      <x v="6"/>
    </i>
    <i r="1">
      <x v="9"/>
    </i>
    <i r="1">
      <x v="10"/>
    </i>
    <i r="1">
      <x v="11"/>
    </i>
    <i r="1">
      <x v="32"/>
    </i>
    <i>
      <x v="127"/>
      <x v="6"/>
    </i>
    <i r="1">
      <x v="9"/>
    </i>
    <i r="1">
      <x v="10"/>
    </i>
    <i r="1">
      <x v="11"/>
    </i>
    <i r="1">
      <x v="32"/>
    </i>
    <i>
      <x v="128"/>
      <x v="6"/>
    </i>
    <i r="1">
      <x v="10"/>
    </i>
    <i r="1">
      <x v="11"/>
    </i>
    <i r="1">
      <x v="32"/>
    </i>
    <i>
      <x v="129"/>
      <x v="6"/>
    </i>
    <i r="1">
      <x v="9"/>
    </i>
    <i r="1">
      <x v="10"/>
    </i>
    <i r="1">
      <x v="11"/>
    </i>
    <i r="1">
      <x v="32"/>
    </i>
    <i>
      <x v="130"/>
      <x v="6"/>
    </i>
    <i r="1">
      <x v="9"/>
    </i>
    <i r="1">
      <x v="10"/>
    </i>
    <i r="1">
      <x v="11"/>
    </i>
    <i r="1">
      <x v="32"/>
    </i>
    <i>
      <x v="131"/>
      <x v="6"/>
    </i>
    <i r="1">
      <x v="9"/>
    </i>
    <i r="1">
      <x v="10"/>
    </i>
    <i r="1">
      <x v="11"/>
    </i>
    <i r="1">
      <x v="32"/>
    </i>
    <i>
      <x v="132"/>
      <x v="6"/>
    </i>
    <i r="1">
      <x v="9"/>
    </i>
    <i r="1">
      <x v="10"/>
    </i>
    <i r="1">
      <x v="11"/>
    </i>
    <i r="1">
      <x v="32"/>
    </i>
    <i>
      <x v="133"/>
      <x v="6"/>
    </i>
    <i r="1">
      <x v="9"/>
    </i>
    <i r="1">
      <x v="10"/>
    </i>
    <i r="1">
      <x v="11"/>
    </i>
    <i r="1">
      <x v="32"/>
    </i>
    <i>
      <x v="134"/>
      <x v="6"/>
    </i>
    <i r="1">
      <x v="10"/>
    </i>
    <i r="1">
      <x v="11"/>
    </i>
    <i r="1">
      <x v="32"/>
    </i>
    <i>
      <x v="135"/>
      <x v="6"/>
    </i>
    <i r="1">
      <x v="9"/>
    </i>
    <i r="1">
      <x v="10"/>
    </i>
    <i r="1">
      <x v="11"/>
    </i>
    <i r="1">
      <x v="32"/>
    </i>
    <i>
      <x v="136"/>
      <x v="6"/>
    </i>
    <i r="1">
      <x v="9"/>
    </i>
    <i r="1">
      <x v="10"/>
    </i>
    <i r="1">
      <x v="11"/>
    </i>
    <i r="1">
      <x v="32"/>
    </i>
    <i>
      <x v="137"/>
      <x v="6"/>
    </i>
    <i r="1">
      <x v="9"/>
    </i>
    <i r="1">
      <x v="10"/>
    </i>
    <i r="1">
      <x v="11"/>
    </i>
    <i r="1">
      <x v="32"/>
    </i>
    <i>
      <x v="138"/>
      <x v="6"/>
    </i>
    <i r="1">
      <x v="9"/>
    </i>
    <i r="1">
      <x v="10"/>
    </i>
    <i r="1">
      <x v="11"/>
    </i>
    <i r="1">
      <x v="32"/>
    </i>
    <i>
      <x v="139"/>
      <x v="6"/>
    </i>
    <i r="1">
      <x v="9"/>
    </i>
    <i r="1">
      <x v="10"/>
    </i>
    <i r="1">
      <x v="11"/>
    </i>
    <i r="1">
      <x v="32"/>
    </i>
    <i>
      <x v="140"/>
      <x v="6"/>
    </i>
    <i r="1">
      <x v="10"/>
    </i>
    <i r="1">
      <x v="11"/>
    </i>
    <i r="1">
      <x v="32"/>
    </i>
    <i>
      <x v="142"/>
      <x v="6"/>
    </i>
    <i r="1">
      <x v="9"/>
    </i>
    <i r="1">
      <x v="10"/>
    </i>
    <i r="1">
      <x v="11"/>
    </i>
    <i r="1">
      <x v="32"/>
    </i>
    <i>
      <x v="143"/>
      <x v="6"/>
    </i>
    <i r="1">
      <x v="9"/>
    </i>
    <i r="1">
      <x v="10"/>
    </i>
    <i r="1">
      <x v="11"/>
    </i>
    <i r="1">
      <x v="32"/>
    </i>
    <i>
      <x v="144"/>
      <x v="6"/>
    </i>
    <i r="1">
      <x v="9"/>
    </i>
    <i r="1">
      <x v="10"/>
    </i>
    <i r="1">
      <x v="11"/>
    </i>
    <i r="1">
      <x v="32"/>
    </i>
    <i>
      <x v="145"/>
      <x v="6"/>
    </i>
    <i r="1">
      <x v="9"/>
    </i>
    <i r="1">
      <x v="10"/>
    </i>
    <i r="1">
      <x v="11"/>
    </i>
    <i r="1">
      <x v="32"/>
    </i>
    <i>
      <x v="146"/>
      <x v="6"/>
    </i>
    <i r="1">
      <x v="9"/>
    </i>
    <i r="1">
      <x v="10"/>
    </i>
    <i r="1">
      <x v="11"/>
    </i>
    <i r="1">
      <x v="32"/>
    </i>
    <i>
      <x v="147"/>
      <x v="6"/>
    </i>
    <i r="1">
      <x v="9"/>
    </i>
    <i r="1">
      <x v="10"/>
    </i>
    <i r="1">
      <x v="11"/>
    </i>
    <i r="1">
      <x v="32"/>
    </i>
    <i>
      <x v="148"/>
      <x v="6"/>
    </i>
    <i r="1">
      <x v="9"/>
    </i>
    <i r="1">
      <x v="10"/>
    </i>
    <i r="1">
      <x v="11"/>
    </i>
    <i r="1">
      <x v="32"/>
    </i>
    <i>
      <x v="149"/>
      <x v="6"/>
    </i>
    <i r="1">
      <x v="9"/>
    </i>
    <i r="1">
      <x v="10"/>
    </i>
    <i r="1">
      <x v="11"/>
    </i>
    <i r="1">
      <x v="32"/>
    </i>
    <i>
      <x v="150"/>
      <x v="6"/>
    </i>
    <i r="1">
      <x v="9"/>
    </i>
    <i r="1">
      <x v="10"/>
    </i>
    <i r="1">
      <x v="11"/>
    </i>
    <i r="1">
      <x v="32"/>
    </i>
    <i>
      <x v="151"/>
      <x v="6"/>
    </i>
    <i r="1">
      <x v="10"/>
    </i>
    <i r="1">
      <x v="11"/>
    </i>
    <i r="1">
      <x v="32"/>
    </i>
    <i>
      <x v="152"/>
      <x v="6"/>
    </i>
    <i r="1">
      <x v="9"/>
    </i>
    <i r="1">
      <x v="10"/>
    </i>
    <i r="1">
      <x v="11"/>
    </i>
    <i r="1">
      <x v="32"/>
    </i>
    <i>
      <x v="153"/>
      <x v="6"/>
    </i>
    <i r="1">
      <x v="9"/>
    </i>
    <i r="1">
      <x v="10"/>
    </i>
    <i r="1">
      <x v="11"/>
    </i>
    <i r="1">
      <x v="32"/>
    </i>
    <i>
      <x v="154"/>
      <x v="6"/>
    </i>
    <i r="1">
      <x v="9"/>
    </i>
    <i r="1">
      <x v="10"/>
    </i>
    <i r="1">
      <x v="11"/>
    </i>
    <i r="1">
      <x v="32"/>
    </i>
    <i>
      <x v="155"/>
      <x v="6"/>
    </i>
    <i r="1">
      <x v="9"/>
    </i>
    <i r="1">
      <x v="10"/>
    </i>
    <i r="1">
      <x v="11"/>
    </i>
    <i r="1">
      <x v="32"/>
    </i>
    <i>
      <x v="156"/>
      <x v="6"/>
    </i>
    <i r="1">
      <x v="9"/>
    </i>
    <i r="1">
      <x v="10"/>
    </i>
    <i r="1">
      <x v="11"/>
    </i>
    <i r="1">
      <x v="32"/>
    </i>
    <i>
      <x v="157"/>
      <x v="6"/>
    </i>
    <i r="1">
      <x v="10"/>
    </i>
    <i r="1">
      <x v="11"/>
    </i>
    <i r="1">
      <x v="32"/>
    </i>
    <i>
      <x v="158"/>
      <x v="6"/>
    </i>
    <i r="1">
      <x v="9"/>
    </i>
    <i r="1">
      <x v="10"/>
    </i>
    <i r="1">
      <x v="11"/>
    </i>
    <i r="1">
      <x v="32"/>
    </i>
    <i>
      <x v="159"/>
      <x v="6"/>
    </i>
    <i r="1">
      <x v="9"/>
    </i>
    <i r="1">
      <x v="10"/>
    </i>
    <i r="1">
      <x v="11"/>
    </i>
    <i r="1">
      <x v="32"/>
    </i>
    <i>
      <x v="160"/>
      <x v="6"/>
    </i>
    <i r="1">
      <x v="9"/>
    </i>
    <i r="1">
      <x v="10"/>
    </i>
    <i r="1">
      <x v="11"/>
    </i>
    <i r="1">
      <x v="32"/>
    </i>
    <i>
      <x v="161"/>
      <x v="6"/>
    </i>
    <i r="1">
      <x v="9"/>
    </i>
    <i r="1">
      <x v="10"/>
    </i>
    <i r="1">
      <x v="11"/>
    </i>
    <i r="1">
      <x v="32"/>
    </i>
    <i>
      <x v="162"/>
      <x v="6"/>
    </i>
    <i r="1">
      <x v="9"/>
    </i>
    <i r="1">
      <x v="10"/>
    </i>
    <i r="1">
      <x v="11"/>
    </i>
    <i r="1">
      <x v="32"/>
    </i>
    <i>
      <x v="163"/>
      <x v="6"/>
    </i>
    <i r="1">
      <x v="11"/>
    </i>
    <i r="1">
      <x v="32"/>
    </i>
    <i>
      <x v="164"/>
      <x v="6"/>
    </i>
    <i r="1">
      <x v="9"/>
    </i>
    <i r="1">
      <x v="10"/>
    </i>
    <i r="1">
      <x v="11"/>
    </i>
    <i r="1">
      <x v="32"/>
    </i>
    <i>
      <x v="165"/>
      <x v="6"/>
    </i>
    <i r="1">
      <x v="9"/>
    </i>
    <i r="1">
      <x v="10"/>
    </i>
    <i r="1">
      <x v="11"/>
    </i>
    <i r="1">
      <x v="32"/>
    </i>
    <i>
      <x v="166"/>
      <x v="6"/>
    </i>
    <i r="1">
      <x v="9"/>
    </i>
    <i r="1">
      <x v="10"/>
    </i>
    <i r="1">
      <x v="11"/>
    </i>
    <i r="1">
      <x v="32"/>
    </i>
    <i>
      <x v="167"/>
      <x v="6"/>
    </i>
    <i r="1">
      <x v="9"/>
    </i>
    <i r="1">
      <x v="10"/>
    </i>
    <i r="1">
      <x v="11"/>
    </i>
    <i r="1">
      <x v="32"/>
    </i>
    <i>
      <x v="168"/>
      <x v="6"/>
    </i>
    <i r="1">
      <x v="9"/>
    </i>
    <i r="1">
      <x v="10"/>
    </i>
    <i r="1">
      <x v="11"/>
    </i>
    <i r="1">
      <x v="32"/>
    </i>
    <i>
      <x v="169"/>
      <x v="6"/>
    </i>
    <i r="1">
      <x v="11"/>
    </i>
    <i r="1">
      <x v="32"/>
    </i>
    <i>
      <x v="170"/>
      <x v="6"/>
    </i>
    <i r="1">
      <x v="9"/>
    </i>
    <i r="1">
      <x v="10"/>
    </i>
    <i r="1">
      <x v="11"/>
    </i>
    <i r="1">
      <x v="32"/>
    </i>
    <i>
      <x v="171"/>
      <x v="6"/>
    </i>
    <i r="1">
      <x v="9"/>
    </i>
    <i r="1">
      <x v="10"/>
    </i>
    <i r="1">
      <x v="11"/>
    </i>
    <i r="1">
      <x v="32"/>
    </i>
    <i>
      <x v="172"/>
      <x v="6"/>
    </i>
    <i r="1">
      <x v="9"/>
    </i>
    <i r="1">
      <x v="10"/>
    </i>
    <i r="1">
      <x v="11"/>
    </i>
    <i r="1">
      <x v="32"/>
    </i>
    <i>
      <x v="173"/>
      <x v="6"/>
    </i>
    <i r="1">
      <x v="9"/>
    </i>
    <i r="1">
      <x v="10"/>
    </i>
    <i r="1">
      <x v="11"/>
    </i>
    <i r="1">
      <x v="32"/>
    </i>
    <i>
      <x v="174"/>
      <x v="6"/>
    </i>
    <i r="1">
      <x v="9"/>
    </i>
    <i r="1">
      <x v="10"/>
    </i>
    <i r="1">
      <x v="11"/>
    </i>
    <i r="1">
      <x v="32"/>
    </i>
    <i>
      <x v="175"/>
      <x v="11"/>
    </i>
    <i r="1">
      <x v="32"/>
    </i>
    <i>
      <x v="176"/>
      <x v="6"/>
    </i>
    <i r="1">
      <x v="9"/>
    </i>
    <i r="1">
      <x v="10"/>
    </i>
    <i r="1">
      <x v="11"/>
    </i>
    <i r="1">
      <x v="32"/>
    </i>
    <i>
      <x v="177"/>
      <x v="6"/>
    </i>
    <i r="1">
      <x v="9"/>
    </i>
    <i r="1">
      <x v="10"/>
    </i>
    <i r="1">
      <x v="11"/>
    </i>
    <i r="1">
      <x v="32"/>
    </i>
    <i>
      <x v="178"/>
      <x v="6"/>
    </i>
    <i r="1">
      <x v="9"/>
    </i>
    <i r="1">
      <x v="10"/>
    </i>
    <i r="1">
      <x v="11"/>
    </i>
    <i r="1">
      <x v="32"/>
    </i>
    <i>
      <x v="179"/>
      <x v="6"/>
    </i>
    <i r="1">
      <x v="9"/>
    </i>
    <i r="1">
      <x v="10"/>
    </i>
    <i r="1">
      <x v="11"/>
    </i>
    <i r="1">
      <x v="32"/>
    </i>
    <i>
      <x v="180"/>
      <x v="6"/>
    </i>
    <i r="1">
      <x v="9"/>
    </i>
    <i r="1">
      <x v="10"/>
    </i>
    <i r="1">
      <x v="11"/>
    </i>
    <i r="1">
      <x v="32"/>
    </i>
    <i>
      <x v="181"/>
      <x v="6"/>
    </i>
    <i r="1">
      <x v="10"/>
    </i>
    <i r="1">
      <x v="11"/>
    </i>
    <i r="1">
      <x v="32"/>
    </i>
    <i>
      <x v="182"/>
      <x v="6"/>
    </i>
    <i r="1">
      <x v="9"/>
    </i>
    <i r="1">
      <x v="10"/>
    </i>
    <i r="1">
      <x v="11"/>
    </i>
    <i r="1">
      <x v="32"/>
    </i>
    <i>
      <x v="183"/>
      <x v="6"/>
    </i>
    <i r="1">
      <x v="9"/>
    </i>
    <i r="1">
      <x v="10"/>
    </i>
    <i r="1">
      <x v="11"/>
    </i>
    <i r="1">
      <x v="32"/>
    </i>
    <i>
      <x v="184"/>
      <x v="6"/>
    </i>
    <i r="1">
      <x v="9"/>
    </i>
    <i r="1">
      <x v="10"/>
    </i>
    <i r="1">
      <x v="11"/>
    </i>
    <i r="1">
      <x v="32"/>
    </i>
    <i>
      <x v="185"/>
      <x v="6"/>
    </i>
    <i r="1">
      <x v="9"/>
    </i>
    <i r="1">
      <x v="10"/>
    </i>
    <i r="1">
      <x v="11"/>
    </i>
    <i r="1">
      <x v="32"/>
    </i>
    <i>
      <x v="187"/>
      <x v="6"/>
    </i>
    <i r="1">
      <x v="10"/>
    </i>
    <i r="1">
      <x v="11"/>
    </i>
    <i r="1">
      <x v="32"/>
    </i>
    <i>
      <x v="188"/>
      <x v="6"/>
    </i>
    <i r="1">
      <x v="9"/>
    </i>
    <i r="1">
      <x v="10"/>
    </i>
    <i r="1">
      <x v="11"/>
    </i>
    <i r="1">
      <x v="32"/>
    </i>
    <i>
      <x v="189"/>
      <x v="6"/>
    </i>
    <i r="1">
      <x v="9"/>
    </i>
    <i r="1">
      <x v="10"/>
    </i>
    <i r="1">
      <x v="11"/>
    </i>
    <i r="1">
      <x v="32"/>
    </i>
    <i>
      <x v="190"/>
      <x v="6"/>
    </i>
    <i r="1">
      <x v="9"/>
    </i>
    <i r="1">
      <x v="10"/>
    </i>
    <i r="1">
      <x v="11"/>
    </i>
    <i r="1">
      <x v="32"/>
    </i>
    <i>
      <x v="191"/>
      <x v="6"/>
    </i>
    <i r="1">
      <x v="9"/>
    </i>
    <i r="1">
      <x v="10"/>
    </i>
    <i r="1">
      <x v="11"/>
    </i>
    <i r="1">
      <x v="32"/>
    </i>
    <i>
      <x v="192"/>
      <x v="6"/>
    </i>
    <i r="1">
      <x v="9"/>
    </i>
    <i r="1">
      <x v="10"/>
    </i>
    <i r="1">
      <x v="11"/>
    </i>
    <i r="1">
      <x v="32"/>
    </i>
    <i>
      <x v="193"/>
      <x v="6"/>
    </i>
    <i r="1">
      <x v="10"/>
    </i>
    <i r="1">
      <x v="11"/>
    </i>
    <i r="1">
      <x v="32"/>
    </i>
    <i>
      <x v="194"/>
      <x v="6"/>
    </i>
    <i r="1">
      <x v="9"/>
    </i>
    <i r="1">
      <x v="10"/>
    </i>
    <i r="1">
      <x v="11"/>
    </i>
    <i r="1">
      <x v="32"/>
    </i>
    <i>
      <x v="195"/>
      <x v="6"/>
    </i>
    <i r="1">
      <x v="9"/>
    </i>
    <i r="1">
      <x v="10"/>
    </i>
    <i r="1">
      <x v="11"/>
    </i>
    <i r="1">
      <x v="32"/>
    </i>
    <i>
      <x v="196"/>
      <x v="6"/>
    </i>
    <i r="1">
      <x v="9"/>
    </i>
    <i r="1">
      <x v="10"/>
    </i>
    <i r="1">
      <x v="11"/>
    </i>
    <i r="1">
      <x v="32"/>
    </i>
    <i>
      <x v="197"/>
      <x v="6"/>
    </i>
    <i r="1">
      <x v="9"/>
    </i>
    <i r="1">
      <x v="10"/>
    </i>
    <i r="1">
      <x v="11"/>
    </i>
    <i r="1">
      <x v="32"/>
    </i>
    <i>
      <x v="198"/>
      <x v="6"/>
    </i>
    <i r="1">
      <x v="9"/>
    </i>
    <i r="1">
      <x v="10"/>
    </i>
    <i r="1">
      <x v="11"/>
    </i>
    <i r="1">
      <x v="32"/>
    </i>
    <i>
      <x v="199"/>
      <x v="10"/>
    </i>
    <i r="1">
      <x v="11"/>
    </i>
    <i r="1">
      <x v="32"/>
    </i>
    <i>
      <x v="200"/>
      <x v="6"/>
    </i>
    <i r="1">
      <x v="9"/>
    </i>
    <i r="1">
      <x v="10"/>
    </i>
    <i r="1">
      <x v="11"/>
    </i>
    <i r="1">
      <x v="32"/>
    </i>
    <i>
      <x v="201"/>
      <x v="6"/>
    </i>
    <i r="1">
      <x v="9"/>
    </i>
    <i r="1">
      <x v="10"/>
    </i>
    <i r="1">
      <x v="11"/>
    </i>
    <i r="1">
      <x v="32"/>
    </i>
    <i>
      <x v="202"/>
      <x v="6"/>
    </i>
    <i r="1">
      <x v="9"/>
    </i>
    <i r="1">
      <x v="10"/>
    </i>
    <i r="1">
      <x v="11"/>
    </i>
    <i r="1">
      <x v="32"/>
    </i>
    <i>
      <x v="203"/>
      <x v="6"/>
    </i>
    <i r="1">
      <x v="9"/>
    </i>
    <i r="1">
      <x v="10"/>
    </i>
    <i r="1">
      <x v="11"/>
    </i>
    <i r="1">
      <x v="32"/>
    </i>
    <i>
      <x v="204"/>
      <x v="6"/>
    </i>
    <i r="1">
      <x v="9"/>
    </i>
    <i r="1">
      <x v="10"/>
    </i>
    <i r="1">
      <x v="11"/>
    </i>
    <i r="1">
      <x v="32"/>
    </i>
    <i>
      <x v="205"/>
      <x v="6"/>
    </i>
    <i r="1">
      <x v="10"/>
    </i>
    <i>
      <x v="206"/>
      <x v="6"/>
    </i>
    <i r="1">
      <x v="9"/>
    </i>
    <i r="1">
      <x v="10"/>
    </i>
    <i r="1">
      <x v="11"/>
    </i>
    <i r="1">
      <x v="32"/>
    </i>
    <i>
      <x v="207"/>
      <x v="6"/>
    </i>
    <i r="1">
      <x v="9"/>
    </i>
    <i r="1">
      <x v="10"/>
    </i>
    <i r="1">
      <x v="11"/>
    </i>
    <i r="1">
      <x v="32"/>
    </i>
    <i>
      <x v="208"/>
      <x v="6"/>
    </i>
    <i r="1">
      <x v="9"/>
    </i>
    <i r="1">
      <x v="10"/>
    </i>
    <i r="1">
      <x v="11"/>
    </i>
    <i r="1">
      <x v="32"/>
    </i>
    <i>
      <x v="209"/>
      <x v="6"/>
    </i>
    <i r="1">
      <x v="9"/>
    </i>
    <i r="1">
      <x v="10"/>
    </i>
    <i r="1">
      <x v="11"/>
    </i>
    <i r="1">
      <x v="32"/>
    </i>
    <i>
      <x v="211"/>
      <x v="6"/>
    </i>
    <i r="1">
      <x v="10"/>
    </i>
    <i>
      <x v="212"/>
      <x v="6"/>
    </i>
    <i r="1">
      <x v="9"/>
    </i>
    <i r="1">
      <x v="10"/>
    </i>
    <i r="1">
      <x v="11"/>
    </i>
    <i r="1">
      <x v="32"/>
    </i>
    <i>
      <x v="213"/>
      <x v="6"/>
    </i>
    <i r="1">
      <x v="9"/>
    </i>
    <i r="1">
      <x v="10"/>
    </i>
    <i r="1">
      <x v="11"/>
    </i>
    <i r="1">
      <x v="32"/>
    </i>
    <i>
      <x v="214"/>
      <x v="6"/>
    </i>
    <i r="1">
      <x v="9"/>
    </i>
    <i r="1">
      <x v="10"/>
    </i>
    <i r="1">
      <x v="11"/>
    </i>
    <i r="1">
      <x v="32"/>
    </i>
    <i>
      <x v="215"/>
      <x v="6"/>
    </i>
    <i r="1">
      <x v="9"/>
    </i>
    <i r="1">
      <x v="10"/>
    </i>
    <i r="1">
      <x v="11"/>
    </i>
    <i r="1">
      <x v="32"/>
    </i>
    <i>
      <x v="216"/>
      <x v="6"/>
    </i>
    <i r="1">
      <x v="9"/>
    </i>
    <i r="1">
      <x v="10"/>
    </i>
    <i r="1">
      <x v="11"/>
    </i>
    <i r="1">
      <x v="32"/>
    </i>
    <i>
      <x v="217"/>
      <x v="6"/>
    </i>
    <i r="1">
      <x v="10"/>
    </i>
    <i>
      <x v="218"/>
      <x v="6"/>
    </i>
    <i r="1">
      <x v="9"/>
    </i>
    <i r="1">
      <x v="10"/>
    </i>
    <i r="1">
      <x v="11"/>
    </i>
    <i r="1">
      <x v="32"/>
    </i>
    <i>
      <x v="219"/>
      <x v="6"/>
    </i>
    <i r="1">
      <x v="9"/>
    </i>
    <i r="1">
      <x v="10"/>
    </i>
    <i r="1">
      <x v="11"/>
    </i>
    <i r="1">
      <x v="32"/>
    </i>
    <i>
      <x v="220"/>
      <x v="6"/>
    </i>
    <i r="1">
      <x v="9"/>
    </i>
    <i r="1">
      <x v="10"/>
    </i>
    <i r="1">
      <x v="11"/>
    </i>
    <i r="1">
      <x v="32"/>
    </i>
    <i>
      <x v="221"/>
      <x v="6"/>
    </i>
    <i r="1">
      <x v="9"/>
    </i>
    <i r="1">
      <x v="10"/>
    </i>
    <i r="1">
      <x v="11"/>
    </i>
    <i r="1">
      <x v="32"/>
    </i>
    <i>
      <x v="222"/>
      <x v="6"/>
    </i>
    <i r="1">
      <x v="9"/>
    </i>
    <i r="1">
      <x v="10"/>
    </i>
    <i r="1">
      <x v="11"/>
    </i>
    <i r="1">
      <x v="32"/>
    </i>
    <i>
      <x v="223"/>
      <x v="6"/>
    </i>
    <i r="1">
      <x v="10"/>
    </i>
    <i>
      <x v="224"/>
      <x v="6"/>
    </i>
    <i r="1">
      <x v="9"/>
    </i>
    <i r="1">
      <x v="10"/>
    </i>
    <i r="1">
      <x v="11"/>
    </i>
    <i r="1">
      <x v="32"/>
    </i>
    <i>
      <x v="225"/>
      <x v="6"/>
    </i>
    <i r="1">
      <x v="9"/>
    </i>
    <i r="1">
      <x v="10"/>
    </i>
    <i r="1">
      <x v="11"/>
    </i>
    <i r="1">
      <x v="32"/>
    </i>
  </rowItems>
  <colFields count="1">
    <field x="-2"/>
  </colFields>
  <colItems count="3">
    <i>
      <x/>
    </i>
    <i i="1">
      <x v="1"/>
    </i>
    <i i="2">
      <x v="2"/>
    </i>
  </colItems>
  <pageFields count="1">
    <pageField fld="6" item="0" hier="-1"/>
  </pageFields>
  <dataFields count="3">
    <dataField name="Somme de VALUE" fld="2" baseField="0" baseItem="0"/>
    <dataField name="Somme de VARP" fld="5" baseField="0" baseItem="0"/>
    <dataField name="Somme de VARV" fld="4" baseField="0" baseItem="0"/>
  </dataFields>
  <pivotTableStyleInfo name="PivotStyleLight16" showRowHeaders="1" showColHeaders="1" showRowStripes="0" showColStripes="0" showLastColumn="1"/>
  <filters count="1">
    <filter fld="0" type="thisYear" evalOrder="-1" id="8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692235-3725-423D-9461-ACA19889F016}" name="Tableau croisé dynamique6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A5:B18" firstHeaderRow="2" firstDataRow="2" firstDataCol="1" rowPageCount="1" colPageCount="1"/>
  <pivotFields count="12">
    <pivotField compact="0" numFmtId="14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1"/>
        <item x="32"/>
        <item x="13"/>
        <item x="7"/>
        <item x="36"/>
        <item x="40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39"/>
        <item x="41"/>
        <item x="26"/>
        <item x="29"/>
        <item x="47"/>
        <item x="48"/>
        <item x="49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12">
    <i>
      <x v="15"/>
    </i>
    <i>
      <x v="16"/>
    </i>
    <i>
      <x v="17"/>
    </i>
    <i>
      <x v="20"/>
    </i>
    <i>
      <x v="21"/>
    </i>
    <i>
      <x v="22"/>
    </i>
    <i>
      <x v="23"/>
    </i>
    <i>
      <x v="28"/>
    </i>
    <i>
      <x v="29"/>
    </i>
    <i>
      <x v="30"/>
    </i>
    <i>
      <x v="43"/>
    </i>
    <i>
      <x v="44"/>
    </i>
  </rowItems>
  <colItems count="1">
    <i/>
  </colItems>
  <pageFields count="1">
    <pageField fld="6" item="1" hier="-1"/>
  </pageFields>
  <dataFields count="1">
    <dataField name="Max. de VALUE" fld="2" subtotal="max" baseField="7" baseItem="15"/>
  </dataFields>
  <pivotTableStyleInfo name="PivotStyleLight16" showRowHeaders="1" showColHeaders="1" showRowStripes="0" showColStripes="0" showLastColumn="1"/>
  <filters count="1">
    <filter fld="0" type="thisWeek" evalOrder="-1" id="6">
      <autoFilter ref="A1">
        <filterColumn colId="0">
          <dynamicFilter type="thisWeek" val="44094" maxVal="4410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35605-CC33-4C81-97AB-E3BCB4A38B0C}" name="CURRENCIES_DONNEES" cacheId="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gridDropZones="1" multipleFieldFilters="0">
  <location ref="D5:H2322" firstHeaderRow="1" firstDataRow="2" firstDataCol="2" rowPageCount="1" colPageCount="1"/>
  <pivotFields count="12">
    <pivotField axis="axisRow" compact="0" numFmtId="14" outline="0" multipleItemSelectionAllowed="1" showAll="0" sortType="descending" defaultSubtotal="0">
      <items count="228"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91"/>
        <item x="172"/>
        <item x="171"/>
        <item x="170"/>
        <item x="169"/>
        <item x="168"/>
        <item x="223"/>
        <item x="167"/>
        <item x="166"/>
        <item x="165"/>
        <item x="164"/>
        <item x="163"/>
        <item x="222"/>
        <item x="162"/>
        <item x="161"/>
        <item x="160"/>
        <item x="159"/>
        <item x="158"/>
        <item x="221"/>
        <item x="157"/>
        <item x="156"/>
        <item x="155"/>
        <item x="154"/>
        <item x="153"/>
        <item x="220"/>
        <item x="152"/>
        <item x="151"/>
        <item x="150"/>
        <item x="149"/>
        <item x="148"/>
        <item x="219"/>
        <item x="147"/>
        <item x="146"/>
        <item x="145"/>
        <item x="144"/>
        <item x="143"/>
        <item x="218"/>
        <item x="142"/>
        <item x="141"/>
        <item x="140"/>
        <item x="139"/>
        <item x="138"/>
        <item x="217"/>
        <item x="137"/>
        <item x="136"/>
        <item x="135"/>
        <item x="134"/>
        <item x="133"/>
        <item x="216"/>
        <item x="132"/>
        <item x="131"/>
        <item x="130"/>
        <item x="129"/>
        <item x="128"/>
        <item x="215"/>
        <item x="190"/>
        <item x="127"/>
        <item x="126"/>
        <item x="125"/>
        <item x="124"/>
        <item x="214"/>
        <item x="123"/>
        <item x="122"/>
        <item x="121"/>
        <item x="120"/>
        <item x="119"/>
        <item x="213"/>
        <item x="118"/>
        <item x="117"/>
        <item x="116"/>
        <item x="115"/>
        <item x="114"/>
        <item x="212"/>
        <item x="113"/>
        <item x="112"/>
        <item x="111"/>
        <item x="110"/>
        <item x="109"/>
        <item x="211"/>
        <item x="108"/>
        <item x="107"/>
        <item x="106"/>
        <item x="105"/>
        <item x="104"/>
        <item x="210"/>
        <item x="103"/>
        <item x="102"/>
        <item x="101"/>
        <item x="100"/>
        <item x="189"/>
        <item x="209"/>
        <item x="99"/>
        <item x="98"/>
        <item x="97"/>
        <item x="96"/>
        <item x="95"/>
        <item x="208"/>
        <item x="94"/>
        <item x="93"/>
        <item x="92"/>
        <item x="91"/>
        <item x="90"/>
        <item x="207"/>
        <item x="89"/>
        <item x="88"/>
        <item x="87"/>
        <item x="86"/>
        <item x="85"/>
        <item x="206"/>
        <item x="84"/>
        <item x="83"/>
        <item x="82"/>
        <item x="81"/>
        <item x="80"/>
        <item x="205"/>
        <item x="79"/>
        <item x="78"/>
        <item x="77"/>
        <item x="76"/>
        <item x="75"/>
        <item x="204"/>
        <item x="74"/>
        <item x="73"/>
        <item x="72"/>
        <item x="71"/>
        <item x="70"/>
        <item x="203"/>
        <item x="193"/>
        <item x="69"/>
        <item x="68"/>
        <item x="67"/>
        <item x="66"/>
        <item x="65"/>
        <item x="64"/>
        <item x="63"/>
        <item x="62"/>
        <item x="61"/>
        <item x="202"/>
        <item x="60"/>
        <item x="59"/>
        <item x="58"/>
        <item x="57"/>
        <item x="56"/>
        <item x="201"/>
        <item x="55"/>
        <item x="54"/>
        <item x="53"/>
        <item x="52"/>
        <item x="51"/>
        <item x="200"/>
        <item x="50"/>
        <item x="49"/>
        <item x="48"/>
        <item x="47"/>
        <item x="46"/>
        <item x="199"/>
        <item x="45"/>
        <item x="44"/>
        <item x="43"/>
        <item x="42"/>
        <item x="41"/>
        <item x="198"/>
        <item x="40"/>
        <item x="39"/>
        <item x="38"/>
        <item x="37"/>
        <item x="36"/>
        <item x="197"/>
        <item x="35"/>
        <item x="34"/>
        <item x="33"/>
        <item x="32"/>
        <item x="188"/>
        <item x="196"/>
        <item x="31"/>
        <item x="30"/>
        <item x="29"/>
        <item x="28"/>
        <item x="27"/>
        <item x="195"/>
        <item x="26"/>
        <item x="25"/>
        <item x="24"/>
        <item x="23"/>
        <item x="22"/>
        <item x="194"/>
        <item x="21"/>
        <item x="20"/>
        <item x="19"/>
        <item x="18"/>
        <item x="17"/>
        <item x="227"/>
        <item x="16"/>
        <item x="15"/>
        <item x="14"/>
        <item x="13"/>
        <item x="187"/>
        <item x="226"/>
        <item x="12"/>
        <item x="11"/>
        <item x="10"/>
        <item x="9"/>
        <item x="8"/>
        <item x="225"/>
        <item x="7"/>
        <item x="6"/>
        <item x="5"/>
        <item x="4"/>
        <item x="3"/>
        <item x="224"/>
        <item x="2"/>
        <item x="1"/>
        <item x="19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3"/>
        <item x="2"/>
        <item x="1"/>
        <item x="0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">
        <item x="14"/>
        <item x="12"/>
        <item x="10"/>
        <item x="20"/>
        <item x="27"/>
        <item x="15"/>
        <item x="45"/>
        <item x="6"/>
        <item x="28"/>
        <item x="42"/>
        <item x="46"/>
        <item x="44"/>
        <item x="5"/>
        <item x="1"/>
        <item x="11"/>
        <item x="30"/>
        <item x="32"/>
        <item x="31"/>
        <item x="13"/>
        <item x="7"/>
        <item x="36"/>
        <item x="38"/>
        <item x="37"/>
        <item x="9"/>
        <item x="3"/>
        <item x="25"/>
        <item x="23"/>
        <item x="34"/>
        <item x="33"/>
        <item x="35"/>
        <item x="21"/>
        <item x="2"/>
        <item x="43"/>
        <item x="22"/>
        <item x="24"/>
        <item x="19"/>
        <item x="0"/>
        <item x="8"/>
        <item x="4"/>
        <item x="17"/>
        <item x="16"/>
        <item x="18"/>
        <item x="40"/>
        <item x="39"/>
        <item x="41"/>
        <item x="26"/>
        <item x="29"/>
        <item x="47"/>
        <item x="48"/>
        <item x="49"/>
        <item x="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7"/>
  </rowFields>
  <rowItems count="2316">
    <i>
      <x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3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4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5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6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7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8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9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0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1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2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3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4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5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6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7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8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19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7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0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3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8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19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0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1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2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4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5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  <i>
      <x v="226"/>
      <x v="15"/>
    </i>
    <i r="1">
      <x v="16"/>
    </i>
    <i r="1">
      <x v="17"/>
    </i>
    <i r="1">
      <x v="20"/>
    </i>
    <i r="1">
      <x v="21"/>
    </i>
    <i r="1">
      <x v="22"/>
    </i>
    <i r="1">
      <x v="27"/>
    </i>
    <i r="1">
      <x v="28"/>
    </i>
    <i r="1">
      <x v="29"/>
    </i>
    <i r="1">
      <x v="42"/>
    </i>
    <i r="1">
      <x v="43"/>
    </i>
    <i r="1">
      <x v="44"/>
    </i>
  </rowItems>
  <colFields count="1">
    <field x="-2"/>
  </colFields>
  <colItems count="3">
    <i>
      <x/>
    </i>
    <i i="1">
      <x v="1"/>
    </i>
    <i i="2">
      <x v="2"/>
    </i>
  </colItems>
  <pageFields count="1">
    <pageField fld="6" item="1" hier="-1"/>
  </pageFields>
  <dataFields count="3">
    <dataField name="Somme de VALUE" fld="2" baseField="0" baseItem="0"/>
    <dataField name="Somme de VARP" fld="5" baseField="0" baseItem="0"/>
    <dataField name="Somme de VARV" fld="4" baseField="0" baseItem="0"/>
  </dataFields>
  <pivotTableStyleInfo name="PivotStyleLight16" showRowHeaders="1" showColHeaders="1" showRowStripes="0" showColStripes="0" showLastColumn="1"/>
  <filters count="1">
    <filter fld="0" type="thisYear" evalOrder="-1" id="7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7EF9A-ED95-404B-BEB3-DE849E13F2DB}" name="Tableau croisé dynamique7" cacheId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A5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3"/>
        <item m="1" x="1"/>
        <item m="1" x="2"/>
        <item x="0"/>
        <item t="default"/>
      </items>
    </pivotField>
    <pivotField showAll="0"/>
    <pivotField showAll="0"/>
  </pivotFields>
  <rowFields count="1">
    <field x="9"/>
  </rowFields>
  <rowItems count="2"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refreshOnLoad="1" connectionId="1" xr16:uid="{C8F82CB6-1AB7-4FDA-A749-2EE97E08C946}" autoFormatId="16" applyNumberFormats="0" applyBorderFormats="0" applyFontFormats="0" applyPatternFormats="0" applyAlignmentFormats="0" applyWidthHeightFormats="0">
  <queryTableRefresh nextId="13" unboundColumnsRight="2">
    <queryTableFields count="12">
      <queryTableField id="1" name="DATE" tableColumnId="1"/>
      <queryTableField id="2" name="TICKER" tableColumnId="2"/>
      <queryTableField id="3" name="VALUE" tableColumnId="3"/>
      <queryTableField id="4" name="VALUE_D-1" tableColumnId="4"/>
      <queryTableField id="5" name="VARV" tableColumnId="5"/>
      <queryTableField id="6" name="VARP" tableColumnId="6"/>
      <queryTableField id="7" name="TYPOLOGY" tableColumnId="7"/>
      <queryTableField id="8" name="LABEL" tableColumnId="8"/>
      <queryTableField id="9" name="ENTITIES" tableColumnId="9"/>
      <queryTableField id="12" name="DATE_MAJ" tableColumnId="12"/>
      <queryTableField id="10" dataBound="0" tableColumnId="10"/>
      <queryTableField id="11" dataBound="0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NTITIES" xr10:uid="{776B6741-EEC3-4EC1-A2AE-B96064ACBE1E}" sourceName="ENTITIES">
  <pivotTables>
    <pivotTable tabId="27" name="INDICE_COURBE"/>
    <pivotTable tabId="24" name="INDICE_DONNEES"/>
    <pivotTable tabId="24" name="Tableau croisé dynamique3"/>
  </pivotTables>
  <data>
    <tabular pivotCacheId="1498294291" sortOrder="descending">
      <items count="4">
        <i x="3" s="1"/>
        <i x="1"/>
        <i x="2"/>
        <i x="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NTITIES" xr10:uid="{1D249B7B-BD91-47B1-AAA4-41DB3595DD05}" cache="Segment_ENTITIES" caption="ENTITIES" columnCount="4" showCaption="0" style="SlicerStyleLight3" rowHeight="2880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03E401-94A0-42F8-BE5E-FD152F7F9C7C}" name="BASE_MARKET_DATA" displayName="BASE_MARKET_DATA" ref="A1:L10676" tableType="queryTable" totalsRowShown="0">
  <autoFilter ref="A1:L10676" xr:uid="{4333FE12-7565-432D-A7F3-57613AF0C907}"/>
  <tableColumns count="12">
    <tableColumn id="1" xr3:uid="{09C40891-8FE8-4C3B-8AB3-EC225507CE1C}" uniqueName="1" name="DATE" queryTableFieldId="1" dataDxfId="7"/>
    <tableColumn id="2" xr3:uid="{DB98B0B5-057A-4D20-85BD-1C25A1173923}" uniqueName="2" name="TICKER" queryTableFieldId="2" dataDxfId="6"/>
    <tableColumn id="3" xr3:uid="{66E3F5AE-B58D-42F1-9F93-6BD2F3E45DE7}" uniqueName="3" name="VALUE" queryTableFieldId="3"/>
    <tableColumn id="4" xr3:uid="{7B709CD1-647F-4B8C-AB9C-FB0F9B0A2817}" uniqueName="4" name="VALUE_D-1" queryTableFieldId="4"/>
    <tableColumn id="5" xr3:uid="{9B3BF306-D71D-47E0-805E-48BCE7FDD408}" uniqueName="5" name="VARV" queryTableFieldId="5"/>
    <tableColumn id="6" xr3:uid="{FFB18F3D-2A2B-4F69-AECE-E1D01594B51C}" uniqueName="6" name="VARP" queryTableFieldId="6"/>
    <tableColumn id="7" xr3:uid="{F383276B-816D-44AD-8E30-32B284A8397E}" uniqueName="7" name="TYPOLOGY" queryTableFieldId="7" dataDxfId="5"/>
    <tableColumn id="8" xr3:uid="{34C39196-C9DD-467F-8FA6-8542B82E4A2A}" uniqueName="8" name="LABEL" queryTableFieldId="8" dataDxfId="4"/>
    <tableColumn id="9" xr3:uid="{605DB3DD-E0C1-4B9F-85E6-A2F25FC6FF7F}" uniqueName="9" name="ENTITIES" queryTableFieldId="9" dataDxfId="3"/>
    <tableColumn id="12" xr3:uid="{87D3CCF7-E9C9-40F9-AACC-85A27DF51927}" uniqueName="12" name="DATE_MAJ" queryTableFieldId="12" dataDxfId="2"/>
    <tableColumn id="10" xr3:uid="{BEEA3177-AB7A-4B1F-832D-A700C4EF798C}" uniqueName="10" name="DERNIERE_DATE" queryTableFieldId="10" dataDxfId="1">
      <calculatedColumnFormula>IF(BASE_MARKET_DATA[[#This Row],[DATE]]=_xlfn.MAXIFS(A:A,H:H,BASE_MARKET_DATA[[#This Row],[LABEL]]),1,0)</calculatedColumnFormula>
    </tableColumn>
    <tableColumn id="11" xr3:uid="{7917FFE8-7EF5-4BFF-AD5D-688B4ABB9D8C}" uniqueName="11" name="W_L" queryTableFieldId="11" dataDxfId="0">
      <calculatedColumnFormula>IF(BASE_MARKET_DATA[[#This Row],[VARP]]&gt;0,1,0)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" xr10:uid="{622EFFB7-FDA9-4883-80D1-F5EEFAD7228B}" sourceName="DATE">
  <pivotTables>
    <pivotTable tabId="27" name="INDICE_COURBE"/>
  </pivotTables>
  <state minimalRefreshVersion="6" lastRefreshVersion="6" pivotCacheId="1498294291" filterType="dateBetween">
    <selection startDate="2020-09-01T00:00:00" endDate="2020-09-30T00:00:00"/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00A3C028-6293-487F-8651-39ADEE08BFC6}" cache="ChronologieNative_DATE" caption="DATE" showHeader="0" showSelectionLabel="0" showHorizontalScrollbar="0" level="2" selectionLevel="2" scrollPosition="2019-04-05T00:00:00" style="TimeSlicerStyleLight3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B88AC-364F-43E9-9AD0-6D25ACE8549F}">
  <dimension ref="B1:AA41"/>
  <sheetViews>
    <sheetView showGridLines="0" tabSelected="1" zoomScale="70" zoomScaleNormal="70" workbookViewId="0">
      <selection activeCell="Z14" sqref="Z14"/>
    </sheetView>
  </sheetViews>
  <sheetFormatPr baseColWidth="10" defaultRowHeight="15.5"/>
  <cols>
    <col min="1" max="1" width="3.90625" style="3" customWidth="1"/>
    <col min="2" max="2" width="25.08984375" style="3" customWidth="1"/>
    <col min="3" max="3" width="12.1796875" style="3" customWidth="1"/>
    <col min="4" max="4" width="7" style="3" customWidth="1"/>
    <col min="5" max="7" width="12.1796875" style="31" customWidth="1"/>
    <col min="8" max="8" width="3.6328125" style="3" customWidth="1"/>
    <col min="9" max="9" width="25.08984375" style="3" customWidth="1"/>
    <col min="10" max="10" width="12.1796875" style="3" customWidth="1"/>
    <col min="11" max="11" width="7" style="3" customWidth="1"/>
    <col min="12" max="14" width="12.1796875" style="31" customWidth="1"/>
    <col min="15" max="15" width="2.453125" style="3" customWidth="1"/>
    <col min="16" max="16" width="25.08984375" style="3" customWidth="1"/>
    <col min="17" max="17" width="12.1796875" style="3" customWidth="1"/>
    <col min="18" max="18" width="7" style="27" customWidth="1"/>
    <col min="19" max="19" width="12.1796875" style="31" customWidth="1"/>
    <col min="20" max="20" width="10" style="31" customWidth="1"/>
    <col min="21" max="21" width="10.90625" style="31" bestFit="1" customWidth="1"/>
    <col min="22" max="16384" width="10.90625" style="3"/>
  </cols>
  <sheetData>
    <row r="1" spans="2:21" s="4" customFormat="1" ht="54" customHeight="1">
      <c r="B1" s="9" t="str">
        <f>"MARKET DATA - Dashboard Excel"</f>
        <v>MARKET DATA - Dashboard Excel</v>
      </c>
      <c r="C1" s="5"/>
      <c r="D1" s="5"/>
      <c r="E1" s="30"/>
      <c r="F1" s="30"/>
      <c r="G1" s="30"/>
      <c r="H1" s="5"/>
      <c r="I1" s="5"/>
      <c r="J1" s="5"/>
      <c r="K1" s="5"/>
      <c r="L1" s="30"/>
      <c r="M1" s="30"/>
      <c r="N1" s="30"/>
      <c r="O1" s="5"/>
      <c r="P1" s="5"/>
      <c r="Q1" s="5"/>
      <c r="R1" s="26"/>
      <c r="S1" s="30"/>
      <c r="T1" s="30"/>
      <c r="U1" s="30"/>
    </row>
    <row r="2" spans="2:21" s="4" customFormat="1">
      <c r="B2" s="46" t="str">
        <f>"Dernière mise à jour : "&amp;DATE_MAJ!A4&amp;""</f>
        <v>Dernière mise à jour : 2020/09/26 11:42:58</v>
      </c>
      <c r="C2" s="5"/>
      <c r="D2" s="5"/>
      <c r="E2" s="30"/>
      <c r="F2" s="30"/>
      <c r="G2" s="30"/>
      <c r="H2" s="5"/>
      <c r="I2" s="5"/>
      <c r="J2" s="5"/>
      <c r="K2" s="5"/>
      <c r="L2" s="30"/>
      <c r="M2" s="30"/>
      <c r="N2" s="30"/>
      <c r="O2" s="5"/>
      <c r="P2" s="5"/>
      <c r="Q2" s="5"/>
      <c r="R2" s="26"/>
      <c r="S2" s="30"/>
      <c r="T2" s="30"/>
      <c r="U2" s="30"/>
    </row>
    <row r="3" spans="2:21" ht="6" customHeight="1"/>
    <row r="4" spans="2:21" s="11" customFormat="1" ht="27" customHeight="1">
      <c r="B4" s="13" t="s">
        <v>1</v>
      </c>
      <c r="C4" s="14"/>
      <c r="D4" s="14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40"/>
      <c r="S4" s="15"/>
      <c r="T4" s="15"/>
      <c r="U4" s="15"/>
    </row>
    <row r="5" spans="2:21" ht="5.5" customHeight="1"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2"/>
      <c r="S5" s="41"/>
      <c r="T5" s="41"/>
      <c r="U5" s="41"/>
    </row>
    <row r="6" spans="2:21" ht="37" customHeight="1">
      <c r="P6" s="22"/>
    </row>
    <row r="7" spans="2:21" ht="7" customHeight="1"/>
    <row r="8" spans="2:21" ht="18">
      <c r="P8" s="6" t="s">
        <v>138</v>
      </c>
      <c r="Q8" s="8"/>
      <c r="R8" s="28"/>
      <c r="S8" s="32"/>
      <c r="T8" s="32"/>
      <c r="U8" s="32"/>
    </row>
    <row r="9" spans="2:21" ht="10" customHeight="1"/>
    <row r="10" spans="2:21">
      <c r="P10" s="16" t="str">
        <f>IF(ISBLANK(INDICE!A7),"",INDICE!A7)</f>
        <v>S&amp;P 500</v>
      </c>
      <c r="Q10" s="24">
        <f>IFERROR(VLOOKUP(DASHBOARD!$P10,INDICE!$E:$H,2,FALSE),"")</f>
        <v>3298.459961</v>
      </c>
      <c r="R10" s="29">
        <f t="shared" ref="R10:R12" si="0">IFERROR(S10*100,"")</f>
        <v>1.5976723760637597</v>
      </c>
      <c r="S10" s="33">
        <f>IFERROR(VLOOKUP(DASHBOARD!$P10,INDICE!$E:$H,3,FALSE),"")</f>
        <v>1.5976723760637596E-2</v>
      </c>
      <c r="T10" s="38">
        <f>IFERROR(VLOOKUP(DASHBOARD!$P10,INDICE!$E:$H,4,FALSE),"")</f>
        <v>51.869873000000098</v>
      </c>
      <c r="U10" s="44">
        <f>IF(ISBLANK(INDICE!A7),"",_xlfn.MAXIFS(INDICE!$D:$D,INDICE!$E:$E,DASHBOARD!P10))</f>
        <v>44099</v>
      </c>
    </row>
    <row r="11" spans="2:21">
      <c r="B11" s="10"/>
      <c r="C11" s="10"/>
      <c r="D11" s="10"/>
      <c r="E11" s="34"/>
      <c r="P11" s="16" t="str">
        <f>IF(ISBLANK(INDICE!A8),"",INDICE!A8)</f>
        <v>Dow</v>
      </c>
      <c r="Q11" s="24">
        <f>IFERROR(VLOOKUP(DASHBOARD!$P11,INDICE!$E:$H,2,FALSE),"")</f>
        <v>27173.960938</v>
      </c>
      <c r="R11" s="29">
        <f t="shared" si="0"/>
        <v>1.3369964927421363</v>
      </c>
      <c r="S11" s="33">
        <f>IFERROR(VLOOKUP(DASHBOARD!$P11,INDICE!$E:$H,3,FALSE),"")</f>
        <v>1.3369964927421363E-2</v>
      </c>
      <c r="T11" s="38">
        <f>IFERROR(VLOOKUP(DASHBOARD!$P11,INDICE!$E:$H,4,FALSE),"")</f>
        <v>358.52148500000112</v>
      </c>
      <c r="U11" s="44">
        <f>IF(ISBLANK(INDICE!A8),"",_xlfn.MAXIFS(INDICE!$D:$D,INDICE!$E:$E,DASHBOARD!P11))</f>
        <v>44099</v>
      </c>
    </row>
    <row r="12" spans="2:21">
      <c r="B12" s="10"/>
      <c r="C12" s="10"/>
      <c r="D12" s="10"/>
      <c r="E12" s="34"/>
      <c r="P12" s="16" t="str">
        <f>IF(ISBLANK(INDICE!A9),"",INDICE!A9)</f>
        <v>Hang Seng</v>
      </c>
      <c r="Q12" s="24">
        <f>IFERROR(VLOOKUP(DASHBOARD!$P12,INDICE!$E:$H,2,FALSE),"")</f>
        <v>23235.419922000001</v>
      </c>
      <c r="R12" s="29">
        <f t="shared" si="0"/>
        <v>-0.32452560085930882</v>
      </c>
      <c r="S12" s="33">
        <f>IFERROR(VLOOKUP(DASHBOARD!$P12,INDICE!$E:$H,3,FALSE),"")</f>
        <v>-3.2452560085930882E-3</v>
      </c>
      <c r="T12" s="38">
        <f>IFERROR(VLOOKUP(DASHBOARD!$P12,INDICE!$E:$H,4,FALSE),"")</f>
        <v>-75.650390999999217</v>
      </c>
      <c r="U12" s="44">
        <f>IF(ISBLANK(INDICE!A9),"",_xlfn.MAXIFS(INDICE!$D:$D,INDICE!$E:$E,DASHBOARD!P12))</f>
        <v>44099</v>
      </c>
    </row>
    <row r="13" spans="2:21">
      <c r="B13" s="10"/>
      <c r="C13" s="10"/>
      <c r="D13" s="10"/>
      <c r="E13" s="34"/>
      <c r="F13" s="34"/>
      <c r="G13" s="34"/>
      <c r="P13" s="16" t="str">
        <f>IF(ISBLANK(INDICE!A10),"",INDICE!A10)</f>
        <v>FTSE 100</v>
      </c>
      <c r="Q13" s="24">
        <f>IFERROR(VLOOKUP(DASHBOARD!$P13,INDICE!$E:$H,2,FALSE),"")</f>
        <v>5842.7001950000003</v>
      </c>
      <c r="R13" s="29">
        <f>IFERROR(S13*100,"")</f>
        <v>0.34176668727151438</v>
      </c>
      <c r="S13" s="33">
        <f>IFERROR(VLOOKUP(DASHBOARD!$P13,INDICE!$E:$H,3,FALSE),"")</f>
        <v>3.4176668727151438E-3</v>
      </c>
      <c r="T13" s="38">
        <f>IFERROR(VLOOKUP(DASHBOARD!$P13,INDICE!$E:$H,4,FALSE),"")</f>
        <v>19.900390000000698</v>
      </c>
      <c r="U13" s="44">
        <f>IF(ISBLANK(INDICE!A10),"",_xlfn.MAXIFS(INDICE!$D:$D,INDICE!$E:$E,DASHBOARD!P13))</f>
        <v>44099</v>
      </c>
    </row>
    <row r="14" spans="2:21">
      <c r="B14" s="10"/>
      <c r="C14" s="10"/>
      <c r="D14" s="10"/>
      <c r="E14" s="34"/>
      <c r="F14" s="34"/>
      <c r="G14" s="34"/>
      <c r="P14" s="16" t="str">
        <f>IF(ISBLANK(INDICE!A11),"",INDICE!A11)</f>
        <v>CAC 40</v>
      </c>
      <c r="Q14" s="24">
        <f>IFERROR(VLOOKUP(DASHBOARD!$P14,INDICE!$E:$H,2,FALSE),"")</f>
        <v>4729.6601559999999</v>
      </c>
      <c r="R14" s="29">
        <f t="shared" ref="R14" si="1">IFERROR(S14*100,"")</f>
        <v>-0.69205521730257435</v>
      </c>
      <c r="S14" s="33">
        <f>IFERROR(VLOOKUP(DASHBOARD!$P14,INDICE!$E:$H,3,FALSE),"")</f>
        <v>-6.9205521730257439E-3</v>
      </c>
      <c r="T14" s="38">
        <f>IFERROR(VLOOKUP(DASHBOARD!$P14,INDICE!$E:$H,4,FALSE),"")</f>
        <v>-32.959961000000476</v>
      </c>
      <c r="U14" s="44">
        <f>IF(ISBLANK(INDICE!A11),"",_xlfn.MAXIFS(INDICE!$D:$D,INDICE!$E:$E,DASHBOARD!P14))</f>
        <v>44099</v>
      </c>
    </row>
    <row r="15" spans="2:21">
      <c r="B15" s="10"/>
      <c r="C15" s="10"/>
      <c r="D15" s="10"/>
      <c r="E15" s="34"/>
      <c r="F15" s="34"/>
      <c r="G15" s="34"/>
    </row>
    <row r="16" spans="2:21" ht="20">
      <c r="B16" s="10"/>
      <c r="C16" s="10"/>
      <c r="D16" s="10"/>
      <c r="E16" s="34"/>
      <c r="F16" s="34"/>
      <c r="G16" s="34"/>
      <c r="P16" s="13" t="s">
        <v>0</v>
      </c>
      <c r="Q16" s="14"/>
      <c r="R16" s="43"/>
      <c r="S16" s="15"/>
      <c r="T16" s="15"/>
      <c r="U16" s="15"/>
    </row>
    <row r="17" spans="2:27" ht="8" customHeight="1">
      <c r="B17" s="10"/>
      <c r="C17" s="10"/>
      <c r="D17" s="10"/>
      <c r="E17" s="34"/>
      <c r="F17" s="34"/>
      <c r="G17" s="34"/>
    </row>
    <row r="18" spans="2:27" ht="18">
      <c r="B18" s="10"/>
      <c r="C18" s="10"/>
      <c r="D18" s="10"/>
      <c r="E18" s="34"/>
      <c r="F18" s="34"/>
      <c r="G18" s="34"/>
      <c r="P18" s="6" t="s">
        <v>4</v>
      </c>
      <c r="Q18" s="8"/>
      <c r="R18" s="28"/>
      <c r="S18" s="32"/>
      <c r="T18" s="32"/>
      <c r="U18" s="32"/>
    </row>
    <row r="19" spans="2:27" ht="10" customHeight="1">
      <c r="B19" s="10"/>
      <c r="C19" s="10"/>
      <c r="D19" s="10"/>
      <c r="E19" s="34"/>
      <c r="F19" s="34"/>
      <c r="G19" s="34"/>
      <c r="P19" s="16"/>
      <c r="Q19" s="7"/>
      <c r="R19" s="7"/>
      <c r="S19" s="34"/>
    </row>
    <row r="20" spans="2:27">
      <c r="B20" s="10"/>
      <c r="C20" s="10"/>
      <c r="D20" s="10"/>
      <c r="E20" s="34"/>
      <c r="F20" s="34"/>
      <c r="G20" s="34"/>
      <c r="P20" s="16" t="str">
        <f>IF(ISBLANK(EQUITIES!A8),"",EQUITIES!A8)</f>
        <v>Apple Inc.</v>
      </c>
      <c r="Q20" s="24">
        <f>IFERROR(VLOOKUP($P20,EQUITIES!$J:$M,2,FALSE),"")</f>
        <v>112.279999</v>
      </c>
      <c r="R20" s="29">
        <f t="shared" ref="R20:R24" si="2">IFERROR(S20*100,"")</f>
        <v>3.7516151935722193</v>
      </c>
      <c r="S20" s="33">
        <f>IFERROR(VLOOKUP($P20,EQUITIES!$J:$M,3,FALSE),"")</f>
        <v>3.7516151935722192E-2</v>
      </c>
      <c r="T20" s="38">
        <f>IFERROR(VLOOKUP($P20,EQUITIES!$J:$M,4,FALSE),"")</f>
        <v>4.0599980000000073</v>
      </c>
      <c r="U20" s="44">
        <f>IF(ISBLANK(EQUITIES!A8),"",EQUITIES!B8)</f>
        <v>44099</v>
      </c>
    </row>
    <row r="21" spans="2:27">
      <c r="B21" s="10"/>
      <c r="C21" s="10"/>
      <c r="D21" s="10"/>
      <c r="E21" s="34"/>
      <c r="F21" s="34"/>
      <c r="G21" s="34"/>
      <c r="P21" s="16" t="str">
        <f>IF(ISBLANK(EQUITIES!A9),"",EQUITIES!A9)</f>
        <v>PayPal Holdings, Inc.</v>
      </c>
      <c r="Q21" s="24">
        <f>IFERROR(VLOOKUP($P21,EQUITIES!$J:$M,2,FALSE),"")</f>
        <v>187.25</v>
      </c>
      <c r="R21" s="29">
        <f t="shared" si="2"/>
        <v>2.7773192515800114</v>
      </c>
      <c r="S21" s="33">
        <f>IFERROR(VLOOKUP($P21,EQUITIES!$J:$M,3,FALSE),"")</f>
        <v>2.7773192515800113E-2</v>
      </c>
      <c r="T21" s="38">
        <f>IFERROR(VLOOKUP($P21,EQUITIES!$J:$M,4,FALSE),"")</f>
        <v>5.0599980000000073</v>
      </c>
      <c r="U21" s="44">
        <f>IF(ISBLANK(EQUITIES!A9),"",EQUITIES!B9)</f>
        <v>44099</v>
      </c>
    </row>
    <row r="22" spans="2:27">
      <c r="B22" s="16"/>
      <c r="C22" s="7"/>
      <c r="D22" s="7"/>
      <c r="E22" s="34"/>
      <c r="P22" s="16" t="str">
        <f>IF(ISBLANK(EQUITIES!A10),"",EQUITIES!A10)</f>
        <v>Amazon.com, Inc.</v>
      </c>
      <c r="Q22" s="24">
        <f>IFERROR(VLOOKUP($P22,EQUITIES!$J:$M,2,FALSE),"")</f>
        <v>3095.1298829999996</v>
      </c>
      <c r="R22" s="29">
        <f t="shared" si="2"/>
        <v>2.4948702733302719</v>
      </c>
      <c r="S22" s="33">
        <f>IFERROR(VLOOKUP($P22,EQUITIES!$J:$M,3,FALSE),"")</f>
        <v>2.494870273330272E-2</v>
      </c>
      <c r="T22" s="38">
        <f>IFERROR(VLOOKUP($P22,EQUITIES!$J:$M,4,FALSE),"")</f>
        <v>75.33984399999963</v>
      </c>
      <c r="U22" s="44">
        <f>IF(ISBLANK(EQUITIES!A10),"",EQUITIES!B10)</f>
        <v>44099</v>
      </c>
    </row>
    <row r="23" spans="2:27">
      <c r="B23" s="16"/>
      <c r="C23" s="7"/>
      <c r="D23" s="7"/>
      <c r="E23" s="34"/>
      <c r="P23" s="16" t="str">
        <f>IF(ISBLANK(EQUITIES!A11),"",EQUITIES!A11)</f>
        <v>Microsoft Corporation</v>
      </c>
      <c r="Q23" s="24">
        <f>IFERROR(VLOOKUP($P23,EQUITIES!$J:$M,2,FALSE),"")</f>
        <v>207.820007</v>
      </c>
      <c r="R23" s="29">
        <f t="shared" si="2"/>
        <v>2.2786578839641978</v>
      </c>
      <c r="S23" s="33">
        <f>IFERROR(VLOOKUP($P23,EQUITIES!$J:$M,3,FALSE),"")</f>
        <v>2.2786578839641979E-2</v>
      </c>
      <c r="T23" s="38">
        <f>IFERROR(VLOOKUP($P23,EQUITIES!$J:$M,4,FALSE),"")</f>
        <v>4.6300050000000113</v>
      </c>
      <c r="U23" s="44">
        <f>IF(ISBLANK(EQUITIES!A11),"",EQUITIES!B11)</f>
        <v>44099</v>
      </c>
    </row>
    <row r="24" spans="2:27">
      <c r="B24" s="16"/>
      <c r="C24" s="7"/>
      <c r="D24" s="7"/>
      <c r="E24" s="34"/>
      <c r="P24" s="16" t="str">
        <f>IF(ISBLANK(EQUITIES!A12),"",EQUITIES!A12)</f>
        <v>salesforce.com, inc.</v>
      </c>
      <c r="Q24" s="24">
        <f>IFERROR(VLOOKUP($P24,EQUITIES!$J:$M,2,FALSE),"")</f>
        <v>242.74000499999997</v>
      </c>
      <c r="R24" s="29">
        <f t="shared" si="2"/>
        <v>2.1848040136627542</v>
      </c>
      <c r="S24" s="33">
        <f>IFERROR(VLOOKUP($P24,EQUITIES!$J:$M,3,FALSE),"")</f>
        <v>2.1848040136627542E-2</v>
      </c>
      <c r="T24" s="38">
        <f>IFERROR(VLOOKUP($P24,EQUITIES!$J:$M,4,FALSE),"")</f>
        <v>5.1900019999999927</v>
      </c>
      <c r="U24" s="44">
        <f>IF(ISBLANK(EQUITIES!A12),"",EQUITIES!B12)</f>
        <v>44099</v>
      </c>
    </row>
    <row r="25" spans="2:27" ht="8" customHeight="1">
      <c r="B25" s="16"/>
      <c r="C25" s="7"/>
      <c r="D25" s="7"/>
      <c r="E25" s="34"/>
      <c r="P25" s="16"/>
      <c r="Q25" s="7"/>
      <c r="R25" s="7"/>
      <c r="S25" s="35"/>
      <c r="T25" s="35"/>
      <c r="U25" s="44"/>
    </row>
    <row r="26" spans="2:27" ht="18">
      <c r="B26" s="16"/>
      <c r="C26" s="7"/>
      <c r="D26" s="7"/>
      <c r="E26" s="34"/>
      <c r="P26" s="6" t="s">
        <v>5</v>
      </c>
      <c r="Q26" s="8"/>
      <c r="R26" s="28"/>
      <c r="S26" s="32"/>
      <c r="T26" s="32"/>
      <c r="U26" s="32"/>
    </row>
    <row r="27" spans="2:27" ht="10" customHeight="1">
      <c r="B27" s="16"/>
      <c r="C27" s="7"/>
      <c r="D27" s="7"/>
      <c r="E27" s="34"/>
      <c r="P27" s="16"/>
      <c r="Q27" s="7"/>
      <c r="R27" s="7"/>
      <c r="Y27" s="21"/>
      <c r="Z27" s="21" t="str">
        <f>IFERROR(VLOOKUP(DASHBOARD!X27,INDICE!#REF!,3,FALSE),"")</f>
        <v/>
      </c>
      <c r="AA27" s="20" t="str">
        <f>+IFERROR(VLOOKUP(DASHBOARD!X27,INDICE!#REF!,3,FALSE),"")</f>
        <v/>
      </c>
    </row>
    <row r="28" spans="2:27">
      <c r="B28" s="16"/>
      <c r="C28" s="7"/>
      <c r="D28" s="7"/>
      <c r="E28" s="34"/>
      <c r="P28" s="16" t="str">
        <f>IF(ISBLANK(EQUITIES!E8),"",EQUITIES!E8)</f>
        <v>Iliad SA</v>
      </c>
      <c r="Q28" s="24">
        <f>VLOOKUP($P28,EQUITIES!$J:$M,2,FALSE)</f>
        <v>161.35000600000001</v>
      </c>
      <c r="R28" s="29">
        <f t="shared" ref="R28:R30" si="3">IFERROR(S28*100,"")</f>
        <v>-1.5558194590293792</v>
      </c>
      <c r="S28" s="36">
        <f>VLOOKUP($P28,EQUITIES!$J:$M,3,FALSE)</f>
        <v>-1.5558194590293792E-2</v>
      </c>
      <c r="T28" s="38">
        <f>VLOOKUP($P28,EQUITIES!$J:$M,4,FALSE)</f>
        <v>-2.5499879999999848</v>
      </c>
      <c r="U28" s="44">
        <f>IF(ISBLANK(EQUITIES!F8),"",EQUITIES!F8)</f>
        <v>44099</v>
      </c>
      <c r="Y28" s="21"/>
      <c r="Z28" s="21" t="str">
        <f>IFERROR(VLOOKUP(DASHBOARD!X28,INDICE!#REF!,3,FALSE),"")</f>
        <v/>
      </c>
      <c r="AA28" s="20" t="str">
        <f>+IFERROR(VLOOKUP(DASHBOARD!X28,INDICE!#REF!,3,FALSE),"")</f>
        <v/>
      </c>
    </row>
    <row r="29" spans="2:27">
      <c r="B29" s="16"/>
      <c r="C29" s="7"/>
      <c r="D29" s="7"/>
      <c r="E29" s="34"/>
      <c r="P29" s="16" t="str">
        <f>IF(ISBLANK(EQUITIES!E9),"",EQUITIES!E9)</f>
        <v>Orange S.A.</v>
      </c>
      <c r="Q29" s="24">
        <f>VLOOKUP($P29,EQUITIES!$J:$M,2,FALSE)</f>
        <v>8.89</v>
      </c>
      <c r="R29" s="29">
        <f t="shared" si="3"/>
        <v>-1.4412416851441132</v>
      </c>
      <c r="S29" s="36">
        <f>VLOOKUP($P29,EQUITIES!$J:$M,3,FALSE)</f>
        <v>-1.4412416851441132E-2</v>
      </c>
      <c r="T29" s="38">
        <f>VLOOKUP($P29,EQUITIES!$J:$M,4,FALSE)</f>
        <v>-0.12999999999999901</v>
      </c>
      <c r="U29" s="44">
        <f>IF(ISBLANK(EQUITIES!F9),"",EQUITIES!F9)</f>
        <v>44099</v>
      </c>
      <c r="Y29" s="21"/>
      <c r="Z29" s="21" t="str">
        <f>IFERROR(VLOOKUP(DASHBOARD!X29,INDICE!#REF!,3,FALSE),"")</f>
        <v/>
      </c>
      <c r="AA29" s="20" t="str">
        <f>+IFERROR(VLOOKUP(DASHBOARD!X29,INDICE!#REF!,3,FALSE),"")</f>
        <v/>
      </c>
    </row>
    <row r="30" spans="2:27">
      <c r="B30" s="16"/>
      <c r="C30" s="7"/>
      <c r="D30" s="7"/>
      <c r="E30" s="34"/>
      <c r="P30" s="16" t="str">
        <f>IF(ISBLANK(EQUITIES!E10),"",EQUITIES!E10)</f>
        <v>SAP SE</v>
      </c>
      <c r="Q30" s="24">
        <f>VLOOKUP($P30,EQUITIES!$J:$M,2,FALSE)</f>
        <v>152.05999800000001</v>
      </c>
      <c r="R30" s="29">
        <f t="shared" si="3"/>
        <v>-0.83474503286147073</v>
      </c>
      <c r="S30" s="36">
        <f>VLOOKUP($P30,EQUITIES!$J:$M,3,FALSE)</f>
        <v>-8.3474503286147077E-3</v>
      </c>
      <c r="T30" s="38">
        <f>VLOOKUP($P30,EQUITIES!$J:$M,4,FALSE)</f>
        <v>-1.2799979999999778</v>
      </c>
      <c r="U30" s="44">
        <f>IF(ISBLANK(EQUITIES!F10),"",EQUITIES!F10)</f>
        <v>44099</v>
      </c>
      <c r="Y30" s="21"/>
      <c r="Z30" s="21" t="str">
        <f>IFERROR(VLOOKUP(DASHBOARD!X30,INDICE!#REF!,3,FALSE),"")</f>
        <v/>
      </c>
      <c r="AA30" s="20" t="str">
        <f>+IFERROR(VLOOKUP(DASHBOARD!X30,INDICE!#REF!,3,FALSE),"")</f>
        <v/>
      </c>
    </row>
    <row r="31" spans="2:27">
      <c r="B31" s="16"/>
      <c r="C31" s="7"/>
      <c r="D31" s="7"/>
      <c r="E31" s="34"/>
      <c r="P31" s="16" t="str">
        <f>IF(ISBLANK(EQUITIES!E11),"",EQUITIES!E11)</f>
        <v>Vodafone Group Plc</v>
      </c>
      <c r="Q31" s="24">
        <f>VLOOKUP($P31,EQUITIES!$J:$M,2,FALSE)</f>
        <v>103.800003</v>
      </c>
      <c r="R31" s="29">
        <f>IFERROR(S31*100,"")</f>
        <v>-3.8514061576038108E-2</v>
      </c>
      <c r="S31" s="37">
        <f>VLOOKUP($P31,EQUITIES!$J:$M,3,FALSE)</f>
        <v>-3.8514061576038107E-4</v>
      </c>
      <c r="T31" s="38">
        <f>VLOOKUP($P31,EQUITIES!$J:$M,4,FALSE)</f>
        <v>-3.9992999999995504E-2</v>
      </c>
      <c r="U31" s="44">
        <f>IF(ISBLANK(EQUITIES!F11),"",EQUITIES!F11)</f>
        <v>44099</v>
      </c>
      <c r="Y31" s="21"/>
      <c r="Z31" s="21" t="str">
        <f>IFERROR(VLOOKUP(DASHBOARD!X31,INDICE!#REF!,3,FALSE),"")</f>
        <v/>
      </c>
      <c r="AA31" s="20" t="str">
        <f>+IFERROR(VLOOKUP(DASHBOARD!X31,INDICE!#REF!,3,FALSE),"")</f>
        <v/>
      </c>
    </row>
    <row r="32" spans="2:27">
      <c r="B32" s="16"/>
      <c r="C32" s="7"/>
      <c r="D32" s="7"/>
      <c r="E32" s="34"/>
      <c r="P32" s="16" t="str">
        <f>IF(ISBLANK(EQUITIES!E12),"",EQUITIES!E12)</f>
        <v>AT&amp;T Inc.</v>
      </c>
      <c r="Q32" s="24">
        <f>VLOOKUP($P32,EQUITIES!$J:$M,2,FALSE)</f>
        <v>28.040001</v>
      </c>
      <c r="R32" s="29">
        <f t="shared" ref="R32" si="4">IFERROR(S32*100,"")</f>
        <v>0</v>
      </c>
      <c r="S32" s="37">
        <f>VLOOKUP($P32,EQUITIES!$J:$M,3,FALSE)</f>
        <v>0</v>
      </c>
      <c r="T32" s="38">
        <f>VLOOKUP($P32,EQUITIES!$J:$M,4,FALSE)</f>
        <v>0</v>
      </c>
      <c r="U32" s="44">
        <f>IF(ISBLANK(EQUITIES!F12),"",EQUITIES!F12)</f>
        <v>44099</v>
      </c>
    </row>
    <row r="33" spans="2:21">
      <c r="U33" s="44"/>
    </row>
    <row r="34" spans="2:21" s="11" customFormat="1" ht="27" customHeight="1">
      <c r="B34" s="13" t="s">
        <v>114</v>
      </c>
      <c r="C34" s="14"/>
      <c r="D34" s="43"/>
      <c r="E34" s="15"/>
      <c r="F34" s="15"/>
      <c r="G34" s="15"/>
      <c r="H34" s="12"/>
      <c r="I34" s="13" t="s">
        <v>3</v>
      </c>
      <c r="J34" s="14"/>
      <c r="K34" s="43"/>
      <c r="L34" s="15"/>
      <c r="M34" s="15"/>
      <c r="N34" s="15"/>
      <c r="O34" s="12"/>
      <c r="P34" s="13" t="s">
        <v>2</v>
      </c>
      <c r="Q34" s="14"/>
      <c r="R34" s="43"/>
      <c r="S34" s="15"/>
      <c r="T34" s="15"/>
      <c r="U34" s="15"/>
    </row>
    <row r="35" spans="2:21" ht="8" customHeight="1"/>
    <row r="36" spans="2:21">
      <c r="B36" s="16" t="str">
        <f>IF(ISBLANK(BONDS!$A7),"",BONDS!$A7)</f>
        <v>13 Week Treasury</v>
      </c>
      <c r="C36" s="25">
        <f>IFERROR(VLOOKUP(DASHBOARD!B36,BONDS!$E:$H,2,FALSE),"")</f>
        <v>0.09</v>
      </c>
      <c r="D36" s="29">
        <f t="shared" ref="D36:D38" si="5">IFERROR(E36*100,"")</f>
        <v>-3.2258064516129057</v>
      </c>
      <c r="E36" s="36">
        <f>IFERROR(VLOOKUP(DASHBOARD!B36,BONDS!$E:$H,3,FALSE),"")</f>
        <v>-3.2258064516129059E-2</v>
      </c>
      <c r="F36" s="39">
        <f>IFERROR(VLOOKUP(DASHBOARD!B36,BONDS!$E:$H,4,FALSE),"")</f>
        <v>-3.0000000000000027E-3</v>
      </c>
      <c r="G36" s="44">
        <f>IF(ISBLANK(BONDS!$A7),"",_xlfn.MAXIFS(BONDS!$D:$D,BONDS!$E:$E,DASHBOARD!B36))</f>
        <v>44099</v>
      </c>
      <c r="I36" s="16" t="str">
        <f>IF(ISBLANK(COMMODITIES!$A7),"",COMMODITIES!$A7)</f>
        <v>Brent Crude Oil</v>
      </c>
      <c r="J36" s="25">
        <f>IFERROR(VLOOKUP(DASHBOARD!I36,COMMODITIES!$E:$H,2,FALSE),"")</f>
        <v>41.790001000000004</v>
      </c>
      <c r="K36" s="29">
        <f t="shared" ref="K36:K38" si="6">IFERROR(L36*100,"")</f>
        <v>-0.35764903094059808</v>
      </c>
      <c r="L36" s="36">
        <f>IFERROR(VLOOKUP(DASHBOARD!I36,COMMODITIES!$E:$H,3,FALSE),"")</f>
        <v>-3.5764903094059807E-3</v>
      </c>
      <c r="M36" s="39">
        <f>IFERROR(VLOOKUP(DASHBOARD!I36,COMMODITIES!$E:$H,4,FALSE),"")</f>
        <v>-0.14999799999999652</v>
      </c>
      <c r="N36" s="44">
        <f>IF(ISBLANK(COMMODITIES!$A7),"",_xlfn.MAXIFS(COMMODITIES!$D:$D,COMMODITIES!$E:$E,DASHBOARD!I36))</f>
        <v>44099</v>
      </c>
      <c r="P36" s="16" t="str">
        <f>IF(ISBLANK(CURRENCIES!$A7),"",CURRENCIES!$A7)</f>
        <v>EUR/GBP</v>
      </c>
      <c r="Q36" s="25">
        <f>IFERROR(VLOOKUP(DASHBOARD!P36,CURRENCIES!$E:$H,2,FALSE),"")</f>
        <v>0.91505000000000003</v>
      </c>
      <c r="R36" s="29">
        <f>IFERROR(S36*100,"")</f>
        <v>-0.1364182036450915</v>
      </c>
      <c r="S36" s="33">
        <f>IFERROR(VLOOKUP(DASHBOARD!P36,CURRENCIES!$E:$H,3,FALSE),"")</f>
        <v>-1.364182036450915E-3</v>
      </c>
      <c r="T36" s="39">
        <f>IFERROR(VLOOKUP(DASHBOARD!P36,CURRENCIES!$E:$H,4,FALSE),"")</f>
        <v>-1.2499999999999734E-3</v>
      </c>
      <c r="U36" s="44">
        <f>IF(ISBLANK(CURRENCIES!$A7),"",_xlfn.MAXIFS(CURRENCIES!$D:$D,CURRENCIES!$E:$E,DASHBOARD!P36))</f>
        <v>44099</v>
      </c>
    </row>
    <row r="37" spans="2:21">
      <c r="B37" s="16" t="str">
        <f>IF(ISBLANK(BONDS!$A8),"",BONDS!$A8)</f>
        <v>Yield 5 Years</v>
      </c>
      <c r="C37" s="25">
        <f>IFERROR(VLOOKUP(DASHBOARD!B37,BONDS!$E:$H,2,FALSE),"")</f>
        <v>0.26700000000000002</v>
      </c>
      <c r="D37" s="29">
        <f t="shared" si="5"/>
        <v>-2.9090909090909114</v>
      </c>
      <c r="E37" s="36">
        <f>IFERROR(VLOOKUP(DASHBOARD!B37,BONDS!$E:$H,3,FALSE),"")</f>
        <v>-2.9090909090909115E-2</v>
      </c>
      <c r="F37" s="39">
        <f>IFERROR(VLOOKUP(DASHBOARD!B37,BONDS!$E:$H,4,FALSE),"")</f>
        <v>-8.0000000000000071E-3</v>
      </c>
      <c r="G37" s="44">
        <f>IF(ISBLANK(BONDS!$A8),"",_xlfn.MAXIFS(BONDS!$D:$D,BONDS!$E:$E,DASHBOARD!B37))</f>
        <v>44099</v>
      </c>
      <c r="I37" s="16" t="str">
        <f>IF(ISBLANK(COMMODITIES!$A8),"",COMMODITIES!$A8)</f>
        <v>Coffee</v>
      </c>
      <c r="J37" s="25">
        <f>IFERROR(VLOOKUP(DASHBOARD!I37,COMMODITIES!$E:$H,2,FALSE),"")</f>
        <v>113.650002</v>
      </c>
      <c r="K37" s="29">
        <f t="shared" si="6"/>
        <v>2.2492127350569007</v>
      </c>
      <c r="L37" s="36">
        <f>IFERROR(VLOOKUP(DASHBOARD!I37,COMMODITIES!$E:$H,3,FALSE),"")</f>
        <v>2.2492127350569008E-2</v>
      </c>
      <c r="M37" s="39">
        <f>IFERROR(VLOOKUP(DASHBOARD!I37,COMMODITIES!$E:$H,4,FALSE),"")</f>
        <v>2.5</v>
      </c>
      <c r="N37" s="44">
        <f>IF(ISBLANK(COMMODITIES!$A8),"",_xlfn.MAXIFS(COMMODITIES!$D:$D,COMMODITIES!$E:$E,DASHBOARD!I37))</f>
        <v>44099</v>
      </c>
      <c r="P37" s="16" t="str">
        <f>IF(ISBLANK(CURRENCIES!$A8),"",CURRENCIES!$A8)</f>
        <v>EUR/USD</v>
      </c>
      <c r="Q37" s="25">
        <f>IFERROR(VLOOKUP(DASHBOARD!P37,CURRENCIES!$E:$H,2,FALSE),"")</f>
        <v>1.167324</v>
      </c>
      <c r="R37" s="29">
        <f t="shared" ref="R37:R41" si="7">IFERROR(S37*100,"")</f>
        <v>0.1260878291792849</v>
      </c>
      <c r="S37" s="33">
        <f>IFERROR(VLOOKUP(DASHBOARD!P37,CURRENCIES!$E:$H,3,FALSE),"")</f>
        <v>1.260878291792849E-3</v>
      </c>
      <c r="T37" s="39">
        <f>IFERROR(VLOOKUP(DASHBOARD!P37,CURRENCIES!$E:$H,4,FALSE),"")</f>
        <v>1.4699999999998603E-3</v>
      </c>
      <c r="U37" s="44">
        <f>IF(ISBLANK(CURRENCIES!$A8),"",_xlfn.MAXIFS(CURRENCIES!$D:$D,CURRENCIES!$E:$E,DASHBOARD!P37))</f>
        <v>44099</v>
      </c>
    </row>
    <row r="38" spans="2:21">
      <c r="B38" s="16" t="str">
        <f>IF(ISBLANK(BONDS!$A9),"",BONDS!$A9)</f>
        <v>Yield 10 Years</v>
      </c>
      <c r="C38" s="25">
        <f>IFERROR(VLOOKUP(DASHBOARD!B38,BONDS!$E:$H,2,FALSE),"")</f>
        <v>0.65900000000000003</v>
      </c>
      <c r="D38" s="29">
        <f t="shared" si="5"/>
        <v>-1.051051051051052</v>
      </c>
      <c r="E38" s="36">
        <f>IFERROR(VLOOKUP(DASHBOARD!B38,BONDS!$E:$H,3,FALSE),"")</f>
        <v>-1.051051051051052E-2</v>
      </c>
      <c r="F38" s="39">
        <f>IFERROR(VLOOKUP(DASHBOARD!B38,BONDS!$E:$H,4,FALSE),"")</f>
        <v>-7.0000000000000062E-3</v>
      </c>
      <c r="G38" s="44">
        <f>IF(ISBLANK(BONDS!$A9),"",_xlfn.MAXIFS(BONDS!$D:$D,BONDS!$E:$E,DASHBOARD!B38))</f>
        <v>44099</v>
      </c>
      <c r="I38" s="16" t="str">
        <f>IF(ISBLANK(COMMODITIES!$A9),"",COMMODITIES!$A9)</f>
        <v>COMEX Gold</v>
      </c>
      <c r="J38" s="25">
        <f>IFERROR(VLOOKUP(DASHBOARD!I38,COMMODITIES!$E:$H,2,FALSE),"")</f>
        <v>1864.3000489999999</v>
      </c>
      <c r="K38" s="29">
        <f t="shared" si="6"/>
        <v>-0.21409837258961609</v>
      </c>
      <c r="L38" s="36">
        <f>IFERROR(VLOOKUP(DASHBOARD!I38,COMMODITIES!$E:$H,3,FALSE),"")</f>
        <v>-2.1409837258961608E-3</v>
      </c>
      <c r="M38" s="39">
        <f>IFERROR(VLOOKUP(DASHBOARD!I38,COMMODITIES!$E:$H,4,FALSE),"")</f>
        <v>-4</v>
      </c>
      <c r="N38" s="44">
        <f>IF(ISBLANK(COMMODITIES!$A9),"",_xlfn.MAXIFS(COMMODITIES!$D:$D,COMMODITIES!$E:$E,DASHBOARD!I38))</f>
        <v>44099</v>
      </c>
      <c r="P38" s="16" t="str">
        <f>IF(ISBLANK(CURRENCIES!$A9),"",CURRENCIES!$A9)</f>
        <v>EUR/JPY</v>
      </c>
      <c r="Q38" s="25">
        <f>IFERROR(VLOOKUP(DASHBOARD!P38,CURRENCIES!$E:$H,2,FALSE),"")</f>
        <v>123.07199900000001</v>
      </c>
      <c r="R38" s="29">
        <f t="shared" si="7"/>
        <v>0.25496785763240376</v>
      </c>
      <c r="S38" s="33">
        <f>IFERROR(VLOOKUP(DASHBOARD!P38,CURRENCIES!$E:$H,3,FALSE),"")</f>
        <v>2.5496785763240376E-3</v>
      </c>
      <c r="T38" s="39">
        <f>IFERROR(VLOOKUP(DASHBOARD!P38,CURRENCIES!$E:$H,4,FALSE),"")</f>
        <v>0.31299599999999828</v>
      </c>
      <c r="U38" s="44">
        <f>IF(ISBLANK(CURRENCIES!$A9),"",_xlfn.MAXIFS(CURRENCIES!$D:$D,CURRENCIES!$E:$E,DASHBOARD!P38))</f>
        <v>44099</v>
      </c>
    </row>
    <row r="39" spans="2:21">
      <c r="B39" s="16" t="str">
        <f>IF(ISBLANK(BONDS!$A10),"",BONDS!$A10)</f>
        <v>Yield 30 Years</v>
      </c>
      <c r="C39" s="25">
        <f>IFERROR(VLOOKUP(DASHBOARD!B39,BONDS!$E:$H,2,FALSE),"")</f>
        <v>1.405</v>
      </c>
      <c r="D39" s="29">
        <f>IFERROR(E39*100,"")</f>
        <v>0.28551034975017869</v>
      </c>
      <c r="E39" s="36">
        <f>IFERROR(VLOOKUP(DASHBOARD!B39,BONDS!$E:$H,3,FALSE),"")</f>
        <v>2.8551034975017871E-3</v>
      </c>
      <c r="F39" s="39">
        <f>IFERROR(VLOOKUP(DASHBOARD!B39,BONDS!$E:$H,4,FALSE),"")</f>
        <v>4.0000000000000036E-3</v>
      </c>
      <c r="G39" s="44">
        <f>IF(ISBLANK(BONDS!$A10),"",_xlfn.MAXIFS(BONDS!$D:$D,BONDS!$E:$E,DASHBOARD!B39))</f>
        <v>44099</v>
      </c>
      <c r="I39" s="16" t="str">
        <f>IF(ISBLANK(COMMODITIES!$A10),"",COMMODITIES!$A10)</f>
        <v>Corn</v>
      </c>
      <c r="J39" s="25">
        <f>IFERROR(VLOOKUP(DASHBOARD!I39,COMMODITIES!$E:$H,2,FALSE),"")</f>
        <v>2.1389999999999998</v>
      </c>
      <c r="K39" s="29">
        <f>IFERROR(L39*100,"")</f>
        <v>-4.8487544483985952</v>
      </c>
      <c r="L39" s="36">
        <f>IFERROR(VLOOKUP(DASHBOARD!I39,COMMODITIES!$E:$H,3,FALSE),"")</f>
        <v>-4.8487544483985949E-2</v>
      </c>
      <c r="M39" s="39">
        <f>IFERROR(VLOOKUP(DASHBOARD!I39,COMMODITIES!$E:$H,4,FALSE),"")</f>
        <v>-0.10900000000000043</v>
      </c>
      <c r="N39" s="44">
        <f>IF(ISBLANK(COMMODITIES!$A10),"",_xlfn.MAXIFS(COMMODITIES!$D:$D,COMMODITIES!$E:$E,DASHBOARD!I39))</f>
        <v>44099</v>
      </c>
      <c r="P39" s="16" t="str">
        <f>IF(ISBLANK(CURRENCIES!$A10),"",CURRENCIES!$A10)</f>
        <v>GBP/EUR</v>
      </c>
      <c r="Q39" s="25">
        <f>IFERROR(VLOOKUP(DASHBOARD!P39,CURRENCIES!$E:$H,2,FALSE),"")</f>
        <v>1.0927</v>
      </c>
      <c r="R39" s="29">
        <f>IFERROR(S39*100,"")</f>
        <v>0.18428701097471026</v>
      </c>
      <c r="S39" s="33">
        <f>IFERROR(VLOOKUP(DASHBOARD!P39,CURRENCIES!$E:$H,3,FALSE),"")</f>
        <v>1.8428701097471026E-3</v>
      </c>
      <c r="T39" s="39">
        <f>IFERROR(VLOOKUP(DASHBOARD!P39,CURRENCIES!$E:$H,4,FALSE),"")</f>
        <v>2.0100000000000673E-3</v>
      </c>
      <c r="U39" s="44">
        <f>IF(ISBLANK(CURRENCIES!$A10),"",_xlfn.MAXIFS(CURRENCIES!$D:$D,CURRENCIES!$E:$E,DASHBOARD!P39))</f>
        <v>44099</v>
      </c>
    </row>
    <row r="40" spans="2:21">
      <c r="B40" s="16" t="str">
        <f>IF(ISBLANK(BONDS!$A11),"",BONDS!$A11)</f>
        <v/>
      </c>
      <c r="C40" s="25" t="str">
        <f>IFERROR(VLOOKUP(DASHBOARD!B40,BONDS!$E:$H,2,FALSE),"")</f>
        <v/>
      </c>
      <c r="D40" s="29" t="str">
        <f>IFERROR(E40*100,"")</f>
        <v/>
      </c>
      <c r="E40" s="36" t="str">
        <f>IFERROR(VLOOKUP(DASHBOARD!B40,BONDS!$E:$H,3,FALSE),"")</f>
        <v/>
      </c>
      <c r="F40" s="39" t="str">
        <f>IFERROR(VLOOKUP(DASHBOARD!B40,BONDS!$E:$H,4,FALSE),"")</f>
        <v/>
      </c>
      <c r="G40" s="39"/>
      <c r="I40" s="16" t="str">
        <f>IF(ISBLANK(COMMODITIES!$A11),"",COMMODITIES!$A11)</f>
        <v>Natural Gas</v>
      </c>
      <c r="J40" s="25">
        <f>IFERROR(VLOOKUP(DASHBOARD!I40,COMMODITIES!$E:$H,2,FALSE),"")</f>
        <v>2.1389999999999998</v>
      </c>
      <c r="K40" s="29">
        <f>IFERROR(L40*100,"")</f>
        <v>-4.8487544483985952</v>
      </c>
      <c r="L40" s="36">
        <f>IFERROR(VLOOKUP(DASHBOARD!I40,COMMODITIES!$E:$H,3,FALSE),"")</f>
        <v>-4.8487544483985949E-2</v>
      </c>
      <c r="M40" s="39">
        <f>IFERROR(VLOOKUP(DASHBOARD!I40,COMMODITIES!$E:$H,4,FALSE),"")</f>
        <v>-0.10900000000000043</v>
      </c>
      <c r="N40" s="44">
        <f>IF(ISBLANK(COMMODITIES!$A11),"",_xlfn.MAXIFS(COMMODITIES!$D:$D,COMMODITIES!$E:$E,DASHBOARD!I40))</f>
        <v>44099</v>
      </c>
      <c r="P40" s="16" t="str">
        <f>IF(ISBLANK(CURRENCIES!$A11),"",CURRENCIES!$A11)</f>
        <v>USD/EUR</v>
      </c>
      <c r="Q40" s="25">
        <f>IFERROR(VLOOKUP(DASHBOARD!P40,CURRENCIES!$E:$H,2,FALSE),"")</f>
        <v>0.85666000000000009</v>
      </c>
      <c r="R40" s="29">
        <f t="shared" si="7"/>
        <v>-0.12591228111080968</v>
      </c>
      <c r="S40" s="33">
        <f>IFERROR(VLOOKUP(DASHBOARD!P40,CURRENCIES!$E:$H,3,FALSE),"")</f>
        <v>-1.2591228111080968E-3</v>
      </c>
      <c r="T40" s="39">
        <f>IFERROR(VLOOKUP(DASHBOARD!P40,CURRENCIES!$E:$H,4,FALSE),"")</f>
        <v>-1.0799999999998589E-3</v>
      </c>
      <c r="U40" s="44">
        <f>IF(ISBLANK(CURRENCIES!$A11),"",_xlfn.MAXIFS(CURRENCIES!$D:$D,CURRENCIES!$E:$E,DASHBOARD!P40))</f>
        <v>44099</v>
      </c>
    </row>
    <row r="41" spans="2:21">
      <c r="B41" s="16" t="str">
        <f>IF(ISBLANK(BONDS!$A12),"",BONDS!$A12)</f>
        <v/>
      </c>
      <c r="C41" s="25" t="str">
        <f>IFERROR(VLOOKUP(DASHBOARD!B41,BONDS!$E:$H,2,FALSE),"")</f>
        <v/>
      </c>
      <c r="D41" s="29" t="str">
        <f>IFERROR(E41*100,"")</f>
        <v/>
      </c>
      <c r="E41" s="36" t="str">
        <f>IFERROR(VLOOKUP(DASHBOARD!B41,BONDS!$E:$H,3,FALSE),"")</f>
        <v/>
      </c>
      <c r="F41" s="39" t="str">
        <f>IFERROR(VLOOKUP(DASHBOARD!B41,BONDS!$E:$H,4,FALSE),"")</f>
        <v/>
      </c>
      <c r="G41" s="39"/>
      <c r="I41" s="16" t="str">
        <f>IF(ISBLANK(COMMODITIES!$A12),"",COMMODITIES!$A12)</f>
        <v/>
      </c>
      <c r="J41" s="25" t="str">
        <f>IFERROR(VLOOKUP(DASHBOARD!I41,COMMODITIES!$E:$H,2,FALSE),"")</f>
        <v/>
      </c>
      <c r="K41" s="29" t="str">
        <f>IFERROR(L41*100,"")</f>
        <v/>
      </c>
      <c r="L41" s="36" t="str">
        <f>IFERROR(VLOOKUP(DASHBOARD!I41,COMMODITIES!$E:$H,3,FALSE),"")</f>
        <v/>
      </c>
      <c r="M41" s="39" t="str">
        <f>IFERROR(VLOOKUP(DASHBOARD!I41,COMMODITIES!$E:$H,4,FALSE),"")</f>
        <v/>
      </c>
      <c r="N41" s="39"/>
      <c r="P41" s="16" t="str">
        <f>IF(ISBLANK(CURRENCIES!$A12),"",CURRENCIES!$A12)</f>
        <v>GBP/JPY</v>
      </c>
      <c r="Q41" s="25">
        <f>IFERROR(VLOOKUP(DASHBOARD!P41,CURRENCIES!$E:$H,2,FALSE),"")</f>
        <v>134.45700099999999</v>
      </c>
      <c r="R41" s="29">
        <f t="shared" si="7"/>
        <v>0.41073506852868419</v>
      </c>
      <c r="S41" s="33">
        <f>IFERROR(VLOOKUP(DASHBOARD!P41,CURRENCIES!$E:$H,3,FALSE),"")</f>
        <v>4.1073506852868421E-3</v>
      </c>
      <c r="T41" s="39">
        <f>IFERROR(VLOOKUP(DASHBOARD!P41,CURRENCIES!$E:$H,4,FALSE),"")</f>
        <v>0.55000300000000379</v>
      </c>
      <c r="U41" s="44">
        <f>IF(ISBLANK(CURRENCIES!$A12),"",_xlfn.MAXIFS(CURRENCIES!$D:$D,CURRENCIES!$E:$E,DASHBOARD!P41))</f>
        <v>44099</v>
      </c>
    </row>
  </sheetData>
  <conditionalFormatting sqref="Q10:Q14">
    <cfRule type="dataBar" priority="45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{E3BB010C-ADF7-48CF-9462-285E7C7539DD}</x14:id>
        </ext>
      </extLst>
    </cfRule>
  </conditionalFormatting>
  <conditionalFormatting sqref="Q20:Q24">
    <cfRule type="dataBar" priority="20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{0308D06C-385F-49CA-8FD4-F29EA701B1E8}</x14:id>
        </ext>
      </extLst>
    </cfRule>
  </conditionalFormatting>
  <conditionalFormatting sqref="C36:C39">
    <cfRule type="dataBar" priority="50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{7A4F3FA8-5FFD-4BC5-91D1-B433B82E42C0}</x14:id>
        </ext>
      </extLst>
    </cfRule>
  </conditionalFormatting>
  <conditionalFormatting sqref="J36:J39">
    <cfRule type="dataBar" priority="5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{46BE3851-92BF-43BC-961A-2068354F954D}</x14:id>
        </ext>
      </extLst>
    </cfRule>
  </conditionalFormatting>
  <conditionalFormatting sqref="C40">
    <cfRule type="dataBar" priority="1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{4A8065FD-FE23-495D-B1F5-4169CEC4CF22}</x14:id>
        </ext>
      </extLst>
    </cfRule>
  </conditionalFormatting>
  <conditionalFormatting sqref="J40">
    <cfRule type="dataBar" priority="12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{F23D9B67-732F-45EF-8550-A53A77055582}</x14:id>
        </ext>
      </extLst>
    </cfRule>
  </conditionalFormatting>
  <conditionalFormatting sqref="C41">
    <cfRule type="dataBar" priority="5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{1ECE6AC7-36A4-45B7-97D1-FF0BE447A263}</x14:id>
        </ext>
      </extLst>
    </cfRule>
  </conditionalFormatting>
  <conditionalFormatting sqref="J41">
    <cfRule type="dataBar" priority="6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{86AA8E6F-D4C4-4F0D-BBD2-1979CD64BE85}</x14:id>
        </ext>
      </extLst>
    </cfRule>
  </conditionalFormatting>
  <conditionalFormatting sqref="Q28:Q32">
    <cfRule type="dataBar" priority="1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{73101D5C-13D6-4C4B-B364-6E1CBF4FF5A5}</x14:id>
        </ext>
      </extLst>
    </cfRule>
  </conditionalFormatting>
  <conditionalFormatting sqref="Q36:Q41">
    <cfRule type="dataBar" priority="54">
      <dataBar>
        <cfvo type="min"/>
        <cfvo type="max"/>
        <color theme="0" tint="-0.249977111117893"/>
      </dataBar>
      <extLst>
        <ext xmlns:x14="http://schemas.microsoft.com/office/spreadsheetml/2009/9/main" uri="{B025F937-C7B1-47D3-B67F-A62EFF666E3E}">
          <x14:id>{930C3305-2D8C-48B6-87F5-EE07C5A1D5F4}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BB010C-ADF7-48CF-9462-285E7C7539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Q10:Q14</xm:sqref>
        </x14:conditionalFormatting>
        <x14:conditionalFormatting xmlns:xm="http://schemas.microsoft.com/office/excel/2006/main">
          <x14:cfRule type="dataBar" id="{0308D06C-385F-49CA-8FD4-F29EA701B1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Q20:Q24</xm:sqref>
        </x14:conditionalFormatting>
        <x14:conditionalFormatting xmlns:xm="http://schemas.microsoft.com/office/excel/2006/main">
          <x14:cfRule type="dataBar" id="{7A4F3FA8-5FFD-4BC5-91D1-B433B82E42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C36:C39</xm:sqref>
        </x14:conditionalFormatting>
        <x14:conditionalFormatting xmlns:xm="http://schemas.microsoft.com/office/excel/2006/main">
          <x14:cfRule type="dataBar" id="{46BE3851-92BF-43BC-961A-2068354F95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J36:J39</xm:sqref>
        </x14:conditionalFormatting>
        <x14:conditionalFormatting xmlns:xm="http://schemas.microsoft.com/office/excel/2006/main">
          <x14:cfRule type="dataBar" id="{4A8065FD-FE23-495D-B1F5-4169CEC4CF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C40</xm:sqref>
        </x14:conditionalFormatting>
        <x14:conditionalFormatting xmlns:xm="http://schemas.microsoft.com/office/excel/2006/main">
          <x14:cfRule type="dataBar" id="{F23D9B67-732F-45EF-8550-A53A770555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J40</xm:sqref>
        </x14:conditionalFormatting>
        <x14:conditionalFormatting xmlns:xm="http://schemas.microsoft.com/office/excel/2006/main">
          <x14:cfRule type="dataBar" id="{1ECE6AC7-36A4-45B7-97D1-FF0BE447A2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C41</xm:sqref>
        </x14:conditionalFormatting>
        <x14:conditionalFormatting xmlns:xm="http://schemas.microsoft.com/office/excel/2006/main">
          <x14:cfRule type="dataBar" id="{86AA8E6F-D4C4-4F0D-BBD2-1979CD64BE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J41</xm:sqref>
        </x14:conditionalFormatting>
        <x14:conditionalFormatting xmlns:xm="http://schemas.microsoft.com/office/excel/2006/main">
          <x14:cfRule type="dataBar" id="{73101D5C-13D6-4C4B-B364-6E1CBF4FF5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Q28:Q32</xm:sqref>
        </x14:conditionalFormatting>
        <x14:conditionalFormatting xmlns:xm="http://schemas.microsoft.com/office/excel/2006/main">
          <x14:cfRule type="dataBar" id="{930C3305-2D8C-48B6-87F5-EE07C5A1D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Q36:Q41</xm:sqref>
        </x14:conditionalFormatting>
        <x14:conditionalFormatting xmlns:xm="http://schemas.microsoft.com/office/excel/2006/main">
          <x14:cfRule type="iconSet" priority="46" id="{1467287B-F667-4144-9FBC-BB911128C18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R10:R14</xm:sqref>
        </x14:conditionalFormatting>
        <x14:conditionalFormatting xmlns:xm="http://schemas.microsoft.com/office/excel/2006/main">
          <x14:cfRule type="iconSet" priority="25" id="{33243862-A843-4A0A-8780-E7B7232BA100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R20:R24</xm:sqref>
        </x14:conditionalFormatting>
        <x14:conditionalFormatting xmlns:xm="http://schemas.microsoft.com/office/excel/2006/main">
          <x14:cfRule type="iconSet" priority="24" id="{4FDEB82C-98E8-4DFD-BF60-6F7E9CAA4E4C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R28:R32</xm:sqref>
        </x14:conditionalFormatting>
        <x14:conditionalFormatting xmlns:xm="http://schemas.microsoft.com/office/excel/2006/main">
          <x14:cfRule type="iconSet" priority="48" id="{F2B9D5F4-7613-432E-852C-DB4572CE6514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D36:D39</xm:sqref>
        </x14:conditionalFormatting>
        <x14:conditionalFormatting xmlns:xm="http://schemas.microsoft.com/office/excel/2006/main">
          <x14:cfRule type="iconSet" priority="49" id="{10E88014-EBD1-41B4-85D9-4E775393D218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K36:K39</xm:sqref>
        </x14:conditionalFormatting>
        <x14:conditionalFormatting xmlns:xm="http://schemas.microsoft.com/office/excel/2006/main">
          <x14:cfRule type="iconSet" priority="9" id="{332F17CD-2448-4DF6-B056-CA56EF3C9556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D40</xm:sqref>
        </x14:conditionalFormatting>
        <x14:conditionalFormatting xmlns:xm="http://schemas.microsoft.com/office/excel/2006/main">
          <x14:cfRule type="iconSet" priority="10" id="{3A94598F-F8A8-4B44-BD2E-A9F7D13B416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K40</xm:sqref>
        </x14:conditionalFormatting>
        <x14:conditionalFormatting xmlns:xm="http://schemas.microsoft.com/office/excel/2006/main">
          <x14:cfRule type="iconSet" priority="3" id="{EA85E847-1673-4631-9F0E-9BE56258A09D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D41</xm:sqref>
        </x14:conditionalFormatting>
        <x14:conditionalFormatting xmlns:xm="http://schemas.microsoft.com/office/excel/2006/main">
          <x14:cfRule type="iconSet" priority="4" id="{DA4BC077-28AD-4227-9D3A-8C4E092B054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K41</xm:sqref>
        </x14:conditionalFormatting>
        <x14:conditionalFormatting xmlns:xm="http://schemas.microsoft.com/office/excel/2006/main">
          <x14:cfRule type="iconSet" priority="53" id="{7ACFFDA6-1D78-4A53-B160-1CEACE878DC6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1</xm:f>
              </x14:cfvo>
            </x14:iconSet>
          </x14:cfRule>
          <xm:sqref>R36:R41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70057-0738-4962-945A-2C6E76B4D4DC}">
  <sheetPr>
    <tabColor rgb="FF5DE191"/>
  </sheetPr>
  <dimension ref="A3:F26"/>
  <sheetViews>
    <sheetView zoomScale="90" zoomScaleNormal="90" workbookViewId="0">
      <selection activeCell="A8" sqref="A8"/>
    </sheetView>
  </sheetViews>
  <sheetFormatPr baseColWidth="10" defaultRowHeight="14.5"/>
  <cols>
    <col min="1" max="1" width="20.1796875" bestFit="1" customWidth="1"/>
    <col min="2" max="2" width="22.7265625" bestFit="1" customWidth="1"/>
    <col min="3" max="3" width="6.6328125" bestFit="1" customWidth="1"/>
    <col min="4" max="4" width="8.26953125" bestFit="1" customWidth="1"/>
    <col min="5" max="5" width="9.54296875" bestFit="1" customWidth="1"/>
    <col min="6" max="7" width="8" bestFit="1" customWidth="1"/>
    <col min="8" max="8" width="8.26953125" bestFit="1" customWidth="1"/>
    <col min="9" max="9" width="7.7265625" bestFit="1" customWidth="1"/>
    <col min="10" max="10" width="11.81640625" bestFit="1" customWidth="1"/>
    <col min="11" max="11" width="8.26953125" bestFit="1" customWidth="1"/>
    <col min="12" max="12" width="12" bestFit="1" customWidth="1"/>
    <col min="13" max="13" width="11.81640625" bestFit="1" customWidth="1"/>
    <col min="14" max="14" width="7.81640625" bestFit="1" customWidth="1"/>
    <col min="15" max="17" width="11.81640625" bestFit="1" customWidth="1"/>
    <col min="18" max="18" width="9.81640625" bestFit="1" customWidth="1"/>
    <col min="19" max="19" width="11.81640625" bestFit="1" customWidth="1"/>
    <col min="20" max="20" width="10.81640625" bestFit="1" customWidth="1"/>
    <col min="21" max="21" width="12.90625" bestFit="1" customWidth="1"/>
    <col min="22" max="22" width="11.81640625" bestFit="1" customWidth="1"/>
    <col min="23" max="23" width="9.81640625" bestFit="1" customWidth="1"/>
    <col min="24" max="24" width="11.81640625" bestFit="1" customWidth="1"/>
    <col min="25" max="25" width="10.81640625" bestFit="1" customWidth="1"/>
    <col min="26" max="26" width="11.81640625" bestFit="1" customWidth="1"/>
    <col min="27" max="27" width="8.81640625" bestFit="1" customWidth="1"/>
    <col min="28" max="28" width="11.81640625" bestFit="1" customWidth="1"/>
    <col min="29" max="29" width="39.54296875" bestFit="1" customWidth="1"/>
    <col min="30" max="32" width="8.81640625" bestFit="1" customWidth="1"/>
    <col min="33" max="33" width="19.7265625" bestFit="1" customWidth="1"/>
    <col min="34" max="34" width="11.81640625" bestFit="1" customWidth="1"/>
    <col min="35" max="35" width="10.7265625" bestFit="1" customWidth="1"/>
    <col min="36" max="36" width="17" bestFit="1" customWidth="1"/>
    <col min="37" max="37" width="10.7265625" bestFit="1" customWidth="1"/>
    <col min="38" max="38" width="18.36328125" bestFit="1" customWidth="1"/>
    <col min="39" max="41" width="11.81640625" bestFit="1" customWidth="1"/>
    <col min="42" max="42" width="17.7265625" bestFit="1" customWidth="1"/>
    <col min="43" max="44" width="11.81640625" bestFit="1" customWidth="1"/>
    <col min="45" max="46" width="10.81640625" bestFit="1" customWidth="1"/>
    <col min="47" max="47" width="11.81640625" bestFit="1" customWidth="1"/>
    <col min="48" max="48" width="25.90625" bestFit="1" customWidth="1"/>
    <col min="49" max="49" width="18" bestFit="1" customWidth="1"/>
    <col min="50" max="51" width="12.6328125" bestFit="1" customWidth="1"/>
    <col min="52" max="52" width="11.7265625" bestFit="1" customWidth="1"/>
    <col min="53" max="53" width="12" bestFit="1" customWidth="1"/>
  </cols>
  <sheetData>
    <row r="3" spans="1:6">
      <c r="A3" s="2" t="s">
        <v>9</v>
      </c>
      <c r="B3" t="s">
        <v>13</v>
      </c>
    </row>
    <row r="5" spans="1:6">
      <c r="A5" s="2" t="s">
        <v>112</v>
      </c>
      <c r="B5" s="2" t="s">
        <v>125</v>
      </c>
    </row>
    <row r="6" spans="1:6">
      <c r="A6" s="2" t="s">
        <v>110</v>
      </c>
      <c r="B6" t="s">
        <v>28</v>
      </c>
      <c r="C6" t="s">
        <v>17</v>
      </c>
      <c r="D6" t="s">
        <v>30</v>
      </c>
      <c r="E6" t="s">
        <v>35</v>
      </c>
      <c r="F6" t="s">
        <v>14</v>
      </c>
    </row>
    <row r="7" spans="1:6">
      <c r="A7" s="18">
        <v>44075</v>
      </c>
      <c r="B7" s="19"/>
      <c r="C7" s="19"/>
      <c r="D7" s="19"/>
      <c r="E7" s="19"/>
      <c r="F7" s="19"/>
    </row>
    <row r="8" spans="1:6">
      <c r="A8" s="18">
        <v>44076</v>
      </c>
      <c r="B8" s="19">
        <v>1.8962786120501379E-2</v>
      </c>
      <c r="C8" s="19">
        <v>1.5878141453993664E-2</v>
      </c>
      <c r="D8" s="19">
        <v>1.3459323566808208E-2</v>
      </c>
      <c r="E8" s="19">
        <v>-2.5713778722291879E-3</v>
      </c>
      <c r="F8" s="19">
        <v>1.5365910284791366E-2</v>
      </c>
    </row>
    <row r="9" spans="1:6">
      <c r="A9" s="18">
        <v>44077</v>
      </c>
      <c r="B9" s="19">
        <v>-4.4160097633531466E-3</v>
      </c>
      <c r="C9" s="19">
        <v>-2.7757926186835338E-2</v>
      </c>
      <c r="D9" s="19">
        <v>-1.5165813499410855E-2</v>
      </c>
      <c r="E9" s="19">
        <v>-4.4780984343042105E-3</v>
      </c>
      <c r="F9" s="19">
        <v>-3.5125843631361849E-2</v>
      </c>
    </row>
    <row r="10" spans="1:6">
      <c r="A10" s="18">
        <v>44078</v>
      </c>
      <c r="B10" s="19">
        <v>-8.8731446970042802E-3</v>
      </c>
      <c r="C10" s="19">
        <v>-5.6346601885833587E-3</v>
      </c>
      <c r="D10" s="19">
        <v>-8.8533054517465955E-3</v>
      </c>
      <c r="E10" s="19">
        <v>-1.2482221199977247E-2</v>
      </c>
      <c r="F10" s="19">
        <v>-8.1330273628104077E-3</v>
      </c>
    </row>
    <row r="11" spans="1:6">
      <c r="A11" s="18">
        <v>44081</v>
      </c>
      <c r="B11" s="19">
        <v>1.7854812548956437E-2</v>
      </c>
      <c r="C11" s="19" t="e">
        <v>#NULL!</v>
      </c>
      <c r="D11" s="19">
        <v>2.3848494018528361E-2</v>
      </c>
      <c r="E11" s="19">
        <v>-4.2841426799638998E-3</v>
      </c>
      <c r="F11" s="19" t="e">
        <v>#NULL!</v>
      </c>
    </row>
    <row r="12" spans="1:6">
      <c r="A12" s="18">
        <v>44082</v>
      </c>
      <c r="B12" s="19">
        <v>-1.5869536022583383E-2</v>
      </c>
      <c r="C12" s="19"/>
      <c r="D12" s="19">
        <v>-1.1958259704906869E-3</v>
      </c>
      <c r="E12" s="19">
        <v>1.4107338839065258E-3</v>
      </c>
      <c r="F12" s="19"/>
    </row>
    <row r="13" spans="1:6">
      <c r="A13" s="18">
        <v>44083</v>
      </c>
      <c r="B13" s="19">
        <v>1.396595564523336E-2</v>
      </c>
      <c r="C13" s="19">
        <v>1.5984212438574265E-2</v>
      </c>
      <c r="D13" s="19">
        <v>1.3911606952896709E-2</v>
      </c>
      <c r="E13" s="19">
        <v>-6.3112415189423062E-3</v>
      </c>
      <c r="F13" s="19">
        <v>2.0144986322044665E-2</v>
      </c>
    </row>
    <row r="14" spans="1:6">
      <c r="A14" s="18">
        <v>44084</v>
      </c>
      <c r="B14" s="19">
        <v>-3.7774895152370251E-3</v>
      </c>
      <c r="C14" s="19">
        <v>-1.452697877979626E-2</v>
      </c>
      <c r="D14" s="19">
        <v>-1.5799627973810447E-3</v>
      </c>
      <c r="E14" s="19">
        <v>-6.3505280770906111E-3</v>
      </c>
      <c r="F14" s="19">
        <v>-1.7584796727765847E-2</v>
      </c>
    </row>
    <row r="15" spans="1:6">
      <c r="A15" s="18">
        <v>44085</v>
      </c>
      <c r="B15" s="19">
        <v>2.0322657048009829E-3</v>
      </c>
      <c r="C15" s="19">
        <v>4.7598527607370838E-3</v>
      </c>
      <c r="D15" s="19">
        <v>4.7974104135217743E-3</v>
      </c>
      <c r="E15" s="19">
        <v>7.8051773338416348E-3</v>
      </c>
      <c r="F15" s="19">
        <v>5.3307240122639585E-4</v>
      </c>
    </row>
    <row r="16" spans="1:6">
      <c r="A16" s="18">
        <v>44088</v>
      </c>
      <c r="B16" s="19">
        <v>3.5238879962074042E-3</v>
      </c>
      <c r="C16" s="19">
        <v>1.1844636364714414E-2</v>
      </c>
      <c r="D16" s="19">
        <v>-9.6157107902161308E-4</v>
      </c>
      <c r="E16" s="19">
        <v>5.5898059055032225E-3</v>
      </c>
      <c r="F16" s="19">
        <v>1.2741828980659219E-2</v>
      </c>
    </row>
    <row r="17" spans="1:6">
      <c r="A17" s="18">
        <v>44089</v>
      </c>
      <c r="B17" s="19">
        <v>3.1770931557598635E-3</v>
      </c>
      <c r="C17" s="19">
        <v>8.1073991328575897E-5</v>
      </c>
      <c r="D17" s="19">
        <v>1.3142425296246998E-2</v>
      </c>
      <c r="E17" s="19">
        <v>3.7532232441560812E-3</v>
      </c>
      <c r="F17" s="19">
        <v>5.2193595454596668E-3</v>
      </c>
    </row>
    <row r="18" spans="1:6">
      <c r="A18" s="18">
        <v>44090</v>
      </c>
      <c r="B18" s="19">
        <v>1.2805515811432119E-3</v>
      </c>
      <c r="C18" s="19">
        <v>1.3138225476040741E-3</v>
      </c>
      <c r="D18" s="19">
        <v>-4.4222422406027355E-3</v>
      </c>
      <c r="E18" s="19">
        <v>-2.8823742548126421E-4</v>
      </c>
      <c r="F18" s="19">
        <v>-4.6189466148206376E-3</v>
      </c>
    </row>
    <row r="19" spans="1:6">
      <c r="A19" s="18">
        <v>44091</v>
      </c>
      <c r="B19" s="19">
        <v>-6.8815593775764863E-3</v>
      </c>
      <c r="C19" s="19">
        <v>-4.6517771949482097E-3</v>
      </c>
      <c r="D19" s="19">
        <v>-4.7051242905321857E-3</v>
      </c>
      <c r="E19" s="19">
        <v>-1.5562039739016067E-2</v>
      </c>
      <c r="F19" s="19">
        <v>-8.4123657385263961E-3</v>
      </c>
    </row>
    <row r="20" spans="1:6">
      <c r="A20" s="18">
        <v>44092</v>
      </c>
      <c r="B20" s="19">
        <v>-1.2167838872904088E-2</v>
      </c>
      <c r="C20" s="19">
        <v>-8.7649888247792428E-3</v>
      </c>
      <c r="D20" s="19">
        <v>-7.0744648164924664E-3</v>
      </c>
      <c r="E20" s="19">
        <v>4.7065138990728707E-3</v>
      </c>
      <c r="F20" s="19">
        <v>-1.1182581788012E-2</v>
      </c>
    </row>
    <row r="21" spans="1:6">
      <c r="A21" s="18">
        <v>44095</v>
      </c>
      <c r="B21" s="19">
        <v>-3.7391201286242765E-2</v>
      </c>
      <c r="C21" s="19">
        <v>-1.8429799469275535E-2</v>
      </c>
      <c r="D21" s="19">
        <v>-3.3760098831634326E-2</v>
      </c>
      <c r="E21" s="19">
        <v>-2.0638406789352998E-2</v>
      </c>
      <c r="F21" s="19">
        <v>-1.1571097896821455E-2</v>
      </c>
    </row>
    <row r="22" spans="1:6">
      <c r="A22" s="18">
        <v>44096</v>
      </c>
      <c r="B22" s="19">
        <v>-4.0066850117569204E-3</v>
      </c>
      <c r="C22" s="19">
        <v>5.1746731045879246E-3</v>
      </c>
      <c r="D22" s="19">
        <v>4.3416425489069561E-3</v>
      </c>
      <c r="E22" s="19">
        <v>-9.7633867475455122E-3</v>
      </c>
      <c r="F22" s="19">
        <v>1.0517944926164511E-2</v>
      </c>
    </row>
    <row r="23" spans="1:6">
      <c r="A23" s="18">
        <v>44097</v>
      </c>
      <c r="B23" s="19">
        <v>6.1640287463203495E-3</v>
      </c>
      <c r="C23" s="19">
        <v>-1.9240888729228429E-2</v>
      </c>
      <c r="D23" s="19">
        <v>1.1973549189467305E-2</v>
      </c>
      <c r="E23" s="19">
        <v>1.081937838415984E-3</v>
      </c>
      <c r="F23" s="19">
        <v>-2.3721454949508232E-2</v>
      </c>
    </row>
    <row r="24" spans="1:6">
      <c r="A24" s="18">
        <v>44098</v>
      </c>
      <c r="B24" s="19">
        <v>-8.2543741762258586E-3</v>
      </c>
      <c r="C24" s="19">
        <v>1.9545020452047652E-3</v>
      </c>
      <c r="D24" s="19">
        <v>-1.2967640657144057E-2</v>
      </c>
      <c r="E24" s="19">
        <v>-1.8171602633931885E-2</v>
      </c>
      <c r="F24" s="19">
        <v>2.9874591380144376E-3</v>
      </c>
    </row>
    <row r="25" spans="1:6">
      <c r="A25" s="18">
        <v>44099</v>
      </c>
      <c r="B25" s="19">
        <v>-6.9205521730257439E-3</v>
      </c>
      <c r="C25" s="19">
        <v>1.3369964927421363E-2</v>
      </c>
      <c r="D25" s="19">
        <v>3.4176668727151438E-3</v>
      </c>
      <c r="E25" s="19">
        <v>-3.2452560085930882E-3</v>
      </c>
      <c r="F25" s="19">
        <v>1.5976723760637596E-2</v>
      </c>
    </row>
    <row r="26" spans="1:6">
      <c r="A26" s="18" t="s">
        <v>111</v>
      </c>
      <c r="B26" s="19"/>
      <c r="C26" s="19"/>
      <c r="D26" s="19"/>
      <c r="E26" s="19"/>
      <c r="F26" s="1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F051-2C9A-41B5-9F37-FDF792D4F88C}">
  <sheetPr>
    <tabColor rgb="FF5DE191"/>
  </sheetPr>
  <dimension ref="A1:H938"/>
  <sheetViews>
    <sheetView zoomScale="90" zoomScaleNormal="90" workbookViewId="0">
      <selection activeCell="C35" sqref="C35"/>
    </sheetView>
  </sheetViews>
  <sheetFormatPr baseColWidth="10" defaultRowHeight="14.5"/>
  <cols>
    <col min="1" max="1" width="15.08984375" bestFit="1" customWidth="1"/>
    <col min="2" max="2" width="13.36328125" bestFit="1" customWidth="1"/>
    <col min="3" max="3" width="15.90625" bestFit="1" customWidth="1"/>
    <col min="4" max="4" width="20.1796875" bestFit="1" customWidth="1"/>
    <col min="5" max="5" width="9.54296875" bestFit="1" customWidth="1"/>
    <col min="6" max="6" width="15.90625" bestFit="1" customWidth="1"/>
    <col min="7" max="7" width="15" bestFit="1" customWidth="1"/>
    <col min="8" max="8" width="15.08984375" bestFit="1" customWidth="1"/>
  </cols>
  <sheetData>
    <row r="1" spans="1:8">
      <c r="C1" s="1"/>
      <c r="D1" s="23" t="s">
        <v>130</v>
      </c>
      <c r="F1" s="1"/>
    </row>
    <row r="3" spans="1:8">
      <c r="A3" s="2" t="s">
        <v>9</v>
      </c>
      <c r="B3" t="s">
        <v>13</v>
      </c>
      <c r="D3" s="2" t="s">
        <v>9</v>
      </c>
      <c r="E3" t="s">
        <v>13</v>
      </c>
    </row>
    <row r="5" spans="1:8">
      <c r="A5" s="2" t="s">
        <v>127</v>
      </c>
      <c r="F5" s="2" t="s">
        <v>129</v>
      </c>
    </row>
    <row r="6" spans="1:8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>
      <c r="A7" t="s">
        <v>14</v>
      </c>
      <c r="B7" s="17">
        <v>67.679932000000008</v>
      </c>
      <c r="D7" s="1">
        <v>44099</v>
      </c>
      <c r="E7" t="s">
        <v>14</v>
      </c>
      <c r="F7" s="17">
        <v>3298.459961</v>
      </c>
      <c r="G7" s="17">
        <v>1.5976723760637596E-2</v>
      </c>
      <c r="H7" s="17">
        <v>51.869873000000098</v>
      </c>
    </row>
    <row r="8" spans="1:8">
      <c r="A8" t="s">
        <v>17</v>
      </c>
      <c r="B8" s="17">
        <v>-1364.4785149999952</v>
      </c>
      <c r="D8" s="1">
        <v>44099</v>
      </c>
      <c r="E8" t="s">
        <v>17</v>
      </c>
      <c r="F8" s="17">
        <v>27173.960938</v>
      </c>
      <c r="G8" s="17">
        <v>1.3369964927421363E-2</v>
      </c>
      <c r="H8" s="17">
        <v>358.52148500000112</v>
      </c>
    </row>
    <row r="9" spans="1:8">
      <c r="A9" t="s">
        <v>35</v>
      </c>
      <c r="B9" s="17">
        <v>-5308.0996090000008</v>
      </c>
      <c r="D9" s="1">
        <v>44099</v>
      </c>
      <c r="E9" t="s">
        <v>35</v>
      </c>
      <c r="F9" s="17">
        <v>23235.419922000001</v>
      </c>
      <c r="G9" s="17">
        <v>-3.2452560085930882E-3</v>
      </c>
      <c r="H9" s="17">
        <v>-75.650390999999217</v>
      </c>
    </row>
    <row r="10" spans="1:8">
      <c r="A10" t="s">
        <v>30</v>
      </c>
      <c r="B10" s="17">
        <v>-1699.6997069999989</v>
      </c>
      <c r="D10" s="1">
        <v>44099</v>
      </c>
      <c r="E10" t="s">
        <v>30</v>
      </c>
      <c r="F10" s="17">
        <v>5842.7001950000003</v>
      </c>
      <c r="G10" s="17">
        <v>3.4176668727151438E-3</v>
      </c>
      <c r="H10" s="17">
        <v>19.900390000000698</v>
      </c>
    </row>
    <row r="11" spans="1:8">
      <c r="A11" t="s">
        <v>28</v>
      </c>
      <c r="B11" s="17">
        <v>-1311.8398440000001</v>
      </c>
      <c r="D11" s="1">
        <v>44099</v>
      </c>
      <c r="E11" t="s">
        <v>28</v>
      </c>
      <c r="F11" s="17">
        <v>4729.6601559999999</v>
      </c>
      <c r="G11" s="17">
        <v>-6.9205521730257439E-3</v>
      </c>
      <c r="H11" s="17">
        <v>-32.959961000000476</v>
      </c>
    </row>
    <row r="12" spans="1:8">
      <c r="D12" s="1">
        <v>44098</v>
      </c>
      <c r="E12" t="s">
        <v>14</v>
      </c>
      <c r="F12" s="17">
        <v>3246.5900879999999</v>
      </c>
      <c r="G12" s="17">
        <v>2.9874591380144376E-3</v>
      </c>
      <c r="H12" s="17">
        <v>9.670165999999881</v>
      </c>
    </row>
    <row r="13" spans="1:8">
      <c r="D13" s="1">
        <v>44098</v>
      </c>
      <c r="E13" t="s">
        <v>17</v>
      </c>
      <c r="F13" s="17">
        <v>26815.439452999999</v>
      </c>
      <c r="G13" s="17">
        <v>1.9545020452047652E-3</v>
      </c>
      <c r="H13" s="17">
        <v>52.308593999998266</v>
      </c>
    </row>
    <row r="14" spans="1:8">
      <c r="D14" s="1">
        <v>44098</v>
      </c>
      <c r="E14" t="s">
        <v>35</v>
      </c>
      <c r="F14" s="17">
        <v>23311.070313</v>
      </c>
      <c r="G14" s="17">
        <v>-1.8171602633931885E-2</v>
      </c>
      <c r="H14" s="17">
        <v>-431.43945299999905</v>
      </c>
    </row>
    <row r="15" spans="1:8">
      <c r="D15" s="1">
        <v>44098</v>
      </c>
      <c r="E15" t="s">
        <v>30</v>
      </c>
      <c r="F15" s="17">
        <v>5822.7998049999997</v>
      </c>
      <c r="G15" s="17">
        <v>-1.2967640657144057E-2</v>
      </c>
      <c r="H15" s="17">
        <v>-76.5</v>
      </c>
    </row>
    <row r="16" spans="1:8">
      <c r="D16" s="1">
        <v>44098</v>
      </c>
      <c r="E16" t="s">
        <v>28</v>
      </c>
      <c r="F16" s="17">
        <v>4762.6201170000004</v>
      </c>
      <c r="G16" s="17">
        <v>-8.2543741762258586E-3</v>
      </c>
      <c r="H16" s="17">
        <v>-39.639648999998826</v>
      </c>
    </row>
    <row r="17" spans="4:8">
      <c r="D17" s="1">
        <v>44097</v>
      </c>
      <c r="E17" t="s">
        <v>14</v>
      </c>
      <c r="F17" s="17">
        <v>3236.919922</v>
      </c>
      <c r="G17" s="17">
        <v>-2.3721454949508232E-2</v>
      </c>
      <c r="H17" s="17">
        <v>-78.65014599999995</v>
      </c>
    </row>
    <row r="18" spans="4:8">
      <c r="D18" s="1">
        <v>44097</v>
      </c>
      <c r="E18" t="s">
        <v>17</v>
      </c>
      <c r="F18" s="17">
        <v>26763.130859000001</v>
      </c>
      <c r="G18" s="17">
        <v>-1.9240888729228429E-2</v>
      </c>
      <c r="H18" s="17">
        <v>-525.04882899999939</v>
      </c>
    </row>
    <row r="19" spans="4:8">
      <c r="D19" s="1">
        <v>44097</v>
      </c>
      <c r="E19" t="s">
        <v>35</v>
      </c>
      <c r="F19" s="17">
        <v>23742.509765999999</v>
      </c>
      <c r="G19" s="17">
        <v>1.081937838415984E-3</v>
      </c>
      <c r="H19" s="17">
        <v>25.660156999998435</v>
      </c>
    </row>
    <row r="20" spans="4:8">
      <c r="D20" s="1">
        <v>44097</v>
      </c>
      <c r="E20" t="s">
        <v>30</v>
      </c>
      <c r="F20" s="17">
        <v>5899.2998049999997</v>
      </c>
      <c r="G20" s="17">
        <v>1.1973549189467305E-2</v>
      </c>
      <c r="H20" s="17">
        <v>69.799804999999651</v>
      </c>
    </row>
    <row r="21" spans="4:8">
      <c r="D21" s="1">
        <v>44097</v>
      </c>
      <c r="E21" t="s">
        <v>28</v>
      </c>
      <c r="F21" s="17">
        <v>4802.2597659999992</v>
      </c>
      <c r="G21" s="17">
        <v>6.1640287463203495E-3</v>
      </c>
      <c r="H21" s="17">
        <v>29.419921999999133</v>
      </c>
    </row>
    <row r="22" spans="4:8">
      <c r="D22" s="1">
        <v>44096</v>
      </c>
      <c r="E22" t="s">
        <v>14</v>
      </c>
      <c r="F22" s="17">
        <v>3315.570068</v>
      </c>
      <c r="G22" s="17">
        <v>1.0517944926164511E-2</v>
      </c>
      <c r="H22" s="17">
        <v>34.510009000000082</v>
      </c>
    </row>
    <row r="23" spans="4:8">
      <c r="D23" s="1">
        <v>44096</v>
      </c>
      <c r="E23" t="s">
        <v>17</v>
      </c>
      <c r="F23" s="17">
        <v>27288.179688</v>
      </c>
      <c r="G23" s="17">
        <v>5.1746731045879246E-3</v>
      </c>
      <c r="H23" s="17">
        <v>140.4804690000019</v>
      </c>
    </row>
    <row r="24" spans="4:8">
      <c r="D24" s="1">
        <v>44096</v>
      </c>
      <c r="E24" t="s">
        <v>35</v>
      </c>
      <c r="F24" s="17">
        <v>23716.849609000001</v>
      </c>
      <c r="G24" s="17">
        <v>-9.7633867475455122E-3</v>
      </c>
      <c r="H24" s="17">
        <v>-233.83984399999827</v>
      </c>
    </row>
    <row r="25" spans="4:8">
      <c r="D25" s="1">
        <v>44096</v>
      </c>
      <c r="E25" t="s">
        <v>30</v>
      </c>
      <c r="F25" s="17">
        <v>5829.5</v>
      </c>
      <c r="G25" s="17">
        <v>4.3416425489069561E-3</v>
      </c>
      <c r="H25" s="17">
        <v>25.200195000000349</v>
      </c>
    </row>
    <row r="26" spans="4:8">
      <c r="D26" s="1">
        <v>44096</v>
      </c>
      <c r="E26" t="s">
        <v>28</v>
      </c>
      <c r="F26" s="17">
        <v>4772.8398440000001</v>
      </c>
      <c r="G26" s="17">
        <v>-4.0066850117569204E-3</v>
      </c>
      <c r="H26" s="17">
        <v>-19.200195000000349</v>
      </c>
    </row>
    <row r="27" spans="4:8">
      <c r="D27" s="1">
        <v>44095</v>
      </c>
      <c r="E27" t="s">
        <v>14</v>
      </c>
      <c r="F27" s="17">
        <v>3281.0600589999999</v>
      </c>
      <c r="G27" s="17">
        <v>-1.1571097896821455E-2</v>
      </c>
      <c r="H27" s="17">
        <v>-38.409912000000077</v>
      </c>
    </row>
    <row r="28" spans="4:8">
      <c r="D28" s="1">
        <v>44095</v>
      </c>
      <c r="E28" t="s">
        <v>17</v>
      </c>
      <c r="F28" s="17">
        <v>27147.699218999998</v>
      </c>
      <c r="G28" s="17">
        <v>-1.8429799469275535E-2</v>
      </c>
      <c r="H28" s="17">
        <v>-509.72070300000632</v>
      </c>
    </row>
    <row r="29" spans="4:8">
      <c r="D29" s="1">
        <v>44095</v>
      </c>
      <c r="E29" t="s">
        <v>35</v>
      </c>
      <c r="F29" s="17">
        <v>23950.689452999999</v>
      </c>
      <c r="G29" s="17">
        <v>-2.0638406789352998E-2</v>
      </c>
      <c r="H29" s="17">
        <v>-504.72070300000269</v>
      </c>
    </row>
    <row r="30" spans="4:8">
      <c r="D30" s="1">
        <v>44095</v>
      </c>
      <c r="E30" t="s">
        <v>30</v>
      </c>
      <c r="F30" s="17">
        <v>5804.2998049999997</v>
      </c>
      <c r="G30" s="17">
        <v>-3.3760098831634326E-2</v>
      </c>
      <c r="H30" s="17">
        <v>-202.80029300000024</v>
      </c>
    </row>
    <row r="31" spans="4:8">
      <c r="D31" s="1">
        <v>44095</v>
      </c>
      <c r="E31" t="s">
        <v>28</v>
      </c>
      <c r="F31" s="17">
        <v>4792.0400390000004</v>
      </c>
      <c r="G31" s="17">
        <v>-3.7391201286242765E-2</v>
      </c>
      <c r="H31" s="17">
        <v>-186.14013699999941</v>
      </c>
    </row>
    <row r="32" spans="4:8">
      <c r="D32" s="1">
        <v>44092</v>
      </c>
      <c r="E32" t="s">
        <v>14</v>
      </c>
      <c r="F32" s="17">
        <v>3319.469971</v>
      </c>
      <c r="G32" s="17">
        <v>-1.1182581788012E-2</v>
      </c>
      <c r="H32" s="17">
        <v>-37.540038999999979</v>
      </c>
    </row>
    <row r="33" spans="4:8">
      <c r="D33" s="1">
        <v>44092</v>
      </c>
      <c r="E33" t="s">
        <v>17</v>
      </c>
      <c r="F33" s="17">
        <v>27657.419922000005</v>
      </c>
      <c r="G33" s="17">
        <v>-8.7649888247792428E-3</v>
      </c>
      <c r="H33" s="17">
        <v>-244.56054699999368</v>
      </c>
    </row>
    <row r="34" spans="4:8">
      <c r="D34" s="1">
        <v>44092</v>
      </c>
      <c r="E34" t="s">
        <v>35</v>
      </c>
      <c r="F34" s="17">
        <v>24455.410156000002</v>
      </c>
      <c r="G34" s="17">
        <v>4.7065138990728707E-3</v>
      </c>
      <c r="H34" s="17">
        <v>114.56054700000095</v>
      </c>
    </row>
    <row r="35" spans="4:8">
      <c r="D35" s="1">
        <v>44092</v>
      </c>
      <c r="E35" t="s">
        <v>30</v>
      </c>
      <c r="F35" s="17">
        <v>6007.1000979999999</v>
      </c>
      <c r="G35" s="17">
        <v>-7.0744648164924664E-3</v>
      </c>
      <c r="H35" s="17">
        <v>-42.799804000000222</v>
      </c>
    </row>
    <row r="36" spans="4:8">
      <c r="D36" s="1">
        <v>44092</v>
      </c>
      <c r="E36" t="s">
        <v>28</v>
      </c>
      <c r="F36" s="17">
        <v>4978.1801759999998</v>
      </c>
      <c r="G36" s="17">
        <v>-1.2167838872904088E-2</v>
      </c>
      <c r="H36" s="17">
        <v>-61.319824000000153</v>
      </c>
    </row>
    <row r="37" spans="4:8">
      <c r="D37" s="1">
        <v>44091</v>
      </c>
      <c r="E37" t="s">
        <v>14</v>
      </c>
      <c r="F37" s="17">
        <v>3357.01001</v>
      </c>
      <c r="G37" s="17">
        <v>-8.4123657385263961E-3</v>
      </c>
      <c r="H37" s="17">
        <v>-28.479980000000069</v>
      </c>
    </row>
    <row r="38" spans="4:8">
      <c r="D38" s="1">
        <v>44091</v>
      </c>
      <c r="E38" t="s">
        <v>17</v>
      </c>
      <c r="F38" s="17">
        <v>27901.980468999998</v>
      </c>
      <c r="G38" s="17">
        <v>-4.6517771949482097E-3</v>
      </c>
      <c r="H38" s="17">
        <v>-130.40038999999888</v>
      </c>
    </row>
    <row r="39" spans="4:8">
      <c r="D39" s="1">
        <v>44091</v>
      </c>
      <c r="E39" t="s">
        <v>35</v>
      </c>
      <c r="F39" s="17">
        <v>24340.849609000001</v>
      </c>
      <c r="G39" s="17">
        <v>-1.5562039739016067E-2</v>
      </c>
      <c r="H39" s="17">
        <v>-384.78125</v>
      </c>
    </row>
    <row r="40" spans="4:8">
      <c r="D40" s="1">
        <v>44091</v>
      </c>
      <c r="E40" t="s">
        <v>30</v>
      </c>
      <c r="F40" s="17">
        <v>6049.8999020000001</v>
      </c>
      <c r="G40" s="17">
        <v>-4.7051242905321857E-3</v>
      </c>
      <c r="H40" s="17">
        <v>-28.600097999999889</v>
      </c>
    </row>
    <row r="41" spans="4:8">
      <c r="D41" s="1">
        <v>44091</v>
      </c>
      <c r="E41" t="s">
        <v>28</v>
      </c>
      <c r="F41" s="17">
        <v>5039.5</v>
      </c>
      <c r="G41" s="17">
        <v>-6.8815593775764863E-3</v>
      </c>
      <c r="H41" s="17">
        <v>-34.919922000000042</v>
      </c>
    </row>
    <row r="42" spans="4:8">
      <c r="D42" s="1">
        <v>44090</v>
      </c>
      <c r="E42" t="s">
        <v>14</v>
      </c>
      <c r="F42" s="17">
        <v>3385.48999</v>
      </c>
      <c r="G42" s="17">
        <v>-4.6189466148206376E-3</v>
      </c>
      <c r="H42" s="17">
        <v>-15.709960999999566</v>
      </c>
    </row>
    <row r="43" spans="4:8">
      <c r="D43" s="1">
        <v>44090</v>
      </c>
      <c r="E43" t="s">
        <v>17</v>
      </c>
      <c r="F43" s="17">
        <v>28032.380858999997</v>
      </c>
      <c r="G43" s="17">
        <v>1.3138225476040741E-3</v>
      </c>
      <c r="H43" s="17">
        <v>36.78125</v>
      </c>
    </row>
    <row r="44" spans="4:8">
      <c r="D44" s="1">
        <v>44090</v>
      </c>
      <c r="E44" t="s">
        <v>35</v>
      </c>
      <c r="F44" s="17">
        <v>24725.630859000001</v>
      </c>
      <c r="G44" s="17">
        <v>-2.8823742548126421E-4</v>
      </c>
      <c r="H44" s="17">
        <v>-7.1289069999984349</v>
      </c>
    </row>
    <row r="45" spans="4:8">
      <c r="D45" s="1">
        <v>44090</v>
      </c>
      <c r="E45" t="s">
        <v>30</v>
      </c>
      <c r="F45" s="17">
        <v>6078.5</v>
      </c>
      <c r="G45" s="17">
        <v>-4.4222422406027355E-3</v>
      </c>
      <c r="H45" s="17">
        <v>-27</v>
      </c>
    </row>
    <row r="46" spans="4:8">
      <c r="D46" s="1">
        <v>44090</v>
      </c>
      <c r="E46" t="s">
        <v>28</v>
      </c>
      <c r="F46" s="17">
        <v>5074.419922</v>
      </c>
      <c r="G46" s="17">
        <v>1.2805515811432119E-3</v>
      </c>
      <c r="H46" s="17">
        <v>6.4897460000001956</v>
      </c>
    </row>
    <row r="47" spans="4:8">
      <c r="D47" s="1">
        <v>44089</v>
      </c>
      <c r="E47" t="s">
        <v>14</v>
      </c>
      <c r="F47" s="17">
        <v>3401.1999509999996</v>
      </c>
      <c r="G47" s="17">
        <v>5.2193595454596668E-3</v>
      </c>
      <c r="H47" s="17">
        <v>17.659911999999622</v>
      </c>
    </row>
    <row r="48" spans="4:8">
      <c r="D48" s="1">
        <v>44089</v>
      </c>
      <c r="E48" t="s">
        <v>17</v>
      </c>
      <c r="F48" s="17">
        <v>27995.599608999997</v>
      </c>
      <c r="G48" s="17">
        <v>8.1073991328575897E-5</v>
      </c>
      <c r="H48" s="17">
        <v>2.2695310000017344</v>
      </c>
    </row>
    <row r="49" spans="4:8">
      <c r="D49" s="1">
        <v>44089</v>
      </c>
      <c r="E49" t="s">
        <v>35</v>
      </c>
      <c r="F49" s="17">
        <v>24732.759765999999</v>
      </c>
      <c r="G49" s="17">
        <v>3.7532232441560812E-3</v>
      </c>
      <c r="H49" s="17">
        <v>92.480468999998266</v>
      </c>
    </row>
    <row r="50" spans="4:8">
      <c r="D50" s="1">
        <v>44089</v>
      </c>
      <c r="E50" t="s">
        <v>30</v>
      </c>
      <c r="F50" s="17">
        <v>6105.5</v>
      </c>
      <c r="G50" s="17">
        <v>1.3142425296246998E-2</v>
      </c>
      <c r="H50" s="17">
        <v>79.200195000000349</v>
      </c>
    </row>
    <row r="51" spans="4:8">
      <c r="D51" s="1">
        <v>44089</v>
      </c>
      <c r="E51" t="s">
        <v>28</v>
      </c>
      <c r="F51" s="17">
        <v>5067.9301759999998</v>
      </c>
      <c r="G51" s="17">
        <v>3.1770931557598635E-3</v>
      </c>
      <c r="H51" s="17">
        <v>16.050293000000238</v>
      </c>
    </row>
    <row r="52" spans="4:8">
      <c r="D52" s="1">
        <v>44088</v>
      </c>
      <c r="E52" t="s">
        <v>14</v>
      </c>
      <c r="F52" s="17">
        <v>3383.540039</v>
      </c>
      <c r="G52" s="17">
        <v>1.2741828980659219E-2</v>
      </c>
      <c r="H52" s="17">
        <v>42.570067999999992</v>
      </c>
    </row>
    <row r="53" spans="4:8">
      <c r="D53" s="1">
        <v>44088</v>
      </c>
      <c r="E53" t="s">
        <v>17</v>
      </c>
      <c r="F53" s="17">
        <v>27993.330077999995</v>
      </c>
      <c r="G53" s="17">
        <v>1.1844636364714414E-2</v>
      </c>
      <c r="H53" s="17">
        <v>327.68945299999541</v>
      </c>
    </row>
    <row r="54" spans="4:8">
      <c r="D54" s="1">
        <v>44088</v>
      </c>
      <c r="E54" t="s">
        <v>35</v>
      </c>
      <c r="F54" s="17">
        <v>24640.279297000001</v>
      </c>
      <c r="G54" s="17">
        <v>5.5898059055032225E-3</v>
      </c>
      <c r="H54" s="17">
        <v>136.96875</v>
      </c>
    </row>
    <row r="55" spans="4:8">
      <c r="D55" s="1">
        <v>44088</v>
      </c>
      <c r="E55" t="s">
        <v>30</v>
      </c>
      <c r="F55" s="17">
        <v>6026.2998049999997</v>
      </c>
      <c r="G55" s="17">
        <v>-9.6157107902161308E-4</v>
      </c>
      <c r="H55" s="17">
        <v>-5.800293000000238</v>
      </c>
    </row>
    <row r="56" spans="4:8">
      <c r="D56" s="1">
        <v>44088</v>
      </c>
      <c r="E56" t="s">
        <v>28</v>
      </c>
      <c r="F56" s="17">
        <v>5051.8798829999996</v>
      </c>
      <c r="G56" s="17">
        <v>3.5238879962074042E-3</v>
      </c>
      <c r="H56" s="17">
        <v>17.739746000000196</v>
      </c>
    </row>
    <row r="57" spans="4:8">
      <c r="D57" s="1">
        <v>44085</v>
      </c>
      <c r="E57" t="s">
        <v>14</v>
      </c>
      <c r="F57" s="17">
        <v>3340.969971</v>
      </c>
      <c r="G57" s="17">
        <v>5.3307240122639585E-4</v>
      </c>
      <c r="H57" s="17">
        <v>1.780029999999897</v>
      </c>
    </row>
    <row r="58" spans="4:8">
      <c r="D58" s="1">
        <v>44085</v>
      </c>
      <c r="E58" t="s">
        <v>17</v>
      </c>
      <c r="F58" s="17">
        <v>27665.640625</v>
      </c>
      <c r="G58" s="17">
        <v>4.7598527607370838E-3</v>
      </c>
      <c r="H58" s="17">
        <v>131.06054700000459</v>
      </c>
    </row>
    <row r="59" spans="4:8">
      <c r="D59" s="1">
        <v>44085</v>
      </c>
      <c r="E59" t="s">
        <v>35</v>
      </c>
      <c r="F59" s="17">
        <v>24503.310547000001</v>
      </c>
      <c r="G59" s="17">
        <v>7.8051773338416348E-3</v>
      </c>
      <c r="H59" s="17">
        <v>189.77148400000078</v>
      </c>
    </row>
    <row r="60" spans="4:8">
      <c r="D60" s="1">
        <v>44085</v>
      </c>
      <c r="E60" t="s">
        <v>30</v>
      </c>
      <c r="F60" s="17">
        <v>6032.1000979999999</v>
      </c>
      <c r="G60" s="17">
        <v>4.7974104135217743E-3</v>
      </c>
      <c r="H60" s="17">
        <v>28.800293000000238</v>
      </c>
    </row>
    <row r="61" spans="4:8">
      <c r="D61" s="1">
        <v>44085</v>
      </c>
      <c r="E61" t="s">
        <v>28</v>
      </c>
      <c r="F61" s="17">
        <v>5034.1401369999994</v>
      </c>
      <c r="G61" s="17">
        <v>2.0322657048009829E-3</v>
      </c>
      <c r="H61" s="17">
        <v>10.209960999999566</v>
      </c>
    </row>
    <row r="62" spans="4:8">
      <c r="D62" s="1">
        <v>44084</v>
      </c>
      <c r="E62" t="s">
        <v>14</v>
      </c>
      <c r="F62" s="17">
        <v>3339.1899410000001</v>
      </c>
      <c r="G62" s="17">
        <v>-1.7584796727765847E-2</v>
      </c>
      <c r="H62" s="17">
        <v>-59.770019999999931</v>
      </c>
    </row>
    <row r="63" spans="4:8">
      <c r="D63" s="1">
        <v>44084</v>
      </c>
      <c r="E63" t="s">
        <v>17</v>
      </c>
      <c r="F63" s="17">
        <v>27534.580077999995</v>
      </c>
      <c r="G63" s="17">
        <v>-1.452697877979626E-2</v>
      </c>
      <c r="H63" s="17">
        <v>-405.890625</v>
      </c>
    </row>
    <row r="64" spans="4:8">
      <c r="D64" s="1">
        <v>44084</v>
      </c>
      <c r="E64" t="s">
        <v>35</v>
      </c>
      <c r="F64" s="17">
        <v>24313.539063</v>
      </c>
      <c r="G64" s="17">
        <v>-6.3505280770906111E-3</v>
      </c>
      <c r="H64" s="17">
        <v>-155.390625</v>
      </c>
    </row>
    <row r="65" spans="4:8">
      <c r="D65" s="1">
        <v>44084</v>
      </c>
      <c r="E65" t="s">
        <v>30</v>
      </c>
      <c r="F65" s="17">
        <v>6003.2998049999997</v>
      </c>
      <c r="G65" s="17">
        <v>-1.5799627973810447E-3</v>
      </c>
      <c r="H65" s="17">
        <v>-9.5</v>
      </c>
    </row>
    <row r="66" spans="4:8">
      <c r="D66" s="1">
        <v>44084</v>
      </c>
      <c r="E66" t="s">
        <v>28</v>
      </c>
      <c r="F66" s="17">
        <v>5023.9301759999998</v>
      </c>
      <c r="G66" s="17">
        <v>-3.7774895152370251E-3</v>
      </c>
      <c r="H66" s="17">
        <v>-19.049804000000222</v>
      </c>
    </row>
    <row r="67" spans="4:8">
      <c r="D67" s="1">
        <v>44083</v>
      </c>
      <c r="E67" t="s">
        <v>14</v>
      </c>
      <c r="F67" s="17">
        <v>3398.959961</v>
      </c>
      <c r="G67" s="17">
        <v>2.0144986322044665E-2</v>
      </c>
      <c r="H67" s="17">
        <v>67.119873000000098</v>
      </c>
    </row>
    <row r="68" spans="4:8">
      <c r="D68" s="1">
        <v>44083</v>
      </c>
      <c r="E68" t="s">
        <v>17</v>
      </c>
      <c r="F68" s="17">
        <v>27940.470702999995</v>
      </c>
      <c r="G68" s="17">
        <v>1.5984212438574265E-2</v>
      </c>
      <c r="H68" s="17">
        <v>439.58007799999541</v>
      </c>
    </row>
    <row r="69" spans="4:8">
      <c r="D69" s="1">
        <v>44083</v>
      </c>
      <c r="E69" t="s">
        <v>35</v>
      </c>
      <c r="F69" s="17">
        <v>24468.929688</v>
      </c>
      <c r="G69" s="17">
        <v>-6.3112415189423062E-3</v>
      </c>
      <c r="H69" s="17">
        <v>-155.4101559999981</v>
      </c>
    </row>
    <row r="70" spans="4:8">
      <c r="D70" s="1">
        <v>44083</v>
      </c>
      <c r="E70" t="s">
        <v>30</v>
      </c>
      <c r="F70" s="17">
        <v>6012.7998049999997</v>
      </c>
      <c r="G70" s="17">
        <v>1.3911606952896709E-2</v>
      </c>
      <c r="H70" s="17">
        <v>82.5</v>
      </c>
    </row>
    <row r="71" spans="4:8">
      <c r="D71" s="1">
        <v>44083</v>
      </c>
      <c r="E71" t="s">
        <v>28</v>
      </c>
      <c r="F71" s="17">
        <v>5042.9799800000001</v>
      </c>
      <c r="G71" s="17">
        <v>1.396595564523336E-2</v>
      </c>
      <c r="H71" s="17">
        <v>69.459960000000137</v>
      </c>
    </row>
    <row r="72" spans="4:8">
      <c r="D72" s="1">
        <v>44082</v>
      </c>
      <c r="E72" t="s">
        <v>14</v>
      </c>
      <c r="F72" s="17">
        <v>3331.8400879999999</v>
      </c>
      <c r="G72" s="17">
        <v>-2.7756342088176528E-2</v>
      </c>
      <c r="H72" s="17">
        <v>-95.119873000000098</v>
      </c>
    </row>
    <row r="73" spans="4:8">
      <c r="D73" s="1">
        <v>44082</v>
      </c>
      <c r="E73" t="s">
        <v>17</v>
      </c>
      <c r="F73" s="17">
        <v>27500.890625</v>
      </c>
      <c r="G73" s="17">
        <v>-2.2479399320725967E-2</v>
      </c>
      <c r="H73" s="17">
        <v>-632.41992200000459</v>
      </c>
    </row>
    <row r="74" spans="4:8">
      <c r="D74" s="1">
        <v>44082</v>
      </c>
      <c r="E74" t="s">
        <v>35</v>
      </c>
      <c r="F74" s="17">
        <v>24624.339843999998</v>
      </c>
      <c r="G74" s="17">
        <v>1.4107338839065258E-3</v>
      </c>
      <c r="H74" s="17">
        <v>34.689452999999048</v>
      </c>
    </row>
    <row r="75" spans="4:8">
      <c r="D75" s="1">
        <v>44082</v>
      </c>
      <c r="E75" t="s">
        <v>30</v>
      </c>
      <c r="F75" s="17">
        <v>5930.2998049999997</v>
      </c>
      <c r="G75" s="17">
        <v>-1.1958259704906869E-3</v>
      </c>
      <c r="H75" s="17">
        <v>-7.10009700000046</v>
      </c>
    </row>
    <row r="76" spans="4:8">
      <c r="D76" s="1">
        <v>44082</v>
      </c>
      <c r="E76" t="s">
        <v>28</v>
      </c>
      <c r="F76" s="17">
        <v>4973.5200199999999</v>
      </c>
      <c r="G76" s="17">
        <v>-1.5869536022583383E-2</v>
      </c>
      <c r="H76" s="17">
        <v>-80.200195000000349</v>
      </c>
    </row>
    <row r="77" spans="4:8">
      <c r="D77" s="1">
        <v>44081</v>
      </c>
      <c r="E77" t="s">
        <v>35</v>
      </c>
      <c r="F77" s="17">
        <v>24589.650390999999</v>
      </c>
      <c r="G77" s="17">
        <v>-4.2841426799638998E-3</v>
      </c>
      <c r="H77" s="17">
        <v>-105.79882799999905</v>
      </c>
    </row>
    <row r="78" spans="4:8">
      <c r="D78" s="1">
        <v>44081</v>
      </c>
      <c r="E78" t="s">
        <v>30</v>
      </c>
      <c r="F78" s="17">
        <v>5937.3999020000001</v>
      </c>
      <c r="G78" s="17">
        <v>2.3848494018528361E-2</v>
      </c>
      <c r="H78" s="17">
        <v>138.29980400000022</v>
      </c>
    </row>
    <row r="79" spans="4:8">
      <c r="D79" s="1">
        <v>44081</v>
      </c>
      <c r="E79" t="s">
        <v>28</v>
      </c>
      <c r="F79" s="17">
        <v>5053.7202150000003</v>
      </c>
      <c r="G79" s="17">
        <v>1.7854812548956437E-2</v>
      </c>
      <c r="H79" s="17">
        <v>88.650391000000127</v>
      </c>
    </row>
    <row r="80" spans="4:8">
      <c r="D80" s="1">
        <v>44078</v>
      </c>
      <c r="E80" t="s">
        <v>14</v>
      </c>
      <c r="F80" s="17">
        <v>3426.959961</v>
      </c>
      <c r="G80" s="17">
        <v>-8.1330273628104077E-3</v>
      </c>
      <c r="H80" s="17">
        <v>-28.100098000000344</v>
      </c>
    </row>
    <row r="81" spans="4:8">
      <c r="D81" s="1">
        <v>44078</v>
      </c>
      <c r="E81" t="s">
        <v>17</v>
      </c>
      <c r="F81" s="17">
        <v>28133.310547000005</v>
      </c>
      <c r="G81" s="17">
        <v>-5.6346601885833587E-3</v>
      </c>
      <c r="H81" s="17">
        <v>-159.41992199999368</v>
      </c>
    </row>
    <row r="82" spans="4:8">
      <c r="D82" s="1">
        <v>44078</v>
      </c>
      <c r="E82" t="s">
        <v>35</v>
      </c>
      <c r="F82" s="17">
        <v>24695.449218999998</v>
      </c>
      <c r="G82" s="17">
        <v>-1.2482221199977247E-2</v>
      </c>
      <c r="H82" s="17">
        <v>-312.15039000000252</v>
      </c>
    </row>
    <row r="83" spans="4:8">
      <c r="D83" s="1">
        <v>44078</v>
      </c>
      <c r="E83" t="s">
        <v>30</v>
      </c>
      <c r="F83" s="17">
        <v>5799.1000979999999</v>
      </c>
      <c r="G83" s="17">
        <v>-8.8533054517465955E-3</v>
      </c>
      <c r="H83" s="17">
        <v>-51.799804000000222</v>
      </c>
    </row>
    <row r="84" spans="4:8">
      <c r="D84" s="1">
        <v>44078</v>
      </c>
      <c r="E84" t="s">
        <v>28</v>
      </c>
      <c r="F84" s="17">
        <v>4965.0698240000002</v>
      </c>
      <c r="G84" s="17">
        <v>-8.8731446970042802E-3</v>
      </c>
      <c r="H84" s="17">
        <v>-44.450195999999778</v>
      </c>
    </row>
    <row r="85" spans="4:8">
      <c r="D85" s="1">
        <v>44077</v>
      </c>
      <c r="E85" t="s">
        <v>14</v>
      </c>
      <c r="F85" s="17">
        <v>3455.0600590000004</v>
      </c>
      <c r="G85" s="17">
        <v>-3.5125843631361849E-2</v>
      </c>
      <c r="H85" s="17">
        <v>-125.78002900000001</v>
      </c>
    </row>
    <row r="86" spans="4:8">
      <c r="D86" s="1">
        <v>44077</v>
      </c>
      <c r="E86" t="s">
        <v>17</v>
      </c>
      <c r="F86" s="17">
        <v>28292.730468999998</v>
      </c>
      <c r="G86" s="17">
        <v>-2.7757926186835338E-2</v>
      </c>
      <c r="H86" s="17">
        <v>-807.76953100000173</v>
      </c>
    </row>
    <row r="87" spans="4:8">
      <c r="D87" s="1">
        <v>44077</v>
      </c>
      <c r="E87" t="s">
        <v>35</v>
      </c>
      <c r="F87" s="17">
        <v>25007.599609000001</v>
      </c>
      <c r="G87" s="17">
        <v>-4.4780984343042105E-3</v>
      </c>
      <c r="H87" s="17">
        <v>-112.49023499999748</v>
      </c>
    </row>
    <row r="88" spans="4:8">
      <c r="D88" s="1">
        <v>44077</v>
      </c>
      <c r="E88" t="s">
        <v>30</v>
      </c>
      <c r="F88" s="17">
        <v>5850.8999020000001</v>
      </c>
      <c r="G88" s="17">
        <v>-1.5165813499410855E-2</v>
      </c>
      <c r="H88" s="17">
        <v>-90.100097999999889</v>
      </c>
    </row>
    <row r="89" spans="4:8">
      <c r="D89" s="1">
        <v>44077</v>
      </c>
      <c r="E89" t="s">
        <v>28</v>
      </c>
      <c r="F89" s="17">
        <v>5009.5200199999999</v>
      </c>
      <c r="G89" s="17">
        <v>-4.4160097633531466E-3</v>
      </c>
      <c r="H89" s="17">
        <v>-22.220214000000851</v>
      </c>
    </row>
    <row r="90" spans="4:8">
      <c r="D90" s="1">
        <v>44076</v>
      </c>
      <c r="E90" t="s">
        <v>14</v>
      </c>
      <c r="F90" s="17">
        <v>3580.8400880000004</v>
      </c>
      <c r="G90" s="17">
        <v>1.5365910284791366E-2</v>
      </c>
      <c r="H90" s="17">
        <v>54.190186000000267</v>
      </c>
    </row>
    <row r="91" spans="4:8">
      <c r="D91" s="1">
        <v>44076</v>
      </c>
      <c r="E91" t="s">
        <v>17</v>
      </c>
      <c r="F91" s="17">
        <v>29100.5</v>
      </c>
      <c r="G91" s="17">
        <v>1.5878141453993664E-2</v>
      </c>
      <c r="H91" s="17">
        <v>454.83984399999827</v>
      </c>
    </row>
    <row r="92" spans="4:8">
      <c r="D92" s="1">
        <v>44076</v>
      </c>
      <c r="E92" t="s">
        <v>35</v>
      </c>
      <c r="F92" s="17">
        <v>25120.089843999998</v>
      </c>
      <c r="G92" s="17">
        <v>-2.5713778722291879E-3</v>
      </c>
      <c r="H92" s="17">
        <v>-64.759765000002517</v>
      </c>
    </row>
    <row r="93" spans="4:8">
      <c r="D93" s="1">
        <v>44076</v>
      </c>
      <c r="E93" t="s">
        <v>30</v>
      </c>
      <c r="F93" s="17">
        <v>5941</v>
      </c>
      <c r="G93" s="17">
        <v>1.3459323566808208E-2</v>
      </c>
      <c r="H93" s="17">
        <v>78.899902000000111</v>
      </c>
    </row>
    <row r="94" spans="4:8">
      <c r="D94" s="1">
        <v>44076</v>
      </c>
      <c r="E94" t="s">
        <v>28</v>
      </c>
      <c r="F94" s="17">
        <v>5031.7402340000008</v>
      </c>
      <c r="G94" s="17">
        <v>1.8962786120501379E-2</v>
      </c>
      <c r="H94" s="17">
        <v>93.640136000000894</v>
      </c>
    </row>
    <row r="95" spans="4:8">
      <c r="D95" s="1">
        <v>44075</v>
      </c>
      <c r="E95" t="s">
        <v>14</v>
      </c>
      <c r="F95" s="17">
        <v>3526.6499020000001</v>
      </c>
      <c r="G95" s="17">
        <v>7.5250028014731771E-3</v>
      </c>
      <c r="H95" s="17">
        <v>26.339842999999746</v>
      </c>
    </row>
    <row r="96" spans="4:8">
      <c r="D96" s="1">
        <v>44075</v>
      </c>
      <c r="E96" t="s">
        <v>17</v>
      </c>
      <c r="F96" s="17">
        <v>28645.660156000002</v>
      </c>
      <c r="G96" s="17">
        <v>7.5838547268474539E-3</v>
      </c>
      <c r="H96" s="17">
        <v>215.609375</v>
      </c>
    </row>
    <row r="97" spans="4:8">
      <c r="D97" s="1">
        <v>44075</v>
      </c>
      <c r="E97" t="s">
        <v>35</v>
      </c>
      <c r="F97" s="17">
        <v>25184.849609000001</v>
      </c>
      <c r="G97" s="17">
        <v>3.0975939429269756E-4</v>
      </c>
      <c r="H97" s="17">
        <v>7.7988279999990482</v>
      </c>
    </row>
    <row r="98" spans="4:8">
      <c r="D98" s="1">
        <v>44075</v>
      </c>
      <c r="E98" t="s">
        <v>30</v>
      </c>
      <c r="F98" s="17">
        <v>5862.1000979999999</v>
      </c>
      <c r="G98" s="17">
        <v>-1.701992057348712E-2</v>
      </c>
      <c r="H98" s="17">
        <v>-101.5</v>
      </c>
    </row>
    <row r="99" spans="4:8">
      <c r="D99" s="1">
        <v>44075</v>
      </c>
      <c r="E99" t="s">
        <v>28</v>
      </c>
      <c r="F99" s="17">
        <v>4938.1000979999999</v>
      </c>
      <c r="G99" s="17">
        <v>-1.8434831286361871E-3</v>
      </c>
      <c r="H99" s="17">
        <v>-9.1201170000003913</v>
      </c>
    </row>
    <row r="100" spans="4:8">
      <c r="D100" s="1">
        <v>44074</v>
      </c>
      <c r="E100" t="s">
        <v>14</v>
      </c>
      <c r="F100" s="17">
        <v>3500.3100590000004</v>
      </c>
      <c r="G100" s="17">
        <v>-2.1949626648869228E-3</v>
      </c>
      <c r="H100" s="17">
        <v>-7.6999509999996008</v>
      </c>
    </row>
    <row r="101" spans="4:8">
      <c r="D101" s="1">
        <v>44074</v>
      </c>
      <c r="E101" t="s">
        <v>17</v>
      </c>
      <c r="F101" s="17">
        <v>28430.050781000002</v>
      </c>
      <c r="G101" s="17">
        <v>-7.8111042839846649E-3</v>
      </c>
      <c r="H101" s="17">
        <v>-223.81836000000112</v>
      </c>
    </row>
    <row r="102" spans="4:8">
      <c r="D102" s="1">
        <v>44074</v>
      </c>
      <c r="E102" t="s">
        <v>35</v>
      </c>
      <c r="F102" s="17">
        <v>25177.050781000002</v>
      </c>
      <c r="G102" s="17">
        <v>-9.6376832061676552E-3</v>
      </c>
      <c r="H102" s="17">
        <v>-245.00976599999922</v>
      </c>
    </row>
    <row r="103" spans="4:8">
      <c r="D103" s="1">
        <v>44074</v>
      </c>
      <c r="E103" t="s">
        <v>28</v>
      </c>
      <c r="F103" s="17">
        <v>4947.2202150000003</v>
      </c>
      <c r="G103" s="17">
        <v>-1.1137396542254305E-2</v>
      </c>
      <c r="H103" s="17">
        <v>-55.719725999999355</v>
      </c>
    </row>
    <row r="104" spans="4:8">
      <c r="D104" s="1">
        <v>44071</v>
      </c>
      <c r="E104" t="s">
        <v>14</v>
      </c>
      <c r="F104" s="17">
        <v>3508.01001</v>
      </c>
      <c r="G104" s="17">
        <v>6.732565372890003E-3</v>
      </c>
      <c r="H104" s="17">
        <v>23.459960999999566</v>
      </c>
    </row>
    <row r="105" spans="4:8">
      <c r="D105" s="1">
        <v>44071</v>
      </c>
      <c r="E105" t="s">
        <v>17</v>
      </c>
      <c r="F105" s="17">
        <v>28653.869141000003</v>
      </c>
      <c r="G105" s="17">
        <v>5.6717001720125665E-3</v>
      </c>
      <c r="H105" s="17">
        <v>161.59961000000112</v>
      </c>
    </row>
    <row r="106" spans="4:8">
      <c r="D106" s="1">
        <v>44071</v>
      </c>
      <c r="E106" t="s">
        <v>35</v>
      </c>
      <c r="F106" s="17">
        <v>25422.060547000001</v>
      </c>
      <c r="G106" s="17">
        <v>5.5737240521366964E-3</v>
      </c>
      <c r="H106" s="17">
        <v>140.91015600000173</v>
      </c>
    </row>
    <row r="107" spans="4:8">
      <c r="D107" s="1">
        <v>44071</v>
      </c>
      <c r="E107" t="s">
        <v>30</v>
      </c>
      <c r="F107" s="17">
        <v>5963.6000979999999</v>
      </c>
      <c r="G107" s="17">
        <v>-6.0666503333333521E-3</v>
      </c>
      <c r="H107" s="17">
        <v>-36.399902000000111</v>
      </c>
    </row>
    <row r="108" spans="4:8">
      <c r="D108" s="1">
        <v>44071</v>
      </c>
      <c r="E108" t="s">
        <v>28</v>
      </c>
      <c r="F108" s="17">
        <v>5002.9399409999996</v>
      </c>
      <c r="G108" s="17">
        <v>-2.5977574509980705E-3</v>
      </c>
      <c r="H108" s="17">
        <v>-13.030274000000645</v>
      </c>
    </row>
    <row r="109" spans="4:8">
      <c r="D109" s="1">
        <v>44070</v>
      </c>
      <c r="E109" t="s">
        <v>14</v>
      </c>
      <c r="F109" s="17">
        <v>3484.5500490000004</v>
      </c>
      <c r="G109" s="17">
        <v>1.6730441952843911E-3</v>
      </c>
      <c r="H109" s="17">
        <v>5.8200690000007853</v>
      </c>
    </row>
    <row r="110" spans="4:8">
      <c r="D110" s="1">
        <v>44070</v>
      </c>
      <c r="E110" t="s">
        <v>17</v>
      </c>
      <c r="F110" s="17">
        <v>28492.269531000002</v>
      </c>
      <c r="G110" s="17">
        <v>5.6596802984567292E-3</v>
      </c>
      <c r="H110" s="17">
        <v>160.34960899999714</v>
      </c>
    </row>
    <row r="111" spans="4:8">
      <c r="D111" s="1">
        <v>44070</v>
      </c>
      <c r="E111" t="s">
        <v>35</v>
      </c>
      <c r="F111" s="17">
        <v>25281.150390999999</v>
      </c>
      <c r="G111" s="17">
        <v>-8.2630007442565882E-3</v>
      </c>
      <c r="H111" s="17">
        <v>-210.63867200000095</v>
      </c>
    </row>
    <row r="112" spans="4:8">
      <c r="D112" s="1">
        <v>44070</v>
      </c>
      <c r="E112" t="s">
        <v>30</v>
      </c>
      <c r="F112" s="17">
        <v>6000</v>
      </c>
      <c r="G112" s="17">
        <v>-7.5426917528146255E-3</v>
      </c>
      <c r="H112" s="17">
        <v>-45.600097999999889</v>
      </c>
    </row>
    <row r="113" spans="4:8">
      <c r="D113" s="1">
        <v>44070</v>
      </c>
      <c r="E113" t="s">
        <v>28</v>
      </c>
      <c r="F113" s="17">
        <v>5015.9702150000003</v>
      </c>
      <c r="G113" s="17">
        <v>-6.4297137661352031E-3</v>
      </c>
      <c r="H113" s="17">
        <v>-32.459960999999566</v>
      </c>
    </row>
    <row r="114" spans="4:8">
      <c r="D114" s="1">
        <v>44069</v>
      </c>
      <c r="E114" t="s">
        <v>14</v>
      </c>
      <c r="F114" s="17">
        <v>3478.7299799999996</v>
      </c>
      <c r="G114" s="17">
        <v>1.0195626058366188E-2</v>
      </c>
      <c r="H114" s="17">
        <v>35.109862999999223</v>
      </c>
    </row>
    <row r="115" spans="4:8">
      <c r="D115" s="1">
        <v>44069</v>
      </c>
      <c r="E115" t="s">
        <v>17</v>
      </c>
      <c r="F115" s="17">
        <v>28331.919922000005</v>
      </c>
      <c r="G115" s="17">
        <v>2.9552240979153813E-3</v>
      </c>
      <c r="H115" s="17">
        <v>83.48046900000918</v>
      </c>
    </row>
    <row r="116" spans="4:8">
      <c r="D116" s="1">
        <v>44069</v>
      </c>
      <c r="E116" t="s">
        <v>35</v>
      </c>
      <c r="F116" s="17">
        <v>25491.789063</v>
      </c>
      <c r="G116" s="17">
        <v>2.1848512044571856E-4</v>
      </c>
      <c r="H116" s="17">
        <v>5.5683600000011211</v>
      </c>
    </row>
    <row r="117" spans="4:8">
      <c r="D117" s="1">
        <v>44069</v>
      </c>
      <c r="E117" t="s">
        <v>30</v>
      </c>
      <c r="F117" s="17">
        <v>6045.6000979999999</v>
      </c>
      <c r="G117" s="17">
        <v>1.4245648500910864E-3</v>
      </c>
      <c r="H117" s="17">
        <v>8.600097999999889</v>
      </c>
    </row>
    <row r="118" spans="4:8">
      <c r="D118" s="1">
        <v>44069</v>
      </c>
      <c r="E118" t="s">
        <v>28</v>
      </c>
      <c r="F118" s="17">
        <v>5048.4301759999998</v>
      </c>
      <c r="G118" s="17">
        <v>8.0187681254454239E-3</v>
      </c>
      <c r="H118" s="17">
        <v>40.160155999999915</v>
      </c>
    </row>
    <row r="119" spans="4:8">
      <c r="D119" s="1">
        <v>44068</v>
      </c>
      <c r="E119" t="s">
        <v>14</v>
      </c>
      <c r="F119" s="17">
        <v>3443.6201170000004</v>
      </c>
      <c r="G119" s="17">
        <v>3.5963511854777792E-3</v>
      </c>
      <c r="H119" s="17">
        <v>12.340088000000378</v>
      </c>
    </row>
    <row r="120" spans="4:8">
      <c r="D120" s="1">
        <v>44068</v>
      </c>
      <c r="E120" t="s">
        <v>17</v>
      </c>
      <c r="F120" s="17">
        <v>28248.439452999995</v>
      </c>
      <c r="G120" s="17">
        <v>-2.1202666274037748E-3</v>
      </c>
      <c r="H120" s="17">
        <v>-60.021485000004759</v>
      </c>
    </row>
    <row r="121" spans="4:8">
      <c r="D121" s="1">
        <v>44068</v>
      </c>
      <c r="E121" t="s">
        <v>35</v>
      </c>
      <c r="F121" s="17">
        <v>25486.220702999999</v>
      </c>
      <c r="G121" s="17">
        <v>-2.5579386793490181E-3</v>
      </c>
      <c r="H121" s="17">
        <v>-65.359375</v>
      </c>
    </row>
    <row r="122" spans="4:8">
      <c r="D122" s="1">
        <v>44068</v>
      </c>
      <c r="E122" t="s">
        <v>30</v>
      </c>
      <c r="F122" s="17">
        <v>6037</v>
      </c>
      <c r="G122" s="17">
        <v>-1.1089847631739489E-2</v>
      </c>
      <c r="H122" s="17">
        <v>-67.700195000000349</v>
      </c>
    </row>
    <row r="123" spans="4:8">
      <c r="D123" s="1">
        <v>44068</v>
      </c>
      <c r="E123" t="s">
        <v>28</v>
      </c>
      <c r="F123" s="17">
        <v>5008.2700199999999</v>
      </c>
      <c r="G123" s="17">
        <v>7.5856895740146756E-5</v>
      </c>
      <c r="H123" s="17">
        <v>0.37988300000051822</v>
      </c>
    </row>
    <row r="124" spans="4:8">
      <c r="D124" s="1">
        <v>44067</v>
      </c>
      <c r="E124" t="s">
        <v>14</v>
      </c>
      <c r="F124" s="17">
        <v>3431.280029</v>
      </c>
      <c r="G124" s="17">
        <v>1.0043718248138916E-2</v>
      </c>
      <c r="H124" s="17">
        <v>34.120117000000391</v>
      </c>
    </row>
    <row r="125" spans="4:8">
      <c r="D125" s="1">
        <v>44067</v>
      </c>
      <c r="E125" t="s">
        <v>17</v>
      </c>
      <c r="F125" s="17">
        <v>28308.460938</v>
      </c>
      <c r="G125" s="17">
        <v>1.3538359874158764E-2</v>
      </c>
      <c r="H125" s="17">
        <v>378.13086000000476</v>
      </c>
    </row>
    <row r="126" spans="4:8">
      <c r="D126" s="1">
        <v>44067</v>
      </c>
      <c r="E126" t="s">
        <v>35</v>
      </c>
      <c r="F126" s="17">
        <v>25551.580077999999</v>
      </c>
      <c r="G126" s="17">
        <v>1.7430239131853913E-2</v>
      </c>
      <c r="H126" s="17">
        <v>437.74023400000078</v>
      </c>
    </row>
    <row r="127" spans="4:8">
      <c r="D127" s="1">
        <v>44067</v>
      </c>
      <c r="E127" t="s">
        <v>30</v>
      </c>
      <c r="F127" s="17">
        <v>6104.7001950000003</v>
      </c>
      <c r="G127" s="17">
        <v>1.7127958592868954E-2</v>
      </c>
      <c r="H127" s="17">
        <v>102.80029300000024</v>
      </c>
    </row>
    <row r="128" spans="4:8">
      <c r="D128" s="1">
        <v>44067</v>
      </c>
      <c r="E128" t="s">
        <v>28</v>
      </c>
      <c r="F128" s="17">
        <v>5007.8901369999994</v>
      </c>
      <c r="G128" s="17">
        <v>2.2784423685252915E-2</v>
      </c>
      <c r="H128" s="17">
        <v>111.56005899999946</v>
      </c>
    </row>
    <row r="129" spans="4:8">
      <c r="D129" s="1">
        <v>44064</v>
      </c>
      <c r="E129" t="s">
        <v>14</v>
      </c>
      <c r="F129" s="17">
        <v>3397.1599119999996</v>
      </c>
      <c r="G129" s="17">
        <v>3.4411069427024545E-3</v>
      </c>
      <c r="H129" s="17">
        <v>11.649901999999656</v>
      </c>
    </row>
    <row r="130" spans="4:8">
      <c r="D130" s="1">
        <v>44064</v>
      </c>
      <c r="E130" t="s">
        <v>17</v>
      </c>
      <c r="F130" s="17">
        <v>27930.330077999995</v>
      </c>
      <c r="G130" s="17">
        <v>6.8709971502065627E-3</v>
      </c>
      <c r="H130" s="17">
        <v>190.59960899999714</v>
      </c>
    </row>
    <row r="131" spans="4:8">
      <c r="D131" s="1">
        <v>44064</v>
      </c>
      <c r="E131" t="s">
        <v>35</v>
      </c>
      <c r="F131" s="17">
        <v>25113.839843999998</v>
      </c>
      <c r="G131" s="17">
        <v>1.3006499872372458E-2</v>
      </c>
      <c r="H131" s="17">
        <v>322.44921899999827</v>
      </c>
    </row>
    <row r="132" spans="4:8">
      <c r="D132" s="1">
        <v>44064</v>
      </c>
      <c r="E132" t="s">
        <v>30</v>
      </c>
      <c r="F132" s="17">
        <v>6001.8999020000001</v>
      </c>
      <c r="G132" s="17">
        <v>-1.8957815791124588E-3</v>
      </c>
      <c r="H132" s="17">
        <v>-11.39990299999954</v>
      </c>
    </row>
    <row r="133" spans="4:8">
      <c r="D133" s="1">
        <v>44064</v>
      </c>
      <c r="E133" t="s">
        <v>28</v>
      </c>
      <c r="F133" s="17">
        <v>4896.330078</v>
      </c>
      <c r="G133" s="17">
        <v>-3.0359247948775502E-3</v>
      </c>
      <c r="H133" s="17">
        <v>-14.910156000000825</v>
      </c>
    </row>
    <row r="134" spans="4:8">
      <c r="D134" s="1">
        <v>44063</v>
      </c>
      <c r="E134" t="s">
        <v>14</v>
      </c>
      <c r="F134" s="17">
        <v>3385.51001</v>
      </c>
      <c r="G134" s="17">
        <v>3.1586327364043049E-3</v>
      </c>
      <c r="H134" s="17">
        <v>10.659912000000077</v>
      </c>
    </row>
    <row r="135" spans="4:8">
      <c r="D135" s="1">
        <v>44063</v>
      </c>
      <c r="E135" t="s">
        <v>17</v>
      </c>
      <c r="F135" s="17">
        <v>27739.730468999998</v>
      </c>
      <c r="G135" s="17">
        <v>1.6917564567781439E-3</v>
      </c>
      <c r="H135" s="17">
        <v>46.849610000001121</v>
      </c>
    </row>
    <row r="136" spans="4:8">
      <c r="D136" s="1">
        <v>44063</v>
      </c>
      <c r="E136" t="s">
        <v>35</v>
      </c>
      <c r="F136" s="17">
        <v>24791.390625</v>
      </c>
      <c r="G136" s="17">
        <v>-1.5390639570937024E-2</v>
      </c>
      <c r="H136" s="17">
        <v>-387.51953100000173</v>
      </c>
    </row>
    <row r="137" spans="4:8">
      <c r="D137" s="1">
        <v>44063</v>
      </c>
      <c r="E137" t="s">
        <v>30</v>
      </c>
      <c r="F137" s="17">
        <v>6013.2998049999997</v>
      </c>
      <c r="G137" s="17">
        <v>-1.6148592113874403E-2</v>
      </c>
      <c r="H137" s="17">
        <v>-98.700195000000349</v>
      </c>
    </row>
    <row r="138" spans="4:8">
      <c r="D138" s="1">
        <v>44063</v>
      </c>
      <c r="E138" t="s">
        <v>28</v>
      </c>
      <c r="F138" s="17">
        <v>4911.2402340000008</v>
      </c>
      <c r="G138" s="17">
        <v>-1.3258327677275481E-2</v>
      </c>
      <c r="H138" s="17">
        <v>-65.989745999999286</v>
      </c>
    </row>
    <row r="139" spans="4:8">
      <c r="D139" s="1">
        <v>44062</v>
      </c>
      <c r="E139" t="s">
        <v>14</v>
      </c>
      <c r="F139" s="17">
        <v>3374.8500979999999</v>
      </c>
      <c r="G139" s="17">
        <v>-4.4043952328094039E-3</v>
      </c>
      <c r="H139" s="17">
        <v>-14.929931000000124</v>
      </c>
    </row>
    <row r="140" spans="4:8">
      <c r="D140" s="1">
        <v>44062</v>
      </c>
      <c r="E140" t="s">
        <v>17</v>
      </c>
      <c r="F140" s="17">
        <v>27692.880858999997</v>
      </c>
      <c r="G140" s="17">
        <v>-3.0667880468332885E-3</v>
      </c>
      <c r="H140" s="17">
        <v>-85.189454000003025</v>
      </c>
    </row>
    <row r="141" spans="4:8">
      <c r="D141" s="1">
        <v>44062</v>
      </c>
      <c r="E141" t="s">
        <v>35</v>
      </c>
      <c r="F141" s="17">
        <v>25178.910156000002</v>
      </c>
      <c r="G141" s="17">
        <v>-7.4296477057517038E-3</v>
      </c>
      <c r="H141" s="17">
        <v>-188.47070299999905</v>
      </c>
    </row>
    <row r="142" spans="4:8">
      <c r="D142" s="1">
        <v>44062</v>
      </c>
      <c r="E142" t="s">
        <v>30</v>
      </c>
      <c r="F142" s="17">
        <v>6112</v>
      </c>
      <c r="G142" s="17">
        <v>5.8256099511388498E-3</v>
      </c>
      <c r="H142" s="17">
        <v>35.399902000000111</v>
      </c>
    </row>
    <row r="143" spans="4:8">
      <c r="D143" s="1">
        <v>44062</v>
      </c>
      <c r="E143" t="s">
        <v>28</v>
      </c>
      <c r="F143" s="17">
        <v>4977.2299800000001</v>
      </c>
      <c r="G143" s="17">
        <v>7.932248804590673E-3</v>
      </c>
      <c r="H143" s="17">
        <v>39.169920999999704</v>
      </c>
    </row>
    <row r="144" spans="4:8">
      <c r="D144" s="1">
        <v>44061</v>
      </c>
      <c r="E144" t="s">
        <v>14</v>
      </c>
      <c r="F144" s="17">
        <v>3389.780029</v>
      </c>
      <c r="G144" s="17">
        <v>2.3033891356964006E-3</v>
      </c>
      <c r="H144" s="17">
        <v>7.7900389999999788</v>
      </c>
    </row>
    <row r="145" spans="4:8">
      <c r="D145" s="1">
        <v>44061</v>
      </c>
      <c r="E145" t="s">
        <v>17</v>
      </c>
      <c r="F145" s="17">
        <v>27778.070313</v>
      </c>
      <c r="G145" s="17">
        <v>-2.4004330639076947E-3</v>
      </c>
      <c r="H145" s="17">
        <v>-66.839843000001565</v>
      </c>
    </row>
    <row r="146" spans="4:8">
      <c r="D146" s="1">
        <v>44061</v>
      </c>
      <c r="E146" t="s">
        <v>35</v>
      </c>
      <c r="F146" s="17">
        <v>25367.380859000001</v>
      </c>
      <c r="G146" s="17">
        <v>7.9065555294341677E-4</v>
      </c>
      <c r="H146" s="17">
        <v>20.041015000002517</v>
      </c>
    </row>
    <row r="147" spans="4:8">
      <c r="D147" s="1">
        <v>44061</v>
      </c>
      <c r="E147" t="s">
        <v>30</v>
      </c>
      <c r="F147" s="17">
        <v>6076.6000979999999</v>
      </c>
      <c r="G147" s="17">
        <v>-8.2905971231645951E-3</v>
      </c>
      <c r="H147" s="17">
        <v>-50.799804000000222</v>
      </c>
    </row>
    <row r="148" spans="4:8">
      <c r="D148" s="1">
        <v>44061</v>
      </c>
      <c r="E148" t="s">
        <v>28</v>
      </c>
      <c r="F148" s="17">
        <v>4938.0600590000004</v>
      </c>
      <c r="G148" s="17">
        <v>-6.8142178711002397E-3</v>
      </c>
      <c r="H148" s="17">
        <v>-33.87988199999927</v>
      </c>
    </row>
    <row r="149" spans="4:8">
      <c r="D149" s="1">
        <v>44060</v>
      </c>
      <c r="E149" t="s">
        <v>14</v>
      </c>
      <c r="F149" s="17">
        <v>3381.98999</v>
      </c>
      <c r="G149" s="17">
        <v>2.7098423393971259E-3</v>
      </c>
      <c r="H149" s="17">
        <v>9.1398920000001453</v>
      </c>
    </row>
    <row r="150" spans="4:8">
      <c r="D150" s="1">
        <v>44060</v>
      </c>
      <c r="E150" t="s">
        <v>17</v>
      </c>
      <c r="F150" s="17">
        <v>27844.910156000002</v>
      </c>
      <c r="G150" s="17">
        <v>-3.0829298910635601E-3</v>
      </c>
      <c r="H150" s="17">
        <v>-86.109375</v>
      </c>
    </row>
    <row r="151" spans="4:8">
      <c r="D151" s="1">
        <v>44060</v>
      </c>
      <c r="E151" t="s">
        <v>35</v>
      </c>
      <c r="F151" s="17">
        <v>25347.339843999998</v>
      </c>
      <c r="G151" s="17">
        <v>6.5254343911609735E-3</v>
      </c>
      <c r="H151" s="17">
        <v>164.33007799999905</v>
      </c>
    </row>
    <row r="152" spans="4:8">
      <c r="D152" s="1">
        <v>44060</v>
      </c>
      <c r="E152" t="s">
        <v>30</v>
      </c>
      <c r="F152" s="17">
        <v>6127.3999020000001</v>
      </c>
      <c r="G152" s="17">
        <v>6.1411990147783434E-3</v>
      </c>
      <c r="H152" s="17">
        <v>37.399902000000111</v>
      </c>
    </row>
    <row r="153" spans="4:8">
      <c r="D153" s="1">
        <v>44060</v>
      </c>
      <c r="E153" t="s">
        <v>28</v>
      </c>
      <c r="F153" s="17">
        <v>4971.9399409999996</v>
      </c>
      <c r="G153" s="17">
        <v>1.8154124036581629E-3</v>
      </c>
      <c r="H153" s="17">
        <v>9.0097649999997884</v>
      </c>
    </row>
    <row r="154" spans="4:8">
      <c r="D154" s="1">
        <v>44057</v>
      </c>
      <c r="E154" t="s">
        <v>14</v>
      </c>
      <c r="F154" s="17">
        <v>3372.8500979999999</v>
      </c>
      <c r="G154" s="17">
        <v>-1.7188262738166723E-4</v>
      </c>
      <c r="H154" s="17">
        <v>-0.57983400000011898</v>
      </c>
    </row>
    <row r="155" spans="4:8">
      <c r="D155" s="1">
        <v>44057</v>
      </c>
      <c r="E155" t="s">
        <v>17</v>
      </c>
      <c r="F155" s="17">
        <v>27931.019531000002</v>
      </c>
      <c r="G155" s="17">
        <v>1.229493185423685E-3</v>
      </c>
      <c r="H155" s="17">
        <v>34.298828000006324</v>
      </c>
    </row>
    <row r="156" spans="4:8">
      <c r="D156" s="1">
        <v>44057</v>
      </c>
      <c r="E156" t="s">
        <v>35</v>
      </c>
      <c r="F156" s="17">
        <v>25183.009765999999</v>
      </c>
      <c r="G156" s="17">
        <v>-1.888977032609199E-3</v>
      </c>
      <c r="H156" s="17">
        <v>-47.660156000001734</v>
      </c>
    </row>
    <row r="157" spans="4:8">
      <c r="D157" s="1">
        <v>44057</v>
      </c>
      <c r="E157" t="s">
        <v>30</v>
      </c>
      <c r="F157" s="17">
        <v>6090</v>
      </c>
      <c r="G157" s="17">
        <v>-1.5455266503715689E-2</v>
      </c>
      <c r="H157" s="17">
        <v>-95.600097999999889</v>
      </c>
    </row>
    <row r="158" spans="4:8">
      <c r="D158" s="1">
        <v>44057</v>
      </c>
      <c r="E158" t="s">
        <v>28</v>
      </c>
      <c r="F158" s="17">
        <v>4962.9301759999998</v>
      </c>
      <c r="G158" s="17">
        <v>-1.5756390601957302E-2</v>
      </c>
      <c r="H158" s="17">
        <v>-79.449706999999762</v>
      </c>
    </row>
    <row r="159" spans="4:8">
      <c r="D159" s="1">
        <v>44056</v>
      </c>
      <c r="E159" t="s">
        <v>14</v>
      </c>
      <c r="F159" s="17">
        <v>3373.429932</v>
      </c>
      <c r="G159" s="17">
        <v>-2.0471743456673998E-3</v>
      </c>
      <c r="H159" s="17">
        <v>-6.920165999999881</v>
      </c>
    </row>
    <row r="160" spans="4:8">
      <c r="D160" s="1">
        <v>44056</v>
      </c>
      <c r="E160" t="s">
        <v>17</v>
      </c>
      <c r="F160" s="17">
        <v>27896.720702999995</v>
      </c>
      <c r="G160" s="17">
        <v>-2.8637666529440229E-3</v>
      </c>
      <c r="H160" s="17">
        <v>-80.119141000002855</v>
      </c>
    </row>
    <row r="161" spans="4:8">
      <c r="D161" s="1">
        <v>44056</v>
      </c>
      <c r="E161" t="s">
        <v>35</v>
      </c>
      <c r="F161" s="17">
        <v>25230.669922000001</v>
      </c>
      <c r="G161" s="17">
        <v>-5.2882263791656796E-4</v>
      </c>
      <c r="H161" s="17">
        <v>-13.349609000000783</v>
      </c>
    </row>
    <row r="162" spans="4:8">
      <c r="D162" s="1">
        <v>44056</v>
      </c>
      <c r="E162" t="s">
        <v>30</v>
      </c>
      <c r="F162" s="17">
        <v>6185.6000979999999</v>
      </c>
      <c r="G162" s="17">
        <v>-1.5047530855454846E-2</v>
      </c>
      <c r="H162" s="17">
        <v>-94.5</v>
      </c>
    </row>
    <row r="163" spans="4:8">
      <c r="D163" s="1">
        <v>44056</v>
      </c>
      <c r="E163" t="s">
        <v>28</v>
      </c>
      <c r="F163" s="17">
        <v>5042.3798829999996</v>
      </c>
      <c r="G163" s="17">
        <v>-6.0966461028990216E-3</v>
      </c>
      <c r="H163" s="17">
        <v>-30.930176000000756</v>
      </c>
    </row>
    <row r="164" spans="4:8">
      <c r="D164" s="1">
        <v>44055</v>
      </c>
      <c r="E164" t="s">
        <v>14</v>
      </c>
      <c r="F164" s="17">
        <v>3380.3500979999999</v>
      </c>
      <c r="G164" s="17">
        <v>1.3996549716919158E-2</v>
      </c>
      <c r="H164" s="17">
        <v>46.660156999999799</v>
      </c>
    </row>
    <row r="165" spans="4:8">
      <c r="D165" s="1">
        <v>44055</v>
      </c>
      <c r="E165" t="s">
        <v>17</v>
      </c>
      <c r="F165" s="17">
        <v>27976.839843999998</v>
      </c>
      <c r="G165" s="17">
        <v>1.0471724232368565E-2</v>
      </c>
      <c r="H165" s="17">
        <v>289.92968799999653</v>
      </c>
    </row>
    <row r="166" spans="4:8">
      <c r="D166" s="1">
        <v>44055</v>
      </c>
      <c r="E166" t="s">
        <v>35</v>
      </c>
      <c r="F166" s="17">
        <v>25244.019531000002</v>
      </c>
      <c r="G166" s="17">
        <v>1.4195668717329146E-2</v>
      </c>
      <c r="H166" s="17">
        <v>353.33984300000157</v>
      </c>
    </row>
    <row r="167" spans="4:8">
      <c r="D167" s="1">
        <v>44055</v>
      </c>
      <c r="E167" t="s">
        <v>30</v>
      </c>
      <c r="F167" s="17">
        <v>6280.1000979999999</v>
      </c>
      <c r="G167" s="17">
        <v>2.0441040733471423E-2</v>
      </c>
      <c r="H167" s="17">
        <v>125.80029300000024</v>
      </c>
    </row>
    <row r="168" spans="4:8">
      <c r="D168" s="1">
        <v>44055</v>
      </c>
      <c r="E168" t="s">
        <v>28</v>
      </c>
      <c r="F168" s="17">
        <v>5073.3100590000004</v>
      </c>
      <c r="G168" s="17">
        <v>9.0135069661711632E-3</v>
      </c>
      <c r="H168" s="17">
        <v>45.319824999999582</v>
      </c>
    </row>
    <row r="169" spans="4:8">
      <c r="D169" s="1">
        <v>44054</v>
      </c>
      <c r="E169" t="s">
        <v>14</v>
      </c>
      <c r="F169" s="17">
        <v>3333.6899410000001</v>
      </c>
      <c r="G169" s="17">
        <v>-7.9691323627661421E-3</v>
      </c>
      <c r="H169" s="17">
        <v>-26.780029999999897</v>
      </c>
    </row>
    <row r="170" spans="4:8">
      <c r="D170" s="1">
        <v>44054</v>
      </c>
      <c r="E170" t="s">
        <v>17</v>
      </c>
      <c r="F170" s="17">
        <v>27686.910156000002</v>
      </c>
      <c r="G170" s="17">
        <v>-3.7612048550695015E-3</v>
      </c>
      <c r="H170" s="17">
        <v>-104.52929699999368</v>
      </c>
    </row>
    <row r="171" spans="4:8">
      <c r="D171" s="1">
        <v>44054</v>
      </c>
      <c r="E171" t="s">
        <v>35</v>
      </c>
      <c r="F171" s="17">
        <v>24890.679688</v>
      </c>
      <c r="G171" s="17">
        <v>2.105431157299786E-2</v>
      </c>
      <c r="H171" s="17">
        <v>513.25</v>
      </c>
    </row>
    <row r="172" spans="4:8">
      <c r="D172" s="1">
        <v>44054</v>
      </c>
      <c r="E172" t="s">
        <v>30</v>
      </c>
      <c r="F172" s="17">
        <v>6154.2998049999997</v>
      </c>
      <c r="G172" s="17">
        <v>1.7138747449906209E-2</v>
      </c>
      <c r="H172" s="17">
        <v>103.69970699999976</v>
      </c>
    </row>
    <row r="173" spans="4:8">
      <c r="D173" s="1">
        <v>44054</v>
      </c>
      <c r="E173" t="s">
        <v>28</v>
      </c>
      <c r="F173" s="17">
        <v>5027.9902340000008</v>
      </c>
      <c r="G173" s="17">
        <v>2.4132851068047266E-2</v>
      </c>
      <c r="H173" s="17">
        <v>118.48046800000157</v>
      </c>
    </row>
    <row r="174" spans="4:8">
      <c r="D174" s="1">
        <v>44053</v>
      </c>
      <c r="E174" t="s">
        <v>14</v>
      </c>
      <c r="F174" s="17">
        <v>3360.469971</v>
      </c>
      <c r="G174" s="17">
        <v>2.7422184718900356E-3</v>
      </c>
      <c r="H174" s="17">
        <v>9.1899419999999736</v>
      </c>
    </row>
    <row r="175" spans="4:8">
      <c r="D175" s="1">
        <v>44053</v>
      </c>
      <c r="E175" t="s">
        <v>17</v>
      </c>
      <c r="F175" s="17">
        <v>27791.439452999995</v>
      </c>
      <c r="G175" s="17">
        <v>1.3048252641676035E-2</v>
      </c>
      <c r="H175" s="17">
        <v>357.95898399999714</v>
      </c>
    </row>
    <row r="176" spans="4:8">
      <c r="D176" s="1">
        <v>44053</v>
      </c>
      <c r="E176" t="s">
        <v>35</v>
      </c>
      <c r="F176" s="17">
        <v>24377.429688</v>
      </c>
      <c r="G176" s="17">
        <v>-6.2853353508289349E-3</v>
      </c>
      <c r="H176" s="17">
        <v>-154.18945299999905</v>
      </c>
    </row>
    <row r="177" spans="4:8">
      <c r="D177" s="1">
        <v>44053</v>
      </c>
      <c r="E177" t="s">
        <v>30</v>
      </c>
      <c r="F177" s="17">
        <v>6050.6000979999999</v>
      </c>
      <c r="G177" s="17">
        <v>3.0502805618505403E-3</v>
      </c>
      <c r="H177" s="17">
        <v>18.39990299999954</v>
      </c>
    </row>
    <row r="178" spans="4:8">
      <c r="D178" s="1">
        <v>44053</v>
      </c>
      <c r="E178" t="s">
        <v>28</v>
      </c>
      <c r="F178" s="17">
        <v>4909.5097659999992</v>
      </c>
      <c r="G178" s="17">
        <v>4.0882839048073443E-3</v>
      </c>
      <c r="H178" s="17">
        <v>19.989745999999286</v>
      </c>
    </row>
    <row r="179" spans="4:8">
      <c r="D179" s="1">
        <v>44050</v>
      </c>
      <c r="E179" t="s">
        <v>14</v>
      </c>
      <c r="F179" s="17">
        <v>3351.280029</v>
      </c>
      <c r="G179" s="17">
        <v>6.3302949268071156E-4</v>
      </c>
      <c r="H179" s="17">
        <v>2.1201169999999365</v>
      </c>
    </row>
    <row r="180" spans="4:8">
      <c r="D180" s="1">
        <v>44050</v>
      </c>
      <c r="E180" t="s">
        <v>17</v>
      </c>
      <c r="F180" s="17">
        <v>27433.480468999998</v>
      </c>
      <c r="G180" s="17">
        <v>1.6978870690996586E-3</v>
      </c>
      <c r="H180" s="17">
        <v>46.5</v>
      </c>
    </row>
    <row r="181" spans="4:8">
      <c r="D181" s="1">
        <v>44050</v>
      </c>
      <c r="E181" t="s">
        <v>35</v>
      </c>
      <c r="F181" s="17">
        <v>24531.619140999999</v>
      </c>
      <c r="G181" s="17">
        <v>-1.6002874211180632E-2</v>
      </c>
      <c r="H181" s="17">
        <v>-398.96093699999983</v>
      </c>
    </row>
    <row r="182" spans="4:8">
      <c r="D182" s="1">
        <v>44050</v>
      </c>
      <c r="E182" t="s">
        <v>30</v>
      </c>
      <c r="F182" s="17">
        <v>6032.2001950000003</v>
      </c>
      <c r="G182" s="17">
        <v>8.7943936122804344E-4</v>
      </c>
      <c r="H182" s="17">
        <v>5.300293000000238</v>
      </c>
    </row>
    <row r="183" spans="4:8">
      <c r="D183" s="1">
        <v>44050</v>
      </c>
      <c r="E183" t="s">
        <v>28</v>
      </c>
      <c r="F183" s="17">
        <v>4889.5200199999999</v>
      </c>
      <c r="G183" s="17">
        <v>8.986735471001034E-4</v>
      </c>
      <c r="H183" s="17">
        <v>4.3901370000003226</v>
      </c>
    </row>
    <row r="184" spans="4:8">
      <c r="D184" s="1">
        <v>44049</v>
      </c>
      <c r="E184" t="s">
        <v>14</v>
      </c>
      <c r="F184" s="17">
        <v>3349.1599120000001</v>
      </c>
      <c r="G184" s="17">
        <v>6.4276953850314891E-3</v>
      </c>
      <c r="H184" s="17">
        <v>21.389892000000145</v>
      </c>
    </row>
    <row r="185" spans="4:8">
      <c r="D185" s="1">
        <v>44049</v>
      </c>
      <c r="E185" t="s">
        <v>17</v>
      </c>
      <c r="F185" s="17">
        <v>27386.980468999998</v>
      </c>
      <c r="G185" s="17">
        <v>6.8180359479049473E-3</v>
      </c>
      <c r="H185" s="17">
        <v>185.46093799999653</v>
      </c>
    </row>
    <row r="186" spans="4:8">
      <c r="D186" s="1">
        <v>44049</v>
      </c>
      <c r="E186" t="s">
        <v>35</v>
      </c>
      <c r="F186" s="17">
        <v>24930.580077999999</v>
      </c>
      <c r="G186" s="17">
        <v>-6.8502626195873885E-3</v>
      </c>
      <c r="H186" s="17">
        <v>-171.95898500000112</v>
      </c>
    </row>
    <row r="187" spans="4:8">
      <c r="D187" s="1">
        <v>44049</v>
      </c>
      <c r="E187" t="s">
        <v>30</v>
      </c>
      <c r="F187" s="17">
        <v>6026.8999020000001</v>
      </c>
      <c r="G187" s="17">
        <v>-1.2744326586868568E-2</v>
      </c>
      <c r="H187" s="17">
        <v>-77.800293000000238</v>
      </c>
    </row>
    <row r="188" spans="4:8">
      <c r="D188" s="1">
        <v>44049</v>
      </c>
      <c r="E188" t="s">
        <v>28</v>
      </c>
      <c r="F188" s="17">
        <v>4885.1298829999996</v>
      </c>
      <c r="G188" s="17">
        <v>-9.772276495128171E-3</v>
      </c>
      <c r="H188" s="17">
        <v>-48.209961000000476</v>
      </c>
    </row>
    <row r="189" spans="4:8">
      <c r="D189" s="1">
        <v>44048</v>
      </c>
      <c r="E189" t="s">
        <v>14</v>
      </c>
      <c r="F189" s="17">
        <v>3327.7700199999999</v>
      </c>
      <c r="G189" s="17">
        <v>6.4297431236265837E-3</v>
      </c>
      <c r="H189" s="17">
        <v>21.260009999999966</v>
      </c>
    </row>
    <row r="190" spans="4:8">
      <c r="D190" s="1">
        <v>44048</v>
      </c>
      <c r="E190" t="s">
        <v>17</v>
      </c>
      <c r="F190" s="17">
        <v>27201.519531000002</v>
      </c>
      <c r="G190" s="17">
        <v>1.390496059688888E-2</v>
      </c>
      <c r="H190" s="17">
        <v>373.04882800000269</v>
      </c>
    </row>
    <row r="191" spans="4:8">
      <c r="D191" s="1">
        <v>44048</v>
      </c>
      <c r="E191" t="s">
        <v>35</v>
      </c>
      <c r="F191" s="17">
        <v>25102.539063</v>
      </c>
      <c r="G191" s="17">
        <v>6.2496697402227505E-3</v>
      </c>
      <c r="H191" s="17">
        <v>155.90820399999939</v>
      </c>
    </row>
    <row r="192" spans="4:8">
      <c r="D192" s="1">
        <v>44048</v>
      </c>
      <c r="E192" t="s">
        <v>30</v>
      </c>
      <c r="F192" s="17">
        <v>6104.7001950000003</v>
      </c>
      <c r="G192" s="17">
        <v>1.1381742047713776E-2</v>
      </c>
      <c r="H192" s="17">
        <v>68.700195000000349</v>
      </c>
    </row>
    <row r="193" spans="4:8">
      <c r="D193" s="1">
        <v>44048</v>
      </c>
      <c r="E193" t="s">
        <v>28</v>
      </c>
      <c r="F193" s="17">
        <v>4933.3398440000001</v>
      </c>
      <c r="G193" s="17">
        <v>8.9619888702286467E-3</v>
      </c>
      <c r="H193" s="17">
        <v>43.819824000000153</v>
      </c>
    </row>
    <row r="194" spans="4:8">
      <c r="D194" s="1">
        <v>44047</v>
      </c>
      <c r="E194" t="s">
        <v>14</v>
      </c>
      <c r="F194" s="17">
        <v>3306.51001</v>
      </c>
      <c r="G194" s="17">
        <v>3.6119305816237498E-3</v>
      </c>
      <c r="H194" s="17">
        <v>11.899902999999995</v>
      </c>
    </row>
    <row r="195" spans="4:8">
      <c r="D195" s="1">
        <v>44047</v>
      </c>
      <c r="E195" t="s">
        <v>17</v>
      </c>
      <c r="F195" s="17">
        <v>26828.470702999999</v>
      </c>
      <c r="G195" s="17">
        <v>6.1531596283477003E-3</v>
      </c>
      <c r="H195" s="17">
        <v>164.07031199999983</v>
      </c>
    </row>
    <row r="196" spans="4:8">
      <c r="D196" s="1">
        <v>44047</v>
      </c>
      <c r="E196" t="s">
        <v>35</v>
      </c>
      <c r="F196" s="17">
        <v>24946.630859000001</v>
      </c>
      <c r="G196" s="17">
        <v>1.997290810226587E-2</v>
      </c>
      <c r="H196" s="17">
        <v>488.5</v>
      </c>
    </row>
    <row r="197" spans="4:8">
      <c r="D197" s="1">
        <v>44047</v>
      </c>
      <c r="E197" t="s">
        <v>30</v>
      </c>
      <c r="F197" s="17">
        <v>6036</v>
      </c>
      <c r="G197" s="17">
        <v>5.1386531359026168E-4</v>
      </c>
      <c r="H197" s="17">
        <v>3.100097999999889</v>
      </c>
    </row>
    <row r="198" spans="4:8">
      <c r="D198" s="1">
        <v>44047</v>
      </c>
      <c r="E198" t="s">
        <v>28</v>
      </c>
      <c r="F198" s="17">
        <v>4889.5200199999999</v>
      </c>
      <c r="G198" s="17">
        <v>2.7871285087081783E-3</v>
      </c>
      <c r="H198" s="17">
        <v>13.589844000000085</v>
      </c>
    </row>
    <row r="199" spans="4:8">
      <c r="D199" s="1">
        <v>44046</v>
      </c>
      <c r="E199" t="s">
        <v>14</v>
      </c>
      <c r="F199" s="17">
        <v>3294.610107</v>
      </c>
      <c r="G199" s="17">
        <v>7.1810233680879463E-3</v>
      </c>
      <c r="H199" s="17">
        <v>23.48998999999958</v>
      </c>
    </row>
    <row r="200" spans="4:8">
      <c r="D200" s="1">
        <v>44046</v>
      </c>
      <c r="E200" t="s">
        <v>17</v>
      </c>
      <c r="F200" s="17">
        <v>26664.400390999999</v>
      </c>
      <c r="G200" s="17">
        <v>8.9328445850518946E-3</v>
      </c>
      <c r="H200" s="17">
        <v>236.08007799999905</v>
      </c>
    </row>
    <row r="201" spans="4:8">
      <c r="D201" s="1">
        <v>44046</v>
      </c>
      <c r="E201" t="s">
        <v>35</v>
      </c>
      <c r="F201" s="17">
        <v>24458.130859000001</v>
      </c>
      <c r="G201" s="17">
        <v>-5.5790526331769858E-3</v>
      </c>
      <c r="H201" s="17">
        <v>-137.21875</v>
      </c>
    </row>
    <row r="202" spans="4:8">
      <c r="D202" s="1">
        <v>44046</v>
      </c>
      <c r="E202" t="s">
        <v>30</v>
      </c>
      <c r="F202" s="17">
        <v>6032.8999020000001</v>
      </c>
      <c r="G202" s="17">
        <v>2.2906863824958275E-2</v>
      </c>
      <c r="H202" s="17">
        <v>135.10009700000046</v>
      </c>
    </row>
    <row r="203" spans="4:8">
      <c r="D203" s="1">
        <v>44046</v>
      </c>
      <c r="E203" t="s">
        <v>28</v>
      </c>
      <c r="F203" s="17">
        <v>4875.9301759999998</v>
      </c>
      <c r="G203" s="17">
        <v>1.9282235290675628E-2</v>
      </c>
      <c r="H203" s="17">
        <v>92.240235000000212</v>
      </c>
    </row>
    <row r="204" spans="4:8">
      <c r="D204" s="1">
        <v>44043</v>
      </c>
      <c r="E204" t="s">
        <v>14</v>
      </c>
      <c r="F204" s="17">
        <v>3271.1201170000004</v>
      </c>
      <c r="G204" s="17">
        <v>7.6705048402280328E-3</v>
      </c>
      <c r="H204" s="17">
        <v>24.900146000000404</v>
      </c>
    </row>
    <row r="205" spans="4:8">
      <c r="D205" s="1">
        <v>44043</v>
      </c>
      <c r="E205" t="s">
        <v>17</v>
      </c>
      <c r="F205" s="17">
        <v>26428.320313</v>
      </c>
      <c r="G205" s="17">
        <v>4.3578112613072211E-3</v>
      </c>
      <c r="H205" s="17">
        <v>114.66992200000095</v>
      </c>
    </row>
    <row r="206" spans="4:8">
      <c r="D206" s="1">
        <v>44043</v>
      </c>
      <c r="E206" t="s">
        <v>35</v>
      </c>
      <c r="F206" s="17">
        <v>24595.349609000001</v>
      </c>
      <c r="G206" s="17">
        <v>-4.6635970945055798E-3</v>
      </c>
      <c r="H206" s="17">
        <v>-115.24023499999748</v>
      </c>
    </row>
    <row r="207" spans="4:8">
      <c r="D207" s="1">
        <v>44043</v>
      </c>
      <c r="E207" t="s">
        <v>30</v>
      </c>
      <c r="F207" s="17">
        <v>5897.7998049999997</v>
      </c>
      <c r="G207" s="17">
        <v>-1.5392353088480859E-2</v>
      </c>
      <c r="H207" s="17">
        <v>-92.200195000000349</v>
      </c>
    </row>
    <row r="208" spans="4:8">
      <c r="D208" s="1">
        <v>44043</v>
      </c>
      <c r="E208" t="s">
        <v>28</v>
      </c>
      <c r="F208" s="17">
        <v>4783.6899409999996</v>
      </c>
      <c r="G208" s="17">
        <v>-1.4269700602503295E-2</v>
      </c>
      <c r="H208" s="17">
        <v>-69.25</v>
      </c>
    </row>
    <row r="209" spans="4:8">
      <c r="D209" s="1">
        <v>44042</v>
      </c>
      <c r="E209" t="s">
        <v>14</v>
      </c>
      <c r="F209" s="17">
        <v>3246.219971</v>
      </c>
      <c r="G209" s="17">
        <v>-3.7502517220709768E-3</v>
      </c>
      <c r="H209" s="17">
        <v>-12.219970000000103</v>
      </c>
    </row>
    <row r="210" spans="4:8">
      <c r="D210" s="1">
        <v>44042</v>
      </c>
      <c r="E210" t="s">
        <v>17</v>
      </c>
      <c r="F210" s="17">
        <v>26313.650390999999</v>
      </c>
      <c r="G210" s="17">
        <v>-8.5125689427359551E-3</v>
      </c>
      <c r="H210" s="17">
        <v>-225.91992200000095</v>
      </c>
    </row>
    <row r="211" spans="4:8">
      <c r="D211" s="1">
        <v>44042</v>
      </c>
      <c r="E211" t="s">
        <v>35</v>
      </c>
      <c r="F211" s="17">
        <v>24710.589843999998</v>
      </c>
      <c r="G211" s="17">
        <v>-6.9344454383961727E-3</v>
      </c>
      <c r="H211" s="17">
        <v>-172.55078100000173</v>
      </c>
    </row>
    <row r="212" spans="4:8">
      <c r="D212" s="1">
        <v>44042</v>
      </c>
      <c r="E212" t="s">
        <v>30</v>
      </c>
      <c r="F212" s="17">
        <v>5990</v>
      </c>
      <c r="G212" s="17">
        <v>-2.3077550354725598E-2</v>
      </c>
      <c r="H212" s="17">
        <v>-141.5</v>
      </c>
    </row>
    <row r="213" spans="4:8">
      <c r="D213" s="1">
        <v>44042</v>
      </c>
      <c r="E213" t="s">
        <v>28</v>
      </c>
      <c r="F213" s="17">
        <v>4852.9399409999996</v>
      </c>
      <c r="G213" s="17">
        <v>-2.1336123290865882E-2</v>
      </c>
      <c r="H213" s="17">
        <v>-105.80029300000115</v>
      </c>
    </row>
    <row r="214" spans="4:8">
      <c r="D214" s="1">
        <v>44041</v>
      </c>
      <c r="E214" t="s">
        <v>14</v>
      </c>
      <c r="F214" s="17">
        <v>3258.4399410000001</v>
      </c>
      <c r="G214" s="17">
        <v>1.2428381679718907E-2</v>
      </c>
      <c r="H214" s="17">
        <v>40</v>
      </c>
    </row>
    <row r="215" spans="4:8">
      <c r="D215" s="1">
        <v>44041</v>
      </c>
      <c r="E215" t="s">
        <v>17</v>
      </c>
      <c r="F215" s="17">
        <v>26539.570313</v>
      </c>
      <c r="G215" s="17">
        <v>6.0763986079873083E-3</v>
      </c>
      <c r="H215" s="17">
        <v>160.29101599999922</v>
      </c>
    </row>
    <row r="216" spans="4:8">
      <c r="D216" s="1">
        <v>44041</v>
      </c>
      <c r="E216" t="s">
        <v>35</v>
      </c>
      <c r="F216" s="17">
        <v>24883.140625</v>
      </c>
      <c r="G216" s="17">
        <v>4.4557352528601111E-3</v>
      </c>
      <c r="H216" s="17">
        <v>110.38085900000078</v>
      </c>
    </row>
    <row r="217" spans="4:8">
      <c r="D217" s="1">
        <v>44041</v>
      </c>
      <c r="E217" t="s">
        <v>30</v>
      </c>
      <c r="F217" s="17">
        <v>6131.5</v>
      </c>
      <c r="G217" s="17">
        <v>3.5896351459354812E-4</v>
      </c>
      <c r="H217" s="17">
        <v>2.200195000000349</v>
      </c>
    </row>
    <row r="218" spans="4:8">
      <c r="D218" s="1">
        <v>44041</v>
      </c>
      <c r="E218" t="s">
        <v>28</v>
      </c>
      <c r="F218" s="17">
        <v>4958.7402340000008</v>
      </c>
      <c r="G218" s="17">
        <v>6.0459841987758455E-3</v>
      </c>
      <c r="H218" s="17">
        <v>29.800293000001147</v>
      </c>
    </row>
    <row r="219" spans="4:8">
      <c r="D219" s="1">
        <v>44040</v>
      </c>
      <c r="E219" t="s">
        <v>14</v>
      </c>
      <c r="F219" s="17">
        <v>3218.4399410000001</v>
      </c>
      <c r="G219" s="17">
        <v>-6.4733922441612838E-3</v>
      </c>
      <c r="H219" s="17">
        <v>-20.969970999999987</v>
      </c>
    </row>
    <row r="220" spans="4:8">
      <c r="D220" s="1">
        <v>44040</v>
      </c>
      <c r="E220" t="s">
        <v>17</v>
      </c>
      <c r="F220" s="17">
        <v>26379.279297000001</v>
      </c>
      <c r="G220" s="17">
        <v>-7.7296225479924685E-3</v>
      </c>
      <c r="H220" s="17">
        <v>-205.49023400000078</v>
      </c>
    </row>
    <row r="221" spans="4:8">
      <c r="D221" s="1">
        <v>44040</v>
      </c>
      <c r="E221" t="s">
        <v>35</v>
      </c>
      <c r="F221" s="17">
        <v>24772.759765999999</v>
      </c>
      <c r="G221" s="17">
        <v>6.8893309915882472E-3</v>
      </c>
      <c r="H221" s="17">
        <v>169.5</v>
      </c>
    </row>
    <row r="222" spans="4:8">
      <c r="D222" s="1">
        <v>44040</v>
      </c>
      <c r="E222" t="s">
        <v>30</v>
      </c>
      <c r="F222" s="17">
        <v>6129.2998049999997</v>
      </c>
      <c r="G222" s="17">
        <v>3.996773639483588E-3</v>
      </c>
      <c r="H222" s="17">
        <v>24.39990299999954</v>
      </c>
    </row>
    <row r="223" spans="4:8">
      <c r="D223" s="1">
        <v>44040</v>
      </c>
      <c r="E223" t="s">
        <v>28</v>
      </c>
      <c r="F223" s="17">
        <v>4928.9399409999996</v>
      </c>
      <c r="G223" s="17">
        <v>-2.1621452150225656E-3</v>
      </c>
      <c r="H223" s="17">
        <v>-10.680176000000756</v>
      </c>
    </row>
    <row r="224" spans="4:8">
      <c r="D224" s="1">
        <v>44039</v>
      </c>
      <c r="E224" t="s">
        <v>14</v>
      </c>
      <c r="F224" s="17">
        <v>3239.4099120000001</v>
      </c>
      <c r="G224" s="17">
        <v>7.3951387022859281E-3</v>
      </c>
      <c r="H224" s="17">
        <v>23.780029000000468</v>
      </c>
    </row>
    <row r="225" spans="4:8">
      <c r="D225" s="1">
        <v>44039</v>
      </c>
      <c r="E225" t="s">
        <v>17</v>
      </c>
      <c r="F225" s="17">
        <v>26584.769531000002</v>
      </c>
      <c r="G225" s="17">
        <v>4.3399841588881421E-3</v>
      </c>
      <c r="H225" s="17">
        <v>114.87890600000173</v>
      </c>
    </row>
    <row r="226" spans="4:8">
      <c r="D226" s="1">
        <v>44039</v>
      </c>
      <c r="E226" t="s">
        <v>35</v>
      </c>
      <c r="F226" s="17">
        <v>24603.259765999999</v>
      </c>
      <c r="G226" s="17">
        <v>-4.1315097461860281E-3</v>
      </c>
      <c r="H226" s="17">
        <v>-102.07031199999983</v>
      </c>
    </row>
    <row r="227" spans="4:8">
      <c r="D227" s="1">
        <v>44039</v>
      </c>
      <c r="E227" t="s">
        <v>30</v>
      </c>
      <c r="F227" s="17">
        <v>6104.8999020000001</v>
      </c>
      <c r="G227" s="17">
        <v>-3.0863032107235162E-3</v>
      </c>
      <c r="H227" s="17">
        <v>-18.89990299999954</v>
      </c>
    </row>
    <row r="228" spans="4:8">
      <c r="D228" s="1">
        <v>44039</v>
      </c>
      <c r="E228" t="s">
        <v>28</v>
      </c>
      <c r="F228" s="17">
        <v>4939.6201170000004</v>
      </c>
      <c r="G228" s="17">
        <v>-3.3915657848660988E-3</v>
      </c>
      <c r="H228" s="17">
        <v>-16.810058999999455</v>
      </c>
    </row>
    <row r="229" spans="4:8">
      <c r="D229" s="1">
        <v>44036</v>
      </c>
      <c r="E229" t="s">
        <v>14</v>
      </c>
      <c r="F229" s="17">
        <v>3215.6298829999996</v>
      </c>
      <c r="G229" s="17">
        <v>-6.190399963146828E-3</v>
      </c>
      <c r="H229" s="17">
        <v>-20.030029000000468</v>
      </c>
    </row>
    <row r="230" spans="4:8">
      <c r="D230" s="1">
        <v>44036</v>
      </c>
      <c r="E230" t="s">
        <v>17</v>
      </c>
      <c r="F230" s="17">
        <v>26469.890625</v>
      </c>
      <c r="G230" s="17">
        <v>-6.8451595964058908E-3</v>
      </c>
      <c r="H230" s="17">
        <v>-182.43945299999905</v>
      </c>
    </row>
    <row r="231" spans="4:8">
      <c r="D231" s="1">
        <v>44036</v>
      </c>
      <c r="E231" t="s">
        <v>35</v>
      </c>
      <c r="F231" s="17">
        <v>24705.330077999999</v>
      </c>
      <c r="G231" s="17">
        <v>-2.2074572378577403E-2</v>
      </c>
      <c r="H231" s="17">
        <v>-557.66992200000095</v>
      </c>
    </row>
    <row r="232" spans="4:8">
      <c r="D232" s="1">
        <v>44036</v>
      </c>
      <c r="E232" t="s">
        <v>30</v>
      </c>
      <c r="F232" s="17">
        <v>6123.7998049999997</v>
      </c>
      <c r="G232" s="17">
        <v>-1.410311658919179E-2</v>
      </c>
      <c r="H232" s="17">
        <v>-87.60009700000046</v>
      </c>
    </row>
    <row r="233" spans="4:8">
      <c r="D233" s="1">
        <v>44036</v>
      </c>
      <c r="E233" t="s">
        <v>28</v>
      </c>
      <c r="F233" s="17">
        <v>4956.4301759999998</v>
      </c>
      <c r="G233" s="17">
        <v>-1.5362193190528072E-2</v>
      </c>
      <c r="H233" s="17">
        <v>-77.329589999999371</v>
      </c>
    </row>
    <row r="234" spans="4:8">
      <c r="D234" s="1">
        <v>44035</v>
      </c>
      <c r="E234" t="s">
        <v>14</v>
      </c>
      <c r="F234" s="17">
        <v>3235.6599120000001</v>
      </c>
      <c r="G234" s="17">
        <v>-1.2319859998901917E-2</v>
      </c>
      <c r="H234" s="17">
        <v>-40.360107999999855</v>
      </c>
    </row>
    <row r="235" spans="4:8">
      <c r="D235" s="1">
        <v>44035</v>
      </c>
      <c r="E235" t="s">
        <v>17</v>
      </c>
      <c r="F235" s="17">
        <v>26652.330077999999</v>
      </c>
      <c r="G235" s="17">
        <v>-1.309012302679933E-2</v>
      </c>
      <c r="H235" s="17">
        <v>-353.50976599999922</v>
      </c>
    </row>
    <row r="236" spans="4:8">
      <c r="D236" s="1">
        <v>44035</v>
      </c>
      <c r="E236" t="s">
        <v>35</v>
      </c>
      <c r="F236" s="17">
        <v>25263</v>
      </c>
      <c r="G236" s="17">
        <v>8.1834560812401747E-3</v>
      </c>
      <c r="H236" s="17">
        <v>205.06054700000095</v>
      </c>
    </row>
    <row r="237" spans="4:8">
      <c r="D237" s="1">
        <v>44035</v>
      </c>
      <c r="E237" t="s">
        <v>30</v>
      </c>
      <c r="F237" s="17">
        <v>6211.3999020000001</v>
      </c>
      <c r="G237" s="17">
        <v>6.9272348312631035E-4</v>
      </c>
      <c r="H237" s="17">
        <v>4.299804000000222</v>
      </c>
    </row>
    <row r="238" spans="4:8">
      <c r="D238" s="1">
        <v>44035</v>
      </c>
      <c r="E238" t="s">
        <v>28</v>
      </c>
      <c r="F238" s="17">
        <v>5033.7597659999992</v>
      </c>
      <c r="G238" s="17">
        <v>-6.6711750403969437E-4</v>
      </c>
      <c r="H238" s="17">
        <v>-3.3603510000011738</v>
      </c>
    </row>
    <row r="239" spans="4:8">
      <c r="D239" s="1">
        <v>44034</v>
      </c>
      <c r="E239" t="s">
        <v>14</v>
      </c>
      <c r="F239" s="17">
        <v>3276.0200199999999</v>
      </c>
      <c r="G239" s="17">
        <v>5.7470821595778593E-3</v>
      </c>
      <c r="H239" s="17">
        <v>18.719970999999987</v>
      </c>
    </row>
    <row r="240" spans="4:8">
      <c r="D240" s="1">
        <v>44034</v>
      </c>
      <c r="E240" t="s">
        <v>17</v>
      </c>
      <c r="F240" s="17">
        <v>27005.839843999998</v>
      </c>
      <c r="G240" s="17">
        <v>6.1638220961663989E-3</v>
      </c>
      <c r="H240" s="17">
        <v>165.43945299999905</v>
      </c>
    </row>
    <row r="241" spans="4:8">
      <c r="D241" s="1">
        <v>44034</v>
      </c>
      <c r="E241" t="s">
        <v>35</v>
      </c>
      <c r="F241" s="17">
        <v>25057.939452999999</v>
      </c>
      <c r="G241" s="17">
        <v>-2.2535823126239553E-2</v>
      </c>
      <c r="H241" s="17">
        <v>-577.72070300000269</v>
      </c>
    </row>
    <row r="242" spans="4:8">
      <c r="D242" s="1">
        <v>44034</v>
      </c>
      <c r="E242" t="s">
        <v>30</v>
      </c>
      <c r="F242" s="17">
        <v>6207.1000979999999</v>
      </c>
      <c r="G242" s="17">
        <v>-9.9845439260274633E-3</v>
      </c>
      <c r="H242" s="17">
        <v>-62.60009700000046</v>
      </c>
    </row>
    <row r="243" spans="4:8">
      <c r="D243" s="1">
        <v>44034</v>
      </c>
      <c r="E243" t="s">
        <v>28</v>
      </c>
      <c r="F243" s="17">
        <v>5037.1201170000004</v>
      </c>
      <c r="G243" s="17">
        <v>-1.315752090968096E-2</v>
      </c>
      <c r="H243" s="17">
        <v>-67.159667999999328</v>
      </c>
    </row>
    <row r="244" spans="4:8">
      <c r="D244" s="1">
        <v>44033</v>
      </c>
      <c r="E244" t="s">
        <v>14</v>
      </c>
      <c r="F244" s="17">
        <v>3257.3000489999999</v>
      </c>
      <c r="G244" s="17">
        <v>1.6790373610770313E-3</v>
      </c>
      <c r="H244" s="17">
        <v>5.4599610000000212</v>
      </c>
    </row>
    <row r="245" spans="4:8">
      <c r="D245" s="1">
        <v>44033</v>
      </c>
      <c r="E245" t="s">
        <v>17</v>
      </c>
      <c r="F245" s="17">
        <v>26840.400390999999</v>
      </c>
      <c r="G245" s="17">
        <v>5.979237376298633E-3</v>
      </c>
      <c r="H245" s="17">
        <v>159.53125</v>
      </c>
    </row>
    <row r="246" spans="4:8">
      <c r="D246" s="1">
        <v>44033</v>
      </c>
      <c r="E246" t="s">
        <v>35</v>
      </c>
      <c r="F246" s="17">
        <v>25635.660156000002</v>
      </c>
      <c r="G246" s="17">
        <v>2.3053322178096629E-2</v>
      </c>
      <c r="H246" s="17">
        <v>577.66992200000095</v>
      </c>
    </row>
    <row r="247" spans="4:8">
      <c r="D247" s="1">
        <v>44033</v>
      </c>
      <c r="E247" t="s">
        <v>30</v>
      </c>
      <c r="F247" s="17">
        <v>6269.7001950000003</v>
      </c>
      <c r="G247" s="17">
        <v>1.3096214964465941E-3</v>
      </c>
      <c r="H247" s="17">
        <v>8.200195000000349</v>
      </c>
    </row>
    <row r="248" spans="4:8">
      <c r="D248" s="1">
        <v>44033</v>
      </c>
      <c r="E248" t="s">
        <v>28</v>
      </c>
      <c r="F248" s="17">
        <v>5104.2797849999997</v>
      </c>
      <c r="G248" s="17">
        <v>2.1793081368499919E-3</v>
      </c>
      <c r="H248" s="17">
        <v>11.099608999999873</v>
      </c>
    </row>
    <row r="249" spans="4:8">
      <c r="D249" s="1">
        <v>44032</v>
      </c>
      <c r="E249" t="s">
        <v>14</v>
      </c>
      <c r="F249" s="17">
        <v>3251.8400879999999</v>
      </c>
      <c r="G249" s="17">
        <v>8.4069389276431299E-3</v>
      </c>
      <c r="H249" s="17">
        <v>27.110107999999855</v>
      </c>
    </row>
    <row r="250" spans="4:8">
      <c r="D250" s="1">
        <v>44032</v>
      </c>
      <c r="E250" t="s">
        <v>17</v>
      </c>
      <c r="F250" s="17">
        <v>26680.869140999999</v>
      </c>
      <c r="G250" s="17">
        <v>3.3443082568733923E-4</v>
      </c>
      <c r="H250" s="17">
        <v>8.9199220000009518</v>
      </c>
    </row>
    <row r="251" spans="4:8">
      <c r="D251" s="1">
        <v>44032</v>
      </c>
      <c r="E251" t="s">
        <v>35</v>
      </c>
      <c r="F251" s="17">
        <v>25057.990234000001</v>
      </c>
      <c r="G251" s="17">
        <v>-1.2427548658219881E-3</v>
      </c>
      <c r="H251" s="17">
        <v>-31.179688000000169</v>
      </c>
    </row>
    <row r="252" spans="4:8">
      <c r="D252" s="1">
        <v>44032</v>
      </c>
      <c r="E252" t="s">
        <v>30</v>
      </c>
      <c r="F252" s="17">
        <v>6261.5</v>
      </c>
      <c r="G252" s="17">
        <v>-4.5784471158445287E-3</v>
      </c>
      <c r="H252" s="17">
        <v>-28.799804999999651</v>
      </c>
    </row>
    <row r="253" spans="4:8">
      <c r="D253" s="1">
        <v>44032</v>
      </c>
      <c r="E253" t="s">
        <v>28</v>
      </c>
      <c r="F253" s="17">
        <v>5093.1801759999998</v>
      </c>
      <c r="G253" s="17">
        <v>4.6869768860311441E-3</v>
      </c>
      <c r="H253" s="17">
        <v>23.760253999999804</v>
      </c>
    </row>
    <row r="254" spans="4:8">
      <c r="D254" s="1">
        <v>44029</v>
      </c>
      <c r="E254" t="s">
        <v>14</v>
      </c>
      <c r="F254" s="17">
        <v>3224.7299800000001</v>
      </c>
      <c r="G254" s="17">
        <v>2.8486121609215317E-3</v>
      </c>
      <c r="H254" s="17">
        <v>9.1599120000000767</v>
      </c>
    </row>
    <row r="255" spans="4:8">
      <c r="D255" s="1">
        <v>44029</v>
      </c>
      <c r="E255" t="s">
        <v>17</v>
      </c>
      <c r="F255" s="17">
        <v>26671.949218999998</v>
      </c>
      <c r="G255" s="17">
        <v>-2.3475742507765096E-3</v>
      </c>
      <c r="H255" s="17">
        <v>-62.761719000001904</v>
      </c>
    </row>
    <row r="256" spans="4:8">
      <c r="D256" s="1">
        <v>44029</v>
      </c>
      <c r="E256" t="s">
        <v>35</v>
      </c>
      <c r="F256" s="17">
        <v>25089.169922000001</v>
      </c>
      <c r="G256" s="17">
        <v>4.7447816458174551E-3</v>
      </c>
      <c r="H256" s="17">
        <v>118.4804690000019</v>
      </c>
    </row>
    <row r="257" spans="4:8">
      <c r="D257" s="1">
        <v>44029</v>
      </c>
      <c r="E257" t="s">
        <v>30</v>
      </c>
      <c r="F257" s="17">
        <v>6290.2998049999997</v>
      </c>
      <c r="G257" s="17">
        <v>6.3352278568208145E-3</v>
      </c>
      <c r="H257" s="17">
        <v>39.599609999999302</v>
      </c>
    </row>
    <row r="258" spans="4:8">
      <c r="D258" s="1">
        <v>44029</v>
      </c>
      <c r="E258" t="s">
        <v>28</v>
      </c>
      <c r="F258" s="17">
        <v>5069.419922</v>
      </c>
      <c r="G258" s="17">
        <v>-3.1187788421752844E-3</v>
      </c>
      <c r="H258" s="17">
        <v>-15.859862999999677</v>
      </c>
    </row>
    <row r="259" spans="4:8">
      <c r="D259" s="1">
        <v>44028</v>
      </c>
      <c r="E259" t="s">
        <v>14</v>
      </c>
      <c r="F259" s="17">
        <v>3215.570068</v>
      </c>
      <c r="G259" s="17">
        <v>-3.4061014823960909E-3</v>
      </c>
      <c r="H259" s="17">
        <v>-10.989990999999918</v>
      </c>
    </row>
    <row r="260" spans="4:8">
      <c r="D260" s="1">
        <v>44028</v>
      </c>
      <c r="E260" t="s">
        <v>17</v>
      </c>
      <c r="F260" s="17">
        <v>26734.710938</v>
      </c>
      <c r="G260" s="17">
        <v>-5.0386367363762681E-3</v>
      </c>
      <c r="H260" s="17">
        <v>-135.38867099999698</v>
      </c>
    </row>
    <row r="261" spans="4:8">
      <c r="D261" s="1">
        <v>44028</v>
      </c>
      <c r="E261" t="s">
        <v>35</v>
      </c>
      <c r="F261" s="17">
        <v>24970.689452999999</v>
      </c>
      <c r="G261" s="17">
        <v>-2.0049409158935438E-2</v>
      </c>
      <c r="H261" s="17">
        <v>-510.890625</v>
      </c>
    </row>
    <row r="262" spans="4:8">
      <c r="D262" s="1">
        <v>44028</v>
      </c>
      <c r="E262" t="s">
        <v>30</v>
      </c>
      <c r="F262" s="17">
        <v>6250.7001950000003</v>
      </c>
      <c r="G262" s="17">
        <v>-6.674400288984369E-3</v>
      </c>
      <c r="H262" s="17">
        <v>-42</v>
      </c>
    </row>
    <row r="263" spans="4:8">
      <c r="D263" s="1">
        <v>44028</v>
      </c>
      <c r="E263" t="s">
        <v>28</v>
      </c>
      <c r="F263" s="17">
        <v>5085.2797849999997</v>
      </c>
      <c r="G263" s="17">
        <v>-4.6389289237340776E-3</v>
      </c>
      <c r="H263" s="17">
        <v>-23.700195000000349</v>
      </c>
    </row>
    <row r="264" spans="4:8">
      <c r="D264" s="1">
        <v>44027</v>
      </c>
      <c r="E264" t="s">
        <v>14</v>
      </c>
      <c r="F264" s="17">
        <v>3226.5600589999999</v>
      </c>
      <c r="G264" s="17">
        <v>9.0820507200452122E-3</v>
      </c>
      <c r="H264" s="17">
        <v>29.040038999999979</v>
      </c>
    </row>
    <row r="265" spans="4:8">
      <c r="D265" s="1">
        <v>44027</v>
      </c>
      <c r="E265" t="s">
        <v>17</v>
      </c>
      <c r="F265" s="17">
        <v>26870.099608999997</v>
      </c>
      <c r="G265" s="17">
        <v>8.5393261815812117E-3</v>
      </c>
      <c r="H265" s="17">
        <v>227.50976499999888</v>
      </c>
    </row>
    <row r="266" spans="4:8">
      <c r="D266" s="1">
        <v>44027</v>
      </c>
      <c r="E266" t="s">
        <v>35</v>
      </c>
      <c r="F266" s="17">
        <v>25481.580077999999</v>
      </c>
      <c r="G266" s="17">
        <v>1.448099865998639E-4</v>
      </c>
      <c r="H266" s="17">
        <v>3.6894529999990482</v>
      </c>
    </row>
    <row r="267" spans="4:8">
      <c r="D267" s="1">
        <v>44027</v>
      </c>
      <c r="E267" t="s">
        <v>30</v>
      </c>
      <c r="F267" s="17">
        <v>6292.7001950000003</v>
      </c>
      <c r="G267" s="17">
        <v>1.8269263335788707E-2</v>
      </c>
      <c r="H267" s="17">
        <v>112.9003900000007</v>
      </c>
    </row>
    <row r="268" spans="4:8">
      <c r="D268" s="1">
        <v>44027</v>
      </c>
      <c r="E268" t="s">
        <v>28</v>
      </c>
      <c r="F268" s="17">
        <v>5108.9799800000001</v>
      </c>
      <c r="G268" s="17">
        <v>2.0273755514907153E-2</v>
      </c>
      <c r="H268" s="17">
        <v>101.5200190000005</v>
      </c>
    </row>
    <row r="269" spans="4:8">
      <c r="D269" s="1">
        <v>44026</v>
      </c>
      <c r="E269" t="s">
        <v>14</v>
      </c>
      <c r="F269" s="17">
        <v>3197.5200199999999</v>
      </c>
      <c r="G269" s="17">
        <v>1.3406370835879812E-2</v>
      </c>
      <c r="H269" s="17">
        <v>42.300048999999944</v>
      </c>
    </row>
    <row r="270" spans="4:8">
      <c r="D270" s="1">
        <v>44026</v>
      </c>
      <c r="E270" t="s">
        <v>17</v>
      </c>
      <c r="F270" s="17">
        <v>26642.589843999998</v>
      </c>
      <c r="G270" s="17">
        <v>2.1344526383316648E-2</v>
      </c>
      <c r="H270" s="17">
        <v>556.78906299999653</v>
      </c>
    </row>
    <row r="271" spans="4:8">
      <c r="D271" s="1">
        <v>44026</v>
      </c>
      <c r="E271" t="s">
        <v>35</v>
      </c>
      <c r="F271" s="17">
        <v>25477.890625</v>
      </c>
      <c r="G271" s="17">
        <v>-1.1416543373490811E-2</v>
      </c>
      <c r="H271" s="17">
        <v>-294.22851599999922</v>
      </c>
    </row>
    <row r="272" spans="4:8">
      <c r="D272" s="1">
        <v>44026</v>
      </c>
      <c r="E272" t="s">
        <v>30</v>
      </c>
      <c r="F272" s="17">
        <v>6179.7998049999997</v>
      </c>
      <c r="G272" s="17">
        <v>5.8281951464484577E-4</v>
      </c>
      <c r="H272" s="17">
        <v>3.5996099999993021</v>
      </c>
    </row>
    <row r="273" spans="4:8">
      <c r="D273" s="1">
        <v>44026</v>
      </c>
      <c r="E273" t="s">
        <v>28</v>
      </c>
      <c r="F273" s="17">
        <v>5007.4599609999996</v>
      </c>
      <c r="G273" s="17">
        <v>-9.6455302058868174E-3</v>
      </c>
      <c r="H273" s="17">
        <v>-48.770019000000502</v>
      </c>
    </row>
    <row r="274" spans="4:8">
      <c r="D274" s="1">
        <v>44025</v>
      </c>
      <c r="E274" t="s">
        <v>14</v>
      </c>
      <c r="F274" s="17">
        <v>3155.219971</v>
      </c>
      <c r="G274" s="17">
        <v>-9.3625410151398081E-3</v>
      </c>
      <c r="H274" s="17">
        <v>-29.820067999999992</v>
      </c>
    </row>
    <row r="275" spans="4:8">
      <c r="D275" s="1">
        <v>44025</v>
      </c>
      <c r="E275" t="s">
        <v>17</v>
      </c>
      <c r="F275" s="17">
        <v>26085.800781000002</v>
      </c>
      <c r="G275" s="17">
        <v>4.0267991875479796E-4</v>
      </c>
      <c r="H275" s="17">
        <v>10.5</v>
      </c>
    </row>
    <row r="276" spans="4:8">
      <c r="D276" s="1">
        <v>44025</v>
      </c>
      <c r="E276" t="s">
        <v>35</v>
      </c>
      <c r="F276" s="17">
        <v>25772.119140999999</v>
      </c>
      <c r="G276" s="17">
        <v>1.7377957877960251E-3</v>
      </c>
      <c r="H276" s="17">
        <v>44.708984999997483</v>
      </c>
    </row>
    <row r="277" spans="4:8">
      <c r="D277" s="1">
        <v>44025</v>
      </c>
      <c r="E277" t="s">
        <v>30</v>
      </c>
      <c r="F277" s="17">
        <v>6176.2001950000003</v>
      </c>
      <c r="G277" s="17">
        <v>1.3255946172373094E-2</v>
      </c>
      <c r="H277" s="17">
        <v>80.800293000000238</v>
      </c>
    </row>
    <row r="278" spans="4:8">
      <c r="D278" s="1">
        <v>44025</v>
      </c>
      <c r="E278" t="s">
        <v>28</v>
      </c>
      <c r="F278" s="17">
        <v>5056.2299800000001</v>
      </c>
      <c r="G278" s="17">
        <v>1.7251855021051709E-2</v>
      </c>
      <c r="H278" s="17">
        <v>85.75</v>
      </c>
    </row>
    <row r="279" spans="4:8">
      <c r="D279" s="1">
        <v>44022</v>
      </c>
      <c r="E279" t="s">
        <v>14</v>
      </c>
      <c r="F279" s="17">
        <v>3185.040039</v>
      </c>
      <c r="G279" s="17">
        <v>1.0466201198317341E-2</v>
      </c>
      <c r="H279" s="17">
        <v>32.989990000000034</v>
      </c>
    </row>
    <row r="280" spans="4:8">
      <c r="D280" s="1">
        <v>44022</v>
      </c>
      <c r="E280" t="s">
        <v>17</v>
      </c>
      <c r="F280" s="17">
        <v>26075.300781000002</v>
      </c>
      <c r="G280" s="17">
        <v>1.4362780930145242E-2</v>
      </c>
      <c r="H280" s="17">
        <v>369.21093700000347</v>
      </c>
    </row>
    <row r="281" spans="4:8">
      <c r="D281" s="1">
        <v>44022</v>
      </c>
      <c r="E281" t="s">
        <v>35</v>
      </c>
      <c r="F281" s="17">
        <v>25727.410156000002</v>
      </c>
      <c r="G281" s="17">
        <v>-1.8418429995342451E-2</v>
      </c>
      <c r="H281" s="17">
        <v>-482.75</v>
      </c>
    </row>
    <row r="282" spans="4:8">
      <c r="D282" s="1">
        <v>44022</v>
      </c>
      <c r="E282" t="s">
        <v>30</v>
      </c>
      <c r="F282" s="17">
        <v>6095.3999020000001</v>
      </c>
      <c r="G282" s="17">
        <v>7.5707159577608537E-3</v>
      </c>
      <c r="H282" s="17">
        <v>45.799804000000222</v>
      </c>
    </row>
    <row r="283" spans="4:8">
      <c r="D283" s="1">
        <v>44022</v>
      </c>
      <c r="E283" t="s">
        <v>28</v>
      </c>
      <c r="F283" s="17">
        <v>4970.4799800000001</v>
      </c>
      <c r="G283" s="17">
        <v>1.0052858326313035E-2</v>
      </c>
      <c r="H283" s="17">
        <v>49.470214000000851</v>
      </c>
    </row>
    <row r="284" spans="4:8">
      <c r="D284" s="1">
        <v>44021</v>
      </c>
      <c r="E284" t="s">
        <v>14</v>
      </c>
      <c r="F284" s="17">
        <v>3152.0500489999999</v>
      </c>
      <c r="G284" s="17">
        <v>-5.643605977707117E-3</v>
      </c>
      <c r="H284" s="17">
        <v>-17.889892000000145</v>
      </c>
    </row>
    <row r="285" spans="4:8">
      <c r="D285" s="1">
        <v>44021</v>
      </c>
      <c r="E285" t="s">
        <v>17</v>
      </c>
      <c r="F285" s="17">
        <v>25706.089843999998</v>
      </c>
      <c r="G285" s="17">
        <v>-1.3856047226285362E-2</v>
      </c>
      <c r="H285" s="17">
        <v>-361.18945300000269</v>
      </c>
    </row>
    <row r="286" spans="4:8">
      <c r="D286" s="1">
        <v>44021</v>
      </c>
      <c r="E286" t="s">
        <v>35</v>
      </c>
      <c r="F286" s="17">
        <v>26210.160156000002</v>
      </c>
      <c r="G286" s="17">
        <v>3.0992349919501064E-3</v>
      </c>
      <c r="H286" s="17">
        <v>80.980468000001565</v>
      </c>
    </row>
    <row r="287" spans="4:8">
      <c r="D287" s="1">
        <v>44021</v>
      </c>
      <c r="E287" t="s">
        <v>30</v>
      </c>
      <c r="F287" s="17">
        <v>6049.6000979999999</v>
      </c>
      <c r="G287" s="17">
        <v>-1.7315891885156677E-2</v>
      </c>
      <c r="H287" s="17">
        <v>-106.60009700000046</v>
      </c>
    </row>
    <row r="288" spans="4:8">
      <c r="D288" s="1">
        <v>44021</v>
      </c>
      <c r="E288" t="s">
        <v>28</v>
      </c>
      <c r="F288" s="17">
        <v>4921.0097659999992</v>
      </c>
      <c r="G288" s="17">
        <v>-1.2069574255669012E-2</v>
      </c>
      <c r="H288" s="17">
        <v>-60.120117000000391</v>
      </c>
    </row>
    <row r="289" spans="4:8">
      <c r="D289" s="1">
        <v>44020</v>
      </c>
      <c r="E289" t="s">
        <v>14</v>
      </c>
      <c r="F289" s="17">
        <v>3169.9399410000001</v>
      </c>
      <c r="G289" s="17">
        <v>7.8274619014067539E-3</v>
      </c>
      <c r="H289" s="17">
        <v>24.619873000000098</v>
      </c>
    </row>
    <row r="290" spans="4:8">
      <c r="D290" s="1">
        <v>44020</v>
      </c>
      <c r="E290" t="s">
        <v>17</v>
      </c>
      <c r="F290" s="17">
        <v>26067.279297000001</v>
      </c>
      <c r="G290" s="17">
        <v>6.8404163715435999E-3</v>
      </c>
      <c r="H290" s="17">
        <v>177.09960900000078</v>
      </c>
    </row>
    <row r="291" spans="4:8">
      <c r="D291" s="1">
        <v>44020</v>
      </c>
      <c r="E291" t="s">
        <v>35</v>
      </c>
      <c r="F291" s="17">
        <v>26129.179688</v>
      </c>
      <c r="G291" s="17">
        <v>5.9101301402165766E-3</v>
      </c>
      <c r="H291" s="17">
        <v>153.51953199999843</v>
      </c>
    </row>
    <row r="292" spans="4:8">
      <c r="D292" s="1">
        <v>44020</v>
      </c>
      <c r="E292" t="s">
        <v>30</v>
      </c>
      <c r="F292" s="17">
        <v>6156.2001950000003</v>
      </c>
      <c r="G292" s="17">
        <v>-5.4443056484824821E-3</v>
      </c>
      <c r="H292" s="17">
        <v>-33.699706999999762</v>
      </c>
    </row>
    <row r="293" spans="4:8">
      <c r="D293" s="1">
        <v>44020</v>
      </c>
      <c r="E293" t="s">
        <v>28</v>
      </c>
      <c r="F293" s="17">
        <v>4981.1298829999996</v>
      </c>
      <c r="G293" s="17">
        <v>-1.2411468744010848E-2</v>
      </c>
      <c r="H293" s="17">
        <v>-62.60009700000046</v>
      </c>
    </row>
    <row r="294" spans="4:8">
      <c r="D294" s="1">
        <v>44019</v>
      </c>
      <c r="E294" t="s">
        <v>14</v>
      </c>
      <c r="F294" s="17">
        <v>3145.320068</v>
      </c>
      <c r="G294" s="17">
        <v>-1.0818532233573217E-2</v>
      </c>
      <c r="H294" s="17">
        <v>-34.399902999999995</v>
      </c>
    </row>
    <row r="295" spans="4:8">
      <c r="D295" s="1">
        <v>44019</v>
      </c>
      <c r="E295" t="s">
        <v>17</v>
      </c>
      <c r="F295" s="17">
        <v>25890.179688</v>
      </c>
      <c r="G295" s="17">
        <v>-1.5096784216894799E-2</v>
      </c>
      <c r="H295" s="17">
        <v>-396.84960900000078</v>
      </c>
    </row>
    <row r="296" spans="4:8">
      <c r="D296" s="1">
        <v>44019</v>
      </c>
      <c r="E296" t="s">
        <v>35</v>
      </c>
      <c r="F296" s="17">
        <v>25975.660156000002</v>
      </c>
      <c r="G296" s="17">
        <v>-1.3800743753676426E-2</v>
      </c>
      <c r="H296" s="17">
        <v>-363.5</v>
      </c>
    </row>
    <row r="297" spans="4:8">
      <c r="D297" s="1">
        <v>44019</v>
      </c>
      <c r="E297" t="s">
        <v>30</v>
      </c>
      <c r="F297" s="17">
        <v>6189.8999020000001</v>
      </c>
      <c r="G297" s="17">
        <v>-1.5272276284491175E-2</v>
      </c>
      <c r="H297" s="17">
        <v>-96</v>
      </c>
    </row>
    <row r="298" spans="4:8">
      <c r="D298" s="1">
        <v>44019</v>
      </c>
      <c r="E298" t="s">
        <v>28</v>
      </c>
      <c r="F298" s="17">
        <v>5043.7299800000001</v>
      </c>
      <c r="G298" s="17">
        <v>-7.4347561531379639E-3</v>
      </c>
      <c r="H298" s="17">
        <v>-37.779785999999149</v>
      </c>
    </row>
    <row r="299" spans="4:8">
      <c r="D299" s="1">
        <v>44018</v>
      </c>
      <c r="E299" t="s">
        <v>14</v>
      </c>
      <c r="F299" s="17">
        <v>3179.719971</v>
      </c>
      <c r="G299" s="17">
        <v>1.5881725886237669E-2</v>
      </c>
      <c r="H299" s="17">
        <v>49.709961000000021</v>
      </c>
    </row>
    <row r="300" spans="4:8">
      <c r="D300" s="1">
        <v>44018</v>
      </c>
      <c r="E300" t="s">
        <v>17</v>
      </c>
      <c r="F300" s="17">
        <v>26287.029297000001</v>
      </c>
      <c r="G300" s="17">
        <v>1.7797790138969673E-2</v>
      </c>
      <c r="H300" s="17">
        <v>459.66992200000095</v>
      </c>
    </row>
    <row r="301" spans="4:8">
      <c r="D301" s="1">
        <v>44018</v>
      </c>
      <c r="E301" t="s">
        <v>35</v>
      </c>
      <c r="F301" s="17">
        <v>26339.160156000002</v>
      </c>
      <c r="G301" s="17">
        <v>3.8073403968650943E-2</v>
      </c>
      <c r="H301" s="17">
        <v>966.04101500000252</v>
      </c>
    </row>
    <row r="302" spans="4:8">
      <c r="D302" s="1">
        <v>44018</v>
      </c>
      <c r="E302" t="s">
        <v>30</v>
      </c>
      <c r="F302" s="17">
        <v>6285.8999020000001</v>
      </c>
      <c r="G302" s="17">
        <v>2.0885794272283362E-2</v>
      </c>
      <c r="H302" s="17">
        <v>128.60009700000046</v>
      </c>
    </row>
    <row r="303" spans="4:8">
      <c r="D303" s="1">
        <v>44018</v>
      </c>
      <c r="E303" t="s">
        <v>28</v>
      </c>
      <c r="F303" s="17">
        <v>5081.5097659999992</v>
      </c>
      <c r="G303" s="17">
        <v>1.485271571499454E-2</v>
      </c>
      <c r="H303" s="17">
        <v>74.369628999999804</v>
      </c>
    </row>
    <row r="304" spans="4:8">
      <c r="D304" s="1">
        <v>44015</v>
      </c>
      <c r="E304" t="s">
        <v>35</v>
      </c>
      <c r="F304" s="17">
        <v>25373.119140999999</v>
      </c>
      <c r="G304" s="17">
        <v>9.9079689104269297E-3</v>
      </c>
      <c r="H304" s="17">
        <v>248.92968800000017</v>
      </c>
    </row>
    <row r="305" spans="4:8">
      <c r="D305" s="1">
        <v>44015</v>
      </c>
      <c r="E305" t="s">
        <v>30</v>
      </c>
      <c r="F305" s="17">
        <v>6157.2998049999997</v>
      </c>
      <c r="G305" s="17">
        <v>-1.3316469826455755E-2</v>
      </c>
      <c r="H305" s="17">
        <v>-83.10009700000046</v>
      </c>
    </row>
    <row r="306" spans="4:8">
      <c r="D306" s="1">
        <v>44015</v>
      </c>
      <c r="E306" t="s">
        <v>28</v>
      </c>
      <c r="F306" s="17">
        <v>5007.1401369999994</v>
      </c>
      <c r="G306" s="17">
        <v>-8.3653333634513948E-3</v>
      </c>
      <c r="H306" s="17">
        <v>-42.239746000000196</v>
      </c>
    </row>
    <row r="307" spans="4:8">
      <c r="D307" s="1">
        <v>44014</v>
      </c>
      <c r="E307" t="s">
        <v>14</v>
      </c>
      <c r="F307" s="17">
        <v>3130.01001</v>
      </c>
      <c r="G307" s="17">
        <v>4.5412510555949666E-3</v>
      </c>
      <c r="H307" s="17">
        <v>14.149902999999995</v>
      </c>
    </row>
    <row r="308" spans="4:8">
      <c r="D308" s="1">
        <v>44014</v>
      </c>
      <c r="E308" t="s">
        <v>17</v>
      </c>
      <c r="F308" s="17">
        <v>25827.359375</v>
      </c>
      <c r="G308" s="17">
        <v>3.5900049417670775E-3</v>
      </c>
      <c r="H308" s="17">
        <v>92.388672000000952</v>
      </c>
    </row>
    <row r="309" spans="4:8">
      <c r="D309" s="1">
        <v>44014</v>
      </c>
      <c r="E309" t="s">
        <v>35</v>
      </c>
      <c r="F309" s="17">
        <v>25124.189452999999</v>
      </c>
      <c r="G309" s="17">
        <v>2.8533777958413414E-2</v>
      </c>
      <c r="H309" s="17">
        <v>697</v>
      </c>
    </row>
    <row r="310" spans="4:8">
      <c r="D310" s="1">
        <v>44014</v>
      </c>
      <c r="E310" t="s">
        <v>30</v>
      </c>
      <c r="F310" s="17">
        <v>6240.3999020000001</v>
      </c>
      <c r="G310" s="17">
        <v>1.3380951932445618E-2</v>
      </c>
      <c r="H310" s="17">
        <v>82.399902000000111</v>
      </c>
    </row>
    <row r="311" spans="4:8">
      <c r="D311" s="1">
        <v>44014</v>
      </c>
      <c r="E311" t="s">
        <v>28</v>
      </c>
      <c r="F311" s="17">
        <v>5049.3798829999996</v>
      </c>
      <c r="G311" s="17">
        <v>2.4851113158718324E-2</v>
      </c>
      <c r="H311" s="17">
        <v>122.43994199999997</v>
      </c>
    </row>
    <row r="312" spans="4:8">
      <c r="D312" s="1">
        <v>44013</v>
      </c>
      <c r="E312" t="s">
        <v>14</v>
      </c>
      <c r="F312" s="17">
        <v>3115.860107</v>
      </c>
      <c r="G312" s="17">
        <v>5.0221327050491461E-3</v>
      </c>
      <c r="H312" s="17">
        <v>15.570067999999992</v>
      </c>
    </row>
    <row r="313" spans="4:8">
      <c r="D313" s="1">
        <v>44013</v>
      </c>
      <c r="E313" t="s">
        <v>17</v>
      </c>
      <c r="F313" s="17">
        <v>25734.970702999999</v>
      </c>
      <c r="G313" s="17">
        <v>-3.0182665943246445E-3</v>
      </c>
      <c r="H313" s="17">
        <v>-77.910156000001734</v>
      </c>
    </row>
    <row r="314" spans="4:8">
      <c r="D314" s="1">
        <v>44013</v>
      </c>
      <c r="E314" t="s">
        <v>30</v>
      </c>
      <c r="F314" s="17">
        <v>6158</v>
      </c>
      <c r="G314" s="17">
        <v>-1.8963960371173834E-3</v>
      </c>
      <c r="H314" s="17">
        <v>-11.700195000000349</v>
      </c>
    </row>
    <row r="315" spans="4:8">
      <c r="D315" s="1">
        <v>44013</v>
      </c>
      <c r="E315" t="s">
        <v>28</v>
      </c>
      <c r="F315" s="17">
        <v>4926.9399409999996</v>
      </c>
      <c r="G315" s="17">
        <v>-1.8335313829555575E-3</v>
      </c>
      <c r="H315" s="17">
        <v>-9.0502930000011474</v>
      </c>
    </row>
    <row r="316" spans="4:8">
      <c r="D316" s="1">
        <v>44012</v>
      </c>
      <c r="E316" t="s">
        <v>14</v>
      </c>
      <c r="F316" s="17">
        <v>3100.290039</v>
      </c>
      <c r="G316" s="17">
        <v>1.5409875789030244E-2</v>
      </c>
      <c r="H316" s="17">
        <v>47.050048999999944</v>
      </c>
    </row>
    <row r="317" spans="4:8">
      <c r="D317" s="1">
        <v>44012</v>
      </c>
      <c r="E317" t="s">
        <v>17</v>
      </c>
      <c r="F317" s="17">
        <v>25812.880859000001</v>
      </c>
      <c r="G317" s="17">
        <v>8.4810817156046776E-3</v>
      </c>
      <c r="H317" s="17">
        <v>217.08007799999905</v>
      </c>
    </row>
    <row r="318" spans="4:8">
      <c r="D318" s="1">
        <v>44012</v>
      </c>
      <c r="E318" t="s">
        <v>35</v>
      </c>
      <c r="F318" s="17">
        <v>24427.189452999999</v>
      </c>
      <c r="G318" s="17">
        <v>5.18121513115327E-3</v>
      </c>
      <c r="H318" s="17">
        <v>125.9101559999981</v>
      </c>
    </row>
    <row r="319" spans="4:8">
      <c r="D319" s="1">
        <v>44012</v>
      </c>
      <c r="E319" t="s">
        <v>30</v>
      </c>
      <c r="F319" s="17">
        <v>6169.7001950000003</v>
      </c>
      <c r="G319" s="17">
        <v>-9.0108278064041127E-3</v>
      </c>
      <c r="H319" s="17">
        <v>-56.099609999999302</v>
      </c>
    </row>
    <row r="320" spans="4:8">
      <c r="D320" s="1">
        <v>44012</v>
      </c>
      <c r="E320" t="s">
        <v>28</v>
      </c>
      <c r="F320" s="17">
        <v>4935.9902340000008</v>
      </c>
      <c r="G320" s="17">
        <v>-1.914832406829142E-3</v>
      </c>
      <c r="H320" s="17">
        <v>-9.4697269999987839</v>
      </c>
    </row>
    <row r="321" spans="4:8">
      <c r="D321" s="1">
        <v>44011</v>
      </c>
      <c r="E321" t="s">
        <v>14</v>
      </c>
      <c r="F321" s="17">
        <v>3053.23999</v>
      </c>
      <c r="G321" s="17">
        <v>1.4685678297270518E-2</v>
      </c>
      <c r="H321" s="17">
        <v>44.18994100000009</v>
      </c>
    </row>
    <row r="322" spans="4:8">
      <c r="D322" s="1">
        <v>44011</v>
      </c>
      <c r="E322" t="s">
        <v>17</v>
      </c>
      <c r="F322" s="17">
        <v>25595.800781000002</v>
      </c>
      <c r="G322" s="17">
        <v>2.3195571629816596E-2</v>
      </c>
      <c r="H322" s="17">
        <v>580.25</v>
      </c>
    </row>
    <row r="323" spans="4:8">
      <c r="D323" s="1">
        <v>44011</v>
      </c>
      <c r="E323" t="s">
        <v>35</v>
      </c>
      <c r="F323" s="17">
        <v>24301.279297000001</v>
      </c>
      <c r="G323" s="17">
        <v>-1.013079576119557E-2</v>
      </c>
      <c r="H323" s="17">
        <v>-248.71093699999983</v>
      </c>
    </row>
    <row r="324" spans="4:8">
      <c r="D324" s="1">
        <v>44011</v>
      </c>
      <c r="E324" t="s">
        <v>30</v>
      </c>
      <c r="F324" s="17">
        <v>6225.7998049999997</v>
      </c>
      <c r="G324" s="17">
        <v>1.0796681782889769E-2</v>
      </c>
      <c r="H324" s="17">
        <v>66.5</v>
      </c>
    </row>
    <row r="325" spans="4:8">
      <c r="D325" s="1">
        <v>44011</v>
      </c>
      <c r="E325" t="s">
        <v>28</v>
      </c>
      <c r="F325" s="17">
        <v>4945.4599609999996</v>
      </c>
      <c r="G325" s="17">
        <v>7.29581456083818E-3</v>
      </c>
      <c r="H325" s="17">
        <v>35.819824000000153</v>
      </c>
    </row>
    <row r="326" spans="4:8">
      <c r="D326" s="1">
        <v>44008</v>
      </c>
      <c r="E326" t="s">
        <v>14</v>
      </c>
      <c r="F326" s="17">
        <v>3009.0500489999999</v>
      </c>
      <c r="G326" s="17">
        <v>-2.4226905063212109E-2</v>
      </c>
      <c r="H326" s="17">
        <v>-74.709961000000021</v>
      </c>
    </row>
    <row r="327" spans="4:8">
      <c r="D327" s="1">
        <v>44008</v>
      </c>
      <c r="E327" t="s">
        <v>17</v>
      </c>
      <c r="F327" s="17">
        <v>25015.550781000002</v>
      </c>
      <c r="G327" s="17">
        <v>-2.8356256567619139E-2</v>
      </c>
      <c r="H327" s="17">
        <v>-730.04882799999905</v>
      </c>
    </row>
    <row r="328" spans="4:8">
      <c r="D328" s="1">
        <v>44008</v>
      </c>
      <c r="E328" t="s">
        <v>35</v>
      </c>
      <c r="F328" s="17">
        <v>24549.990234000001</v>
      </c>
      <c r="G328" s="17">
        <v>-9.3452412344600094E-3</v>
      </c>
      <c r="H328" s="17">
        <v>-231.58984399999827</v>
      </c>
    </row>
    <row r="329" spans="4:8">
      <c r="D329" s="1">
        <v>44008</v>
      </c>
      <c r="E329" t="s">
        <v>30</v>
      </c>
      <c r="F329" s="17">
        <v>6159.2998049999997</v>
      </c>
      <c r="G329" s="17">
        <v>1.984628004344523E-3</v>
      </c>
      <c r="H329" s="17">
        <v>12.199706999999762</v>
      </c>
    </row>
    <row r="330" spans="4:8">
      <c r="D330" s="1">
        <v>44008</v>
      </c>
      <c r="E330" t="s">
        <v>28</v>
      </c>
      <c r="F330" s="17">
        <v>4909.6401369999994</v>
      </c>
      <c r="G330" s="17">
        <v>-1.8175857378001084E-3</v>
      </c>
      <c r="H330" s="17">
        <v>-8.9399410000005446</v>
      </c>
    </row>
    <row r="331" spans="4:8">
      <c r="D331" s="1">
        <v>44007</v>
      </c>
      <c r="E331" t="s">
        <v>14</v>
      </c>
      <c r="F331" s="17">
        <v>3083.76001</v>
      </c>
      <c r="G331" s="17">
        <v>1.0959447386074003E-2</v>
      </c>
      <c r="H331" s="17">
        <v>33.429932000000008</v>
      </c>
    </row>
    <row r="332" spans="4:8">
      <c r="D332" s="1">
        <v>44007</v>
      </c>
      <c r="E332" t="s">
        <v>17</v>
      </c>
      <c r="F332" s="17">
        <v>25745.599609000001</v>
      </c>
      <c r="G332" s="17">
        <v>1.1776344770193686E-2</v>
      </c>
      <c r="H332" s="17">
        <v>299.66015600000173</v>
      </c>
    </row>
    <row r="333" spans="4:8">
      <c r="D333" s="1">
        <v>44007</v>
      </c>
      <c r="E333" t="s">
        <v>30</v>
      </c>
      <c r="F333" s="17">
        <v>6147.1000979999999</v>
      </c>
      <c r="G333" s="17">
        <v>3.8212032357667599E-3</v>
      </c>
      <c r="H333" s="17">
        <v>23.39990299999954</v>
      </c>
    </row>
    <row r="334" spans="4:8">
      <c r="D334" s="1">
        <v>44007</v>
      </c>
      <c r="E334" t="s">
        <v>28</v>
      </c>
      <c r="F334" s="17">
        <v>4918.580078</v>
      </c>
      <c r="G334" s="17">
        <v>9.693435986664934E-3</v>
      </c>
      <c r="H334" s="17">
        <v>47.220214999999371</v>
      </c>
    </row>
    <row r="335" spans="4:8">
      <c r="D335" s="1">
        <v>44006</v>
      </c>
      <c r="E335" t="s">
        <v>14</v>
      </c>
      <c r="F335" s="17">
        <v>3050.330078</v>
      </c>
      <c r="G335" s="17">
        <v>-2.5855145959540422E-2</v>
      </c>
      <c r="H335" s="17">
        <v>-80.959961000000021</v>
      </c>
    </row>
    <row r="336" spans="4:8">
      <c r="D336" s="1">
        <v>44006</v>
      </c>
      <c r="E336" t="s">
        <v>17</v>
      </c>
      <c r="F336" s="17">
        <v>25445.939452999999</v>
      </c>
      <c r="G336" s="17">
        <v>-2.7150843077369386E-2</v>
      </c>
      <c r="H336" s="17">
        <v>-710.16015600000173</v>
      </c>
    </row>
    <row r="337" spans="4:8">
      <c r="D337" s="1">
        <v>44006</v>
      </c>
      <c r="E337" t="s">
        <v>35</v>
      </c>
      <c r="F337" s="17">
        <v>24781.580077999999</v>
      </c>
      <c r="G337" s="17">
        <v>-5.0491046730666367E-3</v>
      </c>
      <c r="H337" s="17">
        <v>-125.75976599999922</v>
      </c>
    </row>
    <row r="338" spans="4:8">
      <c r="D338" s="1">
        <v>44006</v>
      </c>
      <c r="E338" t="s">
        <v>30</v>
      </c>
      <c r="F338" s="17">
        <v>6123.7001950000003</v>
      </c>
      <c r="G338" s="17">
        <v>-3.1075441837092172E-2</v>
      </c>
      <c r="H338" s="17">
        <v>-196.39990299999954</v>
      </c>
    </row>
    <row r="339" spans="4:8">
      <c r="D339" s="1">
        <v>44006</v>
      </c>
      <c r="E339" t="s">
        <v>28</v>
      </c>
      <c r="F339" s="17">
        <v>4871.3598630000006</v>
      </c>
      <c r="G339" s="17">
        <v>-2.9160948459780681E-2</v>
      </c>
      <c r="H339" s="17">
        <v>-146.32031299999926</v>
      </c>
    </row>
    <row r="340" spans="4:8">
      <c r="D340" s="1">
        <v>44005</v>
      </c>
      <c r="E340" t="s">
        <v>14</v>
      </c>
      <c r="F340" s="17">
        <v>3131.290039</v>
      </c>
      <c r="G340" s="17">
        <v>4.3074196850102636E-3</v>
      </c>
      <c r="H340" s="17">
        <v>13.429932000000008</v>
      </c>
    </row>
    <row r="341" spans="4:8">
      <c r="D341" s="1">
        <v>44005</v>
      </c>
      <c r="E341" t="s">
        <v>17</v>
      </c>
      <c r="F341" s="17">
        <v>26156.099609000001</v>
      </c>
      <c r="G341" s="17">
        <v>5.0389574575122695E-3</v>
      </c>
      <c r="H341" s="17">
        <v>131.13867100000061</v>
      </c>
    </row>
    <row r="342" spans="4:8">
      <c r="D342" s="1">
        <v>44005</v>
      </c>
      <c r="E342" t="s">
        <v>35</v>
      </c>
      <c r="F342" s="17">
        <v>24907.339843999998</v>
      </c>
      <c r="G342" s="17">
        <v>1.6155787587308686E-2</v>
      </c>
      <c r="H342" s="17">
        <v>396</v>
      </c>
    </row>
    <row r="343" spans="4:8">
      <c r="D343" s="1">
        <v>44005</v>
      </c>
      <c r="E343" t="s">
        <v>30</v>
      </c>
      <c r="F343" s="17">
        <v>6320.1000979999999</v>
      </c>
      <c r="G343" s="17">
        <v>1.2090445955727556E-2</v>
      </c>
      <c r="H343" s="17">
        <v>75.5</v>
      </c>
    </row>
    <row r="344" spans="4:8">
      <c r="D344" s="1">
        <v>44005</v>
      </c>
      <c r="E344" t="s">
        <v>28</v>
      </c>
      <c r="F344" s="17">
        <v>5017.6801759999998</v>
      </c>
      <c r="G344" s="17">
        <v>1.3939009897931287E-2</v>
      </c>
      <c r="H344" s="17">
        <v>68.979980999999498</v>
      </c>
    </row>
    <row r="345" spans="4:8">
      <c r="D345" s="1">
        <v>44004</v>
      </c>
      <c r="E345" t="s">
        <v>14</v>
      </c>
      <c r="F345" s="17">
        <v>3117.860107</v>
      </c>
      <c r="G345" s="17">
        <v>6.4950954776549653E-3</v>
      </c>
      <c r="H345" s="17">
        <v>20.120116999999937</v>
      </c>
    </row>
    <row r="346" spans="4:8">
      <c r="D346" s="1">
        <v>44004</v>
      </c>
      <c r="E346" t="s">
        <v>17</v>
      </c>
      <c r="F346" s="17">
        <v>26024.960938</v>
      </c>
      <c r="G346" s="17">
        <v>5.9331786623050423E-3</v>
      </c>
      <c r="H346" s="17">
        <v>153.5</v>
      </c>
    </row>
    <row r="347" spans="4:8">
      <c r="D347" s="1">
        <v>44004</v>
      </c>
      <c r="E347" t="s">
        <v>35</v>
      </c>
      <c r="F347" s="17">
        <v>24511.339843999998</v>
      </c>
      <c r="G347" s="17">
        <v>-5.3786467005958695E-3</v>
      </c>
      <c r="H347" s="17">
        <v>-132.55078100000173</v>
      </c>
    </row>
    <row r="348" spans="4:8">
      <c r="D348" s="1">
        <v>44004</v>
      </c>
      <c r="E348" t="s">
        <v>30</v>
      </c>
      <c r="F348" s="17">
        <v>6244.6000979999999</v>
      </c>
      <c r="G348" s="17">
        <v>-7.62800738207661E-3</v>
      </c>
      <c r="H348" s="17">
        <v>-48</v>
      </c>
    </row>
    <row r="349" spans="4:8">
      <c r="D349" s="1">
        <v>44004</v>
      </c>
      <c r="E349" t="s">
        <v>28</v>
      </c>
      <c r="F349" s="17">
        <v>4948.7001950000003</v>
      </c>
      <c r="G349" s="17">
        <v>-6.1753805733164883E-3</v>
      </c>
      <c r="H349" s="17">
        <v>-30.75</v>
      </c>
    </row>
    <row r="350" spans="4:8">
      <c r="D350" s="1">
        <v>44001</v>
      </c>
      <c r="E350" t="s">
        <v>14</v>
      </c>
      <c r="F350" s="17">
        <v>3097.73999</v>
      </c>
      <c r="G350" s="17">
        <v>-5.6494949196056726E-3</v>
      </c>
      <c r="H350" s="17">
        <v>-17.600097999999889</v>
      </c>
    </row>
    <row r="351" spans="4:8">
      <c r="D351" s="1">
        <v>44001</v>
      </c>
      <c r="E351" t="s">
        <v>17</v>
      </c>
      <c r="F351" s="17">
        <v>25871.460938</v>
      </c>
      <c r="G351" s="17">
        <v>-7.9999184868144186E-3</v>
      </c>
      <c r="H351" s="17">
        <v>-208.63867100000061</v>
      </c>
    </row>
    <row r="352" spans="4:8">
      <c r="D352" s="1">
        <v>44001</v>
      </c>
      <c r="E352" t="s">
        <v>35</v>
      </c>
      <c r="F352" s="17">
        <v>24643.890625</v>
      </c>
      <c r="G352" s="17">
        <v>7.3145969702392687E-3</v>
      </c>
      <c r="H352" s="17">
        <v>178.95117200000095</v>
      </c>
    </row>
    <row r="353" spans="4:8">
      <c r="D353" s="1">
        <v>44001</v>
      </c>
      <c r="E353" t="s">
        <v>30</v>
      </c>
      <c r="F353" s="17">
        <v>6292.6000979999999</v>
      </c>
      <c r="G353" s="17">
        <v>1.1005607063101575E-2</v>
      </c>
      <c r="H353" s="17">
        <v>68.5</v>
      </c>
    </row>
    <row r="354" spans="4:8">
      <c r="D354" s="1">
        <v>44001</v>
      </c>
      <c r="E354" t="s">
        <v>28</v>
      </c>
      <c r="F354" s="17">
        <v>4979.4501950000003</v>
      </c>
      <c r="G354" s="17">
        <v>4.1744784471893824E-3</v>
      </c>
      <c r="H354" s="17">
        <v>20.700195000000349</v>
      </c>
    </row>
    <row r="355" spans="4:8">
      <c r="D355" s="1">
        <v>44000</v>
      </c>
      <c r="E355" t="s">
        <v>14</v>
      </c>
      <c r="F355" s="17">
        <v>3115.3400879999999</v>
      </c>
      <c r="G355" s="17">
        <v>5.9421999297961097E-4</v>
      </c>
      <c r="H355" s="17">
        <v>1.850097999999889</v>
      </c>
    </row>
    <row r="356" spans="4:8">
      <c r="D356" s="1">
        <v>44000</v>
      </c>
      <c r="E356" t="s">
        <v>17</v>
      </c>
      <c r="F356" s="17">
        <v>26080.099609000001</v>
      </c>
      <c r="G356" s="17">
        <v>-1.5126476599537284E-3</v>
      </c>
      <c r="H356" s="17">
        <v>-39.509765999999217</v>
      </c>
    </row>
    <row r="357" spans="4:8">
      <c r="D357" s="1">
        <v>44000</v>
      </c>
      <c r="E357" t="s">
        <v>35</v>
      </c>
      <c r="F357" s="17">
        <v>24464.939452999999</v>
      </c>
      <c r="G357" s="17">
        <v>-6.7278407963627788E-4</v>
      </c>
      <c r="H357" s="17">
        <v>-16.470703000002686</v>
      </c>
    </row>
    <row r="358" spans="4:8">
      <c r="D358" s="1">
        <v>44000</v>
      </c>
      <c r="E358" t="s">
        <v>30</v>
      </c>
      <c r="F358" s="17">
        <v>6224.1000979999999</v>
      </c>
      <c r="G358" s="17">
        <v>-4.6694877761421774E-3</v>
      </c>
      <c r="H358" s="17">
        <v>-29.199706999999762</v>
      </c>
    </row>
    <row r="359" spans="4:8">
      <c r="D359" s="1">
        <v>44000</v>
      </c>
      <c r="E359" t="s">
        <v>28</v>
      </c>
      <c r="F359" s="17">
        <v>4958.75</v>
      </c>
      <c r="G359" s="17">
        <v>-7.4500474178668171E-3</v>
      </c>
      <c r="H359" s="17">
        <v>-37.22021500000028</v>
      </c>
    </row>
    <row r="360" spans="4:8">
      <c r="D360" s="1">
        <v>43999</v>
      </c>
      <c r="E360" t="s">
        <v>14</v>
      </c>
      <c r="F360" s="17">
        <v>3113.48999</v>
      </c>
      <c r="G360" s="17">
        <v>-3.6002995564440548E-3</v>
      </c>
      <c r="H360" s="17">
        <v>-11.25</v>
      </c>
    </row>
    <row r="361" spans="4:8">
      <c r="D361" s="1">
        <v>43999</v>
      </c>
      <c r="E361" t="s">
        <v>17</v>
      </c>
      <c r="F361" s="17">
        <v>26119.609375</v>
      </c>
      <c r="G361" s="17">
        <v>-6.4804572297378635E-3</v>
      </c>
      <c r="H361" s="17">
        <v>-170.37109399999827</v>
      </c>
    </row>
    <row r="362" spans="4:8">
      <c r="D362" s="1">
        <v>43999</v>
      </c>
      <c r="E362" t="s">
        <v>35</v>
      </c>
      <c r="F362" s="17">
        <v>24481.410156000002</v>
      </c>
      <c r="G362" s="17">
        <v>5.6408069835417697E-3</v>
      </c>
      <c r="H362" s="17">
        <v>137.32031200000347</v>
      </c>
    </row>
    <row r="363" spans="4:8">
      <c r="D363" s="1">
        <v>43999</v>
      </c>
      <c r="E363" t="s">
        <v>30</v>
      </c>
      <c r="F363" s="17">
        <v>6253.2998049999997</v>
      </c>
      <c r="G363" s="17">
        <v>1.6819376446430834E-3</v>
      </c>
      <c r="H363" s="17">
        <v>10.5</v>
      </c>
    </row>
    <row r="364" spans="4:8">
      <c r="D364" s="1">
        <v>43999</v>
      </c>
      <c r="E364" t="s">
        <v>28</v>
      </c>
      <c r="F364" s="17">
        <v>4995.9702150000003</v>
      </c>
      <c r="G364" s="17">
        <v>8.7855842031310701E-3</v>
      </c>
      <c r="H364" s="17">
        <v>43.510254000000714</v>
      </c>
    </row>
    <row r="365" spans="4:8">
      <c r="D365" s="1">
        <v>43998</v>
      </c>
      <c r="E365" t="s">
        <v>14</v>
      </c>
      <c r="F365" s="17">
        <v>3124.73999</v>
      </c>
      <c r="G365" s="17">
        <v>1.8962398081031073E-2</v>
      </c>
      <c r="H365" s="17">
        <v>58.149902000000111</v>
      </c>
    </row>
    <row r="366" spans="4:8">
      <c r="D366" s="1">
        <v>43998</v>
      </c>
      <c r="E366" t="s">
        <v>17</v>
      </c>
      <c r="F366" s="17">
        <v>26289.980468999998</v>
      </c>
      <c r="G366" s="17">
        <v>2.0448590538195484E-2</v>
      </c>
      <c r="H366" s="17">
        <v>526.82031299999653</v>
      </c>
    </row>
    <row r="367" spans="4:8">
      <c r="D367" s="1">
        <v>43998</v>
      </c>
      <c r="E367" t="s">
        <v>35</v>
      </c>
      <c r="F367" s="17">
        <v>24344.089843999998</v>
      </c>
      <c r="G367" s="17">
        <v>2.3852539691963583E-2</v>
      </c>
      <c r="H367" s="17">
        <v>567.140625</v>
      </c>
    </row>
    <row r="368" spans="4:8">
      <c r="D368" s="1">
        <v>43998</v>
      </c>
      <c r="E368" t="s">
        <v>30</v>
      </c>
      <c r="F368" s="17">
        <v>6242.7998049999997</v>
      </c>
      <c r="G368" s="17">
        <v>2.9366597568472104E-2</v>
      </c>
      <c r="H368" s="17">
        <v>178.0996099999993</v>
      </c>
    </row>
    <row r="369" spans="4:8">
      <c r="D369" s="1">
        <v>43998</v>
      </c>
      <c r="E369" t="s">
        <v>28</v>
      </c>
      <c r="F369" s="17">
        <v>4952.4599609999996</v>
      </c>
      <c r="G369" s="17">
        <v>2.8394453974731022E-2</v>
      </c>
      <c r="H369" s="17">
        <v>136.73974599999929</v>
      </c>
    </row>
    <row r="370" spans="4:8">
      <c r="D370" s="1">
        <v>43997</v>
      </c>
      <c r="E370" t="s">
        <v>14</v>
      </c>
      <c r="F370" s="17">
        <v>3066.5900879999999</v>
      </c>
      <c r="G370" s="17">
        <v>8.3122169425606778E-3</v>
      </c>
      <c r="H370" s="17">
        <v>25.280029000000013</v>
      </c>
    </row>
    <row r="371" spans="4:8">
      <c r="D371" s="1">
        <v>43997</v>
      </c>
      <c r="E371" t="s">
        <v>17</v>
      </c>
      <c r="F371" s="17">
        <v>25763.160156000002</v>
      </c>
      <c r="G371" s="17">
        <v>6.1557420295737502E-3</v>
      </c>
      <c r="H371" s="17">
        <v>157.62109300000157</v>
      </c>
    </row>
    <row r="372" spans="4:8">
      <c r="D372" s="1">
        <v>43997</v>
      </c>
      <c r="E372" t="s">
        <v>35</v>
      </c>
      <c r="F372" s="17">
        <v>23776.949218999998</v>
      </c>
      <c r="G372" s="17">
        <v>-2.1580322659145501E-2</v>
      </c>
      <c r="H372" s="17">
        <v>-524.43164000000252</v>
      </c>
    </row>
    <row r="373" spans="4:8">
      <c r="D373" s="1">
        <v>43997</v>
      </c>
      <c r="E373" t="s">
        <v>30</v>
      </c>
      <c r="F373" s="17">
        <v>6064.7001950000003</v>
      </c>
      <c r="G373" s="17">
        <v>-6.6336891021474519E-3</v>
      </c>
      <c r="H373" s="17">
        <v>-40.5</v>
      </c>
    </row>
    <row r="374" spans="4:8">
      <c r="D374" s="1">
        <v>43997</v>
      </c>
      <c r="E374" t="s">
        <v>28</v>
      </c>
      <c r="F374" s="17">
        <v>4815.7202150000003</v>
      </c>
      <c r="G374" s="17">
        <v>-4.8642875436001017E-3</v>
      </c>
      <c r="H374" s="17">
        <v>-23.539550999998937</v>
      </c>
    </row>
    <row r="375" spans="4:8">
      <c r="D375" s="1">
        <v>43994</v>
      </c>
      <c r="E375" t="s">
        <v>14</v>
      </c>
      <c r="F375" s="17">
        <v>3041.3100589999999</v>
      </c>
      <c r="G375" s="17">
        <v>1.306084398255798E-2</v>
      </c>
      <c r="H375" s="17">
        <v>39.209961000000021</v>
      </c>
    </row>
    <row r="376" spans="4:8">
      <c r="D376" s="1">
        <v>43994</v>
      </c>
      <c r="E376" t="s">
        <v>17</v>
      </c>
      <c r="F376" s="17">
        <v>25605.539063</v>
      </c>
      <c r="G376" s="17">
        <v>1.899736998284372E-2</v>
      </c>
      <c r="H376" s="17">
        <v>477.36914099999922</v>
      </c>
    </row>
    <row r="377" spans="4:8">
      <c r="D377" s="1">
        <v>43994</v>
      </c>
      <c r="E377" t="s">
        <v>35</v>
      </c>
      <c r="F377" s="17">
        <v>24301.380859000001</v>
      </c>
      <c r="G377" s="17">
        <v>-7.3026320976247814E-3</v>
      </c>
      <c r="H377" s="17">
        <v>-178.76953199999843</v>
      </c>
    </row>
    <row r="378" spans="4:8">
      <c r="D378" s="1">
        <v>43994</v>
      </c>
      <c r="E378" t="s">
        <v>30</v>
      </c>
      <c r="F378" s="17">
        <v>6105.2001950000003</v>
      </c>
      <c r="G378" s="17">
        <v>4.6900454334492638E-3</v>
      </c>
      <c r="H378" s="17">
        <v>28.5</v>
      </c>
    </row>
    <row r="379" spans="4:8">
      <c r="D379" s="1">
        <v>43994</v>
      </c>
      <c r="E379" t="s">
        <v>28</v>
      </c>
      <c r="F379" s="17">
        <v>4839.2597659999992</v>
      </c>
      <c r="G379" s="17">
        <v>4.9131297280738881E-3</v>
      </c>
      <c r="H379" s="17">
        <v>23.659667999999328</v>
      </c>
    </row>
    <row r="380" spans="4:8">
      <c r="D380" s="1">
        <v>43993</v>
      </c>
      <c r="E380" t="s">
        <v>14</v>
      </c>
      <c r="F380" s="17">
        <v>3002.1000979999999</v>
      </c>
      <c r="G380" s="17">
        <v>-5.8944059291132826E-2</v>
      </c>
      <c r="H380" s="17">
        <v>-188.03979500000014</v>
      </c>
    </row>
    <row r="381" spans="4:8">
      <c r="D381" s="1">
        <v>43993</v>
      </c>
      <c r="E381" t="s">
        <v>17</v>
      </c>
      <c r="F381" s="17">
        <v>25128.169922000001</v>
      </c>
      <c r="G381" s="17">
        <v>-6.8981881647908583E-2</v>
      </c>
      <c r="H381" s="17">
        <v>-1861.8203119999962</v>
      </c>
    </row>
    <row r="382" spans="4:8">
      <c r="D382" s="1">
        <v>43993</v>
      </c>
      <c r="E382" t="s">
        <v>35</v>
      </c>
      <c r="F382" s="17">
        <v>24480.150390999999</v>
      </c>
      <c r="G382" s="17">
        <v>-2.273797231889885E-2</v>
      </c>
      <c r="H382" s="17">
        <v>-569.58007799999905</v>
      </c>
    </row>
    <row r="383" spans="4:8">
      <c r="D383" s="1">
        <v>43993</v>
      </c>
      <c r="E383" t="s">
        <v>30</v>
      </c>
      <c r="F383" s="17">
        <v>6076.7001950000003</v>
      </c>
      <c r="G383" s="17">
        <v>-3.9879271790907223E-2</v>
      </c>
      <c r="H383" s="17">
        <v>-252.39990299999954</v>
      </c>
    </row>
    <row r="384" spans="4:8">
      <c r="D384" s="1">
        <v>43993</v>
      </c>
      <c r="E384" t="s">
        <v>28</v>
      </c>
      <c r="F384" s="17">
        <v>4815.6000979999999</v>
      </c>
      <c r="G384" s="17">
        <v>-4.7061164057365296E-2</v>
      </c>
      <c r="H384" s="17">
        <v>-237.81982400000015</v>
      </c>
    </row>
    <row r="385" spans="4:8">
      <c r="D385" s="1">
        <v>43992</v>
      </c>
      <c r="E385" t="s">
        <v>14</v>
      </c>
      <c r="F385" s="17">
        <v>3190.139893</v>
      </c>
      <c r="G385" s="17">
        <v>-5.3130910523544583E-3</v>
      </c>
      <c r="H385" s="17">
        <v>-17.040038999999979</v>
      </c>
    </row>
    <row r="386" spans="4:8">
      <c r="D386" s="1">
        <v>43992</v>
      </c>
      <c r="E386" t="s">
        <v>17</v>
      </c>
      <c r="F386" s="17">
        <v>26989.990233999997</v>
      </c>
      <c r="G386" s="17">
        <v>-1.0351548601161073E-2</v>
      </c>
      <c r="H386" s="17">
        <v>-282.31054700000459</v>
      </c>
    </row>
    <row r="387" spans="4:8">
      <c r="D387" s="1">
        <v>43992</v>
      </c>
      <c r="E387" t="s">
        <v>35</v>
      </c>
      <c r="F387" s="17">
        <v>25049.730468999998</v>
      </c>
      <c r="G387" s="17">
        <v>-2.9892517166135697E-4</v>
      </c>
      <c r="H387" s="17">
        <v>-7.4902340000007825</v>
      </c>
    </row>
    <row r="388" spans="4:8">
      <c r="D388" s="1">
        <v>43992</v>
      </c>
      <c r="E388" t="s">
        <v>30</v>
      </c>
      <c r="F388" s="17">
        <v>6329.1000979999999</v>
      </c>
      <c r="G388" s="17">
        <v>-1.0417312683464908E-3</v>
      </c>
      <c r="H388" s="17">
        <v>-6.60009700000046</v>
      </c>
    </row>
    <row r="389" spans="4:8">
      <c r="D389" s="1">
        <v>43992</v>
      </c>
      <c r="E389" t="s">
        <v>28</v>
      </c>
      <c r="F389" s="17">
        <v>5053.419922</v>
      </c>
      <c r="G389" s="17">
        <v>-8.1823438789312992E-3</v>
      </c>
      <c r="H389" s="17">
        <v>-41.689941000000545</v>
      </c>
    </row>
    <row r="390" spans="4:8">
      <c r="D390" s="1">
        <v>43991</v>
      </c>
      <c r="E390" t="s">
        <v>14</v>
      </c>
      <c r="F390" s="17">
        <v>3207.179932</v>
      </c>
      <c r="G390" s="17">
        <v>-7.7991708409292509E-3</v>
      </c>
      <c r="H390" s="17">
        <v>-25.209961000000021</v>
      </c>
    </row>
    <row r="391" spans="4:8">
      <c r="D391" s="1">
        <v>43991</v>
      </c>
      <c r="E391" t="s">
        <v>17</v>
      </c>
      <c r="F391" s="17">
        <v>27272.300781000002</v>
      </c>
      <c r="G391" s="17">
        <v>-1.0885459464390531E-2</v>
      </c>
      <c r="H391" s="17">
        <v>-300.13867199999368</v>
      </c>
    </row>
    <row r="392" spans="4:8">
      <c r="D392" s="1">
        <v>43991</v>
      </c>
      <c r="E392" t="s">
        <v>35</v>
      </c>
      <c r="F392" s="17">
        <v>25057.220702999999</v>
      </c>
      <c r="G392" s="17">
        <v>1.1319117758636962E-2</v>
      </c>
      <c r="H392" s="17">
        <v>280.45117199999731</v>
      </c>
    </row>
    <row r="393" spans="4:8">
      <c r="D393" s="1">
        <v>43991</v>
      </c>
      <c r="E393" t="s">
        <v>30</v>
      </c>
      <c r="F393" s="17">
        <v>6335.7001950000003</v>
      </c>
      <c r="G393" s="17">
        <v>-2.1150681476876796E-2</v>
      </c>
      <c r="H393" s="17">
        <v>-136.89990299999954</v>
      </c>
    </row>
    <row r="394" spans="4:8">
      <c r="D394" s="1">
        <v>43991</v>
      </c>
      <c r="E394" t="s">
        <v>28</v>
      </c>
      <c r="F394" s="17">
        <v>5095.1098630000006</v>
      </c>
      <c r="G394" s="17">
        <v>-1.5536633360370877E-2</v>
      </c>
      <c r="H394" s="17">
        <v>-80.410156999999344</v>
      </c>
    </row>
    <row r="395" spans="4:8">
      <c r="D395" s="1">
        <v>43990</v>
      </c>
      <c r="E395" t="s">
        <v>14</v>
      </c>
      <c r="F395" s="17">
        <v>3232.389893</v>
      </c>
      <c r="G395" s="17">
        <v>1.2041579439382648E-2</v>
      </c>
      <c r="H395" s="17">
        <v>38.459961000000021</v>
      </c>
    </row>
    <row r="396" spans="4:8">
      <c r="D396" s="1">
        <v>43990</v>
      </c>
      <c r="E396" t="s">
        <v>17</v>
      </c>
      <c r="F396" s="17">
        <v>27572.439452999995</v>
      </c>
      <c r="G396" s="17">
        <v>1.7021110119113971E-2</v>
      </c>
      <c r="H396" s="17">
        <v>461.45898399999714</v>
      </c>
    </row>
    <row r="397" spans="4:8">
      <c r="D397" s="1">
        <v>43990</v>
      </c>
      <c r="E397" t="s">
        <v>35</v>
      </c>
      <c r="F397" s="17">
        <v>24776.769531000002</v>
      </c>
      <c r="G397" s="17">
        <v>2.5673272908884807E-4</v>
      </c>
      <c r="H397" s="17">
        <v>6.359375</v>
      </c>
    </row>
    <row r="398" spans="4:8">
      <c r="D398" s="1">
        <v>43990</v>
      </c>
      <c r="E398" t="s">
        <v>30</v>
      </c>
      <c r="F398" s="17">
        <v>6472.6000979999999</v>
      </c>
      <c r="G398" s="17">
        <v>-1.8043130872786291E-3</v>
      </c>
      <c r="H398" s="17">
        <v>-11.699706999999762</v>
      </c>
    </row>
    <row r="399" spans="4:8">
      <c r="D399" s="1">
        <v>43990</v>
      </c>
      <c r="E399" t="s">
        <v>28</v>
      </c>
      <c r="F399" s="17">
        <v>5175.5200199999999</v>
      </c>
      <c r="G399" s="17">
        <v>-4.2845168490655344E-3</v>
      </c>
      <c r="H399" s="17">
        <v>-22.270019000000502</v>
      </c>
    </row>
    <row r="400" spans="4:8">
      <c r="D400" s="1">
        <v>43987</v>
      </c>
      <c r="E400" t="s">
        <v>14</v>
      </c>
      <c r="F400" s="17">
        <v>3193.929932</v>
      </c>
      <c r="G400" s="17">
        <v>2.6211650820524152E-2</v>
      </c>
      <c r="H400" s="17">
        <v>81.579834000000119</v>
      </c>
    </row>
    <row r="401" spans="4:8">
      <c r="D401" s="1">
        <v>43987</v>
      </c>
      <c r="E401" t="s">
        <v>17</v>
      </c>
      <c r="F401" s="17">
        <v>27110.980468999998</v>
      </c>
      <c r="G401" s="17">
        <v>3.1548810018682899E-2</v>
      </c>
      <c r="H401" s="17">
        <v>829.1601559999981</v>
      </c>
    </row>
    <row r="402" spans="4:8">
      <c r="D402" s="1">
        <v>43987</v>
      </c>
      <c r="E402" t="s">
        <v>35</v>
      </c>
      <c r="F402" s="17">
        <v>24770.410156000002</v>
      </c>
      <c r="G402" s="17">
        <v>1.6584765107845609E-2</v>
      </c>
      <c r="H402" s="17">
        <v>404.109375</v>
      </c>
    </row>
    <row r="403" spans="4:8">
      <c r="D403" s="1">
        <v>43987</v>
      </c>
      <c r="E403" t="s">
        <v>30</v>
      </c>
      <c r="F403" s="17">
        <v>6484.2998049999997</v>
      </c>
      <c r="G403" s="17">
        <v>2.2534441165732295E-2</v>
      </c>
      <c r="H403" s="17">
        <v>142.89990299999954</v>
      </c>
    </row>
    <row r="404" spans="4:8">
      <c r="D404" s="1">
        <v>43987</v>
      </c>
      <c r="E404" t="s">
        <v>28</v>
      </c>
      <c r="F404" s="17">
        <v>5197.7900390000004</v>
      </c>
      <c r="G404" s="17">
        <v>3.7073184597996009E-2</v>
      </c>
      <c r="H404" s="17">
        <v>185.81005900000036</v>
      </c>
    </row>
    <row r="405" spans="4:8">
      <c r="D405" s="1">
        <v>43986</v>
      </c>
      <c r="E405" t="s">
        <v>14</v>
      </c>
      <c r="F405" s="17">
        <v>3112.3500979999999</v>
      </c>
      <c r="G405" s="17">
        <v>-3.3687020612008698E-3</v>
      </c>
      <c r="H405" s="17">
        <v>-10.520019000000502</v>
      </c>
    </row>
    <row r="406" spans="4:8">
      <c r="D406" s="1">
        <v>43986</v>
      </c>
      <c r="E406" t="s">
        <v>17</v>
      </c>
      <c r="F406" s="17">
        <v>26281.820313</v>
      </c>
      <c r="G406" s="17">
        <v>4.5412020058610997E-4</v>
      </c>
      <c r="H406" s="17">
        <v>11.929688000000169</v>
      </c>
    </row>
    <row r="407" spans="4:8">
      <c r="D407" s="1">
        <v>43986</v>
      </c>
      <c r="E407" t="s">
        <v>35</v>
      </c>
      <c r="F407" s="17">
        <v>24366.300781000002</v>
      </c>
      <c r="G407" s="17">
        <v>1.6723783992587059E-3</v>
      </c>
      <c r="H407" s="17">
        <v>40.681640000002517</v>
      </c>
    </row>
    <row r="408" spans="4:8">
      <c r="D408" s="1">
        <v>43986</v>
      </c>
      <c r="E408" t="s">
        <v>30</v>
      </c>
      <c r="F408" s="17">
        <v>6341.3999020000001</v>
      </c>
      <c r="G408" s="17">
        <v>-6.4239158670004633E-3</v>
      </c>
      <c r="H408" s="17">
        <v>-41</v>
      </c>
    </row>
    <row r="409" spans="4:8">
      <c r="D409" s="1">
        <v>43986</v>
      </c>
      <c r="E409" t="s">
        <v>28</v>
      </c>
      <c r="F409" s="17">
        <v>5011.9799800000001</v>
      </c>
      <c r="G409" s="17">
        <v>-2.0707121409118509E-3</v>
      </c>
      <c r="H409" s="17">
        <v>-10.39990299999954</v>
      </c>
    </row>
    <row r="410" spans="4:8">
      <c r="D410" s="1">
        <v>43985</v>
      </c>
      <c r="E410" t="s">
        <v>14</v>
      </c>
      <c r="F410" s="17">
        <v>3122.8701170000004</v>
      </c>
      <c r="G410" s="17">
        <v>1.364897919121202E-2</v>
      </c>
      <c r="H410" s="17">
        <v>42.050049000000399</v>
      </c>
    </row>
    <row r="411" spans="4:8">
      <c r="D411" s="1">
        <v>43985</v>
      </c>
      <c r="E411" t="s">
        <v>17</v>
      </c>
      <c r="F411" s="17">
        <v>26269.890625</v>
      </c>
      <c r="G411" s="17">
        <v>2.0481194670783843E-2</v>
      </c>
      <c r="H411" s="17">
        <v>527.24023400000078</v>
      </c>
    </row>
    <row r="412" spans="4:8">
      <c r="D412" s="1">
        <v>43985</v>
      </c>
      <c r="E412" t="s">
        <v>35</v>
      </c>
      <c r="F412" s="17">
        <v>24325.619140999999</v>
      </c>
      <c r="G412" s="17">
        <v>1.37389781569391E-2</v>
      </c>
      <c r="H412" s="17">
        <v>329.67968800000017</v>
      </c>
    </row>
    <row r="413" spans="4:8">
      <c r="D413" s="1">
        <v>43985</v>
      </c>
      <c r="E413" t="s">
        <v>30</v>
      </c>
      <c r="F413" s="17">
        <v>6382.3999020000001</v>
      </c>
      <c r="G413" s="17">
        <v>2.609279616773142E-2</v>
      </c>
      <c r="H413" s="17">
        <v>162.29980400000022</v>
      </c>
    </row>
    <row r="414" spans="4:8">
      <c r="D414" s="1">
        <v>43985</v>
      </c>
      <c r="E414" t="s">
        <v>28</v>
      </c>
      <c r="F414" s="17">
        <v>5022.3798829999996</v>
      </c>
      <c r="G414" s="17">
        <v>3.3630514444303775E-2</v>
      </c>
      <c r="H414" s="17">
        <v>163.40966799999933</v>
      </c>
    </row>
    <row r="415" spans="4:8">
      <c r="D415" s="1">
        <v>43984</v>
      </c>
      <c r="E415" t="s">
        <v>14</v>
      </c>
      <c r="F415" s="17">
        <v>3080.820068</v>
      </c>
      <c r="G415" s="17">
        <v>8.2108328171064133E-3</v>
      </c>
      <c r="H415" s="17">
        <v>25.090087999999923</v>
      </c>
    </row>
    <row r="416" spans="4:8">
      <c r="D416" s="1">
        <v>43984</v>
      </c>
      <c r="E416" t="s">
        <v>17</v>
      </c>
      <c r="F416" s="17">
        <v>25742.650390999999</v>
      </c>
      <c r="G416" s="17">
        <v>1.0505619423542473E-2</v>
      </c>
      <c r="H416" s="17">
        <v>267.63085999999748</v>
      </c>
    </row>
    <row r="417" spans="4:8">
      <c r="D417" s="1">
        <v>43984</v>
      </c>
      <c r="E417" t="s">
        <v>35</v>
      </c>
      <c r="F417" s="17">
        <v>23995.939452999999</v>
      </c>
      <c r="G417" s="17">
        <v>1.1099534613504129E-2</v>
      </c>
      <c r="H417" s="17">
        <v>263.41992199999731</v>
      </c>
    </row>
    <row r="418" spans="4:8">
      <c r="D418" s="1">
        <v>43984</v>
      </c>
      <c r="E418" t="s">
        <v>30</v>
      </c>
      <c r="F418" s="17">
        <v>6220.1000979999999</v>
      </c>
      <c r="G418" s="17">
        <v>8.7085166147889206E-3</v>
      </c>
      <c r="H418" s="17">
        <v>53.700195999999778</v>
      </c>
    </row>
    <row r="419" spans="4:8">
      <c r="D419" s="1">
        <v>43984</v>
      </c>
      <c r="E419" t="s">
        <v>28</v>
      </c>
      <c r="F419" s="17">
        <v>4858.9702150000003</v>
      </c>
      <c r="G419" s="17">
        <v>2.0196279135756969E-2</v>
      </c>
      <c r="H419" s="17">
        <v>96.190430000000561</v>
      </c>
    </row>
    <row r="420" spans="4:8">
      <c r="D420" s="1">
        <v>43983</v>
      </c>
      <c r="E420" t="s">
        <v>14</v>
      </c>
      <c r="F420" s="17">
        <v>3055.7299800000001</v>
      </c>
      <c r="G420" s="17">
        <v>3.7512345256157623E-3</v>
      </c>
      <c r="H420" s="17">
        <v>11.419921000000159</v>
      </c>
    </row>
    <row r="421" spans="4:8">
      <c r="D421" s="1">
        <v>43983</v>
      </c>
      <c r="E421" t="s">
        <v>17</v>
      </c>
      <c r="F421" s="17">
        <v>25475.019531000002</v>
      </c>
      <c r="G421" s="17">
        <v>3.620917935709038E-3</v>
      </c>
      <c r="H421" s="17">
        <v>91.910156000001734</v>
      </c>
    </row>
    <row r="422" spans="4:8">
      <c r="D422" s="1">
        <v>43983</v>
      </c>
      <c r="E422" t="s">
        <v>35</v>
      </c>
      <c r="F422" s="17">
        <v>23732.519531000002</v>
      </c>
      <c r="G422" s="17">
        <v>3.3580115053312432E-2</v>
      </c>
      <c r="H422" s="17">
        <v>771.04882800000269</v>
      </c>
    </row>
    <row r="423" spans="4:8">
      <c r="D423" s="1">
        <v>43983</v>
      </c>
      <c r="E423" t="s">
        <v>30</v>
      </c>
      <c r="F423" s="17">
        <v>6166.3999020000001</v>
      </c>
      <c r="G423" s="17">
        <v>1.4777968362531568E-2</v>
      </c>
      <c r="H423" s="17">
        <v>89.799804000000222</v>
      </c>
    </row>
    <row r="424" spans="4:8">
      <c r="D424" s="1">
        <v>43983</v>
      </c>
      <c r="E424" t="s">
        <v>28</v>
      </c>
      <c r="F424" s="17">
        <v>4762.7797849999997</v>
      </c>
      <c r="G424" s="17">
        <v>1.4341540909084346E-2</v>
      </c>
      <c r="H424" s="17">
        <v>67.339844000000085</v>
      </c>
    </row>
    <row r="425" spans="4:8">
      <c r="D425" s="1">
        <v>43980</v>
      </c>
      <c r="E425" t="s">
        <v>14</v>
      </c>
      <c r="F425" s="17">
        <v>3044.3100589999999</v>
      </c>
      <c r="G425" s="17">
        <v>4.8123361145206217E-3</v>
      </c>
      <c r="H425" s="17">
        <v>14.580078999999841</v>
      </c>
    </row>
    <row r="426" spans="4:8">
      <c r="D426" s="1">
        <v>43980</v>
      </c>
      <c r="E426" t="s">
        <v>17</v>
      </c>
      <c r="F426" s="17">
        <v>25383.109375</v>
      </c>
      <c r="G426" s="17">
        <v>-6.9018928533421591E-4</v>
      </c>
      <c r="H426" s="17">
        <v>-17.53125</v>
      </c>
    </row>
    <row r="427" spans="4:8">
      <c r="D427" s="1">
        <v>43980</v>
      </c>
      <c r="E427" t="s">
        <v>35</v>
      </c>
      <c r="F427" s="17">
        <v>22961.470702999999</v>
      </c>
      <c r="G427" s="17">
        <v>-7.4046099441951113E-3</v>
      </c>
      <c r="H427" s="17">
        <v>-171.28906300000017</v>
      </c>
    </row>
    <row r="428" spans="4:8">
      <c r="D428" s="1">
        <v>43980</v>
      </c>
      <c r="E428" t="s">
        <v>30</v>
      </c>
      <c r="F428" s="17">
        <v>6076.6000979999999</v>
      </c>
      <c r="G428" s="17">
        <v>-2.2866101411669382E-2</v>
      </c>
      <c r="H428" s="17">
        <v>-142.19970699999976</v>
      </c>
    </row>
    <row r="429" spans="4:8">
      <c r="D429" s="1">
        <v>43980</v>
      </c>
      <c r="E429" t="s">
        <v>28</v>
      </c>
      <c r="F429" s="17">
        <v>4695.4399409999996</v>
      </c>
      <c r="G429" s="17">
        <v>-1.5917833968561893E-2</v>
      </c>
      <c r="H429" s="17">
        <v>-75.950195999999778</v>
      </c>
    </row>
    <row r="430" spans="4:8">
      <c r="D430" s="1">
        <v>43979</v>
      </c>
      <c r="E430" t="s">
        <v>14</v>
      </c>
      <c r="F430" s="17">
        <v>3029.7299800000001</v>
      </c>
      <c r="G430" s="17">
        <v>-2.107914762090414E-3</v>
      </c>
      <c r="H430" s="17">
        <v>-6.39990299999954</v>
      </c>
    </row>
    <row r="431" spans="4:8">
      <c r="D431" s="1">
        <v>43979</v>
      </c>
      <c r="E431" t="s">
        <v>17</v>
      </c>
      <c r="F431" s="17">
        <v>25400.640625</v>
      </c>
      <c r="G431" s="17">
        <v>-5.7784307395407101E-3</v>
      </c>
      <c r="H431" s="17">
        <v>-147.62890600000173</v>
      </c>
    </row>
    <row r="432" spans="4:8">
      <c r="D432" s="1">
        <v>43979</v>
      </c>
      <c r="E432" t="s">
        <v>35</v>
      </c>
      <c r="F432" s="17">
        <v>23132.759765999999</v>
      </c>
      <c r="G432" s="17">
        <v>-7.235612578933532E-3</v>
      </c>
      <c r="H432" s="17">
        <v>-168.59960900000078</v>
      </c>
    </row>
    <row r="433" spans="4:8">
      <c r="D433" s="1">
        <v>43979</v>
      </c>
      <c r="E433" t="s">
        <v>30</v>
      </c>
      <c r="F433" s="17">
        <v>6218.7998049999997</v>
      </c>
      <c r="G433" s="17">
        <v>1.2125059382580048E-2</v>
      </c>
      <c r="H433" s="17">
        <v>74.5</v>
      </c>
    </row>
    <row r="434" spans="4:8">
      <c r="D434" s="1">
        <v>43979</v>
      </c>
      <c r="E434" t="s">
        <v>28</v>
      </c>
      <c r="F434" s="17">
        <v>4771.3901369999994</v>
      </c>
      <c r="G434" s="17">
        <v>1.7627315414206549E-2</v>
      </c>
      <c r="H434" s="17">
        <v>82.649902999998631</v>
      </c>
    </row>
    <row r="435" spans="4:8">
      <c r="D435" s="1">
        <v>43978</v>
      </c>
      <c r="E435" t="s">
        <v>14</v>
      </c>
      <c r="F435" s="17">
        <v>3036.1298829999996</v>
      </c>
      <c r="G435" s="17">
        <v>1.4827297119582633E-2</v>
      </c>
      <c r="H435" s="17">
        <v>44.359862999999677</v>
      </c>
    </row>
    <row r="436" spans="4:8">
      <c r="D436" s="1">
        <v>43978</v>
      </c>
      <c r="E436" t="s">
        <v>17</v>
      </c>
      <c r="F436" s="17">
        <v>25548.269531000002</v>
      </c>
      <c r="G436" s="17">
        <v>2.2130735565145002E-2</v>
      </c>
      <c r="H436" s="17">
        <v>553.16015600000173</v>
      </c>
    </row>
    <row r="437" spans="4:8">
      <c r="D437" s="1">
        <v>43978</v>
      </c>
      <c r="E437" t="s">
        <v>35</v>
      </c>
      <c r="F437" s="17">
        <v>23301.359375</v>
      </c>
      <c r="G437" s="17">
        <v>-3.5621976305962497E-3</v>
      </c>
      <c r="H437" s="17">
        <v>-83.300781000001734</v>
      </c>
    </row>
    <row r="438" spans="4:8">
      <c r="D438" s="1">
        <v>43978</v>
      </c>
      <c r="E438" t="s">
        <v>30</v>
      </c>
      <c r="F438" s="17">
        <v>6144.2998049999997</v>
      </c>
      <c r="G438" s="17">
        <v>1.2607535261292295E-2</v>
      </c>
      <c r="H438" s="17">
        <v>76.5</v>
      </c>
    </row>
    <row r="439" spans="4:8">
      <c r="D439" s="1">
        <v>43978</v>
      </c>
      <c r="E439" t="s">
        <v>28</v>
      </c>
      <c r="F439" s="17">
        <v>4688.7402340000008</v>
      </c>
      <c r="G439" s="17">
        <v>1.7910485734340009E-2</v>
      </c>
      <c r="H439" s="17">
        <v>82.5</v>
      </c>
    </row>
    <row r="440" spans="4:8">
      <c r="D440" s="1">
        <v>43977</v>
      </c>
      <c r="E440" t="s">
        <v>14</v>
      </c>
      <c r="F440" s="17">
        <v>2991.7700199999999</v>
      </c>
      <c r="G440" s="17">
        <v>1.2289184253555263E-2</v>
      </c>
      <c r="H440" s="17">
        <v>36.320068999999876</v>
      </c>
    </row>
    <row r="441" spans="4:8">
      <c r="D441" s="1">
        <v>43977</v>
      </c>
      <c r="E441" t="s">
        <v>17</v>
      </c>
      <c r="F441" s="17">
        <v>24995.109375</v>
      </c>
      <c r="G441" s="17">
        <v>2.1661383601040106E-2</v>
      </c>
      <c r="H441" s="17">
        <v>529.94921899999827</v>
      </c>
    </row>
    <row r="442" spans="4:8">
      <c r="D442" s="1">
        <v>43977</v>
      </c>
      <c r="E442" t="s">
        <v>35</v>
      </c>
      <c r="F442" s="17">
        <v>23384.660156000002</v>
      </c>
      <c r="G442" s="17">
        <v>1.8839987626107248E-2</v>
      </c>
      <c r="H442" s="17">
        <v>432.41992200000095</v>
      </c>
    </row>
    <row r="443" spans="4:8">
      <c r="D443" s="1">
        <v>43977</v>
      </c>
      <c r="E443" t="s">
        <v>30</v>
      </c>
      <c r="F443" s="17">
        <v>6067.7998049999997</v>
      </c>
      <c r="G443" s="17">
        <v>1.2430547849090957E-2</v>
      </c>
      <c r="H443" s="17">
        <v>74.5</v>
      </c>
    </row>
    <row r="444" spans="4:8">
      <c r="D444" s="1">
        <v>43977</v>
      </c>
      <c r="E444" t="s">
        <v>28</v>
      </c>
      <c r="F444" s="17">
        <v>4606.2402340000008</v>
      </c>
      <c r="G444" s="17">
        <v>1.4610438471417377E-2</v>
      </c>
      <c r="H444" s="17">
        <v>66.330078000000867</v>
      </c>
    </row>
    <row r="445" spans="4:8">
      <c r="D445" s="1">
        <v>43976</v>
      </c>
      <c r="E445" t="s">
        <v>35</v>
      </c>
      <c r="F445" s="17">
        <v>22952.240234000001</v>
      </c>
      <c r="G445" s="17">
        <v>9.6377991576319791E-4</v>
      </c>
      <c r="H445" s="17">
        <v>22.099609000000783</v>
      </c>
    </row>
    <row r="446" spans="4:8">
      <c r="D446" s="1">
        <v>43976</v>
      </c>
      <c r="E446" t="s">
        <v>28</v>
      </c>
      <c r="F446" s="17">
        <v>4539.9101559999999</v>
      </c>
      <c r="G446" s="17">
        <v>2.145321375665081E-2</v>
      </c>
      <c r="H446" s="17">
        <v>95.35009699999955</v>
      </c>
    </row>
    <row r="447" spans="4:8">
      <c r="D447" s="1">
        <v>43973</v>
      </c>
      <c r="E447" t="s">
        <v>14</v>
      </c>
      <c r="F447" s="17">
        <v>2955.4499510000001</v>
      </c>
      <c r="G447" s="17">
        <v>2.3537111885199567E-3</v>
      </c>
      <c r="H447" s="17">
        <v>6.9399410000000898</v>
      </c>
    </row>
    <row r="448" spans="4:8">
      <c r="D448" s="1">
        <v>43973</v>
      </c>
      <c r="E448" t="s">
        <v>17</v>
      </c>
      <c r="F448" s="17">
        <v>24465.160156000002</v>
      </c>
      <c r="G448" s="17">
        <v>-3.6605954838999873E-4</v>
      </c>
      <c r="H448" s="17">
        <v>-8.9589849999974831</v>
      </c>
    </row>
    <row r="449" spans="4:8">
      <c r="D449" s="1">
        <v>43973</v>
      </c>
      <c r="E449" t="s">
        <v>35</v>
      </c>
      <c r="F449" s="17">
        <v>22930.140625</v>
      </c>
      <c r="G449" s="17">
        <v>-5.5596665699525781E-2</v>
      </c>
      <c r="H449" s="17">
        <v>-1349.888672000001</v>
      </c>
    </row>
    <row r="450" spans="4:8">
      <c r="D450" s="1">
        <v>43973</v>
      </c>
      <c r="E450" t="s">
        <v>30</v>
      </c>
      <c r="F450" s="17">
        <v>5993.2998049999997</v>
      </c>
      <c r="G450" s="17">
        <v>-3.6573405670841707E-3</v>
      </c>
      <c r="H450" s="17">
        <v>-22</v>
      </c>
    </row>
    <row r="451" spans="4:8">
      <c r="D451" s="1">
        <v>43973</v>
      </c>
      <c r="E451" t="s">
        <v>28</v>
      </c>
      <c r="F451" s="17">
        <v>4444.5600590000004</v>
      </c>
      <c r="G451" s="17">
        <v>-2.0023528798076748E-4</v>
      </c>
      <c r="H451" s="17">
        <v>-0.89013599999998405</v>
      </c>
    </row>
    <row r="452" spans="4:8">
      <c r="D452" s="1">
        <v>43972</v>
      </c>
      <c r="E452" t="s">
        <v>14</v>
      </c>
      <c r="F452" s="17">
        <v>2948.51001</v>
      </c>
      <c r="G452" s="17">
        <v>-7.7735961880008525E-3</v>
      </c>
      <c r="H452" s="17">
        <v>-23.100097000000005</v>
      </c>
    </row>
    <row r="453" spans="4:8">
      <c r="D453" s="1">
        <v>43972</v>
      </c>
      <c r="E453" t="s">
        <v>17</v>
      </c>
      <c r="F453" s="17">
        <v>24474.119140999999</v>
      </c>
      <c r="G453" s="17">
        <v>-4.1415064506557632E-3</v>
      </c>
      <c r="H453" s="17">
        <v>-101.78125</v>
      </c>
    </row>
    <row r="454" spans="4:8">
      <c r="D454" s="1">
        <v>43972</v>
      </c>
      <c r="E454" t="s">
        <v>35</v>
      </c>
      <c r="F454" s="17">
        <v>24280.029297000001</v>
      </c>
      <c r="G454" s="17">
        <v>-4.9147611301836999E-3</v>
      </c>
      <c r="H454" s="17">
        <v>-119.91992199999731</v>
      </c>
    </row>
    <row r="455" spans="4:8">
      <c r="D455" s="1">
        <v>43972</v>
      </c>
      <c r="E455" t="s">
        <v>30</v>
      </c>
      <c r="F455" s="17">
        <v>6015.2998049999997</v>
      </c>
      <c r="G455" s="17">
        <v>-8.5542570431039969E-3</v>
      </c>
      <c r="H455" s="17">
        <v>-51.900390000000698</v>
      </c>
    </row>
    <row r="456" spans="4:8">
      <c r="D456" s="1">
        <v>43972</v>
      </c>
      <c r="E456" t="s">
        <v>28</v>
      </c>
      <c r="F456" s="17">
        <v>4445.4501950000003</v>
      </c>
      <c r="G456" s="17">
        <v>-1.1458753481041674E-2</v>
      </c>
      <c r="H456" s="17">
        <v>-51.52978499999972</v>
      </c>
    </row>
    <row r="457" spans="4:8">
      <c r="D457" s="1">
        <v>43971</v>
      </c>
      <c r="E457" t="s">
        <v>14</v>
      </c>
      <c r="F457" s="17">
        <v>2971.610107</v>
      </c>
      <c r="G457" s="17">
        <v>1.6651100256048636E-2</v>
      </c>
      <c r="H457" s="17">
        <v>48.670165999999881</v>
      </c>
    </row>
    <row r="458" spans="4:8">
      <c r="D458" s="1">
        <v>43971</v>
      </c>
      <c r="E458" t="s">
        <v>17</v>
      </c>
      <c r="F458" s="17">
        <v>24575.900390999999</v>
      </c>
      <c r="G458" s="17">
        <v>1.5245307550352109E-2</v>
      </c>
      <c r="H458" s="17">
        <v>369.04101599999922</v>
      </c>
    </row>
    <row r="459" spans="4:8">
      <c r="D459" s="1">
        <v>43971</v>
      </c>
      <c r="E459" t="s">
        <v>35</v>
      </c>
      <c r="F459" s="17">
        <v>24399.949218999998</v>
      </c>
      <c r="G459" s="17">
        <v>4.8459474275930949E-4</v>
      </c>
      <c r="H459" s="17">
        <v>11.818359999997483</v>
      </c>
    </row>
    <row r="460" spans="4:8">
      <c r="D460" s="1">
        <v>43971</v>
      </c>
      <c r="E460" t="s">
        <v>30</v>
      </c>
      <c r="F460" s="17">
        <v>6067.2001950000003</v>
      </c>
      <c r="G460" s="17">
        <v>1.0829362215233476E-2</v>
      </c>
      <c r="H460" s="17">
        <v>65</v>
      </c>
    </row>
    <row r="461" spans="4:8">
      <c r="D461" s="1">
        <v>43971</v>
      </c>
      <c r="E461" t="s">
        <v>28</v>
      </c>
      <c r="F461" s="17">
        <v>4496.9799800000001</v>
      </c>
      <c r="G461" s="17">
        <v>8.707588476325738E-3</v>
      </c>
      <c r="H461" s="17">
        <v>38.819824000000153</v>
      </c>
    </row>
    <row r="462" spans="4:8">
      <c r="D462" s="1">
        <v>43970</v>
      </c>
      <c r="E462" t="s">
        <v>14</v>
      </c>
      <c r="F462" s="17">
        <v>2922.9399410000001</v>
      </c>
      <c r="G462" s="17">
        <v>-1.0484399295383787E-2</v>
      </c>
      <c r="H462" s="17">
        <v>-30.969970999999987</v>
      </c>
    </row>
    <row r="463" spans="4:8">
      <c r="D463" s="1">
        <v>43970</v>
      </c>
      <c r="E463" t="s">
        <v>17</v>
      </c>
      <c r="F463" s="17">
        <v>24206.859375</v>
      </c>
      <c r="G463" s="17">
        <v>-1.5876078606678307E-2</v>
      </c>
      <c r="H463" s="17">
        <v>-390.50976599999922</v>
      </c>
    </row>
    <row r="464" spans="4:8">
      <c r="D464" s="1">
        <v>43970</v>
      </c>
      <c r="E464" t="s">
        <v>35</v>
      </c>
      <c r="F464" s="17">
        <v>24388.130859000001</v>
      </c>
      <c r="G464" s="17">
        <v>1.8941537223193704E-2</v>
      </c>
      <c r="H464" s="17">
        <v>453.36132799999905</v>
      </c>
    </row>
    <row r="465" spans="4:8">
      <c r="D465" s="1">
        <v>43970</v>
      </c>
      <c r="E465" t="s">
        <v>30</v>
      </c>
      <c r="F465" s="17">
        <v>6002.2001950000003</v>
      </c>
      <c r="G465" s="17">
        <v>-7.6711804794867989E-3</v>
      </c>
      <c r="H465" s="17">
        <v>-46.39990299999954</v>
      </c>
    </row>
    <row r="466" spans="4:8">
      <c r="D466" s="1">
        <v>43970</v>
      </c>
      <c r="E466" t="s">
        <v>28</v>
      </c>
      <c r="F466" s="17">
        <v>4458.1601559999999</v>
      </c>
      <c r="G466" s="17">
        <v>-8.932114823114767E-3</v>
      </c>
      <c r="H466" s="17">
        <v>-40.179688000000169</v>
      </c>
    </row>
    <row r="467" spans="4:8">
      <c r="D467" s="1">
        <v>43969</v>
      </c>
      <c r="E467" t="s">
        <v>14</v>
      </c>
      <c r="F467" s="17">
        <v>2953.9099120000001</v>
      </c>
      <c r="G467" s="17">
        <v>3.1501191655396311E-2</v>
      </c>
      <c r="H467" s="17">
        <v>90.209961000000021</v>
      </c>
    </row>
    <row r="468" spans="4:8">
      <c r="D468" s="1">
        <v>43969</v>
      </c>
      <c r="E468" t="s">
        <v>17</v>
      </c>
      <c r="F468" s="17">
        <v>24597.369140999999</v>
      </c>
      <c r="G468" s="17">
        <v>3.8502556509582592E-2</v>
      </c>
      <c r="H468" s="17">
        <v>911.94921899999827</v>
      </c>
    </row>
    <row r="469" spans="4:8">
      <c r="D469" s="1">
        <v>43969</v>
      </c>
      <c r="E469" t="s">
        <v>35</v>
      </c>
      <c r="F469" s="17">
        <v>23934.769531000002</v>
      </c>
      <c r="G469" s="17">
        <v>5.7694714582711632E-3</v>
      </c>
      <c r="H469" s="17">
        <v>137.29882800000269</v>
      </c>
    </row>
    <row r="470" spans="4:8">
      <c r="D470" s="1">
        <v>43969</v>
      </c>
      <c r="E470" t="s">
        <v>30</v>
      </c>
      <c r="F470" s="17">
        <v>6048.6000979999999</v>
      </c>
      <c r="G470" s="17">
        <v>4.289808292788138E-2</v>
      </c>
      <c r="H470" s="17">
        <v>248.80029300000024</v>
      </c>
    </row>
    <row r="471" spans="4:8">
      <c r="D471" s="1">
        <v>43969</v>
      </c>
      <c r="E471" t="s">
        <v>28</v>
      </c>
      <c r="F471" s="17">
        <v>4498.3398440000001</v>
      </c>
      <c r="G471" s="17">
        <v>5.1596320167188361E-2</v>
      </c>
      <c r="H471" s="17">
        <v>220.70996100000048</v>
      </c>
    </row>
    <row r="472" spans="4:8">
      <c r="D472" s="1">
        <v>43966</v>
      </c>
      <c r="E472" t="s">
        <v>14</v>
      </c>
      <c r="F472" s="17">
        <v>2863.6999510000001</v>
      </c>
      <c r="G472" s="17">
        <v>3.9263631901840686E-3</v>
      </c>
      <c r="H472" s="17">
        <v>11.199951000000056</v>
      </c>
    </row>
    <row r="473" spans="4:8">
      <c r="D473" s="1">
        <v>43966</v>
      </c>
      <c r="E473" t="s">
        <v>17</v>
      </c>
      <c r="F473" s="17">
        <v>23685.419922000001</v>
      </c>
      <c r="G473" s="17">
        <v>2.5430355032654019E-3</v>
      </c>
      <c r="H473" s="17">
        <v>60.080078000002686</v>
      </c>
    </row>
    <row r="474" spans="4:8">
      <c r="D474" s="1">
        <v>43966</v>
      </c>
      <c r="E474" t="s">
        <v>35</v>
      </c>
      <c r="F474" s="17">
        <v>23797.470702999999</v>
      </c>
      <c r="G474" s="17">
        <v>-1.3541704896119656E-3</v>
      </c>
      <c r="H474" s="17">
        <v>-32.269531000001734</v>
      </c>
    </row>
    <row r="475" spans="4:8">
      <c r="D475" s="1">
        <v>43966</v>
      </c>
      <c r="E475" t="s">
        <v>30</v>
      </c>
      <c r="F475" s="17">
        <v>5799.7998049999997</v>
      </c>
      <c r="G475" s="17">
        <v>1.0154106940694879E-2</v>
      </c>
      <c r="H475" s="17">
        <v>58.299804999999651</v>
      </c>
    </row>
    <row r="476" spans="4:8">
      <c r="D476" s="1">
        <v>43966</v>
      </c>
      <c r="E476" t="s">
        <v>28</v>
      </c>
      <c r="F476" s="17">
        <v>4277.6298829999996</v>
      </c>
      <c r="G476" s="17">
        <v>1.0530922586515726E-3</v>
      </c>
      <c r="H476" s="17">
        <v>4.5</v>
      </c>
    </row>
    <row r="477" spans="4:8">
      <c r="D477" s="1">
        <v>43965</v>
      </c>
      <c r="E477" t="s">
        <v>14</v>
      </c>
      <c r="F477" s="17">
        <v>2852.5</v>
      </c>
      <c r="G477" s="17">
        <v>1.152482269503546E-2</v>
      </c>
      <c r="H477" s="17">
        <v>32.5</v>
      </c>
    </row>
    <row r="478" spans="4:8">
      <c r="D478" s="1">
        <v>43965</v>
      </c>
      <c r="E478" t="s">
        <v>17</v>
      </c>
      <c r="F478" s="17">
        <v>23625.339843999998</v>
      </c>
      <c r="G478" s="17">
        <v>1.623234758082787E-2</v>
      </c>
      <c r="H478" s="17">
        <v>377.36914099999922</v>
      </c>
    </row>
    <row r="479" spans="4:8">
      <c r="D479" s="1">
        <v>43965</v>
      </c>
      <c r="E479" t="s">
        <v>35</v>
      </c>
      <c r="F479" s="17">
        <v>23829.740234000001</v>
      </c>
      <c r="G479" s="17">
        <v>-1.4497774455951294E-2</v>
      </c>
      <c r="H479" s="17">
        <v>-350.56054700000095</v>
      </c>
    </row>
    <row r="480" spans="4:8">
      <c r="D480" s="1">
        <v>43965</v>
      </c>
      <c r="E480" t="s">
        <v>30</v>
      </c>
      <c r="F480" s="17">
        <v>5741.5</v>
      </c>
      <c r="G480" s="17">
        <v>-2.7540200081479019E-2</v>
      </c>
      <c r="H480" s="17">
        <v>-162.60009799999989</v>
      </c>
    </row>
    <row r="481" spans="4:8">
      <c r="D481" s="1">
        <v>43965</v>
      </c>
      <c r="E481" t="s">
        <v>28</v>
      </c>
      <c r="F481" s="17">
        <v>4273.1298829999996</v>
      </c>
      <c r="G481" s="17">
        <v>-1.6529605352588107E-2</v>
      </c>
      <c r="H481" s="17">
        <v>-71.82031200000074</v>
      </c>
    </row>
    <row r="482" spans="4:8">
      <c r="D482" s="1">
        <v>43964</v>
      </c>
      <c r="E482" t="s">
        <v>14</v>
      </c>
      <c r="F482" s="17">
        <v>2820</v>
      </c>
      <c r="G482" s="17">
        <v>-1.7462724540040699E-2</v>
      </c>
      <c r="H482" s="17">
        <v>-50.120117000000391</v>
      </c>
    </row>
    <row r="483" spans="4:8">
      <c r="D483" s="1">
        <v>43964</v>
      </c>
      <c r="E483" t="s">
        <v>17</v>
      </c>
      <c r="F483" s="17">
        <v>23247.970702999999</v>
      </c>
      <c r="G483" s="17">
        <v>-2.1746829101217127E-2</v>
      </c>
      <c r="H483" s="17">
        <v>-516.8085940000019</v>
      </c>
    </row>
    <row r="484" spans="4:8">
      <c r="D484" s="1">
        <v>43964</v>
      </c>
      <c r="E484" t="s">
        <v>35</v>
      </c>
      <c r="F484" s="17">
        <v>24180.300781000002</v>
      </c>
      <c r="G484" s="17">
        <v>-2.6965178061127588E-3</v>
      </c>
      <c r="H484" s="17">
        <v>-65.378906999998435</v>
      </c>
    </row>
    <row r="485" spans="4:8">
      <c r="D485" s="1">
        <v>43964</v>
      </c>
      <c r="E485" t="s">
        <v>30</v>
      </c>
      <c r="F485" s="17">
        <v>5904.1000979999999</v>
      </c>
      <c r="G485" s="17">
        <v>-1.5129730758373467E-2</v>
      </c>
      <c r="H485" s="17">
        <v>-90.699706999999762</v>
      </c>
    </row>
    <row r="486" spans="4:8">
      <c r="D486" s="1">
        <v>43964</v>
      </c>
      <c r="E486" t="s">
        <v>28</v>
      </c>
      <c r="F486" s="17">
        <v>4344.9501950000003</v>
      </c>
      <c r="G486" s="17">
        <v>-2.8518681945220715E-2</v>
      </c>
      <c r="H486" s="17">
        <v>-127.54980499999965</v>
      </c>
    </row>
    <row r="487" spans="4:8">
      <c r="D487" s="1">
        <v>43963</v>
      </c>
      <c r="E487" t="s">
        <v>14</v>
      </c>
      <c r="F487" s="17">
        <v>2870.1201170000004</v>
      </c>
      <c r="G487" s="17">
        <v>-2.0500317457065386E-2</v>
      </c>
      <c r="H487" s="17">
        <v>-60.069823999999699</v>
      </c>
    </row>
    <row r="488" spans="4:8">
      <c r="D488" s="1">
        <v>43963</v>
      </c>
      <c r="E488" t="s">
        <v>17</v>
      </c>
      <c r="F488" s="17">
        <v>23764.779297000001</v>
      </c>
      <c r="G488" s="17">
        <v>-1.8875861668799641E-2</v>
      </c>
      <c r="H488" s="17">
        <v>-457.21093699999983</v>
      </c>
    </row>
    <row r="489" spans="4:8">
      <c r="D489" s="1">
        <v>43963</v>
      </c>
      <c r="E489" t="s">
        <v>35</v>
      </c>
      <c r="F489" s="17">
        <v>24245.679688</v>
      </c>
      <c r="G489" s="17">
        <v>-1.4485813426853719E-2</v>
      </c>
      <c r="H489" s="17">
        <v>-356.38085900000078</v>
      </c>
    </row>
    <row r="490" spans="4:8">
      <c r="D490" s="1">
        <v>43963</v>
      </c>
      <c r="E490" t="s">
        <v>30</v>
      </c>
      <c r="F490" s="17">
        <v>5994.7998049999997</v>
      </c>
      <c r="G490" s="17">
        <v>9.2764968249376932E-3</v>
      </c>
      <c r="H490" s="17">
        <v>55.099609999999302</v>
      </c>
    </row>
    <row r="491" spans="4:8">
      <c r="D491" s="1">
        <v>43963</v>
      </c>
      <c r="E491" t="s">
        <v>28</v>
      </c>
      <c r="F491" s="17">
        <v>4472.5</v>
      </c>
      <c r="G491" s="17">
        <v>-3.9464022144847701E-3</v>
      </c>
      <c r="H491" s="17">
        <v>-17.72021500000028</v>
      </c>
    </row>
    <row r="492" spans="4:8">
      <c r="D492" s="1">
        <v>43962</v>
      </c>
      <c r="E492" t="s">
        <v>14</v>
      </c>
      <c r="F492" s="17">
        <v>2930.1899410000001</v>
      </c>
      <c r="G492" s="17">
        <v>1.330780235781699E-4</v>
      </c>
      <c r="H492" s="17">
        <v>0.38989200000014534</v>
      </c>
    </row>
    <row r="493" spans="4:8">
      <c r="D493" s="1">
        <v>43962</v>
      </c>
      <c r="E493" t="s">
        <v>17</v>
      </c>
      <c r="F493" s="17">
        <v>24221.990234000001</v>
      </c>
      <c r="G493" s="17">
        <v>-4.4933886691543544E-3</v>
      </c>
      <c r="H493" s="17">
        <v>-109.33007899999939</v>
      </c>
    </row>
    <row r="494" spans="4:8">
      <c r="D494" s="1">
        <v>43962</v>
      </c>
      <c r="E494" t="s">
        <v>35</v>
      </c>
      <c r="F494" s="17">
        <v>24602.060547000001</v>
      </c>
      <c r="G494" s="17">
        <v>1.5348246677475363E-2</v>
      </c>
      <c r="H494" s="17">
        <v>371.890625</v>
      </c>
    </row>
    <row r="495" spans="4:8">
      <c r="D495" s="1">
        <v>43962</v>
      </c>
      <c r="E495" t="s">
        <v>30</v>
      </c>
      <c r="F495" s="17">
        <v>5939.7001950000003</v>
      </c>
      <c r="G495" s="17">
        <v>6.2334821428577307E-4</v>
      </c>
      <c r="H495" s="17">
        <v>3.700195000000349</v>
      </c>
    </row>
    <row r="496" spans="4:8">
      <c r="D496" s="1">
        <v>43962</v>
      </c>
      <c r="E496" t="s">
        <v>28</v>
      </c>
      <c r="F496" s="17">
        <v>4490.2202150000003</v>
      </c>
      <c r="G496" s="17">
        <v>-1.3060356470122977E-2</v>
      </c>
      <c r="H496" s="17">
        <v>-59.419921999999133</v>
      </c>
    </row>
    <row r="497" spans="4:8">
      <c r="D497" s="1">
        <v>43959</v>
      </c>
      <c r="E497" t="s">
        <v>14</v>
      </c>
      <c r="F497" s="17">
        <v>2929.8000489999999</v>
      </c>
      <c r="G497" s="17">
        <v>1.6871538841735756E-2</v>
      </c>
      <c r="H497" s="17">
        <v>48.610107999999855</v>
      </c>
    </row>
    <row r="498" spans="4:8">
      <c r="D498" s="1">
        <v>43959</v>
      </c>
      <c r="E498" t="s">
        <v>17</v>
      </c>
      <c r="F498" s="17">
        <v>24331.320313</v>
      </c>
      <c r="G498" s="17">
        <v>1.9074877463340707E-2</v>
      </c>
      <c r="H498" s="17">
        <v>455.42968800000017</v>
      </c>
    </row>
    <row r="499" spans="4:8">
      <c r="D499" s="1">
        <v>43959</v>
      </c>
      <c r="E499" t="s">
        <v>35</v>
      </c>
      <c r="F499" s="17">
        <v>24230.169922000001</v>
      </c>
      <c r="G499" s="17">
        <v>1.0405858981243082E-2</v>
      </c>
      <c r="H499" s="17">
        <v>249.53906300000017</v>
      </c>
    </row>
    <row r="500" spans="4:8">
      <c r="D500" s="1">
        <v>43959</v>
      </c>
      <c r="E500" t="s">
        <v>28</v>
      </c>
      <c r="F500" s="17">
        <v>4549.6401369999994</v>
      </c>
      <c r="G500" s="17">
        <v>1.0707728333989957E-2</v>
      </c>
      <c r="H500" s="17">
        <v>48.200195999999778</v>
      </c>
    </row>
    <row r="501" spans="4:8">
      <c r="D501" s="1">
        <v>43958</v>
      </c>
      <c r="E501" t="s">
        <v>14</v>
      </c>
      <c r="F501" s="17">
        <v>2881.1899410000001</v>
      </c>
      <c r="G501" s="17">
        <v>1.1504630601302208E-2</v>
      </c>
      <c r="H501" s="17">
        <v>32.770019000000048</v>
      </c>
    </row>
    <row r="502" spans="4:8">
      <c r="D502" s="1">
        <v>43958</v>
      </c>
      <c r="E502" t="s">
        <v>17</v>
      </c>
      <c r="F502" s="17">
        <v>23875.890625</v>
      </c>
      <c r="G502" s="17">
        <v>8.926820539874562E-3</v>
      </c>
      <c r="H502" s="17">
        <v>211.25</v>
      </c>
    </row>
    <row r="503" spans="4:8">
      <c r="D503" s="1">
        <v>43958</v>
      </c>
      <c r="E503" t="s">
        <v>35</v>
      </c>
      <c r="F503" s="17">
        <v>23980.630859000001</v>
      </c>
      <c r="G503" s="17">
        <v>-6.4981765682396294E-3</v>
      </c>
      <c r="H503" s="17">
        <v>-156.84960999999748</v>
      </c>
    </row>
    <row r="504" spans="4:8">
      <c r="D504" s="1">
        <v>43958</v>
      </c>
      <c r="E504" t="s">
        <v>30</v>
      </c>
      <c r="F504" s="17">
        <v>5936</v>
      </c>
      <c r="G504" s="17">
        <v>1.404219442724867E-2</v>
      </c>
      <c r="H504" s="17">
        <v>82.200195000000349</v>
      </c>
    </row>
    <row r="505" spans="4:8">
      <c r="D505" s="1">
        <v>43958</v>
      </c>
      <c r="E505" t="s">
        <v>28</v>
      </c>
      <c r="F505" s="17">
        <v>4501.4399409999996</v>
      </c>
      <c r="G505" s="17">
        <v>1.5351731589927467E-2</v>
      </c>
      <c r="H505" s="17">
        <v>68.060058000000026</v>
      </c>
    </row>
    <row r="506" spans="4:8">
      <c r="D506" s="1">
        <v>43957</v>
      </c>
      <c r="E506" t="s">
        <v>14</v>
      </c>
      <c r="F506" s="17">
        <v>2848.419922</v>
      </c>
      <c r="G506" s="17">
        <v>-6.9794102061696423E-3</v>
      </c>
      <c r="H506" s="17">
        <v>-20.020019000000048</v>
      </c>
    </row>
    <row r="507" spans="4:8">
      <c r="D507" s="1">
        <v>43957</v>
      </c>
      <c r="E507" t="s">
        <v>17</v>
      </c>
      <c r="F507" s="17">
        <v>23664.640625</v>
      </c>
      <c r="G507" s="17">
        <v>-9.1466062568482075E-3</v>
      </c>
      <c r="H507" s="17">
        <v>-218.44921899999827</v>
      </c>
    </row>
    <row r="508" spans="4:8">
      <c r="D508" s="1">
        <v>43957</v>
      </c>
      <c r="E508" t="s">
        <v>35</v>
      </c>
      <c r="F508" s="17">
        <v>24137.480468999998</v>
      </c>
      <c r="G508" s="17">
        <v>1.1262480224824083E-2</v>
      </c>
      <c r="H508" s="17">
        <v>268.82031299999653</v>
      </c>
    </row>
    <row r="509" spans="4:8">
      <c r="D509" s="1">
        <v>43957</v>
      </c>
      <c r="E509" t="s">
        <v>30</v>
      </c>
      <c r="F509" s="17">
        <v>5853.7998049999997</v>
      </c>
      <c r="G509" s="17">
        <v>7.5219733198531101E-4</v>
      </c>
      <c r="H509" s="17">
        <v>4.39990299999954</v>
      </c>
    </row>
    <row r="510" spans="4:8">
      <c r="D510" s="1">
        <v>43957</v>
      </c>
      <c r="E510" t="s">
        <v>28</v>
      </c>
      <c r="F510" s="17">
        <v>4433.3798829999996</v>
      </c>
      <c r="G510" s="17">
        <v>-1.1097157855865762E-2</v>
      </c>
      <c r="H510" s="17">
        <v>-49.75</v>
      </c>
    </row>
    <row r="511" spans="4:8">
      <c r="D511" s="1">
        <v>43956</v>
      </c>
      <c r="E511" t="s">
        <v>14</v>
      </c>
      <c r="F511" s="17">
        <v>2868.4399410000001</v>
      </c>
      <c r="G511" s="17">
        <v>9.0405563260817449E-3</v>
      </c>
      <c r="H511" s="17">
        <v>25.699951000000056</v>
      </c>
    </row>
    <row r="512" spans="4:8">
      <c r="D512" s="1">
        <v>43956</v>
      </c>
      <c r="E512" t="s">
        <v>17</v>
      </c>
      <c r="F512" s="17">
        <v>23883.089843999998</v>
      </c>
      <c r="G512" s="17">
        <v>5.6139548068554999E-3</v>
      </c>
      <c r="H512" s="17">
        <v>133.33007799999905</v>
      </c>
    </row>
    <row r="513" spans="4:8">
      <c r="D513" s="1">
        <v>43956</v>
      </c>
      <c r="E513" t="s">
        <v>35</v>
      </c>
      <c r="F513" s="17">
        <v>23868.660156000002</v>
      </c>
      <c r="G513" s="17">
        <v>1.0792814649518999E-2</v>
      </c>
      <c r="H513" s="17">
        <v>254.859375</v>
      </c>
    </row>
    <row r="514" spans="4:8">
      <c r="D514" s="1">
        <v>43956</v>
      </c>
      <c r="E514" t="s">
        <v>30</v>
      </c>
      <c r="F514" s="17">
        <v>5849.3999020000001</v>
      </c>
      <c r="G514" s="17">
        <v>1.6615123959809106E-2</v>
      </c>
      <c r="H514" s="17">
        <v>95.60009700000046</v>
      </c>
    </row>
    <row r="515" spans="4:8">
      <c r="D515" s="1">
        <v>43956</v>
      </c>
      <c r="E515" t="s">
        <v>28</v>
      </c>
      <c r="F515" s="17">
        <v>4483.1298829999996</v>
      </c>
      <c r="G515" s="17">
        <v>2.3959431888956995E-2</v>
      </c>
      <c r="H515" s="17">
        <v>104.89990299999954</v>
      </c>
    </row>
    <row r="516" spans="4:8">
      <c r="D516" s="1">
        <v>43955</v>
      </c>
      <c r="E516" t="s">
        <v>14</v>
      </c>
      <c r="F516" s="17">
        <v>2842.73999</v>
      </c>
      <c r="G516" s="17">
        <v>4.2498274870061874E-3</v>
      </c>
      <c r="H516" s="17">
        <v>12.030029000000013</v>
      </c>
    </row>
    <row r="517" spans="4:8">
      <c r="D517" s="1">
        <v>43955</v>
      </c>
      <c r="E517" t="s">
        <v>17</v>
      </c>
      <c r="F517" s="17">
        <v>23749.759765999999</v>
      </c>
      <c r="G517" s="17">
        <v>1.0989147810103132E-3</v>
      </c>
      <c r="H517" s="17">
        <v>26.070313000000169</v>
      </c>
    </row>
    <row r="518" spans="4:8">
      <c r="D518" s="1">
        <v>43955</v>
      </c>
      <c r="E518" t="s">
        <v>35</v>
      </c>
      <c r="F518" s="17">
        <v>23613.800781000002</v>
      </c>
      <c r="G518" s="17">
        <v>-4.1787299233545731E-2</v>
      </c>
      <c r="H518" s="17">
        <v>-1029.7890629999965</v>
      </c>
    </row>
    <row r="519" spans="4:8">
      <c r="D519" s="1">
        <v>43955</v>
      </c>
      <c r="E519" t="s">
        <v>30</v>
      </c>
      <c r="F519" s="17">
        <v>5753.7998049999997</v>
      </c>
      <c r="G519" s="17">
        <v>-1.6137656542227628E-3</v>
      </c>
      <c r="H519" s="17">
        <v>-9.300293000000238</v>
      </c>
    </row>
    <row r="520" spans="4:8">
      <c r="D520" s="1">
        <v>43955</v>
      </c>
      <c r="E520" t="s">
        <v>28</v>
      </c>
      <c r="F520" s="17">
        <v>4378.2299800000001</v>
      </c>
      <c r="G520" s="17">
        <v>-4.2419631014996066E-2</v>
      </c>
      <c r="H520" s="17">
        <v>-193.95019599999978</v>
      </c>
    </row>
    <row r="521" spans="4:8">
      <c r="D521" s="1">
        <v>43952</v>
      </c>
      <c r="E521" t="s">
        <v>14</v>
      </c>
      <c r="F521" s="17">
        <v>2830.709961</v>
      </c>
      <c r="G521" s="17">
        <v>-2.8059034176963673E-2</v>
      </c>
      <c r="H521" s="17">
        <v>-81.719970999999987</v>
      </c>
    </row>
    <row r="522" spans="4:8">
      <c r="D522" s="1">
        <v>43952</v>
      </c>
      <c r="E522" t="s">
        <v>17</v>
      </c>
      <c r="F522" s="17">
        <v>23723.689452999999</v>
      </c>
      <c r="G522" s="17">
        <v>-2.5549921384062795E-2</v>
      </c>
      <c r="H522" s="17">
        <v>-622.03125</v>
      </c>
    </row>
    <row r="523" spans="4:8">
      <c r="D523" s="1">
        <v>43952</v>
      </c>
      <c r="E523" t="s">
        <v>30</v>
      </c>
      <c r="F523" s="17">
        <v>5763.1000979999999</v>
      </c>
      <c r="G523" s="17">
        <v>-2.3402035592185236E-2</v>
      </c>
      <c r="H523" s="17">
        <v>-138.10009700000046</v>
      </c>
    </row>
    <row r="524" spans="4:8">
      <c r="D524" s="1">
        <v>43951</v>
      </c>
      <c r="E524" t="s">
        <v>14</v>
      </c>
      <c r="F524" s="17">
        <v>2912.429932</v>
      </c>
      <c r="G524" s="17">
        <v>-9.2124462607289983E-3</v>
      </c>
      <c r="H524" s="17">
        <v>-27.080077999999958</v>
      </c>
    </row>
    <row r="525" spans="4:8">
      <c r="D525" s="1">
        <v>43951</v>
      </c>
      <c r="E525" t="s">
        <v>17</v>
      </c>
      <c r="F525" s="17">
        <v>24345.720702999999</v>
      </c>
      <c r="G525" s="17">
        <v>-1.1696854626539856E-2</v>
      </c>
      <c r="H525" s="17">
        <v>-288.13867200000095</v>
      </c>
    </row>
    <row r="526" spans="4:8">
      <c r="D526" s="1">
        <v>43951</v>
      </c>
      <c r="E526" t="s">
        <v>30</v>
      </c>
      <c r="F526" s="17">
        <v>5901.2001950000003</v>
      </c>
      <c r="G526" s="17">
        <v>-3.5010484657669094E-2</v>
      </c>
      <c r="H526" s="17">
        <v>-214.0996099999993</v>
      </c>
    </row>
    <row r="527" spans="4:8">
      <c r="D527" s="1">
        <v>43951</v>
      </c>
      <c r="E527" t="s">
        <v>28</v>
      </c>
      <c r="F527" s="17">
        <v>4572.1801759999998</v>
      </c>
      <c r="G527" s="17">
        <v>-2.1179053779836289E-2</v>
      </c>
      <c r="H527" s="17">
        <v>-98.92968700000074</v>
      </c>
    </row>
    <row r="528" spans="4:8">
      <c r="D528" s="1">
        <v>43950</v>
      </c>
      <c r="E528" t="s">
        <v>14</v>
      </c>
      <c r="F528" s="17">
        <v>2939.51001</v>
      </c>
      <c r="G528" s="17">
        <v>2.658391621276842E-2</v>
      </c>
      <c r="H528" s="17">
        <v>76.120116999999937</v>
      </c>
    </row>
    <row r="529" spans="4:8">
      <c r="D529" s="1">
        <v>43950</v>
      </c>
      <c r="E529" t="s">
        <v>17</v>
      </c>
      <c r="F529" s="17">
        <v>24633.859375</v>
      </c>
      <c r="G529" s="17">
        <v>2.2086072337703416E-2</v>
      </c>
      <c r="H529" s="17">
        <v>532.30859399999827</v>
      </c>
    </row>
    <row r="530" spans="4:8">
      <c r="D530" s="1">
        <v>43950</v>
      </c>
      <c r="E530" t="s">
        <v>35</v>
      </c>
      <c r="F530" s="17">
        <v>24643.589843999998</v>
      </c>
      <c r="G530" s="17">
        <v>2.7518316036801837E-3</v>
      </c>
      <c r="H530" s="17">
        <v>67.628905999998096</v>
      </c>
    </row>
    <row r="531" spans="4:8">
      <c r="D531" s="1">
        <v>43950</v>
      </c>
      <c r="E531" t="s">
        <v>30</v>
      </c>
      <c r="F531" s="17">
        <v>6115.2998049999997</v>
      </c>
      <c r="G531" s="17">
        <v>2.631531509608117E-2</v>
      </c>
      <c r="H531" s="17">
        <v>156.79980499999965</v>
      </c>
    </row>
    <row r="532" spans="4:8">
      <c r="D532" s="1">
        <v>43950</v>
      </c>
      <c r="E532" t="s">
        <v>28</v>
      </c>
      <c r="F532" s="17">
        <v>4671.1098630000006</v>
      </c>
      <c r="G532" s="17">
        <v>2.2171658464679004E-2</v>
      </c>
      <c r="H532" s="17">
        <v>101.31982400000015</v>
      </c>
    </row>
    <row r="533" spans="4:8">
      <c r="D533" s="1">
        <v>43949</v>
      </c>
      <c r="E533" t="s">
        <v>14</v>
      </c>
      <c r="F533" s="17">
        <v>2863.389893</v>
      </c>
      <c r="G533" s="17">
        <v>-5.2423803899445702E-3</v>
      </c>
      <c r="H533" s="17">
        <v>-15.09008700000004</v>
      </c>
    </row>
    <row r="534" spans="4:8">
      <c r="D534" s="1">
        <v>43949</v>
      </c>
      <c r="E534" t="s">
        <v>17</v>
      </c>
      <c r="F534" s="17">
        <v>24101.550781000002</v>
      </c>
      <c r="G534" s="17">
        <v>-1.3354110685849128E-3</v>
      </c>
      <c r="H534" s="17">
        <v>-32.228515999999217</v>
      </c>
    </row>
    <row r="535" spans="4:8">
      <c r="D535" s="1">
        <v>43949</v>
      </c>
      <c r="E535" t="s">
        <v>35</v>
      </c>
      <c r="F535" s="17">
        <v>24575.960938</v>
      </c>
      <c r="G535" s="17">
        <v>1.2183632606122938E-2</v>
      </c>
      <c r="H535" s="17">
        <v>295.82031300000017</v>
      </c>
    </row>
    <row r="536" spans="4:8">
      <c r="D536" s="1">
        <v>43949</v>
      </c>
      <c r="E536" t="s">
        <v>30</v>
      </c>
      <c r="F536" s="17">
        <v>5958.5</v>
      </c>
      <c r="G536" s="17">
        <v>1.9104501389713712E-2</v>
      </c>
      <c r="H536" s="17">
        <v>111.70019500000035</v>
      </c>
    </row>
    <row r="537" spans="4:8">
      <c r="D537" s="1">
        <v>43949</v>
      </c>
      <c r="E537" t="s">
        <v>28</v>
      </c>
      <c r="F537" s="17">
        <v>4569.7900390000004</v>
      </c>
      <c r="G537" s="17">
        <v>1.4323319042998158E-2</v>
      </c>
      <c r="H537" s="17">
        <v>64.530273000001216</v>
      </c>
    </row>
    <row r="538" spans="4:8">
      <c r="D538" s="1">
        <v>43948</v>
      </c>
      <c r="E538" t="s">
        <v>14</v>
      </c>
      <c r="F538" s="17">
        <v>2878.4799800000001</v>
      </c>
      <c r="G538" s="17">
        <v>1.4714069723394013E-2</v>
      </c>
      <c r="H538" s="17">
        <v>41.739990000000034</v>
      </c>
    </row>
    <row r="539" spans="4:8">
      <c r="D539" s="1">
        <v>43948</v>
      </c>
      <c r="E539" t="s">
        <v>17</v>
      </c>
      <c r="F539" s="17">
        <v>24133.779297000001</v>
      </c>
      <c r="G539" s="17">
        <v>1.5079104173037743E-2</v>
      </c>
      <c r="H539" s="17">
        <v>358.50976599999922</v>
      </c>
    </row>
    <row r="540" spans="4:8">
      <c r="D540" s="1">
        <v>43948</v>
      </c>
      <c r="E540" t="s">
        <v>35</v>
      </c>
      <c r="F540" s="17">
        <v>24280.140625</v>
      </c>
      <c r="G540" s="17">
        <v>1.8832794708941673E-2</v>
      </c>
      <c r="H540" s="17">
        <v>448.81054700000095</v>
      </c>
    </row>
    <row r="541" spans="4:8">
      <c r="D541" s="1">
        <v>43948</v>
      </c>
      <c r="E541" t="s">
        <v>30</v>
      </c>
      <c r="F541" s="17">
        <v>5846.7998049999997</v>
      </c>
      <c r="G541" s="17">
        <v>1.6445813218084509E-2</v>
      </c>
      <c r="H541" s="17">
        <v>94.599609999999302</v>
      </c>
    </row>
    <row r="542" spans="4:8">
      <c r="D542" s="1">
        <v>43948</v>
      </c>
      <c r="E542" t="s">
        <v>28</v>
      </c>
      <c r="F542" s="17">
        <v>4505.2597659999992</v>
      </c>
      <c r="G542" s="17">
        <v>2.5479579562700888E-2</v>
      </c>
      <c r="H542" s="17">
        <v>111.93994199999906</v>
      </c>
    </row>
    <row r="543" spans="4:8">
      <c r="D543" s="1">
        <v>43945</v>
      </c>
      <c r="E543" t="s">
        <v>14</v>
      </c>
      <c r="F543" s="17">
        <v>2836.73999</v>
      </c>
      <c r="G543" s="17">
        <v>1.3918057158487129E-2</v>
      </c>
      <c r="H543" s="17">
        <v>38.93994100000009</v>
      </c>
    </row>
    <row r="544" spans="4:8">
      <c r="D544" s="1">
        <v>43945</v>
      </c>
      <c r="E544" t="s">
        <v>17</v>
      </c>
      <c r="F544" s="17">
        <v>23775.269531000002</v>
      </c>
      <c r="G544" s="17">
        <v>1.1057065394444111E-2</v>
      </c>
      <c r="H544" s="17">
        <v>260.00976500000252</v>
      </c>
    </row>
    <row r="545" spans="4:8">
      <c r="D545" s="1">
        <v>43945</v>
      </c>
      <c r="E545" t="s">
        <v>35</v>
      </c>
      <c r="F545" s="17">
        <v>23831.330077999999</v>
      </c>
      <c r="G545" s="17">
        <v>-6.0886801816985477E-3</v>
      </c>
      <c r="H545" s="17">
        <v>-145.99023500000112</v>
      </c>
    </row>
    <row r="546" spans="4:8">
      <c r="D546" s="1">
        <v>43945</v>
      </c>
      <c r="E546" t="s">
        <v>30</v>
      </c>
      <c r="F546" s="17">
        <v>5752.2001950000003</v>
      </c>
      <c r="G546" s="17">
        <v>-1.2769007954662541E-2</v>
      </c>
      <c r="H546" s="17">
        <v>-74.39990299999954</v>
      </c>
    </row>
    <row r="547" spans="4:8">
      <c r="D547" s="1">
        <v>43945</v>
      </c>
      <c r="E547" t="s">
        <v>28</v>
      </c>
      <c r="F547" s="17">
        <v>4393.3198240000002</v>
      </c>
      <c r="G547" s="17">
        <v>-1.2958925185351572E-2</v>
      </c>
      <c r="H547" s="17">
        <v>-57.680175999999847</v>
      </c>
    </row>
    <row r="548" spans="4:8">
      <c r="D548" s="1">
        <v>43944</v>
      </c>
      <c r="E548" t="s">
        <v>14</v>
      </c>
      <c r="F548" s="17">
        <v>2797.8000489999999</v>
      </c>
      <c r="G548" s="17">
        <v>-5.3942220339085549E-4</v>
      </c>
      <c r="H548" s="17">
        <v>-1.5100099999999657</v>
      </c>
    </row>
    <row r="549" spans="4:8">
      <c r="D549" s="1">
        <v>43944</v>
      </c>
      <c r="E549" t="s">
        <v>17</v>
      </c>
      <c r="F549" s="17">
        <v>23515.259765999999</v>
      </c>
      <c r="G549" s="17">
        <v>1.6800031894160907E-3</v>
      </c>
      <c r="H549" s="17">
        <v>39.439452999999048</v>
      </c>
    </row>
    <row r="550" spans="4:8">
      <c r="D550" s="1">
        <v>43944</v>
      </c>
      <c r="E550" t="s">
        <v>35</v>
      </c>
      <c r="F550" s="17">
        <v>23977.320313</v>
      </c>
      <c r="G550" s="17">
        <v>3.5139863207285043E-3</v>
      </c>
      <c r="H550" s="17">
        <v>83.960938000000169</v>
      </c>
    </row>
    <row r="551" spans="4:8">
      <c r="D551" s="1">
        <v>43944</v>
      </c>
      <c r="E551" t="s">
        <v>30</v>
      </c>
      <c r="F551" s="17">
        <v>5826.6000979999999</v>
      </c>
      <c r="G551" s="17">
        <v>9.7043633329242009E-3</v>
      </c>
      <c r="H551" s="17">
        <v>56</v>
      </c>
    </row>
    <row r="552" spans="4:8">
      <c r="D552" s="1">
        <v>43944</v>
      </c>
      <c r="E552" t="s">
        <v>28</v>
      </c>
      <c r="F552" s="17">
        <v>4451</v>
      </c>
      <c r="G552" s="17">
        <v>8.8853068436092267E-3</v>
      </c>
      <c r="H552" s="17">
        <v>39.200195000000349</v>
      </c>
    </row>
    <row r="553" spans="4:8">
      <c r="D553" s="1">
        <v>43943</v>
      </c>
      <c r="E553" t="s">
        <v>14</v>
      </c>
      <c r="F553" s="17">
        <v>2799.3100589999999</v>
      </c>
      <c r="G553" s="17">
        <v>2.2930247700439745E-2</v>
      </c>
      <c r="H553" s="17">
        <v>62.75</v>
      </c>
    </row>
    <row r="554" spans="4:8">
      <c r="D554" s="1">
        <v>43943</v>
      </c>
      <c r="E554" t="s">
        <v>17</v>
      </c>
      <c r="F554" s="17">
        <v>23475.820313</v>
      </c>
      <c r="G554" s="17">
        <v>1.985063725725587E-2</v>
      </c>
      <c r="H554" s="17">
        <v>456.93945399999939</v>
      </c>
    </row>
    <row r="555" spans="4:8">
      <c r="D555" s="1">
        <v>43943</v>
      </c>
      <c r="E555" t="s">
        <v>35</v>
      </c>
      <c r="F555" s="17">
        <v>23893.359375</v>
      </c>
      <c r="G555" s="17">
        <v>4.1947750850074459E-3</v>
      </c>
      <c r="H555" s="17">
        <v>99.808593999998266</v>
      </c>
    </row>
    <row r="556" spans="4:8">
      <c r="D556" s="1">
        <v>43943</v>
      </c>
      <c r="E556" t="s">
        <v>30</v>
      </c>
      <c r="F556" s="17">
        <v>5770.6000979999999</v>
      </c>
      <c r="G556" s="17">
        <v>2.2974667257578425E-2</v>
      </c>
      <c r="H556" s="17">
        <v>129.60009799999989</v>
      </c>
    </row>
    <row r="557" spans="4:8">
      <c r="D557" s="1">
        <v>43943</v>
      </c>
      <c r="E557" t="s">
        <v>28</v>
      </c>
      <c r="F557" s="17">
        <v>4411.7998049999997</v>
      </c>
      <c r="G557" s="17">
        <v>1.2470532026995277E-2</v>
      </c>
      <c r="H557" s="17">
        <v>54.339844000000085</v>
      </c>
    </row>
    <row r="558" spans="4:8">
      <c r="D558" s="1">
        <v>43942</v>
      </c>
      <c r="E558" t="s">
        <v>14</v>
      </c>
      <c r="F558" s="17">
        <v>2736.5600589999999</v>
      </c>
      <c r="G558" s="17">
        <v>-3.067479551261075E-2</v>
      </c>
      <c r="H558" s="17">
        <v>-86.599853000000167</v>
      </c>
    </row>
    <row r="559" spans="4:8">
      <c r="D559" s="1">
        <v>43942</v>
      </c>
      <c r="E559" t="s">
        <v>17</v>
      </c>
      <c r="F559" s="17">
        <v>23018.880859000001</v>
      </c>
      <c r="G559" s="17">
        <v>-2.6703884097167872E-2</v>
      </c>
      <c r="H559" s="17">
        <v>-631.55859399999827</v>
      </c>
    </row>
    <row r="560" spans="4:8">
      <c r="D560" s="1">
        <v>43942</v>
      </c>
      <c r="E560" t="s">
        <v>35</v>
      </c>
      <c r="F560" s="17">
        <v>23793.550781000002</v>
      </c>
      <c r="G560" s="17">
        <v>-2.2049663762762722E-2</v>
      </c>
      <c r="H560" s="17">
        <v>-536.46875</v>
      </c>
    </row>
    <row r="561" spans="4:8">
      <c r="D561" s="1">
        <v>43942</v>
      </c>
      <c r="E561" t="s">
        <v>30</v>
      </c>
      <c r="F561" s="17">
        <v>5641</v>
      </c>
      <c r="G561" s="17">
        <v>-2.9555431248848879E-2</v>
      </c>
      <c r="H561" s="17">
        <v>-171.79980499999965</v>
      </c>
    </row>
    <row r="562" spans="4:8">
      <c r="D562" s="1">
        <v>43942</v>
      </c>
      <c r="E562" t="s">
        <v>28</v>
      </c>
      <c r="F562" s="17">
        <v>4357.4599609999996</v>
      </c>
      <c r="G562" s="17">
        <v>-3.7727149560937714E-2</v>
      </c>
      <c r="H562" s="17">
        <v>-170.83984400000008</v>
      </c>
    </row>
    <row r="563" spans="4:8">
      <c r="D563" s="1">
        <v>43941</v>
      </c>
      <c r="E563" t="s">
        <v>14</v>
      </c>
      <c r="F563" s="17">
        <v>2823.1599120000001</v>
      </c>
      <c r="G563" s="17">
        <v>-1.7881048210862876E-2</v>
      </c>
      <c r="H563" s="17">
        <v>-51.400146999999833</v>
      </c>
    </row>
    <row r="564" spans="4:8">
      <c r="D564" s="1">
        <v>43941</v>
      </c>
      <c r="E564" t="s">
        <v>17</v>
      </c>
      <c r="F564" s="17">
        <v>23650.439452999999</v>
      </c>
      <c r="G564" s="17">
        <v>-2.4422028235764854E-2</v>
      </c>
      <c r="H564" s="17">
        <v>-592.05078100000173</v>
      </c>
    </row>
    <row r="565" spans="4:8">
      <c r="D565" s="1">
        <v>43941</v>
      </c>
      <c r="E565" t="s">
        <v>35</v>
      </c>
      <c r="F565" s="17">
        <v>24330.019531000002</v>
      </c>
      <c r="G565" s="17">
        <v>-2.0500602543067378E-3</v>
      </c>
      <c r="H565" s="17">
        <v>-49.980468999998266</v>
      </c>
    </row>
    <row r="566" spans="4:8">
      <c r="D566" s="1">
        <v>43941</v>
      </c>
      <c r="E566" t="s">
        <v>30</v>
      </c>
      <c r="F566" s="17">
        <v>5812.7998049999997</v>
      </c>
      <c r="G566" s="17">
        <v>4.4582348367028946E-3</v>
      </c>
      <c r="H566" s="17">
        <v>25.799804999999651</v>
      </c>
    </row>
    <row r="567" spans="4:8">
      <c r="D567" s="1">
        <v>43941</v>
      </c>
      <c r="E567" t="s">
        <v>28</v>
      </c>
      <c r="F567" s="17">
        <v>4528.2998049999997</v>
      </c>
      <c r="G567" s="17">
        <v>6.5103301667295025E-3</v>
      </c>
      <c r="H567" s="17">
        <v>29.290039000000434</v>
      </c>
    </row>
    <row r="568" spans="4:8">
      <c r="D568" s="1">
        <v>43938</v>
      </c>
      <c r="E568" t="s">
        <v>14</v>
      </c>
      <c r="F568" s="17">
        <v>2874.5600589999999</v>
      </c>
      <c r="G568" s="17">
        <v>2.6793594930297305E-2</v>
      </c>
      <c r="H568" s="17">
        <v>75.010009999999966</v>
      </c>
    </row>
    <row r="569" spans="4:8">
      <c r="D569" s="1">
        <v>43938</v>
      </c>
      <c r="E569" t="s">
        <v>17</v>
      </c>
      <c r="F569" s="17">
        <v>24242.490234000001</v>
      </c>
      <c r="G569" s="17">
        <v>2.9943926306352436E-2</v>
      </c>
      <c r="H569" s="17">
        <v>704.81054600000061</v>
      </c>
    </row>
    <row r="570" spans="4:8">
      <c r="D570" s="1">
        <v>43938</v>
      </c>
      <c r="E570" t="s">
        <v>35</v>
      </c>
      <c r="F570" s="17">
        <v>24380</v>
      </c>
      <c r="G570" s="17">
        <v>1.5560434514586751E-2</v>
      </c>
      <c r="H570" s="17">
        <v>373.55078100000173</v>
      </c>
    </row>
    <row r="571" spans="4:8">
      <c r="D571" s="1">
        <v>43938</v>
      </c>
      <c r="E571" t="s">
        <v>30</v>
      </c>
      <c r="F571" s="17">
        <v>5787</v>
      </c>
      <c r="G571" s="17">
        <v>2.817854110608644E-2</v>
      </c>
      <c r="H571" s="17">
        <v>158.60009799999989</v>
      </c>
    </row>
    <row r="572" spans="4:8">
      <c r="D572" s="1">
        <v>43938</v>
      </c>
      <c r="E572" t="s">
        <v>28</v>
      </c>
      <c r="F572" s="17">
        <v>4499.0097659999992</v>
      </c>
      <c r="G572" s="17">
        <v>3.4217041364487936E-2</v>
      </c>
      <c r="H572" s="17">
        <v>148.8496099999993</v>
      </c>
    </row>
    <row r="573" spans="4:8">
      <c r="D573" s="1">
        <v>43937</v>
      </c>
      <c r="E573" t="s">
        <v>14</v>
      </c>
      <c r="F573" s="17">
        <v>2799.5500489999999</v>
      </c>
      <c r="G573" s="17">
        <v>5.8166896763674758E-3</v>
      </c>
      <c r="H573" s="17">
        <v>16.189941999999974</v>
      </c>
    </row>
    <row r="574" spans="4:8">
      <c r="D574" s="1">
        <v>43937</v>
      </c>
      <c r="E574" t="s">
        <v>17</v>
      </c>
      <c r="F574" s="17">
        <v>23537.679688</v>
      </c>
      <c r="G574" s="17">
        <v>1.4180387696087126E-3</v>
      </c>
      <c r="H574" s="17">
        <v>33.330078999999387</v>
      </c>
    </row>
    <row r="575" spans="4:8">
      <c r="D575" s="1">
        <v>43937</v>
      </c>
      <c r="E575" t="s">
        <v>35</v>
      </c>
      <c r="F575" s="17">
        <v>24006.449218999998</v>
      </c>
      <c r="G575" s="17">
        <v>-5.752274596147946E-3</v>
      </c>
      <c r="H575" s="17">
        <v>-138.890625</v>
      </c>
    </row>
    <row r="576" spans="4:8">
      <c r="D576" s="1">
        <v>43937</v>
      </c>
      <c r="E576" t="s">
        <v>30</v>
      </c>
      <c r="F576" s="17">
        <v>5628.3999020000001</v>
      </c>
      <c r="G576" s="17">
        <v>5.4843428426948398E-3</v>
      </c>
      <c r="H576" s="17">
        <v>30.699706999999762</v>
      </c>
    </row>
    <row r="577" spans="4:8">
      <c r="D577" s="1">
        <v>43937</v>
      </c>
      <c r="E577" t="s">
        <v>28</v>
      </c>
      <c r="F577" s="17">
        <v>4350.1601559999999</v>
      </c>
      <c r="G577" s="17">
        <v>-8.1770504860068614E-4</v>
      </c>
      <c r="H577" s="17">
        <v>-3.5600590000003649</v>
      </c>
    </row>
    <row r="578" spans="4:8">
      <c r="D578" s="1">
        <v>43936</v>
      </c>
      <c r="E578" t="s">
        <v>14</v>
      </c>
      <c r="F578" s="17">
        <v>2783.360107</v>
      </c>
      <c r="G578" s="17">
        <v>-2.2030438817243505E-2</v>
      </c>
      <c r="H578" s="17">
        <v>-62.699951999999939</v>
      </c>
    </row>
    <row r="579" spans="4:8">
      <c r="D579" s="1">
        <v>43936</v>
      </c>
      <c r="E579" t="s">
        <v>17</v>
      </c>
      <c r="F579" s="17">
        <v>23504.349609000001</v>
      </c>
      <c r="G579" s="17">
        <v>-1.8597687882962392E-2</v>
      </c>
      <c r="H579" s="17">
        <v>-445.41015699999843</v>
      </c>
    </row>
    <row r="580" spans="4:8">
      <c r="D580" s="1">
        <v>43936</v>
      </c>
      <c r="E580" t="s">
        <v>35</v>
      </c>
      <c r="F580" s="17">
        <v>24145.339843999998</v>
      </c>
      <c r="G580" s="17">
        <v>-1.1870505183407411E-2</v>
      </c>
      <c r="H580" s="17">
        <v>-290.06054700000095</v>
      </c>
    </row>
    <row r="581" spans="4:8">
      <c r="D581" s="1">
        <v>43936</v>
      </c>
      <c r="E581" t="s">
        <v>30</v>
      </c>
      <c r="F581" s="17">
        <v>5597.7001950000003</v>
      </c>
      <c r="G581" s="17">
        <v>-3.3429388309831998E-2</v>
      </c>
      <c r="H581" s="17">
        <v>-193.5996099999993</v>
      </c>
    </row>
    <row r="582" spans="4:8">
      <c r="D582" s="1">
        <v>43936</v>
      </c>
      <c r="E582" t="s">
        <v>28</v>
      </c>
      <c r="F582" s="17">
        <v>4353.7202150000003</v>
      </c>
      <c r="G582" s="17">
        <v>-3.7620097466851556E-2</v>
      </c>
      <c r="H582" s="17">
        <v>-170.18994099999964</v>
      </c>
    </row>
    <row r="583" spans="4:8">
      <c r="D583" s="1">
        <v>43935</v>
      </c>
      <c r="E583" t="s">
        <v>14</v>
      </c>
      <c r="F583" s="17">
        <v>2846.0600589999999</v>
      </c>
      <c r="G583" s="17">
        <v>3.0572589223390987E-2</v>
      </c>
      <c r="H583" s="17">
        <v>84.430176000000301</v>
      </c>
    </row>
    <row r="584" spans="4:8">
      <c r="D584" s="1">
        <v>43935</v>
      </c>
      <c r="E584" t="s">
        <v>17</v>
      </c>
      <c r="F584" s="17">
        <v>23949.759765999999</v>
      </c>
      <c r="G584" s="17">
        <v>2.389789845345458E-2</v>
      </c>
      <c r="H584" s="17">
        <v>558.99023499999748</v>
      </c>
    </row>
    <row r="585" spans="4:8">
      <c r="D585" s="1">
        <v>43935</v>
      </c>
      <c r="E585" t="s">
        <v>35</v>
      </c>
      <c r="F585" s="17">
        <v>24435.400390999999</v>
      </c>
      <c r="G585" s="17">
        <v>5.5583735927226931E-3</v>
      </c>
      <c r="H585" s="17">
        <v>135.07031300000017</v>
      </c>
    </row>
    <row r="586" spans="4:8">
      <c r="D586" s="1">
        <v>43935</v>
      </c>
      <c r="E586" t="s">
        <v>30</v>
      </c>
      <c r="F586" s="17">
        <v>5791.2998049999997</v>
      </c>
      <c r="G586" s="17">
        <v>-8.7973690732903835E-3</v>
      </c>
      <c r="H586" s="17">
        <v>-51.400390000000698</v>
      </c>
    </row>
    <row r="587" spans="4:8">
      <c r="D587" s="1">
        <v>43935</v>
      </c>
      <c r="E587" t="s">
        <v>28</v>
      </c>
      <c r="F587" s="17">
        <v>4523.9101559999999</v>
      </c>
      <c r="G587" s="17">
        <v>3.7853617557794413E-3</v>
      </c>
      <c r="H587" s="17">
        <v>17.060058000000026</v>
      </c>
    </row>
    <row r="588" spans="4:8">
      <c r="D588" s="1">
        <v>43934</v>
      </c>
      <c r="E588" t="s">
        <v>14</v>
      </c>
      <c r="F588" s="17">
        <v>2761.6298829999996</v>
      </c>
      <c r="G588" s="17">
        <v>-1.0104660627884043E-2</v>
      </c>
      <c r="H588" s="17">
        <v>-28.190185000000383</v>
      </c>
    </row>
    <row r="589" spans="4:8">
      <c r="D589" s="1">
        <v>43934</v>
      </c>
      <c r="E589" t="s">
        <v>17</v>
      </c>
      <c r="F589" s="17">
        <v>23390.769531000002</v>
      </c>
      <c r="G589" s="17">
        <v>-1.385364037494565E-2</v>
      </c>
      <c r="H589" s="17">
        <v>-328.59960999999748</v>
      </c>
    </row>
    <row r="590" spans="4:8">
      <c r="D590" s="1">
        <v>43930</v>
      </c>
      <c r="E590" t="s">
        <v>14</v>
      </c>
      <c r="F590" s="17">
        <v>2789.820068</v>
      </c>
      <c r="G590" s="17">
        <v>1.4487410195618923E-2</v>
      </c>
      <c r="H590" s="17">
        <v>39.840087999999923</v>
      </c>
    </row>
    <row r="591" spans="4:8">
      <c r="D591" s="1">
        <v>43930</v>
      </c>
      <c r="E591" t="s">
        <v>17</v>
      </c>
      <c r="F591" s="17">
        <v>23719.369140999999</v>
      </c>
      <c r="G591" s="17">
        <v>1.2196128211903304E-2</v>
      </c>
      <c r="H591" s="17">
        <v>285.79882799999905</v>
      </c>
    </row>
    <row r="592" spans="4:8">
      <c r="D592" s="1">
        <v>43930</v>
      </c>
      <c r="E592" t="s">
        <v>35</v>
      </c>
      <c r="F592" s="17">
        <v>24300.330077999999</v>
      </c>
      <c r="G592" s="17">
        <v>1.3765367360806295E-2</v>
      </c>
      <c r="H592" s="17">
        <v>329.96093699999983</v>
      </c>
    </row>
    <row r="593" spans="4:8">
      <c r="D593" s="1">
        <v>43930</v>
      </c>
      <c r="E593" t="s">
        <v>30</v>
      </c>
      <c r="F593" s="17">
        <v>5842.7001950000003</v>
      </c>
      <c r="G593" s="17">
        <v>2.9061062460695848E-2</v>
      </c>
      <c r="H593" s="17">
        <v>165</v>
      </c>
    </row>
    <row r="594" spans="4:8">
      <c r="D594" s="1">
        <v>43930</v>
      </c>
      <c r="E594" t="s">
        <v>28</v>
      </c>
      <c r="F594" s="17">
        <v>4506.8500979999999</v>
      </c>
      <c r="G594" s="17">
        <v>1.4428022733667186E-2</v>
      </c>
      <c r="H594" s="17">
        <v>64.100097999999889</v>
      </c>
    </row>
    <row r="595" spans="4:8">
      <c r="D595" s="1">
        <v>43929</v>
      </c>
      <c r="E595" t="s">
        <v>14</v>
      </c>
      <c r="F595" s="17">
        <v>2749.9799800000001</v>
      </c>
      <c r="G595" s="17">
        <v>3.4056452745897713E-2</v>
      </c>
      <c r="H595" s="17">
        <v>90.570067999999992</v>
      </c>
    </row>
    <row r="596" spans="4:8">
      <c r="D596" s="1">
        <v>43929</v>
      </c>
      <c r="E596" t="s">
        <v>17</v>
      </c>
      <c r="F596" s="17">
        <v>23433.570313</v>
      </c>
      <c r="G596" s="17">
        <v>3.4418459349158916E-2</v>
      </c>
      <c r="H596" s="17">
        <v>779.71093800000017</v>
      </c>
    </row>
    <row r="597" spans="4:8">
      <c r="D597" s="1">
        <v>43929</v>
      </c>
      <c r="E597" t="s">
        <v>35</v>
      </c>
      <c r="F597" s="17">
        <v>23970.369140999999</v>
      </c>
      <c r="G597" s="17">
        <v>-1.1665218736522381E-2</v>
      </c>
      <c r="H597" s="17">
        <v>-282.91992200000095</v>
      </c>
    </row>
    <row r="598" spans="4:8">
      <c r="D598" s="1">
        <v>43929</v>
      </c>
      <c r="E598" t="s">
        <v>30</v>
      </c>
      <c r="F598" s="17">
        <v>5677.7001950000003</v>
      </c>
      <c r="G598" s="17">
        <v>-4.6980112192128408E-3</v>
      </c>
      <c r="H598" s="17">
        <v>-26.799804999999651</v>
      </c>
    </row>
    <row r="599" spans="4:8">
      <c r="D599" s="1">
        <v>43929</v>
      </c>
      <c r="E599" t="s">
        <v>28</v>
      </c>
      <c r="F599" s="17">
        <v>4442.75</v>
      </c>
      <c r="G599" s="17">
        <v>1.0093978013532554E-3</v>
      </c>
      <c r="H599" s="17">
        <v>4.4799800000000687</v>
      </c>
    </row>
    <row r="600" spans="4:8">
      <c r="D600" s="1">
        <v>43928</v>
      </c>
      <c r="E600" t="s">
        <v>14</v>
      </c>
      <c r="F600" s="17">
        <v>2659.4099120000001</v>
      </c>
      <c r="G600" s="17">
        <v>-1.6030529601932411E-3</v>
      </c>
      <c r="H600" s="17">
        <v>-4.2700199999999313</v>
      </c>
    </row>
    <row r="601" spans="4:8">
      <c r="D601" s="1">
        <v>43928</v>
      </c>
      <c r="E601" t="s">
        <v>17</v>
      </c>
      <c r="F601" s="17">
        <v>22653.859375</v>
      </c>
      <c r="G601" s="17">
        <v>-1.1521547730134168E-3</v>
      </c>
      <c r="H601" s="17">
        <v>-26.130859000000783</v>
      </c>
    </row>
    <row r="602" spans="4:8">
      <c r="D602" s="1">
        <v>43928</v>
      </c>
      <c r="E602" t="s">
        <v>35</v>
      </c>
      <c r="F602" s="17">
        <v>24253.289063</v>
      </c>
      <c r="G602" s="17">
        <v>2.1228994600040227E-2</v>
      </c>
      <c r="H602" s="17">
        <v>504.16992200000095</v>
      </c>
    </row>
    <row r="603" spans="4:8">
      <c r="D603" s="1">
        <v>43928</v>
      </c>
      <c r="E603" t="s">
        <v>30</v>
      </c>
      <c r="F603" s="17">
        <v>5704.5</v>
      </c>
      <c r="G603" s="17">
        <v>2.1872330922808884E-2</v>
      </c>
      <c r="H603" s="17">
        <v>122.10009799999989</v>
      </c>
    </row>
    <row r="604" spans="4:8">
      <c r="D604" s="1">
        <v>43928</v>
      </c>
      <c r="E604" t="s">
        <v>28</v>
      </c>
      <c r="F604" s="17">
        <v>4438.2700199999999</v>
      </c>
      <c r="G604" s="17">
        <v>2.1198093042530102E-2</v>
      </c>
      <c r="H604" s="17">
        <v>92.129883000000518</v>
      </c>
    </row>
    <row r="605" spans="4:8">
      <c r="D605" s="1">
        <v>43927</v>
      </c>
      <c r="E605" t="s">
        <v>14</v>
      </c>
      <c r="F605" s="17">
        <v>2663.679932</v>
      </c>
      <c r="G605" s="17">
        <v>7.0331318944997945E-2</v>
      </c>
      <c r="H605" s="17">
        <v>175.0300299999999</v>
      </c>
    </row>
    <row r="606" spans="4:8">
      <c r="D606" s="1">
        <v>43927</v>
      </c>
      <c r="E606" t="s">
        <v>17</v>
      </c>
      <c r="F606" s="17">
        <v>22679.990234000001</v>
      </c>
      <c r="G606" s="17">
        <v>7.7304770084415178E-2</v>
      </c>
      <c r="H606" s="17">
        <v>1627.4609369999998</v>
      </c>
    </row>
    <row r="607" spans="4:8">
      <c r="D607" s="1">
        <v>43927</v>
      </c>
      <c r="E607" t="s">
        <v>35</v>
      </c>
      <c r="F607" s="17">
        <v>23749.119140999999</v>
      </c>
      <c r="G607" s="17">
        <v>2.2078126665729694E-2</v>
      </c>
      <c r="H607" s="17">
        <v>513.00976599999922</v>
      </c>
    </row>
    <row r="608" spans="4:8">
      <c r="D608" s="1">
        <v>43927</v>
      </c>
      <c r="E608" t="s">
        <v>30</v>
      </c>
      <c r="F608" s="17">
        <v>5582.3999020000001</v>
      </c>
      <c r="G608" s="17">
        <v>3.0818927522851095E-2</v>
      </c>
      <c r="H608" s="17">
        <v>166.89990200000011</v>
      </c>
    </row>
    <row r="609" spans="4:8">
      <c r="D609" s="1">
        <v>43927</v>
      </c>
      <c r="E609" t="s">
        <v>28</v>
      </c>
      <c r="F609" s="17">
        <v>4346.1401369999994</v>
      </c>
      <c r="G609" s="17">
        <v>4.6108163858576003E-2</v>
      </c>
      <c r="H609" s="17">
        <v>191.56005899999946</v>
      </c>
    </row>
    <row r="610" spans="4:8">
      <c r="D610" s="1">
        <v>43924</v>
      </c>
      <c r="E610" t="s">
        <v>14</v>
      </c>
      <c r="F610" s="17">
        <v>2488.6499020000001</v>
      </c>
      <c r="G610" s="17">
        <v>-1.5137125127008691E-2</v>
      </c>
      <c r="H610" s="17">
        <v>-38.25</v>
      </c>
    </row>
    <row r="611" spans="4:8">
      <c r="D611" s="1">
        <v>43924</v>
      </c>
      <c r="E611" t="s">
        <v>17</v>
      </c>
      <c r="F611" s="17">
        <v>21052.529297000001</v>
      </c>
      <c r="G611" s="17">
        <v>-1.6854375813477034E-2</v>
      </c>
      <c r="H611" s="17">
        <v>-360.9101559999981</v>
      </c>
    </row>
    <row r="612" spans="4:8">
      <c r="D612" s="1">
        <v>43924</v>
      </c>
      <c r="E612" t="s">
        <v>35</v>
      </c>
      <c r="F612" s="17">
        <v>23236.109375</v>
      </c>
      <c r="G612" s="17">
        <v>-1.8879320314166771E-3</v>
      </c>
      <c r="H612" s="17">
        <v>-43.951172000000952</v>
      </c>
    </row>
    <row r="613" spans="4:8">
      <c r="D613" s="1">
        <v>43924</v>
      </c>
      <c r="E613" t="s">
        <v>30</v>
      </c>
      <c r="F613" s="17">
        <v>5415.5</v>
      </c>
      <c r="G613" s="17">
        <v>-1.1806173624648095E-2</v>
      </c>
      <c r="H613" s="17">
        <v>-64.700195000000349</v>
      </c>
    </row>
    <row r="614" spans="4:8">
      <c r="D614" s="1">
        <v>43924</v>
      </c>
      <c r="E614" t="s">
        <v>28</v>
      </c>
      <c r="F614" s="17">
        <v>4154.580078</v>
      </c>
      <c r="G614" s="17">
        <v>-1.5726252703963901E-2</v>
      </c>
      <c r="H614" s="17">
        <v>-66.379882999999609</v>
      </c>
    </row>
    <row r="615" spans="4:8">
      <c r="D615" s="1">
        <v>43923</v>
      </c>
      <c r="E615" t="s">
        <v>14</v>
      </c>
      <c r="F615" s="17">
        <v>2526.8999020000001</v>
      </c>
      <c r="G615" s="17">
        <v>2.2829347095729653E-2</v>
      </c>
      <c r="H615" s="17">
        <v>56.399902000000111</v>
      </c>
    </row>
    <row r="616" spans="4:8">
      <c r="D616" s="1">
        <v>43923</v>
      </c>
      <c r="E616" t="s">
        <v>17</v>
      </c>
      <c r="F616" s="17">
        <v>21413.439452999999</v>
      </c>
      <c r="G616" s="17">
        <v>2.2437962512037526E-2</v>
      </c>
      <c r="H616" s="17">
        <v>469.92968699999983</v>
      </c>
    </row>
    <row r="617" spans="4:8">
      <c r="D617" s="1">
        <v>43923</v>
      </c>
      <c r="E617" t="s">
        <v>35</v>
      </c>
      <c r="F617" s="17">
        <v>23280.060547000001</v>
      </c>
      <c r="G617" s="17">
        <v>8.4151979154727316E-3</v>
      </c>
      <c r="H617" s="17">
        <v>194.27148400000078</v>
      </c>
    </row>
    <row r="618" spans="4:8">
      <c r="D618" s="1">
        <v>43923</v>
      </c>
      <c r="E618" t="s">
        <v>30</v>
      </c>
      <c r="F618" s="17">
        <v>5480.2001950000003</v>
      </c>
      <c r="G618" s="17">
        <v>4.6933040993027281E-3</v>
      </c>
      <c r="H618" s="17">
        <v>25.60009700000046</v>
      </c>
    </row>
    <row r="619" spans="4:8">
      <c r="D619" s="1">
        <v>43923</v>
      </c>
      <c r="E619" t="s">
        <v>28</v>
      </c>
      <c r="F619" s="17">
        <v>4220.9599609999996</v>
      </c>
      <c r="G619" s="17">
        <v>3.260980176298338E-3</v>
      </c>
      <c r="H619" s="17">
        <v>13.719726999998784</v>
      </c>
    </row>
    <row r="620" spans="4:8">
      <c r="D620" s="1">
        <v>43922</v>
      </c>
      <c r="E620" t="s">
        <v>14</v>
      </c>
      <c r="F620" s="17">
        <v>2470.5</v>
      </c>
      <c r="G620" s="17">
        <v>-4.4142430372115522E-2</v>
      </c>
      <c r="H620" s="17">
        <v>-114.09008799999992</v>
      </c>
    </row>
    <row r="621" spans="4:8">
      <c r="D621" s="1">
        <v>43922</v>
      </c>
      <c r="E621" t="s">
        <v>17</v>
      </c>
      <c r="F621" s="17">
        <v>20943.509765999999</v>
      </c>
      <c r="G621" s="17">
        <v>-4.4424112570690767E-2</v>
      </c>
      <c r="H621" s="17">
        <v>-973.65039000000252</v>
      </c>
    </row>
    <row r="622" spans="4:8">
      <c r="D622" s="1">
        <v>43922</v>
      </c>
      <c r="E622" t="s">
        <v>35</v>
      </c>
      <c r="F622" s="17">
        <v>23085.789063</v>
      </c>
      <c r="G622" s="17">
        <v>-2.1932841924728694E-2</v>
      </c>
      <c r="H622" s="17">
        <v>-517.6914059999981</v>
      </c>
    </row>
    <row r="623" spans="4:8">
      <c r="D623" s="1">
        <v>43922</v>
      </c>
      <c r="E623" t="s">
        <v>30</v>
      </c>
      <c r="F623" s="17">
        <v>5454.6000979999999</v>
      </c>
      <c r="G623" s="17">
        <v>-3.8328614598025411E-2</v>
      </c>
      <c r="H623" s="17">
        <v>-217.39990200000011</v>
      </c>
    </row>
    <row r="624" spans="4:8">
      <c r="D624" s="1">
        <v>43922</v>
      </c>
      <c r="E624" t="s">
        <v>28</v>
      </c>
      <c r="F624" s="17">
        <v>4207.2402340000008</v>
      </c>
      <c r="G624" s="17">
        <v>-4.296513242884159E-2</v>
      </c>
      <c r="H624" s="17">
        <v>-188.87988299999961</v>
      </c>
    </row>
    <row r="625" spans="4:8">
      <c r="D625" s="1">
        <v>43921</v>
      </c>
      <c r="E625" t="s">
        <v>14</v>
      </c>
      <c r="F625" s="17">
        <v>2584.5900879999999</v>
      </c>
      <c r="G625" s="17">
        <v>-1.6012721744140604E-2</v>
      </c>
      <c r="H625" s="17">
        <v>-42.059814000000188</v>
      </c>
    </row>
    <row r="626" spans="4:8">
      <c r="D626" s="1">
        <v>43921</v>
      </c>
      <c r="E626" t="s">
        <v>17</v>
      </c>
      <c r="F626" s="17">
        <v>21917.160156000002</v>
      </c>
      <c r="G626" s="17">
        <v>-1.8377367458441849E-2</v>
      </c>
      <c r="H626" s="17">
        <v>-410.32031299999653</v>
      </c>
    </row>
    <row r="627" spans="4:8">
      <c r="D627" s="1">
        <v>43921</v>
      </c>
      <c r="E627" t="s">
        <v>35</v>
      </c>
      <c r="F627" s="17">
        <v>23603.480468999998</v>
      </c>
      <c r="G627" s="17">
        <v>1.8484102364673231E-2</v>
      </c>
      <c r="H627" s="17">
        <v>428.37109399999827</v>
      </c>
    </row>
    <row r="628" spans="4:8">
      <c r="D628" s="1">
        <v>43921</v>
      </c>
      <c r="E628" t="s">
        <v>30</v>
      </c>
      <c r="F628" s="17">
        <v>5672</v>
      </c>
      <c r="G628" s="17">
        <v>1.9465427899462803E-2</v>
      </c>
      <c r="H628" s="17">
        <v>108.29980499999965</v>
      </c>
    </row>
    <row r="629" spans="4:8">
      <c r="D629" s="1">
        <v>43921</v>
      </c>
      <c r="E629" t="s">
        <v>28</v>
      </c>
      <c r="F629" s="17">
        <v>4396.1201170000004</v>
      </c>
      <c r="G629" s="17">
        <v>4.0219965104906375E-3</v>
      </c>
      <c r="H629" s="17">
        <v>17.610351000001174</v>
      </c>
    </row>
    <row r="630" spans="4:8">
      <c r="D630" s="1">
        <v>43920</v>
      </c>
      <c r="E630" t="s">
        <v>14</v>
      </c>
      <c r="F630" s="17">
        <v>2626.6499020000001</v>
      </c>
      <c r="G630" s="17">
        <v>3.3516009227716401E-2</v>
      </c>
      <c r="H630" s="17">
        <v>85.179931000000124</v>
      </c>
    </row>
    <row r="631" spans="4:8">
      <c r="D631" s="1">
        <v>43920</v>
      </c>
      <c r="E631" t="s">
        <v>17</v>
      </c>
      <c r="F631" s="17">
        <v>22327.480468999998</v>
      </c>
      <c r="G631" s="17">
        <v>3.1922550141081529E-2</v>
      </c>
      <c r="H631" s="17">
        <v>690.70117199999731</v>
      </c>
    </row>
    <row r="632" spans="4:8">
      <c r="D632" s="1">
        <v>43920</v>
      </c>
      <c r="E632" t="s">
        <v>35</v>
      </c>
      <c r="F632" s="17">
        <v>23175.109375</v>
      </c>
      <c r="G632" s="17">
        <v>-1.316497381461035E-2</v>
      </c>
      <c r="H632" s="17">
        <v>-309.16992200000095</v>
      </c>
    </row>
    <row r="633" spans="4:8">
      <c r="D633" s="1">
        <v>43920</v>
      </c>
      <c r="E633" t="s">
        <v>30</v>
      </c>
      <c r="F633" s="17">
        <v>5563.7001950000003</v>
      </c>
      <c r="G633" s="17">
        <v>9.6910135364223979E-3</v>
      </c>
      <c r="H633" s="17">
        <v>53.400390000000698</v>
      </c>
    </row>
    <row r="634" spans="4:8">
      <c r="D634" s="1">
        <v>43920</v>
      </c>
      <c r="E634" t="s">
        <v>28</v>
      </c>
      <c r="F634" s="17">
        <v>4378.5097659999992</v>
      </c>
      <c r="G634" s="17">
        <v>6.209259482851095E-3</v>
      </c>
      <c r="H634" s="17">
        <v>27.019531999998435</v>
      </c>
    </row>
    <row r="635" spans="4:8">
      <c r="D635" s="1">
        <v>43917</v>
      </c>
      <c r="E635" t="s">
        <v>14</v>
      </c>
      <c r="F635" s="17">
        <v>2541.469971</v>
      </c>
      <c r="G635" s="17">
        <v>-3.3687352317337577E-2</v>
      </c>
      <c r="H635" s="17">
        <v>-88.600097000000005</v>
      </c>
    </row>
    <row r="636" spans="4:8">
      <c r="D636" s="1">
        <v>43917</v>
      </c>
      <c r="E636" t="s">
        <v>17</v>
      </c>
      <c r="F636" s="17">
        <v>21636.779297000001</v>
      </c>
      <c r="G636" s="17">
        <v>-4.058991343919513E-2</v>
      </c>
      <c r="H636" s="17">
        <v>-915.390625</v>
      </c>
    </row>
    <row r="637" spans="4:8">
      <c r="D637" s="1">
        <v>43917</v>
      </c>
      <c r="E637" t="s">
        <v>35</v>
      </c>
      <c r="F637" s="17">
        <v>23484.279297000001</v>
      </c>
      <c r="G637" s="17">
        <v>5.6499457391162612E-3</v>
      </c>
      <c r="H637" s="17">
        <v>131.93945300000269</v>
      </c>
    </row>
    <row r="638" spans="4:8">
      <c r="D638" s="1">
        <v>43917</v>
      </c>
      <c r="E638" t="s">
        <v>30</v>
      </c>
      <c r="F638" s="17">
        <v>5510.2998049999997</v>
      </c>
      <c r="G638" s="17">
        <v>-5.2513090386359006E-2</v>
      </c>
      <c r="H638" s="17">
        <v>-305.4003900000007</v>
      </c>
    </row>
    <row r="639" spans="4:8">
      <c r="D639" s="1">
        <v>43917</v>
      </c>
      <c r="E639" t="s">
        <v>28</v>
      </c>
      <c r="F639" s="17">
        <v>4351.4902340000008</v>
      </c>
      <c r="G639" s="17">
        <v>-4.2277200071832687E-2</v>
      </c>
      <c r="H639" s="17">
        <v>-192.08984399999918</v>
      </c>
    </row>
    <row r="640" spans="4:8">
      <c r="D640" s="1">
        <v>43916</v>
      </c>
      <c r="E640" t="s">
        <v>14</v>
      </c>
      <c r="F640" s="17">
        <v>2630.070068</v>
      </c>
      <c r="G640" s="17">
        <v>6.2414162984360901E-2</v>
      </c>
      <c r="H640" s="17">
        <v>154.51000900000008</v>
      </c>
    </row>
    <row r="641" spans="4:8">
      <c r="D641" s="1">
        <v>43916</v>
      </c>
      <c r="E641" t="s">
        <v>17</v>
      </c>
      <c r="F641" s="17">
        <v>22552.169922000001</v>
      </c>
      <c r="G641" s="17">
        <v>6.3753963515482084E-2</v>
      </c>
      <c r="H641" s="17">
        <v>1351.6191409999992</v>
      </c>
    </row>
    <row r="642" spans="4:8">
      <c r="D642" s="1">
        <v>43916</v>
      </c>
      <c r="E642" t="s">
        <v>35</v>
      </c>
      <c r="F642" s="17">
        <v>23352.339843999998</v>
      </c>
      <c r="G642" s="17">
        <v>-7.4318103039589948E-3</v>
      </c>
      <c r="H642" s="17">
        <v>-174.84960900000078</v>
      </c>
    </row>
    <row r="643" spans="4:8">
      <c r="D643" s="1">
        <v>43916</v>
      </c>
      <c r="E643" t="s">
        <v>30</v>
      </c>
      <c r="F643" s="17">
        <v>5815.7001950000003</v>
      </c>
      <c r="G643" s="17">
        <v>2.2414822901640156E-2</v>
      </c>
      <c r="H643" s="17">
        <v>127.5</v>
      </c>
    </row>
    <row r="644" spans="4:8">
      <c r="D644" s="1">
        <v>43916</v>
      </c>
      <c r="E644" t="s">
        <v>28</v>
      </c>
      <c r="F644" s="17">
        <v>4543.580078</v>
      </c>
      <c r="G644" s="17">
        <v>2.5106666492746493E-2</v>
      </c>
      <c r="H644" s="17">
        <v>111.28027300000031</v>
      </c>
    </row>
    <row r="645" spans="4:8">
      <c r="D645" s="1">
        <v>43915</v>
      </c>
      <c r="E645" t="s">
        <v>14</v>
      </c>
      <c r="F645" s="17">
        <v>2475.5600589999999</v>
      </c>
      <c r="G645" s="17">
        <v>1.1535011665884472E-2</v>
      </c>
      <c r="H645" s="17">
        <v>28.229980999999952</v>
      </c>
    </row>
    <row r="646" spans="4:8">
      <c r="D646" s="1">
        <v>43915</v>
      </c>
      <c r="E646" t="s">
        <v>17</v>
      </c>
      <c r="F646" s="17">
        <v>21200.550781000002</v>
      </c>
      <c r="G646" s="17">
        <v>2.3938313243845207E-2</v>
      </c>
      <c r="H646" s="17">
        <v>495.640625</v>
      </c>
    </row>
    <row r="647" spans="4:8">
      <c r="D647" s="1">
        <v>43915</v>
      </c>
      <c r="E647" t="s">
        <v>35</v>
      </c>
      <c r="F647" s="17">
        <v>23527.189452999999</v>
      </c>
      <c r="G647" s="17">
        <v>3.8109717880270171E-2</v>
      </c>
      <c r="H647" s="17">
        <v>863.69921899999827</v>
      </c>
    </row>
    <row r="648" spans="4:8">
      <c r="D648" s="1">
        <v>43915</v>
      </c>
      <c r="E648" t="s">
        <v>30</v>
      </c>
      <c r="F648" s="17">
        <v>5688.2001950000003</v>
      </c>
      <c r="G648" s="17">
        <v>4.4473043518178546E-2</v>
      </c>
      <c r="H648" s="17">
        <v>242.20019500000035</v>
      </c>
    </row>
    <row r="649" spans="4:8">
      <c r="D649" s="1">
        <v>43915</v>
      </c>
      <c r="E649" t="s">
        <v>28</v>
      </c>
      <c r="F649" s="17">
        <v>4432.2998049999997</v>
      </c>
      <c r="G649" s="17">
        <v>4.4688429840845562E-2</v>
      </c>
      <c r="H649" s="17">
        <v>189.5996099999993</v>
      </c>
    </row>
    <row r="650" spans="4:8">
      <c r="D650" s="1">
        <v>43914</v>
      </c>
      <c r="E650" t="s">
        <v>14</v>
      </c>
      <c r="F650" s="17">
        <v>2447.330078</v>
      </c>
      <c r="G650" s="17">
        <v>9.3827739874460692E-2</v>
      </c>
      <c r="H650" s="17">
        <v>209.93017599999985</v>
      </c>
    </row>
    <row r="651" spans="4:8">
      <c r="D651" s="1">
        <v>43914</v>
      </c>
      <c r="E651" t="s">
        <v>17</v>
      </c>
      <c r="F651" s="17">
        <v>20704.910156000002</v>
      </c>
      <c r="G651" s="17">
        <v>0.11365041195071894</v>
      </c>
      <c r="H651" s="17">
        <v>2112.9804680000016</v>
      </c>
    </row>
    <row r="652" spans="4:8">
      <c r="D652" s="1">
        <v>43914</v>
      </c>
      <c r="E652" t="s">
        <v>35</v>
      </c>
      <c r="F652" s="17">
        <v>22663.490234000001</v>
      </c>
      <c r="G652" s="17">
        <v>4.458672291786623E-2</v>
      </c>
      <c r="H652" s="17">
        <v>967.359375</v>
      </c>
    </row>
    <row r="653" spans="4:8">
      <c r="D653" s="1">
        <v>43914</v>
      </c>
      <c r="E653" t="s">
        <v>30</v>
      </c>
      <c r="F653" s="17">
        <v>5446</v>
      </c>
      <c r="G653" s="17">
        <v>9.0530468546023313E-2</v>
      </c>
      <c r="H653" s="17">
        <v>452.10009799999989</v>
      </c>
    </row>
    <row r="654" spans="4:8">
      <c r="D654" s="1">
        <v>43914</v>
      </c>
      <c r="E654" t="s">
        <v>28</v>
      </c>
      <c r="F654" s="17">
        <v>4242.7001950000003</v>
      </c>
      <c r="G654" s="17">
        <v>8.3894768439446196E-2</v>
      </c>
      <c r="H654" s="17">
        <v>328.39013599999998</v>
      </c>
    </row>
    <row r="655" spans="4:8">
      <c r="D655" s="1">
        <v>43913</v>
      </c>
      <c r="E655" t="s">
        <v>14</v>
      </c>
      <c r="F655" s="17">
        <v>2237.3999020000001</v>
      </c>
      <c r="G655" s="17">
        <v>-2.9293868023585041E-2</v>
      </c>
      <c r="H655" s="17">
        <v>-67.520019999999931</v>
      </c>
    </row>
    <row r="656" spans="4:8">
      <c r="D656" s="1">
        <v>43913</v>
      </c>
      <c r="E656" t="s">
        <v>17</v>
      </c>
      <c r="F656" s="17">
        <v>18591.929688</v>
      </c>
      <c r="G656" s="17">
        <v>-3.0356283190182812E-2</v>
      </c>
      <c r="H656" s="17">
        <v>-582.0507809999981</v>
      </c>
    </row>
    <row r="657" spans="4:8">
      <c r="D657" s="1">
        <v>43913</v>
      </c>
      <c r="E657" t="s">
        <v>35</v>
      </c>
      <c r="F657" s="17">
        <v>21696.130859000001</v>
      </c>
      <c r="G657" s="17">
        <v>-4.8626881600441721E-2</v>
      </c>
      <c r="H657" s="17">
        <v>-1108.9394539999994</v>
      </c>
    </row>
    <row r="658" spans="4:8">
      <c r="D658" s="1">
        <v>43913</v>
      </c>
      <c r="E658" t="s">
        <v>30</v>
      </c>
      <c r="F658" s="17">
        <v>4993.8999020000001</v>
      </c>
      <c r="G658" s="17">
        <v>-3.7932478692462218E-2</v>
      </c>
      <c r="H658" s="17">
        <v>-196.89990299999954</v>
      </c>
    </row>
    <row r="659" spans="4:8">
      <c r="D659" s="1">
        <v>43913</v>
      </c>
      <c r="E659" t="s">
        <v>28</v>
      </c>
      <c r="F659" s="17">
        <v>3914.3100590000004</v>
      </c>
      <c r="G659" s="17">
        <v>-3.3217246683549431E-2</v>
      </c>
      <c r="H659" s="17">
        <v>-134.48999000000003</v>
      </c>
    </row>
    <row r="660" spans="4:8">
      <c r="D660" s="1">
        <v>43910</v>
      </c>
      <c r="E660" t="s">
        <v>14</v>
      </c>
      <c r="F660" s="17">
        <v>2304.919922</v>
      </c>
      <c r="G660" s="17">
        <v>-4.3359512424085686E-2</v>
      </c>
      <c r="H660" s="17">
        <v>-104.46997099999999</v>
      </c>
    </row>
    <row r="661" spans="4:8">
      <c r="D661" s="1">
        <v>43910</v>
      </c>
      <c r="E661" t="s">
        <v>17</v>
      </c>
      <c r="F661" s="17">
        <v>19173.980468999998</v>
      </c>
      <c r="G661" s="17">
        <v>-4.5462257730815303E-2</v>
      </c>
      <c r="H661" s="17">
        <v>-913.20898400000078</v>
      </c>
    </row>
    <row r="662" spans="4:8">
      <c r="D662" s="1">
        <v>43910</v>
      </c>
      <c r="E662" t="s">
        <v>35</v>
      </c>
      <c r="F662" s="17">
        <v>22805.070313</v>
      </c>
      <c r="G662" s="17">
        <v>5.048288027365469E-2</v>
      </c>
      <c r="H662" s="17">
        <v>1095.9394539999994</v>
      </c>
    </row>
    <row r="663" spans="4:8">
      <c r="D663" s="1">
        <v>43910</v>
      </c>
      <c r="E663" t="s">
        <v>30</v>
      </c>
      <c r="F663" s="17">
        <v>5190.7998049999997</v>
      </c>
      <c r="G663" s="17">
        <v>7.6092294149963666E-3</v>
      </c>
      <c r="H663" s="17">
        <v>39.199706999999762</v>
      </c>
    </row>
    <row r="664" spans="4:8">
      <c r="D664" s="1">
        <v>43910</v>
      </c>
      <c r="E664" t="s">
        <v>28</v>
      </c>
      <c r="F664" s="17">
        <v>4048.8000490000004</v>
      </c>
      <c r="G664" s="17">
        <v>5.013618181818192E-2</v>
      </c>
      <c r="H664" s="17">
        <v>193.3000490000004</v>
      </c>
    </row>
    <row r="665" spans="4:8">
      <c r="D665" s="1">
        <v>43909</v>
      </c>
      <c r="E665" t="s">
        <v>14</v>
      </c>
      <c r="F665" s="17">
        <v>2409.389893</v>
      </c>
      <c r="G665" s="17">
        <v>4.7078080724886158E-3</v>
      </c>
      <c r="H665" s="17">
        <v>11.28979500000014</v>
      </c>
    </row>
    <row r="666" spans="4:8">
      <c r="D666" s="1">
        <v>43909</v>
      </c>
      <c r="E666" t="s">
        <v>17</v>
      </c>
      <c r="F666" s="17">
        <v>20087.189452999999</v>
      </c>
      <c r="G666" s="17">
        <v>9.4612939666061779E-3</v>
      </c>
      <c r="H666" s="17">
        <v>188.2695309999981</v>
      </c>
    </row>
    <row r="667" spans="4:8">
      <c r="D667" s="1">
        <v>43909</v>
      </c>
      <c r="E667" t="s">
        <v>35</v>
      </c>
      <c r="F667" s="17">
        <v>21709.130859000001</v>
      </c>
      <c r="G667" s="17">
        <v>-2.6139159827167201E-2</v>
      </c>
      <c r="H667" s="17">
        <v>-582.68945399999939</v>
      </c>
    </row>
    <row r="668" spans="4:8">
      <c r="D668" s="1">
        <v>43909</v>
      </c>
      <c r="E668" t="s">
        <v>30</v>
      </c>
      <c r="F668" s="17">
        <v>5151.6000979999999</v>
      </c>
      <c r="G668" s="17">
        <v>1.3974727124842882E-2</v>
      </c>
      <c r="H668" s="17">
        <v>71</v>
      </c>
    </row>
    <row r="669" spans="4:8">
      <c r="D669" s="1">
        <v>43909</v>
      </c>
      <c r="E669" t="s">
        <v>28</v>
      </c>
      <c r="F669" s="17">
        <v>3855.5</v>
      </c>
      <c r="G669" s="17">
        <v>2.680804232427797E-2</v>
      </c>
      <c r="H669" s="17">
        <v>100.65991199999962</v>
      </c>
    </row>
    <row r="670" spans="4:8">
      <c r="D670" s="1">
        <v>43908</v>
      </c>
      <c r="E670" t="s">
        <v>14</v>
      </c>
      <c r="F670" s="17">
        <v>2398.1000979999999</v>
      </c>
      <c r="G670" s="17">
        <v>-5.1830762440945588E-2</v>
      </c>
      <c r="H670" s="17">
        <v>-131.0898430000002</v>
      </c>
    </row>
    <row r="671" spans="4:8">
      <c r="D671" s="1">
        <v>43908</v>
      </c>
      <c r="E671" t="s">
        <v>17</v>
      </c>
      <c r="F671" s="17">
        <v>19898.919922000001</v>
      </c>
      <c r="G671" s="17">
        <v>-6.3023823224076403E-2</v>
      </c>
      <c r="H671" s="17">
        <v>-1338.4609369999998</v>
      </c>
    </row>
    <row r="672" spans="4:8">
      <c r="D672" s="1">
        <v>43908</v>
      </c>
      <c r="E672" t="s">
        <v>35</v>
      </c>
      <c r="F672" s="17">
        <v>22291.820313</v>
      </c>
      <c r="G672" s="17">
        <v>-4.1777915080950301E-2</v>
      </c>
      <c r="H672" s="17">
        <v>-971.9101559999981</v>
      </c>
    </row>
    <row r="673" spans="4:8">
      <c r="D673" s="1">
        <v>43908</v>
      </c>
      <c r="E673" t="s">
        <v>30</v>
      </c>
      <c r="F673" s="17">
        <v>5080.6000979999999</v>
      </c>
      <c r="G673" s="17">
        <v>-4.0472871624835531E-2</v>
      </c>
      <c r="H673" s="17">
        <v>-214.29980400000022</v>
      </c>
    </row>
    <row r="674" spans="4:8">
      <c r="D674" s="1">
        <v>43908</v>
      </c>
      <c r="E674" t="s">
        <v>28</v>
      </c>
      <c r="F674" s="17">
        <v>3754.8400880000004</v>
      </c>
      <c r="G674" s="17">
        <v>-5.9356963379406602E-2</v>
      </c>
      <c r="H674" s="17">
        <v>-236.93994099999964</v>
      </c>
    </row>
    <row r="675" spans="4:8">
      <c r="D675" s="1">
        <v>43907</v>
      </c>
      <c r="E675" t="s">
        <v>14</v>
      </c>
      <c r="F675" s="17">
        <v>2529.1899410000001</v>
      </c>
      <c r="G675" s="17">
        <v>5.9954849490479516E-2</v>
      </c>
      <c r="H675" s="17">
        <v>143.06005800000048</v>
      </c>
    </row>
    <row r="676" spans="4:8">
      <c r="D676" s="1">
        <v>43907</v>
      </c>
      <c r="E676" t="s">
        <v>17</v>
      </c>
      <c r="F676" s="17">
        <v>21237.380859000001</v>
      </c>
      <c r="G676" s="17">
        <v>5.195335529133005E-2</v>
      </c>
      <c r="H676" s="17">
        <v>1048.861327999999</v>
      </c>
    </row>
    <row r="677" spans="4:8">
      <c r="D677" s="1">
        <v>43907</v>
      </c>
      <c r="E677" t="s">
        <v>35</v>
      </c>
      <c r="F677" s="17">
        <v>23263.730468999998</v>
      </c>
      <c r="G677" s="17">
        <v>8.6786283859605177E-3</v>
      </c>
      <c r="H677" s="17">
        <v>200.1601559999981</v>
      </c>
    </row>
    <row r="678" spans="4:8">
      <c r="D678" s="1">
        <v>43907</v>
      </c>
      <c r="E678" t="s">
        <v>30</v>
      </c>
      <c r="F678" s="17">
        <v>5294.8999020000001</v>
      </c>
      <c r="G678" s="17">
        <v>2.7916328796606552E-2</v>
      </c>
      <c r="H678" s="17">
        <v>143.79980400000022</v>
      </c>
    </row>
    <row r="679" spans="4:8">
      <c r="D679" s="1">
        <v>43907</v>
      </c>
      <c r="E679" t="s">
        <v>28</v>
      </c>
      <c r="F679" s="17">
        <v>3991.780029</v>
      </c>
      <c r="G679" s="17">
        <v>2.8422312508301045E-2</v>
      </c>
      <c r="H679" s="17">
        <v>110.32006799999999</v>
      </c>
    </row>
    <row r="680" spans="4:8">
      <c r="D680" s="1">
        <v>43906</v>
      </c>
      <c r="E680" t="s">
        <v>14</v>
      </c>
      <c r="F680" s="17">
        <v>2386.1298829999996</v>
      </c>
      <c r="G680" s="17">
        <v>-0.11984055248695667</v>
      </c>
      <c r="H680" s="17">
        <v>-324.89013700000032</v>
      </c>
    </row>
    <row r="681" spans="4:8">
      <c r="D681" s="1">
        <v>43906</v>
      </c>
      <c r="E681" t="s">
        <v>17</v>
      </c>
      <c r="F681" s="17">
        <v>20188.519531000002</v>
      </c>
      <c r="G681" s="17">
        <v>-0.12926545509841977</v>
      </c>
      <c r="H681" s="17">
        <v>-2997.0996099999975</v>
      </c>
    </row>
    <row r="682" spans="4:8">
      <c r="D682" s="1">
        <v>43906</v>
      </c>
      <c r="E682" t="s">
        <v>35</v>
      </c>
      <c r="F682" s="17">
        <v>23063.570313</v>
      </c>
      <c r="G682" s="17">
        <v>-4.0333852068181533E-2</v>
      </c>
      <c r="H682" s="17">
        <v>-969.33984300000157</v>
      </c>
    </row>
    <row r="683" spans="4:8">
      <c r="D683" s="1">
        <v>43906</v>
      </c>
      <c r="E683" t="s">
        <v>30</v>
      </c>
      <c r="F683" s="17">
        <v>5151.1000979999999</v>
      </c>
      <c r="G683" s="17">
        <v>-4.0066341677102275E-2</v>
      </c>
      <c r="H683" s="17">
        <v>-215</v>
      </c>
    </row>
    <row r="684" spans="4:8">
      <c r="D684" s="1">
        <v>43906</v>
      </c>
      <c r="E684" t="s">
        <v>28</v>
      </c>
      <c r="F684" s="17">
        <v>3881.459961</v>
      </c>
      <c r="G684" s="17">
        <v>-5.7522875581696227E-2</v>
      </c>
      <c r="H684" s="17">
        <v>-236.89990200000057</v>
      </c>
    </row>
    <row r="685" spans="4:8">
      <c r="D685" s="1">
        <v>43903</v>
      </c>
      <c r="E685" t="s">
        <v>14</v>
      </c>
      <c r="F685" s="17">
        <v>2711.0200199999999</v>
      </c>
      <c r="G685" s="17">
        <v>9.2871249732820405E-2</v>
      </c>
      <c r="H685" s="17">
        <v>230.3801269999999</v>
      </c>
    </row>
    <row r="686" spans="4:8">
      <c r="D686" s="1">
        <v>43903</v>
      </c>
      <c r="E686" t="s">
        <v>17</v>
      </c>
      <c r="F686" s="17">
        <v>23185.619140999999</v>
      </c>
      <c r="G686" s="17">
        <v>9.3629341048875173E-2</v>
      </c>
      <c r="H686" s="17">
        <v>1985</v>
      </c>
    </row>
    <row r="687" spans="4:8">
      <c r="D687" s="1">
        <v>43903</v>
      </c>
      <c r="E687" t="s">
        <v>35</v>
      </c>
      <c r="F687" s="17">
        <v>24032.910156000002</v>
      </c>
      <c r="G687" s="17">
        <v>-1.1360375096381763E-2</v>
      </c>
      <c r="H687" s="17">
        <v>-276.16015699999843</v>
      </c>
    </row>
    <row r="688" spans="4:8">
      <c r="D688" s="1">
        <v>43903</v>
      </c>
      <c r="E688" t="s">
        <v>30</v>
      </c>
      <c r="F688" s="17">
        <v>5366.1000979999999</v>
      </c>
      <c r="G688" s="17">
        <v>2.4553717995226709E-2</v>
      </c>
      <c r="H688" s="17">
        <v>128.60009799999989</v>
      </c>
    </row>
    <row r="689" spans="4:8">
      <c r="D689" s="1">
        <v>43903</v>
      </c>
      <c r="E689" t="s">
        <v>28</v>
      </c>
      <c r="F689" s="17">
        <v>4118.3598630000006</v>
      </c>
      <c r="G689" s="17">
        <v>1.8322227754095519E-2</v>
      </c>
      <c r="H689" s="17">
        <v>74.099853000000621</v>
      </c>
    </row>
    <row r="690" spans="4:8">
      <c r="D690" s="1">
        <v>43902</v>
      </c>
      <c r="E690" t="s">
        <v>14</v>
      </c>
      <c r="F690" s="17">
        <v>2480.639893</v>
      </c>
      <c r="G690" s="17">
        <v>-9.5112680886335815E-2</v>
      </c>
      <c r="H690" s="17">
        <v>-260.73998999999958</v>
      </c>
    </row>
    <row r="691" spans="4:8">
      <c r="D691" s="1">
        <v>43902</v>
      </c>
      <c r="E691" t="s">
        <v>17</v>
      </c>
      <c r="F691" s="17">
        <v>21200.619140999999</v>
      </c>
      <c r="G691" s="17">
        <v>-9.9884495274157839E-2</v>
      </c>
      <c r="H691" s="17">
        <v>-2352.6015619999998</v>
      </c>
    </row>
    <row r="692" spans="4:8">
      <c r="D692" s="1">
        <v>43902</v>
      </c>
      <c r="E692" t="s">
        <v>35</v>
      </c>
      <c r="F692" s="17">
        <v>24309.070313</v>
      </c>
      <c r="G692" s="17">
        <v>-3.6562830705284724E-2</v>
      </c>
      <c r="H692" s="17">
        <v>-922.53906199999983</v>
      </c>
    </row>
    <row r="693" spans="4:8">
      <c r="D693" s="1">
        <v>43902</v>
      </c>
      <c r="E693" t="s">
        <v>30</v>
      </c>
      <c r="F693" s="17">
        <v>5237.5</v>
      </c>
      <c r="G693" s="17">
        <v>-0.10873819450353102</v>
      </c>
      <c r="H693" s="17">
        <v>-639</v>
      </c>
    </row>
    <row r="694" spans="4:8">
      <c r="D694" s="1">
        <v>43902</v>
      </c>
      <c r="E694" t="s">
        <v>28</v>
      </c>
      <c r="F694" s="17">
        <v>4044.26001</v>
      </c>
      <c r="G694" s="17">
        <v>-0.12276774361477144</v>
      </c>
      <c r="H694" s="17">
        <v>-565.98999000000003</v>
      </c>
    </row>
    <row r="695" spans="4:8">
      <c r="D695" s="1">
        <v>43901</v>
      </c>
      <c r="E695" t="s">
        <v>14</v>
      </c>
      <c r="F695" s="17">
        <v>2741.3798829999996</v>
      </c>
      <c r="G695" s="17">
        <v>-4.8868444911533554E-2</v>
      </c>
      <c r="H695" s="17">
        <v>-140.85009700000046</v>
      </c>
    </row>
    <row r="696" spans="4:8">
      <c r="D696" s="1">
        <v>43901</v>
      </c>
      <c r="E696" t="s">
        <v>17</v>
      </c>
      <c r="F696" s="17">
        <v>23553.220702999999</v>
      </c>
      <c r="G696" s="17">
        <v>-5.8555043371111858E-2</v>
      </c>
      <c r="H696" s="17">
        <v>-1464.9394530000027</v>
      </c>
    </row>
    <row r="697" spans="4:8">
      <c r="D697" s="1">
        <v>43901</v>
      </c>
      <c r="E697" t="s">
        <v>35</v>
      </c>
      <c r="F697" s="17">
        <v>25231.609375</v>
      </c>
      <c r="G697" s="17">
        <v>-6.3365296492055006E-3</v>
      </c>
      <c r="H697" s="17">
        <v>-160.90039099999922</v>
      </c>
    </row>
    <row r="698" spans="4:8">
      <c r="D698" s="1">
        <v>43901</v>
      </c>
      <c r="E698" t="s">
        <v>30</v>
      </c>
      <c r="F698" s="17">
        <v>5876.5</v>
      </c>
      <c r="G698" s="17">
        <v>-1.40431851719035E-2</v>
      </c>
      <c r="H698" s="17">
        <v>-83.700195000000349</v>
      </c>
    </row>
    <row r="699" spans="4:8">
      <c r="D699" s="1">
        <v>43901</v>
      </c>
      <c r="E699" t="s">
        <v>28</v>
      </c>
      <c r="F699" s="17">
        <v>4610.25</v>
      </c>
      <c r="G699" s="17">
        <v>-5.685158721321683E-3</v>
      </c>
      <c r="H699" s="17">
        <v>-26.359863000000587</v>
      </c>
    </row>
    <row r="700" spans="4:8">
      <c r="D700" s="1">
        <v>43900</v>
      </c>
      <c r="E700" t="s">
        <v>14</v>
      </c>
      <c r="F700" s="17">
        <v>2882.2299800000001</v>
      </c>
      <c r="G700" s="17">
        <v>4.9396305955674777E-2</v>
      </c>
      <c r="H700" s="17">
        <v>135.66992100000016</v>
      </c>
    </row>
    <row r="701" spans="4:8">
      <c r="D701" s="1">
        <v>43900</v>
      </c>
      <c r="E701" t="s">
        <v>17</v>
      </c>
      <c r="F701" s="17">
        <v>25018.160156000002</v>
      </c>
      <c r="G701" s="17">
        <v>4.8934621997312383E-2</v>
      </c>
      <c r="H701" s="17">
        <v>1167.140625</v>
      </c>
    </row>
    <row r="702" spans="4:8">
      <c r="D702" s="1">
        <v>43900</v>
      </c>
      <c r="E702" t="s">
        <v>35</v>
      </c>
      <c r="F702" s="17">
        <v>25392.509765999999</v>
      </c>
      <c r="G702" s="17">
        <v>1.4059199184538551E-2</v>
      </c>
      <c r="H702" s="17">
        <v>352.04882799999905</v>
      </c>
    </row>
    <row r="703" spans="4:8">
      <c r="D703" s="1">
        <v>43900</v>
      </c>
      <c r="E703" t="s">
        <v>30</v>
      </c>
      <c r="F703" s="17">
        <v>5960.2001950000003</v>
      </c>
      <c r="G703" s="17">
        <v>-9.3861848922691137E-4</v>
      </c>
      <c r="H703" s="17">
        <v>-5.5996099999993021</v>
      </c>
    </row>
    <row r="704" spans="4:8">
      <c r="D704" s="1">
        <v>43900</v>
      </c>
      <c r="E704" t="s">
        <v>28</v>
      </c>
      <c r="F704" s="17">
        <v>4636.6098630000006</v>
      </c>
      <c r="G704" s="17">
        <v>-1.5144786250674435E-2</v>
      </c>
      <c r="H704" s="17">
        <v>-71.300292999999328</v>
      </c>
    </row>
    <row r="705" spans="4:8">
      <c r="D705" s="1">
        <v>43899</v>
      </c>
      <c r="E705" t="s">
        <v>14</v>
      </c>
      <c r="F705" s="17">
        <v>2746.5600589999999</v>
      </c>
      <c r="G705" s="17">
        <v>-7.5969697282486995E-2</v>
      </c>
      <c r="H705" s="17">
        <v>-225.81005800000048</v>
      </c>
    </row>
    <row r="706" spans="4:8">
      <c r="D706" s="1">
        <v>43899</v>
      </c>
      <c r="E706" t="s">
        <v>17</v>
      </c>
      <c r="F706" s="17">
        <v>23851.019531000002</v>
      </c>
      <c r="G706" s="17">
        <v>-7.7857218222371252E-2</v>
      </c>
      <c r="H706" s="17">
        <v>-2013.7597659999992</v>
      </c>
    </row>
    <row r="707" spans="4:8">
      <c r="D707" s="1">
        <v>43899</v>
      </c>
      <c r="E707" t="s">
        <v>35</v>
      </c>
      <c r="F707" s="17">
        <v>25040.460938</v>
      </c>
      <c r="G707" s="17">
        <v>-4.2307834508180653E-2</v>
      </c>
      <c r="H707" s="17">
        <v>-1106.2089840000008</v>
      </c>
    </row>
    <row r="708" spans="4:8">
      <c r="D708" s="1">
        <v>43899</v>
      </c>
      <c r="E708" t="s">
        <v>30</v>
      </c>
      <c r="F708" s="17">
        <v>5965.7998049999997</v>
      </c>
      <c r="G708" s="17">
        <v>-7.6873129308085528E-2</v>
      </c>
      <c r="H708" s="17">
        <v>-496.80029300000024</v>
      </c>
    </row>
    <row r="709" spans="4:8">
      <c r="D709" s="1">
        <v>43899</v>
      </c>
      <c r="E709" t="s">
        <v>28</v>
      </c>
      <c r="F709" s="17">
        <v>4707.9101559999999</v>
      </c>
      <c r="G709" s="17">
        <v>-8.3905524204591353E-2</v>
      </c>
      <c r="H709" s="17">
        <v>-431.19970700000067</v>
      </c>
    </row>
    <row r="710" spans="4:8">
      <c r="D710" s="1">
        <v>43896</v>
      </c>
      <c r="E710" t="s">
        <v>14</v>
      </c>
      <c r="F710" s="17">
        <v>2972.3701170000004</v>
      </c>
      <c r="G710" s="17">
        <v>-1.7053851930321686E-2</v>
      </c>
      <c r="H710" s="17">
        <v>-51.569823999999699</v>
      </c>
    </row>
    <row r="711" spans="4:8">
      <c r="D711" s="1">
        <v>43896</v>
      </c>
      <c r="E711" t="s">
        <v>17</v>
      </c>
      <c r="F711" s="17">
        <v>25864.779297000001</v>
      </c>
      <c r="G711" s="17">
        <v>-9.8195803154809014E-3</v>
      </c>
      <c r="H711" s="17">
        <v>-256.5</v>
      </c>
    </row>
    <row r="712" spans="4:8">
      <c r="D712" s="1">
        <v>43896</v>
      </c>
      <c r="E712" t="s">
        <v>35</v>
      </c>
      <c r="F712" s="17">
        <v>26146.669922000001</v>
      </c>
      <c r="G712" s="17">
        <v>-2.3206898379838366E-2</v>
      </c>
      <c r="H712" s="17">
        <v>-621.19921899999827</v>
      </c>
    </row>
    <row r="713" spans="4:8">
      <c r="D713" s="1">
        <v>43896</v>
      </c>
      <c r="E713" t="s">
        <v>30</v>
      </c>
      <c r="F713" s="17">
        <v>6462.6000979999999</v>
      </c>
      <c r="G713" s="17">
        <v>-3.6209593394658089E-2</v>
      </c>
      <c r="H713" s="17">
        <v>-242.79980400000022</v>
      </c>
    </row>
    <row r="714" spans="4:8">
      <c r="D714" s="1">
        <v>43896</v>
      </c>
      <c r="E714" t="s">
        <v>28</v>
      </c>
      <c r="F714" s="17">
        <v>5139.1098630000006</v>
      </c>
      <c r="G714" s="17">
        <v>-4.1407590036010425E-2</v>
      </c>
      <c r="H714" s="17">
        <v>-221.9902349999993</v>
      </c>
    </row>
    <row r="715" spans="4:8">
      <c r="D715" s="1">
        <v>43895</v>
      </c>
      <c r="E715" t="s">
        <v>14</v>
      </c>
      <c r="F715" s="17">
        <v>3023.9399410000001</v>
      </c>
      <c r="G715" s="17">
        <v>-3.3922077118806071E-2</v>
      </c>
      <c r="H715" s="17">
        <v>-106.1801760000003</v>
      </c>
    </row>
    <row r="716" spans="4:8">
      <c r="D716" s="1">
        <v>43895</v>
      </c>
      <c r="E716" t="s">
        <v>17</v>
      </c>
      <c r="F716" s="17">
        <v>26121.279297000001</v>
      </c>
      <c r="G716" s="17">
        <v>-3.5789934330940694E-2</v>
      </c>
      <c r="H716" s="17">
        <v>-969.58007799999905</v>
      </c>
    </row>
    <row r="717" spans="4:8">
      <c r="D717" s="1">
        <v>43895</v>
      </c>
      <c r="E717" t="s">
        <v>35</v>
      </c>
      <c r="F717" s="17">
        <v>26767.869140999999</v>
      </c>
      <c r="G717" s="17">
        <v>2.0814482666130705E-2</v>
      </c>
      <c r="H717" s="17">
        <v>545.79882799999905</v>
      </c>
    </row>
    <row r="718" spans="4:8">
      <c r="D718" s="1">
        <v>43895</v>
      </c>
      <c r="E718" t="s">
        <v>30</v>
      </c>
      <c r="F718" s="17">
        <v>6705.3999020000001</v>
      </c>
      <c r="G718" s="17">
        <v>-1.6168817773263768E-2</v>
      </c>
      <c r="H718" s="17">
        <v>-110.20019600000069</v>
      </c>
    </row>
    <row r="719" spans="4:8">
      <c r="D719" s="1">
        <v>43895</v>
      </c>
      <c r="E719" t="s">
        <v>28</v>
      </c>
      <c r="F719" s="17">
        <v>5361.1000979999999</v>
      </c>
      <c r="G719" s="17">
        <v>-1.8992154718223849E-2</v>
      </c>
      <c r="H719" s="17">
        <v>-103.79003899999952</v>
      </c>
    </row>
    <row r="720" spans="4:8">
      <c r="D720" s="1">
        <v>43894</v>
      </c>
      <c r="E720" t="s">
        <v>14</v>
      </c>
      <c r="F720" s="17">
        <v>3130.1201170000004</v>
      </c>
      <c r="G720" s="17">
        <v>4.220259077712598E-2</v>
      </c>
      <c r="H720" s="17">
        <v>126.75</v>
      </c>
    </row>
    <row r="721" spans="4:8">
      <c r="D721" s="1">
        <v>43894</v>
      </c>
      <c r="E721" t="s">
        <v>17</v>
      </c>
      <c r="F721" s="17">
        <v>27090.859375</v>
      </c>
      <c r="G721" s="17">
        <v>4.5276484491963767E-2</v>
      </c>
      <c r="H721" s="17">
        <v>1173.4492189999983</v>
      </c>
    </row>
    <row r="722" spans="4:8">
      <c r="D722" s="1">
        <v>43894</v>
      </c>
      <c r="E722" t="s">
        <v>35</v>
      </c>
      <c r="F722" s="17">
        <v>26222.070313</v>
      </c>
      <c r="G722" s="17">
        <v>-2.3873094528618472E-3</v>
      </c>
      <c r="H722" s="17">
        <v>-62.75</v>
      </c>
    </row>
    <row r="723" spans="4:8">
      <c r="D723" s="1">
        <v>43894</v>
      </c>
      <c r="E723" t="s">
        <v>30</v>
      </c>
      <c r="F723" s="17">
        <v>6815.6000980000008</v>
      </c>
      <c r="G723" s="17">
        <v>1.4497916134218511E-2</v>
      </c>
      <c r="H723" s="17">
        <v>97.39990300000045</v>
      </c>
    </row>
    <row r="724" spans="4:8">
      <c r="D724" s="1">
        <v>43894</v>
      </c>
      <c r="E724" t="s">
        <v>28</v>
      </c>
      <c r="F724" s="17">
        <v>5464.8901369999994</v>
      </c>
      <c r="G724" s="17">
        <v>1.329834142763347E-2</v>
      </c>
      <c r="H724" s="17">
        <v>71.720214999999371</v>
      </c>
    </row>
    <row r="725" spans="4:8">
      <c r="D725" s="1">
        <v>43893</v>
      </c>
      <c r="E725" t="s">
        <v>14</v>
      </c>
      <c r="F725" s="17">
        <v>3003.3701170000004</v>
      </c>
      <c r="G725" s="17">
        <v>-2.8107896034326764E-2</v>
      </c>
      <c r="H725" s="17">
        <v>-86.859862999999677</v>
      </c>
    </row>
    <row r="726" spans="4:8">
      <c r="D726" s="1">
        <v>43893</v>
      </c>
      <c r="E726" t="s">
        <v>17</v>
      </c>
      <c r="F726" s="17">
        <v>25917.410156000002</v>
      </c>
      <c r="G726" s="17">
        <v>-2.9431177388730686E-2</v>
      </c>
      <c r="H726" s="17">
        <v>-785.91015699999843</v>
      </c>
    </row>
    <row r="727" spans="4:8">
      <c r="D727" s="1">
        <v>43893</v>
      </c>
      <c r="E727" t="s">
        <v>35</v>
      </c>
      <c r="F727" s="17">
        <v>26284.820313</v>
      </c>
      <c r="G727" s="17">
        <v>-2.6089527490823428E-4</v>
      </c>
      <c r="H727" s="17">
        <v>-6.859375</v>
      </c>
    </row>
    <row r="728" spans="4:8">
      <c r="D728" s="1">
        <v>43893</v>
      </c>
      <c r="E728" t="s">
        <v>30</v>
      </c>
      <c r="F728" s="17">
        <v>6718.2001950000003</v>
      </c>
      <c r="G728" s="17">
        <v>9.5118324741408321E-3</v>
      </c>
      <c r="H728" s="17">
        <v>63.300293000000238</v>
      </c>
    </row>
    <row r="729" spans="4:8">
      <c r="D729" s="1">
        <v>43893</v>
      </c>
      <c r="E729" t="s">
        <v>28</v>
      </c>
      <c r="F729" s="17">
        <v>5393.169922</v>
      </c>
      <c r="G729" s="17">
        <v>1.1183965144280102E-2</v>
      </c>
      <c r="H729" s="17">
        <v>59.649902000000111</v>
      </c>
    </row>
    <row r="730" spans="4:8">
      <c r="D730" s="1">
        <v>43892</v>
      </c>
      <c r="E730" t="s">
        <v>14</v>
      </c>
      <c r="F730" s="17">
        <v>3090.2299800000001</v>
      </c>
      <c r="G730" s="17">
        <v>4.603922874232038E-2</v>
      </c>
      <c r="H730" s="17">
        <v>136.01000900000008</v>
      </c>
    </row>
    <row r="731" spans="4:8">
      <c r="D731" s="1">
        <v>43892</v>
      </c>
      <c r="E731" t="s">
        <v>17</v>
      </c>
      <c r="F731" s="17">
        <v>26703.320313</v>
      </c>
      <c r="G731" s="17">
        <v>5.0924579360828538E-2</v>
      </c>
      <c r="H731" s="17">
        <v>1293.9609380000002</v>
      </c>
    </row>
    <row r="732" spans="4:8">
      <c r="D732" s="1">
        <v>43892</v>
      </c>
      <c r="E732" t="s">
        <v>35</v>
      </c>
      <c r="F732" s="17">
        <v>26291.679688</v>
      </c>
      <c r="G732" s="17">
        <v>6.1902194889671917E-3</v>
      </c>
      <c r="H732" s="17">
        <v>161.75</v>
      </c>
    </row>
    <row r="733" spans="4:8">
      <c r="D733" s="1">
        <v>43892</v>
      </c>
      <c r="E733" t="s">
        <v>30</v>
      </c>
      <c r="F733" s="17">
        <v>6654.8999020000001</v>
      </c>
      <c r="G733" s="17">
        <v>1.1290733807480824E-2</v>
      </c>
      <c r="H733" s="17">
        <v>74.299804000000222</v>
      </c>
    </row>
    <row r="734" spans="4:8">
      <c r="D734" s="1">
        <v>43892</v>
      </c>
      <c r="E734" t="s">
        <v>28</v>
      </c>
      <c r="F734" s="17">
        <v>5333.5200199999999</v>
      </c>
      <c r="G734" s="17">
        <v>4.448316999554584E-3</v>
      </c>
      <c r="H734" s="17">
        <v>23.62011799999982</v>
      </c>
    </row>
    <row r="735" spans="4:8">
      <c r="D735" s="1">
        <v>43889</v>
      </c>
      <c r="E735" t="s">
        <v>14</v>
      </c>
      <c r="F735" s="17">
        <v>2954.219971</v>
      </c>
      <c r="G735" s="17">
        <v>-8.2383404227317995E-3</v>
      </c>
      <c r="H735" s="17">
        <v>-24.540038999999979</v>
      </c>
    </row>
    <row r="736" spans="4:8">
      <c r="D736" s="1">
        <v>43889</v>
      </c>
      <c r="E736" t="s">
        <v>17</v>
      </c>
      <c r="F736" s="17">
        <v>25409.359375</v>
      </c>
      <c r="G736" s="17">
        <v>-1.3866039240418055E-2</v>
      </c>
      <c r="H736" s="17">
        <v>-357.28125</v>
      </c>
    </row>
    <row r="737" spans="4:8">
      <c r="D737" s="1">
        <v>43889</v>
      </c>
      <c r="E737" t="s">
        <v>35</v>
      </c>
      <c r="F737" s="17">
        <v>26129.929688</v>
      </c>
      <c r="G737" s="17">
        <v>-2.4224156204036999E-2</v>
      </c>
      <c r="H737" s="17">
        <v>-648.68945299999905</v>
      </c>
    </row>
    <row r="738" spans="4:8">
      <c r="D738" s="1">
        <v>43889</v>
      </c>
      <c r="E738" t="s">
        <v>30</v>
      </c>
      <c r="F738" s="17">
        <v>6580.6000979999999</v>
      </c>
      <c r="G738" s="17">
        <v>-3.1752075674136709E-2</v>
      </c>
      <c r="H738" s="17">
        <v>-215.79980399999931</v>
      </c>
    </row>
    <row r="739" spans="4:8">
      <c r="D739" s="1">
        <v>43889</v>
      </c>
      <c r="E739" t="s">
        <v>28</v>
      </c>
      <c r="F739" s="17">
        <v>5309.8999020000001</v>
      </c>
      <c r="G739" s="17">
        <v>-3.3790703961079915E-2</v>
      </c>
      <c r="H739" s="17">
        <v>-185.70019599999978</v>
      </c>
    </row>
    <row r="740" spans="4:8">
      <c r="D740" s="1">
        <v>43888</v>
      </c>
      <c r="E740" t="s">
        <v>14</v>
      </c>
      <c r="F740" s="17">
        <v>2978.76001</v>
      </c>
      <c r="G740" s="17">
        <v>-4.4163242638266396E-2</v>
      </c>
      <c r="H740" s="17">
        <v>-137.62988300000006</v>
      </c>
    </row>
    <row r="741" spans="4:8">
      <c r="D741" s="1">
        <v>43888</v>
      </c>
      <c r="E741" t="s">
        <v>17</v>
      </c>
      <c r="F741" s="17">
        <v>25766.640625</v>
      </c>
      <c r="G741" s="17">
        <v>-4.4178623752785903E-2</v>
      </c>
      <c r="H741" s="17">
        <v>-1190.9492189999983</v>
      </c>
    </row>
    <row r="742" spans="4:8">
      <c r="D742" s="1">
        <v>43888</v>
      </c>
      <c r="E742" t="s">
        <v>35</v>
      </c>
      <c r="F742" s="17">
        <v>26778.619140999999</v>
      </c>
      <c r="G742" s="17">
        <v>3.076393424009013E-3</v>
      </c>
      <c r="H742" s="17">
        <v>82.128906999998435</v>
      </c>
    </row>
    <row r="743" spans="4:8">
      <c r="D743" s="1">
        <v>43888</v>
      </c>
      <c r="E743" t="s">
        <v>30</v>
      </c>
      <c r="F743" s="17">
        <v>6796.3999019999992</v>
      </c>
      <c r="G743" s="17">
        <v>-3.4944990841320668E-2</v>
      </c>
      <c r="H743" s="17">
        <v>-246.1000980000008</v>
      </c>
    </row>
    <row r="744" spans="4:8">
      <c r="D744" s="1">
        <v>43888</v>
      </c>
      <c r="E744" t="s">
        <v>28</v>
      </c>
      <c r="F744" s="17">
        <v>5495.6000979999999</v>
      </c>
      <c r="G744" s="17">
        <v>-3.3239168180706928E-2</v>
      </c>
      <c r="H744" s="17">
        <v>-188.94970699999976</v>
      </c>
    </row>
    <row r="745" spans="4:8">
      <c r="D745" s="1">
        <v>43887</v>
      </c>
      <c r="E745" t="s">
        <v>14</v>
      </c>
      <c r="F745" s="17">
        <v>3116.389893</v>
      </c>
      <c r="G745" s="17">
        <v>-3.7785404903644803E-3</v>
      </c>
      <c r="H745" s="17">
        <v>-11.820067999999992</v>
      </c>
    </row>
    <row r="746" spans="4:8">
      <c r="D746" s="1">
        <v>43887</v>
      </c>
      <c r="E746" t="s">
        <v>17</v>
      </c>
      <c r="F746" s="17">
        <v>26957.589843999998</v>
      </c>
      <c r="G746" s="17">
        <v>-4.5702850173119031E-3</v>
      </c>
      <c r="H746" s="17">
        <v>-123.76953100000173</v>
      </c>
    </row>
    <row r="747" spans="4:8">
      <c r="D747" s="1">
        <v>43887</v>
      </c>
      <c r="E747" t="s">
        <v>35</v>
      </c>
      <c r="F747" s="17">
        <v>26696.490234000001</v>
      </c>
      <c r="G747" s="17">
        <v>-7.3156043944509093E-3</v>
      </c>
      <c r="H747" s="17">
        <v>-196.74023499999748</v>
      </c>
    </row>
    <row r="748" spans="4:8">
      <c r="D748" s="1">
        <v>43887</v>
      </c>
      <c r="E748" t="s">
        <v>30</v>
      </c>
      <c r="F748" s="17">
        <v>7042.5</v>
      </c>
      <c r="G748" s="17">
        <v>3.5053361181441372E-3</v>
      </c>
      <c r="H748" s="17">
        <v>24.600098000000798</v>
      </c>
    </row>
    <row r="749" spans="4:8">
      <c r="D749" s="1">
        <v>43887</v>
      </c>
      <c r="E749" t="s">
        <v>28</v>
      </c>
      <c r="F749" s="17">
        <v>5684.5498049999997</v>
      </c>
      <c r="G749" s="17">
        <v>8.5737732567704435E-4</v>
      </c>
      <c r="H749" s="17">
        <v>4.8696289999998044</v>
      </c>
    </row>
    <row r="750" spans="4:8">
      <c r="D750" s="1">
        <v>43886</v>
      </c>
      <c r="E750" t="s">
        <v>14</v>
      </c>
      <c r="F750" s="17">
        <v>3128.209961</v>
      </c>
      <c r="G750" s="17">
        <v>-3.0279995672499539E-2</v>
      </c>
      <c r="H750" s="17">
        <v>-97.679932000000008</v>
      </c>
    </row>
    <row r="751" spans="4:8">
      <c r="D751" s="1">
        <v>43886</v>
      </c>
      <c r="E751" t="s">
        <v>17</v>
      </c>
      <c r="F751" s="17">
        <v>27081.359375</v>
      </c>
      <c r="G751" s="17">
        <v>-3.1452654481827366E-2</v>
      </c>
      <c r="H751" s="17">
        <v>-879.44140600000173</v>
      </c>
    </row>
    <row r="752" spans="4:8">
      <c r="D752" s="1">
        <v>43886</v>
      </c>
      <c r="E752" t="s">
        <v>35</v>
      </c>
      <c r="F752" s="17">
        <v>26893.230468999998</v>
      </c>
      <c r="G752" s="17">
        <v>2.6975105843967794E-3</v>
      </c>
      <c r="H752" s="17">
        <v>72.349609999997483</v>
      </c>
    </row>
    <row r="753" spans="4:8">
      <c r="D753" s="1">
        <v>43886</v>
      </c>
      <c r="E753" t="s">
        <v>30</v>
      </c>
      <c r="F753" s="17">
        <v>7017.8999019999992</v>
      </c>
      <c r="G753" s="17">
        <v>-1.9408102334085124E-2</v>
      </c>
      <c r="H753" s="17">
        <v>-138.89990300000045</v>
      </c>
    </row>
    <row r="754" spans="4:8">
      <c r="D754" s="1">
        <v>43886</v>
      </c>
      <c r="E754" t="s">
        <v>28</v>
      </c>
      <c r="F754" s="17">
        <v>5679.6801759999998</v>
      </c>
      <c r="G754" s="17">
        <v>-1.9370244624565453E-2</v>
      </c>
      <c r="H754" s="17">
        <v>-112.18994100000054</v>
      </c>
    </row>
    <row r="755" spans="4:8">
      <c r="D755" s="1">
        <v>43885</v>
      </c>
      <c r="E755" t="s">
        <v>14</v>
      </c>
      <c r="F755" s="17">
        <v>3225.889893</v>
      </c>
      <c r="G755" s="17">
        <v>-3.3513626544828097E-2</v>
      </c>
      <c r="H755" s="17">
        <v>-111.86010699999997</v>
      </c>
    </row>
    <row r="756" spans="4:8">
      <c r="D756" s="1">
        <v>43885</v>
      </c>
      <c r="E756" t="s">
        <v>17</v>
      </c>
      <c r="F756" s="17">
        <v>27960.800781000002</v>
      </c>
      <c r="G756" s="17">
        <v>-3.5582049558805229E-2</v>
      </c>
      <c r="H756" s="17">
        <v>-1031.609375</v>
      </c>
    </row>
    <row r="757" spans="4:8">
      <c r="D757" s="1">
        <v>43885</v>
      </c>
      <c r="E757" t="s">
        <v>35</v>
      </c>
      <c r="F757" s="17">
        <v>26820.880859000001</v>
      </c>
      <c r="G757" s="17">
        <v>-1.7867116078170056E-2</v>
      </c>
      <c r="H757" s="17">
        <v>-487.92968800000381</v>
      </c>
    </row>
    <row r="758" spans="4:8">
      <c r="D758" s="1">
        <v>43885</v>
      </c>
      <c r="E758" t="s">
        <v>30</v>
      </c>
      <c r="F758" s="17">
        <v>7156.7998049999997</v>
      </c>
      <c r="G758" s="17">
        <v>-3.33743162752985E-2</v>
      </c>
      <c r="H758" s="17">
        <v>-247.10009699999955</v>
      </c>
    </row>
    <row r="759" spans="4:8">
      <c r="D759" s="1">
        <v>43885</v>
      </c>
      <c r="E759" t="s">
        <v>28</v>
      </c>
      <c r="F759" s="17">
        <v>5791.8701170000004</v>
      </c>
      <c r="G759" s="17">
        <v>-3.944629095862616E-2</v>
      </c>
      <c r="H759" s="17">
        <v>-237.85009799999989</v>
      </c>
    </row>
    <row r="760" spans="4:8">
      <c r="D760" s="1">
        <v>43882</v>
      </c>
      <c r="E760" t="s">
        <v>14</v>
      </c>
      <c r="F760" s="17">
        <v>3337.75</v>
      </c>
      <c r="G760" s="17">
        <v>-1.051810288962261E-2</v>
      </c>
      <c r="H760" s="17">
        <v>-35.479979999999614</v>
      </c>
    </row>
    <row r="761" spans="4:8">
      <c r="D761" s="1">
        <v>43882</v>
      </c>
      <c r="E761" t="s">
        <v>17</v>
      </c>
      <c r="F761" s="17">
        <v>28992.410156000002</v>
      </c>
      <c r="G761" s="17">
        <v>-7.7881747128965388E-3</v>
      </c>
      <c r="H761" s="17">
        <v>-227.57031299999653</v>
      </c>
    </row>
    <row r="762" spans="4:8">
      <c r="D762" s="1">
        <v>43882</v>
      </c>
      <c r="E762" t="s">
        <v>35</v>
      </c>
      <c r="F762" s="17">
        <v>27308.810547000005</v>
      </c>
      <c r="G762" s="17">
        <v>-1.0878621707539532E-2</v>
      </c>
      <c r="H762" s="17">
        <v>-300.34960899999714</v>
      </c>
    </row>
    <row r="763" spans="4:8">
      <c r="D763" s="1">
        <v>43882</v>
      </c>
      <c r="E763" t="s">
        <v>30</v>
      </c>
      <c r="F763" s="17">
        <v>7403.8999019999992</v>
      </c>
      <c r="G763" s="17">
        <v>-4.397197048258113E-3</v>
      </c>
      <c r="H763" s="17">
        <v>-32.700196000001597</v>
      </c>
    </row>
    <row r="764" spans="4:8">
      <c r="D764" s="1">
        <v>43882</v>
      </c>
      <c r="E764" t="s">
        <v>28</v>
      </c>
      <c r="F764" s="17">
        <v>6029.7202150000003</v>
      </c>
      <c r="G764" s="17">
        <v>-5.3741304534508042E-3</v>
      </c>
      <c r="H764" s="17">
        <v>-32.579589999999371</v>
      </c>
    </row>
    <row r="765" spans="4:8">
      <c r="D765" s="1">
        <v>43881</v>
      </c>
      <c r="E765" t="s">
        <v>14</v>
      </c>
      <c r="F765" s="17">
        <v>3373.2299799999996</v>
      </c>
      <c r="G765" s="17">
        <v>-3.8155198009306845E-3</v>
      </c>
      <c r="H765" s="17">
        <v>-12.919922000000497</v>
      </c>
    </row>
    <row r="766" spans="4:8">
      <c r="D766" s="1">
        <v>43881</v>
      </c>
      <c r="E766" t="s">
        <v>17</v>
      </c>
      <c r="F766" s="17">
        <v>29219.980468999998</v>
      </c>
      <c r="G766" s="17">
        <v>-4.3631150393152853E-3</v>
      </c>
      <c r="H766" s="17">
        <v>-128.04882800000632</v>
      </c>
    </row>
    <row r="767" spans="4:8">
      <c r="D767" s="1">
        <v>43881</v>
      </c>
      <c r="E767" t="s">
        <v>35</v>
      </c>
      <c r="F767" s="17">
        <v>27609.160156000002</v>
      </c>
      <c r="G767" s="17">
        <v>-1.6868206021560018E-3</v>
      </c>
      <c r="H767" s="17">
        <v>-46.650391000002855</v>
      </c>
    </row>
    <row r="768" spans="4:8">
      <c r="D768" s="1">
        <v>43881</v>
      </c>
      <c r="E768" t="s">
        <v>30</v>
      </c>
      <c r="F768" s="17">
        <v>7436.6000980000008</v>
      </c>
      <c r="G768" s="17">
        <v>-2.735671449644522E-3</v>
      </c>
      <c r="H768" s="17">
        <v>-20.399901999999202</v>
      </c>
    </row>
    <row r="769" spans="4:8">
      <c r="D769" s="1">
        <v>43881</v>
      </c>
      <c r="E769" t="s">
        <v>28</v>
      </c>
      <c r="F769" s="17">
        <v>6062.2998049999997</v>
      </c>
      <c r="G769" s="17">
        <v>-8.0082646281388389E-3</v>
      </c>
      <c r="H769" s="17">
        <v>-48.940429000001131</v>
      </c>
    </row>
    <row r="770" spans="4:8">
      <c r="D770" s="1">
        <v>43880</v>
      </c>
      <c r="E770" t="s">
        <v>14</v>
      </c>
      <c r="F770" s="17">
        <v>3386.1499020000001</v>
      </c>
      <c r="G770" s="17">
        <v>4.705785797802114E-3</v>
      </c>
      <c r="H770" s="17">
        <v>15.859863000000132</v>
      </c>
    </row>
    <row r="771" spans="4:8">
      <c r="D771" s="1">
        <v>43880</v>
      </c>
      <c r="E771" t="s">
        <v>17</v>
      </c>
      <c r="F771" s="17">
        <v>29348.029297000005</v>
      </c>
      <c r="G771" s="17">
        <v>3.9627494952527735E-3</v>
      </c>
      <c r="H771" s="17">
        <v>115.83984400000918</v>
      </c>
    </row>
    <row r="772" spans="4:8">
      <c r="D772" s="1">
        <v>43880</v>
      </c>
      <c r="E772" t="s">
        <v>35</v>
      </c>
      <c r="F772" s="17">
        <v>27655.810547000005</v>
      </c>
      <c r="G772" s="17">
        <v>4.5626741383446119E-3</v>
      </c>
      <c r="H772" s="17">
        <v>125.61132800000632</v>
      </c>
    </row>
    <row r="773" spans="4:8">
      <c r="D773" s="1">
        <v>43880</v>
      </c>
      <c r="E773" t="s">
        <v>30</v>
      </c>
      <c r="F773" s="17">
        <v>7457</v>
      </c>
      <c r="G773" s="17">
        <v>1.0159848279599025E-2</v>
      </c>
      <c r="H773" s="17">
        <v>75</v>
      </c>
    </row>
    <row r="774" spans="4:8">
      <c r="D774" s="1">
        <v>43880</v>
      </c>
      <c r="E774" t="s">
        <v>28</v>
      </c>
      <c r="F774" s="17">
        <v>6111.2402340000008</v>
      </c>
      <c r="G774" s="17">
        <v>8.9849808284474773E-3</v>
      </c>
      <c r="H774" s="17">
        <v>54.420410000000629</v>
      </c>
    </row>
    <row r="775" spans="4:8">
      <c r="D775" s="1">
        <v>43879</v>
      </c>
      <c r="E775" t="s">
        <v>14</v>
      </c>
      <c r="F775" s="17">
        <v>3370.290039</v>
      </c>
      <c r="G775" s="17">
        <v>-2.9199426231168333E-3</v>
      </c>
      <c r="H775" s="17">
        <v>-9.8698729999996431</v>
      </c>
    </row>
    <row r="776" spans="4:8">
      <c r="D776" s="1">
        <v>43879</v>
      </c>
      <c r="E776" t="s">
        <v>17</v>
      </c>
      <c r="F776" s="17">
        <v>29232.189452999995</v>
      </c>
      <c r="G776" s="17">
        <v>-5.6429067666954203E-3</v>
      </c>
      <c r="H776" s="17">
        <v>-165.890625</v>
      </c>
    </row>
    <row r="777" spans="4:8">
      <c r="D777" s="1">
        <v>43879</v>
      </c>
      <c r="E777" t="s">
        <v>35</v>
      </c>
      <c r="F777" s="17">
        <v>27530.199218999998</v>
      </c>
      <c r="G777" s="17">
        <v>-1.5357887666666655E-2</v>
      </c>
      <c r="H777" s="17">
        <v>-429.40038999999888</v>
      </c>
    </row>
    <row r="778" spans="4:8">
      <c r="D778" s="1">
        <v>43879</v>
      </c>
      <c r="E778" t="s">
        <v>30</v>
      </c>
      <c r="F778" s="17">
        <v>7382</v>
      </c>
      <c r="G778" s="17">
        <v>-6.9013501870989922E-3</v>
      </c>
      <c r="H778" s="17">
        <v>-51.299804999999651</v>
      </c>
    </row>
    <row r="779" spans="4:8">
      <c r="D779" s="1">
        <v>43879</v>
      </c>
      <c r="E779" t="s">
        <v>28</v>
      </c>
      <c r="F779" s="17">
        <v>6056.8198240000002</v>
      </c>
      <c r="G779" s="17">
        <v>-4.7864951349639159E-3</v>
      </c>
      <c r="H779" s="17">
        <v>-29.130371000000196</v>
      </c>
    </row>
    <row r="780" spans="4:8">
      <c r="D780" s="1">
        <v>43878</v>
      </c>
      <c r="E780" t="s">
        <v>35</v>
      </c>
      <c r="F780" s="17">
        <v>27959.599608999997</v>
      </c>
      <c r="G780" s="17">
        <v>5.1769511362037097E-3</v>
      </c>
      <c r="H780" s="17">
        <v>144</v>
      </c>
    </row>
    <row r="781" spans="4:8">
      <c r="D781" s="1">
        <v>43878</v>
      </c>
      <c r="E781" t="s">
        <v>30</v>
      </c>
      <c r="F781" s="17">
        <v>7433.2998049999997</v>
      </c>
      <c r="G781" s="17">
        <v>3.2662140718724099E-3</v>
      </c>
      <c r="H781" s="17">
        <v>24.199706999998853</v>
      </c>
    </row>
    <row r="782" spans="4:8">
      <c r="D782" s="1">
        <v>43878</v>
      </c>
      <c r="E782" t="s">
        <v>28</v>
      </c>
      <c r="F782" s="17">
        <v>6085.9501950000003</v>
      </c>
      <c r="G782" s="17">
        <v>2.7350699386200512E-3</v>
      </c>
      <c r="H782" s="17">
        <v>16.60009700000046</v>
      </c>
    </row>
    <row r="783" spans="4:8">
      <c r="D783" s="1">
        <v>43875</v>
      </c>
      <c r="E783" t="s">
        <v>14</v>
      </c>
      <c r="F783" s="17">
        <v>3380.1599119999996</v>
      </c>
      <c r="G783" s="17">
        <v>1.8435334086464071E-3</v>
      </c>
      <c r="H783" s="17">
        <v>6.2199709999999868</v>
      </c>
    </row>
    <row r="784" spans="4:8">
      <c r="D784" s="1">
        <v>43875</v>
      </c>
      <c r="E784" t="s">
        <v>17</v>
      </c>
      <c r="F784" s="17">
        <v>29398.080077999995</v>
      </c>
      <c r="G784" s="17">
        <v>-8.5749932726661426E-4</v>
      </c>
      <c r="H784" s="17">
        <v>-25.23046900000918</v>
      </c>
    </row>
    <row r="785" spans="4:8">
      <c r="D785" s="1">
        <v>43875</v>
      </c>
      <c r="E785" t="s">
        <v>35</v>
      </c>
      <c r="F785" s="17">
        <v>27815.599608999997</v>
      </c>
      <c r="G785" s="17">
        <v>3.0868953840604814E-3</v>
      </c>
      <c r="H785" s="17">
        <v>85.599608999997145</v>
      </c>
    </row>
    <row r="786" spans="4:8">
      <c r="D786" s="1">
        <v>43875</v>
      </c>
      <c r="E786" t="s">
        <v>30</v>
      </c>
      <c r="F786" s="17">
        <v>7409.1000980000008</v>
      </c>
      <c r="G786" s="17">
        <v>-5.7568306494899628E-3</v>
      </c>
      <c r="H786" s="17">
        <v>-42.899901999999202</v>
      </c>
    </row>
    <row r="787" spans="4:8">
      <c r="D787" s="1">
        <v>43875</v>
      </c>
      <c r="E787" t="s">
        <v>28</v>
      </c>
      <c r="F787" s="17">
        <v>6069.3500979999999</v>
      </c>
      <c r="G787" s="17">
        <v>-3.9043971523872942E-3</v>
      </c>
      <c r="H787" s="17">
        <v>-23.790038999999524</v>
      </c>
    </row>
    <row r="788" spans="4:8">
      <c r="D788" s="1">
        <v>43874</v>
      </c>
      <c r="E788" t="s">
        <v>14</v>
      </c>
      <c r="F788" s="17">
        <v>3373.9399409999996</v>
      </c>
      <c r="G788" s="17">
        <v>-1.6304458062382373E-3</v>
      </c>
      <c r="H788" s="17">
        <v>-5.5100099999999657</v>
      </c>
    </row>
    <row r="789" spans="4:8">
      <c r="D789" s="1">
        <v>43874</v>
      </c>
      <c r="E789" t="s">
        <v>17</v>
      </c>
      <c r="F789" s="17">
        <v>29423.310547000005</v>
      </c>
      <c r="G789" s="17">
        <v>-4.3351343298609832E-3</v>
      </c>
      <c r="H789" s="17">
        <v>-128.109375</v>
      </c>
    </row>
    <row r="790" spans="4:8">
      <c r="D790" s="1">
        <v>43874</v>
      </c>
      <c r="E790" t="s">
        <v>35</v>
      </c>
      <c r="F790" s="17">
        <v>27730</v>
      </c>
      <c r="G790" s="17">
        <v>-3.3662054336084353E-3</v>
      </c>
      <c r="H790" s="17">
        <v>-93.660156000001734</v>
      </c>
    </row>
    <row r="791" spans="4:8">
      <c r="D791" s="1">
        <v>43874</v>
      </c>
      <c r="E791" t="s">
        <v>30</v>
      </c>
      <c r="F791" s="17">
        <v>7452</v>
      </c>
      <c r="G791" s="17">
        <v>-1.0936491700968278E-2</v>
      </c>
      <c r="H791" s="17">
        <v>-82.399901999999202</v>
      </c>
    </row>
    <row r="792" spans="4:8">
      <c r="D792" s="1">
        <v>43874</v>
      </c>
      <c r="E792" t="s">
        <v>28</v>
      </c>
      <c r="F792" s="17">
        <v>6093.1401369999994</v>
      </c>
      <c r="G792" s="17">
        <v>-1.8985021512778941E-3</v>
      </c>
      <c r="H792" s="17">
        <v>-11.589843000000656</v>
      </c>
    </row>
    <row r="793" spans="4:8">
      <c r="D793" s="1">
        <v>43873</v>
      </c>
      <c r="E793" t="s">
        <v>14</v>
      </c>
      <c r="F793" s="17">
        <v>3379.4499509999996</v>
      </c>
      <c r="G793" s="17">
        <v>6.4626464150099325E-3</v>
      </c>
      <c r="H793" s="17">
        <v>21.699950999999601</v>
      </c>
    </row>
    <row r="794" spans="4:8">
      <c r="D794" s="1">
        <v>43873</v>
      </c>
      <c r="E794" t="s">
        <v>17</v>
      </c>
      <c r="F794" s="17">
        <v>29551.419922000005</v>
      </c>
      <c r="G794" s="17">
        <v>9.3959859554090495E-3</v>
      </c>
      <c r="H794" s="17">
        <v>275.08007800000632</v>
      </c>
    </row>
    <row r="795" spans="4:8">
      <c r="D795" s="1">
        <v>43873</v>
      </c>
      <c r="E795" t="s">
        <v>35</v>
      </c>
      <c r="F795" s="17">
        <v>27823.660156000002</v>
      </c>
      <c r="G795" s="17">
        <v>8.6927324775538262E-3</v>
      </c>
      <c r="H795" s="17">
        <v>239.77929700000459</v>
      </c>
    </row>
    <row r="796" spans="4:8">
      <c r="D796" s="1">
        <v>43873</v>
      </c>
      <c r="E796" t="s">
        <v>30</v>
      </c>
      <c r="F796" s="17">
        <v>7534.3999019999992</v>
      </c>
      <c r="G796" s="17">
        <v>4.667040090856593E-3</v>
      </c>
      <c r="H796" s="17">
        <v>35</v>
      </c>
    </row>
    <row r="797" spans="4:8">
      <c r="D797" s="1">
        <v>43873</v>
      </c>
      <c r="E797" t="s">
        <v>28</v>
      </c>
      <c r="F797" s="17">
        <v>6104.7299800000001</v>
      </c>
      <c r="G797" s="17">
        <v>8.2530465173208754E-3</v>
      </c>
      <c r="H797" s="17">
        <v>49.970214000000851</v>
      </c>
    </row>
    <row r="798" spans="4:8">
      <c r="D798" s="1">
        <v>43872</v>
      </c>
      <c r="E798" t="s">
        <v>14</v>
      </c>
      <c r="F798" s="17">
        <v>3357.75</v>
      </c>
      <c r="G798" s="17">
        <v>1.6884725205512068E-3</v>
      </c>
      <c r="H798" s="17">
        <v>5.6599120000000767</v>
      </c>
    </row>
    <row r="799" spans="4:8">
      <c r="D799" s="1">
        <v>43872</v>
      </c>
      <c r="E799" t="s">
        <v>17</v>
      </c>
      <c r="F799" s="17">
        <v>29276.339843999998</v>
      </c>
      <c r="G799" s="17">
        <v>-1.6411242575702712E-5</v>
      </c>
      <c r="H799" s="17">
        <v>-0.48046900000190362</v>
      </c>
    </row>
    <row r="800" spans="4:8">
      <c r="D800" s="1">
        <v>43872</v>
      </c>
      <c r="E800" t="s">
        <v>35</v>
      </c>
      <c r="F800" s="17">
        <v>27583.880858999997</v>
      </c>
      <c r="G800" s="17">
        <v>1.257430864126328E-2</v>
      </c>
      <c r="H800" s="17">
        <v>342.54101499999888</v>
      </c>
    </row>
    <row r="801" spans="4:8">
      <c r="D801" s="1">
        <v>43872</v>
      </c>
      <c r="E801" t="s">
        <v>30</v>
      </c>
      <c r="F801" s="17">
        <v>7499.3999019999992</v>
      </c>
      <c r="G801" s="17">
        <v>7.0499134795541131E-3</v>
      </c>
      <c r="H801" s="17">
        <v>52.5</v>
      </c>
    </row>
    <row r="802" spans="4:8">
      <c r="D802" s="1">
        <v>43872</v>
      </c>
      <c r="E802" t="s">
        <v>28</v>
      </c>
      <c r="F802" s="17">
        <v>6054.7597659999992</v>
      </c>
      <c r="G802" s="17">
        <v>6.4980034654233765E-3</v>
      </c>
      <c r="H802" s="17">
        <v>39.089843999999175</v>
      </c>
    </row>
    <row r="803" spans="4:8">
      <c r="D803" s="1">
        <v>43871</v>
      </c>
      <c r="E803" t="s">
        <v>14</v>
      </c>
      <c r="F803" s="17">
        <v>3352.0900879999999</v>
      </c>
      <c r="G803" s="17">
        <v>7.3263978188392066E-3</v>
      </c>
      <c r="H803" s="17">
        <v>24.380126999999902</v>
      </c>
    </row>
    <row r="804" spans="4:8">
      <c r="D804" s="1">
        <v>43871</v>
      </c>
      <c r="E804" t="s">
        <v>17</v>
      </c>
      <c r="F804" s="17">
        <v>29276.820313</v>
      </c>
      <c r="G804" s="17">
        <v>5.9895365864163904E-3</v>
      </c>
      <c r="H804" s="17">
        <v>174.31054699999731</v>
      </c>
    </row>
    <row r="805" spans="4:8">
      <c r="D805" s="1">
        <v>43871</v>
      </c>
      <c r="E805" t="s">
        <v>35</v>
      </c>
      <c r="F805" s="17">
        <v>27241.339843999998</v>
      </c>
      <c r="G805" s="17">
        <v>-5.945412513757963E-3</v>
      </c>
      <c r="H805" s="17">
        <v>-162.92968700000347</v>
      </c>
    </row>
    <row r="806" spans="4:8">
      <c r="D806" s="1">
        <v>43871</v>
      </c>
      <c r="E806" t="s">
        <v>30</v>
      </c>
      <c r="F806" s="17">
        <v>7446.8999019999992</v>
      </c>
      <c r="G806" s="17">
        <v>-2.6518130476512517E-3</v>
      </c>
      <c r="H806" s="17">
        <v>-19.800293000001147</v>
      </c>
    </row>
    <row r="807" spans="4:8">
      <c r="D807" s="1">
        <v>43871</v>
      </c>
      <c r="E807" t="s">
        <v>28</v>
      </c>
      <c r="F807" s="17">
        <v>6015.669922</v>
      </c>
      <c r="G807" s="17">
        <v>-2.3351014552842088E-3</v>
      </c>
      <c r="H807" s="17">
        <v>-14.080077999999958</v>
      </c>
    </row>
    <row r="808" spans="4:8">
      <c r="D808" s="1">
        <v>43868</v>
      </c>
      <c r="E808" t="s">
        <v>14</v>
      </c>
      <c r="F808" s="17">
        <v>3327.709961</v>
      </c>
      <c r="G808" s="17">
        <v>-5.4008535657978822E-3</v>
      </c>
      <c r="H808" s="17">
        <v>-18.070067999999992</v>
      </c>
    </row>
    <row r="809" spans="4:8">
      <c r="D809" s="1">
        <v>43868</v>
      </c>
      <c r="E809" t="s">
        <v>17</v>
      </c>
      <c r="F809" s="17">
        <v>29102.509766000003</v>
      </c>
      <c r="G809" s="17">
        <v>-9.437098024456891E-3</v>
      </c>
      <c r="H809" s="17">
        <v>-277.25976499999888</v>
      </c>
    </row>
    <row r="810" spans="4:8">
      <c r="D810" s="1">
        <v>43868</v>
      </c>
      <c r="E810" t="s">
        <v>35</v>
      </c>
      <c r="F810" s="17">
        <v>27404.269531000002</v>
      </c>
      <c r="G810" s="17">
        <v>-3.2527339186934363E-3</v>
      </c>
      <c r="H810" s="17">
        <v>-89.429687999996531</v>
      </c>
    </row>
    <row r="811" spans="4:8">
      <c r="D811" s="1">
        <v>43868</v>
      </c>
      <c r="E811" t="s">
        <v>30</v>
      </c>
      <c r="F811" s="17">
        <v>7466.7001950000003</v>
      </c>
      <c r="G811" s="17">
        <v>-5.076699044605535E-3</v>
      </c>
      <c r="H811" s="17">
        <v>-38.099609999999302</v>
      </c>
    </row>
    <row r="812" spans="4:8">
      <c r="D812" s="1">
        <v>43868</v>
      </c>
      <c r="E812" t="s">
        <v>28</v>
      </c>
      <c r="F812" s="17">
        <v>6029.75</v>
      </c>
      <c r="G812" s="17">
        <v>-1.3961451553743511E-3</v>
      </c>
      <c r="H812" s="17">
        <v>-8.4301759999998467</v>
      </c>
    </row>
    <row r="813" spans="4:8">
      <c r="D813" s="1">
        <v>43867</v>
      </c>
      <c r="E813" t="s">
        <v>14</v>
      </c>
      <c r="F813" s="17">
        <v>3345.780029</v>
      </c>
      <c r="G813" s="17">
        <v>3.3256729099900213E-3</v>
      </c>
      <c r="H813" s="17">
        <v>11.090087999999923</v>
      </c>
    </row>
    <row r="814" spans="4:8">
      <c r="D814" s="1">
        <v>43867</v>
      </c>
      <c r="E814" t="s">
        <v>17</v>
      </c>
      <c r="F814" s="17">
        <v>29379.769531000002</v>
      </c>
      <c r="G814" s="17">
        <v>3.0357576918042957E-3</v>
      </c>
      <c r="H814" s="17">
        <v>88.91992200000459</v>
      </c>
    </row>
    <row r="815" spans="4:8">
      <c r="D815" s="1">
        <v>43867</v>
      </c>
      <c r="E815" t="s">
        <v>35</v>
      </c>
      <c r="F815" s="17">
        <v>27493.699218999998</v>
      </c>
      <c r="G815" s="17">
        <v>2.6392124567014886E-2</v>
      </c>
      <c r="H815" s="17">
        <v>706.95898499999748</v>
      </c>
    </row>
    <row r="816" spans="4:8">
      <c r="D816" s="1">
        <v>43867</v>
      </c>
      <c r="E816" t="s">
        <v>30</v>
      </c>
      <c r="F816" s="17">
        <v>7504.7998049999997</v>
      </c>
      <c r="G816" s="17">
        <v>2.9802612763113467E-3</v>
      </c>
      <c r="H816" s="17">
        <v>22.299804999999651</v>
      </c>
    </row>
    <row r="817" spans="4:8">
      <c r="D817" s="1">
        <v>43867</v>
      </c>
      <c r="E817" t="s">
        <v>28</v>
      </c>
      <c r="F817" s="17">
        <v>6038.1801759999998</v>
      </c>
      <c r="G817" s="17">
        <v>8.8181700244228285E-3</v>
      </c>
      <c r="H817" s="17">
        <v>52.780273999999736</v>
      </c>
    </row>
    <row r="818" spans="4:8">
      <c r="D818" s="1">
        <v>43866</v>
      </c>
      <c r="E818" t="s">
        <v>14</v>
      </c>
      <c r="F818" s="17">
        <v>3334.6899410000001</v>
      </c>
      <c r="G818" s="17">
        <v>1.1250595741116313E-2</v>
      </c>
      <c r="H818" s="17">
        <v>37.099853000000167</v>
      </c>
    </row>
    <row r="819" spans="4:8">
      <c r="D819" s="1">
        <v>43866</v>
      </c>
      <c r="E819" t="s">
        <v>17</v>
      </c>
      <c r="F819" s="17">
        <v>29290.849608999997</v>
      </c>
      <c r="G819" s="17">
        <v>1.6773984378136885E-2</v>
      </c>
      <c r="H819" s="17">
        <v>483.21875</v>
      </c>
    </row>
    <row r="820" spans="4:8">
      <c r="D820" s="1">
        <v>43866</v>
      </c>
      <c r="E820" t="s">
        <v>35</v>
      </c>
      <c r="F820" s="17">
        <v>26786.740234000001</v>
      </c>
      <c r="G820" s="17">
        <v>4.1520410141518806E-3</v>
      </c>
      <c r="H820" s="17">
        <v>110.75976500000252</v>
      </c>
    </row>
    <row r="821" spans="4:8">
      <c r="D821" s="1">
        <v>43866</v>
      </c>
      <c r="E821" t="s">
        <v>30</v>
      </c>
      <c r="F821" s="17">
        <v>7482.5</v>
      </c>
      <c r="G821" s="17">
        <v>5.7394279576317648E-3</v>
      </c>
      <c r="H821" s="17">
        <v>42.700195000000349</v>
      </c>
    </row>
    <row r="822" spans="4:8">
      <c r="D822" s="1">
        <v>43866</v>
      </c>
      <c r="E822" t="s">
        <v>28</v>
      </c>
      <c r="F822" s="17">
        <v>5985.3999020000001</v>
      </c>
      <c r="G822" s="17">
        <v>8.4835171825488106E-3</v>
      </c>
      <c r="H822" s="17">
        <v>50.35009700000046</v>
      </c>
    </row>
    <row r="823" spans="4:8">
      <c r="D823" s="1">
        <v>43865</v>
      </c>
      <c r="E823" t="s">
        <v>14</v>
      </c>
      <c r="F823" s="17">
        <v>3297.5900879999999</v>
      </c>
      <c r="G823" s="17">
        <v>1.4980414158696486E-2</v>
      </c>
      <c r="H823" s="17">
        <v>48.670165999999881</v>
      </c>
    </row>
    <row r="824" spans="4:8">
      <c r="D824" s="1">
        <v>43865</v>
      </c>
      <c r="E824" t="s">
        <v>17</v>
      </c>
      <c r="F824" s="17">
        <v>28807.630858999997</v>
      </c>
      <c r="G824" s="17">
        <v>1.4359965934458404E-2</v>
      </c>
      <c r="H824" s="17">
        <v>407.82031199999255</v>
      </c>
    </row>
    <row r="825" spans="4:8">
      <c r="D825" s="1">
        <v>43865</v>
      </c>
      <c r="E825" t="s">
        <v>35</v>
      </c>
      <c r="F825" s="17">
        <v>26675.980468999998</v>
      </c>
      <c r="G825" s="17">
        <v>1.2103055597555826E-2</v>
      </c>
      <c r="H825" s="17">
        <v>319</v>
      </c>
    </row>
    <row r="826" spans="4:8">
      <c r="D826" s="1">
        <v>43865</v>
      </c>
      <c r="E826" t="s">
        <v>30</v>
      </c>
      <c r="F826" s="17">
        <v>7439.7998049999997</v>
      </c>
      <c r="G826" s="17">
        <v>1.5492131501708318E-2</v>
      </c>
      <c r="H826" s="17">
        <v>113.5</v>
      </c>
    </row>
    <row r="827" spans="4:8">
      <c r="D827" s="1">
        <v>43865</v>
      </c>
      <c r="E827" t="s">
        <v>28</v>
      </c>
      <c r="F827" s="17">
        <v>5935.0498049999997</v>
      </c>
      <c r="G827" s="17">
        <v>1.7580774505984848E-2</v>
      </c>
      <c r="H827" s="17">
        <v>102.54003900000043</v>
      </c>
    </row>
    <row r="828" spans="4:8">
      <c r="D828" s="1">
        <v>43864</v>
      </c>
      <c r="E828" t="s">
        <v>14</v>
      </c>
      <c r="F828" s="17">
        <v>3248.919922</v>
      </c>
      <c r="G828" s="17">
        <v>7.2546137847255129E-3</v>
      </c>
      <c r="H828" s="17">
        <v>23.399902000000111</v>
      </c>
    </row>
    <row r="829" spans="4:8">
      <c r="D829" s="1">
        <v>43864</v>
      </c>
      <c r="E829" t="s">
        <v>17</v>
      </c>
      <c r="F829" s="17">
        <v>28399.810547000005</v>
      </c>
      <c r="G829" s="17">
        <v>5.0885157460983212E-3</v>
      </c>
      <c r="H829" s="17">
        <v>143.78125</v>
      </c>
    </row>
    <row r="830" spans="4:8">
      <c r="D830" s="1">
        <v>43864</v>
      </c>
      <c r="E830" t="s">
        <v>35</v>
      </c>
      <c r="F830" s="17">
        <v>26356.980468999998</v>
      </c>
      <c r="G830" s="17">
        <v>1.685487484609624E-3</v>
      </c>
      <c r="H830" s="17">
        <v>44.349609999997483</v>
      </c>
    </row>
    <row r="831" spans="4:8">
      <c r="D831" s="1">
        <v>43864</v>
      </c>
      <c r="E831" t="s">
        <v>30</v>
      </c>
      <c r="F831" s="17">
        <v>7326.2998049999997</v>
      </c>
      <c r="G831" s="17">
        <v>5.5311288772988817E-3</v>
      </c>
      <c r="H831" s="17">
        <v>40.299804999999651</v>
      </c>
    </row>
    <row r="832" spans="4:8">
      <c r="D832" s="1">
        <v>43864</v>
      </c>
      <c r="E832" t="s">
        <v>28</v>
      </c>
      <c r="F832" s="17">
        <v>5832.5097659999992</v>
      </c>
      <c r="G832" s="17">
        <v>4.507128880346524E-3</v>
      </c>
      <c r="H832" s="17">
        <v>26.169921999999133</v>
      </c>
    </row>
    <row r="833" spans="4:8">
      <c r="D833" s="1">
        <v>43861</v>
      </c>
      <c r="E833" t="s">
        <v>14</v>
      </c>
      <c r="F833" s="17">
        <v>3225.5200199999999</v>
      </c>
      <c r="G833" s="17">
        <v>-1.7705820200054914E-2</v>
      </c>
      <c r="H833" s="17">
        <v>-58.139892000000145</v>
      </c>
    </row>
    <row r="834" spans="4:8">
      <c r="D834" s="1">
        <v>43861</v>
      </c>
      <c r="E834" t="s">
        <v>17</v>
      </c>
      <c r="F834" s="17">
        <v>28256.029297000005</v>
      </c>
      <c r="G834" s="17">
        <v>-2.0908588920540004E-2</v>
      </c>
      <c r="H834" s="17">
        <v>-603.41015599999082</v>
      </c>
    </row>
    <row r="835" spans="4:8">
      <c r="D835" s="1">
        <v>43861</v>
      </c>
      <c r="E835" t="s">
        <v>35</v>
      </c>
      <c r="F835" s="17">
        <v>26312.630859000001</v>
      </c>
      <c r="G835" s="17">
        <v>-5.1608501136645984E-3</v>
      </c>
      <c r="H835" s="17">
        <v>-136.5</v>
      </c>
    </row>
    <row r="836" spans="4:8">
      <c r="D836" s="1">
        <v>43861</v>
      </c>
      <c r="E836" t="s">
        <v>30</v>
      </c>
      <c r="F836" s="17">
        <v>7286</v>
      </c>
      <c r="G836" s="17">
        <v>-1.3004605797886752E-2</v>
      </c>
      <c r="H836" s="17">
        <v>-96</v>
      </c>
    </row>
    <row r="837" spans="4:8">
      <c r="D837" s="1">
        <v>43861</v>
      </c>
      <c r="E837" t="s">
        <v>28</v>
      </c>
      <c r="F837" s="17">
        <v>5806.3398440000001</v>
      </c>
      <c r="G837" s="17">
        <v>-1.1143177572884548E-2</v>
      </c>
      <c r="H837" s="17">
        <v>-65.430175999999847</v>
      </c>
    </row>
    <row r="838" spans="4:8">
      <c r="D838" s="1">
        <v>43860</v>
      </c>
      <c r="E838" t="s">
        <v>14</v>
      </c>
      <c r="F838" s="17">
        <v>3283.6599120000001</v>
      </c>
      <c r="G838" s="17">
        <v>3.1343588645344699E-3</v>
      </c>
      <c r="H838" s="17">
        <v>10.260009999999966</v>
      </c>
    </row>
    <row r="839" spans="4:8">
      <c r="D839" s="1">
        <v>43860</v>
      </c>
      <c r="E839" t="s">
        <v>17</v>
      </c>
      <c r="F839" s="17">
        <v>28859.439452999995</v>
      </c>
      <c r="G839" s="17">
        <v>4.3498392138085666E-3</v>
      </c>
      <c r="H839" s="17">
        <v>124.99023399999714</v>
      </c>
    </row>
    <row r="840" spans="4:8">
      <c r="D840" s="1">
        <v>43860</v>
      </c>
      <c r="E840" t="s">
        <v>35</v>
      </c>
      <c r="F840" s="17">
        <v>26449.130859000001</v>
      </c>
      <c r="G840" s="17">
        <v>-2.6196004197900743E-2</v>
      </c>
      <c r="H840" s="17">
        <v>-711.49999999999636</v>
      </c>
    </row>
    <row r="841" spans="4:8">
      <c r="D841" s="1">
        <v>43860</v>
      </c>
      <c r="E841" t="s">
        <v>30</v>
      </c>
      <c r="F841" s="17">
        <v>7382</v>
      </c>
      <c r="G841" s="17">
        <v>-1.3576366544112041E-2</v>
      </c>
      <c r="H841" s="17">
        <v>-101.6000980000008</v>
      </c>
    </row>
    <row r="842" spans="4:8">
      <c r="D842" s="1">
        <v>43860</v>
      </c>
      <c r="E842" t="s">
        <v>28</v>
      </c>
      <c r="F842" s="17">
        <v>5871.7700199999999</v>
      </c>
      <c r="G842" s="17">
        <v>-1.3958295633960156E-2</v>
      </c>
      <c r="H842" s="17">
        <v>-83.120116999999482</v>
      </c>
    </row>
    <row r="843" spans="4:8">
      <c r="D843" s="1">
        <v>43859</v>
      </c>
      <c r="E843" t="s">
        <v>14</v>
      </c>
      <c r="F843" s="17">
        <v>3273.3999020000001</v>
      </c>
      <c r="G843" s="17">
        <v>-8.6687422431466115E-4</v>
      </c>
      <c r="H843" s="17">
        <v>-2.8400879999999233</v>
      </c>
    </row>
    <row r="844" spans="4:8">
      <c r="D844" s="1">
        <v>43859</v>
      </c>
      <c r="E844" t="s">
        <v>17</v>
      </c>
      <c r="F844" s="17">
        <v>28734.449218999998</v>
      </c>
      <c r="G844" s="17">
        <v>4.0384607230497448E-4</v>
      </c>
      <c r="H844" s="17">
        <v>11.599610000001121</v>
      </c>
    </row>
    <row r="845" spans="4:8">
      <c r="D845" s="1">
        <v>43859</v>
      </c>
      <c r="E845" t="s">
        <v>35</v>
      </c>
      <c r="F845" s="17">
        <v>27160.630858999997</v>
      </c>
      <c r="G845" s="17">
        <v>-2.822969270289152E-2</v>
      </c>
      <c r="H845" s="17">
        <v>-789.00976600000286</v>
      </c>
    </row>
    <row r="846" spans="4:8">
      <c r="D846" s="1">
        <v>43859</v>
      </c>
      <c r="E846" t="s">
        <v>30</v>
      </c>
      <c r="F846" s="17">
        <v>7483.6000980000008</v>
      </c>
      <c r="G846" s="17">
        <v>3.8765127921296805E-4</v>
      </c>
      <c r="H846" s="17">
        <v>2.8999030000004495</v>
      </c>
    </row>
    <row r="847" spans="4:8">
      <c r="D847" s="1">
        <v>43859</v>
      </c>
      <c r="E847" t="s">
        <v>28</v>
      </c>
      <c r="F847" s="17">
        <v>5954.8901369999994</v>
      </c>
      <c r="G847" s="17">
        <v>4.9057031538931343E-3</v>
      </c>
      <c r="H847" s="17">
        <v>29.07031299999926</v>
      </c>
    </row>
    <row r="848" spans="4:8">
      <c r="D848" s="1">
        <v>43858</v>
      </c>
      <c r="E848" t="s">
        <v>14</v>
      </c>
      <c r="F848" s="17">
        <v>3276.23999</v>
      </c>
      <c r="G848" s="17">
        <v>1.0053584464402479E-2</v>
      </c>
      <c r="H848" s="17">
        <v>32.610107000000426</v>
      </c>
    </row>
    <row r="849" spans="4:8">
      <c r="D849" s="1">
        <v>43858</v>
      </c>
      <c r="E849" t="s">
        <v>17</v>
      </c>
      <c r="F849" s="17">
        <v>28722.849608999997</v>
      </c>
      <c r="G849" s="17">
        <v>6.5548827395983987E-3</v>
      </c>
      <c r="H849" s="17">
        <v>187.04882799999541</v>
      </c>
    </row>
    <row r="850" spans="4:8">
      <c r="D850" s="1">
        <v>43858</v>
      </c>
      <c r="E850" t="s">
        <v>30</v>
      </c>
      <c r="F850" s="17">
        <v>7480.7001950000003</v>
      </c>
      <c r="G850" s="17">
        <v>9.2551498351337493E-3</v>
      </c>
      <c r="H850" s="17">
        <v>68.60009699999955</v>
      </c>
    </row>
    <row r="851" spans="4:8">
      <c r="D851" s="1">
        <v>43858</v>
      </c>
      <c r="E851" t="s">
        <v>28</v>
      </c>
      <c r="F851" s="17">
        <v>5925.8198240000002</v>
      </c>
      <c r="G851" s="17">
        <v>1.0711169974821308E-2</v>
      </c>
      <c r="H851" s="17">
        <v>62.799804000000222</v>
      </c>
    </row>
    <row r="852" spans="4:8">
      <c r="D852" s="1">
        <v>43857</v>
      </c>
      <c r="E852" t="s">
        <v>14</v>
      </c>
      <c r="F852" s="17">
        <v>3243.6298829999996</v>
      </c>
      <c r="G852" s="17">
        <v>-1.5730711690954861E-2</v>
      </c>
      <c r="H852" s="17">
        <v>-51.840088000000378</v>
      </c>
    </row>
    <row r="853" spans="4:8">
      <c r="D853" s="1">
        <v>43857</v>
      </c>
      <c r="E853" t="s">
        <v>17</v>
      </c>
      <c r="F853" s="17">
        <v>28535.800781000002</v>
      </c>
      <c r="G853" s="17">
        <v>-1.5658292804253685E-2</v>
      </c>
      <c r="H853" s="17">
        <v>-453.92968799999653</v>
      </c>
    </row>
    <row r="854" spans="4:8">
      <c r="D854" s="1">
        <v>43857</v>
      </c>
      <c r="E854" t="s">
        <v>30</v>
      </c>
      <c r="F854" s="17">
        <v>7412.1000980000008</v>
      </c>
      <c r="G854" s="17">
        <v>-2.2923794094384286E-2</v>
      </c>
      <c r="H854" s="17">
        <v>-173.8999019999992</v>
      </c>
    </row>
    <row r="855" spans="4:8">
      <c r="D855" s="1">
        <v>43857</v>
      </c>
      <c r="E855" t="s">
        <v>28</v>
      </c>
      <c r="F855" s="17">
        <v>5863.0200199999999</v>
      </c>
      <c r="G855" s="17">
        <v>-2.6765071936308549E-2</v>
      </c>
      <c r="H855" s="17">
        <v>-161.23974599999929</v>
      </c>
    </row>
    <row r="856" spans="4:8">
      <c r="D856" s="1">
        <v>43854</v>
      </c>
      <c r="E856" t="s">
        <v>14</v>
      </c>
      <c r="F856" s="17">
        <v>3295.469971</v>
      </c>
      <c r="G856" s="17">
        <v>-9.0421608663121527E-3</v>
      </c>
      <c r="H856" s="17">
        <v>-30.070067999999992</v>
      </c>
    </row>
    <row r="857" spans="4:8">
      <c r="D857" s="1">
        <v>43854</v>
      </c>
      <c r="E857" t="s">
        <v>17</v>
      </c>
      <c r="F857" s="17">
        <v>28989.730468999998</v>
      </c>
      <c r="G857" s="17">
        <v>-5.8422102233355519E-3</v>
      </c>
      <c r="H857" s="17">
        <v>-170.359375</v>
      </c>
    </row>
    <row r="858" spans="4:8">
      <c r="D858" s="1">
        <v>43854</v>
      </c>
      <c r="E858" t="s">
        <v>35</v>
      </c>
      <c r="F858" s="17">
        <v>27949.640625</v>
      </c>
      <c r="G858" s="17">
        <v>1.4519083814604845E-3</v>
      </c>
      <c r="H858" s="17">
        <v>40.521483999997145</v>
      </c>
    </row>
    <row r="859" spans="4:8">
      <c r="D859" s="1">
        <v>43854</v>
      </c>
      <c r="E859" t="s">
        <v>30</v>
      </c>
      <c r="F859" s="17">
        <v>7586</v>
      </c>
      <c r="G859" s="17">
        <v>1.0429266348721008E-2</v>
      </c>
      <c r="H859" s="17">
        <v>78.299804999999651</v>
      </c>
    </row>
    <row r="860" spans="4:8">
      <c r="D860" s="1">
        <v>43854</v>
      </c>
      <c r="E860" t="s">
        <v>28</v>
      </c>
      <c r="F860" s="17">
        <v>6024.2597659999992</v>
      </c>
      <c r="G860" s="17">
        <v>8.7862645299540774E-3</v>
      </c>
      <c r="H860" s="17">
        <v>52.469726999998784</v>
      </c>
    </row>
    <row r="861" spans="4:8">
      <c r="D861" s="1">
        <v>43853</v>
      </c>
      <c r="E861" t="s">
        <v>14</v>
      </c>
      <c r="F861" s="17">
        <v>3325.540039</v>
      </c>
      <c r="G861" s="17">
        <v>1.1409765936629724E-3</v>
      </c>
      <c r="H861" s="17">
        <v>3.7900389999999788</v>
      </c>
    </row>
    <row r="862" spans="4:8">
      <c r="D862" s="1">
        <v>43853</v>
      </c>
      <c r="E862" t="s">
        <v>17</v>
      </c>
      <c r="F862" s="17">
        <v>29160.089843999998</v>
      </c>
      <c r="G862" s="17">
        <v>-8.9698640561778167E-4</v>
      </c>
      <c r="H862" s="17">
        <v>-26.179687000003469</v>
      </c>
    </row>
    <row r="863" spans="4:8">
      <c r="D863" s="1">
        <v>43853</v>
      </c>
      <c r="E863" t="s">
        <v>35</v>
      </c>
      <c r="F863" s="17">
        <v>27909.119141000003</v>
      </c>
      <c r="G863" s="17">
        <v>-1.5240087741309406E-2</v>
      </c>
      <c r="H863" s="17">
        <v>-431.91992199999731</v>
      </c>
    </row>
    <row r="864" spans="4:8">
      <c r="D864" s="1">
        <v>43853</v>
      </c>
      <c r="E864" t="s">
        <v>30</v>
      </c>
      <c r="F864" s="17">
        <v>7507.7001950000003</v>
      </c>
      <c r="G864" s="17">
        <v>-8.478678776913242E-3</v>
      </c>
      <c r="H864" s="17">
        <v>-64.199706999998853</v>
      </c>
    </row>
    <row r="865" spans="4:8">
      <c r="D865" s="1">
        <v>43853</v>
      </c>
      <c r="E865" t="s">
        <v>28</v>
      </c>
      <c r="F865" s="17">
        <v>5971.7900390000004</v>
      </c>
      <c r="G865" s="17">
        <v>-6.5197257569305084E-3</v>
      </c>
      <c r="H865" s="17">
        <v>-39.189940999999635</v>
      </c>
    </row>
    <row r="866" spans="4:8">
      <c r="D866" s="1">
        <v>43852</v>
      </c>
      <c r="E866" t="s">
        <v>14</v>
      </c>
      <c r="F866" s="17">
        <v>3321.75</v>
      </c>
      <c r="G866" s="17">
        <v>2.890760899442764E-4</v>
      </c>
      <c r="H866" s="17">
        <v>0.95996100000002116</v>
      </c>
    </row>
    <row r="867" spans="4:8">
      <c r="D867" s="1">
        <v>43852</v>
      </c>
      <c r="E867" t="s">
        <v>17</v>
      </c>
      <c r="F867" s="17">
        <v>29186.269531000002</v>
      </c>
      <c r="G867" s="17">
        <v>-3.3461840419234524E-4</v>
      </c>
      <c r="H867" s="17">
        <v>-9.7695319999984349</v>
      </c>
    </row>
    <row r="868" spans="4:8">
      <c r="D868" s="1">
        <v>43852</v>
      </c>
      <c r="E868" t="s">
        <v>35</v>
      </c>
      <c r="F868" s="17">
        <v>28341.039063</v>
      </c>
      <c r="G868" s="17">
        <v>1.271055170721881E-2</v>
      </c>
      <c r="H868" s="17">
        <v>355.70898500000476</v>
      </c>
    </row>
    <row r="869" spans="4:8">
      <c r="D869" s="1">
        <v>43852</v>
      </c>
      <c r="E869" t="s">
        <v>30</v>
      </c>
      <c r="F869" s="17">
        <v>7571.8999019999992</v>
      </c>
      <c r="G869" s="17">
        <v>-5.098123957831339E-3</v>
      </c>
      <c r="H869" s="17">
        <v>-38.800293000001147</v>
      </c>
    </row>
    <row r="870" spans="4:8">
      <c r="D870" s="1">
        <v>43852</v>
      </c>
      <c r="E870" t="s">
        <v>28</v>
      </c>
      <c r="F870" s="17">
        <v>6010.9799800000001</v>
      </c>
      <c r="G870" s="17">
        <v>-5.7906567237105975E-3</v>
      </c>
      <c r="H870" s="17">
        <v>-35.010254000000714</v>
      </c>
    </row>
    <row r="871" spans="4:8">
      <c r="D871" s="1">
        <v>43851</v>
      </c>
      <c r="E871" t="s">
        <v>14</v>
      </c>
      <c r="F871" s="17">
        <v>3320.790039</v>
      </c>
      <c r="G871" s="17">
        <v>-2.6519776099732193E-3</v>
      </c>
      <c r="H871" s="17">
        <v>-8.8300780000004124</v>
      </c>
    </row>
    <row r="872" spans="4:8">
      <c r="D872" s="1">
        <v>43851</v>
      </c>
      <c r="E872" t="s">
        <v>17</v>
      </c>
      <c r="F872" s="17">
        <v>29196.039063</v>
      </c>
      <c r="G872" s="17">
        <v>-5.1812740186204607E-3</v>
      </c>
      <c r="H872" s="17">
        <v>-152.06054599999698</v>
      </c>
    </row>
    <row r="873" spans="4:8">
      <c r="D873" s="1">
        <v>43851</v>
      </c>
      <c r="E873" t="s">
        <v>35</v>
      </c>
      <c r="F873" s="17">
        <v>27985.330077999995</v>
      </c>
      <c r="G873" s="17">
        <v>-2.8149139013448111E-2</v>
      </c>
      <c r="H873" s="17">
        <v>-810.58007800000632</v>
      </c>
    </row>
    <row r="874" spans="4:8">
      <c r="D874" s="1">
        <v>43851</v>
      </c>
      <c r="E874" t="s">
        <v>30</v>
      </c>
      <c r="F874" s="17">
        <v>7610.7001950000003</v>
      </c>
      <c r="G874" s="17">
        <v>-5.3192497479265669E-3</v>
      </c>
      <c r="H874" s="17">
        <v>-40.699706999998853</v>
      </c>
    </row>
    <row r="875" spans="4:8">
      <c r="D875" s="1">
        <v>43851</v>
      </c>
      <c r="E875" t="s">
        <v>28</v>
      </c>
      <c r="F875" s="17">
        <v>6045.9902340000008</v>
      </c>
      <c r="G875" s="17">
        <v>-5.3548721882490918E-3</v>
      </c>
      <c r="H875" s="17">
        <v>-32.549804999999651</v>
      </c>
    </row>
    <row r="876" spans="4:8">
      <c r="D876" s="1">
        <v>43850</v>
      </c>
      <c r="E876" t="s">
        <v>35</v>
      </c>
      <c r="F876" s="17">
        <v>28795.910156000002</v>
      </c>
      <c r="G876" s="17">
        <v>-8.9656525717663679E-3</v>
      </c>
      <c r="H876" s="17">
        <v>-260.50976600000286</v>
      </c>
    </row>
    <row r="877" spans="4:8">
      <c r="D877" s="1">
        <v>43850</v>
      </c>
      <c r="E877" t="s">
        <v>30</v>
      </c>
      <c r="F877" s="17">
        <v>7651.3999019999992</v>
      </c>
      <c r="G877" s="17">
        <v>-3.0229843514644576E-3</v>
      </c>
      <c r="H877" s="17">
        <v>-23.200196000001597</v>
      </c>
    </row>
    <row r="878" spans="4:8">
      <c r="D878" s="1">
        <v>43850</v>
      </c>
      <c r="E878" t="s">
        <v>28</v>
      </c>
      <c r="F878" s="17">
        <v>6078.5400390000004</v>
      </c>
      <c r="G878" s="17">
        <v>-3.6356651703949427E-3</v>
      </c>
      <c r="H878" s="17">
        <v>-22.180175999999847</v>
      </c>
    </row>
    <row r="879" spans="4:8">
      <c r="D879" s="1">
        <v>43847</v>
      </c>
      <c r="E879" t="s">
        <v>14</v>
      </c>
      <c r="F879" s="17">
        <v>3329.6201170000004</v>
      </c>
      <c r="G879" s="17">
        <v>3.862162069015988E-3</v>
      </c>
      <c r="H879" s="17">
        <v>12.810058000000481</v>
      </c>
    </row>
    <row r="880" spans="4:8">
      <c r="D880" s="1">
        <v>43847</v>
      </c>
      <c r="E880" t="s">
        <v>17</v>
      </c>
      <c r="F880" s="17">
        <v>29348.099608999997</v>
      </c>
      <c r="G880" s="17">
        <v>1.722288311398698E-3</v>
      </c>
      <c r="H880" s="17">
        <v>50.458983999997145</v>
      </c>
    </row>
    <row r="881" spans="4:8">
      <c r="D881" s="1">
        <v>43847</v>
      </c>
      <c r="E881" t="s">
        <v>35</v>
      </c>
      <c r="F881" s="17">
        <v>29056.419922000005</v>
      </c>
      <c r="G881" s="17">
        <v>6.0028606623362662E-3</v>
      </c>
      <c r="H881" s="17">
        <v>173.38085900000442</v>
      </c>
    </row>
    <row r="882" spans="4:8">
      <c r="D882" s="1">
        <v>43847</v>
      </c>
      <c r="E882" t="s">
        <v>30</v>
      </c>
      <c r="F882" s="17">
        <v>7674.6000980000008</v>
      </c>
      <c r="G882" s="17">
        <v>8.5153742096374576E-3</v>
      </c>
      <c r="H882" s="17">
        <v>64.800293000001147</v>
      </c>
    </row>
    <row r="883" spans="4:8">
      <c r="D883" s="1">
        <v>43847</v>
      </c>
      <c r="E883" t="s">
        <v>28</v>
      </c>
      <c r="F883" s="17">
        <v>6100.7202150000003</v>
      </c>
      <c r="G883" s="17">
        <v>1.0215288249319433E-2</v>
      </c>
      <c r="H883" s="17">
        <v>61.690430000000561</v>
      </c>
    </row>
    <row r="884" spans="4:8">
      <c r="D884" s="1">
        <v>43846</v>
      </c>
      <c r="E884" t="s">
        <v>14</v>
      </c>
      <c r="F884" s="17">
        <v>3316.8100589999999</v>
      </c>
      <c r="G884" s="17">
        <v>8.3665531691350901E-3</v>
      </c>
      <c r="H884" s="17">
        <v>27.520019999999931</v>
      </c>
    </row>
    <row r="885" spans="4:8">
      <c r="D885" s="1">
        <v>43846</v>
      </c>
      <c r="E885" t="s">
        <v>17</v>
      </c>
      <c r="F885" s="17">
        <v>29297.640625</v>
      </c>
      <c r="G885" s="17">
        <v>9.2117770903605047E-3</v>
      </c>
      <c r="H885" s="17">
        <v>267.41992200000459</v>
      </c>
    </row>
    <row r="886" spans="4:8">
      <c r="D886" s="1">
        <v>43846</v>
      </c>
      <c r="E886" t="s">
        <v>35</v>
      </c>
      <c r="F886" s="17">
        <v>28883.039063</v>
      </c>
      <c r="G886" s="17">
        <v>3.8038082697847576E-3</v>
      </c>
      <c r="H886" s="17">
        <v>109.4492190000019</v>
      </c>
    </row>
    <row r="887" spans="4:8">
      <c r="D887" s="1">
        <v>43846</v>
      </c>
      <c r="E887" t="s">
        <v>30</v>
      </c>
      <c r="F887" s="17">
        <v>7609.7998049999997</v>
      </c>
      <c r="G887" s="17">
        <v>-4.3177894020475392E-3</v>
      </c>
      <c r="H887" s="17">
        <v>-33</v>
      </c>
    </row>
    <row r="888" spans="4:8">
      <c r="D888" s="1">
        <v>43846</v>
      </c>
      <c r="E888" t="s">
        <v>28</v>
      </c>
      <c r="F888" s="17">
        <v>6039.0297849999997</v>
      </c>
      <c r="G888" s="17">
        <v>1.0642030805563354E-3</v>
      </c>
      <c r="H888" s="17">
        <v>6.4199219999991328</v>
      </c>
    </row>
    <row r="889" spans="4:8">
      <c r="D889" s="1">
        <v>43845</v>
      </c>
      <c r="E889" t="s">
        <v>14</v>
      </c>
      <c r="F889" s="17">
        <v>3289.290039</v>
      </c>
      <c r="G889" s="17">
        <v>1.8701969703727125E-3</v>
      </c>
      <c r="H889" s="17">
        <v>6.1401369999998678</v>
      </c>
    </row>
    <row r="890" spans="4:8">
      <c r="D890" s="1">
        <v>43845</v>
      </c>
      <c r="E890" t="s">
        <v>17</v>
      </c>
      <c r="F890" s="17">
        <v>29030.220702999995</v>
      </c>
      <c r="G890" s="17">
        <v>3.1289500275590186E-3</v>
      </c>
      <c r="H890" s="17">
        <v>90.55078099999082</v>
      </c>
    </row>
    <row r="891" spans="4:8">
      <c r="D891" s="1">
        <v>43845</v>
      </c>
      <c r="E891" t="s">
        <v>35</v>
      </c>
      <c r="F891" s="17">
        <v>28773.589843999998</v>
      </c>
      <c r="G891" s="17">
        <v>-3.8618742573631399E-3</v>
      </c>
      <c r="H891" s="17">
        <v>-111.55078100000173</v>
      </c>
    </row>
    <row r="892" spans="4:8">
      <c r="D892" s="1">
        <v>43845</v>
      </c>
      <c r="E892" t="s">
        <v>30</v>
      </c>
      <c r="F892" s="17">
        <v>7642.7998049999997</v>
      </c>
      <c r="G892" s="17">
        <v>2.6763097268942596E-3</v>
      </c>
      <c r="H892" s="17">
        <v>20.39990300000045</v>
      </c>
    </row>
    <row r="893" spans="4:8">
      <c r="D893" s="1">
        <v>43845</v>
      </c>
      <c r="E893" t="s">
        <v>28</v>
      </c>
      <c r="F893" s="17">
        <v>6032.6098630000006</v>
      </c>
      <c r="G893" s="17">
        <v>-1.3707042856619372E-3</v>
      </c>
      <c r="H893" s="17">
        <v>-8.2802739999988262</v>
      </c>
    </row>
    <row r="894" spans="4:8">
      <c r="D894" s="1">
        <v>43844</v>
      </c>
      <c r="E894" t="s">
        <v>14</v>
      </c>
      <c r="F894" s="17">
        <v>3283.1499020000001</v>
      </c>
      <c r="G894" s="17">
        <v>-1.5145329342817503E-3</v>
      </c>
      <c r="H894" s="17">
        <v>-4.9799809999994977</v>
      </c>
    </row>
    <row r="895" spans="4:8">
      <c r="D895" s="1">
        <v>43844</v>
      </c>
      <c r="E895" t="s">
        <v>17</v>
      </c>
      <c r="F895" s="17">
        <v>28939.669922000005</v>
      </c>
      <c r="G895" s="17">
        <v>1.1284146987918509E-3</v>
      </c>
      <c r="H895" s="17">
        <v>32.619141000002855</v>
      </c>
    </row>
    <row r="896" spans="4:8">
      <c r="D896" s="1">
        <v>43844</v>
      </c>
      <c r="E896" t="s">
        <v>35</v>
      </c>
      <c r="F896" s="17">
        <v>28885.140625</v>
      </c>
      <c r="G896" s="17">
        <v>-2.4106017597893344E-3</v>
      </c>
      <c r="H896" s="17">
        <v>-69.79882799999541</v>
      </c>
    </row>
    <row r="897" spans="4:8">
      <c r="D897" s="1">
        <v>43844</v>
      </c>
      <c r="E897" t="s">
        <v>30</v>
      </c>
      <c r="F897" s="17">
        <v>7622.3999019999992</v>
      </c>
      <c r="G897" s="17">
        <v>6.300939847523094E-4</v>
      </c>
      <c r="H897" s="17">
        <v>4.799803999998403</v>
      </c>
    </row>
    <row r="898" spans="4:8">
      <c r="D898" s="1">
        <v>43844</v>
      </c>
      <c r="E898" t="s">
        <v>28</v>
      </c>
      <c r="F898" s="17">
        <v>6040.8901369999994</v>
      </c>
      <c r="G898" s="17">
        <v>7.8692672671459558E-4</v>
      </c>
      <c r="H898" s="17">
        <v>4.75</v>
      </c>
    </row>
    <row r="899" spans="4:8">
      <c r="D899" s="1">
        <v>43843</v>
      </c>
      <c r="E899" t="s">
        <v>14</v>
      </c>
      <c r="F899" s="17">
        <v>3288.1298829999996</v>
      </c>
      <c r="G899" s="17">
        <v>6.9762152039844517E-3</v>
      </c>
      <c r="H899" s="17">
        <v>22.77978499999972</v>
      </c>
    </row>
    <row r="900" spans="4:8">
      <c r="D900" s="1">
        <v>43843</v>
      </c>
      <c r="E900" t="s">
        <v>17</v>
      </c>
      <c r="F900" s="17">
        <v>28907.050781000002</v>
      </c>
      <c r="G900" s="17">
        <v>2.8893254197869889E-3</v>
      </c>
      <c r="H900" s="17">
        <v>83.28125</v>
      </c>
    </row>
    <row r="901" spans="4:8">
      <c r="D901" s="1">
        <v>43843</v>
      </c>
      <c r="E901" t="s">
        <v>35</v>
      </c>
      <c r="F901" s="17">
        <v>28954.939452999995</v>
      </c>
      <c r="G901" s="17">
        <v>1.1060061129467107E-2</v>
      </c>
      <c r="H901" s="17">
        <v>316.74023399999714</v>
      </c>
    </row>
    <row r="902" spans="4:8">
      <c r="D902" s="1">
        <v>43843</v>
      </c>
      <c r="E902" t="s">
        <v>30</v>
      </c>
      <c r="F902" s="17">
        <v>7617.6000980000008</v>
      </c>
      <c r="G902" s="17">
        <v>3.9141523192963174E-3</v>
      </c>
      <c r="H902" s="17">
        <v>29.700196000001597</v>
      </c>
    </row>
    <row r="903" spans="4:8">
      <c r="D903" s="1">
        <v>43843</v>
      </c>
      <c r="E903" t="s">
        <v>28</v>
      </c>
      <c r="F903" s="17">
        <v>6036.1401369999994</v>
      </c>
      <c r="G903" s="17">
        <v>-1.6062752244155634E-4</v>
      </c>
      <c r="H903" s="17">
        <v>-0.96972600000117382</v>
      </c>
    </row>
    <row r="904" spans="4:8">
      <c r="D904" s="1">
        <v>43840</v>
      </c>
      <c r="E904" t="s">
        <v>14</v>
      </c>
      <c r="F904" s="17">
        <v>3265.3500979999999</v>
      </c>
      <c r="G904" s="17">
        <v>-2.8551785323553043E-3</v>
      </c>
      <c r="H904" s="17">
        <v>-9.3498530000001665</v>
      </c>
    </row>
    <row r="905" spans="4:8">
      <c r="D905" s="1">
        <v>43840</v>
      </c>
      <c r="E905" t="s">
        <v>17</v>
      </c>
      <c r="F905" s="17">
        <v>28823.769531000002</v>
      </c>
      <c r="G905" s="17">
        <v>-4.5975521620877308E-3</v>
      </c>
      <c r="H905" s="17">
        <v>-133.13086000000112</v>
      </c>
    </row>
    <row r="906" spans="4:8">
      <c r="D906" s="1">
        <v>43840</v>
      </c>
      <c r="E906" t="s">
        <v>35</v>
      </c>
      <c r="F906" s="17">
        <v>28638.199218999998</v>
      </c>
      <c r="G906" s="17">
        <v>2.7029592451244099E-3</v>
      </c>
      <c r="H906" s="17">
        <v>77.199218999998266</v>
      </c>
    </row>
    <row r="907" spans="4:8">
      <c r="D907" s="1">
        <v>43840</v>
      </c>
      <c r="E907" t="s">
        <v>30</v>
      </c>
      <c r="F907" s="17">
        <v>7587.8999019999992</v>
      </c>
      <c r="G907" s="17">
        <v>-1.3424666519840308E-3</v>
      </c>
      <c r="H907" s="17">
        <v>-10.200196000001597</v>
      </c>
    </row>
    <row r="908" spans="4:8">
      <c r="D908" s="1">
        <v>43840</v>
      </c>
      <c r="E908" t="s">
        <v>28</v>
      </c>
      <c r="F908" s="17">
        <v>6037.1098630000006</v>
      </c>
      <c r="G908" s="17">
        <v>-9.0027259609804151E-4</v>
      </c>
      <c r="H908" s="17">
        <v>-5.4399419999990641</v>
      </c>
    </row>
    <row r="909" spans="4:8">
      <c r="D909" s="1">
        <v>43839</v>
      </c>
      <c r="E909" t="s">
        <v>14</v>
      </c>
      <c r="F909" s="17">
        <v>3274.6999510000001</v>
      </c>
      <c r="G909" s="17">
        <v>6.6552624994673454E-3</v>
      </c>
      <c r="H909" s="17">
        <v>21.649902000000111</v>
      </c>
    </row>
    <row r="910" spans="4:8">
      <c r="D910" s="1">
        <v>43839</v>
      </c>
      <c r="E910" t="s">
        <v>17</v>
      </c>
      <c r="F910" s="17">
        <v>28956.900391000003</v>
      </c>
      <c r="G910" s="17">
        <v>7.3685818395247109E-3</v>
      </c>
      <c r="H910" s="17">
        <v>211.81054700000459</v>
      </c>
    </row>
    <row r="911" spans="4:8">
      <c r="D911" s="1">
        <v>43839</v>
      </c>
      <c r="E911" t="s">
        <v>35</v>
      </c>
      <c r="F911" s="17">
        <v>28561</v>
      </c>
      <c r="G911" s="17">
        <v>1.684283063016899E-2</v>
      </c>
      <c r="H911" s="17">
        <v>473.08007799999541</v>
      </c>
    </row>
    <row r="912" spans="4:8">
      <c r="D912" s="1">
        <v>43839</v>
      </c>
      <c r="E912" t="s">
        <v>30</v>
      </c>
      <c r="F912" s="17">
        <v>7598.1000980000008</v>
      </c>
      <c r="G912" s="17">
        <v>3.0627726174805364E-3</v>
      </c>
      <c r="H912" s="17">
        <v>23.200196000001597</v>
      </c>
    </row>
    <row r="913" spans="4:8">
      <c r="D913" s="1">
        <v>43839</v>
      </c>
      <c r="E913" t="s">
        <v>28</v>
      </c>
      <c r="F913" s="17">
        <v>6042.5498049999997</v>
      </c>
      <c r="G913" s="17">
        <v>1.9150729563919169E-3</v>
      </c>
      <c r="H913" s="17">
        <v>11.549804999999651</v>
      </c>
    </row>
    <row r="914" spans="4:8">
      <c r="D914" s="1">
        <v>43838</v>
      </c>
      <c r="E914" t="s">
        <v>14</v>
      </c>
      <c r="F914" s="17">
        <v>3253.0500489999999</v>
      </c>
      <c r="G914" s="17">
        <v>4.9024513105130471E-3</v>
      </c>
      <c r="H914" s="17">
        <v>15.870116999999937</v>
      </c>
    </row>
    <row r="915" spans="4:8">
      <c r="D915" s="1">
        <v>43838</v>
      </c>
      <c r="E915" t="s">
        <v>17</v>
      </c>
      <c r="F915" s="17">
        <v>28745.089843999998</v>
      </c>
      <c r="G915" s="17">
        <v>5.6469341163153776E-3</v>
      </c>
      <c r="H915" s="17">
        <v>161.4101559999981</v>
      </c>
    </row>
    <row r="916" spans="4:8">
      <c r="D916" s="1">
        <v>43838</v>
      </c>
      <c r="E916" t="s">
        <v>35</v>
      </c>
      <c r="F916" s="17">
        <v>28087.919922000005</v>
      </c>
      <c r="G916" s="17">
        <v>-8.2670759287251511E-3</v>
      </c>
      <c r="H916" s="17">
        <v>-234.140625</v>
      </c>
    </row>
    <row r="917" spans="4:8">
      <c r="D917" s="1">
        <v>43838</v>
      </c>
      <c r="E917" t="s">
        <v>30</v>
      </c>
      <c r="F917" s="17">
        <v>7574.8999019999992</v>
      </c>
      <c r="G917" s="17">
        <v>1.3203237604657745E-4</v>
      </c>
      <c r="H917" s="17">
        <v>1</v>
      </c>
    </row>
    <row r="918" spans="4:8">
      <c r="D918" s="1">
        <v>43838</v>
      </c>
      <c r="E918" t="s">
        <v>28</v>
      </c>
      <c r="F918" s="17">
        <v>6031</v>
      </c>
      <c r="G918" s="17">
        <v>3.1019321390156531E-3</v>
      </c>
      <c r="H918" s="17">
        <v>18.649902000000111</v>
      </c>
    </row>
    <row r="919" spans="4:8">
      <c r="D919" s="1">
        <v>43837</v>
      </c>
      <c r="E919" t="s">
        <v>14</v>
      </c>
      <c r="F919" s="17">
        <v>3237.179932</v>
      </c>
      <c r="G919" s="17">
        <v>-2.803238450998093E-3</v>
      </c>
      <c r="H919" s="17">
        <v>-9.1000970000000052</v>
      </c>
    </row>
    <row r="920" spans="4:8">
      <c r="D920" s="1">
        <v>43837</v>
      </c>
      <c r="E920" t="s">
        <v>17</v>
      </c>
      <c r="F920" s="17">
        <v>28583.679688</v>
      </c>
      <c r="G920" s="17">
        <v>-4.1702812497247848E-3</v>
      </c>
      <c r="H920" s="17">
        <v>-119.70117099999698</v>
      </c>
    </row>
    <row r="921" spans="4:8">
      <c r="D921" s="1">
        <v>43837</v>
      </c>
      <c r="E921" t="s">
        <v>35</v>
      </c>
      <c r="F921" s="17">
        <v>28322.060547000005</v>
      </c>
      <c r="G921" s="17">
        <v>3.3965298135494376E-3</v>
      </c>
      <c r="H921" s="17">
        <v>95.87109400000918</v>
      </c>
    </row>
    <row r="922" spans="4:8">
      <c r="D922" s="1">
        <v>43837</v>
      </c>
      <c r="E922" t="s">
        <v>30</v>
      </c>
      <c r="F922" s="17">
        <v>7573.8999019999992</v>
      </c>
      <c r="G922" s="17">
        <v>-1.8479836257786889E-4</v>
      </c>
      <c r="H922" s="17">
        <v>-1.3999030000004495</v>
      </c>
    </row>
    <row r="923" spans="4:8">
      <c r="D923" s="1">
        <v>43837</v>
      </c>
      <c r="E923" t="s">
        <v>28</v>
      </c>
      <c r="F923" s="17">
        <v>6012.3500979999999</v>
      </c>
      <c r="G923" s="17">
        <v>-2.0615739220012486E-4</v>
      </c>
      <c r="H923" s="17">
        <v>-1.2397460000001956</v>
      </c>
    </row>
    <row r="924" spans="4:8">
      <c r="D924" s="1">
        <v>43836</v>
      </c>
      <c r="E924" t="s">
        <v>14</v>
      </c>
      <c r="F924" s="17">
        <v>3246.280029</v>
      </c>
      <c r="G924" s="17">
        <v>3.5333726923132761E-3</v>
      </c>
      <c r="H924" s="17">
        <v>11.429931000000124</v>
      </c>
    </row>
    <row r="925" spans="4:8">
      <c r="D925" s="1">
        <v>43836</v>
      </c>
      <c r="E925" t="s">
        <v>17</v>
      </c>
      <c r="F925" s="17">
        <v>28703.380858999997</v>
      </c>
      <c r="G925" s="17">
        <v>2.3921873583933671E-3</v>
      </c>
      <c r="H925" s="17">
        <v>68.5</v>
      </c>
    </row>
    <row r="926" spans="4:8">
      <c r="D926" s="1">
        <v>43836</v>
      </c>
      <c r="E926" t="s">
        <v>35</v>
      </c>
      <c r="F926" s="17">
        <v>28226.189452999995</v>
      </c>
      <c r="G926" s="17">
        <v>-7.9191096075779694E-3</v>
      </c>
      <c r="H926" s="17">
        <v>-225.31054700000459</v>
      </c>
    </row>
    <row r="927" spans="4:8">
      <c r="D927" s="1">
        <v>43836</v>
      </c>
      <c r="E927" t="s">
        <v>30</v>
      </c>
      <c r="F927" s="17">
        <v>7575.2998049999997</v>
      </c>
      <c r="G927" s="17">
        <v>-6.1791689763798958E-3</v>
      </c>
      <c r="H927" s="17">
        <v>-47.10009699999955</v>
      </c>
    </row>
    <row r="928" spans="4:8">
      <c r="D928" s="1">
        <v>43836</v>
      </c>
      <c r="E928" t="s">
        <v>28</v>
      </c>
      <c r="F928" s="17">
        <v>6013.5898440000001</v>
      </c>
      <c r="G928" s="17">
        <v>-5.0578262671701173E-3</v>
      </c>
      <c r="H928" s="17">
        <v>-30.570311999999831</v>
      </c>
    </row>
    <row r="929" spans="4:8">
      <c r="D929" s="1">
        <v>43833</v>
      </c>
      <c r="E929" t="s">
        <v>14</v>
      </c>
      <c r="F929" s="17">
        <v>3234.8500979999999</v>
      </c>
      <c r="G929" s="17">
        <v>-7.0598705613004542E-3</v>
      </c>
      <c r="H929" s="17">
        <v>-23</v>
      </c>
    </row>
    <row r="930" spans="4:8">
      <c r="D930" s="1">
        <v>43833</v>
      </c>
      <c r="E930" t="s">
        <v>17</v>
      </c>
      <c r="F930" s="17">
        <v>28634.880858999997</v>
      </c>
      <c r="G930" s="17">
        <v>-8.1028624560656841E-3</v>
      </c>
      <c r="H930" s="17">
        <v>-233.91992200000459</v>
      </c>
    </row>
    <row r="931" spans="4:8">
      <c r="D931" s="1">
        <v>43833</v>
      </c>
      <c r="E931" t="s">
        <v>35</v>
      </c>
      <c r="F931" s="17">
        <v>28451.5</v>
      </c>
      <c r="G931" s="17">
        <v>-3.2238326776788304E-3</v>
      </c>
      <c r="H931" s="17">
        <v>-92.019531000001734</v>
      </c>
    </row>
    <row r="932" spans="4:8">
      <c r="D932" s="1">
        <v>43833</v>
      </c>
      <c r="E932" t="s">
        <v>30</v>
      </c>
      <c r="F932" s="17">
        <v>7622.3999019999992</v>
      </c>
      <c r="G932" s="17">
        <v>2.3802450540019904E-3</v>
      </c>
      <c r="H932" s="17">
        <v>18.10009699999955</v>
      </c>
    </row>
    <row r="933" spans="4:8">
      <c r="D933" s="1">
        <v>43833</v>
      </c>
      <c r="E933" t="s">
        <v>28</v>
      </c>
      <c r="F933" s="17">
        <v>6044.1601559999999</v>
      </c>
      <c r="G933" s="17">
        <v>4.4031382934700243E-4</v>
      </c>
      <c r="H933" s="17">
        <v>2.6601559999999154</v>
      </c>
    </row>
    <row r="934" spans="4:8">
      <c r="D934" s="1">
        <v>43832</v>
      </c>
      <c r="E934" t="s">
        <v>14</v>
      </c>
      <c r="F934" s="17">
        <v>3257.8500979999999</v>
      </c>
      <c r="G934" s="17">
        <v>8.3788028763996901E-3</v>
      </c>
      <c r="H934" s="17">
        <v>27.070068999999876</v>
      </c>
    </row>
    <row r="935" spans="4:8">
      <c r="D935" s="1">
        <v>43832</v>
      </c>
      <c r="E935" t="s">
        <v>17</v>
      </c>
      <c r="F935" s="17">
        <v>28868.800781000002</v>
      </c>
      <c r="G935" s="17">
        <v>1.1576012365500186E-2</v>
      </c>
      <c r="H935" s="17">
        <v>330.36132800000632</v>
      </c>
    </row>
    <row r="936" spans="4:8">
      <c r="D936" s="1">
        <v>43832</v>
      </c>
      <c r="E936" t="s">
        <v>35</v>
      </c>
      <c r="F936" s="17">
        <v>28543.519531000002</v>
      </c>
      <c r="G936" s="17"/>
      <c r="H936" s="17"/>
    </row>
    <row r="937" spans="4:8">
      <c r="D937" s="1">
        <v>43832</v>
      </c>
      <c r="E937" t="s">
        <v>30</v>
      </c>
      <c r="F937" s="17">
        <v>7604.2998049999997</v>
      </c>
      <c r="G937" s="17">
        <v>8.2069240300539636E-3</v>
      </c>
      <c r="H937" s="17">
        <v>61.89990300000045</v>
      </c>
    </row>
    <row r="938" spans="4:8">
      <c r="D938" s="1">
        <v>43832</v>
      </c>
      <c r="E938" t="s">
        <v>28</v>
      </c>
      <c r="F938" s="17">
        <v>6041.5</v>
      </c>
      <c r="G938" s="17"/>
      <c r="H938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F9FFA-4DC5-4983-AA58-DF3EA4CB9D04}">
  <sheetPr>
    <tabColor rgb="FF5DE191"/>
  </sheetPr>
  <dimension ref="A1:M3730"/>
  <sheetViews>
    <sheetView zoomScale="90" zoomScaleNormal="90" workbookViewId="0">
      <selection activeCell="E8" sqref="E8:E26"/>
      <pivotSelection pane="bottomRight" showHeader="1" axis="axisRow" activeRow="7" activeCol="4" previousRow="7" previousCol="4" click="1" r:id="rId3">
        <pivotArea dataOnly="0" labelOnly="1" outline="0" fieldPosition="0">
          <references count="1">
            <reference field="7" count="0"/>
          </references>
        </pivotArea>
      </pivotSelection>
    </sheetView>
  </sheetViews>
  <sheetFormatPr baseColWidth="10" defaultRowHeight="14.5"/>
  <cols>
    <col min="1" max="1" width="17.7265625" bestFit="1" customWidth="1"/>
    <col min="2" max="2" width="11" bestFit="1" customWidth="1"/>
    <col min="3" max="3" width="15" customWidth="1"/>
    <col min="4" max="4" width="15" bestFit="1" customWidth="1"/>
    <col min="5" max="5" width="39.90625" bestFit="1" customWidth="1"/>
    <col min="6" max="6" width="11" bestFit="1" customWidth="1"/>
    <col min="7" max="7" width="15" customWidth="1"/>
    <col min="8" max="8" width="4.6328125" customWidth="1"/>
    <col min="9" max="9" width="39.36328125" bestFit="1" customWidth="1"/>
    <col min="10" max="10" width="39.90625" bestFit="1" customWidth="1"/>
    <col min="11" max="11" width="15.90625" bestFit="1" customWidth="1"/>
    <col min="12" max="12" width="15" bestFit="1" customWidth="1"/>
    <col min="13" max="13" width="15.08984375" bestFit="1" customWidth="1"/>
    <col min="14" max="186" width="12.453125" bestFit="1" customWidth="1"/>
    <col min="187" max="187" width="12" bestFit="1" customWidth="1"/>
  </cols>
  <sheetData>
    <row r="1" spans="1:13">
      <c r="E1" s="23" t="s">
        <v>128</v>
      </c>
      <c r="I1" s="23" t="s">
        <v>131</v>
      </c>
    </row>
    <row r="2" spans="1:13">
      <c r="A2" s="23"/>
      <c r="E2" s="23"/>
      <c r="I2" s="23"/>
    </row>
    <row r="3" spans="1:13">
      <c r="A3" s="2" t="s">
        <v>9</v>
      </c>
      <c r="B3" t="s">
        <v>0</v>
      </c>
      <c r="E3" s="2" t="s">
        <v>9</v>
      </c>
      <c r="F3" t="s">
        <v>0</v>
      </c>
      <c r="I3" s="23"/>
    </row>
    <row r="4" spans="1:13">
      <c r="A4" s="2" t="s">
        <v>139</v>
      </c>
      <c r="B4" s="45">
        <v>1</v>
      </c>
      <c r="C4" s="45"/>
      <c r="E4" s="2" t="s">
        <v>139</v>
      </c>
      <c r="F4" s="45">
        <v>1</v>
      </c>
      <c r="G4" s="45"/>
    </row>
    <row r="5" spans="1:13">
      <c r="A5" s="2" t="s">
        <v>140</v>
      </c>
      <c r="B5" s="45">
        <v>1</v>
      </c>
      <c r="C5" s="45"/>
      <c r="E5" s="2" t="s">
        <v>140</v>
      </c>
      <c r="F5" s="45">
        <v>0</v>
      </c>
      <c r="G5" s="45"/>
      <c r="I5" s="2" t="s">
        <v>9</v>
      </c>
      <c r="J5" t="s">
        <v>0</v>
      </c>
    </row>
    <row r="7" spans="1:13">
      <c r="A7" s="2" t="s">
        <v>10</v>
      </c>
      <c r="B7" s="2" t="s">
        <v>6</v>
      </c>
      <c r="C7" t="s">
        <v>126</v>
      </c>
      <c r="E7" s="2" t="s">
        <v>10</v>
      </c>
      <c r="F7" s="2" t="s">
        <v>6</v>
      </c>
      <c r="G7" t="s">
        <v>126</v>
      </c>
      <c r="I7" s="2" t="s">
        <v>6</v>
      </c>
      <c r="J7" s="2" t="s">
        <v>10</v>
      </c>
      <c r="K7" t="s">
        <v>112</v>
      </c>
      <c r="L7" t="s">
        <v>126</v>
      </c>
      <c r="M7" t="s">
        <v>127</v>
      </c>
    </row>
    <row r="8" spans="1:13">
      <c r="A8" t="s">
        <v>58</v>
      </c>
      <c r="B8" s="1">
        <v>44099</v>
      </c>
      <c r="C8" s="17">
        <v>3.7516151935722192E-2</v>
      </c>
      <c r="E8" t="s">
        <v>68</v>
      </c>
      <c r="F8" s="1">
        <v>44099</v>
      </c>
      <c r="G8" s="17">
        <v>-1.5558194590293792E-2</v>
      </c>
      <c r="I8" s="1">
        <v>44099</v>
      </c>
      <c r="J8" t="s">
        <v>68</v>
      </c>
      <c r="K8" s="17">
        <v>161.35000600000001</v>
      </c>
      <c r="L8" s="17">
        <v>-1.5558194590293792E-2</v>
      </c>
      <c r="M8" s="17">
        <v>-2.5499879999999848</v>
      </c>
    </row>
    <row r="9" spans="1:13">
      <c r="A9" t="s">
        <v>56</v>
      </c>
      <c r="B9" s="1">
        <v>44099</v>
      </c>
      <c r="C9" s="17">
        <v>2.7773192515800113E-2</v>
      </c>
      <c r="E9" t="s">
        <v>66</v>
      </c>
      <c r="F9" s="1">
        <v>44099</v>
      </c>
      <c r="G9" s="17">
        <v>-1.4412416851441132E-2</v>
      </c>
      <c r="I9" s="1">
        <v>44099</v>
      </c>
      <c r="J9" t="s">
        <v>66</v>
      </c>
      <c r="K9" s="17">
        <v>8.89</v>
      </c>
      <c r="L9" s="17">
        <v>-1.4412416851441132E-2</v>
      </c>
      <c r="M9" s="17">
        <v>-0.12999999999999901</v>
      </c>
    </row>
    <row r="10" spans="1:13">
      <c r="A10" t="s">
        <v>37</v>
      </c>
      <c r="B10" s="1">
        <v>44099</v>
      </c>
      <c r="C10" s="17">
        <v>2.494870273330272E-2</v>
      </c>
      <c r="E10" t="s">
        <v>50</v>
      </c>
      <c r="F10" s="1">
        <v>44099</v>
      </c>
      <c r="G10" s="17">
        <v>-8.3474503286147077E-3</v>
      </c>
      <c r="I10" s="1">
        <v>44099</v>
      </c>
      <c r="J10" t="s">
        <v>50</v>
      </c>
      <c r="K10" s="17">
        <v>152.05999800000001</v>
      </c>
      <c r="L10" s="17">
        <v>-8.3474503286147077E-3</v>
      </c>
      <c r="M10" s="17">
        <v>-1.2799979999999778</v>
      </c>
    </row>
    <row r="11" spans="1:13">
      <c r="A11" t="s">
        <v>60</v>
      </c>
      <c r="B11" s="1">
        <v>44099</v>
      </c>
      <c r="C11" s="17">
        <v>2.2786578839641979E-2</v>
      </c>
      <c r="E11" t="s">
        <v>76</v>
      </c>
      <c r="F11" s="1">
        <v>44099</v>
      </c>
      <c r="G11" s="17">
        <v>-3.8514061576038107E-4</v>
      </c>
      <c r="I11" s="1">
        <v>44099</v>
      </c>
      <c r="J11" t="s">
        <v>76</v>
      </c>
      <c r="K11" s="17">
        <v>103.800003</v>
      </c>
      <c r="L11" s="17">
        <v>-3.8514061576038107E-4</v>
      </c>
      <c r="M11" s="17">
        <v>-3.9992999999995504E-2</v>
      </c>
    </row>
    <row r="12" spans="1:13">
      <c r="A12" t="s">
        <v>52</v>
      </c>
      <c r="B12" s="1">
        <v>44099</v>
      </c>
      <c r="C12" s="17">
        <v>2.1848040136627542E-2</v>
      </c>
      <c r="E12" t="s">
        <v>72</v>
      </c>
      <c r="F12" s="1">
        <v>44099</v>
      </c>
      <c r="G12" s="17">
        <v>0</v>
      </c>
      <c r="I12" s="1">
        <v>44099</v>
      </c>
      <c r="J12" t="s">
        <v>72</v>
      </c>
      <c r="K12" s="17">
        <v>28.040001</v>
      </c>
      <c r="L12" s="17">
        <v>0</v>
      </c>
      <c r="M12" s="17">
        <v>0</v>
      </c>
    </row>
    <row r="13" spans="1:13">
      <c r="A13" t="s">
        <v>44</v>
      </c>
      <c r="B13" s="1">
        <v>44099</v>
      </c>
      <c r="C13" s="17">
        <v>2.1199887874002447E-2</v>
      </c>
      <c r="I13" s="1">
        <v>44099</v>
      </c>
      <c r="J13" t="s">
        <v>48</v>
      </c>
      <c r="K13" s="17">
        <v>123.790001</v>
      </c>
      <c r="L13" s="17">
        <v>2.4239657009704688E-4</v>
      </c>
      <c r="M13" s="17">
        <v>2.9999000000003662E-2</v>
      </c>
    </row>
    <row r="14" spans="1:13">
      <c r="A14" t="s">
        <v>54</v>
      </c>
      <c r="B14" s="1">
        <v>44099</v>
      </c>
      <c r="C14" s="17">
        <v>1.6226263704827798E-2</v>
      </c>
      <c r="I14" s="1">
        <v>44099</v>
      </c>
      <c r="J14" t="s">
        <v>70</v>
      </c>
      <c r="K14" s="17">
        <v>59.389998999999996</v>
      </c>
      <c r="L14" s="17">
        <v>3.3789492039017562E-3</v>
      </c>
      <c r="M14" s="17">
        <v>0.19999999999999574</v>
      </c>
    </row>
    <row r="15" spans="1:13">
      <c r="A15" t="s">
        <v>40</v>
      </c>
      <c r="B15" s="1">
        <v>44099</v>
      </c>
      <c r="C15" s="17">
        <v>1.3518752675140074E-2</v>
      </c>
      <c r="I15" s="1">
        <v>44099</v>
      </c>
      <c r="J15" t="s">
        <v>46</v>
      </c>
      <c r="K15" s="17">
        <v>271.08999599999999</v>
      </c>
      <c r="L15" s="17">
        <v>5.0420232993650628E-3</v>
      </c>
      <c r="M15" s="17">
        <v>1.3599849999999947</v>
      </c>
    </row>
    <row r="16" spans="1:13">
      <c r="A16" t="s">
        <v>42</v>
      </c>
      <c r="B16" s="1">
        <v>44099</v>
      </c>
      <c r="C16" s="17">
        <v>1.1385571434142101E-2</v>
      </c>
      <c r="I16" s="1">
        <v>44099</v>
      </c>
      <c r="J16" t="s">
        <v>64</v>
      </c>
      <c r="K16" s="17">
        <v>118.949997</v>
      </c>
      <c r="L16" s="17">
        <v>7.282589797022238E-3</v>
      </c>
      <c r="M16" s="17">
        <v>0.86000099999999691</v>
      </c>
    </row>
    <row r="17" spans="1:13">
      <c r="A17" t="s">
        <v>74</v>
      </c>
      <c r="B17" s="1">
        <v>44099</v>
      </c>
      <c r="C17" s="17">
        <v>1.1128315989385747E-2</v>
      </c>
      <c r="I17" s="1">
        <v>44099</v>
      </c>
      <c r="J17" t="s">
        <v>62</v>
      </c>
      <c r="K17" s="17">
        <v>59.799999</v>
      </c>
      <c r="L17" s="17">
        <v>8.4317033462344582E-3</v>
      </c>
      <c r="M17" s="17">
        <v>0.5</v>
      </c>
    </row>
    <row r="18" spans="1:13">
      <c r="A18" t="s">
        <v>62</v>
      </c>
      <c r="B18" s="1">
        <v>44099</v>
      </c>
      <c r="C18" s="17">
        <v>8.4317033462344582E-3</v>
      </c>
      <c r="I18" s="1">
        <v>44099</v>
      </c>
      <c r="J18" t="s">
        <v>74</v>
      </c>
      <c r="K18" s="17">
        <v>32.709998999999996</v>
      </c>
      <c r="L18" s="17">
        <v>1.1128315989385747E-2</v>
      </c>
      <c r="M18" s="17">
        <v>0.36000099999999691</v>
      </c>
    </row>
    <row r="19" spans="1:13">
      <c r="A19" t="s">
        <v>64</v>
      </c>
      <c r="B19" s="1">
        <v>44099</v>
      </c>
      <c r="C19" s="17">
        <v>7.282589797022238E-3</v>
      </c>
      <c r="I19" s="1">
        <v>44099</v>
      </c>
      <c r="J19" t="s">
        <v>42</v>
      </c>
      <c r="K19" s="17">
        <v>1439.0600589999999</v>
      </c>
      <c r="L19" s="17">
        <v>1.1385571434142101E-2</v>
      </c>
      <c r="M19" s="17">
        <v>16.200073999999859</v>
      </c>
    </row>
    <row r="20" spans="1:13">
      <c r="A20" t="s">
        <v>46</v>
      </c>
      <c r="B20" s="1">
        <v>44099</v>
      </c>
      <c r="C20" s="17">
        <v>5.0420232993650628E-3</v>
      </c>
      <c r="I20" s="1">
        <v>44099</v>
      </c>
      <c r="J20" t="s">
        <v>40</v>
      </c>
      <c r="K20" s="17">
        <v>52.48</v>
      </c>
      <c r="L20" s="17">
        <v>1.3518752675140074E-2</v>
      </c>
      <c r="M20" s="17">
        <v>0.70000100000000032</v>
      </c>
    </row>
    <row r="21" spans="1:13">
      <c r="A21" t="s">
        <v>70</v>
      </c>
      <c r="B21" s="1">
        <v>44099</v>
      </c>
      <c r="C21" s="17">
        <v>3.3789492039017562E-3</v>
      </c>
      <c r="I21" s="1">
        <v>44099</v>
      </c>
      <c r="J21" t="s">
        <v>54</v>
      </c>
      <c r="K21" s="17">
        <v>43.84</v>
      </c>
      <c r="L21" s="17">
        <v>1.6226263704827798E-2</v>
      </c>
      <c r="M21" s="17">
        <v>0.70000100000000742</v>
      </c>
    </row>
    <row r="22" spans="1:13">
      <c r="A22" t="s">
        <v>48</v>
      </c>
      <c r="B22" s="1">
        <v>44099</v>
      </c>
      <c r="C22" s="17">
        <v>2.4239657009704688E-4</v>
      </c>
      <c r="I22" s="1">
        <v>44099</v>
      </c>
      <c r="J22" t="s">
        <v>44</v>
      </c>
      <c r="K22" s="17">
        <v>254.82000699999998</v>
      </c>
      <c r="L22" s="17">
        <v>2.1199887874002447E-2</v>
      </c>
      <c r="M22" s="17">
        <v>5.2900079999999434</v>
      </c>
    </row>
    <row r="23" spans="1:13">
      <c r="I23" s="1">
        <v>44099</v>
      </c>
      <c r="J23" t="s">
        <v>52</v>
      </c>
      <c r="K23" s="17">
        <v>242.74000499999997</v>
      </c>
      <c r="L23" s="17">
        <v>2.1848040136627542E-2</v>
      </c>
      <c r="M23" s="17">
        <v>5.1900019999999927</v>
      </c>
    </row>
    <row r="24" spans="1:13">
      <c r="I24" s="1">
        <v>44099</v>
      </c>
      <c r="J24" t="s">
        <v>60</v>
      </c>
      <c r="K24" s="17">
        <v>207.820007</v>
      </c>
      <c r="L24" s="17">
        <v>2.2786578839641979E-2</v>
      </c>
      <c r="M24" s="17">
        <v>4.6300050000000113</v>
      </c>
    </row>
    <row r="25" spans="1:13">
      <c r="I25" s="1">
        <v>44099</v>
      </c>
      <c r="J25" t="s">
        <v>37</v>
      </c>
      <c r="K25" s="17">
        <v>3095.1298829999996</v>
      </c>
      <c r="L25" s="17">
        <v>2.494870273330272E-2</v>
      </c>
      <c r="M25" s="17">
        <v>75.33984399999963</v>
      </c>
    </row>
    <row r="26" spans="1:13">
      <c r="I26" s="1">
        <v>44099</v>
      </c>
      <c r="J26" t="s">
        <v>56</v>
      </c>
      <c r="K26" s="17">
        <v>187.25</v>
      </c>
      <c r="L26" s="17">
        <v>2.7773192515800113E-2</v>
      </c>
      <c r="M26" s="17">
        <v>5.0599980000000073</v>
      </c>
    </row>
    <row r="27" spans="1:13">
      <c r="I27" s="1">
        <v>44099</v>
      </c>
      <c r="J27" t="s">
        <v>58</v>
      </c>
      <c r="K27" s="17">
        <v>112.279999</v>
      </c>
      <c r="L27" s="17">
        <v>3.7516151935722192E-2</v>
      </c>
      <c r="M27" s="17">
        <v>4.0599980000000073</v>
      </c>
    </row>
    <row r="28" spans="1:13">
      <c r="I28" s="1">
        <v>44098</v>
      </c>
      <c r="J28" t="s">
        <v>54</v>
      </c>
      <c r="K28" s="17">
        <v>43.139998999999996</v>
      </c>
      <c r="L28" s="17">
        <v>-4.831243995974243E-2</v>
      </c>
      <c r="M28" s="17">
        <v>-2.1900030000000044</v>
      </c>
    </row>
    <row r="29" spans="1:13">
      <c r="I29" s="1">
        <v>44098</v>
      </c>
      <c r="J29" t="s">
        <v>66</v>
      </c>
      <c r="K29" s="17">
        <v>9.02</v>
      </c>
      <c r="L29" s="17">
        <v>-2.1691973969631351E-2</v>
      </c>
      <c r="M29" s="17">
        <v>-0.20000000000000107</v>
      </c>
    </row>
    <row r="30" spans="1:13">
      <c r="I30" s="1">
        <v>44098</v>
      </c>
      <c r="J30" t="s">
        <v>68</v>
      </c>
      <c r="K30" s="17">
        <v>163.89999399999999</v>
      </c>
      <c r="L30" s="17">
        <v>-1.6206554038179416E-2</v>
      </c>
      <c r="M30" s="17">
        <v>-2.7000120000000152</v>
      </c>
    </row>
    <row r="31" spans="1:13">
      <c r="I31" s="1">
        <v>44098</v>
      </c>
      <c r="J31" t="s">
        <v>46</v>
      </c>
      <c r="K31" s="17">
        <v>269.73001099999999</v>
      </c>
      <c r="L31" s="17">
        <v>-1.1797035568549543E-2</v>
      </c>
      <c r="M31" s="17">
        <v>-3.2200010000000248</v>
      </c>
    </row>
    <row r="32" spans="1:13">
      <c r="I32" s="1">
        <v>44098</v>
      </c>
      <c r="J32" t="s">
        <v>64</v>
      </c>
      <c r="K32" s="17">
        <v>118.089996</v>
      </c>
      <c r="L32" s="17">
        <v>-6.2274340448130946E-3</v>
      </c>
      <c r="M32" s="17">
        <v>-0.74000600000000816</v>
      </c>
    </row>
    <row r="33" spans="9:13">
      <c r="I33" s="1">
        <v>44098</v>
      </c>
      <c r="J33" t="s">
        <v>76</v>
      </c>
      <c r="K33" s="17">
        <v>103.839996</v>
      </c>
      <c r="L33" s="17">
        <v>-5.554510736535288E-3</v>
      </c>
      <c r="M33" s="17">
        <v>-0.58000199999999325</v>
      </c>
    </row>
    <row r="34" spans="9:13">
      <c r="I34" s="1">
        <v>44098</v>
      </c>
      <c r="J34" t="s">
        <v>74</v>
      </c>
      <c r="K34" s="17">
        <v>32.349997999999999</v>
      </c>
      <c r="L34" s="17">
        <v>-4.9215628988964139E-3</v>
      </c>
      <c r="M34" s="17">
        <v>-0.15999999999999659</v>
      </c>
    </row>
    <row r="35" spans="9:13">
      <c r="I35" s="1">
        <v>44098</v>
      </c>
      <c r="J35" t="s">
        <v>44</v>
      </c>
      <c r="K35" s="17">
        <v>249.52999900000003</v>
      </c>
      <c r="L35" s="17">
        <v>2.0480081592161243E-3</v>
      </c>
      <c r="M35" s="17">
        <v>0.50999500000003195</v>
      </c>
    </row>
    <row r="36" spans="9:13">
      <c r="I36" s="1">
        <v>44098</v>
      </c>
      <c r="J36" t="s">
        <v>56</v>
      </c>
      <c r="K36" s="17">
        <v>182.19000199999999</v>
      </c>
      <c r="L36" s="17">
        <v>3.1936622256831635E-3</v>
      </c>
      <c r="M36" s="17">
        <v>0.58000099999998156</v>
      </c>
    </row>
    <row r="37" spans="9:13">
      <c r="I37" s="1">
        <v>44098</v>
      </c>
      <c r="J37" t="s">
        <v>70</v>
      </c>
      <c r="K37" s="17">
        <v>59.189999</v>
      </c>
      <c r="L37" s="17">
        <v>4.752996095739326E-3</v>
      </c>
      <c r="M37" s="17">
        <v>0.27999900000000366</v>
      </c>
    </row>
    <row r="38" spans="9:13">
      <c r="I38" s="1">
        <v>44098</v>
      </c>
      <c r="J38" t="s">
        <v>62</v>
      </c>
      <c r="K38" s="17">
        <v>59.299999</v>
      </c>
      <c r="L38" s="17">
        <v>5.7666215360689449E-3</v>
      </c>
      <c r="M38" s="17">
        <v>0.34000000000000341</v>
      </c>
    </row>
    <row r="39" spans="9:13">
      <c r="I39" s="1">
        <v>44098</v>
      </c>
      <c r="J39" t="s">
        <v>72</v>
      </c>
      <c r="K39" s="17">
        <v>28.040001</v>
      </c>
      <c r="L39" s="17">
        <v>6.0997486150071592E-3</v>
      </c>
      <c r="M39" s="17">
        <v>0.16999999999999815</v>
      </c>
    </row>
    <row r="40" spans="9:13">
      <c r="I40" s="1">
        <v>44098</v>
      </c>
      <c r="J40" t="s">
        <v>52</v>
      </c>
      <c r="K40" s="17">
        <v>237.55000299999998</v>
      </c>
      <c r="L40" s="17">
        <v>6.6104409803288385E-3</v>
      </c>
      <c r="M40" s="17">
        <v>1.5599980000000073</v>
      </c>
    </row>
    <row r="41" spans="9:13">
      <c r="I41" s="1">
        <v>44098</v>
      </c>
      <c r="J41" t="s">
        <v>37</v>
      </c>
      <c r="K41" s="17">
        <v>3019.790039</v>
      </c>
      <c r="L41" s="17">
        <v>6.6436204653325887E-3</v>
      </c>
      <c r="M41" s="17">
        <v>19.929932000000008</v>
      </c>
    </row>
    <row r="42" spans="9:13">
      <c r="I42" s="1">
        <v>44098</v>
      </c>
      <c r="J42" t="s">
        <v>48</v>
      </c>
      <c r="K42" s="17">
        <v>123.760002</v>
      </c>
      <c r="L42" s="17">
        <v>6.8337456367352657E-3</v>
      </c>
      <c r="M42" s="17">
        <v>0.84000400000000752</v>
      </c>
    </row>
    <row r="43" spans="9:13">
      <c r="I43" s="1">
        <v>44098</v>
      </c>
      <c r="J43" t="s">
        <v>50</v>
      </c>
      <c r="K43" s="17">
        <v>153.33999599999999</v>
      </c>
      <c r="L43" s="17">
        <v>8.0862204451630625E-3</v>
      </c>
      <c r="M43" s="17">
        <v>1.229994999999974</v>
      </c>
    </row>
    <row r="44" spans="9:13">
      <c r="I44" s="1">
        <v>44098</v>
      </c>
      <c r="J44" t="s">
        <v>42</v>
      </c>
      <c r="K44" s="17">
        <v>1422.8599850000001</v>
      </c>
      <c r="L44" s="17">
        <v>9.5573048316225685E-3</v>
      </c>
      <c r="M44" s="17">
        <v>13.469970000000103</v>
      </c>
    </row>
    <row r="45" spans="9:13">
      <c r="I45" s="1">
        <v>44098</v>
      </c>
      <c r="J45" t="s">
        <v>58</v>
      </c>
      <c r="K45" s="17">
        <v>108.220001</v>
      </c>
      <c r="L45" s="17">
        <v>1.0268838397997426E-2</v>
      </c>
      <c r="M45" s="17">
        <v>1.0999979999999994</v>
      </c>
    </row>
    <row r="46" spans="9:13">
      <c r="I46" s="1">
        <v>44098</v>
      </c>
      <c r="J46" t="s">
        <v>60</v>
      </c>
      <c r="K46" s="17">
        <v>203.19000199999999</v>
      </c>
      <c r="L46" s="17">
        <v>1.2961792969974474E-2</v>
      </c>
      <c r="M46" s="17">
        <v>2.6000060000000076</v>
      </c>
    </row>
    <row r="47" spans="9:13">
      <c r="I47" s="1">
        <v>44098</v>
      </c>
      <c r="J47" t="s">
        <v>40</v>
      </c>
      <c r="K47" s="17">
        <v>51.779998999999997</v>
      </c>
      <c r="L47" s="17">
        <v>2.1704794790844452E-2</v>
      </c>
      <c r="M47" s="17">
        <v>1.0999989999999968</v>
      </c>
    </row>
    <row r="48" spans="9:13">
      <c r="I48" s="1">
        <v>44097</v>
      </c>
      <c r="J48" t="s">
        <v>52</v>
      </c>
      <c r="K48" s="17">
        <v>235.99000499999997</v>
      </c>
      <c r="L48" s="17">
        <v>-4.7582508869087783E-2</v>
      </c>
      <c r="M48" s="17">
        <v>-11.789994000000064</v>
      </c>
    </row>
    <row r="49" spans="9:13">
      <c r="I49" s="1">
        <v>44097</v>
      </c>
      <c r="J49" t="s">
        <v>58</v>
      </c>
      <c r="K49" s="17">
        <v>107.120003</v>
      </c>
      <c r="L49" s="17">
        <v>-4.1946114693607241E-2</v>
      </c>
      <c r="M49" s="17">
        <v>-4.6899949999999961</v>
      </c>
    </row>
    <row r="50" spans="9:13">
      <c r="I50" s="1">
        <v>44097</v>
      </c>
      <c r="J50" t="s">
        <v>37</v>
      </c>
      <c r="K50" s="17">
        <v>2999.860107</v>
      </c>
      <c r="L50" s="17">
        <v>-4.1268870598080779E-2</v>
      </c>
      <c r="M50" s="17">
        <v>-129.12988300000006</v>
      </c>
    </row>
    <row r="51" spans="9:13">
      <c r="I51" s="1">
        <v>44097</v>
      </c>
      <c r="J51" t="s">
        <v>42</v>
      </c>
      <c r="K51" s="17">
        <v>1409.3900149999999</v>
      </c>
      <c r="L51" s="17">
        <v>-3.4545308918528861E-2</v>
      </c>
      <c r="M51" s="17">
        <v>-50.429931000000124</v>
      </c>
    </row>
    <row r="52" spans="9:13">
      <c r="I52" s="1">
        <v>44097</v>
      </c>
      <c r="J52" t="s">
        <v>60</v>
      </c>
      <c r="K52" s="17">
        <v>200.58999599999999</v>
      </c>
      <c r="L52" s="17">
        <v>-3.2928367880902247E-2</v>
      </c>
      <c r="M52" s="17">
        <v>-6.8300020000000075</v>
      </c>
    </row>
    <row r="53" spans="9:13">
      <c r="I53" s="1">
        <v>44097</v>
      </c>
      <c r="J53" t="s">
        <v>56</v>
      </c>
      <c r="K53" s="17">
        <v>181.61000100000001</v>
      </c>
      <c r="L53" s="17">
        <v>-3.2857588842568862E-2</v>
      </c>
      <c r="M53" s="17">
        <v>-6.1699979999999925</v>
      </c>
    </row>
    <row r="54" spans="9:13">
      <c r="I54" s="1">
        <v>44097</v>
      </c>
      <c r="J54" t="s">
        <v>50</v>
      </c>
      <c r="K54" s="17">
        <v>152.11000100000001</v>
      </c>
      <c r="L54" s="17">
        <v>-3.2563729124562138E-2</v>
      </c>
      <c r="M54" s="17">
        <v>-5.1199949999999887</v>
      </c>
    </row>
    <row r="55" spans="9:13">
      <c r="I55" s="1">
        <v>44097</v>
      </c>
      <c r="J55" t="s">
        <v>62</v>
      </c>
      <c r="K55" s="17">
        <v>58.959998999999996</v>
      </c>
      <c r="L55" s="17">
        <v>-2.7383702200325072E-2</v>
      </c>
      <c r="M55" s="17">
        <v>-1.6600000000000037</v>
      </c>
    </row>
    <row r="56" spans="9:13">
      <c r="I56" s="1">
        <v>44097</v>
      </c>
      <c r="J56" t="s">
        <v>44</v>
      </c>
      <c r="K56" s="17">
        <v>249.020004</v>
      </c>
      <c r="L56" s="17">
        <v>-2.2492624141315015E-2</v>
      </c>
      <c r="M56" s="17">
        <v>-5.7299959999999999</v>
      </c>
    </row>
    <row r="57" spans="9:13">
      <c r="I57" s="1">
        <v>44097</v>
      </c>
      <c r="J57" t="s">
        <v>72</v>
      </c>
      <c r="K57" s="17">
        <v>27.870001000000002</v>
      </c>
      <c r="L57" s="17">
        <v>-2.2448228691687111E-2</v>
      </c>
      <c r="M57" s="17">
        <v>-0.63999899999999954</v>
      </c>
    </row>
    <row r="58" spans="9:13">
      <c r="I58" s="1">
        <v>44097</v>
      </c>
      <c r="J58" t="s">
        <v>74</v>
      </c>
      <c r="K58" s="17">
        <v>32.509997999999996</v>
      </c>
      <c r="L58" s="17">
        <v>-2.0783222265565726E-2</v>
      </c>
      <c r="M58" s="17">
        <v>-0.69000300000000436</v>
      </c>
    </row>
    <row r="59" spans="9:13">
      <c r="I59" s="1">
        <v>44097</v>
      </c>
      <c r="J59" t="s">
        <v>70</v>
      </c>
      <c r="K59" s="17">
        <v>58.91</v>
      </c>
      <c r="L59" s="17">
        <v>-1.5212303577398925E-2</v>
      </c>
      <c r="M59" s="17">
        <v>-0.91000000000000369</v>
      </c>
    </row>
    <row r="60" spans="9:13">
      <c r="I60" s="1">
        <v>44097</v>
      </c>
      <c r="J60" t="s">
        <v>64</v>
      </c>
      <c r="K60" s="17">
        <v>118.83000200000001</v>
      </c>
      <c r="L60" s="17">
        <v>-1.3940751573466845E-2</v>
      </c>
      <c r="M60" s="17">
        <v>-1.6799999999999926</v>
      </c>
    </row>
    <row r="61" spans="9:13">
      <c r="I61" s="1">
        <v>44097</v>
      </c>
      <c r="J61" t="s">
        <v>48</v>
      </c>
      <c r="K61" s="17">
        <v>122.91999799999999</v>
      </c>
      <c r="L61" s="17">
        <v>-8.9494558489838505E-3</v>
      </c>
      <c r="M61" s="17">
        <v>-1.1100010000000111</v>
      </c>
    </row>
    <row r="62" spans="9:13">
      <c r="I62" s="1">
        <v>44097</v>
      </c>
      <c r="J62" t="s">
        <v>46</v>
      </c>
      <c r="K62" s="17">
        <v>272.95001200000002</v>
      </c>
      <c r="L62" s="17">
        <v>-8.5001159631622608E-3</v>
      </c>
      <c r="M62" s="17">
        <v>-2.3399969999999826</v>
      </c>
    </row>
    <row r="63" spans="9:13">
      <c r="I63" s="1">
        <v>44097</v>
      </c>
      <c r="J63" t="s">
        <v>68</v>
      </c>
      <c r="K63" s="17">
        <v>166.60000600000001</v>
      </c>
      <c r="L63" s="17">
        <v>-4.7789010076068755E-3</v>
      </c>
      <c r="M63" s="17">
        <v>-0.79998799999998482</v>
      </c>
    </row>
    <row r="64" spans="9:13">
      <c r="I64" s="1">
        <v>44097</v>
      </c>
      <c r="J64" t="s">
        <v>40</v>
      </c>
      <c r="K64" s="17">
        <v>50.68</v>
      </c>
      <c r="L64" s="17">
        <v>-4.7132366344554829E-3</v>
      </c>
      <c r="M64" s="17">
        <v>-0.23999799999999993</v>
      </c>
    </row>
    <row r="65" spans="9:13">
      <c r="I65" s="1">
        <v>44097</v>
      </c>
      <c r="J65" t="s">
        <v>66</v>
      </c>
      <c r="K65" s="17">
        <v>9.2200000000000006</v>
      </c>
      <c r="L65" s="17">
        <v>-3.2432432432431741E-3</v>
      </c>
      <c r="M65" s="17">
        <v>-2.9999999999999361E-2</v>
      </c>
    </row>
    <row r="66" spans="9:13">
      <c r="I66" s="1">
        <v>44097</v>
      </c>
      <c r="J66" t="s">
        <v>76</v>
      </c>
      <c r="K66" s="17">
        <v>104.41999799999999</v>
      </c>
      <c r="L66" s="17">
        <v>4.2315347884727041E-3</v>
      </c>
      <c r="M66" s="17">
        <v>0.43999499999999614</v>
      </c>
    </row>
    <row r="67" spans="9:13">
      <c r="I67" s="1">
        <v>44097</v>
      </c>
      <c r="J67" t="s">
        <v>54</v>
      </c>
      <c r="K67" s="17">
        <v>45.330002</v>
      </c>
      <c r="L67" s="17">
        <v>6.0847226772759271E-2</v>
      </c>
      <c r="M67" s="17">
        <v>2.6000020000000035</v>
      </c>
    </row>
    <row r="68" spans="9:13">
      <c r="I68" s="1">
        <v>44096</v>
      </c>
      <c r="J68" t="s">
        <v>74</v>
      </c>
      <c r="K68" s="17">
        <v>33.200001</v>
      </c>
      <c r="L68" s="17">
        <v>-8.9551940298507361E-3</v>
      </c>
      <c r="M68" s="17">
        <v>-0.29999899999999968</v>
      </c>
    </row>
    <row r="69" spans="9:13">
      <c r="I69" s="1">
        <v>44096</v>
      </c>
      <c r="J69" t="s">
        <v>72</v>
      </c>
      <c r="K69" s="17">
        <v>28.51</v>
      </c>
      <c r="L69" s="17">
        <v>-4.1913728323915217E-3</v>
      </c>
      <c r="M69" s="17">
        <v>-0.11999899999999641</v>
      </c>
    </row>
    <row r="70" spans="9:13">
      <c r="I70" s="1">
        <v>44096</v>
      </c>
      <c r="J70" t="s">
        <v>48</v>
      </c>
      <c r="K70" s="17">
        <v>124.029999</v>
      </c>
      <c r="L70" s="17">
        <v>-4.1750621234429046E-3</v>
      </c>
      <c r="M70" s="17">
        <v>-0.52000400000000013</v>
      </c>
    </row>
    <row r="71" spans="9:13">
      <c r="I71" s="1">
        <v>44096</v>
      </c>
      <c r="J71" t="s">
        <v>62</v>
      </c>
      <c r="K71" s="17">
        <v>60.619999</v>
      </c>
      <c r="L71" s="17">
        <v>-3.2884084182834648E-3</v>
      </c>
      <c r="M71" s="17">
        <v>-0.20000100000000032</v>
      </c>
    </row>
    <row r="72" spans="9:13">
      <c r="I72" s="1">
        <v>44096</v>
      </c>
      <c r="J72" t="s">
        <v>64</v>
      </c>
      <c r="K72" s="17">
        <v>120.510002</v>
      </c>
      <c r="L72" s="17">
        <v>2.1621787941787946E-3</v>
      </c>
      <c r="M72" s="17">
        <v>0.26000200000000007</v>
      </c>
    </row>
    <row r="73" spans="9:13">
      <c r="I73" s="1">
        <v>44096</v>
      </c>
      <c r="J73" t="s">
        <v>70</v>
      </c>
      <c r="K73" s="17">
        <v>59.82</v>
      </c>
      <c r="L73" s="17">
        <v>3.5228820076684156E-3</v>
      </c>
      <c r="M73" s="17">
        <v>0.20999899999999627</v>
      </c>
    </row>
    <row r="74" spans="9:13">
      <c r="I74" s="1">
        <v>44096</v>
      </c>
      <c r="J74" t="s">
        <v>46</v>
      </c>
      <c r="K74" s="17">
        <v>275.290009</v>
      </c>
      <c r="L74" s="17">
        <v>5.3684974158956268E-3</v>
      </c>
      <c r="M74" s="17">
        <v>1.4700020000000222</v>
      </c>
    </row>
    <row r="75" spans="9:13">
      <c r="I75" s="1">
        <v>44096</v>
      </c>
      <c r="J75" t="s">
        <v>76</v>
      </c>
      <c r="K75" s="17">
        <v>103.980003</v>
      </c>
      <c r="L75" s="17">
        <v>6.9726998455800562E-3</v>
      </c>
      <c r="M75" s="17">
        <v>0.72000099999999634</v>
      </c>
    </row>
    <row r="76" spans="9:13">
      <c r="I76" s="1">
        <v>44096</v>
      </c>
      <c r="J76" t="s">
        <v>50</v>
      </c>
      <c r="K76" s="17">
        <v>157.229996</v>
      </c>
      <c r="L76" s="17">
        <v>8.6604500686280356E-3</v>
      </c>
      <c r="M76" s="17">
        <v>1.3499909999999886</v>
      </c>
    </row>
    <row r="77" spans="9:13">
      <c r="I77" s="1">
        <v>44096</v>
      </c>
      <c r="J77" t="s">
        <v>52</v>
      </c>
      <c r="K77" s="17">
        <v>247.77999900000003</v>
      </c>
      <c r="L77" s="17">
        <v>1.114056709479027E-2</v>
      </c>
      <c r="M77" s="17">
        <v>2.7299960000000567</v>
      </c>
    </row>
    <row r="78" spans="9:13">
      <c r="I78" s="1">
        <v>44096</v>
      </c>
      <c r="J78" t="s">
        <v>66</v>
      </c>
      <c r="K78" s="17">
        <v>9.25</v>
      </c>
      <c r="L78" s="17">
        <v>1.1592300962379688E-2</v>
      </c>
      <c r="M78" s="17">
        <v>0.10599999999999987</v>
      </c>
    </row>
    <row r="79" spans="9:13">
      <c r="I79" s="1">
        <v>44096</v>
      </c>
      <c r="J79" t="s">
        <v>40</v>
      </c>
      <c r="K79" s="17">
        <v>50.919998</v>
      </c>
      <c r="L79" s="17">
        <v>1.5556422328608417E-2</v>
      </c>
      <c r="M79" s="17">
        <v>0.77999900000000366</v>
      </c>
    </row>
    <row r="80" spans="9:13">
      <c r="I80" s="1">
        <v>44096</v>
      </c>
      <c r="J80" t="s">
        <v>58</v>
      </c>
      <c r="K80" s="17">
        <v>111.80999799999999</v>
      </c>
      <c r="L80" s="17">
        <v>1.5715806400512108E-2</v>
      </c>
      <c r="M80" s="17">
        <v>1.7299959999999857</v>
      </c>
    </row>
    <row r="81" spans="9:13">
      <c r="I81" s="1">
        <v>44096</v>
      </c>
      <c r="J81" t="s">
        <v>42</v>
      </c>
      <c r="K81" s="17">
        <v>1459.8199460000001</v>
      </c>
      <c r="L81" s="17">
        <v>2.0753164507462667E-2</v>
      </c>
      <c r="M81" s="17">
        <v>29.679931000000124</v>
      </c>
    </row>
    <row r="82" spans="9:13">
      <c r="I82" s="1">
        <v>44096</v>
      </c>
      <c r="J82" t="s">
        <v>68</v>
      </c>
      <c r="K82" s="17">
        <v>167.39999399999999</v>
      </c>
      <c r="L82" s="17">
        <v>2.1042983001701404E-2</v>
      </c>
      <c r="M82" s="17">
        <v>3.4499969999999962</v>
      </c>
    </row>
    <row r="83" spans="9:13">
      <c r="I83" s="1">
        <v>44096</v>
      </c>
      <c r="J83" t="s">
        <v>60</v>
      </c>
      <c r="K83" s="17">
        <v>207.41999799999999</v>
      </c>
      <c r="L83" s="17">
        <v>2.4094031641444816E-2</v>
      </c>
      <c r="M83" s="17">
        <v>4.8800050000000113</v>
      </c>
    </row>
    <row r="84" spans="9:13">
      <c r="I84" s="1">
        <v>44096</v>
      </c>
      <c r="J84" t="s">
        <v>56</v>
      </c>
      <c r="K84" s="17">
        <v>187.779999</v>
      </c>
      <c r="L84" s="17">
        <v>2.4944008653413698E-2</v>
      </c>
      <c r="M84" s="17">
        <v>4.569991999999985</v>
      </c>
    </row>
    <row r="85" spans="9:13">
      <c r="I85" s="1">
        <v>44096</v>
      </c>
      <c r="J85" t="s">
        <v>44</v>
      </c>
      <c r="K85" s="17">
        <v>254.75</v>
      </c>
      <c r="L85" s="17">
        <v>2.6596841263675421E-2</v>
      </c>
      <c r="M85" s="17">
        <v>6.6000060000000076</v>
      </c>
    </row>
    <row r="86" spans="9:13">
      <c r="I86" s="1">
        <v>44096</v>
      </c>
      <c r="J86" t="s">
        <v>37</v>
      </c>
      <c r="K86" s="17">
        <v>3128.98999</v>
      </c>
      <c r="L86" s="17">
        <v>5.6923400896066734E-2</v>
      </c>
      <c r="M86" s="17">
        <v>168.52001900000005</v>
      </c>
    </row>
    <row r="87" spans="9:13">
      <c r="I87" s="1">
        <v>44096</v>
      </c>
      <c r="J87" t="s">
        <v>54</v>
      </c>
      <c r="K87" s="17">
        <v>42.73</v>
      </c>
      <c r="L87" s="17">
        <v>7.0927264615174609E-2</v>
      </c>
      <c r="M87" s="17">
        <v>2.8299979999999962</v>
      </c>
    </row>
    <row r="88" spans="9:13">
      <c r="I88" s="1">
        <v>44095</v>
      </c>
      <c r="J88" t="s">
        <v>76</v>
      </c>
      <c r="K88" s="17">
        <v>103.260002</v>
      </c>
      <c r="L88" s="17">
        <v>-4.0869420736785414E-2</v>
      </c>
      <c r="M88" s="17">
        <v>-4.4000020000000006</v>
      </c>
    </row>
    <row r="89" spans="9:13">
      <c r="I89" s="1">
        <v>44095</v>
      </c>
      <c r="J89" t="s">
        <v>50</v>
      </c>
      <c r="K89" s="17">
        <v>155.88000500000001</v>
      </c>
      <c r="L89" s="17">
        <v>-2.6662436215888846E-2</v>
      </c>
      <c r="M89" s="17">
        <v>-4.2699889999999812</v>
      </c>
    </row>
    <row r="90" spans="9:13">
      <c r="I90" s="1">
        <v>44095</v>
      </c>
      <c r="J90" t="s">
        <v>64</v>
      </c>
      <c r="K90" s="17">
        <v>120.25</v>
      </c>
      <c r="L90" s="17">
        <v>-2.0446415437497305E-2</v>
      </c>
      <c r="M90" s="17">
        <v>-2.5100020000000001</v>
      </c>
    </row>
    <row r="91" spans="9:13">
      <c r="I91" s="1">
        <v>44095</v>
      </c>
      <c r="J91" t="s">
        <v>44</v>
      </c>
      <c r="K91" s="17">
        <v>248.14999399999999</v>
      </c>
      <c r="L91" s="17">
        <v>-1.7344493792201057E-2</v>
      </c>
      <c r="M91" s="17">
        <v>-4.3800050000000397</v>
      </c>
    </row>
    <row r="92" spans="9:13">
      <c r="I92" s="1">
        <v>44095</v>
      </c>
      <c r="J92" t="s">
        <v>42</v>
      </c>
      <c r="K92" s="17">
        <v>1430.1400149999999</v>
      </c>
      <c r="L92" s="17">
        <v>-1.4437389473341625E-2</v>
      </c>
      <c r="M92" s="17">
        <v>-20.949951000000056</v>
      </c>
    </row>
    <row r="93" spans="9:13">
      <c r="I93" s="1">
        <v>44095</v>
      </c>
      <c r="J93" t="s">
        <v>70</v>
      </c>
      <c r="K93" s="17">
        <v>59.610001000000004</v>
      </c>
      <c r="L93" s="17">
        <v>-1.2261756827232958E-2</v>
      </c>
      <c r="M93" s="17">
        <v>-0.73999699999999535</v>
      </c>
    </row>
    <row r="94" spans="9:13">
      <c r="I94" s="1">
        <v>44095</v>
      </c>
      <c r="J94" t="s">
        <v>72</v>
      </c>
      <c r="K94" s="17">
        <v>28.629998999999998</v>
      </c>
      <c r="L94" s="17">
        <v>-1.0369892844797848E-2</v>
      </c>
      <c r="M94" s="17">
        <v>-0.30000100000000174</v>
      </c>
    </row>
    <row r="95" spans="9:13">
      <c r="I95" s="1">
        <v>44095</v>
      </c>
      <c r="J95" t="s">
        <v>74</v>
      </c>
      <c r="K95" s="17">
        <v>33.5</v>
      </c>
      <c r="L95" s="17">
        <v>-1.0339675647839015E-2</v>
      </c>
      <c r="M95" s="17">
        <v>-0.34999799999999937</v>
      </c>
    </row>
    <row r="96" spans="9:13">
      <c r="I96" s="1">
        <v>44095</v>
      </c>
      <c r="J96" t="s">
        <v>54</v>
      </c>
      <c r="K96" s="17">
        <v>39.900002000000001</v>
      </c>
      <c r="L96" s="17">
        <v>-6.2266497520971483E-3</v>
      </c>
      <c r="M96" s="17">
        <v>-0.25</v>
      </c>
    </row>
    <row r="97" spans="9:13">
      <c r="I97" s="1">
        <v>44095</v>
      </c>
      <c r="J97" t="s">
        <v>48</v>
      </c>
      <c r="K97" s="17">
        <v>124.550003</v>
      </c>
      <c r="L97" s="17">
        <v>-8.8240812185435918E-4</v>
      </c>
      <c r="M97" s="17">
        <v>-0.11000099999999691</v>
      </c>
    </row>
    <row r="98" spans="9:13">
      <c r="I98" s="1">
        <v>44095</v>
      </c>
      <c r="J98" t="s">
        <v>68</v>
      </c>
      <c r="K98" s="17">
        <v>163.949997</v>
      </c>
      <c r="L98" s="17"/>
      <c r="M98" s="17"/>
    </row>
    <row r="99" spans="9:13">
      <c r="I99" s="1">
        <v>44095</v>
      </c>
      <c r="J99" t="s">
        <v>66</v>
      </c>
      <c r="K99" s="17">
        <v>9.1440000000000001</v>
      </c>
      <c r="L99" s="17"/>
      <c r="M99" s="17"/>
    </row>
    <row r="100" spans="9:13">
      <c r="I100" s="1">
        <v>44095</v>
      </c>
      <c r="J100" t="s">
        <v>37</v>
      </c>
      <c r="K100" s="17">
        <v>2960.469971</v>
      </c>
      <c r="L100" s="17">
        <v>1.8816340144314728E-3</v>
      </c>
      <c r="M100" s="17">
        <v>5.5600589999999102</v>
      </c>
    </row>
    <row r="101" spans="9:13">
      <c r="I101" s="1">
        <v>44095</v>
      </c>
      <c r="J101" t="s">
        <v>46</v>
      </c>
      <c r="K101" s="17">
        <v>273.82000699999998</v>
      </c>
      <c r="L101" s="17">
        <v>5.1760323750810579E-3</v>
      </c>
      <c r="M101" s="17">
        <v>1.4100029999999606</v>
      </c>
    </row>
    <row r="102" spans="9:13">
      <c r="I102" s="1">
        <v>44095</v>
      </c>
      <c r="J102" t="s">
        <v>52</v>
      </c>
      <c r="K102" s="17">
        <v>245.05000299999998</v>
      </c>
      <c r="L102" s="17">
        <v>9.3500453470219472E-3</v>
      </c>
      <c r="M102" s="17">
        <v>2.2700039999999433</v>
      </c>
    </row>
    <row r="103" spans="9:13">
      <c r="I103" s="1">
        <v>44095</v>
      </c>
      <c r="J103" t="s">
        <v>60</v>
      </c>
      <c r="K103" s="17">
        <v>202.53999299999998</v>
      </c>
      <c r="L103" s="17">
        <v>1.0729048409247172E-2</v>
      </c>
      <c r="M103" s="17">
        <v>2.1499939999999924</v>
      </c>
    </row>
    <row r="104" spans="9:13">
      <c r="I104" s="1">
        <v>44095</v>
      </c>
      <c r="J104" t="s">
        <v>62</v>
      </c>
      <c r="K104" s="17">
        <v>60.82</v>
      </c>
      <c r="L104" s="17">
        <v>1.7907949790794984E-2</v>
      </c>
      <c r="M104" s="17">
        <v>1.0700000000000003</v>
      </c>
    </row>
    <row r="105" spans="9:13">
      <c r="I105" s="1">
        <v>44095</v>
      </c>
      <c r="J105" t="s">
        <v>58</v>
      </c>
      <c r="K105" s="17">
        <v>110.08000200000001</v>
      </c>
      <c r="L105" s="17">
        <v>3.0325777997970049E-2</v>
      </c>
      <c r="M105" s="17">
        <v>3.2400060000000082</v>
      </c>
    </row>
    <row r="106" spans="9:13">
      <c r="I106" s="1">
        <v>44095</v>
      </c>
      <c r="J106" t="s">
        <v>40</v>
      </c>
      <c r="K106" s="17">
        <v>50.139998999999996</v>
      </c>
      <c r="L106" s="17">
        <v>3.1474963351677196E-2</v>
      </c>
      <c r="M106" s="17">
        <v>1.529997999999992</v>
      </c>
    </row>
    <row r="107" spans="9:13">
      <c r="I107" s="1">
        <v>44095</v>
      </c>
      <c r="J107" t="s">
        <v>56</v>
      </c>
      <c r="K107" s="17">
        <v>183.21000700000002</v>
      </c>
      <c r="L107" s="17">
        <v>4.0552051548450353E-2</v>
      </c>
      <c r="M107" s="17">
        <v>7.1400000000000148</v>
      </c>
    </row>
    <row r="108" spans="9:13">
      <c r="I108" s="1">
        <v>44092</v>
      </c>
      <c r="J108" t="s">
        <v>58</v>
      </c>
      <c r="K108" s="17">
        <v>106.839996</v>
      </c>
      <c r="L108" s="17">
        <v>-3.1720138905932171E-2</v>
      </c>
      <c r="M108" s="17">
        <v>-3.5</v>
      </c>
    </row>
    <row r="109" spans="9:13">
      <c r="I109" s="1">
        <v>44092</v>
      </c>
      <c r="J109" t="s">
        <v>42</v>
      </c>
      <c r="K109" s="17">
        <v>1451.089966</v>
      </c>
      <c r="L109" s="17">
        <v>-2.4175591818076107E-2</v>
      </c>
      <c r="M109" s="17">
        <v>-35.950072999999975</v>
      </c>
    </row>
    <row r="110" spans="9:13">
      <c r="I110" s="1">
        <v>44092</v>
      </c>
      <c r="J110" t="s">
        <v>37</v>
      </c>
      <c r="K110" s="17">
        <v>2954.9099120000001</v>
      </c>
      <c r="L110" s="17">
        <v>-1.7887968796721328E-2</v>
      </c>
      <c r="M110" s="17">
        <v>-53.820067999999992</v>
      </c>
    </row>
    <row r="111" spans="9:13">
      <c r="I111" s="1">
        <v>44092</v>
      </c>
      <c r="J111" t="s">
        <v>64</v>
      </c>
      <c r="K111" s="17">
        <v>122.760002</v>
      </c>
      <c r="L111" s="17">
        <v>-1.72910345387613E-2</v>
      </c>
      <c r="M111" s="17">
        <v>-2.1599959999999925</v>
      </c>
    </row>
    <row r="112" spans="9:13">
      <c r="I112" s="1">
        <v>44092</v>
      </c>
      <c r="J112" t="s">
        <v>60</v>
      </c>
      <c r="K112" s="17">
        <v>200.38999899999999</v>
      </c>
      <c r="L112" s="17">
        <v>-1.2419323593330697E-2</v>
      </c>
      <c r="M112" s="17">
        <v>-2.520005000000026</v>
      </c>
    </row>
    <row r="113" spans="9:13">
      <c r="I113" s="1">
        <v>44092</v>
      </c>
      <c r="J113" t="s">
        <v>46</v>
      </c>
      <c r="K113" s="17">
        <v>272.41000400000001</v>
      </c>
      <c r="L113" s="17">
        <v>-1.200492161611429E-2</v>
      </c>
      <c r="M113" s="17">
        <v>-3.309996999999953</v>
      </c>
    </row>
    <row r="114" spans="9:13">
      <c r="I114" s="1">
        <v>44092</v>
      </c>
      <c r="J114" t="s">
        <v>44</v>
      </c>
      <c r="K114" s="17">
        <v>252.52999900000003</v>
      </c>
      <c r="L114" s="17">
        <v>-8.9867668828685961E-3</v>
      </c>
      <c r="M114" s="17">
        <v>-2.2900079999999434</v>
      </c>
    </row>
    <row r="115" spans="9:13">
      <c r="I115" s="1">
        <v>44092</v>
      </c>
      <c r="J115" t="s">
        <v>52</v>
      </c>
      <c r="K115" s="17">
        <v>242.77999900000003</v>
      </c>
      <c r="L115" s="17">
        <v>-7.1565861332212244E-3</v>
      </c>
      <c r="M115" s="17">
        <v>-1.75</v>
      </c>
    </row>
    <row r="116" spans="9:13">
      <c r="I116" s="1">
        <v>44092</v>
      </c>
      <c r="J116" t="s">
        <v>62</v>
      </c>
      <c r="K116" s="17">
        <v>59.75</v>
      </c>
      <c r="L116" s="17">
        <v>-7.1452309737454261E-3</v>
      </c>
      <c r="M116" s="17">
        <v>-0.42999999999999972</v>
      </c>
    </row>
    <row r="117" spans="9:13">
      <c r="I117" s="1">
        <v>44092</v>
      </c>
      <c r="J117" t="s">
        <v>74</v>
      </c>
      <c r="K117" s="17">
        <v>33.849997999999999</v>
      </c>
      <c r="L117" s="17">
        <v>-6.1656780338908502E-3</v>
      </c>
      <c r="M117" s="17">
        <v>-0.21000300000000038</v>
      </c>
    </row>
    <row r="118" spans="9:13">
      <c r="I118" s="1">
        <v>44092</v>
      </c>
      <c r="J118" t="s">
        <v>72</v>
      </c>
      <c r="K118" s="17">
        <v>28.93</v>
      </c>
      <c r="L118" s="17">
        <v>-4.8159614723082408E-3</v>
      </c>
      <c r="M118" s="17">
        <v>-0.14000000000000057</v>
      </c>
    </row>
    <row r="119" spans="9:13">
      <c r="I119" s="1">
        <v>44092</v>
      </c>
      <c r="J119" t="s">
        <v>70</v>
      </c>
      <c r="K119" s="17">
        <v>60.349997999999999</v>
      </c>
      <c r="L119" s="17">
        <v>-3.9610826869120978E-3</v>
      </c>
      <c r="M119" s="17">
        <v>-0.24000200000000405</v>
      </c>
    </row>
    <row r="120" spans="9:13">
      <c r="I120" s="1">
        <v>44092</v>
      </c>
      <c r="J120" t="s">
        <v>50</v>
      </c>
      <c r="K120" s="17">
        <v>160.14999399999999</v>
      </c>
      <c r="L120" s="17">
        <v>-1.7453033236746677E-3</v>
      </c>
      <c r="M120" s="17">
        <v>-0.27999900000000366</v>
      </c>
    </row>
    <row r="121" spans="9:13">
      <c r="I121" s="1">
        <v>44092</v>
      </c>
      <c r="J121" t="s">
        <v>40</v>
      </c>
      <c r="K121" s="17">
        <v>48.610001000000004</v>
      </c>
      <c r="L121" s="17">
        <v>-6.167352100478452E-4</v>
      </c>
      <c r="M121" s="17">
        <v>-2.9997999999991976E-2</v>
      </c>
    </row>
    <row r="122" spans="9:13">
      <c r="I122" s="1">
        <v>44092</v>
      </c>
      <c r="J122" t="s">
        <v>48</v>
      </c>
      <c r="K122" s="17">
        <v>124.660004</v>
      </c>
      <c r="L122" s="17">
        <v>-8.0163633274397289E-5</v>
      </c>
      <c r="M122" s="17">
        <v>-9.9939999999918427E-3</v>
      </c>
    </row>
    <row r="123" spans="9:13">
      <c r="I123" s="1">
        <v>44092</v>
      </c>
      <c r="J123" t="s">
        <v>56</v>
      </c>
      <c r="K123" s="17">
        <v>176.070007</v>
      </c>
      <c r="L123" s="17">
        <v>1.5928893062759418E-3</v>
      </c>
      <c r="M123" s="17">
        <v>0.28001400000002263</v>
      </c>
    </row>
    <row r="124" spans="9:13">
      <c r="I124" s="1">
        <v>44092</v>
      </c>
      <c r="J124" t="s">
        <v>76</v>
      </c>
      <c r="K124" s="17">
        <v>107.660004</v>
      </c>
      <c r="L124" s="17">
        <v>2.9812559337155315E-3</v>
      </c>
      <c r="M124" s="17">
        <v>0.3200080000000014</v>
      </c>
    </row>
    <row r="125" spans="9:13">
      <c r="I125" s="1">
        <v>44092</v>
      </c>
      <c r="J125" t="s">
        <v>54</v>
      </c>
      <c r="K125" s="17">
        <v>40.150002000000001</v>
      </c>
      <c r="L125" s="17">
        <v>2.0330471173086243E-2</v>
      </c>
      <c r="M125" s="17">
        <v>0.80000400000000127</v>
      </c>
    </row>
    <row r="126" spans="9:13">
      <c r="I126" s="1">
        <v>44091</v>
      </c>
      <c r="J126" t="s">
        <v>40</v>
      </c>
      <c r="K126" s="17">
        <v>48.639998999999996</v>
      </c>
      <c r="L126" s="17">
        <v>-3.5303432578478157E-2</v>
      </c>
      <c r="M126" s="17">
        <v>-1.7799990000000037</v>
      </c>
    </row>
    <row r="127" spans="9:13">
      <c r="I127" s="1">
        <v>44091</v>
      </c>
      <c r="J127" t="s">
        <v>44</v>
      </c>
      <c r="K127" s="17">
        <v>254.82000699999998</v>
      </c>
      <c r="L127" s="17">
        <v>-3.3014505021097408E-2</v>
      </c>
      <c r="M127" s="17">
        <v>-8.6999820000000341</v>
      </c>
    </row>
    <row r="128" spans="9:13">
      <c r="I128" s="1">
        <v>44091</v>
      </c>
      <c r="J128" t="s">
        <v>56</v>
      </c>
      <c r="K128" s="17">
        <v>175.78999299999998</v>
      </c>
      <c r="L128" s="17">
        <v>-2.8301425497729984E-2</v>
      </c>
      <c r="M128" s="17">
        <v>-5.1200110000000336</v>
      </c>
    </row>
    <row r="129" spans="9:13">
      <c r="I129" s="1">
        <v>44091</v>
      </c>
      <c r="J129" t="s">
        <v>52</v>
      </c>
      <c r="K129" s="17">
        <v>244.52999900000003</v>
      </c>
      <c r="L129" s="17">
        <v>-2.4221894870984063E-2</v>
      </c>
      <c r="M129" s="17">
        <v>-6.0700069999999755</v>
      </c>
    </row>
    <row r="130" spans="9:13">
      <c r="I130" s="1">
        <v>44091</v>
      </c>
      <c r="J130" t="s">
        <v>37</v>
      </c>
      <c r="K130" s="17">
        <v>3008.7299800000001</v>
      </c>
      <c r="L130" s="17">
        <v>-2.2536667356943055E-2</v>
      </c>
      <c r="M130" s="17">
        <v>-69.37011799999982</v>
      </c>
    </row>
    <row r="131" spans="9:13">
      <c r="I131" s="1">
        <v>44091</v>
      </c>
      <c r="J131" t="s">
        <v>76</v>
      </c>
      <c r="K131" s="17">
        <v>107.339996</v>
      </c>
      <c r="L131" s="17">
        <v>-1.8471150160285731E-2</v>
      </c>
      <c r="M131" s="17">
        <v>-2.0200049999999976</v>
      </c>
    </row>
    <row r="132" spans="9:13">
      <c r="I132" s="1">
        <v>44091</v>
      </c>
      <c r="J132" t="s">
        <v>42</v>
      </c>
      <c r="K132" s="17">
        <v>1487.040039</v>
      </c>
      <c r="L132" s="17">
        <v>-1.6566426312758183E-2</v>
      </c>
      <c r="M132" s="17">
        <v>-25.049927000000025</v>
      </c>
    </row>
    <row r="133" spans="9:13">
      <c r="I133" s="1">
        <v>44091</v>
      </c>
      <c r="J133" t="s">
        <v>58</v>
      </c>
      <c r="K133" s="17">
        <v>110.339996</v>
      </c>
      <c r="L133" s="17">
        <v>-1.5963623008034181E-2</v>
      </c>
      <c r="M133" s="17">
        <v>-1.7900010000000037</v>
      </c>
    </row>
    <row r="134" spans="9:13">
      <c r="I134" s="1">
        <v>44091</v>
      </c>
      <c r="J134" t="s">
        <v>48</v>
      </c>
      <c r="K134" s="17">
        <v>124.66999799999999</v>
      </c>
      <c r="L134" s="17">
        <v>-1.0791089508776486E-2</v>
      </c>
      <c r="M134" s="17">
        <v>-1.3600010000000111</v>
      </c>
    </row>
    <row r="135" spans="9:13">
      <c r="I135" s="1">
        <v>44091</v>
      </c>
      <c r="J135" t="s">
        <v>60</v>
      </c>
      <c r="K135" s="17">
        <v>202.91000400000001</v>
      </c>
      <c r="L135" s="17">
        <v>-1.0436473878032515E-2</v>
      </c>
      <c r="M135" s="17">
        <v>-2.1399989999999889</v>
      </c>
    </row>
    <row r="136" spans="9:13">
      <c r="I136" s="1">
        <v>44091</v>
      </c>
      <c r="J136" t="s">
        <v>46</v>
      </c>
      <c r="K136" s="17">
        <v>275.72000099999997</v>
      </c>
      <c r="L136" s="17">
        <v>-8.700704211869829E-3</v>
      </c>
      <c r="M136" s="17">
        <v>-2.4200140000000374</v>
      </c>
    </row>
    <row r="137" spans="9:13">
      <c r="I137" s="1">
        <v>44091</v>
      </c>
      <c r="J137" t="s">
        <v>74</v>
      </c>
      <c r="K137" s="17">
        <v>34.060001</v>
      </c>
      <c r="L137" s="17">
        <v>-6.9970264430619933E-3</v>
      </c>
      <c r="M137" s="17">
        <v>-0.23999799999999993</v>
      </c>
    </row>
    <row r="138" spans="9:13">
      <c r="I138" s="1">
        <v>44091</v>
      </c>
      <c r="J138" t="s">
        <v>54</v>
      </c>
      <c r="K138" s="17">
        <v>39.349997999999999</v>
      </c>
      <c r="L138" s="17">
        <v>-6.313131631976345E-3</v>
      </c>
      <c r="M138" s="17">
        <v>-0.25</v>
      </c>
    </row>
    <row r="139" spans="9:13">
      <c r="I139" s="1">
        <v>44091</v>
      </c>
      <c r="J139" t="s">
        <v>72</v>
      </c>
      <c r="K139" s="17">
        <v>29.07</v>
      </c>
      <c r="L139" s="17">
        <v>-5.8139534883720305E-3</v>
      </c>
      <c r="M139" s="17">
        <v>-0.16999999999999815</v>
      </c>
    </row>
    <row r="140" spans="9:13">
      <c r="I140" s="1">
        <v>44091</v>
      </c>
      <c r="J140" t="s">
        <v>62</v>
      </c>
      <c r="K140" s="17">
        <v>60.18</v>
      </c>
      <c r="L140" s="17">
        <v>-4.1370180373986433E-3</v>
      </c>
      <c r="M140" s="17">
        <v>-0.25</v>
      </c>
    </row>
    <row r="141" spans="9:13">
      <c r="I141" s="1">
        <v>44091</v>
      </c>
      <c r="J141" t="s">
        <v>68</v>
      </c>
      <c r="K141" s="17">
        <v>168.550003</v>
      </c>
      <c r="L141" s="17">
        <v>-8.8911679115200233E-4</v>
      </c>
      <c r="M141" s="17">
        <v>-0.14999399999999241</v>
      </c>
    </row>
    <row r="142" spans="9:13">
      <c r="I142" s="1">
        <v>44091</v>
      </c>
      <c r="J142" t="s">
        <v>66</v>
      </c>
      <c r="K142" s="17">
        <v>9.66</v>
      </c>
      <c r="L142" s="17">
        <v>2.4906600249066948E-3</v>
      </c>
      <c r="M142" s="17">
        <v>2.4000000000000909E-2</v>
      </c>
    </row>
    <row r="143" spans="9:13">
      <c r="I143" s="1">
        <v>44091</v>
      </c>
      <c r="J143" t="s">
        <v>70</v>
      </c>
      <c r="K143" s="17">
        <v>60.59</v>
      </c>
      <c r="L143" s="17">
        <v>3.6442107610438002E-3</v>
      </c>
      <c r="M143" s="17">
        <v>0.22000100000000344</v>
      </c>
    </row>
    <row r="144" spans="9:13">
      <c r="I144" s="1">
        <v>44091</v>
      </c>
      <c r="J144" t="s">
        <v>64</v>
      </c>
      <c r="K144" s="17">
        <v>124.91999799999999</v>
      </c>
      <c r="L144" s="17">
        <v>5.6351392236745857E-3</v>
      </c>
      <c r="M144" s="17">
        <v>0.69999699999999621</v>
      </c>
    </row>
    <row r="145" spans="9:13">
      <c r="I145" s="1">
        <v>44091</v>
      </c>
      <c r="J145" t="s">
        <v>50</v>
      </c>
      <c r="K145" s="17">
        <v>160.429993</v>
      </c>
      <c r="L145" s="17">
        <v>9.1840724087307504E-3</v>
      </c>
      <c r="M145" s="17">
        <v>1.4599919999999997</v>
      </c>
    </row>
    <row r="146" spans="9:13">
      <c r="I146" s="1">
        <v>44090</v>
      </c>
      <c r="J146" t="s">
        <v>44</v>
      </c>
      <c r="K146" s="17">
        <v>263.51998900000001</v>
      </c>
      <c r="L146" s="17">
        <v>-3.2670228233195091E-2</v>
      </c>
      <c r="M146" s="17">
        <v>-8.9000239999999735</v>
      </c>
    </row>
    <row r="147" spans="9:13">
      <c r="I147" s="1">
        <v>44090</v>
      </c>
      <c r="J147" t="s">
        <v>58</v>
      </c>
      <c r="K147" s="17">
        <v>112.129997</v>
      </c>
      <c r="L147" s="17">
        <v>-2.9513622732269151E-2</v>
      </c>
      <c r="M147" s="17">
        <v>-3.4100040000000007</v>
      </c>
    </row>
    <row r="148" spans="9:13">
      <c r="I148" s="1">
        <v>44090</v>
      </c>
      <c r="J148" t="s">
        <v>56</v>
      </c>
      <c r="K148" s="17">
        <v>180.91000400000001</v>
      </c>
      <c r="L148" s="17">
        <v>-2.747016390774825E-2</v>
      </c>
      <c r="M148" s="17">
        <v>-5.1099999999999852</v>
      </c>
    </row>
    <row r="149" spans="9:13">
      <c r="I149" s="1">
        <v>44090</v>
      </c>
      <c r="J149" t="s">
        <v>40</v>
      </c>
      <c r="K149" s="17">
        <v>50.419998</v>
      </c>
      <c r="L149" s="17">
        <v>-2.6264986988508768E-2</v>
      </c>
      <c r="M149" s="17">
        <v>-1.3600009999999969</v>
      </c>
    </row>
    <row r="150" spans="9:13">
      <c r="I150" s="1">
        <v>44090</v>
      </c>
      <c r="J150" t="s">
        <v>37</v>
      </c>
      <c r="K150" s="17">
        <v>3078.1000979999999</v>
      </c>
      <c r="L150" s="17">
        <v>-2.4723249008317103E-2</v>
      </c>
      <c r="M150" s="17">
        <v>-78.02978499999972</v>
      </c>
    </row>
    <row r="151" spans="9:13">
      <c r="I151" s="1">
        <v>44090</v>
      </c>
      <c r="J151" t="s">
        <v>60</v>
      </c>
      <c r="K151" s="17">
        <v>205.050003</v>
      </c>
      <c r="L151" s="17">
        <v>-1.7865676874536243E-2</v>
      </c>
      <c r="M151" s="17">
        <v>-3.7299959999999999</v>
      </c>
    </row>
    <row r="152" spans="9:13">
      <c r="I152" s="1">
        <v>44090</v>
      </c>
      <c r="J152" t="s">
        <v>42</v>
      </c>
      <c r="K152" s="17">
        <v>1512.089966</v>
      </c>
      <c r="L152" s="17">
        <v>-1.500210346748823E-2</v>
      </c>
      <c r="M152" s="17">
        <v>-23.030029000000013</v>
      </c>
    </row>
    <row r="153" spans="9:13">
      <c r="I153" s="1">
        <v>44090</v>
      </c>
      <c r="J153" t="s">
        <v>50</v>
      </c>
      <c r="K153" s="17">
        <v>158.970001</v>
      </c>
      <c r="L153" s="17">
        <v>-1.0580674806506167E-2</v>
      </c>
      <c r="M153" s="17">
        <v>-1.6999969999999962</v>
      </c>
    </row>
    <row r="154" spans="9:13">
      <c r="I154" s="1">
        <v>44090</v>
      </c>
      <c r="J154" t="s">
        <v>74</v>
      </c>
      <c r="K154" s="17">
        <v>34.299999</v>
      </c>
      <c r="L154" s="17">
        <v>-9.243212283166163E-3</v>
      </c>
      <c r="M154" s="17">
        <v>-0.32000000000000028</v>
      </c>
    </row>
    <row r="155" spans="9:13">
      <c r="I155" s="1">
        <v>44090</v>
      </c>
      <c r="J155" t="s">
        <v>62</v>
      </c>
      <c r="K155" s="17">
        <v>60.43</v>
      </c>
      <c r="L155" s="17">
        <v>-8.3688711580057716E-3</v>
      </c>
      <c r="M155" s="17">
        <v>-0.50999900000000054</v>
      </c>
    </row>
    <row r="156" spans="9:13">
      <c r="I156" s="1">
        <v>44090</v>
      </c>
      <c r="J156" t="s">
        <v>52</v>
      </c>
      <c r="K156" s="17">
        <v>250.60000600000001</v>
      </c>
      <c r="L156" s="17">
        <v>-4.2911118485290832E-3</v>
      </c>
      <c r="M156" s="17">
        <v>-1.0799870000000169</v>
      </c>
    </row>
    <row r="157" spans="9:13">
      <c r="I157" s="1">
        <v>44090</v>
      </c>
      <c r="J157" t="s">
        <v>70</v>
      </c>
      <c r="K157" s="17">
        <v>60.369999</v>
      </c>
      <c r="L157" s="17">
        <v>-3.7953631615631309E-3</v>
      </c>
      <c r="M157" s="17">
        <v>-0.2299989999999994</v>
      </c>
    </row>
    <row r="158" spans="9:13">
      <c r="I158" s="1">
        <v>44090</v>
      </c>
      <c r="J158" t="s">
        <v>68</v>
      </c>
      <c r="K158" s="17">
        <v>168.699997</v>
      </c>
      <c r="L158" s="17">
        <v>-1.7751656804733953E-3</v>
      </c>
      <c r="M158" s="17">
        <v>-0.30000300000000379</v>
      </c>
    </row>
    <row r="159" spans="9:13">
      <c r="I159" s="1">
        <v>44090</v>
      </c>
      <c r="J159" t="s">
        <v>46</v>
      </c>
      <c r="K159" s="17">
        <v>278.14001500000001</v>
      </c>
      <c r="L159" s="17">
        <v>6.4766155500416275E-4</v>
      </c>
      <c r="M159" s="17">
        <v>0.18002400000000307</v>
      </c>
    </row>
    <row r="160" spans="9:13">
      <c r="I160" s="1">
        <v>44090</v>
      </c>
      <c r="J160" t="s">
        <v>76</v>
      </c>
      <c r="K160" s="17">
        <v>109.360001</v>
      </c>
      <c r="L160" s="17">
        <v>1.8321454073966157E-3</v>
      </c>
      <c r="M160" s="17">
        <v>0.19999699999999621</v>
      </c>
    </row>
    <row r="161" spans="9:13">
      <c r="I161" s="1">
        <v>44090</v>
      </c>
      <c r="J161" t="s">
        <v>72</v>
      </c>
      <c r="K161" s="17">
        <v>29.24</v>
      </c>
      <c r="L161" s="17">
        <v>4.1208446387071352E-3</v>
      </c>
      <c r="M161" s="17">
        <v>0.11999899999999641</v>
      </c>
    </row>
    <row r="162" spans="9:13">
      <c r="I162" s="1">
        <v>44090</v>
      </c>
      <c r="J162" t="s">
        <v>48</v>
      </c>
      <c r="K162" s="17">
        <v>126.029999</v>
      </c>
      <c r="L162" s="17">
        <v>1.237047975532945E-2</v>
      </c>
      <c r="M162" s="17">
        <v>1.5400010000000037</v>
      </c>
    </row>
    <row r="163" spans="9:13">
      <c r="I163" s="1">
        <v>44090</v>
      </c>
      <c r="J163" t="s">
        <v>54</v>
      </c>
      <c r="K163" s="17">
        <v>39.599997999999999</v>
      </c>
      <c r="L163" s="17">
        <v>1.3046763878229622E-2</v>
      </c>
      <c r="M163" s="17">
        <v>0.50999799999999595</v>
      </c>
    </row>
    <row r="164" spans="9:13">
      <c r="I164" s="1">
        <v>44090</v>
      </c>
      <c r="J164" t="s">
        <v>66</v>
      </c>
      <c r="K164" s="17">
        <v>9.6359999999999992</v>
      </c>
      <c r="L164" s="17">
        <v>1.3462347496844775E-2</v>
      </c>
      <c r="M164" s="17">
        <v>0.12800000000000011</v>
      </c>
    </row>
    <row r="165" spans="9:13">
      <c r="I165" s="1">
        <v>44090</v>
      </c>
      <c r="J165" t="s">
        <v>64</v>
      </c>
      <c r="K165" s="17">
        <v>124.220001</v>
      </c>
      <c r="L165" s="17">
        <v>1.4537724362336987E-2</v>
      </c>
      <c r="M165" s="17">
        <v>1.7799989999999895</v>
      </c>
    </row>
    <row r="166" spans="9:13">
      <c r="I166" s="1">
        <v>44089</v>
      </c>
      <c r="J166" t="s">
        <v>40</v>
      </c>
      <c r="K166" s="17">
        <v>51.779998999999997</v>
      </c>
      <c r="L166" s="17">
        <v>-9.942638813434837E-3</v>
      </c>
      <c r="M166" s="17">
        <v>-0.52000000000000313</v>
      </c>
    </row>
    <row r="167" spans="9:13">
      <c r="I167" s="1">
        <v>44089</v>
      </c>
      <c r="J167" t="s">
        <v>56</v>
      </c>
      <c r="K167" s="17">
        <v>186.020004</v>
      </c>
      <c r="L167" s="17">
        <v>-5.0278292939945094E-3</v>
      </c>
      <c r="M167" s="17">
        <v>-0.94000300000001857</v>
      </c>
    </row>
    <row r="168" spans="9:13">
      <c r="I168" s="1">
        <v>44089</v>
      </c>
      <c r="J168" t="s">
        <v>76</v>
      </c>
      <c r="K168" s="17">
        <v>109.160004</v>
      </c>
      <c r="L168" s="17">
        <v>-4.1963053038777632E-3</v>
      </c>
      <c r="M168" s="17">
        <v>-0.45999899999999627</v>
      </c>
    </row>
    <row r="169" spans="9:13">
      <c r="I169" s="1">
        <v>44089</v>
      </c>
      <c r="J169" t="s">
        <v>74</v>
      </c>
      <c r="K169" s="17">
        <v>34.619999</v>
      </c>
      <c r="L169" s="17">
        <v>-2.0178726439283056E-3</v>
      </c>
      <c r="M169" s="17">
        <v>-7.0000000000000284E-2</v>
      </c>
    </row>
    <row r="170" spans="9:13">
      <c r="I170" s="1">
        <v>44089</v>
      </c>
      <c r="J170" t="s">
        <v>72</v>
      </c>
      <c r="K170" s="17">
        <v>29.120001000000002</v>
      </c>
      <c r="L170" s="17">
        <v>-6.8627318758650324E-4</v>
      </c>
      <c r="M170" s="17">
        <v>-1.9997999999997518E-2</v>
      </c>
    </row>
    <row r="171" spans="9:13">
      <c r="I171" s="1">
        <v>44089</v>
      </c>
      <c r="J171" t="s">
        <v>66</v>
      </c>
      <c r="K171" s="17">
        <v>9.5079999999999991</v>
      </c>
      <c r="L171" s="17">
        <v>-4.2052144659391672E-4</v>
      </c>
      <c r="M171" s="17">
        <v>-4.0000000000013358E-3</v>
      </c>
    </row>
    <row r="172" spans="9:13">
      <c r="I172" s="1">
        <v>44089</v>
      </c>
      <c r="J172" t="s">
        <v>50</v>
      </c>
      <c r="K172" s="17">
        <v>160.66999799999999</v>
      </c>
      <c r="L172" s="17">
        <v>-1.8667704144390034E-4</v>
      </c>
      <c r="M172" s="17">
        <v>-2.9999000000003662E-2</v>
      </c>
    </row>
    <row r="173" spans="9:13">
      <c r="I173" s="1">
        <v>44089</v>
      </c>
      <c r="J173" t="s">
        <v>58</v>
      </c>
      <c r="K173" s="17">
        <v>115.540001</v>
      </c>
      <c r="L173" s="17">
        <v>1.5603328574867715E-3</v>
      </c>
      <c r="M173" s="17">
        <v>0.18000000000000682</v>
      </c>
    </row>
    <row r="174" spans="9:13">
      <c r="I174" s="1">
        <v>44089</v>
      </c>
      <c r="J174" t="s">
        <v>64</v>
      </c>
      <c r="K174" s="17">
        <v>122.44000200000001</v>
      </c>
      <c r="L174" s="17">
        <v>2.8667868905492273E-3</v>
      </c>
      <c r="M174" s="17">
        <v>0.35000600000000759</v>
      </c>
    </row>
    <row r="175" spans="9:13">
      <c r="I175" s="1">
        <v>44089</v>
      </c>
      <c r="J175" t="s">
        <v>70</v>
      </c>
      <c r="K175" s="17">
        <v>60.599997999999999</v>
      </c>
      <c r="L175" s="17">
        <v>4.6418766578249183E-3</v>
      </c>
      <c r="M175" s="17">
        <v>0.27999799999999908</v>
      </c>
    </row>
    <row r="176" spans="9:13">
      <c r="I176" s="1">
        <v>44089</v>
      </c>
      <c r="J176" t="s">
        <v>54</v>
      </c>
      <c r="K176" s="17">
        <v>39.090000000000003</v>
      </c>
      <c r="L176" s="17">
        <v>8.2538044880061962E-3</v>
      </c>
      <c r="M176" s="17">
        <v>0.32000000000000028</v>
      </c>
    </row>
    <row r="177" spans="9:13">
      <c r="I177" s="1">
        <v>44089</v>
      </c>
      <c r="J177" t="s">
        <v>46</v>
      </c>
      <c r="K177" s="17">
        <v>277.959991</v>
      </c>
      <c r="L177" s="17">
        <v>1.4082396627163863E-2</v>
      </c>
      <c r="M177" s="17">
        <v>3.8599849999999947</v>
      </c>
    </row>
    <row r="178" spans="9:13">
      <c r="I178" s="1">
        <v>44089</v>
      </c>
      <c r="J178" t="s">
        <v>60</v>
      </c>
      <c r="K178" s="17">
        <v>208.779999</v>
      </c>
      <c r="L178" s="17">
        <v>1.6406187305268678E-2</v>
      </c>
      <c r="M178" s="17">
        <v>3.3699949999999887</v>
      </c>
    </row>
    <row r="179" spans="9:13">
      <c r="I179" s="1">
        <v>44089</v>
      </c>
      <c r="J179" t="s">
        <v>68</v>
      </c>
      <c r="K179" s="17">
        <v>169</v>
      </c>
      <c r="L179" s="17">
        <v>1.6847190436471572E-2</v>
      </c>
      <c r="M179" s="17">
        <v>2.8000030000000038</v>
      </c>
    </row>
    <row r="180" spans="9:13">
      <c r="I180" s="1">
        <v>44089</v>
      </c>
      <c r="J180" t="s">
        <v>37</v>
      </c>
      <c r="K180" s="17">
        <v>3156.1298829999996</v>
      </c>
      <c r="L180" s="17">
        <v>1.7131945361001245E-2</v>
      </c>
      <c r="M180" s="17">
        <v>53.159911999999622</v>
      </c>
    </row>
    <row r="181" spans="9:13">
      <c r="I181" s="1">
        <v>44089</v>
      </c>
      <c r="J181" t="s">
        <v>42</v>
      </c>
      <c r="K181" s="17">
        <v>1535.119995</v>
      </c>
      <c r="L181" s="17">
        <v>1.7424123172697651E-2</v>
      </c>
      <c r="M181" s="17">
        <v>26.290038999999979</v>
      </c>
    </row>
    <row r="182" spans="9:13">
      <c r="I182" s="1">
        <v>44089</v>
      </c>
      <c r="J182" t="s">
        <v>52</v>
      </c>
      <c r="K182" s="17">
        <v>251.67999300000002</v>
      </c>
      <c r="L182" s="17">
        <v>2.0434617338771586E-2</v>
      </c>
      <c r="M182" s="17">
        <v>5.0399940000000072</v>
      </c>
    </row>
    <row r="183" spans="9:13">
      <c r="I183" s="1">
        <v>44089</v>
      </c>
      <c r="J183" t="s">
        <v>48</v>
      </c>
      <c r="K183" s="17">
        <v>124.489998</v>
      </c>
      <c r="L183" s="17">
        <v>2.1414514803442249E-2</v>
      </c>
      <c r="M183" s="17">
        <v>2.6100009999999969</v>
      </c>
    </row>
    <row r="184" spans="9:13">
      <c r="I184" s="1">
        <v>44089</v>
      </c>
      <c r="J184" t="s">
        <v>44</v>
      </c>
      <c r="K184" s="17">
        <v>272.42001299999998</v>
      </c>
      <c r="L184" s="17">
        <v>2.3558215823217304E-2</v>
      </c>
      <c r="M184" s="17">
        <v>6.2700189999999907</v>
      </c>
    </row>
    <row r="185" spans="9:13">
      <c r="I185" s="1">
        <v>44089</v>
      </c>
      <c r="J185" t="s">
        <v>62</v>
      </c>
      <c r="K185" s="17">
        <v>60.939999</v>
      </c>
      <c r="L185" s="17">
        <v>2.4890683230586734E-2</v>
      </c>
      <c r="M185" s="17">
        <v>1.480000000000004</v>
      </c>
    </row>
    <row r="186" spans="9:13">
      <c r="I186" s="1">
        <v>44088</v>
      </c>
      <c r="J186" t="s">
        <v>40</v>
      </c>
      <c r="K186" s="17">
        <v>52.299999</v>
      </c>
      <c r="L186" s="17">
        <v>-8.9065946560546415E-3</v>
      </c>
      <c r="M186" s="17">
        <v>-0.47000100000000344</v>
      </c>
    </row>
    <row r="187" spans="9:13">
      <c r="I187" s="1">
        <v>44088</v>
      </c>
      <c r="J187" t="s">
        <v>76</v>
      </c>
      <c r="K187" s="17">
        <v>109.620003</v>
      </c>
      <c r="L187" s="17">
        <v>-5.4436399433529254E-3</v>
      </c>
      <c r="M187" s="17">
        <v>-0.59999799999999937</v>
      </c>
    </row>
    <row r="188" spans="9:13">
      <c r="I188" s="1">
        <v>44088</v>
      </c>
      <c r="J188" t="s">
        <v>42</v>
      </c>
      <c r="K188" s="17">
        <v>1508.829956</v>
      </c>
      <c r="L188" s="17">
        <v>-4.5719994948276331E-3</v>
      </c>
      <c r="M188" s="17">
        <v>-6.9300539999999273</v>
      </c>
    </row>
    <row r="189" spans="9:13">
      <c r="I189" s="1">
        <v>44088</v>
      </c>
      <c r="J189" t="s">
        <v>37</v>
      </c>
      <c r="K189" s="17">
        <v>3102.969971</v>
      </c>
      <c r="L189" s="17">
        <v>-4.2519463078044689E-3</v>
      </c>
      <c r="M189" s="17">
        <v>-13.25</v>
      </c>
    </row>
    <row r="190" spans="9:13">
      <c r="I190" s="1">
        <v>44088</v>
      </c>
      <c r="J190" t="s">
        <v>54</v>
      </c>
      <c r="K190" s="17">
        <v>38.770000000000003</v>
      </c>
      <c r="L190" s="17">
        <v>-4.1099409195991931E-3</v>
      </c>
      <c r="M190" s="17">
        <v>-0.15999999999999659</v>
      </c>
    </row>
    <row r="191" spans="9:13">
      <c r="I191" s="1">
        <v>44088</v>
      </c>
      <c r="J191" t="s">
        <v>44</v>
      </c>
      <c r="K191" s="17">
        <v>266.14999399999999</v>
      </c>
      <c r="L191" s="17">
        <v>-1.7253329803083041E-3</v>
      </c>
      <c r="M191" s="17">
        <v>-0.45999100000000226</v>
      </c>
    </row>
    <row r="192" spans="9:13">
      <c r="I192" s="1">
        <v>44088</v>
      </c>
      <c r="J192" t="s">
        <v>66</v>
      </c>
      <c r="K192" s="17">
        <v>9.5120000000000005</v>
      </c>
      <c r="L192" s="17">
        <v>1.6849199663016021E-3</v>
      </c>
      <c r="M192" s="17">
        <v>1.6000000000000014E-2</v>
      </c>
    </row>
    <row r="193" spans="9:13">
      <c r="I193" s="1">
        <v>44088</v>
      </c>
      <c r="J193" t="s">
        <v>72</v>
      </c>
      <c r="K193" s="17">
        <v>29.139999</v>
      </c>
      <c r="L193" s="17">
        <v>4.8275517241379148E-3</v>
      </c>
      <c r="M193" s="17">
        <v>0.13999899999999954</v>
      </c>
    </row>
    <row r="194" spans="9:13">
      <c r="I194" s="1">
        <v>44088</v>
      </c>
      <c r="J194" t="s">
        <v>64</v>
      </c>
      <c r="K194" s="17">
        <v>122.089996</v>
      </c>
      <c r="L194" s="17">
        <v>5.1868681474301929E-3</v>
      </c>
      <c r="M194" s="17">
        <v>0.62999700000000303</v>
      </c>
    </row>
    <row r="195" spans="9:13">
      <c r="I195" s="1">
        <v>44088</v>
      </c>
      <c r="J195" t="s">
        <v>60</v>
      </c>
      <c r="K195" s="17">
        <v>205.41000400000001</v>
      </c>
      <c r="L195" s="17">
        <v>6.7637357582892074E-3</v>
      </c>
      <c r="M195" s="17">
        <v>1.3800050000000113</v>
      </c>
    </row>
    <row r="196" spans="9:13">
      <c r="I196" s="1">
        <v>44088</v>
      </c>
      <c r="J196" t="s">
        <v>50</v>
      </c>
      <c r="K196" s="17">
        <v>160.699997</v>
      </c>
      <c r="L196" s="17">
        <v>7.0814686371480336E-3</v>
      </c>
      <c r="M196" s="17">
        <v>1.1299899999999923</v>
      </c>
    </row>
    <row r="197" spans="9:13">
      <c r="I197" s="1">
        <v>44088</v>
      </c>
      <c r="J197" t="s">
        <v>70</v>
      </c>
      <c r="K197" s="17">
        <v>60.32</v>
      </c>
      <c r="L197" s="17">
        <v>8.8643417149298354E-3</v>
      </c>
      <c r="M197" s="17">
        <v>0.52999899999999656</v>
      </c>
    </row>
    <row r="198" spans="9:13">
      <c r="I198" s="1">
        <v>44088</v>
      </c>
      <c r="J198" t="s">
        <v>68</v>
      </c>
      <c r="K198" s="17">
        <v>166.199997</v>
      </c>
      <c r="L198" s="17">
        <v>9.1074682897535203E-3</v>
      </c>
      <c r="M198" s="17">
        <v>1.5</v>
      </c>
    </row>
    <row r="199" spans="9:13">
      <c r="I199" s="1">
        <v>44088</v>
      </c>
      <c r="J199" t="s">
        <v>46</v>
      </c>
      <c r="K199" s="17">
        <v>274.10000600000001</v>
      </c>
      <c r="L199" s="17">
        <v>9.1676342458470849E-3</v>
      </c>
      <c r="M199" s="17">
        <v>2.4900210000000129</v>
      </c>
    </row>
    <row r="200" spans="9:13">
      <c r="I200" s="1">
        <v>44088</v>
      </c>
      <c r="J200" t="s">
        <v>48</v>
      </c>
      <c r="K200" s="17">
        <v>121.879997</v>
      </c>
      <c r="L200" s="17">
        <v>1.0445978848135215E-2</v>
      </c>
      <c r="M200" s="17">
        <v>1.2599940000000061</v>
      </c>
    </row>
    <row r="201" spans="9:13">
      <c r="I201" s="1">
        <v>44088</v>
      </c>
      <c r="J201" t="s">
        <v>74</v>
      </c>
      <c r="K201" s="17">
        <v>34.689999</v>
      </c>
      <c r="L201" s="17">
        <v>1.1370262722165111E-2</v>
      </c>
      <c r="M201" s="17">
        <v>0.39000000000000057</v>
      </c>
    </row>
    <row r="202" spans="9:13">
      <c r="I202" s="1">
        <v>44088</v>
      </c>
      <c r="J202" t="s">
        <v>52</v>
      </c>
      <c r="K202" s="17">
        <v>246.63999900000002</v>
      </c>
      <c r="L202" s="17">
        <v>1.4561879525416424E-2</v>
      </c>
      <c r="M202" s="17">
        <v>3.5399930000000097</v>
      </c>
    </row>
    <row r="203" spans="9:13">
      <c r="I203" s="1">
        <v>44088</v>
      </c>
      <c r="J203" t="s">
        <v>56</v>
      </c>
      <c r="K203" s="17">
        <v>186.96000700000002</v>
      </c>
      <c r="L203" s="17">
        <v>1.6086994565217495E-2</v>
      </c>
      <c r="M203" s="17">
        <v>2.9600070000000187</v>
      </c>
    </row>
    <row r="204" spans="9:13">
      <c r="I204" s="1">
        <v>44088</v>
      </c>
      <c r="J204" t="s">
        <v>58</v>
      </c>
      <c r="K204" s="17">
        <v>115.360001</v>
      </c>
      <c r="L204" s="17">
        <v>3.0000008928571402E-2</v>
      </c>
      <c r="M204" s="17">
        <v>3.3600009999999969</v>
      </c>
    </row>
    <row r="205" spans="9:13">
      <c r="I205" s="1">
        <v>44088</v>
      </c>
      <c r="J205" t="s">
        <v>62</v>
      </c>
      <c r="K205" s="17">
        <v>59.459998999999996</v>
      </c>
      <c r="L205" s="17">
        <v>4.3157877192982391E-2</v>
      </c>
      <c r="M205" s="17">
        <v>2.4599989999999963</v>
      </c>
    </row>
    <row r="206" spans="9:13">
      <c r="I206" s="1">
        <v>44085</v>
      </c>
      <c r="J206" t="s">
        <v>56</v>
      </c>
      <c r="K206" s="17">
        <v>184</v>
      </c>
      <c r="L206" s="17">
        <v>-3.2037435573411162E-2</v>
      </c>
      <c r="M206" s="17">
        <v>-6.0899959999999851</v>
      </c>
    </row>
    <row r="207" spans="9:13">
      <c r="I207" s="1">
        <v>44085</v>
      </c>
      <c r="J207" t="s">
        <v>68</v>
      </c>
      <c r="K207" s="17">
        <v>164.699997</v>
      </c>
      <c r="L207" s="17">
        <v>-3.0035370494074769E-2</v>
      </c>
      <c r="M207" s="17">
        <v>-5.1000060000000076</v>
      </c>
    </row>
    <row r="208" spans="9:13">
      <c r="I208" s="1">
        <v>44085</v>
      </c>
      <c r="J208" t="s">
        <v>52</v>
      </c>
      <c r="K208" s="17">
        <v>243.10000600000001</v>
      </c>
      <c r="L208" s="17">
        <v>-1.8966896461256169E-2</v>
      </c>
      <c r="M208" s="17">
        <v>-4.6999969999999678</v>
      </c>
    </row>
    <row r="209" spans="9:13">
      <c r="I209" s="1">
        <v>44085</v>
      </c>
      <c r="J209" t="s">
        <v>37</v>
      </c>
      <c r="K209" s="17">
        <v>3116.219971</v>
      </c>
      <c r="L209" s="17">
        <v>-1.8547431117480924E-2</v>
      </c>
      <c r="M209" s="17">
        <v>-58.890135999999984</v>
      </c>
    </row>
    <row r="210" spans="9:13">
      <c r="I210" s="1">
        <v>44085</v>
      </c>
      <c r="J210" t="s">
        <v>58</v>
      </c>
      <c r="K210" s="17">
        <v>112</v>
      </c>
      <c r="L210" s="17">
        <v>-1.3128892644795005E-2</v>
      </c>
      <c r="M210" s="17">
        <v>-1.4899979999999999</v>
      </c>
    </row>
    <row r="211" spans="9:13">
      <c r="I211" s="1">
        <v>44085</v>
      </c>
      <c r="J211" t="s">
        <v>42</v>
      </c>
      <c r="K211" s="17">
        <v>1515.76001</v>
      </c>
      <c r="L211" s="17">
        <v>-6.7429236719614167E-3</v>
      </c>
      <c r="M211" s="17">
        <v>-10.290038999999979</v>
      </c>
    </row>
    <row r="212" spans="9:13">
      <c r="I212" s="1">
        <v>44085</v>
      </c>
      <c r="J212" t="s">
        <v>60</v>
      </c>
      <c r="K212" s="17">
        <v>204.029999</v>
      </c>
      <c r="L212" s="17">
        <v>-6.5247895633438815E-3</v>
      </c>
      <c r="M212" s="17">
        <v>-1.3399959999999851</v>
      </c>
    </row>
    <row r="213" spans="9:13">
      <c r="I213" s="1">
        <v>44085</v>
      </c>
      <c r="J213" t="s">
        <v>62</v>
      </c>
      <c r="K213" s="17">
        <v>57</v>
      </c>
      <c r="L213" s="17">
        <v>-5.7561832982318817E-3</v>
      </c>
      <c r="M213" s="17">
        <v>-0.33000200000000035</v>
      </c>
    </row>
    <row r="214" spans="9:13">
      <c r="I214" s="1">
        <v>44085</v>
      </c>
      <c r="J214" t="s">
        <v>44</v>
      </c>
      <c r="K214" s="17">
        <v>266.60998499999999</v>
      </c>
      <c r="L214" s="17">
        <v>-5.5205752623458228E-3</v>
      </c>
      <c r="M214" s="17">
        <v>-1.4800109999999904</v>
      </c>
    </row>
    <row r="215" spans="9:13">
      <c r="I215" s="1">
        <v>44085</v>
      </c>
      <c r="J215" t="s">
        <v>66</v>
      </c>
      <c r="K215" s="17">
        <v>9.4960000000000004</v>
      </c>
      <c r="L215" s="17">
        <v>-1.2620950778290576E-3</v>
      </c>
      <c r="M215" s="17">
        <v>-1.1999999999998678E-2</v>
      </c>
    </row>
    <row r="216" spans="9:13">
      <c r="I216" s="1">
        <v>44085</v>
      </c>
      <c r="J216" t="s">
        <v>54</v>
      </c>
      <c r="K216" s="17">
        <v>38.93</v>
      </c>
      <c r="L216" s="17">
        <v>-5.1350447975599797E-4</v>
      </c>
      <c r="M216" s="17">
        <v>-2.0001000000000602E-2</v>
      </c>
    </row>
    <row r="217" spans="9:13">
      <c r="I217" s="1">
        <v>44085</v>
      </c>
      <c r="J217" t="s">
        <v>72</v>
      </c>
      <c r="K217" s="17">
        <v>29</v>
      </c>
      <c r="L217" s="17">
        <v>3.1131096506399119E-3</v>
      </c>
      <c r="M217" s="17">
        <v>8.9999999999999858E-2</v>
      </c>
    </row>
    <row r="218" spans="9:13">
      <c r="I218" s="1">
        <v>44085</v>
      </c>
      <c r="J218" t="s">
        <v>50</v>
      </c>
      <c r="K218" s="17">
        <v>159.570007</v>
      </c>
      <c r="L218" s="17">
        <v>3.5849496855346161E-3</v>
      </c>
      <c r="M218" s="17">
        <v>0.57000700000000393</v>
      </c>
    </row>
    <row r="219" spans="9:13">
      <c r="I219" s="1">
        <v>44085</v>
      </c>
      <c r="J219" t="s">
        <v>70</v>
      </c>
      <c r="K219" s="17">
        <v>59.790001000000004</v>
      </c>
      <c r="L219" s="17">
        <v>4.3675794451131632E-3</v>
      </c>
      <c r="M219" s="17">
        <v>0.26000200000000717</v>
      </c>
    </row>
    <row r="220" spans="9:13">
      <c r="I220" s="1">
        <v>44085</v>
      </c>
      <c r="J220" t="s">
        <v>74</v>
      </c>
      <c r="K220" s="17">
        <v>34.299999</v>
      </c>
      <c r="L220" s="17">
        <v>4.9808964259918905E-3</v>
      </c>
      <c r="M220" s="17">
        <v>0.16999799999999965</v>
      </c>
    </row>
    <row r="221" spans="9:13">
      <c r="I221" s="1">
        <v>44085</v>
      </c>
      <c r="J221" t="s">
        <v>76</v>
      </c>
      <c r="K221" s="17">
        <v>110.220001</v>
      </c>
      <c r="L221" s="17">
        <v>7.3113051966972606E-3</v>
      </c>
      <c r="M221" s="17">
        <v>0.80000300000000379</v>
      </c>
    </row>
    <row r="222" spans="9:13">
      <c r="I222" s="1">
        <v>44085</v>
      </c>
      <c r="J222" t="s">
        <v>64</v>
      </c>
      <c r="K222" s="17">
        <v>121.459999</v>
      </c>
      <c r="L222" s="17">
        <v>7.4651709931183247E-3</v>
      </c>
      <c r="M222" s="17">
        <v>0.90000100000000316</v>
      </c>
    </row>
    <row r="223" spans="9:13">
      <c r="I223" s="1">
        <v>44085</v>
      </c>
      <c r="J223" t="s">
        <v>40</v>
      </c>
      <c r="K223" s="17">
        <v>52.77</v>
      </c>
      <c r="L223" s="17">
        <v>8.6009174311927148E-3</v>
      </c>
      <c r="M223" s="17">
        <v>0.45000000000000284</v>
      </c>
    </row>
    <row r="224" spans="9:13">
      <c r="I224" s="1">
        <v>44085</v>
      </c>
      <c r="J224" t="s">
        <v>48</v>
      </c>
      <c r="K224" s="17">
        <v>120.620003</v>
      </c>
      <c r="L224" s="17">
        <v>1.2252424899213634E-2</v>
      </c>
      <c r="M224" s="17">
        <v>1.4599989999999963</v>
      </c>
    </row>
    <row r="225" spans="9:13">
      <c r="I225" s="1">
        <v>44085</v>
      </c>
      <c r="J225" t="s">
        <v>46</v>
      </c>
      <c r="K225" s="17">
        <v>271.60998499999999</v>
      </c>
      <c r="L225" s="17">
        <v>1.5174723162387172E-2</v>
      </c>
      <c r="M225" s="17">
        <v>4.0599970000000098</v>
      </c>
    </row>
    <row r="226" spans="9:13">
      <c r="I226" s="1">
        <v>44084</v>
      </c>
      <c r="J226" t="s">
        <v>58</v>
      </c>
      <c r="K226" s="17">
        <v>113.489998</v>
      </c>
      <c r="L226" s="17">
        <v>-3.2645772246846179E-2</v>
      </c>
      <c r="M226" s="17">
        <v>-3.8300019999999932</v>
      </c>
    </row>
    <row r="227" spans="9:13">
      <c r="I227" s="1">
        <v>44084</v>
      </c>
      <c r="J227" t="s">
        <v>37</v>
      </c>
      <c r="K227" s="17">
        <v>3175.110107</v>
      </c>
      <c r="L227" s="17">
        <v>-2.8605430730255035E-2</v>
      </c>
      <c r="M227" s="17">
        <v>-93.5</v>
      </c>
    </row>
    <row r="228" spans="9:13">
      <c r="I228" s="1">
        <v>44084</v>
      </c>
      <c r="J228" t="s">
        <v>60</v>
      </c>
      <c r="K228" s="17">
        <v>205.36999499999999</v>
      </c>
      <c r="L228" s="17">
        <v>-2.801835484939422E-2</v>
      </c>
      <c r="M228" s="17">
        <v>-5.919998000000021</v>
      </c>
    </row>
    <row r="229" spans="9:13">
      <c r="I229" s="1">
        <v>44084</v>
      </c>
      <c r="J229" t="s">
        <v>74</v>
      </c>
      <c r="K229" s="17">
        <v>34.130001</v>
      </c>
      <c r="L229" s="17">
        <v>-2.6525954748261409E-2</v>
      </c>
      <c r="M229" s="17">
        <v>-0.92999999999999972</v>
      </c>
    </row>
    <row r="230" spans="9:13">
      <c r="I230" s="1">
        <v>44084</v>
      </c>
      <c r="J230" t="s">
        <v>56</v>
      </c>
      <c r="K230" s="17">
        <v>190.08999599999999</v>
      </c>
      <c r="L230" s="17">
        <v>-2.3175795791085547E-2</v>
      </c>
      <c r="M230" s="17">
        <v>-4.5100100000000225</v>
      </c>
    </row>
    <row r="231" spans="9:13">
      <c r="I231" s="1">
        <v>44084</v>
      </c>
      <c r="J231" t="s">
        <v>50</v>
      </c>
      <c r="K231" s="17">
        <v>159</v>
      </c>
      <c r="L231" s="17">
        <v>-2.1237285710753177E-2</v>
      </c>
      <c r="M231" s="17">
        <v>-3.4499969999999962</v>
      </c>
    </row>
    <row r="232" spans="9:13">
      <c r="I232" s="1">
        <v>44084</v>
      </c>
      <c r="J232" t="s">
        <v>40</v>
      </c>
      <c r="K232" s="17">
        <v>52.32</v>
      </c>
      <c r="L232" s="17">
        <v>-2.095806551193985E-2</v>
      </c>
      <c r="M232" s="17">
        <v>-1.119999</v>
      </c>
    </row>
    <row r="233" spans="9:13">
      <c r="I233" s="1">
        <v>44084</v>
      </c>
      <c r="J233" t="s">
        <v>44</v>
      </c>
      <c r="K233" s="17">
        <v>268.08999599999999</v>
      </c>
      <c r="L233" s="17">
        <v>-2.0568482315619981E-2</v>
      </c>
      <c r="M233" s="17">
        <v>-5.6300049999999828</v>
      </c>
    </row>
    <row r="234" spans="9:13">
      <c r="I234" s="1">
        <v>44084</v>
      </c>
      <c r="J234" t="s">
        <v>46</v>
      </c>
      <c r="K234" s="17">
        <v>267.54998799999998</v>
      </c>
      <c r="L234" s="17">
        <v>-2.0501578337944273E-2</v>
      </c>
      <c r="M234" s="17">
        <v>-5.6000060000000076</v>
      </c>
    </row>
    <row r="235" spans="9:13">
      <c r="I235" s="1">
        <v>44084</v>
      </c>
      <c r="J235" t="s">
        <v>72</v>
      </c>
      <c r="K235" s="17">
        <v>28.91</v>
      </c>
      <c r="L235" s="17">
        <v>-1.5662273896415661E-2</v>
      </c>
      <c r="M235" s="17">
        <v>-0.46000100000000188</v>
      </c>
    </row>
    <row r="236" spans="9:13">
      <c r="I236" s="1">
        <v>44084</v>
      </c>
      <c r="J236" t="s">
        <v>54</v>
      </c>
      <c r="K236" s="17">
        <v>38.950001</v>
      </c>
      <c r="L236" s="17">
        <v>-1.5419615383730639E-2</v>
      </c>
      <c r="M236" s="17">
        <v>-0.60999999999999943</v>
      </c>
    </row>
    <row r="237" spans="9:13">
      <c r="I237" s="1">
        <v>44084</v>
      </c>
      <c r="J237" t="s">
        <v>64</v>
      </c>
      <c r="K237" s="17">
        <v>120.55999799999999</v>
      </c>
      <c r="L237" s="17">
        <v>-1.3904825553659053E-2</v>
      </c>
      <c r="M237" s="17">
        <v>-1.700004000000007</v>
      </c>
    </row>
    <row r="238" spans="9:13">
      <c r="I238" s="1">
        <v>44084</v>
      </c>
      <c r="J238" t="s">
        <v>42</v>
      </c>
      <c r="K238" s="17">
        <v>1526.0500489999999</v>
      </c>
      <c r="L238" s="17">
        <v>-1.368893524154704E-2</v>
      </c>
      <c r="M238" s="17">
        <v>-21.179931000000124</v>
      </c>
    </row>
    <row r="239" spans="9:13">
      <c r="I239" s="1">
        <v>44084</v>
      </c>
      <c r="J239" t="s">
        <v>52</v>
      </c>
      <c r="K239" s="17">
        <v>247.80000299999998</v>
      </c>
      <c r="L239" s="17">
        <v>-1.0501897031159717E-2</v>
      </c>
      <c r="M239" s="17">
        <v>-2.6299900000000491</v>
      </c>
    </row>
    <row r="240" spans="9:13">
      <c r="I240" s="1">
        <v>44084</v>
      </c>
      <c r="J240" t="s">
        <v>66</v>
      </c>
      <c r="K240" s="17">
        <v>9.5079999999999991</v>
      </c>
      <c r="L240" s="17">
        <v>-9.9958350687213756E-3</v>
      </c>
      <c r="M240" s="17">
        <v>-9.6000000000000085E-2</v>
      </c>
    </row>
    <row r="241" spans="9:13">
      <c r="I241" s="1">
        <v>44084</v>
      </c>
      <c r="J241" t="s">
        <v>68</v>
      </c>
      <c r="K241" s="17">
        <v>169.800003</v>
      </c>
      <c r="L241" s="17">
        <v>-8.7565672722142336E-3</v>
      </c>
      <c r="M241" s="17">
        <v>-1.5</v>
      </c>
    </row>
    <row r="242" spans="9:13">
      <c r="I242" s="1">
        <v>44084</v>
      </c>
      <c r="J242" t="s">
        <v>70</v>
      </c>
      <c r="K242" s="17">
        <v>59.529998999999997</v>
      </c>
      <c r="L242" s="17">
        <v>-8.4943702782417866E-3</v>
      </c>
      <c r="M242" s="17">
        <v>-0.51000200000000717</v>
      </c>
    </row>
    <row r="243" spans="9:13">
      <c r="I243" s="1">
        <v>44084</v>
      </c>
      <c r="J243" t="s">
        <v>48</v>
      </c>
      <c r="K243" s="17">
        <v>119.160004</v>
      </c>
      <c r="L243" s="17">
        <v>-2.0100334671686181E-3</v>
      </c>
      <c r="M243" s="17">
        <v>-0.23999799999999993</v>
      </c>
    </row>
    <row r="244" spans="9:13">
      <c r="I244" s="1">
        <v>44084</v>
      </c>
      <c r="J244" t="s">
        <v>76</v>
      </c>
      <c r="K244" s="17">
        <v>109.41999799999999</v>
      </c>
      <c r="L244" s="17">
        <v>-7.306118721461868E-4</v>
      </c>
      <c r="M244" s="17">
        <v>-8.0002000000007456E-2</v>
      </c>
    </row>
    <row r="245" spans="9:13">
      <c r="I245" s="1">
        <v>44084</v>
      </c>
      <c r="J245" t="s">
        <v>62</v>
      </c>
      <c r="K245" s="17">
        <v>57.330002</v>
      </c>
      <c r="L245" s="17">
        <v>6.6725371962680045E-3</v>
      </c>
      <c r="M245" s="17">
        <v>0.38000100000000003</v>
      </c>
    </row>
    <row r="246" spans="9:13">
      <c r="I246" s="1">
        <v>44083</v>
      </c>
      <c r="J246" t="s">
        <v>72</v>
      </c>
      <c r="K246" s="17">
        <v>29.370001000000002</v>
      </c>
      <c r="L246" s="17">
        <v>-4.7441206370721634E-3</v>
      </c>
      <c r="M246" s="17">
        <v>-0.13999899999999954</v>
      </c>
    </row>
    <row r="247" spans="9:13">
      <c r="I247" s="1">
        <v>44083</v>
      </c>
      <c r="J247" t="s">
        <v>48</v>
      </c>
      <c r="K247" s="17">
        <v>119.400002</v>
      </c>
      <c r="L247" s="17">
        <v>7.5437097903570101E-4</v>
      </c>
      <c r="M247" s="17">
        <v>9.0004000000007522E-2</v>
      </c>
    </row>
    <row r="248" spans="9:13">
      <c r="I248" s="1">
        <v>44083</v>
      </c>
      <c r="J248" t="s">
        <v>70</v>
      </c>
      <c r="K248" s="17">
        <v>60.040001000000004</v>
      </c>
      <c r="L248" s="17">
        <v>1.334256193033083E-3</v>
      </c>
      <c r="M248" s="17">
        <v>8.0002000000007456E-2</v>
      </c>
    </row>
    <row r="249" spans="9:13">
      <c r="I249" s="1">
        <v>44083</v>
      </c>
      <c r="J249" t="s">
        <v>64</v>
      </c>
      <c r="K249" s="17">
        <v>122.260002</v>
      </c>
      <c r="L249" s="17">
        <v>8.6626764183044321E-3</v>
      </c>
      <c r="M249" s="17">
        <v>1.0500030000000038</v>
      </c>
    </row>
    <row r="250" spans="9:13">
      <c r="I250" s="1">
        <v>44083</v>
      </c>
      <c r="J250" t="s">
        <v>44</v>
      </c>
      <c r="K250" s="17">
        <v>273.72000099999997</v>
      </c>
      <c r="L250" s="17">
        <v>9.4409092869018867E-3</v>
      </c>
      <c r="M250" s="17">
        <v>2.559996999999953</v>
      </c>
    </row>
    <row r="251" spans="9:13">
      <c r="I251" s="1">
        <v>44083</v>
      </c>
      <c r="J251" t="s">
        <v>46</v>
      </c>
      <c r="K251" s="17">
        <v>273.14999399999999</v>
      </c>
      <c r="L251" s="17">
        <v>1.1591752935002092E-2</v>
      </c>
      <c r="M251" s="17">
        <v>3.1300049999999828</v>
      </c>
    </row>
    <row r="252" spans="9:13">
      <c r="I252" s="1">
        <v>44083</v>
      </c>
      <c r="J252" t="s">
        <v>42</v>
      </c>
      <c r="K252" s="17">
        <v>1547.2299800000001</v>
      </c>
      <c r="L252" s="17">
        <v>1.5509322901170812E-2</v>
      </c>
      <c r="M252" s="17">
        <v>23.630004000000099</v>
      </c>
    </row>
    <row r="253" spans="9:13">
      <c r="I253" s="1">
        <v>44083</v>
      </c>
      <c r="J253" t="s">
        <v>74</v>
      </c>
      <c r="K253" s="17">
        <v>35.060001</v>
      </c>
      <c r="L253" s="17">
        <v>1.8889886660854498E-2</v>
      </c>
      <c r="M253" s="17">
        <v>0.65000100000000316</v>
      </c>
    </row>
    <row r="254" spans="9:13">
      <c r="I254" s="1">
        <v>44083</v>
      </c>
      <c r="J254" t="s">
        <v>76</v>
      </c>
      <c r="K254" s="17">
        <v>109.5</v>
      </c>
      <c r="L254" s="17">
        <v>2.1455252466098518E-2</v>
      </c>
      <c r="M254" s="17">
        <v>2.3000030000000038</v>
      </c>
    </row>
    <row r="255" spans="9:13">
      <c r="I255" s="1">
        <v>44083</v>
      </c>
      <c r="J255" t="s">
        <v>62</v>
      </c>
      <c r="K255" s="17">
        <v>56.950001</v>
      </c>
      <c r="L255" s="17">
        <v>2.9464949385394072E-2</v>
      </c>
      <c r="M255" s="17">
        <v>1.630001</v>
      </c>
    </row>
    <row r="256" spans="9:13">
      <c r="I256" s="1">
        <v>44083</v>
      </c>
      <c r="J256" t="s">
        <v>68</v>
      </c>
      <c r="K256" s="17">
        <v>171.300003</v>
      </c>
      <c r="L256" s="17">
        <v>3.0685957232598551E-2</v>
      </c>
      <c r="M256" s="17">
        <v>5.1000060000000076</v>
      </c>
    </row>
    <row r="257" spans="9:13">
      <c r="I257" s="1">
        <v>44083</v>
      </c>
      <c r="J257" t="s">
        <v>54</v>
      </c>
      <c r="K257" s="17">
        <v>39.560001</v>
      </c>
      <c r="L257" s="17">
        <v>3.5873318561752243E-2</v>
      </c>
      <c r="M257" s="17">
        <v>1.3700019999999995</v>
      </c>
    </row>
    <row r="258" spans="9:13">
      <c r="I258" s="1">
        <v>44083</v>
      </c>
      <c r="J258" t="s">
        <v>40</v>
      </c>
      <c r="K258" s="17">
        <v>53.439999</v>
      </c>
      <c r="L258" s="17">
        <v>3.7065787639545732E-2</v>
      </c>
      <c r="M258" s="17">
        <v>1.9100000000000037</v>
      </c>
    </row>
    <row r="259" spans="9:13">
      <c r="I259" s="1">
        <v>44083</v>
      </c>
      <c r="J259" t="s">
        <v>37</v>
      </c>
      <c r="K259" s="17">
        <v>3268.610107</v>
      </c>
      <c r="L259" s="17">
        <v>3.7706682143160294E-2</v>
      </c>
      <c r="M259" s="17">
        <v>118.77001900000005</v>
      </c>
    </row>
    <row r="260" spans="9:13">
      <c r="I260" s="1">
        <v>44083</v>
      </c>
      <c r="J260" t="s">
        <v>52</v>
      </c>
      <c r="K260" s="17">
        <v>250.42999300000002</v>
      </c>
      <c r="L260" s="17">
        <v>3.7965718274701167E-2</v>
      </c>
      <c r="M260" s="17">
        <v>9.1599890000000244</v>
      </c>
    </row>
    <row r="261" spans="9:13">
      <c r="I261" s="1">
        <v>44083</v>
      </c>
      <c r="J261" t="s">
        <v>58</v>
      </c>
      <c r="K261" s="17">
        <v>117.32</v>
      </c>
      <c r="L261" s="17">
        <v>3.9886544938840633E-2</v>
      </c>
      <c r="M261" s="17">
        <v>4.5</v>
      </c>
    </row>
    <row r="262" spans="9:13">
      <c r="I262" s="1">
        <v>44083</v>
      </c>
      <c r="J262" t="s">
        <v>60</v>
      </c>
      <c r="K262" s="17">
        <v>211.28999300000001</v>
      </c>
      <c r="L262" s="17">
        <v>4.2583582501064164E-2</v>
      </c>
      <c r="M262" s="17">
        <v>8.6299889999999948</v>
      </c>
    </row>
    <row r="263" spans="9:13">
      <c r="I263" s="1">
        <v>44083</v>
      </c>
      <c r="J263" t="s">
        <v>56</v>
      </c>
      <c r="K263" s="17">
        <v>194.60000600000001</v>
      </c>
      <c r="L263" s="17">
        <v>4.6517930301445562E-2</v>
      </c>
      <c r="M263" s="17">
        <v>8.6500090000000114</v>
      </c>
    </row>
    <row r="264" spans="9:13">
      <c r="I264" s="1">
        <v>44083</v>
      </c>
      <c r="J264" t="s">
        <v>66</v>
      </c>
      <c r="K264" s="17">
        <v>9.6039999999999992</v>
      </c>
      <c r="L264" s="17">
        <v>4.7785293475889029E-2</v>
      </c>
      <c r="M264" s="17">
        <v>0.43799999999999883</v>
      </c>
    </row>
    <row r="265" spans="9:13">
      <c r="I265" s="1">
        <v>44083</v>
      </c>
      <c r="J265" t="s">
        <v>50</v>
      </c>
      <c r="K265" s="17">
        <v>162.449997</v>
      </c>
      <c r="L265" s="17">
        <v>5.0164812849378619E-2</v>
      </c>
      <c r="M265" s="17">
        <v>7.7599950000000035</v>
      </c>
    </row>
    <row r="266" spans="9:13">
      <c r="I266" s="1">
        <v>44082</v>
      </c>
      <c r="J266" t="s">
        <v>58</v>
      </c>
      <c r="K266" s="17">
        <v>112.82</v>
      </c>
      <c r="L266" s="17">
        <v>-6.7294965834118467E-2</v>
      </c>
      <c r="M266" s="17">
        <v>-8.1399990000000031</v>
      </c>
    </row>
    <row r="267" spans="9:13">
      <c r="I267" s="1">
        <v>44082</v>
      </c>
      <c r="J267" t="s">
        <v>60</v>
      </c>
      <c r="K267" s="17">
        <v>202.66000400000001</v>
      </c>
      <c r="L267" s="17">
        <v>-5.4095663943990596E-2</v>
      </c>
      <c r="M267" s="17">
        <v>-11.589995999999985</v>
      </c>
    </row>
    <row r="268" spans="9:13">
      <c r="I268" s="1">
        <v>44082</v>
      </c>
      <c r="J268" t="s">
        <v>52</v>
      </c>
      <c r="K268" s="17">
        <v>241.270004</v>
      </c>
      <c r="L268" s="17">
        <v>-5.2728673569635037E-2</v>
      </c>
      <c r="M268" s="17">
        <v>-13.429993000000024</v>
      </c>
    </row>
    <row r="269" spans="9:13">
      <c r="I269" s="1">
        <v>44082</v>
      </c>
      <c r="J269" t="s">
        <v>37</v>
      </c>
      <c r="K269" s="17">
        <v>3149.8400879999999</v>
      </c>
      <c r="L269" s="17">
        <v>-4.3944377153816924E-2</v>
      </c>
      <c r="M269" s="17">
        <v>-144.78002900000047</v>
      </c>
    </row>
    <row r="270" spans="9:13">
      <c r="I270" s="1">
        <v>44082</v>
      </c>
      <c r="J270" t="s">
        <v>54</v>
      </c>
      <c r="K270" s="17">
        <v>38.189999</v>
      </c>
      <c r="L270" s="17">
        <v>-4.2136946128340756E-2</v>
      </c>
      <c r="M270" s="17">
        <v>-1.6799999999999997</v>
      </c>
    </row>
    <row r="271" spans="9:13">
      <c r="I271" s="1">
        <v>44082</v>
      </c>
      <c r="J271" t="s">
        <v>44</v>
      </c>
      <c r="K271" s="17">
        <v>271.16000400000001</v>
      </c>
      <c r="L271" s="17">
        <v>-4.092245799827729E-2</v>
      </c>
      <c r="M271" s="17">
        <v>-11.570006999999976</v>
      </c>
    </row>
    <row r="272" spans="9:13">
      <c r="I272" s="1">
        <v>44082</v>
      </c>
      <c r="J272" t="s">
        <v>46</v>
      </c>
      <c r="K272" s="17">
        <v>270.01998900000001</v>
      </c>
      <c r="L272" s="17">
        <v>-4.0406643426917604E-2</v>
      </c>
      <c r="M272" s="17">
        <v>-11.370025999999996</v>
      </c>
    </row>
    <row r="273" spans="9:13">
      <c r="I273" s="1">
        <v>44082</v>
      </c>
      <c r="J273" t="s">
        <v>42</v>
      </c>
      <c r="K273" s="17">
        <v>1523.599976</v>
      </c>
      <c r="L273" s="17">
        <v>-3.6434114646966893E-2</v>
      </c>
      <c r="M273" s="17">
        <v>-57.609985000000052</v>
      </c>
    </row>
    <row r="274" spans="9:13">
      <c r="I274" s="1">
        <v>44082</v>
      </c>
      <c r="J274" t="s">
        <v>56</v>
      </c>
      <c r="K274" s="17">
        <v>185.949997</v>
      </c>
      <c r="L274" s="17">
        <v>-3.0702664318237316E-2</v>
      </c>
      <c r="M274" s="17">
        <v>-5.8899989999999889</v>
      </c>
    </row>
    <row r="275" spans="9:13">
      <c r="I275" s="1">
        <v>44082</v>
      </c>
      <c r="J275" t="s">
        <v>50</v>
      </c>
      <c r="K275" s="17">
        <v>154.69000199999999</v>
      </c>
      <c r="L275" s="17">
        <v>-2.9730861243906618E-2</v>
      </c>
      <c r="M275" s="17">
        <v>-4.7399910000000034</v>
      </c>
    </row>
    <row r="276" spans="9:13">
      <c r="I276" s="1">
        <v>44082</v>
      </c>
      <c r="J276" t="s">
        <v>48</v>
      </c>
      <c r="K276" s="17">
        <v>119.30999799999999</v>
      </c>
      <c r="L276" s="17">
        <v>-2.8973752039381035E-2</v>
      </c>
      <c r="M276" s="17">
        <v>-3.5600050000000039</v>
      </c>
    </row>
    <row r="277" spans="9:13">
      <c r="I277" s="1">
        <v>44082</v>
      </c>
      <c r="J277" t="s">
        <v>68</v>
      </c>
      <c r="K277" s="17">
        <v>166.199997</v>
      </c>
      <c r="L277" s="17">
        <v>-2.6076748646120647E-2</v>
      </c>
      <c r="M277" s="17">
        <v>-4.4499969999999962</v>
      </c>
    </row>
    <row r="278" spans="9:13">
      <c r="I278" s="1">
        <v>44082</v>
      </c>
      <c r="J278" t="s">
        <v>40</v>
      </c>
      <c r="K278" s="17">
        <v>51.529998999999997</v>
      </c>
      <c r="L278" s="17">
        <v>-1.9223486501266096E-2</v>
      </c>
      <c r="M278" s="17">
        <v>-1.0100020000000072</v>
      </c>
    </row>
    <row r="279" spans="9:13">
      <c r="I279" s="1">
        <v>44082</v>
      </c>
      <c r="J279" t="s">
        <v>66</v>
      </c>
      <c r="K279" s="17">
        <v>9.1660000000000004</v>
      </c>
      <c r="L279" s="17">
        <v>-1.0151187904967539E-2</v>
      </c>
      <c r="M279" s="17">
        <v>-9.3999999999999417E-2</v>
      </c>
    </row>
    <row r="280" spans="9:13">
      <c r="I280" s="1">
        <v>44082</v>
      </c>
      <c r="J280" t="s">
        <v>64</v>
      </c>
      <c r="K280" s="17">
        <v>121.209999</v>
      </c>
      <c r="L280" s="17">
        <v>-8.9125427086049012E-3</v>
      </c>
      <c r="M280" s="17">
        <v>-1.0900040000000075</v>
      </c>
    </row>
    <row r="281" spans="9:13">
      <c r="I281" s="1">
        <v>44082</v>
      </c>
      <c r="J281" t="s">
        <v>70</v>
      </c>
      <c r="K281" s="17">
        <v>59.959998999999996</v>
      </c>
      <c r="L281" s="17">
        <v>-8.5979001322751426E-3</v>
      </c>
      <c r="M281" s="17">
        <v>-0.5200010000000006</v>
      </c>
    </row>
    <row r="282" spans="9:13">
      <c r="I282" s="1">
        <v>44082</v>
      </c>
      <c r="J282" t="s">
        <v>62</v>
      </c>
      <c r="K282" s="17">
        <v>55.32</v>
      </c>
      <c r="L282" s="17">
        <v>-7.3568993360846333E-3</v>
      </c>
      <c r="M282" s="17">
        <v>-0.40999999999999659</v>
      </c>
    </row>
    <row r="283" spans="9:13">
      <c r="I283" s="1">
        <v>44082</v>
      </c>
      <c r="J283" t="s">
        <v>76</v>
      </c>
      <c r="K283" s="17">
        <v>107.199997</v>
      </c>
      <c r="L283" s="17">
        <v>-2.4195235661597213E-3</v>
      </c>
      <c r="M283" s="17">
        <v>-0.26000200000000007</v>
      </c>
    </row>
    <row r="284" spans="9:13">
      <c r="I284" s="1">
        <v>44082</v>
      </c>
      <c r="J284" t="s">
        <v>74</v>
      </c>
      <c r="K284" s="17">
        <v>34.409999999999997</v>
      </c>
      <c r="L284" s="17">
        <v>1.4551512964156366E-3</v>
      </c>
      <c r="M284" s="17">
        <v>4.9998999999992577E-2</v>
      </c>
    </row>
    <row r="285" spans="9:13">
      <c r="I285" s="1">
        <v>44082</v>
      </c>
      <c r="J285" t="s">
        <v>72</v>
      </c>
      <c r="K285" s="17">
        <v>29.51</v>
      </c>
      <c r="L285" s="17">
        <v>3.0591434398368408E-3</v>
      </c>
      <c r="M285" s="17">
        <v>8.9999999999999858E-2</v>
      </c>
    </row>
    <row r="286" spans="9:13">
      <c r="I286" s="1">
        <v>44081</v>
      </c>
      <c r="J286" t="s">
        <v>66</v>
      </c>
      <c r="K286" s="17">
        <v>9.26</v>
      </c>
      <c r="L286" s="17">
        <v>4.5563028856584744E-3</v>
      </c>
      <c r="M286" s="17">
        <v>4.1999999999999815E-2</v>
      </c>
    </row>
    <row r="287" spans="9:13">
      <c r="I287" s="1">
        <v>44081</v>
      </c>
      <c r="J287" t="s">
        <v>68</v>
      </c>
      <c r="K287" s="17">
        <v>170.64999399999999</v>
      </c>
      <c r="L287" s="17">
        <v>7.6763386710478462E-3</v>
      </c>
      <c r="M287" s="17">
        <v>1.2999879999999848</v>
      </c>
    </row>
    <row r="288" spans="9:13">
      <c r="I288" s="1">
        <v>44081</v>
      </c>
      <c r="J288" t="s">
        <v>76</v>
      </c>
      <c r="K288" s="17">
        <v>107.459999</v>
      </c>
      <c r="L288" s="17">
        <v>2.0900598120832226E-2</v>
      </c>
      <c r="M288" s="17">
        <v>2.1999969999999962</v>
      </c>
    </row>
    <row r="289" spans="9:13">
      <c r="I289" s="1">
        <v>44078</v>
      </c>
      <c r="J289" t="s">
        <v>56</v>
      </c>
      <c r="K289" s="17">
        <v>191.83999599999999</v>
      </c>
      <c r="L289" s="17">
        <v>-6.4149513045770268E-2</v>
      </c>
      <c r="M289" s="17">
        <v>-13.150009000000011</v>
      </c>
    </row>
    <row r="290" spans="9:13">
      <c r="I290" s="1">
        <v>44078</v>
      </c>
      <c r="J290" t="s">
        <v>54</v>
      </c>
      <c r="K290" s="17">
        <v>39.869999</v>
      </c>
      <c r="L290" s="17">
        <v>-4.227725096619623E-2</v>
      </c>
      <c r="M290" s="17">
        <v>-1.7600020000000001</v>
      </c>
    </row>
    <row r="291" spans="9:13">
      <c r="I291" s="1">
        <v>44078</v>
      </c>
      <c r="J291" t="s">
        <v>52</v>
      </c>
      <c r="K291" s="17">
        <v>254.69999700000002</v>
      </c>
      <c r="L291" s="17">
        <v>-3.8904239881353907E-2</v>
      </c>
      <c r="M291" s="17">
        <v>-10.310012999999998</v>
      </c>
    </row>
    <row r="292" spans="9:13">
      <c r="I292" s="1">
        <v>44078</v>
      </c>
      <c r="J292" t="s">
        <v>42</v>
      </c>
      <c r="K292" s="17">
        <v>1581.209961</v>
      </c>
      <c r="L292" s="17">
        <v>-2.9640842157207702E-2</v>
      </c>
      <c r="M292" s="17">
        <v>-48.300048999999944</v>
      </c>
    </row>
    <row r="293" spans="9:13">
      <c r="I293" s="1">
        <v>44078</v>
      </c>
      <c r="J293" t="s">
        <v>44</v>
      </c>
      <c r="K293" s="17">
        <v>282.73001099999999</v>
      </c>
      <c r="L293" s="17">
        <v>-2.8819676230071475E-2</v>
      </c>
      <c r="M293" s="17">
        <v>-8.3899840000000268</v>
      </c>
    </row>
    <row r="294" spans="9:13">
      <c r="I294" s="1">
        <v>44078</v>
      </c>
      <c r="J294" t="s">
        <v>68</v>
      </c>
      <c r="K294" s="17">
        <v>169.35000600000001</v>
      </c>
      <c r="L294" s="17">
        <v>-2.6444329286191299E-2</v>
      </c>
      <c r="M294" s="17">
        <v>-4.5999909999999886</v>
      </c>
    </row>
    <row r="295" spans="9:13">
      <c r="I295" s="1">
        <v>44078</v>
      </c>
      <c r="J295" t="s">
        <v>62</v>
      </c>
      <c r="K295" s="17">
        <v>55.73</v>
      </c>
      <c r="L295" s="17">
        <v>-2.3992960560173793E-2</v>
      </c>
      <c r="M295" s="17">
        <v>-1.3699980000000025</v>
      </c>
    </row>
    <row r="296" spans="9:13">
      <c r="I296" s="1">
        <v>44078</v>
      </c>
      <c r="J296" t="s">
        <v>76</v>
      </c>
      <c r="K296" s="17">
        <v>105.260002</v>
      </c>
      <c r="L296" s="17">
        <v>-2.2655478811201789E-2</v>
      </c>
      <c r="M296" s="17">
        <v>-2.4399949999999961</v>
      </c>
    </row>
    <row r="297" spans="9:13">
      <c r="I297" s="1">
        <v>44078</v>
      </c>
      <c r="J297" t="s">
        <v>37</v>
      </c>
      <c r="K297" s="17">
        <v>3294.6201170000004</v>
      </c>
      <c r="L297" s="17">
        <v>-2.1787376187648338E-2</v>
      </c>
      <c r="M297" s="17">
        <v>-73.379882999999609</v>
      </c>
    </row>
    <row r="298" spans="9:13">
      <c r="I298" s="1">
        <v>44078</v>
      </c>
      <c r="J298" t="s">
        <v>64</v>
      </c>
      <c r="K298" s="17">
        <v>122.300003</v>
      </c>
      <c r="L298" s="17">
        <v>-1.7275966667962172E-2</v>
      </c>
      <c r="M298" s="17">
        <v>-2.1499939999999924</v>
      </c>
    </row>
    <row r="299" spans="9:13">
      <c r="I299" s="1">
        <v>44078</v>
      </c>
      <c r="J299" t="s">
        <v>50</v>
      </c>
      <c r="K299" s="17">
        <v>159.429993</v>
      </c>
      <c r="L299" s="17">
        <v>-1.5377995496269685E-2</v>
      </c>
      <c r="M299" s="17">
        <v>-2.4900049999999965</v>
      </c>
    </row>
    <row r="300" spans="9:13">
      <c r="I300" s="1">
        <v>44078</v>
      </c>
      <c r="J300" t="s">
        <v>60</v>
      </c>
      <c r="K300" s="17">
        <v>214.25</v>
      </c>
      <c r="L300" s="17">
        <v>-1.403590868795329E-2</v>
      </c>
      <c r="M300" s="17">
        <v>-3.0500029999999754</v>
      </c>
    </row>
    <row r="301" spans="9:13">
      <c r="I301" s="1">
        <v>44078</v>
      </c>
      <c r="J301" t="s">
        <v>40</v>
      </c>
      <c r="K301" s="17">
        <v>52.540001000000004</v>
      </c>
      <c r="L301" s="17">
        <v>-1.1662885628291816E-2</v>
      </c>
      <c r="M301" s="17">
        <v>-0.61999899999999286</v>
      </c>
    </row>
    <row r="302" spans="9:13">
      <c r="I302" s="1">
        <v>44078</v>
      </c>
      <c r="J302" t="s">
        <v>66</v>
      </c>
      <c r="K302" s="17">
        <v>9.218</v>
      </c>
      <c r="L302" s="17">
        <v>-1.1156404205106116E-2</v>
      </c>
      <c r="M302" s="17">
        <v>-0.1039999999999992</v>
      </c>
    </row>
    <row r="303" spans="9:13">
      <c r="I303" s="1">
        <v>44078</v>
      </c>
      <c r="J303" t="s">
        <v>72</v>
      </c>
      <c r="K303" s="17">
        <v>29.42</v>
      </c>
      <c r="L303" s="17">
        <v>-5.7451841838458313E-3</v>
      </c>
      <c r="M303" s="17">
        <v>-0.16999999999999815</v>
      </c>
    </row>
    <row r="304" spans="9:13">
      <c r="I304" s="1">
        <v>44078</v>
      </c>
      <c r="J304" t="s">
        <v>46</v>
      </c>
      <c r="K304" s="17">
        <v>281.39001500000001</v>
      </c>
      <c r="L304" s="17">
        <v>-3.9291504424778575E-3</v>
      </c>
      <c r="M304" s="17">
        <v>-1.1099849999999947</v>
      </c>
    </row>
    <row r="305" spans="9:13">
      <c r="I305" s="1">
        <v>44078</v>
      </c>
      <c r="J305" t="s">
        <v>70</v>
      </c>
      <c r="K305" s="17">
        <v>60.48</v>
      </c>
      <c r="L305" s="17">
        <v>-2.1448770476015524E-3</v>
      </c>
      <c r="M305" s="17">
        <v>-0.13000100000000714</v>
      </c>
    </row>
    <row r="306" spans="9:13">
      <c r="I306" s="1">
        <v>44078</v>
      </c>
      <c r="J306" t="s">
        <v>58</v>
      </c>
      <c r="K306" s="17">
        <v>120.959999</v>
      </c>
      <c r="L306" s="17">
        <v>6.6182993038950227E-4</v>
      </c>
      <c r="M306" s="17">
        <v>8.0001999999993245E-2</v>
      </c>
    </row>
    <row r="307" spans="9:13">
      <c r="I307" s="1">
        <v>44078</v>
      </c>
      <c r="J307" t="s">
        <v>74</v>
      </c>
      <c r="K307" s="17">
        <v>34.360001000000004</v>
      </c>
      <c r="L307" s="17">
        <v>7.9202405397477433E-3</v>
      </c>
      <c r="M307" s="17">
        <v>0.2700010000000006</v>
      </c>
    </row>
    <row r="308" spans="9:13">
      <c r="I308" s="1">
        <v>44078</v>
      </c>
      <c r="J308" t="s">
        <v>48</v>
      </c>
      <c r="K308" s="17">
        <v>122.870003</v>
      </c>
      <c r="L308" s="17">
        <v>1.1942060812750174E-2</v>
      </c>
      <c r="M308" s="17">
        <v>1.4500050000000044</v>
      </c>
    </row>
    <row r="309" spans="9:13">
      <c r="I309" s="1">
        <v>44077</v>
      </c>
      <c r="J309" t="s">
        <v>58</v>
      </c>
      <c r="K309" s="17">
        <v>120.879997</v>
      </c>
      <c r="L309" s="17">
        <v>-8.006086362530572E-2</v>
      </c>
      <c r="M309" s="17">
        <v>-10.519996999999989</v>
      </c>
    </row>
    <row r="310" spans="9:13">
      <c r="I310" s="1">
        <v>44077</v>
      </c>
      <c r="J310" t="s">
        <v>60</v>
      </c>
      <c r="K310" s="17">
        <v>217.30000299999998</v>
      </c>
      <c r="L310" s="17">
        <v>-6.194686540764606E-2</v>
      </c>
      <c r="M310" s="17">
        <v>-14.349991000000017</v>
      </c>
    </row>
    <row r="311" spans="9:13">
      <c r="I311" s="1">
        <v>44077</v>
      </c>
      <c r="J311" t="s">
        <v>42</v>
      </c>
      <c r="K311" s="17">
        <v>1629.51001</v>
      </c>
      <c r="L311" s="17">
        <v>-5.1170674239654282E-2</v>
      </c>
      <c r="M311" s="17">
        <v>-87.880004999999983</v>
      </c>
    </row>
    <row r="312" spans="9:13">
      <c r="I312" s="1">
        <v>44077</v>
      </c>
      <c r="J312" t="s">
        <v>54</v>
      </c>
      <c r="K312" s="17">
        <v>41.630001</v>
      </c>
      <c r="L312" s="17">
        <v>-4.6713924740733895E-2</v>
      </c>
      <c r="M312" s="17">
        <v>-2.0399969999999996</v>
      </c>
    </row>
    <row r="313" spans="9:13">
      <c r="I313" s="1">
        <v>44077</v>
      </c>
      <c r="J313" t="s">
        <v>37</v>
      </c>
      <c r="K313" s="17">
        <v>3368</v>
      </c>
      <c r="L313" s="17">
        <v>-4.6284091030007524E-2</v>
      </c>
      <c r="M313" s="17">
        <v>-163.4499509999996</v>
      </c>
    </row>
    <row r="314" spans="9:13">
      <c r="I314" s="1">
        <v>44077</v>
      </c>
      <c r="J314" t="s">
        <v>46</v>
      </c>
      <c r="K314" s="17">
        <v>282.5</v>
      </c>
      <c r="L314" s="17">
        <v>-4.5833778090193296E-2</v>
      </c>
      <c r="M314" s="17">
        <v>-13.570006999999976</v>
      </c>
    </row>
    <row r="315" spans="9:13">
      <c r="I315" s="1">
        <v>44077</v>
      </c>
      <c r="J315" t="s">
        <v>52</v>
      </c>
      <c r="K315" s="17">
        <v>265.01001000000002</v>
      </c>
      <c r="L315" s="17">
        <v>-4.2213278093076782E-2</v>
      </c>
      <c r="M315" s="17">
        <v>-11.67999199999997</v>
      </c>
    </row>
    <row r="316" spans="9:13">
      <c r="I316" s="1">
        <v>44077</v>
      </c>
      <c r="J316" t="s">
        <v>50</v>
      </c>
      <c r="K316" s="17">
        <v>161.91999799999999</v>
      </c>
      <c r="L316" s="17">
        <v>-4.2006897597754216E-2</v>
      </c>
      <c r="M316" s="17">
        <v>-7.1000060000000076</v>
      </c>
    </row>
    <row r="317" spans="9:13">
      <c r="I317" s="1">
        <v>44077</v>
      </c>
      <c r="J317" t="s">
        <v>44</v>
      </c>
      <c r="K317" s="17">
        <v>291.11999500000002</v>
      </c>
      <c r="L317" s="17">
        <v>-3.7619851239669364E-2</v>
      </c>
      <c r="M317" s="17">
        <v>-11.380004999999983</v>
      </c>
    </row>
    <row r="318" spans="9:13">
      <c r="I318" s="1">
        <v>44077</v>
      </c>
      <c r="J318" t="s">
        <v>40</v>
      </c>
      <c r="K318" s="17">
        <v>53.16</v>
      </c>
      <c r="L318" s="17">
        <v>-3.503358141223465E-2</v>
      </c>
      <c r="M318" s="17">
        <v>-1.9300000000000068</v>
      </c>
    </row>
    <row r="319" spans="9:13">
      <c r="I319" s="1">
        <v>44077</v>
      </c>
      <c r="J319" t="s">
        <v>62</v>
      </c>
      <c r="K319" s="17">
        <v>57.099997999999999</v>
      </c>
      <c r="L319" s="17">
        <v>-3.2695257203036669E-2</v>
      </c>
      <c r="M319" s="17">
        <v>-1.9300009999999972</v>
      </c>
    </row>
    <row r="320" spans="9:13">
      <c r="I320" s="1">
        <v>44077</v>
      </c>
      <c r="J320" t="s">
        <v>64</v>
      </c>
      <c r="K320" s="17">
        <v>124.449997</v>
      </c>
      <c r="L320" s="17">
        <v>-2.9099673924931482E-2</v>
      </c>
      <c r="M320" s="17">
        <v>-3.7299959999999999</v>
      </c>
    </row>
    <row r="321" spans="9:13">
      <c r="I321" s="1">
        <v>44077</v>
      </c>
      <c r="J321" t="s">
        <v>56</v>
      </c>
      <c r="K321" s="17">
        <v>204.990005</v>
      </c>
      <c r="L321" s="17">
        <v>-2.7653931346278627E-2</v>
      </c>
      <c r="M321" s="17">
        <v>-5.830001999999979</v>
      </c>
    </row>
    <row r="322" spans="9:13">
      <c r="I322" s="1">
        <v>44077</v>
      </c>
      <c r="J322" t="s">
        <v>68</v>
      </c>
      <c r="K322" s="17">
        <v>173.949997</v>
      </c>
      <c r="L322" s="17">
        <v>-2.3027272849863459E-2</v>
      </c>
      <c r="M322" s="17">
        <v>-4.1000060000000076</v>
      </c>
    </row>
    <row r="323" spans="9:13">
      <c r="I323" s="1">
        <v>44077</v>
      </c>
      <c r="J323" t="s">
        <v>48</v>
      </c>
      <c r="K323" s="17">
        <v>121.41999799999999</v>
      </c>
      <c r="L323" s="17">
        <v>-2.2855335218810051E-2</v>
      </c>
      <c r="M323" s="17">
        <v>-2.8400040000000075</v>
      </c>
    </row>
    <row r="324" spans="9:13">
      <c r="I324" s="1">
        <v>44077</v>
      </c>
      <c r="J324" t="s">
        <v>74</v>
      </c>
      <c r="K324" s="17">
        <v>34.090000000000003</v>
      </c>
      <c r="L324" s="17">
        <v>-9.8751089166423563E-3</v>
      </c>
      <c r="M324" s="17">
        <v>-0.33999999999999631</v>
      </c>
    </row>
    <row r="325" spans="9:13">
      <c r="I325" s="1">
        <v>44077</v>
      </c>
      <c r="J325" t="s">
        <v>76</v>
      </c>
      <c r="K325" s="17">
        <v>107.699997</v>
      </c>
      <c r="L325" s="17">
        <v>-7.7391191474192773E-3</v>
      </c>
      <c r="M325" s="17">
        <v>-0.84000400000000752</v>
      </c>
    </row>
    <row r="326" spans="9:13">
      <c r="I326" s="1">
        <v>44077</v>
      </c>
      <c r="J326" t="s">
        <v>72</v>
      </c>
      <c r="K326" s="17">
        <v>29.59</v>
      </c>
      <c r="L326" s="17">
        <v>-3.7037372490324313E-3</v>
      </c>
      <c r="M326" s="17">
        <v>-0.11000100000000046</v>
      </c>
    </row>
    <row r="327" spans="9:13">
      <c r="I327" s="1">
        <v>44077</v>
      </c>
      <c r="J327" t="s">
        <v>70</v>
      </c>
      <c r="K327" s="17">
        <v>60.610001000000004</v>
      </c>
      <c r="L327" s="17">
        <v>1.3216917449479465E-3</v>
      </c>
      <c r="M327" s="17">
        <v>8.0002000000007456E-2</v>
      </c>
    </row>
    <row r="328" spans="9:13">
      <c r="I328" s="1">
        <v>44077</v>
      </c>
      <c r="J328" t="s">
        <v>66</v>
      </c>
      <c r="K328" s="17">
        <v>9.3219999999999992</v>
      </c>
      <c r="L328" s="17">
        <v>1.1721293683524935E-2</v>
      </c>
      <c r="M328" s="17">
        <v>0.10799999999999876</v>
      </c>
    </row>
    <row r="329" spans="9:13">
      <c r="I329" s="1">
        <v>44076</v>
      </c>
      <c r="J329" t="s">
        <v>48</v>
      </c>
      <c r="K329" s="17">
        <v>124.260002</v>
      </c>
      <c r="L329" s="17">
        <v>-2.1035200504214972E-2</v>
      </c>
      <c r="M329" s="17">
        <v>-2.6699980000000068</v>
      </c>
    </row>
    <row r="330" spans="9:13">
      <c r="I330" s="1">
        <v>44076</v>
      </c>
      <c r="J330" t="s">
        <v>58</v>
      </c>
      <c r="K330" s="17">
        <v>131.39999399999999</v>
      </c>
      <c r="L330" s="17">
        <v>-2.0718431547391745E-2</v>
      </c>
      <c r="M330" s="17">
        <v>-2.7799990000000037</v>
      </c>
    </row>
    <row r="331" spans="9:13">
      <c r="I331" s="1">
        <v>44076</v>
      </c>
      <c r="J331" t="s">
        <v>52</v>
      </c>
      <c r="K331" s="17">
        <v>276.69000199999999</v>
      </c>
      <c r="L331" s="17">
        <v>-1.6213326222222248E-2</v>
      </c>
      <c r="M331" s="17">
        <v>-4.5599980000000073</v>
      </c>
    </row>
    <row r="332" spans="9:13">
      <c r="I332" s="1">
        <v>44076</v>
      </c>
      <c r="J332" t="s">
        <v>74</v>
      </c>
      <c r="K332" s="17">
        <v>34.43</v>
      </c>
      <c r="L332" s="17">
        <v>-8.3525631234861921E-3</v>
      </c>
      <c r="M332" s="17">
        <v>-0.29000100000000373</v>
      </c>
    </row>
    <row r="333" spans="9:13">
      <c r="I333" s="1">
        <v>44076</v>
      </c>
      <c r="J333" t="s">
        <v>46</v>
      </c>
      <c r="K333" s="17">
        <v>296.07000699999998</v>
      </c>
      <c r="L333" s="17">
        <v>-6.4764865771812907E-3</v>
      </c>
      <c r="M333" s="17">
        <v>-1.9299930000000245</v>
      </c>
    </row>
    <row r="334" spans="9:13">
      <c r="I334" s="1">
        <v>44076</v>
      </c>
      <c r="J334" t="s">
        <v>68</v>
      </c>
      <c r="K334" s="17">
        <v>178.050003</v>
      </c>
      <c r="L334" s="17">
        <v>2.8091573033709995E-4</v>
      </c>
      <c r="M334" s="17">
        <v>5.0003000000003794E-2</v>
      </c>
    </row>
    <row r="335" spans="9:13">
      <c r="I335" s="1">
        <v>44076</v>
      </c>
      <c r="J335" t="s">
        <v>66</v>
      </c>
      <c r="K335" s="17">
        <v>9.2140000000000004</v>
      </c>
      <c r="L335" s="17">
        <v>4.5791539467945714E-3</v>
      </c>
      <c r="M335" s="17">
        <v>4.1999999999999815E-2</v>
      </c>
    </row>
    <row r="336" spans="9:13">
      <c r="I336" s="1">
        <v>44076</v>
      </c>
      <c r="J336" t="s">
        <v>72</v>
      </c>
      <c r="K336" s="17">
        <v>29.700001</v>
      </c>
      <c r="L336" s="17">
        <v>7.8046151274047378E-3</v>
      </c>
      <c r="M336" s="17">
        <v>0.23000200000000248</v>
      </c>
    </row>
    <row r="337" spans="9:13">
      <c r="I337" s="1">
        <v>44076</v>
      </c>
      <c r="J337" t="s">
        <v>56</v>
      </c>
      <c r="K337" s="17">
        <v>210.82000699999998</v>
      </c>
      <c r="L337" s="17">
        <v>9.0461593037050436E-3</v>
      </c>
      <c r="M337" s="17">
        <v>1.8900139999999794</v>
      </c>
    </row>
    <row r="338" spans="9:13">
      <c r="I338" s="1">
        <v>44076</v>
      </c>
      <c r="J338" t="s">
        <v>37</v>
      </c>
      <c r="K338" s="17">
        <v>3531.4499509999996</v>
      </c>
      <c r="L338" s="17">
        <v>9.2394181734228257E-3</v>
      </c>
      <c r="M338" s="17">
        <v>32.329833999999209</v>
      </c>
    </row>
    <row r="339" spans="9:13">
      <c r="I339" s="1">
        <v>44076</v>
      </c>
      <c r="J339" t="s">
        <v>76</v>
      </c>
      <c r="K339" s="17">
        <v>108.540001</v>
      </c>
      <c r="L339" s="17">
        <v>1.2877911053456129E-2</v>
      </c>
      <c r="M339" s="17">
        <v>1.379997000000003</v>
      </c>
    </row>
    <row r="340" spans="9:13">
      <c r="I340" s="1">
        <v>44076</v>
      </c>
      <c r="J340" t="s">
        <v>50</v>
      </c>
      <c r="K340" s="17">
        <v>169.020004</v>
      </c>
      <c r="L340" s="17">
        <v>1.5989438470849666E-2</v>
      </c>
      <c r="M340" s="17">
        <v>2.660002999999989</v>
      </c>
    </row>
    <row r="341" spans="9:13">
      <c r="I341" s="1">
        <v>44076</v>
      </c>
      <c r="J341" t="s">
        <v>60</v>
      </c>
      <c r="K341" s="17">
        <v>231.64999399999999</v>
      </c>
      <c r="L341" s="17">
        <v>1.9272186927052602E-2</v>
      </c>
      <c r="M341" s="17">
        <v>4.3799899999999923</v>
      </c>
    </row>
    <row r="342" spans="9:13">
      <c r="I342" s="1">
        <v>44076</v>
      </c>
      <c r="J342" t="s">
        <v>70</v>
      </c>
      <c r="K342" s="17">
        <v>60.529998999999997</v>
      </c>
      <c r="L342" s="17">
        <v>2.3157521974306965E-2</v>
      </c>
      <c r="M342" s="17">
        <v>1.369999</v>
      </c>
    </row>
    <row r="343" spans="9:13">
      <c r="I343" s="1">
        <v>44076</v>
      </c>
      <c r="J343" t="s">
        <v>62</v>
      </c>
      <c r="K343" s="17">
        <v>59.029998999999997</v>
      </c>
      <c r="L343" s="17">
        <v>2.375995490808186E-2</v>
      </c>
      <c r="M343" s="17">
        <v>1.369999</v>
      </c>
    </row>
    <row r="344" spans="9:13">
      <c r="I344" s="1">
        <v>44076</v>
      </c>
      <c r="J344" t="s">
        <v>44</v>
      </c>
      <c r="K344" s="17">
        <v>302.5</v>
      </c>
      <c r="L344" s="17">
        <v>2.3896554130134372E-2</v>
      </c>
      <c r="M344" s="17">
        <v>7.0599980000000073</v>
      </c>
    </row>
    <row r="345" spans="9:13">
      <c r="I345" s="1">
        <v>44076</v>
      </c>
      <c r="J345" t="s">
        <v>40</v>
      </c>
      <c r="K345" s="17">
        <v>55.09</v>
      </c>
      <c r="L345" s="17">
        <v>2.6840595457946165E-2</v>
      </c>
      <c r="M345" s="17">
        <v>1.4399980000000028</v>
      </c>
    </row>
    <row r="346" spans="9:13">
      <c r="I346" s="1">
        <v>44076</v>
      </c>
      <c r="J346" t="s">
        <v>42</v>
      </c>
      <c r="K346" s="17">
        <v>1717.3900149999999</v>
      </c>
      <c r="L346" s="17">
        <v>3.7647763646773275E-2</v>
      </c>
      <c r="M346" s="17">
        <v>62.31005899999991</v>
      </c>
    </row>
    <row r="347" spans="9:13">
      <c r="I347" s="1">
        <v>44076</v>
      </c>
      <c r="J347" t="s">
        <v>64</v>
      </c>
      <c r="K347" s="17">
        <v>128.179993</v>
      </c>
      <c r="L347" s="17">
        <v>3.8735744915141861E-2</v>
      </c>
      <c r="M347" s="17">
        <v>4.7799909999999954</v>
      </c>
    </row>
    <row r="348" spans="9:13">
      <c r="I348" s="1">
        <v>44076</v>
      </c>
      <c r="J348" t="s">
        <v>54</v>
      </c>
      <c r="K348" s="17">
        <v>43.669998</v>
      </c>
      <c r="L348" s="17">
        <v>6.1239267983510641E-2</v>
      </c>
      <c r="M348" s="17">
        <v>2.519995999999999</v>
      </c>
    </row>
    <row r="349" spans="9:13">
      <c r="I349" s="1">
        <v>44075</v>
      </c>
      <c r="J349" t="s">
        <v>76</v>
      </c>
      <c r="K349" s="17">
        <v>107.160004</v>
      </c>
      <c r="L349" s="17">
        <v>-3.8406298664639342E-2</v>
      </c>
      <c r="M349" s="17">
        <v>-4.2799980000000062</v>
      </c>
    </row>
    <row r="350" spans="9:13">
      <c r="I350" s="1">
        <v>44075</v>
      </c>
      <c r="J350" t="s">
        <v>40</v>
      </c>
      <c r="K350" s="17">
        <v>53.650002000000001</v>
      </c>
      <c r="L350" s="17">
        <v>-2.0627912023145456E-2</v>
      </c>
      <c r="M350" s="17">
        <v>-1.1299969999999959</v>
      </c>
    </row>
    <row r="351" spans="9:13">
      <c r="I351" s="1">
        <v>44075</v>
      </c>
      <c r="J351" t="s">
        <v>66</v>
      </c>
      <c r="K351" s="17">
        <v>9.1720000000000006</v>
      </c>
      <c r="L351" s="17">
        <v>-1.6934619506966717E-2</v>
      </c>
      <c r="M351" s="17">
        <v>-0.15799999999999947</v>
      </c>
    </row>
    <row r="352" spans="9:13">
      <c r="I352" s="1">
        <v>44075</v>
      </c>
      <c r="J352" t="s">
        <v>72</v>
      </c>
      <c r="K352" s="17">
        <v>29.469998999999998</v>
      </c>
      <c r="L352" s="17">
        <v>-1.1405568983749375E-2</v>
      </c>
      <c r="M352" s="17">
        <v>-0.33999999999999986</v>
      </c>
    </row>
    <row r="353" spans="9:13">
      <c r="I353" s="1">
        <v>44075</v>
      </c>
      <c r="J353" t="s">
        <v>74</v>
      </c>
      <c r="K353" s="17">
        <v>34.720001000000003</v>
      </c>
      <c r="L353" s="17">
        <v>-8.849500680830541E-3</v>
      </c>
      <c r="M353" s="17">
        <v>-0.30999799999999311</v>
      </c>
    </row>
    <row r="354" spans="9:13">
      <c r="I354" s="1">
        <v>44075</v>
      </c>
      <c r="J354" t="s">
        <v>68</v>
      </c>
      <c r="K354" s="17">
        <v>178</v>
      </c>
      <c r="L354" s="17">
        <v>-5.5865921787709499E-3</v>
      </c>
      <c r="M354" s="17">
        <v>-1</v>
      </c>
    </row>
    <row r="355" spans="9:13">
      <c r="I355" s="1">
        <v>44075</v>
      </c>
      <c r="J355" t="s">
        <v>70</v>
      </c>
      <c r="K355" s="17">
        <v>59.16</v>
      </c>
      <c r="L355" s="17">
        <v>-1.8559136156572724E-3</v>
      </c>
      <c r="M355" s="17">
        <v>-0.11000000000000654</v>
      </c>
    </row>
    <row r="356" spans="9:13">
      <c r="I356" s="1">
        <v>44075</v>
      </c>
      <c r="J356" t="s">
        <v>64</v>
      </c>
      <c r="K356" s="17">
        <v>123.400002</v>
      </c>
      <c r="L356" s="17">
        <v>7.2990026323743458E-4</v>
      </c>
      <c r="M356" s="17">
        <v>9.0004000000007522E-2</v>
      </c>
    </row>
    <row r="357" spans="9:13">
      <c r="I357" s="1">
        <v>44075</v>
      </c>
      <c r="J357" t="s">
        <v>50</v>
      </c>
      <c r="K357" s="17">
        <v>166.36000100000001</v>
      </c>
      <c r="L357" s="17">
        <v>5.7432862404138271E-3</v>
      </c>
      <c r="M357" s="17">
        <v>0.94999699999999621</v>
      </c>
    </row>
    <row r="358" spans="9:13">
      <c r="I358" s="1">
        <v>44075</v>
      </c>
      <c r="J358" t="s">
        <v>44</v>
      </c>
      <c r="K358" s="17">
        <v>295.44000199999999</v>
      </c>
      <c r="L358" s="17">
        <v>7.6398018701308154E-3</v>
      </c>
      <c r="M358" s="17">
        <v>2.2399899999999775</v>
      </c>
    </row>
    <row r="359" spans="9:13">
      <c r="I359" s="1">
        <v>44075</v>
      </c>
      <c r="J359" t="s">
        <v>62</v>
      </c>
      <c r="K359" s="17">
        <v>57.66</v>
      </c>
      <c r="L359" s="17">
        <v>7.6896014035370804E-3</v>
      </c>
      <c r="M359" s="17">
        <v>0.43999899999999315</v>
      </c>
    </row>
    <row r="360" spans="9:13">
      <c r="I360" s="1">
        <v>44075</v>
      </c>
      <c r="J360" t="s">
        <v>60</v>
      </c>
      <c r="K360" s="17">
        <v>227.270004</v>
      </c>
      <c r="L360" s="17">
        <v>7.7151820499053335E-3</v>
      </c>
      <c r="M360" s="17">
        <v>1.740004999999968</v>
      </c>
    </row>
    <row r="361" spans="9:13">
      <c r="I361" s="1">
        <v>44075</v>
      </c>
      <c r="J361" t="s">
        <v>37</v>
      </c>
      <c r="K361" s="17">
        <v>3499.1201170000004</v>
      </c>
      <c r="L361" s="17">
        <v>1.3955582372518975E-2</v>
      </c>
      <c r="M361" s="17">
        <v>48.16015600000037</v>
      </c>
    </row>
    <row r="362" spans="9:13">
      <c r="I362" s="1">
        <v>44075</v>
      </c>
      <c r="J362" t="s">
        <v>54</v>
      </c>
      <c r="K362" s="17">
        <v>41.150002000000001</v>
      </c>
      <c r="L362" s="17">
        <v>1.4046327548234233E-2</v>
      </c>
      <c r="M362" s="17">
        <v>0.57000000000000028</v>
      </c>
    </row>
    <row r="363" spans="9:13">
      <c r="I363" s="1">
        <v>44075</v>
      </c>
      <c r="J363" t="s">
        <v>42</v>
      </c>
      <c r="K363" s="17">
        <v>1655.079956</v>
      </c>
      <c r="L363" s="17">
        <v>1.5679322593201518E-2</v>
      </c>
      <c r="M363" s="17">
        <v>25.549927000000025</v>
      </c>
    </row>
    <row r="364" spans="9:13">
      <c r="I364" s="1">
        <v>44075</v>
      </c>
      <c r="J364" t="s">
        <v>48</v>
      </c>
      <c r="K364" s="17">
        <v>126.93</v>
      </c>
      <c r="L364" s="17">
        <v>1.8945171389580268E-2</v>
      </c>
      <c r="M364" s="17">
        <v>2.3600000000000136</v>
      </c>
    </row>
    <row r="365" spans="9:13">
      <c r="I365" s="1">
        <v>44075</v>
      </c>
      <c r="J365" t="s">
        <v>56</v>
      </c>
      <c r="K365" s="17">
        <v>208.929993</v>
      </c>
      <c r="L365" s="17">
        <v>2.3464259936633033E-2</v>
      </c>
      <c r="M365" s="17">
        <v>4.7899940000000072</v>
      </c>
    </row>
    <row r="366" spans="9:13">
      <c r="I366" s="1">
        <v>44075</v>
      </c>
      <c r="J366" t="s">
        <v>52</v>
      </c>
      <c r="K366" s="17">
        <v>281.25</v>
      </c>
      <c r="L366" s="17">
        <v>3.1542293010283391E-2</v>
      </c>
      <c r="M366" s="17">
        <v>8.6000060000000076</v>
      </c>
    </row>
    <row r="367" spans="9:13">
      <c r="I367" s="1">
        <v>44075</v>
      </c>
      <c r="J367" t="s">
        <v>46</v>
      </c>
      <c r="K367" s="17">
        <v>298</v>
      </c>
      <c r="L367" s="17">
        <v>3.8219005115210855E-2</v>
      </c>
      <c r="M367" s="17">
        <v>10.970000999999968</v>
      </c>
    </row>
    <row r="368" spans="9:13">
      <c r="I368" s="1">
        <v>44075</v>
      </c>
      <c r="J368" t="s">
        <v>58</v>
      </c>
      <c r="K368" s="17">
        <v>134.179993</v>
      </c>
      <c r="L368" s="17">
        <v>3.983261220418708E-2</v>
      </c>
      <c r="M368" s="17">
        <v>5.1400000000000148</v>
      </c>
    </row>
    <row r="369" spans="9:13">
      <c r="I369" s="1">
        <v>44074</v>
      </c>
      <c r="J369" t="s">
        <v>74</v>
      </c>
      <c r="K369" s="17">
        <v>35.029998999999997</v>
      </c>
      <c r="L369" s="17">
        <v>-3.6843553391354325E-2</v>
      </c>
      <c r="M369" s="17">
        <v>-1.3400000000000034</v>
      </c>
    </row>
    <row r="370" spans="9:13">
      <c r="I370" s="1">
        <v>44074</v>
      </c>
      <c r="J370" t="s">
        <v>48</v>
      </c>
      <c r="K370" s="17">
        <v>124.57</v>
      </c>
      <c r="L370" s="17">
        <v>-3.4341085271317885E-2</v>
      </c>
      <c r="M370" s="17">
        <v>-4.4300000000000068</v>
      </c>
    </row>
    <row r="371" spans="9:13">
      <c r="I371" s="1">
        <v>44074</v>
      </c>
      <c r="J371" t="s">
        <v>66</v>
      </c>
      <c r="K371" s="17">
        <v>9.33</v>
      </c>
      <c r="L371" s="17">
        <v>-2.5282072712076799E-2</v>
      </c>
      <c r="M371" s="17">
        <v>-0.2419999999999991</v>
      </c>
    </row>
    <row r="372" spans="9:13">
      <c r="I372" s="1">
        <v>44074</v>
      </c>
      <c r="J372" t="s">
        <v>60</v>
      </c>
      <c r="K372" s="17">
        <v>225.52999900000003</v>
      </c>
      <c r="L372" s="17">
        <v>-1.476564999754219E-2</v>
      </c>
      <c r="M372" s="17">
        <v>-3.3800049999999828</v>
      </c>
    </row>
    <row r="373" spans="9:13">
      <c r="I373" s="1">
        <v>44074</v>
      </c>
      <c r="J373" t="s">
        <v>64</v>
      </c>
      <c r="K373" s="17">
        <v>123.30999799999999</v>
      </c>
      <c r="L373" s="17">
        <v>-1.4072135604061727E-2</v>
      </c>
      <c r="M373" s="17">
        <v>-1.7600020000000001</v>
      </c>
    </row>
    <row r="374" spans="9:13">
      <c r="I374" s="1">
        <v>44074</v>
      </c>
      <c r="J374" t="s">
        <v>54</v>
      </c>
      <c r="K374" s="17">
        <v>40.580002</v>
      </c>
      <c r="L374" s="17">
        <v>-1.1930801071341611E-2</v>
      </c>
      <c r="M374" s="17">
        <v>-0.48999799999999993</v>
      </c>
    </row>
    <row r="375" spans="9:13">
      <c r="I375" s="1">
        <v>44074</v>
      </c>
      <c r="J375" t="s">
        <v>62</v>
      </c>
      <c r="K375" s="17">
        <v>57.220001000000003</v>
      </c>
      <c r="L375" s="17">
        <v>-1.1402902360005084E-2</v>
      </c>
      <c r="M375" s="17">
        <v>-0.65999999999999659</v>
      </c>
    </row>
    <row r="376" spans="9:13">
      <c r="I376" s="1">
        <v>44074</v>
      </c>
      <c r="J376" t="s">
        <v>50</v>
      </c>
      <c r="K376" s="17">
        <v>165.41000400000001</v>
      </c>
      <c r="L376" s="17">
        <v>-7.8574675632348476E-3</v>
      </c>
      <c r="M376" s="17">
        <v>-1.3099969999999814</v>
      </c>
    </row>
    <row r="377" spans="9:13">
      <c r="I377" s="1">
        <v>44074</v>
      </c>
      <c r="J377" t="s">
        <v>72</v>
      </c>
      <c r="K377" s="17">
        <v>29.809998999999998</v>
      </c>
      <c r="L377" s="17">
        <v>-7.6565243789440112E-3</v>
      </c>
      <c r="M377" s="17">
        <v>-0.23000200000000248</v>
      </c>
    </row>
    <row r="378" spans="9:13">
      <c r="I378" s="1">
        <v>44074</v>
      </c>
      <c r="J378" t="s">
        <v>46</v>
      </c>
      <c r="K378" s="17">
        <v>287.02999900000003</v>
      </c>
      <c r="L378" s="17">
        <v>-6.8166124567472942E-3</v>
      </c>
      <c r="M378" s="17">
        <v>-1.9700009999999679</v>
      </c>
    </row>
    <row r="379" spans="9:13">
      <c r="I379" s="1">
        <v>44074</v>
      </c>
      <c r="J379" t="s">
        <v>42</v>
      </c>
      <c r="K379" s="17">
        <v>1629.530029</v>
      </c>
      <c r="L379" s="17">
        <v>-6.0386992271156169E-3</v>
      </c>
      <c r="M379" s="17">
        <v>-9.9000249999999141</v>
      </c>
    </row>
    <row r="380" spans="9:13">
      <c r="I380" s="1">
        <v>44074</v>
      </c>
      <c r="J380" t="s">
        <v>56</v>
      </c>
      <c r="K380" s="17">
        <v>204.13999899999999</v>
      </c>
      <c r="L380" s="17">
        <v>-1.6627396647641316E-3</v>
      </c>
      <c r="M380" s="17">
        <v>-0.33999700000001098</v>
      </c>
    </row>
    <row r="381" spans="9:13">
      <c r="I381" s="1">
        <v>44074</v>
      </c>
      <c r="J381" t="s">
        <v>44</v>
      </c>
      <c r="K381" s="17">
        <v>293.20001200000002</v>
      </c>
      <c r="L381" s="17">
        <v>-1.5664101128323887E-3</v>
      </c>
      <c r="M381" s="17">
        <v>-0.45999199999999973</v>
      </c>
    </row>
    <row r="382" spans="9:13">
      <c r="I382" s="1">
        <v>44074</v>
      </c>
      <c r="J382" t="s">
        <v>70</v>
      </c>
      <c r="K382" s="17">
        <v>59.27</v>
      </c>
      <c r="L382" s="17">
        <v>1.687816459259275E-4</v>
      </c>
      <c r="M382" s="17">
        <v>1.0002000000007172E-2</v>
      </c>
    </row>
    <row r="383" spans="9:13">
      <c r="I383" s="1">
        <v>44074</v>
      </c>
      <c r="J383" t="s">
        <v>52</v>
      </c>
      <c r="K383" s="17">
        <v>272.64999399999999</v>
      </c>
      <c r="L383" s="17">
        <v>5.7174030457232258E-3</v>
      </c>
      <c r="M383" s="17">
        <v>1.5499879999999848</v>
      </c>
    </row>
    <row r="384" spans="9:13">
      <c r="I384" s="1">
        <v>44074</v>
      </c>
      <c r="J384" t="s">
        <v>40</v>
      </c>
      <c r="K384" s="17">
        <v>54.779998999999997</v>
      </c>
      <c r="L384" s="17">
        <v>9.397438732264481E-3</v>
      </c>
      <c r="M384" s="17">
        <v>0.50999899999999343</v>
      </c>
    </row>
    <row r="385" spans="9:13">
      <c r="I385" s="1">
        <v>44074</v>
      </c>
      <c r="J385" t="s">
        <v>68</v>
      </c>
      <c r="K385" s="17">
        <v>179</v>
      </c>
      <c r="L385" s="17">
        <v>1.272984441301273E-2</v>
      </c>
      <c r="M385" s="17">
        <v>2.25</v>
      </c>
    </row>
    <row r="386" spans="9:13">
      <c r="I386" s="1">
        <v>44074</v>
      </c>
      <c r="J386" t="s">
        <v>37</v>
      </c>
      <c r="K386" s="17">
        <v>3450.959961</v>
      </c>
      <c r="L386" s="17">
        <v>1.4451146831646017E-2</v>
      </c>
      <c r="M386" s="17">
        <v>49.159911999999622</v>
      </c>
    </row>
    <row r="387" spans="9:13">
      <c r="I387" s="1">
        <v>44074</v>
      </c>
      <c r="J387" t="s">
        <v>58</v>
      </c>
      <c r="K387" s="17">
        <v>129.03999299999998</v>
      </c>
      <c r="L387" s="17">
        <v>3.3912143887695471E-2</v>
      </c>
      <c r="M387" s="17">
        <v>4.2324899999999843</v>
      </c>
    </row>
    <row r="388" spans="9:13">
      <c r="I388" s="1">
        <v>44071</v>
      </c>
      <c r="J388" t="s">
        <v>40</v>
      </c>
      <c r="K388" s="17">
        <v>54.27</v>
      </c>
      <c r="L388" s="17">
        <v>-3.6228040557129394E-2</v>
      </c>
      <c r="M388" s="17">
        <v>-2.0400009999999966</v>
      </c>
    </row>
    <row r="389" spans="9:13">
      <c r="I389" s="1">
        <v>44071</v>
      </c>
      <c r="J389" t="s">
        <v>76</v>
      </c>
      <c r="K389" s="17">
        <v>111.44000200000001</v>
      </c>
      <c r="L389" s="17">
        <v>-1.9704415904292751E-2</v>
      </c>
      <c r="M389" s="17">
        <v>-2.2399979999999999</v>
      </c>
    </row>
    <row r="390" spans="9:13">
      <c r="I390" s="1">
        <v>44071</v>
      </c>
      <c r="J390" t="s">
        <v>52</v>
      </c>
      <c r="K390" s="17">
        <v>271.10000600000001</v>
      </c>
      <c r="L390" s="17">
        <v>-1.8891143846851338E-2</v>
      </c>
      <c r="M390" s="17">
        <v>-5.2200009999999679</v>
      </c>
    </row>
    <row r="391" spans="9:13">
      <c r="I391" s="1">
        <v>44071</v>
      </c>
      <c r="J391" t="s">
        <v>66</v>
      </c>
      <c r="K391" s="17">
        <v>9.5719999999999992</v>
      </c>
      <c r="L391" s="17">
        <v>-8.9045351004349033E-3</v>
      </c>
      <c r="M391" s="17">
        <v>-8.6000000000000298E-2</v>
      </c>
    </row>
    <row r="392" spans="9:13">
      <c r="I392" s="1">
        <v>44071</v>
      </c>
      <c r="J392" t="s">
        <v>70</v>
      </c>
      <c r="K392" s="17">
        <v>59.259997999999996</v>
      </c>
      <c r="L392" s="17">
        <v>-2.8605418138987677E-3</v>
      </c>
      <c r="M392" s="17">
        <v>-0.17000200000000376</v>
      </c>
    </row>
    <row r="393" spans="9:13">
      <c r="I393" s="1">
        <v>44071</v>
      </c>
      <c r="J393" t="s">
        <v>58</v>
      </c>
      <c r="K393" s="17">
        <v>124.807503</v>
      </c>
      <c r="L393" s="17">
        <v>-1.6198623850914192E-3</v>
      </c>
      <c r="M393" s="17">
        <v>-0.20249900000000309</v>
      </c>
    </row>
    <row r="394" spans="9:13">
      <c r="I394" s="1">
        <v>44071</v>
      </c>
      <c r="J394" t="s">
        <v>68</v>
      </c>
      <c r="K394" s="17">
        <v>176.75</v>
      </c>
      <c r="L394" s="17">
        <v>-1.1302458513180772E-3</v>
      </c>
      <c r="M394" s="17">
        <v>-0.19999699999999621</v>
      </c>
    </row>
    <row r="395" spans="9:13">
      <c r="I395" s="1">
        <v>44071</v>
      </c>
      <c r="J395" t="s">
        <v>37</v>
      </c>
      <c r="K395" s="17">
        <v>3401.8000490000004</v>
      </c>
      <c r="L395" s="17">
        <v>5.2942617647070561E-4</v>
      </c>
      <c r="M395" s="17">
        <v>1.8000490000003992</v>
      </c>
    </row>
    <row r="396" spans="9:13">
      <c r="I396" s="1">
        <v>44071</v>
      </c>
      <c r="J396" t="s">
        <v>56</v>
      </c>
      <c r="K396" s="17">
        <v>204.479996</v>
      </c>
      <c r="L396" s="17">
        <v>6.8513263551211383E-4</v>
      </c>
      <c r="M396" s="17">
        <v>0.14000000000001478</v>
      </c>
    </row>
    <row r="397" spans="9:13">
      <c r="I397" s="1">
        <v>44071</v>
      </c>
      <c r="J397" t="s">
        <v>44</v>
      </c>
      <c r="K397" s="17">
        <v>293.66000400000001</v>
      </c>
      <c r="L397" s="17">
        <v>1.5005899955646172E-3</v>
      </c>
      <c r="M397" s="17">
        <v>0.440003000000047</v>
      </c>
    </row>
    <row r="398" spans="9:13">
      <c r="I398" s="1">
        <v>44071</v>
      </c>
      <c r="J398" t="s">
        <v>64</v>
      </c>
      <c r="K398" s="17">
        <v>125.07</v>
      </c>
      <c r="L398" s="17">
        <v>3.3694183173779055E-3</v>
      </c>
      <c r="M398" s="17">
        <v>0.41999799999999254</v>
      </c>
    </row>
    <row r="399" spans="9:13">
      <c r="I399" s="1">
        <v>44071</v>
      </c>
      <c r="J399" t="s">
        <v>72</v>
      </c>
      <c r="K399" s="17">
        <v>30.040001</v>
      </c>
      <c r="L399" s="17">
        <v>4.682307692307746E-3</v>
      </c>
      <c r="M399" s="17">
        <v>0.1400010000000016</v>
      </c>
    </row>
    <row r="400" spans="9:13">
      <c r="I400" s="1">
        <v>44071</v>
      </c>
      <c r="J400" t="s">
        <v>50</v>
      </c>
      <c r="K400" s="17">
        <v>166.720001</v>
      </c>
      <c r="L400" s="17">
        <v>5.2456736118537657E-3</v>
      </c>
      <c r="M400" s="17">
        <v>0.86999499999998875</v>
      </c>
    </row>
    <row r="401" spans="9:13">
      <c r="I401" s="1">
        <v>44071</v>
      </c>
      <c r="J401" t="s">
        <v>42</v>
      </c>
      <c r="K401" s="17">
        <v>1639.4300539999999</v>
      </c>
      <c r="L401" s="17">
        <v>6.6993551605217579E-3</v>
      </c>
      <c r="M401" s="17">
        <v>10.910033999999996</v>
      </c>
    </row>
    <row r="402" spans="9:13">
      <c r="I402" s="1">
        <v>44071</v>
      </c>
      <c r="J402" t="s">
        <v>60</v>
      </c>
      <c r="K402" s="17">
        <v>228.91000400000001</v>
      </c>
      <c r="L402" s="17">
        <v>1.028335236752274E-2</v>
      </c>
      <c r="M402" s="17">
        <v>2.3300020000000075</v>
      </c>
    </row>
    <row r="403" spans="9:13">
      <c r="I403" s="1">
        <v>44071</v>
      </c>
      <c r="J403" t="s">
        <v>74</v>
      </c>
      <c r="K403" s="17">
        <v>36.369999</v>
      </c>
      <c r="L403" s="17">
        <v>1.1682836949017042E-2</v>
      </c>
      <c r="M403" s="17">
        <v>0.41999799999999965</v>
      </c>
    </row>
    <row r="404" spans="9:13">
      <c r="I404" s="1">
        <v>44071</v>
      </c>
      <c r="J404" t="s">
        <v>62</v>
      </c>
      <c r="K404" s="17">
        <v>57.880001</v>
      </c>
      <c r="L404" s="17">
        <v>1.2242060160895423E-2</v>
      </c>
      <c r="M404" s="17">
        <v>0.70000100000000032</v>
      </c>
    </row>
    <row r="405" spans="9:13">
      <c r="I405" s="1">
        <v>44071</v>
      </c>
      <c r="J405" t="s">
        <v>48</v>
      </c>
      <c r="K405" s="17">
        <v>129</v>
      </c>
      <c r="L405" s="17">
        <v>1.37524557956778E-2</v>
      </c>
      <c r="M405" s="17">
        <v>1.75</v>
      </c>
    </row>
    <row r="406" spans="9:13">
      <c r="I406" s="1">
        <v>44071</v>
      </c>
      <c r="J406" t="s">
        <v>54</v>
      </c>
      <c r="K406" s="17">
        <v>41.07</v>
      </c>
      <c r="L406" s="17">
        <v>1.6835875633470661E-2</v>
      </c>
      <c r="M406" s="17">
        <v>0.6800010000000043</v>
      </c>
    </row>
    <row r="407" spans="9:13">
      <c r="I407" s="1">
        <v>44071</v>
      </c>
      <c r="J407" t="s">
        <v>46</v>
      </c>
      <c r="K407" s="17">
        <v>289</v>
      </c>
      <c r="L407" s="17">
        <v>1.6996821547106793E-2</v>
      </c>
      <c r="M407" s="17">
        <v>4.8299870000000169</v>
      </c>
    </row>
    <row r="408" spans="9:13">
      <c r="I408" s="1">
        <v>44070</v>
      </c>
      <c r="J408" t="s">
        <v>40</v>
      </c>
      <c r="K408" s="17">
        <v>56.310001</v>
      </c>
      <c r="L408" s="17">
        <v>-3.875044251449497E-2</v>
      </c>
      <c r="M408" s="17">
        <v>-2.2700010000000006</v>
      </c>
    </row>
    <row r="409" spans="9:13">
      <c r="I409" s="1">
        <v>44070</v>
      </c>
      <c r="J409" t="s">
        <v>44</v>
      </c>
      <c r="K409" s="17">
        <v>293.22000099999997</v>
      </c>
      <c r="L409" s="17">
        <v>-3.5174896710540818E-2</v>
      </c>
      <c r="M409" s="17">
        <v>-10.690003000000047</v>
      </c>
    </row>
    <row r="410" spans="9:13">
      <c r="I410" s="1">
        <v>44070</v>
      </c>
      <c r="J410" t="s">
        <v>74</v>
      </c>
      <c r="K410" s="17">
        <v>35.950001</v>
      </c>
      <c r="L410" s="17">
        <v>-2.8640828351301065E-2</v>
      </c>
      <c r="M410" s="17">
        <v>-1.0599969999999956</v>
      </c>
    </row>
    <row r="411" spans="9:13">
      <c r="I411" s="1">
        <v>44070</v>
      </c>
      <c r="J411" t="s">
        <v>46</v>
      </c>
      <c r="K411" s="17">
        <v>284.17001299999998</v>
      </c>
      <c r="L411" s="17">
        <v>-2.6681662693981995E-2</v>
      </c>
      <c r="M411" s="17">
        <v>-7.7899780000000192</v>
      </c>
    </row>
    <row r="412" spans="9:13">
      <c r="I412" s="1">
        <v>44070</v>
      </c>
      <c r="J412" t="s">
        <v>66</v>
      </c>
      <c r="K412" s="17">
        <v>9.6579999999999995</v>
      </c>
      <c r="L412" s="17">
        <v>-1.7897091722595095E-2</v>
      </c>
      <c r="M412" s="17">
        <v>-0.17600000000000016</v>
      </c>
    </row>
    <row r="413" spans="9:13">
      <c r="I413" s="1">
        <v>44070</v>
      </c>
      <c r="J413" t="s">
        <v>54</v>
      </c>
      <c r="K413" s="17">
        <v>40.389998999999996</v>
      </c>
      <c r="L413" s="17">
        <v>-1.6796566855084485E-2</v>
      </c>
      <c r="M413" s="17">
        <v>-0.69000300000000436</v>
      </c>
    </row>
    <row r="414" spans="9:13">
      <c r="I414" s="1">
        <v>44070</v>
      </c>
      <c r="J414" t="s">
        <v>50</v>
      </c>
      <c r="K414" s="17">
        <v>165.85000600000001</v>
      </c>
      <c r="L414" s="17">
        <v>-1.5493297468520293E-2</v>
      </c>
      <c r="M414" s="17">
        <v>-2.6100010000000111</v>
      </c>
    </row>
    <row r="415" spans="9:13">
      <c r="I415" s="1">
        <v>44070</v>
      </c>
      <c r="J415" t="s">
        <v>37</v>
      </c>
      <c r="K415" s="17">
        <v>3400</v>
      </c>
      <c r="L415" s="17">
        <v>-1.2159186718886527E-2</v>
      </c>
      <c r="M415" s="17">
        <v>-41.850097999999889</v>
      </c>
    </row>
    <row r="416" spans="9:13">
      <c r="I416" s="1">
        <v>44070</v>
      </c>
      <c r="J416" t="s">
        <v>58</v>
      </c>
      <c r="K416" s="17">
        <v>125.010002</v>
      </c>
      <c r="L416" s="17">
        <v>-1.1954371846544038E-2</v>
      </c>
      <c r="M416" s="17">
        <v>-1.5124969999999962</v>
      </c>
    </row>
    <row r="417" spans="9:13">
      <c r="I417" s="1">
        <v>44070</v>
      </c>
      <c r="J417" t="s">
        <v>42</v>
      </c>
      <c r="K417" s="17">
        <v>1628.5200199999999</v>
      </c>
      <c r="L417" s="17">
        <v>-9.4943738953295557E-3</v>
      </c>
      <c r="M417" s="17">
        <v>-15.609985000000052</v>
      </c>
    </row>
    <row r="418" spans="9:13">
      <c r="I418" s="1">
        <v>44070</v>
      </c>
      <c r="J418" t="s">
        <v>62</v>
      </c>
      <c r="K418" s="17">
        <v>57.18</v>
      </c>
      <c r="L418" s="17">
        <v>-5.3922767301348212E-3</v>
      </c>
      <c r="M418" s="17">
        <v>-0.31000200000000433</v>
      </c>
    </row>
    <row r="419" spans="9:13">
      <c r="I419" s="1">
        <v>44070</v>
      </c>
      <c r="J419" t="s">
        <v>76</v>
      </c>
      <c r="K419" s="17">
        <v>113.68</v>
      </c>
      <c r="L419" s="17">
        <v>-4.9019433631292001E-3</v>
      </c>
      <c r="M419" s="17">
        <v>-0.55999799999999311</v>
      </c>
    </row>
    <row r="420" spans="9:13">
      <c r="I420" s="1">
        <v>44070</v>
      </c>
      <c r="J420" t="s">
        <v>72</v>
      </c>
      <c r="K420" s="17">
        <v>29.9</v>
      </c>
      <c r="L420" s="17">
        <v>-3.0010003334444771E-3</v>
      </c>
      <c r="M420" s="17">
        <v>-8.9999999999999858E-2</v>
      </c>
    </row>
    <row r="421" spans="9:13">
      <c r="I421" s="1">
        <v>44070</v>
      </c>
      <c r="J421" t="s">
        <v>48</v>
      </c>
      <c r="K421" s="17">
        <v>127.25</v>
      </c>
      <c r="L421" s="17">
        <v>-1.725904120766394E-3</v>
      </c>
      <c r="M421" s="17">
        <v>-0.22000099999999634</v>
      </c>
    </row>
    <row r="422" spans="9:13">
      <c r="I422" s="1">
        <v>44070</v>
      </c>
      <c r="J422" t="s">
        <v>70</v>
      </c>
      <c r="K422" s="17">
        <v>59.43</v>
      </c>
      <c r="L422" s="17">
        <v>-5.0452405826640798E-4</v>
      </c>
      <c r="M422" s="17">
        <v>-2.9998999999996556E-2</v>
      </c>
    </row>
    <row r="423" spans="9:13">
      <c r="I423" s="1">
        <v>44070</v>
      </c>
      <c r="J423" t="s">
        <v>64</v>
      </c>
      <c r="K423" s="17">
        <v>124.650002</v>
      </c>
      <c r="L423" s="17">
        <v>3.8657003119224351E-3</v>
      </c>
      <c r="M423" s="17">
        <v>0.48000400000000809</v>
      </c>
    </row>
    <row r="424" spans="9:13">
      <c r="I424" s="1">
        <v>44070</v>
      </c>
      <c r="J424" t="s">
        <v>56</v>
      </c>
      <c r="K424" s="17">
        <v>204.33999599999999</v>
      </c>
      <c r="L424" s="17">
        <v>4.2264596859928442E-3</v>
      </c>
      <c r="M424" s="17">
        <v>0.85999999999998522</v>
      </c>
    </row>
    <row r="425" spans="9:13">
      <c r="I425" s="1">
        <v>44070</v>
      </c>
      <c r="J425" t="s">
        <v>52</v>
      </c>
      <c r="K425" s="17">
        <v>276.32000699999998</v>
      </c>
      <c r="L425" s="17">
        <v>1.4688601267552113E-2</v>
      </c>
      <c r="M425" s="17">
        <v>4</v>
      </c>
    </row>
    <row r="426" spans="9:13">
      <c r="I426" s="1">
        <v>44070</v>
      </c>
      <c r="J426" t="s">
        <v>68</v>
      </c>
      <c r="K426" s="17">
        <v>176.949997</v>
      </c>
      <c r="L426" s="17">
        <v>1.4912480129194768E-2</v>
      </c>
      <c r="M426" s="17">
        <v>2.5999909999999886</v>
      </c>
    </row>
    <row r="427" spans="9:13">
      <c r="I427" s="1">
        <v>44070</v>
      </c>
      <c r="J427" t="s">
        <v>60</v>
      </c>
      <c r="K427" s="17">
        <v>226.58000200000001</v>
      </c>
      <c r="L427" s="17">
        <v>2.4553507335840195E-2</v>
      </c>
      <c r="M427" s="17">
        <v>5.430008000000015</v>
      </c>
    </row>
    <row r="428" spans="9:13">
      <c r="I428" s="1">
        <v>44069</v>
      </c>
      <c r="J428" t="s">
        <v>74</v>
      </c>
      <c r="K428" s="17">
        <v>37.009997999999996</v>
      </c>
      <c r="L428" s="17">
        <v>-1.8822984654746095E-2</v>
      </c>
      <c r="M428" s="17">
        <v>-0.71000300000000749</v>
      </c>
    </row>
    <row r="429" spans="9:13">
      <c r="I429" s="1">
        <v>44069</v>
      </c>
      <c r="J429" t="s">
        <v>66</v>
      </c>
      <c r="K429" s="17">
        <v>9.8339999999999996</v>
      </c>
      <c r="L429" s="17">
        <v>-1.3640922768305015E-2</v>
      </c>
      <c r="M429" s="17">
        <v>-0.13600000000000101</v>
      </c>
    </row>
    <row r="430" spans="9:13">
      <c r="I430" s="1">
        <v>44069</v>
      </c>
      <c r="J430" t="s">
        <v>76</v>
      </c>
      <c r="K430" s="17">
        <v>114.239998</v>
      </c>
      <c r="L430" s="17">
        <v>-1.0223531627508716E-2</v>
      </c>
      <c r="M430" s="17">
        <v>-1.1799999999999926</v>
      </c>
    </row>
    <row r="431" spans="9:13">
      <c r="I431" s="1">
        <v>44069</v>
      </c>
      <c r="J431" t="s">
        <v>64</v>
      </c>
      <c r="K431" s="17">
        <v>124.16999799999999</v>
      </c>
      <c r="L431" s="17">
        <v>-3.7708681303825309E-3</v>
      </c>
      <c r="M431" s="17">
        <v>-0.47000100000001055</v>
      </c>
    </row>
    <row r="432" spans="9:13">
      <c r="I432" s="1">
        <v>44069</v>
      </c>
      <c r="J432" t="s">
        <v>70</v>
      </c>
      <c r="K432" s="17">
        <v>59.459998999999996</v>
      </c>
      <c r="L432" s="17">
        <v>6.7319086749206261E-4</v>
      </c>
      <c r="M432" s="17">
        <v>4.0000999999996623E-2</v>
      </c>
    </row>
    <row r="433" spans="9:13">
      <c r="I433" s="1">
        <v>44069</v>
      </c>
      <c r="J433" t="s">
        <v>72</v>
      </c>
      <c r="K433" s="17">
        <v>29.99</v>
      </c>
      <c r="L433" s="17">
        <v>3.0100334448160491E-3</v>
      </c>
      <c r="M433" s="17">
        <v>8.9999999999999858E-2</v>
      </c>
    </row>
    <row r="434" spans="9:13">
      <c r="I434" s="1">
        <v>44069</v>
      </c>
      <c r="J434" t="s">
        <v>56</v>
      </c>
      <c r="K434" s="17">
        <v>203.479996</v>
      </c>
      <c r="L434" s="17">
        <v>8.9750484353156353E-3</v>
      </c>
      <c r="M434" s="17">
        <v>1.8099980000000073</v>
      </c>
    </row>
    <row r="435" spans="9:13">
      <c r="I435" s="1">
        <v>44069</v>
      </c>
      <c r="J435" t="s">
        <v>40</v>
      </c>
      <c r="K435" s="17">
        <v>58.580002</v>
      </c>
      <c r="L435" s="17">
        <v>9.1301121297177046E-3</v>
      </c>
      <c r="M435" s="17">
        <v>0.53000300000000067</v>
      </c>
    </row>
    <row r="436" spans="9:13">
      <c r="I436" s="1">
        <v>44069</v>
      </c>
      <c r="J436" t="s">
        <v>54</v>
      </c>
      <c r="K436" s="17">
        <v>41.080002</v>
      </c>
      <c r="L436" s="17">
        <v>1.3070357905557549E-2</v>
      </c>
      <c r="M436" s="17">
        <v>0.53000300000000067</v>
      </c>
    </row>
    <row r="437" spans="9:13">
      <c r="I437" s="1">
        <v>44069</v>
      </c>
      <c r="J437" t="s">
        <v>58</v>
      </c>
      <c r="K437" s="17">
        <v>126.522499</v>
      </c>
      <c r="L437" s="17">
        <v>1.3599055003382056E-2</v>
      </c>
      <c r="M437" s="17">
        <v>1.6975020000000001</v>
      </c>
    </row>
    <row r="438" spans="9:13">
      <c r="I438" s="1">
        <v>44069</v>
      </c>
      <c r="J438" t="s">
        <v>48</v>
      </c>
      <c r="K438" s="17">
        <v>127.470001</v>
      </c>
      <c r="L438" s="17">
        <v>1.4081177742589764E-2</v>
      </c>
      <c r="M438" s="17">
        <v>1.7700040000000001</v>
      </c>
    </row>
    <row r="439" spans="9:13">
      <c r="I439" s="1">
        <v>44069</v>
      </c>
      <c r="J439" t="s">
        <v>68</v>
      </c>
      <c r="K439" s="17">
        <v>174.35000600000001</v>
      </c>
      <c r="L439" s="17">
        <v>1.6618110787172055E-2</v>
      </c>
      <c r="M439" s="17">
        <v>2.8500060000000076</v>
      </c>
    </row>
    <row r="440" spans="9:13">
      <c r="I440" s="1">
        <v>44069</v>
      </c>
      <c r="J440" t="s">
        <v>50</v>
      </c>
      <c r="K440" s="17">
        <v>168.46000700000002</v>
      </c>
      <c r="L440" s="17">
        <v>1.7393434987396674E-2</v>
      </c>
      <c r="M440" s="17">
        <v>2.8800050000000113</v>
      </c>
    </row>
    <row r="441" spans="9:13">
      <c r="I441" s="1">
        <v>44069</v>
      </c>
      <c r="J441" t="s">
        <v>46</v>
      </c>
      <c r="K441" s="17">
        <v>291.959991</v>
      </c>
      <c r="L441" s="17">
        <v>2.0839129370629379E-2</v>
      </c>
      <c r="M441" s="17">
        <v>5.9599910000000023</v>
      </c>
    </row>
    <row r="442" spans="9:13">
      <c r="I442" s="1">
        <v>44069</v>
      </c>
      <c r="J442" t="s">
        <v>60</v>
      </c>
      <c r="K442" s="17">
        <v>221.14999399999999</v>
      </c>
      <c r="L442" s="17">
        <v>2.1619591529451813E-2</v>
      </c>
      <c r="M442" s="17">
        <v>4.6799930000000245</v>
      </c>
    </row>
    <row r="443" spans="9:13">
      <c r="I443" s="1">
        <v>44069</v>
      </c>
      <c r="J443" t="s">
        <v>42</v>
      </c>
      <c r="K443" s="17">
        <v>1644.130005</v>
      </c>
      <c r="L443" s="17">
        <v>2.3837861302181827E-2</v>
      </c>
      <c r="M443" s="17">
        <v>38.280029000000013</v>
      </c>
    </row>
    <row r="444" spans="9:13">
      <c r="I444" s="1">
        <v>44069</v>
      </c>
      <c r="J444" t="s">
        <v>62</v>
      </c>
      <c r="K444" s="17">
        <v>57.490002000000004</v>
      </c>
      <c r="L444" s="17">
        <v>2.495992155464433E-2</v>
      </c>
      <c r="M444" s="17">
        <v>1.4000020000000006</v>
      </c>
    </row>
    <row r="445" spans="9:13">
      <c r="I445" s="1">
        <v>44069</v>
      </c>
      <c r="J445" t="s">
        <v>37</v>
      </c>
      <c r="K445" s="17">
        <v>3441.8500979999999</v>
      </c>
      <c r="L445" s="17">
        <v>2.8495560508160926E-2</v>
      </c>
      <c r="M445" s="17">
        <v>95.360107999999855</v>
      </c>
    </row>
    <row r="446" spans="9:13">
      <c r="I446" s="1">
        <v>44069</v>
      </c>
      <c r="J446" t="s">
        <v>44</v>
      </c>
      <c r="K446" s="17">
        <v>303.91000400000001</v>
      </c>
      <c r="L446" s="17">
        <v>8.222347562294606E-2</v>
      </c>
      <c r="M446" s="17">
        <v>23.089997000000039</v>
      </c>
    </row>
    <row r="447" spans="9:13">
      <c r="I447" s="1">
        <v>44069</v>
      </c>
      <c r="J447" t="s">
        <v>52</v>
      </c>
      <c r="K447" s="17">
        <v>272.32000699999998</v>
      </c>
      <c r="L447" s="17">
        <v>0.2604489850435226</v>
      </c>
      <c r="M447" s="17">
        <v>56.270004</v>
      </c>
    </row>
    <row r="448" spans="9:13">
      <c r="I448" s="1">
        <v>44068</v>
      </c>
      <c r="J448" t="s">
        <v>76</v>
      </c>
      <c r="K448" s="17">
        <v>115.41999799999999</v>
      </c>
      <c r="L448" s="17">
        <v>-1.3166903327350437E-2</v>
      </c>
      <c r="M448" s="17">
        <v>-1.5400010000000037</v>
      </c>
    </row>
    <row r="449" spans="9:13">
      <c r="I449" s="1">
        <v>44068</v>
      </c>
      <c r="J449" t="s">
        <v>40</v>
      </c>
      <c r="K449" s="17">
        <v>58.049999</v>
      </c>
      <c r="L449" s="17">
        <v>-1.2419190412031088E-2</v>
      </c>
      <c r="M449" s="17">
        <v>-0.72999999999999687</v>
      </c>
    </row>
    <row r="450" spans="9:13">
      <c r="I450" s="1">
        <v>44068</v>
      </c>
      <c r="J450" t="s">
        <v>64</v>
      </c>
      <c r="K450" s="17">
        <v>124.639999</v>
      </c>
      <c r="L450" s="17">
        <v>-8.2749920432845618E-3</v>
      </c>
      <c r="M450" s="17">
        <v>-1.0400010000000037</v>
      </c>
    </row>
    <row r="451" spans="9:13">
      <c r="I451" s="1">
        <v>44068</v>
      </c>
      <c r="J451" t="s">
        <v>58</v>
      </c>
      <c r="K451" s="17">
        <v>124.824997</v>
      </c>
      <c r="L451" s="17">
        <v>-8.2037305397569277E-3</v>
      </c>
      <c r="M451" s="17">
        <v>-1.0325009999999963</v>
      </c>
    </row>
    <row r="452" spans="9:13">
      <c r="I452" s="1">
        <v>44068</v>
      </c>
      <c r="J452" t="s">
        <v>66</v>
      </c>
      <c r="K452" s="17">
        <v>9.9700000000000006</v>
      </c>
      <c r="L452" s="17">
        <v>-7.9601990049751308E-3</v>
      </c>
      <c r="M452" s="17">
        <v>-8.0000000000000071E-2</v>
      </c>
    </row>
    <row r="453" spans="9:13">
      <c r="I453" s="1">
        <v>44068</v>
      </c>
      <c r="J453" t="s">
        <v>74</v>
      </c>
      <c r="K453" s="17">
        <v>37.720001000000003</v>
      </c>
      <c r="L453" s="17">
        <v>-4.4866192791399272E-3</v>
      </c>
      <c r="M453" s="17">
        <v>-0.16999799999999254</v>
      </c>
    </row>
    <row r="454" spans="9:13">
      <c r="I454" s="1">
        <v>44068</v>
      </c>
      <c r="J454" t="s">
        <v>72</v>
      </c>
      <c r="K454" s="17">
        <v>29.9</v>
      </c>
      <c r="L454" s="17">
        <v>-4.3290374848806556E-3</v>
      </c>
      <c r="M454" s="17">
        <v>-0.13000100000000359</v>
      </c>
    </row>
    <row r="455" spans="9:13">
      <c r="I455" s="1">
        <v>44068</v>
      </c>
      <c r="J455" t="s">
        <v>70</v>
      </c>
      <c r="K455" s="17">
        <v>59.419998</v>
      </c>
      <c r="L455" s="17">
        <v>-2.5180795702534941E-3</v>
      </c>
      <c r="M455" s="17">
        <v>-0.15000200000000063</v>
      </c>
    </row>
    <row r="456" spans="9:13">
      <c r="I456" s="1">
        <v>44068</v>
      </c>
      <c r="J456" t="s">
        <v>62</v>
      </c>
      <c r="K456" s="17">
        <v>56.09</v>
      </c>
      <c r="L456" s="17">
        <v>1.4283521309893185E-3</v>
      </c>
      <c r="M456" s="17">
        <v>8.0002000000007456E-2</v>
      </c>
    </row>
    <row r="457" spans="9:13">
      <c r="I457" s="1">
        <v>44068</v>
      </c>
      <c r="J457" t="s">
        <v>54</v>
      </c>
      <c r="K457" s="17">
        <v>40.549999</v>
      </c>
      <c r="L457" s="17">
        <v>1.4817732041602673E-3</v>
      </c>
      <c r="M457" s="17">
        <v>5.9996999999995637E-2</v>
      </c>
    </row>
    <row r="458" spans="9:13">
      <c r="I458" s="1">
        <v>44068</v>
      </c>
      <c r="J458" t="s">
        <v>68</v>
      </c>
      <c r="K458" s="17">
        <v>171.5</v>
      </c>
      <c r="L458" s="17">
        <v>8.5268860595080157E-3</v>
      </c>
      <c r="M458" s="17">
        <v>1.4499969999999962</v>
      </c>
    </row>
    <row r="459" spans="9:13">
      <c r="I459" s="1">
        <v>44068</v>
      </c>
      <c r="J459" t="s">
        <v>50</v>
      </c>
      <c r="K459" s="17">
        <v>165.58000200000001</v>
      </c>
      <c r="L459" s="17">
        <v>1.0311812864188367E-2</v>
      </c>
      <c r="M459" s="17">
        <v>1.6900030000000186</v>
      </c>
    </row>
    <row r="460" spans="9:13">
      <c r="I460" s="1">
        <v>44068</v>
      </c>
      <c r="J460" t="s">
        <v>37</v>
      </c>
      <c r="K460" s="17">
        <v>3346.48999</v>
      </c>
      <c r="L460" s="17">
        <v>1.1800605135125932E-2</v>
      </c>
      <c r="M460" s="17">
        <v>39.030029000000013</v>
      </c>
    </row>
    <row r="461" spans="9:13">
      <c r="I461" s="1">
        <v>44068</v>
      </c>
      <c r="J461" t="s">
        <v>60</v>
      </c>
      <c r="K461" s="17">
        <v>216.47000099999997</v>
      </c>
      <c r="L461" s="17">
        <v>1.3009494941181083E-2</v>
      </c>
      <c r="M461" s="17">
        <v>2.7799989999999752</v>
      </c>
    </row>
    <row r="462" spans="9:13">
      <c r="I462" s="1">
        <v>44068</v>
      </c>
      <c r="J462" t="s">
        <v>42</v>
      </c>
      <c r="K462" s="17">
        <v>1605.849976</v>
      </c>
      <c r="L462" s="17">
        <v>1.3058670590538337E-2</v>
      </c>
      <c r="M462" s="17">
        <v>20.699951999999939</v>
      </c>
    </row>
    <row r="463" spans="9:13">
      <c r="I463" s="1">
        <v>44068</v>
      </c>
      <c r="J463" t="s">
        <v>56</v>
      </c>
      <c r="K463" s="17">
        <v>201.66999799999999</v>
      </c>
      <c r="L463" s="17">
        <v>1.4028524385847542E-2</v>
      </c>
      <c r="M463" s="17">
        <v>2.7899929999999813</v>
      </c>
    </row>
    <row r="464" spans="9:13">
      <c r="I464" s="1">
        <v>44068</v>
      </c>
      <c r="J464" t="s">
        <v>48</v>
      </c>
      <c r="K464" s="17">
        <v>125.699997</v>
      </c>
      <c r="L464" s="17">
        <v>2.2949219310283618E-2</v>
      </c>
      <c r="M464" s="17">
        <v>2.8199999999999932</v>
      </c>
    </row>
    <row r="465" spans="9:13">
      <c r="I465" s="1">
        <v>44068</v>
      </c>
      <c r="J465" t="s">
        <v>44</v>
      </c>
      <c r="K465" s="17">
        <v>280.82000699999998</v>
      </c>
      <c r="L465" s="17">
        <v>3.4747011602471706E-2</v>
      </c>
      <c r="M465" s="17">
        <v>9.4299919999999702</v>
      </c>
    </row>
    <row r="466" spans="9:13">
      <c r="I466" s="1">
        <v>44068</v>
      </c>
      <c r="J466" t="s">
        <v>46</v>
      </c>
      <c r="K466" s="17">
        <v>286</v>
      </c>
      <c r="L466" s="17">
        <v>3.615684152498097E-2</v>
      </c>
      <c r="M466" s="17">
        <v>9.9800109999999904</v>
      </c>
    </row>
    <row r="467" spans="9:13">
      <c r="I467" s="1">
        <v>44068</v>
      </c>
      <c r="J467" t="s">
        <v>52</v>
      </c>
      <c r="K467" s="17">
        <v>216.05000299999998</v>
      </c>
      <c r="L467" s="17">
        <v>3.640984239245447E-2</v>
      </c>
      <c r="M467" s="17">
        <v>7.5899959999999567</v>
      </c>
    </row>
    <row r="468" spans="9:13">
      <c r="I468" s="1">
        <v>44067</v>
      </c>
      <c r="J468" t="s">
        <v>60</v>
      </c>
      <c r="K468" s="17">
        <v>213.69000199999999</v>
      </c>
      <c r="L468" s="17">
        <v>3.1452351301241763E-3</v>
      </c>
      <c r="M468" s="17">
        <v>0.66999799999999254</v>
      </c>
    </row>
    <row r="469" spans="9:13">
      <c r="I469" s="1">
        <v>44067</v>
      </c>
      <c r="J469" t="s">
        <v>48</v>
      </c>
      <c r="K469" s="17">
        <v>122.879997</v>
      </c>
      <c r="L469" s="17">
        <v>3.5116374890560987E-3</v>
      </c>
      <c r="M469" s="17">
        <v>0.43000000000000682</v>
      </c>
    </row>
    <row r="470" spans="9:13">
      <c r="I470" s="1">
        <v>44067</v>
      </c>
      <c r="J470" t="s">
        <v>52</v>
      </c>
      <c r="K470" s="17">
        <v>208.46000700000002</v>
      </c>
      <c r="L470" s="17">
        <v>4.4813183852037463E-3</v>
      </c>
      <c r="M470" s="17">
        <v>0.93000800000001504</v>
      </c>
    </row>
    <row r="471" spans="9:13">
      <c r="I471" s="1">
        <v>44067</v>
      </c>
      <c r="J471" t="s">
        <v>42</v>
      </c>
      <c r="K471" s="17">
        <v>1585.150024</v>
      </c>
      <c r="L471" s="17">
        <v>6.080388893125001E-3</v>
      </c>
      <c r="M471" s="17">
        <v>9.5800779999999577</v>
      </c>
    </row>
    <row r="472" spans="9:13">
      <c r="I472" s="1">
        <v>44067</v>
      </c>
      <c r="J472" t="s">
        <v>37</v>
      </c>
      <c r="K472" s="17">
        <v>3307.459961</v>
      </c>
      <c r="L472" s="17">
        <v>6.9229615312008082E-3</v>
      </c>
      <c r="M472" s="17">
        <v>22.739990000000034</v>
      </c>
    </row>
    <row r="473" spans="9:13">
      <c r="I473" s="1">
        <v>44067</v>
      </c>
      <c r="J473" t="s">
        <v>74</v>
      </c>
      <c r="K473" s="17">
        <v>37.889998999999996</v>
      </c>
      <c r="L473" s="17">
        <v>8.2489883848328588E-3</v>
      </c>
      <c r="M473" s="17">
        <v>0.30999699999999564</v>
      </c>
    </row>
    <row r="474" spans="9:13">
      <c r="I474" s="1">
        <v>44067</v>
      </c>
      <c r="J474" t="s">
        <v>40</v>
      </c>
      <c r="K474" s="17">
        <v>58.779998999999997</v>
      </c>
      <c r="L474" s="17">
        <v>9.7921321043142485E-3</v>
      </c>
      <c r="M474" s="17">
        <v>0.57000000000000028</v>
      </c>
    </row>
    <row r="475" spans="9:13">
      <c r="I475" s="1">
        <v>44067</v>
      </c>
      <c r="J475" t="s">
        <v>70</v>
      </c>
      <c r="K475" s="17">
        <v>59.57</v>
      </c>
      <c r="L475" s="17">
        <v>9.8321407075049119E-3</v>
      </c>
      <c r="M475" s="17">
        <v>0.57999799999999624</v>
      </c>
    </row>
    <row r="476" spans="9:13">
      <c r="I476" s="1">
        <v>44067</v>
      </c>
      <c r="J476" t="s">
        <v>56</v>
      </c>
      <c r="K476" s="17">
        <v>198.88000500000001</v>
      </c>
      <c r="L476" s="17">
        <v>1.0620519713113818E-2</v>
      </c>
      <c r="M476" s="17">
        <v>2.09001200000003</v>
      </c>
    </row>
    <row r="477" spans="9:13">
      <c r="I477" s="1">
        <v>44067</v>
      </c>
      <c r="J477" t="s">
        <v>72</v>
      </c>
      <c r="K477" s="17">
        <v>30.030001000000002</v>
      </c>
      <c r="L477" s="17">
        <v>1.1451666842315021E-2</v>
      </c>
      <c r="M477" s="17">
        <v>0.33999999999999986</v>
      </c>
    </row>
    <row r="478" spans="9:13">
      <c r="I478" s="1">
        <v>44067</v>
      </c>
      <c r="J478" t="s">
        <v>58</v>
      </c>
      <c r="K478" s="17">
        <v>125.85749799999999</v>
      </c>
      <c r="L478" s="17">
        <v>1.1960239319122599E-2</v>
      </c>
      <c r="M478" s="17">
        <v>1.4874949999999956</v>
      </c>
    </row>
    <row r="479" spans="9:13">
      <c r="I479" s="1">
        <v>44067</v>
      </c>
      <c r="J479" t="s">
        <v>62</v>
      </c>
      <c r="K479" s="17">
        <v>56.009997999999996</v>
      </c>
      <c r="L479" s="17">
        <v>1.485774623768331E-2</v>
      </c>
      <c r="M479" s="17">
        <v>0.8199989999999957</v>
      </c>
    </row>
    <row r="480" spans="9:13">
      <c r="I480" s="1">
        <v>44067</v>
      </c>
      <c r="J480" t="s">
        <v>44</v>
      </c>
      <c r="K480" s="17">
        <v>271.39001500000001</v>
      </c>
      <c r="L480" s="17">
        <v>1.6403898116029367E-2</v>
      </c>
      <c r="M480" s="17">
        <v>4.3800049999999828</v>
      </c>
    </row>
    <row r="481" spans="9:13">
      <c r="I481" s="1">
        <v>44067</v>
      </c>
      <c r="J481" t="s">
        <v>68</v>
      </c>
      <c r="K481" s="17">
        <v>170.050003</v>
      </c>
      <c r="L481" s="17">
        <v>1.8263491017964095E-2</v>
      </c>
      <c r="M481" s="17">
        <v>3.0500030000000038</v>
      </c>
    </row>
    <row r="482" spans="9:13">
      <c r="I482" s="1">
        <v>44067</v>
      </c>
      <c r="J482" t="s">
        <v>64</v>
      </c>
      <c r="K482" s="17">
        <v>125.68</v>
      </c>
      <c r="L482" s="17">
        <v>2.046115555501286E-2</v>
      </c>
      <c r="M482" s="17">
        <v>2.5199960000000061</v>
      </c>
    </row>
    <row r="483" spans="9:13">
      <c r="I483" s="1">
        <v>44067</v>
      </c>
      <c r="J483" t="s">
        <v>50</v>
      </c>
      <c r="K483" s="17">
        <v>163.88999899999999</v>
      </c>
      <c r="L483" s="17">
        <v>2.2331738785250195E-2</v>
      </c>
      <c r="M483" s="17">
        <v>3.5800009999999816</v>
      </c>
    </row>
    <row r="484" spans="9:13">
      <c r="I484" s="1">
        <v>44067</v>
      </c>
      <c r="J484" t="s">
        <v>66</v>
      </c>
      <c r="K484" s="17">
        <v>10.050000000000001</v>
      </c>
      <c r="L484" s="17">
        <v>2.2380467955239128E-2</v>
      </c>
      <c r="M484" s="17">
        <v>0.22000000000000064</v>
      </c>
    </row>
    <row r="485" spans="9:13">
      <c r="I485" s="1">
        <v>44067</v>
      </c>
      <c r="J485" t="s">
        <v>76</v>
      </c>
      <c r="K485" s="17">
        <v>116.959999</v>
      </c>
      <c r="L485" s="17">
        <v>2.3630290151754035E-2</v>
      </c>
      <c r="M485" s="17">
        <v>2.6999969999999962</v>
      </c>
    </row>
    <row r="486" spans="9:13">
      <c r="I486" s="1">
        <v>44067</v>
      </c>
      <c r="J486" t="s">
        <v>54</v>
      </c>
      <c r="K486" s="17">
        <v>40.490002000000004</v>
      </c>
      <c r="L486" s="17">
        <v>3.1329701035644683E-2</v>
      </c>
      <c r="M486" s="17">
        <v>1.2300040000000081</v>
      </c>
    </row>
    <row r="487" spans="9:13">
      <c r="I487" s="1">
        <v>44067</v>
      </c>
      <c r="J487" t="s">
        <v>46</v>
      </c>
      <c r="K487" s="17">
        <v>276.01998900000001</v>
      </c>
      <c r="L487" s="17">
        <v>3.8449967875845148E-2</v>
      </c>
      <c r="M487" s="17">
        <v>10.220001000000025</v>
      </c>
    </row>
    <row r="488" spans="9:13">
      <c r="I488" s="1">
        <v>44064</v>
      </c>
      <c r="J488" t="s">
        <v>50</v>
      </c>
      <c r="K488" s="17">
        <v>160.30999800000001</v>
      </c>
      <c r="L488" s="17">
        <v>-1.6382366336541034E-2</v>
      </c>
      <c r="M488" s="17">
        <v>-2.6699979999999925</v>
      </c>
    </row>
    <row r="489" spans="9:13">
      <c r="I489" s="1">
        <v>44064</v>
      </c>
      <c r="J489" t="s">
        <v>76</v>
      </c>
      <c r="K489" s="17">
        <v>114.260002</v>
      </c>
      <c r="L489" s="17">
        <v>-9.5353587939028955E-3</v>
      </c>
      <c r="M489" s="17">
        <v>-1.0999989999999968</v>
      </c>
    </row>
    <row r="490" spans="9:13">
      <c r="I490" s="1">
        <v>44064</v>
      </c>
      <c r="J490" t="s">
        <v>52</v>
      </c>
      <c r="K490" s="17">
        <v>207.529999</v>
      </c>
      <c r="L490" s="17">
        <v>-9.450604015335878E-3</v>
      </c>
      <c r="M490" s="17">
        <v>-1.9799959999999999</v>
      </c>
    </row>
    <row r="491" spans="9:13">
      <c r="I491" s="1">
        <v>44064</v>
      </c>
      <c r="J491" t="s">
        <v>48</v>
      </c>
      <c r="K491" s="17">
        <v>122.449997</v>
      </c>
      <c r="L491" s="17">
        <v>-8.3414801990246163E-3</v>
      </c>
      <c r="M491" s="17">
        <v>-1.0300060000000002</v>
      </c>
    </row>
    <row r="492" spans="9:13">
      <c r="I492" s="1">
        <v>44064</v>
      </c>
      <c r="J492" t="s">
        <v>44</v>
      </c>
      <c r="K492" s="17">
        <v>267.01001000000002</v>
      </c>
      <c r="L492" s="17">
        <v>-7.434667579842103E-3</v>
      </c>
      <c r="M492" s="17">
        <v>-2</v>
      </c>
    </row>
    <row r="493" spans="9:13">
      <c r="I493" s="1">
        <v>44064</v>
      </c>
      <c r="J493" t="s">
        <v>60</v>
      </c>
      <c r="K493" s="17">
        <v>213.020004</v>
      </c>
      <c r="L493" s="17">
        <v>-7.2700064566128923E-3</v>
      </c>
      <c r="M493" s="17">
        <v>-1.5599980000000073</v>
      </c>
    </row>
    <row r="494" spans="9:13">
      <c r="I494" s="1">
        <v>44064</v>
      </c>
      <c r="J494" t="s">
        <v>56</v>
      </c>
      <c r="K494" s="17">
        <v>196.78999299999998</v>
      </c>
      <c r="L494" s="17">
        <v>-7.0138260626541387E-3</v>
      </c>
      <c r="M494" s="17">
        <v>-1.3900000000000148</v>
      </c>
    </row>
    <row r="495" spans="9:13">
      <c r="I495" s="1">
        <v>44064</v>
      </c>
      <c r="J495" t="s">
        <v>68</v>
      </c>
      <c r="K495" s="17">
        <v>167</v>
      </c>
      <c r="L495" s="17">
        <v>-4.1741026387734298E-3</v>
      </c>
      <c r="M495" s="17">
        <v>-0.69999699999999621</v>
      </c>
    </row>
    <row r="496" spans="9:13">
      <c r="I496" s="1">
        <v>44064</v>
      </c>
      <c r="J496" t="s">
        <v>37</v>
      </c>
      <c r="K496" s="17">
        <v>3284.719971</v>
      </c>
      <c r="L496" s="17">
        <v>-3.8364349621478671E-3</v>
      </c>
      <c r="M496" s="17">
        <v>-12.650146000000404</v>
      </c>
    </row>
    <row r="497" spans="9:13">
      <c r="I497" s="1">
        <v>44064</v>
      </c>
      <c r="J497" t="s">
        <v>66</v>
      </c>
      <c r="K497" s="17">
        <v>9.83</v>
      </c>
      <c r="L497" s="17">
        <v>-3.648895195621284E-3</v>
      </c>
      <c r="M497" s="17">
        <v>-3.5999999999999588E-2</v>
      </c>
    </row>
    <row r="498" spans="9:13">
      <c r="I498" s="1">
        <v>44064</v>
      </c>
      <c r="J498" t="s">
        <v>62</v>
      </c>
      <c r="K498" s="17">
        <v>55.189999</v>
      </c>
      <c r="L498" s="17">
        <v>-1.2667210013289488E-3</v>
      </c>
      <c r="M498" s="17">
        <v>-6.9998999999995704E-2</v>
      </c>
    </row>
    <row r="499" spans="9:13">
      <c r="I499" s="1">
        <v>44064</v>
      </c>
      <c r="J499" t="s">
        <v>42</v>
      </c>
      <c r="K499" s="17">
        <v>1575.5699460000001</v>
      </c>
      <c r="L499" s="17">
        <v>-4.3143790642342732E-4</v>
      </c>
      <c r="M499" s="17">
        <v>-0.68005399999992733</v>
      </c>
    </row>
    <row r="500" spans="9:13">
      <c r="I500" s="1">
        <v>44064</v>
      </c>
      <c r="J500" t="s">
        <v>64</v>
      </c>
      <c r="K500" s="17">
        <v>123.160004</v>
      </c>
      <c r="L500" s="17">
        <v>8.1218025477580312E-5</v>
      </c>
      <c r="M500" s="17">
        <v>1.0002000000000066E-2</v>
      </c>
    </row>
    <row r="501" spans="9:13">
      <c r="I501" s="1">
        <v>44064</v>
      </c>
      <c r="J501" t="s">
        <v>70</v>
      </c>
      <c r="K501" s="17">
        <v>58.990002000000004</v>
      </c>
      <c r="L501" s="17">
        <v>5.0887042925505774E-4</v>
      </c>
      <c r="M501" s="17">
        <v>3.0003000000007773E-2</v>
      </c>
    </row>
    <row r="502" spans="9:13">
      <c r="I502" s="1">
        <v>44064</v>
      </c>
      <c r="J502" t="s">
        <v>72</v>
      </c>
      <c r="K502" s="17">
        <v>29.690001000000002</v>
      </c>
      <c r="L502" s="17">
        <v>6.7411526794744188E-4</v>
      </c>
      <c r="M502" s="17">
        <v>2.0001000000000602E-2</v>
      </c>
    </row>
    <row r="503" spans="9:13">
      <c r="I503" s="1">
        <v>44064</v>
      </c>
      <c r="J503" t="s">
        <v>74</v>
      </c>
      <c r="K503" s="17">
        <v>37.580002</v>
      </c>
      <c r="L503" s="17">
        <v>6.1580726189061907E-3</v>
      </c>
      <c r="M503" s="17">
        <v>0.23000400000000099</v>
      </c>
    </row>
    <row r="504" spans="9:13">
      <c r="I504" s="1">
        <v>44064</v>
      </c>
      <c r="J504" t="s">
        <v>54</v>
      </c>
      <c r="K504" s="17">
        <v>39.259997999999996</v>
      </c>
      <c r="L504" s="17">
        <v>7.7001798691011189E-3</v>
      </c>
      <c r="M504" s="17">
        <v>0.29999899999999968</v>
      </c>
    </row>
    <row r="505" spans="9:13">
      <c r="I505" s="1">
        <v>44064</v>
      </c>
      <c r="J505" t="s">
        <v>40</v>
      </c>
      <c r="K505" s="17">
        <v>58.209998999999996</v>
      </c>
      <c r="L505" s="17">
        <v>9.5386576482830339E-3</v>
      </c>
      <c r="M505" s="17">
        <v>0.54999899999999968</v>
      </c>
    </row>
    <row r="506" spans="9:13">
      <c r="I506" s="1">
        <v>44064</v>
      </c>
      <c r="J506" t="s">
        <v>46</v>
      </c>
      <c r="K506" s="17">
        <v>265.79998799999998</v>
      </c>
      <c r="L506" s="17">
        <v>3.0352316043135642E-2</v>
      </c>
      <c r="M506" s="17">
        <v>7.8299870000000169</v>
      </c>
    </row>
    <row r="507" spans="9:13">
      <c r="I507" s="1">
        <v>44064</v>
      </c>
      <c r="J507" t="s">
        <v>58</v>
      </c>
      <c r="K507" s="17">
        <v>124.370003</v>
      </c>
      <c r="L507" s="17">
        <v>5.1532453155232215E-2</v>
      </c>
      <c r="M507" s="17">
        <v>6.0950009999999963</v>
      </c>
    </row>
    <row r="508" spans="9:13">
      <c r="I508" s="1">
        <v>44063</v>
      </c>
      <c r="J508" t="s">
        <v>76</v>
      </c>
      <c r="K508" s="17">
        <v>115.360001</v>
      </c>
      <c r="L508" s="17">
        <v>-2.5511032915468024E-2</v>
      </c>
      <c r="M508" s="17">
        <v>-3.0199960000000061</v>
      </c>
    </row>
    <row r="509" spans="9:13">
      <c r="I509" s="1">
        <v>44063</v>
      </c>
      <c r="J509" t="s">
        <v>62</v>
      </c>
      <c r="K509" s="17">
        <v>55.259997999999996</v>
      </c>
      <c r="L509" s="17">
        <v>-1.6726031730853606E-2</v>
      </c>
      <c r="M509" s="17">
        <v>-0.94000300000000436</v>
      </c>
    </row>
    <row r="510" spans="9:13">
      <c r="I510" s="1">
        <v>44063</v>
      </c>
      <c r="J510" t="s">
        <v>66</v>
      </c>
      <c r="K510" s="17">
        <v>9.8659999999999997</v>
      </c>
      <c r="L510" s="17">
        <v>-1.3893053473263479E-2</v>
      </c>
      <c r="M510" s="17">
        <v>-0.13900000000000112</v>
      </c>
    </row>
    <row r="511" spans="9:13">
      <c r="I511" s="1">
        <v>44063</v>
      </c>
      <c r="J511" t="s">
        <v>46</v>
      </c>
      <c r="K511" s="17">
        <v>257.97000099999997</v>
      </c>
      <c r="L511" s="17">
        <v>-1.0054088952823873E-2</v>
      </c>
      <c r="M511" s="17">
        <v>-2.6199950000000172</v>
      </c>
    </row>
    <row r="512" spans="9:13">
      <c r="I512" s="1">
        <v>44063</v>
      </c>
      <c r="J512" t="s">
        <v>68</v>
      </c>
      <c r="K512" s="17">
        <v>167.699997</v>
      </c>
      <c r="L512" s="17">
        <v>-8.2791777074213199E-3</v>
      </c>
      <c r="M512" s="17">
        <v>-1.4000090000000114</v>
      </c>
    </row>
    <row r="513" spans="9:13">
      <c r="I513" s="1">
        <v>44063</v>
      </c>
      <c r="J513" t="s">
        <v>74</v>
      </c>
      <c r="K513" s="17">
        <v>37.349997999999999</v>
      </c>
      <c r="L513" s="17">
        <v>-6.1203828568183946E-3</v>
      </c>
      <c r="M513" s="17">
        <v>-0.23000400000000099</v>
      </c>
    </row>
    <row r="514" spans="9:13">
      <c r="I514" s="1">
        <v>44063</v>
      </c>
      <c r="J514" t="s">
        <v>64</v>
      </c>
      <c r="K514" s="17">
        <v>123.150002</v>
      </c>
      <c r="L514" s="17">
        <v>-5.5716571567072616E-3</v>
      </c>
      <c r="M514" s="17">
        <v>-0.68999399999999866</v>
      </c>
    </row>
    <row r="515" spans="9:13">
      <c r="I515" s="1">
        <v>44063</v>
      </c>
      <c r="J515" t="s">
        <v>72</v>
      </c>
      <c r="K515" s="17">
        <v>29.67</v>
      </c>
      <c r="L515" s="17">
        <v>-2.0181634712411276E-3</v>
      </c>
      <c r="M515" s="17">
        <v>-5.9999999999998721E-2</v>
      </c>
    </row>
    <row r="516" spans="9:13">
      <c r="I516" s="1">
        <v>44063</v>
      </c>
      <c r="J516" t="s">
        <v>70</v>
      </c>
      <c r="K516" s="17">
        <v>58.959998999999996</v>
      </c>
      <c r="L516" s="17">
        <v>-1.5241321172588574E-3</v>
      </c>
      <c r="M516" s="17">
        <v>-9.0000000000003411E-2</v>
      </c>
    </row>
    <row r="517" spans="9:13">
      <c r="I517" s="1">
        <v>44063</v>
      </c>
      <c r="J517" t="s">
        <v>40</v>
      </c>
      <c r="K517" s="17">
        <v>57.66</v>
      </c>
      <c r="L517" s="17">
        <v>-8.6638365736238683E-4</v>
      </c>
      <c r="M517" s="17">
        <v>-4.9998999999999683E-2</v>
      </c>
    </row>
    <row r="518" spans="9:13">
      <c r="I518" s="1">
        <v>44063</v>
      </c>
      <c r="J518" t="s">
        <v>54</v>
      </c>
      <c r="K518" s="17">
        <v>38.959998999999996</v>
      </c>
      <c r="L518" s="17">
        <v>1.7999486191809953E-3</v>
      </c>
      <c r="M518" s="17">
        <v>7.0000000000000284E-2</v>
      </c>
    </row>
    <row r="519" spans="9:13">
      <c r="I519" s="1">
        <v>44063</v>
      </c>
      <c r="J519" t="s">
        <v>48</v>
      </c>
      <c r="K519" s="17">
        <v>123.480003</v>
      </c>
      <c r="L519" s="17">
        <v>6.2749898645178877E-3</v>
      </c>
      <c r="M519" s="17">
        <v>0.77000400000000013</v>
      </c>
    </row>
    <row r="520" spans="9:13">
      <c r="I520" s="1">
        <v>44063</v>
      </c>
      <c r="J520" t="s">
        <v>50</v>
      </c>
      <c r="K520" s="17">
        <v>162.979996</v>
      </c>
      <c r="L520" s="17">
        <v>1.0352724695960833E-2</v>
      </c>
      <c r="M520" s="17">
        <v>1.6699979999999925</v>
      </c>
    </row>
    <row r="521" spans="9:13">
      <c r="I521" s="1">
        <v>44063</v>
      </c>
      <c r="J521" t="s">
        <v>37</v>
      </c>
      <c r="K521" s="17">
        <v>3297.3701170000004</v>
      </c>
      <c r="L521" s="17">
        <v>1.1314327101005639E-2</v>
      </c>
      <c r="M521" s="17">
        <v>36.890137000000323</v>
      </c>
    </row>
    <row r="522" spans="9:13">
      <c r="I522" s="1">
        <v>44063</v>
      </c>
      <c r="J522" t="s">
        <v>42</v>
      </c>
      <c r="K522" s="17">
        <v>1576.25</v>
      </c>
      <c r="L522" s="17">
        <v>2.0484145063972215E-2</v>
      </c>
      <c r="M522" s="17">
        <v>31.640014999999948</v>
      </c>
    </row>
    <row r="523" spans="9:13">
      <c r="I523" s="1">
        <v>44063</v>
      </c>
      <c r="J523" t="s">
        <v>52</v>
      </c>
      <c r="K523" s="17">
        <v>209.509995</v>
      </c>
      <c r="L523" s="17">
        <v>2.1451874499283884E-2</v>
      </c>
      <c r="M523" s="17">
        <v>4.3999939999999924</v>
      </c>
    </row>
    <row r="524" spans="9:13">
      <c r="I524" s="1">
        <v>44063</v>
      </c>
      <c r="J524" t="s">
        <v>58</v>
      </c>
      <c r="K524" s="17">
        <v>118.275002</v>
      </c>
      <c r="L524" s="17">
        <v>2.2189616633051849E-2</v>
      </c>
      <c r="M524" s="17">
        <v>2.567504999999997</v>
      </c>
    </row>
    <row r="525" spans="9:13">
      <c r="I525" s="1">
        <v>44063</v>
      </c>
      <c r="J525" t="s">
        <v>60</v>
      </c>
      <c r="K525" s="17">
        <v>214.58000200000001</v>
      </c>
      <c r="L525" s="17">
        <v>2.3271364186047229E-2</v>
      </c>
      <c r="M525" s="17">
        <v>4.8800050000000113</v>
      </c>
    </row>
    <row r="526" spans="9:13">
      <c r="I526" s="1">
        <v>44063</v>
      </c>
      <c r="J526" t="s">
        <v>44</v>
      </c>
      <c r="K526" s="17">
        <v>269.01001000000002</v>
      </c>
      <c r="L526" s="17">
        <v>2.4448814112476843E-2</v>
      </c>
      <c r="M526" s="17">
        <v>6.4200140000000374</v>
      </c>
    </row>
    <row r="527" spans="9:13">
      <c r="I527" s="1">
        <v>44063</v>
      </c>
      <c r="J527" t="s">
        <v>56</v>
      </c>
      <c r="K527" s="17">
        <v>198.179993</v>
      </c>
      <c r="L527" s="17">
        <v>2.9827431616842343E-2</v>
      </c>
      <c r="M527" s="17">
        <v>5.7399910000000034</v>
      </c>
    </row>
    <row r="528" spans="9:13">
      <c r="I528" s="1">
        <v>44062</v>
      </c>
      <c r="J528" t="s">
        <v>74</v>
      </c>
      <c r="K528" s="17">
        <v>37.580002</v>
      </c>
      <c r="L528" s="17">
        <v>-2.0844163083789384E-2</v>
      </c>
      <c r="M528" s="17">
        <v>-0.79999899999999968</v>
      </c>
    </row>
    <row r="529" spans="9:13">
      <c r="I529" s="1">
        <v>44062</v>
      </c>
      <c r="J529" t="s">
        <v>37</v>
      </c>
      <c r="K529" s="17">
        <v>3260.4799800000001</v>
      </c>
      <c r="L529" s="17">
        <v>-1.5701182541535762E-2</v>
      </c>
      <c r="M529" s="17">
        <v>-52.010009999999966</v>
      </c>
    </row>
    <row r="530" spans="9:13">
      <c r="I530" s="1">
        <v>44062</v>
      </c>
      <c r="J530" t="s">
        <v>48</v>
      </c>
      <c r="K530" s="17">
        <v>122.709999</v>
      </c>
      <c r="L530" s="17">
        <v>-1.1996763574801053E-2</v>
      </c>
      <c r="M530" s="17">
        <v>-1.4899979999999999</v>
      </c>
    </row>
    <row r="531" spans="9:13">
      <c r="I531" s="1">
        <v>44062</v>
      </c>
      <c r="J531" t="s">
        <v>56</v>
      </c>
      <c r="K531" s="17">
        <v>192.44000199999999</v>
      </c>
      <c r="L531" s="17">
        <v>-1.0947242243764792E-2</v>
      </c>
      <c r="M531" s="17">
        <v>-2.1300050000000113</v>
      </c>
    </row>
    <row r="532" spans="9:13">
      <c r="I532" s="1">
        <v>44062</v>
      </c>
      <c r="J532" t="s">
        <v>64</v>
      </c>
      <c r="K532" s="17">
        <v>123.839996</v>
      </c>
      <c r="L532" s="17">
        <v>-8.6455492898742554E-3</v>
      </c>
      <c r="M532" s="17">
        <v>-1.0800019999999932</v>
      </c>
    </row>
    <row r="533" spans="9:13">
      <c r="I533" s="1">
        <v>44062</v>
      </c>
      <c r="J533" t="s">
        <v>60</v>
      </c>
      <c r="K533" s="17">
        <v>209.699997</v>
      </c>
      <c r="L533" s="17">
        <v>-8.4637947783866765E-3</v>
      </c>
      <c r="M533" s="17">
        <v>-1.7900079999999718</v>
      </c>
    </row>
    <row r="534" spans="9:13">
      <c r="I534" s="1">
        <v>44062</v>
      </c>
      <c r="J534" t="s">
        <v>42</v>
      </c>
      <c r="K534" s="17">
        <v>1544.6099850000001</v>
      </c>
      <c r="L534" s="17">
        <v>-7.179706508496364E-3</v>
      </c>
      <c r="M534" s="17">
        <v>-11.170043999999962</v>
      </c>
    </row>
    <row r="535" spans="9:13">
      <c r="I535" s="1">
        <v>44062</v>
      </c>
      <c r="J535" t="s">
        <v>50</v>
      </c>
      <c r="K535" s="17">
        <v>161.30999800000001</v>
      </c>
      <c r="L535" s="17">
        <v>-2.905186073094217E-3</v>
      </c>
      <c r="M535" s="17">
        <v>-0.47000099999999634</v>
      </c>
    </row>
    <row r="536" spans="9:13">
      <c r="I536" s="1">
        <v>44062</v>
      </c>
      <c r="J536" t="s">
        <v>70</v>
      </c>
      <c r="K536" s="17">
        <v>59.049999</v>
      </c>
      <c r="L536" s="17">
        <v>-2.1967049678945595E-3</v>
      </c>
      <c r="M536" s="17">
        <v>-0.13000100000000003</v>
      </c>
    </row>
    <row r="537" spans="9:13">
      <c r="I537" s="1">
        <v>44062</v>
      </c>
      <c r="J537" t="s">
        <v>72</v>
      </c>
      <c r="K537" s="17">
        <v>29.73</v>
      </c>
      <c r="L537" s="17">
        <v>-2.0141321915363398E-3</v>
      </c>
      <c r="M537" s="17">
        <v>-6.0000999999999749E-2</v>
      </c>
    </row>
    <row r="538" spans="9:13">
      <c r="I538" s="1">
        <v>44062</v>
      </c>
      <c r="J538" t="s">
        <v>44</v>
      </c>
      <c r="K538" s="17">
        <v>262.58999599999999</v>
      </c>
      <c r="L538" s="17">
        <v>9.5296181982102346E-4</v>
      </c>
      <c r="M538" s="17">
        <v>0.25</v>
      </c>
    </row>
    <row r="539" spans="9:13">
      <c r="I539" s="1">
        <v>44062</v>
      </c>
      <c r="J539" t="s">
        <v>58</v>
      </c>
      <c r="K539" s="17">
        <v>115.707497</v>
      </c>
      <c r="L539" s="17">
        <v>1.2547063277447579E-3</v>
      </c>
      <c r="M539" s="17">
        <v>0.1449970000000036</v>
      </c>
    </row>
    <row r="540" spans="9:13">
      <c r="I540" s="1">
        <v>44062</v>
      </c>
      <c r="J540" t="s">
        <v>46</v>
      </c>
      <c r="K540" s="17">
        <v>260.58999599999999</v>
      </c>
      <c r="L540" s="17">
        <v>5.3625923443243123E-3</v>
      </c>
      <c r="M540" s="17">
        <v>1.3899839999999699</v>
      </c>
    </row>
    <row r="541" spans="9:13">
      <c r="I541" s="1">
        <v>44062</v>
      </c>
      <c r="J541" t="s">
        <v>52</v>
      </c>
      <c r="K541" s="17">
        <v>205.11000100000001</v>
      </c>
      <c r="L541" s="17">
        <v>5.3919220967580906E-3</v>
      </c>
      <c r="M541" s="17">
        <v>1.1000060000000076</v>
      </c>
    </row>
    <row r="542" spans="9:13">
      <c r="I542" s="1">
        <v>44062</v>
      </c>
      <c r="J542" t="s">
        <v>76</v>
      </c>
      <c r="K542" s="17">
        <v>118.379997</v>
      </c>
      <c r="L542" s="17">
        <v>1.0068259643385544E-2</v>
      </c>
      <c r="M542" s="17">
        <v>1.1800000000000068</v>
      </c>
    </row>
    <row r="543" spans="9:13">
      <c r="I543" s="1">
        <v>44062</v>
      </c>
      <c r="J543" t="s">
        <v>40</v>
      </c>
      <c r="K543" s="17">
        <v>57.709998999999996</v>
      </c>
      <c r="L543" s="17">
        <v>1.1923549218368384E-2</v>
      </c>
      <c r="M543" s="17">
        <v>0.67999999999999972</v>
      </c>
    </row>
    <row r="544" spans="9:13">
      <c r="I544" s="1">
        <v>44062</v>
      </c>
      <c r="J544" t="s">
        <v>68</v>
      </c>
      <c r="K544" s="17">
        <v>169.10000600000001</v>
      </c>
      <c r="L544" s="17">
        <v>1.5615651651651697E-2</v>
      </c>
      <c r="M544" s="17">
        <v>2.6000060000000076</v>
      </c>
    </row>
    <row r="545" spans="9:13">
      <c r="I545" s="1">
        <v>44062</v>
      </c>
      <c r="J545" t="s">
        <v>62</v>
      </c>
      <c r="K545" s="17">
        <v>56.200001</v>
      </c>
      <c r="L545" s="17">
        <v>1.848497644073941E-2</v>
      </c>
      <c r="M545" s="17">
        <v>1.0200010000000006</v>
      </c>
    </row>
    <row r="546" spans="9:13">
      <c r="I546" s="1">
        <v>44062</v>
      </c>
      <c r="J546" t="s">
        <v>66</v>
      </c>
      <c r="K546" s="17">
        <v>10.005000000000001</v>
      </c>
      <c r="L546" s="17">
        <v>2.0293697736080116E-2</v>
      </c>
      <c r="M546" s="17">
        <v>0.19900000000000162</v>
      </c>
    </row>
    <row r="547" spans="9:13">
      <c r="I547" s="1">
        <v>44062</v>
      </c>
      <c r="J547" t="s">
        <v>54</v>
      </c>
      <c r="K547" s="17">
        <v>38.889998999999996</v>
      </c>
      <c r="L547" s="17">
        <v>2.3151829684389884E-2</v>
      </c>
      <c r="M547" s="17">
        <v>0.88000100000000003</v>
      </c>
    </row>
    <row r="548" spans="9:13">
      <c r="I548" s="1">
        <v>44061</v>
      </c>
      <c r="J548" t="s">
        <v>56</v>
      </c>
      <c r="K548" s="17">
        <v>194.570007</v>
      </c>
      <c r="L548" s="17">
        <v>-8.7624742031550094E-3</v>
      </c>
      <c r="M548" s="17">
        <v>-1.7199859999999774</v>
      </c>
    </row>
    <row r="549" spans="9:13">
      <c r="I549" s="1">
        <v>44061</v>
      </c>
      <c r="J549" t="s">
        <v>40</v>
      </c>
      <c r="K549" s="17">
        <v>57.029998999999997</v>
      </c>
      <c r="L549" s="17">
        <v>-5.5797560795033127E-3</v>
      </c>
      <c r="M549" s="17">
        <v>-0.31999900000000281</v>
      </c>
    </row>
    <row r="550" spans="9:13">
      <c r="I550" s="1">
        <v>44061</v>
      </c>
      <c r="J550" t="s">
        <v>76</v>
      </c>
      <c r="K550" s="17">
        <v>117.199997</v>
      </c>
      <c r="L550" s="17">
        <v>-4.4172952394045612E-3</v>
      </c>
      <c r="M550" s="17">
        <v>-0.52000400000000013</v>
      </c>
    </row>
    <row r="551" spans="9:13">
      <c r="I551" s="1">
        <v>44061</v>
      </c>
      <c r="J551" t="s">
        <v>66</v>
      </c>
      <c r="K551" s="17">
        <v>9.8059999999999992</v>
      </c>
      <c r="L551" s="17">
        <v>-3.8602194229988072E-3</v>
      </c>
      <c r="M551" s="17">
        <v>-3.8000000000000256E-2</v>
      </c>
    </row>
    <row r="552" spans="9:13">
      <c r="I552" s="1">
        <v>44061</v>
      </c>
      <c r="J552" t="s">
        <v>68</v>
      </c>
      <c r="K552" s="17">
        <v>166.5</v>
      </c>
      <c r="L552" s="17">
        <v>-3.2924453165080387E-3</v>
      </c>
      <c r="M552" s="17">
        <v>-0.55000300000000379</v>
      </c>
    </row>
    <row r="553" spans="9:13">
      <c r="I553" s="1">
        <v>44061</v>
      </c>
      <c r="J553" t="s">
        <v>72</v>
      </c>
      <c r="K553" s="17">
        <v>29.790001</v>
      </c>
      <c r="L553" s="17">
        <v>-2.0100167504188021E-3</v>
      </c>
      <c r="M553" s="17">
        <v>-5.9999000000001246E-2</v>
      </c>
    </row>
    <row r="554" spans="9:13">
      <c r="I554" s="1">
        <v>44061</v>
      </c>
      <c r="J554" t="s">
        <v>54</v>
      </c>
      <c r="K554" s="17">
        <v>38.009997999999996</v>
      </c>
      <c r="L554" s="17">
        <v>1.0533842229815192E-3</v>
      </c>
      <c r="M554" s="17">
        <v>3.9996999999992511E-2</v>
      </c>
    </row>
    <row r="555" spans="9:13">
      <c r="I555" s="1">
        <v>44061</v>
      </c>
      <c r="J555" t="s">
        <v>48</v>
      </c>
      <c r="K555" s="17">
        <v>124.199997</v>
      </c>
      <c r="L555" s="17">
        <v>2.2595142391787617E-3</v>
      </c>
      <c r="M555" s="17">
        <v>0.27999900000000366</v>
      </c>
    </row>
    <row r="556" spans="9:13">
      <c r="I556" s="1">
        <v>44061</v>
      </c>
      <c r="J556" t="s">
        <v>64</v>
      </c>
      <c r="K556" s="17">
        <v>124.91999799999999</v>
      </c>
      <c r="L556" s="17">
        <v>3.857248411165934E-3</v>
      </c>
      <c r="M556" s="17">
        <v>0.47999599999998566</v>
      </c>
    </row>
    <row r="557" spans="9:13">
      <c r="I557" s="1">
        <v>44061</v>
      </c>
      <c r="J557" t="s">
        <v>44</v>
      </c>
      <c r="K557" s="17">
        <v>262.33999599999999</v>
      </c>
      <c r="L557" s="17">
        <v>4.5182722542766165E-3</v>
      </c>
      <c r="M557" s="17">
        <v>1.1799919999999702</v>
      </c>
    </row>
    <row r="558" spans="9:13">
      <c r="I558" s="1">
        <v>44061</v>
      </c>
      <c r="J558" t="s">
        <v>60</v>
      </c>
      <c r="K558" s="17">
        <v>211.49000499999997</v>
      </c>
      <c r="L558" s="17">
        <v>5.7542610127173143E-3</v>
      </c>
      <c r="M558" s="17">
        <v>1.210005999999936</v>
      </c>
    </row>
    <row r="559" spans="9:13">
      <c r="I559" s="1">
        <v>44061</v>
      </c>
      <c r="J559" t="s">
        <v>70</v>
      </c>
      <c r="K559" s="17">
        <v>59.18</v>
      </c>
      <c r="L559" s="17">
        <v>6.8050528547985035E-3</v>
      </c>
      <c r="M559" s="17">
        <v>0.40000100000000316</v>
      </c>
    </row>
    <row r="560" spans="9:13">
      <c r="I560" s="1">
        <v>44061</v>
      </c>
      <c r="J560" t="s">
        <v>50</v>
      </c>
      <c r="K560" s="17">
        <v>161.779999</v>
      </c>
      <c r="L560" s="17">
        <v>8.1007168021116089E-3</v>
      </c>
      <c r="M560" s="17">
        <v>1.3000030000000038</v>
      </c>
    </row>
    <row r="561" spans="9:13">
      <c r="I561" s="1">
        <v>44061</v>
      </c>
      <c r="J561" t="s">
        <v>58</v>
      </c>
      <c r="K561" s="17">
        <v>115.5625</v>
      </c>
      <c r="L561" s="17">
        <v>8.3328055900845823E-3</v>
      </c>
      <c r="M561" s="17">
        <v>0.95500200000000746</v>
      </c>
    </row>
    <row r="562" spans="9:13">
      <c r="I562" s="1">
        <v>44061</v>
      </c>
      <c r="J562" t="s">
        <v>46</v>
      </c>
      <c r="K562" s="17">
        <v>259.20001200000002</v>
      </c>
      <c r="L562" s="17">
        <v>8.7173921172810625E-3</v>
      </c>
      <c r="M562" s="17">
        <v>2.2400210000000129</v>
      </c>
    </row>
    <row r="563" spans="9:13">
      <c r="I563" s="1">
        <v>44061</v>
      </c>
      <c r="J563" t="s">
        <v>74</v>
      </c>
      <c r="K563" s="17">
        <v>38.380001</v>
      </c>
      <c r="L563" s="17">
        <v>1.3467177540722937E-2</v>
      </c>
      <c r="M563" s="17">
        <v>0.51000200000000007</v>
      </c>
    </row>
    <row r="564" spans="9:13">
      <c r="I564" s="1">
        <v>44061</v>
      </c>
      <c r="J564" t="s">
        <v>62</v>
      </c>
      <c r="K564" s="17">
        <v>55.18</v>
      </c>
      <c r="L564" s="17">
        <v>2.2041080865305315E-2</v>
      </c>
      <c r="M564" s="17">
        <v>1.1899979999999957</v>
      </c>
    </row>
    <row r="565" spans="9:13">
      <c r="I565" s="1">
        <v>44061</v>
      </c>
      <c r="J565" t="s">
        <v>42</v>
      </c>
      <c r="K565" s="17">
        <v>1555.780029</v>
      </c>
      <c r="L565" s="17">
        <v>2.6077691698396622E-2</v>
      </c>
      <c r="M565" s="17">
        <v>39.540038999999979</v>
      </c>
    </row>
    <row r="566" spans="9:13">
      <c r="I566" s="1">
        <v>44061</v>
      </c>
      <c r="J566" t="s">
        <v>52</v>
      </c>
      <c r="K566" s="17">
        <v>204.009995</v>
      </c>
      <c r="L566" s="17">
        <v>3.6952271095042448E-2</v>
      </c>
      <c r="M566" s="17">
        <v>7.2699900000000071</v>
      </c>
    </row>
    <row r="567" spans="9:13">
      <c r="I567" s="1">
        <v>44061</v>
      </c>
      <c r="J567" t="s">
        <v>37</v>
      </c>
      <c r="K567" s="17">
        <v>3312.48999</v>
      </c>
      <c r="L567" s="17">
        <v>4.087470866323771E-2</v>
      </c>
      <c r="M567" s="17">
        <v>130.08007799999996</v>
      </c>
    </row>
    <row r="568" spans="9:13">
      <c r="I568" s="1">
        <v>44060</v>
      </c>
      <c r="J568" t="s">
        <v>76</v>
      </c>
      <c r="K568" s="17">
        <v>117.720001</v>
      </c>
      <c r="L568" s="17">
        <v>-8.0889703404112782E-3</v>
      </c>
      <c r="M568" s="17">
        <v>-0.95999900000001048</v>
      </c>
    </row>
    <row r="569" spans="9:13">
      <c r="I569" s="1">
        <v>44060</v>
      </c>
      <c r="J569" t="s">
        <v>68</v>
      </c>
      <c r="K569" s="17">
        <v>167.050003</v>
      </c>
      <c r="L569" s="17">
        <v>-7.7220252668123088E-3</v>
      </c>
      <c r="M569" s="17">
        <v>-1.3000030000000038</v>
      </c>
    </row>
    <row r="570" spans="9:13">
      <c r="I570" s="1">
        <v>44060</v>
      </c>
      <c r="J570" t="s">
        <v>64</v>
      </c>
      <c r="K570" s="17">
        <v>124.44000200000001</v>
      </c>
      <c r="L570" s="17">
        <v>-6.6256487576989136E-3</v>
      </c>
      <c r="M570" s="17">
        <v>-0.82999499999999671</v>
      </c>
    </row>
    <row r="571" spans="9:13">
      <c r="I571" s="1">
        <v>44060</v>
      </c>
      <c r="J571" t="s">
        <v>66</v>
      </c>
      <c r="K571" s="17">
        <v>9.8439999999999994</v>
      </c>
      <c r="L571" s="17">
        <v>-6.2588330304866914E-3</v>
      </c>
      <c r="M571" s="17">
        <v>-6.2000000000001165E-2</v>
      </c>
    </row>
    <row r="572" spans="9:13">
      <c r="I572" s="1">
        <v>44060</v>
      </c>
      <c r="J572" t="s">
        <v>72</v>
      </c>
      <c r="K572" s="17">
        <v>29.85</v>
      </c>
      <c r="L572" s="17">
        <v>-5.3315561479506876E-3</v>
      </c>
      <c r="M572" s="17">
        <v>-0.16000000000000014</v>
      </c>
    </row>
    <row r="573" spans="9:13">
      <c r="I573" s="1">
        <v>44060</v>
      </c>
      <c r="J573" t="s">
        <v>62</v>
      </c>
      <c r="K573" s="17">
        <v>53.990002000000004</v>
      </c>
      <c r="L573" s="17">
        <v>-3.8745202237172702E-3</v>
      </c>
      <c r="M573" s="17">
        <v>-0.20999899999999627</v>
      </c>
    </row>
    <row r="574" spans="9:13">
      <c r="I574" s="1">
        <v>44060</v>
      </c>
      <c r="J574" t="s">
        <v>58</v>
      </c>
      <c r="K574" s="17">
        <v>114.60749799999999</v>
      </c>
      <c r="L574" s="17">
        <v>-2.610821725206641E-3</v>
      </c>
      <c r="M574" s="17">
        <v>-0.30000300000000379</v>
      </c>
    </row>
    <row r="575" spans="9:13">
      <c r="I575" s="1">
        <v>44060</v>
      </c>
      <c r="J575" t="s">
        <v>44</v>
      </c>
      <c r="K575" s="17">
        <v>261.16000400000001</v>
      </c>
      <c r="L575" s="17">
        <v>-3.0617823863782336E-4</v>
      </c>
      <c r="M575" s="17">
        <v>-7.9985999999962587E-2</v>
      </c>
    </row>
    <row r="576" spans="9:13">
      <c r="I576" s="1">
        <v>44060</v>
      </c>
      <c r="J576" t="s">
        <v>70</v>
      </c>
      <c r="K576" s="17">
        <v>58.779998999999997</v>
      </c>
      <c r="L576" s="17">
        <v>-1.7013097176179961E-4</v>
      </c>
      <c r="M576" s="17">
        <v>-1.0002000000007172E-2</v>
      </c>
    </row>
    <row r="577" spans="9:13">
      <c r="I577" s="1">
        <v>44060</v>
      </c>
      <c r="J577" t="s">
        <v>54</v>
      </c>
      <c r="K577" s="17">
        <v>37.970001000000003</v>
      </c>
      <c r="L577" s="17">
        <v>1.8469392165204321E-3</v>
      </c>
      <c r="M577" s="17">
        <v>6.9999000000002809E-2</v>
      </c>
    </row>
    <row r="578" spans="9:13">
      <c r="I578" s="1">
        <v>44060</v>
      </c>
      <c r="J578" t="s">
        <v>50</v>
      </c>
      <c r="K578" s="17">
        <v>160.479996</v>
      </c>
      <c r="L578" s="17">
        <v>2.4361297379257526E-3</v>
      </c>
      <c r="M578" s="17">
        <v>0.39000000000001478</v>
      </c>
    </row>
    <row r="579" spans="9:13">
      <c r="I579" s="1">
        <v>44060</v>
      </c>
      <c r="J579" t="s">
        <v>74</v>
      </c>
      <c r="K579" s="17">
        <v>37.869999</v>
      </c>
      <c r="L579" s="17">
        <v>3.7105486350385132E-3</v>
      </c>
      <c r="M579" s="17">
        <v>0.13999900000000309</v>
      </c>
    </row>
    <row r="580" spans="9:13">
      <c r="I580" s="1">
        <v>44060</v>
      </c>
      <c r="J580" t="s">
        <v>60</v>
      </c>
      <c r="K580" s="17">
        <v>210.27999900000003</v>
      </c>
      <c r="L580" s="17">
        <v>6.6060557186997321E-3</v>
      </c>
      <c r="M580" s="17">
        <v>1.3800050000000397</v>
      </c>
    </row>
    <row r="581" spans="9:13">
      <c r="I581" s="1">
        <v>44060</v>
      </c>
      <c r="J581" t="s">
        <v>42</v>
      </c>
      <c r="K581" s="17">
        <v>1516.23999</v>
      </c>
      <c r="L581" s="17">
        <v>7.7161727211468517E-3</v>
      </c>
      <c r="M581" s="17">
        <v>11.609985000000052</v>
      </c>
    </row>
    <row r="582" spans="9:13">
      <c r="I582" s="1">
        <v>44060</v>
      </c>
      <c r="J582" t="s">
        <v>37</v>
      </c>
      <c r="K582" s="17">
        <v>3182.4099120000001</v>
      </c>
      <c r="L582" s="17">
        <v>1.0924292660629314E-2</v>
      </c>
      <c r="M582" s="17">
        <v>34.389892000000145</v>
      </c>
    </row>
    <row r="583" spans="9:13">
      <c r="I583" s="1">
        <v>44060</v>
      </c>
      <c r="J583" t="s">
        <v>46</v>
      </c>
      <c r="K583" s="17">
        <v>256.959991</v>
      </c>
      <c r="L583" s="17">
        <v>1.1773004639237037E-2</v>
      </c>
      <c r="M583" s="17">
        <v>2.9899900000000343</v>
      </c>
    </row>
    <row r="584" spans="9:13">
      <c r="I584" s="1">
        <v>44060</v>
      </c>
      <c r="J584" t="s">
        <v>52</v>
      </c>
      <c r="K584" s="17">
        <v>196.740005</v>
      </c>
      <c r="L584" s="17">
        <v>1.6954398228673576E-2</v>
      </c>
      <c r="M584" s="17">
        <v>3.2799979999999778</v>
      </c>
    </row>
    <row r="585" spans="9:13">
      <c r="I585" s="1">
        <v>44060</v>
      </c>
      <c r="J585" t="s">
        <v>40</v>
      </c>
      <c r="K585" s="17">
        <v>57.349997999999999</v>
      </c>
      <c r="L585" s="17">
        <v>1.8830999843115929E-2</v>
      </c>
      <c r="M585" s="17">
        <v>1.0599969999999956</v>
      </c>
    </row>
    <row r="586" spans="9:13">
      <c r="I586" s="1">
        <v>44060</v>
      </c>
      <c r="J586" t="s">
        <v>56</v>
      </c>
      <c r="K586" s="17">
        <v>196.28999299999998</v>
      </c>
      <c r="L586" s="17">
        <v>2.5227127459574165E-2</v>
      </c>
      <c r="M586" s="17">
        <v>4.8299859999999626</v>
      </c>
    </row>
    <row r="587" spans="9:13">
      <c r="I587" s="1">
        <v>44060</v>
      </c>
      <c r="J587" t="s">
        <v>48</v>
      </c>
      <c r="K587" s="17">
        <v>123.91999799999999</v>
      </c>
      <c r="L587" s="17">
        <v>6.1504198415353685E-2</v>
      </c>
      <c r="M587" s="17">
        <v>7.1799999999999926</v>
      </c>
    </row>
    <row r="588" spans="9:13">
      <c r="I588" s="1">
        <v>44057</v>
      </c>
      <c r="J588" t="s">
        <v>48</v>
      </c>
      <c r="K588" s="17">
        <v>116.739998</v>
      </c>
      <c r="L588" s="17">
        <v>-6.2856241470659019E-2</v>
      </c>
      <c r="M588" s="17">
        <v>-7.8300019999999932</v>
      </c>
    </row>
    <row r="589" spans="9:13">
      <c r="I589" s="1">
        <v>44057</v>
      </c>
      <c r="J589" t="s">
        <v>76</v>
      </c>
      <c r="K589" s="17">
        <v>118.68</v>
      </c>
      <c r="L589" s="17">
        <v>-1.297403547860998E-2</v>
      </c>
      <c r="M589" s="17">
        <v>-1.5599979999999931</v>
      </c>
    </row>
    <row r="590" spans="9:13">
      <c r="I590" s="1">
        <v>44057</v>
      </c>
      <c r="J590" t="s">
        <v>68</v>
      </c>
      <c r="K590" s="17">
        <v>168.35000600000001</v>
      </c>
      <c r="L590" s="17">
        <v>-1.1740533780785425E-2</v>
      </c>
      <c r="M590" s="17">
        <v>-2</v>
      </c>
    </row>
    <row r="591" spans="9:13">
      <c r="I591" s="1">
        <v>44057</v>
      </c>
      <c r="J591" t="s">
        <v>66</v>
      </c>
      <c r="K591" s="17">
        <v>9.9060000000000006</v>
      </c>
      <c r="L591" s="17">
        <v>-1.0883674488267596E-2</v>
      </c>
      <c r="M591" s="17">
        <v>-0.10899999999999999</v>
      </c>
    </row>
    <row r="592" spans="9:13">
      <c r="I592" s="1">
        <v>44057</v>
      </c>
      <c r="J592" t="s">
        <v>52</v>
      </c>
      <c r="K592" s="17">
        <v>193.46000700000002</v>
      </c>
      <c r="L592" s="17">
        <v>-8.6091626965723728E-3</v>
      </c>
      <c r="M592" s="17">
        <v>-1.6799919999999702</v>
      </c>
    </row>
    <row r="593" spans="9:13">
      <c r="I593" s="1">
        <v>44057</v>
      </c>
      <c r="J593" t="s">
        <v>56</v>
      </c>
      <c r="K593" s="17">
        <v>191.46000700000002</v>
      </c>
      <c r="L593" s="17">
        <v>-8.3389441219628956E-3</v>
      </c>
      <c r="M593" s="17">
        <v>-1.6099999999999852</v>
      </c>
    </row>
    <row r="594" spans="9:13">
      <c r="I594" s="1">
        <v>44057</v>
      </c>
      <c r="J594" t="s">
        <v>42</v>
      </c>
      <c r="K594" s="17">
        <v>1504.630005</v>
      </c>
      <c r="L594" s="17">
        <v>-7.9253742193591582E-3</v>
      </c>
      <c r="M594" s="17">
        <v>-12.020019000000048</v>
      </c>
    </row>
    <row r="595" spans="9:13">
      <c r="I595" s="1">
        <v>44057</v>
      </c>
      <c r="J595" t="s">
        <v>50</v>
      </c>
      <c r="K595" s="17">
        <v>160.08999599999999</v>
      </c>
      <c r="L595" s="17">
        <v>-4.7249609676733393E-3</v>
      </c>
      <c r="M595" s="17">
        <v>-0.7600100000000225</v>
      </c>
    </row>
    <row r="596" spans="9:13">
      <c r="I596" s="1">
        <v>44057</v>
      </c>
      <c r="J596" t="s">
        <v>37</v>
      </c>
      <c r="K596" s="17">
        <v>3148.0200199999999</v>
      </c>
      <c r="L596" s="17">
        <v>-4.1125965409102346E-3</v>
      </c>
      <c r="M596" s="17">
        <v>-13</v>
      </c>
    </row>
    <row r="597" spans="9:13">
      <c r="I597" s="1">
        <v>44057</v>
      </c>
      <c r="J597" t="s">
        <v>58</v>
      </c>
      <c r="K597" s="17">
        <v>114.907501</v>
      </c>
      <c r="L597" s="17">
        <v>-8.912355292368722E-4</v>
      </c>
      <c r="M597" s="17">
        <v>-0.10250100000000373</v>
      </c>
    </row>
    <row r="598" spans="9:13">
      <c r="I598" s="1">
        <v>44057</v>
      </c>
      <c r="J598" t="s">
        <v>44</v>
      </c>
      <c r="K598" s="17">
        <v>261.23998999999998</v>
      </c>
      <c r="L598" s="17">
        <v>-2.2961348165085766E-4</v>
      </c>
      <c r="M598" s="17">
        <v>-5.9998000000007323E-2</v>
      </c>
    </row>
    <row r="599" spans="9:13">
      <c r="I599" s="1">
        <v>44057</v>
      </c>
      <c r="J599" t="s">
        <v>74</v>
      </c>
      <c r="K599" s="17">
        <v>37.729999999999997</v>
      </c>
      <c r="L599" s="17">
        <v>0</v>
      </c>
      <c r="M599" s="17">
        <v>0</v>
      </c>
    </row>
    <row r="600" spans="9:13">
      <c r="I600" s="1">
        <v>44057</v>
      </c>
      <c r="J600" t="s">
        <v>40</v>
      </c>
      <c r="K600" s="17">
        <v>56.290001000000004</v>
      </c>
      <c r="L600" s="17">
        <v>1.7771855326449406E-4</v>
      </c>
      <c r="M600" s="17">
        <v>1.0002000000007172E-2</v>
      </c>
    </row>
    <row r="601" spans="9:13">
      <c r="I601" s="1">
        <v>44057</v>
      </c>
      <c r="J601" t="s">
        <v>60</v>
      </c>
      <c r="K601" s="17">
        <v>208.89999399999999</v>
      </c>
      <c r="L601" s="17">
        <v>9.5829900754620619E-4</v>
      </c>
      <c r="M601" s="17">
        <v>0.19999699999999621</v>
      </c>
    </row>
    <row r="602" spans="9:13">
      <c r="I602" s="1">
        <v>44057</v>
      </c>
      <c r="J602" t="s">
        <v>46</v>
      </c>
      <c r="K602" s="17">
        <v>253.97000099999997</v>
      </c>
      <c r="L602" s="17">
        <v>9.8533816417571284E-4</v>
      </c>
      <c r="M602" s="17">
        <v>0.25</v>
      </c>
    </row>
    <row r="603" spans="9:13">
      <c r="I603" s="1">
        <v>44057</v>
      </c>
      <c r="J603" t="s">
        <v>64</v>
      </c>
      <c r="K603" s="17">
        <v>125.269997</v>
      </c>
      <c r="L603" s="17">
        <v>1.9195233297570444E-3</v>
      </c>
      <c r="M603" s="17">
        <v>0.23999799999999993</v>
      </c>
    </row>
    <row r="604" spans="9:13">
      <c r="I604" s="1">
        <v>44057</v>
      </c>
      <c r="J604" t="s">
        <v>54</v>
      </c>
      <c r="K604" s="17">
        <v>37.900002000000001</v>
      </c>
      <c r="L604" s="17">
        <v>2.115335801163415E-3</v>
      </c>
      <c r="M604" s="17">
        <v>8.0002000000000351E-2</v>
      </c>
    </row>
    <row r="605" spans="9:13">
      <c r="I605" s="1">
        <v>44057</v>
      </c>
      <c r="J605" t="s">
        <v>62</v>
      </c>
      <c r="K605" s="17">
        <v>54.200001</v>
      </c>
      <c r="L605" s="17">
        <v>3.3321177341724766E-3</v>
      </c>
      <c r="M605" s="17">
        <v>0.18000099999999719</v>
      </c>
    </row>
    <row r="606" spans="9:13">
      <c r="I606" s="1">
        <v>44057</v>
      </c>
      <c r="J606" t="s">
        <v>72</v>
      </c>
      <c r="K606" s="17">
        <v>30.01</v>
      </c>
      <c r="L606" s="17">
        <v>3.3433634236041932E-3</v>
      </c>
      <c r="M606" s="17">
        <v>0.10000000000000142</v>
      </c>
    </row>
    <row r="607" spans="9:13">
      <c r="I607" s="1">
        <v>44057</v>
      </c>
      <c r="J607" t="s">
        <v>70</v>
      </c>
      <c r="K607" s="17">
        <v>58.790001000000004</v>
      </c>
      <c r="L607" s="17">
        <v>4.6138243335611855E-3</v>
      </c>
      <c r="M607" s="17">
        <v>0.2700010000000006</v>
      </c>
    </row>
    <row r="608" spans="9:13">
      <c r="I608" s="1">
        <v>44056</v>
      </c>
      <c r="J608" t="s">
        <v>64</v>
      </c>
      <c r="K608" s="17">
        <v>125.029999</v>
      </c>
      <c r="L608" s="17">
        <v>-1.3180726436796937E-2</v>
      </c>
      <c r="M608" s="17">
        <v>-1.6699979999999925</v>
      </c>
    </row>
    <row r="609" spans="9:13">
      <c r="I609" s="1">
        <v>44056</v>
      </c>
      <c r="J609" t="s">
        <v>48</v>
      </c>
      <c r="K609" s="17">
        <v>124.57</v>
      </c>
      <c r="L609" s="17">
        <v>-1.2211569168094795E-2</v>
      </c>
      <c r="M609" s="17">
        <v>-1.5400010000000037</v>
      </c>
    </row>
    <row r="610" spans="9:13">
      <c r="I610" s="1">
        <v>44056</v>
      </c>
      <c r="J610" t="s">
        <v>50</v>
      </c>
      <c r="K610" s="17">
        <v>160.85000600000001</v>
      </c>
      <c r="L610" s="17">
        <v>-1.0823411777729485E-2</v>
      </c>
      <c r="M610" s="17">
        <v>-1.7599950000000035</v>
      </c>
    </row>
    <row r="611" spans="9:13">
      <c r="I611" s="1">
        <v>44056</v>
      </c>
      <c r="J611" t="s">
        <v>72</v>
      </c>
      <c r="K611" s="17">
        <v>29.91</v>
      </c>
      <c r="L611" s="17">
        <v>-8.9463220675944193E-3</v>
      </c>
      <c r="M611" s="17">
        <v>-0.26999999999999957</v>
      </c>
    </row>
    <row r="612" spans="9:13">
      <c r="I612" s="1">
        <v>44056</v>
      </c>
      <c r="J612" t="s">
        <v>68</v>
      </c>
      <c r="K612" s="17">
        <v>170.35000600000001</v>
      </c>
      <c r="L612" s="17">
        <v>-6.7055043731777987E-3</v>
      </c>
      <c r="M612" s="17">
        <v>-1.1499939999999924</v>
      </c>
    </row>
    <row r="613" spans="9:13">
      <c r="I613" s="1">
        <v>44056</v>
      </c>
      <c r="J613" t="s">
        <v>46</v>
      </c>
      <c r="K613" s="17">
        <v>253.72000099999997</v>
      </c>
      <c r="L613" s="17">
        <v>-5.7604176828213857E-3</v>
      </c>
      <c r="M613" s="17">
        <v>-1.4700010000000248</v>
      </c>
    </row>
    <row r="614" spans="9:13">
      <c r="I614" s="1">
        <v>44056</v>
      </c>
      <c r="J614" t="s">
        <v>62</v>
      </c>
      <c r="K614" s="17">
        <v>54.02</v>
      </c>
      <c r="L614" s="17">
        <v>-2.7690235469456084E-3</v>
      </c>
      <c r="M614" s="17">
        <v>-0.14999799999999652</v>
      </c>
    </row>
    <row r="615" spans="9:13">
      <c r="I615" s="1">
        <v>44056</v>
      </c>
      <c r="J615" t="s">
        <v>60</v>
      </c>
      <c r="K615" s="17">
        <v>208.699997</v>
      </c>
      <c r="L615" s="17">
        <v>-2.3423920613567205E-3</v>
      </c>
      <c r="M615" s="17">
        <v>-0.49000499999999647</v>
      </c>
    </row>
    <row r="616" spans="9:13">
      <c r="I616" s="1">
        <v>44056</v>
      </c>
      <c r="J616" t="s">
        <v>66</v>
      </c>
      <c r="K616" s="17">
        <v>10.015000000000001</v>
      </c>
      <c r="L616" s="17">
        <v>-1.4955134596210163E-3</v>
      </c>
      <c r="M616" s="17">
        <v>-1.4999999999998792E-2</v>
      </c>
    </row>
    <row r="617" spans="9:13">
      <c r="I617" s="1">
        <v>44056</v>
      </c>
      <c r="J617" t="s">
        <v>70</v>
      </c>
      <c r="K617" s="17">
        <v>58.52</v>
      </c>
      <c r="L617" s="17">
        <v>-1.3651536302099574E-3</v>
      </c>
      <c r="M617" s="17">
        <v>-7.9997999999996239E-2</v>
      </c>
    </row>
    <row r="618" spans="9:13">
      <c r="I618" s="1">
        <v>44056</v>
      </c>
      <c r="J618" t="s">
        <v>37</v>
      </c>
      <c r="K618" s="17">
        <v>3161.0200199999999</v>
      </c>
      <c r="L618" s="17">
        <v>-3.8579298340987175E-4</v>
      </c>
      <c r="M618" s="17">
        <v>-1.219970000000103</v>
      </c>
    </row>
    <row r="619" spans="9:13">
      <c r="I619" s="1">
        <v>44056</v>
      </c>
      <c r="J619" t="s">
        <v>76</v>
      </c>
      <c r="K619" s="17">
        <v>120.239998</v>
      </c>
      <c r="L619" s="17">
        <v>3.6727461517675935E-3</v>
      </c>
      <c r="M619" s="17">
        <v>0.43999499999999614</v>
      </c>
    </row>
    <row r="620" spans="9:13">
      <c r="I620" s="1">
        <v>44056</v>
      </c>
      <c r="J620" t="s">
        <v>44</v>
      </c>
      <c r="K620" s="17">
        <v>261.29998799999998</v>
      </c>
      <c r="L620" s="17">
        <v>5.4252680696485374E-3</v>
      </c>
      <c r="M620" s="17">
        <v>1.4099729999999795</v>
      </c>
    </row>
    <row r="621" spans="9:13">
      <c r="I621" s="1">
        <v>44056</v>
      </c>
      <c r="J621" t="s">
        <v>42</v>
      </c>
      <c r="K621" s="17">
        <v>1516.650024</v>
      </c>
      <c r="L621" s="17">
        <v>6.2432220896686767E-3</v>
      </c>
      <c r="M621" s="17">
        <v>9.410033999999996</v>
      </c>
    </row>
    <row r="622" spans="9:13">
      <c r="I622" s="1">
        <v>44056</v>
      </c>
      <c r="J622" t="s">
        <v>56</v>
      </c>
      <c r="K622" s="17">
        <v>193.070007</v>
      </c>
      <c r="L622" s="17">
        <v>9.1469785488770133E-3</v>
      </c>
      <c r="M622" s="17">
        <v>1.75</v>
      </c>
    </row>
    <row r="623" spans="9:13">
      <c r="I623" s="1">
        <v>44056</v>
      </c>
      <c r="J623" t="s">
        <v>54</v>
      </c>
      <c r="K623" s="17">
        <v>37.82</v>
      </c>
      <c r="L623" s="17">
        <v>1.0149599630064093E-2</v>
      </c>
      <c r="M623" s="17">
        <v>0.38000100000000003</v>
      </c>
    </row>
    <row r="624" spans="9:13">
      <c r="I624" s="1">
        <v>44056</v>
      </c>
      <c r="J624" t="s">
        <v>52</v>
      </c>
      <c r="K624" s="17">
        <v>195.13999899999999</v>
      </c>
      <c r="L624" s="17">
        <v>1.308277471401658E-2</v>
      </c>
      <c r="M624" s="17">
        <v>2.5200040000000001</v>
      </c>
    </row>
    <row r="625" spans="9:13">
      <c r="I625" s="1">
        <v>44056</v>
      </c>
      <c r="J625" t="s">
        <v>40</v>
      </c>
      <c r="K625" s="17">
        <v>56.279998999999997</v>
      </c>
      <c r="L625" s="17">
        <v>1.4236744846395796E-2</v>
      </c>
      <c r="M625" s="17">
        <v>0.78999699999999251</v>
      </c>
    </row>
    <row r="626" spans="9:13">
      <c r="I626" s="1">
        <v>44056</v>
      </c>
      <c r="J626" t="s">
        <v>58</v>
      </c>
      <c r="K626" s="17">
        <v>115.010002</v>
      </c>
      <c r="L626" s="17">
        <v>1.7697548576275576E-2</v>
      </c>
      <c r="M626" s="17">
        <v>2</v>
      </c>
    </row>
    <row r="627" spans="9:13">
      <c r="I627" s="1">
        <v>44056</v>
      </c>
      <c r="J627" t="s">
        <v>74</v>
      </c>
      <c r="K627" s="17">
        <v>37.729999999999997</v>
      </c>
      <c r="L627" s="17">
        <v>3.003000191018277E-2</v>
      </c>
      <c r="M627" s="17">
        <v>1.0999989999999968</v>
      </c>
    </row>
    <row r="628" spans="9:13">
      <c r="I628" s="1">
        <v>44055</v>
      </c>
      <c r="J628" t="s">
        <v>62</v>
      </c>
      <c r="K628" s="17">
        <v>54.169998</v>
      </c>
      <c r="L628" s="17">
        <v>-1.8426755113322916E-3</v>
      </c>
      <c r="M628" s="17">
        <v>-0.10000200000000348</v>
      </c>
    </row>
    <row r="629" spans="9:13">
      <c r="I629" s="1">
        <v>44055</v>
      </c>
      <c r="J629" t="s">
        <v>72</v>
      </c>
      <c r="K629" s="17">
        <v>30.18</v>
      </c>
      <c r="L629" s="17">
        <v>-6.6228474628198192E-4</v>
      </c>
      <c r="M629" s="17">
        <v>-2.0001000000000602E-2</v>
      </c>
    </row>
    <row r="630" spans="9:13">
      <c r="I630" s="1">
        <v>44055</v>
      </c>
      <c r="J630" t="s">
        <v>64</v>
      </c>
      <c r="K630" s="17">
        <v>126.699997</v>
      </c>
      <c r="L630" s="17">
        <v>-3.9450098619332383E-4</v>
      </c>
      <c r="M630" s="17">
        <v>-5.0003000000003794E-2</v>
      </c>
    </row>
    <row r="631" spans="9:13">
      <c r="I631" s="1">
        <v>44055</v>
      </c>
      <c r="J631" t="s">
        <v>70</v>
      </c>
      <c r="K631" s="17">
        <v>58.599997999999999</v>
      </c>
      <c r="L631" s="17">
        <v>1.5381986511092244E-3</v>
      </c>
      <c r="M631" s="17">
        <v>9.0000000000003411E-2</v>
      </c>
    </row>
    <row r="632" spans="9:13">
      <c r="I632" s="1">
        <v>44055</v>
      </c>
      <c r="J632" t="s">
        <v>52</v>
      </c>
      <c r="K632" s="17">
        <v>192.61999499999999</v>
      </c>
      <c r="L632" s="17">
        <v>3.281368735835974E-3</v>
      </c>
      <c r="M632" s="17">
        <v>0.62998999999999228</v>
      </c>
    </row>
    <row r="633" spans="9:13">
      <c r="I633" s="1">
        <v>44055</v>
      </c>
      <c r="J633" t="s">
        <v>54</v>
      </c>
      <c r="K633" s="17">
        <v>37.439999</v>
      </c>
      <c r="L633" s="17">
        <v>4.2918456086869453E-3</v>
      </c>
      <c r="M633" s="17">
        <v>0.16000000000000369</v>
      </c>
    </row>
    <row r="634" spans="9:13">
      <c r="I634" s="1">
        <v>44055</v>
      </c>
      <c r="J634" t="s">
        <v>76</v>
      </c>
      <c r="K634" s="17">
        <v>119.800003</v>
      </c>
      <c r="L634" s="17">
        <v>8.5873380079755698E-3</v>
      </c>
      <c r="M634" s="17">
        <v>1.0200040000000001</v>
      </c>
    </row>
    <row r="635" spans="9:13">
      <c r="I635" s="1">
        <v>44055</v>
      </c>
      <c r="J635" t="s">
        <v>66</v>
      </c>
      <c r="K635" s="17">
        <v>10.029999999999999</v>
      </c>
      <c r="L635" s="17">
        <v>1.1496571198063634E-2</v>
      </c>
      <c r="M635" s="17">
        <v>0.11399999999999899</v>
      </c>
    </row>
    <row r="636" spans="9:13">
      <c r="I636" s="1">
        <v>44055</v>
      </c>
      <c r="J636" t="s">
        <v>74</v>
      </c>
      <c r="K636" s="17">
        <v>36.630001</v>
      </c>
      <c r="L636" s="17">
        <v>1.1878452710539972E-2</v>
      </c>
      <c r="M636" s="17">
        <v>0.42999999999999972</v>
      </c>
    </row>
    <row r="637" spans="9:13">
      <c r="I637" s="1">
        <v>44055</v>
      </c>
      <c r="J637" t="s">
        <v>56</v>
      </c>
      <c r="K637" s="17">
        <v>191.320007</v>
      </c>
      <c r="L637" s="17">
        <v>1.2114521568610918E-2</v>
      </c>
      <c r="M637" s="17">
        <v>2.2900080000000003</v>
      </c>
    </row>
    <row r="638" spans="9:13">
      <c r="I638" s="1">
        <v>44055</v>
      </c>
      <c r="J638" t="s">
        <v>48</v>
      </c>
      <c r="K638" s="17">
        <v>126.110001</v>
      </c>
      <c r="L638" s="17">
        <v>1.211880436787806E-2</v>
      </c>
      <c r="M638" s="17">
        <v>1.5100029999999975</v>
      </c>
    </row>
    <row r="639" spans="9:13">
      <c r="I639" s="1">
        <v>44055</v>
      </c>
      <c r="J639" t="s">
        <v>44</v>
      </c>
      <c r="K639" s="17">
        <v>259.89001500000001</v>
      </c>
      <c r="L639" s="17">
        <v>1.468008404560029E-2</v>
      </c>
      <c r="M639" s="17">
        <v>3.7600100000000225</v>
      </c>
    </row>
    <row r="640" spans="9:13">
      <c r="I640" s="1">
        <v>44055</v>
      </c>
      <c r="J640" t="s">
        <v>42</v>
      </c>
      <c r="K640" s="17">
        <v>1507.23999</v>
      </c>
      <c r="L640" s="17">
        <v>1.8033927010872319E-2</v>
      </c>
      <c r="M640" s="17">
        <v>26.699951000000056</v>
      </c>
    </row>
    <row r="641" spans="9:13">
      <c r="I641" s="1">
        <v>44055</v>
      </c>
      <c r="J641" t="s">
        <v>50</v>
      </c>
      <c r="K641" s="17">
        <v>162.61000100000001</v>
      </c>
      <c r="L641" s="17">
        <v>2.1740541190344114E-2</v>
      </c>
      <c r="M641" s="17">
        <v>3.4600070000000187</v>
      </c>
    </row>
    <row r="642" spans="9:13">
      <c r="I642" s="1">
        <v>44055</v>
      </c>
      <c r="J642" t="s">
        <v>40</v>
      </c>
      <c r="K642" s="17">
        <v>55.490002000000004</v>
      </c>
      <c r="L642" s="17">
        <v>2.2103536155764672E-2</v>
      </c>
      <c r="M642" s="17">
        <v>1.2000010000000003</v>
      </c>
    </row>
    <row r="643" spans="9:13">
      <c r="I643" s="1">
        <v>44055</v>
      </c>
      <c r="J643" t="s">
        <v>37</v>
      </c>
      <c r="K643" s="17">
        <v>3162.23999</v>
      </c>
      <c r="L643" s="17">
        <v>2.6478029151219138E-2</v>
      </c>
      <c r="M643" s="17">
        <v>81.570067999999992</v>
      </c>
    </row>
    <row r="644" spans="9:13">
      <c r="I644" s="1">
        <v>44055</v>
      </c>
      <c r="J644" t="s">
        <v>46</v>
      </c>
      <c r="K644" s="17">
        <v>255.19000199999999</v>
      </c>
      <c r="L644" s="17">
        <v>2.7252250440803885E-2</v>
      </c>
      <c r="M644" s="17">
        <v>6.7700040000000001</v>
      </c>
    </row>
    <row r="645" spans="9:13">
      <c r="I645" s="1">
        <v>44055</v>
      </c>
      <c r="J645" t="s">
        <v>60</v>
      </c>
      <c r="K645" s="17">
        <v>209.19000199999999</v>
      </c>
      <c r="L645" s="17">
        <v>2.8567198628990008E-2</v>
      </c>
      <c r="M645" s="17">
        <v>5.8099969999999814</v>
      </c>
    </row>
    <row r="646" spans="9:13">
      <c r="I646" s="1">
        <v>44055</v>
      </c>
      <c r="J646" t="s">
        <v>58</v>
      </c>
      <c r="K646" s="17">
        <v>113.010002</v>
      </c>
      <c r="L646" s="17">
        <v>3.3234303999999999E-2</v>
      </c>
      <c r="M646" s="17">
        <v>3.6350020000000001</v>
      </c>
    </row>
    <row r="647" spans="9:13">
      <c r="I647" s="1">
        <v>44055</v>
      </c>
      <c r="J647" t="s">
        <v>68</v>
      </c>
      <c r="K647" s="17">
        <v>171.5</v>
      </c>
      <c r="L647" s="17">
        <v>3.8764347470708102E-2</v>
      </c>
      <c r="M647" s="17">
        <v>6.3999939999999924</v>
      </c>
    </row>
    <row r="648" spans="9:13">
      <c r="I648" s="1">
        <v>44054</v>
      </c>
      <c r="J648" t="s">
        <v>58</v>
      </c>
      <c r="K648" s="17">
        <v>109.375</v>
      </c>
      <c r="L648" s="17">
        <v>-2.9739868002573777E-2</v>
      </c>
      <c r="M648" s="17">
        <v>-3.3525010000000037</v>
      </c>
    </row>
    <row r="649" spans="9:13">
      <c r="I649" s="1">
        <v>44054</v>
      </c>
      <c r="J649" t="s">
        <v>52</v>
      </c>
      <c r="K649" s="17">
        <v>191.990005</v>
      </c>
      <c r="L649" s="17">
        <v>-2.6222351872137405E-2</v>
      </c>
      <c r="M649" s="17">
        <v>-5.1699990000000184</v>
      </c>
    </row>
    <row r="650" spans="9:13">
      <c r="I650" s="1">
        <v>44054</v>
      </c>
      <c r="J650" t="s">
        <v>44</v>
      </c>
      <c r="K650" s="17">
        <v>256.13000499999998</v>
      </c>
      <c r="L650" s="17">
        <v>-2.6121653992395504E-2</v>
      </c>
      <c r="M650" s="17">
        <v>-6.8699950000000172</v>
      </c>
    </row>
    <row r="651" spans="9:13">
      <c r="I651" s="1">
        <v>44054</v>
      </c>
      <c r="J651" t="s">
        <v>60</v>
      </c>
      <c r="K651" s="17">
        <v>203.38000500000001</v>
      </c>
      <c r="L651" s="17">
        <v>-2.3385330132052767E-2</v>
      </c>
      <c r="M651" s="17">
        <v>-4.8699949999999887</v>
      </c>
    </row>
    <row r="652" spans="9:13">
      <c r="I652" s="1">
        <v>44054</v>
      </c>
      <c r="J652" t="s">
        <v>56</v>
      </c>
      <c r="K652" s="17">
        <v>189.029999</v>
      </c>
      <c r="L652" s="17">
        <v>-2.2191226177640268E-2</v>
      </c>
      <c r="M652" s="17">
        <v>-4.2900080000000003</v>
      </c>
    </row>
    <row r="653" spans="9:13">
      <c r="I653" s="1">
        <v>44054</v>
      </c>
      <c r="J653" t="s">
        <v>37</v>
      </c>
      <c r="K653" s="17">
        <v>3080.669922</v>
      </c>
      <c r="L653" s="17">
        <v>-2.1437916715331084E-2</v>
      </c>
      <c r="M653" s="17">
        <v>-67.489990000000034</v>
      </c>
    </row>
    <row r="654" spans="9:13">
      <c r="I654" s="1">
        <v>44054</v>
      </c>
      <c r="J654" t="s">
        <v>62</v>
      </c>
      <c r="K654" s="17">
        <v>54.27</v>
      </c>
      <c r="L654" s="17">
        <v>-1.2195103971516219E-2</v>
      </c>
      <c r="M654" s="17">
        <v>-0.66999899999999712</v>
      </c>
    </row>
    <row r="655" spans="9:13">
      <c r="I655" s="1">
        <v>44054</v>
      </c>
      <c r="J655" t="s">
        <v>42</v>
      </c>
      <c r="K655" s="17">
        <v>1480.540039</v>
      </c>
      <c r="L655" s="17">
        <v>-1.0876329543513507E-2</v>
      </c>
      <c r="M655" s="17">
        <v>-16.279907000000094</v>
      </c>
    </row>
    <row r="656" spans="9:13">
      <c r="I656" s="1">
        <v>44054</v>
      </c>
      <c r="J656" t="s">
        <v>70</v>
      </c>
      <c r="K656" s="17">
        <v>58.509997999999996</v>
      </c>
      <c r="L656" s="17">
        <v>-8.1370399004225841E-3</v>
      </c>
      <c r="M656" s="17">
        <v>-0.48000400000000809</v>
      </c>
    </row>
    <row r="657" spans="9:13">
      <c r="I657" s="1">
        <v>44054</v>
      </c>
      <c r="J657" t="s">
        <v>68</v>
      </c>
      <c r="K657" s="17">
        <v>165.10000600000001</v>
      </c>
      <c r="L657" s="17">
        <v>-7.5142768555115048E-3</v>
      </c>
      <c r="M657" s="17">
        <v>-1.25</v>
      </c>
    </row>
    <row r="658" spans="9:13">
      <c r="I658" s="1">
        <v>44054</v>
      </c>
      <c r="J658" t="s">
        <v>54</v>
      </c>
      <c r="K658" s="17">
        <v>37.279998999999997</v>
      </c>
      <c r="L658" s="17">
        <v>-4.2735043876471175E-3</v>
      </c>
      <c r="M658" s="17">
        <v>-0.16000000000000369</v>
      </c>
    </row>
    <row r="659" spans="9:13">
      <c r="I659" s="1">
        <v>44054</v>
      </c>
      <c r="J659" t="s">
        <v>48</v>
      </c>
      <c r="K659" s="17">
        <v>124.599998</v>
      </c>
      <c r="L659" s="17">
        <v>-3.6782345062886836E-3</v>
      </c>
      <c r="M659" s="17">
        <v>-0.45999999999999375</v>
      </c>
    </row>
    <row r="660" spans="9:13">
      <c r="I660" s="1">
        <v>44054</v>
      </c>
      <c r="J660" t="s">
        <v>50</v>
      </c>
      <c r="K660" s="17">
        <v>159.14999399999999</v>
      </c>
      <c r="L660" s="17">
        <v>-3.0694375035669884E-3</v>
      </c>
      <c r="M660" s="17">
        <v>-0.49000499999999647</v>
      </c>
    </row>
    <row r="661" spans="9:13">
      <c r="I661" s="1">
        <v>44054</v>
      </c>
      <c r="J661" t="s">
        <v>64</v>
      </c>
      <c r="K661" s="17">
        <v>126.75</v>
      </c>
      <c r="L661" s="17">
        <v>-2.8322004340161789E-3</v>
      </c>
      <c r="M661" s="17">
        <v>-0.36000099999999691</v>
      </c>
    </row>
    <row r="662" spans="9:13">
      <c r="I662" s="1">
        <v>44054</v>
      </c>
      <c r="J662" t="s">
        <v>40</v>
      </c>
      <c r="K662" s="17">
        <v>54.290001000000004</v>
      </c>
      <c r="L662" s="17">
        <v>-1.4713629110053182E-3</v>
      </c>
      <c r="M662" s="17">
        <v>-7.9997999999996239E-2</v>
      </c>
    </row>
    <row r="663" spans="9:13">
      <c r="I663" s="1">
        <v>44054</v>
      </c>
      <c r="J663" t="s">
        <v>72</v>
      </c>
      <c r="K663" s="17">
        <v>30.200001</v>
      </c>
      <c r="L663" s="17">
        <v>0</v>
      </c>
      <c r="M663" s="17">
        <v>0</v>
      </c>
    </row>
    <row r="664" spans="9:13">
      <c r="I664" s="1">
        <v>44054</v>
      </c>
      <c r="J664" t="s">
        <v>46</v>
      </c>
      <c r="K664" s="17">
        <v>248.41999799999999</v>
      </c>
      <c r="L664" s="17">
        <v>1.1687139570243016E-3</v>
      </c>
      <c r="M664" s="17">
        <v>0.28999300000000972</v>
      </c>
    </row>
    <row r="665" spans="9:13">
      <c r="I665" s="1">
        <v>44054</v>
      </c>
      <c r="J665" t="s">
        <v>66</v>
      </c>
      <c r="K665" s="17">
        <v>9.9160000000000004</v>
      </c>
      <c r="L665" s="17">
        <v>1.142390860873114E-2</v>
      </c>
      <c r="M665" s="17">
        <v>0.1120000000000001</v>
      </c>
    </row>
    <row r="666" spans="9:13">
      <c r="I666" s="1">
        <v>44054</v>
      </c>
      <c r="J666" t="s">
        <v>76</v>
      </c>
      <c r="K666" s="17">
        <v>118.779999</v>
      </c>
      <c r="L666" s="17">
        <v>1.8521659616146699E-2</v>
      </c>
      <c r="M666" s="17">
        <v>2.1599960000000067</v>
      </c>
    </row>
    <row r="667" spans="9:13">
      <c r="I667" s="1">
        <v>44054</v>
      </c>
      <c r="J667" t="s">
        <v>74</v>
      </c>
      <c r="K667" s="17">
        <v>36.200001</v>
      </c>
      <c r="L667" s="17">
        <v>2.3176935467017094E-2</v>
      </c>
      <c r="M667" s="17">
        <v>0.82000000000000028</v>
      </c>
    </row>
    <row r="668" spans="9:13">
      <c r="I668" s="1">
        <v>44053</v>
      </c>
      <c r="J668" t="s">
        <v>56</v>
      </c>
      <c r="K668" s="17">
        <v>193.320007</v>
      </c>
      <c r="L668" s="17">
        <v>-2.6733111143001819E-2</v>
      </c>
      <c r="M668" s="17">
        <v>-5.3099980000000073</v>
      </c>
    </row>
    <row r="669" spans="9:13">
      <c r="I669" s="1">
        <v>44053</v>
      </c>
      <c r="J669" t="s">
        <v>44</v>
      </c>
      <c r="K669" s="17">
        <v>263</v>
      </c>
      <c r="L669" s="17">
        <v>-2.0265243478876122E-2</v>
      </c>
      <c r="M669" s="17">
        <v>-5.4400019999999927</v>
      </c>
    </row>
    <row r="670" spans="9:13">
      <c r="I670" s="1">
        <v>44053</v>
      </c>
      <c r="J670" t="s">
        <v>60</v>
      </c>
      <c r="K670" s="17">
        <v>208.25</v>
      </c>
      <c r="L670" s="17">
        <v>-1.9907737573564337E-2</v>
      </c>
      <c r="M670" s="17">
        <v>-4.2299959999999999</v>
      </c>
    </row>
    <row r="671" spans="9:13">
      <c r="I671" s="1">
        <v>44053</v>
      </c>
      <c r="J671" t="s">
        <v>52</v>
      </c>
      <c r="K671" s="17">
        <v>197.16000400000001</v>
      </c>
      <c r="L671" s="17">
        <v>-1.9348415528250396E-2</v>
      </c>
      <c r="M671" s="17">
        <v>-3.8899989999999889</v>
      </c>
    </row>
    <row r="672" spans="9:13">
      <c r="I672" s="1">
        <v>44053</v>
      </c>
      <c r="J672" t="s">
        <v>46</v>
      </c>
      <c r="K672" s="17">
        <v>248.13000499999998</v>
      </c>
      <c r="L672" s="17">
        <v>-1.57477227509468E-2</v>
      </c>
      <c r="M672" s="17">
        <v>-3.9700010000000248</v>
      </c>
    </row>
    <row r="673" spans="9:13">
      <c r="I673" s="1">
        <v>44053</v>
      </c>
      <c r="J673" t="s">
        <v>40</v>
      </c>
      <c r="K673" s="17">
        <v>54.369999</v>
      </c>
      <c r="L673" s="17">
        <v>-1.5214635305463351E-2</v>
      </c>
      <c r="M673" s="17">
        <v>-0.83999999999999631</v>
      </c>
    </row>
    <row r="674" spans="9:13">
      <c r="I674" s="1">
        <v>44053</v>
      </c>
      <c r="J674" t="s">
        <v>68</v>
      </c>
      <c r="K674" s="17">
        <v>166.35000600000001</v>
      </c>
      <c r="L674" s="17">
        <v>-1.0998757627801793E-2</v>
      </c>
      <c r="M674" s="17">
        <v>-1.8499909999999886</v>
      </c>
    </row>
    <row r="675" spans="9:13">
      <c r="I675" s="1">
        <v>44053</v>
      </c>
      <c r="J675" t="s">
        <v>50</v>
      </c>
      <c r="K675" s="17">
        <v>159.63999899999999</v>
      </c>
      <c r="L675" s="17">
        <v>-9.4930757522253221E-3</v>
      </c>
      <c r="M675" s="17">
        <v>-1.5299990000000037</v>
      </c>
    </row>
    <row r="676" spans="9:13">
      <c r="I676" s="1">
        <v>44053</v>
      </c>
      <c r="J676" t="s">
        <v>37</v>
      </c>
      <c r="K676" s="17">
        <v>3148.1599120000001</v>
      </c>
      <c r="L676" s="17">
        <v>-6.0932258774020042E-3</v>
      </c>
      <c r="M676" s="17">
        <v>-19.300048999999944</v>
      </c>
    </row>
    <row r="677" spans="9:13">
      <c r="I677" s="1">
        <v>44053</v>
      </c>
      <c r="J677" t="s">
        <v>62</v>
      </c>
      <c r="K677" s="17">
        <v>54.939999</v>
      </c>
      <c r="L677" s="17">
        <v>-5.2507876154263382E-3</v>
      </c>
      <c r="M677" s="17">
        <v>-0.29000099999999662</v>
      </c>
    </row>
    <row r="678" spans="9:13">
      <c r="I678" s="1">
        <v>44053</v>
      </c>
      <c r="J678" t="s">
        <v>42</v>
      </c>
      <c r="K678" s="17">
        <v>1496.8199460000001</v>
      </c>
      <c r="L678" s="17">
        <v>-1.0344901494106231E-3</v>
      </c>
      <c r="M678" s="17">
        <v>-1.5500489999999445</v>
      </c>
    </row>
    <row r="679" spans="9:13">
      <c r="I679" s="1">
        <v>44053</v>
      </c>
      <c r="J679" t="s">
        <v>76</v>
      </c>
      <c r="K679" s="17">
        <v>116.620003</v>
      </c>
      <c r="L679" s="17">
        <v>-1.0278824914833644E-3</v>
      </c>
      <c r="M679" s="17">
        <v>-0.11999500000000296</v>
      </c>
    </row>
    <row r="680" spans="9:13">
      <c r="I680" s="1">
        <v>44053</v>
      </c>
      <c r="J680" t="s">
        <v>48</v>
      </c>
      <c r="K680" s="17">
        <v>125.05999799999999</v>
      </c>
      <c r="L680" s="17">
        <v>4.799839999999449E-4</v>
      </c>
      <c r="M680" s="17">
        <v>5.9997999999993112E-2</v>
      </c>
    </row>
    <row r="681" spans="9:13">
      <c r="I681" s="1">
        <v>44053</v>
      </c>
      <c r="J681" t="s">
        <v>72</v>
      </c>
      <c r="K681" s="17">
        <v>30.200001</v>
      </c>
      <c r="L681" s="17">
        <v>5.9960359760160139E-3</v>
      </c>
      <c r="M681" s="17">
        <v>0.18000100000000074</v>
      </c>
    </row>
    <row r="682" spans="9:13">
      <c r="I682" s="1">
        <v>44053</v>
      </c>
      <c r="J682" t="s">
        <v>70</v>
      </c>
      <c r="K682" s="17">
        <v>58.990002000000004</v>
      </c>
      <c r="L682" s="17">
        <v>7.8592688853455737E-3</v>
      </c>
      <c r="M682" s="17">
        <v>0.46000300000000749</v>
      </c>
    </row>
    <row r="683" spans="9:13">
      <c r="I683" s="1">
        <v>44053</v>
      </c>
      <c r="J683" t="s">
        <v>54</v>
      </c>
      <c r="K683" s="17">
        <v>37.439999</v>
      </c>
      <c r="L683" s="17">
        <v>8.0775446439835478E-3</v>
      </c>
      <c r="M683" s="17">
        <v>0.30000000000000426</v>
      </c>
    </row>
    <row r="684" spans="9:13">
      <c r="I684" s="1">
        <v>44053</v>
      </c>
      <c r="J684" t="s">
        <v>66</v>
      </c>
      <c r="K684" s="17">
        <v>9.8040000000000003</v>
      </c>
      <c r="L684" s="17">
        <v>1.0305028854080755E-2</v>
      </c>
      <c r="M684" s="17">
        <v>9.9999999999999645E-2</v>
      </c>
    </row>
    <row r="685" spans="9:13">
      <c r="I685" s="1">
        <v>44053</v>
      </c>
      <c r="J685" t="s">
        <v>74</v>
      </c>
      <c r="K685" s="17">
        <v>35.380001</v>
      </c>
      <c r="L685" s="17">
        <v>1.3173053446337551E-2</v>
      </c>
      <c r="M685" s="17">
        <v>0.46000300000000038</v>
      </c>
    </row>
    <row r="686" spans="9:13">
      <c r="I686" s="1">
        <v>44053</v>
      </c>
      <c r="J686" t="s">
        <v>58</v>
      </c>
      <c r="K686" s="17">
        <v>112.727501</v>
      </c>
      <c r="L686" s="17">
        <v>1.4534799922561369E-2</v>
      </c>
      <c r="M686" s="17">
        <v>1.6149979999999999</v>
      </c>
    </row>
    <row r="687" spans="9:13">
      <c r="I687" s="1">
        <v>44053</v>
      </c>
      <c r="J687" t="s">
        <v>64</v>
      </c>
      <c r="K687" s="17">
        <v>127.110001</v>
      </c>
      <c r="L687" s="17">
        <v>1.7205521904653669E-2</v>
      </c>
      <c r="M687" s="17">
        <v>2.1500020000000006</v>
      </c>
    </row>
    <row r="688" spans="9:13">
      <c r="I688" s="1">
        <v>44050</v>
      </c>
      <c r="J688" t="s">
        <v>46</v>
      </c>
      <c r="K688" s="17">
        <v>252.10000600000001</v>
      </c>
      <c r="L688" s="17">
        <v>-5.1114074668016179E-2</v>
      </c>
      <c r="M688" s="17">
        <v>-13.579987000000017</v>
      </c>
    </row>
    <row r="689" spans="9:13">
      <c r="I689" s="1">
        <v>44050</v>
      </c>
      <c r="J689" t="s">
        <v>52</v>
      </c>
      <c r="K689" s="17">
        <v>201.050003</v>
      </c>
      <c r="L689" s="17">
        <v>-3.2436547606024407E-2</v>
      </c>
      <c r="M689" s="17">
        <v>-6.7399899999999775</v>
      </c>
    </row>
    <row r="690" spans="9:13">
      <c r="I690" s="1">
        <v>44050</v>
      </c>
      <c r="J690" t="s">
        <v>56</v>
      </c>
      <c r="K690" s="17">
        <v>198.63000500000001</v>
      </c>
      <c r="L690" s="17">
        <v>-2.6752859557114081E-2</v>
      </c>
      <c r="M690" s="17">
        <v>-5.4599909999999738</v>
      </c>
    </row>
    <row r="691" spans="9:13">
      <c r="I691" s="1">
        <v>44050</v>
      </c>
      <c r="J691" t="s">
        <v>58</v>
      </c>
      <c r="K691" s="17">
        <v>111.112503</v>
      </c>
      <c r="L691" s="17">
        <v>-2.4494572972307786E-2</v>
      </c>
      <c r="M691" s="17">
        <v>-2.7899929999999955</v>
      </c>
    </row>
    <row r="692" spans="9:13">
      <c r="I692" s="1">
        <v>44050</v>
      </c>
      <c r="J692" t="s">
        <v>60</v>
      </c>
      <c r="K692" s="17">
        <v>212.479996</v>
      </c>
      <c r="L692" s="17">
        <v>-1.7887727722087549E-2</v>
      </c>
      <c r="M692" s="17">
        <v>-3.8700100000000077</v>
      </c>
    </row>
    <row r="693" spans="9:13">
      <c r="I693" s="1">
        <v>44050</v>
      </c>
      <c r="J693" t="s">
        <v>37</v>
      </c>
      <c r="K693" s="17">
        <v>3167.459961</v>
      </c>
      <c r="L693" s="17">
        <v>-1.7841872558139529E-2</v>
      </c>
      <c r="M693" s="17">
        <v>-57.540038999999979</v>
      </c>
    </row>
    <row r="694" spans="9:13">
      <c r="I694" s="1">
        <v>44050</v>
      </c>
      <c r="J694" t="s">
        <v>54</v>
      </c>
      <c r="K694" s="17">
        <v>37.139998999999996</v>
      </c>
      <c r="L694" s="17">
        <v>-1.4592730554330986E-2</v>
      </c>
      <c r="M694" s="17">
        <v>-0.55000000000000426</v>
      </c>
    </row>
    <row r="695" spans="9:13">
      <c r="I695" s="1">
        <v>44050</v>
      </c>
      <c r="J695" t="s">
        <v>64</v>
      </c>
      <c r="K695" s="17">
        <v>124.959999</v>
      </c>
      <c r="L695" s="17">
        <v>-9.1976210942525966E-3</v>
      </c>
      <c r="M695" s="17">
        <v>-1.1600040000000007</v>
      </c>
    </row>
    <row r="696" spans="9:13">
      <c r="I696" s="1">
        <v>44050</v>
      </c>
      <c r="J696" t="s">
        <v>50</v>
      </c>
      <c r="K696" s="17">
        <v>161.16999799999999</v>
      </c>
      <c r="L696" s="17">
        <v>-5.0006051364515861E-3</v>
      </c>
      <c r="M696" s="17">
        <v>-0.80999800000000732</v>
      </c>
    </row>
    <row r="697" spans="9:13">
      <c r="I697" s="1">
        <v>44050</v>
      </c>
      <c r="J697" t="s">
        <v>48</v>
      </c>
      <c r="K697" s="17">
        <v>125</v>
      </c>
      <c r="L697" s="17">
        <v>-4.6185856885080116E-3</v>
      </c>
      <c r="M697" s="17">
        <v>-0.58000200000000746</v>
      </c>
    </row>
    <row r="698" spans="9:13">
      <c r="I698" s="1">
        <v>44050</v>
      </c>
      <c r="J698" t="s">
        <v>42</v>
      </c>
      <c r="K698" s="17">
        <v>1498.369995</v>
      </c>
      <c r="L698" s="17">
        <v>-4.3722091858455683E-3</v>
      </c>
      <c r="M698" s="17">
        <v>-6.5799560000000383</v>
      </c>
    </row>
    <row r="699" spans="9:13">
      <c r="I699" s="1">
        <v>44050</v>
      </c>
      <c r="J699" t="s">
        <v>66</v>
      </c>
      <c r="K699" s="17">
        <v>9.7040000000000006</v>
      </c>
      <c r="L699" s="17">
        <v>-3.491476689258464E-3</v>
      </c>
      <c r="M699" s="17">
        <v>-3.399999999999892E-2</v>
      </c>
    </row>
    <row r="700" spans="9:13">
      <c r="I700" s="1">
        <v>44050</v>
      </c>
      <c r="J700" t="s">
        <v>62</v>
      </c>
      <c r="K700" s="17">
        <v>55.23</v>
      </c>
      <c r="L700" s="17">
        <v>-9.0446817844551126E-4</v>
      </c>
      <c r="M700" s="17">
        <v>-4.9998999999999683E-2</v>
      </c>
    </row>
    <row r="701" spans="9:13">
      <c r="I701" s="1">
        <v>44050</v>
      </c>
      <c r="J701" t="s">
        <v>40</v>
      </c>
      <c r="K701" s="17">
        <v>55.209998999999996</v>
      </c>
      <c r="L701" s="17">
        <v>2.3601487886655472E-3</v>
      </c>
      <c r="M701" s="17">
        <v>0.12999699999999592</v>
      </c>
    </row>
    <row r="702" spans="9:13">
      <c r="I702" s="1">
        <v>44050</v>
      </c>
      <c r="J702" t="s">
        <v>72</v>
      </c>
      <c r="K702" s="17">
        <v>30.02</v>
      </c>
      <c r="L702" s="17">
        <v>6.0321715817694271E-3</v>
      </c>
      <c r="M702" s="17">
        <v>0.17999999999999972</v>
      </c>
    </row>
    <row r="703" spans="9:13">
      <c r="I703" s="1">
        <v>44050</v>
      </c>
      <c r="J703" t="s">
        <v>76</v>
      </c>
      <c r="K703" s="17">
        <v>116.739998</v>
      </c>
      <c r="L703" s="17">
        <v>6.3792931034482754E-3</v>
      </c>
      <c r="M703" s="17">
        <v>0.73999799999999993</v>
      </c>
    </row>
    <row r="704" spans="9:13">
      <c r="I704" s="1">
        <v>44050</v>
      </c>
      <c r="J704" t="s">
        <v>44</v>
      </c>
      <c r="K704" s="17">
        <v>268.44000199999999</v>
      </c>
      <c r="L704" s="17">
        <v>1.1911953452623317E-2</v>
      </c>
      <c r="M704" s="17">
        <v>3.1600029999999606</v>
      </c>
    </row>
    <row r="705" spans="9:13">
      <c r="I705" s="1">
        <v>44050</v>
      </c>
      <c r="J705" t="s">
        <v>70</v>
      </c>
      <c r="K705" s="17">
        <v>58.529998999999997</v>
      </c>
      <c r="L705" s="17">
        <v>1.2104391765367676E-2</v>
      </c>
      <c r="M705" s="17">
        <v>0.69999699999999621</v>
      </c>
    </row>
    <row r="706" spans="9:13">
      <c r="I706" s="1">
        <v>44050</v>
      </c>
      <c r="J706" t="s">
        <v>74</v>
      </c>
      <c r="K706" s="17">
        <v>34.919998</v>
      </c>
      <c r="L706" s="17">
        <v>1.3054742876276568E-2</v>
      </c>
      <c r="M706" s="17">
        <v>0.44999699999999621</v>
      </c>
    </row>
    <row r="707" spans="9:13">
      <c r="I707" s="1">
        <v>44050</v>
      </c>
      <c r="J707" t="s">
        <v>68</v>
      </c>
      <c r="K707" s="17">
        <v>168.199997</v>
      </c>
      <c r="L707" s="17">
        <v>1.6007212032487807E-2</v>
      </c>
      <c r="M707" s="17">
        <v>2.6499939999999924</v>
      </c>
    </row>
    <row r="708" spans="9:13">
      <c r="I708" s="1">
        <v>44049</v>
      </c>
      <c r="J708" t="s">
        <v>74</v>
      </c>
      <c r="K708" s="17">
        <v>34.470001000000003</v>
      </c>
      <c r="L708" s="17">
        <v>-3.1197328207007883E-2</v>
      </c>
      <c r="M708" s="17">
        <v>-1.1100009999999969</v>
      </c>
    </row>
    <row r="709" spans="9:13">
      <c r="I709" s="1">
        <v>44049</v>
      </c>
      <c r="J709" t="s">
        <v>40</v>
      </c>
      <c r="K709" s="17">
        <v>55.080002</v>
      </c>
      <c r="L709" s="17">
        <v>-2.7885598305682956E-2</v>
      </c>
      <c r="M709" s="17">
        <v>-1.5799979999999962</v>
      </c>
    </row>
    <row r="710" spans="9:13">
      <c r="I710" s="1">
        <v>44049</v>
      </c>
      <c r="J710" t="s">
        <v>66</v>
      </c>
      <c r="K710" s="17">
        <v>9.7379999999999995</v>
      </c>
      <c r="L710" s="17">
        <v>-2.4248496993988063E-2</v>
      </c>
      <c r="M710" s="17">
        <v>-0.24200000000000088</v>
      </c>
    </row>
    <row r="711" spans="9:13">
      <c r="I711" s="1">
        <v>44049</v>
      </c>
      <c r="J711" t="s">
        <v>68</v>
      </c>
      <c r="K711" s="17">
        <v>165.550003</v>
      </c>
      <c r="L711" s="17">
        <v>-1.3408819784109301E-2</v>
      </c>
      <c r="M711" s="17">
        <v>-2.25</v>
      </c>
    </row>
    <row r="712" spans="9:13">
      <c r="I712" s="1">
        <v>44049</v>
      </c>
      <c r="J712" t="s">
        <v>76</v>
      </c>
      <c r="K712" s="17">
        <v>116</v>
      </c>
      <c r="L712" s="17">
        <v>-1.0238882514647132E-2</v>
      </c>
      <c r="M712" s="17">
        <v>-1.1999969999999962</v>
      </c>
    </row>
    <row r="713" spans="9:13">
      <c r="I713" s="1">
        <v>44049</v>
      </c>
      <c r="J713" t="s">
        <v>62</v>
      </c>
      <c r="K713" s="17">
        <v>55.279998999999997</v>
      </c>
      <c r="L713" s="17">
        <v>-3.9639819819820444E-3</v>
      </c>
      <c r="M713" s="17">
        <v>-0.22000100000000344</v>
      </c>
    </row>
    <row r="714" spans="9:13">
      <c r="I714" s="1">
        <v>44049</v>
      </c>
      <c r="J714" t="s">
        <v>48</v>
      </c>
      <c r="K714" s="17">
        <v>125.58000200000001</v>
      </c>
      <c r="L714" s="17">
        <v>-2.1453794540385444E-3</v>
      </c>
      <c r="M714" s="17">
        <v>-0.26999599999999191</v>
      </c>
    </row>
    <row r="715" spans="9:13">
      <c r="I715" s="1">
        <v>44049</v>
      </c>
      <c r="J715" t="s">
        <v>72</v>
      </c>
      <c r="K715" s="17">
        <v>29.84</v>
      </c>
      <c r="L715" s="17">
        <v>-3.3500837520943256E-4</v>
      </c>
      <c r="M715" s="17">
        <v>-1.0000000000001563E-2</v>
      </c>
    </row>
    <row r="716" spans="9:13">
      <c r="I716" s="1">
        <v>44049</v>
      </c>
      <c r="J716" t="s">
        <v>50</v>
      </c>
      <c r="K716" s="17">
        <v>161.979996</v>
      </c>
      <c r="L716" s="17">
        <v>2.1034211958885934E-3</v>
      </c>
      <c r="M716" s="17">
        <v>0.33999700000001098</v>
      </c>
    </row>
    <row r="717" spans="9:13">
      <c r="I717" s="1">
        <v>44049</v>
      </c>
      <c r="J717" t="s">
        <v>46</v>
      </c>
      <c r="K717" s="17">
        <v>265.67999300000002</v>
      </c>
      <c r="L717" s="17">
        <v>2.9066059732497287E-3</v>
      </c>
      <c r="M717" s="17">
        <v>0.76998900000000958</v>
      </c>
    </row>
    <row r="718" spans="9:13">
      <c r="I718" s="1">
        <v>44049</v>
      </c>
      <c r="J718" t="s">
        <v>70</v>
      </c>
      <c r="K718" s="17">
        <v>57.830002</v>
      </c>
      <c r="L718" s="17">
        <v>5.0399894848802071E-3</v>
      </c>
      <c r="M718" s="17">
        <v>0.29000099999999662</v>
      </c>
    </row>
    <row r="719" spans="9:13">
      <c r="I719" s="1">
        <v>44049</v>
      </c>
      <c r="J719" t="s">
        <v>64</v>
      </c>
      <c r="K719" s="17">
        <v>126.120003</v>
      </c>
      <c r="L719" s="17">
        <v>5.3408211719606557E-3</v>
      </c>
      <c r="M719" s="17">
        <v>0.67000600000000077</v>
      </c>
    </row>
    <row r="720" spans="9:13">
      <c r="I720" s="1">
        <v>44049</v>
      </c>
      <c r="J720" t="s">
        <v>56</v>
      </c>
      <c r="K720" s="17">
        <v>204.08999599999999</v>
      </c>
      <c r="L720" s="17">
        <v>5.8153465907968245E-3</v>
      </c>
      <c r="M720" s="17">
        <v>1.1799919999999702</v>
      </c>
    </row>
    <row r="721" spans="9:13">
      <c r="I721" s="1">
        <v>44049</v>
      </c>
      <c r="J721" t="s">
        <v>37</v>
      </c>
      <c r="K721" s="17">
        <v>3225</v>
      </c>
      <c r="L721" s="17">
        <v>6.230821808003717E-3</v>
      </c>
      <c r="M721" s="17">
        <v>19.969970999999987</v>
      </c>
    </row>
    <row r="722" spans="9:13">
      <c r="I722" s="1">
        <v>44049</v>
      </c>
      <c r="J722" t="s">
        <v>60</v>
      </c>
      <c r="K722" s="17">
        <v>216.35000600000001</v>
      </c>
      <c r="L722" s="17">
        <v>1.6013919263511676E-2</v>
      </c>
      <c r="M722" s="17">
        <v>3.4100040000000149</v>
      </c>
    </row>
    <row r="723" spans="9:13">
      <c r="I723" s="1">
        <v>44049</v>
      </c>
      <c r="J723" t="s">
        <v>42</v>
      </c>
      <c r="K723" s="17">
        <v>1504.9499510000001</v>
      </c>
      <c r="L723" s="17">
        <v>1.7483713360543513E-2</v>
      </c>
      <c r="M723" s="17">
        <v>25.859985000000052</v>
      </c>
    </row>
    <row r="724" spans="9:13">
      <c r="I724" s="1">
        <v>44049</v>
      </c>
      <c r="J724" t="s">
        <v>54</v>
      </c>
      <c r="K724" s="17">
        <v>37.689999</v>
      </c>
      <c r="L724" s="17">
        <v>2.4463114311956566E-2</v>
      </c>
      <c r="M724" s="17">
        <v>0.89999799999999652</v>
      </c>
    </row>
    <row r="725" spans="9:13">
      <c r="I725" s="1">
        <v>44049</v>
      </c>
      <c r="J725" t="s">
        <v>52</v>
      </c>
      <c r="K725" s="17">
        <v>207.78999299999998</v>
      </c>
      <c r="L725" s="17">
        <v>2.5414498743656196E-2</v>
      </c>
      <c r="M725" s="17">
        <v>5.1499939999999924</v>
      </c>
    </row>
    <row r="726" spans="9:13">
      <c r="I726" s="1">
        <v>44049</v>
      </c>
      <c r="J726" t="s">
        <v>58</v>
      </c>
      <c r="K726" s="17">
        <v>113.902496</v>
      </c>
      <c r="L726" s="17">
        <v>3.4889231118682563E-2</v>
      </c>
      <c r="M726" s="17">
        <v>3.8399959999999993</v>
      </c>
    </row>
    <row r="727" spans="9:13">
      <c r="I727" s="1">
        <v>44049</v>
      </c>
      <c r="J727" t="s">
        <v>44</v>
      </c>
      <c r="K727" s="17">
        <v>265.27999900000003</v>
      </c>
      <c r="L727" s="17">
        <v>6.4868353903106066E-2</v>
      </c>
      <c r="M727" s="17">
        <v>16.160004000000015</v>
      </c>
    </row>
    <row r="728" spans="9:13">
      <c r="I728" s="1">
        <v>44048</v>
      </c>
      <c r="J728" t="s">
        <v>66</v>
      </c>
      <c r="K728" s="17">
        <v>9.98</v>
      </c>
      <c r="L728" s="17">
        <v>-1.2858555885262019E-2</v>
      </c>
      <c r="M728" s="17">
        <v>-0.12999999999999901</v>
      </c>
    </row>
    <row r="729" spans="9:13">
      <c r="I729" s="1">
        <v>44048</v>
      </c>
      <c r="J729" t="s">
        <v>62</v>
      </c>
      <c r="K729" s="17">
        <v>55.5</v>
      </c>
      <c r="L729" s="17">
        <v>-8.9285714285714281E-3</v>
      </c>
      <c r="M729" s="17">
        <v>-0.5</v>
      </c>
    </row>
    <row r="730" spans="9:13">
      <c r="I730" s="1">
        <v>44048</v>
      </c>
      <c r="J730" t="s">
        <v>48</v>
      </c>
      <c r="K730" s="17">
        <v>125.849998</v>
      </c>
      <c r="L730" s="17">
        <v>-6.4735139571091907E-3</v>
      </c>
      <c r="M730" s="17">
        <v>-0.81999999999999318</v>
      </c>
    </row>
    <row r="731" spans="9:13">
      <c r="I731" s="1">
        <v>44048</v>
      </c>
      <c r="J731" t="s">
        <v>70</v>
      </c>
      <c r="K731" s="17">
        <v>57.540001000000004</v>
      </c>
      <c r="L731" s="17">
        <v>-6.3892073907786716E-3</v>
      </c>
      <c r="M731" s="17">
        <v>-0.36999899999999286</v>
      </c>
    </row>
    <row r="732" spans="9:13">
      <c r="I732" s="1">
        <v>44048</v>
      </c>
      <c r="J732" t="s">
        <v>72</v>
      </c>
      <c r="K732" s="17">
        <v>29.85</v>
      </c>
      <c r="L732" s="17">
        <v>-5.3315561479506876E-3</v>
      </c>
      <c r="M732" s="17">
        <v>-0.16000000000000014</v>
      </c>
    </row>
    <row r="733" spans="9:13">
      <c r="I733" s="1">
        <v>44048</v>
      </c>
      <c r="J733" t="s">
        <v>76</v>
      </c>
      <c r="K733" s="17">
        <v>117.199997</v>
      </c>
      <c r="L733" s="17">
        <v>-4.9244524106338925E-3</v>
      </c>
      <c r="M733" s="17">
        <v>-0.58000200000000746</v>
      </c>
    </row>
    <row r="734" spans="9:13">
      <c r="I734" s="1">
        <v>44048</v>
      </c>
      <c r="J734" t="s">
        <v>64</v>
      </c>
      <c r="K734" s="17">
        <v>125.449997</v>
      </c>
      <c r="L734" s="17">
        <v>-3.0991657056314839E-3</v>
      </c>
      <c r="M734" s="17">
        <v>-0.38999900000000309</v>
      </c>
    </row>
    <row r="735" spans="9:13">
      <c r="I735" s="1">
        <v>44048</v>
      </c>
      <c r="J735" t="s">
        <v>68</v>
      </c>
      <c r="K735" s="17">
        <v>167.800003</v>
      </c>
      <c r="L735" s="17">
        <v>-2.9708852708695437E-3</v>
      </c>
      <c r="M735" s="17">
        <v>-0.5</v>
      </c>
    </row>
    <row r="736" spans="9:13">
      <c r="I736" s="1">
        <v>44048</v>
      </c>
      <c r="J736" t="s">
        <v>44</v>
      </c>
      <c r="K736" s="17">
        <v>249.11999500000002</v>
      </c>
      <c r="L736" s="17">
        <v>-2.8419605104113566E-3</v>
      </c>
      <c r="M736" s="17">
        <v>-0.71000699999999028</v>
      </c>
    </row>
    <row r="737" spans="9:13">
      <c r="I737" s="1">
        <v>44048</v>
      </c>
      <c r="J737" t="s">
        <v>60</v>
      </c>
      <c r="K737" s="17">
        <v>212.94000199999999</v>
      </c>
      <c r="L737" s="17">
        <v>-1.6409161774411847E-3</v>
      </c>
      <c r="M737" s="17">
        <v>-0.34999100000001704</v>
      </c>
    </row>
    <row r="738" spans="9:13">
      <c r="I738" s="1">
        <v>44048</v>
      </c>
      <c r="J738" t="s">
        <v>58</v>
      </c>
      <c r="K738" s="17">
        <v>110.0625</v>
      </c>
      <c r="L738" s="17">
        <v>3.6246659953068916E-3</v>
      </c>
      <c r="M738" s="17">
        <v>0.39749899999999627</v>
      </c>
    </row>
    <row r="739" spans="9:13">
      <c r="I739" s="1">
        <v>44048</v>
      </c>
      <c r="J739" t="s">
        <v>42</v>
      </c>
      <c r="K739" s="17">
        <v>1479.089966</v>
      </c>
      <c r="L739" s="17">
        <v>3.9298966995419274E-3</v>
      </c>
      <c r="M739" s="17">
        <v>5.7899170000000595</v>
      </c>
    </row>
    <row r="740" spans="9:13">
      <c r="I740" s="1">
        <v>44048</v>
      </c>
      <c r="J740" t="s">
        <v>40</v>
      </c>
      <c r="K740" s="17">
        <v>56.66</v>
      </c>
      <c r="L740" s="17">
        <v>5.8582990996520158E-3</v>
      </c>
      <c r="M740" s="17">
        <v>0.32999799999999624</v>
      </c>
    </row>
    <row r="741" spans="9:13">
      <c r="I741" s="1">
        <v>44048</v>
      </c>
      <c r="J741" t="s">
        <v>52</v>
      </c>
      <c r="K741" s="17">
        <v>202.63999899999999</v>
      </c>
      <c r="L741" s="17">
        <v>6.1069210842177131E-3</v>
      </c>
      <c r="M741" s="17">
        <v>1.229994999999974</v>
      </c>
    </row>
    <row r="742" spans="9:13">
      <c r="I742" s="1">
        <v>44048</v>
      </c>
      <c r="J742" t="s">
        <v>50</v>
      </c>
      <c r="K742" s="17">
        <v>161.63999899999999</v>
      </c>
      <c r="L742" s="17">
        <v>8.6110323415396674E-3</v>
      </c>
      <c r="M742" s="17">
        <v>1.3800039999999854</v>
      </c>
    </row>
    <row r="743" spans="9:13">
      <c r="I743" s="1">
        <v>44048</v>
      </c>
      <c r="J743" t="s">
        <v>46</v>
      </c>
      <c r="K743" s="17">
        <v>264.91000400000001</v>
      </c>
      <c r="L743" s="17">
        <v>1.0335590678767778E-2</v>
      </c>
      <c r="M743" s="17">
        <v>2.7099919999999997</v>
      </c>
    </row>
    <row r="744" spans="9:13">
      <c r="I744" s="1">
        <v>44048</v>
      </c>
      <c r="J744" t="s">
        <v>54</v>
      </c>
      <c r="K744" s="17">
        <v>36.790001000000004</v>
      </c>
      <c r="L744" s="17">
        <v>1.2104622399154035E-2</v>
      </c>
      <c r="M744" s="17">
        <v>0.44000300000000436</v>
      </c>
    </row>
    <row r="745" spans="9:13">
      <c r="I745" s="1">
        <v>44048</v>
      </c>
      <c r="J745" t="s">
        <v>37</v>
      </c>
      <c r="K745" s="17">
        <v>3205.030029</v>
      </c>
      <c r="L745" s="17">
        <v>2.1090645034911017E-2</v>
      </c>
      <c r="M745" s="17">
        <v>66.199951000000056</v>
      </c>
    </row>
    <row r="746" spans="9:13">
      <c r="I746" s="1">
        <v>44048</v>
      </c>
      <c r="J746" t="s">
        <v>74</v>
      </c>
      <c r="K746" s="17">
        <v>35.580002</v>
      </c>
      <c r="L746" s="17">
        <v>2.1240011481056167E-2</v>
      </c>
      <c r="M746" s="17">
        <v>0.74000199999999694</v>
      </c>
    </row>
    <row r="747" spans="9:13">
      <c r="I747" s="1">
        <v>44048</v>
      </c>
      <c r="J747" t="s">
        <v>56</v>
      </c>
      <c r="K747" s="17">
        <v>202.91000400000001</v>
      </c>
      <c r="L747" s="17">
        <v>2.8277514536284284E-2</v>
      </c>
      <c r="M747" s="17">
        <v>5.5800020000000075</v>
      </c>
    </row>
    <row r="748" spans="9:13">
      <c r="I748" s="1">
        <v>44047</v>
      </c>
      <c r="J748" t="s">
        <v>60</v>
      </c>
      <c r="K748" s="17">
        <v>213.28999300000001</v>
      </c>
      <c r="L748" s="17">
        <v>-1.5008774845577832E-2</v>
      </c>
      <c r="M748" s="17">
        <v>-3.25</v>
      </c>
    </row>
    <row r="749" spans="9:13">
      <c r="I749" s="1">
        <v>44047</v>
      </c>
      <c r="J749" t="s">
        <v>50</v>
      </c>
      <c r="K749" s="17">
        <v>160.259995</v>
      </c>
      <c r="L749" s="17">
        <v>-1.1655868454734503E-2</v>
      </c>
      <c r="M749" s="17">
        <v>-1.8899989999999889</v>
      </c>
    </row>
    <row r="750" spans="9:13">
      <c r="I750" s="1">
        <v>44047</v>
      </c>
      <c r="J750" t="s">
        <v>52</v>
      </c>
      <c r="K750" s="17">
        <v>201.41000400000001</v>
      </c>
      <c r="L750" s="17">
        <v>-8.7602637062820527E-3</v>
      </c>
      <c r="M750" s="17">
        <v>-1.7799979999999778</v>
      </c>
    </row>
    <row r="751" spans="9:13">
      <c r="I751" s="1">
        <v>44047</v>
      </c>
      <c r="J751" t="s">
        <v>44</v>
      </c>
      <c r="K751" s="17">
        <v>249.83000200000001</v>
      </c>
      <c r="L751" s="17">
        <v>-8.4537424227011659E-3</v>
      </c>
      <c r="M751" s="17">
        <v>-2.1300049999999828</v>
      </c>
    </row>
    <row r="752" spans="9:13">
      <c r="I752" s="1">
        <v>44047</v>
      </c>
      <c r="J752" t="s">
        <v>68</v>
      </c>
      <c r="K752" s="17">
        <v>168.300003</v>
      </c>
      <c r="L752" s="17">
        <v>-7.957506912732273E-3</v>
      </c>
      <c r="M752" s="17">
        <v>-1.3499909999999886</v>
      </c>
    </row>
    <row r="753" spans="9:13">
      <c r="I753" s="1">
        <v>44047</v>
      </c>
      <c r="J753" t="s">
        <v>42</v>
      </c>
      <c r="K753" s="17">
        <v>1473.3000489999999</v>
      </c>
      <c r="L753" s="17">
        <v>-6.379967719793051E-3</v>
      </c>
      <c r="M753" s="17">
        <v>-9.4599610000000212</v>
      </c>
    </row>
    <row r="754" spans="9:13">
      <c r="I754" s="1">
        <v>44047</v>
      </c>
      <c r="J754" t="s">
        <v>40</v>
      </c>
      <c r="K754" s="17">
        <v>56.330002</v>
      </c>
      <c r="L754" s="17">
        <v>-4.2424960226268328E-3</v>
      </c>
      <c r="M754" s="17">
        <v>-0.23999799999999993</v>
      </c>
    </row>
    <row r="755" spans="9:13">
      <c r="I755" s="1">
        <v>44047</v>
      </c>
      <c r="J755" t="s">
        <v>54</v>
      </c>
      <c r="K755" s="17">
        <v>36.349997999999999</v>
      </c>
      <c r="L755" s="17">
        <v>-1.0992305880524105E-3</v>
      </c>
      <c r="M755" s="17">
        <v>-4.0000999999996623E-2</v>
      </c>
    </row>
    <row r="756" spans="9:13">
      <c r="I756" s="1">
        <v>44047</v>
      </c>
      <c r="J756" t="s">
        <v>62</v>
      </c>
      <c r="K756" s="17">
        <v>56</v>
      </c>
      <c r="L756" s="17">
        <v>3.5727045373353211E-4</v>
      </c>
      <c r="M756" s="17">
        <v>2.0000000000003126E-2</v>
      </c>
    </row>
    <row r="757" spans="9:13">
      <c r="I757" s="1">
        <v>44047</v>
      </c>
      <c r="J757" t="s">
        <v>56</v>
      </c>
      <c r="K757" s="17">
        <v>197.33000200000001</v>
      </c>
      <c r="L757" s="17">
        <v>1.3193027389500399E-3</v>
      </c>
      <c r="M757" s="17">
        <v>0.25999500000000353</v>
      </c>
    </row>
    <row r="758" spans="9:13">
      <c r="I758" s="1">
        <v>44047</v>
      </c>
      <c r="J758" t="s">
        <v>74</v>
      </c>
      <c r="K758" s="17">
        <v>34.840000000000003</v>
      </c>
      <c r="L758" s="17">
        <v>2.0132297958009859E-3</v>
      </c>
      <c r="M758" s="17">
        <v>7.0000000000000284E-2</v>
      </c>
    </row>
    <row r="759" spans="9:13">
      <c r="I759" s="1">
        <v>44047</v>
      </c>
      <c r="J759" t="s">
        <v>76</v>
      </c>
      <c r="K759" s="17">
        <v>117.779999</v>
      </c>
      <c r="L759" s="17">
        <v>6.4946335625012883E-3</v>
      </c>
      <c r="M759" s="17">
        <v>0.76000200000000007</v>
      </c>
    </row>
    <row r="760" spans="9:13">
      <c r="I760" s="1">
        <v>44047</v>
      </c>
      <c r="J760" t="s">
        <v>58</v>
      </c>
      <c r="K760" s="17">
        <v>109.665001</v>
      </c>
      <c r="L760" s="17">
        <v>6.6781503155479401E-3</v>
      </c>
      <c r="M760" s="17">
        <v>0.72750100000000373</v>
      </c>
    </row>
    <row r="761" spans="9:13">
      <c r="I761" s="1">
        <v>44047</v>
      </c>
      <c r="J761" t="s">
        <v>37</v>
      </c>
      <c r="K761" s="17">
        <v>3138.830078</v>
      </c>
      <c r="L761" s="17">
        <v>8.6571780899446903E-3</v>
      </c>
      <c r="M761" s="17">
        <v>26.940184999999929</v>
      </c>
    </row>
    <row r="762" spans="9:13">
      <c r="I762" s="1">
        <v>44047</v>
      </c>
      <c r="J762" t="s">
        <v>66</v>
      </c>
      <c r="K762" s="17">
        <v>10.11</v>
      </c>
      <c r="L762" s="17">
        <v>1.0999999999999944E-2</v>
      </c>
      <c r="M762" s="17">
        <v>0.10999999999999943</v>
      </c>
    </row>
    <row r="763" spans="9:13">
      <c r="I763" s="1">
        <v>44047</v>
      </c>
      <c r="J763" t="s">
        <v>70</v>
      </c>
      <c r="K763" s="17">
        <v>57.91</v>
      </c>
      <c r="L763" s="17">
        <v>1.1705065978159688E-2</v>
      </c>
      <c r="M763" s="17">
        <v>0.66999799999999254</v>
      </c>
    </row>
    <row r="764" spans="9:13">
      <c r="I764" s="1">
        <v>44047</v>
      </c>
      <c r="J764" t="s">
        <v>64</v>
      </c>
      <c r="K764" s="17">
        <v>125.839996</v>
      </c>
      <c r="L764" s="17">
        <v>1.2307923937059401E-2</v>
      </c>
      <c r="M764" s="17">
        <v>1.5299980000000062</v>
      </c>
    </row>
    <row r="765" spans="9:13">
      <c r="I765" s="1">
        <v>44047</v>
      </c>
      <c r="J765" t="s">
        <v>72</v>
      </c>
      <c r="K765" s="17">
        <v>30.01</v>
      </c>
      <c r="L765" s="17">
        <v>1.3166744997746607E-2</v>
      </c>
      <c r="M765" s="17">
        <v>0.38999899999999954</v>
      </c>
    </row>
    <row r="766" spans="9:13">
      <c r="I766" s="1">
        <v>44047</v>
      </c>
      <c r="J766" t="s">
        <v>46</v>
      </c>
      <c r="K766" s="17">
        <v>262.20001200000002</v>
      </c>
      <c r="L766" s="17">
        <v>1.6515507354303356E-2</v>
      </c>
      <c r="M766" s="17">
        <v>4.2600100000000225</v>
      </c>
    </row>
    <row r="767" spans="9:13">
      <c r="I767" s="1">
        <v>44047</v>
      </c>
      <c r="J767" t="s">
        <v>48</v>
      </c>
      <c r="K767" s="17">
        <v>126.66999799999999</v>
      </c>
      <c r="L767" s="17">
        <v>5.0767273726239466E-2</v>
      </c>
      <c r="M767" s="17">
        <v>6.1199949999999887</v>
      </c>
    </row>
    <row r="768" spans="9:13">
      <c r="I768" s="1">
        <v>44046</v>
      </c>
      <c r="J768" t="s">
        <v>37</v>
      </c>
      <c r="K768" s="17">
        <v>3111.889893</v>
      </c>
      <c r="L768" s="17">
        <v>-1.668100412500103E-2</v>
      </c>
      <c r="M768" s="17">
        <v>-52.790038999999979</v>
      </c>
    </row>
    <row r="769" spans="9:13">
      <c r="I769" s="1">
        <v>44046</v>
      </c>
      <c r="J769" t="s">
        <v>44</v>
      </c>
      <c r="K769" s="17">
        <v>251.96000699999999</v>
      </c>
      <c r="L769" s="17">
        <v>-6.7410060846060408E-3</v>
      </c>
      <c r="M769" s="17">
        <v>-1.7099910000000023</v>
      </c>
    </row>
    <row r="770" spans="9:13">
      <c r="I770" s="1">
        <v>44046</v>
      </c>
      <c r="J770" t="s">
        <v>70</v>
      </c>
      <c r="K770" s="17">
        <v>57.240002000000004</v>
      </c>
      <c r="L770" s="17">
        <v>-4.1753305497563122E-3</v>
      </c>
      <c r="M770" s="17">
        <v>-0.23999799999999283</v>
      </c>
    </row>
    <row r="771" spans="9:13">
      <c r="I771" s="1">
        <v>44046</v>
      </c>
      <c r="J771" t="s">
        <v>42</v>
      </c>
      <c r="K771" s="17">
        <v>1482.76001</v>
      </c>
      <c r="L771" s="17">
        <v>-3.4879808937875287E-3</v>
      </c>
      <c r="M771" s="17">
        <v>-5.1899410000000898</v>
      </c>
    </row>
    <row r="772" spans="9:13">
      <c r="I772" s="1">
        <v>44046</v>
      </c>
      <c r="J772" t="s">
        <v>54</v>
      </c>
      <c r="K772" s="17">
        <v>36.389998999999996</v>
      </c>
      <c r="L772" s="17">
        <v>-2.7480767720849703E-4</v>
      </c>
      <c r="M772" s="17">
        <v>-1.0003000000004647E-2</v>
      </c>
    </row>
    <row r="773" spans="9:13">
      <c r="I773" s="1">
        <v>44046</v>
      </c>
      <c r="J773" t="s">
        <v>72</v>
      </c>
      <c r="K773" s="17">
        <v>29.620001000000002</v>
      </c>
      <c r="L773" s="17">
        <v>1.3522988505748387E-3</v>
      </c>
      <c r="M773" s="17">
        <v>4.0001000000003728E-2</v>
      </c>
    </row>
    <row r="774" spans="9:13">
      <c r="I774" s="1">
        <v>44046</v>
      </c>
      <c r="J774" t="s">
        <v>56</v>
      </c>
      <c r="K774" s="17">
        <v>197.070007</v>
      </c>
      <c r="L774" s="17">
        <v>5.1002191273446526E-3</v>
      </c>
      <c r="M774" s="17">
        <v>1</v>
      </c>
    </row>
    <row r="775" spans="9:13">
      <c r="I775" s="1">
        <v>44046</v>
      </c>
      <c r="J775" t="s">
        <v>66</v>
      </c>
      <c r="K775" s="17">
        <v>10</v>
      </c>
      <c r="L775" s="17">
        <v>8.8781275221952363E-3</v>
      </c>
      <c r="M775" s="17">
        <v>8.799999999999919E-2</v>
      </c>
    </row>
    <row r="776" spans="9:13">
      <c r="I776" s="1">
        <v>44046</v>
      </c>
      <c r="J776" t="s">
        <v>62</v>
      </c>
      <c r="K776" s="17">
        <v>55.98</v>
      </c>
      <c r="L776" s="17">
        <v>9.5581422983201849E-3</v>
      </c>
      <c r="M776" s="17">
        <v>0.52999899999999656</v>
      </c>
    </row>
    <row r="777" spans="9:13">
      <c r="I777" s="1">
        <v>44046</v>
      </c>
      <c r="J777" t="s">
        <v>48</v>
      </c>
      <c r="K777" s="17">
        <v>120.550003</v>
      </c>
      <c r="L777" s="17">
        <v>9.6314990011474467E-3</v>
      </c>
      <c r="M777" s="17">
        <v>1.1500010000000032</v>
      </c>
    </row>
    <row r="778" spans="9:13">
      <c r="I778" s="1">
        <v>44046</v>
      </c>
      <c r="J778" t="s">
        <v>64</v>
      </c>
      <c r="K778" s="17">
        <v>124.30999799999999</v>
      </c>
      <c r="L778" s="17">
        <v>1.1143614590147689E-2</v>
      </c>
      <c r="M778" s="17">
        <v>1.3699959999999862</v>
      </c>
    </row>
    <row r="779" spans="9:13">
      <c r="I779" s="1">
        <v>44046</v>
      </c>
      <c r="J779" t="s">
        <v>76</v>
      </c>
      <c r="K779" s="17">
        <v>117.019997</v>
      </c>
      <c r="L779" s="17">
        <v>1.2634121021705197E-2</v>
      </c>
      <c r="M779" s="17">
        <v>1.4599990000000105</v>
      </c>
    </row>
    <row r="780" spans="9:13">
      <c r="I780" s="1">
        <v>44046</v>
      </c>
      <c r="J780" t="s">
        <v>50</v>
      </c>
      <c r="K780" s="17">
        <v>162.14999399999999</v>
      </c>
      <c r="L780" s="17">
        <v>1.8402166697637418E-2</v>
      </c>
      <c r="M780" s="17">
        <v>2.9299929999999961</v>
      </c>
    </row>
    <row r="781" spans="9:13">
      <c r="I781" s="1">
        <v>44046</v>
      </c>
      <c r="J781" t="s">
        <v>68</v>
      </c>
      <c r="K781" s="17">
        <v>169.64999399999999</v>
      </c>
      <c r="L781" s="17">
        <v>1.953125070425183E-2</v>
      </c>
      <c r="M781" s="17">
        <v>3.25</v>
      </c>
    </row>
    <row r="782" spans="9:13">
      <c r="I782" s="1">
        <v>44046</v>
      </c>
      <c r="J782" t="s">
        <v>74</v>
      </c>
      <c r="K782" s="17">
        <v>34.770000000000003</v>
      </c>
      <c r="L782" s="17">
        <v>2.0845536675116464E-2</v>
      </c>
      <c r="M782" s="17">
        <v>0.70999900000000338</v>
      </c>
    </row>
    <row r="783" spans="9:13">
      <c r="I783" s="1">
        <v>44046</v>
      </c>
      <c r="J783" t="s">
        <v>40</v>
      </c>
      <c r="K783" s="17">
        <v>56.57</v>
      </c>
      <c r="L783" s="17">
        <v>2.3335763808534145E-2</v>
      </c>
      <c r="M783" s="17">
        <v>1.2900010000000037</v>
      </c>
    </row>
    <row r="784" spans="9:13">
      <c r="I784" s="1">
        <v>44046</v>
      </c>
      <c r="J784" t="s">
        <v>58</v>
      </c>
      <c r="K784" s="17">
        <v>108.9375</v>
      </c>
      <c r="L784" s="17">
        <v>2.5197609162476771E-2</v>
      </c>
      <c r="M784" s="17">
        <v>2.6774979999999999</v>
      </c>
    </row>
    <row r="785" spans="9:13">
      <c r="I785" s="1">
        <v>44046</v>
      </c>
      <c r="J785" t="s">
        <v>46</v>
      </c>
      <c r="K785" s="17">
        <v>257.94000199999999</v>
      </c>
      <c r="L785" s="17">
        <v>2.7567516093259217E-2</v>
      </c>
      <c r="M785" s="17">
        <v>6.9199979999999925</v>
      </c>
    </row>
    <row r="786" spans="9:13">
      <c r="I786" s="1">
        <v>44046</v>
      </c>
      <c r="J786" t="s">
        <v>52</v>
      </c>
      <c r="K786" s="17">
        <v>203.19000199999999</v>
      </c>
      <c r="L786" s="17">
        <v>4.2802133657619618E-2</v>
      </c>
      <c r="M786" s="17">
        <v>8.3399959999999851</v>
      </c>
    </row>
    <row r="787" spans="9:13">
      <c r="I787" s="1">
        <v>44046</v>
      </c>
      <c r="J787" t="s">
        <v>60</v>
      </c>
      <c r="K787" s="17">
        <v>216.53999300000001</v>
      </c>
      <c r="L787" s="17">
        <v>5.6241150583902048E-2</v>
      </c>
      <c r="M787" s="17">
        <v>11.529998000000006</v>
      </c>
    </row>
    <row r="788" spans="9:13">
      <c r="I788" s="1">
        <v>44043</v>
      </c>
      <c r="J788" t="s">
        <v>42</v>
      </c>
      <c r="K788" s="17">
        <v>1487.9499510000001</v>
      </c>
      <c r="L788" s="17">
        <v>-3.2774978817758316E-2</v>
      </c>
      <c r="M788" s="17">
        <v>-50.420043999999962</v>
      </c>
    </row>
    <row r="789" spans="9:13">
      <c r="I789" s="1">
        <v>44043</v>
      </c>
      <c r="J789" t="s">
        <v>76</v>
      </c>
      <c r="K789" s="17">
        <v>115.55999799999999</v>
      </c>
      <c r="L789" s="17">
        <v>-2.5468071758001944E-2</v>
      </c>
      <c r="M789" s="17">
        <v>-3.0200040000000143</v>
      </c>
    </row>
    <row r="790" spans="9:13">
      <c r="I790" s="1">
        <v>44043</v>
      </c>
      <c r="J790" t="s">
        <v>54</v>
      </c>
      <c r="K790" s="17">
        <v>36.400002000000001</v>
      </c>
      <c r="L790" s="17">
        <v>-8.7145694794507986E-3</v>
      </c>
      <c r="M790" s="17">
        <v>-0.31999900000000281</v>
      </c>
    </row>
    <row r="791" spans="9:13">
      <c r="I791" s="1">
        <v>44043</v>
      </c>
      <c r="J791" t="s">
        <v>46</v>
      </c>
      <c r="K791" s="17">
        <v>251.020004</v>
      </c>
      <c r="L791" s="17">
        <v>-6.8054164990618247E-3</v>
      </c>
      <c r="M791" s="17">
        <v>-1.7200009999999679</v>
      </c>
    </row>
    <row r="792" spans="9:13">
      <c r="I792" s="1">
        <v>44043</v>
      </c>
      <c r="J792" t="s">
        <v>74</v>
      </c>
      <c r="K792" s="17">
        <v>34.060001</v>
      </c>
      <c r="L792" s="17">
        <v>-6.7074947008605793E-3</v>
      </c>
      <c r="M792" s="17">
        <v>-0.23000000000000398</v>
      </c>
    </row>
    <row r="793" spans="9:13">
      <c r="I793" s="1">
        <v>44043</v>
      </c>
      <c r="J793" t="s">
        <v>50</v>
      </c>
      <c r="K793" s="17">
        <v>159.220001</v>
      </c>
      <c r="L793" s="17">
        <v>-5.9311794459783679E-3</v>
      </c>
      <c r="M793" s="17">
        <v>-0.94999699999999621</v>
      </c>
    </row>
    <row r="794" spans="9:13">
      <c r="I794" s="1">
        <v>44043</v>
      </c>
      <c r="J794" t="s">
        <v>68</v>
      </c>
      <c r="K794" s="17">
        <v>166.39999399999999</v>
      </c>
      <c r="L794" s="17">
        <v>-4.4869878966313339E-3</v>
      </c>
      <c r="M794" s="17">
        <v>-0.75</v>
      </c>
    </row>
    <row r="795" spans="9:13">
      <c r="I795" s="1">
        <v>44043</v>
      </c>
      <c r="J795" t="s">
        <v>66</v>
      </c>
      <c r="K795" s="17">
        <v>9.9120000000000008</v>
      </c>
      <c r="L795" s="17">
        <v>-4.4194455604659212E-3</v>
      </c>
      <c r="M795" s="17">
        <v>-4.3999999999998707E-2</v>
      </c>
    </row>
    <row r="796" spans="9:13">
      <c r="I796" s="1">
        <v>44043</v>
      </c>
      <c r="J796" t="s">
        <v>64</v>
      </c>
      <c r="K796" s="17">
        <v>122.94000200000001</v>
      </c>
      <c r="L796" s="17">
        <v>3.2546785475240473E-4</v>
      </c>
      <c r="M796" s="17">
        <v>4.0000000000006253E-2</v>
      </c>
    </row>
    <row r="797" spans="9:13">
      <c r="I797" s="1">
        <v>44043</v>
      </c>
      <c r="J797" t="s">
        <v>72</v>
      </c>
      <c r="K797" s="17">
        <v>29.58</v>
      </c>
      <c r="L797" s="17">
        <v>3.3818058843415659E-4</v>
      </c>
      <c r="M797" s="17">
        <v>9.9999999999980105E-3</v>
      </c>
    </row>
    <row r="798" spans="9:13">
      <c r="I798" s="1">
        <v>44043</v>
      </c>
      <c r="J798" t="s">
        <v>70</v>
      </c>
      <c r="K798" s="17">
        <v>57.48</v>
      </c>
      <c r="L798" s="17">
        <v>3.1413787633747985E-3</v>
      </c>
      <c r="M798" s="17">
        <v>0.18000099999999719</v>
      </c>
    </row>
    <row r="799" spans="9:13">
      <c r="I799" s="1">
        <v>44043</v>
      </c>
      <c r="J799" t="s">
        <v>62</v>
      </c>
      <c r="K799" s="17">
        <v>55.450001</v>
      </c>
      <c r="L799" s="17">
        <v>3.6199276018099606E-3</v>
      </c>
      <c r="M799" s="17">
        <v>0.20000100000000032</v>
      </c>
    </row>
    <row r="800" spans="9:13">
      <c r="I800" s="1">
        <v>44043</v>
      </c>
      <c r="J800" t="s">
        <v>60</v>
      </c>
      <c r="K800" s="17">
        <v>205.009995</v>
      </c>
      <c r="L800" s="17">
        <v>5.4438500866263451E-3</v>
      </c>
      <c r="M800" s="17">
        <v>1.1100010000000111</v>
      </c>
    </row>
    <row r="801" spans="9:13">
      <c r="I801" s="1">
        <v>44043</v>
      </c>
      <c r="J801" t="s">
        <v>40</v>
      </c>
      <c r="K801" s="17">
        <v>55.279998999999997</v>
      </c>
      <c r="L801" s="17">
        <v>1.0233881391924556E-2</v>
      </c>
      <c r="M801" s="17">
        <v>0.55999799999999311</v>
      </c>
    </row>
    <row r="802" spans="9:13">
      <c r="I802" s="1">
        <v>44043</v>
      </c>
      <c r="J802" t="s">
        <v>48</v>
      </c>
      <c r="K802" s="17">
        <v>119.400002</v>
      </c>
      <c r="L802" s="17">
        <v>1.1864423728813564E-2</v>
      </c>
      <c r="M802" s="17">
        <v>1.4000020000000006</v>
      </c>
    </row>
    <row r="803" spans="9:13">
      <c r="I803" s="1">
        <v>44043</v>
      </c>
      <c r="J803" t="s">
        <v>52</v>
      </c>
      <c r="K803" s="17">
        <v>194.85000600000001</v>
      </c>
      <c r="L803" s="17">
        <v>1.6431972088137337E-2</v>
      </c>
      <c r="M803" s="17">
        <v>3.1500090000000114</v>
      </c>
    </row>
    <row r="804" spans="9:13">
      <c r="I804" s="1">
        <v>44043</v>
      </c>
      <c r="J804" t="s">
        <v>56</v>
      </c>
      <c r="K804" s="17">
        <v>196.070007</v>
      </c>
      <c r="L804" s="17">
        <v>1.8492608656501187E-2</v>
      </c>
      <c r="M804" s="17">
        <v>3.5600120000000004</v>
      </c>
    </row>
    <row r="805" spans="9:13">
      <c r="I805" s="1">
        <v>44043</v>
      </c>
      <c r="J805" t="s">
        <v>37</v>
      </c>
      <c r="K805" s="17">
        <v>3164.679932</v>
      </c>
      <c r="L805" s="17">
        <v>3.6960841620384446E-2</v>
      </c>
      <c r="M805" s="17">
        <v>112.8000490000004</v>
      </c>
    </row>
    <row r="806" spans="9:13">
      <c r="I806" s="1">
        <v>44043</v>
      </c>
      <c r="J806" t="s">
        <v>44</v>
      </c>
      <c r="K806" s="17">
        <v>253.66999799999999</v>
      </c>
      <c r="L806" s="17">
        <v>8.1748392324093783E-2</v>
      </c>
      <c r="M806" s="17">
        <v>19.169997999999993</v>
      </c>
    </row>
    <row r="807" spans="9:13">
      <c r="I807" s="1">
        <v>44043</v>
      </c>
      <c r="J807" t="s">
        <v>58</v>
      </c>
      <c r="K807" s="17">
        <v>106.260002</v>
      </c>
      <c r="L807" s="17">
        <v>0.10468863489575551</v>
      </c>
      <c r="M807" s="17">
        <v>10.069999999999993</v>
      </c>
    </row>
    <row r="808" spans="9:13">
      <c r="I808" s="1">
        <v>44042</v>
      </c>
      <c r="J808" t="s">
        <v>66</v>
      </c>
      <c r="K808" s="17">
        <v>9.9559999999999995</v>
      </c>
      <c r="L808" s="17">
        <v>-4.9092645654250346E-2</v>
      </c>
      <c r="M808" s="17">
        <v>-0.51400000000000112</v>
      </c>
    </row>
    <row r="809" spans="9:13">
      <c r="I809" s="1">
        <v>44042</v>
      </c>
      <c r="J809" t="s">
        <v>76</v>
      </c>
      <c r="K809" s="17">
        <v>118.58000200000001</v>
      </c>
      <c r="L809" s="17">
        <v>-3.6718083456020789E-2</v>
      </c>
      <c r="M809" s="17">
        <v>-4.5199959999999919</v>
      </c>
    </row>
    <row r="810" spans="9:13">
      <c r="I810" s="1">
        <v>44042</v>
      </c>
      <c r="J810" t="s">
        <v>68</v>
      </c>
      <c r="K810" s="17">
        <v>167.14999399999999</v>
      </c>
      <c r="L810" s="17">
        <v>-3.3535721888448507E-2</v>
      </c>
      <c r="M810" s="17">
        <v>-5.8000030000000038</v>
      </c>
    </row>
    <row r="811" spans="9:13">
      <c r="I811" s="1">
        <v>44042</v>
      </c>
      <c r="J811" t="s">
        <v>50</v>
      </c>
      <c r="K811" s="17">
        <v>160.16999799999999</v>
      </c>
      <c r="L811" s="17">
        <v>-2.726834623421983E-2</v>
      </c>
      <c r="M811" s="17">
        <v>-4.4900060000000224</v>
      </c>
    </row>
    <row r="812" spans="9:13">
      <c r="I812" s="1">
        <v>44042</v>
      </c>
      <c r="J812" t="s">
        <v>64</v>
      </c>
      <c r="K812" s="17">
        <v>122.900002</v>
      </c>
      <c r="L812" s="17">
        <v>-1.9310548994573833E-2</v>
      </c>
      <c r="M812" s="17">
        <v>-2.4199979999999925</v>
      </c>
    </row>
    <row r="813" spans="9:13">
      <c r="I813" s="1">
        <v>44042</v>
      </c>
      <c r="J813" t="s">
        <v>48</v>
      </c>
      <c r="K813" s="17">
        <v>118</v>
      </c>
      <c r="L813" s="17">
        <v>-1.5189450842931006E-2</v>
      </c>
      <c r="M813" s="17">
        <v>-1.8199999999999932</v>
      </c>
    </row>
    <row r="814" spans="9:13">
      <c r="I814" s="1">
        <v>44042</v>
      </c>
      <c r="J814" t="s">
        <v>54</v>
      </c>
      <c r="K814" s="17">
        <v>36.720001000000003</v>
      </c>
      <c r="L814" s="17">
        <v>-1.1840662002152669E-2</v>
      </c>
      <c r="M814" s="17">
        <v>-0.43999899999999315</v>
      </c>
    </row>
    <row r="815" spans="9:13">
      <c r="I815" s="1">
        <v>44042</v>
      </c>
      <c r="J815" t="s">
        <v>52</v>
      </c>
      <c r="K815" s="17">
        <v>191.699997</v>
      </c>
      <c r="L815" s="17">
        <v>-9.8652135227250727E-3</v>
      </c>
      <c r="M815" s="17">
        <v>-1.9100040000000149</v>
      </c>
    </row>
    <row r="816" spans="9:13">
      <c r="I816" s="1">
        <v>44042</v>
      </c>
      <c r="J816" t="s">
        <v>74</v>
      </c>
      <c r="K816" s="17">
        <v>34.290001000000004</v>
      </c>
      <c r="L816" s="17">
        <v>-8.0994793173270619E-3</v>
      </c>
      <c r="M816" s="17">
        <v>-0.27999899999999656</v>
      </c>
    </row>
    <row r="817" spans="9:13">
      <c r="I817" s="1">
        <v>44042</v>
      </c>
      <c r="J817" t="s">
        <v>62</v>
      </c>
      <c r="K817" s="17">
        <v>55.25</v>
      </c>
      <c r="L817" s="17">
        <v>-8.0790124222798552E-3</v>
      </c>
      <c r="M817" s="17">
        <v>-0.45000100000000032</v>
      </c>
    </row>
    <row r="818" spans="9:13">
      <c r="I818" s="1">
        <v>44042</v>
      </c>
      <c r="J818" t="s">
        <v>70</v>
      </c>
      <c r="K818" s="17">
        <v>57.299999</v>
      </c>
      <c r="L818" s="17">
        <v>-2.6110008248737999E-3</v>
      </c>
      <c r="M818" s="17">
        <v>-0.15000200000000063</v>
      </c>
    </row>
    <row r="819" spans="9:13">
      <c r="I819" s="1">
        <v>44042</v>
      </c>
      <c r="J819" t="s">
        <v>60</v>
      </c>
      <c r="K819" s="17">
        <v>203.89999399999999</v>
      </c>
      <c r="L819" s="17">
        <v>-7.8410272257287248E-4</v>
      </c>
      <c r="M819" s="17">
        <v>-0.16000400000001491</v>
      </c>
    </row>
    <row r="820" spans="9:13">
      <c r="I820" s="1">
        <v>44042</v>
      </c>
      <c r="J820" t="s">
        <v>72</v>
      </c>
      <c r="K820" s="17">
        <v>29.57</v>
      </c>
      <c r="L820" s="17">
        <v>3.383288341790063E-4</v>
      </c>
      <c r="M820" s="17">
        <v>1.0001000000002591E-2</v>
      </c>
    </row>
    <row r="821" spans="9:13">
      <c r="I821" s="1">
        <v>44042</v>
      </c>
      <c r="J821" t="s">
        <v>46</v>
      </c>
      <c r="K821" s="17">
        <v>252.74000499999997</v>
      </c>
      <c r="L821" s="17">
        <v>1.148774028307647E-3</v>
      </c>
      <c r="M821" s="17">
        <v>0.29000799999994342</v>
      </c>
    </row>
    <row r="822" spans="9:13">
      <c r="I822" s="1">
        <v>44042</v>
      </c>
      <c r="J822" t="s">
        <v>40</v>
      </c>
      <c r="K822" s="17">
        <v>54.720001000000003</v>
      </c>
      <c r="L822" s="17">
        <v>3.484357298447904E-3</v>
      </c>
      <c r="M822" s="17">
        <v>0.19000200000000689</v>
      </c>
    </row>
    <row r="823" spans="9:13">
      <c r="I823" s="1">
        <v>44042</v>
      </c>
      <c r="J823" t="s">
        <v>44</v>
      </c>
      <c r="K823" s="17">
        <v>234.5</v>
      </c>
      <c r="L823" s="17">
        <v>5.1867076870287798E-3</v>
      </c>
      <c r="M823" s="17">
        <v>1.2100069999999903</v>
      </c>
    </row>
    <row r="824" spans="9:13">
      <c r="I824" s="1">
        <v>44042</v>
      </c>
      <c r="J824" t="s">
        <v>37</v>
      </c>
      <c r="K824" s="17">
        <v>3051.8798829999996</v>
      </c>
      <c r="L824" s="17">
        <v>6.0490101711795502E-3</v>
      </c>
      <c r="M824" s="17">
        <v>18.349853999999596</v>
      </c>
    </row>
    <row r="825" spans="9:13">
      <c r="I825" s="1">
        <v>44042</v>
      </c>
      <c r="J825" t="s">
        <v>42</v>
      </c>
      <c r="K825" s="17">
        <v>1538.369995</v>
      </c>
      <c r="L825" s="17">
        <v>9.753782320078128E-3</v>
      </c>
      <c r="M825" s="17">
        <v>14.859985000000052</v>
      </c>
    </row>
    <row r="826" spans="9:13">
      <c r="I826" s="1">
        <v>44042</v>
      </c>
      <c r="J826" t="s">
        <v>58</v>
      </c>
      <c r="K826" s="17">
        <v>96.190002000000007</v>
      </c>
      <c r="L826" s="17">
        <v>1.2100178744737209E-2</v>
      </c>
      <c r="M826" s="17">
        <v>1.1500010000000032</v>
      </c>
    </row>
    <row r="827" spans="9:13">
      <c r="I827" s="1">
        <v>44042</v>
      </c>
      <c r="J827" t="s">
        <v>56</v>
      </c>
      <c r="K827" s="17">
        <v>192.509995</v>
      </c>
      <c r="L827" s="17">
        <v>4.2849343135990987E-2</v>
      </c>
      <c r="M827" s="17">
        <v>7.9099889999999959</v>
      </c>
    </row>
    <row r="828" spans="9:13">
      <c r="I828" s="1">
        <v>44041</v>
      </c>
      <c r="J828" t="s">
        <v>40</v>
      </c>
      <c r="K828" s="17">
        <v>54.529998999999997</v>
      </c>
      <c r="L828" s="17">
        <v>-3.229812004607352E-2</v>
      </c>
      <c r="M828" s="17">
        <v>-1.8199990000000028</v>
      </c>
    </row>
    <row r="829" spans="9:13">
      <c r="I829" s="1">
        <v>44041</v>
      </c>
      <c r="J829" t="s">
        <v>72</v>
      </c>
      <c r="K829" s="17">
        <v>29.559998999999998</v>
      </c>
      <c r="L829" s="17">
        <v>-4.378645861278503E-3</v>
      </c>
      <c r="M829" s="17">
        <v>-0.13000200000000461</v>
      </c>
    </row>
    <row r="830" spans="9:13">
      <c r="I830" s="1">
        <v>44041</v>
      </c>
      <c r="J830" t="s">
        <v>70</v>
      </c>
      <c r="K830" s="17">
        <v>57.450001</v>
      </c>
      <c r="L830" s="17">
        <v>-5.2190327070279329E-4</v>
      </c>
      <c r="M830" s="17">
        <v>-2.9998999999996556E-2</v>
      </c>
    </row>
    <row r="831" spans="9:13">
      <c r="I831" s="1">
        <v>44041</v>
      </c>
      <c r="J831" t="s">
        <v>66</v>
      </c>
      <c r="K831" s="17">
        <v>10.47</v>
      </c>
      <c r="L831" s="17">
        <v>3.8350910834133198E-3</v>
      </c>
      <c r="M831" s="17">
        <v>4.0000000000000924E-2</v>
      </c>
    </row>
    <row r="832" spans="9:13">
      <c r="I832" s="1">
        <v>44041</v>
      </c>
      <c r="J832" t="s">
        <v>62</v>
      </c>
      <c r="K832" s="17">
        <v>55.700001</v>
      </c>
      <c r="L832" s="17">
        <v>6.3234509963306764E-3</v>
      </c>
      <c r="M832" s="17">
        <v>0.35000300000000095</v>
      </c>
    </row>
    <row r="833" spans="9:13">
      <c r="I833" s="1">
        <v>44041</v>
      </c>
      <c r="J833" t="s">
        <v>64</v>
      </c>
      <c r="K833" s="17">
        <v>125.32</v>
      </c>
      <c r="L833" s="17">
        <v>6.8289466792885853E-3</v>
      </c>
      <c r="M833" s="17">
        <v>0.84999899999999684</v>
      </c>
    </row>
    <row r="834" spans="9:13">
      <c r="I834" s="1">
        <v>44041</v>
      </c>
      <c r="J834" t="s">
        <v>60</v>
      </c>
      <c r="K834" s="17">
        <v>204.05999800000001</v>
      </c>
      <c r="L834" s="17">
        <v>1.0097980198040226E-2</v>
      </c>
      <c r="M834" s="17">
        <v>2.0399940000000072</v>
      </c>
    </row>
    <row r="835" spans="9:13">
      <c r="I835" s="1">
        <v>44041</v>
      </c>
      <c r="J835" t="s">
        <v>37</v>
      </c>
      <c r="K835" s="17">
        <v>3033.530029</v>
      </c>
      <c r="L835" s="17">
        <v>1.1065432848018817E-2</v>
      </c>
      <c r="M835" s="17">
        <v>33.199951000000056</v>
      </c>
    </row>
    <row r="836" spans="9:13">
      <c r="I836" s="1">
        <v>44041</v>
      </c>
      <c r="J836" t="s">
        <v>42</v>
      </c>
      <c r="K836" s="17">
        <v>1523.51001</v>
      </c>
      <c r="L836" s="17">
        <v>1.320785135038839E-2</v>
      </c>
      <c r="M836" s="17">
        <v>19.859985999999935</v>
      </c>
    </row>
    <row r="837" spans="9:13">
      <c r="I837" s="1">
        <v>44041</v>
      </c>
      <c r="J837" t="s">
        <v>46</v>
      </c>
      <c r="K837" s="17">
        <v>252.44999700000002</v>
      </c>
      <c r="L837" s="17">
        <v>1.3651852877110985E-2</v>
      </c>
      <c r="M837" s="17">
        <v>3.3999940000000493</v>
      </c>
    </row>
    <row r="838" spans="9:13">
      <c r="I838" s="1">
        <v>44041</v>
      </c>
      <c r="J838" t="s">
        <v>44</v>
      </c>
      <c r="K838" s="17">
        <v>233.28999300000001</v>
      </c>
      <c r="L838" s="17">
        <v>1.3775413127399E-2</v>
      </c>
      <c r="M838" s="17">
        <v>3.1699979999999925</v>
      </c>
    </row>
    <row r="839" spans="9:13">
      <c r="I839" s="1">
        <v>44041</v>
      </c>
      <c r="J839" t="s">
        <v>74</v>
      </c>
      <c r="K839" s="17">
        <v>34.57</v>
      </c>
      <c r="L839" s="17">
        <v>1.4675667742882301E-2</v>
      </c>
      <c r="M839" s="17">
        <v>0.5</v>
      </c>
    </row>
    <row r="840" spans="9:13">
      <c r="I840" s="1">
        <v>44041</v>
      </c>
      <c r="J840" t="s">
        <v>54</v>
      </c>
      <c r="K840" s="17">
        <v>37.159999999999997</v>
      </c>
      <c r="L840" s="17">
        <v>1.5023189974782915E-2</v>
      </c>
      <c r="M840" s="17">
        <v>0.54999899999999258</v>
      </c>
    </row>
    <row r="841" spans="9:13">
      <c r="I841" s="1">
        <v>44041</v>
      </c>
      <c r="J841" t="s">
        <v>68</v>
      </c>
      <c r="K841" s="17">
        <v>172.949997</v>
      </c>
      <c r="L841" s="17">
        <v>1.6157462094432348E-2</v>
      </c>
      <c r="M841" s="17">
        <v>2.75</v>
      </c>
    </row>
    <row r="842" spans="9:13">
      <c r="I842" s="1">
        <v>44041</v>
      </c>
      <c r="J842" t="s">
        <v>58</v>
      </c>
      <c r="K842" s="17">
        <v>95.040001000000004</v>
      </c>
      <c r="L842" s="17">
        <v>1.9168375771837165E-2</v>
      </c>
      <c r="M842" s="17">
        <v>1.7874989999999968</v>
      </c>
    </row>
    <row r="843" spans="9:13">
      <c r="I843" s="1">
        <v>44041</v>
      </c>
      <c r="J843" t="s">
        <v>76</v>
      </c>
      <c r="K843" s="17">
        <v>123.099998</v>
      </c>
      <c r="L843" s="17">
        <v>2.0222061321993647E-2</v>
      </c>
      <c r="M843" s="17">
        <v>2.4399939999999987</v>
      </c>
    </row>
    <row r="844" spans="9:13">
      <c r="I844" s="1">
        <v>44041</v>
      </c>
      <c r="J844" t="s">
        <v>52</v>
      </c>
      <c r="K844" s="17">
        <v>193.61000100000001</v>
      </c>
      <c r="L844" s="17">
        <v>2.168865963060692E-2</v>
      </c>
      <c r="M844" s="17">
        <v>4.1100010000000111</v>
      </c>
    </row>
    <row r="845" spans="9:13">
      <c r="I845" s="1">
        <v>44041</v>
      </c>
      <c r="J845" t="s">
        <v>50</v>
      </c>
      <c r="K845" s="17">
        <v>164.66000400000001</v>
      </c>
      <c r="L845" s="17">
        <v>2.6814685539943366E-2</v>
      </c>
      <c r="M845" s="17">
        <v>4.3000030000000038</v>
      </c>
    </row>
    <row r="846" spans="9:13">
      <c r="I846" s="1">
        <v>44041</v>
      </c>
      <c r="J846" t="s">
        <v>48</v>
      </c>
      <c r="K846" s="17">
        <v>119.82</v>
      </c>
      <c r="L846" s="17">
        <v>3.5698832471279467E-2</v>
      </c>
      <c r="M846" s="17">
        <v>4.1299979999999863</v>
      </c>
    </row>
    <row r="847" spans="9:13">
      <c r="I847" s="1">
        <v>44041</v>
      </c>
      <c r="J847" t="s">
        <v>56</v>
      </c>
      <c r="K847" s="17">
        <v>184.60000600000001</v>
      </c>
      <c r="L847" s="17">
        <v>4.7257059119372391E-2</v>
      </c>
      <c r="M847" s="17">
        <v>8.3300020000000075</v>
      </c>
    </row>
    <row r="848" spans="9:13">
      <c r="I848" s="1">
        <v>44040</v>
      </c>
      <c r="J848" t="s">
        <v>50</v>
      </c>
      <c r="K848" s="17">
        <v>160.36000100000001</v>
      </c>
      <c r="L848" s="17">
        <v>-2.7354850104774845E-2</v>
      </c>
      <c r="M848" s="17">
        <v>-4.5099939999999776</v>
      </c>
    </row>
    <row r="849" spans="9:13">
      <c r="I849" s="1">
        <v>44040</v>
      </c>
      <c r="J849" t="s">
        <v>37</v>
      </c>
      <c r="K849" s="17">
        <v>3000.330078</v>
      </c>
      <c r="L849" s="17">
        <v>-1.79627206314938E-2</v>
      </c>
      <c r="M849" s="17">
        <v>-54.879883000000063</v>
      </c>
    </row>
    <row r="850" spans="9:13">
      <c r="I850" s="1">
        <v>44040</v>
      </c>
      <c r="J850" t="s">
        <v>42</v>
      </c>
      <c r="K850" s="17">
        <v>1503.650024</v>
      </c>
      <c r="L850" s="17">
        <v>-1.6855971891343451E-2</v>
      </c>
      <c r="M850" s="17">
        <v>-25.780029999999897</v>
      </c>
    </row>
    <row r="851" spans="9:13">
      <c r="I851" s="1">
        <v>44040</v>
      </c>
      <c r="J851" t="s">
        <v>58</v>
      </c>
      <c r="K851" s="17">
        <v>93.252502000000007</v>
      </c>
      <c r="L851" s="17">
        <v>-1.6427550183051226E-2</v>
      </c>
      <c r="M851" s="17">
        <v>-1.5574959999999862</v>
      </c>
    </row>
    <row r="852" spans="9:13">
      <c r="I852" s="1">
        <v>44040</v>
      </c>
      <c r="J852" t="s">
        <v>40</v>
      </c>
      <c r="K852" s="17">
        <v>56.349997999999999</v>
      </c>
      <c r="L852" s="17">
        <v>-1.5376585706797091E-2</v>
      </c>
      <c r="M852" s="17">
        <v>-0.88000199999999751</v>
      </c>
    </row>
    <row r="853" spans="9:13">
      <c r="I853" s="1">
        <v>44040</v>
      </c>
      <c r="J853" t="s">
        <v>44</v>
      </c>
      <c r="K853" s="17">
        <v>230.11999500000002</v>
      </c>
      <c r="L853" s="17">
        <v>-1.4475396145610204E-2</v>
      </c>
      <c r="M853" s="17">
        <v>-3.3800049999999828</v>
      </c>
    </row>
    <row r="854" spans="9:13">
      <c r="I854" s="1">
        <v>44040</v>
      </c>
      <c r="J854" t="s">
        <v>64</v>
      </c>
      <c r="K854" s="17">
        <v>124.470001</v>
      </c>
      <c r="L854" s="17">
        <v>-1.3786530495099678E-2</v>
      </c>
      <c r="M854" s="17">
        <v>-1.7399979999999999</v>
      </c>
    </row>
    <row r="855" spans="9:13">
      <c r="I855" s="1">
        <v>44040</v>
      </c>
      <c r="J855" t="s">
        <v>56</v>
      </c>
      <c r="K855" s="17">
        <v>176.270004</v>
      </c>
      <c r="L855" s="17">
        <v>-9.6077763705534631E-3</v>
      </c>
      <c r="M855" s="17">
        <v>-1.7099919999999997</v>
      </c>
    </row>
    <row r="856" spans="9:13">
      <c r="I856" s="1">
        <v>44040</v>
      </c>
      <c r="J856" t="s">
        <v>60</v>
      </c>
      <c r="K856" s="17">
        <v>202.020004</v>
      </c>
      <c r="L856" s="17">
        <v>-8.9771986565455753E-3</v>
      </c>
      <c r="M856" s="17">
        <v>-1.8300020000000075</v>
      </c>
    </row>
    <row r="857" spans="9:13">
      <c r="I857" s="1">
        <v>44040</v>
      </c>
      <c r="J857" t="s">
        <v>68</v>
      </c>
      <c r="K857" s="17">
        <v>170.199997</v>
      </c>
      <c r="L857" s="17">
        <v>-7.8694606609829524E-3</v>
      </c>
      <c r="M857" s="17">
        <v>-1.3500060000000076</v>
      </c>
    </row>
    <row r="858" spans="9:13">
      <c r="I858" s="1">
        <v>44040</v>
      </c>
      <c r="J858" t="s">
        <v>52</v>
      </c>
      <c r="K858" s="17">
        <v>189.5</v>
      </c>
      <c r="L858" s="17">
        <v>-7.6456166028524425E-3</v>
      </c>
      <c r="M858" s="17">
        <v>-1.4600070000000187</v>
      </c>
    </row>
    <row r="859" spans="9:13">
      <c r="I859" s="1">
        <v>44040</v>
      </c>
      <c r="J859" t="s">
        <v>46</v>
      </c>
      <c r="K859" s="17">
        <v>249.05000299999998</v>
      </c>
      <c r="L859" s="17">
        <v>-7.2151717802154021E-3</v>
      </c>
      <c r="M859" s="17">
        <v>-1.8099980000000073</v>
      </c>
    </row>
    <row r="860" spans="9:13">
      <c r="I860" s="1">
        <v>44040</v>
      </c>
      <c r="J860" t="s">
        <v>54</v>
      </c>
      <c r="K860" s="17">
        <v>36.610001000000004</v>
      </c>
      <c r="L860" s="17">
        <v>-6.5128090373300796E-3</v>
      </c>
      <c r="M860" s="17">
        <v>-0.23999699999999535</v>
      </c>
    </row>
    <row r="861" spans="9:13">
      <c r="I861" s="1">
        <v>44040</v>
      </c>
      <c r="J861" t="s">
        <v>74</v>
      </c>
      <c r="K861" s="17">
        <v>34.07</v>
      </c>
      <c r="L861" s="17">
        <v>-4.6742623429739004E-3</v>
      </c>
      <c r="M861" s="17">
        <v>-0.15999999999999659</v>
      </c>
    </row>
    <row r="862" spans="9:13">
      <c r="I862" s="1">
        <v>44040</v>
      </c>
      <c r="J862" t="s">
        <v>76</v>
      </c>
      <c r="K862" s="17">
        <v>120.660004</v>
      </c>
      <c r="L862" s="17">
        <v>-2.6450569686297305E-3</v>
      </c>
      <c r="M862" s="17">
        <v>-0.3199989999999957</v>
      </c>
    </row>
    <row r="863" spans="9:13">
      <c r="I863" s="1">
        <v>44040</v>
      </c>
      <c r="J863" t="s">
        <v>48</v>
      </c>
      <c r="K863" s="17">
        <v>115.69000200000001</v>
      </c>
      <c r="L863" s="17">
        <v>-1.467279462564393E-3</v>
      </c>
      <c r="M863" s="17">
        <v>-0.16999899999999002</v>
      </c>
    </row>
    <row r="864" spans="9:13">
      <c r="I864" s="1">
        <v>44040</v>
      </c>
      <c r="J864" t="s">
        <v>62</v>
      </c>
      <c r="K864" s="17">
        <v>55.349997999999999</v>
      </c>
      <c r="L864" s="17">
        <v>1.8066498012280364E-4</v>
      </c>
      <c r="M864" s="17">
        <v>9.9979999999959546E-3</v>
      </c>
    </row>
    <row r="865" spans="9:13">
      <c r="I865" s="1">
        <v>44040</v>
      </c>
      <c r="J865" t="s">
        <v>66</v>
      </c>
      <c r="K865" s="17">
        <v>10.43</v>
      </c>
      <c r="L865" s="17">
        <v>4.3331728454501619E-3</v>
      </c>
      <c r="M865" s="17">
        <v>4.4999999999999929E-2</v>
      </c>
    </row>
    <row r="866" spans="9:13">
      <c r="I866" s="1">
        <v>44040</v>
      </c>
      <c r="J866" t="s">
        <v>70</v>
      </c>
      <c r="K866" s="17">
        <v>57.48</v>
      </c>
      <c r="L866" s="17">
        <v>1.0726235462040309E-2</v>
      </c>
      <c r="M866" s="17">
        <v>0.61000099999999691</v>
      </c>
    </row>
    <row r="867" spans="9:13">
      <c r="I867" s="1">
        <v>44040</v>
      </c>
      <c r="J867" t="s">
        <v>72</v>
      </c>
      <c r="K867" s="17">
        <v>29.690001000000002</v>
      </c>
      <c r="L867" s="17">
        <v>1.3656537601347373E-2</v>
      </c>
      <c r="M867" s="17">
        <v>0.40000000000000213</v>
      </c>
    </row>
    <row r="868" spans="9:13">
      <c r="I868" s="1">
        <v>44039</v>
      </c>
      <c r="J868" t="s">
        <v>68</v>
      </c>
      <c r="K868" s="17">
        <v>171.550003</v>
      </c>
      <c r="L868" s="17">
        <v>-2.7494280980531034E-2</v>
      </c>
      <c r="M868" s="17">
        <v>-4.8499909999999886</v>
      </c>
    </row>
    <row r="869" spans="9:13">
      <c r="I869" s="1">
        <v>44039</v>
      </c>
      <c r="J869" t="s">
        <v>48</v>
      </c>
      <c r="K869" s="17">
        <v>115.860001</v>
      </c>
      <c r="L869" s="17">
        <v>-2.6550126698457289E-2</v>
      </c>
      <c r="M869" s="17">
        <v>-3.1599960000000067</v>
      </c>
    </row>
    <row r="870" spans="9:13">
      <c r="I870" s="1">
        <v>44039</v>
      </c>
      <c r="J870" t="s">
        <v>66</v>
      </c>
      <c r="K870" s="17">
        <v>10.385</v>
      </c>
      <c r="L870" s="17">
        <v>-2.3966165413533906E-2</v>
      </c>
      <c r="M870" s="17">
        <v>-0.25500000000000078</v>
      </c>
    </row>
    <row r="871" spans="9:13">
      <c r="I871" s="1">
        <v>44039</v>
      </c>
      <c r="J871" t="s">
        <v>54</v>
      </c>
      <c r="K871" s="17">
        <v>36.849997999999999</v>
      </c>
      <c r="L871" s="17">
        <v>-1.838047367127146E-2</v>
      </c>
      <c r="M871" s="17">
        <v>-0.69000300000000436</v>
      </c>
    </row>
    <row r="872" spans="9:13">
      <c r="I872" s="1">
        <v>44039</v>
      </c>
      <c r="J872" t="s">
        <v>76</v>
      </c>
      <c r="K872" s="17">
        <v>120.980003</v>
      </c>
      <c r="L872" s="17">
        <v>-9.659470869041592E-3</v>
      </c>
      <c r="M872" s="17">
        <v>-1.1800010000000043</v>
      </c>
    </row>
    <row r="873" spans="9:13">
      <c r="I873" s="1">
        <v>44039</v>
      </c>
      <c r="J873" t="s">
        <v>72</v>
      </c>
      <c r="K873" s="17">
        <v>29.290001</v>
      </c>
      <c r="L873" s="17">
        <v>-9.4690226580994279E-3</v>
      </c>
      <c r="M873" s="17">
        <v>-0.27999900000000011</v>
      </c>
    </row>
    <row r="874" spans="9:13">
      <c r="I874" s="1">
        <v>44039</v>
      </c>
      <c r="J874" t="s">
        <v>62</v>
      </c>
      <c r="K874" s="17">
        <v>55.34</v>
      </c>
      <c r="L874" s="17">
        <v>-5.5705658375357686E-3</v>
      </c>
      <c r="M874" s="17">
        <v>-0.31000199999999722</v>
      </c>
    </row>
    <row r="875" spans="9:13">
      <c r="I875" s="1">
        <v>44039</v>
      </c>
      <c r="J875" t="s">
        <v>74</v>
      </c>
      <c r="K875" s="17">
        <v>34.229999999999997</v>
      </c>
      <c r="L875" s="17">
        <v>-4.0732907789727633E-3</v>
      </c>
      <c r="M875" s="17">
        <v>-0.13999900000000309</v>
      </c>
    </row>
    <row r="876" spans="9:13">
      <c r="I876" s="1">
        <v>44039</v>
      </c>
      <c r="J876" t="s">
        <v>70</v>
      </c>
      <c r="K876" s="17">
        <v>56.869999</v>
      </c>
      <c r="L876" s="17">
        <v>3.5182059285209828E-4</v>
      </c>
      <c r="M876" s="17">
        <v>2.0001000000000602E-2</v>
      </c>
    </row>
    <row r="877" spans="9:13">
      <c r="I877" s="1">
        <v>44039</v>
      </c>
      <c r="J877" t="s">
        <v>64</v>
      </c>
      <c r="K877" s="17">
        <v>126.209999</v>
      </c>
      <c r="L877" s="17">
        <v>3.3388822375475815E-3</v>
      </c>
      <c r="M877" s="17">
        <v>0.41999799999999254</v>
      </c>
    </row>
    <row r="878" spans="9:13">
      <c r="I878" s="1">
        <v>44039</v>
      </c>
      <c r="J878" t="s">
        <v>46</v>
      </c>
      <c r="K878" s="17">
        <v>250.86000099999998</v>
      </c>
      <c r="L878" s="17">
        <v>7.4698835341364764E-3</v>
      </c>
      <c r="M878" s="17">
        <v>1.8600009999999827</v>
      </c>
    </row>
    <row r="879" spans="9:13">
      <c r="I879" s="1">
        <v>44039</v>
      </c>
      <c r="J879" t="s">
        <v>44</v>
      </c>
      <c r="K879" s="17">
        <v>233.5</v>
      </c>
      <c r="L879" s="17">
        <v>1.209307318862857E-2</v>
      </c>
      <c r="M879" s="17">
        <v>2.7899930000000097</v>
      </c>
    </row>
    <row r="880" spans="9:13">
      <c r="I880" s="1">
        <v>44039</v>
      </c>
      <c r="J880" t="s">
        <v>60</v>
      </c>
      <c r="K880" s="17">
        <v>203.85000600000001</v>
      </c>
      <c r="L880" s="17">
        <v>1.2667674922985489E-2</v>
      </c>
      <c r="M880" s="17">
        <v>2.5500030000000038</v>
      </c>
    </row>
    <row r="881" spans="9:13">
      <c r="I881" s="1">
        <v>44039</v>
      </c>
      <c r="J881" t="s">
        <v>52</v>
      </c>
      <c r="K881" s="17">
        <v>190.96000700000002</v>
      </c>
      <c r="L881" s="17">
        <v>1.3104153718920122E-2</v>
      </c>
      <c r="M881" s="17">
        <v>2.4700020000000222</v>
      </c>
    </row>
    <row r="882" spans="9:13">
      <c r="I882" s="1">
        <v>44039</v>
      </c>
      <c r="J882" t="s">
        <v>42</v>
      </c>
      <c r="K882" s="17">
        <v>1529.4300539999999</v>
      </c>
      <c r="L882" s="17">
        <v>1.40697207608483E-2</v>
      </c>
      <c r="M882" s="17">
        <v>21.220092999999906</v>
      </c>
    </row>
    <row r="883" spans="9:13">
      <c r="I883" s="1">
        <v>44039</v>
      </c>
      <c r="J883" t="s">
        <v>37</v>
      </c>
      <c r="K883" s="17">
        <v>3055.209961</v>
      </c>
      <c r="L883" s="17">
        <v>1.5387648801098417E-2</v>
      </c>
      <c r="M883" s="17">
        <v>46.300048999999944</v>
      </c>
    </row>
    <row r="884" spans="9:13">
      <c r="I884" s="1">
        <v>44039</v>
      </c>
      <c r="J884" t="s">
        <v>58</v>
      </c>
      <c r="K884" s="17">
        <v>94.809997999999993</v>
      </c>
      <c r="L884" s="17">
        <v>2.3700265047784087E-2</v>
      </c>
      <c r="M884" s="17">
        <v>2.1949999999999932</v>
      </c>
    </row>
    <row r="885" spans="9:13">
      <c r="I885" s="1">
        <v>44039</v>
      </c>
      <c r="J885" t="s">
        <v>56</v>
      </c>
      <c r="K885" s="17">
        <v>177.979996</v>
      </c>
      <c r="L885" s="17">
        <v>3.1409353632468127E-2</v>
      </c>
      <c r="M885" s="17">
        <v>5.4199979999999925</v>
      </c>
    </row>
    <row r="886" spans="9:13">
      <c r="I886" s="1">
        <v>44039</v>
      </c>
      <c r="J886" t="s">
        <v>40</v>
      </c>
      <c r="K886" s="17">
        <v>57.23</v>
      </c>
      <c r="L886" s="17">
        <v>3.8280134947027068E-2</v>
      </c>
      <c r="M886" s="17">
        <v>2.1100009999999969</v>
      </c>
    </row>
    <row r="887" spans="9:13">
      <c r="I887" s="1">
        <v>44039</v>
      </c>
      <c r="J887" t="s">
        <v>50</v>
      </c>
      <c r="K887" s="17">
        <v>164.86999499999999</v>
      </c>
      <c r="L887" s="17">
        <v>3.9402346469623838E-2</v>
      </c>
      <c r="M887" s="17">
        <v>6.25</v>
      </c>
    </row>
    <row r="888" spans="9:13">
      <c r="I888" s="1">
        <v>44036</v>
      </c>
      <c r="J888" t="s">
        <v>76</v>
      </c>
      <c r="K888" s="17">
        <v>122.160004</v>
      </c>
      <c r="L888" s="17">
        <v>-5.1552786066317115E-2</v>
      </c>
      <c r="M888" s="17">
        <v>-6.6399990000000031</v>
      </c>
    </row>
    <row r="889" spans="9:13">
      <c r="I889" s="1">
        <v>44036</v>
      </c>
      <c r="J889" t="s">
        <v>54</v>
      </c>
      <c r="K889" s="17">
        <v>37.540001000000004</v>
      </c>
      <c r="L889" s="17">
        <v>-2.3413059922295955E-2</v>
      </c>
      <c r="M889" s="17">
        <v>-0.89999799999999652</v>
      </c>
    </row>
    <row r="890" spans="9:13">
      <c r="I890" s="1">
        <v>44036</v>
      </c>
      <c r="J890" t="s">
        <v>68</v>
      </c>
      <c r="K890" s="17">
        <v>176.39999399999999</v>
      </c>
      <c r="L890" s="17">
        <v>-1.8909949628866309E-2</v>
      </c>
      <c r="M890" s="17">
        <v>-3.4000090000000114</v>
      </c>
    </row>
    <row r="891" spans="9:13">
      <c r="I891" s="1">
        <v>44036</v>
      </c>
      <c r="J891" t="s">
        <v>48</v>
      </c>
      <c r="K891" s="17">
        <v>119.019997</v>
      </c>
      <c r="L891" s="17">
        <v>-1.717589623742187E-2</v>
      </c>
      <c r="M891" s="17">
        <v>-2.0800009999999958</v>
      </c>
    </row>
    <row r="892" spans="9:13">
      <c r="I892" s="1">
        <v>44036</v>
      </c>
      <c r="J892" t="s">
        <v>66</v>
      </c>
      <c r="K892" s="17">
        <v>10.64</v>
      </c>
      <c r="L892" s="17">
        <v>-1.7090069284064549E-2</v>
      </c>
      <c r="M892" s="17">
        <v>-0.18499999999999872</v>
      </c>
    </row>
    <row r="893" spans="9:13">
      <c r="I893" s="1">
        <v>44036</v>
      </c>
      <c r="J893" t="s">
        <v>50</v>
      </c>
      <c r="K893" s="17">
        <v>158.61999499999999</v>
      </c>
      <c r="L893" s="17">
        <v>-1.6432125840339231E-2</v>
      </c>
      <c r="M893" s="17">
        <v>-2.6500090000000114</v>
      </c>
    </row>
    <row r="894" spans="9:13">
      <c r="I894" s="1">
        <v>44036</v>
      </c>
      <c r="J894" t="s">
        <v>64</v>
      </c>
      <c r="K894" s="17">
        <v>125.790001</v>
      </c>
      <c r="L894" s="17">
        <v>-1.2094565112784681E-2</v>
      </c>
      <c r="M894" s="17">
        <v>-1.5400010000000037</v>
      </c>
    </row>
    <row r="895" spans="9:13">
      <c r="I895" s="1">
        <v>44036</v>
      </c>
      <c r="J895" t="s">
        <v>46</v>
      </c>
      <c r="K895" s="17">
        <v>249</v>
      </c>
      <c r="L895" s="17">
        <v>-1.143403582193824E-2</v>
      </c>
      <c r="M895" s="17">
        <v>-2.8800049999999828</v>
      </c>
    </row>
    <row r="896" spans="9:13">
      <c r="I896" s="1">
        <v>44036</v>
      </c>
      <c r="J896" t="s">
        <v>72</v>
      </c>
      <c r="K896" s="17">
        <v>29.57</v>
      </c>
      <c r="L896" s="17">
        <v>-1.1036789297658806E-2</v>
      </c>
      <c r="M896" s="17">
        <v>-0.32999999999999829</v>
      </c>
    </row>
    <row r="897" spans="9:13">
      <c r="I897" s="1">
        <v>44036</v>
      </c>
      <c r="J897" t="s">
        <v>44</v>
      </c>
      <c r="K897" s="17">
        <v>230.71000699999999</v>
      </c>
      <c r="L897" s="17">
        <v>-8.1255328944403269E-3</v>
      </c>
      <c r="M897" s="17">
        <v>-1.8899990000000173</v>
      </c>
    </row>
    <row r="898" spans="9:13">
      <c r="I898" s="1">
        <v>44036</v>
      </c>
      <c r="J898" t="s">
        <v>56</v>
      </c>
      <c r="K898" s="17">
        <v>172.55999800000001</v>
      </c>
      <c r="L898" s="17">
        <v>-7.4772977828293221E-3</v>
      </c>
      <c r="M898" s="17">
        <v>-1.3000030000000038</v>
      </c>
    </row>
    <row r="899" spans="9:13">
      <c r="I899" s="1">
        <v>44036</v>
      </c>
      <c r="J899" t="s">
        <v>60</v>
      </c>
      <c r="K899" s="17">
        <v>201.300003</v>
      </c>
      <c r="L899" s="17">
        <v>-6.1221982959186617E-3</v>
      </c>
      <c r="M899" s="17">
        <v>-1.2399899999999775</v>
      </c>
    </row>
    <row r="900" spans="9:13">
      <c r="I900" s="1">
        <v>44036</v>
      </c>
      <c r="J900" t="s">
        <v>42</v>
      </c>
      <c r="K900" s="17">
        <v>1508.209961</v>
      </c>
      <c r="L900" s="17">
        <v>-5.6304855777154963E-3</v>
      </c>
      <c r="M900" s="17">
        <v>-8.5400389999999788</v>
      </c>
    </row>
    <row r="901" spans="9:13">
      <c r="I901" s="1">
        <v>44036</v>
      </c>
      <c r="J901" t="s">
        <v>58</v>
      </c>
      <c r="K901" s="17">
        <v>92.614998</v>
      </c>
      <c r="L901" s="17">
        <v>-2.4772793098467027E-3</v>
      </c>
      <c r="M901" s="17">
        <v>-0.2300029999999964</v>
      </c>
    </row>
    <row r="902" spans="9:13">
      <c r="I902" s="1">
        <v>44036</v>
      </c>
      <c r="J902" t="s">
        <v>62</v>
      </c>
      <c r="K902" s="17">
        <v>55.650002000000001</v>
      </c>
      <c r="L902" s="17">
        <v>-1.9726686503825793E-3</v>
      </c>
      <c r="M902" s="17">
        <v>-0.10999599999999532</v>
      </c>
    </row>
    <row r="903" spans="9:13">
      <c r="I903" s="1">
        <v>44036</v>
      </c>
      <c r="J903" t="s">
        <v>40</v>
      </c>
      <c r="K903" s="17">
        <v>55.119999</v>
      </c>
      <c r="L903" s="17">
        <v>-5.4402536558386099E-4</v>
      </c>
      <c r="M903" s="17">
        <v>-3.0003000000000668E-2</v>
      </c>
    </row>
    <row r="904" spans="9:13">
      <c r="I904" s="1">
        <v>44036</v>
      </c>
      <c r="J904" t="s">
        <v>52</v>
      </c>
      <c r="K904" s="17">
        <v>188.490005</v>
      </c>
      <c r="L904" s="17">
        <v>-2.6513207730937397E-4</v>
      </c>
      <c r="M904" s="17">
        <v>-4.9987999999984822E-2</v>
      </c>
    </row>
    <row r="905" spans="9:13">
      <c r="I905" s="1">
        <v>44036</v>
      </c>
      <c r="J905" t="s">
        <v>37</v>
      </c>
      <c r="K905" s="17">
        <v>3008.9099120000001</v>
      </c>
      <c r="L905" s="17">
        <v>7.4868536047092149E-3</v>
      </c>
      <c r="M905" s="17">
        <v>22.359863000000132</v>
      </c>
    </row>
    <row r="906" spans="9:13">
      <c r="I906" s="1">
        <v>44036</v>
      </c>
      <c r="J906" t="s">
        <v>74</v>
      </c>
      <c r="K906" s="17">
        <v>34.369999</v>
      </c>
      <c r="L906" s="17">
        <v>9.9911845427913017E-3</v>
      </c>
      <c r="M906" s="17">
        <v>0.34000000000000341</v>
      </c>
    </row>
    <row r="907" spans="9:13">
      <c r="I907" s="1">
        <v>44036</v>
      </c>
      <c r="J907" t="s">
        <v>70</v>
      </c>
      <c r="K907" s="17">
        <v>56.849997999999999</v>
      </c>
      <c r="L907" s="17">
        <v>1.7905103595527435E-2</v>
      </c>
      <c r="M907" s="17">
        <v>1</v>
      </c>
    </row>
    <row r="908" spans="9:13">
      <c r="I908" s="1">
        <v>44035</v>
      </c>
      <c r="J908" t="s">
        <v>58</v>
      </c>
      <c r="K908" s="17">
        <v>92.845000999999996</v>
      </c>
      <c r="L908" s="17">
        <v>-4.5516441394190976E-2</v>
      </c>
      <c r="M908" s="17">
        <v>-4.4274979999999999</v>
      </c>
    </row>
    <row r="909" spans="9:13">
      <c r="I909" s="1">
        <v>44035</v>
      </c>
      <c r="J909" t="s">
        <v>60</v>
      </c>
      <c r="K909" s="17">
        <v>202.53999299999998</v>
      </c>
      <c r="L909" s="17">
        <v>-4.3494720188902096E-2</v>
      </c>
      <c r="M909" s="17">
        <v>-9.2100070000000187</v>
      </c>
    </row>
    <row r="910" spans="9:13">
      <c r="I910" s="1">
        <v>44035</v>
      </c>
      <c r="J910" t="s">
        <v>37</v>
      </c>
      <c r="K910" s="17">
        <v>2986.5500489999999</v>
      </c>
      <c r="L910" s="17">
        <v>-3.6568760453707057E-2</v>
      </c>
      <c r="M910" s="17">
        <v>-113.35986300000013</v>
      </c>
    </row>
    <row r="911" spans="9:13">
      <c r="I911" s="1">
        <v>44035</v>
      </c>
      <c r="J911" t="s">
        <v>42</v>
      </c>
      <c r="K911" s="17">
        <v>1516.75</v>
      </c>
      <c r="L911" s="17">
        <v>-3.0737755527818069E-2</v>
      </c>
      <c r="M911" s="17">
        <v>-48.09997599999997</v>
      </c>
    </row>
    <row r="912" spans="9:13">
      <c r="I912" s="1">
        <v>44035</v>
      </c>
      <c r="J912" t="s">
        <v>44</v>
      </c>
      <c r="K912" s="17">
        <v>232.60000600000001</v>
      </c>
      <c r="L912" s="17">
        <v>-3.0308038318840207E-2</v>
      </c>
      <c r="M912" s="17">
        <v>-7.2699890000000096</v>
      </c>
    </row>
    <row r="913" spans="9:13">
      <c r="I913" s="1">
        <v>44035</v>
      </c>
      <c r="J913" t="s">
        <v>56</v>
      </c>
      <c r="K913" s="17">
        <v>173.86000100000001</v>
      </c>
      <c r="L913" s="17">
        <v>-2.5557656378854918E-2</v>
      </c>
      <c r="M913" s="17">
        <v>-4.5599969999999814</v>
      </c>
    </row>
    <row r="914" spans="9:13">
      <c r="I914" s="1">
        <v>44035</v>
      </c>
      <c r="J914" t="s">
        <v>40</v>
      </c>
      <c r="K914" s="17">
        <v>55.150002000000001</v>
      </c>
      <c r="L914" s="17">
        <v>-2.1121725239616661E-2</v>
      </c>
      <c r="M914" s="17">
        <v>-1.1899980000000028</v>
      </c>
    </row>
    <row r="915" spans="9:13">
      <c r="I915" s="1">
        <v>44035</v>
      </c>
      <c r="J915" t="s">
        <v>50</v>
      </c>
      <c r="K915" s="17">
        <v>161.270004</v>
      </c>
      <c r="L915" s="17">
        <v>-1.9456417465456184E-2</v>
      </c>
      <c r="M915" s="17">
        <v>-3.1999969999999962</v>
      </c>
    </row>
    <row r="916" spans="9:13">
      <c r="I916" s="1">
        <v>44035</v>
      </c>
      <c r="J916" t="s">
        <v>52</v>
      </c>
      <c r="K916" s="17">
        <v>188.53999299999998</v>
      </c>
      <c r="L916" s="17">
        <v>-1.4479143949392681E-2</v>
      </c>
      <c r="M916" s="17">
        <v>-2.770005000000026</v>
      </c>
    </row>
    <row r="917" spans="9:13">
      <c r="I917" s="1">
        <v>44035</v>
      </c>
      <c r="J917" t="s">
        <v>74</v>
      </c>
      <c r="K917" s="17">
        <v>34.029998999999997</v>
      </c>
      <c r="L917" s="17">
        <v>-1.4194698725376782E-2</v>
      </c>
      <c r="M917" s="17">
        <v>-0.49000100000000657</v>
      </c>
    </row>
    <row r="918" spans="9:13">
      <c r="I918" s="1">
        <v>44035</v>
      </c>
      <c r="J918" t="s">
        <v>48</v>
      </c>
      <c r="K918" s="17">
        <v>121.099998</v>
      </c>
      <c r="L918" s="17">
        <v>-1.3441971486761716E-2</v>
      </c>
      <c r="M918" s="17">
        <v>-1.6500020000000006</v>
      </c>
    </row>
    <row r="919" spans="9:13">
      <c r="I919" s="1">
        <v>44035</v>
      </c>
      <c r="J919" t="s">
        <v>64</v>
      </c>
      <c r="K919" s="17">
        <v>127.33000200000001</v>
      </c>
      <c r="L919" s="17">
        <v>-1.041420704770653E-2</v>
      </c>
      <c r="M919" s="17">
        <v>-1.3399959999999851</v>
      </c>
    </row>
    <row r="920" spans="9:13">
      <c r="I920" s="1">
        <v>44035</v>
      </c>
      <c r="J920" t="s">
        <v>76</v>
      </c>
      <c r="K920" s="17">
        <v>128.800003</v>
      </c>
      <c r="L920" s="17">
        <v>-9.0782661664337641E-3</v>
      </c>
      <c r="M920" s="17">
        <v>-1.1799929999999961</v>
      </c>
    </row>
    <row r="921" spans="9:13">
      <c r="I921" s="1">
        <v>44035</v>
      </c>
      <c r="J921" t="s">
        <v>72</v>
      </c>
      <c r="K921" s="17">
        <v>29.9</v>
      </c>
      <c r="L921" s="17">
        <v>-8.6206896551724657E-3</v>
      </c>
      <c r="M921" s="17">
        <v>-0.26000000000000156</v>
      </c>
    </row>
    <row r="922" spans="9:13">
      <c r="I922" s="1">
        <v>44035</v>
      </c>
      <c r="J922" t="s">
        <v>62</v>
      </c>
      <c r="K922" s="17">
        <v>55.759997999999996</v>
      </c>
      <c r="L922" s="17">
        <v>-4.4634888221206509E-3</v>
      </c>
      <c r="M922" s="17">
        <v>-0.25</v>
      </c>
    </row>
    <row r="923" spans="9:13">
      <c r="I923" s="1">
        <v>44035</v>
      </c>
      <c r="J923" t="s">
        <v>66</v>
      </c>
      <c r="K923" s="17">
        <v>10.824999999999999</v>
      </c>
      <c r="L923" s="17">
        <v>-4.1398344066237288E-3</v>
      </c>
      <c r="M923" s="17">
        <v>-4.4999999999999929E-2</v>
      </c>
    </row>
    <row r="924" spans="9:13">
      <c r="I924" s="1">
        <v>44035</v>
      </c>
      <c r="J924" t="s">
        <v>68</v>
      </c>
      <c r="K924" s="17">
        <v>179.800003</v>
      </c>
      <c r="L924" s="17">
        <v>-2.7802612361327246E-4</v>
      </c>
      <c r="M924" s="17">
        <v>-5.0003000000003794E-2</v>
      </c>
    </row>
    <row r="925" spans="9:13">
      <c r="I925" s="1">
        <v>44035</v>
      </c>
      <c r="J925" t="s">
        <v>46</v>
      </c>
      <c r="K925" s="17">
        <v>251.88000499999998</v>
      </c>
      <c r="L925" s="17">
        <v>7.151688603316041E-4</v>
      </c>
      <c r="M925" s="17">
        <v>0.1800079999999582</v>
      </c>
    </row>
    <row r="926" spans="9:13">
      <c r="I926" s="1">
        <v>44035</v>
      </c>
      <c r="J926" t="s">
        <v>70</v>
      </c>
      <c r="K926" s="17">
        <v>55.849997999999999</v>
      </c>
      <c r="L926" s="17">
        <v>1.7936860986546971E-3</v>
      </c>
      <c r="M926" s="17">
        <v>9.9997999999999365E-2</v>
      </c>
    </row>
    <row r="927" spans="9:13">
      <c r="I927" s="1">
        <v>44035</v>
      </c>
      <c r="J927" t="s">
        <v>54</v>
      </c>
      <c r="K927" s="17">
        <v>38.439999</v>
      </c>
      <c r="L927" s="17">
        <v>4.0606389837747427E-2</v>
      </c>
      <c r="M927" s="17">
        <v>1.5</v>
      </c>
    </row>
    <row r="928" spans="9:13">
      <c r="I928" s="1">
        <v>44034</v>
      </c>
      <c r="J928" t="s">
        <v>46</v>
      </c>
      <c r="K928" s="17">
        <v>251.69999700000002</v>
      </c>
      <c r="L928" s="17">
        <v>-2.4040314634516696E-2</v>
      </c>
      <c r="M928" s="17">
        <v>-6.1999969999999678</v>
      </c>
    </row>
    <row r="929" spans="9:13">
      <c r="I929" s="1">
        <v>44034</v>
      </c>
      <c r="J929" t="s">
        <v>48</v>
      </c>
      <c r="K929" s="17">
        <v>122.75</v>
      </c>
      <c r="L929" s="17">
        <v>-1.9725291329457793E-2</v>
      </c>
      <c r="M929" s="17">
        <v>-2.4700009999999963</v>
      </c>
    </row>
    <row r="930" spans="9:13">
      <c r="I930" s="1">
        <v>44034</v>
      </c>
      <c r="J930" t="s">
        <v>74</v>
      </c>
      <c r="K930" s="17">
        <v>34.520000000000003</v>
      </c>
      <c r="L930" s="17">
        <v>-1.2868200947434925E-2</v>
      </c>
      <c r="M930" s="17">
        <v>-0.45000100000000032</v>
      </c>
    </row>
    <row r="931" spans="9:13">
      <c r="I931" s="1">
        <v>44034</v>
      </c>
      <c r="J931" t="s">
        <v>37</v>
      </c>
      <c r="K931" s="17">
        <v>3099.9099120000001</v>
      </c>
      <c r="L931" s="17">
        <v>-1.2229630315568134E-2</v>
      </c>
      <c r="M931" s="17">
        <v>-38.380126999999902</v>
      </c>
    </row>
    <row r="932" spans="9:13">
      <c r="I932" s="1">
        <v>44034</v>
      </c>
      <c r="J932" t="s">
        <v>44</v>
      </c>
      <c r="K932" s="17">
        <v>239.86999500000002</v>
      </c>
      <c r="L932" s="17">
        <v>-7.7766494312305392E-3</v>
      </c>
      <c r="M932" s="17">
        <v>-1.8800049999999828</v>
      </c>
    </row>
    <row r="933" spans="9:13">
      <c r="I933" s="1">
        <v>44034</v>
      </c>
      <c r="J933" t="s">
        <v>66</v>
      </c>
      <c r="K933" s="17">
        <v>10.87</v>
      </c>
      <c r="L933" s="17">
        <v>-5.9442158207591474E-3</v>
      </c>
      <c r="M933" s="17">
        <v>-6.5000000000001279E-2</v>
      </c>
    </row>
    <row r="934" spans="9:13">
      <c r="I934" s="1">
        <v>44034</v>
      </c>
      <c r="J934" t="s">
        <v>40</v>
      </c>
      <c r="K934" s="17">
        <v>56.34</v>
      </c>
      <c r="L934" s="17">
        <v>-4.4177416504682801E-3</v>
      </c>
      <c r="M934" s="17">
        <v>-0.25</v>
      </c>
    </row>
    <row r="935" spans="9:13">
      <c r="I935" s="1">
        <v>44034</v>
      </c>
      <c r="J935" t="s">
        <v>72</v>
      </c>
      <c r="K935" s="17">
        <v>30.16</v>
      </c>
      <c r="L935" s="17">
        <v>-2.9752066115702434E-3</v>
      </c>
      <c r="M935" s="17">
        <v>-8.9999999999999858E-2</v>
      </c>
    </row>
    <row r="936" spans="9:13">
      <c r="I936" s="1">
        <v>44034</v>
      </c>
      <c r="J936" t="s">
        <v>76</v>
      </c>
      <c r="K936" s="17">
        <v>129.979996</v>
      </c>
      <c r="L936" s="17">
        <v>-2.7620071432255164E-3</v>
      </c>
      <c r="M936" s="17">
        <v>-0.35999999999998522</v>
      </c>
    </row>
    <row r="937" spans="9:13">
      <c r="I937" s="1">
        <v>44034</v>
      </c>
      <c r="J937" t="s">
        <v>54</v>
      </c>
      <c r="K937" s="17">
        <v>36.939999</v>
      </c>
      <c r="L937" s="17">
        <v>-1.8913537903999808E-3</v>
      </c>
      <c r="M937" s="17">
        <v>-6.9998999999995704E-2</v>
      </c>
    </row>
    <row r="938" spans="9:13">
      <c r="I938" s="1">
        <v>44034</v>
      </c>
      <c r="J938" t="s">
        <v>70</v>
      </c>
      <c r="K938" s="17">
        <v>55.75</v>
      </c>
      <c r="L938" s="17">
        <v>-1.6117478510029263E-3</v>
      </c>
      <c r="M938" s="17">
        <v>-9.0000000000003411E-2</v>
      </c>
    </row>
    <row r="939" spans="9:13">
      <c r="I939" s="1">
        <v>44034</v>
      </c>
      <c r="J939" t="s">
        <v>62</v>
      </c>
      <c r="K939" s="17">
        <v>56.009997999999996</v>
      </c>
      <c r="L939" s="17">
        <v>1.7885530316580106E-3</v>
      </c>
      <c r="M939" s="17">
        <v>9.9997999999999365E-2</v>
      </c>
    </row>
    <row r="940" spans="9:13">
      <c r="I940" s="1">
        <v>44034</v>
      </c>
      <c r="J940" t="s">
        <v>52</v>
      </c>
      <c r="K940" s="17">
        <v>191.30999800000001</v>
      </c>
      <c r="L940" s="17">
        <v>2.6729297273648551E-3</v>
      </c>
      <c r="M940" s="17">
        <v>0.50999500000000353</v>
      </c>
    </row>
    <row r="941" spans="9:13">
      <c r="I941" s="1">
        <v>44034</v>
      </c>
      <c r="J941" t="s">
        <v>58</v>
      </c>
      <c r="K941" s="17">
        <v>97.272498999999996</v>
      </c>
      <c r="L941" s="17">
        <v>2.8092680412370751E-3</v>
      </c>
      <c r="M941" s="17">
        <v>0.27249899999999627</v>
      </c>
    </row>
    <row r="942" spans="9:13">
      <c r="I942" s="1">
        <v>44034</v>
      </c>
      <c r="J942" t="s">
        <v>68</v>
      </c>
      <c r="K942" s="17">
        <v>179.85000600000001</v>
      </c>
      <c r="L942" s="17">
        <v>5.5912774193588788E-3</v>
      </c>
      <c r="M942" s="17">
        <v>1</v>
      </c>
    </row>
    <row r="943" spans="9:13">
      <c r="I943" s="1">
        <v>44034</v>
      </c>
      <c r="J943" t="s">
        <v>42</v>
      </c>
      <c r="K943" s="17">
        <v>1564.849976</v>
      </c>
      <c r="L943" s="17">
        <v>5.7393257670507961E-3</v>
      </c>
      <c r="M943" s="17">
        <v>8.929932000000008</v>
      </c>
    </row>
    <row r="944" spans="9:13">
      <c r="I944" s="1">
        <v>44034</v>
      </c>
      <c r="J944" t="s">
        <v>50</v>
      </c>
      <c r="K944" s="17">
        <v>164.470001</v>
      </c>
      <c r="L944" s="17">
        <v>1.2060833550576336E-2</v>
      </c>
      <c r="M944" s="17">
        <v>1.9600059999999928</v>
      </c>
    </row>
    <row r="945" spans="9:13">
      <c r="I945" s="1">
        <v>44034</v>
      </c>
      <c r="J945" t="s">
        <v>60</v>
      </c>
      <c r="K945" s="17">
        <v>211.75</v>
      </c>
      <c r="L945" s="17">
        <v>1.437125748502994E-2</v>
      </c>
      <c r="M945" s="17">
        <v>3</v>
      </c>
    </row>
    <row r="946" spans="9:13">
      <c r="I946" s="1">
        <v>44034</v>
      </c>
      <c r="J946" t="s">
        <v>56</v>
      </c>
      <c r="K946" s="17">
        <v>178.41999799999999</v>
      </c>
      <c r="L946" s="17">
        <v>1.617494001395435E-2</v>
      </c>
      <c r="M946" s="17">
        <v>2.8399959999999851</v>
      </c>
    </row>
    <row r="947" spans="9:13">
      <c r="I947" s="1">
        <v>44034</v>
      </c>
      <c r="J947" t="s">
        <v>64</v>
      </c>
      <c r="K947" s="17">
        <v>128.66999799999999</v>
      </c>
      <c r="L947" s="17">
        <v>2.0704426792074036E-2</v>
      </c>
      <c r="M947" s="17">
        <v>2.6099999999999994</v>
      </c>
    </row>
    <row r="948" spans="9:13">
      <c r="I948" s="1">
        <v>44033</v>
      </c>
      <c r="J948" t="s">
        <v>40</v>
      </c>
      <c r="K948" s="17">
        <v>56.59</v>
      </c>
      <c r="L948" s="17">
        <v>-3.2153257531156873E-2</v>
      </c>
      <c r="M948" s="17">
        <v>-1.880001</v>
      </c>
    </row>
    <row r="949" spans="9:13">
      <c r="I949" s="1">
        <v>44033</v>
      </c>
      <c r="J949" t="s">
        <v>52</v>
      </c>
      <c r="K949" s="17">
        <v>190.800003</v>
      </c>
      <c r="L949" s="17">
        <v>-2.1989815408064193E-2</v>
      </c>
      <c r="M949" s="17">
        <v>-4.2899929999999813</v>
      </c>
    </row>
    <row r="950" spans="9:13">
      <c r="I950" s="1">
        <v>44033</v>
      </c>
      <c r="J950" t="s">
        <v>37</v>
      </c>
      <c r="K950" s="17">
        <v>3138.290039</v>
      </c>
      <c r="L950" s="17">
        <v>-1.8314975847487543E-2</v>
      </c>
      <c r="M950" s="17">
        <v>-58.550048999999944</v>
      </c>
    </row>
    <row r="951" spans="9:13">
      <c r="I951" s="1">
        <v>44033</v>
      </c>
      <c r="J951" t="s">
        <v>56</v>
      </c>
      <c r="K951" s="17">
        <v>175.58000200000001</v>
      </c>
      <c r="L951" s="17">
        <v>-1.8118805911913404E-2</v>
      </c>
      <c r="M951" s="17">
        <v>-3.2400049999999965</v>
      </c>
    </row>
    <row r="952" spans="9:13">
      <c r="I952" s="1">
        <v>44033</v>
      </c>
      <c r="J952" t="s">
        <v>44</v>
      </c>
      <c r="K952" s="17">
        <v>241.75</v>
      </c>
      <c r="L952" s="17">
        <v>-1.4953948455333264E-2</v>
      </c>
      <c r="M952" s="17">
        <v>-3.6699979999999925</v>
      </c>
    </row>
    <row r="953" spans="9:13">
      <c r="I953" s="1">
        <v>44033</v>
      </c>
      <c r="J953" t="s">
        <v>58</v>
      </c>
      <c r="K953" s="17">
        <v>97</v>
      </c>
      <c r="L953" s="17">
        <v>-1.3801672750968032E-2</v>
      </c>
      <c r="M953" s="17">
        <v>-1.3574979999999925</v>
      </c>
    </row>
    <row r="954" spans="9:13">
      <c r="I954" s="1">
        <v>44033</v>
      </c>
      <c r="J954" t="s">
        <v>60</v>
      </c>
      <c r="K954" s="17">
        <v>208.75</v>
      </c>
      <c r="L954" s="17">
        <v>-1.3468837047197472E-2</v>
      </c>
      <c r="M954" s="17">
        <v>-2.8500060000000076</v>
      </c>
    </row>
    <row r="955" spans="9:13">
      <c r="I955" s="1">
        <v>44033</v>
      </c>
      <c r="J955" t="s">
        <v>42</v>
      </c>
      <c r="K955" s="17">
        <v>1555.920044</v>
      </c>
      <c r="L955" s="17">
        <v>-5.0644069547970882E-3</v>
      </c>
      <c r="M955" s="17">
        <v>-7.9199220000000423</v>
      </c>
    </row>
    <row r="956" spans="9:13">
      <c r="I956" s="1">
        <v>44033</v>
      </c>
      <c r="J956" t="s">
        <v>64</v>
      </c>
      <c r="K956" s="17">
        <v>126.05999799999999</v>
      </c>
      <c r="L956" s="17">
        <v>-2.4531533800786873E-3</v>
      </c>
      <c r="M956" s="17">
        <v>-0.31000500000000386</v>
      </c>
    </row>
    <row r="957" spans="9:13">
      <c r="I957" s="1">
        <v>44033</v>
      </c>
      <c r="J957" t="s">
        <v>54</v>
      </c>
      <c r="K957" s="17">
        <v>37.009997999999996</v>
      </c>
      <c r="L957" s="17">
        <v>-1.3492444320226487E-3</v>
      </c>
      <c r="M957" s="17">
        <v>-5.0003000000003794E-2</v>
      </c>
    </row>
    <row r="958" spans="9:13">
      <c r="I958" s="1">
        <v>44033</v>
      </c>
      <c r="J958" t="s">
        <v>70</v>
      </c>
      <c r="K958" s="17">
        <v>55.84</v>
      </c>
      <c r="L958" s="17">
        <v>-5.3694291277858362E-4</v>
      </c>
      <c r="M958" s="17">
        <v>-2.9998999999996556E-2</v>
      </c>
    </row>
    <row r="959" spans="9:13">
      <c r="I959" s="1">
        <v>44033</v>
      </c>
      <c r="J959" t="s">
        <v>68</v>
      </c>
      <c r="K959" s="17">
        <v>178.85000600000001</v>
      </c>
      <c r="L959" s="17"/>
      <c r="M959" s="17"/>
    </row>
    <row r="960" spans="9:13">
      <c r="I960" s="1">
        <v>44033</v>
      </c>
      <c r="J960" t="s">
        <v>66</v>
      </c>
      <c r="K960" s="17">
        <v>10.935</v>
      </c>
      <c r="L960" s="17"/>
      <c r="M960" s="17"/>
    </row>
    <row r="961" spans="9:13">
      <c r="I961" s="1">
        <v>44033</v>
      </c>
      <c r="J961" t="s">
        <v>48</v>
      </c>
      <c r="K961" s="17">
        <v>125.220001</v>
      </c>
      <c r="L961" s="17">
        <v>6.9964054201271239E-3</v>
      </c>
      <c r="M961" s="17">
        <v>0.87000299999999697</v>
      </c>
    </row>
    <row r="962" spans="9:13">
      <c r="I962" s="1">
        <v>44033</v>
      </c>
      <c r="J962" t="s">
        <v>76</v>
      </c>
      <c r="K962" s="17">
        <v>130.33999599999999</v>
      </c>
      <c r="L962" s="17">
        <v>8.1992342837191815E-3</v>
      </c>
      <c r="M962" s="17">
        <v>1.0599969999999814</v>
      </c>
    </row>
    <row r="963" spans="9:13">
      <c r="I963" s="1">
        <v>44033</v>
      </c>
      <c r="J963" t="s">
        <v>62</v>
      </c>
      <c r="K963" s="17">
        <v>55.91</v>
      </c>
      <c r="L963" s="17">
        <v>9.2057397398649186E-3</v>
      </c>
      <c r="M963" s="17">
        <v>0.50999799999999595</v>
      </c>
    </row>
    <row r="964" spans="9:13">
      <c r="I964" s="1">
        <v>44033</v>
      </c>
      <c r="J964" t="s">
        <v>74</v>
      </c>
      <c r="K964" s="17">
        <v>34.970001000000003</v>
      </c>
      <c r="L964" s="17">
        <v>1.1863425582655617E-2</v>
      </c>
      <c r="M964" s="17">
        <v>0.41000000000000369</v>
      </c>
    </row>
    <row r="965" spans="9:13">
      <c r="I965" s="1">
        <v>44033</v>
      </c>
      <c r="J965" t="s">
        <v>46</v>
      </c>
      <c r="K965" s="17">
        <v>257.89999399999999</v>
      </c>
      <c r="L965" s="17">
        <v>1.2126667023481492E-2</v>
      </c>
      <c r="M965" s="17">
        <v>3.0899959999999851</v>
      </c>
    </row>
    <row r="966" spans="9:13">
      <c r="I966" s="1">
        <v>44033</v>
      </c>
      <c r="J966" t="s">
        <v>72</v>
      </c>
      <c r="K966" s="17">
        <v>30.25</v>
      </c>
      <c r="L966" s="17">
        <v>1.3400335008375161E-2</v>
      </c>
      <c r="M966" s="17">
        <v>0.39999999999999858</v>
      </c>
    </row>
    <row r="967" spans="9:13">
      <c r="I967" s="1">
        <v>44033</v>
      </c>
      <c r="J967" t="s">
        <v>50</v>
      </c>
      <c r="K967" s="17">
        <v>162.509995</v>
      </c>
      <c r="L967" s="17">
        <v>1.7149595865316516E-2</v>
      </c>
      <c r="M967" s="17">
        <v>2.7399910000000034</v>
      </c>
    </row>
    <row r="968" spans="9:13">
      <c r="I968" s="1">
        <v>44032</v>
      </c>
      <c r="J968" t="s">
        <v>74</v>
      </c>
      <c r="K968" s="17">
        <v>34.560001</v>
      </c>
      <c r="L968" s="17">
        <v>-1.3698629746043784E-2</v>
      </c>
      <c r="M968" s="17">
        <v>-0.48000000000000398</v>
      </c>
    </row>
    <row r="969" spans="9:13">
      <c r="I969" s="1">
        <v>44032</v>
      </c>
      <c r="J969" t="s">
        <v>72</v>
      </c>
      <c r="K969" s="17">
        <v>29.85</v>
      </c>
      <c r="L969" s="17">
        <v>-1.3223140495867721E-2</v>
      </c>
      <c r="M969" s="17">
        <v>-0.39999999999999858</v>
      </c>
    </row>
    <row r="970" spans="9:13">
      <c r="I970" s="1">
        <v>44032</v>
      </c>
      <c r="J970" t="s">
        <v>70</v>
      </c>
      <c r="K970" s="17">
        <v>55.869999</v>
      </c>
      <c r="L970" s="17">
        <v>-7.6376555530667011E-3</v>
      </c>
      <c r="M970" s="17">
        <v>-0.42999999999999972</v>
      </c>
    </row>
    <row r="971" spans="9:13">
      <c r="I971" s="1">
        <v>44032</v>
      </c>
      <c r="J971" t="s">
        <v>76</v>
      </c>
      <c r="K971" s="17">
        <v>129.279999</v>
      </c>
      <c r="L971" s="17">
        <v>-4.0061940522451303E-3</v>
      </c>
      <c r="M971" s="17">
        <v>-0.52000400000000013</v>
      </c>
    </row>
    <row r="972" spans="9:13">
      <c r="I972" s="1">
        <v>44032</v>
      </c>
      <c r="J972" t="s">
        <v>40</v>
      </c>
      <c r="K972" s="17">
        <v>58.470001000000003</v>
      </c>
      <c r="L972" s="17">
        <v>5.8489591286950676E-3</v>
      </c>
      <c r="M972" s="17">
        <v>0.34000000000000341</v>
      </c>
    </row>
    <row r="973" spans="9:13">
      <c r="I973" s="1">
        <v>44032</v>
      </c>
      <c r="J973" t="s">
        <v>62</v>
      </c>
      <c r="K973" s="17">
        <v>55.400002000000001</v>
      </c>
      <c r="L973" s="17">
        <v>9.1074677920776753E-3</v>
      </c>
      <c r="M973" s="17">
        <v>0.5</v>
      </c>
    </row>
    <row r="974" spans="9:13">
      <c r="I974" s="1">
        <v>44032</v>
      </c>
      <c r="J974" t="s">
        <v>64</v>
      </c>
      <c r="K974" s="17">
        <v>126.370003</v>
      </c>
      <c r="L974" s="17">
        <v>1.0071153304522793E-2</v>
      </c>
      <c r="M974" s="17">
        <v>1.2600020000000001</v>
      </c>
    </row>
    <row r="975" spans="9:13">
      <c r="I975" s="1">
        <v>44032</v>
      </c>
      <c r="J975" t="s">
        <v>48</v>
      </c>
      <c r="K975" s="17">
        <v>124.349998</v>
      </c>
      <c r="L975" s="17">
        <v>1.2869602008705724E-2</v>
      </c>
      <c r="M975" s="17">
        <v>1.5800009999999958</v>
      </c>
    </row>
    <row r="976" spans="9:13">
      <c r="I976" s="1">
        <v>44032</v>
      </c>
      <c r="J976" t="s">
        <v>44</v>
      </c>
      <c r="K976" s="17">
        <v>245.41999799999999</v>
      </c>
      <c r="L976" s="17">
        <v>1.4006524042500863E-2</v>
      </c>
      <c r="M976" s="17">
        <v>3.3899989999999605</v>
      </c>
    </row>
    <row r="977" spans="9:13">
      <c r="I977" s="1">
        <v>44032</v>
      </c>
      <c r="J977" t="s">
        <v>58</v>
      </c>
      <c r="K977" s="17">
        <v>98.357497999999993</v>
      </c>
      <c r="L977" s="17">
        <v>2.1073930301045079E-2</v>
      </c>
      <c r="M977" s="17">
        <v>2.0299989999999895</v>
      </c>
    </row>
    <row r="978" spans="9:13">
      <c r="I978" s="1">
        <v>44032</v>
      </c>
      <c r="J978" t="s">
        <v>50</v>
      </c>
      <c r="K978" s="17">
        <v>159.770004</v>
      </c>
      <c r="L978" s="17">
        <v>2.2331744447989129E-2</v>
      </c>
      <c r="M978" s="17">
        <v>3.4900049999999965</v>
      </c>
    </row>
    <row r="979" spans="9:13">
      <c r="I979" s="1">
        <v>44032</v>
      </c>
      <c r="J979" t="s">
        <v>56</v>
      </c>
      <c r="K979" s="17">
        <v>178.820007</v>
      </c>
      <c r="L979" s="17">
        <v>2.8173925116995527E-2</v>
      </c>
      <c r="M979" s="17">
        <v>4.9000090000000114</v>
      </c>
    </row>
    <row r="980" spans="9:13">
      <c r="I980" s="1">
        <v>44032</v>
      </c>
      <c r="J980" t="s">
        <v>42</v>
      </c>
      <c r="K980" s="17">
        <v>1563.839966</v>
      </c>
      <c r="L980" s="17">
        <v>3.097866680521346E-2</v>
      </c>
      <c r="M980" s="17">
        <v>46.989990000000034</v>
      </c>
    </row>
    <row r="981" spans="9:13">
      <c r="I981" s="1">
        <v>44032</v>
      </c>
      <c r="J981" t="s">
        <v>46</v>
      </c>
      <c r="K981" s="17">
        <v>254.80999800000001</v>
      </c>
      <c r="L981" s="17">
        <v>3.1035036946811631E-2</v>
      </c>
      <c r="M981" s="17">
        <v>7.66999899999999</v>
      </c>
    </row>
    <row r="982" spans="9:13">
      <c r="I982" s="1">
        <v>44032</v>
      </c>
      <c r="J982" t="s">
        <v>54</v>
      </c>
      <c r="K982" s="17">
        <v>37.060001</v>
      </c>
      <c r="L982" s="17">
        <v>3.4906449737323382E-2</v>
      </c>
      <c r="M982" s="17">
        <v>1.25</v>
      </c>
    </row>
    <row r="983" spans="9:13">
      <c r="I983" s="1">
        <v>44032</v>
      </c>
      <c r="J983" t="s">
        <v>52</v>
      </c>
      <c r="K983" s="17">
        <v>195.08999599999999</v>
      </c>
      <c r="L983" s="17">
        <v>3.8928517621304178E-2</v>
      </c>
      <c r="M983" s="17">
        <v>7.3099969999999814</v>
      </c>
    </row>
    <row r="984" spans="9:13">
      <c r="I984" s="1">
        <v>44032</v>
      </c>
      <c r="J984" t="s">
        <v>60</v>
      </c>
      <c r="K984" s="17">
        <v>211.60000600000001</v>
      </c>
      <c r="L984" s="17">
        <v>4.2981076424953732E-2</v>
      </c>
      <c r="M984" s="17">
        <v>8.7200009999999963</v>
      </c>
    </row>
    <row r="985" spans="9:13">
      <c r="I985" s="1">
        <v>44032</v>
      </c>
      <c r="J985" t="s">
        <v>37</v>
      </c>
      <c r="K985" s="17">
        <v>3196.8400879999999</v>
      </c>
      <c r="L985" s="17">
        <v>7.9295239080599017E-2</v>
      </c>
      <c r="M985" s="17">
        <v>234.87011699999994</v>
      </c>
    </row>
    <row r="986" spans="9:13">
      <c r="I986" s="1">
        <v>44029</v>
      </c>
      <c r="J986" t="s">
        <v>62</v>
      </c>
      <c r="K986" s="17">
        <v>54.900002000000001</v>
      </c>
      <c r="L986" s="17">
        <v>-1.648151200286635E-2</v>
      </c>
      <c r="M986" s="17">
        <v>-0.91999799999999965</v>
      </c>
    </row>
    <row r="987" spans="9:13">
      <c r="I987" s="1">
        <v>44029</v>
      </c>
      <c r="J987" t="s">
        <v>37</v>
      </c>
      <c r="K987" s="17">
        <v>2961.969971</v>
      </c>
      <c r="L987" s="17">
        <v>-1.2643732204102096E-2</v>
      </c>
      <c r="M987" s="17">
        <v>-37.929931000000124</v>
      </c>
    </row>
    <row r="988" spans="9:13">
      <c r="I988" s="1">
        <v>44029</v>
      </c>
      <c r="J988" t="s">
        <v>40</v>
      </c>
      <c r="K988" s="17">
        <v>58.130001</v>
      </c>
      <c r="L988" s="17">
        <v>-8.8661719056718977E-3</v>
      </c>
      <c r="M988" s="17">
        <v>-0.5200010000000006</v>
      </c>
    </row>
    <row r="989" spans="9:13">
      <c r="I989" s="1">
        <v>44029</v>
      </c>
      <c r="J989" t="s">
        <v>74</v>
      </c>
      <c r="K989" s="17">
        <v>35.040001000000004</v>
      </c>
      <c r="L989" s="17">
        <v>-7.3653826449115748E-3</v>
      </c>
      <c r="M989" s="17">
        <v>-0.25999799999999595</v>
      </c>
    </row>
    <row r="990" spans="9:13">
      <c r="I990" s="1">
        <v>44029</v>
      </c>
      <c r="J990" t="s">
        <v>68</v>
      </c>
      <c r="K990" s="17">
        <v>178.35000600000001</v>
      </c>
      <c r="L990" s="17">
        <v>-6.6833582843214773E-3</v>
      </c>
      <c r="M990" s="17">
        <v>-1.1999969999999962</v>
      </c>
    </row>
    <row r="991" spans="9:13">
      <c r="I991" s="1">
        <v>44029</v>
      </c>
      <c r="J991" t="s">
        <v>48</v>
      </c>
      <c r="K991" s="17">
        <v>122.769997</v>
      </c>
      <c r="L991" s="17">
        <v>-5.3471846390667037E-3</v>
      </c>
      <c r="M991" s="17">
        <v>-0.66000300000000323</v>
      </c>
    </row>
    <row r="992" spans="9:13">
      <c r="I992" s="1">
        <v>44029</v>
      </c>
      <c r="J992" t="s">
        <v>60</v>
      </c>
      <c r="K992" s="17">
        <v>202.88000500000001</v>
      </c>
      <c r="L992" s="17">
        <v>-5.1000049539034484E-3</v>
      </c>
      <c r="M992" s="17">
        <v>-1.0399929999999813</v>
      </c>
    </row>
    <row r="993" spans="9:13">
      <c r="I993" s="1">
        <v>44029</v>
      </c>
      <c r="J993" t="s">
        <v>72</v>
      </c>
      <c r="K993" s="17">
        <v>30.25</v>
      </c>
      <c r="L993" s="17">
        <v>-4.6067457916007023E-3</v>
      </c>
      <c r="M993" s="17">
        <v>-0.13999899999999954</v>
      </c>
    </row>
    <row r="994" spans="9:13">
      <c r="I994" s="1">
        <v>44029</v>
      </c>
      <c r="J994" t="s">
        <v>58</v>
      </c>
      <c r="K994" s="17">
        <v>96.327499000000003</v>
      </c>
      <c r="L994" s="17">
        <v>-2.0202543657722037E-3</v>
      </c>
      <c r="M994" s="17">
        <v>-0.19499999999999318</v>
      </c>
    </row>
    <row r="995" spans="9:13">
      <c r="I995" s="1">
        <v>44029</v>
      </c>
      <c r="J995" t="s">
        <v>42</v>
      </c>
      <c r="K995" s="17">
        <v>1516.849976</v>
      </c>
      <c r="L995" s="17">
        <v>1.2739497425251626E-3</v>
      </c>
      <c r="M995" s="17">
        <v>1.929932000000008</v>
      </c>
    </row>
    <row r="996" spans="9:13">
      <c r="I996" s="1">
        <v>44029</v>
      </c>
      <c r="J996" t="s">
        <v>66</v>
      </c>
      <c r="K996" s="17">
        <v>11.005000000000001</v>
      </c>
      <c r="L996" s="17">
        <v>1.8206645425581567E-3</v>
      </c>
      <c r="M996" s="17">
        <v>2.000000000000135E-2</v>
      </c>
    </row>
    <row r="997" spans="9:13">
      <c r="I997" s="1">
        <v>44029</v>
      </c>
      <c r="J997" t="s">
        <v>44</v>
      </c>
      <c r="K997" s="17">
        <v>242.02999900000003</v>
      </c>
      <c r="L997" s="17">
        <v>4.5656665087771267E-3</v>
      </c>
      <c r="M997" s="17">
        <v>1.1000060000000076</v>
      </c>
    </row>
    <row r="998" spans="9:13">
      <c r="I998" s="1">
        <v>44029</v>
      </c>
      <c r="J998" t="s">
        <v>50</v>
      </c>
      <c r="K998" s="17">
        <v>156.279999</v>
      </c>
      <c r="L998" s="17">
        <v>7.4781075128323403E-3</v>
      </c>
      <c r="M998" s="17">
        <v>1.1600040000000149</v>
      </c>
    </row>
    <row r="999" spans="9:13">
      <c r="I999" s="1">
        <v>44029</v>
      </c>
      <c r="J999" t="s">
        <v>64</v>
      </c>
      <c r="K999" s="17">
        <v>125.110001</v>
      </c>
      <c r="L999" s="17">
        <v>8.8702441920773204E-3</v>
      </c>
      <c r="M999" s="17">
        <v>1.0999989999999968</v>
      </c>
    </row>
    <row r="1000" spans="9:13">
      <c r="I1000" s="1">
        <v>44029</v>
      </c>
      <c r="J1000" t="s">
        <v>70</v>
      </c>
      <c r="K1000" s="17">
        <v>56.299999</v>
      </c>
      <c r="L1000" s="17">
        <v>9.3223379225948564E-3</v>
      </c>
      <c r="M1000" s="17">
        <v>0.52000000000000313</v>
      </c>
    </row>
    <row r="1001" spans="9:13">
      <c r="I1001" s="1">
        <v>44029</v>
      </c>
      <c r="J1001" t="s">
        <v>52</v>
      </c>
      <c r="K1001" s="17">
        <v>187.779999</v>
      </c>
      <c r="L1001" s="17">
        <v>1.2236559005890761E-2</v>
      </c>
      <c r="M1001" s="17">
        <v>2.2700040000000001</v>
      </c>
    </row>
    <row r="1002" spans="9:13">
      <c r="I1002" s="1">
        <v>44029</v>
      </c>
      <c r="J1002" t="s">
        <v>54</v>
      </c>
      <c r="K1002" s="17">
        <v>35.810001</v>
      </c>
      <c r="L1002" s="17">
        <v>1.5022732852118369E-2</v>
      </c>
      <c r="M1002" s="17">
        <v>0.53000200000000319</v>
      </c>
    </row>
    <row r="1003" spans="9:13">
      <c r="I1003" s="1">
        <v>44029</v>
      </c>
      <c r="J1003" t="s">
        <v>76</v>
      </c>
      <c r="K1003" s="17">
        <v>129.800003</v>
      </c>
      <c r="L1003" s="17">
        <v>1.8358732295298445E-2</v>
      </c>
      <c r="M1003" s="17">
        <v>2.3400040000000075</v>
      </c>
    </row>
    <row r="1004" spans="9:13">
      <c r="I1004" s="1">
        <v>44029</v>
      </c>
      <c r="J1004" t="s">
        <v>46</v>
      </c>
      <c r="K1004" s="17">
        <v>247.13999900000002</v>
      </c>
      <c r="L1004" s="17">
        <v>1.9134016494845432E-2</v>
      </c>
      <c r="M1004" s="17">
        <v>4.6399990000000173</v>
      </c>
    </row>
    <row r="1005" spans="9:13">
      <c r="I1005" s="1">
        <v>44029</v>
      </c>
      <c r="J1005" t="s">
        <v>56</v>
      </c>
      <c r="K1005" s="17">
        <v>173.91999799999999</v>
      </c>
      <c r="L1005" s="17">
        <v>2.4203521868011477E-2</v>
      </c>
      <c r="M1005" s="17">
        <v>4.1099999999999852</v>
      </c>
    </row>
    <row r="1006" spans="9:13">
      <c r="I1006" s="1">
        <v>44028</v>
      </c>
      <c r="J1006" t="s">
        <v>46</v>
      </c>
      <c r="K1006" s="17">
        <v>242.5</v>
      </c>
      <c r="L1006" s="17">
        <v>-2.6925110595578894E-2</v>
      </c>
      <c r="M1006" s="17">
        <v>-6.7100069999999903</v>
      </c>
    </row>
    <row r="1007" spans="9:13">
      <c r="I1007" s="1">
        <v>44028</v>
      </c>
      <c r="J1007" t="s">
        <v>60</v>
      </c>
      <c r="K1007" s="17">
        <v>203.91999799999999</v>
      </c>
      <c r="L1007" s="17">
        <v>-1.9803860500995061E-2</v>
      </c>
      <c r="M1007" s="17">
        <v>-4.1199949999999887</v>
      </c>
    </row>
    <row r="1008" spans="9:13">
      <c r="I1008" s="1">
        <v>44028</v>
      </c>
      <c r="J1008" t="s">
        <v>62</v>
      </c>
      <c r="K1008" s="17">
        <v>55.82</v>
      </c>
      <c r="L1008" s="17">
        <v>-1.4129265526832659E-2</v>
      </c>
      <c r="M1008" s="17">
        <v>-0.79999899999999968</v>
      </c>
    </row>
    <row r="1009" spans="9:13">
      <c r="I1009" s="1">
        <v>44028</v>
      </c>
      <c r="J1009" t="s">
        <v>52</v>
      </c>
      <c r="K1009" s="17">
        <v>185.509995</v>
      </c>
      <c r="L1009" s="17">
        <v>-1.3716843292399144E-2</v>
      </c>
      <c r="M1009" s="17">
        <v>-2.5800009999999816</v>
      </c>
    </row>
    <row r="1010" spans="9:13">
      <c r="I1010" s="1">
        <v>44028</v>
      </c>
      <c r="J1010" t="s">
        <v>56</v>
      </c>
      <c r="K1010" s="17">
        <v>169.80999800000001</v>
      </c>
      <c r="L1010" s="17">
        <v>-1.3076833814678992E-2</v>
      </c>
      <c r="M1010" s="17">
        <v>-2.25</v>
      </c>
    </row>
    <row r="1011" spans="9:13">
      <c r="I1011" s="1">
        <v>44028</v>
      </c>
      <c r="J1011" t="s">
        <v>48</v>
      </c>
      <c r="K1011" s="17">
        <v>123.43</v>
      </c>
      <c r="L1011" s="17">
        <v>-1.2954841752382821E-2</v>
      </c>
      <c r="M1011" s="17">
        <v>-1.620002999999997</v>
      </c>
    </row>
    <row r="1012" spans="9:13">
      <c r="I1012" s="1">
        <v>44028</v>
      </c>
      <c r="J1012" t="s">
        <v>58</v>
      </c>
      <c r="K1012" s="17">
        <v>96.522498999999996</v>
      </c>
      <c r="L1012" s="17">
        <v>-1.2304927343155362E-2</v>
      </c>
      <c r="M1012" s="17">
        <v>-1.2024990000000031</v>
      </c>
    </row>
    <row r="1013" spans="9:13">
      <c r="I1013" s="1">
        <v>44028</v>
      </c>
      <c r="J1013" t="s">
        <v>54</v>
      </c>
      <c r="K1013" s="17">
        <v>35.279998999999997</v>
      </c>
      <c r="L1013" s="17">
        <v>-1.0933530189713022E-2</v>
      </c>
      <c r="M1013" s="17">
        <v>-0.38999900000000309</v>
      </c>
    </row>
    <row r="1014" spans="9:13">
      <c r="I1014" s="1">
        <v>44028</v>
      </c>
      <c r="J1014" t="s">
        <v>50</v>
      </c>
      <c r="K1014" s="17">
        <v>155.11999499999999</v>
      </c>
      <c r="L1014" s="17">
        <v>-9.5141178116716976E-3</v>
      </c>
      <c r="M1014" s="17">
        <v>-1.4900060000000224</v>
      </c>
    </row>
    <row r="1015" spans="9:13">
      <c r="I1015" s="1">
        <v>44028</v>
      </c>
      <c r="J1015" t="s">
        <v>37</v>
      </c>
      <c r="K1015" s="17">
        <v>2999.8999020000001</v>
      </c>
      <c r="L1015" s="17">
        <v>-2.9812569672977608E-3</v>
      </c>
      <c r="M1015" s="17">
        <v>-8.9702150000002803</v>
      </c>
    </row>
    <row r="1016" spans="9:13">
      <c r="I1016" s="1">
        <v>44028</v>
      </c>
      <c r="J1016" t="s">
        <v>42</v>
      </c>
      <c r="K1016" s="17">
        <v>1514.920044</v>
      </c>
      <c r="L1016" s="17">
        <v>-1.2921002277962133E-3</v>
      </c>
      <c r="M1016" s="17">
        <v>-1.9599610000000212</v>
      </c>
    </row>
    <row r="1017" spans="9:13">
      <c r="I1017" s="1">
        <v>44028</v>
      </c>
      <c r="J1017" t="s">
        <v>76</v>
      </c>
      <c r="K1017" s="17">
        <v>127.459999</v>
      </c>
      <c r="L1017" s="17">
        <v>-3.1373333333336255E-4</v>
      </c>
      <c r="M1017" s="17">
        <v>-4.0001000000003728E-2</v>
      </c>
    </row>
    <row r="1018" spans="9:13">
      <c r="I1018" s="1">
        <v>44028</v>
      </c>
      <c r="J1018" t="s">
        <v>44</v>
      </c>
      <c r="K1018" s="17">
        <v>240.92999300000002</v>
      </c>
      <c r="L1018" s="17">
        <v>2.7051523335489625E-3</v>
      </c>
      <c r="M1018" s="17">
        <v>0.64999399999999241</v>
      </c>
    </row>
    <row r="1019" spans="9:13">
      <c r="I1019" s="1">
        <v>44028</v>
      </c>
      <c r="J1019" t="s">
        <v>40</v>
      </c>
      <c r="K1019" s="17">
        <v>58.650002000000001</v>
      </c>
      <c r="L1019" s="17">
        <v>4.4528687181516246E-3</v>
      </c>
      <c r="M1019" s="17">
        <v>0.26000300000000465</v>
      </c>
    </row>
    <row r="1020" spans="9:13">
      <c r="I1020" s="1">
        <v>44028</v>
      </c>
      <c r="J1020" t="s">
        <v>66</v>
      </c>
      <c r="K1020" s="17">
        <v>10.984999999999999</v>
      </c>
      <c r="L1020" s="17">
        <v>5.4919908466818049E-3</v>
      </c>
      <c r="M1020" s="17">
        <v>5.9999999999998721E-2</v>
      </c>
    </row>
    <row r="1021" spans="9:13">
      <c r="I1021" s="1">
        <v>44028</v>
      </c>
      <c r="J1021" t="s">
        <v>74</v>
      </c>
      <c r="K1021" s="17">
        <v>35.299999</v>
      </c>
      <c r="L1021" s="17">
        <v>7.4200340348162643E-3</v>
      </c>
      <c r="M1021" s="17">
        <v>0.25999799999999595</v>
      </c>
    </row>
    <row r="1022" spans="9:13">
      <c r="I1022" s="1">
        <v>44028</v>
      </c>
      <c r="J1022" t="s">
        <v>64</v>
      </c>
      <c r="K1022" s="17">
        <v>124.010002</v>
      </c>
      <c r="L1022" s="17">
        <v>8.2113983739837398E-3</v>
      </c>
      <c r="M1022" s="17">
        <v>1.0100020000000001</v>
      </c>
    </row>
    <row r="1023" spans="9:13">
      <c r="I1023" s="1">
        <v>44028</v>
      </c>
      <c r="J1023" t="s">
        <v>68</v>
      </c>
      <c r="K1023" s="17">
        <v>179.550003</v>
      </c>
      <c r="L1023" s="17">
        <v>1.211955508859832E-2</v>
      </c>
      <c r="M1023" s="17">
        <v>2.1500090000000114</v>
      </c>
    </row>
    <row r="1024" spans="9:13">
      <c r="I1024" s="1">
        <v>44028</v>
      </c>
      <c r="J1024" t="s">
        <v>72</v>
      </c>
      <c r="K1024" s="17">
        <v>30.389999</v>
      </c>
      <c r="L1024" s="17">
        <v>1.2662412529156879E-2</v>
      </c>
      <c r="M1024" s="17">
        <v>0.37999899999999798</v>
      </c>
    </row>
    <row r="1025" spans="9:13">
      <c r="I1025" s="1">
        <v>44028</v>
      </c>
      <c r="J1025" t="s">
        <v>70</v>
      </c>
      <c r="K1025" s="17">
        <v>55.779998999999997</v>
      </c>
      <c r="L1025" s="17">
        <v>1.3076607099952592E-2</v>
      </c>
      <c r="M1025" s="17">
        <v>0.71999799999999681</v>
      </c>
    </row>
    <row r="1026" spans="9:13">
      <c r="I1026" s="1">
        <v>44027</v>
      </c>
      <c r="J1026" t="s">
        <v>37</v>
      </c>
      <c r="K1026" s="17">
        <v>3008.8701170000004</v>
      </c>
      <c r="L1026" s="17">
        <v>-2.436118125810623E-2</v>
      </c>
      <c r="M1026" s="17">
        <v>-75.129882999999609</v>
      </c>
    </row>
    <row r="1027" spans="9:13">
      <c r="I1027" s="1">
        <v>44027</v>
      </c>
      <c r="J1027" t="s">
        <v>40</v>
      </c>
      <c r="K1027" s="17">
        <v>58.389998999999996</v>
      </c>
      <c r="L1027" s="17">
        <v>-1.1679129597862985E-2</v>
      </c>
      <c r="M1027" s="17">
        <v>-0.69000300000000436</v>
      </c>
    </row>
    <row r="1028" spans="9:13">
      <c r="I1028" s="1">
        <v>44027</v>
      </c>
      <c r="J1028" t="s">
        <v>74</v>
      </c>
      <c r="K1028" s="17">
        <v>35.040001000000004</v>
      </c>
      <c r="L1028" s="17">
        <v>-1.04489974583449E-2</v>
      </c>
      <c r="M1028" s="17">
        <v>-0.36999899999999286</v>
      </c>
    </row>
    <row r="1029" spans="9:13">
      <c r="I1029" s="1">
        <v>44027</v>
      </c>
      <c r="J1029" t="s">
        <v>62</v>
      </c>
      <c r="K1029" s="17">
        <v>56.619999</v>
      </c>
      <c r="L1029" s="17">
        <v>-1.013989492762422E-2</v>
      </c>
      <c r="M1029" s="17">
        <v>-0.58000200000000035</v>
      </c>
    </row>
    <row r="1030" spans="9:13">
      <c r="I1030" s="1">
        <v>44027</v>
      </c>
      <c r="J1030" t="s">
        <v>52</v>
      </c>
      <c r="K1030" s="17">
        <v>188.08999599999999</v>
      </c>
      <c r="L1030" s="17">
        <v>-7.7548112234102377E-3</v>
      </c>
      <c r="M1030" s="17">
        <v>-1.4700020000000222</v>
      </c>
    </row>
    <row r="1031" spans="9:13">
      <c r="I1031" s="1">
        <v>44027</v>
      </c>
      <c r="J1031" t="s">
        <v>70</v>
      </c>
      <c r="K1031" s="17">
        <v>55.060001</v>
      </c>
      <c r="L1031" s="17">
        <v>-6.8542209028539212E-3</v>
      </c>
      <c r="M1031" s="17">
        <v>-0.3799980000000005</v>
      </c>
    </row>
    <row r="1032" spans="9:13">
      <c r="I1032" s="1">
        <v>44027</v>
      </c>
      <c r="J1032" t="s">
        <v>48</v>
      </c>
      <c r="K1032" s="17">
        <v>125.050003</v>
      </c>
      <c r="L1032" s="17">
        <v>-3.5062156905922982E-3</v>
      </c>
      <c r="M1032" s="17">
        <v>-0.43999499999999614</v>
      </c>
    </row>
    <row r="1033" spans="9:13">
      <c r="I1033" s="1">
        <v>44027</v>
      </c>
      <c r="J1033" t="s">
        <v>42</v>
      </c>
      <c r="K1033" s="17">
        <v>1516.880005</v>
      </c>
      <c r="L1033" s="17">
        <v>-2.6169272906473823E-3</v>
      </c>
      <c r="M1033" s="17">
        <v>-3.9799800000000687</v>
      </c>
    </row>
    <row r="1034" spans="9:13">
      <c r="I1034" s="1">
        <v>44027</v>
      </c>
      <c r="J1034" t="s">
        <v>68</v>
      </c>
      <c r="K1034" s="17">
        <v>177.39999399999999</v>
      </c>
      <c r="L1034" s="17">
        <v>-1.9690914205345014E-3</v>
      </c>
      <c r="M1034" s="17">
        <v>-0.35000600000000759</v>
      </c>
    </row>
    <row r="1035" spans="9:13">
      <c r="I1035" s="1">
        <v>44027</v>
      </c>
      <c r="J1035" t="s">
        <v>60</v>
      </c>
      <c r="K1035" s="17">
        <v>208.03999299999998</v>
      </c>
      <c r="L1035" s="17">
        <v>-1.4879433216816239E-3</v>
      </c>
      <c r="M1035" s="17">
        <v>-0.3100130000000263</v>
      </c>
    </row>
    <row r="1036" spans="9:13">
      <c r="I1036" s="1">
        <v>44027</v>
      </c>
      <c r="J1036" t="s">
        <v>56</v>
      </c>
      <c r="K1036" s="17">
        <v>172.05999800000001</v>
      </c>
      <c r="L1036" s="17">
        <v>-1.3929483216549711E-3</v>
      </c>
      <c r="M1036" s="17">
        <v>-0.24000499999999647</v>
      </c>
    </row>
    <row r="1037" spans="9:13">
      <c r="I1037" s="1">
        <v>44027</v>
      </c>
      <c r="J1037" t="s">
        <v>72</v>
      </c>
      <c r="K1037" s="17">
        <v>30.01</v>
      </c>
      <c r="L1037" s="17">
        <v>1.6689252893500343E-3</v>
      </c>
      <c r="M1037" s="17">
        <v>5.0001000000001738E-2</v>
      </c>
    </row>
    <row r="1038" spans="9:13">
      <c r="I1038" s="1">
        <v>44027</v>
      </c>
      <c r="J1038" t="s">
        <v>44</v>
      </c>
      <c r="K1038" s="17">
        <v>240.27999900000003</v>
      </c>
      <c r="L1038" s="17">
        <v>2.2942602476831151E-3</v>
      </c>
      <c r="M1038" s="17">
        <v>0.55000300000003222</v>
      </c>
    </row>
    <row r="1039" spans="9:13">
      <c r="I1039" s="1">
        <v>44027</v>
      </c>
      <c r="J1039" t="s">
        <v>46</v>
      </c>
      <c r="K1039" s="17">
        <v>249.21000699999999</v>
      </c>
      <c r="L1039" s="17">
        <v>2.5344154595347652E-3</v>
      </c>
      <c r="M1039" s="17">
        <v>0.63000499999998283</v>
      </c>
    </row>
    <row r="1040" spans="9:13">
      <c r="I1040" s="1">
        <v>44027</v>
      </c>
      <c r="J1040" t="s">
        <v>66</v>
      </c>
      <c r="K1040" s="17">
        <v>10.925000000000001</v>
      </c>
      <c r="L1040" s="17">
        <v>4.5977011494253523E-3</v>
      </c>
      <c r="M1040" s="17">
        <v>5.0000000000000711E-2</v>
      </c>
    </row>
    <row r="1041" spans="9:13">
      <c r="I1041" s="1">
        <v>44027</v>
      </c>
      <c r="J1041" t="s">
        <v>76</v>
      </c>
      <c r="K1041" s="17">
        <v>127.5</v>
      </c>
      <c r="L1041" s="17">
        <v>4.728116552748355E-3</v>
      </c>
      <c r="M1041" s="17">
        <v>0.59999799999999937</v>
      </c>
    </row>
    <row r="1042" spans="9:13">
      <c r="I1042" s="1">
        <v>44027</v>
      </c>
      <c r="J1042" t="s">
        <v>58</v>
      </c>
      <c r="K1042" s="17">
        <v>97.724997999999999</v>
      </c>
      <c r="L1042" s="17">
        <v>6.8773147811148861E-3</v>
      </c>
      <c r="M1042" s="17">
        <v>0.66749500000000239</v>
      </c>
    </row>
    <row r="1043" spans="9:13">
      <c r="I1043" s="1">
        <v>44027</v>
      </c>
      <c r="J1043" t="s">
        <v>50</v>
      </c>
      <c r="K1043" s="17">
        <v>156.61000100000001</v>
      </c>
      <c r="L1043" s="17">
        <v>1.7939518312400999E-2</v>
      </c>
      <c r="M1043" s="17">
        <v>2.7599950000000035</v>
      </c>
    </row>
    <row r="1044" spans="9:13">
      <c r="I1044" s="1">
        <v>44027</v>
      </c>
      <c r="J1044" t="s">
        <v>64</v>
      </c>
      <c r="K1044" s="17">
        <v>123</v>
      </c>
      <c r="L1044" s="17">
        <v>1.9900514426210859E-2</v>
      </c>
      <c r="M1044" s="17">
        <v>2.4000020000000006</v>
      </c>
    </row>
    <row r="1045" spans="9:13">
      <c r="I1045" s="1">
        <v>44027</v>
      </c>
      <c r="J1045" t="s">
        <v>54</v>
      </c>
      <c r="K1045" s="17">
        <v>35.669998</v>
      </c>
      <c r="L1045" s="17">
        <v>3.7521726657308699E-2</v>
      </c>
      <c r="M1045" s="17">
        <v>1.2899969999999996</v>
      </c>
    </row>
    <row r="1046" spans="9:13">
      <c r="I1046" s="1">
        <v>44026</v>
      </c>
      <c r="J1046" t="s">
        <v>48</v>
      </c>
      <c r="K1046" s="17">
        <v>125.489998</v>
      </c>
      <c r="L1046" s="17">
        <v>-1.838233787178779E-2</v>
      </c>
      <c r="M1046" s="17">
        <v>-2.3499979999999994</v>
      </c>
    </row>
    <row r="1047" spans="9:13">
      <c r="I1047" s="1">
        <v>44026</v>
      </c>
      <c r="J1047" t="s">
        <v>46</v>
      </c>
      <c r="K1047" s="17">
        <v>248.58000200000001</v>
      </c>
      <c r="L1047" s="17">
        <v>-1.2277967276814558E-2</v>
      </c>
      <c r="M1047" s="17">
        <v>-3.0899959999999851</v>
      </c>
    </row>
    <row r="1048" spans="9:13">
      <c r="I1048" s="1">
        <v>44026</v>
      </c>
      <c r="J1048" t="s">
        <v>37</v>
      </c>
      <c r="K1048" s="17">
        <v>3084</v>
      </c>
      <c r="L1048" s="17">
        <v>-6.4432989690721646E-3</v>
      </c>
      <c r="M1048" s="17">
        <v>-20</v>
      </c>
    </row>
    <row r="1049" spans="9:13">
      <c r="I1049" s="1">
        <v>44026</v>
      </c>
      <c r="J1049" t="s">
        <v>74</v>
      </c>
      <c r="K1049" s="17">
        <v>35.409999999999997</v>
      </c>
      <c r="L1049" s="17">
        <v>-2.2542123271790024E-3</v>
      </c>
      <c r="M1049" s="17">
        <v>-8.0002000000007456E-2</v>
      </c>
    </row>
    <row r="1050" spans="9:13">
      <c r="I1050" s="1">
        <v>44026</v>
      </c>
      <c r="J1050" t="s">
        <v>44</v>
      </c>
      <c r="K1050" s="17">
        <v>239.729996</v>
      </c>
      <c r="L1050" s="17">
        <v>3.0543765690376565E-3</v>
      </c>
      <c r="M1050" s="17">
        <v>0.72999599999999987</v>
      </c>
    </row>
    <row r="1051" spans="9:13">
      <c r="I1051" s="1">
        <v>44026</v>
      </c>
      <c r="J1051" t="s">
        <v>62</v>
      </c>
      <c r="K1051" s="17">
        <v>57.200001</v>
      </c>
      <c r="L1051" s="17">
        <v>3.3328013798562908E-3</v>
      </c>
      <c r="M1051" s="17">
        <v>0.19000300000000436</v>
      </c>
    </row>
    <row r="1052" spans="9:13">
      <c r="I1052" s="1">
        <v>44026</v>
      </c>
      <c r="J1052" t="s">
        <v>56</v>
      </c>
      <c r="K1052" s="17">
        <v>172.300003</v>
      </c>
      <c r="L1052" s="17">
        <v>4.6061921930555727E-3</v>
      </c>
      <c r="M1052" s="17">
        <v>0.79000800000000027</v>
      </c>
    </row>
    <row r="1053" spans="9:13">
      <c r="I1053" s="1">
        <v>44026</v>
      </c>
      <c r="J1053" t="s">
        <v>42</v>
      </c>
      <c r="K1053" s="17">
        <v>1520.8599850000001</v>
      </c>
      <c r="L1053" s="17">
        <v>5.7068072410520407E-3</v>
      </c>
      <c r="M1053" s="17">
        <v>8.6300049999999828</v>
      </c>
    </row>
    <row r="1054" spans="9:13">
      <c r="I1054" s="1">
        <v>44026</v>
      </c>
      <c r="J1054" t="s">
        <v>60</v>
      </c>
      <c r="K1054" s="17">
        <v>208.35000600000001</v>
      </c>
      <c r="L1054" s="17">
        <v>6.1814794838926318E-3</v>
      </c>
      <c r="M1054" s="17">
        <v>1.2799990000000037</v>
      </c>
    </row>
    <row r="1055" spans="9:13">
      <c r="I1055" s="1">
        <v>44026</v>
      </c>
      <c r="J1055" t="s">
        <v>52</v>
      </c>
      <c r="K1055" s="17">
        <v>189.55999800000001</v>
      </c>
      <c r="L1055" s="17">
        <v>6.4776575656294603E-3</v>
      </c>
      <c r="M1055" s="17">
        <v>1.2200020000000222</v>
      </c>
    </row>
    <row r="1056" spans="9:13">
      <c r="I1056" s="1">
        <v>44026</v>
      </c>
      <c r="J1056" t="s">
        <v>72</v>
      </c>
      <c r="K1056" s="17">
        <v>29.959999</v>
      </c>
      <c r="L1056" s="17">
        <v>6.7203965053762851E-3</v>
      </c>
      <c r="M1056" s="17">
        <v>0.19999899999999826</v>
      </c>
    </row>
    <row r="1057" spans="9:13">
      <c r="I1057" s="1">
        <v>44026</v>
      </c>
      <c r="J1057" t="s">
        <v>68</v>
      </c>
      <c r="K1057" s="17">
        <v>177.75</v>
      </c>
      <c r="L1057" s="17">
        <v>8.7968389692992099E-3</v>
      </c>
      <c r="M1057" s="17">
        <v>1.5500030000000038</v>
      </c>
    </row>
    <row r="1058" spans="9:13">
      <c r="I1058" s="1">
        <v>44026</v>
      </c>
      <c r="J1058" t="s">
        <v>64</v>
      </c>
      <c r="K1058" s="17">
        <v>120.599998</v>
      </c>
      <c r="L1058" s="17">
        <v>1.1744975127809804E-2</v>
      </c>
      <c r="M1058" s="17">
        <v>1.4000010000000032</v>
      </c>
    </row>
    <row r="1059" spans="9:13">
      <c r="I1059" s="1">
        <v>44026</v>
      </c>
      <c r="J1059" t="s">
        <v>40</v>
      </c>
      <c r="K1059" s="17">
        <v>59.080002</v>
      </c>
      <c r="L1059" s="17">
        <v>1.3379125443895816E-2</v>
      </c>
      <c r="M1059" s="17">
        <v>0.78000300000000067</v>
      </c>
    </row>
    <row r="1060" spans="9:13">
      <c r="I1060" s="1">
        <v>44026</v>
      </c>
      <c r="J1060" t="s">
        <v>58</v>
      </c>
      <c r="K1060" s="17">
        <v>97.057502999999997</v>
      </c>
      <c r="L1060" s="17">
        <v>1.6548422229861182E-2</v>
      </c>
      <c r="M1060" s="17">
        <v>1.5800019999999932</v>
      </c>
    </row>
    <row r="1061" spans="9:13">
      <c r="I1061" s="1">
        <v>44026</v>
      </c>
      <c r="J1061" t="s">
        <v>54</v>
      </c>
      <c r="K1061" s="17">
        <v>34.380001</v>
      </c>
      <c r="L1061" s="17">
        <v>1.6558279124778232E-2</v>
      </c>
      <c r="M1061" s="17">
        <v>0.56000099999999975</v>
      </c>
    </row>
    <row r="1062" spans="9:13">
      <c r="I1062" s="1">
        <v>44026</v>
      </c>
      <c r="J1062" t="s">
        <v>76</v>
      </c>
      <c r="K1062" s="17">
        <v>126.900002</v>
      </c>
      <c r="L1062" s="17">
        <v>1.7479161181212663E-2</v>
      </c>
      <c r="M1062" s="17">
        <v>2.1800010000000043</v>
      </c>
    </row>
    <row r="1063" spans="9:13">
      <c r="I1063" s="1">
        <v>44026</v>
      </c>
      <c r="J1063" t="s">
        <v>70</v>
      </c>
      <c r="K1063" s="17">
        <v>55.439999</v>
      </c>
      <c r="L1063" s="17">
        <v>1.8181781116955349E-2</v>
      </c>
      <c r="M1063" s="17">
        <v>0.98999799999999993</v>
      </c>
    </row>
    <row r="1064" spans="9:13">
      <c r="I1064" s="1">
        <v>44026</v>
      </c>
      <c r="J1064" t="s">
        <v>50</v>
      </c>
      <c r="K1064" s="17">
        <v>153.85000600000001</v>
      </c>
      <c r="L1064" s="17">
        <v>1.9346804051067645E-2</v>
      </c>
      <c r="M1064" s="17">
        <v>2.9200130000000115</v>
      </c>
    </row>
    <row r="1065" spans="9:13">
      <c r="I1065" s="1">
        <v>44026</v>
      </c>
      <c r="J1065" t="s">
        <v>66</v>
      </c>
      <c r="K1065" s="17">
        <v>10.875</v>
      </c>
      <c r="L1065" s="17">
        <v>1.969057665260205E-2</v>
      </c>
      <c r="M1065" s="17">
        <v>0.21000000000000085</v>
      </c>
    </row>
    <row r="1066" spans="9:13">
      <c r="I1066" s="1">
        <v>44025</v>
      </c>
      <c r="J1066" t="s">
        <v>52</v>
      </c>
      <c r="K1066" s="17">
        <v>188.33999599999999</v>
      </c>
      <c r="L1066" s="17">
        <v>-5.2996825900120156E-2</v>
      </c>
      <c r="M1066" s="17">
        <v>-10.540009000000026</v>
      </c>
    </row>
    <row r="1067" spans="9:13">
      <c r="I1067" s="1">
        <v>44025</v>
      </c>
      <c r="J1067" t="s">
        <v>54</v>
      </c>
      <c r="K1067" s="17">
        <v>33.82</v>
      </c>
      <c r="L1067" s="17">
        <v>-4.4632822337128689E-2</v>
      </c>
      <c r="M1067" s="17">
        <v>-1.5800020000000004</v>
      </c>
    </row>
    <row r="1068" spans="9:13">
      <c r="I1068" s="1">
        <v>44025</v>
      </c>
      <c r="J1068" t="s">
        <v>56</v>
      </c>
      <c r="K1068" s="17">
        <v>171.509995</v>
      </c>
      <c r="L1068" s="17">
        <v>-3.8621071926717605E-2</v>
      </c>
      <c r="M1068" s="17">
        <v>-6.8899989999999889</v>
      </c>
    </row>
    <row r="1069" spans="9:13">
      <c r="I1069" s="1">
        <v>44025</v>
      </c>
      <c r="J1069" t="s">
        <v>46</v>
      </c>
      <c r="K1069" s="17">
        <v>251.66999799999999</v>
      </c>
      <c r="L1069" s="17">
        <v>-3.5784114180142094E-2</v>
      </c>
      <c r="M1069" s="17">
        <v>-9.34001200000003</v>
      </c>
    </row>
    <row r="1070" spans="9:13">
      <c r="I1070" s="1">
        <v>44025</v>
      </c>
      <c r="J1070" t="s">
        <v>48</v>
      </c>
      <c r="K1070" s="17">
        <v>127.839996</v>
      </c>
      <c r="L1070" s="17">
        <v>-3.3930370529277311E-2</v>
      </c>
      <c r="M1070" s="17">
        <v>-4.4900060000000082</v>
      </c>
    </row>
    <row r="1071" spans="9:13">
      <c r="I1071" s="1">
        <v>44025</v>
      </c>
      <c r="J1071" t="s">
        <v>60</v>
      </c>
      <c r="K1071" s="17">
        <v>207.070007</v>
      </c>
      <c r="L1071" s="17">
        <v>-3.0888711853687519E-2</v>
      </c>
      <c r="M1071" s="17">
        <v>-6.5999909999999886</v>
      </c>
    </row>
    <row r="1072" spans="9:13">
      <c r="I1072" s="1">
        <v>44025</v>
      </c>
      <c r="J1072" t="s">
        <v>37</v>
      </c>
      <c r="K1072" s="17">
        <v>3104</v>
      </c>
      <c r="L1072" s="17">
        <v>-0.03</v>
      </c>
      <c r="M1072" s="17">
        <v>-96</v>
      </c>
    </row>
    <row r="1073" spans="9:13">
      <c r="I1073" s="1">
        <v>44025</v>
      </c>
      <c r="J1073" t="s">
        <v>44</v>
      </c>
      <c r="K1073" s="17">
        <v>239</v>
      </c>
      <c r="L1073" s="17">
        <v>-2.4768461364592754E-2</v>
      </c>
      <c r="M1073" s="17">
        <v>-6.0700069999999755</v>
      </c>
    </row>
    <row r="1074" spans="9:13">
      <c r="I1074" s="1">
        <v>44025</v>
      </c>
      <c r="J1074" t="s">
        <v>42</v>
      </c>
      <c r="K1074" s="17">
        <v>1512.2299800000001</v>
      </c>
      <c r="L1074" s="17">
        <v>-1.740081599599206E-2</v>
      </c>
      <c r="M1074" s="17">
        <v>-26.780029999999897</v>
      </c>
    </row>
    <row r="1075" spans="9:13">
      <c r="I1075" s="1">
        <v>44025</v>
      </c>
      <c r="J1075" t="s">
        <v>50</v>
      </c>
      <c r="K1075" s="17">
        <v>150.929993</v>
      </c>
      <c r="L1075" s="17">
        <v>-1.667868862210279E-2</v>
      </c>
      <c r="M1075" s="17">
        <v>-2.5600120000000004</v>
      </c>
    </row>
    <row r="1076" spans="9:13">
      <c r="I1076" s="1">
        <v>44025</v>
      </c>
      <c r="J1076" t="s">
        <v>40</v>
      </c>
      <c r="K1076" s="17">
        <v>58.299999</v>
      </c>
      <c r="L1076" s="17">
        <v>-1.6365800573646085E-2</v>
      </c>
      <c r="M1076" s="17">
        <v>-0.97000100000000344</v>
      </c>
    </row>
    <row r="1077" spans="9:13">
      <c r="I1077" s="1">
        <v>44025</v>
      </c>
      <c r="J1077" t="s">
        <v>72</v>
      </c>
      <c r="K1077" s="17">
        <v>29.76</v>
      </c>
      <c r="L1077" s="17">
        <v>-1.2280086700301465E-2</v>
      </c>
      <c r="M1077" s="17">
        <v>-0.36999899999999641</v>
      </c>
    </row>
    <row r="1078" spans="9:13">
      <c r="I1078" s="1">
        <v>44025</v>
      </c>
      <c r="J1078" t="s">
        <v>62</v>
      </c>
      <c r="K1078" s="17">
        <v>57.009997999999996</v>
      </c>
      <c r="L1078" s="17">
        <v>-6.6213801467395056E-3</v>
      </c>
      <c r="M1078" s="17">
        <v>-0.38000100000000003</v>
      </c>
    </row>
    <row r="1079" spans="9:13">
      <c r="I1079" s="1">
        <v>44025</v>
      </c>
      <c r="J1079" t="s">
        <v>74</v>
      </c>
      <c r="K1079" s="17">
        <v>35.490002000000004</v>
      </c>
      <c r="L1079" s="17">
        <v>-5.8823247652008822E-3</v>
      </c>
      <c r="M1079" s="17">
        <v>-0.20999899999999627</v>
      </c>
    </row>
    <row r="1080" spans="9:13">
      <c r="I1080" s="1">
        <v>44025</v>
      </c>
      <c r="J1080" t="s">
        <v>58</v>
      </c>
      <c r="K1080" s="17">
        <v>95.477501000000004</v>
      </c>
      <c r="L1080" s="17">
        <v>-4.613188169582623E-3</v>
      </c>
      <c r="M1080" s="17">
        <v>-0.44249699999998882</v>
      </c>
    </row>
    <row r="1081" spans="9:13">
      <c r="I1081" s="1">
        <v>44025</v>
      </c>
      <c r="J1081" t="s">
        <v>70</v>
      </c>
      <c r="K1081" s="17">
        <v>54.450001</v>
      </c>
      <c r="L1081" s="17">
        <v>-7.3409797268870949E-4</v>
      </c>
      <c r="M1081" s="17">
        <v>-4.0001000000003728E-2</v>
      </c>
    </row>
    <row r="1082" spans="9:13">
      <c r="I1082" s="1">
        <v>44025</v>
      </c>
      <c r="J1082" t="s">
        <v>68</v>
      </c>
      <c r="K1082" s="17">
        <v>176.199997</v>
      </c>
      <c r="L1082" s="17">
        <v>1.4208582225778612E-3</v>
      </c>
      <c r="M1082" s="17">
        <v>0.25</v>
      </c>
    </row>
    <row r="1083" spans="9:13">
      <c r="I1083" s="1">
        <v>44025</v>
      </c>
      <c r="J1083" t="s">
        <v>64</v>
      </c>
      <c r="K1083" s="17">
        <v>119.199997</v>
      </c>
      <c r="L1083" s="17">
        <v>7.1820787018517466E-3</v>
      </c>
      <c r="M1083" s="17">
        <v>0.84999899999999684</v>
      </c>
    </row>
    <row r="1084" spans="9:13">
      <c r="I1084" s="1">
        <v>44025</v>
      </c>
      <c r="J1084" t="s">
        <v>76</v>
      </c>
      <c r="K1084" s="17">
        <v>124.720001</v>
      </c>
      <c r="L1084" s="17">
        <v>1.0533163353316567E-2</v>
      </c>
      <c r="M1084" s="17">
        <v>1.3000030000000038</v>
      </c>
    </row>
    <row r="1085" spans="9:13">
      <c r="I1085" s="1">
        <v>44025</v>
      </c>
      <c r="J1085" t="s">
        <v>66</v>
      </c>
      <c r="K1085" s="17">
        <v>10.664999999999999</v>
      </c>
      <c r="L1085" s="17">
        <v>1.6198189614101948E-2</v>
      </c>
      <c r="M1085" s="17">
        <v>0.16999999999999993</v>
      </c>
    </row>
    <row r="1086" spans="9:13">
      <c r="I1086" s="1">
        <v>44022</v>
      </c>
      <c r="J1086" t="s">
        <v>56</v>
      </c>
      <c r="K1086" s="17">
        <v>178.39999399999999</v>
      </c>
      <c r="L1086" s="17">
        <v>-2.6360323666655579E-2</v>
      </c>
      <c r="M1086" s="17">
        <v>-4.8300020000000075</v>
      </c>
    </row>
    <row r="1087" spans="9:13">
      <c r="I1087" s="1">
        <v>44022</v>
      </c>
      <c r="J1087" t="s">
        <v>74</v>
      </c>
      <c r="K1087" s="17">
        <v>35.700001</v>
      </c>
      <c r="L1087" s="17">
        <v>-1.2994111860332403E-2</v>
      </c>
      <c r="M1087" s="17">
        <v>-0.46999699999999933</v>
      </c>
    </row>
    <row r="1088" spans="9:13">
      <c r="I1088" s="1">
        <v>44022</v>
      </c>
      <c r="J1088" t="s">
        <v>68</v>
      </c>
      <c r="K1088" s="17">
        <v>175.949997</v>
      </c>
      <c r="L1088" s="17">
        <v>-1.2349127555962737E-2</v>
      </c>
      <c r="M1088" s="17">
        <v>-2.1999969999999962</v>
      </c>
    </row>
    <row r="1089" spans="9:13">
      <c r="I1089" s="1">
        <v>44022</v>
      </c>
      <c r="J1089" t="s">
        <v>52</v>
      </c>
      <c r="K1089" s="17">
        <v>198.88000500000001</v>
      </c>
      <c r="L1089" s="17">
        <v>-9.2657166168745742E-3</v>
      </c>
      <c r="M1089" s="17">
        <v>-1.8599999999999852</v>
      </c>
    </row>
    <row r="1090" spans="9:13">
      <c r="I1090" s="1">
        <v>44022</v>
      </c>
      <c r="J1090" t="s">
        <v>54</v>
      </c>
      <c r="K1090" s="17">
        <v>35.400002000000001</v>
      </c>
      <c r="L1090" s="17">
        <v>-8.9585383830197204E-3</v>
      </c>
      <c r="M1090" s="17">
        <v>-0.31999900000000281</v>
      </c>
    </row>
    <row r="1091" spans="9:13">
      <c r="I1091" s="1">
        <v>44022</v>
      </c>
      <c r="J1091" t="s">
        <v>60</v>
      </c>
      <c r="K1091" s="17">
        <v>213.66999799999999</v>
      </c>
      <c r="L1091" s="17">
        <v>-3.0328899718633502E-3</v>
      </c>
      <c r="M1091" s="17">
        <v>-0.65000899999998296</v>
      </c>
    </row>
    <row r="1092" spans="9:13">
      <c r="I1092" s="1">
        <v>44022</v>
      </c>
      <c r="J1092" t="s">
        <v>62</v>
      </c>
      <c r="K1092" s="17">
        <v>57.389998999999996</v>
      </c>
      <c r="L1092" s="17">
        <v>-2.4335129920652456E-3</v>
      </c>
      <c r="M1092" s="17">
        <v>-0.14000000000000057</v>
      </c>
    </row>
    <row r="1093" spans="9:13">
      <c r="I1093" s="1">
        <v>44022</v>
      </c>
      <c r="J1093" t="s">
        <v>46</v>
      </c>
      <c r="K1093" s="17">
        <v>261.01001000000002</v>
      </c>
      <c r="L1093" s="17">
        <v>-2.1789778588833493E-3</v>
      </c>
      <c r="M1093" s="17">
        <v>-0.5699769999999944</v>
      </c>
    </row>
    <row r="1094" spans="9:13">
      <c r="I1094" s="1">
        <v>44022</v>
      </c>
      <c r="J1094" t="s">
        <v>48</v>
      </c>
      <c r="K1094" s="17">
        <v>132.33000200000001</v>
      </c>
      <c r="L1094" s="17">
        <v>-1.5090696559953659E-3</v>
      </c>
      <c r="M1094" s="17">
        <v>-0.19999699999999621</v>
      </c>
    </row>
    <row r="1095" spans="9:13">
      <c r="I1095" s="1">
        <v>44022</v>
      </c>
      <c r="J1095" t="s">
        <v>40</v>
      </c>
      <c r="K1095" s="17">
        <v>59.27</v>
      </c>
      <c r="L1095" s="17">
        <v>8.4429245450366806E-4</v>
      </c>
      <c r="M1095" s="17">
        <v>4.9998999999999683E-2</v>
      </c>
    </row>
    <row r="1096" spans="9:13">
      <c r="I1096" s="1">
        <v>44022</v>
      </c>
      <c r="J1096" t="s">
        <v>58</v>
      </c>
      <c r="K1096" s="17">
        <v>95.919997999999993</v>
      </c>
      <c r="L1096" s="17">
        <v>1.7492597739115542E-3</v>
      </c>
      <c r="M1096" s="17">
        <v>0.16749599999998566</v>
      </c>
    </row>
    <row r="1097" spans="9:13">
      <c r="I1097" s="1">
        <v>44022</v>
      </c>
      <c r="J1097" t="s">
        <v>44</v>
      </c>
      <c r="K1097" s="17">
        <v>245.07000699999998</v>
      </c>
      <c r="L1097" s="17">
        <v>2.3313169734150326E-3</v>
      </c>
      <c r="M1097" s="17">
        <v>0.57000699999997551</v>
      </c>
    </row>
    <row r="1098" spans="9:13">
      <c r="I1098" s="1">
        <v>44022</v>
      </c>
      <c r="J1098" t="s">
        <v>50</v>
      </c>
      <c r="K1098" s="17">
        <v>153.490005</v>
      </c>
      <c r="L1098" s="17">
        <v>5.3711076880999502E-3</v>
      </c>
      <c r="M1098" s="17">
        <v>0.82000700000000393</v>
      </c>
    </row>
    <row r="1099" spans="9:13">
      <c r="I1099" s="1">
        <v>44022</v>
      </c>
      <c r="J1099" t="s">
        <v>37</v>
      </c>
      <c r="K1099" s="17">
        <v>3200</v>
      </c>
      <c r="L1099" s="17">
        <v>5.457787313813264E-3</v>
      </c>
      <c r="M1099" s="17">
        <v>17.370117000000391</v>
      </c>
    </row>
    <row r="1100" spans="9:13">
      <c r="I1100" s="1">
        <v>44022</v>
      </c>
      <c r="J1100" t="s">
        <v>76</v>
      </c>
      <c r="K1100" s="17">
        <v>123.41999799999999</v>
      </c>
      <c r="L1100" s="17">
        <v>6.3600701757995726E-3</v>
      </c>
      <c r="M1100" s="17">
        <v>0.77999899999998945</v>
      </c>
    </row>
    <row r="1101" spans="9:13">
      <c r="I1101" s="1">
        <v>44022</v>
      </c>
      <c r="J1101" t="s">
        <v>66</v>
      </c>
      <c r="K1101" s="17">
        <v>10.494999999999999</v>
      </c>
      <c r="L1101" s="17">
        <v>8.6496876501681759E-3</v>
      </c>
      <c r="M1101" s="17">
        <v>8.9999999999999858E-2</v>
      </c>
    </row>
    <row r="1102" spans="9:13">
      <c r="I1102" s="1">
        <v>44022</v>
      </c>
      <c r="J1102" t="s">
        <v>70</v>
      </c>
      <c r="K1102" s="17">
        <v>54.490002000000004</v>
      </c>
      <c r="L1102" s="17">
        <v>1.0196570452290957E-2</v>
      </c>
      <c r="M1102" s="17">
        <v>0.55000300000000379</v>
      </c>
    </row>
    <row r="1103" spans="9:13">
      <c r="I1103" s="1">
        <v>44022</v>
      </c>
      <c r="J1103" t="s">
        <v>42</v>
      </c>
      <c r="K1103" s="17">
        <v>1539.01001</v>
      </c>
      <c r="L1103" s="17">
        <v>1.339995492368371E-2</v>
      </c>
      <c r="M1103" s="17">
        <v>20.34997599999997</v>
      </c>
    </row>
    <row r="1104" spans="9:13">
      <c r="I1104" s="1">
        <v>44022</v>
      </c>
      <c r="J1104" t="s">
        <v>72</v>
      </c>
      <c r="K1104" s="17">
        <v>30.129998999999998</v>
      </c>
      <c r="L1104" s="17">
        <v>1.9972849696247397E-2</v>
      </c>
      <c r="M1104" s="17">
        <v>0.5899979999999978</v>
      </c>
    </row>
    <row r="1105" spans="9:13">
      <c r="I1105" s="1">
        <v>44022</v>
      </c>
      <c r="J1105" t="s">
        <v>64</v>
      </c>
      <c r="K1105" s="17">
        <v>118.349998</v>
      </c>
      <c r="L1105" s="17">
        <v>2.2815651394137538E-2</v>
      </c>
      <c r="M1105" s="17">
        <v>2.6399990000000031</v>
      </c>
    </row>
    <row r="1106" spans="9:13">
      <c r="I1106" s="1">
        <v>44021</v>
      </c>
      <c r="J1106" t="s">
        <v>72</v>
      </c>
      <c r="K1106" s="17">
        <v>29.540001</v>
      </c>
      <c r="L1106" s="17">
        <v>-3.0203480965314531E-2</v>
      </c>
      <c r="M1106" s="17">
        <v>-0.91999799999999965</v>
      </c>
    </row>
    <row r="1107" spans="9:13">
      <c r="I1107" s="1">
        <v>44021</v>
      </c>
      <c r="J1107" t="s">
        <v>70</v>
      </c>
      <c r="K1107" s="17">
        <v>53.939999</v>
      </c>
      <c r="L1107" s="17">
        <v>-2.6002202491834547E-2</v>
      </c>
      <c r="M1107" s="17">
        <v>-1.4400019999999998</v>
      </c>
    </row>
    <row r="1108" spans="9:13">
      <c r="I1108" s="1">
        <v>44021</v>
      </c>
      <c r="J1108" t="s">
        <v>76</v>
      </c>
      <c r="K1108" s="17">
        <v>122.639999</v>
      </c>
      <c r="L1108" s="17">
        <v>-2.10727971030715E-2</v>
      </c>
      <c r="M1108" s="17">
        <v>-2.6400000000000006</v>
      </c>
    </row>
    <row r="1109" spans="9:13">
      <c r="I1109" s="1">
        <v>44021</v>
      </c>
      <c r="J1109" t="s">
        <v>64</v>
      </c>
      <c r="K1109" s="17">
        <v>115.709999</v>
      </c>
      <c r="L1109" s="17">
        <v>-1.6990910007568687E-2</v>
      </c>
      <c r="M1109" s="17">
        <v>-2</v>
      </c>
    </row>
    <row r="1110" spans="9:13">
      <c r="I1110" s="1">
        <v>44021</v>
      </c>
      <c r="J1110" t="s">
        <v>66</v>
      </c>
      <c r="K1110" s="17">
        <v>10.404999999999999</v>
      </c>
      <c r="L1110" s="17">
        <v>-1.5144344533838158E-2</v>
      </c>
      <c r="M1110" s="17">
        <v>-0.16000000000000014</v>
      </c>
    </row>
    <row r="1111" spans="9:13">
      <c r="I1111" s="1">
        <v>44021</v>
      </c>
      <c r="J1111" t="s">
        <v>74</v>
      </c>
      <c r="K1111" s="17">
        <v>36.169998</v>
      </c>
      <c r="L1111" s="17">
        <v>-4.1300110132158766E-3</v>
      </c>
      <c r="M1111" s="17">
        <v>-0.15000200000000063</v>
      </c>
    </row>
    <row r="1112" spans="9:13">
      <c r="I1112" s="1">
        <v>44021</v>
      </c>
      <c r="J1112" t="s">
        <v>52</v>
      </c>
      <c r="K1112" s="17">
        <v>200.740005</v>
      </c>
      <c r="L1112" s="17">
        <v>2.2968144712243225E-3</v>
      </c>
      <c r="M1112" s="17">
        <v>0.46000599999999281</v>
      </c>
    </row>
    <row r="1113" spans="9:13">
      <c r="I1113" s="1">
        <v>44021</v>
      </c>
      <c r="J1113" t="s">
        <v>44</v>
      </c>
      <c r="K1113" s="17">
        <v>244.5</v>
      </c>
      <c r="L1113" s="17">
        <v>3.7769849431235022E-3</v>
      </c>
      <c r="M1113" s="17">
        <v>0.91999799999999254</v>
      </c>
    </row>
    <row r="1114" spans="9:13">
      <c r="I1114" s="1">
        <v>44021</v>
      </c>
      <c r="J1114" t="s">
        <v>58</v>
      </c>
      <c r="K1114" s="17">
        <v>95.752502000000007</v>
      </c>
      <c r="L1114" s="17">
        <v>4.3003173222888064E-3</v>
      </c>
      <c r="M1114" s="17">
        <v>0.41000300000000323</v>
      </c>
    </row>
    <row r="1115" spans="9:13">
      <c r="I1115" s="1">
        <v>44021</v>
      </c>
      <c r="J1115" t="s">
        <v>60</v>
      </c>
      <c r="K1115" s="17">
        <v>214.32000699999998</v>
      </c>
      <c r="L1115" s="17">
        <v>7.0009161584275508E-3</v>
      </c>
      <c r="M1115" s="17">
        <v>1.490004999999968</v>
      </c>
    </row>
    <row r="1116" spans="9:13">
      <c r="I1116" s="1">
        <v>44021</v>
      </c>
      <c r="J1116" t="s">
        <v>68</v>
      </c>
      <c r="K1116" s="17">
        <v>178.14999399999999</v>
      </c>
      <c r="L1116" s="17">
        <v>7.0661393012822829E-3</v>
      </c>
      <c r="M1116" s="17">
        <v>1.25</v>
      </c>
    </row>
    <row r="1117" spans="9:13">
      <c r="I1117" s="1">
        <v>44021</v>
      </c>
      <c r="J1117" t="s">
        <v>54</v>
      </c>
      <c r="K1117" s="17">
        <v>35.720001000000003</v>
      </c>
      <c r="L1117" s="17">
        <v>8.7546173397347327E-3</v>
      </c>
      <c r="M1117" s="17">
        <v>0.31000100000000685</v>
      </c>
    </row>
    <row r="1118" spans="9:13">
      <c r="I1118" s="1">
        <v>44021</v>
      </c>
      <c r="J1118" t="s">
        <v>56</v>
      </c>
      <c r="K1118" s="17">
        <v>183.229996</v>
      </c>
      <c r="L1118" s="17">
        <v>9.1424185493367074E-3</v>
      </c>
      <c r="M1118" s="17">
        <v>1.6599889999999959</v>
      </c>
    </row>
    <row r="1119" spans="9:13">
      <c r="I1119" s="1">
        <v>44021</v>
      </c>
      <c r="J1119" t="s">
        <v>42</v>
      </c>
      <c r="K1119" s="17">
        <v>1518.660034</v>
      </c>
      <c r="L1119" s="17">
        <v>1.0016000425900531E-2</v>
      </c>
      <c r="M1119" s="17">
        <v>15.060058000000026</v>
      </c>
    </row>
    <row r="1120" spans="9:13">
      <c r="I1120" s="1">
        <v>44021</v>
      </c>
      <c r="J1120" t="s">
        <v>48</v>
      </c>
      <c r="K1120" s="17">
        <v>132.529999</v>
      </c>
      <c r="L1120" s="17">
        <v>1.446723832262135E-2</v>
      </c>
      <c r="M1120" s="17">
        <v>1.8900000000000148</v>
      </c>
    </row>
    <row r="1121" spans="9:13">
      <c r="I1121" s="1">
        <v>44021</v>
      </c>
      <c r="J1121" t="s">
        <v>46</v>
      </c>
      <c r="K1121" s="17">
        <v>261.57998700000002</v>
      </c>
      <c r="L1121" s="17">
        <v>1.5135028352783261E-2</v>
      </c>
      <c r="M1121" s="17">
        <v>3.8999939999999924</v>
      </c>
    </row>
    <row r="1122" spans="9:13">
      <c r="I1122" s="1">
        <v>44021</v>
      </c>
      <c r="J1122" t="s">
        <v>62</v>
      </c>
      <c r="K1122" s="17">
        <v>57.529998999999997</v>
      </c>
      <c r="L1122" s="17">
        <v>1.5354729968231557E-2</v>
      </c>
      <c r="M1122" s="17">
        <v>0.86999899999999997</v>
      </c>
    </row>
    <row r="1123" spans="9:13">
      <c r="I1123" s="1">
        <v>44021</v>
      </c>
      <c r="J1123" t="s">
        <v>40</v>
      </c>
      <c r="K1123" s="17">
        <v>59.220001000000003</v>
      </c>
      <c r="L1123" s="17">
        <v>1.6303432297923463E-2</v>
      </c>
      <c r="M1123" s="17">
        <v>0.95000100000000032</v>
      </c>
    </row>
    <row r="1124" spans="9:13">
      <c r="I1124" s="1">
        <v>44021</v>
      </c>
      <c r="J1124" t="s">
        <v>37</v>
      </c>
      <c r="K1124" s="17">
        <v>3182.6298829999996</v>
      </c>
      <c r="L1124" s="17">
        <v>3.2949090579189627E-2</v>
      </c>
      <c r="M1124" s="17">
        <v>101.51977599999964</v>
      </c>
    </row>
    <row r="1125" spans="9:13">
      <c r="I1125" s="1">
        <v>44021</v>
      </c>
      <c r="J1125" t="s">
        <v>50</v>
      </c>
      <c r="K1125" s="17">
        <v>152.66999799999999</v>
      </c>
      <c r="L1125" s="17">
        <v>3.8924811954912777E-2</v>
      </c>
      <c r="M1125" s="17">
        <v>5.7200009999999963</v>
      </c>
    </row>
    <row r="1126" spans="9:13">
      <c r="I1126" s="1">
        <v>44020</v>
      </c>
      <c r="J1126" t="s">
        <v>68</v>
      </c>
      <c r="K1126" s="17">
        <v>176.89999399999999</v>
      </c>
      <c r="L1126" s="17">
        <v>-1.77679727562031E-2</v>
      </c>
      <c r="M1126" s="17">
        <v>-3.2000120000000152</v>
      </c>
    </row>
    <row r="1127" spans="9:13">
      <c r="I1127" s="1">
        <v>44020</v>
      </c>
      <c r="J1127" t="s">
        <v>66</v>
      </c>
      <c r="K1127" s="17">
        <v>10.565</v>
      </c>
      <c r="L1127" s="17">
        <v>-1.4918414918414932E-2</v>
      </c>
      <c r="M1127" s="17">
        <v>-0.16000000000000014</v>
      </c>
    </row>
    <row r="1128" spans="9:13">
      <c r="I1128" s="1">
        <v>44020</v>
      </c>
      <c r="J1128" t="s">
        <v>76</v>
      </c>
      <c r="K1128" s="17">
        <v>125.279999</v>
      </c>
      <c r="L1128" s="17">
        <v>-1.3698614714972792E-2</v>
      </c>
      <c r="M1128" s="17">
        <v>-1.7399979999999999</v>
      </c>
    </row>
    <row r="1129" spans="9:13">
      <c r="I1129" s="1">
        <v>44020</v>
      </c>
      <c r="J1129" t="s">
        <v>64</v>
      </c>
      <c r="K1129" s="17">
        <v>117.709999</v>
      </c>
      <c r="L1129" s="17">
        <v>1.1056046758698712E-3</v>
      </c>
      <c r="M1129" s="17">
        <v>0.12999699999998882</v>
      </c>
    </row>
    <row r="1130" spans="9:13">
      <c r="I1130" s="1">
        <v>44020</v>
      </c>
      <c r="J1130" t="s">
        <v>72</v>
      </c>
      <c r="K1130" s="17">
        <v>30.459999</v>
      </c>
      <c r="L1130" s="17">
        <v>4.6173812664907499E-3</v>
      </c>
      <c r="M1130" s="17">
        <v>0.13999899999999954</v>
      </c>
    </row>
    <row r="1131" spans="9:13">
      <c r="I1131" s="1">
        <v>44020</v>
      </c>
      <c r="J1131" t="s">
        <v>74</v>
      </c>
      <c r="K1131" s="17">
        <v>36.32</v>
      </c>
      <c r="L1131" s="17">
        <v>5.2587598876623403E-3</v>
      </c>
      <c r="M1131" s="17">
        <v>0.18999900000000025</v>
      </c>
    </row>
    <row r="1132" spans="9:13">
      <c r="I1132" s="1">
        <v>44020</v>
      </c>
      <c r="J1132" t="s">
        <v>70</v>
      </c>
      <c r="K1132" s="17">
        <v>55.380001</v>
      </c>
      <c r="L1132" s="17">
        <v>6.1773254691618968E-3</v>
      </c>
      <c r="M1132" s="17">
        <v>0.33999999999999631</v>
      </c>
    </row>
    <row r="1133" spans="9:13">
      <c r="I1133" s="1">
        <v>44020</v>
      </c>
      <c r="J1133" t="s">
        <v>62</v>
      </c>
      <c r="K1133" s="17">
        <v>56.66</v>
      </c>
      <c r="L1133" s="17">
        <v>6.2155743879314948E-3</v>
      </c>
      <c r="M1133" s="17">
        <v>0.34999899999999684</v>
      </c>
    </row>
    <row r="1134" spans="9:13">
      <c r="I1134" s="1">
        <v>44020</v>
      </c>
      <c r="J1134" t="s">
        <v>42</v>
      </c>
      <c r="K1134" s="17">
        <v>1503.599976</v>
      </c>
      <c r="L1134" s="17">
        <v>9.1816551197427942E-3</v>
      </c>
      <c r="M1134" s="17">
        <v>13.679932000000008</v>
      </c>
    </row>
    <row r="1135" spans="9:13">
      <c r="I1135" s="1">
        <v>44020</v>
      </c>
      <c r="J1135" t="s">
        <v>44</v>
      </c>
      <c r="K1135" s="17">
        <v>243.58000200000001</v>
      </c>
      <c r="L1135" s="17">
        <v>1.129287133067821E-2</v>
      </c>
      <c r="M1135" s="17">
        <v>2.7200010000000248</v>
      </c>
    </row>
    <row r="1136" spans="9:13">
      <c r="I1136" s="1">
        <v>44020</v>
      </c>
      <c r="J1136" t="s">
        <v>52</v>
      </c>
      <c r="K1136" s="17">
        <v>200.279999</v>
      </c>
      <c r="L1136" s="17">
        <v>1.9859425097784229E-2</v>
      </c>
      <c r="M1136" s="17">
        <v>3.8999939999999924</v>
      </c>
    </row>
    <row r="1137" spans="9:13">
      <c r="I1137" s="1">
        <v>44020</v>
      </c>
      <c r="J1137" t="s">
        <v>50</v>
      </c>
      <c r="K1137" s="17">
        <v>146.949997</v>
      </c>
      <c r="L1137" s="17">
        <v>2.0061078995711138E-2</v>
      </c>
      <c r="M1137" s="17">
        <v>2.8899989999999889</v>
      </c>
    </row>
    <row r="1138" spans="9:13">
      <c r="I1138" s="1">
        <v>44020</v>
      </c>
      <c r="J1138" t="s">
        <v>48</v>
      </c>
      <c r="K1138" s="17">
        <v>130.63999899999999</v>
      </c>
      <c r="L1138" s="17">
        <v>2.1982296456507771E-2</v>
      </c>
      <c r="M1138" s="17">
        <v>2.8099969999999814</v>
      </c>
    </row>
    <row r="1139" spans="9:13">
      <c r="I1139" s="1">
        <v>44020</v>
      </c>
      <c r="J1139" t="s">
        <v>60</v>
      </c>
      <c r="K1139" s="17">
        <v>212.83000200000001</v>
      </c>
      <c r="L1139" s="17">
        <v>2.199280672268911E-2</v>
      </c>
      <c r="M1139" s="17">
        <v>4.5800020000000075</v>
      </c>
    </row>
    <row r="1140" spans="9:13">
      <c r="I1140" s="1">
        <v>44020</v>
      </c>
      <c r="J1140" t="s">
        <v>40</v>
      </c>
      <c r="K1140" s="17">
        <v>58.27</v>
      </c>
      <c r="L1140" s="17">
        <v>2.2280701754386019E-2</v>
      </c>
      <c r="M1140" s="17">
        <v>1.2700000000000031</v>
      </c>
    </row>
    <row r="1141" spans="9:13">
      <c r="I1141" s="1">
        <v>44020</v>
      </c>
      <c r="J1141" t="s">
        <v>58</v>
      </c>
      <c r="K1141" s="17">
        <v>95.342499000000004</v>
      </c>
      <c r="L1141" s="17">
        <v>2.3290112175909143E-2</v>
      </c>
      <c r="M1141" s="17">
        <v>2.1699980000000068</v>
      </c>
    </row>
    <row r="1142" spans="9:13">
      <c r="I1142" s="1">
        <v>44020</v>
      </c>
      <c r="J1142" t="s">
        <v>56</v>
      </c>
      <c r="K1142" s="17">
        <v>181.570007</v>
      </c>
      <c r="L1142" s="17">
        <v>2.4199052483072275E-2</v>
      </c>
      <c r="M1142" s="17">
        <v>4.2900080000000003</v>
      </c>
    </row>
    <row r="1143" spans="9:13">
      <c r="I1143" s="1">
        <v>44020</v>
      </c>
      <c r="J1143" t="s">
        <v>37</v>
      </c>
      <c r="K1143" s="17">
        <v>3081.110107</v>
      </c>
      <c r="L1143" s="17">
        <v>2.6995582457207186E-2</v>
      </c>
      <c r="M1143" s="17">
        <v>80.98998999999958</v>
      </c>
    </row>
    <row r="1144" spans="9:13">
      <c r="I1144" s="1">
        <v>44020</v>
      </c>
      <c r="J1144" t="s">
        <v>54</v>
      </c>
      <c r="K1144" s="17">
        <v>35.409999999999997</v>
      </c>
      <c r="L1144" s="17">
        <v>7.3355497220036314E-2</v>
      </c>
      <c r="M1144" s="17">
        <v>2.4199979999999925</v>
      </c>
    </row>
    <row r="1145" spans="9:13">
      <c r="I1145" s="1">
        <v>44020</v>
      </c>
      <c r="J1145" t="s">
        <v>46</v>
      </c>
      <c r="K1145" s="17">
        <v>257.67999300000002</v>
      </c>
      <c r="L1145" s="17">
        <v>8.9509950731680457E-2</v>
      </c>
      <c r="M1145" s="17">
        <v>21.169997999999993</v>
      </c>
    </row>
    <row r="1146" spans="9:13">
      <c r="I1146" s="1">
        <v>44019</v>
      </c>
      <c r="J1146" t="s">
        <v>48</v>
      </c>
      <c r="K1146" s="17">
        <v>127.83000200000001</v>
      </c>
      <c r="L1146" s="17">
        <v>-3.8365991638922216E-2</v>
      </c>
      <c r="M1146" s="17">
        <v>-5.0999909999999886</v>
      </c>
    </row>
    <row r="1147" spans="9:13">
      <c r="I1147" s="1">
        <v>44019</v>
      </c>
      <c r="J1147" t="s">
        <v>74</v>
      </c>
      <c r="K1147" s="17">
        <v>36.130001</v>
      </c>
      <c r="L1147" s="17">
        <v>-3.7303438244162934E-2</v>
      </c>
      <c r="M1147" s="17">
        <v>-1.3999979999999965</v>
      </c>
    </row>
    <row r="1148" spans="9:13">
      <c r="I1148" s="1">
        <v>44019</v>
      </c>
      <c r="J1148" t="s">
        <v>76</v>
      </c>
      <c r="K1148" s="17">
        <v>127.019997</v>
      </c>
      <c r="L1148" s="17">
        <v>-2.4723647699491359E-2</v>
      </c>
      <c r="M1148" s="17">
        <v>-3.2200079999999929</v>
      </c>
    </row>
    <row r="1149" spans="9:13">
      <c r="I1149" s="1">
        <v>44019</v>
      </c>
      <c r="J1149" t="s">
        <v>50</v>
      </c>
      <c r="K1149" s="17">
        <v>144.05999800000001</v>
      </c>
      <c r="L1149" s="17">
        <v>-2.3719165406874021E-2</v>
      </c>
      <c r="M1149" s="17">
        <v>-3.5</v>
      </c>
    </row>
    <row r="1150" spans="9:13">
      <c r="I1150" s="1">
        <v>44019</v>
      </c>
      <c r="J1150" t="s">
        <v>64</v>
      </c>
      <c r="K1150" s="17">
        <v>117.58000200000001</v>
      </c>
      <c r="L1150" s="17">
        <v>-2.171561657849044E-2</v>
      </c>
      <c r="M1150" s="17">
        <v>-2.6099999999999994</v>
      </c>
    </row>
    <row r="1151" spans="9:13">
      <c r="I1151" s="1">
        <v>44019</v>
      </c>
      <c r="J1151" t="s">
        <v>66</v>
      </c>
      <c r="K1151" s="17">
        <v>10.725</v>
      </c>
      <c r="L1151" s="17">
        <v>-2.054794520547942E-2</v>
      </c>
      <c r="M1151" s="17">
        <v>-0.22499999999999964</v>
      </c>
    </row>
    <row r="1152" spans="9:13">
      <c r="I1152" s="1">
        <v>44019</v>
      </c>
      <c r="J1152" t="s">
        <v>37</v>
      </c>
      <c r="K1152" s="17">
        <v>3000.1201170000004</v>
      </c>
      <c r="L1152" s="17">
        <v>-1.861929228071834E-2</v>
      </c>
      <c r="M1152" s="17">
        <v>-56.919921999999588</v>
      </c>
    </row>
    <row r="1153" spans="9:13">
      <c r="I1153" s="1">
        <v>44019</v>
      </c>
      <c r="J1153" t="s">
        <v>46</v>
      </c>
      <c r="K1153" s="17">
        <v>236.50999500000003</v>
      </c>
      <c r="L1153" s="17">
        <v>-1.4541687499999867E-2</v>
      </c>
      <c r="M1153" s="17">
        <v>-3.490004999999968</v>
      </c>
    </row>
    <row r="1154" spans="9:13">
      <c r="I1154" s="1">
        <v>44019</v>
      </c>
      <c r="J1154" t="s">
        <v>60</v>
      </c>
      <c r="K1154" s="17">
        <v>208.25</v>
      </c>
      <c r="L1154" s="17">
        <v>-1.1627892904051747E-2</v>
      </c>
      <c r="M1154" s="17">
        <v>-2.4499970000000246</v>
      </c>
    </row>
    <row r="1155" spans="9:13">
      <c r="I1155" s="1">
        <v>44019</v>
      </c>
      <c r="J1155" t="s">
        <v>68</v>
      </c>
      <c r="K1155" s="17">
        <v>180.10000600000001</v>
      </c>
      <c r="L1155" s="17">
        <v>-7.7134655647382502E-3</v>
      </c>
      <c r="M1155" s="17">
        <v>-1.3999939999999924</v>
      </c>
    </row>
    <row r="1156" spans="9:13">
      <c r="I1156" s="1">
        <v>44019</v>
      </c>
      <c r="J1156" t="s">
        <v>52</v>
      </c>
      <c r="K1156" s="17">
        <v>196.38000500000001</v>
      </c>
      <c r="L1156" s="17">
        <v>-6.777240507903827E-3</v>
      </c>
      <c r="M1156" s="17">
        <v>-1.3399959999999851</v>
      </c>
    </row>
    <row r="1157" spans="9:13">
      <c r="I1157" s="1">
        <v>44019</v>
      </c>
      <c r="J1157" t="s">
        <v>42</v>
      </c>
      <c r="K1157" s="17">
        <v>1489.920044</v>
      </c>
      <c r="L1157" s="17">
        <v>-6.488167135187582E-3</v>
      </c>
      <c r="M1157" s="17">
        <v>-9.7299800000000687</v>
      </c>
    </row>
    <row r="1158" spans="9:13">
      <c r="I1158" s="1">
        <v>44019</v>
      </c>
      <c r="J1158" t="s">
        <v>72</v>
      </c>
      <c r="K1158" s="17">
        <v>30.32</v>
      </c>
      <c r="L1158" s="17">
        <v>-5.5755985569038427E-3</v>
      </c>
      <c r="M1158" s="17">
        <v>-0.16999999999999815</v>
      </c>
    </row>
    <row r="1159" spans="9:13">
      <c r="I1159" s="1">
        <v>44019</v>
      </c>
      <c r="J1159" t="s">
        <v>62</v>
      </c>
      <c r="K1159" s="17">
        <v>56.310001</v>
      </c>
      <c r="L1159" s="17">
        <v>-5.1236220891739187E-3</v>
      </c>
      <c r="M1159" s="17">
        <v>-0.28999699999999962</v>
      </c>
    </row>
    <row r="1160" spans="9:13">
      <c r="I1160" s="1">
        <v>44019</v>
      </c>
      <c r="J1160" t="s">
        <v>70</v>
      </c>
      <c r="K1160" s="17">
        <v>55.040001000000004</v>
      </c>
      <c r="L1160" s="17">
        <v>-3.6205827798485653E-3</v>
      </c>
      <c r="M1160" s="17">
        <v>-0.20000100000000032</v>
      </c>
    </row>
    <row r="1161" spans="9:13">
      <c r="I1161" s="1">
        <v>44019</v>
      </c>
      <c r="J1161" t="s">
        <v>58</v>
      </c>
      <c r="K1161" s="17">
        <v>93.172500999999997</v>
      </c>
      <c r="L1161" s="17">
        <v>-3.1028593692046008E-3</v>
      </c>
      <c r="M1161" s="17">
        <v>-0.29000100000000373</v>
      </c>
    </row>
    <row r="1162" spans="9:13">
      <c r="I1162" s="1">
        <v>44019</v>
      </c>
      <c r="J1162" t="s">
        <v>44</v>
      </c>
      <c r="K1162" s="17">
        <v>240.86000099999998</v>
      </c>
      <c r="L1162" s="17">
        <v>2.4138588414092284E-3</v>
      </c>
      <c r="M1162" s="17">
        <v>0.58000199999995061</v>
      </c>
    </row>
    <row r="1163" spans="9:13">
      <c r="I1163" s="1">
        <v>44019</v>
      </c>
      <c r="J1163" t="s">
        <v>56</v>
      </c>
      <c r="K1163" s="17">
        <v>177.279999</v>
      </c>
      <c r="L1163" s="17">
        <v>6.2436487893378885E-3</v>
      </c>
      <c r="M1163" s="17">
        <v>1.1000060000000076</v>
      </c>
    </row>
    <row r="1164" spans="9:13">
      <c r="I1164" s="1">
        <v>44019</v>
      </c>
      <c r="J1164" t="s">
        <v>40</v>
      </c>
      <c r="K1164" s="17">
        <v>57</v>
      </c>
      <c r="L1164" s="17">
        <v>1.4776607255709718E-2</v>
      </c>
      <c r="M1164" s="17">
        <v>0.83000200000000035</v>
      </c>
    </row>
    <row r="1165" spans="9:13">
      <c r="I1165" s="1">
        <v>44019</v>
      </c>
      <c r="J1165" t="s">
        <v>54</v>
      </c>
      <c r="K1165" s="17">
        <v>32.990002000000004</v>
      </c>
      <c r="L1165" s="17">
        <v>2.0099010513296246E-2</v>
      </c>
      <c r="M1165" s="17">
        <v>0.65000200000000063</v>
      </c>
    </row>
    <row r="1166" spans="9:13">
      <c r="I1166" s="1">
        <v>44018</v>
      </c>
      <c r="J1166" t="s">
        <v>56</v>
      </c>
      <c r="K1166" s="17">
        <v>176.179993</v>
      </c>
      <c r="L1166" s="17">
        <v>-5.8123918476004717E-3</v>
      </c>
      <c r="M1166" s="17">
        <v>-1.0300140000000226</v>
      </c>
    </row>
    <row r="1167" spans="9:13">
      <c r="I1167" s="1">
        <v>44018</v>
      </c>
      <c r="J1167" t="s">
        <v>64</v>
      </c>
      <c r="K1167" s="17">
        <v>120.19000200000001</v>
      </c>
      <c r="L1167" s="17">
        <v>4.0936091251532001E-3</v>
      </c>
      <c r="M1167" s="17">
        <v>0.49000500000001068</v>
      </c>
    </row>
    <row r="1168" spans="9:13">
      <c r="I1168" s="1">
        <v>44018</v>
      </c>
      <c r="J1168" t="s">
        <v>76</v>
      </c>
      <c r="K1168" s="17">
        <v>130.240005</v>
      </c>
      <c r="L1168" s="17">
        <v>4.6282474901901812E-3</v>
      </c>
      <c r="M1168" s="17">
        <v>0.60000600000000759</v>
      </c>
    </row>
    <row r="1169" spans="9:13">
      <c r="I1169" s="1">
        <v>44018</v>
      </c>
      <c r="J1169" t="s">
        <v>70</v>
      </c>
      <c r="K1169" s="17">
        <v>55.240002000000004</v>
      </c>
      <c r="L1169" s="17">
        <v>8.2131956887535069E-3</v>
      </c>
      <c r="M1169" s="17">
        <v>0.45000100000000032</v>
      </c>
    </row>
    <row r="1170" spans="9:13">
      <c r="I1170" s="1">
        <v>44018</v>
      </c>
      <c r="J1170" t="s">
        <v>62</v>
      </c>
      <c r="K1170" s="17">
        <v>56.599997999999999</v>
      </c>
      <c r="L1170" s="17">
        <v>1.1798337715379636E-2</v>
      </c>
      <c r="M1170" s="17">
        <v>0.65999899999999911</v>
      </c>
    </row>
    <row r="1171" spans="9:13">
      <c r="I1171" s="1">
        <v>44018</v>
      </c>
      <c r="J1171" t="s">
        <v>72</v>
      </c>
      <c r="K1171" s="17">
        <v>30.49</v>
      </c>
      <c r="L1171" s="17">
        <v>1.3630319148936176E-2</v>
      </c>
      <c r="M1171" s="17">
        <v>0.41000000000000014</v>
      </c>
    </row>
    <row r="1172" spans="9:13">
      <c r="I1172" s="1">
        <v>44018</v>
      </c>
      <c r="J1172" t="s">
        <v>68</v>
      </c>
      <c r="K1172" s="17">
        <v>181.5</v>
      </c>
      <c r="L1172" s="17">
        <v>1.5953014809505159E-2</v>
      </c>
      <c r="M1172" s="17">
        <v>2.8500060000000076</v>
      </c>
    </row>
    <row r="1173" spans="9:13">
      <c r="I1173" s="1">
        <v>44018</v>
      </c>
      <c r="J1173" t="s">
        <v>66</v>
      </c>
      <c r="K1173" s="17">
        <v>10.95</v>
      </c>
      <c r="L1173" s="17">
        <v>1.9553072625698237E-2</v>
      </c>
      <c r="M1173" s="17">
        <v>0.20999999999999908</v>
      </c>
    </row>
    <row r="1174" spans="9:13">
      <c r="I1174" s="1">
        <v>44018</v>
      </c>
      <c r="J1174" t="s">
        <v>42</v>
      </c>
      <c r="K1174" s="17">
        <v>1499.650024</v>
      </c>
      <c r="L1174" s="17">
        <v>2.0218628715785211E-2</v>
      </c>
      <c r="M1174" s="17">
        <v>29.719970000000103</v>
      </c>
    </row>
    <row r="1175" spans="9:13">
      <c r="I1175" s="1">
        <v>44018</v>
      </c>
      <c r="J1175" t="s">
        <v>60</v>
      </c>
      <c r="K1175" s="17">
        <v>210.69999700000002</v>
      </c>
      <c r="L1175" s="17">
        <v>2.1526239249642282E-2</v>
      </c>
      <c r="M1175" s="17">
        <v>4.4400020000000211</v>
      </c>
    </row>
    <row r="1176" spans="9:13">
      <c r="I1176" s="1">
        <v>44018</v>
      </c>
      <c r="J1176" t="s">
        <v>58</v>
      </c>
      <c r="K1176" s="17">
        <v>93.462502000000001</v>
      </c>
      <c r="L1176" s="17">
        <v>2.6750225008935775E-2</v>
      </c>
      <c r="M1176" s="17">
        <v>2.4350060000000013</v>
      </c>
    </row>
    <row r="1177" spans="9:13">
      <c r="I1177" s="1">
        <v>44018</v>
      </c>
      <c r="J1177" t="s">
        <v>52</v>
      </c>
      <c r="K1177" s="17">
        <v>197.720001</v>
      </c>
      <c r="L1177" s="17">
        <v>2.6956848423398124E-2</v>
      </c>
      <c r="M1177" s="17">
        <v>5.1900019999999927</v>
      </c>
    </row>
    <row r="1178" spans="9:13">
      <c r="I1178" s="1">
        <v>44018</v>
      </c>
      <c r="J1178" t="s">
        <v>44</v>
      </c>
      <c r="K1178" s="17">
        <v>240.27999900000003</v>
      </c>
      <c r="L1178" s="17">
        <v>2.9389088590430198E-2</v>
      </c>
      <c r="M1178" s="17">
        <v>6.8600010000000395</v>
      </c>
    </row>
    <row r="1179" spans="9:13">
      <c r="I1179" s="1">
        <v>44018</v>
      </c>
      <c r="J1179" t="s">
        <v>50</v>
      </c>
      <c r="K1179" s="17">
        <v>147.55999800000001</v>
      </c>
      <c r="L1179" s="17">
        <v>3.2971591194752903E-2</v>
      </c>
      <c r="M1179" s="17">
        <v>4.7099919999999997</v>
      </c>
    </row>
    <row r="1180" spans="9:13">
      <c r="I1180" s="1">
        <v>44018</v>
      </c>
      <c r="J1180" t="s">
        <v>40</v>
      </c>
      <c r="K1180" s="17">
        <v>56.169998</v>
      </c>
      <c r="L1180" s="17">
        <v>3.3296485774531086E-2</v>
      </c>
      <c r="M1180" s="17">
        <v>1.8099969999999956</v>
      </c>
    </row>
    <row r="1181" spans="9:13">
      <c r="I1181" s="1">
        <v>44018</v>
      </c>
      <c r="J1181" t="s">
        <v>54</v>
      </c>
      <c r="K1181" s="17">
        <v>32.340000000000003</v>
      </c>
      <c r="L1181" s="17">
        <v>4.7619013682571674E-2</v>
      </c>
      <c r="M1181" s="17">
        <v>1.4699990000000014</v>
      </c>
    </row>
    <row r="1182" spans="9:13">
      <c r="I1182" s="1">
        <v>44018</v>
      </c>
      <c r="J1182" t="s">
        <v>37</v>
      </c>
      <c r="K1182" s="17">
        <v>3057.040039</v>
      </c>
      <c r="L1182" s="17">
        <v>5.7689508761448328E-2</v>
      </c>
      <c r="M1182" s="17">
        <v>166.73999000000003</v>
      </c>
    </row>
    <row r="1183" spans="9:13">
      <c r="I1183" s="1">
        <v>44018</v>
      </c>
      <c r="J1183" t="s">
        <v>46</v>
      </c>
      <c r="K1183" s="17">
        <v>240</v>
      </c>
      <c r="L1183" s="17">
        <v>7.3345230590020613E-2</v>
      </c>
      <c r="M1183" s="17">
        <v>16.399993999999992</v>
      </c>
    </row>
    <row r="1184" spans="9:13">
      <c r="I1184" s="1">
        <v>44018</v>
      </c>
      <c r="J1184" t="s">
        <v>74</v>
      </c>
      <c r="K1184" s="17">
        <v>37.529998999999997</v>
      </c>
      <c r="L1184" s="17">
        <v>7.5050100257805799E-2</v>
      </c>
      <c r="M1184" s="17">
        <v>2.619999</v>
      </c>
    </row>
    <row r="1185" spans="9:13">
      <c r="I1185" s="1">
        <v>44018</v>
      </c>
      <c r="J1185" t="s">
        <v>48</v>
      </c>
      <c r="K1185" s="17">
        <v>132.929993</v>
      </c>
      <c r="L1185" s="17">
        <v>7.8102106777726457E-2</v>
      </c>
      <c r="M1185" s="17">
        <v>9.6299899999999923</v>
      </c>
    </row>
    <row r="1186" spans="9:13">
      <c r="I1186" s="1">
        <v>44015</v>
      </c>
      <c r="J1186" t="s">
        <v>66</v>
      </c>
      <c r="K1186" s="17">
        <v>10.74</v>
      </c>
      <c r="L1186" s="17">
        <v>-7.8521939953809777E-3</v>
      </c>
      <c r="M1186" s="17">
        <v>-8.4999999999999076E-2</v>
      </c>
    </row>
    <row r="1187" spans="9:13">
      <c r="I1187" s="1">
        <v>44015</v>
      </c>
      <c r="J1187" t="s">
        <v>76</v>
      </c>
      <c r="K1187" s="17">
        <v>129.63999899999999</v>
      </c>
      <c r="L1187" s="17">
        <v>1.2357352868622967E-3</v>
      </c>
      <c r="M1187" s="17">
        <v>0.16000299999998902</v>
      </c>
    </row>
    <row r="1188" spans="9:13">
      <c r="I1188" s="1">
        <v>44015</v>
      </c>
      <c r="J1188" t="s">
        <v>68</v>
      </c>
      <c r="K1188" s="17">
        <v>178.64999399999999</v>
      </c>
      <c r="L1188" s="17">
        <v>7.6141623077129253E-3</v>
      </c>
      <c r="M1188" s="17">
        <v>1.3499909999999886</v>
      </c>
    </row>
    <row r="1189" spans="9:13">
      <c r="I1189" s="1">
        <v>44014</v>
      </c>
      <c r="J1189" t="s">
        <v>44</v>
      </c>
      <c r="K1189" s="17">
        <v>233.41999799999999</v>
      </c>
      <c r="L1189" s="17">
        <v>-1.7385834341580638E-2</v>
      </c>
      <c r="M1189" s="17">
        <v>-4.1300049999999828</v>
      </c>
    </row>
    <row r="1190" spans="9:13">
      <c r="I1190" s="1">
        <v>44014</v>
      </c>
      <c r="J1190" t="s">
        <v>56</v>
      </c>
      <c r="K1190" s="17">
        <v>177.21000700000002</v>
      </c>
      <c r="L1190" s="17">
        <v>-1.2398467490216121E-3</v>
      </c>
      <c r="M1190" s="17">
        <v>-0.21998599999997737</v>
      </c>
    </row>
    <row r="1191" spans="9:13">
      <c r="I1191" s="1">
        <v>44014</v>
      </c>
      <c r="J1191" t="s">
        <v>58</v>
      </c>
      <c r="K1191" s="17">
        <v>91.027495999999999</v>
      </c>
      <c r="L1191" s="17">
        <v>0</v>
      </c>
      <c r="M1191" s="17">
        <v>0</v>
      </c>
    </row>
    <row r="1192" spans="9:13">
      <c r="I1192" s="1">
        <v>44014</v>
      </c>
      <c r="J1192" t="s">
        <v>54</v>
      </c>
      <c r="K1192" s="17">
        <v>30.870001000000002</v>
      </c>
      <c r="L1192" s="17">
        <v>1.94748464613726E-3</v>
      </c>
      <c r="M1192" s="17">
        <v>6.000200000000433E-2</v>
      </c>
    </row>
    <row r="1193" spans="9:13">
      <c r="I1193" s="1">
        <v>44014</v>
      </c>
      <c r="J1193" t="s">
        <v>70</v>
      </c>
      <c r="K1193" s="17">
        <v>54.790001000000004</v>
      </c>
      <c r="L1193" s="17">
        <v>2.1950430654854619E-3</v>
      </c>
      <c r="M1193" s="17">
        <v>0.12000300000000408</v>
      </c>
    </row>
    <row r="1194" spans="9:13">
      <c r="I1194" s="1">
        <v>44014</v>
      </c>
      <c r="J1194" t="s">
        <v>52</v>
      </c>
      <c r="K1194" s="17">
        <v>192.529999</v>
      </c>
      <c r="L1194" s="17">
        <v>3.3352441676755382E-3</v>
      </c>
      <c r="M1194" s="17">
        <v>0.64000000000001478</v>
      </c>
    </row>
    <row r="1195" spans="9:13">
      <c r="I1195" s="1">
        <v>44014</v>
      </c>
      <c r="J1195" t="s">
        <v>37</v>
      </c>
      <c r="K1195" s="17">
        <v>2890.3000489999999</v>
      </c>
      <c r="L1195" s="17">
        <v>4.0296308046867679E-3</v>
      </c>
      <c r="M1195" s="17">
        <v>11.600097999999889</v>
      </c>
    </row>
    <row r="1196" spans="9:13">
      <c r="I1196" s="1">
        <v>44014</v>
      </c>
      <c r="J1196" t="s">
        <v>68</v>
      </c>
      <c r="K1196" s="17">
        <v>177.300003</v>
      </c>
      <c r="L1196" s="17">
        <v>5.6721496482334145E-3</v>
      </c>
      <c r="M1196" s="17">
        <v>1</v>
      </c>
    </row>
    <row r="1197" spans="9:13">
      <c r="I1197" s="1">
        <v>44014</v>
      </c>
      <c r="J1197" t="s">
        <v>72</v>
      </c>
      <c r="K1197" s="17">
        <v>30.08</v>
      </c>
      <c r="L1197" s="17">
        <v>6.0200668896320982E-3</v>
      </c>
      <c r="M1197" s="17">
        <v>0.17999999999999972</v>
      </c>
    </row>
    <row r="1198" spans="9:13">
      <c r="I1198" s="1">
        <v>44014</v>
      </c>
      <c r="J1198" t="s">
        <v>60</v>
      </c>
      <c r="K1198" s="17">
        <v>206.259995</v>
      </c>
      <c r="L1198" s="17">
        <v>7.6208989880933286E-3</v>
      </c>
      <c r="M1198" s="17">
        <v>1.5599980000000073</v>
      </c>
    </row>
    <row r="1199" spans="9:13">
      <c r="I1199" s="1">
        <v>44014</v>
      </c>
      <c r="J1199" t="s">
        <v>62</v>
      </c>
      <c r="K1199" s="17">
        <v>55.939999</v>
      </c>
      <c r="L1199" s="17">
        <v>8.1095149356814975E-3</v>
      </c>
      <c r="M1199" s="17">
        <v>0.44999699999999621</v>
      </c>
    </row>
    <row r="1200" spans="9:13">
      <c r="I1200" s="1">
        <v>44014</v>
      </c>
      <c r="J1200" t="s">
        <v>64</v>
      </c>
      <c r="K1200" s="17">
        <v>119.699997</v>
      </c>
      <c r="L1200" s="17">
        <v>9.785692510665597E-3</v>
      </c>
      <c r="M1200" s="17">
        <v>1.1599959999999925</v>
      </c>
    </row>
    <row r="1201" spans="9:13">
      <c r="I1201" s="1">
        <v>44014</v>
      </c>
      <c r="J1201" t="s">
        <v>76</v>
      </c>
      <c r="K1201" s="17">
        <v>129.479996</v>
      </c>
      <c r="L1201" s="17">
        <v>1.2828536070980482E-2</v>
      </c>
      <c r="M1201" s="17">
        <v>1.6400000000000006</v>
      </c>
    </row>
    <row r="1202" spans="9:13">
      <c r="I1202" s="1">
        <v>44014</v>
      </c>
      <c r="J1202" t="s">
        <v>42</v>
      </c>
      <c r="K1202" s="17">
        <v>1469.9300539999999</v>
      </c>
      <c r="L1202" s="17">
        <v>1.9368969486823807E-2</v>
      </c>
      <c r="M1202" s="17">
        <v>27.930053999999927</v>
      </c>
    </row>
    <row r="1203" spans="9:13">
      <c r="I1203" s="1">
        <v>44014</v>
      </c>
      <c r="J1203" t="s">
        <v>50</v>
      </c>
      <c r="K1203" s="17">
        <v>142.85000600000001</v>
      </c>
      <c r="L1203" s="17">
        <v>1.9774442892997676E-2</v>
      </c>
      <c r="M1203" s="17">
        <v>2.7700040000000001</v>
      </c>
    </row>
    <row r="1204" spans="9:13">
      <c r="I1204" s="1">
        <v>44014</v>
      </c>
      <c r="J1204" t="s">
        <v>66</v>
      </c>
      <c r="K1204" s="17">
        <v>10.824999999999999</v>
      </c>
      <c r="L1204" s="17">
        <v>2.122641509433959E-2</v>
      </c>
      <c r="M1204" s="17">
        <v>0.22499999999999964</v>
      </c>
    </row>
    <row r="1205" spans="9:13">
      <c r="I1205" s="1">
        <v>44014</v>
      </c>
      <c r="J1205" t="s">
        <v>48</v>
      </c>
      <c r="K1205" s="17">
        <v>123.300003</v>
      </c>
      <c r="L1205" s="17">
        <v>2.2133847852122558E-2</v>
      </c>
      <c r="M1205" s="17">
        <v>2.6700060000000008</v>
      </c>
    </row>
    <row r="1206" spans="9:13">
      <c r="I1206" s="1">
        <v>44014</v>
      </c>
      <c r="J1206" t="s">
        <v>40</v>
      </c>
      <c r="K1206" s="17">
        <v>54.360001000000004</v>
      </c>
      <c r="L1206" s="17">
        <v>2.6435083580723027E-2</v>
      </c>
      <c r="M1206" s="17">
        <v>1.4000020000000077</v>
      </c>
    </row>
    <row r="1207" spans="9:13">
      <c r="I1207" s="1">
        <v>44014</v>
      </c>
      <c r="J1207" t="s">
        <v>46</v>
      </c>
      <c r="K1207" s="17">
        <v>223.60000600000001</v>
      </c>
      <c r="L1207" s="17">
        <v>3.5424909035770821E-2</v>
      </c>
      <c r="M1207" s="17">
        <v>7.650008999999983</v>
      </c>
    </row>
    <row r="1208" spans="9:13">
      <c r="I1208" s="1">
        <v>44014</v>
      </c>
      <c r="J1208" t="s">
        <v>74</v>
      </c>
      <c r="K1208" s="17">
        <v>34.909999999999997</v>
      </c>
      <c r="L1208" s="17">
        <v>3.5597776196908237E-2</v>
      </c>
      <c r="M1208" s="17">
        <v>1.2000010000000003</v>
      </c>
    </row>
    <row r="1209" spans="9:13">
      <c r="I1209" s="1">
        <v>44013</v>
      </c>
      <c r="J1209" t="s">
        <v>64</v>
      </c>
      <c r="K1209" s="17">
        <v>118.540001</v>
      </c>
      <c r="L1209" s="17">
        <v>-1.8464817880222351E-2</v>
      </c>
      <c r="M1209" s="17">
        <v>-2.2299959999999999</v>
      </c>
    </row>
    <row r="1210" spans="9:13">
      <c r="I1210" s="1">
        <v>44013</v>
      </c>
      <c r="J1210" t="s">
        <v>72</v>
      </c>
      <c r="K1210" s="17">
        <v>29.9</v>
      </c>
      <c r="L1210" s="17">
        <v>-1.0916308303010316E-2</v>
      </c>
      <c r="M1210" s="17">
        <v>-0.33000000000000185</v>
      </c>
    </row>
    <row r="1211" spans="9:13">
      <c r="I1211" s="1">
        <v>44013</v>
      </c>
      <c r="J1211" t="s">
        <v>70</v>
      </c>
      <c r="K1211" s="17">
        <v>54.669998</v>
      </c>
      <c r="L1211" s="17">
        <v>-8.3439686496650043E-3</v>
      </c>
      <c r="M1211" s="17">
        <v>-0.46000300000000038</v>
      </c>
    </row>
    <row r="1212" spans="9:13">
      <c r="I1212" s="1">
        <v>44013</v>
      </c>
      <c r="J1212" t="s">
        <v>76</v>
      </c>
      <c r="K1212" s="17">
        <v>127.839996</v>
      </c>
      <c r="L1212" s="17">
        <v>-7.9156060226944405E-3</v>
      </c>
      <c r="M1212" s="17">
        <v>-1.0200050000000118</v>
      </c>
    </row>
    <row r="1213" spans="9:13">
      <c r="I1213" s="1">
        <v>44013</v>
      </c>
      <c r="J1213" t="s">
        <v>66</v>
      </c>
      <c r="K1213" s="17">
        <v>10.6</v>
      </c>
      <c r="L1213" s="17">
        <v>-4.227336777829961E-3</v>
      </c>
      <c r="M1213" s="17">
        <v>-4.4999999999999929E-2</v>
      </c>
    </row>
    <row r="1214" spans="9:13">
      <c r="I1214" s="1">
        <v>44013</v>
      </c>
      <c r="J1214" t="s">
        <v>58</v>
      </c>
      <c r="K1214" s="17">
        <v>91.027495999999999</v>
      </c>
      <c r="L1214" s="17">
        <v>-1.8914583955523256E-3</v>
      </c>
      <c r="M1214" s="17">
        <v>-0.17250099999999691</v>
      </c>
    </row>
    <row r="1215" spans="9:13">
      <c r="I1215" s="1">
        <v>44013</v>
      </c>
      <c r="J1215" t="s">
        <v>50</v>
      </c>
      <c r="K1215" s="17">
        <v>140.08000200000001</v>
      </c>
      <c r="L1215" s="17">
        <v>5.7144285714291038E-4</v>
      </c>
      <c r="M1215" s="17">
        <v>8.0002000000007456E-2</v>
      </c>
    </row>
    <row r="1216" spans="9:13">
      <c r="I1216" s="1">
        <v>44013</v>
      </c>
      <c r="J1216" t="s">
        <v>46</v>
      </c>
      <c r="K1216" s="17">
        <v>215.94999700000002</v>
      </c>
      <c r="L1216" s="17">
        <v>1.1590171695737203E-3</v>
      </c>
      <c r="M1216" s="17">
        <v>0.25</v>
      </c>
    </row>
    <row r="1217" spans="9:13">
      <c r="I1217" s="1">
        <v>44013</v>
      </c>
      <c r="J1217" t="s">
        <v>74</v>
      </c>
      <c r="K1217" s="17">
        <v>33.709998999999996</v>
      </c>
      <c r="L1217" s="17">
        <v>2.0808561855189204E-3</v>
      </c>
      <c r="M1217" s="17">
        <v>7.0000000000000284E-2</v>
      </c>
    </row>
    <row r="1218" spans="9:13">
      <c r="I1218" s="1">
        <v>44013</v>
      </c>
      <c r="J1218" t="s">
        <v>62</v>
      </c>
      <c r="K1218" s="17">
        <v>55.490002000000004</v>
      </c>
      <c r="L1218" s="17">
        <v>3.9804957481454845E-3</v>
      </c>
      <c r="M1218" s="17">
        <v>0.22000200000000092</v>
      </c>
    </row>
    <row r="1219" spans="9:13">
      <c r="I1219" s="1">
        <v>44013</v>
      </c>
      <c r="J1219" t="s">
        <v>60</v>
      </c>
      <c r="K1219" s="17">
        <v>204.699997</v>
      </c>
      <c r="L1219" s="17">
        <v>5.8473884783889494E-3</v>
      </c>
      <c r="M1219" s="17">
        <v>1.1900019999999927</v>
      </c>
    </row>
    <row r="1220" spans="9:13">
      <c r="I1220" s="1">
        <v>44013</v>
      </c>
      <c r="J1220" t="s">
        <v>48</v>
      </c>
      <c r="K1220" s="17">
        <v>120.629997</v>
      </c>
      <c r="L1220" s="17">
        <v>6.172308000436299E-3</v>
      </c>
      <c r="M1220" s="17">
        <v>0.73999799999999993</v>
      </c>
    </row>
    <row r="1221" spans="9:13">
      <c r="I1221" s="1">
        <v>44013</v>
      </c>
      <c r="J1221" t="s">
        <v>40</v>
      </c>
      <c r="K1221" s="17">
        <v>52.959998999999996</v>
      </c>
      <c r="L1221" s="17">
        <v>9.7235079175688847E-3</v>
      </c>
      <c r="M1221" s="17">
        <v>0.50999799999999595</v>
      </c>
    </row>
    <row r="1222" spans="9:13">
      <c r="I1222" s="1">
        <v>44013</v>
      </c>
      <c r="J1222" t="s">
        <v>68</v>
      </c>
      <c r="K1222" s="17">
        <v>176.300003</v>
      </c>
      <c r="L1222" s="17">
        <v>1.5260633985394848E-2</v>
      </c>
      <c r="M1222" s="17">
        <v>2.6500090000000114</v>
      </c>
    </row>
    <row r="1223" spans="9:13">
      <c r="I1223" s="1">
        <v>44013</v>
      </c>
      <c r="J1223" t="s">
        <v>42</v>
      </c>
      <c r="K1223" s="17">
        <v>1442</v>
      </c>
      <c r="L1223" s="17">
        <v>1.6889355221904483E-2</v>
      </c>
      <c r="M1223" s="17">
        <v>23.949951000000056</v>
      </c>
    </row>
    <row r="1224" spans="9:13">
      <c r="I1224" s="1">
        <v>44013</v>
      </c>
      <c r="J1224" t="s">
        <v>56</v>
      </c>
      <c r="K1224" s="17">
        <v>177.429993</v>
      </c>
      <c r="L1224" s="17">
        <v>1.8366510207576407E-2</v>
      </c>
      <c r="M1224" s="17">
        <v>3.1999969999999962</v>
      </c>
    </row>
    <row r="1225" spans="9:13">
      <c r="I1225" s="1">
        <v>44013</v>
      </c>
      <c r="J1225" t="s">
        <v>52</v>
      </c>
      <c r="K1225" s="17">
        <v>191.88999899999999</v>
      </c>
      <c r="L1225" s="17">
        <v>2.4342053869192727E-2</v>
      </c>
      <c r="M1225" s="17">
        <v>4.5599969999999814</v>
      </c>
    </row>
    <row r="1226" spans="9:13">
      <c r="I1226" s="1">
        <v>44013</v>
      </c>
      <c r="J1226" t="s">
        <v>54</v>
      </c>
      <c r="K1226" s="17">
        <v>30.809998999999998</v>
      </c>
      <c r="L1226" s="17">
        <v>3.423960945822048E-2</v>
      </c>
      <c r="M1226" s="17">
        <v>1.0199979999999975</v>
      </c>
    </row>
    <row r="1227" spans="9:13">
      <c r="I1227" s="1">
        <v>44013</v>
      </c>
      <c r="J1227" t="s">
        <v>37</v>
      </c>
      <c r="K1227" s="17">
        <v>2878.6999510000001</v>
      </c>
      <c r="L1227" s="17">
        <v>4.3453317014221483E-2</v>
      </c>
      <c r="M1227" s="17">
        <v>119.87988300000006</v>
      </c>
    </row>
    <row r="1228" spans="9:13">
      <c r="I1228" s="1">
        <v>44013</v>
      </c>
      <c r="J1228" t="s">
        <v>44</v>
      </c>
      <c r="K1228" s="17">
        <v>237.55000299999998</v>
      </c>
      <c r="L1228" s="17">
        <v>4.6153149587915415E-2</v>
      </c>
      <c r="M1228" s="17">
        <v>10.479996</v>
      </c>
    </row>
    <row r="1229" spans="9:13">
      <c r="I1229" s="1">
        <v>44012</v>
      </c>
      <c r="J1229" t="s">
        <v>48</v>
      </c>
      <c r="K1229" s="17">
        <v>119.889999</v>
      </c>
      <c r="L1229" s="17">
        <v>-1.1542600284091023E-2</v>
      </c>
      <c r="M1229" s="17">
        <v>-1.4000020000000006</v>
      </c>
    </row>
    <row r="1230" spans="9:13">
      <c r="I1230" s="1">
        <v>44012</v>
      </c>
      <c r="J1230" t="s">
        <v>66</v>
      </c>
      <c r="K1230" s="17">
        <v>10.645</v>
      </c>
      <c r="L1230" s="17">
        <v>-3.7435657463735067E-3</v>
      </c>
      <c r="M1230" s="17">
        <v>-4.0000000000000924E-2</v>
      </c>
    </row>
    <row r="1231" spans="9:13">
      <c r="I1231" s="1">
        <v>44012</v>
      </c>
      <c r="J1231" t="s">
        <v>68</v>
      </c>
      <c r="K1231" s="17">
        <v>173.64999399999999</v>
      </c>
      <c r="L1231" s="17">
        <v>1.4417532217446329E-3</v>
      </c>
      <c r="M1231" s="17">
        <v>0.25</v>
      </c>
    </row>
    <row r="1232" spans="9:13">
      <c r="I1232" s="1">
        <v>44012</v>
      </c>
      <c r="J1232" t="s">
        <v>46</v>
      </c>
      <c r="K1232" s="17">
        <v>215.69999700000002</v>
      </c>
      <c r="L1232" s="17">
        <v>3.1624638980102728E-3</v>
      </c>
      <c r="M1232" s="17">
        <v>0.67999300000002449</v>
      </c>
    </row>
    <row r="1233" spans="9:13">
      <c r="I1233" s="1">
        <v>44012</v>
      </c>
      <c r="J1233" t="s">
        <v>74</v>
      </c>
      <c r="K1233" s="17">
        <v>33.639998999999996</v>
      </c>
      <c r="L1233" s="17">
        <v>4.7789426523297228E-3</v>
      </c>
      <c r="M1233" s="17">
        <v>0.15999899999999911</v>
      </c>
    </row>
    <row r="1234" spans="9:13">
      <c r="I1234" s="1">
        <v>44012</v>
      </c>
      <c r="J1234" t="s">
        <v>70</v>
      </c>
      <c r="K1234" s="17">
        <v>55.130001</v>
      </c>
      <c r="L1234" s="17">
        <v>8.0453832153114455E-3</v>
      </c>
      <c r="M1234" s="17">
        <v>0.44000199999999978</v>
      </c>
    </row>
    <row r="1235" spans="9:13">
      <c r="I1235" s="1">
        <v>44012</v>
      </c>
      <c r="J1235" t="s">
        <v>76</v>
      </c>
      <c r="K1235" s="17">
        <v>128.86000100000001</v>
      </c>
      <c r="L1235" s="17">
        <v>8.2941938585088092E-3</v>
      </c>
      <c r="M1235" s="17">
        <v>1.0599980000000073</v>
      </c>
    </row>
    <row r="1236" spans="9:13">
      <c r="I1236" s="1">
        <v>44012</v>
      </c>
      <c r="J1236" t="s">
        <v>58</v>
      </c>
      <c r="K1236" s="17">
        <v>91.199996999999996</v>
      </c>
      <c r="L1236" s="17">
        <v>8.3475814030626681E-3</v>
      </c>
      <c r="M1236" s="17">
        <v>0.75499700000000303</v>
      </c>
    </row>
    <row r="1237" spans="9:13">
      <c r="I1237" s="1">
        <v>44012</v>
      </c>
      <c r="J1237" t="s">
        <v>64</v>
      </c>
      <c r="K1237" s="17">
        <v>120.769997</v>
      </c>
      <c r="L1237" s="17">
        <v>8.5177202505219499E-3</v>
      </c>
      <c r="M1237" s="17">
        <v>1.0199970000000036</v>
      </c>
    </row>
    <row r="1238" spans="9:13">
      <c r="I1238" s="1">
        <v>44012</v>
      </c>
      <c r="J1238" t="s">
        <v>62</v>
      </c>
      <c r="K1238" s="17">
        <v>55.27</v>
      </c>
      <c r="L1238" s="17">
        <v>9.313404284638711E-3</v>
      </c>
      <c r="M1238" s="17">
        <v>0.51000200000000717</v>
      </c>
    </row>
    <row r="1239" spans="9:13">
      <c r="I1239" s="1">
        <v>44012</v>
      </c>
      <c r="J1239" t="s">
        <v>54</v>
      </c>
      <c r="K1239" s="17">
        <v>29.790001</v>
      </c>
      <c r="L1239" s="17">
        <v>1.0172973889454111E-2</v>
      </c>
      <c r="M1239" s="17">
        <v>0.30000100000000174</v>
      </c>
    </row>
    <row r="1240" spans="9:13">
      <c r="I1240" s="1">
        <v>44012</v>
      </c>
      <c r="J1240" t="s">
        <v>72</v>
      </c>
      <c r="K1240" s="17">
        <v>30.23</v>
      </c>
      <c r="L1240" s="17">
        <v>1.0698762955533276E-2</v>
      </c>
      <c r="M1240" s="17">
        <v>0.32000000000000028</v>
      </c>
    </row>
    <row r="1241" spans="9:13">
      <c r="I1241" s="1">
        <v>44012</v>
      </c>
      <c r="J1241" t="s">
        <v>50</v>
      </c>
      <c r="K1241" s="17">
        <v>140</v>
      </c>
      <c r="L1241" s="17">
        <v>1.134152336481014E-2</v>
      </c>
      <c r="M1241" s="17">
        <v>1.5700070000000039</v>
      </c>
    </row>
    <row r="1242" spans="9:13">
      <c r="I1242" s="1">
        <v>44012</v>
      </c>
      <c r="J1242" t="s">
        <v>42</v>
      </c>
      <c r="K1242" s="17">
        <v>1418.0500489999999</v>
      </c>
      <c r="L1242" s="17">
        <v>1.4944498051376761E-2</v>
      </c>
      <c r="M1242" s="17">
        <v>20.880004999999983</v>
      </c>
    </row>
    <row r="1243" spans="9:13">
      <c r="I1243" s="1">
        <v>44012</v>
      </c>
      <c r="J1243" t="s">
        <v>52</v>
      </c>
      <c r="K1243" s="17">
        <v>187.33000200000001</v>
      </c>
      <c r="L1243" s="17">
        <v>2.1818578281584265E-2</v>
      </c>
      <c r="M1243" s="17">
        <v>4</v>
      </c>
    </row>
    <row r="1244" spans="9:13">
      <c r="I1244" s="1">
        <v>44012</v>
      </c>
      <c r="J1244" t="s">
        <v>40</v>
      </c>
      <c r="K1244" s="17">
        <v>52.450001</v>
      </c>
      <c r="L1244" s="17">
        <v>2.2217890816256282E-2</v>
      </c>
      <c r="M1244" s="17">
        <v>1.1400000000000006</v>
      </c>
    </row>
    <row r="1245" spans="9:13">
      <c r="I1245" s="1">
        <v>44012</v>
      </c>
      <c r="J1245" t="s">
        <v>60</v>
      </c>
      <c r="K1245" s="17">
        <v>203.509995</v>
      </c>
      <c r="L1245" s="17">
        <v>2.5549248885816937E-2</v>
      </c>
      <c r="M1245" s="17">
        <v>5.0699930000000109</v>
      </c>
    </row>
    <row r="1246" spans="9:13">
      <c r="I1246" s="1">
        <v>44012</v>
      </c>
      <c r="J1246" t="s">
        <v>44</v>
      </c>
      <c r="K1246" s="17">
        <v>227.07000699999998</v>
      </c>
      <c r="L1246" s="17">
        <v>2.9142530951515994E-2</v>
      </c>
      <c r="M1246" s="17">
        <v>6.4300079999999582</v>
      </c>
    </row>
    <row r="1247" spans="9:13">
      <c r="I1247" s="1">
        <v>44012</v>
      </c>
      <c r="J1247" t="s">
        <v>37</v>
      </c>
      <c r="K1247" s="17">
        <v>2758.820068</v>
      </c>
      <c r="L1247" s="17">
        <v>2.9264577568835749E-2</v>
      </c>
      <c r="M1247" s="17">
        <v>78.440185000000383</v>
      </c>
    </row>
    <row r="1248" spans="9:13">
      <c r="I1248" s="1">
        <v>44012</v>
      </c>
      <c r="J1248" t="s">
        <v>56</v>
      </c>
      <c r="K1248" s="17">
        <v>174.229996</v>
      </c>
      <c r="L1248" s="17">
        <v>3.4927174282369744E-2</v>
      </c>
      <c r="M1248" s="17">
        <v>5.8799899999999923</v>
      </c>
    </row>
    <row r="1249" spans="9:13">
      <c r="I1249" s="1">
        <v>44011</v>
      </c>
      <c r="J1249" t="s">
        <v>74</v>
      </c>
      <c r="K1249" s="17">
        <v>33.479999999999997</v>
      </c>
      <c r="L1249" s="17">
        <v>-1.6740059228783025E-2</v>
      </c>
      <c r="M1249" s="17">
        <v>-0.56999900000000281</v>
      </c>
    </row>
    <row r="1250" spans="9:13">
      <c r="I1250" s="1">
        <v>44011</v>
      </c>
      <c r="J1250" t="s">
        <v>56</v>
      </c>
      <c r="K1250" s="17">
        <v>168.35000600000001</v>
      </c>
      <c r="L1250" s="17">
        <v>-1.4747990131327512E-2</v>
      </c>
      <c r="M1250" s="17">
        <v>-2.5199889999999812</v>
      </c>
    </row>
    <row r="1251" spans="9:13">
      <c r="I1251" s="1">
        <v>44011</v>
      </c>
      <c r="J1251" t="s">
        <v>37</v>
      </c>
      <c r="K1251" s="17">
        <v>2680.3798829999996</v>
      </c>
      <c r="L1251" s="17">
        <v>-4.6382608359572738E-3</v>
      </c>
      <c r="M1251" s="17">
        <v>-12.490234000000783</v>
      </c>
    </row>
    <row r="1252" spans="9:13">
      <c r="I1252" s="1">
        <v>44011</v>
      </c>
      <c r="J1252" t="s">
        <v>48</v>
      </c>
      <c r="K1252" s="17">
        <v>121.290001</v>
      </c>
      <c r="L1252" s="17">
        <v>-4.1872084354546363E-3</v>
      </c>
      <c r="M1252" s="17">
        <v>-0.51000200000000007</v>
      </c>
    </row>
    <row r="1253" spans="9:13">
      <c r="I1253" s="1">
        <v>44011</v>
      </c>
      <c r="J1253" t="s">
        <v>46</v>
      </c>
      <c r="K1253" s="17">
        <v>215.020004</v>
      </c>
      <c r="L1253" s="17">
        <v>-3.1987528515540317E-3</v>
      </c>
      <c r="M1253" s="17">
        <v>-0.69000299999999015</v>
      </c>
    </row>
    <row r="1254" spans="9:13">
      <c r="I1254" s="1">
        <v>44011</v>
      </c>
      <c r="J1254" t="s">
        <v>52</v>
      </c>
      <c r="K1254" s="17">
        <v>183.33000200000001</v>
      </c>
      <c r="L1254" s="17">
        <v>8.7352733388147393E-4</v>
      </c>
      <c r="M1254" s="17">
        <v>0.16000400000001491</v>
      </c>
    </row>
    <row r="1255" spans="9:13">
      <c r="I1255" s="1">
        <v>44011</v>
      </c>
      <c r="J1255" t="s">
        <v>40</v>
      </c>
      <c r="K1255" s="17">
        <v>51.310001</v>
      </c>
      <c r="L1255" s="17">
        <v>8.2531343732194576E-3</v>
      </c>
      <c r="M1255" s="17">
        <v>0.42000200000000376</v>
      </c>
    </row>
    <row r="1256" spans="9:13">
      <c r="I1256" s="1">
        <v>44011</v>
      </c>
      <c r="J1256" t="s">
        <v>62</v>
      </c>
      <c r="K1256" s="17">
        <v>54.759997999999996</v>
      </c>
      <c r="L1256" s="17">
        <v>1.0705020302694651E-2</v>
      </c>
      <c r="M1256" s="17">
        <v>0.57999799999999624</v>
      </c>
    </row>
    <row r="1257" spans="9:13">
      <c r="I1257" s="1">
        <v>44011</v>
      </c>
      <c r="J1257" t="s">
        <v>60</v>
      </c>
      <c r="K1257" s="17">
        <v>198.44000199999999</v>
      </c>
      <c r="L1257" s="17">
        <v>1.0747211218385181E-2</v>
      </c>
      <c r="M1257" s="17">
        <v>2.1099999999999852</v>
      </c>
    </row>
    <row r="1258" spans="9:13">
      <c r="I1258" s="1">
        <v>44011</v>
      </c>
      <c r="J1258" t="s">
        <v>50</v>
      </c>
      <c r="K1258" s="17">
        <v>138.429993</v>
      </c>
      <c r="L1258" s="17">
        <v>1.2063123351828598E-2</v>
      </c>
      <c r="M1258" s="17">
        <v>1.6499939999999924</v>
      </c>
    </row>
    <row r="1259" spans="9:13">
      <c r="I1259" s="1">
        <v>44011</v>
      </c>
      <c r="J1259" t="s">
        <v>68</v>
      </c>
      <c r="K1259" s="17">
        <v>173.39999399999999</v>
      </c>
      <c r="L1259" s="17">
        <v>1.4035052631578903E-2</v>
      </c>
      <c r="M1259" s="17">
        <v>2.3999939999999924</v>
      </c>
    </row>
    <row r="1260" spans="9:13">
      <c r="I1260" s="1">
        <v>44011</v>
      </c>
      <c r="J1260" t="s">
        <v>54</v>
      </c>
      <c r="K1260" s="17">
        <v>29.49</v>
      </c>
      <c r="L1260" s="17">
        <v>1.5146334428445204E-2</v>
      </c>
      <c r="M1260" s="17">
        <v>0.44000099999999875</v>
      </c>
    </row>
    <row r="1261" spans="9:13">
      <c r="I1261" s="1">
        <v>44011</v>
      </c>
      <c r="J1261" t="s">
        <v>76</v>
      </c>
      <c r="K1261" s="17">
        <v>127.800003</v>
      </c>
      <c r="L1261" s="17">
        <v>2.0440794002567805E-2</v>
      </c>
      <c r="M1261" s="17">
        <v>2.5600050000000039</v>
      </c>
    </row>
    <row r="1262" spans="9:13">
      <c r="I1262" s="1">
        <v>44011</v>
      </c>
      <c r="J1262" t="s">
        <v>44</v>
      </c>
      <c r="K1262" s="17">
        <v>220.63999900000002</v>
      </c>
      <c r="L1262" s="17">
        <v>2.1103280996822692E-2</v>
      </c>
      <c r="M1262" s="17">
        <v>4.5599970000000098</v>
      </c>
    </row>
    <row r="1263" spans="9:13">
      <c r="I1263" s="1">
        <v>44011</v>
      </c>
      <c r="J1263" t="s">
        <v>64</v>
      </c>
      <c r="K1263" s="17">
        <v>119.75</v>
      </c>
      <c r="L1263" s="17">
        <v>2.1844849870383935E-2</v>
      </c>
      <c r="M1263" s="17">
        <v>2.5599979999999931</v>
      </c>
    </row>
    <row r="1264" spans="9:13">
      <c r="I1264" s="1">
        <v>44011</v>
      </c>
      <c r="J1264" t="s">
        <v>58</v>
      </c>
      <c r="K1264" s="17">
        <v>90.444999999999993</v>
      </c>
      <c r="L1264" s="17">
        <v>2.304667564350673E-2</v>
      </c>
      <c r="M1264" s="17">
        <v>2.0374989999999968</v>
      </c>
    </row>
    <row r="1265" spans="9:13">
      <c r="I1265" s="1">
        <v>44011</v>
      </c>
      <c r="J1265" t="s">
        <v>42</v>
      </c>
      <c r="K1265" s="17">
        <v>1397.170044</v>
      </c>
      <c r="L1265" s="17">
        <v>2.5415770552633266E-2</v>
      </c>
      <c r="M1265" s="17">
        <v>34.630004999999983</v>
      </c>
    </row>
    <row r="1266" spans="9:13">
      <c r="I1266" s="1">
        <v>44011</v>
      </c>
      <c r="J1266" t="s">
        <v>66</v>
      </c>
      <c r="K1266" s="17">
        <v>10.685</v>
      </c>
      <c r="L1266" s="17">
        <v>2.8392685274302207E-2</v>
      </c>
      <c r="M1266" s="17">
        <v>0.29499999999999993</v>
      </c>
    </row>
    <row r="1267" spans="9:13">
      <c r="I1267" s="1">
        <v>44011</v>
      </c>
      <c r="J1267" t="s">
        <v>72</v>
      </c>
      <c r="K1267" s="17">
        <v>29.91</v>
      </c>
      <c r="L1267" s="17">
        <v>2.8541953232462239E-2</v>
      </c>
      <c r="M1267" s="17">
        <v>0.83000000000000185</v>
      </c>
    </row>
    <row r="1268" spans="9:13">
      <c r="I1268" s="1">
        <v>44011</v>
      </c>
      <c r="J1268" t="s">
        <v>70</v>
      </c>
      <c r="K1268" s="17">
        <v>54.689999</v>
      </c>
      <c r="L1268" s="17">
        <v>2.8781019563581711E-2</v>
      </c>
      <c r="M1268" s="17">
        <v>1.5299990000000037</v>
      </c>
    </row>
    <row r="1269" spans="9:13">
      <c r="I1269" s="1">
        <v>44008</v>
      </c>
      <c r="J1269" t="s">
        <v>44</v>
      </c>
      <c r="K1269" s="17">
        <v>216.08000200000001</v>
      </c>
      <c r="L1269" s="17">
        <v>-8.3163575959542796E-2</v>
      </c>
      <c r="M1269" s="17">
        <v>-19.599991000000017</v>
      </c>
    </row>
    <row r="1270" spans="9:13">
      <c r="I1270" s="1">
        <v>44008</v>
      </c>
      <c r="J1270" t="s">
        <v>54</v>
      </c>
      <c r="K1270" s="17">
        <v>29.049999</v>
      </c>
      <c r="L1270" s="17">
        <v>-7.3956070323364098E-2</v>
      </c>
      <c r="M1270" s="17">
        <v>-2.3200020000000023</v>
      </c>
    </row>
    <row r="1271" spans="9:13">
      <c r="I1271" s="1">
        <v>44008</v>
      </c>
      <c r="J1271" t="s">
        <v>42</v>
      </c>
      <c r="K1271" s="17">
        <v>1362.540039</v>
      </c>
      <c r="L1271" s="17">
        <v>-5.4513870174403498E-2</v>
      </c>
      <c r="M1271" s="17">
        <v>-78.559936999999991</v>
      </c>
    </row>
    <row r="1272" spans="9:13">
      <c r="I1272" s="1">
        <v>44008</v>
      </c>
      <c r="J1272" t="s">
        <v>74</v>
      </c>
      <c r="K1272" s="17">
        <v>34.049999</v>
      </c>
      <c r="L1272" s="17">
        <v>-3.2395567843011321E-2</v>
      </c>
      <c r="M1272" s="17">
        <v>-1.1400000000000006</v>
      </c>
    </row>
    <row r="1273" spans="9:13">
      <c r="I1273" s="1">
        <v>44008</v>
      </c>
      <c r="J1273" t="s">
        <v>58</v>
      </c>
      <c r="K1273" s="17">
        <v>88.407500999999996</v>
      </c>
      <c r="L1273" s="17">
        <v>-3.0725776019359458E-2</v>
      </c>
      <c r="M1273" s="17">
        <v>-2.8024979999999999</v>
      </c>
    </row>
    <row r="1274" spans="9:13">
      <c r="I1274" s="1">
        <v>44008</v>
      </c>
      <c r="J1274" t="s">
        <v>46</v>
      </c>
      <c r="K1274" s="17">
        <v>215.71000699999999</v>
      </c>
      <c r="L1274" s="17">
        <v>-2.9033115249673943E-2</v>
      </c>
      <c r="M1274" s="17">
        <v>-6.4499970000000246</v>
      </c>
    </row>
    <row r="1275" spans="9:13">
      <c r="I1275" s="1">
        <v>44008</v>
      </c>
      <c r="J1275" t="s">
        <v>52</v>
      </c>
      <c r="K1275" s="17">
        <v>183.16999799999999</v>
      </c>
      <c r="L1275" s="17">
        <v>-2.7450345703522224E-2</v>
      </c>
      <c r="M1275" s="17">
        <v>-5.1699979999999925</v>
      </c>
    </row>
    <row r="1276" spans="9:13">
      <c r="I1276" s="1">
        <v>44008</v>
      </c>
      <c r="J1276" t="s">
        <v>37</v>
      </c>
      <c r="K1276" s="17">
        <v>2692.8701170000004</v>
      </c>
      <c r="L1276" s="17">
        <v>-2.2402674546606362E-2</v>
      </c>
      <c r="M1276" s="17">
        <v>-61.709960999999566</v>
      </c>
    </row>
    <row r="1277" spans="9:13">
      <c r="I1277" s="1">
        <v>44008</v>
      </c>
      <c r="J1277" t="s">
        <v>72</v>
      </c>
      <c r="K1277" s="17">
        <v>29.08</v>
      </c>
      <c r="L1277" s="17">
        <v>-2.153428740021154E-2</v>
      </c>
      <c r="M1277" s="17">
        <v>-0.63999899999999954</v>
      </c>
    </row>
    <row r="1278" spans="9:13">
      <c r="I1278" s="1">
        <v>44008</v>
      </c>
      <c r="J1278" t="s">
        <v>70</v>
      </c>
      <c r="K1278" s="17">
        <v>53.16</v>
      </c>
      <c r="L1278" s="17">
        <v>-2.0633732878292795E-2</v>
      </c>
      <c r="M1278" s="17">
        <v>-1.119999</v>
      </c>
    </row>
    <row r="1279" spans="9:13">
      <c r="I1279" s="1">
        <v>44008</v>
      </c>
      <c r="J1279" t="s">
        <v>60</v>
      </c>
      <c r="K1279" s="17">
        <v>196.33000200000001</v>
      </c>
      <c r="L1279" s="17">
        <v>-2.0015943296714342E-2</v>
      </c>
      <c r="M1279" s="17">
        <v>-4.0099939999999776</v>
      </c>
    </row>
    <row r="1280" spans="9:13">
      <c r="I1280" s="1">
        <v>44008</v>
      </c>
      <c r="J1280" t="s">
        <v>48</v>
      </c>
      <c r="K1280" s="17">
        <v>121.800003</v>
      </c>
      <c r="L1280" s="17">
        <v>-1.5598480184308997E-2</v>
      </c>
      <c r="M1280" s="17">
        <v>-1.9299999999999926</v>
      </c>
    </row>
    <row r="1281" spans="9:13">
      <c r="I1281" s="1">
        <v>44008</v>
      </c>
      <c r="J1281" t="s">
        <v>64</v>
      </c>
      <c r="K1281" s="17">
        <v>117.19000200000001</v>
      </c>
      <c r="L1281" s="17">
        <v>-1.5458262752736785E-2</v>
      </c>
      <c r="M1281" s="17">
        <v>-1.8399969999999968</v>
      </c>
    </row>
    <row r="1282" spans="9:13">
      <c r="I1282" s="1">
        <v>44008</v>
      </c>
      <c r="J1282" t="s">
        <v>76</v>
      </c>
      <c r="K1282" s="17">
        <v>125.239998</v>
      </c>
      <c r="L1282" s="17">
        <v>-1.4323941670453932E-2</v>
      </c>
      <c r="M1282" s="17">
        <v>-1.8199999999999932</v>
      </c>
    </row>
    <row r="1283" spans="9:13">
      <c r="I1283" s="1">
        <v>44008</v>
      </c>
      <c r="J1283" t="s">
        <v>56</v>
      </c>
      <c r="K1283" s="17">
        <v>170.86999499999999</v>
      </c>
      <c r="L1283" s="17">
        <v>-9.4493043478261519E-3</v>
      </c>
      <c r="M1283" s="17">
        <v>-1.6300050000000113</v>
      </c>
    </row>
    <row r="1284" spans="9:13">
      <c r="I1284" s="1">
        <v>44008</v>
      </c>
      <c r="J1284" t="s">
        <v>68</v>
      </c>
      <c r="K1284" s="17">
        <v>171</v>
      </c>
      <c r="L1284" s="17">
        <v>-8.4082170207286019E-3</v>
      </c>
      <c r="M1284" s="17">
        <v>-1.4499969999999962</v>
      </c>
    </row>
    <row r="1285" spans="9:13">
      <c r="I1285" s="1">
        <v>44008</v>
      </c>
      <c r="J1285" t="s">
        <v>62</v>
      </c>
      <c r="K1285" s="17">
        <v>54.18</v>
      </c>
      <c r="L1285" s="17">
        <v>-6.4184670166598911E-3</v>
      </c>
      <c r="M1285" s="17">
        <v>-0.34999899999999684</v>
      </c>
    </row>
    <row r="1286" spans="9:13">
      <c r="I1286" s="1">
        <v>44008</v>
      </c>
      <c r="J1286" t="s">
        <v>50</v>
      </c>
      <c r="K1286" s="17">
        <v>136.779999</v>
      </c>
      <c r="L1286" s="17">
        <v>-6.392597518739075E-3</v>
      </c>
      <c r="M1286" s="17">
        <v>-0.88000500000001125</v>
      </c>
    </row>
    <row r="1287" spans="9:13">
      <c r="I1287" s="1">
        <v>44008</v>
      </c>
      <c r="J1287" t="s">
        <v>66</v>
      </c>
      <c r="K1287" s="17">
        <v>10.39</v>
      </c>
      <c r="L1287" s="17">
        <v>0</v>
      </c>
      <c r="M1287" s="17">
        <v>0</v>
      </c>
    </row>
    <row r="1288" spans="9:13">
      <c r="I1288" s="1">
        <v>44008</v>
      </c>
      <c r="J1288" t="s">
        <v>40</v>
      </c>
      <c r="K1288" s="17">
        <v>50.889998999999996</v>
      </c>
      <c r="L1288" s="17">
        <v>3.0161881369964224E-2</v>
      </c>
      <c r="M1288" s="17">
        <v>1.4899969999999954</v>
      </c>
    </row>
    <row r="1289" spans="9:13">
      <c r="I1289" s="1">
        <v>44007</v>
      </c>
      <c r="J1289" t="s">
        <v>46</v>
      </c>
      <c r="K1289" s="17">
        <v>222.16000400000001</v>
      </c>
      <c r="L1289" s="17">
        <v>-1.7947117770545647E-2</v>
      </c>
      <c r="M1289" s="17">
        <v>-4.059996999999953</v>
      </c>
    </row>
    <row r="1290" spans="9:13">
      <c r="I1290" s="1">
        <v>44007</v>
      </c>
      <c r="J1290" t="s">
        <v>54</v>
      </c>
      <c r="K1290" s="17">
        <v>31.370001000000002</v>
      </c>
      <c r="L1290" s="17">
        <v>-1.1345698077529102E-2</v>
      </c>
      <c r="M1290" s="17">
        <v>-0.3599989999999984</v>
      </c>
    </row>
    <row r="1291" spans="9:13">
      <c r="I1291" s="1">
        <v>44007</v>
      </c>
      <c r="J1291" t="s">
        <v>62</v>
      </c>
      <c r="K1291" s="17">
        <v>54.529998999999997</v>
      </c>
      <c r="L1291" s="17">
        <v>1.6531962096471807E-3</v>
      </c>
      <c r="M1291" s="17">
        <v>8.9999999999996305E-2</v>
      </c>
    </row>
    <row r="1292" spans="9:13">
      <c r="I1292" s="1">
        <v>44007</v>
      </c>
      <c r="J1292" t="s">
        <v>74</v>
      </c>
      <c r="K1292" s="17">
        <v>35.189999</v>
      </c>
      <c r="L1292" s="17">
        <v>3.7078721132951624E-3</v>
      </c>
      <c r="M1292" s="17">
        <v>0.1299980000000005</v>
      </c>
    </row>
    <row r="1293" spans="9:13">
      <c r="I1293" s="1">
        <v>44007</v>
      </c>
      <c r="J1293" t="s">
        <v>66</v>
      </c>
      <c r="K1293" s="17">
        <v>10.39</v>
      </c>
      <c r="L1293" s="17">
        <v>4.3499275012083057E-3</v>
      </c>
      <c r="M1293" s="17">
        <v>4.4999999999999929E-2</v>
      </c>
    </row>
    <row r="1294" spans="9:13">
      <c r="I1294" s="1">
        <v>44007</v>
      </c>
      <c r="J1294" t="s">
        <v>42</v>
      </c>
      <c r="K1294" s="17">
        <v>1441.099976</v>
      </c>
      <c r="L1294" s="17">
        <v>5.8630734189226716E-3</v>
      </c>
      <c r="M1294" s="17">
        <v>8.4000249999999141</v>
      </c>
    </row>
    <row r="1295" spans="9:13">
      <c r="I1295" s="1">
        <v>44007</v>
      </c>
      <c r="J1295" t="s">
        <v>70</v>
      </c>
      <c r="K1295" s="17">
        <v>54.279998999999997</v>
      </c>
      <c r="L1295" s="17">
        <v>6.4898757648803422E-3</v>
      </c>
      <c r="M1295" s="17">
        <v>0.34999899999999684</v>
      </c>
    </row>
    <row r="1296" spans="9:13">
      <c r="I1296" s="1">
        <v>44007</v>
      </c>
      <c r="J1296" t="s">
        <v>44</v>
      </c>
      <c r="K1296" s="17">
        <v>235.67999300000002</v>
      </c>
      <c r="L1296" s="17">
        <v>7.0933636938149284E-3</v>
      </c>
      <c r="M1296" s="17">
        <v>1.6599890000000244</v>
      </c>
    </row>
    <row r="1297" spans="9:13">
      <c r="I1297" s="1">
        <v>44007</v>
      </c>
      <c r="J1297" t="s">
        <v>37</v>
      </c>
      <c r="K1297" s="17">
        <v>2754.580078</v>
      </c>
      <c r="L1297" s="17">
        <v>7.3801114406271094E-3</v>
      </c>
      <c r="M1297" s="17">
        <v>20.180175999999847</v>
      </c>
    </row>
    <row r="1298" spans="9:13">
      <c r="I1298" s="1">
        <v>44007</v>
      </c>
      <c r="J1298" t="s">
        <v>72</v>
      </c>
      <c r="K1298" s="17">
        <v>29.719998999999998</v>
      </c>
      <c r="L1298" s="17">
        <v>1.0197110808973356E-2</v>
      </c>
      <c r="M1298" s="17">
        <v>0.29999899999999613</v>
      </c>
    </row>
    <row r="1299" spans="9:13">
      <c r="I1299" s="1">
        <v>44007</v>
      </c>
      <c r="J1299" t="s">
        <v>60</v>
      </c>
      <c r="K1299" s="17">
        <v>200.33999599999999</v>
      </c>
      <c r="L1299" s="17">
        <v>1.2636474173806596E-2</v>
      </c>
      <c r="M1299" s="17">
        <v>2.5</v>
      </c>
    </row>
    <row r="1300" spans="9:13">
      <c r="I1300" s="1">
        <v>44007</v>
      </c>
      <c r="J1300" t="s">
        <v>40</v>
      </c>
      <c r="K1300" s="17">
        <v>49.400002000000001</v>
      </c>
      <c r="L1300" s="17">
        <v>1.29178183309411E-2</v>
      </c>
      <c r="M1300" s="17">
        <v>0.63000199999999751</v>
      </c>
    </row>
    <row r="1301" spans="9:13">
      <c r="I1301" s="1">
        <v>44007</v>
      </c>
      <c r="J1301" t="s">
        <v>68</v>
      </c>
      <c r="K1301" s="17">
        <v>172.449997</v>
      </c>
      <c r="L1301" s="17">
        <v>1.2922155653450786E-2</v>
      </c>
      <c r="M1301" s="17">
        <v>2.1999969999999962</v>
      </c>
    </row>
    <row r="1302" spans="9:13">
      <c r="I1302" s="1">
        <v>44007</v>
      </c>
      <c r="J1302" t="s">
        <v>58</v>
      </c>
      <c r="K1302" s="17">
        <v>91.209998999999996</v>
      </c>
      <c r="L1302" s="17">
        <v>1.3275565331062139E-2</v>
      </c>
      <c r="M1302" s="17">
        <v>1.1949999999999932</v>
      </c>
    </row>
    <row r="1303" spans="9:13">
      <c r="I1303" s="1">
        <v>44007</v>
      </c>
      <c r="J1303" t="s">
        <v>50</v>
      </c>
      <c r="K1303" s="17">
        <v>137.66000400000001</v>
      </c>
      <c r="L1303" s="17">
        <v>1.3323503276105908E-2</v>
      </c>
      <c r="M1303" s="17">
        <v>1.8099980000000073</v>
      </c>
    </row>
    <row r="1304" spans="9:13">
      <c r="I1304" s="1">
        <v>44007</v>
      </c>
      <c r="J1304" t="s">
        <v>52</v>
      </c>
      <c r="K1304" s="17">
        <v>188.33999599999999</v>
      </c>
      <c r="L1304" s="17">
        <v>1.5036340365890381E-2</v>
      </c>
      <c r="M1304" s="17">
        <v>2.7899929999999813</v>
      </c>
    </row>
    <row r="1305" spans="9:13">
      <c r="I1305" s="1">
        <v>44007</v>
      </c>
      <c r="J1305" t="s">
        <v>76</v>
      </c>
      <c r="K1305" s="17">
        <v>127.05999799999999</v>
      </c>
      <c r="L1305" s="17">
        <v>1.615480633273499E-2</v>
      </c>
      <c r="M1305" s="17">
        <v>2.0199969999999894</v>
      </c>
    </row>
    <row r="1306" spans="9:13">
      <c r="I1306" s="1">
        <v>44007</v>
      </c>
      <c r="J1306" t="s">
        <v>48</v>
      </c>
      <c r="K1306" s="17">
        <v>123.730003</v>
      </c>
      <c r="L1306" s="17">
        <v>1.9444672832380168E-2</v>
      </c>
      <c r="M1306" s="17">
        <v>2.3599999999999994</v>
      </c>
    </row>
    <row r="1307" spans="9:13">
      <c r="I1307" s="1">
        <v>44007</v>
      </c>
      <c r="J1307" t="s">
        <v>64</v>
      </c>
      <c r="K1307" s="17">
        <v>119.029999</v>
      </c>
      <c r="L1307" s="17">
        <v>2.2418837354730166E-2</v>
      </c>
      <c r="M1307" s="17">
        <v>2.6100010000000111</v>
      </c>
    </row>
    <row r="1308" spans="9:13">
      <c r="I1308" s="1">
        <v>44007</v>
      </c>
      <c r="J1308" t="s">
        <v>56</v>
      </c>
      <c r="K1308" s="17">
        <v>172.5</v>
      </c>
      <c r="L1308" s="17">
        <v>2.6785714285714284E-2</v>
      </c>
      <c r="M1308" s="17">
        <v>4.5</v>
      </c>
    </row>
    <row r="1309" spans="9:13">
      <c r="I1309" s="1">
        <v>44006</v>
      </c>
      <c r="J1309" t="s">
        <v>50</v>
      </c>
      <c r="K1309" s="17">
        <v>135.85000600000001</v>
      </c>
      <c r="L1309" s="17">
        <v>-3.700291161111232E-2</v>
      </c>
      <c r="M1309" s="17">
        <v>-5.2200009999999963</v>
      </c>
    </row>
    <row r="1310" spans="9:13">
      <c r="I1310" s="1">
        <v>44006</v>
      </c>
      <c r="J1310" t="s">
        <v>54</v>
      </c>
      <c r="K1310" s="17">
        <v>31.73</v>
      </c>
      <c r="L1310" s="17">
        <v>-3.5855363111516145E-2</v>
      </c>
      <c r="M1310" s="17">
        <v>-1.1799999999999962</v>
      </c>
    </row>
    <row r="1311" spans="9:13">
      <c r="I1311" s="1">
        <v>44006</v>
      </c>
      <c r="J1311" t="s">
        <v>44</v>
      </c>
      <c r="K1311" s="17">
        <v>234.020004</v>
      </c>
      <c r="L1311" s="17">
        <v>-3.3933292727598686E-2</v>
      </c>
      <c r="M1311" s="17">
        <v>-8.2200009999999679</v>
      </c>
    </row>
    <row r="1312" spans="9:13">
      <c r="I1312" s="1">
        <v>44006</v>
      </c>
      <c r="J1312" t="s">
        <v>76</v>
      </c>
      <c r="K1312" s="17">
        <v>125.040001</v>
      </c>
      <c r="L1312" s="17">
        <v>-3.1748474769617938E-2</v>
      </c>
      <c r="M1312" s="17">
        <v>-4.0999979999999852</v>
      </c>
    </row>
    <row r="1313" spans="9:13">
      <c r="I1313" s="1">
        <v>44006</v>
      </c>
      <c r="J1313" t="s">
        <v>56</v>
      </c>
      <c r="K1313" s="17">
        <v>168</v>
      </c>
      <c r="L1313" s="17">
        <v>-2.7721472272992001E-2</v>
      </c>
      <c r="M1313" s="17">
        <v>-4.7899929999999813</v>
      </c>
    </row>
    <row r="1314" spans="9:13">
      <c r="I1314" s="1">
        <v>44006</v>
      </c>
      <c r="J1314" t="s">
        <v>72</v>
      </c>
      <c r="K1314" s="17">
        <v>29.42</v>
      </c>
      <c r="L1314" s="17">
        <v>-2.7438016528925562E-2</v>
      </c>
      <c r="M1314" s="17">
        <v>-0.82999999999999829</v>
      </c>
    </row>
    <row r="1315" spans="9:13">
      <c r="I1315" s="1">
        <v>44006</v>
      </c>
      <c r="J1315" t="s">
        <v>64</v>
      </c>
      <c r="K1315" s="17">
        <v>116.41999799999999</v>
      </c>
      <c r="L1315" s="17">
        <v>-2.5039828321251945E-2</v>
      </c>
      <c r="M1315" s="17">
        <v>-2.9900060000000082</v>
      </c>
    </row>
    <row r="1316" spans="9:13">
      <c r="I1316" s="1">
        <v>44006</v>
      </c>
      <c r="J1316" t="s">
        <v>42</v>
      </c>
      <c r="K1316" s="17">
        <v>1432.6999510000001</v>
      </c>
      <c r="L1316" s="17">
        <v>-2.1366432210363977E-2</v>
      </c>
      <c r="M1316" s="17">
        <v>-31.280029000000013</v>
      </c>
    </row>
    <row r="1317" spans="9:13">
      <c r="I1317" s="1">
        <v>44006</v>
      </c>
      <c r="J1317" t="s">
        <v>40</v>
      </c>
      <c r="K1317" s="17">
        <v>48.77</v>
      </c>
      <c r="L1317" s="17">
        <v>-2.0682711258688913E-2</v>
      </c>
      <c r="M1317" s="17">
        <v>-1.0299989999999966</v>
      </c>
    </row>
    <row r="1318" spans="9:13">
      <c r="I1318" s="1">
        <v>44006</v>
      </c>
      <c r="J1318" t="s">
        <v>60</v>
      </c>
      <c r="K1318" s="17">
        <v>197.83999599999999</v>
      </c>
      <c r="L1318" s="17">
        <v>-2.01575351362978E-2</v>
      </c>
      <c r="M1318" s="17">
        <v>-4.0700080000000298</v>
      </c>
    </row>
    <row r="1319" spans="9:13">
      <c r="I1319" s="1">
        <v>44006</v>
      </c>
      <c r="J1319" t="s">
        <v>52</v>
      </c>
      <c r="K1319" s="17">
        <v>185.550003</v>
      </c>
      <c r="L1319" s="17">
        <v>-1.8565508500640118E-2</v>
      </c>
      <c r="M1319" s="17">
        <v>-3.5099950000000035</v>
      </c>
    </row>
    <row r="1320" spans="9:13">
      <c r="I1320" s="1">
        <v>44006</v>
      </c>
      <c r="J1320" t="s">
        <v>70</v>
      </c>
      <c r="K1320" s="17">
        <v>53.93</v>
      </c>
      <c r="L1320" s="17">
        <v>-1.8383673432538661E-2</v>
      </c>
      <c r="M1320" s="17">
        <v>-1.0099990000000005</v>
      </c>
    </row>
    <row r="1321" spans="9:13">
      <c r="I1321" s="1">
        <v>44006</v>
      </c>
      <c r="J1321" t="s">
        <v>58</v>
      </c>
      <c r="K1321" s="17">
        <v>90.014999000000003</v>
      </c>
      <c r="L1321" s="17">
        <v>-1.7652044853081496E-2</v>
      </c>
      <c r="M1321" s="17">
        <v>-1.6175009999999901</v>
      </c>
    </row>
    <row r="1322" spans="9:13">
      <c r="I1322" s="1">
        <v>44006</v>
      </c>
      <c r="J1322" t="s">
        <v>66</v>
      </c>
      <c r="K1322" s="17">
        <v>10.345000000000001</v>
      </c>
      <c r="L1322" s="17">
        <v>-1.6167379933428427E-2</v>
      </c>
      <c r="M1322" s="17">
        <v>-0.16999999999999993</v>
      </c>
    </row>
    <row r="1323" spans="9:13">
      <c r="I1323" s="1">
        <v>44006</v>
      </c>
      <c r="J1323" t="s">
        <v>48</v>
      </c>
      <c r="K1323" s="17">
        <v>121.370003</v>
      </c>
      <c r="L1323" s="17">
        <v>-1.5892313048044955E-2</v>
      </c>
      <c r="M1323" s="17">
        <v>-1.9599990000000105</v>
      </c>
    </row>
    <row r="1324" spans="9:13">
      <c r="I1324" s="1">
        <v>44006</v>
      </c>
      <c r="J1324" t="s">
        <v>62</v>
      </c>
      <c r="K1324" s="17">
        <v>54.439999</v>
      </c>
      <c r="L1324" s="17">
        <v>-1.3589418619123366E-2</v>
      </c>
      <c r="M1324" s="17">
        <v>-0.75</v>
      </c>
    </row>
    <row r="1325" spans="9:13">
      <c r="I1325" s="1">
        <v>44006</v>
      </c>
      <c r="J1325" t="s">
        <v>46</v>
      </c>
      <c r="K1325" s="17">
        <v>226.22000099999997</v>
      </c>
      <c r="L1325" s="17">
        <v>-1.1060104918032927E-2</v>
      </c>
      <c r="M1325" s="17">
        <v>-2.5299990000000321</v>
      </c>
    </row>
    <row r="1326" spans="9:13">
      <c r="I1326" s="1">
        <v>44006</v>
      </c>
      <c r="J1326" t="s">
        <v>37</v>
      </c>
      <c r="K1326" s="17">
        <v>2734.3999020000001</v>
      </c>
      <c r="L1326" s="17">
        <v>-1.0855846620188202E-2</v>
      </c>
      <c r="M1326" s="17">
        <v>-30.010009999999966</v>
      </c>
    </row>
    <row r="1327" spans="9:13">
      <c r="I1327" s="1">
        <v>44006</v>
      </c>
      <c r="J1327" t="s">
        <v>74</v>
      </c>
      <c r="K1327" s="17">
        <v>35.060001</v>
      </c>
      <c r="L1327" s="17">
        <v>-5.3900425531914964E-3</v>
      </c>
      <c r="M1327" s="17">
        <v>-0.18999900000000025</v>
      </c>
    </row>
    <row r="1328" spans="9:13">
      <c r="I1328" s="1">
        <v>44006</v>
      </c>
      <c r="J1328" t="s">
        <v>68</v>
      </c>
      <c r="K1328" s="17">
        <v>170.25</v>
      </c>
      <c r="L1328" s="17">
        <v>-3.5118874973876649E-3</v>
      </c>
      <c r="M1328" s="17">
        <v>-0.60000600000000759</v>
      </c>
    </row>
    <row r="1329" spans="9:13">
      <c r="I1329" s="1">
        <v>44005</v>
      </c>
      <c r="J1329" t="s">
        <v>54</v>
      </c>
      <c r="K1329" s="17">
        <v>32.909999999999997</v>
      </c>
      <c r="L1329" s="17">
        <v>-1.673143063246418E-2</v>
      </c>
      <c r="M1329" s="17">
        <v>-0.56000100000000685</v>
      </c>
    </row>
    <row r="1330" spans="9:13">
      <c r="I1330" s="1">
        <v>44005</v>
      </c>
      <c r="J1330" t="s">
        <v>64</v>
      </c>
      <c r="K1330" s="17">
        <v>119.410004</v>
      </c>
      <c r="L1330" s="17">
        <v>-1.371104319814977E-2</v>
      </c>
      <c r="M1330" s="17">
        <v>-1.6599959999999925</v>
      </c>
    </row>
    <row r="1331" spans="9:13">
      <c r="I1331" s="1">
        <v>44005</v>
      </c>
      <c r="J1331" t="s">
        <v>52</v>
      </c>
      <c r="K1331" s="17">
        <v>189.05999800000001</v>
      </c>
      <c r="L1331" s="17">
        <v>-1.3514198179416511E-2</v>
      </c>
      <c r="M1331" s="17">
        <v>-2.5899959999999851</v>
      </c>
    </row>
    <row r="1332" spans="9:13">
      <c r="I1332" s="1">
        <v>44005</v>
      </c>
      <c r="J1332" t="s">
        <v>70</v>
      </c>
      <c r="K1332" s="17">
        <v>54.939999</v>
      </c>
      <c r="L1332" s="17">
        <v>-1.2935698886094077E-2</v>
      </c>
      <c r="M1332" s="17">
        <v>-0.72000099999999634</v>
      </c>
    </row>
    <row r="1333" spans="9:13">
      <c r="I1333" s="1">
        <v>44005</v>
      </c>
      <c r="J1333" t="s">
        <v>50</v>
      </c>
      <c r="K1333" s="17">
        <v>141.070007</v>
      </c>
      <c r="L1333" s="17">
        <v>6.384664672568444E-4</v>
      </c>
      <c r="M1333" s="17">
        <v>9.001100000000406E-2</v>
      </c>
    </row>
    <row r="1334" spans="9:13">
      <c r="I1334" s="1">
        <v>44005</v>
      </c>
      <c r="J1334" t="s">
        <v>62</v>
      </c>
      <c r="K1334" s="17">
        <v>55.189999</v>
      </c>
      <c r="L1334" s="17">
        <v>1.2699564816755582E-3</v>
      </c>
      <c r="M1334" s="17">
        <v>7.0000000000000284E-2</v>
      </c>
    </row>
    <row r="1335" spans="9:13">
      <c r="I1335" s="1">
        <v>44005</v>
      </c>
      <c r="J1335" t="s">
        <v>48</v>
      </c>
      <c r="K1335" s="17">
        <v>123.33000200000001</v>
      </c>
      <c r="L1335" s="17">
        <v>2.0311991870133376E-3</v>
      </c>
      <c r="M1335" s="17">
        <v>0.25</v>
      </c>
    </row>
    <row r="1336" spans="9:13">
      <c r="I1336" s="1">
        <v>44005</v>
      </c>
      <c r="J1336" t="s">
        <v>66</v>
      </c>
      <c r="K1336" s="17">
        <v>10.515000000000001</v>
      </c>
      <c r="L1336" s="17">
        <v>2.8612303290415963E-3</v>
      </c>
      <c r="M1336" s="17">
        <v>3.0000000000001137E-2</v>
      </c>
    </row>
    <row r="1337" spans="9:13">
      <c r="I1337" s="1">
        <v>44005</v>
      </c>
      <c r="J1337" t="s">
        <v>72</v>
      </c>
      <c r="K1337" s="17">
        <v>30.25</v>
      </c>
      <c r="L1337" s="17">
        <v>4.6495847011097588E-3</v>
      </c>
      <c r="M1337" s="17">
        <v>0.13999899999999954</v>
      </c>
    </row>
    <row r="1338" spans="9:13">
      <c r="I1338" s="1">
        <v>44005</v>
      </c>
      <c r="J1338" t="s">
        <v>68</v>
      </c>
      <c r="K1338" s="17">
        <v>170.85000600000001</v>
      </c>
      <c r="L1338" s="17">
        <v>5.0000352941176919E-3</v>
      </c>
      <c r="M1338" s="17">
        <v>0.85000600000000759</v>
      </c>
    </row>
    <row r="1339" spans="9:13">
      <c r="I1339" s="1">
        <v>44005</v>
      </c>
      <c r="J1339" t="s">
        <v>60</v>
      </c>
      <c r="K1339" s="17">
        <v>201.91000400000001</v>
      </c>
      <c r="L1339" s="17">
        <v>6.6809440755516902E-3</v>
      </c>
      <c r="M1339" s="17">
        <v>1.339997000000011</v>
      </c>
    </row>
    <row r="1340" spans="9:13">
      <c r="I1340" s="1">
        <v>44005</v>
      </c>
      <c r="J1340" t="s">
        <v>74</v>
      </c>
      <c r="K1340" s="17">
        <v>35.25</v>
      </c>
      <c r="L1340" s="17">
        <v>8.5836621292228205E-3</v>
      </c>
      <c r="M1340" s="17">
        <v>0.29999899999999968</v>
      </c>
    </row>
    <row r="1341" spans="9:13">
      <c r="I1341" s="1">
        <v>44005</v>
      </c>
      <c r="J1341" t="s">
        <v>42</v>
      </c>
      <c r="K1341" s="17">
        <v>1463.9799800000001</v>
      </c>
      <c r="L1341" s="17">
        <v>9.1819900512955556E-3</v>
      </c>
      <c r="M1341" s="17">
        <v>13.319946000000073</v>
      </c>
    </row>
    <row r="1342" spans="9:13">
      <c r="I1342" s="1">
        <v>44005</v>
      </c>
      <c r="J1342" t="s">
        <v>44</v>
      </c>
      <c r="K1342" s="17">
        <v>242.24000499999997</v>
      </c>
      <c r="L1342" s="17">
        <v>1.2624379179732553E-2</v>
      </c>
      <c r="M1342" s="17">
        <v>3.0200040000000001</v>
      </c>
    </row>
    <row r="1343" spans="9:13">
      <c r="I1343" s="1">
        <v>44005</v>
      </c>
      <c r="J1343" t="s">
        <v>40</v>
      </c>
      <c r="K1343" s="17">
        <v>49.799999</v>
      </c>
      <c r="L1343" s="17">
        <v>1.3018694060211618E-2</v>
      </c>
      <c r="M1343" s="17">
        <v>0.63999900000000309</v>
      </c>
    </row>
    <row r="1344" spans="9:13">
      <c r="I1344" s="1">
        <v>44005</v>
      </c>
      <c r="J1344" t="s">
        <v>56</v>
      </c>
      <c r="K1344" s="17">
        <v>172.78999299999998</v>
      </c>
      <c r="L1344" s="17">
        <v>1.4859615143298798E-2</v>
      </c>
      <c r="M1344" s="17">
        <v>2.5299979999999778</v>
      </c>
    </row>
    <row r="1345" spans="9:13">
      <c r="I1345" s="1">
        <v>44005</v>
      </c>
      <c r="J1345" t="s">
        <v>76</v>
      </c>
      <c r="K1345" s="17">
        <v>129.13999899999999</v>
      </c>
      <c r="L1345" s="17">
        <v>1.8614923636337821E-2</v>
      </c>
      <c r="M1345" s="17">
        <v>2.3599999999999852</v>
      </c>
    </row>
    <row r="1346" spans="9:13">
      <c r="I1346" s="1">
        <v>44005</v>
      </c>
      <c r="J1346" t="s">
        <v>37</v>
      </c>
      <c r="K1346" s="17">
        <v>2764.4099120000001</v>
      </c>
      <c r="L1346" s="17">
        <v>1.8641561611445819E-2</v>
      </c>
      <c r="M1346" s="17">
        <v>50.589844000000085</v>
      </c>
    </row>
    <row r="1347" spans="9:13">
      <c r="I1347" s="1">
        <v>44005</v>
      </c>
      <c r="J1347" t="s">
        <v>58</v>
      </c>
      <c r="K1347" s="17">
        <v>91.632499999999993</v>
      </c>
      <c r="L1347" s="17">
        <v>2.1344788044080337E-2</v>
      </c>
      <c r="M1347" s="17">
        <v>1.9150009999999895</v>
      </c>
    </row>
    <row r="1348" spans="9:13">
      <c r="I1348" s="1">
        <v>44005</v>
      </c>
      <c r="J1348" t="s">
        <v>46</v>
      </c>
      <c r="K1348" s="17">
        <v>228.75</v>
      </c>
      <c r="L1348" s="17">
        <v>3.3151148852334535E-2</v>
      </c>
      <c r="M1348" s="17">
        <v>7.3399959999999851</v>
      </c>
    </row>
    <row r="1349" spans="9:13">
      <c r="I1349" s="1">
        <v>44004</v>
      </c>
      <c r="J1349" t="s">
        <v>68</v>
      </c>
      <c r="K1349" s="17">
        <v>170</v>
      </c>
      <c r="L1349" s="17">
        <v>-2.2426648272339748E-2</v>
      </c>
      <c r="M1349" s="17">
        <v>-3.8999939999999924</v>
      </c>
    </row>
    <row r="1350" spans="9:13">
      <c r="I1350" s="1">
        <v>44004</v>
      </c>
      <c r="J1350" t="s">
        <v>64</v>
      </c>
      <c r="K1350" s="17">
        <v>121.07</v>
      </c>
      <c r="L1350" s="17">
        <v>-1.1431379019912013E-2</v>
      </c>
      <c r="M1350" s="17">
        <v>-1.4000010000000032</v>
      </c>
    </row>
    <row r="1351" spans="9:13">
      <c r="I1351" s="1">
        <v>44004</v>
      </c>
      <c r="J1351" t="s">
        <v>70</v>
      </c>
      <c r="K1351" s="17">
        <v>55.66</v>
      </c>
      <c r="L1351" s="17">
        <v>-8.9031339031339033E-3</v>
      </c>
      <c r="M1351" s="17">
        <v>-0.5</v>
      </c>
    </row>
    <row r="1352" spans="9:13">
      <c r="I1352" s="1">
        <v>44004</v>
      </c>
      <c r="J1352" t="s">
        <v>76</v>
      </c>
      <c r="K1352" s="17">
        <v>126.779999</v>
      </c>
      <c r="L1352" s="17">
        <v>-7.6706557972658481E-3</v>
      </c>
      <c r="M1352" s="17">
        <v>-0.9800029999999964</v>
      </c>
    </row>
    <row r="1353" spans="9:13">
      <c r="I1353" s="1">
        <v>44004</v>
      </c>
      <c r="J1353" t="s">
        <v>66</v>
      </c>
      <c r="K1353" s="17">
        <v>10.484999999999999</v>
      </c>
      <c r="L1353" s="17">
        <v>-7.5721722669190791E-3</v>
      </c>
      <c r="M1353" s="17">
        <v>-8.0000000000000071E-2</v>
      </c>
    </row>
    <row r="1354" spans="9:13">
      <c r="I1354" s="1">
        <v>44004</v>
      </c>
      <c r="J1354" t="s">
        <v>72</v>
      </c>
      <c r="K1354" s="17">
        <v>30.110001</v>
      </c>
      <c r="L1354" s="17">
        <v>-6.5984165819338112E-3</v>
      </c>
      <c r="M1354" s="17">
        <v>-0.19999799999999723</v>
      </c>
    </row>
    <row r="1355" spans="9:13">
      <c r="I1355" s="1">
        <v>44004</v>
      </c>
      <c r="J1355" t="s">
        <v>74</v>
      </c>
      <c r="K1355" s="17">
        <v>34.950001</v>
      </c>
      <c r="L1355" s="17">
        <v>-5.7191877117770528E-4</v>
      </c>
      <c r="M1355" s="17">
        <v>-2.0000000000003126E-2</v>
      </c>
    </row>
    <row r="1356" spans="9:13">
      <c r="I1356" s="1">
        <v>44004</v>
      </c>
      <c r="J1356" t="s">
        <v>48</v>
      </c>
      <c r="K1356" s="17">
        <v>123.08000200000001</v>
      </c>
      <c r="L1356" s="17">
        <v>0</v>
      </c>
      <c r="M1356" s="17">
        <v>0</v>
      </c>
    </row>
    <row r="1357" spans="9:13">
      <c r="I1357" s="1">
        <v>44004</v>
      </c>
      <c r="J1357" t="s">
        <v>54</v>
      </c>
      <c r="K1357" s="17">
        <v>33.470001000000003</v>
      </c>
      <c r="L1357" s="17">
        <v>1.7958994313081969E-3</v>
      </c>
      <c r="M1357" s="17">
        <v>6.0001000000006854E-2</v>
      </c>
    </row>
    <row r="1358" spans="9:13">
      <c r="I1358" s="1">
        <v>44004</v>
      </c>
      <c r="J1358" t="s">
        <v>44</v>
      </c>
      <c r="K1358" s="17">
        <v>239.22000099999997</v>
      </c>
      <c r="L1358" s="17">
        <v>1.8007789798794383E-3</v>
      </c>
      <c r="M1358" s="17">
        <v>0.4300079999999582</v>
      </c>
    </row>
    <row r="1359" spans="9:13">
      <c r="I1359" s="1">
        <v>44004</v>
      </c>
      <c r="J1359" t="s">
        <v>46</v>
      </c>
      <c r="K1359" s="17">
        <v>221.41000400000001</v>
      </c>
      <c r="L1359" s="17">
        <v>3.4898703929018672E-3</v>
      </c>
      <c r="M1359" s="17">
        <v>0.77000499999999761</v>
      </c>
    </row>
    <row r="1360" spans="9:13">
      <c r="I1360" s="1">
        <v>44004</v>
      </c>
      <c r="J1360" t="s">
        <v>62</v>
      </c>
      <c r="K1360" s="17">
        <v>55.119999</v>
      </c>
      <c r="L1360" s="17">
        <v>1.3235238483998572E-2</v>
      </c>
      <c r="M1360" s="17">
        <v>0.71999699999999933</v>
      </c>
    </row>
    <row r="1361" spans="9:13">
      <c r="I1361" s="1">
        <v>44004</v>
      </c>
      <c r="J1361" t="s">
        <v>37</v>
      </c>
      <c r="K1361" s="17">
        <v>2713.820068</v>
      </c>
      <c r="L1361" s="17">
        <v>1.4508378606029973E-2</v>
      </c>
      <c r="M1361" s="17">
        <v>38.810058000000026</v>
      </c>
    </row>
    <row r="1362" spans="9:13">
      <c r="I1362" s="1">
        <v>44004</v>
      </c>
      <c r="J1362" t="s">
        <v>40</v>
      </c>
      <c r="K1362" s="17">
        <v>49.16</v>
      </c>
      <c r="L1362" s="17">
        <v>1.8016131331204419E-2</v>
      </c>
      <c r="M1362" s="17">
        <v>0.86999899999999286</v>
      </c>
    </row>
    <row r="1363" spans="9:13">
      <c r="I1363" s="1">
        <v>44004</v>
      </c>
      <c r="J1363" t="s">
        <v>42</v>
      </c>
      <c r="K1363" s="17">
        <v>1450.660034</v>
      </c>
      <c r="L1363" s="17">
        <v>1.8264276396869315E-2</v>
      </c>
      <c r="M1363" s="17">
        <v>26.020019000000048</v>
      </c>
    </row>
    <row r="1364" spans="9:13">
      <c r="I1364" s="1">
        <v>44004</v>
      </c>
      <c r="J1364" t="s">
        <v>52</v>
      </c>
      <c r="K1364" s="17">
        <v>191.64999399999999</v>
      </c>
      <c r="L1364" s="17">
        <v>2.5140396231191148E-2</v>
      </c>
      <c r="M1364" s="17">
        <v>4.6999969999999962</v>
      </c>
    </row>
    <row r="1365" spans="9:13">
      <c r="I1365" s="1">
        <v>44004</v>
      </c>
      <c r="J1365" t="s">
        <v>58</v>
      </c>
      <c r="K1365" s="17">
        <v>89.717499000000004</v>
      </c>
      <c r="L1365" s="17">
        <v>2.6163776735674216E-2</v>
      </c>
      <c r="M1365" s="17">
        <v>2.2874989999999968</v>
      </c>
    </row>
    <row r="1366" spans="9:13">
      <c r="I1366" s="1">
        <v>44004</v>
      </c>
      <c r="J1366" t="s">
        <v>60</v>
      </c>
      <c r="K1366" s="17">
        <v>200.570007</v>
      </c>
      <c r="L1366" s="17">
        <v>2.777357502762727E-2</v>
      </c>
      <c r="M1366" s="17">
        <v>5.4200130000000115</v>
      </c>
    </row>
    <row r="1367" spans="9:13">
      <c r="I1367" s="1">
        <v>44004</v>
      </c>
      <c r="J1367" t="s">
        <v>50</v>
      </c>
      <c r="K1367" s="17">
        <v>140.979996</v>
      </c>
      <c r="L1367" s="17">
        <v>2.8825782885687653E-2</v>
      </c>
      <c r="M1367" s="17">
        <v>3.9499969999999962</v>
      </c>
    </row>
    <row r="1368" spans="9:13">
      <c r="I1368" s="1">
        <v>44004</v>
      </c>
      <c r="J1368" t="s">
        <v>56</v>
      </c>
      <c r="K1368" s="17">
        <v>170.259995</v>
      </c>
      <c r="L1368" s="17">
        <v>3.5896775152733131E-2</v>
      </c>
      <c r="M1368" s="17">
        <v>5.8999939999999924</v>
      </c>
    </row>
    <row r="1369" spans="9:13">
      <c r="I1369" s="1">
        <v>44001</v>
      </c>
      <c r="J1369" t="s">
        <v>56</v>
      </c>
      <c r="K1369" s="17">
        <v>164.36000100000001</v>
      </c>
      <c r="L1369" s="17">
        <v>-2.1957762178677214E-2</v>
      </c>
      <c r="M1369" s="17">
        <v>-3.6900019999999927</v>
      </c>
    </row>
    <row r="1370" spans="9:13">
      <c r="I1370" s="1">
        <v>44001</v>
      </c>
      <c r="J1370" t="s">
        <v>54</v>
      </c>
      <c r="K1370" s="17">
        <v>33.409999999999997</v>
      </c>
      <c r="L1370" s="17">
        <v>-1.8219189486311769E-2</v>
      </c>
      <c r="M1370" s="17">
        <v>-0.61999899999999997</v>
      </c>
    </row>
    <row r="1371" spans="9:13">
      <c r="I1371" s="1">
        <v>44001</v>
      </c>
      <c r="J1371" t="s">
        <v>64</v>
      </c>
      <c r="K1371" s="17">
        <v>122.470001</v>
      </c>
      <c r="L1371" s="17">
        <v>-1.3611492796021529E-2</v>
      </c>
      <c r="M1371" s="17">
        <v>-1.6900030000000044</v>
      </c>
    </row>
    <row r="1372" spans="9:13">
      <c r="I1372" s="1">
        <v>44001</v>
      </c>
      <c r="J1372" t="s">
        <v>46</v>
      </c>
      <c r="K1372" s="17">
        <v>220.63999900000002</v>
      </c>
      <c r="L1372" s="17">
        <v>-1.2973043262106536E-2</v>
      </c>
      <c r="M1372" s="17">
        <v>-2.8999939999999924</v>
      </c>
    </row>
    <row r="1373" spans="9:13">
      <c r="I1373" s="1">
        <v>44001</v>
      </c>
      <c r="J1373" t="s">
        <v>70</v>
      </c>
      <c r="K1373" s="17">
        <v>56.16</v>
      </c>
      <c r="L1373" s="17">
        <v>-1.2831763277056825E-2</v>
      </c>
      <c r="M1373" s="17">
        <v>-0.7299989999999994</v>
      </c>
    </row>
    <row r="1374" spans="9:13">
      <c r="I1374" s="1">
        <v>44001</v>
      </c>
      <c r="J1374" t="s">
        <v>42</v>
      </c>
      <c r="K1374" s="17">
        <v>1424.6400149999999</v>
      </c>
      <c r="L1374" s="17">
        <v>-6.6103115729866579E-3</v>
      </c>
      <c r="M1374" s="17">
        <v>-9.4799800000000687</v>
      </c>
    </row>
    <row r="1375" spans="9:13">
      <c r="I1375" s="1">
        <v>44001</v>
      </c>
      <c r="J1375" t="s">
        <v>60</v>
      </c>
      <c r="K1375" s="17">
        <v>195.14999399999999</v>
      </c>
      <c r="L1375" s="17">
        <v>-5.9597237076301221E-3</v>
      </c>
      <c r="M1375" s="17">
        <v>-1.1700130000000115</v>
      </c>
    </row>
    <row r="1376" spans="9:13">
      <c r="I1376" s="1">
        <v>44001</v>
      </c>
      <c r="J1376" t="s">
        <v>58</v>
      </c>
      <c r="K1376" s="17">
        <v>87.43</v>
      </c>
      <c r="L1376" s="17">
        <v>-5.714644560953646E-3</v>
      </c>
      <c r="M1376" s="17">
        <v>-0.50250299999999015</v>
      </c>
    </row>
    <row r="1377" spans="9:13">
      <c r="I1377" s="1">
        <v>44001</v>
      </c>
      <c r="J1377" t="s">
        <v>52</v>
      </c>
      <c r="K1377" s="17">
        <v>186.949997</v>
      </c>
      <c r="L1377" s="17">
        <v>-3.7834753536508431E-3</v>
      </c>
      <c r="M1377" s="17">
        <v>-0.71000700000001871</v>
      </c>
    </row>
    <row r="1378" spans="9:13">
      <c r="I1378" s="1">
        <v>44001</v>
      </c>
      <c r="J1378" t="s">
        <v>40</v>
      </c>
      <c r="K1378" s="17">
        <v>48.290001000000004</v>
      </c>
      <c r="L1378" s="17">
        <v>-3.0965731440249725E-3</v>
      </c>
      <c r="M1378" s="17">
        <v>-0.14999799999999652</v>
      </c>
    </row>
    <row r="1379" spans="9:13">
      <c r="I1379" s="1">
        <v>44001</v>
      </c>
      <c r="J1379" t="s">
        <v>48</v>
      </c>
      <c r="K1379" s="17">
        <v>123.08000200000001</v>
      </c>
      <c r="L1379" s="17">
        <v>-3.0778956996426739E-3</v>
      </c>
      <c r="M1379" s="17">
        <v>-0.37999699999998882</v>
      </c>
    </row>
    <row r="1380" spans="9:13">
      <c r="I1380" s="1">
        <v>44001</v>
      </c>
      <c r="J1380" t="s">
        <v>72</v>
      </c>
      <c r="K1380" s="17">
        <v>30.309998999999998</v>
      </c>
      <c r="L1380" s="17">
        <v>-1.3179901153213748E-3</v>
      </c>
      <c r="M1380" s="17">
        <v>-4.0001000000003728E-2</v>
      </c>
    </row>
    <row r="1381" spans="9:13">
      <c r="I1381" s="1">
        <v>44001</v>
      </c>
      <c r="J1381" t="s">
        <v>74</v>
      </c>
      <c r="K1381" s="17">
        <v>34.970001000000003</v>
      </c>
      <c r="L1381" s="17">
        <v>1.145176066418658E-3</v>
      </c>
      <c r="M1381" s="17">
        <v>4.0001000000003728E-2</v>
      </c>
    </row>
    <row r="1382" spans="9:13">
      <c r="I1382" s="1">
        <v>44001</v>
      </c>
      <c r="J1382" t="s">
        <v>76</v>
      </c>
      <c r="K1382" s="17">
        <v>127.760002</v>
      </c>
      <c r="L1382" s="17">
        <v>5.8258936976671198E-3</v>
      </c>
      <c r="M1382" s="17">
        <v>0.74000499999999647</v>
      </c>
    </row>
    <row r="1383" spans="9:13">
      <c r="I1383" s="1">
        <v>44001</v>
      </c>
      <c r="J1383" t="s">
        <v>37</v>
      </c>
      <c r="K1383" s="17">
        <v>2675.01001</v>
      </c>
      <c r="L1383" s="17">
        <v>7.9239595469743889E-3</v>
      </c>
      <c r="M1383" s="17">
        <v>21.030029999999897</v>
      </c>
    </row>
    <row r="1384" spans="9:13">
      <c r="I1384" s="1">
        <v>44001</v>
      </c>
      <c r="J1384" t="s">
        <v>44</v>
      </c>
      <c r="K1384" s="17">
        <v>238.78999300000001</v>
      </c>
      <c r="L1384" s="17">
        <v>1.2079303957961385E-2</v>
      </c>
      <c r="M1384" s="17">
        <v>2.849991000000017</v>
      </c>
    </row>
    <row r="1385" spans="9:13">
      <c r="I1385" s="1">
        <v>44001</v>
      </c>
      <c r="J1385" t="s">
        <v>62</v>
      </c>
      <c r="K1385" s="17">
        <v>54.400002000000001</v>
      </c>
      <c r="L1385" s="17">
        <v>1.3224120194153857E-2</v>
      </c>
      <c r="M1385" s="17">
        <v>0.71000300000000038</v>
      </c>
    </row>
    <row r="1386" spans="9:13">
      <c r="I1386" s="1">
        <v>44001</v>
      </c>
      <c r="J1386" t="s">
        <v>50</v>
      </c>
      <c r="K1386" s="17">
        <v>137.029999</v>
      </c>
      <c r="L1386" s="17">
        <v>1.3985496625614264E-2</v>
      </c>
      <c r="M1386" s="17">
        <v>1.8900000000000148</v>
      </c>
    </row>
    <row r="1387" spans="9:13">
      <c r="I1387" s="1">
        <v>44001</v>
      </c>
      <c r="J1387" t="s">
        <v>66</v>
      </c>
      <c r="K1387" s="17">
        <v>10.565</v>
      </c>
      <c r="L1387" s="17">
        <v>1.7332691381800647E-2</v>
      </c>
      <c r="M1387" s="17">
        <v>0.17999999999999972</v>
      </c>
    </row>
    <row r="1388" spans="9:13">
      <c r="I1388" s="1">
        <v>44001</v>
      </c>
      <c r="J1388" t="s">
        <v>68</v>
      </c>
      <c r="K1388" s="17">
        <v>173.89999399999999</v>
      </c>
      <c r="L1388" s="17">
        <v>4.0694121818283982E-2</v>
      </c>
      <c r="M1388" s="17">
        <v>6.7999879999999848</v>
      </c>
    </row>
    <row r="1389" spans="9:13">
      <c r="I1389" s="1">
        <v>44000</v>
      </c>
      <c r="J1389" t="s">
        <v>66</v>
      </c>
      <c r="K1389" s="17">
        <v>10.385</v>
      </c>
      <c r="L1389" s="17">
        <v>-2.1667451719265231E-2</v>
      </c>
      <c r="M1389" s="17">
        <v>-0.23000000000000043</v>
      </c>
    </row>
    <row r="1390" spans="9:13">
      <c r="I1390" s="1">
        <v>44000</v>
      </c>
      <c r="J1390" t="s">
        <v>76</v>
      </c>
      <c r="K1390" s="17">
        <v>127.019997</v>
      </c>
      <c r="L1390" s="17">
        <v>-1.6111610405347337E-2</v>
      </c>
      <c r="M1390" s="17">
        <v>-2.080009000000004</v>
      </c>
    </row>
    <row r="1391" spans="9:13">
      <c r="I1391" s="1">
        <v>44000</v>
      </c>
      <c r="J1391" t="s">
        <v>42</v>
      </c>
      <c r="K1391" s="17">
        <v>1434.119995</v>
      </c>
      <c r="L1391" s="17">
        <v>-1.2681264203003468E-2</v>
      </c>
      <c r="M1391" s="17">
        <v>-18.420043999999962</v>
      </c>
    </row>
    <row r="1392" spans="9:13">
      <c r="I1392" s="1">
        <v>44000</v>
      </c>
      <c r="J1392" t="s">
        <v>54</v>
      </c>
      <c r="K1392" s="17">
        <v>34.029998999999997</v>
      </c>
      <c r="L1392" s="17">
        <v>-9.0274024461271651E-3</v>
      </c>
      <c r="M1392" s="17">
        <v>-0.31000100000000685</v>
      </c>
    </row>
    <row r="1393" spans="9:13">
      <c r="I1393" s="1">
        <v>44000</v>
      </c>
      <c r="J1393" t="s">
        <v>46</v>
      </c>
      <c r="K1393" s="17">
        <v>223.53999300000001</v>
      </c>
      <c r="L1393" s="17">
        <v>-3.1661404682273814E-3</v>
      </c>
      <c r="M1393" s="17">
        <v>-0.71000699999999028</v>
      </c>
    </row>
    <row r="1394" spans="9:13">
      <c r="I1394" s="1">
        <v>44000</v>
      </c>
      <c r="J1394" t="s">
        <v>64</v>
      </c>
      <c r="K1394" s="17">
        <v>124.160004</v>
      </c>
      <c r="L1394" s="17">
        <v>8.0563832773841322E-5</v>
      </c>
      <c r="M1394" s="17">
        <v>1.0002000000000066E-2</v>
      </c>
    </row>
    <row r="1395" spans="9:13">
      <c r="I1395" s="1">
        <v>44000</v>
      </c>
      <c r="J1395" t="s">
        <v>40</v>
      </c>
      <c r="K1395" s="17">
        <v>48.439999</v>
      </c>
      <c r="L1395" s="17">
        <v>2.0646293619658342E-4</v>
      </c>
      <c r="M1395" s="17">
        <v>9.9990000000005352E-3</v>
      </c>
    </row>
    <row r="1396" spans="9:13">
      <c r="I1396" s="1">
        <v>44000</v>
      </c>
      <c r="J1396" t="s">
        <v>58</v>
      </c>
      <c r="K1396" s="17">
        <v>87.932502999999997</v>
      </c>
      <c r="L1396" s="17">
        <v>3.9823658691359016E-4</v>
      </c>
      <c r="M1396" s="17">
        <v>3.5004000000000701E-2</v>
      </c>
    </row>
    <row r="1397" spans="9:13">
      <c r="I1397" s="1">
        <v>44000</v>
      </c>
      <c r="J1397" t="s">
        <v>44</v>
      </c>
      <c r="K1397" s="17">
        <v>235.94000199999999</v>
      </c>
      <c r="L1397" s="17">
        <v>1.7407676378411591E-3</v>
      </c>
      <c r="M1397" s="17">
        <v>0.41000299999996059</v>
      </c>
    </row>
    <row r="1398" spans="9:13">
      <c r="I1398" s="1">
        <v>44000</v>
      </c>
      <c r="J1398" t="s">
        <v>72</v>
      </c>
      <c r="K1398" s="17">
        <v>30.35</v>
      </c>
      <c r="L1398" s="17">
        <v>2.9742233972240534E-3</v>
      </c>
      <c r="M1398" s="17">
        <v>8.9999999999999858E-2</v>
      </c>
    </row>
    <row r="1399" spans="9:13">
      <c r="I1399" s="1">
        <v>44000</v>
      </c>
      <c r="J1399" t="s">
        <v>74</v>
      </c>
      <c r="K1399" s="17">
        <v>34.93</v>
      </c>
      <c r="L1399" s="17">
        <v>3.4472564364476741E-3</v>
      </c>
      <c r="M1399" s="17">
        <v>0.11999899999999997</v>
      </c>
    </row>
    <row r="1400" spans="9:13">
      <c r="I1400" s="1">
        <v>44000</v>
      </c>
      <c r="J1400" t="s">
        <v>70</v>
      </c>
      <c r="K1400" s="17">
        <v>56.889998999999996</v>
      </c>
      <c r="L1400" s="17">
        <v>4.2364870525511255E-3</v>
      </c>
      <c r="M1400" s="17">
        <v>0.23999699999999535</v>
      </c>
    </row>
    <row r="1401" spans="9:13">
      <c r="I1401" s="1">
        <v>44000</v>
      </c>
      <c r="J1401" t="s">
        <v>50</v>
      </c>
      <c r="K1401" s="17">
        <v>135.13999899999999</v>
      </c>
      <c r="L1401" s="17">
        <v>4.608942771069117E-3</v>
      </c>
      <c r="M1401" s="17">
        <v>0.61999499999998875</v>
      </c>
    </row>
    <row r="1402" spans="9:13">
      <c r="I1402" s="1">
        <v>44000</v>
      </c>
      <c r="J1402" t="s">
        <v>37</v>
      </c>
      <c r="K1402" s="17">
        <v>2653.9799800000001</v>
      </c>
      <c r="L1402" s="17">
        <v>4.9224152013450703E-3</v>
      </c>
      <c r="M1402" s="17">
        <v>13</v>
      </c>
    </row>
    <row r="1403" spans="9:13">
      <c r="I1403" s="1">
        <v>44000</v>
      </c>
      <c r="J1403" t="s">
        <v>60</v>
      </c>
      <c r="K1403" s="17">
        <v>196.320007</v>
      </c>
      <c r="L1403" s="17">
        <v>1.070841199782716E-2</v>
      </c>
      <c r="M1403" s="17">
        <v>2.0800020000000075</v>
      </c>
    </row>
    <row r="1404" spans="9:13">
      <c r="I1404" s="1">
        <v>44000</v>
      </c>
      <c r="J1404" t="s">
        <v>48</v>
      </c>
      <c r="K1404" s="17">
        <v>123.459999</v>
      </c>
      <c r="L1404" s="17">
        <v>1.171842999031732E-2</v>
      </c>
      <c r="M1404" s="17">
        <v>1.4299999999999926</v>
      </c>
    </row>
    <row r="1405" spans="9:13">
      <c r="I1405" s="1">
        <v>44000</v>
      </c>
      <c r="J1405" t="s">
        <v>68</v>
      </c>
      <c r="K1405" s="17">
        <v>167.10000600000001</v>
      </c>
      <c r="L1405" s="17">
        <v>2.1393642247176933E-2</v>
      </c>
      <c r="M1405" s="17">
        <v>3.5</v>
      </c>
    </row>
    <row r="1406" spans="9:13">
      <c r="I1406" s="1">
        <v>44000</v>
      </c>
      <c r="J1406" t="s">
        <v>56</v>
      </c>
      <c r="K1406" s="17">
        <v>168.050003</v>
      </c>
      <c r="L1406" s="17">
        <v>2.5758413895398697E-2</v>
      </c>
      <c r="M1406" s="17">
        <v>4.2200009999999963</v>
      </c>
    </row>
    <row r="1407" spans="9:13">
      <c r="I1407" s="1">
        <v>44000</v>
      </c>
      <c r="J1407" t="s">
        <v>52</v>
      </c>
      <c r="K1407" s="17">
        <v>187.66000400000001</v>
      </c>
      <c r="L1407" s="17">
        <v>3.4509427822803689E-2</v>
      </c>
      <c r="M1407" s="17">
        <v>6.2600100000000225</v>
      </c>
    </row>
    <row r="1408" spans="9:13">
      <c r="I1408" s="1">
        <v>44000</v>
      </c>
      <c r="J1408" t="s">
        <v>62</v>
      </c>
      <c r="K1408" s="17">
        <v>53.689999</v>
      </c>
      <c r="L1408" s="17">
        <v>4.2119545807453355E-2</v>
      </c>
      <c r="M1408" s="17">
        <v>2.1699989999999971</v>
      </c>
    </row>
    <row r="1409" spans="9:13">
      <c r="I1409" s="1">
        <v>43999</v>
      </c>
      <c r="J1409" t="s">
        <v>62</v>
      </c>
      <c r="K1409" s="17">
        <v>51.52</v>
      </c>
      <c r="L1409" s="17">
        <v>-5.6237406118336691E-2</v>
      </c>
      <c r="M1409" s="17">
        <v>-3.0700000000000003</v>
      </c>
    </row>
    <row r="1410" spans="9:13">
      <c r="I1410" s="1">
        <v>43999</v>
      </c>
      <c r="J1410" t="s">
        <v>72</v>
      </c>
      <c r="K1410" s="17">
        <v>30.26</v>
      </c>
      <c r="L1410" s="17">
        <v>-1.6894119009287899E-2</v>
      </c>
      <c r="M1410" s="17">
        <v>-0.5200010000000006</v>
      </c>
    </row>
    <row r="1411" spans="9:13">
      <c r="I1411" s="1">
        <v>43999</v>
      </c>
      <c r="J1411" t="s">
        <v>68</v>
      </c>
      <c r="K1411" s="17">
        <v>163.60000600000001</v>
      </c>
      <c r="L1411" s="17">
        <v>-1.4457795180722845E-2</v>
      </c>
      <c r="M1411" s="17">
        <v>-2.3999939999999924</v>
      </c>
    </row>
    <row r="1412" spans="9:13">
      <c r="I1412" s="1">
        <v>43999</v>
      </c>
      <c r="J1412" t="s">
        <v>54</v>
      </c>
      <c r="K1412" s="17">
        <v>34.340000000000003</v>
      </c>
      <c r="L1412" s="17">
        <v>-8.3742706215918575E-3</v>
      </c>
      <c r="M1412" s="17">
        <v>-0.29000099999999662</v>
      </c>
    </row>
    <row r="1413" spans="9:13">
      <c r="I1413" s="1">
        <v>43999</v>
      </c>
      <c r="J1413" t="s">
        <v>64</v>
      </c>
      <c r="K1413" s="17">
        <v>124.150002</v>
      </c>
      <c r="L1413" s="17">
        <v>-7.9904113784992192E-3</v>
      </c>
      <c r="M1413" s="17">
        <v>-1</v>
      </c>
    </row>
    <row r="1414" spans="9:13">
      <c r="I1414" s="1">
        <v>43999</v>
      </c>
      <c r="J1414" t="s">
        <v>66</v>
      </c>
      <c r="K1414" s="17">
        <v>10.615</v>
      </c>
      <c r="L1414" s="17">
        <v>-6.5512400561535122E-3</v>
      </c>
      <c r="M1414" s="17">
        <v>-7.0000000000000284E-2</v>
      </c>
    </row>
    <row r="1415" spans="9:13">
      <c r="I1415" s="1">
        <v>43999</v>
      </c>
      <c r="J1415" t="s">
        <v>48</v>
      </c>
      <c r="K1415" s="17">
        <v>122.029999</v>
      </c>
      <c r="L1415" s="17">
        <v>-6.1084867739736662E-3</v>
      </c>
      <c r="M1415" s="17">
        <v>-0.75</v>
      </c>
    </row>
    <row r="1416" spans="9:13">
      <c r="I1416" s="1">
        <v>43999</v>
      </c>
      <c r="J1416" t="s">
        <v>70</v>
      </c>
      <c r="K1416" s="17">
        <v>56.650002000000001</v>
      </c>
      <c r="L1416" s="17">
        <v>-4.7434295412308166E-3</v>
      </c>
      <c r="M1416" s="17">
        <v>-0.26999599999999901</v>
      </c>
    </row>
    <row r="1417" spans="9:13">
      <c r="I1417" s="1">
        <v>43999</v>
      </c>
      <c r="J1417" t="s">
        <v>74</v>
      </c>
      <c r="K1417" s="17">
        <v>34.810001</v>
      </c>
      <c r="L1417" s="17">
        <v>-2.0068806764082458E-3</v>
      </c>
      <c r="M1417" s="17">
        <v>-7.0000000000000284E-2</v>
      </c>
    </row>
    <row r="1418" spans="9:13">
      <c r="I1418" s="1">
        <v>43999</v>
      </c>
      <c r="J1418" t="s">
        <v>58</v>
      </c>
      <c r="K1418" s="17">
        <v>87.897498999999996</v>
      </c>
      <c r="L1418" s="17">
        <v>-1.391706477790579E-3</v>
      </c>
      <c r="M1418" s="17">
        <v>-0.12249800000000732</v>
      </c>
    </row>
    <row r="1419" spans="9:13">
      <c r="I1419" s="1">
        <v>43999</v>
      </c>
      <c r="J1419" t="s">
        <v>44</v>
      </c>
      <c r="K1419" s="17">
        <v>235.52999900000003</v>
      </c>
      <c r="L1419" s="17">
        <v>-5.092085849998381E-4</v>
      </c>
      <c r="M1419" s="17">
        <v>-0.11999499999996033</v>
      </c>
    </row>
    <row r="1420" spans="9:13">
      <c r="I1420" s="1">
        <v>43999</v>
      </c>
      <c r="J1420" t="s">
        <v>76</v>
      </c>
      <c r="K1420" s="17">
        <v>129.10000600000001</v>
      </c>
      <c r="L1420" s="17">
        <v>-1.5480948554854855E-4</v>
      </c>
      <c r="M1420" s="17">
        <v>-1.9988999999981161E-2</v>
      </c>
    </row>
    <row r="1421" spans="9:13">
      <c r="I1421" s="1">
        <v>43999</v>
      </c>
      <c r="J1421" t="s">
        <v>60</v>
      </c>
      <c r="K1421" s="17">
        <v>194.240005</v>
      </c>
      <c r="L1421" s="17">
        <v>3.4612696997009073E-3</v>
      </c>
      <c r="M1421" s="17">
        <v>0.66999799999999254</v>
      </c>
    </row>
    <row r="1422" spans="9:13">
      <c r="I1422" s="1">
        <v>43999</v>
      </c>
      <c r="J1422" t="s">
        <v>42</v>
      </c>
      <c r="K1422" s="17">
        <v>1452.540039</v>
      </c>
      <c r="L1422" s="17">
        <v>4.1964701111655445E-3</v>
      </c>
      <c r="M1422" s="17">
        <v>6.070067999999992</v>
      </c>
    </row>
    <row r="1423" spans="9:13">
      <c r="I1423" s="1">
        <v>43999</v>
      </c>
      <c r="J1423" t="s">
        <v>52</v>
      </c>
      <c r="K1423" s="17">
        <v>181.39999399999999</v>
      </c>
      <c r="L1423" s="17">
        <v>5.0975067619127862E-3</v>
      </c>
      <c r="M1423" s="17">
        <v>0.91999799999999254</v>
      </c>
    </row>
    <row r="1424" spans="9:13">
      <c r="I1424" s="1">
        <v>43999</v>
      </c>
      <c r="J1424" t="s">
        <v>40</v>
      </c>
      <c r="K1424" s="17">
        <v>48.43</v>
      </c>
      <c r="L1424" s="17">
        <v>6.4422486791822203E-3</v>
      </c>
      <c r="M1424" s="17">
        <v>0.31000099999999975</v>
      </c>
    </row>
    <row r="1425" spans="9:13">
      <c r="I1425" s="1">
        <v>43999</v>
      </c>
      <c r="J1425" t="s">
        <v>46</v>
      </c>
      <c r="K1425" s="17">
        <v>224.25</v>
      </c>
      <c r="L1425" s="17">
        <v>7.3219164343255993E-3</v>
      </c>
      <c r="M1425" s="17">
        <v>1.6300049999999828</v>
      </c>
    </row>
    <row r="1426" spans="9:13">
      <c r="I1426" s="1">
        <v>43999</v>
      </c>
      <c r="J1426" t="s">
        <v>50</v>
      </c>
      <c r="K1426" s="17">
        <v>134.520004</v>
      </c>
      <c r="L1426" s="17">
        <v>7.4141017555163502E-3</v>
      </c>
      <c r="M1426" s="17">
        <v>0.99000499999999647</v>
      </c>
    </row>
    <row r="1427" spans="9:13">
      <c r="I1427" s="1">
        <v>43999</v>
      </c>
      <c r="J1427" t="s">
        <v>37</v>
      </c>
      <c r="K1427" s="17">
        <v>2640.9799800000001</v>
      </c>
      <c r="L1427" s="17">
        <v>9.8307095647432001E-3</v>
      </c>
      <c r="M1427" s="17">
        <v>25.709960000000137</v>
      </c>
    </row>
    <row r="1428" spans="9:13">
      <c r="I1428" s="1">
        <v>43999</v>
      </c>
      <c r="J1428" t="s">
        <v>56</v>
      </c>
      <c r="K1428" s="17">
        <v>163.83000200000001</v>
      </c>
      <c r="L1428" s="17">
        <v>1.6189064531763719E-2</v>
      </c>
      <c r="M1428" s="17">
        <v>2.6100010000000111</v>
      </c>
    </row>
    <row r="1429" spans="9:13">
      <c r="I1429" s="1">
        <v>43998</v>
      </c>
      <c r="J1429" t="s">
        <v>40</v>
      </c>
      <c r="K1429" s="17">
        <v>48.119999</v>
      </c>
      <c r="L1429" s="17">
        <v>4.8026728921001646E-3</v>
      </c>
      <c r="M1429" s="17">
        <v>0.23000000000000398</v>
      </c>
    </row>
    <row r="1430" spans="9:13">
      <c r="I1430" s="1">
        <v>43998</v>
      </c>
      <c r="J1430" t="s">
        <v>72</v>
      </c>
      <c r="K1430" s="17">
        <v>30.780001000000002</v>
      </c>
      <c r="L1430" s="17">
        <v>9.1803606557377751E-3</v>
      </c>
      <c r="M1430" s="17">
        <v>0.28000100000000216</v>
      </c>
    </row>
    <row r="1431" spans="9:13">
      <c r="I1431" s="1">
        <v>43998</v>
      </c>
      <c r="J1431" t="s">
        <v>52</v>
      </c>
      <c r="K1431" s="17">
        <v>180.479996</v>
      </c>
      <c r="L1431" s="17">
        <v>1.0469710483905034E-2</v>
      </c>
      <c r="M1431" s="17">
        <v>1.8699949999999887</v>
      </c>
    </row>
    <row r="1432" spans="9:13">
      <c r="I1432" s="1">
        <v>43998</v>
      </c>
      <c r="J1432" t="s">
        <v>74</v>
      </c>
      <c r="K1432" s="17">
        <v>34.880001</v>
      </c>
      <c r="L1432" s="17">
        <v>1.2188102501105812E-2</v>
      </c>
      <c r="M1432" s="17">
        <v>0.42000200000000376</v>
      </c>
    </row>
    <row r="1433" spans="9:13">
      <c r="I1433" s="1">
        <v>43998</v>
      </c>
      <c r="J1433" t="s">
        <v>44</v>
      </c>
      <c r="K1433" s="17">
        <v>235.64999399999999</v>
      </c>
      <c r="L1433" s="17">
        <v>1.3548361290322547E-2</v>
      </c>
      <c r="M1433" s="17">
        <v>3.1499939999999924</v>
      </c>
    </row>
    <row r="1434" spans="9:13">
      <c r="I1434" s="1">
        <v>43998</v>
      </c>
      <c r="J1434" t="s">
        <v>70</v>
      </c>
      <c r="K1434" s="17">
        <v>56.919998</v>
      </c>
      <c r="L1434" s="17">
        <v>1.3713196305852295E-2</v>
      </c>
      <c r="M1434" s="17">
        <v>0.76999599999999901</v>
      </c>
    </row>
    <row r="1435" spans="9:13">
      <c r="I1435" s="1">
        <v>43998</v>
      </c>
      <c r="J1435" t="s">
        <v>54</v>
      </c>
      <c r="K1435" s="17">
        <v>34.630001</v>
      </c>
      <c r="L1435" s="17">
        <v>1.5244795800504255E-2</v>
      </c>
      <c r="M1435" s="17">
        <v>0.51999999999999602</v>
      </c>
    </row>
    <row r="1436" spans="9:13">
      <c r="I1436" s="1">
        <v>43998</v>
      </c>
      <c r="J1436" t="s">
        <v>37</v>
      </c>
      <c r="K1436" s="17">
        <v>2615.2700199999999</v>
      </c>
      <c r="L1436" s="17">
        <v>1.6554755789963509E-2</v>
      </c>
      <c r="M1436" s="17">
        <v>42.590087999999923</v>
      </c>
    </row>
    <row r="1437" spans="9:13">
      <c r="I1437" s="1">
        <v>43998</v>
      </c>
      <c r="J1437" t="s">
        <v>42</v>
      </c>
      <c r="K1437" s="17">
        <v>1446.469971</v>
      </c>
      <c r="L1437" s="17">
        <v>1.8110267312177193E-2</v>
      </c>
      <c r="M1437" s="17">
        <v>25.729980999999952</v>
      </c>
    </row>
    <row r="1438" spans="9:13">
      <c r="I1438" s="1">
        <v>43998</v>
      </c>
      <c r="J1438" t="s">
        <v>56</v>
      </c>
      <c r="K1438" s="17">
        <v>161.220001</v>
      </c>
      <c r="L1438" s="17">
        <v>2.3294179181957822E-2</v>
      </c>
      <c r="M1438" s="17">
        <v>3.6699979999999925</v>
      </c>
    </row>
    <row r="1439" spans="9:13">
      <c r="I1439" s="1">
        <v>43998</v>
      </c>
      <c r="J1439" t="s">
        <v>50</v>
      </c>
      <c r="K1439" s="17">
        <v>133.529999</v>
      </c>
      <c r="L1439" s="17">
        <v>2.3846043917283385E-2</v>
      </c>
      <c r="M1439" s="17">
        <v>3.1100010000000111</v>
      </c>
    </row>
    <row r="1440" spans="9:13">
      <c r="I1440" s="1">
        <v>43998</v>
      </c>
      <c r="J1440" t="s">
        <v>60</v>
      </c>
      <c r="K1440" s="17">
        <v>193.570007</v>
      </c>
      <c r="L1440" s="17">
        <v>2.4505160108974761E-2</v>
      </c>
      <c r="M1440" s="17">
        <v>4.6300050000000113</v>
      </c>
    </row>
    <row r="1441" spans="9:13">
      <c r="I1441" s="1">
        <v>43998</v>
      </c>
      <c r="J1441" t="s">
        <v>62</v>
      </c>
      <c r="K1441" s="17">
        <v>54.59</v>
      </c>
      <c r="L1441" s="17">
        <v>2.5164319248826356E-2</v>
      </c>
      <c r="M1441" s="17">
        <v>1.3400000000000034</v>
      </c>
    </row>
    <row r="1442" spans="9:13">
      <c r="I1442" s="1">
        <v>43998</v>
      </c>
      <c r="J1442" t="s">
        <v>46</v>
      </c>
      <c r="K1442" s="17">
        <v>222.61999500000002</v>
      </c>
      <c r="L1442" s="17">
        <v>2.5756789502634537E-2</v>
      </c>
      <c r="M1442" s="17">
        <v>5.5899959999999851</v>
      </c>
    </row>
    <row r="1443" spans="9:13">
      <c r="I1443" s="1">
        <v>43998</v>
      </c>
      <c r="J1443" t="s">
        <v>58</v>
      </c>
      <c r="K1443" s="17">
        <v>88.019997000000004</v>
      </c>
      <c r="L1443" s="17">
        <v>2.6502219341723657E-2</v>
      </c>
      <c r="M1443" s="17">
        <v>2.2724990000000105</v>
      </c>
    </row>
    <row r="1444" spans="9:13">
      <c r="I1444" s="1">
        <v>43998</v>
      </c>
      <c r="J1444" t="s">
        <v>64</v>
      </c>
      <c r="K1444" s="17">
        <v>125.150002</v>
      </c>
      <c r="L1444" s="17">
        <v>2.8771064056373793E-2</v>
      </c>
      <c r="M1444" s="17">
        <v>3.5</v>
      </c>
    </row>
    <row r="1445" spans="9:13">
      <c r="I1445" s="1">
        <v>43998</v>
      </c>
      <c r="J1445" t="s">
        <v>76</v>
      </c>
      <c r="K1445" s="17">
        <v>129.11999499999999</v>
      </c>
      <c r="L1445" s="17">
        <v>3.7441716514877946E-2</v>
      </c>
      <c r="M1445" s="17">
        <v>4.6599959999999925</v>
      </c>
    </row>
    <row r="1446" spans="9:13">
      <c r="I1446" s="1">
        <v>43998</v>
      </c>
      <c r="J1446" t="s">
        <v>66</v>
      </c>
      <c r="K1446" s="17">
        <v>10.685</v>
      </c>
      <c r="L1446" s="17">
        <v>3.8891589693728766E-2</v>
      </c>
      <c r="M1446" s="17">
        <v>0.40000000000000036</v>
      </c>
    </row>
    <row r="1447" spans="9:13">
      <c r="I1447" s="1">
        <v>43998</v>
      </c>
      <c r="J1447" t="s">
        <v>68</v>
      </c>
      <c r="K1447" s="17">
        <v>166</v>
      </c>
      <c r="L1447" s="17">
        <v>4.2386185243328101E-2</v>
      </c>
      <c r="M1447" s="17">
        <v>6.75</v>
      </c>
    </row>
    <row r="1448" spans="9:13">
      <c r="I1448" s="1">
        <v>43998</v>
      </c>
      <c r="J1448" t="s">
        <v>48</v>
      </c>
      <c r="K1448" s="17">
        <v>122.779999</v>
      </c>
      <c r="L1448" s="17">
        <v>5.1018652627974753E-2</v>
      </c>
      <c r="M1448" s="17">
        <v>5.9599990000000105</v>
      </c>
    </row>
    <row r="1449" spans="9:13">
      <c r="I1449" s="1">
        <v>43997</v>
      </c>
      <c r="J1449" t="s">
        <v>74</v>
      </c>
      <c r="K1449" s="17">
        <v>34.459998999999996</v>
      </c>
      <c r="L1449" s="17">
        <v>-1.3455511022044188E-2</v>
      </c>
      <c r="M1449" s="17">
        <v>-0.47000100000000344</v>
      </c>
    </row>
    <row r="1450" spans="9:13">
      <c r="I1450" s="1">
        <v>43997</v>
      </c>
      <c r="J1450" t="s">
        <v>76</v>
      </c>
      <c r="K1450" s="17">
        <v>124.459999</v>
      </c>
      <c r="L1450" s="17">
        <v>-1.3005543425940444E-2</v>
      </c>
      <c r="M1450" s="17">
        <v>-1.6399990000000031</v>
      </c>
    </row>
    <row r="1451" spans="9:13">
      <c r="I1451" s="1">
        <v>43997</v>
      </c>
      <c r="J1451" t="s">
        <v>66</v>
      </c>
      <c r="K1451" s="17">
        <v>10.285</v>
      </c>
      <c r="L1451" s="17">
        <v>-1.2007684918347743E-2</v>
      </c>
      <c r="M1451" s="17">
        <v>-0.125</v>
      </c>
    </row>
    <row r="1452" spans="9:13">
      <c r="I1452" s="1">
        <v>43997</v>
      </c>
      <c r="J1452" t="s">
        <v>68</v>
      </c>
      <c r="K1452" s="17">
        <v>159.25</v>
      </c>
      <c r="L1452" s="17">
        <v>-9.0230057689422126E-3</v>
      </c>
      <c r="M1452" s="17">
        <v>-1.4499969999999962</v>
      </c>
    </row>
    <row r="1453" spans="9:13">
      <c r="I1453" s="1">
        <v>43997</v>
      </c>
      <c r="J1453" t="s">
        <v>70</v>
      </c>
      <c r="K1453" s="17">
        <v>56.150002000000001</v>
      </c>
      <c r="L1453" s="17">
        <v>-6.722041512861091E-3</v>
      </c>
      <c r="M1453" s="17">
        <v>-0.37999699999999592</v>
      </c>
    </row>
    <row r="1454" spans="9:13">
      <c r="I1454" s="1">
        <v>43997</v>
      </c>
      <c r="J1454" t="s">
        <v>46</v>
      </c>
      <c r="K1454" s="17">
        <v>217.02999900000003</v>
      </c>
      <c r="L1454" s="17">
        <v>-2.8027936169949404E-3</v>
      </c>
      <c r="M1454" s="17">
        <v>-0.60999999999998522</v>
      </c>
    </row>
    <row r="1455" spans="9:13">
      <c r="I1455" s="1">
        <v>43997</v>
      </c>
      <c r="J1455" t="s">
        <v>64</v>
      </c>
      <c r="K1455" s="17">
        <v>121.650002</v>
      </c>
      <c r="L1455" s="17">
        <v>-2.1327371952182044E-3</v>
      </c>
      <c r="M1455" s="17">
        <v>-0.26000200000000007</v>
      </c>
    </row>
    <row r="1456" spans="9:13">
      <c r="I1456" s="1">
        <v>43997</v>
      </c>
      <c r="J1456" t="s">
        <v>72</v>
      </c>
      <c r="K1456" s="17">
        <v>30.5</v>
      </c>
      <c r="L1456" s="17">
        <v>0</v>
      </c>
      <c r="M1456" s="17">
        <v>0</v>
      </c>
    </row>
    <row r="1457" spans="9:13">
      <c r="I1457" s="1">
        <v>43997</v>
      </c>
      <c r="J1457" t="s">
        <v>50</v>
      </c>
      <c r="K1457" s="17">
        <v>130.41999799999999</v>
      </c>
      <c r="L1457" s="17">
        <v>2.1515214549832884E-3</v>
      </c>
      <c r="M1457" s="17">
        <v>0.27999900000000366</v>
      </c>
    </row>
    <row r="1458" spans="9:13">
      <c r="I1458" s="1">
        <v>43997</v>
      </c>
      <c r="J1458" t="s">
        <v>48</v>
      </c>
      <c r="K1458" s="17">
        <v>116.82</v>
      </c>
      <c r="L1458" s="17">
        <v>4.7303948928457407E-3</v>
      </c>
      <c r="M1458" s="17">
        <v>0.55000299999998958</v>
      </c>
    </row>
    <row r="1459" spans="9:13">
      <c r="I1459" s="1">
        <v>43997</v>
      </c>
      <c r="J1459" t="s">
        <v>40</v>
      </c>
      <c r="K1459" s="17">
        <v>47.889998999999996</v>
      </c>
      <c r="L1459" s="17">
        <v>4.8258287872429591E-3</v>
      </c>
      <c r="M1459" s="17">
        <v>0.2299989999999994</v>
      </c>
    </row>
    <row r="1460" spans="9:13">
      <c r="I1460" s="1">
        <v>43997</v>
      </c>
      <c r="J1460" t="s">
        <v>42</v>
      </c>
      <c r="K1460" s="17">
        <v>1420.73999</v>
      </c>
      <c r="L1460" s="17">
        <v>5.5345990972438018E-3</v>
      </c>
      <c r="M1460" s="17">
        <v>7.8199460000000727</v>
      </c>
    </row>
    <row r="1461" spans="9:13">
      <c r="I1461" s="1">
        <v>43997</v>
      </c>
      <c r="J1461" t="s">
        <v>60</v>
      </c>
      <c r="K1461" s="17">
        <v>188.94000199999999</v>
      </c>
      <c r="L1461" s="17">
        <v>6.3918023225790167E-3</v>
      </c>
      <c r="M1461" s="17">
        <v>1.1999969999999962</v>
      </c>
    </row>
    <row r="1462" spans="9:13">
      <c r="I1462" s="1">
        <v>43997</v>
      </c>
      <c r="J1462" t="s">
        <v>37</v>
      </c>
      <c r="K1462" s="17">
        <v>2572.679932</v>
      </c>
      <c r="L1462" s="17">
        <v>1.0868249280019447E-2</v>
      </c>
      <c r="M1462" s="17">
        <v>27.659912000000077</v>
      </c>
    </row>
    <row r="1463" spans="9:13">
      <c r="I1463" s="1">
        <v>43997</v>
      </c>
      <c r="J1463" t="s">
        <v>58</v>
      </c>
      <c r="K1463" s="17">
        <v>85.747497999999993</v>
      </c>
      <c r="L1463" s="17">
        <v>1.2367190520679675E-2</v>
      </c>
      <c r="M1463" s="17">
        <v>1.0475009999999969</v>
      </c>
    </row>
    <row r="1464" spans="9:13">
      <c r="I1464" s="1">
        <v>43997</v>
      </c>
      <c r="J1464" t="s">
        <v>56</v>
      </c>
      <c r="K1464" s="17">
        <v>157.550003</v>
      </c>
      <c r="L1464" s="17">
        <v>1.4749504532703355E-2</v>
      </c>
      <c r="M1464" s="17">
        <v>2.2900080000000003</v>
      </c>
    </row>
    <row r="1465" spans="9:13">
      <c r="I1465" s="1">
        <v>43997</v>
      </c>
      <c r="J1465" t="s">
        <v>44</v>
      </c>
      <c r="K1465" s="17">
        <v>232.5</v>
      </c>
      <c r="L1465" s="17">
        <v>1.7149347999393195E-2</v>
      </c>
      <c r="M1465" s="17">
        <v>3.9199979999999925</v>
      </c>
    </row>
    <row r="1466" spans="9:13">
      <c r="I1466" s="1">
        <v>43997</v>
      </c>
      <c r="J1466" t="s">
        <v>52</v>
      </c>
      <c r="K1466" s="17">
        <v>178.61000100000001</v>
      </c>
      <c r="L1466" s="17">
        <v>1.9987436354363335E-2</v>
      </c>
      <c r="M1466" s="17">
        <v>3.5</v>
      </c>
    </row>
    <row r="1467" spans="9:13">
      <c r="I1467" s="1">
        <v>43997</v>
      </c>
      <c r="J1467" t="s">
        <v>54</v>
      </c>
      <c r="K1467" s="17">
        <v>34.110001000000004</v>
      </c>
      <c r="L1467" s="17">
        <v>2.1257453816919035E-2</v>
      </c>
      <c r="M1467" s="17">
        <v>0.70999900000000338</v>
      </c>
    </row>
    <row r="1468" spans="9:13">
      <c r="I1468" s="1">
        <v>43997</v>
      </c>
      <c r="J1468" t="s">
        <v>62</v>
      </c>
      <c r="K1468" s="17">
        <v>53.25</v>
      </c>
      <c r="L1468" s="17">
        <v>2.6802911168474445E-2</v>
      </c>
      <c r="M1468" s="17">
        <v>1.389998999999996</v>
      </c>
    </row>
    <row r="1469" spans="9:13">
      <c r="I1469" s="1">
        <v>43994</v>
      </c>
      <c r="J1469" t="s">
        <v>40</v>
      </c>
      <c r="K1469" s="17">
        <v>47.66</v>
      </c>
      <c r="L1469" s="17">
        <v>-5.8406133884150403E-3</v>
      </c>
      <c r="M1469" s="17">
        <v>-0.27999900000000366</v>
      </c>
    </row>
    <row r="1470" spans="9:13">
      <c r="I1470" s="1">
        <v>43994</v>
      </c>
      <c r="J1470" t="s">
        <v>68</v>
      </c>
      <c r="K1470" s="17">
        <v>160.699997</v>
      </c>
      <c r="L1470" s="17">
        <v>-5.5693624169791886E-3</v>
      </c>
      <c r="M1470" s="17">
        <v>-0.90000900000001138</v>
      </c>
    </row>
    <row r="1471" spans="9:13">
      <c r="I1471" s="1">
        <v>43994</v>
      </c>
      <c r="J1471" t="s">
        <v>37</v>
      </c>
      <c r="K1471" s="17">
        <v>2545.0200199999999</v>
      </c>
      <c r="L1471" s="17">
        <v>-5.0586956783097549E-3</v>
      </c>
      <c r="M1471" s="17">
        <v>-12.93994100000009</v>
      </c>
    </row>
    <row r="1472" spans="9:13">
      <c r="I1472" s="1">
        <v>43994</v>
      </c>
      <c r="J1472" t="s">
        <v>76</v>
      </c>
      <c r="K1472" s="17">
        <v>126.099998</v>
      </c>
      <c r="L1472" s="17">
        <v>1.2704144629122084E-3</v>
      </c>
      <c r="M1472" s="17">
        <v>0.15999599999999248</v>
      </c>
    </row>
    <row r="1473" spans="9:13">
      <c r="I1473" s="1">
        <v>43994</v>
      </c>
      <c r="J1473" t="s">
        <v>70</v>
      </c>
      <c r="K1473" s="17">
        <v>56.529998999999997</v>
      </c>
      <c r="L1473" s="17">
        <v>1.4171478934074109E-3</v>
      </c>
      <c r="M1473" s="17">
        <v>7.9997999999996239E-2</v>
      </c>
    </row>
    <row r="1474" spans="9:13">
      <c r="I1474" s="1">
        <v>43994</v>
      </c>
      <c r="J1474" t="s">
        <v>66</v>
      </c>
      <c r="K1474" s="17">
        <v>10.41</v>
      </c>
      <c r="L1474" s="17">
        <v>2.8901734104045626E-3</v>
      </c>
      <c r="M1474" s="17">
        <v>2.9999999999999361E-2</v>
      </c>
    </row>
    <row r="1475" spans="9:13">
      <c r="I1475" s="1">
        <v>43994</v>
      </c>
      <c r="J1475" t="s">
        <v>50</v>
      </c>
      <c r="K1475" s="17">
        <v>130.13999899999999</v>
      </c>
      <c r="L1475" s="17">
        <v>4.942077220077134E-3</v>
      </c>
      <c r="M1475" s="17">
        <v>0.63999899999998888</v>
      </c>
    </row>
    <row r="1476" spans="9:13">
      <c r="I1476" s="1">
        <v>43994</v>
      </c>
      <c r="J1476" t="s">
        <v>42</v>
      </c>
      <c r="K1476" s="17">
        <v>1412.920044</v>
      </c>
      <c r="L1476" s="17">
        <v>7.8607745283838671E-3</v>
      </c>
      <c r="M1476" s="17">
        <v>11.020019999999931</v>
      </c>
    </row>
    <row r="1477" spans="9:13">
      <c r="I1477" s="1">
        <v>43994</v>
      </c>
      <c r="J1477" t="s">
        <v>60</v>
      </c>
      <c r="K1477" s="17">
        <v>187.740005</v>
      </c>
      <c r="L1477" s="17">
        <v>7.8917752103553739E-3</v>
      </c>
      <c r="M1477" s="17">
        <v>1.4700009999999963</v>
      </c>
    </row>
    <row r="1478" spans="9:13">
      <c r="I1478" s="1">
        <v>43994</v>
      </c>
      <c r="J1478" t="s">
        <v>58</v>
      </c>
      <c r="K1478" s="17">
        <v>84.699996999999996</v>
      </c>
      <c r="L1478" s="17">
        <v>8.6335101788272365E-3</v>
      </c>
      <c r="M1478" s="17">
        <v>0.72499899999999684</v>
      </c>
    </row>
    <row r="1479" spans="9:13">
      <c r="I1479" s="1">
        <v>43994</v>
      </c>
      <c r="J1479" t="s">
        <v>62</v>
      </c>
      <c r="K1479" s="17">
        <v>51.860001000000004</v>
      </c>
      <c r="L1479" s="17">
        <v>1.0719157849948284E-2</v>
      </c>
      <c r="M1479" s="17">
        <v>0.55000000000000426</v>
      </c>
    </row>
    <row r="1480" spans="9:13">
      <c r="I1480" s="1">
        <v>43994</v>
      </c>
      <c r="J1480" t="s">
        <v>72</v>
      </c>
      <c r="K1480" s="17">
        <v>30.5</v>
      </c>
      <c r="L1480" s="17">
        <v>1.0938017898574686E-2</v>
      </c>
      <c r="M1480" s="17">
        <v>0.32999999999999829</v>
      </c>
    </row>
    <row r="1481" spans="9:13">
      <c r="I1481" s="1">
        <v>43994</v>
      </c>
      <c r="J1481" t="s">
        <v>74</v>
      </c>
      <c r="K1481" s="17">
        <v>34.93</v>
      </c>
      <c r="L1481" s="17">
        <v>1.0998582083895286E-2</v>
      </c>
      <c r="M1481" s="17">
        <v>0.38000100000000003</v>
      </c>
    </row>
    <row r="1482" spans="9:13">
      <c r="I1482" s="1">
        <v>43994</v>
      </c>
      <c r="J1482" t="s">
        <v>46</v>
      </c>
      <c r="K1482" s="17">
        <v>217.63999900000002</v>
      </c>
      <c r="L1482" s="17">
        <v>1.1150315667387434E-2</v>
      </c>
      <c r="M1482" s="17">
        <v>2.3999940000000493</v>
      </c>
    </row>
    <row r="1483" spans="9:13">
      <c r="I1483" s="1">
        <v>43994</v>
      </c>
      <c r="J1483" t="s">
        <v>54</v>
      </c>
      <c r="K1483" s="17">
        <v>33.400002000000001</v>
      </c>
      <c r="L1483" s="17">
        <v>1.1202028798123915E-2</v>
      </c>
      <c r="M1483" s="17">
        <v>0.37000300000000408</v>
      </c>
    </row>
    <row r="1484" spans="9:13">
      <c r="I1484" s="1">
        <v>43994</v>
      </c>
      <c r="J1484" t="s">
        <v>56</v>
      </c>
      <c r="K1484" s="17">
        <v>155.259995</v>
      </c>
      <c r="L1484" s="17">
        <v>1.4506025232241239E-2</v>
      </c>
      <c r="M1484" s="17">
        <v>2.2200020000000222</v>
      </c>
    </row>
    <row r="1485" spans="9:13">
      <c r="I1485" s="1">
        <v>43994</v>
      </c>
      <c r="J1485" t="s">
        <v>52</v>
      </c>
      <c r="K1485" s="17">
        <v>175.11000100000001</v>
      </c>
      <c r="L1485" s="17">
        <v>1.778551552829678E-2</v>
      </c>
      <c r="M1485" s="17">
        <v>3.0599980000000073</v>
      </c>
    </row>
    <row r="1486" spans="9:13">
      <c r="I1486" s="1">
        <v>43994</v>
      </c>
      <c r="J1486" t="s">
        <v>44</v>
      </c>
      <c r="K1486" s="17">
        <v>228.58000200000001</v>
      </c>
      <c r="L1486" s="17">
        <v>1.8491329721691801E-2</v>
      </c>
      <c r="M1486" s="17">
        <v>4.150008999999983</v>
      </c>
    </row>
    <row r="1487" spans="9:13">
      <c r="I1487" s="1">
        <v>43994</v>
      </c>
      <c r="J1487" t="s">
        <v>64</v>
      </c>
      <c r="K1487" s="17">
        <v>121.910004</v>
      </c>
      <c r="L1487" s="17">
        <v>3.3048063163324079E-2</v>
      </c>
      <c r="M1487" s="17">
        <v>3.9000020000000006</v>
      </c>
    </row>
    <row r="1488" spans="9:13">
      <c r="I1488" s="1">
        <v>43994</v>
      </c>
      <c r="J1488" t="s">
        <v>48</v>
      </c>
      <c r="K1488" s="17">
        <v>116.269997</v>
      </c>
      <c r="L1488" s="17">
        <v>3.9703075387586918E-2</v>
      </c>
      <c r="M1488" s="17">
        <v>4.4399949999999961</v>
      </c>
    </row>
    <row r="1489" spans="9:13">
      <c r="I1489" s="1">
        <v>43993</v>
      </c>
      <c r="J1489" t="s">
        <v>64</v>
      </c>
      <c r="K1489" s="17">
        <v>118.010002</v>
      </c>
      <c r="L1489" s="17">
        <v>-9.1322040937939442E-2</v>
      </c>
      <c r="M1489" s="17">
        <v>-11.859992999999989</v>
      </c>
    </row>
    <row r="1490" spans="9:13">
      <c r="I1490" s="1">
        <v>43993</v>
      </c>
      <c r="J1490" t="s">
        <v>76</v>
      </c>
      <c r="K1490" s="17">
        <v>125.94000200000001</v>
      </c>
      <c r="L1490" s="17">
        <v>-7.5737511952792866E-2</v>
      </c>
      <c r="M1490" s="17">
        <v>-10.319992999999997</v>
      </c>
    </row>
    <row r="1491" spans="9:13">
      <c r="I1491" s="1">
        <v>43993</v>
      </c>
      <c r="J1491" t="s">
        <v>72</v>
      </c>
      <c r="K1491" s="17">
        <v>30.17</v>
      </c>
      <c r="L1491" s="17">
        <v>-6.1294308067650981E-2</v>
      </c>
      <c r="M1491" s="17">
        <v>-1.9699989999999943</v>
      </c>
    </row>
    <row r="1492" spans="9:13">
      <c r="I1492" s="1">
        <v>43993</v>
      </c>
      <c r="J1492" t="s">
        <v>54</v>
      </c>
      <c r="K1492" s="17">
        <v>33.029998999999997</v>
      </c>
      <c r="L1492" s="17">
        <v>-6.0045533865837608E-2</v>
      </c>
      <c r="M1492" s="17">
        <v>-2.1099999999999994</v>
      </c>
    </row>
    <row r="1493" spans="9:13">
      <c r="I1493" s="1">
        <v>43993</v>
      </c>
      <c r="J1493" t="s">
        <v>52</v>
      </c>
      <c r="K1493" s="17">
        <v>172.050003</v>
      </c>
      <c r="L1493" s="17">
        <v>-5.5189470998699489E-2</v>
      </c>
      <c r="M1493" s="17">
        <v>-10.050003000000004</v>
      </c>
    </row>
    <row r="1494" spans="9:13">
      <c r="I1494" s="1">
        <v>43993</v>
      </c>
      <c r="J1494" t="s">
        <v>60</v>
      </c>
      <c r="K1494" s="17">
        <v>186.270004</v>
      </c>
      <c r="L1494" s="17">
        <v>-5.3698395726445684E-2</v>
      </c>
      <c r="M1494" s="17">
        <v>-10.569991999999985</v>
      </c>
    </row>
    <row r="1495" spans="9:13">
      <c r="I1495" s="1">
        <v>43993</v>
      </c>
      <c r="J1495" t="s">
        <v>44</v>
      </c>
      <c r="K1495" s="17">
        <v>224.42999300000002</v>
      </c>
      <c r="L1495" s="17">
        <v>-5.1957940302588337E-2</v>
      </c>
      <c r="M1495" s="17">
        <v>-12.300002999999975</v>
      </c>
    </row>
    <row r="1496" spans="9:13">
      <c r="I1496" s="1">
        <v>43993</v>
      </c>
      <c r="J1496" t="s">
        <v>50</v>
      </c>
      <c r="K1496" s="17">
        <v>129.5</v>
      </c>
      <c r="L1496" s="17">
        <v>-5.1837764653129871E-2</v>
      </c>
      <c r="M1496" s="17">
        <v>-7.0800020000000075</v>
      </c>
    </row>
    <row r="1497" spans="9:13">
      <c r="I1497" s="1">
        <v>43993</v>
      </c>
      <c r="J1497" t="s">
        <v>62</v>
      </c>
      <c r="K1497" s="17">
        <v>51.310001</v>
      </c>
      <c r="L1497" s="17">
        <v>-5.1746441475763495E-2</v>
      </c>
      <c r="M1497" s="17">
        <v>-2.8000000000000043</v>
      </c>
    </row>
    <row r="1498" spans="9:13">
      <c r="I1498" s="1">
        <v>43993</v>
      </c>
      <c r="J1498" t="s">
        <v>58</v>
      </c>
      <c r="K1498" s="17">
        <v>83.974997999999999</v>
      </c>
      <c r="L1498" s="17">
        <v>-4.8010441537359012E-2</v>
      </c>
      <c r="M1498" s="17">
        <v>-4.2350009999999969</v>
      </c>
    </row>
    <row r="1499" spans="9:13">
      <c r="I1499" s="1">
        <v>43993</v>
      </c>
      <c r="J1499" t="s">
        <v>66</v>
      </c>
      <c r="K1499" s="17">
        <v>10.38</v>
      </c>
      <c r="L1499" s="17">
        <v>-4.4638748274275143E-2</v>
      </c>
      <c r="M1499" s="17">
        <v>-0.48499999999999943</v>
      </c>
    </row>
    <row r="1500" spans="9:13">
      <c r="I1500" s="1">
        <v>43993</v>
      </c>
      <c r="J1500" t="s">
        <v>56</v>
      </c>
      <c r="K1500" s="17">
        <v>153.03999299999998</v>
      </c>
      <c r="L1500" s="17">
        <v>-4.2961733651135633E-2</v>
      </c>
      <c r="M1500" s="17">
        <v>-6.8700110000000336</v>
      </c>
    </row>
    <row r="1501" spans="9:13">
      <c r="I1501" s="1">
        <v>43993</v>
      </c>
      <c r="J1501" t="s">
        <v>42</v>
      </c>
      <c r="K1501" s="17">
        <v>1401.900024</v>
      </c>
      <c r="L1501" s="17">
        <v>-4.2875625794296227E-2</v>
      </c>
      <c r="M1501" s="17">
        <v>-62.799927000000025</v>
      </c>
    </row>
    <row r="1502" spans="9:13">
      <c r="I1502" s="1">
        <v>43993</v>
      </c>
      <c r="J1502" t="s">
        <v>48</v>
      </c>
      <c r="K1502" s="17">
        <v>111.83000200000001</v>
      </c>
      <c r="L1502" s="17">
        <v>-4.2633302673286459E-2</v>
      </c>
      <c r="M1502" s="17">
        <v>-4.9799959999999857</v>
      </c>
    </row>
    <row r="1503" spans="9:13">
      <c r="I1503" s="1">
        <v>43993</v>
      </c>
      <c r="J1503" t="s">
        <v>46</v>
      </c>
      <c r="K1503" s="17">
        <v>215.24000499999997</v>
      </c>
      <c r="L1503" s="17">
        <v>-3.7732422496991297E-2</v>
      </c>
      <c r="M1503" s="17">
        <v>-8.4399880000000564</v>
      </c>
    </row>
    <row r="1504" spans="9:13">
      <c r="I1504" s="1">
        <v>43993</v>
      </c>
      <c r="J1504" t="s">
        <v>74</v>
      </c>
      <c r="K1504" s="17">
        <v>34.549999</v>
      </c>
      <c r="L1504" s="17">
        <v>-3.760453829501182E-2</v>
      </c>
      <c r="M1504" s="17">
        <v>-1.350003000000001</v>
      </c>
    </row>
    <row r="1505" spans="9:13">
      <c r="I1505" s="1">
        <v>43993</v>
      </c>
      <c r="J1505" t="s">
        <v>37</v>
      </c>
      <c r="K1505" s="17">
        <v>2557.959961</v>
      </c>
      <c r="L1505" s="17">
        <v>-3.3802334947332126E-2</v>
      </c>
      <c r="M1505" s="17">
        <v>-89.489990000000034</v>
      </c>
    </row>
    <row r="1506" spans="9:13">
      <c r="I1506" s="1">
        <v>43993</v>
      </c>
      <c r="J1506" t="s">
        <v>70</v>
      </c>
      <c r="K1506" s="17">
        <v>56.450001</v>
      </c>
      <c r="L1506" s="17">
        <v>-2.7562412188844299E-2</v>
      </c>
      <c r="M1506" s="17">
        <v>-1.5999979999999994</v>
      </c>
    </row>
    <row r="1507" spans="9:13">
      <c r="I1507" s="1">
        <v>43993</v>
      </c>
      <c r="J1507" t="s">
        <v>40</v>
      </c>
      <c r="K1507" s="17">
        <v>47.939999</v>
      </c>
      <c r="L1507" s="17">
        <v>-2.6599005076142126E-2</v>
      </c>
      <c r="M1507" s="17">
        <v>-1.3100009999999997</v>
      </c>
    </row>
    <row r="1508" spans="9:13">
      <c r="I1508" s="1">
        <v>43993</v>
      </c>
      <c r="J1508" t="s">
        <v>68</v>
      </c>
      <c r="K1508" s="17">
        <v>161.60000600000001</v>
      </c>
      <c r="L1508" s="17">
        <v>-1.2828289789156127E-2</v>
      </c>
      <c r="M1508" s="17">
        <v>-2.0999909999999886</v>
      </c>
    </row>
    <row r="1509" spans="9:13">
      <c r="I1509" s="1">
        <v>43992</v>
      </c>
      <c r="J1509" t="s">
        <v>54</v>
      </c>
      <c r="K1509" s="17">
        <v>35.139998999999996</v>
      </c>
      <c r="L1509" s="17">
        <v>-2.1714895418424123E-2</v>
      </c>
      <c r="M1509" s="17">
        <v>-0.77999900000000366</v>
      </c>
    </row>
    <row r="1510" spans="9:13">
      <c r="I1510" s="1">
        <v>43992</v>
      </c>
      <c r="J1510" t="s">
        <v>76</v>
      </c>
      <c r="K1510" s="17">
        <v>136.259995</v>
      </c>
      <c r="L1510" s="17">
        <v>-1.928895178798104E-2</v>
      </c>
      <c r="M1510" s="17">
        <v>-2.6800069999999891</v>
      </c>
    </row>
    <row r="1511" spans="9:13">
      <c r="I1511" s="1">
        <v>43992</v>
      </c>
      <c r="J1511" t="s">
        <v>66</v>
      </c>
      <c r="K1511" s="17">
        <v>10.865</v>
      </c>
      <c r="L1511" s="17">
        <v>-1.540552786588128E-2</v>
      </c>
      <c r="M1511" s="17">
        <v>-0.16999999999999993</v>
      </c>
    </row>
    <row r="1512" spans="9:13">
      <c r="I1512" s="1">
        <v>43992</v>
      </c>
      <c r="J1512" t="s">
        <v>64</v>
      </c>
      <c r="K1512" s="17">
        <v>129.86999499999999</v>
      </c>
      <c r="L1512" s="17">
        <v>-1.5166452383652553E-2</v>
      </c>
      <c r="M1512" s="17">
        <v>-2</v>
      </c>
    </row>
    <row r="1513" spans="9:13">
      <c r="I1513" s="1">
        <v>43992</v>
      </c>
      <c r="J1513" t="s">
        <v>72</v>
      </c>
      <c r="K1513" s="17">
        <v>32.139998999999996</v>
      </c>
      <c r="L1513" s="17">
        <v>-1.4714899286171161E-2</v>
      </c>
      <c r="M1513" s="17">
        <v>-0.48000000000000398</v>
      </c>
    </row>
    <row r="1514" spans="9:13">
      <c r="I1514" s="1">
        <v>43992</v>
      </c>
      <c r="J1514" t="s">
        <v>40</v>
      </c>
      <c r="K1514" s="17">
        <v>49.25</v>
      </c>
      <c r="L1514" s="17">
        <v>-1.0050251256281407E-2</v>
      </c>
      <c r="M1514" s="17">
        <v>-0.5</v>
      </c>
    </row>
    <row r="1515" spans="9:13">
      <c r="I1515" s="1">
        <v>43992</v>
      </c>
      <c r="J1515" t="s">
        <v>44</v>
      </c>
      <c r="K1515" s="17">
        <v>236.729996</v>
      </c>
      <c r="L1515" s="17">
        <v>-8.1283865431632206E-3</v>
      </c>
      <c r="M1515" s="17">
        <v>-1.9400019999999927</v>
      </c>
    </row>
    <row r="1516" spans="9:13">
      <c r="I1516" s="1">
        <v>43992</v>
      </c>
      <c r="J1516" t="s">
        <v>62</v>
      </c>
      <c r="K1516" s="17">
        <v>54.110001000000004</v>
      </c>
      <c r="L1516" s="17">
        <v>-1.2919712070874069E-3</v>
      </c>
      <c r="M1516" s="17">
        <v>-6.9998999999995704E-2</v>
      </c>
    </row>
    <row r="1517" spans="9:13">
      <c r="I1517" s="1">
        <v>43992</v>
      </c>
      <c r="J1517" t="s">
        <v>50</v>
      </c>
      <c r="K1517" s="17">
        <v>136.58000200000001</v>
      </c>
      <c r="L1517" s="17">
        <v>-1.1701257433769218E-3</v>
      </c>
      <c r="M1517" s="17">
        <v>-0.16000299999998902</v>
      </c>
    </row>
    <row r="1518" spans="9:13">
      <c r="I1518" s="1">
        <v>43992</v>
      </c>
      <c r="J1518" t="s">
        <v>74</v>
      </c>
      <c r="K1518" s="17">
        <v>35.900002000000001</v>
      </c>
      <c r="L1518" s="17">
        <v>-1.1128826130462502E-3</v>
      </c>
      <c r="M1518" s="17">
        <v>-3.9996999999999616E-2</v>
      </c>
    </row>
    <row r="1519" spans="9:13">
      <c r="I1519" s="1">
        <v>43992</v>
      </c>
      <c r="J1519" t="s">
        <v>70</v>
      </c>
      <c r="K1519" s="17">
        <v>58.049999</v>
      </c>
      <c r="L1519" s="17">
        <v>3.2837538319433431E-3</v>
      </c>
      <c r="M1519" s="17">
        <v>0.18999799999999567</v>
      </c>
    </row>
    <row r="1520" spans="9:13">
      <c r="I1520" s="1">
        <v>43992</v>
      </c>
      <c r="J1520" t="s">
        <v>68</v>
      </c>
      <c r="K1520" s="17">
        <v>163.699997</v>
      </c>
      <c r="L1520" s="17">
        <v>6.4555981477626362E-3</v>
      </c>
      <c r="M1520" s="17">
        <v>1.0500030000000038</v>
      </c>
    </row>
    <row r="1521" spans="9:13">
      <c r="I1521" s="1">
        <v>43992</v>
      </c>
      <c r="J1521" t="s">
        <v>48</v>
      </c>
      <c r="K1521" s="17">
        <v>116.80999799999999</v>
      </c>
      <c r="L1521" s="17">
        <v>8.4606404478865978E-3</v>
      </c>
      <c r="M1521" s="17">
        <v>0.97999599999998566</v>
      </c>
    </row>
    <row r="1522" spans="9:13">
      <c r="I1522" s="1">
        <v>43992</v>
      </c>
      <c r="J1522" t="s">
        <v>42</v>
      </c>
      <c r="K1522" s="17">
        <v>1464.6999510000001</v>
      </c>
      <c r="L1522" s="17">
        <v>8.6909780331683173E-3</v>
      </c>
      <c r="M1522" s="17">
        <v>12.619995000000017</v>
      </c>
    </row>
    <row r="1523" spans="9:13">
      <c r="I1523" s="1">
        <v>43992</v>
      </c>
      <c r="J1523" t="s">
        <v>46</v>
      </c>
      <c r="K1523" s="17">
        <v>223.67999300000002</v>
      </c>
      <c r="L1523" s="17">
        <v>1.3410619729020648E-2</v>
      </c>
      <c r="M1523" s="17">
        <v>2.9599920000000566</v>
      </c>
    </row>
    <row r="1524" spans="9:13">
      <c r="I1524" s="1">
        <v>43992</v>
      </c>
      <c r="J1524" t="s">
        <v>37</v>
      </c>
      <c r="K1524" s="17">
        <v>2647.4499510000001</v>
      </c>
      <c r="L1524" s="17">
        <v>1.7913244881801745E-2</v>
      </c>
      <c r="M1524" s="17">
        <v>46.589844000000085</v>
      </c>
    </row>
    <row r="1525" spans="9:13">
      <c r="I1525" s="1">
        <v>43992</v>
      </c>
      <c r="J1525" t="s">
        <v>56</v>
      </c>
      <c r="K1525" s="17">
        <v>159.91000400000001</v>
      </c>
      <c r="L1525" s="17">
        <v>1.9444109272956103E-2</v>
      </c>
      <c r="M1525" s="17">
        <v>3.0500030000000038</v>
      </c>
    </row>
    <row r="1526" spans="9:13">
      <c r="I1526" s="1">
        <v>43992</v>
      </c>
      <c r="J1526" t="s">
        <v>58</v>
      </c>
      <c r="K1526" s="17">
        <v>88.209998999999996</v>
      </c>
      <c r="L1526" s="17">
        <v>2.5727504304834583E-2</v>
      </c>
      <c r="M1526" s="17">
        <v>2.2125010000000032</v>
      </c>
    </row>
    <row r="1527" spans="9:13">
      <c r="I1527" s="1">
        <v>43992</v>
      </c>
      <c r="J1527" t="s">
        <v>60</v>
      </c>
      <c r="K1527" s="17">
        <v>196.83999599999999</v>
      </c>
      <c r="L1527" s="17">
        <v>3.7091637980637866E-2</v>
      </c>
      <c r="M1527" s="17">
        <v>7.0399929999999813</v>
      </c>
    </row>
    <row r="1528" spans="9:13">
      <c r="I1528" s="1">
        <v>43992</v>
      </c>
      <c r="J1528" t="s">
        <v>52</v>
      </c>
      <c r="K1528" s="17">
        <v>182.10000600000001</v>
      </c>
      <c r="L1528" s="17">
        <v>4.3194363464646696E-2</v>
      </c>
      <c r="M1528" s="17">
        <v>7.5400080000000003</v>
      </c>
    </row>
    <row r="1529" spans="9:13">
      <c r="I1529" s="1">
        <v>43991</v>
      </c>
      <c r="J1529" t="s">
        <v>66</v>
      </c>
      <c r="K1529" s="17">
        <v>11.035</v>
      </c>
      <c r="L1529" s="17">
        <v>-3.9181541140618135E-2</v>
      </c>
      <c r="M1529" s="17">
        <v>-0.44999999999999929</v>
      </c>
    </row>
    <row r="1530" spans="9:13">
      <c r="I1530" s="1">
        <v>43991</v>
      </c>
      <c r="J1530" t="s">
        <v>64</v>
      </c>
      <c r="K1530" s="17">
        <v>131.86999499999999</v>
      </c>
      <c r="L1530" s="17">
        <v>-2.8581988950276326E-2</v>
      </c>
      <c r="M1530" s="17">
        <v>-3.8800050000000113</v>
      </c>
    </row>
    <row r="1531" spans="9:13">
      <c r="I1531" s="1">
        <v>43991</v>
      </c>
      <c r="J1531" t="s">
        <v>54</v>
      </c>
      <c r="K1531" s="17">
        <v>35.919998</v>
      </c>
      <c r="L1531" s="17">
        <v>-1.9650682850728147E-2</v>
      </c>
      <c r="M1531" s="17">
        <v>-0.72000099999999634</v>
      </c>
    </row>
    <row r="1532" spans="9:13">
      <c r="I1532" s="1">
        <v>43991</v>
      </c>
      <c r="J1532" t="s">
        <v>72</v>
      </c>
      <c r="K1532" s="17">
        <v>32.619999</v>
      </c>
      <c r="L1532" s="17">
        <v>-1.8356936503159706E-2</v>
      </c>
      <c r="M1532" s="17">
        <v>-0.61000099999999691</v>
      </c>
    </row>
    <row r="1533" spans="9:13">
      <c r="I1533" s="1">
        <v>43991</v>
      </c>
      <c r="J1533" t="s">
        <v>62</v>
      </c>
      <c r="K1533" s="17">
        <v>54.18</v>
      </c>
      <c r="L1533" s="17">
        <v>-1.6696879008961118E-2</v>
      </c>
      <c r="M1533" s="17">
        <v>-0.91999799999999965</v>
      </c>
    </row>
    <row r="1534" spans="9:13">
      <c r="I1534" s="1">
        <v>43991</v>
      </c>
      <c r="J1534" t="s">
        <v>76</v>
      </c>
      <c r="K1534" s="17">
        <v>138.94000199999999</v>
      </c>
      <c r="L1534" s="17">
        <v>-1.5447796749142432E-2</v>
      </c>
      <c r="M1534" s="17">
        <v>-2.1799929999999961</v>
      </c>
    </row>
    <row r="1535" spans="9:13">
      <c r="I1535" s="1">
        <v>43991</v>
      </c>
      <c r="J1535" t="s">
        <v>52</v>
      </c>
      <c r="K1535" s="17">
        <v>174.55999800000001</v>
      </c>
      <c r="L1535" s="17">
        <v>-1.1271622578222196E-2</v>
      </c>
      <c r="M1535" s="17">
        <v>-1.9900049999999965</v>
      </c>
    </row>
    <row r="1536" spans="9:13">
      <c r="I1536" s="1">
        <v>43991</v>
      </c>
      <c r="J1536" t="s">
        <v>48</v>
      </c>
      <c r="K1536" s="17">
        <v>115.83000200000001</v>
      </c>
      <c r="L1536" s="17">
        <v>-1.0253755534937637E-2</v>
      </c>
      <c r="M1536" s="17">
        <v>-1.1999969999999962</v>
      </c>
    </row>
    <row r="1537" spans="9:13">
      <c r="I1537" s="1">
        <v>43991</v>
      </c>
      <c r="J1537" t="s">
        <v>70</v>
      </c>
      <c r="K1537" s="17">
        <v>57.860001000000004</v>
      </c>
      <c r="L1537" s="17">
        <v>-3.9593561714580715E-3</v>
      </c>
      <c r="M1537" s="17">
        <v>-0.2299989999999994</v>
      </c>
    </row>
    <row r="1538" spans="9:13">
      <c r="I1538" s="1">
        <v>43991</v>
      </c>
      <c r="J1538" t="s">
        <v>50</v>
      </c>
      <c r="K1538" s="17">
        <v>136.740005</v>
      </c>
      <c r="L1538" s="17">
        <v>9.5164335735555222E-4</v>
      </c>
      <c r="M1538" s="17">
        <v>0.13000399999998535</v>
      </c>
    </row>
    <row r="1539" spans="9:13">
      <c r="I1539" s="1">
        <v>43991</v>
      </c>
      <c r="J1539" t="s">
        <v>42</v>
      </c>
      <c r="K1539" s="17">
        <v>1452.079956</v>
      </c>
      <c r="L1539" s="17">
        <v>2.7899207833990422E-3</v>
      </c>
      <c r="M1539" s="17">
        <v>4.0399170000000595</v>
      </c>
    </row>
    <row r="1540" spans="9:13">
      <c r="I1540" s="1">
        <v>43991</v>
      </c>
      <c r="J1540" t="s">
        <v>56</v>
      </c>
      <c r="K1540" s="17">
        <v>156.86000100000001</v>
      </c>
      <c r="L1540" s="17">
        <v>4.9330836038974984E-3</v>
      </c>
      <c r="M1540" s="17">
        <v>0.77000500000002603</v>
      </c>
    </row>
    <row r="1541" spans="9:13">
      <c r="I1541" s="1">
        <v>43991</v>
      </c>
      <c r="J1541" t="s">
        <v>68</v>
      </c>
      <c r="K1541" s="17">
        <v>162.64999399999999</v>
      </c>
      <c r="L1541" s="17">
        <v>5.8750588597722498E-3</v>
      </c>
      <c r="M1541" s="17">
        <v>0.94999699999999621</v>
      </c>
    </row>
    <row r="1542" spans="9:13">
      <c r="I1542" s="1">
        <v>43991</v>
      </c>
      <c r="J1542" t="s">
        <v>60</v>
      </c>
      <c r="K1542" s="17">
        <v>189.800003</v>
      </c>
      <c r="L1542" s="17">
        <v>7.6449458077885264E-3</v>
      </c>
      <c r="M1542" s="17">
        <v>1.4400019999999927</v>
      </c>
    </row>
    <row r="1543" spans="9:13">
      <c r="I1543" s="1">
        <v>43991</v>
      </c>
      <c r="J1543" t="s">
        <v>46</v>
      </c>
      <c r="K1543" s="17">
        <v>220.72000099999997</v>
      </c>
      <c r="L1543" s="17">
        <v>7.8538858447487116E-3</v>
      </c>
      <c r="M1543" s="17">
        <v>1.7200009999999679</v>
      </c>
    </row>
    <row r="1544" spans="9:13">
      <c r="I1544" s="1">
        <v>43991</v>
      </c>
      <c r="J1544" t="s">
        <v>40</v>
      </c>
      <c r="K1544" s="17">
        <v>49.75</v>
      </c>
      <c r="L1544" s="17">
        <v>2.114119414734816E-2</v>
      </c>
      <c r="M1544" s="17">
        <v>1.0299989999999966</v>
      </c>
    </row>
    <row r="1545" spans="9:13">
      <c r="I1545" s="1">
        <v>43991</v>
      </c>
      <c r="J1545" t="s">
        <v>74</v>
      </c>
      <c r="K1545" s="17">
        <v>35.939999</v>
      </c>
      <c r="L1545" s="17">
        <v>2.6857114285714294E-2</v>
      </c>
      <c r="M1545" s="17">
        <v>0.93999900000000025</v>
      </c>
    </row>
    <row r="1546" spans="9:13">
      <c r="I1546" s="1">
        <v>43991</v>
      </c>
      <c r="J1546" t="s">
        <v>37</v>
      </c>
      <c r="K1546" s="17">
        <v>2600.860107</v>
      </c>
      <c r="L1546" s="17">
        <v>3.0427187231997662E-2</v>
      </c>
      <c r="M1546" s="17">
        <v>76.800048000000061</v>
      </c>
    </row>
    <row r="1547" spans="9:13">
      <c r="I1547" s="1">
        <v>43991</v>
      </c>
      <c r="J1547" t="s">
        <v>44</v>
      </c>
      <c r="K1547" s="17">
        <v>238.66999799999999</v>
      </c>
      <c r="L1547" s="17">
        <v>3.1417477046261293E-2</v>
      </c>
      <c r="M1547" s="17">
        <v>7.2700040000000001</v>
      </c>
    </row>
    <row r="1548" spans="9:13">
      <c r="I1548" s="1">
        <v>43991</v>
      </c>
      <c r="J1548" t="s">
        <v>58</v>
      </c>
      <c r="K1548" s="17">
        <v>85.997497999999993</v>
      </c>
      <c r="L1548" s="17">
        <v>3.1578001117447317E-2</v>
      </c>
      <c r="M1548" s="17">
        <v>2.6324999999999932</v>
      </c>
    </row>
    <row r="1549" spans="9:13">
      <c r="I1549" s="1">
        <v>43990</v>
      </c>
      <c r="J1549" t="s">
        <v>74</v>
      </c>
      <c r="K1549" s="17">
        <v>35</v>
      </c>
      <c r="L1549" s="17">
        <v>-1.4084507042253521E-2</v>
      </c>
      <c r="M1549" s="17">
        <v>-0.5</v>
      </c>
    </row>
    <row r="1550" spans="9:13">
      <c r="I1550" s="1">
        <v>43990</v>
      </c>
      <c r="J1550" t="s">
        <v>66</v>
      </c>
      <c r="K1550" s="17">
        <v>11.484999999999999</v>
      </c>
      <c r="L1550" s="17">
        <v>-4.3346337234504298E-3</v>
      </c>
      <c r="M1550" s="17">
        <v>-5.0000000000000711E-2</v>
      </c>
    </row>
    <row r="1551" spans="9:13">
      <c r="I1551" s="1">
        <v>43990</v>
      </c>
      <c r="J1551" t="s">
        <v>46</v>
      </c>
      <c r="K1551" s="17">
        <v>219</v>
      </c>
      <c r="L1551" s="17">
        <v>-2.5051377475953642E-3</v>
      </c>
      <c r="M1551" s="17">
        <v>-0.55000299999997537</v>
      </c>
    </row>
    <row r="1552" spans="9:13">
      <c r="I1552" s="1">
        <v>43990</v>
      </c>
      <c r="J1552" t="s">
        <v>40</v>
      </c>
      <c r="K1552" s="17">
        <v>48.720001000000003</v>
      </c>
      <c r="L1552" s="17">
        <v>-2.0483203605079236E-3</v>
      </c>
      <c r="M1552" s="17">
        <v>-9.999899999999684E-2</v>
      </c>
    </row>
    <row r="1553" spans="9:13">
      <c r="I1553" s="1">
        <v>43990</v>
      </c>
      <c r="J1553" t="s">
        <v>56</v>
      </c>
      <c r="K1553" s="17">
        <v>156.08999599999999</v>
      </c>
      <c r="L1553" s="17">
        <v>5.7689743589734029E-4</v>
      </c>
      <c r="M1553" s="17">
        <v>8.9995999999985088E-2</v>
      </c>
    </row>
    <row r="1554" spans="9:13">
      <c r="I1554" s="1">
        <v>43990</v>
      </c>
      <c r="J1554" t="s">
        <v>44</v>
      </c>
      <c r="K1554" s="17">
        <v>231.39999399999999</v>
      </c>
      <c r="L1554" s="17">
        <v>2.7299475195224779E-3</v>
      </c>
      <c r="M1554" s="17">
        <v>0.62998999999999228</v>
      </c>
    </row>
    <row r="1555" spans="9:13">
      <c r="I1555" s="1">
        <v>43990</v>
      </c>
      <c r="J1555" t="s">
        <v>68</v>
      </c>
      <c r="K1555" s="17">
        <v>161.699997</v>
      </c>
      <c r="L1555" s="17">
        <v>4.3478074534161254E-3</v>
      </c>
      <c r="M1555" s="17">
        <v>0.69999699999999621</v>
      </c>
    </row>
    <row r="1556" spans="9:13">
      <c r="I1556" s="1">
        <v>43990</v>
      </c>
      <c r="J1556" t="s">
        <v>42</v>
      </c>
      <c r="K1556" s="17">
        <v>1448.040039</v>
      </c>
      <c r="L1556" s="17">
        <v>5.5693802090335158E-3</v>
      </c>
      <c r="M1556" s="17">
        <v>8.0200190000000475</v>
      </c>
    </row>
    <row r="1557" spans="9:13">
      <c r="I1557" s="1">
        <v>43990</v>
      </c>
      <c r="J1557" t="s">
        <v>50</v>
      </c>
      <c r="K1557" s="17">
        <v>136.61000100000001</v>
      </c>
      <c r="L1557" s="17">
        <v>5.8164773912874794E-3</v>
      </c>
      <c r="M1557" s="17">
        <v>0.78999400000000719</v>
      </c>
    </row>
    <row r="1558" spans="9:13">
      <c r="I1558" s="1">
        <v>43990</v>
      </c>
      <c r="J1558" t="s">
        <v>58</v>
      </c>
      <c r="K1558" s="17">
        <v>83.364998</v>
      </c>
      <c r="L1558" s="17">
        <v>5.9124947209653082E-3</v>
      </c>
      <c r="M1558" s="17">
        <v>0.48999799999999993</v>
      </c>
    </row>
    <row r="1559" spans="9:13">
      <c r="I1559" s="1">
        <v>43990</v>
      </c>
      <c r="J1559" t="s">
        <v>70</v>
      </c>
      <c r="K1559" s="17">
        <v>58.09</v>
      </c>
      <c r="L1559" s="17">
        <v>6.0616208499611642E-3</v>
      </c>
      <c r="M1559" s="17">
        <v>0.34999799999999937</v>
      </c>
    </row>
    <row r="1560" spans="9:13">
      <c r="I1560" s="1">
        <v>43990</v>
      </c>
      <c r="J1560" t="s">
        <v>60</v>
      </c>
      <c r="K1560" s="17">
        <v>188.36000100000001</v>
      </c>
      <c r="L1560" s="17">
        <v>6.1966026634071737E-3</v>
      </c>
      <c r="M1560" s="17">
        <v>1.1600040000000149</v>
      </c>
    </row>
    <row r="1561" spans="9:13">
      <c r="I1561" s="1">
        <v>43990</v>
      </c>
      <c r="J1561" t="s">
        <v>72</v>
      </c>
      <c r="K1561" s="17">
        <v>33.229999999999997</v>
      </c>
      <c r="L1561" s="17">
        <v>1.4037229173023915E-2</v>
      </c>
      <c r="M1561" s="17">
        <v>0.45999999999999375</v>
      </c>
    </row>
    <row r="1562" spans="9:13">
      <c r="I1562" s="1">
        <v>43990</v>
      </c>
      <c r="J1562" t="s">
        <v>52</v>
      </c>
      <c r="K1562" s="17">
        <v>176.550003</v>
      </c>
      <c r="L1562" s="17">
        <v>1.5355405585593309E-2</v>
      </c>
      <c r="M1562" s="17">
        <v>2.6699979999999925</v>
      </c>
    </row>
    <row r="1563" spans="9:13">
      <c r="I1563" s="1">
        <v>43990</v>
      </c>
      <c r="J1563" t="s">
        <v>76</v>
      </c>
      <c r="K1563" s="17">
        <v>141.11999499999999</v>
      </c>
      <c r="L1563" s="17">
        <v>1.5543954311976752E-2</v>
      </c>
      <c r="M1563" s="17">
        <v>2.15998799999997</v>
      </c>
    </row>
    <row r="1564" spans="9:13">
      <c r="I1564" s="1">
        <v>43990</v>
      </c>
      <c r="J1564" t="s">
        <v>37</v>
      </c>
      <c r="K1564" s="17">
        <v>2524.0600589999999</v>
      </c>
      <c r="L1564" s="17">
        <v>1.6536471606927068E-2</v>
      </c>
      <c r="M1564" s="17">
        <v>41.06005899999991</v>
      </c>
    </row>
    <row r="1565" spans="9:13">
      <c r="I1565" s="1">
        <v>43990</v>
      </c>
      <c r="J1565" t="s">
        <v>62</v>
      </c>
      <c r="K1565" s="17">
        <v>55.099997999999999</v>
      </c>
      <c r="L1565" s="17">
        <v>2.0748388291960032E-2</v>
      </c>
      <c r="M1565" s="17">
        <v>1.1199980000000025</v>
      </c>
    </row>
    <row r="1566" spans="9:13">
      <c r="I1566" s="1">
        <v>43990</v>
      </c>
      <c r="J1566" t="s">
        <v>48</v>
      </c>
      <c r="K1566" s="17">
        <v>117.029999</v>
      </c>
      <c r="L1566" s="17">
        <v>2.2989483863820239E-2</v>
      </c>
      <c r="M1566" s="17">
        <v>2.629997000000003</v>
      </c>
    </row>
    <row r="1567" spans="9:13">
      <c r="I1567" s="1">
        <v>43990</v>
      </c>
      <c r="J1567" t="s">
        <v>64</v>
      </c>
      <c r="K1567" s="17">
        <v>135.75</v>
      </c>
      <c r="L1567" s="17">
        <v>2.7941860183883938E-2</v>
      </c>
      <c r="M1567" s="17">
        <v>3.6900019999999927</v>
      </c>
    </row>
    <row r="1568" spans="9:13">
      <c r="I1568" s="1">
        <v>43990</v>
      </c>
      <c r="J1568" t="s">
        <v>54</v>
      </c>
      <c r="K1568" s="17">
        <v>36.639998999999996</v>
      </c>
      <c r="L1568" s="17">
        <v>5.0759967042155525E-2</v>
      </c>
      <c r="M1568" s="17">
        <v>1.769999999999996</v>
      </c>
    </row>
    <row r="1569" spans="9:13">
      <c r="I1569" s="1">
        <v>43987</v>
      </c>
      <c r="J1569" t="s">
        <v>68</v>
      </c>
      <c r="K1569" s="17">
        <v>161</v>
      </c>
      <c r="L1569" s="17">
        <v>-2.4242424242424242E-2</v>
      </c>
      <c r="M1569" s="17">
        <v>-4</v>
      </c>
    </row>
    <row r="1570" spans="9:13">
      <c r="I1570" s="1">
        <v>43987</v>
      </c>
      <c r="J1570" t="s">
        <v>40</v>
      </c>
      <c r="K1570" s="17">
        <v>48.82</v>
      </c>
      <c r="L1570" s="17">
        <v>-1.0940052452592205E-2</v>
      </c>
      <c r="M1570" s="17">
        <v>-0.54000100000000373</v>
      </c>
    </row>
    <row r="1571" spans="9:13">
      <c r="I1571" s="1">
        <v>43987</v>
      </c>
      <c r="J1571" t="s">
        <v>46</v>
      </c>
      <c r="K1571" s="17">
        <v>219.55000299999998</v>
      </c>
      <c r="L1571" s="17">
        <v>6.925380886431993E-3</v>
      </c>
      <c r="M1571" s="17">
        <v>1.5100099999999657</v>
      </c>
    </row>
    <row r="1572" spans="9:13">
      <c r="I1572" s="1">
        <v>43987</v>
      </c>
      <c r="J1572" t="s">
        <v>56</v>
      </c>
      <c r="K1572" s="17">
        <v>156</v>
      </c>
      <c r="L1572" s="17">
        <v>9.0555882643367572E-3</v>
      </c>
      <c r="M1572" s="17">
        <v>1.3999939999999924</v>
      </c>
    </row>
    <row r="1573" spans="9:13">
      <c r="I1573" s="1">
        <v>43987</v>
      </c>
      <c r="J1573" t="s">
        <v>70</v>
      </c>
      <c r="K1573" s="17">
        <v>57.740002000000004</v>
      </c>
      <c r="L1573" s="17">
        <v>9.0877488799764369E-3</v>
      </c>
      <c r="M1573" s="17">
        <v>0.5200010000000006</v>
      </c>
    </row>
    <row r="1574" spans="9:13">
      <c r="I1574" s="1">
        <v>43987</v>
      </c>
      <c r="J1574" t="s">
        <v>37</v>
      </c>
      <c r="K1574" s="17">
        <v>2483</v>
      </c>
      <c r="L1574" s="17">
        <v>9.103430507950875E-3</v>
      </c>
      <c r="M1574" s="17">
        <v>22.399902000000111</v>
      </c>
    </row>
    <row r="1575" spans="9:13">
      <c r="I1575" s="1">
        <v>43987</v>
      </c>
      <c r="J1575" t="s">
        <v>74</v>
      </c>
      <c r="K1575" s="17">
        <v>35.5</v>
      </c>
      <c r="L1575" s="17">
        <v>1.0532279802667809E-2</v>
      </c>
      <c r="M1575" s="17">
        <v>0.36999899999999997</v>
      </c>
    </row>
    <row r="1576" spans="9:13">
      <c r="I1576" s="1">
        <v>43987</v>
      </c>
      <c r="J1576" t="s">
        <v>50</v>
      </c>
      <c r="K1576" s="17">
        <v>135.820007</v>
      </c>
      <c r="L1576" s="17">
        <v>1.1016905196275418E-2</v>
      </c>
      <c r="M1576" s="17">
        <v>1.4800110000000188</v>
      </c>
    </row>
    <row r="1577" spans="9:13">
      <c r="I1577" s="1">
        <v>43987</v>
      </c>
      <c r="J1577" t="s">
        <v>76</v>
      </c>
      <c r="K1577" s="17">
        <v>138.96000700000002</v>
      </c>
      <c r="L1577" s="17">
        <v>1.3123381069601045E-2</v>
      </c>
      <c r="M1577" s="17">
        <v>1.8000030000000038</v>
      </c>
    </row>
    <row r="1578" spans="9:13">
      <c r="I1578" s="1">
        <v>43987</v>
      </c>
      <c r="J1578" t="s">
        <v>52</v>
      </c>
      <c r="K1578" s="17">
        <v>173.88000500000001</v>
      </c>
      <c r="L1578" s="17">
        <v>1.4232401840499388E-2</v>
      </c>
      <c r="M1578" s="17">
        <v>2.4400030000000186</v>
      </c>
    </row>
    <row r="1579" spans="9:13">
      <c r="I1579" s="1">
        <v>43987</v>
      </c>
      <c r="J1579" t="s">
        <v>42</v>
      </c>
      <c r="K1579" s="17">
        <v>1440.0200199999999</v>
      </c>
      <c r="L1579" s="17">
        <v>1.8185653757267165E-2</v>
      </c>
      <c r="M1579" s="17">
        <v>25.719970999999987</v>
      </c>
    </row>
    <row r="1580" spans="9:13">
      <c r="I1580" s="1">
        <v>43987</v>
      </c>
      <c r="J1580" t="s">
        <v>66</v>
      </c>
      <c r="K1580" s="17">
        <v>11.535</v>
      </c>
      <c r="L1580" s="17">
        <v>1.9443216968625776E-2</v>
      </c>
      <c r="M1580" s="17">
        <v>0.22000000000000064</v>
      </c>
    </row>
    <row r="1581" spans="9:13">
      <c r="I1581" s="1">
        <v>43987</v>
      </c>
      <c r="J1581" t="s">
        <v>44</v>
      </c>
      <c r="K1581" s="17">
        <v>230.770004</v>
      </c>
      <c r="L1581" s="17">
        <v>1.9797654065948866E-2</v>
      </c>
      <c r="M1581" s="17">
        <v>4.4800109999999904</v>
      </c>
    </row>
    <row r="1582" spans="9:13">
      <c r="I1582" s="1">
        <v>43987</v>
      </c>
      <c r="J1582" t="s">
        <v>62</v>
      </c>
      <c r="K1582" s="17">
        <v>53.98</v>
      </c>
      <c r="L1582" s="17">
        <v>2.1381306390967081E-2</v>
      </c>
      <c r="M1582" s="17">
        <v>1.1300019999999975</v>
      </c>
    </row>
    <row r="1583" spans="9:13">
      <c r="I1583" s="1">
        <v>43987</v>
      </c>
      <c r="J1583" t="s">
        <v>60</v>
      </c>
      <c r="K1583" s="17">
        <v>187.199997</v>
      </c>
      <c r="L1583" s="17">
        <v>2.3398201655348824E-2</v>
      </c>
      <c r="M1583" s="17">
        <v>4.2799990000000037</v>
      </c>
    </row>
    <row r="1584" spans="9:13">
      <c r="I1584" s="1">
        <v>43987</v>
      </c>
      <c r="J1584" t="s">
        <v>64</v>
      </c>
      <c r="K1584" s="17">
        <v>132.05999800000001</v>
      </c>
      <c r="L1584" s="17">
        <v>2.4594607995923862E-2</v>
      </c>
      <c r="M1584" s="17">
        <v>3.1699990000000184</v>
      </c>
    </row>
    <row r="1585" spans="9:13">
      <c r="I1585" s="1">
        <v>43987</v>
      </c>
      <c r="J1585" t="s">
        <v>58</v>
      </c>
      <c r="K1585" s="17">
        <v>82.875</v>
      </c>
      <c r="L1585" s="17">
        <v>2.8480987131273491E-2</v>
      </c>
      <c r="M1585" s="17">
        <v>2.2949979999999925</v>
      </c>
    </row>
    <row r="1586" spans="9:13">
      <c r="I1586" s="1">
        <v>43987</v>
      </c>
      <c r="J1586" t="s">
        <v>72</v>
      </c>
      <c r="K1586" s="17">
        <v>32.770000000000003</v>
      </c>
      <c r="L1586" s="17">
        <v>3.0503177059848445E-2</v>
      </c>
      <c r="M1586" s="17">
        <v>0.97000100000000344</v>
      </c>
    </row>
    <row r="1587" spans="9:13">
      <c r="I1587" s="1">
        <v>43987</v>
      </c>
      <c r="J1587" t="s">
        <v>54</v>
      </c>
      <c r="K1587" s="17">
        <v>34.869999</v>
      </c>
      <c r="L1587" s="17">
        <v>3.4104328763216715E-2</v>
      </c>
      <c r="M1587" s="17">
        <v>1.1499979999999965</v>
      </c>
    </row>
    <row r="1588" spans="9:13">
      <c r="I1588" s="1">
        <v>43987</v>
      </c>
      <c r="J1588" t="s">
        <v>48</v>
      </c>
      <c r="K1588" s="17">
        <v>114.400002</v>
      </c>
      <c r="L1588" s="17">
        <v>4.8963910672362269E-2</v>
      </c>
      <c r="M1588" s="17">
        <v>5.3400040000000075</v>
      </c>
    </row>
    <row r="1589" spans="9:13">
      <c r="I1589" s="1">
        <v>43986</v>
      </c>
      <c r="J1589" t="s">
        <v>54</v>
      </c>
      <c r="K1589" s="17">
        <v>33.720001000000003</v>
      </c>
      <c r="L1589" s="17">
        <v>-3.3256879780479268E-2</v>
      </c>
      <c r="M1589" s="17">
        <v>-1.1599999999999966</v>
      </c>
    </row>
    <row r="1590" spans="9:13">
      <c r="I1590" s="1">
        <v>43986</v>
      </c>
      <c r="J1590" t="s">
        <v>48</v>
      </c>
      <c r="K1590" s="17">
        <v>109.05999799999999</v>
      </c>
      <c r="L1590" s="17">
        <v>-3.0146723792264782E-2</v>
      </c>
      <c r="M1590" s="17">
        <v>-3.3899990000000031</v>
      </c>
    </row>
    <row r="1591" spans="9:13">
      <c r="I1591" s="1">
        <v>43986</v>
      </c>
      <c r="J1591" t="s">
        <v>52</v>
      </c>
      <c r="K1591" s="17">
        <v>171.44000199999999</v>
      </c>
      <c r="L1591" s="17">
        <v>-2.0286890099808864E-2</v>
      </c>
      <c r="M1591" s="17">
        <v>-3.5500030000000038</v>
      </c>
    </row>
    <row r="1592" spans="9:13">
      <c r="I1592" s="1">
        <v>43986</v>
      </c>
      <c r="J1592" t="s">
        <v>74</v>
      </c>
      <c r="K1592" s="17">
        <v>35.130001</v>
      </c>
      <c r="L1592" s="17">
        <v>-1.7617366757123307E-2</v>
      </c>
      <c r="M1592" s="17">
        <v>-0.62999699999999592</v>
      </c>
    </row>
    <row r="1593" spans="9:13">
      <c r="I1593" s="1">
        <v>43986</v>
      </c>
      <c r="J1593" t="s">
        <v>42</v>
      </c>
      <c r="K1593" s="17">
        <v>1414.3000489999999</v>
      </c>
      <c r="L1593" s="17">
        <v>-1.733538370679177E-2</v>
      </c>
      <c r="M1593" s="17">
        <v>-24.949951000000056</v>
      </c>
    </row>
    <row r="1594" spans="9:13">
      <c r="I1594" s="1">
        <v>43986</v>
      </c>
      <c r="J1594" t="s">
        <v>44</v>
      </c>
      <c r="K1594" s="17">
        <v>226.28999300000001</v>
      </c>
      <c r="L1594" s="17">
        <v>-1.6814437490190542E-2</v>
      </c>
      <c r="M1594" s="17">
        <v>-3.8700110000000052</v>
      </c>
    </row>
    <row r="1595" spans="9:13">
      <c r="I1595" s="1">
        <v>43986</v>
      </c>
      <c r="J1595" t="s">
        <v>56</v>
      </c>
      <c r="K1595" s="17">
        <v>154.60000600000001</v>
      </c>
      <c r="L1595" s="17">
        <v>-1.3904790240494874E-2</v>
      </c>
      <c r="M1595" s="17">
        <v>-2.1799929999999961</v>
      </c>
    </row>
    <row r="1596" spans="9:13">
      <c r="I1596" s="1">
        <v>43986</v>
      </c>
      <c r="J1596" t="s">
        <v>60</v>
      </c>
      <c r="K1596" s="17">
        <v>182.91999799999999</v>
      </c>
      <c r="L1596" s="17">
        <v>-1.3163589700239689E-2</v>
      </c>
      <c r="M1596" s="17">
        <v>-2.4400030000000186</v>
      </c>
    </row>
    <row r="1597" spans="9:13">
      <c r="I1597" s="1">
        <v>43986</v>
      </c>
      <c r="J1597" t="s">
        <v>62</v>
      </c>
      <c r="K1597" s="17">
        <v>52.849997999999999</v>
      </c>
      <c r="L1597" s="17">
        <v>-1.196492757655916E-2</v>
      </c>
      <c r="M1597" s="17">
        <v>-0.64000400000000468</v>
      </c>
    </row>
    <row r="1598" spans="9:13">
      <c r="I1598" s="1">
        <v>43986</v>
      </c>
      <c r="J1598" t="s">
        <v>58</v>
      </c>
      <c r="K1598" s="17">
        <v>80.580002000000007</v>
      </c>
      <c r="L1598" s="17">
        <v>-8.612167920917374E-3</v>
      </c>
      <c r="M1598" s="17">
        <v>-0.69999699999999621</v>
      </c>
    </row>
    <row r="1599" spans="9:13">
      <c r="I1599" s="1">
        <v>43986</v>
      </c>
      <c r="J1599" t="s">
        <v>37</v>
      </c>
      <c r="K1599" s="17">
        <v>2460.6000979999999</v>
      </c>
      <c r="L1599" s="17">
        <v>-7.181974138086542E-3</v>
      </c>
      <c r="M1599" s="17">
        <v>-17.799804000000222</v>
      </c>
    </row>
    <row r="1600" spans="9:13">
      <c r="I1600" s="1">
        <v>43986</v>
      </c>
      <c r="J1600" t="s">
        <v>46</v>
      </c>
      <c r="K1600" s="17">
        <v>218.03999300000001</v>
      </c>
      <c r="L1600" s="17">
        <v>-2.60741959376311E-3</v>
      </c>
      <c r="M1600" s="17">
        <v>-0.57000799999997298</v>
      </c>
    </row>
    <row r="1601" spans="9:13">
      <c r="I1601" s="1">
        <v>43986</v>
      </c>
      <c r="J1601" t="s">
        <v>64</v>
      </c>
      <c r="K1601" s="17">
        <v>128.88999899999999</v>
      </c>
      <c r="L1601" s="17">
        <v>-1.2398604903559353E-3</v>
      </c>
      <c r="M1601" s="17">
        <v>-0.16000400000001491</v>
      </c>
    </row>
    <row r="1602" spans="9:13">
      <c r="I1602" s="1">
        <v>43986</v>
      </c>
      <c r="J1602" t="s">
        <v>76</v>
      </c>
      <c r="K1602" s="17">
        <v>137.16000400000001</v>
      </c>
      <c r="L1602" s="17">
        <v>4.2466099832097481E-3</v>
      </c>
      <c r="M1602" s="17">
        <v>0.58000200000000746</v>
      </c>
    </row>
    <row r="1603" spans="9:13">
      <c r="I1603" s="1">
        <v>43986</v>
      </c>
      <c r="J1603" t="s">
        <v>66</v>
      </c>
      <c r="K1603" s="17">
        <v>11.315</v>
      </c>
      <c r="L1603" s="17">
        <v>4.4385264092320397E-3</v>
      </c>
      <c r="M1603" s="17">
        <v>4.9999999999998934E-2</v>
      </c>
    </row>
    <row r="1604" spans="9:13">
      <c r="I1604" s="1">
        <v>43986</v>
      </c>
      <c r="J1604" t="s">
        <v>50</v>
      </c>
      <c r="K1604" s="17">
        <v>134.33999599999999</v>
      </c>
      <c r="L1604" s="17">
        <v>5.8400569907164695E-3</v>
      </c>
      <c r="M1604" s="17">
        <v>0.77999799999997776</v>
      </c>
    </row>
    <row r="1605" spans="9:13">
      <c r="I1605" s="1">
        <v>43986</v>
      </c>
      <c r="J1605" t="s">
        <v>70</v>
      </c>
      <c r="K1605" s="17">
        <v>57.220001000000003</v>
      </c>
      <c r="L1605" s="17">
        <v>6.8625547470507406E-3</v>
      </c>
      <c r="M1605" s="17">
        <v>0.38999900000000309</v>
      </c>
    </row>
    <row r="1606" spans="9:13">
      <c r="I1606" s="1">
        <v>43986</v>
      </c>
      <c r="J1606" t="s">
        <v>68</v>
      </c>
      <c r="K1606" s="17">
        <v>165</v>
      </c>
      <c r="L1606" s="17">
        <v>7.6335877862595417E-3</v>
      </c>
      <c r="M1606" s="17">
        <v>1.25</v>
      </c>
    </row>
    <row r="1607" spans="9:13">
      <c r="I1607" s="1">
        <v>43986</v>
      </c>
      <c r="J1607" t="s">
        <v>72</v>
      </c>
      <c r="K1607" s="17">
        <v>31.799999</v>
      </c>
      <c r="L1607" s="17">
        <v>9.2033957473817238E-3</v>
      </c>
      <c r="M1607" s="17">
        <v>0.28999899999999812</v>
      </c>
    </row>
    <row r="1608" spans="9:13">
      <c r="I1608" s="1">
        <v>43986</v>
      </c>
      <c r="J1608" t="s">
        <v>40</v>
      </c>
      <c r="K1608" s="17">
        <v>49.360001000000004</v>
      </c>
      <c r="L1608" s="17">
        <v>6.2648007262690986E-2</v>
      </c>
      <c r="M1608" s="17">
        <v>2.9100000000000037</v>
      </c>
    </row>
    <row r="1609" spans="9:13">
      <c r="I1609" s="1">
        <v>43985</v>
      </c>
      <c r="J1609" t="s">
        <v>68</v>
      </c>
      <c r="K1609" s="17">
        <v>163.75</v>
      </c>
      <c r="L1609" s="17">
        <v>-1.5037593984962405E-2</v>
      </c>
      <c r="M1609" s="17">
        <v>-2.5</v>
      </c>
    </row>
    <row r="1610" spans="9:13">
      <c r="I1610" s="1">
        <v>43985</v>
      </c>
      <c r="J1610" t="s">
        <v>44</v>
      </c>
      <c r="K1610" s="17">
        <v>230.16000400000001</v>
      </c>
      <c r="L1610" s="17">
        <v>-1.1000330822445954E-2</v>
      </c>
      <c r="M1610" s="17">
        <v>-2.559996999999953</v>
      </c>
    </row>
    <row r="1611" spans="9:13">
      <c r="I1611" s="1">
        <v>43985</v>
      </c>
      <c r="J1611" t="s">
        <v>56</v>
      </c>
      <c r="K1611" s="17">
        <v>156.779999</v>
      </c>
      <c r="L1611" s="17">
        <v>-4.508260698829699E-3</v>
      </c>
      <c r="M1611" s="17">
        <v>-0.71000599999999281</v>
      </c>
    </row>
    <row r="1612" spans="9:13">
      <c r="I1612" s="1">
        <v>43985</v>
      </c>
      <c r="J1612" t="s">
        <v>74</v>
      </c>
      <c r="K1612" s="17">
        <v>35.759997999999996</v>
      </c>
      <c r="L1612" s="17">
        <v>-2.7887060014306201E-3</v>
      </c>
      <c r="M1612" s="17">
        <v>-0.10000300000000806</v>
      </c>
    </row>
    <row r="1613" spans="9:13">
      <c r="I1613" s="1">
        <v>43985</v>
      </c>
      <c r="J1613" t="s">
        <v>42</v>
      </c>
      <c r="K1613" s="17">
        <v>1439.25</v>
      </c>
      <c r="L1613" s="17">
        <v>-2.1216374252576091E-3</v>
      </c>
      <c r="M1613" s="17">
        <v>-3.0600589999999102</v>
      </c>
    </row>
    <row r="1614" spans="9:13">
      <c r="I1614" s="1">
        <v>43985</v>
      </c>
      <c r="J1614" t="s">
        <v>37</v>
      </c>
      <c r="K1614" s="17">
        <v>2478.3999020000001</v>
      </c>
      <c r="L1614" s="17">
        <v>2.4227333707599352E-3</v>
      </c>
      <c r="M1614" s="17">
        <v>5.9899900000000343</v>
      </c>
    </row>
    <row r="1615" spans="9:13">
      <c r="I1615" s="1">
        <v>43985</v>
      </c>
      <c r="J1615" t="s">
        <v>60</v>
      </c>
      <c r="K1615" s="17">
        <v>185.36000100000001</v>
      </c>
      <c r="L1615" s="17">
        <v>2.4336000771488608E-3</v>
      </c>
      <c r="M1615" s="17">
        <v>0.44999699999999621</v>
      </c>
    </row>
    <row r="1616" spans="9:13">
      <c r="I1616" s="1">
        <v>43985</v>
      </c>
      <c r="J1616" t="s">
        <v>62</v>
      </c>
      <c r="K1616" s="17">
        <v>53.490002000000004</v>
      </c>
      <c r="L1616" s="17">
        <v>3.9414978217249498E-3</v>
      </c>
      <c r="M1616" s="17">
        <v>0.21000300000000749</v>
      </c>
    </row>
    <row r="1617" spans="9:13">
      <c r="I1617" s="1">
        <v>43985</v>
      </c>
      <c r="J1617" t="s">
        <v>52</v>
      </c>
      <c r="K1617" s="17">
        <v>174.990005</v>
      </c>
      <c r="L1617" s="17">
        <v>4.3621019195798907E-3</v>
      </c>
      <c r="M1617" s="17">
        <v>0.7600089999999966</v>
      </c>
    </row>
    <row r="1618" spans="9:13">
      <c r="I1618" s="1">
        <v>43985</v>
      </c>
      <c r="J1618" t="s">
        <v>58</v>
      </c>
      <c r="K1618" s="17">
        <v>81.279999000000004</v>
      </c>
      <c r="L1618" s="17">
        <v>5.505041201274802E-3</v>
      </c>
      <c r="M1618" s="17">
        <v>0.44500000000000739</v>
      </c>
    </row>
    <row r="1619" spans="9:13">
      <c r="I1619" s="1">
        <v>43985</v>
      </c>
      <c r="J1619" t="s">
        <v>70</v>
      </c>
      <c r="K1619" s="17">
        <v>56.830002</v>
      </c>
      <c r="L1619" s="17">
        <v>7.624113204818676E-3</v>
      </c>
      <c r="M1619" s="17">
        <v>0.42999999999999972</v>
      </c>
    </row>
    <row r="1620" spans="9:13">
      <c r="I1620" s="1">
        <v>43985</v>
      </c>
      <c r="J1620" t="s">
        <v>40</v>
      </c>
      <c r="K1620" s="17">
        <v>46.450001</v>
      </c>
      <c r="L1620" s="17">
        <v>1.0221857329273673E-2</v>
      </c>
      <c r="M1620" s="17">
        <v>0.47000100000000344</v>
      </c>
    </row>
    <row r="1621" spans="9:13">
      <c r="I1621" s="1">
        <v>43985</v>
      </c>
      <c r="J1621" t="s">
        <v>76</v>
      </c>
      <c r="K1621" s="17">
        <v>136.58000200000001</v>
      </c>
      <c r="L1621" s="17">
        <v>1.185365274421854E-2</v>
      </c>
      <c r="M1621" s="17">
        <v>1.6000060000000076</v>
      </c>
    </row>
    <row r="1622" spans="9:13">
      <c r="I1622" s="1">
        <v>43985</v>
      </c>
      <c r="J1622" t="s">
        <v>72</v>
      </c>
      <c r="K1622" s="17">
        <v>31.51</v>
      </c>
      <c r="L1622" s="17">
        <v>1.6779606324620947E-2</v>
      </c>
      <c r="M1622" s="17">
        <v>0.52000000000000313</v>
      </c>
    </row>
    <row r="1623" spans="9:13">
      <c r="I1623" s="1">
        <v>43985</v>
      </c>
      <c r="J1623" t="s">
        <v>46</v>
      </c>
      <c r="K1623" s="17">
        <v>218.61000099999998</v>
      </c>
      <c r="L1623" s="17">
        <v>1.9969201511974861E-2</v>
      </c>
      <c r="M1623" s="17">
        <v>4.2799989999999752</v>
      </c>
    </row>
    <row r="1624" spans="9:13">
      <c r="I1624" s="1">
        <v>43985</v>
      </c>
      <c r="J1624" t="s">
        <v>50</v>
      </c>
      <c r="K1624" s="17">
        <v>133.55999800000001</v>
      </c>
      <c r="L1624" s="17">
        <v>2.3762002404307613E-2</v>
      </c>
      <c r="M1624" s="17">
        <v>3.0999909999999886</v>
      </c>
    </row>
    <row r="1625" spans="9:13">
      <c r="I1625" s="1">
        <v>43985</v>
      </c>
      <c r="J1625" t="s">
        <v>64</v>
      </c>
      <c r="K1625" s="17">
        <v>129.050003</v>
      </c>
      <c r="L1625" s="17">
        <v>2.4206373015873046E-2</v>
      </c>
      <c r="M1625" s="17">
        <v>3.0500030000000038</v>
      </c>
    </row>
    <row r="1626" spans="9:13">
      <c r="I1626" s="1">
        <v>43985</v>
      </c>
      <c r="J1626" t="s">
        <v>66</v>
      </c>
      <c r="K1626" s="17">
        <v>11.265000000000001</v>
      </c>
      <c r="L1626" s="17">
        <v>2.5956284153005476E-2</v>
      </c>
      <c r="M1626" s="17">
        <v>0.28500000000000014</v>
      </c>
    </row>
    <row r="1627" spans="9:13">
      <c r="I1627" s="1">
        <v>43985</v>
      </c>
      <c r="J1627" t="s">
        <v>48</v>
      </c>
      <c r="K1627" s="17">
        <v>112.449997</v>
      </c>
      <c r="L1627" s="17">
        <v>4.8680349286197445E-2</v>
      </c>
      <c r="M1627" s="17">
        <v>5.2199939999999998</v>
      </c>
    </row>
    <row r="1628" spans="9:13">
      <c r="I1628" s="1">
        <v>43985</v>
      </c>
      <c r="J1628" t="s">
        <v>54</v>
      </c>
      <c r="K1628" s="17">
        <v>34.880001</v>
      </c>
      <c r="L1628" s="17">
        <v>8.1215225121836779E-2</v>
      </c>
      <c r="M1628" s="17">
        <v>2.6200030000000041</v>
      </c>
    </row>
    <row r="1629" spans="9:13">
      <c r="I1629" s="1">
        <v>43984</v>
      </c>
      <c r="J1629" t="s">
        <v>52</v>
      </c>
      <c r="K1629" s="17">
        <v>174.229996</v>
      </c>
      <c r="L1629" s="17">
        <v>-1.2077596892279508E-2</v>
      </c>
      <c r="M1629" s="17">
        <v>-2.1300050000000113</v>
      </c>
    </row>
    <row r="1630" spans="9:13">
      <c r="I1630" s="1">
        <v>43984</v>
      </c>
      <c r="J1630" t="s">
        <v>66</v>
      </c>
      <c r="K1630" s="17">
        <v>10.98</v>
      </c>
      <c r="L1630" s="17">
        <v>-5.4347826086955367E-3</v>
      </c>
      <c r="M1630" s="17">
        <v>-5.9999999999998721E-2</v>
      </c>
    </row>
    <row r="1631" spans="9:13">
      <c r="I1631" s="1">
        <v>43984</v>
      </c>
      <c r="J1631" t="s">
        <v>76</v>
      </c>
      <c r="K1631" s="17">
        <v>134.979996</v>
      </c>
      <c r="L1631" s="17">
        <v>-2.5126439728901584E-3</v>
      </c>
      <c r="M1631" s="17">
        <v>-0.34001100000000406</v>
      </c>
    </row>
    <row r="1632" spans="9:13">
      <c r="I1632" s="1">
        <v>43984</v>
      </c>
      <c r="J1632" t="s">
        <v>37</v>
      </c>
      <c r="K1632" s="17">
        <v>2472.4099120000001</v>
      </c>
      <c r="L1632" s="17">
        <v>5.5437102530903092E-4</v>
      </c>
      <c r="M1632" s="17">
        <v>1.3698730000000978</v>
      </c>
    </row>
    <row r="1633" spans="9:13">
      <c r="I1633" s="1">
        <v>43984</v>
      </c>
      <c r="J1633" t="s">
        <v>48</v>
      </c>
      <c r="K1633" s="17">
        <v>107.230003</v>
      </c>
      <c r="L1633" s="17">
        <v>1.213865568886351E-3</v>
      </c>
      <c r="M1633" s="17">
        <v>0.13000499999999704</v>
      </c>
    </row>
    <row r="1634" spans="9:13">
      <c r="I1634" s="1">
        <v>43984</v>
      </c>
      <c r="J1634" t="s">
        <v>72</v>
      </c>
      <c r="K1634" s="17">
        <v>30.99</v>
      </c>
      <c r="L1634" s="17">
        <v>1.9398642095052932E-3</v>
      </c>
      <c r="M1634" s="17">
        <v>5.9999999999998721E-2</v>
      </c>
    </row>
    <row r="1635" spans="9:13">
      <c r="I1635" s="1">
        <v>43984</v>
      </c>
      <c r="J1635" t="s">
        <v>44</v>
      </c>
      <c r="K1635" s="17">
        <v>232.72000099999997</v>
      </c>
      <c r="L1635" s="17">
        <v>3.4927212540600576E-3</v>
      </c>
      <c r="M1635" s="17">
        <v>0.809996999999953</v>
      </c>
    </row>
    <row r="1636" spans="9:13">
      <c r="I1636" s="1">
        <v>43984</v>
      </c>
      <c r="J1636" t="s">
        <v>74</v>
      </c>
      <c r="K1636" s="17">
        <v>35.860001000000004</v>
      </c>
      <c r="L1636" s="17">
        <v>3.6384270920796851E-3</v>
      </c>
      <c r="M1636" s="17">
        <v>0.13000100000000714</v>
      </c>
    </row>
    <row r="1637" spans="9:13">
      <c r="I1637" s="1">
        <v>43984</v>
      </c>
      <c r="J1637" t="s">
        <v>62</v>
      </c>
      <c r="K1637" s="17">
        <v>53.279998999999997</v>
      </c>
      <c r="L1637" s="17">
        <v>4.146211757515738E-3</v>
      </c>
      <c r="M1637" s="17">
        <v>0.21999799999999681</v>
      </c>
    </row>
    <row r="1638" spans="9:13">
      <c r="I1638" s="1">
        <v>43984</v>
      </c>
      <c r="J1638" t="s">
        <v>58</v>
      </c>
      <c r="K1638" s="17">
        <v>80.834998999999996</v>
      </c>
      <c r="L1638" s="17">
        <v>4.6294483857834256E-3</v>
      </c>
      <c r="M1638" s="17">
        <v>0.37249699999999564</v>
      </c>
    </row>
    <row r="1639" spans="9:13">
      <c r="I1639" s="1">
        <v>43984</v>
      </c>
      <c r="J1639" t="s">
        <v>42</v>
      </c>
      <c r="K1639" s="17">
        <v>1442.3100589999999</v>
      </c>
      <c r="L1639" s="17">
        <v>5.1851833447809272E-3</v>
      </c>
      <c r="M1639" s="17">
        <v>7.440063999999893</v>
      </c>
    </row>
    <row r="1640" spans="9:13">
      <c r="I1640" s="1">
        <v>43984</v>
      </c>
      <c r="J1640" t="s">
        <v>64</v>
      </c>
      <c r="K1640" s="17">
        <v>126</v>
      </c>
      <c r="L1640" s="17">
        <v>8.8878293609402376E-3</v>
      </c>
      <c r="M1640" s="17">
        <v>1.1100009999999969</v>
      </c>
    </row>
    <row r="1641" spans="9:13">
      <c r="I1641" s="1">
        <v>43984</v>
      </c>
      <c r="J1641" t="s">
        <v>70</v>
      </c>
      <c r="K1641" s="17">
        <v>56.400002000000001</v>
      </c>
      <c r="L1641" s="17">
        <v>1.111514899812035E-2</v>
      </c>
      <c r="M1641" s="17">
        <v>0.62000300000000408</v>
      </c>
    </row>
    <row r="1642" spans="9:13">
      <c r="I1642" s="1">
        <v>43984</v>
      </c>
      <c r="J1642" t="s">
        <v>60</v>
      </c>
      <c r="K1642" s="17">
        <v>184.91000400000001</v>
      </c>
      <c r="L1642" s="17">
        <v>1.1376699541905641E-2</v>
      </c>
      <c r="M1642" s="17">
        <v>2.0800020000000075</v>
      </c>
    </row>
    <row r="1643" spans="9:13">
      <c r="I1643" s="1">
        <v>43984</v>
      </c>
      <c r="J1643" t="s">
        <v>54</v>
      </c>
      <c r="K1643" s="17">
        <v>32.259997999999996</v>
      </c>
      <c r="L1643" s="17">
        <v>1.1602352198254895E-2</v>
      </c>
      <c r="M1643" s="17">
        <v>0.36999899999999641</v>
      </c>
    </row>
    <row r="1644" spans="9:13">
      <c r="I1644" s="1">
        <v>43984</v>
      </c>
      <c r="J1644" t="s">
        <v>50</v>
      </c>
      <c r="K1644" s="17">
        <v>130.46000700000002</v>
      </c>
      <c r="L1644" s="17">
        <v>1.5174010395067054E-2</v>
      </c>
      <c r="M1644" s="17">
        <v>1.9500120000000152</v>
      </c>
    </row>
    <row r="1645" spans="9:13">
      <c r="I1645" s="1">
        <v>43984</v>
      </c>
      <c r="J1645" t="s">
        <v>40</v>
      </c>
      <c r="K1645" s="17">
        <v>45.98</v>
      </c>
      <c r="L1645" s="17">
        <v>1.7256614662464202E-2</v>
      </c>
      <c r="M1645" s="17">
        <v>0.77999899999999656</v>
      </c>
    </row>
    <row r="1646" spans="9:13">
      <c r="I1646" s="1">
        <v>43984</v>
      </c>
      <c r="J1646" t="s">
        <v>56</v>
      </c>
      <c r="K1646" s="17">
        <v>157.490005</v>
      </c>
      <c r="L1646" s="17">
        <v>1.9154895613504745E-2</v>
      </c>
      <c r="M1646" s="17">
        <v>2.9600059999999928</v>
      </c>
    </row>
    <row r="1647" spans="9:13">
      <c r="I1647" s="1">
        <v>43984</v>
      </c>
      <c r="J1647" t="s">
        <v>68</v>
      </c>
      <c r="K1647" s="17">
        <v>166.25</v>
      </c>
      <c r="L1647" s="17">
        <v>2.3391831764699902E-2</v>
      </c>
      <c r="M1647" s="17">
        <v>3.8000030000000038</v>
      </c>
    </row>
    <row r="1648" spans="9:13">
      <c r="I1648" s="1">
        <v>43984</v>
      </c>
      <c r="J1648" t="s">
        <v>46</v>
      </c>
      <c r="K1648" s="17">
        <v>214.33000200000001</v>
      </c>
      <c r="L1648" s="17">
        <v>3.7565932792944151E-2</v>
      </c>
      <c r="M1648" s="17">
        <v>7.7599950000000035</v>
      </c>
    </row>
    <row r="1649" spans="9:13">
      <c r="I1649" s="1">
        <v>43983</v>
      </c>
      <c r="J1649" t="s">
        <v>70</v>
      </c>
      <c r="K1649" s="17">
        <v>55.779998999999997</v>
      </c>
      <c r="L1649" s="17">
        <v>-2.7884314606407962E-2</v>
      </c>
      <c r="M1649" s="17">
        <v>-1.6000020000000035</v>
      </c>
    </row>
    <row r="1650" spans="9:13">
      <c r="I1650" s="1">
        <v>43983</v>
      </c>
      <c r="J1650" t="s">
        <v>62</v>
      </c>
      <c r="K1650" s="17">
        <v>53.060001</v>
      </c>
      <c r="L1650" s="17">
        <v>-1.3204370466803112E-2</v>
      </c>
      <c r="M1650" s="17">
        <v>-0.70999900000000338</v>
      </c>
    </row>
    <row r="1651" spans="9:13">
      <c r="I1651" s="1">
        <v>43983</v>
      </c>
      <c r="J1651" t="s">
        <v>40</v>
      </c>
      <c r="K1651" s="17">
        <v>45.200001</v>
      </c>
      <c r="L1651" s="17">
        <v>-7.4659638237602015E-3</v>
      </c>
      <c r="M1651" s="17">
        <v>-0.34000000000000341</v>
      </c>
    </row>
    <row r="1652" spans="9:13">
      <c r="I1652" s="1">
        <v>43983</v>
      </c>
      <c r="J1652" t="s">
        <v>46</v>
      </c>
      <c r="K1652" s="17">
        <v>206.570007</v>
      </c>
      <c r="L1652" s="17">
        <v>-3.9538647184235E-3</v>
      </c>
      <c r="M1652" s="17">
        <v>-0.81999199999998496</v>
      </c>
    </row>
    <row r="1653" spans="9:13">
      <c r="I1653" s="1">
        <v>43983</v>
      </c>
      <c r="J1653" t="s">
        <v>56</v>
      </c>
      <c r="K1653" s="17">
        <v>154.529999</v>
      </c>
      <c r="L1653" s="17">
        <v>-3.0965487096493347E-3</v>
      </c>
      <c r="M1653" s="17">
        <v>-0.47999599999999987</v>
      </c>
    </row>
    <row r="1654" spans="9:13">
      <c r="I1654" s="1">
        <v>43983</v>
      </c>
      <c r="J1654" t="s">
        <v>60</v>
      </c>
      <c r="K1654" s="17">
        <v>182.83000200000001</v>
      </c>
      <c r="L1654" s="17">
        <v>-2.2919399727148299E-3</v>
      </c>
      <c r="M1654" s="17">
        <v>-0.41999799999999254</v>
      </c>
    </row>
    <row r="1655" spans="9:13">
      <c r="I1655" s="1">
        <v>43983</v>
      </c>
      <c r="J1655" t="s">
        <v>64</v>
      </c>
      <c r="K1655" s="17">
        <v>124.889999</v>
      </c>
      <c r="L1655" s="17">
        <v>-8.0088069173910357E-5</v>
      </c>
      <c r="M1655" s="17">
        <v>-1.0002999999997542E-2</v>
      </c>
    </row>
    <row r="1656" spans="9:13">
      <c r="I1656" s="1">
        <v>43983</v>
      </c>
      <c r="J1656" t="s">
        <v>42</v>
      </c>
      <c r="K1656" s="17">
        <v>1434.869995</v>
      </c>
      <c r="L1656" s="17">
        <v>9.4172036746308291E-4</v>
      </c>
      <c r="M1656" s="17">
        <v>1.3499750000000859</v>
      </c>
    </row>
    <row r="1657" spans="9:13">
      <c r="I1657" s="1">
        <v>43983</v>
      </c>
      <c r="J1657" t="s">
        <v>72</v>
      </c>
      <c r="K1657" s="17">
        <v>30.93</v>
      </c>
      <c r="L1657" s="17">
        <v>2.2682760120454715E-3</v>
      </c>
      <c r="M1657" s="17">
        <v>6.9998999999999256E-2</v>
      </c>
    </row>
    <row r="1658" spans="9:13">
      <c r="I1658" s="1">
        <v>43983</v>
      </c>
      <c r="J1658" t="s">
        <v>50</v>
      </c>
      <c r="K1658" s="17">
        <v>128.509995</v>
      </c>
      <c r="L1658" s="17">
        <v>3.2005384917780247E-3</v>
      </c>
      <c r="M1658" s="17">
        <v>0.40998899999999594</v>
      </c>
    </row>
    <row r="1659" spans="9:13">
      <c r="I1659" s="1">
        <v>43983</v>
      </c>
      <c r="J1659" t="s">
        <v>48</v>
      </c>
      <c r="K1659" s="17">
        <v>107.099998</v>
      </c>
      <c r="L1659" s="17">
        <v>5.1618487518953473E-3</v>
      </c>
      <c r="M1659" s="17">
        <v>0.54999499999999557</v>
      </c>
    </row>
    <row r="1660" spans="9:13">
      <c r="I1660" s="1">
        <v>43983</v>
      </c>
      <c r="J1660" t="s">
        <v>52</v>
      </c>
      <c r="K1660" s="17">
        <v>176.36000100000001</v>
      </c>
      <c r="L1660" s="17">
        <v>8.9822533490234186E-3</v>
      </c>
      <c r="M1660" s="17">
        <v>1.5700080000000298</v>
      </c>
    </row>
    <row r="1661" spans="9:13">
      <c r="I1661" s="1">
        <v>43983</v>
      </c>
      <c r="J1661" t="s">
        <v>37</v>
      </c>
      <c r="K1661" s="17">
        <v>2471.040039</v>
      </c>
      <c r="L1661" s="17">
        <v>1.1738565666376266E-2</v>
      </c>
      <c r="M1661" s="17">
        <v>28.669921999999588</v>
      </c>
    </row>
    <row r="1662" spans="9:13">
      <c r="I1662" s="1">
        <v>43983</v>
      </c>
      <c r="J1662" t="s">
        <v>58</v>
      </c>
      <c r="K1662" s="17">
        <v>80.462502000000001</v>
      </c>
      <c r="L1662" s="17">
        <v>1.2297930272404523E-2</v>
      </c>
      <c r="M1662" s="17">
        <v>0.97750100000000373</v>
      </c>
    </row>
    <row r="1663" spans="9:13">
      <c r="I1663" s="1">
        <v>43983</v>
      </c>
      <c r="J1663" t="s">
        <v>74</v>
      </c>
      <c r="K1663" s="17">
        <v>35.729999999999997</v>
      </c>
      <c r="L1663" s="17">
        <v>1.6211604095563149E-2</v>
      </c>
      <c r="M1663" s="17">
        <v>0.57000000000000028</v>
      </c>
    </row>
    <row r="1664" spans="9:13">
      <c r="I1664" s="1">
        <v>43983</v>
      </c>
      <c r="J1664" t="s">
        <v>76</v>
      </c>
      <c r="K1664" s="17">
        <v>135.320007</v>
      </c>
      <c r="L1664" s="17">
        <v>1.7290655020578739E-2</v>
      </c>
      <c r="M1664" s="17">
        <v>2.3000030000000038</v>
      </c>
    </row>
    <row r="1665" spans="9:13">
      <c r="I1665" s="1">
        <v>43983</v>
      </c>
      <c r="J1665" t="s">
        <v>66</v>
      </c>
      <c r="K1665" s="17">
        <v>11.04</v>
      </c>
      <c r="L1665" s="17">
        <v>1.7980636237897508E-2</v>
      </c>
      <c r="M1665" s="17">
        <v>0.19499999999999851</v>
      </c>
    </row>
    <row r="1666" spans="9:13">
      <c r="I1666" s="1">
        <v>43983</v>
      </c>
      <c r="J1666" t="s">
        <v>68</v>
      </c>
      <c r="K1666" s="17">
        <v>162.449997</v>
      </c>
      <c r="L1666" s="17">
        <v>2.5568201726068274E-2</v>
      </c>
      <c r="M1666" s="17">
        <v>4.0500030000000038</v>
      </c>
    </row>
    <row r="1667" spans="9:13">
      <c r="I1667" s="1">
        <v>43983</v>
      </c>
      <c r="J1667" t="s">
        <v>54</v>
      </c>
      <c r="K1667" s="17">
        <v>31.889999</v>
      </c>
      <c r="L1667" s="17">
        <v>2.970616821782919E-2</v>
      </c>
      <c r="M1667" s="17">
        <v>0.92000000000000171</v>
      </c>
    </row>
    <row r="1668" spans="9:13">
      <c r="I1668" s="1">
        <v>43983</v>
      </c>
      <c r="J1668" t="s">
        <v>44</v>
      </c>
      <c r="K1668" s="17">
        <v>231.91000400000001</v>
      </c>
      <c r="L1668" s="17">
        <v>3.0299027594278469E-2</v>
      </c>
      <c r="M1668" s="17">
        <v>6.8200080000000298</v>
      </c>
    </row>
    <row r="1669" spans="9:13">
      <c r="I1669" s="1">
        <v>43980</v>
      </c>
      <c r="J1669" t="s">
        <v>52</v>
      </c>
      <c r="K1669" s="17">
        <v>174.78999299999998</v>
      </c>
      <c r="L1669" s="17">
        <v>-3.4842699011285651E-2</v>
      </c>
      <c r="M1669" s="17">
        <v>-6.3100130000000263</v>
      </c>
    </row>
    <row r="1670" spans="9:13">
      <c r="I1670" s="1">
        <v>43980</v>
      </c>
      <c r="J1670" t="s">
        <v>54</v>
      </c>
      <c r="K1670" s="17">
        <v>30.969998999999998</v>
      </c>
      <c r="L1670" s="17">
        <v>-1.9936740506329226E-2</v>
      </c>
      <c r="M1670" s="17">
        <v>-0.63000100000000359</v>
      </c>
    </row>
    <row r="1671" spans="9:13">
      <c r="I1671" s="1">
        <v>43980</v>
      </c>
      <c r="J1671" t="s">
        <v>76</v>
      </c>
      <c r="K1671" s="17">
        <v>133.020004</v>
      </c>
      <c r="L1671" s="17">
        <v>-8.3494483998019769E-3</v>
      </c>
      <c r="M1671" s="17">
        <v>-1.1199949999999887</v>
      </c>
    </row>
    <row r="1672" spans="9:13">
      <c r="I1672" s="1">
        <v>43980</v>
      </c>
      <c r="J1672" t="s">
        <v>72</v>
      </c>
      <c r="K1672" s="17">
        <v>30.860001</v>
      </c>
      <c r="L1672" s="17">
        <v>-6.4390858480065389E-3</v>
      </c>
      <c r="M1672" s="17">
        <v>-0.19999799999999723</v>
      </c>
    </row>
    <row r="1673" spans="9:13">
      <c r="I1673" s="1">
        <v>43980</v>
      </c>
      <c r="J1673" t="s">
        <v>44</v>
      </c>
      <c r="K1673" s="17">
        <v>225.08999599999999</v>
      </c>
      <c r="L1673" s="17">
        <v>-1.6411380666727523E-3</v>
      </c>
      <c r="M1673" s="17">
        <v>-0.3700110000000052</v>
      </c>
    </row>
    <row r="1674" spans="9:13">
      <c r="I1674" s="1">
        <v>43980</v>
      </c>
      <c r="J1674" t="s">
        <v>58</v>
      </c>
      <c r="K1674" s="17">
        <v>79.485000999999997</v>
      </c>
      <c r="L1674" s="17">
        <v>-9.7406441476830278E-4</v>
      </c>
      <c r="M1674" s="17">
        <v>-7.7499000000003093E-2</v>
      </c>
    </row>
    <row r="1675" spans="9:13">
      <c r="I1675" s="1">
        <v>43980</v>
      </c>
      <c r="J1675" t="s">
        <v>48</v>
      </c>
      <c r="K1675" s="17">
        <v>106.550003</v>
      </c>
      <c r="L1675" s="17">
        <v>2.1633088788563827E-3</v>
      </c>
      <c r="M1675" s="17">
        <v>0.23000300000001062</v>
      </c>
    </row>
    <row r="1676" spans="9:13">
      <c r="I1676" s="1">
        <v>43980</v>
      </c>
      <c r="J1676" t="s">
        <v>62</v>
      </c>
      <c r="K1676" s="17">
        <v>53.77</v>
      </c>
      <c r="L1676" s="17">
        <v>2.7974823349027509E-3</v>
      </c>
      <c r="M1676" s="17">
        <v>0.15000100000000316</v>
      </c>
    </row>
    <row r="1677" spans="9:13">
      <c r="I1677" s="1">
        <v>43980</v>
      </c>
      <c r="J1677" t="s">
        <v>64</v>
      </c>
      <c r="K1677" s="17">
        <v>124.900002</v>
      </c>
      <c r="L1677" s="17">
        <v>2.9711957196755213E-3</v>
      </c>
      <c r="M1677" s="17">
        <v>0.37000299999999697</v>
      </c>
    </row>
    <row r="1678" spans="9:13">
      <c r="I1678" s="1">
        <v>43980</v>
      </c>
      <c r="J1678" t="s">
        <v>66</v>
      </c>
      <c r="K1678" s="17">
        <v>10.845000000000001</v>
      </c>
      <c r="L1678" s="17">
        <v>6.0296846011132915E-3</v>
      </c>
      <c r="M1678" s="17">
        <v>6.5000000000001279E-2</v>
      </c>
    </row>
    <row r="1679" spans="9:13">
      <c r="I1679" s="1">
        <v>43980</v>
      </c>
      <c r="J1679" t="s">
        <v>60</v>
      </c>
      <c r="K1679" s="17">
        <v>183.25</v>
      </c>
      <c r="L1679" s="17">
        <v>1.0198489863235649E-2</v>
      </c>
      <c r="M1679" s="17">
        <v>1.8500060000000076</v>
      </c>
    </row>
    <row r="1680" spans="9:13">
      <c r="I1680" s="1">
        <v>43980</v>
      </c>
      <c r="J1680" t="s">
        <v>42</v>
      </c>
      <c r="K1680" s="17">
        <v>1433.5200199999999</v>
      </c>
      <c r="L1680" s="17">
        <v>1.0773938196454252E-2</v>
      </c>
      <c r="M1680" s="17">
        <v>15.280029999999897</v>
      </c>
    </row>
    <row r="1681" spans="9:13">
      <c r="I1681" s="1">
        <v>43980</v>
      </c>
      <c r="J1681" t="s">
        <v>74</v>
      </c>
      <c r="K1681" s="17">
        <v>35.159999999999997</v>
      </c>
      <c r="L1681" s="17">
        <v>1.1798561151079039E-2</v>
      </c>
      <c r="M1681" s="17">
        <v>0.40999999999999659</v>
      </c>
    </row>
    <row r="1682" spans="9:13">
      <c r="I1682" s="1">
        <v>43980</v>
      </c>
      <c r="J1682" t="s">
        <v>68</v>
      </c>
      <c r="K1682" s="17">
        <v>158.39999399999999</v>
      </c>
      <c r="L1682" s="17">
        <v>1.2464027084640955E-2</v>
      </c>
      <c r="M1682" s="17">
        <v>1.9499969999999962</v>
      </c>
    </row>
    <row r="1683" spans="9:13">
      <c r="I1683" s="1">
        <v>43980</v>
      </c>
      <c r="J1683" t="s">
        <v>37</v>
      </c>
      <c r="K1683" s="17">
        <v>2442.3701170000004</v>
      </c>
      <c r="L1683" s="17">
        <v>1.7187962731906276E-2</v>
      </c>
      <c r="M1683" s="17">
        <v>41.270019000000502</v>
      </c>
    </row>
    <row r="1684" spans="9:13">
      <c r="I1684" s="1">
        <v>43980</v>
      </c>
      <c r="J1684" t="s">
        <v>40</v>
      </c>
      <c r="K1684" s="17">
        <v>45.540001000000004</v>
      </c>
      <c r="L1684" s="17">
        <v>2.9617929007461158E-2</v>
      </c>
      <c r="M1684" s="17">
        <v>1.3100010000000069</v>
      </c>
    </row>
    <row r="1685" spans="9:13">
      <c r="I1685" s="1">
        <v>43980</v>
      </c>
      <c r="J1685" t="s">
        <v>70</v>
      </c>
      <c r="K1685" s="17">
        <v>57.380001</v>
      </c>
      <c r="L1685" s="17">
        <v>2.9791815689306906E-2</v>
      </c>
      <c r="M1685" s="17">
        <v>1.6599999999999966</v>
      </c>
    </row>
    <row r="1686" spans="9:13">
      <c r="I1686" s="1">
        <v>43980</v>
      </c>
      <c r="J1686" t="s">
        <v>50</v>
      </c>
      <c r="K1686" s="17">
        <v>128.10000600000001</v>
      </c>
      <c r="L1686" s="17">
        <v>3.615634642456559E-2</v>
      </c>
      <c r="M1686" s="17">
        <v>4.4700090000000046</v>
      </c>
    </row>
    <row r="1687" spans="9:13">
      <c r="I1687" s="1">
        <v>43980</v>
      </c>
      <c r="J1687" t="s">
        <v>46</v>
      </c>
      <c r="K1687" s="17">
        <v>207.38999899999999</v>
      </c>
      <c r="L1687" s="17">
        <v>3.9600951436138329E-2</v>
      </c>
      <c r="M1687" s="17">
        <v>7.8999939999999924</v>
      </c>
    </row>
    <row r="1688" spans="9:13">
      <c r="I1688" s="1">
        <v>43980</v>
      </c>
      <c r="J1688" t="s">
        <v>56</v>
      </c>
      <c r="K1688" s="17">
        <v>155.009995</v>
      </c>
      <c r="L1688" s="17">
        <v>4.180390007814587E-2</v>
      </c>
      <c r="M1688" s="17">
        <v>6.2200020000000222</v>
      </c>
    </row>
    <row r="1689" spans="9:13">
      <c r="I1689" s="1">
        <v>43979</v>
      </c>
      <c r="J1689" t="s">
        <v>54</v>
      </c>
      <c r="K1689" s="17">
        <v>31.6</v>
      </c>
      <c r="L1689" s="17">
        <v>-4.4451164197157507E-2</v>
      </c>
      <c r="M1689" s="17">
        <v>-1.4699999999999989</v>
      </c>
    </row>
    <row r="1690" spans="9:13">
      <c r="I1690" s="1">
        <v>43979</v>
      </c>
      <c r="J1690" t="s">
        <v>72</v>
      </c>
      <c r="K1690" s="17">
        <v>31.059998999999998</v>
      </c>
      <c r="L1690" s="17">
        <v>-2.4803799058084889E-2</v>
      </c>
      <c r="M1690" s="17">
        <v>-0.79000100000000373</v>
      </c>
    </row>
    <row r="1691" spans="9:13">
      <c r="I1691" s="1">
        <v>43979</v>
      </c>
      <c r="J1691" t="s">
        <v>48</v>
      </c>
      <c r="K1691" s="17">
        <v>106.32</v>
      </c>
      <c r="L1691" s="17">
        <v>-1.7556837760517145E-2</v>
      </c>
      <c r="M1691" s="17">
        <v>-1.9000010000000032</v>
      </c>
    </row>
    <row r="1692" spans="9:13">
      <c r="I1692" s="1">
        <v>43979</v>
      </c>
      <c r="J1692" t="s">
        <v>44</v>
      </c>
      <c r="K1692" s="17">
        <v>225.46000699999999</v>
      </c>
      <c r="L1692" s="17">
        <v>-1.6060015781007429E-2</v>
      </c>
      <c r="M1692" s="17">
        <v>-3.679992000000027</v>
      </c>
    </row>
    <row r="1693" spans="9:13">
      <c r="I1693" s="1">
        <v>43979</v>
      </c>
      <c r="J1693" t="s">
        <v>46</v>
      </c>
      <c r="K1693" s="17">
        <v>199.490005</v>
      </c>
      <c r="L1693" s="17">
        <v>-8.4003780634389399E-3</v>
      </c>
      <c r="M1693" s="17">
        <v>-1.6899879999999996</v>
      </c>
    </row>
    <row r="1694" spans="9:13">
      <c r="I1694" s="1">
        <v>43979</v>
      </c>
      <c r="J1694" t="s">
        <v>64</v>
      </c>
      <c r="K1694" s="17">
        <v>124.529999</v>
      </c>
      <c r="L1694" s="17">
        <v>-8.0452604106638487E-3</v>
      </c>
      <c r="M1694" s="17">
        <v>-1.0100020000000001</v>
      </c>
    </row>
    <row r="1695" spans="9:13">
      <c r="I1695" s="1">
        <v>43979</v>
      </c>
      <c r="J1695" t="s">
        <v>37</v>
      </c>
      <c r="K1695" s="17">
        <v>2401.1000979999999</v>
      </c>
      <c r="L1695" s="17">
        <v>-3.8540632065287789E-3</v>
      </c>
      <c r="M1695" s="17">
        <v>-9.2897950000001401</v>
      </c>
    </row>
    <row r="1696" spans="9:13">
      <c r="I1696" s="1">
        <v>43979</v>
      </c>
      <c r="J1696" t="s">
        <v>60</v>
      </c>
      <c r="K1696" s="17">
        <v>181.39999399999999</v>
      </c>
      <c r="L1696" s="17">
        <v>-2.2551235053641819E-3</v>
      </c>
      <c r="M1696" s="17">
        <v>-0.41000400000001491</v>
      </c>
    </row>
    <row r="1697" spans="9:13">
      <c r="I1697" s="1">
        <v>43979</v>
      </c>
      <c r="J1697" t="s">
        <v>42</v>
      </c>
      <c r="K1697" s="17">
        <v>1418.23999</v>
      </c>
      <c r="L1697" s="17">
        <v>-1.436363927074538E-3</v>
      </c>
      <c r="M1697" s="17">
        <v>-2.0400389999999788</v>
      </c>
    </row>
    <row r="1698" spans="9:13">
      <c r="I1698" s="1">
        <v>43979</v>
      </c>
      <c r="J1698" t="s">
        <v>58</v>
      </c>
      <c r="K1698" s="17">
        <v>79.5625</v>
      </c>
      <c r="L1698" s="17">
        <v>4.4014965591272613E-4</v>
      </c>
      <c r="M1698" s="17">
        <v>3.5004000000000701E-2</v>
      </c>
    </row>
    <row r="1699" spans="9:13">
      <c r="I1699" s="1">
        <v>43979</v>
      </c>
      <c r="J1699" t="s">
        <v>74</v>
      </c>
      <c r="K1699" s="17">
        <v>34.75</v>
      </c>
      <c r="L1699" s="17">
        <v>5.7587100489499363E-4</v>
      </c>
      <c r="M1699" s="17">
        <v>2.0000000000003126E-2</v>
      </c>
    </row>
    <row r="1700" spans="9:13">
      <c r="I1700" s="1">
        <v>43979</v>
      </c>
      <c r="J1700" t="s">
        <v>40</v>
      </c>
      <c r="K1700" s="17">
        <v>44.23</v>
      </c>
      <c r="L1700" s="17">
        <v>1.8119591478160349E-3</v>
      </c>
      <c r="M1700" s="17">
        <v>7.9997999999996239E-2</v>
      </c>
    </row>
    <row r="1701" spans="9:13">
      <c r="I1701" s="1">
        <v>43979</v>
      </c>
      <c r="J1701" t="s">
        <v>50</v>
      </c>
      <c r="K1701" s="17">
        <v>123.629997</v>
      </c>
      <c r="L1701" s="17">
        <v>5.2853633448033547E-3</v>
      </c>
      <c r="M1701" s="17">
        <v>0.64999400000000662</v>
      </c>
    </row>
    <row r="1702" spans="9:13">
      <c r="I1702" s="1">
        <v>43979</v>
      </c>
      <c r="J1702" t="s">
        <v>62</v>
      </c>
      <c r="K1702" s="17">
        <v>53.619999</v>
      </c>
      <c r="L1702" s="17">
        <v>7.8946990997236944E-3</v>
      </c>
      <c r="M1702" s="17">
        <v>0.41999799999999965</v>
      </c>
    </row>
    <row r="1703" spans="9:13">
      <c r="I1703" s="1">
        <v>43979</v>
      </c>
      <c r="J1703" t="s">
        <v>70</v>
      </c>
      <c r="K1703" s="17">
        <v>55.720001000000003</v>
      </c>
      <c r="L1703" s="17">
        <v>1.0518716186411384E-2</v>
      </c>
      <c r="M1703" s="17">
        <v>0.58000200000000746</v>
      </c>
    </row>
    <row r="1704" spans="9:13">
      <c r="I1704" s="1">
        <v>43979</v>
      </c>
      <c r="J1704" t="s">
        <v>56</v>
      </c>
      <c r="K1704" s="17">
        <v>148.78999299999998</v>
      </c>
      <c r="L1704" s="17">
        <v>1.9388776817474133E-2</v>
      </c>
      <c r="M1704" s="17">
        <v>2.8299859999999626</v>
      </c>
    </row>
    <row r="1705" spans="9:13">
      <c r="I1705" s="1">
        <v>43979</v>
      </c>
      <c r="J1705" t="s">
        <v>76</v>
      </c>
      <c r="K1705" s="17">
        <v>134.13999899999999</v>
      </c>
      <c r="L1705" s="17">
        <v>2.1007717270219144E-2</v>
      </c>
      <c r="M1705" s="17">
        <v>2.7599939999999776</v>
      </c>
    </row>
    <row r="1706" spans="9:13">
      <c r="I1706" s="1">
        <v>43979</v>
      </c>
      <c r="J1706" t="s">
        <v>52</v>
      </c>
      <c r="K1706" s="17">
        <v>181.10000600000001</v>
      </c>
      <c r="L1706" s="17">
        <v>2.548131283755449E-2</v>
      </c>
      <c r="M1706" s="17">
        <v>4.5</v>
      </c>
    </row>
    <row r="1707" spans="9:13">
      <c r="I1707" s="1">
        <v>43979</v>
      </c>
      <c r="J1707" t="s">
        <v>66</v>
      </c>
      <c r="K1707" s="17">
        <v>10.78</v>
      </c>
      <c r="L1707" s="17">
        <v>3.1578947368421061E-2</v>
      </c>
      <c r="M1707" s="17">
        <v>0.33000000000000007</v>
      </c>
    </row>
    <row r="1708" spans="9:13">
      <c r="I1708" s="1">
        <v>43979</v>
      </c>
      <c r="J1708" t="s">
        <v>68</v>
      </c>
      <c r="K1708" s="17">
        <v>156.449997</v>
      </c>
      <c r="L1708" s="17">
        <v>3.5406954252536482E-2</v>
      </c>
      <c r="M1708" s="17">
        <v>5.3499909999999886</v>
      </c>
    </row>
    <row r="1709" spans="9:13">
      <c r="I1709" s="1">
        <v>43978</v>
      </c>
      <c r="J1709" t="s">
        <v>68</v>
      </c>
      <c r="K1709" s="17">
        <v>151.10000600000001</v>
      </c>
      <c r="L1709" s="17">
        <v>-3.7579579617834348E-2</v>
      </c>
      <c r="M1709" s="17">
        <v>-5.8999939999999924</v>
      </c>
    </row>
    <row r="1710" spans="9:13">
      <c r="I1710" s="1">
        <v>43978</v>
      </c>
      <c r="J1710" t="s">
        <v>54</v>
      </c>
      <c r="K1710" s="17">
        <v>33.07</v>
      </c>
      <c r="L1710" s="17">
        <v>-2.7638872545655422E-2</v>
      </c>
      <c r="M1710" s="17">
        <v>-0.93999799999999567</v>
      </c>
    </row>
    <row r="1711" spans="9:13">
      <c r="I1711" s="1">
        <v>43978</v>
      </c>
      <c r="J1711" t="s">
        <v>44</v>
      </c>
      <c r="K1711" s="17">
        <v>229.13999900000002</v>
      </c>
      <c r="L1711" s="17">
        <v>-1.3178286130641108E-2</v>
      </c>
      <c r="M1711" s="17">
        <v>-3.0599980000000073</v>
      </c>
    </row>
    <row r="1712" spans="9:13">
      <c r="I1712" s="1">
        <v>43978</v>
      </c>
      <c r="J1712" t="s">
        <v>74</v>
      </c>
      <c r="K1712" s="17">
        <v>34.729999999999997</v>
      </c>
      <c r="L1712" s="17">
        <v>-7.9976582689321816E-3</v>
      </c>
      <c r="M1712" s="17">
        <v>-0.27999799999999908</v>
      </c>
    </row>
    <row r="1713" spans="9:13">
      <c r="I1713" s="1">
        <v>43978</v>
      </c>
      <c r="J1713" t="s">
        <v>56</v>
      </c>
      <c r="K1713" s="17">
        <v>145.96000700000002</v>
      </c>
      <c r="L1713" s="17">
        <v>-7.0747823129250426E-3</v>
      </c>
      <c r="M1713" s="17">
        <v>-1.0399929999999813</v>
      </c>
    </row>
    <row r="1714" spans="9:13">
      <c r="I1714" s="1">
        <v>43978</v>
      </c>
      <c r="J1714" t="s">
        <v>37</v>
      </c>
      <c r="K1714" s="17">
        <v>2410.389893</v>
      </c>
      <c r="L1714" s="17">
        <v>-4.7361174854183858E-3</v>
      </c>
      <c r="M1714" s="17">
        <v>-11.470213999999942</v>
      </c>
    </row>
    <row r="1715" spans="9:13">
      <c r="I1715" s="1">
        <v>43978</v>
      </c>
      <c r="J1715" t="s">
        <v>46</v>
      </c>
      <c r="K1715" s="17">
        <v>201.179993</v>
      </c>
      <c r="L1715" s="17">
        <v>-2.677017634954306E-3</v>
      </c>
      <c r="M1715" s="17">
        <v>-0.54000800000000027</v>
      </c>
    </row>
    <row r="1716" spans="9:13">
      <c r="I1716" s="1">
        <v>43978</v>
      </c>
      <c r="J1716" t="s">
        <v>48</v>
      </c>
      <c r="K1716" s="17">
        <v>108.220001</v>
      </c>
      <c r="L1716" s="17">
        <v>-1.2919896521595693E-3</v>
      </c>
      <c r="M1716" s="17">
        <v>-0.14000000000000057</v>
      </c>
    </row>
    <row r="1717" spans="9:13">
      <c r="I1717" s="1">
        <v>43978</v>
      </c>
      <c r="J1717" t="s">
        <v>42</v>
      </c>
      <c r="K1717" s="17">
        <v>1420.280029</v>
      </c>
      <c r="L1717" s="17">
        <v>-7.6684185246221127E-4</v>
      </c>
      <c r="M1717" s="17">
        <v>-1.089966000000004</v>
      </c>
    </row>
    <row r="1718" spans="9:13">
      <c r="I1718" s="1">
        <v>43978</v>
      </c>
      <c r="J1718" t="s">
        <v>52</v>
      </c>
      <c r="K1718" s="17">
        <v>176.60000600000001</v>
      </c>
      <c r="L1718" s="17">
        <v>4.5321775542225492E-4</v>
      </c>
      <c r="M1718" s="17">
        <v>8.0002000000007456E-2</v>
      </c>
    </row>
    <row r="1719" spans="9:13">
      <c r="I1719" s="1">
        <v>43978</v>
      </c>
      <c r="J1719" t="s">
        <v>60</v>
      </c>
      <c r="K1719" s="17">
        <v>181.80999800000001</v>
      </c>
      <c r="L1719" s="17">
        <v>1.3217546442018003E-3</v>
      </c>
      <c r="M1719" s="17">
        <v>0.2399910000000034</v>
      </c>
    </row>
    <row r="1720" spans="9:13">
      <c r="I1720" s="1">
        <v>43978</v>
      </c>
      <c r="J1720" t="s">
        <v>58</v>
      </c>
      <c r="K1720" s="17">
        <v>79.527495999999999</v>
      </c>
      <c r="L1720" s="17">
        <v>4.3569347637318605E-3</v>
      </c>
      <c r="M1720" s="17">
        <v>0.34499300000000233</v>
      </c>
    </row>
    <row r="1721" spans="9:13">
      <c r="I1721" s="1">
        <v>43978</v>
      </c>
      <c r="J1721" t="s">
        <v>62</v>
      </c>
      <c r="K1721" s="17">
        <v>53.200001</v>
      </c>
      <c r="L1721" s="17">
        <v>7.9575977256082144E-3</v>
      </c>
      <c r="M1721" s="17">
        <v>0.42000200000000376</v>
      </c>
    </row>
    <row r="1722" spans="9:13">
      <c r="I1722" s="1">
        <v>43978</v>
      </c>
      <c r="J1722" t="s">
        <v>50</v>
      </c>
      <c r="K1722" s="17">
        <v>122.980003</v>
      </c>
      <c r="L1722" s="17">
        <v>1.243106929751322E-2</v>
      </c>
      <c r="M1722" s="17">
        <v>1.5100020000000001</v>
      </c>
    </row>
    <row r="1723" spans="9:13">
      <c r="I1723" s="1">
        <v>43978</v>
      </c>
      <c r="J1723" t="s">
        <v>70</v>
      </c>
      <c r="K1723" s="17">
        <v>55.139998999999996</v>
      </c>
      <c r="L1723" s="17">
        <v>1.5469613544560034E-2</v>
      </c>
      <c r="M1723" s="17">
        <v>0.83999999999999631</v>
      </c>
    </row>
    <row r="1724" spans="9:13">
      <c r="I1724" s="1">
        <v>43978</v>
      </c>
      <c r="J1724" t="s">
        <v>40</v>
      </c>
      <c r="K1724" s="17">
        <v>44.150002000000001</v>
      </c>
      <c r="L1724" s="17">
        <v>1.8219579838109241E-2</v>
      </c>
      <c r="M1724" s="17">
        <v>0.79000099999999662</v>
      </c>
    </row>
    <row r="1725" spans="9:13">
      <c r="I1725" s="1">
        <v>43978</v>
      </c>
      <c r="J1725" t="s">
        <v>76</v>
      </c>
      <c r="K1725" s="17">
        <v>131.38000500000001</v>
      </c>
      <c r="L1725" s="17">
        <v>1.9397888757065145E-2</v>
      </c>
      <c r="M1725" s="17">
        <v>2.5</v>
      </c>
    </row>
    <row r="1726" spans="9:13">
      <c r="I1726" s="1">
        <v>43978</v>
      </c>
      <c r="J1726" t="s">
        <v>66</v>
      </c>
      <c r="K1726" s="17">
        <v>10.45</v>
      </c>
      <c r="L1726" s="17">
        <v>2.4509803921568631E-2</v>
      </c>
      <c r="M1726" s="17">
        <v>0.25</v>
      </c>
    </row>
    <row r="1727" spans="9:13">
      <c r="I1727" s="1">
        <v>43978</v>
      </c>
      <c r="J1727" t="s">
        <v>64</v>
      </c>
      <c r="K1727" s="17">
        <v>125.540001</v>
      </c>
      <c r="L1727" s="17">
        <v>3.1044669332380627E-2</v>
      </c>
      <c r="M1727" s="17">
        <v>3.7799990000000037</v>
      </c>
    </row>
    <row r="1728" spans="9:13">
      <c r="I1728" s="1">
        <v>43978</v>
      </c>
      <c r="J1728" t="s">
        <v>72</v>
      </c>
      <c r="K1728" s="17">
        <v>31.85</v>
      </c>
      <c r="L1728" s="17">
        <v>3.3419857235561359E-2</v>
      </c>
      <c r="M1728" s="17">
        <v>1.0300000000000011</v>
      </c>
    </row>
    <row r="1729" spans="9:13">
      <c r="I1729" s="1">
        <v>43977</v>
      </c>
      <c r="J1729" t="s">
        <v>56</v>
      </c>
      <c r="K1729" s="17">
        <v>147</v>
      </c>
      <c r="L1729" s="17">
        <v>-2.5586643075787934E-2</v>
      </c>
      <c r="M1729" s="17">
        <v>-3.8600010000000111</v>
      </c>
    </row>
    <row r="1730" spans="9:13">
      <c r="I1730" s="1">
        <v>43977</v>
      </c>
      <c r="J1730" t="s">
        <v>66</v>
      </c>
      <c r="K1730" s="17">
        <v>10.199999999999999</v>
      </c>
      <c r="L1730" s="17">
        <v>-1.8759018759018788E-2</v>
      </c>
      <c r="M1730" s="17">
        <v>-0.19500000000000028</v>
      </c>
    </row>
    <row r="1731" spans="9:13">
      <c r="I1731" s="1">
        <v>43977</v>
      </c>
      <c r="J1731" t="s">
        <v>44</v>
      </c>
      <c r="K1731" s="17">
        <v>232.19999700000002</v>
      </c>
      <c r="L1731" s="17">
        <v>-1.1536362665933929E-2</v>
      </c>
      <c r="M1731" s="17">
        <v>-2.7100069999999903</v>
      </c>
    </row>
    <row r="1732" spans="9:13">
      <c r="I1732" s="1">
        <v>43977</v>
      </c>
      <c r="J1732" t="s">
        <v>60</v>
      </c>
      <c r="K1732" s="17">
        <v>181.570007</v>
      </c>
      <c r="L1732" s="17">
        <v>-1.0571565870294964E-2</v>
      </c>
      <c r="M1732" s="17">
        <v>-1.9399879999999996</v>
      </c>
    </row>
    <row r="1733" spans="9:13">
      <c r="I1733" s="1">
        <v>43977</v>
      </c>
      <c r="J1733" t="s">
        <v>76</v>
      </c>
      <c r="K1733" s="17">
        <v>128.88000500000001</v>
      </c>
      <c r="L1733" s="17">
        <v>-8.6153461538460673E-3</v>
      </c>
      <c r="M1733" s="17">
        <v>-1.1199949999999887</v>
      </c>
    </row>
    <row r="1734" spans="9:13">
      <c r="I1734" s="1">
        <v>43977</v>
      </c>
      <c r="J1734" t="s">
        <v>52</v>
      </c>
      <c r="K1734" s="17">
        <v>176.520004</v>
      </c>
      <c r="L1734" s="17">
        <v>-7.4782229695286454E-3</v>
      </c>
      <c r="M1734" s="17">
        <v>-1.3300020000000075</v>
      </c>
    </row>
    <row r="1735" spans="9:13">
      <c r="I1735" s="1">
        <v>43977</v>
      </c>
      <c r="J1735" t="s">
        <v>58</v>
      </c>
      <c r="K1735" s="17">
        <v>79.182502999999997</v>
      </c>
      <c r="L1735" s="17">
        <v>-6.7735077663893216E-3</v>
      </c>
      <c r="M1735" s="17">
        <v>-0.54000100000000373</v>
      </c>
    </row>
    <row r="1736" spans="9:13">
      <c r="I1736" s="1">
        <v>43977</v>
      </c>
      <c r="J1736" t="s">
        <v>37</v>
      </c>
      <c r="K1736" s="17">
        <v>2421.860107</v>
      </c>
      <c r="L1736" s="17">
        <v>-6.1635274289798224E-3</v>
      </c>
      <c r="M1736" s="17">
        <v>-15.019775999999638</v>
      </c>
    </row>
    <row r="1737" spans="9:13">
      <c r="I1737" s="1">
        <v>43977</v>
      </c>
      <c r="J1737" t="s">
        <v>40</v>
      </c>
      <c r="K1737" s="17">
        <v>43.360001000000004</v>
      </c>
      <c r="L1737" s="17">
        <v>-2.0713463274718061E-3</v>
      </c>
      <c r="M1737" s="17">
        <v>-8.9999999999996305E-2</v>
      </c>
    </row>
    <row r="1738" spans="9:13">
      <c r="I1738" s="1">
        <v>43977</v>
      </c>
      <c r="J1738" t="s">
        <v>62</v>
      </c>
      <c r="K1738" s="17">
        <v>52.779998999999997</v>
      </c>
      <c r="L1738" s="17">
        <v>3.040669004953736E-3</v>
      </c>
      <c r="M1738" s="17">
        <v>0.15999999999999659</v>
      </c>
    </row>
    <row r="1739" spans="9:13">
      <c r="I1739" s="1">
        <v>43977</v>
      </c>
      <c r="J1739" t="s">
        <v>70</v>
      </c>
      <c r="K1739" s="17">
        <v>54.299999</v>
      </c>
      <c r="L1739" s="17">
        <v>3.6968762919362829E-3</v>
      </c>
      <c r="M1739" s="17">
        <v>0.20000100000000032</v>
      </c>
    </row>
    <row r="1740" spans="9:13">
      <c r="I1740" s="1">
        <v>43977</v>
      </c>
      <c r="J1740" t="s">
        <v>74</v>
      </c>
      <c r="K1740" s="17">
        <v>35.009997999999996</v>
      </c>
      <c r="L1740" s="17">
        <v>3.726978104157621E-3</v>
      </c>
      <c r="M1740" s="17">
        <v>0.12999699999999592</v>
      </c>
    </row>
    <row r="1741" spans="9:13">
      <c r="I1741" s="1">
        <v>43977</v>
      </c>
      <c r="J1741" t="s">
        <v>42</v>
      </c>
      <c r="K1741" s="17">
        <v>1421.369995</v>
      </c>
      <c r="L1741" s="17">
        <v>5.7527419670596663E-3</v>
      </c>
      <c r="M1741" s="17">
        <v>8.1300049999999828</v>
      </c>
    </row>
    <row r="1742" spans="9:13">
      <c r="I1742" s="1">
        <v>43977</v>
      </c>
      <c r="J1742" t="s">
        <v>68</v>
      </c>
      <c r="K1742" s="17">
        <v>157</v>
      </c>
      <c r="L1742" s="17">
        <v>8.9973903985581614E-3</v>
      </c>
      <c r="M1742" s="17">
        <v>1.3999939999999924</v>
      </c>
    </row>
    <row r="1743" spans="9:13">
      <c r="I1743" s="1">
        <v>43977</v>
      </c>
      <c r="J1743" t="s">
        <v>46</v>
      </c>
      <c r="K1743" s="17">
        <v>201.720001</v>
      </c>
      <c r="L1743" s="17">
        <v>1.0115192941139604E-2</v>
      </c>
      <c r="M1743" s="17">
        <v>2.0200040000000001</v>
      </c>
    </row>
    <row r="1744" spans="9:13">
      <c r="I1744" s="1">
        <v>43977</v>
      </c>
      <c r="J1744" t="s">
        <v>64</v>
      </c>
      <c r="K1744" s="17">
        <v>121.760002</v>
      </c>
      <c r="L1744" s="17">
        <v>2.84652675772047E-2</v>
      </c>
      <c r="M1744" s="17">
        <v>3.370002999999997</v>
      </c>
    </row>
    <row r="1745" spans="9:13">
      <c r="I1745" s="1">
        <v>43977</v>
      </c>
      <c r="J1745" t="s">
        <v>72</v>
      </c>
      <c r="K1745" s="17">
        <v>30.82</v>
      </c>
      <c r="L1745" s="17">
        <v>3.1459204533440657E-2</v>
      </c>
      <c r="M1745" s="17">
        <v>0.94000100000000231</v>
      </c>
    </row>
    <row r="1746" spans="9:13">
      <c r="I1746" s="1">
        <v>43977</v>
      </c>
      <c r="J1746" t="s">
        <v>54</v>
      </c>
      <c r="K1746" s="17">
        <v>34.009997999999996</v>
      </c>
      <c r="L1746" s="17">
        <v>4.2611865193496662E-2</v>
      </c>
      <c r="M1746" s="17">
        <v>1.389998999999996</v>
      </c>
    </row>
    <row r="1747" spans="9:13">
      <c r="I1747" s="1">
        <v>43977</v>
      </c>
      <c r="J1747" t="s">
        <v>50</v>
      </c>
      <c r="K1747" s="17">
        <v>121.470001</v>
      </c>
      <c r="L1747" s="17">
        <v>4.6523658137330948E-2</v>
      </c>
      <c r="M1747" s="17">
        <v>5.4000010000000032</v>
      </c>
    </row>
    <row r="1748" spans="9:13">
      <c r="I1748" s="1">
        <v>43977</v>
      </c>
      <c r="J1748" t="s">
        <v>48</v>
      </c>
      <c r="K1748" s="17">
        <v>108.360001</v>
      </c>
      <c r="L1748" s="17">
        <v>4.8780497483546306E-2</v>
      </c>
      <c r="M1748" s="17">
        <v>5.0400010000000037</v>
      </c>
    </row>
    <row r="1749" spans="9:13">
      <c r="I1749" s="1">
        <v>43976</v>
      </c>
      <c r="J1749" t="s">
        <v>66</v>
      </c>
      <c r="K1749" s="17">
        <v>10.395</v>
      </c>
      <c r="L1749" s="17">
        <v>1.1186770428015585E-2</v>
      </c>
      <c r="M1749" s="17">
        <v>0.11500000000000021</v>
      </c>
    </row>
    <row r="1750" spans="9:13">
      <c r="I1750" s="1">
        <v>43976</v>
      </c>
      <c r="J1750" t="s">
        <v>68</v>
      </c>
      <c r="K1750" s="17">
        <v>155.60000600000001</v>
      </c>
      <c r="L1750" s="17">
        <v>2.032790819672136E-2</v>
      </c>
      <c r="M1750" s="17">
        <v>3.1000060000000076</v>
      </c>
    </row>
    <row r="1751" spans="9:13">
      <c r="I1751" s="1">
        <v>43973</v>
      </c>
      <c r="J1751" t="s">
        <v>48</v>
      </c>
      <c r="K1751" s="17">
        <v>103.32</v>
      </c>
      <c r="L1751" s="17">
        <v>-6.0983359638129328E-2</v>
      </c>
      <c r="M1751" s="17">
        <v>-6.7099990000000105</v>
      </c>
    </row>
    <row r="1752" spans="9:13">
      <c r="I1752" s="1">
        <v>43973</v>
      </c>
      <c r="J1752" t="s">
        <v>46</v>
      </c>
      <c r="K1752" s="17">
        <v>199.699997</v>
      </c>
      <c r="L1752" s="17">
        <v>-5.8729292821845996E-2</v>
      </c>
      <c r="M1752" s="17">
        <v>-12.460007000000019</v>
      </c>
    </row>
    <row r="1753" spans="9:13">
      <c r="I1753" s="1">
        <v>43973</v>
      </c>
      <c r="J1753" t="s">
        <v>74</v>
      </c>
      <c r="K1753" s="17">
        <v>34.880001</v>
      </c>
      <c r="L1753" s="17">
        <v>-1.9674001142551939E-2</v>
      </c>
      <c r="M1753" s="17">
        <v>-0.70000100000000032</v>
      </c>
    </row>
    <row r="1754" spans="9:13">
      <c r="I1754" s="1">
        <v>43973</v>
      </c>
      <c r="J1754" t="s">
        <v>64</v>
      </c>
      <c r="K1754" s="17">
        <v>118.389999</v>
      </c>
      <c r="L1754" s="17">
        <v>-6.1283074346463367E-3</v>
      </c>
      <c r="M1754" s="17">
        <v>-0.73000399999999388</v>
      </c>
    </row>
    <row r="1755" spans="9:13">
      <c r="I1755" s="1">
        <v>43973</v>
      </c>
      <c r="J1755" t="s">
        <v>37</v>
      </c>
      <c r="K1755" s="17">
        <v>2436.8798829999996</v>
      </c>
      <c r="L1755" s="17">
        <v>-4.0298957144197511E-3</v>
      </c>
      <c r="M1755" s="17">
        <v>-9.8601070000004256</v>
      </c>
    </row>
    <row r="1756" spans="9:13">
      <c r="I1756" s="1">
        <v>43973</v>
      </c>
      <c r="J1756" t="s">
        <v>66</v>
      </c>
      <c r="K1756" s="17">
        <v>10.28</v>
      </c>
      <c r="L1756" s="17">
        <v>-1.9417475728156649E-3</v>
      </c>
      <c r="M1756" s="17">
        <v>-2.000000000000135E-2</v>
      </c>
    </row>
    <row r="1757" spans="9:13">
      <c r="I1757" s="1">
        <v>43973</v>
      </c>
      <c r="J1757" t="s">
        <v>50</v>
      </c>
      <c r="K1757" s="17">
        <v>116.07</v>
      </c>
      <c r="L1757" s="17">
        <v>-1.0328083134038821E-3</v>
      </c>
      <c r="M1757" s="17">
        <v>-0.12000200000001371</v>
      </c>
    </row>
    <row r="1758" spans="9:13">
      <c r="I1758" s="1">
        <v>43973</v>
      </c>
      <c r="J1758" t="s">
        <v>60</v>
      </c>
      <c r="K1758" s="17">
        <v>183.509995</v>
      </c>
      <c r="L1758" s="17">
        <v>4.3614459495731135E-4</v>
      </c>
      <c r="M1758" s="17">
        <v>8.0002000000007456E-2</v>
      </c>
    </row>
    <row r="1759" spans="9:13">
      <c r="I1759" s="1">
        <v>43973</v>
      </c>
      <c r="J1759" t="s">
        <v>70</v>
      </c>
      <c r="K1759" s="17">
        <v>54.099997999999999</v>
      </c>
      <c r="L1759" s="17">
        <v>2.4086899683399285E-3</v>
      </c>
      <c r="M1759" s="17">
        <v>0.12999699999999592</v>
      </c>
    </row>
    <row r="1760" spans="9:13">
      <c r="I1760" s="1">
        <v>43973</v>
      </c>
      <c r="J1760" t="s">
        <v>72</v>
      </c>
      <c r="K1760" s="17">
        <v>29.879998999999998</v>
      </c>
      <c r="L1760" s="17">
        <v>3.6949613705071684E-3</v>
      </c>
      <c r="M1760" s="17">
        <v>0.1099989999999984</v>
      </c>
    </row>
    <row r="1761" spans="9:13">
      <c r="I1761" s="1">
        <v>43973</v>
      </c>
      <c r="J1761" t="s">
        <v>42</v>
      </c>
      <c r="K1761" s="17">
        <v>1413.23999</v>
      </c>
      <c r="L1761" s="17">
        <v>4.6134636573662942E-3</v>
      </c>
      <c r="M1761" s="17">
        <v>6.4899900000000343</v>
      </c>
    </row>
    <row r="1762" spans="9:13">
      <c r="I1762" s="1">
        <v>43973</v>
      </c>
      <c r="J1762" t="s">
        <v>58</v>
      </c>
      <c r="K1762" s="17">
        <v>79.722504000000001</v>
      </c>
      <c r="L1762" s="17">
        <v>6.438402867264565E-3</v>
      </c>
      <c r="M1762" s="17">
        <v>0.51000200000000007</v>
      </c>
    </row>
    <row r="1763" spans="9:13">
      <c r="I1763" s="1">
        <v>43973</v>
      </c>
      <c r="J1763" t="s">
        <v>62</v>
      </c>
      <c r="K1763" s="17">
        <v>52.619999</v>
      </c>
      <c r="L1763" s="17">
        <v>7.6598619751078994E-3</v>
      </c>
      <c r="M1763" s="17">
        <v>0.39999799999999652</v>
      </c>
    </row>
    <row r="1764" spans="9:13">
      <c r="I1764" s="1">
        <v>43973</v>
      </c>
      <c r="J1764" t="s">
        <v>54</v>
      </c>
      <c r="K1764" s="17">
        <v>32.619999</v>
      </c>
      <c r="L1764" s="17">
        <v>8.6579777365490586E-3</v>
      </c>
      <c r="M1764" s="17">
        <v>0.27999899999999656</v>
      </c>
    </row>
    <row r="1765" spans="9:13">
      <c r="I1765" s="1">
        <v>43973</v>
      </c>
      <c r="J1765" t="s">
        <v>76</v>
      </c>
      <c r="K1765" s="17">
        <v>130</v>
      </c>
      <c r="L1765" s="17">
        <v>9.3167466774049384E-3</v>
      </c>
      <c r="M1765" s="17">
        <v>1.1999969999999962</v>
      </c>
    </row>
    <row r="1766" spans="9:13">
      <c r="I1766" s="1">
        <v>43973</v>
      </c>
      <c r="J1766" t="s">
        <v>52</v>
      </c>
      <c r="K1766" s="17">
        <v>177.85000600000001</v>
      </c>
      <c r="L1766" s="17">
        <v>1.4778107234340638E-2</v>
      </c>
      <c r="M1766" s="17">
        <v>2.5900110000000041</v>
      </c>
    </row>
    <row r="1767" spans="9:13">
      <c r="I1767" s="1">
        <v>43973</v>
      </c>
      <c r="J1767" t="s">
        <v>44</v>
      </c>
      <c r="K1767" s="17">
        <v>234.91000400000001</v>
      </c>
      <c r="L1767" s="17">
        <v>1.5212433619484121E-2</v>
      </c>
      <c r="M1767" s="17">
        <v>3.5200049999999976</v>
      </c>
    </row>
    <row r="1768" spans="9:13">
      <c r="I1768" s="1">
        <v>43973</v>
      </c>
      <c r="J1768" t="s">
        <v>56</v>
      </c>
      <c r="K1768" s="17">
        <v>150.86000100000001</v>
      </c>
      <c r="L1768" s="17">
        <v>1.7811361369509199E-2</v>
      </c>
      <c r="M1768" s="17">
        <v>2.6400000000000148</v>
      </c>
    </row>
    <row r="1769" spans="9:13">
      <c r="I1769" s="1">
        <v>43973</v>
      </c>
      <c r="J1769" t="s">
        <v>40</v>
      </c>
      <c r="K1769" s="17">
        <v>43.450001</v>
      </c>
      <c r="L1769" s="17">
        <v>2.307511130032695E-2</v>
      </c>
      <c r="M1769" s="17">
        <v>0.97999999999999687</v>
      </c>
    </row>
    <row r="1770" spans="9:13">
      <c r="I1770" s="1">
        <v>43973</v>
      </c>
      <c r="J1770" t="s">
        <v>68</v>
      </c>
      <c r="K1770" s="17">
        <v>152.5</v>
      </c>
      <c r="L1770" s="17">
        <v>2.5554829029350981E-2</v>
      </c>
      <c r="M1770" s="17">
        <v>3.8000030000000038</v>
      </c>
    </row>
    <row r="1771" spans="9:13">
      <c r="I1771" s="1">
        <v>43972</v>
      </c>
      <c r="J1771" t="s">
        <v>50</v>
      </c>
      <c r="K1771" s="17">
        <v>116.19000200000001</v>
      </c>
      <c r="L1771" s="17">
        <v>-3.4164595989245296E-2</v>
      </c>
      <c r="M1771" s="17">
        <v>-4.1100009999999969</v>
      </c>
    </row>
    <row r="1772" spans="9:13">
      <c r="I1772" s="1">
        <v>43972</v>
      </c>
      <c r="J1772" t="s">
        <v>46</v>
      </c>
      <c r="K1772" s="17">
        <v>212.16000400000001</v>
      </c>
      <c r="L1772" s="17">
        <v>-2.1357023615015267E-2</v>
      </c>
      <c r="M1772" s="17">
        <v>-4.6299889999999948</v>
      </c>
    </row>
    <row r="1773" spans="9:13">
      <c r="I1773" s="1">
        <v>43972</v>
      </c>
      <c r="J1773" t="s">
        <v>37</v>
      </c>
      <c r="K1773" s="17">
        <v>2446.73999</v>
      </c>
      <c r="L1773" s="17">
        <v>-2.0496870304857362E-2</v>
      </c>
      <c r="M1773" s="17">
        <v>-51.199951000000056</v>
      </c>
    </row>
    <row r="1774" spans="9:13">
      <c r="I1774" s="1">
        <v>43972</v>
      </c>
      <c r="J1774" t="s">
        <v>64</v>
      </c>
      <c r="K1774" s="17">
        <v>119.120003</v>
      </c>
      <c r="L1774" s="17">
        <v>-1.8619163419488351E-2</v>
      </c>
      <c r="M1774" s="17">
        <v>-2.2599940000000061</v>
      </c>
    </row>
    <row r="1775" spans="9:13">
      <c r="I1775" s="1">
        <v>43972</v>
      </c>
      <c r="J1775" t="s">
        <v>56</v>
      </c>
      <c r="K1775" s="17">
        <v>148.220001</v>
      </c>
      <c r="L1775" s="17">
        <v>-1.8020411845496045E-2</v>
      </c>
      <c r="M1775" s="17">
        <v>-2.7200009999999963</v>
      </c>
    </row>
    <row r="1776" spans="9:13">
      <c r="I1776" s="1">
        <v>43972</v>
      </c>
      <c r="J1776" t="s">
        <v>74</v>
      </c>
      <c r="K1776" s="17">
        <v>35.580002</v>
      </c>
      <c r="L1776" s="17">
        <v>-1.331111998582583E-2</v>
      </c>
      <c r="M1776" s="17">
        <v>-0.4799989999999994</v>
      </c>
    </row>
    <row r="1777" spans="9:13">
      <c r="I1777" s="1">
        <v>43972</v>
      </c>
      <c r="J1777" t="s">
        <v>62</v>
      </c>
      <c r="K1777" s="17">
        <v>52.220001000000003</v>
      </c>
      <c r="L1777" s="17">
        <v>-1.2854460761646043E-2</v>
      </c>
      <c r="M1777" s="17">
        <v>-0.68000099999999719</v>
      </c>
    </row>
    <row r="1778" spans="9:13">
      <c r="I1778" s="1">
        <v>43972</v>
      </c>
      <c r="J1778" t="s">
        <v>60</v>
      </c>
      <c r="K1778" s="17">
        <v>183.429993</v>
      </c>
      <c r="L1778" s="17">
        <v>-1.2011262264111654E-2</v>
      </c>
      <c r="M1778" s="17">
        <v>-2.2300110000000188</v>
      </c>
    </row>
    <row r="1779" spans="9:13">
      <c r="I1779" s="1">
        <v>43972</v>
      </c>
      <c r="J1779" t="s">
        <v>52</v>
      </c>
      <c r="K1779" s="17">
        <v>175.259995</v>
      </c>
      <c r="L1779" s="17">
        <v>-9.438750161483319E-3</v>
      </c>
      <c r="M1779" s="17">
        <v>-1.6699979999999925</v>
      </c>
    </row>
    <row r="1780" spans="9:13">
      <c r="I1780" s="1">
        <v>43972</v>
      </c>
      <c r="J1780" t="s">
        <v>58</v>
      </c>
      <c r="K1780" s="17">
        <v>79.212502000000001</v>
      </c>
      <c r="L1780" s="17">
        <v>-7.4554519015586334E-3</v>
      </c>
      <c r="M1780" s="17">
        <v>-0.59500099999999634</v>
      </c>
    </row>
    <row r="1781" spans="9:13">
      <c r="I1781" s="1">
        <v>43972</v>
      </c>
      <c r="J1781" t="s">
        <v>40</v>
      </c>
      <c r="K1781" s="17">
        <v>42.470001000000003</v>
      </c>
      <c r="L1781" s="17">
        <v>-5.6192462097691184E-3</v>
      </c>
      <c r="M1781" s="17">
        <v>-0.23999799999999283</v>
      </c>
    </row>
    <row r="1782" spans="9:13">
      <c r="I1782" s="1">
        <v>43972</v>
      </c>
      <c r="J1782" t="s">
        <v>70</v>
      </c>
      <c r="K1782" s="17">
        <v>53.970001000000003</v>
      </c>
      <c r="L1782" s="17">
        <v>-5.3445818409354256E-3</v>
      </c>
      <c r="M1782" s="17">
        <v>-0.28999699999999251</v>
      </c>
    </row>
    <row r="1783" spans="9:13">
      <c r="I1783" s="1">
        <v>43972</v>
      </c>
      <c r="J1783" t="s">
        <v>66</v>
      </c>
      <c r="K1783" s="17">
        <v>10.3</v>
      </c>
      <c r="L1783" s="17">
        <v>-3.8684719535782542E-3</v>
      </c>
      <c r="M1783" s="17">
        <v>-3.9999999999999147E-2</v>
      </c>
    </row>
    <row r="1784" spans="9:13">
      <c r="I1784" s="1">
        <v>43972</v>
      </c>
      <c r="J1784" t="s">
        <v>42</v>
      </c>
      <c r="K1784" s="17">
        <v>1406.75</v>
      </c>
      <c r="L1784" s="17">
        <v>-1.7102628103629542E-3</v>
      </c>
      <c r="M1784" s="17">
        <v>-2.410033999999996</v>
      </c>
    </row>
    <row r="1785" spans="9:13">
      <c r="I1785" s="1">
        <v>43972</v>
      </c>
      <c r="J1785" t="s">
        <v>54</v>
      </c>
      <c r="K1785" s="17">
        <v>32.340000000000003</v>
      </c>
      <c r="L1785" s="17">
        <v>3.4129692832766535E-3</v>
      </c>
      <c r="M1785" s="17">
        <v>0.11000000000000654</v>
      </c>
    </row>
    <row r="1786" spans="9:13">
      <c r="I1786" s="1">
        <v>43972</v>
      </c>
      <c r="J1786" t="s">
        <v>72</v>
      </c>
      <c r="K1786" s="17">
        <v>29.77</v>
      </c>
      <c r="L1786" s="17">
        <v>6.0831361946603489E-3</v>
      </c>
      <c r="M1786" s="17">
        <v>0.17999999999999972</v>
      </c>
    </row>
    <row r="1787" spans="9:13">
      <c r="I1787" s="1">
        <v>43972</v>
      </c>
      <c r="J1787" t="s">
        <v>44</v>
      </c>
      <c r="K1787" s="17">
        <v>231.38999900000002</v>
      </c>
      <c r="L1787" s="17">
        <v>6.1747097178994643E-3</v>
      </c>
      <c r="M1787" s="17">
        <v>1.4199980000000494</v>
      </c>
    </row>
    <row r="1788" spans="9:13">
      <c r="I1788" s="1">
        <v>43972</v>
      </c>
      <c r="J1788" t="s">
        <v>48</v>
      </c>
      <c r="K1788" s="17">
        <v>110.029999</v>
      </c>
      <c r="L1788" s="17">
        <v>1.3914504623511924E-2</v>
      </c>
      <c r="M1788" s="17">
        <v>1.5100020000000001</v>
      </c>
    </row>
    <row r="1789" spans="9:13">
      <c r="I1789" s="1">
        <v>43972</v>
      </c>
      <c r="J1789" t="s">
        <v>76</v>
      </c>
      <c r="K1789" s="17">
        <v>128.800003</v>
      </c>
      <c r="L1789" s="17">
        <v>1.6735104199557916E-2</v>
      </c>
      <c r="M1789" s="17">
        <v>2.120002999999997</v>
      </c>
    </row>
    <row r="1790" spans="9:13">
      <c r="I1790" s="1">
        <v>43972</v>
      </c>
      <c r="J1790" t="s">
        <v>68</v>
      </c>
      <c r="K1790" s="17">
        <v>148.699997</v>
      </c>
      <c r="L1790" s="17">
        <v>2.6225004536577164E-2</v>
      </c>
      <c r="M1790" s="17">
        <v>3.8000030000000038</v>
      </c>
    </row>
    <row r="1791" spans="9:13">
      <c r="I1791" s="1">
        <v>43971</v>
      </c>
      <c r="J1791" t="s">
        <v>48</v>
      </c>
      <c r="K1791" s="17">
        <v>108.519997</v>
      </c>
      <c r="L1791" s="17">
        <v>-1.1207316628701561E-2</v>
      </c>
      <c r="M1791" s="17">
        <v>-1.2300029999999964</v>
      </c>
    </row>
    <row r="1792" spans="9:13">
      <c r="I1792" s="1">
        <v>43971</v>
      </c>
      <c r="J1792" t="s">
        <v>76</v>
      </c>
      <c r="K1792" s="17">
        <v>126.68</v>
      </c>
      <c r="L1792" s="17">
        <v>-2.9906973554335039E-3</v>
      </c>
      <c r="M1792" s="17">
        <v>-0.37999799999998629</v>
      </c>
    </row>
    <row r="1793" spans="9:13">
      <c r="I1793" s="1">
        <v>43971</v>
      </c>
      <c r="J1793" t="s">
        <v>70</v>
      </c>
      <c r="K1793" s="17">
        <v>54.259997999999996</v>
      </c>
      <c r="L1793" s="17">
        <v>-2.2067487641275344E-3</v>
      </c>
      <c r="M1793" s="17">
        <v>-0.12000300000000408</v>
      </c>
    </row>
    <row r="1794" spans="9:13">
      <c r="I1794" s="1">
        <v>43971</v>
      </c>
      <c r="J1794" t="s">
        <v>46</v>
      </c>
      <c r="K1794" s="17">
        <v>216.78999300000001</v>
      </c>
      <c r="L1794" s="17">
        <v>-1.8876795840840406E-3</v>
      </c>
      <c r="M1794" s="17">
        <v>-0.41000400000001491</v>
      </c>
    </row>
    <row r="1795" spans="9:13">
      <c r="I1795" s="1">
        <v>43971</v>
      </c>
      <c r="J1795" t="s">
        <v>52</v>
      </c>
      <c r="K1795" s="17">
        <v>176.929993</v>
      </c>
      <c r="L1795" s="17">
        <v>5.0556693671307681E-3</v>
      </c>
      <c r="M1795" s="17">
        <v>0.89000000000001478</v>
      </c>
    </row>
    <row r="1796" spans="9:13">
      <c r="I1796" s="1">
        <v>43971</v>
      </c>
      <c r="J1796" t="s">
        <v>68</v>
      </c>
      <c r="K1796" s="17">
        <v>144.89999399999999</v>
      </c>
      <c r="L1796" s="17">
        <v>6.5994930170092062E-3</v>
      </c>
      <c r="M1796" s="17">
        <v>0.94999699999999621</v>
      </c>
    </row>
    <row r="1797" spans="9:13">
      <c r="I1797" s="1">
        <v>43971</v>
      </c>
      <c r="J1797" t="s">
        <v>40</v>
      </c>
      <c r="K1797" s="17">
        <v>42.709998999999996</v>
      </c>
      <c r="L1797" s="17">
        <v>7.3112496551296299E-3</v>
      </c>
      <c r="M1797" s="17">
        <v>0.30999699999999564</v>
      </c>
    </row>
    <row r="1798" spans="9:13">
      <c r="I1798" s="1">
        <v>43971</v>
      </c>
      <c r="J1798" t="s">
        <v>64</v>
      </c>
      <c r="K1798" s="17">
        <v>121.379997</v>
      </c>
      <c r="L1798" s="17">
        <v>9.0614015374395028E-3</v>
      </c>
      <c r="M1798" s="17">
        <v>1.0899959999999993</v>
      </c>
    </row>
    <row r="1799" spans="9:13">
      <c r="I1799" s="1">
        <v>43971</v>
      </c>
      <c r="J1799" t="s">
        <v>74</v>
      </c>
      <c r="K1799" s="17">
        <v>36.060001</v>
      </c>
      <c r="L1799" s="17">
        <v>9.2359641757627457E-3</v>
      </c>
      <c r="M1799" s="17">
        <v>0.33000100000000288</v>
      </c>
    </row>
    <row r="1800" spans="9:13">
      <c r="I1800" s="1">
        <v>43971</v>
      </c>
      <c r="J1800" t="s">
        <v>62</v>
      </c>
      <c r="K1800" s="17">
        <v>52.900002000000001</v>
      </c>
      <c r="L1800" s="17">
        <v>1.0699312189529943E-2</v>
      </c>
      <c r="M1800" s="17">
        <v>0.56000199999999722</v>
      </c>
    </row>
    <row r="1801" spans="9:13">
      <c r="I1801" s="1">
        <v>43971</v>
      </c>
      <c r="J1801" t="s">
        <v>60</v>
      </c>
      <c r="K1801" s="17">
        <v>185.66000400000001</v>
      </c>
      <c r="L1801" s="17">
        <v>1.1054832787267002E-2</v>
      </c>
      <c r="M1801" s="17">
        <v>2.0299990000000037</v>
      </c>
    </row>
    <row r="1802" spans="9:13">
      <c r="I1802" s="1">
        <v>43971</v>
      </c>
      <c r="J1802" t="s">
        <v>66</v>
      </c>
      <c r="K1802" s="17">
        <v>10.34</v>
      </c>
      <c r="L1802" s="17">
        <v>1.7716535433070838E-2</v>
      </c>
      <c r="M1802" s="17">
        <v>0.17999999999999972</v>
      </c>
    </row>
    <row r="1803" spans="9:13">
      <c r="I1803" s="1">
        <v>43971</v>
      </c>
      <c r="J1803" t="s">
        <v>58</v>
      </c>
      <c r="K1803" s="17">
        <v>79.807502999999997</v>
      </c>
      <c r="L1803" s="17">
        <v>1.9448156379988129E-2</v>
      </c>
      <c r="M1803" s="17">
        <v>1.5224989999999963</v>
      </c>
    </row>
    <row r="1804" spans="9:13">
      <c r="I1804" s="1">
        <v>43971</v>
      </c>
      <c r="J1804" t="s">
        <v>37</v>
      </c>
      <c r="K1804" s="17">
        <v>2497.9399410000001</v>
      </c>
      <c r="L1804" s="17">
        <v>1.98461871009613E-2</v>
      </c>
      <c r="M1804" s="17">
        <v>48.609863000000132</v>
      </c>
    </row>
    <row r="1805" spans="9:13">
      <c r="I1805" s="1">
        <v>43971</v>
      </c>
      <c r="J1805" t="s">
        <v>72</v>
      </c>
      <c r="K1805" s="17">
        <v>29.59</v>
      </c>
      <c r="L1805" s="17">
        <v>2.1754178927975792E-2</v>
      </c>
      <c r="M1805" s="17">
        <v>0.63000100000000003</v>
      </c>
    </row>
    <row r="1806" spans="9:13">
      <c r="I1806" s="1">
        <v>43971</v>
      </c>
      <c r="J1806" t="s">
        <v>42</v>
      </c>
      <c r="K1806" s="17">
        <v>1409.160034</v>
      </c>
      <c r="L1806" s="17">
        <v>2.5291042922740786E-2</v>
      </c>
      <c r="M1806" s="17">
        <v>34.760009999999966</v>
      </c>
    </row>
    <row r="1807" spans="9:13">
      <c r="I1807" s="1">
        <v>43971</v>
      </c>
      <c r="J1807" t="s">
        <v>50</v>
      </c>
      <c r="K1807" s="17">
        <v>120.300003</v>
      </c>
      <c r="L1807" s="17">
        <v>2.6187835208022706E-2</v>
      </c>
      <c r="M1807" s="17">
        <v>3.0700000000000074</v>
      </c>
    </row>
    <row r="1808" spans="9:13">
      <c r="I1808" s="1">
        <v>43971</v>
      </c>
      <c r="J1808" t="s">
        <v>56</v>
      </c>
      <c r="K1808" s="17">
        <v>150.94000199999999</v>
      </c>
      <c r="L1808" s="17">
        <v>3.817321024948906E-2</v>
      </c>
      <c r="M1808" s="17">
        <v>5.5500030000000038</v>
      </c>
    </row>
    <row r="1809" spans="9:13">
      <c r="I1809" s="1">
        <v>43971</v>
      </c>
      <c r="J1809" t="s">
        <v>44</v>
      </c>
      <c r="K1809" s="17">
        <v>229.97000099999997</v>
      </c>
      <c r="L1809" s="17">
        <v>6.0355937376522957E-2</v>
      </c>
      <c r="M1809" s="17">
        <v>13.089995999999985</v>
      </c>
    </row>
    <row r="1810" spans="9:13">
      <c r="I1810" s="1">
        <v>43971</v>
      </c>
      <c r="J1810" t="s">
        <v>54</v>
      </c>
      <c r="K1810" s="17">
        <v>32.229999999999997</v>
      </c>
      <c r="L1810" s="17">
        <v>7.8647961132796526E-2</v>
      </c>
      <c r="M1810" s="17">
        <v>2.3500009999999989</v>
      </c>
    </row>
    <row r="1811" spans="9:13">
      <c r="I1811" s="1">
        <v>43970</v>
      </c>
      <c r="J1811" t="s">
        <v>74</v>
      </c>
      <c r="K1811" s="17">
        <v>35.729999999999997</v>
      </c>
      <c r="L1811" s="17">
        <v>-4.0032266522507791E-2</v>
      </c>
      <c r="M1811" s="17">
        <v>-1.4900010000000066</v>
      </c>
    </row>
    <row r="1812" spans="9:13">
      <c r="I1812" s="1">
        <v>43970</v>
      </c>
      <c r="J1812" t="s">
        <v>66</v>
      </c>
      <c r="K1812" s="17">
        <v>10.16</v>
      </c>
      <c r="L1812" s="17">
        <v>-3.5595633602278118E-2</v>
      </c>
      <c r="M1812" s="17">
        <v>-0.375</v>
      </c>
    </row>
    <row r="1813" spans="9:13">
      <c r="I1813" s="1">
        <v>43970</v>
      </c>
      <c r="J1813" t="s">
        <v>68</v>
      </c>
      <c r="K1813" s="17">
        <v>143.949997</v>
      </c>
      <c r="L1813" s="17">
        <v>-3.1292118521179677E-2</v>
      </c>
      <c r="M1813" s="17">
        <v>-4.6500090000000114</v>
      </c>
    </row>
    <row r="1814" spans="9:13">
      <c r="I1814" s="1">
        <v>43970</v>
      </c>
      <c r="J1814" t="s">
        <v>70</v>
      </c>
      <c r="K1814" s="17">
        <v>54.380001</v>
      </c>
      <c r="L1814" s="17">
        <v>-2.4048815074500865E-2</v>
      </c>
      <c r="M1814" s="17">
        <v>-1.3400000000000034</v>
      </c>
    </row>
    <row r="1815" spans="9:13">
      <c r="I1815" s="1">
        <v>43970</v>
      </c>
      <c r="J1815" t="s">
        <v>72</v>
      </c>
      <c r="K1815" s="17">
        <v>28.959999</v>
      </c>
      <c r="L1815" s="17">
        <v>-1.663843746558788E-2</v>
      </c>
      <c r="M1815" s="17">
        <v>-0.49000200000000049</v>
      </c>
    </row>
    <row r="1816" spans="9:13">
      <c r="I1816" s="1">
        <v>43970</v>
      </c>
      <c r="J1816" t="s">
        <v>62</v>
      </c>
      <c r="K1816" s="17">
        <v>52.34</v>
      </c>
      <c r="L1816" s="17">
        <v>-1.5239924167829707E-2</v>
      </c>
      <c r="M1816" s="17">
        <v>-0.81000199999999722</v>
      </c>
    </row>
    <row r="1817" spans="9:13">
      <c r="I1817" s="1">
        <v>43970</v>
      </c>
      <c r="J1817" t="s">
        <v>64</v>
      </c>
      <c r="K1817" s="17">
        <v>120.290001</v>
      </c>
      <c r="L1817" s="17">
        <v>-1.0447491122860905E-2</v>
      </c>
      <c r="M1817" s="17">
        <v>-1.2699969999999894</v>
      </c>
    </row>
    <row r="1818" spans="9:13">
      <c r="I1818" s="1">
        <v>43970</v>
      </c>
      <c r="J1818" t="s">
        <v>42</v>
      </c>
      <c r="K1818" s="17">
        <v>1374.400024</v>
      </c>
      <c r="L1818" s="17">
        <v>-7.782403427532965E-3</v>
      </c>
      <c r="M1818" s="17">
        <v>-10.780029999999897</v>
      </c>
    </row>
    <row r="1819" spans="9:13">
      <c r="I1819" s="1">
        <v>43970</v>
      </c>
      <c r="J1819" t="s">
        <v>60</v>
      </c>
      <c r="K1819" s="17">
        <v>183.63000500000001</v>
      </c>
      <c r="L1819" s="17">
        <v>-6.9222809599852886E-3</v>
      </c>
      <c r="M1819" s="17">
        <v>-1.2799990000000037</v>
      </c>
    </row>
    <row r="1820" spans="9:13">
      <c r="I1820" s="1">
        <v>43970</v>
      </c>
      <c r="J1820" t="s">
        <v>56</v>
      </c>
      <c r="K1820" s="17">
        <v>145.38999899999999</v>
      </c>
      <c r="L1820" s="17">
        <v>-5.8124040682302194E-3</v>
      </c>
      <c r="M1820" s="17">
        <v>-0.85000600000000759</v>
      </c>
    </row>
    <row r="1821" spans="9:13">
      <c r="I1821" s="1">
        <v>43970</v>
      </c>
      <c r="J1821" t="s">
        <v>58</v>
      </c>
      <c r="K1821" s="17">
        <v>78.285004000000001</v>
      </c>
      <c r="L1821" s="17">
        <v>-5.7784355036432592E-3</v>
      </c>
      <c r="M1821" s="17">
        <v>-0.45499399999999923</v>
      </c>
    </row>
    <row r="1822" spans="9:13">
      <c r="I1822" s="1">
        <v>43970</v>
      </c>
      <c r="J1822" t="s">
        <v>40</v>
      </c>
      <c r="K1822" s="17">
        <v>42.400002000000001</v>
      </c>
      <c r="L1822" s="17">
        <v>-2.3528941176470439E-3</v>
      </c>
      <c r="M1822" s="17">
        <v>-9.9997999999999365E-2</v>
      </c>
    </row>
    <row r="1823" spans="9:13">
      <c r="I1823" s="1">
        <v>43970</v>
      </c>
      <c r="J1823" t="s">
        <v>50</v>
      </c>
      <c r="K1823" s="17">
        <v>117.230003</v>
      </c>
      <c r="L1823" s="17">
        <v>-2.12802173660142E-3</v>
      </c>
      <c r="M1823" s="17">
        <v>-0.25</v>
      </c>
    </row>
    <row r="1824" spans="9:13">
      <c r="I1824" s="1">
        <v>43970</v>
      </c>
      <c r="J1824" t="s">
        <v>54</v>
      </c>
      <c r="K1824" s="17">
        <v>29.879998999999998</v>
      </c>
      <c r="L1824" s="17">
        <v>8.0971662650865285E-3</v>
      </c>
      <c r="M1824" s="17">
        <v>0.23999999999999844</v>
      </c>
    </row>
    <row r="1825" spans="9:13">
      <c r="I1825" s="1">
        <v>43970</v>
      </c>
      <c r="J1825" t="s">
        <v>76</v>
      </c>
      <c r="K1825" s="17">
        <v>127.05999799999999</v>
      </c>
      <c r="L1825" s="17">
        <v>8.4126825396824857E-3</v>
      </c>
      <c r="M1825" s="17">
        <v>1.0599979999999931</v>
      </c>
    </row>
    <row r="1826" spans="9:13">
      <c r="I1826" s="1">
        <v>43970</v>
      </c>
      <c r="J1826" t="s">
        <v>46</v>
      </c>
      <c r="K1826" s="17">
        <v>217.19999700000002</v>
      </c>
      <c r="L1826" s="17">
        <v>8.9186083654710178E-3</v>
      </c>
      <c r="M1826" s="17">
        <v>1.9199979999999925</v>
      </c>
    </row>
    <row r="1827" spans="9:13">
      <c r="I1827" s="1">
        <v>43970</v>
      </c>
      <c r="J1827" t="s">
        <v>37</v>
      </c>
      <c r="K1827" s="17">
        <v>2449.330078</v>
      </c>
      <c r="L1827" s="17">
        <v>9.5084895703325678E-3</v>
      </c>
      <c r="M1827" s="17">
        <v>23.070067999999992</v>
      </c>
    </row>
    <row r="1828" spans="9:13">
      <c r="I1828" s="1">
        <v>43970</v>
      </c>
      <c r="J1828" t="s">
        <v>44</v>
      </c>
      <c r="K1828" s="17">
        <v>216.88000499999998</v>
      </c>
      <c r="L1828" s="17">
        <v>1.73085180608047E-2</v>
      </c>
      <c r="M1828" s="17">
        <v>3.6900029999999902</v>
      </c>
    </row>
    <row r="1829" spans="9:13">
      <c r="I1829" s="1">
        <v>43970</v>
      </c>
      <c r="J1829" t="s">
        <v>48</v>
      </c>
      <c r="K1829" s="17">
        <v>109.75</v>
      </c>
      <c r="L1829" s="17">
        <v>2.0076253186216315E-2</v>
      </c>
      <c r="M1829" s="17">
        <v>2.1600040000000007</v>
      </c>
    </row>
    <row r="1830" spans="9:13">
      <c r="I1830" s="1">
        <v>43970</v>
      </c>
      <c r="J1830" t="s">
        <v>52</v>
      </c>
      <c r="K1830" s="17">
        <v>176.03999299999998</v>
      </c>
      <c r="L1830" s="17">
        <v>2.052169855072453E-2</v>
      </c>
      <c r="M1830" s="17">
        <v>3.5399929999999813</v>
      </c>
    </row>
    <row r="1831" spans="9:13">
      <c r="I1831" s="1">
        <v>43969</v>
      </c>
      <c r="J1831" t="s">
        <v>62</v>
      </c>
      <c r="K1831" s="17">
        <v>53.150002000000001</v>
      </c>
      <c r="L1831" s="17">
        <v>4.346258667659076E-3</v>
      </c>
      <c r="M1831" s="17">
        <v>0.23000400000000099</v>
      </c>
    </row>
    <row r="1832" spans="9:13">
      <c r="I1832" s="1">
        <v>43969</v>
      </c>
      <c r="J1832" t="s">
        <v>56</v>
      </c>
      <c r="K1832" s="17">
        <v>146.240005</v>
      </c>
      <c r="L1832" s="17">
        <v>5.0169062269570753E-3</v>
      </c>
      <c r="M1832" s="17">
        <v>0.73000999999999294</v>
      </c>
    </row>
    <row r="1833" spans="9:13">
      <c r="I1833" s="1">
        <v>43969</v>
      </c>
      <c r="J1833" t="s">
        <v>52</v>
      </c>
      <c r="K1833" s="17">
        <v>172.5</v>
      </c>
      <c r="L1833" s="17">
        <v>6.8289148797184536E-3</v>
      </c>
      <c r="M1833" s="17">
        <v>1.1699979999999925</v>
      </c>
    </row>
    <row r="1834" spans="9:13">
      <c r="I1834" s="1">
        <v>43969</v>
      </c>
      <c r="J1834" t="s">
        <v>37</v>
      </c>
      <c r="K1834" s="17">
        <v>2426.26001</v>
      </c>
      <c r="L1834" s="17">
        <v>6.8387905956871688E-3</v>
      </c>
      <c r="M1834" s="17">
        <v>16.479980999999952</v>
      </c>
    </row>
    <row r="1835" spans="9:13">
      <c r="I1835" s="1">
        <v>43969</v>
      </c>
      <c r="J1835" t="s">
        <v>42</v>
      </c>
      <c r="K1835" s="17">
        <v>1385.1800539999999</v>
      </c>
      <c r="L1835" s="17">
        <v>8.8269955276588652E-3</v>
      </c>
      <c r="M1835" s="17">
        <v>12.119995000000017</v>
      </c>
    </row>
    <row r="1836" spans="9:13">
      <c r="I1836" s="1">
        <v>43969</v>
      </c>
      <c r="J1836" t="s">
        <v>40</v>
      </c>
      <c r="K1836" s="17">
        <v>42.5</v>
      </c>
      <c r="L1836" s="17">
        <v>9.2614341187024895E-3</v>
      </c>
      <c r="M1836" s="17">
        <v>0.38999899999999599</v>
      </c>
    </row>
    <row r="1837" spans="9:13">
      <c r="I1837" s="1">
        <v>43969</v>
      </c>
      <c r="J1837" t="s">
        <v>60</v>
      </c>
      <c r="K1837" s="17">
        <v>184.91000400000001</v>
      </c>
      <c r="L1837" s="17">
        <v>9.5544876707908347E-3</v>
      </c>
      <c r="M1837" s="17">
        <v>1.75</v>
      </c>
    </row>
    <row r="1838" spans="9:13">
      <c r="I1838" s="1">
        <v>43969</v>
      </c>
      <c r="J1838" t="s">
        <v>44</v>
      </c>
      <c r="K1838" s="17">
        <v>213.19000199999999</v>
      </c>
      <c r="L1838" s="17">
        <v>1.0954082631020471E-2</v>
      </c>
      <c r="M1838" s="17">
        <v>2.3099970000000098</v>
      </c>
    </row>
    <row r="1839" spans="9:13">
      <c r="I1839" s="1">
        <v>43969</v>
      </c>
      <c r="J1839" t="s">
        <v>70</v>
      </c>
      <c r="K1839" s="17">
        <v>55.720001000000003</v>
      </c>
      <c r="L1839" s="17">
        <v>1.846101294938805E-2</v>
      </c>
      <c r="M1839" s="17">
        <v>1.0100020000000072</v>
      </c>
    </row>
    <row r="1840" spans="9:13">
      <c r="I1840" s="1">
        <v>43969</v>
      </c>
      <c r="J1840" t="s">
        <v>74</v>
      </c>
      <c r="K1840" s="17">
        <v>37.220001000000003</v>
      </c>
      <c r="L1840" s="17">
        <v>2.0564847256242191E-2</v>
      </c>
      <c r="M1840" s="17">
        <v>0.75</v>
      </c>
    </row>
    <row r="1841" spans="9:13">
      <c r="I1841" s="1">
        <v>43969</v>
      </c>
      <c r="J1841" t="s">
        <v>54</v>
      </c>
      <c r="K1841" s="17">
        <v>29.639999</v>
      </c>
      <c r="L1841" s="17">
        <v>2.2068931034482743E-2</v>
      </c>
      <c r="M1841" s="17">
        <v>0.63999899999999954</v>
      </c>
    </row>
    <row r="1842" spans="9:13">
      <c r="I1842" s="1">
        <v>43969</v>
      </c>
      <c r="J1842" t="s">
        <v>58</v>
      </c>
      <c r="K1842" s="17">
        <v>78.739998</v>
      </c>
      <c r="L1842" s="17">
        <v>2.3561145846703605E-2</v>
      </c>
      <c r="M1842" s="17">
        <v>1.8125</v>
      </c>
    </row>
    <row r="1843" spans="9:13">
      <c r="I1843" s="1">
        <v>43969</v>
      </c>
      <c r="J1843" t="s">
        <v>68</v>
      </c>
      <c r="K1843" s="17">
        <v>148.60000600000001</v>
      </c>
      <c r="L1843" s="17">
        <v>2.8729727145650349E-2</v>
      </c>
      <c r="M1843" s="17">
        <v>4.1500090000000114</v>
      </c>
    </row>
    <row r="1844" spans="9:13">
      <c r="I1844" s="1">
        <v>43969</v>
      </c>
      <c r="J1844" t="s">
        <v>50</v>
      </c>
      <c r="K1844" s="17">
        <v>117.480003</v>
      </c>
      <c r="L1844" s="17">
        <v>3.7717551786216344E-2</v>
      </c>
      <c r="M1844" s="17">
        <v>4.2700040000000001</v>
      </c>
    </row>
    <row r="1845" spans="9:13">
      <c r="I1845" s="1">
        <v>43969</v>
      </c>
      <c r="J1845" t="s">
        <v>64</v>
      </c>
      <c r="K1845" s="17">
        <v>121.55999799999999</v>
      </c>
      <c r="L1845" s="17">
        <v>3.9151948047052083E-2</v>
      </c>
      <c r="M1845" s="17">
        <v>4.5799949999999967</v>
      </c>
    </row>
    <row r="1846" spans="9:13">
      <c r="I1846" s="1">
        <v>43969</v>
      </c>
      <c r="J1846" t="s">
        <v>72</v>
      </c>
      <c r="K1846" s="17">
        <v>29.450001</v>
      </c>
      <c r="L1846" s="17">
        <v>4.0268528444667294E-2</v>
      </c>
      <c r="M1846" s="17">
        <v>1.1400020000000026</v>
      </c>
    </row>
    <row r="1847" spans="9:13">
      <c r="I1847" s="1">
        <v>43969</v>
      </c>
      <c r="J1847" t="s">
        <v>76</v>
      </c>
      <c r="K1847" s="17">
        <v>126</v>
      </c>
      <c r="L1847" s="17">
        <v>4.1494436068083118E-2</v>
      </c>
      <c r="M1847" s="17">
        <v>5.0199970000000036</v>
      </c>
    </row>
    <row r="1848" spans="9:13">
      <c r="I1848" s="1">
        <v>43969</v>
      </c>
      <c r="J1848" t="s">
        <v>66</v>
      </c>
      <c r="K1848" s="17">
        <v>10.535</v>
      </c>
      <c r="L1848" s="17">
        <v>4.152249134948096E-2</v>
      </c>
      <c r="M1848" s="17">
        <v>0.41999999999999993</v>
      </c>
    </row>
    <row r="1849" spans="9:13">
      <c r="I1849" s="1">
        <v>43969</v>
      </c>
      <c r="J1849" t="s">
        <v>46</v>
      </c>
      <c r="K1849" s="17">
        <v>215.27999900000003</v>
      </c>
      <c r="L1849" s="17">
        <v>5.6952113112062198E-2</v>
      </c>
      <c r="M1849" s="17">
        <v>11.600006000000036</v>
      </c>
    </row>
    <row r="1850" spans="9:13">
      <c r="I1850" s="1">
        <v>43969</v>
      </c>
      <c r="J1850" t="s">
        <v>48</v>
      </c>
      <c r="K1850" s="17">
        <v>107.589996</v>
      </c>
      <c r="L1850" s="17">
        <v>7.7408320875142017E-2</v>
      </c>
      <c r="M1850" s="17">
        <v>7.7299950000000024</v>
      </c>
    </row>
    <row r="1851" spans="9:13">
      <c r="I1851" s="1">
        <v>43966</v>
      </c>
      <c r="J1851" t="s">
        <v>66</v>
      </c>
      <c r="K1851" s="17">
        <v>10.115</v>
      </c>
      <c r="L1851" s="17">
        <v>-1.1241446725317713E-2</v>
      </c>
      <c r="M1851" s="17">
        <v>-0.11500000000000021</v>
      </c>
    </row>
    <row r="1852" spans="9:13">
      <c r="I1852" s="1">
        <v>43966</v>
      </c>
      <c r="J1852" t="s">
        <v>72</v>
      </c>
      <c r="K1852" s="17">
        <v>28.309998999999998</v>
      </c>
      <c r="L1852" s="17">
        <v>-9.4472008397480968E-3</v>
      </c>
      <c r="M1852" s="17">
        <v>-0.2700010000000006</v>
      </c>
    </row>
    <row r="1853" spans="9:13">
      <c r="I1853" s="1">
        <v>43966</v>
      </c>
      <c r="J1853" t="s">
        <v>74</v>
      </c>
      <c r="K1853" s="17">
        <v>36.470001000000003</v>
      </c>
      <c r="L1853" s="17">
        <v>-6.2670298019882036E-3</v>
      </c>
      <c r="M1853" s="17">
        <v>-0.22999999999999687</v>
      </c>
    </row>
    <row r="1854" spans="9:13">
      <c r="I1854" s="1">
        <v>43966</v>
      </c>
      <c r="J1854" t="s">
        <v>58</v>
      </c>
      <c r="K1854" s="17">
        <v>76.927498</v>
      </c>
      <c r="L1854" s="17">
        <v>-5.912049986120051E-3</v>
      </c>
      <c r="M1854" s="17">
        <v>-0.45750400000000013</v>
      </c>
    </row>
    <row r="1855" spans="9:13">
      <c r="I1855" s="1">
        <v>43966</v>
      </c>
      <c r="J1855" t="s">
        <v>70</v>
      </c>
      <c r="K1855" s="17">
        <v>54.709998999999996</v>
      </c>
      <c r="L1855" s="17">
        <v>-3.6423420142050688E-3</v>
      </c>
      <c r="M1855" s="17">
        <v>-0.20000100000000032</v>
      </c>
    </row>
    <row r="1856" spans="9:13">
      <c r="I1856" s="1">
        <v>43966</v>
      </c>
      <c r="J1856" t="s">
        <v>62</v>
      </c>
      <c r="K1856" s="17">
        <v>52.919998</v>
      </c>
      <c r="L1856" s="17">
        <v>1.8896238896244682E-4</v>
      </c>
      <c r="M1856" s="17">
        <v>9.99800000000306E-3</v>
      </c>
    </row>
    <row r="1857" spans="9:13">
      <c r="I1857" s="1">
        <v>43966</v>
      </c>
      <c r="J1857" t="s">
        <v>64</v>
      </c>
      <c r="K1857" s="17">
        <v>116.980003</v>
      </c>
      <c r="L1857" s="17">
        <v>2.5657119084834351E-4</v>
      </c>
      <c r="M1857" s="17">
        <v>3.0006000000000199E-2</v>
      </c>
    </row>
    <row r="1858" spans="9:13">
      <c r="I1858" s="1">
        <v>43966</v>
      </c>
      <c r="J1858" t="s">
        <v>50</v>
      </c>
      <c r="K1858" s="17">
        <v>113.209999</v>
      </c>
      <c r="L1858" s="17">
        <v>7.0716876267567868E-4</v>
      </c>
      <c r="M1858" s="17">
        <v>8.0001999999993245E-2</v>
      </c>
    </row>
    <row r="1859" spans="9:13">
      <c r="I1859" s="1">
        <v>43966</v>
      </c>
      <c r="J1859" t="s">
        <v>40</v>
      </c>
      <c r="K1859" s="17">
        <v>42.110001000000004</v>
      </c>
      <c r="L1859" s="17">
        <v>1.6650808357497489E-3</v>
      </c>
      <c r="M1859" s="17">
        <v>7.0000000000000284E-2</v>
      </c>
    </row>
    <row r="1860" spans="9:13">
      <c r="I1860" s="1">
        <v>43966</v>
      </c>
      <c r="J1860" t="s">
        <v>68</v>
      </c>
      <c r="K1860" s="17">
        <v>144.449997</v>
      </c>
      <c r="L1860" s="17">
        <v>5.2192067895450271E-3</v>
      </c>
      <c r="M1860" s="17">
        <v>0.75</v>
      </c>
    </row>
    <row r="1861" spans="9:13">
      <c r="I1861" s="1">
        <v>43966</v>
      </c>
      <c r="J1861" t="s">
        <v>56</v>
      </c>
      <c r="K1861" s="17">
        <v>145.509995</v>
      </c>
      <c r="L1861" s="17">
        <v>7.6171384913194E-3</v>
      </c>
      <c r="M1861" s="17">
        <v>1.0999909999999886</v>
      </c>
    </row>
    <row r="1862" spans="9:13">
      <c r="I1862" s="1">
        <v>43966</v>
      </c>
      <c r="J1862" t="s">
        <v>37</v>
      </c>
      <c r="K1862" s="17">
        <v>2409.780029</v>
      </c>
      <c r="L1862" s="17">
        <v>8.7615087349026816E-3</v>
      </c>
      <c r="M1862" s="17">
        <v>20.929931000000124</v>
      </c>
    </row>
    <row r="1863" spans="9:13">
      <c r="I1863" s="1">
        <v>43966</v>
      </c>
      <c r="J1863" t="s">
        <v>46</v>
      </c>
      <c r="K1863" s="17">
        <v>203.679993</v>
      </c>
      <c r="L1863" s="17">
        <v>1.1823099674767478E-2</v>
      </c>
      <c r="M1863" s="17">
        <v>2.3799899999999923</v>
      </c>
    </row>
    <row r="1864" spans="9:13">
      <c r="I1864" s="1">
        <v>43966</v>
      </c>
      <c r="J1864" t="s">
        <v>42</v>
      </c>
      <c r="K1864" s="17">
        <v>1373.0600589999999</v>
      </c>
      <c r="L1864" s="17">
        <v>1.1939385182768035E-2</v>
      </c>
      <c r="M1864" s="17">
        <v>16.200073999999859</v>
      </c>
    </row>
    <row r="1865" spans="9:13">
      <c r="I1865" s="1">
        <v>43966</v>
      </c>
      <c r="J1865" t="s">
        <v>76</v>
      </c>
      <c r="K1865" s="17">
        <v>120.980003</v>
      </c>
      <c r="L1865" s="17">
        <v>1.2215579289212941E-2</v>
      </c>
      <c r="M1865" s="17">
        <v>1.4600059999999928</v>
      </c>
    </row>
    <row r="1866" spans="9:13">
      <c r="I1866" s="1">
        <v>43966</v>
      </c>
      <c r="J1866" t="s">
        <v>60</v>
      </c>
      <c r="K1866" s="17">
        <v>183.16000400000001</v>
      </c>
      <c r="L1866" s="17">
        <v>1.4568243585931728E-2</v>
      </c>
      <c r="M1866" s="17">
        <v>2.6300050000000113</v>
      </c>
    </row>
    <row r="1867" spans="9:13">
      <c r="I1867" s="1">
        <v>43966</v>
      </c>
      <c r="J1867" t="s">
        <v>54</v>
      </c>
      <c r="K1867" s="17">
        <v>29</v>
      </c>
      <c r="L1867" s="17">
        <v>1.5406198018424383E-2</v>
      </c>
      <c r="M1867" s="17">
        <v>0.44000100000000231</v>
      </c>
    </row>
    <row r="1868" spans="9:13">
      <c r="I1868" s="1">
        <v>43966</v>
      </c>
      <c r="J1868" t="s">
        <v>44</v>
      </c>
      <c r="K1868" s="17">
        <v>210.88000499999998</v>
      </c>
      <c r="L1868" s="17">
        <v>1.9679933462404344E-2</v>
      </c>
      <c r="M1868" s="17">
        <v>4.0700069999999755</v>
      </c>
    </row>
    <row r="1869" spans="9:13">
      <c r="I1869" s="1">
        <v>43966</v>
      </c>
      <c r="J1869" t="s">
        <v>52</v>
      </c>
      <c r="K1869" s="17">
        <v>171.33000200000001</v>
      </c>
      <c r="L1869" s="17">
        <v>2.5928155688622799E-2</v>
      </c>
      <c r="M1869" s="17">
        <v>4.3300020000000075</v>
      </c>
    </row>
    <row r="1870" spans="9:13">
      <c r="I1870" s="1">
        <v>43966</v>
      </c>
      <c r="J1870" t="s">
        <v>48</v>
      </c>
      <c r="K1870" s="17">
        <v>99.860000999999997</v>
      </c>
      <c r="L1870" s="17">
        <v>3.999171130988468E-2</v>
      </c>
      <c r="M1870" s="17">
        <v>3.8400039999999933</v>
      </c>
    </row>
    <row r="1871" spans="9:13">
      <c r="I1871" s="1">
        <v>43965</v>
      </c>
      <c r="J1871" t="s">
        <v>66</v>
      </c>
      <c r="K1871" s="17">
        <v>10.23</v>
      </c>
      <c r="L1871" s="17">
        <v>-1.634615384615384E-2</v>
      </c>
      <c r="M1871" s="17">
        <v>-0.16999999999999993</v>
      </c>
    </row>
    <row r="1872" spans="9:13">
      <c r="I1872" s="1">
        <v>43965</v>
      </c>
      <c r="J1872" t="s">
        <v>76</v>
      </c>
      <c r="K1872" s="17">
        <v>119.519997</v>
      </c>
      <c r="L1872" s="17">
        <v>-1.6134392094145675E-2</v>
      </c>
      <c r="M1872" s="17">
        <v>-1.9600059999999928</v>
      </c>
    </row>
    <row r="1873" spans="9:13">
      <c r="I1873" s="1">
        <v>43965</v>
      </c>
      <c r="J1873" t="s">
        <v>52</v>
      </c>
      <c r="K1873" s="17">
        <v>167</v>
      </c>
      <c r="L1873" s="17">
        <v>-1.5562361563088604E-2</v>
      </c>
      <c r="M1873" s="17">
        <v>-2.6399989999999889</v>
      </c>
    </row>
    <row r="1874" spans="9:13">
      <c r="I1874" s="1">
        <v>43965</v>
      </c>
      <c r="J1874" t="s">
        <v>50</v>
      </c>
      <c r="K1874" s="17">
        <v>113.129997</v>
      </c>
      <c r="L1874" s="17">
        <v>-8.3275331639633427E-3</v>
      </c>
      <c r="M1874" s="17">
        <v>-0.95000500000000443</v>
      </c>
    </row>
    <row r="1875" spans="9:13">
      <c r="I1875" s="1">
        <v>43965</v>
      </c>
      <c r="J1875" t="s">
        <v>74</v>
      </c>
      <c r="K1875" s="17">
        <v>36.700001</v>
      </c>
      <c r="L1875" s="17">
        <v>-7.8399833555024868E-3</v>
      </c>
      <c r="M1875" s="17">
        <v>-0.29000100000000373</v>
      </c>
    </row>
    <row r="1876" spans="9:13">
      <c r="I1876" s="1">
        <v>43965</v>
      </c>
      <c r="J1876" t="s">
        <v>70</v>
      </c>
      <c r="K1876" s="17">
        <v>54.91</v>
      </c>
      <c r="L1876" s="17">
        <v>1.0939289368797648E-3</v>
      </c>
      <c r="M1876" s="17">
        <v>6.0001999999997224E-2</v>
      </c>
    </row>
    <row r="1877" spans="9:13">
      <c r="I1877" s="1">
        <v>43965</v>
      </c>
      <c r="J1877" t="s">
        <v>60</v>
      </c>
      <c r="K1877" s="17">
        <v>180.529999</v>
      </c>
      <c r="L1877" s="17">
        <v>4.3393546592489776E-3</v>
      </c>
      <c r="M1877" s="17">
        <v>0.77999900000000366</v>
      </c>
    </row>
    <row r="1878" spans="9:13">
      <c r="I1878" s="1">
        <v>43965</v>
      </c>
      <c r="J1878" t="s">
        <v>56</v>
      </c>
      <c r="K1878" s="17">
        <v>144.41000400000001</v>
      </c>
      <c r="L1878" s="17">
        <v>4.7311488132234765E-3</v>
      </c>
      <c r="M1878" s="17">
        <v>0.68000800000001504</v>
      </c>
    </row>
    <row r="1879" spans="9:13">
      <c r="I1879" s="1">
        <v>43965</v>
      </c>
      <c r="J1879" t="s">
        <v>68</v>
      </c>
      <c r="K1879" s="17">
        <v>143.699997</v>
      </c>
      <c r="L1879" s="17">
        <v>5.2465898267909728E-3</v>
      </c>
      <c r="M1879" s="17">
        <v>0.75</v>
      </c>
    </row>
    <row r="1880" spans="9:13">
      <c r="I1880" s="1">
        <v>43965</v>
      </c>
      <c r="J1880" t="s">
        <v>48</v>
      </c>
      <c r="K1880" s="17">
        <v>96.019997000000004</v>
      </c>
      <c r="L1880" s="17">
        <v>5.5503090491216015E-3</v>
      </c>
      <c r="M1880" s="17">
        <v>0.52999900000000366</v>
      </c>
    </row>
    <row r="1881" spans="9:13">
      <c r="I1881" s="1">
        <v>43965</v>
      </c>
      <c r="J1881" t="s">
        <v>58</v>
      </c>
      <c r="K1881" s="17">
        <v>77.385002</v>
      </c>
      <c r="L1881" s="17">
        <v>6.1433968767988876E-3</v>
      </c>
      <c r="M1881" s="17">
        <v>0.4725040000000007</v>
      </c>
    </row>
    <row r="1882" spans="9:13">
      <c r="I1882" s="1">
        <v>43965</v>
      </c>
      <c r="J1882" t="s">
        <v>42</v>
      </c>
      <c r="K1882" s="17">
        <v>1356.8599850000001</v>
      </c>
      <c r="L1882" s="17">
        <v>6.326366155436817E-3</v>
      </c>
      <c r="M1882" s="17">
        <v>8.5300290000000132</v>
      </c>
    </row>
    <row r="1883" spans="9:13">
      <c r="I1883" s="1">
        <v>43965</v>
      </c>
      <c r="J1883" t="s">
        <v>44</v>
      </c>
      <c r="K1883" s="17">
        <v>206.80999800000001</v>
      </c>
      <c r="L1883" s="17">
        <v>8.337357142739428E-3</v>
      </c>
      <c r="M1883" s="17">
        <v>1.7099919999999997</v>
      </c>
    </row>
    <row r="1884" spans="9:13">
      <c r="I1884" s="1">
        <v>43965</v>
      </c>
      <c r="J1884" t="s">
        <v>37</v>
      </c>
      <c r="K1884" s="17">
        <v>2388.8500979999999</v>
      </c>
      <c r="L1884" s="17">
        <v>8.8390556646534453E-3</v>
      </c>
      <c r="M1884" s="17">
        <v>20.930175999999847</v>
      </c>
    </row>
    <row r="1885" spans="9:13">
      <c r="I1885" s="1">
        <v>43965</v>
      </c>
      <c r="J1885" t="s">
        <v>46</v>
      </c>
      <c r="K1885" s="17">
        <v>201.300003</v>
      </c>
      <c r="L1885" s="17">
        <v>9.2248868716824275E-3</v>
      </c>
      <c r="M1885" s="17">
        <v>1.8399959999999851</v>
      </c>
    </row>
    <row r="1886" spans="9:13">
      <c r="I1886" s="1">
        <v>43965</v>
      </c>
      <c r="J1886" t="s">
        <v>64</v>
      </c>
      <c r="K1886" s="17">
        <v>116.949997</v>
      </c>
      <c r="L1886" s="17">
        <v>1.0541726158946007E-2</v>
      </c>
      <c r="M1886" s="17">
        <v>1.2199939999999998</v>
      </c>
    </row>
    <row r="1887" spans="9:13">
      <c r="I1887" s="1">
        <v>43965</v>
      </c>
      <c r="J1887" t="s">
        <v>40</v>
      </c>
      <c r="K1887" s="17">
        <v>42.040001000000004</v>
      </c>
      <c r="L1887" s="17">
        <v>1.1062986480856912E-2</v>
      </c>
      <c r="M1887" s="17">
        <v>0.45999900000000338</v>
      </c>
    </row>
    <row r="1888" spans="9:13">
      <c r="I1888" s="1">
        <v>43965</v>
      </c>
      <c r="J1888" t="s">
        <v>54</v>
      </c>
      <c r="K1888" s="17">
        <v>28.559998999999998</v>
      </c>
      <c r="L1888" s="17">
        <v>1.5286171890727751E-2</v>
      </c>
      <c r="M1888" s="17">
        <v>0.42999999999999972</v>
      </c>
    </row>
    <row r="1889" spans="9:13">
      <c r="I1889" s="1">
        <v>43965</v>
      </c>
      <c r="J1889" t="s">
        <v>72</v>
      </c>
      <c r="K1889" s="17">
        <v>28.58</v>
      </c>
      <c r="L1889" s="17">
        <v>1.7443930224279047E-2</v>
      </c>
      <c r="M1889" s="17">
        <v>0.48999999999999844</v>
      </c>
    </row>
    <row r="1890" spans="9:13">
      <c r="I1890" s="1">
        <v>43965</v>
      </c>
      <c r="J1890" t="s">
        <v>62</v>
      </c>
      <c r="K1890" s="17">
        <v>52.91</v>
      </c>
      <c r="L1890" s="17">
        <v>2.4394926451309643E-2</v>
      </c>
      <c r="M1890" s="17">
        <v>1.259997999999996</v>
      </c>
    </row>
    <row r="1891" spans="9:13">
      <c r="I1891" s="1">
        <v>43964</v>
      </c>
      <c r="J1891" t="s">
        <v>52</v>
      </c>
      <c r="K1891" s="17">
        <v>169.63999899999999</v>
      </c>
      <c r="L1891" s="17">
        <v>-4.4496982716451909E-2</v>
      </c>
      <c r="M1891" s="17">
        <v>-7.8999939999999924</v>
      </c>
    </row>
    <row r="1892" spans="9:13">
      <c r="I1892" s="1">
        <v>43964</v>
      </c>
      <c r="J1892" t="s">
        <v>64</v>
      </c>
      <c r="K1892" s="17">
        <v>115.730003</v>
      </c>
      <c r="L1892" s="17">
        <v>-3.7668376223709055E-2</v>
      </c>
      <c r="M1892" s="17">
        <v>-4.5299990000000037</v>
      </c>
    </row>
    <row r="1893" spans="9:13">
      <c r="I1893" s="1">
        <v>43964</v>
      </c>
      <c r="J1893" t="s">
        <v>54</v>
      </c>
      <c r="K1893" s="17">
        <v>28.129998999999998</v>
      </c>
      <c r="L1893" s="17">
        <v>-3.4991457975986302E-2</v>
      </c>
      <c r="M1893" s="17">
        <v>-1.0200010000000006</v>
      </c>
    </row>
    <row r="1894" spans="9:13">
      <c r="I1894" s="1">
        <v>43964</v>
      </c>
      <c r="J1894" t="s">
        <v>72</v>
      </c>
      <c r="K1894" s="17">
        <v>28.09</v>
      </c>
      <c r="L1894" s="17">
        <v>-2.7691208988965342E-2</v>
      </c>
      <c r="M1894" s="17">
        <v>-0.79999899999999968</v>
      </c>
    </row>
    <row r="1895" spans="9:13">
      <c r="I1895" s="1">
        <v>43964</v>
      </c>
      <c r="J1895" t="s">
        <v>66</v>
      </c>
      <c r="K1895" s="17">
        <v>10.4</v>
      </c>
      <c r="L1895" s="17">
        <v>-2.5304592314901554E-2</v>
      </c>
      <c r="M1895" s="17">
        <v>-0.26999999999999957</v>
      </c>
    </row>
    <row r="1896" spans="9:13">
      <c r="I1896" s="1">
        <v>43964</v>
      </c>
      <c r="J1896" t="s">
        <v>44</v>
      </c>
      <c r="K1896" s="17">
        <v>205.10000600000001</v>
      </c>
      <c r="L1896" s="17">
        <v>-2.379819065783368E-2</v>
      </c>
      <c r="M1896" s="17">
        <v>-5</v>
      </c>
    </row>
    <row r="1897" spans="9:13">
      <c r="I1897" s="1">
        <v>43964</v>
      </c>
      <c r="J1897" t="s">
        <v>68</v>
      </c>
      <c r="K1897" s="17">
        <v>142.949997</v>
      </c>
      <c r="L1897" s="17">
        <v>-2.3232038678563573E-2</v>
      </c>
      <c r="M1897" s="17">
        <v>-3.4000090000000114</v>
      </c>
    </row>
    <row r="1898" spans="9:13">
      <c r="I1898" s="1">
        <v>43964</v>
      </c>
      <c r="J1898" t="s">
        <v>48</v>
      </c>
      <c r="K1898" s="17">
        <v>95.489998</v>
      </c>
      <c r="L1898" s="17">
        <v>-2.0313973321904412E-2</v>
      </c>
      <c r="M1898" s="17">
        <v>-1.9800029999999964</v>
      </c>
    </row>
    <row r="1899" spans="9:13">
      <c r="I1899" s="1">
        <v>43964</v>
      </c>
      <c r="J1899" t="s">
        <v>42</v>
      </c>
      <c r="K1899" s="17">
        <v>1348.329956</v>
      </c>
      <c r="L1899" s="17">
        <v>-1.9524787261057736E-2</v>
      </c>
      <c r="M1899" s="17">
        <v>-26.850097999999889</v>
      </c>
    </row>
    <row r="1900" spans="9:13">
      <c r="I1900" s="1">
        <v>43964</v>
      </c>
      <c r="J1900" t="s">
        <v>60</v>
      </c>
      <c r="K1900" s="17">
        <v>179.75</v>
      </c>
      <c r="L1900" s="17">
        <v>-1.512243206187148E-2</v>
      </c>
      <c r="M1900" s="17">
        <v>-2.7599950000000035</v>
      </c>
    </row>
    <row r="1901" spans="9:13">
      <c r="I1901" s="1">
        <v>43964</v>
      </c>
      <c r="J1901" t="s">
        <v>58</v>
      </c>
      <c r="K1901" s="17">
        <v>76.912497999999999</v>
      </c>
      <c r="L1901" s="17">
        <v>-1.2074152890733778E-2</v>
      </c>
      <c r="M1901" s="17">
        <v>-0.94000300000000436</v>
      </c>
    </row>
    <row r="1902" spans="9:13">
      <c r="I1902" s="1">
        <v>43964</v>
      </c>
      <c r="J1902" t="s">
        <v>62</v>
      </c>
      <c r="K1902" s="17">
        <v>51.650002000000001</v>
      </c>
      <c r="L1902" s="17">
        <v>-1.1861450162617228E-2</v>
      </c>
      <c r="M1902" s="17">
        <v>-0.61999800000000249</v>
      </c>
    </row>
    <row r="1903" spans="9:13">
      <c r="I1903" s="1">
        <v>43964</v>
      </c>
      <c r="J1903" t="s">
        <v>76</v>
      </c>
      <c r="K1903" s="17">
        <v>121.480003</v>
      </c>
      <c r="L1903" s="17">
        <v>-1.1393180616695545E-2</v>
      </c>
      <c r="M1903" s="17">
        <v>-1.3999940000000066</v>
      </c>
    </row>
    <row r="1904" spans="9:13">
      <c r="I1904" s="1">
        <v>43964</v>
      </c>
      <c r="J1904" t="s">
        <v>70</v>
      </c>
      <c r="K1904" s="17">
        <v>54.849997999999999</v>
      </c>
      <c r="L1904" s="17">
        <v>-1.0998936368534679E-2</v>
      </c>
      <c r="M1904" s="17">
        <v>-0.61000099999999691</v>
      </c>
    </row>
    <row r="1905" spans="9:13">
      <c r="I1905" s="1">
        <v>43964</v>
      </c>
      <c r="J1905" t="s">
        <v>40</v>
      </c>
      <c r="K1905" s="17">
        <v>41.580002</v>
      </c>
      <c r="L1905" s="17">
        <v>-9.9999523809523733E-3</v>
      </c>
      <c r="M1905" s="17">
        <v>-0.41999799999999965</v>
      </c>
    </row>
    <row r="1906" spans="9:13">
      <c r="I1906" s="1">
        <v>43964</v>
      </c>
      <c r="J1906" t="s">
        <v>46</v>
      </c>
      <c r="K1906" s="17">
        <v>199.46000700000002</v>
      </c>
      <c r="L1906" s="17">
        <v>-4.2433778068331294E-3</v>
      </c>
      <c r="M1906" s="17">
        <v>-0.84999099999998862</v>
      </c>
    </row>
    <row r="1907" spans="9:13">
      <c r="I1907" s="1">
        <v>43964</v>
      </c>
      <c r="J1907" t="s">
        <v>74</v>
      </c>
      <c r="K1907" s="17">
        <v>36.990002000000004</v>
      </c>
      <c r="L1907" s="17">
        <v>-4.0386915465450597E-3</v>
      </c>
      <c r="M1907" s="17">
        <v>-0.14999699999999194</v>
      </c>
    </row>
    <row r="1908" spans="9:13">
      <c r="I1908" s="1">
        <v>43964</v>
      </c>
      <c r="J1908" t="s">
        <v>50</v>
      </c>
      <c r="K1908" s="17">
        <v>114.08000200000001</v>
      </c>
      <c r="L1908" s="17">
        <v>-2.9714735705552546E-3</v>
      </c>
      <c r="M1908" s="17">
        <v>-0.33999599999998509</v>
      </c>
    </row>
    <row r="1909" spans="9:13">
      <c r="I1909" s="1">
        <v>43964</v>
      </c>
      <c r="J1909" t="s">
        <v>37</v>
      </c>
      <c r="K1909" s="17">
        <v>2367.919922</v>
      </c>
      <c r="L1909" s="17">
        <v>4.6543079946800223E-3</v>
      </c>
      <c r="M1909" s="17">
        <v>10.969970999999987</v>
      </c>
    </row>
    <row r="1910" spans="9:13">
      <c r="I1910" s="1">
        <v>43964</v>
      </c>
      <c r="J1910" t="s">
        <v>56</v>
      </c>
      <c r="K1910" s="17">
        <v>143.729996</v>
      </c>
      <c r="L1910" s="17">
        <v>1.9144841658830306E-2</v>
      </c>
      <c r="M1910" s="17">
        <v>2.6999969999999962</v>
      </c>
    </row>
    <row r="1911" spans="9:13">
      <c r="I1911" s="1">
        <v>43963</v>
      </c>
      <c r="J1911" t="s">
        <v>52</v>
      </c>
      <c r="K1911" s="17">
        <v>177.53999299999998</v>
      </c>
      <c r="L1911" s="17">
        <v>-2.8083456813745689E-2</v>
      </c>
      <c r="M1911" s="17">
        <v>-5.1300050000000113</v>
      </c>
    </row>
    <row r="1912" spans="9:13">
      <c r="I1912" s="1">
        <v>43963</v>
      </c>
      <c r="J1912" t="s">
        <v>46</v>
      </c>
      <c r="K1912" s="17">
        <v>200.30999800000001</v>
      </c>
      <c r="L1912" s="17">
        <v>-2.478089653692972E-2</v>
      </c>
      <c r="M1912" s="17">
        <v>-5.0899959999999851</v>
      </c>
    </row>
    <row r="1913" spans="9:13">
      <c r="I1913" s="1">
        <v>43963</v>
      </c>
      <c r="J1913" t="s">
        <v>62</v>
      </c>
      <c r="K1913" s="17">
        <v>52.27</v>
      </c>
      <c r="L1913" s="17">
        <v>-2.3538184635497443E-2</v>
      </c>
      <c r="M1913" s="17">
        <v>-1.2599989999999934</v>
      </c>
    </row>
    <row r="1914" spans="9:13">
      <c r="I1914" s="1">
        <v>43963</v>
      </c>
      <c r="J1914" t="s">
        <v>60</v>
      </c>
      <c r="K1914" s="17">
        <v>182.509995</v>
      </c>
      <c r="L1914" s="17">
        <v>-2.2651868302134795E-2</v>
      </c>
      <c r="M1914" s="17">
        <v>-4.2300099999999929</v>
      </c>
    </row>
    <row r="1915" spans="9:13">
      <c r="I1915" s="1">
        <v>43963</v>
      </c>
      <c r="J1915" t="s">
        <v>37</v>
      </c>
      <c r="K1915" s="17">
        <v>2356.9499510000001</v>
      </c>
      <c r="L1915" s="17">
        <v>-2.1606496056454937E-2</v>
      </c>
      <c r="M1915" s="17">
        <v>-52.050048999999944</v>
      </c>
    </row>
    <row r="1916" spans="9:13">
      <c r="I1916" s="1">
        <v>43963</v>
      </c>
      <c r="J1916" t="s">
        <v>48</v>
      </c>
      <c r="K1916" s="17">
        <v>97.470000999999996</v>
      </c>
      <c r="L1916" s="17">
        <v>-2.0894042564720036E-2</v>
      </c>
      <c r="M1916" s="17">
        <v>-2.0800020000000075</v>
      </c>
    </row>
    <row r="1917" spans="9:13">
      <c r="I1917" s="1">
        <v>43963</v>
      </c>
      <c r="J1917" t="s">
        <v>74</v>
      </c>
      <c r="K1917" s="17">
        <v>37.139998999999996</v>
      </c>
      <c r="L1917" s="17">
        <v>-2.0569594966750888E-2</v>
      </c>
      <c r="M1917" s="17">
        <v>-0.77999900000000366</v>
      </c>
    </row>
    <row r="1918" spans="9:13">
      <c r="I1918" s="1">
        <v>43963</v>
      </c>
      <c r="J1918" t="s">
        <v>56</v>
      </c>
      <c r="K1918" s="17">
        <v>141.029999</v>
      </c>
      <c r="L1918" s="17">
        <v>-2.035293038017159E-2</v>
      </c>
      <c r="M1918" s="17">
        <v>-2.930008000000015</v>
      </c>
    </row>
    <row r="1919" spans="9:13">
      <c r="I1919" s="1">
        <v>43963</v>
      </c>
      <c r="J1919" t="s">
        <v>42</v>
      </c>
      <c r="K1919" s="17">
        <v>1375.1800539999999</v>
      </c>
      <c r="L1919" s="17">
        <v>-2.0240891348748839E-2</v>
      </c>
      <c r="M1919" s="17">
        <v>-28.409912000000077</v>
      </c>
    </row>
    <row r="1920" spans="9:13">
      <c r="I1920" s="1">
        <v>43963</v>
      </c>
      <c r="J1920" t="s">
        <v>64</v>
      </c>
      <c r="K1920" s="17">
        <v>120.260002</v>
      </c>
      <c r="L1920" s="17">
        <v>-1.9006395921572584E-2</v>
      </c>
      <c r="M1920" s="17">
        <v>-2.3299939999999992</v>
      </c>
    </row>
    <row r="1921" spans="9:13">
      <c r="I1921" s="1">
        <v>43963</v>
      </c>
      <c r="J1921" t="s">
        <v>54</v>
      </c>
      <c r="K1921" s="17">
        <v>29.15</v>
      </c>
      <c r="L1921" s="17">
        <v>-1.8187975136814704E-2</v>
      </c>
      <c r="M1921" s="17">
        <v>-0.54000100000000373</v>
      </c>
    </row>
    <row r="1922" spans="9:13">
      <c r="I1922" s="1">
        <v>43963</v>
      </c>
      <c r="J1922" t="s">
        <v>72</v>
      </c>
      <c r="K1922" s="17">
        <v>28.889999</v>
      </c>
      <c r="L1922" s="17">
        <v>-1.6678012820898955E-2</v>
      </c>
      <c r="M1922" s="17">
        <v>-0.48999999999999844</v>
      </c>
    </row>
    <row r="1923" spans="9:13">
      <c r="I1923" s="1">
        <v>43963</v>
      </c>
      <c r="J1923" t="s">
        <v>70</v>
      </c>
      <c r="K1923" s="17">
        <v>55.459998999999996</v>
      </c>
      <c r="L1923" s="17">
        <v>-1.666671926713769E-2</v>
      </c>
      <c r="M1923" s="17">
        <v>-0.94000300000000436</v>
      </c>
    </row>
    <row r="1924" spans="9:13">
      <c r="I1924" s="1">
        <v>43963</v>
      </c>
      <c r="J1924" t="s">
        <v>44</v>
      </c>
      <c r="K1924" s="17">
        <v>210.10000600000001</v>
      </c>
      <c r="L1924" s="17">
        <v>-1.4447823910004615E-2</v>
      </c>
      <c r="M1924" s="17">
        <v>-3.0799870000000169</v>
      </c>
    </row>
    <row r="1925" spans="9:13">
      <c r="I1925" s="1">
        <v>43963</v>
      </c>
      <c r="J1925" t="s">
        <v>58</v>
      </c>
      <c r="K1925" s="17">
        <v>77.852501000000004</v>
      </c>
      <c r="L1925" s="17">
        <v>-1.142822103607582E-2</v>
      </c>
      <c r="M1925" s="17">
        <v>-0.90000100000000316</v>
      </c>
    </row>
    <row r="1926" spans="9:13">
      <c r="I1926" s="1">
        <v>43963</v>
      </c>
      <c r="J1926" t="s">
        <v>50</v>
      </c>
      <c r="K1926" s="17">
        <v>114.41999799999999</v>
      </c>
      <c r="L1926" s="17">
        <v>-7.460105893998239E-3</v>
      </c>
      <c r="M1926" s="17">
        <v>-0.86000100000001112</v>
      </c>
    </row>
    <row r="1927" spans="9:13">
      <c r="I1927" s="1">
        <v>43963</v>
      </c>
      <c r="J1927" t="s">
        <v>40</v>
      </c>
      <c r="K1927" s="17">
        <v>42</v>
      </c>
      <c r="L1927" s="17">
        <v>-3.0857108216066748E-3</v>
      </c>
      <c r="M1927" s="17">
        <v>-0.13000100000000003</v>
      </c>
    </row>
    <row r="1928" spans="9:13">
      <c r="I1928" s="1">
        <v>43963</v>
      </c>
      <c r="J1928" t="s">
        <v>66</v>
      </c>
      <c r="K1928" s="17">
        <v>10.67</v>
      </c>
      <c r="L1928" s="17">
        <v>3.2910202162670563E-3</v>
      </c>
      <c r="M1928" s="17">
        <v>3.5000000000000142E-2</v>
      </c>
    </row>
    <row r="1929" spans="9:13">
      <c r="I1929" s="1">
        <v>43963</v>
      </c>
      <c r="J1929" t="s">
        <v>68</v>
      </c>
      <c r="K1929" s="17">
        <v>146.35000600000001</v>
      </c>
      <c r="L1929" s="17">
        <v>4.0526215735210168E-2</v>
      </c>
      <c r="M1929" s="17">
        <v>5.7000120000000152</v>
      </c>
    </row>
    <row r="1930" spans="9:13">
      <c r="I1930" s="1">
        <v>43963</v>
      </c>
      <c r="J1930" t="s">
        <v>76</v>
      </c>
      <c r="K1930" s="17">
        <v>122.879997</v>
      </c>
      <c r="L1930" s="17">
        <v>8.7433601769911537E-2</v>
      </c>
      <c r="M1930" s="17">
        <v>9.879997000000003</v>
      </c>
    </row>
    <row r="1931" spans="9:13">
      <c r="I1931" s="1">
        <v>43962</v>
      </c>
      <c r="J1931" t="s">
        <v>68</v>
      </c>
      <c r="K1931" s="17">
        <v>140.64999399999999</v>
      </c>
      <c r="L1931" s="17">
        <v>-1.8492735132741144E-2</v>
      </c>
      <c r="M1931" s="17">
        <v>-2.6500090000000114</v>
      </c>
    </row>
    <row r="1932" spans="9:13">
      <c r="I1932" s="1">
        <v>43962</v>
      </c>
      <c r="J1932" t="s">
        <v>74</v>
      </c>
      <c r="K1932" s="17">
        <v>37.919998</v>
      </c>
      <c r="L1932" s="17">
        <v>-1.4553066528066457E-2</v>
      </c>
      <c r="M1932" s="17">
        <v>-0.56000199999999722</v>
      </c>
    </row>
    <row r="1933" spans="9:13">
      <c r="I1933" s="1">
        <v>43962</v>
      </c>
      <c r="J1933" t="s">
        <v>72</v>
      </c>
      <c r="K1933" s="17">
        <v>29.379998999999998</v>
      </c>
      <c r="L1933" s="17">
        <v>-1.3763074395331582E-2</v>
      </c>
      <c r="M1933" s="17">
        <v>-0.4100020000000022</v>
      </c>
    </row>
    <row r="1934" spans="9:13">
      <c r="I1934" s="1">
        <v>43962</v>
      </c>
      <c r="J1934" t="s">
        <v>50</v>
      </c>
      <c r="K1934" s="17">
        <v>115.279999</v>
      </c>
      <c r="L1934" s="17">
        <v>-1.2591014989293331E-2</v>
      </c>
      <c r="M1934" s="17">
        <v>-1.4700009999999963</v>
      </c>
    </row>
    <row r="1935" spans="9:13">
      <c r="I1935" s="1">
        <v>43962</v>
      </c>
      <c r="J1935" t="s">
        <v>70</v>
      </c>
      <c r="K1935" s="17">
        <v>56.400002000000001</v>
      </c>
      <c r="L1935" s="17">
        <v>-1.0526280701754374E-2</v>
      </c>
      <c r="M1935" s="17">
        <v>-0.59999799999999937</v>
      </c>
    </row>
    <row r="1936" spans="9:13">
      <c r="I1936" s="1">
        <v>43962</v>
      </c>
      <c r="J1936" t="s">
        <v>66</v>
      </c>
      <c r="K1936" s="17">
        <v>10.635</v>
      </c>
      <c r="L1936" s="17">
        <v>-8.3916083916083795E-3</v>
      </c>
      <c r="M1936" s="17">
        <v>-8.9999999999999858E-2</v>
      </c>
    </row>
    <row r="1937" spans="9:13">
      <c r="I1937" s="1">
        <v>43962</v>
      </c>
      <c r="J1937" t="s">
        <v>54</v>
      </c>
      <c r="K1937" s="17">
        <v>29.690001000000002</v>
      </c>
      <c r="L1937" s="17">
        <v>-8.018676912796438E-3</v>
      </c>
      <c r="M1937" s="17">
        <v>-0.23999899999999741</v>
      </c>
    </row>
    <row r="1938" spans="9:13">
      <c r="I1938" s="1">
        <v>43962</v>
      </c>
      <c r="J1938" t="s">
        <v>56</v>
      </c>
      <c r="K1938" s="17">
        <v>143.96000700000002</v>
      </c>
      <c r="L1938" s="17">
        <v>-6.8984544130161352E-3</v>
      </c>
      <c r="M1938" s="17">
        <v>-1</v>
      </c>
    </row>
    <row r="1939" spans="9:13">
      <c r="I1939" s="1">
        <v>43962</v>
      </c>
      <c r="J1939" t="s">
        <v>64</v>
      </c>
      <c r="K1939" s="17">
        <v>122.589996</v>
      </c>
      <c r="L1939" s="17">
        <v>-3.2523132490822598E-3</v>
      </c>
      <c r="M1939" s="17">
        <v>-0.40000200000000063</v>
      </c>
    </row>
    <row r="1940" spans="9:13">
      <c r="I1940" s="1">
        <v>43962</v>
      </c>
      <c r="J1940" t="s">
        <v>48</v>
      </c>
      <c r="K1940" s="17">
        <v>99.550003000000004</v>
      </c>
      <c r="L1940" s="17">
        <v>-2.2050115928138173E-3</v>
      </c>
      <c r="M1940" s="17">
        <v>-0.2199939999999998</v>
      </c>
    </row>
    <row r="1941" spans="9:13">
      <c r="I1941" s="1">
        <v>43962</v>
      </c>
      <c r="J1941" t="s">
        <v>62</v>
      </c>
      <c r="K1941" s="17">
        <v>53.529998999999997</v>
      </c>
      <c r="L1941" s="17">
        <v>-7.4670524547328218E-4</v>
      </c>
      <c r="M1941" s="17">
        <v>-4.0001000000003728E-2</v>
      </c>
    </row>
    <row r="1942" spans="9:13">
      <c r="I1942" s="1">
        <v>43962</v>
      </c>
      <c r="J1942" t="s">
        <v>40</v>
      </c>
      <c r="K1942" s="17">
        <v>42.130001</v>
      </c>
      <c r="L1942" s="17">
        <v>-4.7451955043799527E-4</v>
      </c>
      <c r="M1942" s="17">
        <v>-2.0001000000000602E-2</v>
      </c>
    </row>
    <row r="1943" spans="9:13">
      <c r="I1943" s="1">
        <v>43962</v>
      </c>
      <c r="J1943" t="s">
        <v>76</v>
      </c>
      <c r="K1943" s="17">
        <v>113</v>
      </c>
      <c r="L1943" s="17">
        <v>7.0848389494310355E-4</v>
      </c>
      <c r="M1943" s="17">
        <v>8.0002000000007456E-2</v>
      </c>
    </row>
    <row r="1944" spans="9:13">
      <c r="I1944" s="1">
        <v>43962</v>
      </c>
      <c r="J1944" t="s">
        <v>44</v>
      </c>
      <c r="K1944" s="17">
        <v>213.17999300000002</v>
      </c>
      <c r="L1944" s="17">
        <v>3.9085800638028563E-3</v>
      </c>
      <c r="M1944" s="17">
        <v>0.82998700000001691</v>
      </c>
    </row>
    <row r="1945" spans="9:13">
      <c r="I1945" s="1">
        <v>43962</v>
      </c>
      <c r="J1945" t="s">
        <v>60</v>
      </c>
      <c r="K1945" s="17">
        <v>186.740005</v>
      </c>
      <c r="L1945" s="17">
        <v>1.1154494683135495E-2</v>
      </c>
      <c r="M1945" s="17">
        <v>2.0600120000000004</v>
      </c>
    </row>
    <row r="1946" spans="9:13">
      <c r="I1946" s="1">
        <v>43962</v>
      </c>
      <c r="J1946" t="s">
        <v>37</v>
      </c>
      <c r="K1946" s="17">
        <v>2409</v>
      </c>
      <c r="L1946" s="17">
        <v>1.2350717839676763E-2</v>
      </c>
      <c r="M1946" s="17">
        <v>29.389893000000029</v>
      </c>
    </row>
    <row r="1947" spans="9:13">
      <c r="I1947" s="1">
        <v>43962</v>
      </c>
      <c r="J1947" t="s">
        <v>42</v>
      </c>
      <c r="K1947" s="17">
        <v>1403.589966</v>
      </c>
      <c r="L1947" s="17">
        <v>1.3905543777387411E-2</v>
      </c>
      <c r="M1947" s="17">
        <v>19.25</v>
      </c>
    </row>
    <row r="1948" spans="9:13">
      <c r="I1948" s="1">
        <v>43962</v>
      </c>
      <c r="J1948" t="s">
        <v>58</v>
      </c>
      <c r="K1948" s="17">
        <v>78.752502000000007</v>
      </c>
      <c r="L1948" s="17">
        <v>1.5735349489113096E-2</v>
      </c>
      <c r="M1948" s="17">
        <v>1.2200010000000105</v>
      </c>
    </row>
    <row r="1949" spans="9:13">
      <c r="I1949" s="1">
        <v>43962</v>
      </c>
      <c r="J1949" t="s">
        <v>46</v>
      </c>
      <c r="K1949" s="17">
        <v>205.39999399999999</v>
      </c>
      <c r="L1949" s="17">
        <v>2.092545334335252E-2</v>
      </c>
      <c r="M1949" s="17">
        <v>4.2099919999999997</v>
      </c>
    </row>
    <row r="1950" spans="9:13">
      <c r="I1950" s="1">
        <v>43962</v>
      </c>
      <c r="J1950" t="s">
        <v>52</v>
      </c>
      <c r="K1950" s="17">
        <v>182.66999799999999</v>
      </c>
      <c r="L1950" s="17">
        <v>3.8487801199129097E-2</v>
      </c>
      <c r="M1950" s="17">
        <v>6.7700040000000001</v>
      </c>
    </row>
    <row r="1951" spans="9:13">
      <c r="I1951" s="1">
        <v>43959</v>
      </c>
      <c r="J1951" t="s">
        <v>56</v>
      </c>
      <c r="K1951" s="17">
        <v>144.96000700000002</v>
      </c>
      <c r="L1951" s="17">
        <v>-9.0914352562718546E-3</v>
      </c>
      <c r="M1951" s="17">
        <v>-1.3299859999999626</v>
      </c>
    </row>
    <row r="1952" spans="9:13">
      <c r="I1952" s="1">
        <v>43959</v>
      </c>
      <c r="J1952" t="s">
        <v>68</v>
      </c>
      <c r="K1952" s="17">
        <v>143.300003</v>
      </c>
      <c r="L1952" s="17">
        <v>-6.5857677642980669E-3</v>
      </c>
      <c r="M1952" s="17">
        <v>-0.94999699999999621</v>
      </c>
    </row>
    <row r="1953" spans="9:13">
      <c r="I1953" s="1">
        <v>43959</v>
      </c>
      <c r="J1953" t="s">
        <v>66</v>
      </c>
      <c r="K1953" s="17">
        <v>10.725</v>
      </c>
      <c r="L1953" s="17">
        <v>3.2740879326473475E-3</v>
      </c>
      <c r="M1953" s="17">
        <v>3.5000000000000142E-2</v>
      </c>
    </row>
    <row r="1954" spans="9:13">
      <c r="I1954" s="1">
        <v>43959</v>
      </c>
      <c r="J1954" t="s">
        <v>37</v>
      </c>
      <c r="K1954" s="17">
        <v>2379.610107</v>
      </c>
      <c r="L1954" s="17">
        <v>5.0684020838233394E-3</v>
      </c>
      <c r="M1954" s="17">
        <v>12</v>
      </c>
    </row>
    <row r="1955" spans="9:13">
      <c r="I1955" s="1">
        <v>43959</v>
      </c>
      <c r="J1955" t="s">
        <v>44</v>
      </c>
      <c r="K1955" s="17">
        <v>212.35000600000001</v>
      </c>
      <c r="L1955" s="17">
        <v>5.1595712666753371E-3</v>
      </c>
      <c r="M1955" s="17">
        <v>1.0900109999999756</v>
      </c>
    </row>
    <row r="1956" spans="9:13">
      <c r="I1956" s="1">
        <v>43959</v>
      </c>
      <c r="J1956" t="s">
        <v>60</v>
      </c>
      <c r="K1956" s="17">
        <v>184.679993</v>
      </c>
      <c r="L1956" s="17">
        <v>5.8822819428447541E-3</v>
      </c>
      <c r="M1956" s="17">
        <v>1.0799869999999885</v>
      </c>
    </row>
    <row r="1957" spans="9:13">
      <c r="I1957" s="1">
        <v>43959</v>
      </c>
      <c r="J1957" t="s">
        <v>74</v>
      </c>
      <c r="K1957" s="17">
        <v>38.479999999999997</v>
      </c>
      <c r="L1957" s="17">
        <v>8.385744234800846E-3</v>
      </c>
      <c r="M1957" s="17">
        <v>0.32000000000000028</v>
      </c>
    </row>
    <row r="1958" spans="9:13">
      <c r="I1958" s="1">
        <v>43959</v>
      </c>
      <c r="J1958" t="s">
        <v>42</v>
      </c>
      <c r="K1958" s="17">
        <v>1384.339966</v>
      </c>
      <c r="L1958" s="17">
        <v>1.0998434710976121E-2</v>
      </c>
      <c r="M1958" s="17">
        <v>15.059936999999991</v>
      </c>
    </row>
    <row r="1959" spans="9:13">
      <c r="I1959" s="1">
        <v>43959</v>
      </c>
      <c r="J1959" t="s">
        <v>50</v>
      </c>
      <c r="K1959" s="17">
        <v>116.75</v>
      </c>
      <c r="L1959" s="17">
        <v>1.3278935833371532E-2</v>
      </c>
      <c r="M1959" s="17">
        <v>1.5299990000000037</v>
      </c>
    </row>
    <row r="1960" spans="9:13">
      <c r="I1960" s="1">
        <v>43959</v>
      </c>
      <c r="J1960" t="s">
        <v>64</v>
      </c>
      <c r="K1960" s="17">
        <v>122.989998</v>
      </c>
      <c r="L1960" s="17">
        <v>1.4517817012674688E-2</v>
      </c>
      <c r="M1960" s="17">
        <v>1.7599950000000035</v>
      </c>
    </row>
    <row r="1961" spans="9:13">
      <c r="I1961" s="1">
        <v>43959</v>
      </c>
      <c r="J1961" t="s">
        <v>48</v>
      </c>
      <c r="K1961" s="17">
        <v>99.769997000000004</v>
      </c>
      <c r="L1961" s="17">
        <v>1.6194713790996094E-2</v>
      </c>
      <c r="M1961" s="17">
        <v>1.5899969999999968</v>
      </c>
    </row>
    <row r="1962" spans="9:13">
      <c r="I1962" s="1">
        <v>43959</v>
      </c>
      <c r="J1962" t="s">
        <v>62</v>
      </c>
      <c r="K1962" s="17">
        <v>53.57</v>
      </c>
      <c r="L1962" s="17">
        <v>1.8441103362779612E-2</v>
      </c>
      <c r="M1962" s="17">
        <v>0.97000200000000092</v>
      </c>
    </row>
    <row r="1963" spans="9:13">
      <c r="I1963" s="1">
        <v>43959</v>
      </c>
      <c r="J1963" t="s">
        <v>40</v>
      </c>
      <c r="K1963" s="17">
        <v>42.150002000000001</v>
      </c>
      <c r="L1963" s="17">
        <v>1.8854315176560693E-2</v>
      </c>
      <c r="M1963" s="17">
        <v>0.78000300000000067</v>
      </c>
    </row>
    <row r="1964" spans="9:13">
      <c r="I1964" s="1">
        <v>43959</v>
      </c>
      <c r="J1964" t="s">
        <v>58</v>
      </c>
      <c r="K1964" s="17">
        <v>77.532500999999996</v>
      </c>
      <c r="L1964" s="17">
        <v>2.1037769698762664E-2</v>
      </c>
      <c r="M1964" s="17">
        <v>1.5975030000000032</v>
      </c>
    </row>
    <row r="1965" spans="9:13">
      <c r="I1965" s="1">
        <v>43959</v>
      </c>
      <c r="J1965" t="s">
        <v>46</v>
      </c>
      <c r="K1965" s="17">
        <v>201.19000199999999</v>
      </c>
      <c r="L1965" s="17">
        <v>2.3919776479215806E-2</v>
      </c>
      <c r="M1965" s="17">
        <v>4.6999969999999962</v>
      </c>
    </row>
    <row r="1966" spans="9:13">
      <c r="I1966" s="1">
        <v>43959</v>
      </c>
      <c r="J1966" t="s">
        <v>70</v>
      </c>
      <c r="K1966" s="17">
        <v>57</v>
      </c>
      <c r="L1966" s="17">
        <v>2.5548721642723215E-2</v>
      </c>
      <c r="M1966" s="17">
        <v>1.4199979999999996</v>
      </c>
    </row>
    <row r="1967" spans="9:13">
      <c r="I1967" s="1">
        <v>43959</v>
      </c>
      <c r="J1967" t="s">
        <v>72</v>
      </c>
      <c r="K1967" s="17">
        <v>29.790001</v>
      </c>
      <c r="L1967" s="17">
        <v>3.1152718281506366E-2</v>
      </c>
      <c r="M1967" s="17">
        <v>0.90000200000000063</v>
      </c>
    </row>
    <row r="1968" spans="9:13">
      <c r="I1968" s="1">
        <v>43959</v>
      </c>
      <c r="J1968" t="s">
        <v>52</v>
      </c>
      <c r="K1968" s="17">
        <v>175.89999399999999</v>
      </c>
      <c r="L1968" s="17">
        <v>3.5314892359560653E-2</v>
      </c>
      <c r="M1968" s="17">
        <v>6</v>
      </c>
    </row>
    <row r="1969" spans="9:13">
      <c r="I1969" s="1">
        <v>43959</v>
      </c>
      <c r="J1969" t="s">
        <v>54</v>
      </c>
      <c r="K1969" s="17">
        <v>29.93</v>
      </c>
      <c r="L1969" s="17">
        <v>4.0319777546054925E-2</v>
      </c>
      <c r="M1969" s="17">
        <v>1.1600000000000001</v>
      </c>
    </row>
    <row r="1970" spans="9:13">
      <c r="I1970" s="1">
        <v>43958</v>
      </c>
      <c r="J1970" t="s">
        <v>64</v>
      </c>
      <c r="K1970" s="17">
        <v>121.230003</v>
      </c>
      <c r="L1970" s="17">
        <v>-1.575054827881053E-2</v>
      </c>
      <c r="M1970" s="17">
        <v>-1.9399949999999961</v>
      </c>
    </row>
    <row r="1971" spans="9:13">
      <c r="I1971" s="1">
        <v>43958</v>
      </c>
      <c r="J1971" t="s">
        <v>66</v>
      </c>
      <c r="K1971" s="17">
        <v>10.69</v>
      </c>
      <c r="L1971" s="17">
        <v>-3.2634032634032768E-3</v>
      </c>
      <c r="M1971" s="17">
        <v>-3.5000000000000142E-2</v>
      </c>
    </row>
    <row r="1972" spans="9:13">
      <c r="I1972" s="1">
        <v>43958</v>
      </c>
      <c r="J1972" t="s">
        <v>70</v>
      </c>
      <c r="K1972" s="17">
        <v>55.580002</v>
      </c>
      <c r="L1972" s="17">
        <v>-1.0783069927804213E-3</v>
      </c>
      <c r="M1972" s="17">
        <v>-5.9996999999995637E-2</v>
      </c>
    </row>
    <row r="1973" spans="9:13">
      <c r="I1973" s="1">
        <v>43958</v>
      </c>
      <c r="J1973" t="s">
        <v>74</v>
      </c>
      <c r="K1973" s="17">
        <v>38.159999999999997</v>
      </c>
      <c r="L1973" s="17">
        <v>-7.855197901420123E-4</v>
      </c>
      <c r="M1973" s="17">
        <v>-2.9999000000003662E-2</v>
      </c>
    </row>
    <row r="1974" spans="9:13">
      <c r="I1974" s="1">
        <v>43958</v>
      </c>
      <c r="J1974" t="s">
        <v>68</v>
      </c>
      <c r="K1974" s="17">
        <v>144.25</v>
      </c>
      <c r="L1974" s="17">
        <v>1.736111111111111E-3</v>
      </c>
      <c r="M1974" s="17">
        <v>0.25</v>
      </c>
    </row>
    <row r="1975" spans="9:13">
      <c r="I1975" s="1">
        <v>43958</v>
      </c>
      <c r="J1975" t="s">
        <v>76</v>
      </c>
      <c r="K1975" s="17">
        <v>112.91999799999999</v>
      </c>
      <c r="L1975" s="17">
        <v>3.0200390296669659E-3</v>
      </c>
      <c r="M1975" s="17">
        <v>0.33999599999998509</v>
      </c>
    </row>
    <row r="1976" spans="9:13">
      <c r="I1976" s="1">
        <v>43958</v>
      </c>
      <c r="J1976" t="s">
        <v>72</v>
      </c>
      <c r="K1976" s="17">
        <v>28.889999</v>
      </c>
      <c r="L1976" s="17">
        <v>3.473358684496029E-3</v>
      </c>
      <c r="M1976" s="17">
        <v>9.9997999999999365E-2</v>
      </c>
    </row>
    <row r="1977" spans="9:13">
      <c r="I1977" s="1">
        <v>43958</v>
      </c>
      <c r="J1977" t="s">
        <v>60</v>
      </c>
      <c r="K1977" s="17">
        <v>183.60000600000001</v>
      </c>
      <c r="L1977" s="17">
        <v>5.8070178626555904E-3</v>
      </c>
      <c r="M1977" s="17">
        <v>1.0600130000000263</v>
      </c>
    </row>
    <row r="1978" spans="9:13">
      <c r="I1978" s="1">
        <v>43958</v>
      </c>
      <c r="J1978" t="s">
        <v>46</v>
      </c>
      <c r="K1978" s="17">
        <v>196.490005</v>
      </c>
      <c r="L1978" s="17">
        <v>6.7633704643477221E-3</v>
      </c>
      <c r="M1978" s="17">
        <v>1.3200070000000039</v>
      </c>
    </row>
    <row r="1979" spans="9:13">
      <c r="I1979" s="1">
        <v>43958</v>
      </c>
      <c r="J1979" t="s">
        <v>37</v>
      </c>
      <c r="K1979" s="17">
        <v>2367.610107</v>
      </c>
      <c r="L1979" s="17">
        <v>6.9537596567212515E-3</v>
      </c>
      <c r="M1979" s="17">
        <v>16.350097000000005</v>
      </c>
    </row>
    <row r="1980" spans="9:13">
      <c r="I1980" s="1">
        <v>43958</v>
      </c>
      <c r="J1980" t="s">
        <v>40</v>
      </c>
      <c r="K1980" s="17">
        <v>41.369999</v>
      </c>
      <c r="L1980" s="17">
        <v>1.0256361165900818E-2</v>
      </c>
      <c r="M1980" s="17">
        <v>0.41999799999999965</v>
      </c>
    </row>
    <row r="1981" spans="9:13">
      <c r="I1981" s="1">
        <v>43958</v>
      </c>
      <c r="J1981" t="s">
        <v>58</v>
      </c>
      <c r="K1981" s="17">
        <v>75.934997999999993</v>
      </c>
      <c r="L1981" s="17">
        <v>1.0344902234043104E-2</v>
      </c>
      <c r="M1981" s="17">
        <v>0.77749699999999677</v>
      </c>
    </row>
    <row r="1982" spans="9:13">
      <c r="I1982" s="1">
        <v>43958</v>
      </c>
      <c r="J1982" t="s">
        <v>48</v>
      </c>
      <c r="K1982" s="17">
        <v>98.18</v>
      </c>
      <c r="L1982" s="17">
        <v>1.1330840310448276E-2</v>
      </c>
      <c r="M1982" s="17">
        <v>1.0999979999999994</v>
      </c>
    </row>
    <row r="1983" spans="9:13">
      <c r="I1983" s="1">
        <v>43958</v>
      </c>
      <c r="J1983" t="s">
        <v>44</v>
      </c>
      <c r="K1983" s="17">
        <v>211.25999500000003</v>
      </c>
      <c r="L1983" s="17">
        <v>1.3383191761965002E-2</v>
      </c>
      <c r="M1983" s="17">
        <v>2.7899940000000356</v>
      </c>
    </row>
    <row r="1984" spans="9:13">
      <c r="I1984" s="1">
        <v>43958</v>
      </c>
      <c r="J1984" t="s">
        <v>62</v>
      </c>
      <c r="K1984" s="17">
        <v>52.599997999999999</v>
      </c>
      <c r="L1984" s="17">
        <v>1.4269128147529255E-2</v>
      </c>
      <c r="M1984" s="17">
        <v>0.73999699999999535</v>
      </c>
    </row>
    <row r="1985" spans="9:13">
      <c r="I1985" s="1">
        <v>43958</v>
      </c>
      <c r="J1985" t="s">
        <v>42</v>
      </c>
      <c r="K1985" s="17">
        <v>1369.280029</v>
      </c>
      <c r="L1985" s="17">
        <v>1.7726655450495895E-2</v>
      </c>
      <c r="M1985" s="17">
        <v>23.849975000000086</v>
      </c>
    </row>
    <row r="1986" spans="9:13">
      <c r="I1986" s="1">
        <v>43958</v>
      </c>
      <c r="J1986" t="s">
        <v>50</v>
      </c>
      <c r="K1986" s="17">
        <v>115.220001</v>
      </c>
      <c r="L1986" s="17">
        <v>1.8294290441108394E-2</v>
      </c>
      <c r="M1986" s="17">
        <v>2.0699989999999957</v>
      </c>
    </row>
    <row r="1987" spans="9:13">
      <c r="I1987" s="1">
        <v>43958</v>
      </c>
      <c r="J1987" t="s">
        <v>52</v>
      </c>
      <c r="K1987" s="17">
        <v>169.89999399999999</v>
      </c>
      <c r="L1987" s="17">
        <v>3.8064373899485235E-2</v>
      </c>
      <c r="M1987" s="17">
        <v>6.2299959999999999</v>
      </c>
    </row>
    <row r="1988" spans="9:13">
      <c r="I1988" s="1">
        <v>43958</v>
      </c>
      <c r="J1988" t="s">
        <v>54</v>
      </c>
      <c r="K1988" s="17">
        <v>28.77</v>
      </c>
      <c r="L1988" s="17">
        <v>3.9378612716763003E-2</v>
      </c>
      <c r="M1988" s="17">
        <v>1.0899999999999999</v>
      </c>
    </row>
    <row r="1989" spans="9:13">
      <c r="I1989" s="1">
        <v>43958</v>
      </c>
      <c r="J1989" t="s">
        <v>56</v>
      </c>
      <c r="K1989" s="17">
        <v>146.28999299999998</v>
      </c>
      <c r="L1989" s="17">
        <v>0.14012933738803404</v>
      </c>
      <c r="M1989" s="17">
        <v>17.979994999999974</v>
      </c>
    </row>
    <row r="1990" spans="9:13">
      <c r="I1990" s="1">
        <v>43957</v>
      </c>
      <c r="J1990" t="s">
        <v>72</v>
      </c>
      <c r="K1990" s="17">
        <v>28.790001</v>
      </c>
      <c r="L1990" s="17">
        <v>-3.1943476798923953E-2</v>
      </c>
      <c r="M1990" s="17">
        <v>-0.94999899999999826</v>
      </c>
    </row>
    <row r="1991" spans="9:13">
      <c r="I1991" s="1">
        <v>43957</v>
      </c>
      <c r="J1991" t="s">
        <v>50</v>
      </c>
      <c r="K1991" s="17">
        <v>113.150002</v>
      </c>
      <c r="L1991" s="17">
        <v>-2.9338577678647962E-2</v>
      </c>
      <c r="M1991" s="17">
        <v>-3.4199979999999925</v>
      </c>
    </row>
    <row r="1992" spans="9:13">
      <c r="I1992" s="1">
        <v>43957</v>
      </c>
      <c r="J1992" t="s">
        <v>70</v>
      </c>
      <c r="K1992" s="17">
        <v>55.639998999999996</v>
      </c>
      <c r="L1992" s="17">
        <v>-1.5395488069208568E-2</v>
      </c>
      <c r="M1992" s="17">
        <v>-0.86999899999999997</v>
      </c>
    </row>
    <row r="1993" spans="9:13">
      <c r="I1993" s="1">
        <v>43957</v>
      </c>
      <c r="J1993" t="s">
        <v>66</v>
      </c>
      <c r="K1993" s="17">
        <v>10.725</v>
      </c>
      <c r="L1993" s="17">
        <v>-1.5151515151515235E-2</v>
      </c>
      <c r="M1993" s="17">
        <v>-0.16500000000000092</v>
      </c>
    </row>
    <row r="1994" spans="9:13">
      <c r="I1994" s="1">
        <v>43957</v>
      </c>
      <c r="J1994" t="s">
        <v>74</v>
      </c>
      <c r="K1994" s="17">
        <v>38.189999</v>
      </c>
      <c r="L1994" s="17">
        <v>-1.4705857311963633E-2</v>
      </c>
      <c r="M1994" s="17">
        <v>-0.5699989999999957</v>
      </c>
    </row>
    <row r="1995" spans="9:13">
      <c r="I1995" s="1">
        <v>43957</v>
      </c>
      <c r="J1995" t="s">
        <v>54</v>
      </c>
      <c r="K1995" s="17">
        <v>27.68</v>
      </c>
      <c r="L1995" s="17">
        <v>-1.3893836836480248E-2</v>
      </c>
      <c r="M1995" s="17">
        <v>-0.39000000000000057</v>
      </c>
    </row>
    <row r="1996" spans="9:13">
      <c r="I1996" s="1">
        <v>43957</v>
      </c>
      <c r="J1996" t="s">
        <v>62</v>
      </c>
      <c r="K1996" s="17">
        <v>51.860001000000004</v>
      </c>
      <c r="L1996" s="17">
        <v>-3.6502978607164944E-3</v>
      </c>
      <c r="M1996" s="17">
        <v>-0.18999799999999567</v>
      </c>
    </row>
    <row r="1997" spans="9:13">
      <c r="I1997" s="1">
        <v>43957</v>
      </c>
      <c r="J1997" t="s">
        <v>42</v>
      </c>
      <c r="K1997" s="17">
        <v>1345.4300539999999</v>
      </c>
      <c r="L1997" s="17">
        <v>-2.6611658439286943E-3</v>
      </c>
      <c r="M1997" s="17">
        <v>-3.589966000000004</v>
      </c>
    </row>
    <row r="1998" spans="9:13">
      <c r="I1998" s="1">
        <v>43957</v>
      </c>
      <c r="J1998" t="s">
        <v>46</v>
      </c>
      <c r="K1998" s="17">
        <v>195.16999799999999</v>
      </c>
      <c r="L1998" s="17">
        <v>7.6912110000773256E-4</v>
      </c>
      <c r="M1998" s="17">
        <v>0.14999399999999241</v>
      </c>
    </row>
    <row r="1999" spans="9:13">
      <c r="I1999" s="1">
        <v>43957</v>
      </c>
      <c r="J1999" t="s">
        <v>76</v>
      </c>
      <c r="K1999" s="17">
        <v>112.58000200000001</v>
      </c>
      <c r="L1999" s="17">
        <v>8.8903802749730595E-4</v>
      </c>
      <c r="M1999" s="17">
        <v>9.9999000000011051E-2</v>
      </c>
    </row>
    <row r="2000" spans="9:13">
      <c r="I2000" s="1">
        <v>43957</v>
      </c>
      <c r="J2000" t="s">
        <v>52</v>
      </c>
      <c r="K2000" s="17">
        <v>163.66999799999999</v>
      </c>
      <c r="L2000" s="17">
        <v>2.5727289433383925E-3</v>
      </c>
      <c r="M2000" s="17">
        <v>0.41999799999999254</v>
      </c>
    </row>
    <row r="2001" spans="9:13">
      <c r="I2001" s="1">
        <v>43957</v>
      </c>
      <c r="J2001" t="s">
        <v>64</v>
      </c>
      <c r="K2001" s="17">
        <v>123.16999799999999</v>
      </c>
      <c r="L2001" s="17">
        <v>4.8131505169985642E-3</v>
      </c>
      <c r="M2001" s="17">
        <v>0.58999599999998509</v>
      </c>
    </row>
    <row r="2002" spans="9:13">
      <c r="I2002" s="1">
        <v>43957</v>
      </c>
      <c r="J2002" t="s">
        <v>44</v>
      </c>
      <c r="K2002" s="17">
        <v>208.470001</v>
      </c>
      <c r="L2002" s="17">
        <v>6.7609694918298446E-3</v>
      </c>
      <c r="M2002" s="17">
        <v>1.3999939999999924</v>
      </c>
    </row>
    <row r="2003" spans="9:13">
      <c r="I2003" s="1">
        <v>43957</v>
      </c>
      <c r="J2003" t="s">
        <v>60</v>
      </c>
      <c r="K2003" s="17">
        <v>182.53999299999998</v>
      </c>
      <c r="L2003" s="17">
        <v>9.8473005600601925E-3</v>
      </c>
      <c r="M2003" s="17">
        <v>1.7799979999999778</v>
      </c>
    </row>
    <row r="2004" spans="9:13">
      <c r="I2004" s="1">
        <v>43957</v>
      </c>
      <c r="J2004" t="s">
        <v>58</v>
      </c>
      <c r="K2004" s="17">
        <v>75.157500999999996</v>
      </c>
      <c r="L2004" s="17">
        <v>1.031727396581889E-2</v>
      </c>
      <c r="M2004" s="17">
        <v>0.76750199999999325</v>
      </c>
    </row>
    <row r="2005" spans="9:13">
      <c r="I2005" s="1">
        <v>43957</v>
      </c>
      <c r="J2005" t="s">
        <v>48</v>
      </c>
      <c r="K2005" s="17">
        <v>97.080002000000007</v>
      </c>
      <c r="L2005" s="17">
        <v>1.3678657628025235E-2</v>
      </c>
      <c r="M2005" s="17">
        <v>1.3100050000000039</v>
      </c>
    </row>
    <row r="2006" spans="9:13">
      <c r="I2006" s="1">
        <v>43957</v>
      </c>
      <c r="J2006" t="s">
        <v>37</v>
      </c>
      <c r="K2006" s="17">
        <v>2351.26001</v>
      </c>
      <c r="L2006" s="17">
        <v>1.4436086069821299E-2</v>
      </c>
      <c r="M2006" s="17">
        <v>33.459961000000021</v>
      </c>
    </row>
    <row r="2007" spans="9:13">
      <c r="I2007" s="1">
        <v>43957</v>
      </c>
      <c r="J2007" t="s">
        <v>40</v>
      </c>
      <c r="K2007" s="17">
        <v>40.950001</v>
      </c>
      <c r="L2007" s="17">
        <v>1.5625024801587301E-2</v>
      </c>
      <c r="M2007" s="17">
        <v>0.63000100000000003</v>
      </c>
    </row>
    <row r="2008" spans="9:13">
      <c r="I2008" s="1">
        <v>43957</v>
      </c>
      <c r="J2008" t="s">
        <v>56</v>
      </c>
      <c r="K2008" s="17">
        <v>128.30999800000001</v>
      </c>
      <c r="L2008" s="17">
        <v>2.2960998166307905E-2</v>
      </c>
      <c r="M2008" s="17">
        <v>2.8799980000000005</v>
      </c>
    </row>
    <row r="2009" spans="9:13">
      <c r="I2009" s="1">
        <v>43957</v>
      </c>
      <c r="J2009" t="s">
        <v>68</v>
      </c>
      <c r="K2009" s="17">
        <v>144</v>
      </c>
      <c r="L2009" s="17">
        <v>2.7837215081917929E-2</v>
      </c>
      <c r="M2009" s="17">
        <v>3.8999939999999924</v>
      </c>
    </row>
    <row r="2010" spans="9:13">
      <c r="I2010" s="1">
        <v>43956</v>
      </c>
      <c r="J2010" t="s">
        <v>54</v>
      </c>
      <c r="K2010" s="17">
        <v>28.07</v>
      </c>
      <c r="L2010" s="17">
        <v>-5.6677293659227823E-3</v>
      </c>
      <c r="M2010" s="17">
        <v>-0.16000000000000014</v>
      </c>
    </row>
    <row r="2011" spans="9:13">
      <c r="I2011" s="1">
        <v>43956</v>
      </c>
      <c r="J2011" t="s">
        <v>50</v>
      </c>
      <c r="K2011" s="17">
        <v>116.57</v>
      </c>
      <c r="L2011" s="17">
        <v>-5.2905707775311216E-3</v>
      </c>
      <c r="M2011" s="17">
        <v>-0.62000200000001371</v>
      </c>
    </row>
    <row r="2012" spans="9:13">
      <c r="I2012" s="1">
        <v>43956</v>
      </c>
      <c r="J2012" t="s">
        <v>37</v>
      </c>
      <c r="K2012" s="17">
        <v>2317.8000489999999</v>
      </c>
      <c r="L2012" s="17">
        <v>7.8154871472476013E-4</v>
      </c>
      <c r="M2012" s="17">
        <v>1.8100589999999102</v>
      </c>
    </row>
    <row r="2013" spans="9:13">
      <c r="I2013" s="1">
        <v>43956</v>
      </c>
      <c r="J2013" t="s">
        <v>74</v>
      </c>
      <c r="K2013" s="17">
        <v>38.759997999999996</v>
      </c>
      <c r="L2013" s="17">
        <v>2.3273856905810107E-3</v>
      </c>
      <c r="M2013" s="17">
        <v>8.9999999999996305E-2</v>
      </c>
    </row>
    <row r="2014" spans="9:13">
      <c r="I2014" s="1">
        <v>43956</v>
      </c>
      <c r="J2014" t="s">
        <v>72</v>
      </c>
      <c r="K2014" s="17">
        <v>29.74</v>
      </c>
      <c r="L2014" s="17">
        <v>4.7297297297296285E-3</v>
      </c>
      <c r="M2014" s="17">
        <v>0.13999999999999702</v>
      </c>
    </row>
    <row r="2015" spans="9:13">
      <c r="I2015" s="1">
        <v>43956</v>
      </c>
      <c r="J2015" t="s">
        <v>70</v>
      </c>
      <c r="K2015" s="17">
        <v>56.509997999999996</v>
      </c>
      <c r="L2015" s="17">
        <v>4.8007821905837042E-3</v>
      </c>
      <c r="M2015" s="17">
        <v>0.26999599999999191</v>
      </c>
    </row>
    <row r="2016" spans="9:13">
      <c r="I2016" s="1">
        <v>43956</v>
      </c>
      <c r="J2016" t="s">
        <v>62</v>
      </c>
      <c r="K2016" s="17">
        <v>52.049999</v>
      </c>
      <c r="L2016" s="17">
        <v>5.7970821256038583E-3</v>
      </c>
      <c r="M2016" s="17">
        <v>0.29999899999999968</v>
      </c>
    </row>
    <row r="2017" spans="9:13">
      <c r="I2017" s="1">
        <v>43956</v>
      </c>
      <c r="J2017" t="s">
        <v>64</v>
      </c>
      <c r="K2017" s="17">
        <v>122.58000200000001</v>
      </c>
      <c r="L2017" s="17">
        <v>7.396466140696915E-3</v>
      </c>
      <c r="M2017" s="17">
        <v>0.90000200000000063</v>
      </c>
    </row>
    <row r="2018" spans="9:13">
      <c r="I2018" s="1">
        <v>43956</v>
      </c>
      <c r="J2018" t="s">
        <v>44</v>
      </c>
      <c r="K2018" s="17">
        <v>207.070007</v>
      </c>
      <c r="L2018" s="17">
        <v>8.8181430580274566E-3</v>
      </c>
      <c r="M2018" s="17">
        <v>1.8100120000000004</v>
      </c>
    </row>
    <row r="2019" spans="9:13">
      <c r="I2019" s="1">
        <v>43956</v>
      </c>
      <c r="J2019" t="s">
        <v>48</v>
      </c>
      <c r="K2019" s="17">
        <v>95.769997000000004</v>
      </c>
      <c r="L2019" s="17">
        <v>1.0658452708770558E-2</v>
      </c>
      <c r="M2019" s="17">
        <v>1.0099950000000035</v>
      </c>
    </row>
    <row r="2020" spans="9:13">
      <c r="I2020" s="1">
        <v>43956</v>
      </c>
      <c r="J2020" t="s">
        <v>66</v>
      </c>
      <c r="K2020" s="17">
        <v>10.89</v>
      </c>
      <c r="L2020" s="17">
        <v>1.0672853828306284E-2</v>
      </c>
      <c r="M2020" s="17">
        <v>0.11500000000000021</v>
      </c>
    </row>
    <row r="2021" spans="9:13">
      <c r="I2021" s="1">
        <v>43956</v>
      </c>
      <c r="J2021" t="s">
        <v>60</v>
      </c>
      <c r="K2021" s="17">
        <v>180.759995</v>
      </c>
      <c r="L2021" s="17">
        <v>1.0735847925203592E-2</v>
      </c>
      <c r="M2021" s="17">
        <v>1.9199990000000184</v>
      </c>
    </row>
    <row r="2022" spans="9:13">
      <c r="I2022" s="1">
        <v>43956</v>
      </c>
      <c r="J2022" t="s">
        <v>52</v>
      </c>
      <c r="K2022" s="17">
        <v>163.25</v>
      </c>
      <c r="L2022" s="17">
        <v>1.1023713315020068E-2</v>
      </c>
      <c r="M2022" s="17">
        <v>1.7799990000000037</v>
      </c>
    </row>
    <row r="2023" spans="9:13">
      <c r="I2023" s="1">
        <v>43956</v>
      </c>
      <c r="J2023" t="s">
        <v>68</v>
      </c>
      <c r="K2023" s="17">
        <v>140.10000600000001</v>
      </c>
      <c r="L2023" s="17">
        <v>1.1552389891696806E-2</v>
      </c>
      <c r="M2023" s="17">
        <v>1.6000060000000076</v>
      </c>
    </row>
    <row r="2024" spans="9:13">
      <c r="I2024" s="1">
        <v>43956</v>
      </c>
      <c r="J2024" t="s">
        <v>40</v>
      </c>
      <c r="K2024" s="17">
        <v>40.32</v>
      </c>
      <c r="L2024" s="17">
        <v>1.2302233878873517E-2</v>
      </c>
      <c r="M2024" s="17">
        <v>0.48999799999999993</v>
      </c>
    </row>
    <row r="2025" spans="9:13">
      <c r="I2025" s="1">
        <v>43956</v>
      </c>
      <c r="J2025" t="s">
        <v>56</v>
      </c>
      <c r="K2025" s="17">
        <v>125.43</v>
      </c>
      <c r="L2025" s="17">
        <v>1.431340726788272E-2</v>
      </c>
      <c r="M2025" s="17">
        <v>1.7699960000000061</v>
      </c>
    </row>
    <row r="2026" spans="9:13">
      <c r="I2026" s="1">
        <v>43956</v>
      </c>
      <c r="J2026" t="s">
        <v>58</v>
      </c>
      <c r="K2026" s="17">
        <v>74.389999000000003</v>
      </c>
      <c r="L2026" s="17">
        <v>1.5008841383424176E-2</v>
      </c>
      <c r="M2026" s="17">
        <v>1.0999979999999994</v>
      </c>
    </row>
    <row r="2027" spans="9:13">
      <c r="I2027" s="1">
        <v>43956</v>
      </c>
      <c r="J2027" t="s">
        <v>42</v>
      </c>
      <c r="K2027" s="17">
        <v>1349.0200199999999</v>
      </c>
      <c r="L2027" s="17">
        <v>1.9744497336255169E-2</v>
      </c>
      <c r="M2027" s="17">
        <v>26.119995999999901</v>
      </c>
    </row>
    <row r="2028" spans="9:13">
      <c r="I2028" s="1">
        <v>43956</v>
      </c>
      <c r="J2028" t="s">
        <v>46</v>
      </c>
      <c r="K2028" s="17">
        <v>195.020004</v>
      </c>
      <c r="L2028" s="17">
        <v>2.0245933149231531E-2</v>
      </c>
      <c r="M2028" s="17">
        <v>3.8700100000000077</v>
      </c>
    </row>
    <row r="2029" spans="9:13">
      <c r="I2029" s="1">
        <v>43956</v>
      </c>
      <c r="J2029" t="s">
        <v>76</v>
      </c>
      <c r="K2029" s="17">
        <v>112.480003</v>
      </c>
      <c r="L2029" s="17">
        <v>2.5715838930664234E-2</v>
      </c>
      <c r="M2029" s="17">
        <v>2.8199989999999957</v>
      </c>
    </row>
    <row r="2030" spans="9:13">
      <c r="I2030" s="1">
        <v>43955</v>
      </c>
      <c r="J2030" t="s">
        <v>66</v>
      </c>
      <c r="K2030" s="17">
        <v>10.775</v>
      </c>
      <c r="L2030" s="17">
        <v>-3.2330489447687419E-2</v>
      </c>
      <c r="M2030" s="17">
        <v>-0.35999999999999943</v>
      </c>
    </row>
    <row r="2031" spans="9:13">
      <c r="I2031" s="1">
        <v>43955</v>
      </c>
      <c r="J2031" t="s">
        <v>46</v>
      </c>
      <c r="K2031" s="17">
        <v>191.14999399999999</v>
      </c>
      <c r="L2031" s="17">
        <v>-1.7122593935059559E-2</v>
      </c>
      <c r="M2031" s="17">
        <v>-3.3300020000000075</v>
      </c>
    </row>
    <row r="2032" spans="9:13">
      <c r="I2032" s="1">
        <v>43955</v>
      </c>
      <c r="J2032" t="s">
        <v>48</v>
      </c>
      <c r="K2032" s="17">
        <v>94.760002</v>
      </c>
      <c r="L2032" s="17">
        <v>-1.3122214532041732E-2</v>
      </c>
      <c r="M2032" s="17">
        <v>-1.2599950000000035</v>
      </c>
    </row>
    <row r="2033" spans="9:13">
      <c r="I2033" s="1">
        <v>43955</v>
      </c>
      <c r="J2033" t="s">
        <v>70</v>
      </c>
      <c r="K2033" s="17">
        <v>56.240002000000004</v>
      </c>
      <c r="L2033" s="17">
        <v>-1.0381840211795106E-2</v>
      </c>
      <c r="M2033" s="17">
        <v>-0.58999999999999631</v>
      </c>
    </row>
    <row r="2034" spans="9:13">
      <c r="I2034" s="1">
        <v>43955</v>
      </c>
      <c r="J2034" t="s">
        <v>72</v>
      </c>
      <c r="K2034" s="17">
        <v>29.6</v>
      </c>
      <c r="L2034" s="17">
        <v>-1.0033444816053417E-2</v>
      </c>
      <c r="M2034" s="17">
        <v>-0.29999999999999716</v>
      </c>
    </row>
    <row r="2035" spans="9:13">
      <c r="I2035" s="1">
        <v>43955</v>
      </c>
      <c r="J2035" t="s">
        <v>76</v>
      </c>
      <c r="K2035" s="17">
        <v>109.660004</v>
      </c>
      <c r="L2035" s="17">
        <v>-6.5228575789869096E-3</v>
      </c>
      <c r="M2035" s="17">
        <v>-0.71999300000000233</v>
      </c>
    </row>
    <row r="2036" spans="9:13">
      <c r="I2036" s="1">
        <v>43955</v>
      </c>
      <c r="J2036" t="s">
        <v>74</v>
      </c>
      <c r="K2036" s="17">
        <v>38.669998</v>
      </c>
      <c r="L2036" s="17">
        <v>-2.3219815439618008E-3</v>
      </c>
      <c r="M2036" s="17">
        <v>-8.9999999999996305E-2</v>
      </c>
    </row>
    <row r="2037" spans="9:13">
      <c r="I2037" s="1">
        <v>43955</v>
      </c>
      <c r="J2037" t="s">
        <v>64</v>
      </c>
      <c r="K2037" s="17">
        <v>121.68</v>
      </c>
      <c r="L2037" s="17">
        <v>-1.5590628975367315E-3</v>
      </c>
      <c r="M2037" s="17">
        <v>-0.19000299999999015</v>
      </c>
    </row>
    <row r="2038" spans="9:13">
      <c r="I2038" s="1">
        <v>43955</v>
      </c>
      <c r="J2038" t="s">
        <v>62</v>
      </c>
      <c r="K2038" s="17">
        <v>51.75</v>
      </c>
      <c r="L2038" s="17">
        <v>-7.7236916832659893E-4</v>
      </c>
      <c r="M2038" s="17">
        <v>-4.0001000000003728E-2</v>
      </c>
    </row>
    <row r="2039" spans="9:13">
      <c r="I2039" s="1">
        <v>43955</v>
      </c>
      <c r="J2039" t="s">
        <v>50</v>
      </c>
      <c r="K2039" s="17">
        <v>117.19000200000001</v>
      </c>
      <c r="L2039" s="17">
        <v>1.8808326760637588E-3</v>
      </c>
      <c r="M2039" s="17">
        <v>0.22000100000001055</v>
      </c>
    </row>
    <row r="2040" spans="9:13">
      <c r="I2040" s="1">
        <v>43955</v>
      </c>
      <c r="J2040" t="s">
        <v>42</v>
      </c>
      <c r="K2040" s="17">
        <v>1322.900024</v>
      </c>
      <c r="L2040" s="17">
        <v>4.2359322174872448E-3</v>
      </c>
      <c r="M2040" s="17">
        <v>5.5800779999999577</v>
      </c>
    </row>
    <row r="2041" spans="9:13">
      <c r="I2041" s="1">
        <v>43955</v>
      </c>
      <c r="J2041" t="s">
        <v>37</v>
      </c>
      <c r="K2041" s="17">
        <v>2315.98999</v>
      </c>
      <c r="L2041" s="17">
        <v>1.3101236412771358E-2</v>
      </c>
      <c r="M2041" s="17">
        <v>29.949951000000056</v>
      </c>
    </row>
    <row r="2042" spans="9:13">
      <c r="I2042" s="1">
        <v>43955</v>
      </c>
      <c r="J2042" t="s">
        <v>54</v>
      </c>
      <c r="K2042" s="17">
        <v>28.23</v>
      </c>
      <c r="L2042" s="17">
        <v>1.4008620689655193E-2</v>
      </c>
      <c r="M2042" s="17">
        <v>0.39000000000000057</v>
      </c>
    </row>
    <row r="2043" spans="9:13">
      <c r="I2043" s="1">
        <v>43955</v>
      </c>
      <c r="J2043" t="s">
        <v>58</v>
      </c>
      <c r="K2043" s="17">
        <v>73.290001000000004</v>
      </c>
      <c r="L2043" s="17">
        <v>1.4148807855569661E-2</v>
      </c>
      <c r="M2043" s="17">
        <v>1.0224989999999963</v>
      </c>
    </row>
    <row r="2044" spans="9:13">
      <c r="I2044" s="1">
        <v>43955</v>
      </c>
      <c r="J2044" t="s">
        <v>40</v>
      </c>
      <c r="K2044" s="17">
        <v>39.830002</v>
      </c>
      <c r="L2044" s="17">
        <v>1.4777121019108289E-2</v>
      </c>
      <c r="M2044" s="17">
        <v>0.58000200000000035</v>
      </c>
    </row>
    <row r="2045" spans="9:13">
      <c r="I2045" s="1">
        <v>43955</v>
      </c>
      <c r="J2045" t="s">
        <v>44</v>
      </c>
      <c r="K2045" s="17">
        <v>205.259995</v>
      </c>
      <c r="L2045" s="17">
        <v>1.4782176995458028E-2</v>
      </c>
      <c r="M2045" s="17">
        <v>2.9899910000000034</v>
      </c>
    </row>
    <row r="2046" spans="9:13">
      <c r="I2046" s="1">
        <v>43955</v>
      </c>
      <c r="J2046" t="s">
        <v>68</v>
      </c>
      <c r="K2046" s="17">
        <v>138.5</v>
      </c>
      <c r="L2046" s="17">
        <v>1.8382352941176471E-2</v>
      </c>
      <c r="M2046" s="17">
        <v>2.5</v>
      </c>
    </row>
    <row r="2047" spans="9:13">
      <c r="I2047" s="1">
        <v>43955</v>
      </c>
      <c r="J2047" t="s">
        <v>60</v>
      </c>
      <c r="K2047" s="17">
        <v>178.83999599999999</v>
      </c>
      <c r="L2047" s="17">
        <v>2.4460037972043967E-2</v>
      </c>
      <c r="M2047" s="17">
        <v>4.2699889999999812</v>
      </c>
    </row>
    <row r="2048" spans="9:13">
      <c r="I2048" s="1">
        <v>43955</v>
      </c>
      <c r="J2048" t="s">
        <v>56</v>
      </c>
      <c r="K2048" s="17">
        <v>123.660004</v>
      </c>
      <c r="L2048" s="17">
        <v>2.5288143393680958E-2</v>
      </c>
      <c r="M2048" s="17">
        <v>3.0500030000000038</v>
      </c>
    </row>
    <row r="2049" spans="9:13">
      <c r="I2049" s="1">
        <v>43955</v>
      </c>
      <c r="J2049" t="s">
        <v>52</v>
      </c>
      <c r="K2049" s="17">
        <v>161.470001</v>
      </c>
      <c r="L2049" s="17">
        <v>3.2614991130491551E-2</v>
      </c>
      <c r="M2049" s="17">
        <v>5.1000060000000076</v>
      </c>
    </row>
    <row r="2050" spans="9:13">
      <c r="I2050" s="1">
        <v>43952</v>
      </c>
      <c r="J2050" t="s">
        <v>37</v>
      </c>
      <c r="K2050" s="17">
        <v>2286.040039</v>
      </c>
      <c r="L2050" s="17">
        <v>-7.5974115198059827E-2</v>
      </c>
      <c r="M2050" s="17">
        <v>-187.95996100000002</v>
      </c>
    </row>
    <row r="2051" spans="9:13">
      <c r="I2051" s="1">
        <v>43952</v>
      </c>
      <c r="J2051" t="s">
        <v>48</v>
      </c>
      <c r="K2051" s="17">
        <v>96.019997000000004</v>
      </c>
      <c r="L2051" s="17">
        <v>-4.8647607252551302E-2</v>
      </c>
      <c r="M2051" s="17">
        <v>-4.9100030000000032</v>
      </c>
    </row>
    <row r="2052" spans="9:13">
      <c r="I2052" s="1">
        <v>43952</v>
      </c>
      <c r="J2052" t="s">
        <v>46</v>
      </c>
      <c r="K2052" s="17">
        <v>194.479996</v>
      </c>
      <c r="L2052" s="17">
        <v>-4.041052983086324E-2</v>
      </c>
      <c r="M2052" s="17">
        <v>-8.1900019999999927</v>
      </c>
    </row>
    <row r="2053" spans="9:13">
      <c r="I2053" s="1">
        <v>43952</v>
      </c>
      <c r="J2053" t="s">
        <v>52</v>
      </c>
      <c r="K2053" s="17">
        <v>156.36999499999999</v>
      </c>
      <c r="L2053" s="17">
        <v>-3.4455091715747344E-2</v>
      </c>
      <c r="M2053" s="17">
        <v>-5.5800020000000075</v>
      </c>
    </row>
    <row r="2054" spans="9:13">
      <c r="I2054" s="1">
        <v>43952</v>
      </c>
      <c r="J2054" t="s">
        <v>74</v>
      </c>
      <c r="K2054" s="17">
        <v>38.759997999999996</v>
      </c>
      <c r="L2054" s="17">
        <v>-3.027277882730119E-2</v>
      </c>
      <c r="M2054" s="17">
        <v>-1.2100030000000075</v>
      </c>
    </row>
    <row r="2055" spans="9:13">
      <c r="I2055" s="1">
        <v>43952</v>
      </c>
      <c r="J2055" t="s">
        <v>64</v>
      </c>
      <c r="K2055" s="17">
        <v>121.870003</v>
      </c>
      <c r="L2055" s="17">
        <v>-2.9388300882260261E-2</v>
      </c>
      <c r="M2055" s="17">
        <v>-3.6899949999999961</v>
      </c>
    </row>
    <row r="2056" spans="9:13">
      <c r="I2056" s="1">
        <v>43952</v>
      </c>
      <c r="J2056" t="s">
        <v>54</v>
      </c>
      <c r="K2056" s="17">
        <v>27.84</v>
      </c>
      <c r="L2056" s="17">
        <v>-2.928870292887029E-2</v>
      </c>
      <c r="M2056" s="17">
        <v>-0.83999999999999986</v>
      </c>
    </row>
    <row r="2057" spans="9:13">
      <c r="I2057" s="1">
        <v>43952</v>
      </c>
      <c r="J2057" t="s">
        <v>60</v>
      </c>
      <c r="K2057" s="17">
        <v>174.570007</v>
      </c>
      <c r="L2057" s="17">
        <v>-2.5891411298254199E-2</v>
      </c>
      <c r="M2057" s="17">
        <v>-4.6400000000000148</v>
      </c>
    </row>
    <row r="2058" spans="9:13">
      <c r="I2058" s="1">
        <v>43952</v>
      </c>
      <c r="J2058" t="s">
        <v>62</v>
      </c>
      <c r="K2058" s="17">
        <v>51.790001000000004</v>
      </c>
      <c r="L2058" s="17">
        <v>-2.2276760009878036E-2</v>
      </c>
      <c r="M2058" s="17">
        <v>-1.1799999999999997</v>
      </c>
    </row>
    <row r="2059" spans="9:13">
      <c r="I2059" s="1">
        <v>43952</v>
      </c>
      <c r="J2059" t="s">
        <v>42</v>
      </c>
      <c r="K2059" s="17">
        <v>1317.3199460000001</v>
      </c>
      <c r="L2059" s="17">
        <v>-2.1816296182519117E-2</v>
      </c>
      <c r="M2059" s="17">
        <v>-29.380004999999983</v>
      </c>
    </row>
    <row r="2060" spans="9:13">
      <c r="I2060" s="1">
        <v>43952</v>
      </c>
      <c r="J2060" t="s">
        <v>56</v>
      </c>
      <c r="K2060" s="17">
        <v>120.610001</v>
      </c>
      <c r="L2060" s="17">
        <v>-1.9430886178861812E-2</v>
      </c>
      <c r="M2060" s="17">
        <v>-2.3899990000000031</v>
      </c>
    </row>
    <row r="2061" spans="9:13">
      <c r="I2061" s="1">
        <v>43952</v>
      </c>
      <c r="J2061" t="s">
        <v>72</v>
      </c>
      <c r="K2061" s="17">
        <v>29.9</v>
      </c>
      <c r="L2061" s="17">
        <v>-1.8706892638887165E-2</v>
      </c>
      <c r="M2061" s="17">
        <v>-0.56999899999999926</v>
      </c>
    </row>
    <row r="2062" spans="9:13">
      <c r="I2062" s="1">
        <v>43952</v>
      </c>
      <c r="J2062" t="s">
        <v>58</v>
      </c>
      <c r="K2062" s="17">
        <v>72.267502000000007</v>
      </c>
      <c r="L2062" s="17">
        <v>-1.6099319922368259E-2</v>
      </c>
      <c r="M2062" s="17">
        <v>-1.1824949999999887</v>
      </c>
    </row>
    <row r="2063" spans="9:13">
      <c r="I2063" s="1">
        <v>43952</v>
      </c>
      <c r="J2063" t="s">
        <v>76</v>
      </c>
      <c r="K2063" s="17">
        <v>110.379997</v>
      </c>
      <c r="L2063" s="17">
        <v>-1.5694685354866109E-2</v>
      </c>
      <c r="M2063" s="17">
        <v>-1.7600020000000001</v>
      </c>
    </row>
    <row r="2064" spans="9:13">
      <c r="I2064" s="1">
        <v>43952</v>
      </c>
      <c r="J2064" t="s">
        <v>40</v>
      </c>
      <c r="K2064" s="17">
        <v>39.25</v>
      </c>
      <c r="L2064" s="17">
        <v>-1.4561937506304929E-2</v>
      </c>
      <c r="M2064" s="17">
        <v>-0.58000200000000035</v>
      </c>
    </row>
    <row r="2065" spans="9:13">
      <c r="I2065" s="1">
        <v>43952</v>
      </c>
      <c r="J2065" t="s">
        <v>50</v>
      </c>
      <c r="K2065" s="17">
        <v>116.970001</v>
      </c>
      <c r="L2065" s="17">
        <v>-1.324447432727799E-2</v>
      </c>
      <c r="M2065" s="17">
        <v>-1.5700000000000074</v>
      </c>
    </row>
    <row r="2066" spans="9:13">
      <c r="I2066" s="1">
        <v>43952</v>
      </c>
      <c r="J2066" t="s">
        <v>44</v>
      </c>
      <c r="K2066" s="17">
        <v>202.270004</v>
      </c>
      <c r="L2066" s="17">
        <v>-1.1919314721141201E-2</v>
      </c>
      <c r="M2066" s="17">
        <v>-2.4400030000000186</v>
      </c>
    </row>
    <row r="2067" spans="9:13">
      <c r="I2067" s="1">
        <v>43952</v>
      </c>
      <c r="J2067" t="s">
        <v>70</v>
      </c>
      <c r="K2067" s="17">
        <v>56.830002</v>
      </c>
      <c r="L2067" s="17">
        <v>-1.0791975443133586E-2</v>
      </c>
      <c r="M2067" s="17">
        <v>-0.61999899999999997</v>
      </c>
    </row>
    <row r="2068" spans="9:13">
      <c r="I2068" s="1">
        <v>43951</v>
      </c>
      <c r="J2068" t="s">
        <v>54</v>
      </c>
      <c r="K2068" s="17">
        <v>28.68</v>
      </c>
      <c r="L2068" s="17">
        <v>-7.7516886458668388E-2</v>
      </c>
      <c r="M2068" s="17">
        <v>-2.41</v>
      </c>
    </row>
    <row r="2069" spans="9:13">
      <c r="I2069" s="1">
        <v>43951</v>
      </c>
      <c r="J2069" t="s">
        <v>76</v>
      </c>
      <c r="K2069" s="17">
        <v>112.139999</v>
      </c>
      <c r="L2069" s="17">
        <v>-5.6854523854423467E-2</v>
      </c>
      <c r="M2069" s="17">
        <v>-6.7600029999999975</v>
      </c>
    </row>
    <row r="2070" spans="9:13">
      <c r="I2070" s="1">
        <v>43951</v>
      </c>
      <c r="J2070" t="s">
        <v>72</v>
      </c>
      <c r="K2070" s="17">
        <v>30.469998999999998</v>
      </c>
      <c r="L2070" s="17">
        <v>-3.0544097995545718E-2</v>
      </c>
      <c r="M2070" s="17">
        <v>-0.96000100000000188</v>
      </c>
    </row>
    <row r="2071" spans="9:13">
      <c r="I2071" s="1">
        <v>43951</v>
      </c>
      <c r="J2071" t="s">
        <v>64</v>
      </c>
      <c r="K2071" s="17">
        <v>125.55999799999999</v>
      </c>
      <c r="L2071" s="17">
        <v>-2.4322044846964878E-2</v>
      </c>
      <c r="M2071" s="17">
        <v>-3.1300039999999996</v>
      </c>
    </row>
    <row r="2072" spans="9:13">
      <c r="I2072" s="1">
        <v>43951</v>
      </c>
      <c r="J2072" t="s">
        <v>68</v>
      </c>
      <c r="K2072" s="17">
        <v>136</v>
      </c>
      <c r="L2072" s="17">
        <v>-2.2637399466937762E-2</v>
      </c>
      <c r="M2072" s="17">
        <v>-3.1499939999999924</v>
      </c>
    </row>
    <row r="2073" spans="9:13">
      <c r="I2073" s="1">
        <v>43951</v>
      </c>
      <c r="J2073" t="s">
        <v>46</v>
      </c>
      <c r="K2073" s="17">
        <v>202.66999799999999</v>
      </c>
      <c r="L2073" s="17">
        <v>-1.9496850790955762E-2</v>
      </c>
      <c r="M2073" s="17">
        <v>-4.0299990000000037</v>
      </c>
    </row>
    <row r="2074" spans="9:13">
      <c r="I2074" s="1">
        <v>43951</v>
      </c>
      <c r="J2074" t="s">
        <v>62</v>
      </c>
      <c r="K2074" s="17">
        <v>52.970001000000003</v>
      </c>
      <c r="L2074" s="17">
        <v>-1.6889383502424148E-2</v>
      </c>
      <c r="M2074" s="17">
        <v>-0.90999999999999659</v>
      </c>
    </row>
    <row r="2075" spans="9:13">
      <c r="I2075" s="1">
        <v>43951</v>
      </c>
      <c r="J2075" t="s">
        <v>74</v>
      </c>
      <c r="K2075" s="17">
        <v>39.970001000000003</v>
      </c>
      <c r="L2075" s="17">
        <v>-1.5032059387281374E-2</v>
      </c>
      <c r="M2075" s="17">
        <v>-0.61000099999999691</v>
      </c>
    </row>
    <row r="2076" spans="9:13">
      <c r="I2076" s="1">
        <v>43951</v>
      </c>
      <c r="J2076" t="s">
        <v>70</v>
      </c>
      <c r="K2076" s="17">
        <v>57.450001</v>
      </c>
      <c r="L2076" s="17">
        <v>-1.1527839152233979E-2</v>
      </c>
      <c r="M2076" s="17">
        <v>-0.66999799999999965</v>
      </c>
    </row>
    <row r="2077" spans="9:13">
      <c r="I2077" s="1">
        <v>43951</v>
      </c>
      <c r="J2077" t="s">
        <v>66</v>
      </c>
      <c r="K2077" s="17">
        <v>11.135</v>
      </c>
      <c r="L2077" s="17">
        <v>-5.8035714285713845E-3</v>
      </c>
      <c r="M2077" s="17">
        <v>-6.4999999999999503E-2</v>
      </c>
    </row>
    <row r="2078" spans="9:13">
      <c r="I2078" s="1">
        <v>43951</v>
      </c>
      <c r="J2078" t="s">
        <v>50</v>
      </c>
      <c r="K2078" s="17">
        <v>118.540001</v>
      </c>
      <c r="L2078" s="17">
        <v>-5.1196054533007634E-3</v>
      </c>
      <c r="M2078" s="17">
        <v>-0.61000099999999691</v>
      </c>
    </row>
    <row r="2079" spans="9:13">
      <c r="I2079" s="1">
        <v>43951</v>
      </c>
      <c r="J2079" t="s">
        <v>56</v>
      </c>
      <c r="K2079" s="17">
        <v>123</v>
      </c>
      <c r="L2079" s="17">
        <v>-4.6933321784539813E-3</v>
      </c>
      <c r="M2079" s="17">
        <v>-0.58000200000000746</v>
      </c>
    </row>
    <row r="2080" spans="9:13">
      <c r="I2080" s="1">
        <v>43951</v>
      </c>
      <c r="J2080" t="s">
        <v>42</v>
      </c>
      <c r="K2080" s="17">
        <v>1346.6999510000001</v>
      </c>
      <c r="L2080" s="17">
        <v>3.3675787287479153E-3</v>
      </c>
      <c r="M2080" s="17">
        <v>4.5198970000001282</v>
      </c>
    </row>
    <row r="2081" spans="9:13">
      <c r="I2081" s="1">
        <v>43951</v>
      </c>
      <c r="J2081" t="s">
        <v>52</v>
      </c>
      <c r="K2081" s="17">
        <v>161.949997</v>
      </c>
      <c r="L2081" s="17">
        <v>9.4745625277188675E-3</v>
      </c>
      <c r="M2081" s="17">
        <v>1.5200040000000001</v>
      </c>
    </row>
    <row r="2082" spans="9:13">
      <c r="I2082" s="1">
        <v>43951</v>
      </c>
      <c r="J2082" t="s">
        <v>60</v>
      </c>
      <c r="K2082" s="17">
        <v>179.21000700000002</v>
      </c>
      <c r="L2082" s="17">
        <v>1.0032204645355662E-2</v>
      </c>
      <c r="M2082" s="17">
        <v>1.7800140000000226</v>
      </c>
    </row>
    <row r="2083" spans="9:13">
      <c r="I2083" s="1">
        <v>43951</v>
      </c>
      <c r="J2083" t="s">
        <v>48</v>
      </c>
      <c r="K2083" s="17">
        <v>100.93</v>
      </c>
      <c r="L2083" s="17">
        <v>1.2641737988195951E-2</v>
      </c>
      <c r="M2083" s="17">
        <v>1.2600020000000143</v>
      </c>
    </row>
    <row r="2084" spans="9:13">
      <c r="I2084" s="1">
        <v>43951</v>
      </c>
      <c r="J2084" t="s">
        <v>40</v>
      </c>
      <c r="K2084" s="17">
        <v>39.830002</v>
      </c>
      <c r="L2084" s="17">
        <v>2.049713093766679E-2</v>
      </c>
      <c r="M2084" s="17">
        <v>0.80000300000000379</v>
      </c>
    </row>
    <row r="2085" spans="9:13">
      <c r="I2085" s="1">
        <v>43951</v>
      </c>
      <c r="J2085" t="s">
        <v>58</v>
      </c>
      <c r="K2085" s="17">
        <v>73.449996999999996</v>
      </c>
      <c r="L2085" s="17">
        <v>2.1096082253664928E-2</v>
      </c>
      <c r="M2085" s="17">
        <v>1.5174939999999992</v>
      </c>
    </row>
    <row r="2086" spans="9:13">
      <c r="I2086" s="1">
        <v>43951</v>
      </c>
      <c r="J2086" t="s">
        <v>37</v>
      </c>
      <c r="K2086" s="17">
        <v>2474</v>
      </c>
      <c r="L2086" s="17">
        <v>4.2689599936315173E-2</v>
      </c>
      <c r="M2086" s="17">
        <v>101.29003899999998</v>
      </c>
    </row>
    <row r="2087" spans="9:13">
      <c r="I2087" s="1">
        <v>43951</v>
      </c>
      <c r="J2087" t="s">
        <v>44</v>
      </c>
      <c r="K2087" s="17">
        <v>204.71000700000002</v>
      </c>
      <c r="L2087" s="17">
        <v>5.4173772550865036E-2</v>
      </c>
      <c r="M2087" s="17">
        <v>10.520005000000026</v>
      </c>
    </row>
    <row r="2088" spans="9:13">
      <c r="I2088" s="1">
        <v>43950</v>
      </c>
      <c r="J2088" t="s">
        <v>66</v>
      </c>
      <c r="K2088" s="17">
        <v>11.2</v>
      </c>
      <c r="L2088" s="17">
        <v>-4.4444444444445078E-3</v>
      </c>
      <c r="M2088" s="17">
        <v>-5.0000000000000711E-2</v>
      </c>
    </row>
    <row r="2089" spans="9:13">
      <c r="I2089" s="1">
        <v>43950</v>
      </c>
      <c r="J2089" t="s">
        <v>40</v>
      </c>
      <c r="K2089" s="17">
        <v>39.029998999999997</v>
      </c>
      <c r="L2089" s="17">
        <v>-1.2795035169139396E-3</v>
      </c>
      <c r="M2089" s="17">
        <v>-5.0003000000003794E-2</v>
      </c>
    </row>
    <row r="2090" spans="9:13">
      <c r="I2090" s="1">
        <v>43950</v>
      </c>
      <c r="J2090" t="s">
        <v>70</v>
      </c>
      <c r="K2090" s="17">
        <v>58.119999</v>
      </c>
      <c r="L2090" s="17">
        <v>5.0146462038856508E-3</v>
      </c>
      <c r="M2090" s="17">
        <v>0.28999699999999962</v>
      </c>
    </row>
    <row r="2091" spans="9:13">
      <c r="I2091" s="1">
        <v>43950</v>
      </c>
      <c r="J2091" t="s">
        <v>68</v>
      </c>
      <c r="K2091" s="17">
        <v>139.14999399999999</v>
      </c>
      <c r="L2091" s="17">
        <v>5.0559553280452307E-3</v>
      </c>
      <c r="M2091" s="17">
        <v>0.69999699999999621</v>
      </c>
    </row>
    <row r="2092" spans="9:13">
      <c r="I2092" s="1">
        <v>43950</v>
      </c>
      <c r="J2092" t="s">
        <v>74</v>
      </c>
      <c r="K2092" s="17">
        <v>40.580002</v>
      </c>
      <c r="L2092" s="17">
        <v>7.4479396089360333E-3</v>
      </c>
      <c r="M2092" s="17">
        <v>0.30000300000000379</v>
      </c>
    </row>
    <row r="2093" spans="9:13">
      <c r="I2093" s="1">
        <v>43950</v>
      </c>
      <c r="J2093" t="s">
        <v>62</v>
      </c>
      <c r="K2093" s="17">
        <v>53.880001</v>
      </c>
      <c r="L2093" s="17">
        <v>1.2781954646955734E-2</v>
      </c>
      <c r="M2093" s="17">
        <v>0.67999999999999972</v>
      </c>
    </row>
    <row r="2094" spans="9:13">
      <c r="I2094" s="1">
        <v>43950</v>
      </c>
      <c r="J2094" t="s">
        <v>64</v>
      </c>
      <c r="K2094" s="17">
        <v>128.69000199999999</v>
      </c>
      <c r="L2094" s="17">
        <v>1.9165320800633177E-2</v>
      </c>
      <c r="M2094" s="17">
        <v>2.4200049999999891</v>
      </c>
    </row>
    <row r="2095" spans="9:13">
      <c r="I2095" s="1">
        <v>43950</v>
      </c>
      <c r="J2095" t="s">
        <v>50</v>
      </c>
      <c r="K2095" s="17">
        <v>119.150002</v>
      </c>
      <c r="L2095" s="17">
        <v>1.9596106284476274E-2</v>
      </c>
      <c r="M2095" s="17">
        <v>2.2900010000000037</v>
      </c>
    </row>
    <row r="2096" spans="9:13">
      <c r="I2096" s="1">
        <v>43950</v>
      </c>
      <c r="J2096" t="s">
        <v>37</v>
      </c>
      <c r="K2096" s="17">
        <v>2372.709961</v>
      </c>
      <c r="L2096" s="17">
        <v>2.5336151310144966E-2</v>
      </c>
      <c r="M2096" s="17">
        <v>58.629883000000063</v>
      </c>
    </row>
    <row r="2097" spans="9:13">
      <c r="I2097" s="1">
        <v>43950</v>
      </c>
      <c r="J2097" t="s">
        <v>72</v>
      </c>
      <c r="K2097" s="17">
        <v>31.43</v>
      </c>
      <c r="L2097" s="17">
        <v>2.5448613376835273E-2</v>
      </c>
      <c r="M2097" s="17">
        <v>0.78000000000000114</v>
      </c>
    </row>
    <row r="2098" spans="9:13">
      <c r="I2098" s="1">
        <v>43950</v>
      </c>
      <c r="J2098" t="s">
        <v>48</v>
      </c>
      <c r="K2098" s="17">
        <v>99.669997999999993</v>
      </c>
      <c r="L2098" s="17">
        <v>2.6150531024931353E-2</v>
      </c>
      <c r="M2098" s="17">
        <v>2.5400009999999895</v>
      </c>
    </row>
    <row r="2099" spans="9:13">
      <c r="I2099" s="1">
        <v>43950</v>
      </c>
      <c r="J2099" t="s">
        <v>46</v>
      </c>
      <c r="K2099" s="17">
        <v>206.699997</v>
      </c>
      <c r="L2099" s="17">
        <v>2.7591365476252534E-2</v>
      </c>
      <c r="M2099" s="17">
        <v>5.5500030000000038</v>
      </c>
    </row>
    <row r="2100" spans="9:13">
      <c r="I2100" s="1">
        <v>43950</v>
      </c>
      <c r="J2100" t="s">
        <v>58</v>
      </c>
      <c r="K2100" s="17">
        <v>71.932502999999997</v>
      </c>
      <c r="L2100" s="17">
        <v>3.2845230792385466E-2</v>
      </c>
      <c r="M2100" s="17">
        <v>2.2875059999999934</v>
      </c>
    </row>
    <row r="2101" spans="9:13">
      <c r="I2101" s="1">
        <v>43950</v>
      </c>
      <c r="J2101" t="s">
        <v>52</v>
      </c>
      <c r="K2101" s="17">
        <v>160.429993</v>
      </c>
      <c r="L2101" s="17">
        <v>3.8650690984365792E-2</v>
      </c>
      <c r="M2101" s="17">
        <v>5.9699859999999774</v>
      </c>
    </row>
    <row r="2102" spans="9:13">
      <c r="I2102" s="1">
        <v>43950</v>
      </c>
      <c r="J2102" t="s">
        <v>60</v>
      </c>
      <c r="K2102" s="17">
        <v>177.429993</v>
      </c>
      <c r="L2102" s="17">
        <v>4.487365343470523E-2</v>
      </c>
      <c r="M2102" s="17">
        <v>7.6199949999999887</v>
      </c>
    </row>
    <row r="2103" spans="9:13">
      <c r="I2103" s="1">
        <v>43950</v>
      </c>
      <c r="J2103" t="s">
        <v>76</v>
      </c>
      <c r="K2103" s="17">
        <v>118.900002</v>
      </c>
      <c r="L2103" s="17">
        <v>5.1840065004953396E-2</v>
      </c>
      <c r="M2103" s="17">
        <v>5.8600009999999969</v>
      </c>
    </row>
    <row r="2104" spans="9:13">
      <c r="I2104" s="1">
        <v>43950</v>
      </c>
      <c r="J2104" t="s">
        <v>44</v>
      </c>
      <c r="K2104" s="17">
        <v>194.19000199999999</v>
      </c>
      <c r="L2104" s="17">
        <v>6.16696613269987E-2</v>
      </c>
      <c r="M2104" s="17">
        <v>11.279997999999978</v>
      </c>
    </row>
    <row r="2105" spans="9:13">
      <c r="I2105" s="1">
        <v>43950</v>
      </c>
      <c r="J2105" t="s">
        <v>56</v>
      </c>
      <c r="K2105" s="17">
        <v>123.58000200000001</v>
      </c>
      <c r="L2105" s="17">
        <v>6.4060642879805813E-2</v>
      </c>
      <c r="M2105" s="17">
        <v>7.4400030000000044</v>
      </c>
    </row>
    <row r="2106" spans="9:13">
      <c r="I2106" s="1">
        <v>43950</v>
      </c>
      <c r="J2106" t="s">
        <v>54</v>
      </c>
      <c r="K2106" s="17">
        <v>31.09</v>
      </c>
      <c r="L2106" s="17">
        <v>7.9888812786078039E-2</v>
      </c>
      <c r="M2106" s="17">
        <v>2.2999989999999997</v>
      </c>
    </row>
    <row r="2107" spans="9:13">
      <c r="I2107" s="1">
        <v>43950</v>
      </c>
      <c r="J2107" t="s">
        <v>42</v>
      </c>
      <c r="K2107" s="17">
        <v>1342.1800539999999</v>
      </c>
      <c r="L2107" s="17">
        <v>8.8910417107841297E-2</v>
      </c>
      <c r="M2107" s="17">
        <v>109.59008799999992</v>
      </c>
    </row>
    <row r="2108" spans="9:13">
      <c r="I2108" s="1">
        <v>43949</v>
      </c>
      <c r="J2108" t="s">
        <v>54</v>
      </c>
      <c r="K2108" s="17">
        <v>28.790001</v>
      </c>
      <c r="L2108" s="17">
        <v>-4.0333299999999996E-2</v>
      </c>
      <c r="M2108" s="17">
        <v>-1.2099989999999998</v>
      </c>
    </row>
    <row r="2109" spans="9:13">
      <c r="I2109" s="1">
        <v>43949</v>
      </c>
      <c r="J2109" t="s">
        <v>56</v>
      </c>
      <c r="K2109" s="17">
        <v>116.139999</v>
      </c>
      <c r="L2109" s="17">
        <v>-3.6422467737679154E-2</v>
      </c>
      <c r="M2109" s="17">
        <v>-4.3900000000000006</v>
      </c>
    </row>
    <row r="2110" spans="9:13">
      <c r="I2110" s="1">
        <v>43949</v>
      </c>
      <c r="J2110" t="s">
        <v>48</v>
      </c>
      <c r="K2110" s="17">
        <v>97.129997000000003</v>
      </c>
      <c r="L2110" s="17">
        <v>-3.4109000280608502E-2</v>
      </c>
      <c r="M2110" s="17">
        <v>-3.4300009999999901</v>
      </c>
    </row>
    <row r="2111" spans="9:13">
      <c r="I2111" s="1">
        <v>43949</v>
      </c>
      <c r="J2111" t="s">
        <v>42</v>
      </c>
      <c r="K2111" s="17">
        <v>1232.589966</v>
      </c>
      <c r="L2111" s="17">
        <v>-3.0113481777459573E-2</v>
      </c>
      <c r="M2111" s="17">
        <v>-38.270019000000048</v>
      </c>
    </row>
    <row r="2112" spans="9:13">
      <c r="I2112" s="1">
        <v>43949</v>
      </c>
      <c r="J2112" t="s">
        <v>37</v>
      </c>
      <c r="K2112" s="17">
        <v>2314.080078</v>
      </c>
      <c r="L2112" s="17">
        <v>-2.6060573232323251E-2</v>
      </c>
      <c r="M2112" s="17">
        <v>-61.919922000000042</v>
      </c>
    </row>
    <row r="2113" spans="9:13">
      <c r="I2113" s="1">
        <v>43949</v>
      </c>
      <c r="J2113" t="s">
        <v>68</v>
      </c>
      <c r="K2113" s="17">
        <v>138.449997</v>
      </c>
      <c r="L2113" s="17">
        <v>-2.5000021126760589E-2</v>
      </c>
      <c r="M2113" s="17">
        <v>-3.5500030000000038</v>
      </c>
    </row>
    <row r="2114" spans="9:13">
      <c r="I2114" s="1">
        <v>43949</v>
      </c>
      <c r="J2114" t="s">
        <v>44</v>
      </c>
      <c r="K2114" s="17">
        <v>182.91000400000001</v>
      </c>
      <c r="L2114" s="17">
        <v>-2.4479978666666586E-2</v>
      </c>
      <c r="M2114" s="17">
        <v>-4.5899959999999851</v>
      </c>
    </row>
    <row r="2115" spans="9:13">
      <c r="I2115" s="1">
        <v>43949</v>
      </c>
      <c r="J2115" t="s">
        <v>60</v>
      </c>
      <c r="K2115" s="17">
        <v>169.80999800000001</v>
      </c>
      <c r="L2115" s="17">
        <v>-2.4360844164995482E-2</v>
      </c>
      <c r="M2115" s="17">
        <v>-4.2400049999999965</v>
      </c>
    </row>
    <row r="2116" spans="9:13">
      <c r="I2116" s="1">
        <v>43949</v>
      </c>
      <c r="J2116" t="s">
        <v>52</v>
      </c>
      <c r="K2116" s="17">
        <v>154.46000700000002</v>
      </c>
      <c r="L2116" s="17">
        <v>-2.0110371753144285E-2</v>
      </c>
      <c r="M2116" s="17">
        <v>-3.1699979999999925</v>
      </c>
    </row>
    <row r="2117" spans="9:13">
      <c r="I2117" s="1">
        <v>43949</v>
      </c>
      <c r="J2117" t="s">
        <v>58</v>
      </c>
      <c r="K2117" s="17">
        <v>69.644997000000004</v>
      </c>
      <c r="L2117" s="17">
        <v>-1.6209428278019678E-2</v>
      </c>
      <c r="M2117" s="17">
        <v>-1.1475059999999928</v>
      </c>
    </row>
    <row r="2118" spans="9:13">
      <c r="I2118" s="1">
        <v>43949</v>
      </c>
      <c r="J2118" t="s">
        <v>40</v>
      </c>
      <c r="K2118" s="17">
        <v>39.080002</v>
      </c>
      <c r="L2118" s="17">
        <v>-1.387834938485113E-2</v>
      </c>
      <c r="M2118" s="17">
        <v>-0.54999899999999968</v>
      </c>
    </row>
    <row r="2119" spans="9:13">
      <c r="I2119" s="1">
        <v>43949</v>
      </c>
      <c r="J2119" t="s">
        <v>46</v>
      </c>
      <c r="K2119" s="17">
        <v>201.14999399999999</v>
      </c>
      <c r="L2119" s="17">
        <v>-1.2469968948205913E-2</v>
      </c>
      <c r="M2119" s="17">
        <v>-2.5400080000000003</v>
      </c>
    </row>
    <row r="2120" spans="9:13">
      <c r="I2120" s="1">
        <v>43949</v>
      </c>
      <c r="J2120" t="s">
        <v>66</v>
      </c>
      <c r="K2120" s="17">
        <v>11.25</v>
      </c>
      <c r="L2120" s="17">
        <v>-6.1837455830388941E-3</v>
      </c>
      <c r="M2120" s="17">
        <v>-7.0000000000000284E-2</v>
      </c>
    </row>
    <row r="2121" spans="9:13">
      <c r="I2121" s="1">
        <v>43949</v>
      </c>
      <c r="J2121" t="s">
        <v>74</v>
      </c>
      <c r="K2121" s="17">
        <v>40.279998999999997</v>
      </c>
      <c r="L2121" s="17">
        <v>-5.6775860615939653E-3</v>
      </c>
      <c r="M2121" s="17">
        <v>-0.2299989999999994</v>
      </c>
    </row>
    <row r="2122" spans="9:13">
      <c r="I2122" s="1">
        <v>43949</v>
      </c>
      <c r="J2122" t="s">
        <v>62</v>
      </c>
      <c r="K2122" s="17">
        <v>53.200001</v>
      </c>
      <c r="L2122" s="17">
        <v>-3.1852726847530887E-3</v>
      </c>
      <c r="M2122" s="17">
        <v>-0.16999799999999965</v>
      </c>
    </row>
    <row r="2123" spans="9:13">
      <c r="I2123" s="1">
        <v>43949</v>
      </c>
      <c r="J2123" t="s">
        <v>50</v>
      </c>
      <c r="K2123" s="17">
        <v>116.860001</v>
      </c>
      <c r="L2123" s="17">
        <v>0</v>
      </c>
      <c r="M2123" s="17">
        <v>0</v>
      </c>
    </row>
    <row r="2124" spans="9:13">
      <c r="I2124" s="1">
        <v>43949</v>
      </c>
      <c r="J2124" t="s">
        <v>70</v>
      </c>
      <c r="K2124" s="17">
        <v>57.830002</v>
      </c>
      <c r="L2124" s="17">
        <v>3.4597819847815957E-4</v>
      </c>
      <c r="M2124" s="17">
        <v>2.0001000000000602E-2</v>
      </c>
    </row>
    <row r="2125" spans="9:13">
      <c r="I2125" s="1">
        <v>43949</v>
      </c>
      <c r="J2125" t="s">
        <v>64</v>
      </c>
      <c r="K2125" s="17">
        <v>126.269997</v>
      </c>
      <c r="L2125" s="17">
        <v>2.779534669306547E-3</v>
      </c>
      <c r="M2125" s="17">
        <v>0.34999900000001105</v>
      </c>
    </row>
    <row r="2126" spans="9:13">
      <c r="I2126" s="1">
        <v>43949</v>
      </c>
      <c r="J2126" t="s">
        <v>72</v>
      </c>
      <c r="K2126" s="17">
        <v>30.65</v>
      </c>
      <c r="L2126" s="17">
        <v>3.6018007988931765E-3</v>
      </c>
      <c r="M2126" s="17">
        <v>0.1099989999999984</v>
      </c>
    </row>
    <row r="2127" spans="9:13">
      <c r="I2127" s="1">
        <v>43949</v>
      </c>
      <c r="J2127" t="s">
        <v>76</v>
      </c>
      <c r="K2127" s="17">
        <v>113.040001</v>
      </c>
      <c r="L2127" s="17">
        <v>2.0216587900272889E-2</v>
      </c>
      <c r="M2127" s="17">
        <v>2.2399979999999999</v>
      </c>
    </row>
    <row r="2128" spans="9:13">
      <c r="I2128" s="1">
        <v>43948</v>
      </c>
      <c r="J2128" t="s">
        <v>37</v>
      </c>
      <c r="K2128" s="17">
        <v>2376</v>
      </c>
      <c r="L2128" s="17">
        <v>-1.4197862191724402E-2</v>
      </c>
      <c r="M2128" s="17">
        <v>-34.219970999999987</v>
      </c>
    </row>
    <row r="2129" spans="9:13">
      <c r="I2129" s="1">
        <v>43948</v>
      </c>
      <c r="J2129" t="s">
        <v>44</v>
      </c>
      <c r="K2129" s="17">
        <v>187.5</v>
      </c>
      <c r="L2129" s="17">
        <v>-1.3521370575842635E-2</v>
      </c>
      <c r="M2129" s="17">
        <v>-2.5700070000000039</v>
      </c>
    </row>
    <row r="2130" spans="9:13">
      <c r="I2130" s="1">
        <v>43948</v>
      </c>
      <c r="J2130" t="s">
        <v>42</v>
      </c>
      <c r="K2130" s="17">
        <v>1270.8599850000001</v>
      </c>
      <c r="L2130" s="17">
        <v>-4.4963113801593227E-3</v>
      </c>
      <c r="M2130" s="17">
        <v>-5.7399909999999181</v>
      </c>
    </row>
    <row r="2131" spans="9:13">
      <c r="I2131" s="1">
        <v>43948</v>
      </c>
      <c r="J2131" t="s">
        <v>48</v>
      </c>
      <c r="K2131" s="17">
        <v>100.55999799999999</v>
      </c>
      <c r="L2131" s="17">
        <v>-3.863288871618323E-3</v>
      </c>
      <c r="M2131" s="17">
        <v>-0.38999900000000309</v>
      </c>
    </row>
    <row r="2132" spans="9:13">
      <c r="I2132" s="1">
        <v>43948</v>
      </c>
      <c r="J2132" t="s">
        <v>46</v>
      </c>
      <c r="K2132" s="17">
        <v>203.69000199999999</v>
      </c>
      <c r="L2132" s="17">
        <v>-3.278523178320098E-3</v>
      </c>
      <c r="M2132" s="17">
        <v>-0.66999900000001844</v>
      </c>
    </row>
    <row r="2133" spans="9:13">
      <c r="I2133" s="1">
        <v>43948</v>
      </c>
      <c r="J2133" t="s">
        <v>60</v>
      </c>
      <c r="K2133" s="17">
        <v>174.050003</v>
      </c>
      <c r="L2133" s="17">
        <v>-2.8645086875191861E-3</v>
      </c>
      <c r="M2133" s="17">
        <v>-0.5</v>
      </c>
    </row>
    <row r="2134" spans="9:13">
      <c r="I2134" s="1">
        <v>43948</v>
      </c>
      <c r="J2134" t="s">
        <v>70</v>
      </c>
      <c r="K2134" s="17">
        <v>57.810001</v>
      </c>
      <c r="L2134" s="17">
        <v>-2.0714482996720173E-3</v>
      </c>
      <c r="M2134" s="17">
        <v>-0.11999899999999997</v>
      </c>
    </row>
    <row r="2135" spans="9:13">
      <c r="I2135" s="1">
        <v>43948</v>
      </c>
      <c r="J2135" t="s">
        <v>58</v>
      </c>
      <c r="K2135" s="17">
        <v>70.792502999999996</v>
      </c>
      <c r="L2135" s="17">
        <v>7.068311128386695E-4</v>
      </c>
      <c r="M2135" s="17">
        <v>5.0002999999989584E-2</v>
      </c>
    </row>
    <row r="2136" spans="9:13">
      <c r="I2136" s="1">
        <v>43948</v>
      </c>
      <c r="J2136" t="s">
        <v>56</v>
      </c>
      <c r="K2136" s="17">
        <v>120.529999</v>
      </c>
      <c r="L2136" s="17">
        <v>2.9122898984855787E-3</v>
      </c>
      <c r="M2136" s="17">
        <v>0.34999899999999684</v>
      </c>
    </row>
    <row r="2137" spans="9:13">
      <c r="I2137" s="1">
        <v>43948</v>
      </c>
      <c r="J2137" t="s">
        <v>50</v>
      </c>
      <c r="K2137" s="17">
        <v>116.860001</v>
      </c>
      <c r="L2137" s="17">
        <v>3.1762641115333952E-3</v>
      </c>
      <c r="M2137" s="17">
        <v>0.37000299999999697</v>
      </c>
    </row>
    <row r="2138" spans="9:13">
      <c r="I2138" s="1">
        <v>43948</v>
      </c>
      <c r="J2138" t="s">
        <v>62</v>
      </c>
      <c r="K2138" s="17">
        <v>53.369999</v>
      </c>
      <c r="L2138" s="17">
        <v>6.7911905976680859E-3</v>
      </c>
      <c r="M2138" s="17">
        <v>0.36000100000000401</v>
      </c>
    </row>
    <row r="2139" spans="9:13">
      <c r="I2139" s="1">
        <v>43948</v>
      </c>
      <c r="J2139" t="s">
        <v>40</v>
      </c>
      <c r="K2139" s="17">
        <v>39.630001</v>
      </c>
      <c r="L2139" s="17">
        <v>7.1157055713192332E-3</v>
      </c>
      <c r="M2139" s="17">
        <v>0.28000300000000067</v>
      </c>
    </row>
    <row r="2140" spans="9:13">
      <c r="I2140" s="1">
        <v>43948</v>
      </c>
      <c r="J2140" t="s">
        <v>64</v>
      </c>
      <c r="K2140" s="17">
        <v>125.91999799999999</v>
      </c>
      <c r="L2140" s="17">
        <v>9.6215281460749532E-3</v>
      </c>
      <c r="M2140" s="17">
        <v>1.1999969999999962</v>
      </c>
    </row>
    <row r="2141" spans="9:13">
      <c r="I2141" s="1">
        <v>43948</v>
      </c>
      <c r="J2141" t="s">
        <v>66</v>
      </c>
      <c r="K2141" s="17">
        <v>11.32</v>
      </c>
      <c r="L2141" s="17">
        <v>1.2069736253911469E-2</v>
      </c>
      <c r="M2141" s="17">
        <v>0.13499999999999979</v>
      </c>
    </row>
    <row r="2142" spans="9:13">
      <c r="I2142" s="1">
        <v>43948</v>
      </c>
      <c r="J2142" t="s">
        <v>76</v>
      </c>
      <c r="K2142" s="17">
        <v>110.800003</v>
      </c>
      <c r="L2142" s="17">
        <v>1.3538263812660179E-2</v>
      </c>
      <c r="M2142" s="17">
        <v>1.4800030000000106</v>
      </c>
    </row>
    <row r="2143" spans="9:13">
      <c r="I2143" s="1">
        <v>43948</v>
      </c>
      <c r="J2143" t="s">
        <v>68</v>
      </c>
      <c r="K2143" s="17">
        <v>142</v>
      </c>
      <c r="L2143" s="17">
        <v>1.6463872937663725E-2</v>
      </c>
      <c r="M2143" s="17">
        <v>2.3000030000000038</v>
      </c>
    </row>
    <row r="2144" spans="9:13">
      <c r="I2144" s="1">
        <v>43948</v>
      </c>
      <c r="J2144" t="s">
        <v>74</v>
      </c>
      <c r="K2144" s="17">
        <v>40.509997999999996</v>
      </c>
      <c r="L2144" s="17">
        <v>2.1174692269961704E-2</v>
      </c>
      <c r="M2144" s="17">
        <v>0.83999999999999631</v>
      </c>
    </row>
    <row r="2145" spans="9:13">
      <c r="I2145" s="1">
        <v>43948</v>
      </c>
      <c r="J2145" t="s">
        <v>52</v>
      </c>
      <c r="K2145" s="17">
        <v>157.63000500000001</v>
      </c>
      <c r="L2145" s="17">
        <v>2.3704436256772026E-2</v>
      </c>
      <c r="M2145" s="17">
        <v>3.6500090000000114</v>
      </c>
    </row>
    <row r="2146" spans="9:13">
      <c r="I2146" s="1">
        <v>43948</v>
      </c>
      <c r="J2146" t="s">
        <v>72</v>
      </c>
      <c r="K2146" s="17">
        <v>30.540001</v>
      </c>
      <c r="L2146" s="17">
        <v>2.7936789900262209E-2</v>
      </c>
      <c r="M2146" s="17">
        <v>0.83000200000000035</v>
      </c>
    </row>
    <row r="2147" spans="9:13">
      <c r="I2147" s="1">
        <v>43948</v>
      </c>
      <c r="J2147" t="s">
        <v>54</v>
      </c>
      <c r="K2147" s="17">
        <v>30</v>
      </c>
      <c r="L2147" s="17">
        <v>4.3841336116910289E-2</v>
      </c>
      <c r="M2147" s="17">
        <v>1.2600000000000016</v>
      </c>
    </row>
    <row r="2148" spans="9:13">
      <c r="I2148" s="1">
        <v>43945</v>
      </c>
      <c r="J2148" t="s">
        <v>66</v>
      </c>
      <c r="K2148" s="17">
        <v>11.185</v>
      </c>
      <c r="L2148" s="17">
        <v>-1.1052166224580016E-2</v>
      </c>
      <c r="M2148" s="17">
        <v>-0.125</v>
      </c>
    </row>
    <row r="2149" spans="9:13">
      <c r="I2149" s="1">
        <v>43945</v>
      </c>
      <c r="J2149" t="s">
        <v>46</v>
      </c>
      <c r="K2149" s="17">
        <v>204.36000100000001</v>
      </c>
      <c r="L2149" s="17">
        <v>-4.2876826084660511E-3</v>
      </c>
      <c r="M2149" s="17">
        <v>-0.88000399999998535</v>
      </c>
    </row>
    <row r="2150" spans="9:13">
      <c r="I2150" s="1">
        <v>43945</v>
      </c>
      <c r="J2150" t="s">
        <v>68</v>
      </c>
      <c r="K2150" s="17">
        <v>139.699997</v>
      </c>
      <c r="L2150" s="17">
        <v>3.2315763016157717E-3</v>
      </c>
      <c r="M2150" s="17">
        <v>0.44999699999999621</v>
      </c>
    </row>
    <row r="2151" spans="9:13">
      <c r="I2151" s="1">
        <v>43945</v>
      </c>
      <c r="J2151" t="s">
        <v>42</v>
      </c>
      <c r="K2151" s="17">
        <v>1276.599976</v>
      </c>
      <c r="L2151" s="17">
        <v>4.2716016048597255E-3</v>
      </c>
      <c r="M2151" s="17">
        <v>5.429932000000008</v>
      </c>
    </row>
    <row r="2152" spans="9:13">
      <c r="I2152" s="1">
        <v>43945</v>
      </c>
      <c r="J2152" t="s">
        <v>37</v>
      </c>
      <c r="K2152" s="17">
        <v>2410.219971</v>
      </c>
      <c r="L2152" s="17">
        <v>4.4885370480477801E-3</v>
      </c>
      <c r="M2152" s="17">
        <v>10.770019999999931</v>
      </c>
    </row>
    <row r="2153" spans="9:13">
      <c r="I2153" s="1">
        <v>43945</v>
      </c>
      <c r="J2153" t="s">
        <v>70</v>
      </c>
      <c r="K2153" s="17">
        <v>57.93</v>
      </c>
      <c r="L2153" s="17">
        <v>5.9038027435317983E-3</v>
      </c>
      <c r="M2153" s="17">
        <v>0.33999999999999631</v>
      </c>
    </row>
    <row r="2154" spans="9:13">
      <c r="I2154" s="1">
        <v>43945</v>
      </c>
      <c r="J2154" t="s">
        <v>72</v>
      </c>
      <c r="K2154" s="17">
        <v>29.709999</v>
      </c>
      <c r="L2154" s="17">
        <v>7.1186101694915198E-3</v>
      </c>
      <c r="M2154" s="17">
        <v>0.20999899999999982</v>
      </c>
    </row>
    <row r="2155" spans="9:13">
      <c r="I2155" s="1">
        <v>43945</v>
      </c>
      <c r="J2155" t="s">
        <v>74</v>
      </c>
      <c r="K2155" s="17">
        <v>39.669998</v>
      </c>
      <c r="L2155" s="17">
        <v>8.3883579054396598E-3</v>
      </c>
      <c r="M2155" s="17">
        <v>0.32999799999999624</v>
      </c>
    </row>
    <row r="2156" spans="9:13">
      <c r="I2156" s="1">
        <v>43945</v>
      </c>
      <c r="J2156" t="s">
        <v>48</v>
      </c>
      <c r="K2156" s="17">
        <v>100.949997</v>
      </c>
      <c r="L2156" s="17">
        <v>1.1016514992819498E-2</v>
      </c>
      <c r="M2156" s="17">
        <v>1.0999989999999968</v>
      </c>
    </row>
    <row r="2157" spans="9:13">
      <c r="I2157" s="1">
        <v>43945</v>
      </c>
      <c r="J2157" t="s">
        <v>50</v>
      </c>
      <c r="K2157" s="17">
        <v>116.489998</v>
      </c>
      <c r="L2157" s="17">
        <v>1.1636960284203897E-2</v>
      </c>
      <c r="M2157" s="17">
        <v>1.3399959999999993</v>
      </c>
    </row>
    <row r="2158" spans="9:13">
      <c r="I2158" s="1">
        <v>43945</v>
      </c>
      <c r="J2158" t="s">
        <v>76</v>
      </c>
      <c r="K2158" s="17">
        <v>109.32</v>
      </c>
      <c r="L2158" s="17">
        <v>1.4853314009902367E-2</v>
      </c>
      <c r="M2158" s="17">
        <v>1.5999989999999968</v>
      </c>
    </row>
    <row r="2159" spans="9:13">
      <c r="I2159" s="1">
        <v>43945</v>
      </c>
      <c r="J2159" t="s">
        <v>52</v>
      </c>
      <c r="K2159" s="17">
        <v>153.979996</v>
      </c>
      <c r="L2159" s="17">
        <v>1.4895827742579594E-2</v>
      </c>
      <c r="M2159" s="17">
        <v>2.2599950000000035</v>
      </c>
    </row>
    <row r="2160" spans="9:13">
      <c r="I2160" s="1">
        <v>43945</v>
      </c>
      <c r="J2160" t="s">
        <v>60</v>
      </c>
      <c r="K2160" s="17">
        <v>174.550003</v>
      </c>
      <c r="L2160" s="17">
        <v>1.8259275676808791E-2</v>
      </c>
      <c r="M2160" s="17">
        <v>3.1300050000000113</v>
      </c>
    </row>
    <row r="2161" spans="9:13">
      <c r="I2161" s="1">
        <v>43945</v>
      </c>
      <c r="J2161" t="s">
        <v>62</v>
      </c>
      <c r="K2161" s="17">
        <v>53.009997999999996</v>
      </c>
      <c r="L2161" s="17">
        <v>2.0011487011516362E-2</v>
      </c>
      <c r="M2161" s="17">
        <v>1.0399969999999925</v>
      </c>
    </row>
    <row r="2162" spans="9:13">
      <c r="I2162" s="1">
        <v>43945</v>
      </c>
      <c r="J2162" t="s">
        <v>44</v>
      </c>
      <c r="K2162" s="17">
        <v>190.070007</v>
      </c>
      <c r="L2162" s="17">
        <v>2.6683961900179239E-2</v>
      </c>
      <c r="M2162" s="17">
        <v>4.9400019999999927</v>
      </c>
    </row>
    <row r="2163" spans="9:13">
      <c r="I2163" s="1">
        <v>43945</v>
      </c>
      <c r="J2163" t="s">
        <v>64</v>
      </c>
      <c r="K2163" s="17">
        <v>124.720001</v>
      </c>
      <c r="L2163" s="17">
        <v>2.7770935768783426E-2</v>
      </c>
      <c r="M2163" s="17">
        <v>3.370002999999997</v>
      </c>
    </row>
    <row r="2164" spans="9:13">
      <c r="I2164" s="1">
        <v>43945</v>
      </c>
      <c r="J2164" t="s">
        <v>58</v>
      </c>
      <c r="K2164" s="17">
        <v>70.742500000000007</v>
      </c>
      <c r="L2164" s="17">
        <v>2.8869577864233192E-2</v>
      </c>
      <c r="M2164" s="17">
        <v>1.9850000000000136</v>
      </c>
    </row>
    <row r="2165" spans="9:13">
      <c r="I2165" s="1">
        <v>43945</v>
      </c>
      <c r="J2165" t="s">
        <v>54</v>
      </c>
      <c r="K2165" s="17">
        <v>28.74</v>
      </c>
      <c r="L2165" s="17">
        <v>3.1586466920801547E-2</v>
      </c>
      <c r="M2165" s="17">
        <v>0.87999899999999798</v>
      </c>
    </row>
    <row r="2166" spans="9:13">
      <c r="I2166" s="1">
        <v>43945</v>
      </c>
      <c r="J2166" t="s">
        <v>40</v>
      </c>
      <c r="K2166" s="17">
        <v>39.349997999999999</v>
      </c>
      <c r="L2166" s="17">
        <v>3.7984647850171534E-2</v>
      </c>
      <c r="M2166" s="17">
        <v>1.4399980000000028</v>
      </c>
    </row>
    <row r="2167" spans="9:13">
      <c r="I2167" s="1">
        <v>43945</v>
      </c>
      <c r="J2167" t="s">
        <v>56</v>
      </c>
      <c r="K2167" s="17">
        <v>120.18</v>
      </c>
      <c r="L2167" s="17">
        <v>4.2867078147641124E-2</v>
      </c>
      <c r="M2167" s="17">
        <v>4.9400020000000069</v>
      </c>
    </row>
    <row r="2168" spans="9:13">
      <c r="I2168" s="1">
        <v>43944</v>
      </c>
      <c r="J2168" t="s">
        <v>46</v>
      </c>
      <c r="K2168" s="17">
        <v>205.240005</v>
      </c>
      <c r="L2168" s="17">
        <v>-2.2480481247078611E-2</v>
      </c>
      <c r="M2168" s="17">
        <v>-4.7200019999999938</v>
      </c>
    </row>
    <row r="2169" spans="9:13">
      <c r="I2169" s="1">
        <v>43944</v>
      </c>
      <c r="J2169" t="s">
        <v>54</v>
      </c>
      <c r="K2169" s="17">
        <v>27.860001</v>
      </c>
      <c r="L2169" s="17">
        <v>-2.0393810815970147E-2</v>
      </c>
      <c r="M2169" s="17">
        <v>-0.58000000000000185</v>
      </c>
    </row>
    <row r="2170" spans="9:13">
      <c r="I2170" s="1">
        <v>43944</v>
      </c>
      <c r="J2170" t="s">
        <v>48</v>
      </c>
      <c r="K2170" s="17">
        <v>99.849997999999999</v>
      </c>
      <c r="L2170" s="17">
        <v>-1.8673238329238336E-2</v>
      </c>
      <c r="M2170" s="17">
        <v>-1.9000020000000006</v>
      </c>
    </row>
    <row r="2171" spans="9:13">
      <c r="I2171" s="1">
        <v>43944</v>
      </c>
      <c r="J2171" t="s">
        <v>50</v>
      </c>
      <c r="K2171" s="17">
        <v>115.150002</v>
      </c>
      <c r="L2171" s="17">
        <v>-1.6652399942824924E-2</v>
      </c>
      <c r="M2171" s="17">
        <v>-1.9499959999999987</v>
      </c>
    </row>
    <row r="2172" spans="9:13">
      <c r="I2172" s="1">
        <v>43944</v>
      </c>
      <c r="J2172" t="s">
        <v>52</v>
      </c>
      <c r="K2172" s="17">
        <v>151.720001</v>
      </c>
      <c r="L2172" s="17">
        <v>-1.5700000101855408E-2</v>
      </c>
      <c r="M2172" s="17">
        <v>-2.4199979999999925</v>
      </c>
    </row>
    <row r="2173" spans="9:13">
      <c r="I2173" s="1">
        <v>43944</v>
      </c>
      <c r="J2173" t="s">
        <v>60</v>
      </c>
      <c r="K2173" s="17">
        <v>171.41999799999999</v>
      </c>
      <c r="L2173" s="17">
        <v>-1.210238561313085E-2</v>
      </c>
      <c r="M2173" s="17">
        <v>-2.1000060000000076</v>
      </c>
    </row>
    <row r="2174" spans="9:13">
      <c r="I2174" s="1">
        <v>43944</v>
      </c>
      <c r="J2174" t="s">
        <v>74</v>
      </c>
      <c r="K2174" s="17">
        <v>39.340000000000003</v>
      </c>
      <c r="L2174" s="17">
        <v>-9.8162597533348484E-3</v>
      </c>
      <c r="M2174" s="17">
        <v>-0.38999999999999346</v>
      </c>
    </row>
    <row r="2175" spans="9:13">
      <c r="I2175" s="1">
        <v>43944</v>
      </c>
      <c r="J2175" t="s">
        <v>40</v>
      </c>
      <c r="K2175" s="17">
        <v>37.909999999999997</v>
      </c>
      <c r="L2175" s="17">
        <v>-8.8888888888889774E-3</v>
      </c>
      <c r="M2175" s="17">
        <v>-0.34000000000000341</v>
      </c>
    </row>
    <row r="2176" spans="9:13">
      <c r="I2176" s="1">
        <v>43944</v>
      </c>
      <c r="J2176" t="s">
        <v>70</v>
      </c>
      <c r="K2176" s="17">
        <v>57.59</v>
      </c>
      <c r="L2176" s="17">
        <v>-6.897775240635457E-3</v>
      </c>
      <c r="M2176" s="17">
        <v>-0.40000200000000063</v>
      </c>
    </row>
    <row r="2177" spans="9:13">
      <c r="I2177" s="1">
        <v>43944</v>
      </c>
      <c r="J2177" t="s">
        <v>62</v>
      </c>
      <c r="K2177" s="17">
        <v>51.970001000000003</v>
      </c>
      <c r="L2177" s="17">
        <v>-5.7394107518653082E-3</v>
      </c>
      <c r="M2177" s="17">
        <v>-0.29999899999999968</v>
      </c>
    </row>
    <row r="2178" spans="9:13">
      <c r="I2178" s="1">
        <v>43944</v>
      </c>
      <c r="J2178" t="s">
        <v>58</v>
      </c>
      <c r="K2178" s="17">
        <v>68.757499999999993</v>
      </c>
      <c r="L2178" s="17">
        <v>-3.8754363237831916E-3</v>
      </c>
      <c r="M2178" s="17">
        <v>-0.26750200000000746</v>
      </c>
    </row>
    <row r="2179" spans="9:13">
      <c r="I2179" s="1">
        <v>43944</v>
      </c>
      <c r="J2179" t="s">
        <v>68</v>
      </c>
      <c r="K2179" s="17">
        <v>139.25</v>
      </c>
      <c r="L2179" s="17">
        <v>-2.5072061959654042E-3</v>
      </c>
      <c r="M2179" s="17">
        <v>-0.35000600000000759</v>
      </c>
    </row>
    <row r="2180" spans="9:13">
      <c r="I2180" s="1">
        <v>43944</v>
      </c>
      <c r="J2180" t="s">
        <v>56</v>
      </c>
      <c r="K2180" s="17">
        <v>115.239998</v>
      </c>
      <c r="L2180" s="17">
        <v>4.3403072429839043E-4</v>
      </c>
      <c r="M2180" s="17">
        <v>4.9995999999993046E-2</v>
      </c>
    </row>
    <row r="2181" spans="9:13">
      <c r="I2181" s="1">
        <v>43944</v>
      </c>
      <c r="J2181" t="s">
        <v>66</v>
      </c>
      <c r="K2181" s="17">
        <v>11.31</v>
      </c>
      <c r="L2181" s="17">
        <v>4.422821760283752E-4</v>
      </c>
      <c r="M2181" s="17">
        <v>5.0000000000007816E-3</v>
      </c>
    </row>
    <row r="2182" spans="9:13">
      <c r="I2182" s="1">
        <v>43944</v>
      </c>
      <c r="J2182" t="s">
        <v>72</v>
      </c>
      <c r="K2182" s="17">
        <v>29.5</v>
      </c>
      <c r="L2182" s="17">
        <v>1.0180183582633364E-3</v>
      </c>
      <c r="M2182" s="17">
        <v>3.0001000000002165E-2</v>
      </c>
    </row>
    <row r="2183" spans="9:13">
      <c r="I2183" s="1">
        <v>43944</v>
      </c>
      <c r="J2183" t="s">
        <v>76</v>
      </c>
      <c r="K2183" s="17">
        <v>107.720001</v>
      </c>
      <c r="L2183" s="17">
        <v>4.663309040633193E-3</v>
      </c>
      <c r="M2183" s="17">
        <v>0.5</v>
      </c>
    </row>
    <row r="2184" spans="9:13">
      <c r="I2184" s="1">
        <v>43944</v>
      </c>
      <c r="J2184" t="s">
        <v>42</v>
      </c>
      <c r="K2184" s="17">
        <v>1271.170044</v>
      </c>
      <c r="L2184" s="17">
        <v>1.013978723567613E-2</v>
      </c>
      <c r="M2184" s="17">
        <v>12.760009999999966</v>
      </c>
    </row>
    <row r="2185" spans="9:13">
      <c r="I2185" s="1">
        <v>43944</v>
      </c>
      <c r="J2185" t="s">
        <v>37</v>
      </c>
      <c r="K2185" s="17">
        <v>2399.4499510000001</v>
      </c>
      <c r="L2185" s="17">
        <v>1.5214771863704835E-2</v>
      </c>
      <c r="M2185" s="17">
        <v>35.959961000000021</v>
      </c>
    </row>
    <row r="2186" spans="9:13">
      <c r="I2186" s="1">
        <v>43944</v>
      </c>
      <c r="J2186" t="s">
        <v>44</v>
      </c>
      <c r="K2186" s="17">
        <v>185.13000500000001</v>
      </c>
      <c r="L2186" s="17">
        <v>1.5635319374782349E-2</v>
      </c>
      <c r="M2186" s="17">
        <v>2.8500060000000076</v>
      </c>
    </row>
    <row r="2187" spans="9:13">
      <c r="I2187" s="1">
        <v>43944</v>
      </c>
      <c r="J2187" t="s">
        <v>64</v>
      </c>
      <c r="K2187" s="17">
        <v>121.349998</v>
      </c>
      <c r="L2187" s="17">
        <v>1.7098315599670084E-2</v>
      </c>
      <c r="M2187" s="17">
        <v>2.0400000000000063</v>
      </c>
    </row>
    <row r="2188" spans="9:13">
      <c r="I2188" s="1">
        <v>43943</v>
      </c>
      <c r="J2188" t="s">
        <v>72</v>
      </c>
      <c r="K2188" s="17">
        <v>29.469998999999998</v>
      </c>
      <c r="L2188" s="17">
        <v>-1.3391429079630904E-2</v>
      </c>
      <c r="M2188" s="17">
        <v>-0.40000200000000419</v>
      </c>
    </row>
    <row r="2189" spans="9:13">
      <c r="I2189" s="1">
        <v>43943</v>
      </c>
      <c r="J2189" t="s">
        <v>68</v>
      </c>
      <c r="K2189" s="17">
        <v>139.60000600000001</v>
      </c>
      <c r="L2189" s="17">
        <v>0</v>
      </c>
      <c r="M2189" s="17">
        <v>0</v>
      </c>
    </row>
    <row r="2190" spans="9:13">
      <c r="I2190" s="1">
        <v>43943</v>
      </c>
      <c r="J2190" t="s">
        <v>48</v>
      </c>
      <c r="K2190" s="17">
        <v>101.75</v>
      </c>
      <c r="L2190" s="17">
        <v>3.35268697948182E-3</v>
      </c>
      <c r="M2190" s="17">
        <v>0.3399959999999993</v>
      </c>
    </row>
    <row r="2191" spans="9:13">
      <c r="I2191" s="1">
        <v>43943</v>
      </c>
      <c r="J2191" t="s">
        <v>50</v>
      </c>
      <c r="K2191" s="17">
        <v>117.099998</v>
      </c>
      <c r="L2191" s="17">
        <v>9.4827413793103395E-3</v>
      </c>
      <c r="M2191" s="17">
        <v>1.0999979999999994</v>
      </c>
    </row>
    <row r="2192" spans="9:13">
      <c r="I2192" s="1">
        <v>43943</v>
      </c>
      <c r="J2192" t="s">
        <v>46</v>
      </c>
      <c r="K2192" s="17">
        <v>209.96000699999999</v>
      </c>
      <c r="L2192" s="17">
        <v>1.2636302935011175E-2</v>
      </c>
      <c r="M2192" s="17">
        <v>2.6200110000000052</v>
      </c>
    </row>
    <row r="2193" spans="9:13">
      <c r="I2193" s="1">
        <v>43943</v>
      </c>
      <c r="J2193" t="s">
        <v>76</v>
      </c>
      <c r="K2193" s="17">
        <v>107.220001</v>
      </c>
      <c r="L2193" s="17">
        <v>1.2847156500593643E-2</v>
      </c>
      <c r="M2193" s="17">
        <v>1.3599999999999994</v>
      </c>
    </row>
    <row r="2194" spans="9:13">
      <c r="I2194" s="1">
        <v>43943</v>
      </c>
      <c r="J2194" t="s">
        <v>37</v>
      </c>
      <c r="K2194" s="17">
        <v>2363.48999</v>
      </c>
      <c r="L2194" s="17">
        <v>1.5192460535746334E-2</v>
      </c>
      <c r="M2194" s="17">
        <v>35.369872999999643</v>
      </c>
    </row>
    <row r="2195" spans="9:13">
      <c r="I2195" s="1">
        <v>43943</v>
      </c>
      <c r="J2195" t="s">
        <v>40</v>
      </c>
      <c r="K2195" s="17">
        <v>38.25</v>
      </c>
      <c r="L2195" s="17">
        <v>1.7016723823006438E-2</v>
      </c>
      <c r="M2195" s="17">
        <v>0.63999899999999599</v>
      </c>
    </row>
    <row r="2196" spans="9:13">
      <c r="I2196" s="1">
        <v>43943</v>
      </c>
      <c r="J2196" t="s">
        <v>62</v>
      </c>
      <c r="K2196" s="17">
        <v>52.27</v>
      </c>
      <c r="L2196" s="17">
        <v>1.8709783303259016E-2</v>
      </c>
      <c r="M2196" s="17">
        <v>0.95999900000000338</v>
      </c>
    </row>
    <row r="2197" spans="9:13">
      <c r="I2197" s="1">
        <v>43943</v>
      </c>
      <c r="J2197" t="s">
        <v>70</v>
      </c>
      <c r="K2197" s="17">
        <v>57.990002000000004</v>
      </c>
      <c r="L2197" s="17">
        <v>2.0591376275959236E-2</v>
      </c>
      <c r="M2197" s="17">
        <v>1.1700020000000038</v>
      </c>
    </row>
    <row r="2198" spans="9:13">
      <c r="I2198" s="1">
        <v>43943</v>
      </c>
      <c r="J2198" t="s">
        <v>64</v>
      </c>
      <c r="K2198" s="17">
        <v>119.30999799999999</v>
      </c>
      <c r="L2198" s="17">
        <v>2.1839636487844469E-2</v>
      </c>
      <c r="M2198" s="17">
        <v>2.549995999999993</v>
      </c>
    </row>
    <row r="2199" spans="9:13">
      <c r="I2199" s="1">
        <v>43943</v>
      </c>
      <c r="J2199" t="s">
        <v>52</v>
      </c>
      <c r="K2199" s="17">
        <v>154.13999899999999</v>
      </c>
      <c r="L2199" s="17">
        <v>2.3777902813202623E-2</v>
      </c>
      <c r="M2199" s="17">
        <v>3.5800009999999816</v>
      </c>
    </row>
    <row r="2200" spans="9:13">
      <c r="I2200" s="1">
        <v>43943</v>
      </c>
      <c r="J2200" t="s">
        <v>66</v>
      </c>
      <c r="K2200" s="17">
        <v>11.305</v>
      </c>
      <c r="L2200" s="17">
        <v>2.6793823796548585E-2</v>
      </c>
      <c r="M2200" s="17">
        <v>0.29499999999999993</v>
      </c>
    </row>
    <row r="2201" spans="9:13">
      <c r="I2201" s="1">
        <v>43943</v>
      </c>
      <c r="J2201" t="s">
        <v>58</v>
      </c>
      <c r="K2201" s="17">
        <v>69.025002000000001</v>
      </c>
      <c r="L2201" s="17">
        <v>2.8803562675463867E-2</v>
      </c>
      <c r="M2201" s="17">
        <v>1.932502999999997</v>
      </c>
    </row>
    <row r="2202" spans="9:13">
      <c r="I2202" s="1">
        <v>43943</v>
      </c>
      <c r="J2202" t="s">
        <v>60</v>
      </c>
      <c r="K2202" s="17">
        <v>173.520004</v>
      </c>
      <c r="L2202" s="17">
        <v>3.3964943166758396E-2</v>
      </c>
      <c r="M2202" s="17">
        <v>5.6999969999999962</v>
      </c>
    </row>
    <row r="2203" spans="9:13">
      <c r="I2203" s="1">
        <v>43943</v>
      </c>
      <c r="J2203" t="s">
        <v>42</v>
      </c>
      <c r="K2203" s="17">
        <v>1258.410034</v>
      </c>
      <c r="L2203" s="17">
        <v>3.8155027968856461E-2</v>
      </c>
      <c r="M2203" s="17">
        <v>46.25</v>
      </c>
    </row>
    <row r="2204" spans="9:13">
      <c r="I2204" s="1">
        <v>43943</v>
      </c>
      <c r="J2204" t="s">
        <v>74</v>
      </c>
      <c r="K2204" s="17">
        <v>39.729999999999997</v>
      </c>
      <c r="L2204" s="17">
        <v>3.9508083738668487E-2</v>
      </c>
      <c r="M2204" s="17">
        <v>1.5099989999999934</v>
      </c>
    </row>
    <row r="2205" spans="9:13">
      <c r="I2205" s="1">
        <v>43943</v>
      </c>
      <c r="J2205" t="s">
        <v>44</v>
      </c>
      <c r="K2205" s="17">
        <v>182.279999</v>
      </c>
      <c r="L2205" s="17">
        <v>6.7213090154336824E-2</v>
      </c>
      <c r="M2205" s="17">
        <v>11.479996</v>
      </c>
    </row>
    <row r="2206" spans="9:13">
      <c r="I2206" s="1">
        <v>43943</v>
      </c>
      <c r="J2206" t="s">
        <v>56</v>
      </c>
      <c r="K2206" s="17">
        <v>115.19000200000001</v>
      </c>
      <c r="L2206" s="17">
        <v>7.1136330006171408E-2</v>
      </c>
      <c r="M2206" s="17">
        <v>7.6500010000000032</v>
      </c>
    </row>
    <row r="2207" spans="9:13">
      <c r="I2207" s="1">
        <v>43943</v>
      </c>
      <c r="J2207" t="s">
        <v>54</v>
      </c>
      <c r="K2207" s="17">
        <v>28.440001000000002</v>
      </c>
      <c r="L2207" s="17">
        <v>0.10446605825242727</v>
      </c>
      <c r="M2207" s="17">
        <v>2.6900010000000023</v>
      </c>
    </row>
    <row r="2208" spans="9:13">
      <c r="I2208" s="1">
        <v>43942</v>
      </c>
      <c r="J2208" t="s">
        <v>52</v>
      </c>
      <c r="K2208" s="17">
        <v>150.55999800000001</v>
      </c>
      <c r="L2208" s="17">
        <v>-7.4956975760536212E-2</v>
      </c>
      <c r="M2208" s="17">
        <v>-12.199996999999996</v>
      </c>
    </row>
    <row r="2209" spans="9:13">
      <c r="I2209" s="1">
        <v>43942</v>
      </c>
      <c r="J2209" t="s">
        <v>50</v>
      </c>
      <c r="K2209" s="17">
        <v>116</v>
      </c>
      <c r="L2209" s="17">
        <v>-5.3524788732454073E-2</v>
      </c>
      <c r="M2209" s="17">
        <v>-6.5599979999999931</v>
      </c>
    </row>
    <row r="2210" spans="9:13">
      <c r="I2210" s="1">
        <v>43942</v>
      </c>
      <c r="J2210" t="s">
        <v>62</v>
      </c>
      <c r="K2210" s="17">
        <v>51.310001</v>
      </c>
      <c r="L2210" s="17">
        <v>-4.8228510480430288E-2</v>
      </c>
      <c r="M2210" s="17">
        <v>-2.5999989999999968</v>
      </c>
    </row>
    <row r="2211" spans="9:13">
      <c r="I2211" s="1">
        <v>43942</v>
      </c>
      <c r="J2211" t="s">
        <v>54</v>
      </c>
      <c r="K2211" s="17">
        <v>25.75</v>
      </c>
      <c r="L2211" s="17">
        <v>-4.6649389115142596E-2</v>
      </c>
      <c r="M2211" s="17">
        <v>-1.2600000000000016</v>
      </c>
    </row>
    <row r="2212" spans="9:13">
      <c r="I2212" s="1">
        <v>43942</v>
      </c>
      <c r="J2212" t="s">
        <v>76</v>
      </c>
      <c r="K2212" s="17">
        <v>105.860001</v>
      </c>
      <c r="L2212" s="17">
        <v>-4.6306297297297322E-2</v>
      </c>
      <c r="M2212" s="17">
        <v>-5.1399990000000031</v>
      </c>
    </row>
    <row r="2213" spans="9:13">
      <c r="I2213" s="1">
        <v>43942</v>
      </c>
      <c r="J2213" t="s">
        <v>66</v>
      </c>
      <c r="K2213" s="17">
        <v>11.01</v>
      </c>
      <c r="L2213" s="17">
        <v>-4.3440486533449174E-2</v>
      </c>
      <c r="M2213" s="17">
        <v>-0.5</v>
      </c>
    </row>
    <row r="2214" spans="9:13">
      <c r="I2214" s="1">
        <v>43942</v>
      </c>
      <c r="J2214" t="s">
        <v>44</v>
      </c>
      <c r="K2214" s="17">
        <v>170.800003</v>
      </c>
      <c r="L2214" s="17">
        <v>-4.1741482222242943E-2</v>
      </c>
      <c r="M2214" s="17">
        <v>-7.4400019999999927</v>
      </c>
    </row>
    <row r="2215" spans="9:13">
      <c r="I2215" s="1">
        <v>43942</v>
      </c>
      <c r="J2215" t="s">
        <v>60</v>
      </c>
      <c r="K2215" s="17">
        <v>167.820007</v>
      </c>
      <c r="L2215" s="17">
        <v>-4.1357198004766359E-2</v>
      </c>
      <c r="M2215" s="17">
        <v>-7.2399910000000034</v>
      </c>
    </row>
    <row r="2216" spans="9:13">
      <c r="I2216" s="1">
        <v>43942</v>
      </c>
      <c r="J2216" t="s">
        <v>56</v>
      </c>
      <c r="K2216" s="17">
        <v>107.540001</v>
      </c>
      <c r="L2216" s="17">
        <v>-4.1276607671865959E-2</v>
      </c>
      <c r="M2216" s="17">
        <v>-4.6299969999999888</v>
      </c>
    </row>
    <row r="2217" spans="9:13">
      <c r="I2217" s="1">
        <v>43942</v>
      </c>
      <c r="J2217" t="s">
        <v>42</v>
      </c>
      <c r="K2217" s="17">
        <v>1212.160034</v>
      </c>
      <c r="L2217" s="17">
        <v>-3.8845489487934252E-2</v>
      </c>
      <c r="M2217" s="17">
        <v>-48.989990000000034</v>
      </c>
    </row>
    <row r="2218" spans="9:13">
      <c r="I2218" s="1">
        <v>43942</v>
      </c>
      <c r="J2218" t="s">
        <v>72</v>
      </c>
      <c r="K2218" s="17">
        <v>29.870001000000002</v>
      </c>
      <c r="L2218" s="17">
        <v>-3.5829535183989618E-2</v>
      </c>
      <c r="M2218" s="17">
        <v>-1.1099989999999984</v>
      </c>
    </row>
    <row r="2219" spans="9:13">
      <c r="I2219" s="1">
        <v>43942</v>
      </c>
      <c r="J2219" t="s">
        <v>48</v>
      </c>
      <c r="K2219" s="17">
        <v>101.410004</v>
      </c>
      <c r="L2219" s="17">
        <v>-3.1238020634314155E-2</v>
      </c>
      <c r="M2219" s="17">
        <v>-3.2699960000000061</v>
      </c>
    </row>
    <row r="2220" spans="9:13">
      <c r="I2220" s="1">
        <v>43942</v>
      </c>
      <c r="J2220" t="s">
        <v>58</v>
      </c>
      <c r="K2220" s="17">
        <v>67.092499000000004</v>
      </c>
      <c r="L2220" s="17">
        <v>-3.0910324801511409E-2</v>
      </c>
      <c r="M2220" s="17">
        <v>-2.1399989999999889</v>
      </c>
    </row>
    <row r="2221" spans="9:13">
      <c r="I2221" s="1">
        <v>43942</v>
      </c>
      <c r="J2221" t="s">
        <v>64</v>
      </c>
      <c r="K2221" s="17">
        <v>116.760002</v>
      </c>
      <c r="L2221" s="17">
        <v>-3.0313112521780171E-2</v>
      </c>
      <c r="M2221" s="17">
        <v>-3.6500020000000006</v>
      </c>
    </row>
    <row r="2222" spans="9:13">
      <c r="I2222" s="1">
        <v>43942</v>
      </c>
      <c r="J2222" t="s">
        <v>37</v>
      </c>
      <c r="K2222" s="17">
        <v>2328.1201170000004</v>
      </c>
      <c r="L2222" s="17">
        <v>-2.7360341522822448E-2</v>
      </c>
      <c r="M2222" s="17">
        <v>-65.48998999999958</v>
      </c>
    </row>
    <row r="2223" spans="9:13">
      <c r="I2223" s="1">
        <v>43942</v>
      </c>
      <c r="J2223" t="s">
        <v>46</v>
      </c>
      <c r="K2223" s="17">
        <v>207.33999599999999</v>
      </c>
      <c r="L2223" s="17">
        <v>-2.2580534988437859E-2</v>
      </c>
      <c r="M2223" s="17">
        <v>-4.7900089999999977</v>
      </c>
    </row>
    <row r="2224" spans="9:13">
      <c r="I2224" s="1">
        <v>43942</v>
      </c>
      <c r="J2224" t="s">
        <v>70</v>
      </c>
      <c r="K2224" s="17">
        <v>56.82</v>
      </c>
      <c r="L2224" s="17">
        <v>-2.2535712669263498E-2</v>
      </c>
      <c r="M2224" s="17">
        <v>-1.3100009999999997</v>
      </c>
    </row>
    <row r="2225" spans="9:13">
      <c r="I2225" s="1">
        <v>43942</v>
      </c>
      <c r="J2225" t="s">
        <v>74</v>
      </c>
      <c r="K2225" s="17">
        <v>38.220001000000003</v>
      </c>
      <c r="L2225" s="17">
        <v>-2.0251141771399028E-2</v>
      </c>
      <c r="M2225" s="17">
        <v>-0.78999699999999251</v>
      </c>
    </row>
    <row r="2226" spans="9:13">
      <c r="I2226" s="1">
        <v>43942</v>
      </c>
      <c r="J2226" t="s">
        <v>40</v>
      </c>
      <c r="K2226" s="17">
        <v>37.610001000000004</v>
      </c>
      <c r="L2226" s="17">
        <v>-7.9697132829339285E-4</v>
      </c>
      <c r="M2226" s="17">
        <v>-2.9997999999991976E-2</v>
      </c>
    </row>
    <row r="2227" spans="9:13">
      <c r="I2227" s="1">
        <v>43942</v>
      </c>
      <c r="J2227" t="s">
        <v>68</v>
      </c>
      <c r="K2227" s="17">
        <v>139.60000600000001</v>
      </c>
      <c r="L2227" s="17">
        <v>2.4587200000000056E-2</v>
      </c>
      <c r="M2227" s="17">
        <v>3.3500060000000076</v>
      </c>
    </row>
    <row r="2228" spans="9:13">
      <c r="I2228" s="1">
        <v>43941</v>
      </c>
      <c r="J2228" t="s">
        <v>58</v>
      </c>
      <c r="K2228" s="17">
        <v>69.232497999999993</v>
      </c>
      <c r="L2228" s="17">
        <v>-2.0756705265489669E-2</v>
      </c>
      <c r="M2228" s="17">
        <v>-1.4674990000000037</v>
      </c>
    </row>
    <row r="2229" spans="9:13">
      <c r="I2229" s="1">
        <v>43941</v>
      </c>
      <c r="J2229" t="s">
        <v>60</v>
      </c>
      <c r="K2229" s="17">
        <v>175.05999800000001</v>
      </c>
      <c r="L2229" s="17">
        <v>-1.9820872794371575E-2</v>
      </c>
      <c r="M2229" s="17">
        <v>-3.5400080000000003</v>
      </c>
    </row>
    <row r="2230" spans="9:13">
      <c r="I2230" s="1">
        <v>43941</v>
      </c>
      <c r="J2230" t="s">
        <v>42</v>
      </c>
      <c r="K2230" s="17">
        <v>1261.150024</v>
      </c>
      <c r="L2230" s="17">
        <v>-1.3956197028928826E-2</v>
      </c>
      <c r="M2230" s="17">
        <v>-17.84997599999997</v>
      </c>
    </row>
    <row r="2231" spans="9:13">
      <c r="I2231" s="1">
        <v>43941</v>
      </c>
      <c r="J2231" t="s">
        <v>62</v>
      </c>
      <c r="K2231" s="17">
        <v>53.91</v>
      </c>
      <c r="L2231" s="17">
        <v>-1.2998883430957283E-2</v>
      </c>
      <c r="M2231" s="17">
        <v>-0.70999900000000338</v>
      </c>
    </row>
    <row r="2232" spans="9:13">
      <c r="I2232" s="1">
        <v>43941</v>
      </c>
      <c r="J2232" t="s">
        <v>72</v>
      </c>
      <c r="K2232" s="17">
        <v>30.98</v>
      </c>
      <c r="L2232" s="17">
        <v>-8.0051232788984957E-3</v>
      </c>
      <c r="M2232" s="17">
        <v>-0.25</v>
      </c>
    </row>
    <row r="2233" spans="9:13">
      <c r="I2233" s="1">
        <v>43941</v>
      </c>
      <c r="J2233" t="s">
        <v>50</v>
      </c>
      <c r="K2233" s="17">
        <v>122.55999799999999</v>
      </c>
      <c r="L2233" s="17">
        <v>-6.8876587995249363E-3</v>
      </c>
      <c r="M2233" s="17">
        <v>-0.85000600000000759</v>
      </c>
    </row>
    <row r="2234" spans="9:13">
      <c r="I2234" s="1">
        <v>43941</v>
      </c>
      <c r="J2234" t="s">
        <v>70</v>
      </c>
      <c r="K2234" s="17">
        <v>58.130001</v>
      </c>
      <c r="L2234" s="17">
        <v>-5.6448512768533616E-3</v>
      </c>
      <c r="M2234" s="17">
        <v>-0.32999799999999624</v>
      </c>
    </row>
    <row r="2235" spans="9:13">
      <c r="I2235" s="1">
        <v>43941</v>
      </c>
      <c r="J2235" t="s">
        <v>44</v>
      </c>
      <c r="K2235" s="17">
        <v>178.240005</v>
      </c>
      <c r="L2235" s="17">
        <v>-5.5791116497681424E-3</v>
      </c>
      <c r="M2235" s="17">
        <v>-1</v>
      </c>
    </row>
    <row r="2236" spans="9:13">
      <c r="I2236" s="1">
        <v>43941</v>
      </c>
      <c r="J2236" t="s">
        <v>48</v>
      </c>
      <c r="K2236" s="17">
        <v>104.68</v>
      </c>
      <c r="L2236" s="17">
        <v>-3.0476190476189827E-3</v>
      </c>
      <c r="M2236" s="17">
        <v>-0.31999999999999318</v>
      </c>
    </row>
    <row r="2237" spans="9:13">
      <c r="I2237" s="1">
        <v>43941</v>
      </c>
      <c r="J2237" t="s">
        <v>74</v>
      </c>
      <c r="K2237" s="17">
        <v>39.009997999999996</v>
      </c>
      <c r="L2237" s="17">
        <v>-7.6851944752787712E-4</v>
      </c>
      <c r="M2237" s="17">
        <v>-3.0003000000007773E-2</v>
      </c>
    </row>
    <row r="2238" spans="9:13">
      <c r="I2238" s="1">
        <v>43941</v>
      </c>
      <c r="J2238" t="s">
        <v>52</v>
      </c>
      <c r="K2238" s="17">
        <v>162.759995</v>
      </c>
      <c r="L2238" s="17">
        <v>8.6090274446272604E-4</v>
      </c>
      <c r="M2238" s="17">
        <v>0.14000000000001478</v>
      </c>
    </row>
    <row r="2239" spans="9:13">
      <c r="I2239" s="1">
        <v>43941</v>
      </c>
      <c r="J2239" t="s">
        <v>64</v>
      </c>
      <c r="K2239" s="17">
        <v>120.410004</v>
      </c>
      <c r="L2239" s="17">
        <v>2.4142606789645496E-3</v>
      </c>
      <c r="M2239" s="17">
        <v>0.29000100000000373</v>
      </c>
    </row>
    <row r="2240" spans="9:13">
      <c r="I2240" s="1">
        <v>43941</v>
      </c>
      <c r="J2240" t="s">
        <v>56</v>
      </c>
      <c r="K2240" s="17">
        <v>112.16999799999999</v>
      </c>
      <c r="L2240" s="17">
        <v>2.8609745706029712E-3</v>
      </c>
      <c r="M2240" s="17">
        <v>0.31999999999999318</v>
      </c>
    </row>
    <row r="2241" spans="9:13">
      <c r="I2241" s="1">
        <v>43941</v>
      </c>
      <c r="J2241" t="s">
        <v>40</v>
      </c>
      <c r="K2241" s="17">
        <v>37.639998999999996</v>
      </c>
      <c r="L2241" s="17">
        <v>4.8051255954384767E-3</v>
      </c>
      <c r="M2241" s="17">
        <v>0.17999999999999972</v>
      </c>
    </row>
    <row r="2242" spans="9:13">
      <c r="I2242" s="1">
        <v>43941</v>
      </c>
      <c r="J2242" t="s">
        <v>68</v>
      </c>
      <c r="K2242" s="17">
        <v>136.25</v>
      </c>
      <c r="L2242" s="17">
        <v>7.7662945510272741E-3</v>
      </c>
      <c r="M2242" s="17">
        <v>1.0500030000000038</v>
      </c>
    </row>
    <row r="2243" spans="9:13">
      <c r="I2243" s="1">
        <v>43941</v>
      </c>
      <c r="J2243" t="s">
        <v>37</v>
      </c>
      <c r="K2243" s="17">
        <v>2393.610107</v>
      </c>
      <c r="L2243" s="17">
        <v>7.8358345263157773E-3</v>
      </c>
      <c r="M2243" s="17">
        <v>18.610106999999971</v>
      </c>
    </row>
    <row r="2244" spans="9:13">
      <c r="I2244" s="1">
        <v>43941</v>
      </c>
      <c r="J2244" t="s">
        <v>54</v>
      </c>
      <c r="K2244" s="17">
        <v>27.01</v>
      </c>
      <c r="L2244" s="17">
        <v>1.1610449003354017E-2</v>
      </c>
      <c r="M2244" s="17">
        <v>0.30999900000000125</v>
      </c>
    </row>
    <row r="2245" spans="9:13">
      <c r="I2245" s="1">
        <v>43941</v>
      </c>
      <c r="J2245" t="s">
        <v>46</v>
      </c>
      <c r="K2245" s="17">
        <v>212.13000499999998</v>
      </c>
      <c r="L2245" s="17">
        <v>1.2553723150357913E-2</v>
      </c>
      <c r="M2245" s="17">
        <v>2.6300049999999828</v>
      </c>
    </row>
    <row r="2246" spans="9:13">
      <c r="I2246" s="1">
        <v>43941</v>
      </c>
      <c r="J2246" t="s">
        <v>66</v>
      </c>
      <c r="K2246" s="17">
        <v>11.51</v>
      </c>
      <c r="L2246" s="17">
        <v>1.2758468983721915E-2</v>
      </c>
      <c r="M2246" s="17">
        <v>0.14499999999999957</v>
      </c>
    </row>
    <row r="2247" spans="9:13">
      <c r="I2247" s="1">
        <v>43941</v>
      </c>
      <c r="J2247" t="s">
        <v>76</v>
      </c>
      <c r="K2247" s="17">
        <v>111</v>
      </c>
      <c r="L2247" s="17">
        <v>1.9471005312389905E-2</v>
      </c>
      <c r="M2247" s="17">
        <v>2.120002999999997</v>
      </c>
    </row>
    <row r="2248" spans="9:13">
      <c r="I2248" s="1">
        <v>43938</v>
      </c>
      <c r="J2248" t="s">
        <v>46</v>
      </c>
      <c r="K2248" s="17">
        <v>209.5</v>
      </c>
      <c r="L2248" s="17">
        <v>-1.485941851106151E-2</v>
      </c>
      <c r="M2248" s="17">
        <v>-3.1600040000000149</v>
      </c>
    </row>
    <row r="2249" spans="9:13">
      <c r="I2249" s="1">
        <v>43938</v>
      </c>
      <c r="J2249" t="s">
        <v>37</v>
      </c>
      <c r="K2249" s="17">
        <v>2375</v>
      </c>
      <c r="L2249" s="17">
        <v>-1.3782110968463716E-2</v>
      </c>
      <c r="M2249" s="17">
        <v>-33.18994100000009</v>
      </c>
    </row>
    <row r="2250" spans="9:13">
      <c r="I2250" s="1">
        <v>43938</v>
      </c>
      <c r="J2250" t="s">
        <v>58</v>
      </c>
      <c r="K2250" s="17">
        <v>70.699996999999996</v>
      </c>
      <c r="L2250" s="17">
        <v>-1.3568718635896364E-2</v>
      </c>
      <c r="M2250" s="17">
        <v>-0.9725040000000007</v>
      </c>
    </row>
    <row r="2251" spans="9:13">
      <c r="I2251" s="1">
        <v>43938</v>
      </c>
      <c r="J2251" t="s">
        <v>74</v>
      </c>
      <c r="K2251" s="17">
        <v>39.040001000000004</v>
      </c>
      <c r="L2251" s="17">
        <v>-2.5603073638992807E-4</v>
      </c>
      <c r="M2251" s="17">
        <v>-9.9979999999959546E-3</v>
      </c>
    </row>
    <row r="2252" spans="9:13">
      <c r="I2252" s="1">
        <v>43938</v>
      </c>
      <c r="J2252" t="s">
        <v>54</v>
      </c>
      <c r="K2252" s="17">
        <v>26.700001</v>
      </c>
      <c r="L2252" s="17">
        <v>5.6497930564894045E-3</v>
      </c>
      <c r="M2252" s="17">
        <v>0.15000200000000063</v>
      </c>
    </row>
    <row r="2253" spans="9:13">
      <c r="I2253" s="1">
        <v>43938</v>
      </c>
      <c r="J2253" t="s">
        <v>40</v>
      </c>
      <c r="K2253" s="17">
        <v>37.459998999999996</v>
      </c>
      <c r="L2253" s="17">
        <v>6.4480922501853992E-3</v>
      </c>
      <c r="M2253" s="17">
        <v>0.23999799999999283</v>
      </c>
    </row>
    <row r="2254" spans="9:13">
      <c r="I2254" s="1">
        <v>43938</v>
      </c>
      <c r="J2254" t="s">
        <v>60</v>
      </c>
      <c r="K2254" s="17">
        <v>178.60000600000001</v>
      </c>
      <c r="L2254" s="17">
        <v>8.8116417853678214E-3</v>
      </c>
      <c r="M2254" s="17">
        <v>1.5600130000000263</v>
      </c>
    </row>
    <row r="2255" spans="9:13">
      <c r="I2255" s="1">
        <v>43938</v>
      </c>
      <c r="J2255" t="s">
        <v>70</v>
      </c>
      <c r="K2255" s="17">
        <v>58.459998999999996</v>
      </c>
      <c r="L2255" s="17">
        <v>1.3874419007977796E-2</v>
      </c>
      <c r="M2255" s="17">
        <v>0.79999899999999968</v>
      </c>
    </row>
    <row r="2256" spans="9:13">
      <c r="I2256" s="1">
        <v>43938</v>
      </c>
      <c r="J2256" t="s">
        <v>76</v>
      </c>
      <c r="K2256" s="17">
        <v>108.879997</v>
      </c>
      <c r="L2256" s="17">
        <v>1.6050699288887693E-2</v>
      </c>
      <c r="M2256" s="17">
        <v>1.7199930000000023</v>
      </c>
    </row>
    <row r="2257" spans="9:13">
      <c r="I2257" s="1">
        <v>43938</v>
      </c>
      <c r="J2257" t="s">
        <v>68</v>
      </c>
      <c r="K2257" s="17">
        <v>135.199997</v>
      </c>
      <c r="L2257" s="17">
        <v>1.654133082706764E-2</v>
      </c>
      <c r="M2257" s="17">
        <v>2.1999969999999962</v>
      </c>
    </row>
    <row r="2258" spans="9:13">
      <c r="I2258" s="1">
        <v>43938</v>
      </c>
      <c r="J2258" t="s">
        <v>44</v>
      </c>
      <c r="K2258" s="17">
        <v>179.240005</v>
      </c>
      <c r="L2258" s="17">
        <v>1.6964567375886506E-2</v>
      </c>
      <c r="M2258" s="17">
        <v>2.9900049999999965</v>
      </c>
    </row>
    <row r="2259" spans="9:13">
      <c r="I2259" s="1">
        <v>43938</v>
      </c>
      <c r="J2259" t="s">
        <v>62</v>
      </c>
      <c r="K2259" s="17">
        <v>54.619999</v>
      </c>
      <c r="L2259" s="17">
        <v>1.7132178451914733E-2</v>
      </c>
      <c r="M2259" s="17">
        <v>0.91999799999999965</v>
      </c>
    </row>
    <row r="2260" spans="9:13">
      <c r="I2260" s="1">
        <v>43938</v>
      </c>
      <c r="J2260" t="s">
        <v>42</v>
      </c>
      <c r="K2260" s="17">
        <v>1279</v>
      </c>
      <c r="L2260" s="17">
        <v>1.7153992726183141E-2</v>
      </c>
      <c r="M2260" s="17">
        <v>21.569946000000073</v>
      </c>
    </row>
    <row r="2261" spans="9:13">
      <c r="I2261" s="1">
        <v>43938</v>
      </c>
      <c r="J2261" t="s">
        <v>66</v>
      </c>
      <c r="K2261" s="17">
        <v>11.365</v>
      </c>
      <c r="L2261" s="17">
        <v>1.836917562724015E-2</v>
      </c>
      <c r="M2261" s="17">
        <v>0.20500000000000007</v>
      </c>
    </row>
    <row r="2262" spans="9:13">
      <c r="I2262" s="1">
        <v>43938</v>
      </c>
      <c r="J2262" t="s">
        <v>48</v>
      </c>
      <c r="K2262" s="17">
        <v>105</v>
      </c>
      <c r="L2262" s="17">
        <v>2.1202100758607342E-2</v>
      </c>
      <c r="M2262" s="17">
        <v>2.1800000000000068</v>
      </c>
    </row>
    <row r="2263" spans="9:13">
      <c r="I2263" s="1">
        <v>43938</v>
      </c>
      <c r="J2263" t="s">
        <v>56</v>
      </c>
      <c r="K2263" s="17">
        <v>111.849998</v>
      </c>
      <c r="L2263" s="17">
        <v>3.2683963303184682E-2</v>
      </c>
      <c r="M2263" s="17">
        <v>3.5400000000000063</v>
      </c>
    </row>
    <row r="2264" spans="9:13">
      <c r="I2264" s="1">
        <v>43938</v>
      </c>
      <c r="J2264" t="s">
        <v>50</v>
      </c>
      <c r="K2264" s="17">
        <v>123.410004</v>
      </c>
      <c r="L2264" s="17">
        <v>3.4624455353994402E-2</v>
      </c>
      <c r="M2264" s="17">
        <v>4.130004999999997</v>
      </c>
    </row>
    <row r="2265" spans="9:13">
      <c r="I2265" s="1">
        <v>43938</v>
      </c>
      <c r="J2265" t="s">
        <v>52</v>
      </c>
      <c r="K2265" s="17">
        <v>162.61999499999999</v>
      </c>
      <c r="L2265" s="17">
        <v>3.5400465241314856E-2</v>
      </c>
      <c r="M2265" s="17">
        <v>5.5599969999999814</v>
      </c>
    </row>
    <row r="2266" spans="9:13">
      <c r="I2266" s="1">
        <v>43938</v>
      </c>
      <c r="J2266" t="s">
        <v>72</v>
      </c>
      <c r="K2266" s="17">
        <v>31.23</v>
      </c>
      <c r="L2266" s="17">
        <v>3.5477453580901867E-2</v>
      </c>
      <c r="M2266" s="17">
        <v>1.0700000000000003</v>
      </c>
    </row>
    <row r="2267" spans="9:13">
      <c r="I2267" s="1">
        <v>43938</v>
      </c>
      <c r="J2267" t="s">
        <v>64</v>
      </c>
      <c r="K2267" s="17">
        <v>120.120003</v>
      </c>
      <c r="L2267" s="17">
        <v>3.7933119210236267E-2</v>
      </c>
      <c r="M2267" s="17">
        <v>4.3900000000000006</v>
      </c>
    </row>
    <row r="2268" spans="9:13">
      <c r="I2268" s="1">
        <v>43937</v>
      </c>
      <c r="J2268" t="s">
        <v>54</v>
      </c>
      <c r="K2268" s="17">
        <v>26.549999</v>
      </c>
      <c r="L2268" s="17">
        <v>-3.4896437659033143E-2</v>
      </c>
      <c r="M2268" s="17">
        <v>-0.96000100000000188</v>
      </c>
    </row>
    <row r="2269" spans="9:13">
      <c r="I2269" s="1">
        <v>43937</v>
      </c>
      <c r="J2269" t="s">
        <v>64</v>
      </c>
      <c r="K2269" s="17">
        <v>115.730003</v>
      </c>
      <c r="L2269" s="17">
        <v>-2.4938907659635984E-2</v>
      </c>
      <c r="M2269" s="17">
        <v>-2.9599990000000105</v>
      </c>
    </row>
    <row r="2270" spans="9:13">
      <c r="I2270" s="1">
        <v>43937</v>
      </c>
      <c r="J2270" t="s">
        <v>66</v>
      </c>
      <c r="K2270" s="17">
        <v>11.16</v>
      </c>
      <c r="L2270" s="17">
        <v>-1.3698630136986245E-2</v>
      </c>
      <c r="M2270" s="17">
        <v>-0.15499999999999936</v>
      </c>
    </row>
    <row r="2271" spans="9:13">
      <c r="I2271" s="1">
        <v>43937</v>
      </c>
      <c r="J2271" t="s">
        <v>76</v>
      </c>
      <c r="K2271" s="17">
        <v>107.160004</v>
      </c>
      <c r="L2271" s="17">
        <v>-7.7777407407407344E-3</v>
      </c>
      <c r="M2271" s="17">
        <v>-0.8399959999999993</v>
      </c>
    </row>
    <row r="2272" spans="9:13">
      <c r="I2272" s="1">
        <v>43937</v>
      </c>
      <c r="J2272" t="s">
        <v>74</v>
      </c>
      <c r="K2272" s="17">
        <v>39.049999</v>
      </c>
      <c r="L2272" s="17">
        <v>-4.8420741670707444E-3</v>
      </c>
      <c r="M2272" s="17">
        <v>-0.19000300000000436</v>
      </c>
    </row>
    <row r="2273" spans="9:13">
      <c r="I2273" s="1">
        <v>43937</v>
      </c>
      <c r="J2273" t="s">
        <v>44</v>
      </c>
      <c r="K2273" s="17">
        <v>176.25</v>
      </c>
      <c r="L2273" s="17">
        <v>-4.068491811784509E-3</v>
      </c>
      <c r="M2273" s="17">
        <v>-0.72000099999999634</v>
      </c>
    </row>
    <row r="2274" spans="9:13">
      <c r="I2274" s="1">
        <v>43937</v>
      </c>
      <c r="J2274" t="s">
        <v>42</v>
      </c>
      <c r="K2274" s="17">
        <v>1257.4300539999999</v>
      </c>
      <c r="L2274" s="17">
        <v>1.0340013913415734E-4</v>
      </c>
      <c r="M2274" s="17">
        <v>0.13000499999998283</v>
      </c>
    </row>
    <row r="2275" spans="9:13">
      <c r="I2275" s="1">
        <v>43937</v>
      </c>
      <c r="J2275" t="s">
        <v>72</v>
      </c>
      <c r="K2275" s="17">
        <v>30.16</v>
      </c>
      <c r="L2275" s="17">
        <v>2.3263542705217774E-3</v>
      </c>
      <c r="M2275" s="17">
        <v>7.0000000000000284E-2</v>
      </c>
    </row>
    <row r="2276" spans="9:13">
      <c r="I2276" s="1">
        <v>43937</v>
      </c>
      <c r="J2276" t="s">
        <v>56</v>
      </c>
      <c r="K2276" s="17">
        <v>108.30999799999999</v>
      </c>
      <c r="L2276" s="17">
        <v>3.3348866142163666E-3</v>
      </c>
      <c r="M2276" s="17">
        <v>0.36000099999999691</v>
      </c>
    </row>
    <row r="2277" spans="9:13">
      <c r="I2277" s="1">
        <v>43937</v>
      </c>
      <c r="J2277" t="s">
        <v>50</v>
      </c>
      <c r="K2277" s="17">
        <v>119.279999</v>
      </c>
      <c r="L2277" s="17">
        <v>5.3097091393222483E-3</v>
      </c>
      <c r="M2277" s="17">
        <v>0.62999700000000303</v>
      </c>
    </row>
    <row r="2278" spans="9:13">
      <c r="I2278" s="1">
        <v>43937</v>
      </c>
      <c r="J2278" t="s">
        <v>58</v>
      </c>
      <c r="K2278" s="17">
        <v>71.672500999999997</v>
      </c>
      <c r="L2278" s="17">
        <v>7.945758406518599E-3</v>
      </c>
      <c r="M2278" s="17">
        <v>0.56500300000000436</v>
      </c>
    </row>
    <row r="2279" spans="9:13">
      <c r="I2279" s="1">
        <v>43937</v>
      </c>
      <c r="J2279" t="s">
        <v>52</v>
      </c>
      <c r="K2279" s="17">
        <v>157.05999800000001</v>
      </c>
      <c r="L2279" s="17">
        <v>9.1884145348449745E-3</v>
      </c>
      <c r="M2279" s="17">
        <v>1.4299929999999961</v>
      </c>
    </row>
    <row r="2280" spans="9:13">
      <c r="I2280" s="1">
        <v>43937</v>
      </c>
      <c r="J2280" t="s">
        <v>62</v>
      </c>
      <c r="K2280" s="17">
        <v>53.700001</v>
      </c>
      <c r="L2280" s="17">
        <v>1.0158032355154322E-2</v>
      </c>
      <c r="M2280" s="17">
        <v>0.54000100000000373</v>
      </c>
    </row>
    <row r="2281" spans="9:13">
      <c r="I2281" s="1">
        <v>43937</v>
      </c>
      <c r="J2281" t="s">
        <v>70</v>
      </c>
      <c r="K2281" s="17">
        <v>57.66</v>
      </c>
      <c r="L2281" s="17">
        <v>1.2822764798875758E-2</v>
      </c>
      <c r="M2281" s="17">
        <v>0.72999999999999687</v>
      </c>
    </row>
    <row r="2282" spans="9:13">
      <c r="I2282" s="1">
        <v>43937</v>
      </c>
      <c r="J2282" t="s">
        <v>68</v>
      </c>
      <c r="K2282" s="17">
        <v>133</v>
      </c>
      <c r="L2282" s="17">
        <v>1.4106031907252757E-2</v>
      </c>
      <c r="M2282" s="17">
        <v>1.8500060000000076</v>
      </c>
    </row>
    <row r="2283" spans="9:13">
      <c r="I2283" s="1">
        <v>43937</v>
      </c>
      <c r="J2283" t="s">
        <v>48</v>
      </c>
      <c r="K2283" s="17">
        <v>102.82</v>
      </c>
      <c r="L2283" s="17">
        <v>1.9331782908740432E-2</v>
      </c>
      <c r="M2283" s="17">
        <v>1.9499969999999962</v>
      </c>
    </row>
    <row r="2284" spans="9:13">
      <c r="I2284" s="1">
        <v>43937</v>
      </c>
      <c r="J2284" t="s">
        <v>46</v>
      </c>
      <c r="K2284" s="17">
        <v>212.66000400000001</v>
      </c>
      <c r="L2284" s="17">
        <v>2.1568939055281264E-2</v>
      </c>
      <c r="M2284" s="17">
        <v>4.4900060000000224</v>
      </c>
    </row>
    <row r="2285" spans="9:13">
      <c r="I2285" s="1">
        <v>43937</v>
      </c>
      <c r="J2285" t="s">
        <v>40</v>
      </c>
      <c r="K2285" s="17">
        <v>37.220001000000003</v>
      </c>
      <c r="L2285" s="17">
        <v>2.8460956851642995E-2</v>
      </c>
      <c r="M2285" s="17">
        <v>1.0300020000000032</v>
      </c>
    </row>
    <row r="2286" spans="9:13">
      <c r="I2286" s="1">
        <v>43937</v>
      </c>
      <c r="J2286" t="s">
        <v>60</v>
      </c>
      <c r="K2286" s="17">
        <v>177.03999299999998</v>
      </c>
      <c r="L2286" s="17">
        <v>3.002087415578077E-2</v>
      </c>
      <c r="M2286" s="17">
        <v>5.15998799999997</v>
      </c>
    </row>
    <row r="2287" spans="9:13">
      <c r="I2287" s="1">
        <v>43937</v>
      </c>
      <c r="J2287" t="s">
        <v>37</v>
      </c>
      <c r="K2287" s="17">
        <v>2408.1899410000001</v>
      </c>
      <c r="L2287" s="17">
        <v>4.3554570807785693E-2</v>
      </c>
      <c r="M2287" s="17">
        <v>100.51000900000008</v>
      </c>
    </row>
    <row r="2288" spans="9:13">
      <c r="I2288" s="1">
        <v>43936</v>
      </c>
      <c r="J2288" t="s">
        <v>64</v>
      </c>
      <c r="K2288" s="17">
        <v>118.69000200000001</v>
      </c>
      <c r="L2288" s="17">
        <v>-4.2127365277140928E-2</v>
      </c>
      <c r="M2288" s="17">
        <v>-5.2200019999999938</v>
      </c>
    </row>
    <row r="2289" spans="9:13">
      <c r="I2289" s="1">
        <v>43936</v>
      </c>
      <c r="J2289" t="s">
        <v>50</v>
      </c>
      <c r="K2289" s="17">
        <v>118.650002</v>
      </c>
      <c r="L2289" s="17">
        <v>-3.7946970924398478E-2</v>
      </c>
      <c r="M2289" s="17">
        <v>-4.6800000000000068</v>
      </c>
    </row>
    <row r="2290" spans="9:13">
      <c r="I2290" s="1">
        <v>43936</v>
      </c>
      <c r="J2290" t="s">
        <v>76</v>
      </c>
      <c r="K2290" s="17">
        <v>108</v>
      </c>
      <c r="L2290" s="17">
        <v>-3.5542086920644186E-2</v>
      </c>
      <c r="M2290" s="17">
        <v>-3.9800029999999964</v>
      </c>
    </row>
    <row r="2291" spans="9:13">
      <c r="I2291" s="1">
        <v>43936</v>
      </c>
      <c r="J2291" t="s">
        <v>72</v>
      </c>
      <c r="K2291" s="17">
        <v>30.09</v>
      </c>
      <c r="L2291" s="17">
        <v>-3.3408256775080469E-2</v>
      </c>
      <c r="M2291" s="17">
        <v>-1.0399989999999981</v>
      </c>
    </row>
    <row r="2292" spans="9:13">
      <c r="I2292" s="1">
        <v>43936</v>
      </c>
      <c r="J2292" t="s">
        <v>66</v>
      </c>
      <c r="K2292" s="17">
        <v>11.315</v>
      </c>
      <c r="L2292" s="17">
        <v>-2.8755364806867027E-2</v>
      </c>
      <c r="M2292" s="17">
        <v>-0.33500000000000085</v>
      </c>
    </row>
    <row r="2293" spans="9:13">
      <c r="I2293" s="1">
        <v>43936</v>
      </c>
      <c r="J2293" t="s">
        <v>74</v>
      </c>
      <c r="K2293" s="17">
        <v>39.240002000000004</v>
      </c>
      <c r="L2293" s="17">
        <v>-2.0958082786522721E-2</v>
      </c>
      <c r="M2293" s="17">
        <v>-0.83999999999999631</v>
      </c>
    </row>
    <row r="2294" spans="9:13">
      <c r="I2294" s="1">
        <v>43936</v>
      </c>
      <c r="J2294" t="s">
        <v>70</v>
      </c>
      <c r="K2294" s="17">
        <v>56.93</v>
      </c>
      <c r="L2294" s="17">
        <v>-2.0811816663429877E-2</v>
      </c>
      <c r="M2294" s="17">
        <v>-1.2099989999999963</v>
      </c>
    </row>
    <row r="2295" spans="9:13">
      <c r="I2295" s="1">
        <v>43936</v>
      </c>
      <c r="J2295" t="s">
        <v>68</v>
      </c>
      <c r="K2295" s="17">
        <v>131.14999399999999</v>
      </c>
      <c r="L2295" s="17">
        <v>-1.6866567475257908E-2</v>
      </c>
      <c r="M2295" s="17">
        <v>-2.25</v>
      </c>
    </row>
    <row r="2296" spans="9:13">
      <c r="I2296" s="1">
        <v>43936</v>
      </c>
      <c r="J2296" t="s">
        <v>56</v>
      </c>
      <c r="K2296" s="17">
        <v>107.949997</v>
      </c>
      <c r="L2296" s="17">
        <v>-1.6714550559200275E-2</v>
      </c>
      <c r="M2296" s="17">
        <v>-1.8350070000000045</v>
      </c>
    </row>
    <row r="2297" spans="9:13">
      <c r="I2297" s="1">
        <v>43936</v>
      </c>
      <c r="J2297" t="s">
        <v>62</v>
      </c>
      <c r="K2297" s="17">
        <v>53.16</v>
      </c>
      <c r="L2297" s="17">
        <v>-1.5555555555555619E-2</v>
      </c>
      <c r="M2297" s="17">
        <v>-0.84000000000000341</v>
      </c>
    </row>
    <row r="2298" spans="9:13">
      <c r="I2298" s="1">
        <v>43936</v>
      </c>
      <c r="J2298" t="s">
        <v>54</v>
      </c>
      <c r="K2298" s="17">
        <v>27.51</v>
      </c>
      <c r="L2298" s="17">
        <v>-1.5390156929486178E-2</v>
      </c>
      <c r="M2298" s="17">
        <v>-0.43000100000000074</v>
      </c>
    </row>
    <row r="2299" spans="9:13">
      <c r="I2299" s="1">
        <v>43936</v>
      </c>
      <c r="J2299" t="s">
        <v>52</v>
      </c>
      <c r="K2299" s="17">
        <v>155.63000500000001</v>
      </c>
      <c r="L2299" s="17">
        <v>-1.3188776283549383E-2</v>
      </c>
      <c r="M2299" s="17">
        <v>-2.0800020000000075</v>
      </c>
    </row>
    <row r="2300" spans="9:13">
      <c r="I2300" s="1">
        <v>43936</v>
      </c>
      <c r="J2300" t="s">
        <v>60</v>
      </c>
      <c r="K2300" s="17">
        <v>171.88000500000001</v>
      </c>
      <c r="L2300" s="17">
        <v>-1.0477789472846019E-2</v>
      </c>
      <c r="M2300" s="17">
        <v>-1.819991999999985</v>
      </c>
    </row>
    <row r="2301" spans="9:13">
      <c r="I2301" s="1">
        <v>43936</v>
      </c>
      <c r="J2301" t="s">
        <v>58</v>
      </c>
      <c r="K2301" s="17">
        <v>71.107497999999993</v>
      </c>
      <c r="L2301" s="17">
        <v>-9.1273161802048735E-3</v>
      </c>
      <c r="M2301" s="17">
        <v>-0.65499900000000366</v>
      </c>
    </row>
    <row r="2302" spans="9:13">
      <c r="I2302" s="1">
        <v>43936</v>
      </c>
      <c r="J2302" t="s">
        <v>44</v>
      </c>
      <c r="K2302" s="17">
        <v>176.970001</v>
      </c>
      <c r="L2302" s="17">
        <v>-6.7351238338117748E-3</v>
      </c>
      <c r="M2302" s="17">
        <v>-1.1999969999999962</v>
      </c>
    </row>
    <row r="2303" spans="9:13">
      <c r="I2303" s="1">
        <v>43936</v>
      </c>
      <c r="J2303" t="s">
        <v>42</v>
      </c>
      <c r="K2303" s="17">
        <v>1257.3000489999999</v>
      </c>
      <c r="L2303" s="17">
        <v>-6.2675806970683102E-3</v>
      </c>
      <c r="M2303" s="17">
        <v>-7.9299310000001242</v>
      </c>
    </row>
    <row r="2304" spans="9:13">
      <c r="I2304" s="1">
        <v>43936</v>
      </c>
      <c r="J2304" t="s">
        <v>48</v>
      </c>
      <c r="K2304" s="17">
        <v>100.870003</v>
      </c>
      <c r="L2304" s="17">
        <v>-4.9539239982937348E-4</v>
      </c>
      <c r="M2304" s="17">
        <v>-4.9994999999995571E-2</v>
      </c>
    </row>
    <row r="2305" spans="9:13">
      <c r="I2305" s="1">
        <v>43936</v>
      </c>
      <c r="J2305" t="s">
        <v>37</v>
      </c>
      <c r="K2305" s="17">
        <v>2307.679932</v>
      </c>
      <c r="L2305" s="17">
        <v>1.0668615557405076E-2</v>
      </c>
      <c r="M2305" s="17">
        <v>24.359864000000016</v>
      </c>
    </row>
    <row r="2306" spans="9:13">
      <c r="I2306" s="1">
        <v>43936</v>
      </c>
      <c r="J2306" t="s">
        <v>40</v>
      </c>
      <c r="K2306" s="17">
        <v>36.189999</v>
      </c>
      <c r="L2306" s="17">
        <v>1.2590849882996542E-2</v>
      </c>
      <c r="M2306" s="17">
        <v>0.44999699999999621</v>
      </c>
    </row>
    <row r="2307" spans="9:13">
      <c r="I2307" s="1">
        <v>43936</v>
      </c>
      <c r="J2307" t="s">
        <v>46</v>
      </c>
      <c r="K2307" s="17">
        <v>208.16999799999999</v>
      </c>
      <c r="L2307" s="17">
        <v>1.6554346208391128E-2</v>
      </c>
      <c r="M2307" s="17">
        <v>3.3899989999999889</v>
      </c>
    </row>
    <row r="2308" spans="9:13">
      <c r="I2308" s="1">
        <v>43935</v>
      </c>
      <c r="J2308" t="s">
        <v>76</v>
      </c>
      <c r="K2308" s="17">
        <v>111.980003</v>
      </c>
      <c r="L2308" s="17">
        <v>-9.2018583224702018E-3</v>
      </c>
      <c r="M2308" s="17">
        <v>-1.0399940000000072</v>
      </c>
    </row>
    <row r="2309" spans="9:13">
      <c r="I2309" s="1">
        <v>43935</v>
      </c>
      <c r="J2309" t="s">
        <v>50</v>
      </c>
      <c r="K2309" s="17">
        <v>123.33000200000001</v>
      </c>
      <c r="L2309" s="17">
        <v>7.7627473712064592E-3</v>
      </c>
      <c r="M2309" s="17">
        <v>0.95000500000000443</v>
      </c>
    </row>
    <row r="2310" spans="9:13">
      <c r="I2310" s="1">
        <v>43935</v>
      </c>
      <c r="J2310" t="s">
        <v>74</v>
      </c>
      <c r="K2310" s="17">
        <v>40.080002</v>
      </c>
      <c r="L2310" s="17">
        <v>1.1610373841756038E-2</v>
      </c>
      <c r="M2310" s="17">
        <v>0.46000300000000038</v>
      </c>
    </row>
    <row r="2311" spans="9:13">
      <c r="I2311" s="1">
        <v>43935</v>
      </c>
      <c r="J2311" t="s">
        <v>44</v>
      </c>
      <c r="K2311" s="17">
        <v>178.16999799999999</v>
      </c>
      <c r="L2311" s="17">
        <v>1.9337520083315133E-2</v>
      </c>
      <c r="M2311" s="17">
        <v>3.3800050000000113</v>
      </c>
    </row>
    <row r="2312" spans="9:13">
      <c r="I2312" s="1">
        <v>43935</v>
      </c>
      <c r="J2312" t="s">
        <v>62</v>
      </c>
      <c r="K2312" s="17">
        <v>54</v>
      </c>
      <c r="L2312" s="17">
        <v>1.9444949604588386E-2</v>
      </c>
      <c r="M2312" s="17">
        <v>1.0299989999999966</v>
      </c>
    </row>
    <row r="2313" spans="9:13">
      <c r="I2313" s="1">
        <v>43935</v>
      </c>
      <c r="J2313" t="s">
        <v>64</v>
      </c>
      <c r="K2313" s="17">
        <v>123.910004</v>
      </c>
      <c r="L2313" s="17">
        <v>2.2781691741119412E-2</v>
      </c>
      <c r="M2313" s="17">
        <v>2.7600020000000001</v>
      </c>
    </row>
    <row r="2314" spans="9:13">
      <c r="I2314" s="1">
        <v>43935</v>
      </c>
      <c r="J2314" t="s">
        <v>66</v>
      </c>
      <c r="K2314" s="17">
        <v>11.65</v>
      </c>
      <c r="L2314" s="17">
        <v>2.507699076110868E-2</v>
      </c>
      <c r="M2314" s="17">
        <v>0.28500000000000014</v>
      </c>
    </row>
    <row r="2315" spans="9:13">
      <c r="I2315" s="1">
        <v>43935</v>
      </c>
      <c r="J2315" t="s">
        <v>48</v>
      </c>
      <c r="K2315" s="17">
        <v>100.91999799999999</v>
      </c>
      <c r="L2315" s="17">
        <v>2.5922485739885519E-2</v>
      </c>
      <c r="M2315" s="17">
        <v>2.5499949999999956</v>
      </c>
    </row>
    <row r="2316" spans="9:13">
      <c r="I2316" s="1">
        <v>43935</v>
      </c>
      <c r="J2316" t="s">
        <v>70</v>
      </c>
      <c r="K2316" s="17">
        <v>58.139998999999996</v>
      </c>
      <c r="L2316" s="17">
        <v>2.5939669170272361E-2</v>
      </c>
      <c r="M2316" s="17">
        <v>1.4700009999999963</v>
      </c>
    </row>
    <row r="2317" spans="9:13">
      <c r="I2317" s="1">
        <v>43935</v>
      </c>
      <c r="J2317" t="s">
        <v>46</v>
      </c>
      <c r="K2317" s="17">
        <v>204.779999</v>
      </c>
      <c r="L2317" s="17">
        <v>2.6774954605144917E-2</v>
      </c>
      <c r="M2317" s="17">
        <v>5.339997000000011</v>
      </c>
    </row>
    <row r="2318" spans="9:13">
      <c r="I2318" s="1">
        <v>43935</v>
      </c>
      <c r="J2318" t="s">
        <v>54</v>
      </c>
      <c r="K2318" s="17">
        <v>27.940001000000002</v>
      </c>
      <c r="L2318" s="17">
        <v>2.6828446410453836E-2</v>
      </c>
      <c r="M2318" s="17">
        <v>0.73000200000000248</v>
      </c>
    </row>
    <row r="2319" spans="9:13">
      <c r="I2319" s="1">
        <v>43935</v>
      </c>
      <c r="J2319" t="s">
        <v>40</v>
      </c>
      <c r="K2319" s="17">
        <v>35.740002000000004</v>
      </c>
      <c r="L2319" s="17">
        <v>2.8193442358656298E-2</v>
      </c>
      <c r="M2319" s="17">
        <v>0.98000400000000809</v>
      </c>
    </row>
    <row r="2320" spans="9:13">
      <c r="I2320" s="1">
        <v>43935</v>
      </c>
      <c r="J2320" t="s">
        <v>72</v>
      </c>
      <c r="K2320" s="17">
        <v>31.129998999999998</v>
      </c>
      <c r="L2320" s="17">
        <v>3.1136070515532462E-2</v>
      </c>
      <c r="M2320" s="17">
        <v>0.93999799999999567</v>
      </c>
    </row>
    <row r="2321" spans="9:13">
      <c r="I2321" s="1">
        <v>43935</v>
      </c>
      <c r="J2321" t="s">
        <v>52</v>
      </c>
      <c r="K2321" s="17">
        <v>157.71000700000002</v>
      </c>
      <c r="L2321" s="17">
        <v>3.4163980327868979E-2</v>
      </c>
      <c r="M2321" s="17">
        <v>5.2100070000000187</v>
      </c>
    </row>
    <row r="2322" spans="9:13">
      <c r="I2322" s="1">
        <v>43935</v>
      </c>
      <c r="J2322" t="s">
        <v>68</v>
      </c>
      <c r="K2322" s="17">
        <v>133.39999399999999</v>
      </c>
      <c r="L2322" s="17">
        <v>3.5714215006656391E-2</v>
      </c>
      <c r="M2322" s="17">
        <v>4.5999909999999886</v>
      </c>
    </row>
    <row r="2323" spans="9:13">
      <c r="I2323" s="1">
        <v>43935</v>
      </c>
      <c r="J2323" t="s">
        <v>56</v>
      </c>
      <c r="K2323" s="17">
        <v>109.785004</v>
      </c>
      <c r="L2323" s="17">
        <v>3.590300898557254E-2</v>
      </c>
      <c r="M2323" s="17">
        <v>3.8050010000000043</v>
      </c>
    </row>
    <row r="2324" spans="9:13">
      <c r="I2324" s="1">
        <v>43935</v>
      </c>
      <c r="J2324" t="s">
        <v>42</v>
      </c>
      <c r="K2324" s="17">
        <v>1265.2299800000001</v>
      </c>
      <c r="L2324" s="17">
        <v>4.5290392891769497E-2</v>
      </c>
      <c r="M2324" s="17">
        <v>54.819946000000073</v>
      </c>
    </row>
    <row r="2325" spans="9:13">
      <c r="I2325" s="1">
        <v>43935</v>
      </c>
      <c r="J2325" t="s">
        <v>60</v>
      </c>
      <c r="K2325" s="17">
        <v>173.699997</v>
      </c>
      <c r="L2325" s="17">
        <v>4.9483428478141106E-2</v>
      </c>
      <c r="M2325" s="17">
        <v>8.1900019999999927</v>
      </c>
    </row>
    <row r="2326" spans="9:13">
      <c r="I2326" s="1">
        <v>43935</v>
      </c>
      <c r="J2326" t="s">
        <v>58</v>
      </c>
      <c r="K2326" s="17">
        <v>71.762496999999996</v>
      </c>
      <c r="L2326" s="17">
        <v>5.050315827996335E-2</v>
      </c>
      <c r="M2326" s="17">
        <v>3.4499969999999962</v>
      </c>
    </row>
    <row r="2327" spans="9:13">
      <c r="I2327" s="1">
        <v>43935</v>
      </c>
      <c r="J2327" t="s">
        <v>37</v>
      </c>
      <c r="K2327" s="17">
        <v>2283.320068</v>
      </c>
      <c r="L2327" s="17">
        <v>5.2769389048666383E-2</v>
      </c>
      <c r="M2327" s="17">
        <v>114.4499509999996</v>
      </c>
    </row>
    <row r="2328" spans="9:13">
      <c r="I2328" s="1">
        <v>43934</v>
      </c>
      <c r="J2328" t="s">
        <v>54</v>
      </c>
      <c r="K2328" s="17">
        <v>27.209999</v>
      </c>
      <c r="L2328" s="17">
        <v>-2.016568239106949E-2</v>
      </c>
      <c r="M2328" s="17">
        <v>-0.56000099999999975</v>
      </c>
    </row>
    <row r="2329" spans="9:13">
      <c r="I2329" s="1">
        <v>43934</v>
      </c>
      <c r="J2329" t="s">
        <v>72</v>
      </c>
      <c r="K2329" s="17">
        <v>30.190001000000002</v>
      </c>
      <c r="L2329" s="17">
        <v>-1.7572372274650118E-2</v>
      </c>
      <c r="M2329" s="17">
        <v>-0.53999899999999812</v>
      </c>
    </row>
    <row r="2330" spans="9:13">
      <c r="I2330" s="1">
        <v>43934</v>
      </c>
      <c r="J2330" t="s">
        <v>70</v>
      </c>
      <c r="K2330" s="17">
        <v>56.669998</v>
      </c>
      <c r="L2330" s="17">
        <v>-1.3405310121958752E-2</v>
      </c>
      <c r="M2330" s="17">
        <v>-0.7700010000000006</v>
      </c>
    </row>
    <row r="2331" spans="9:13">
      <c r="I2331" s="1">
        <v>43934</v>
      </c>
      <c r="J2331" t="s">
        <v>52</v>
      </c>
      <c r="K2331" s="17">
        <v>152.5</v>
      </c>
      <c r="L2331" s="17">
        <v>-1.3264334909136196E-2</v>
      </c>
      <c r="M2331" s="17">
        <v>-2.0500030000000038</v>
      </c>
    </row>
    <row r="2332" spans="9:13">
      <c r="I2332" s="1">
        <v>43934</v>
      </c>
      <c r="J2332" t="s">
        <v>48</v>
      </c>
      <c r="K2332" s="17">
        <v>98.370002999999997</v>
      </c>
      <c r="L2332" s="17">
        <v>-6.3636060606060913E-3</v>
      </c>
      <c r="M2332" s="17">
        <v>-0.62999700000000303</v>
      </c>
    </row>
    <row r="2333" spans="9:13">
      <c r="I2333" s="1">
        <v>43934</v>
      </c>
      <c r="J2333" t="s">
        <v>62</v>
      </c>
      <c r="K2333" s="17">
        <v>52.970001000000003</v>
      </c>
      <c r="L2333" s="17">
        <v>-3.948834148175936E-3</v>
      </c>
      <c r="M2333" s="17">
        <v>-0.20999899999999627</v>
      </c>
    </row>
    <row r="2334" spans="9:13">
      <c r="I2334" s="1">
        <v>43934</v>
      </c>
      <c r="J2334" t="s">
        <v>64</v>
      </c>
      <c r="K2334" s="17">
        <v>121.150002</v>
      </c>
      <c r="L2334" s="17">
        <v>-2.8806419753086366E-3</v>
      </c>
      <c r="M2334" s="17">
        <v>-0.34999799999999937</v>
      </c>
    </row>
    <row r="2335" spans="9:13">
      <c r="I2335" s="1">
        <v>43934</v>
      </c>
      <c r="J2335" t="s">
        <v>44</v>
      </c>
      <c r="K2335" s="17">
        <v>174.78999299999998</v>
      </c>
      <c r="L2335" s="17">
        <v>-2.283286691212044E-3</v>
      </c>
      <c r="M2335" s="17">
        <v>-0.40000900000001138</v>
      </c>
    </row>
    <row r="2336" spans="9:13">
      <c r="I2336" s="1">
        <v>43934</v>
      </c>
      <c r="J2336" t="s">
        <v>56</v>
      </c>
      <c r="K2336" s="17">
        <v>105.980003</v>
      </c>
      <c r="L2336" s="17">
        <v>1.3228175103105362E-3</v>
      </c>
      <c r="M2336" s="17">
        <v>0.14000699999999711</v>
      </c>
    </row>
    <row r="2337" spans="9:13">
      <c r="I2337" s="1">
        <v>43934</v>
      </c>
      <c r="J2337" t="s">
        <v>60</v>
      </c>
      <c r="K2337" s="17">
        <v>165.509995</v>
      </c>
      <c r="L2337" s="17">
        <v>2.2404989841377839E-3</v>
      </c>
      <c r="M2337" s="17">
        <v>0.36999600000001465</v>
      </c>
    </row>
    <row r="2338" spans="9:13">
      <c r="I2338" s="1">
        <v>43934</v>
      </c>
      <c r="J2338" t="s">
        <v>42</v>
      </c>
      <c r="K2338" s="17">
        <v>1210.410034</v>
      </c>
      <c r="L2338" s="17">
        <v>3.1826484761455537E-3</v>
      </c>
      <c r="M2338" s="17">
        <v>3.8400879999999233</v>
      </c>
    </row>
    <row r="2339" spans="9:13">
      <c r="I2339" s="1">
        <v>43934</v>
      </c>
      <c r="J2339" t="s">
        <v>50</v>
      </c>
      <c r="K2339" s="17">
        <v>122.379997</v>
      </c>
      <c r="L2339" s="17">
        <v>7.9893992920056431E-3</v>
      </c>
      <c r="M2339" s="17">
        <v>0.96999300000000233</v>
      </c>
    </row>
    <row r="2340" spans="9:13">
      <c r="I2340" s="1">
        <v>43934</v>
      </c>
      <c r="J2340" t="s">
        <v>74</v>
      </c>
      <c r="K2340" s="17">
        <v>39.619999</v>
      </c>
      <c r="L2340" s="17">
        <v>8.6558047010134448E-3</v>
      </c>
      <c r="M2340" s="17">
        <v>0.34000000000000341</v>
      </c>
    </row>
    <row r="2341" spans="9:13">
      <c r="I2341" s="1">
        <v>43934</v>
      </c>
      <c r="J2341" t="s">
        <v>46</v>
      </c>
      <c r="K2341" s="17">
        <v>199.44000199999999</v>
      </c>
      <c r="L2341" s="17">
        <v>1.5633788654931747E-2</v>
      </c>
      <c r="M2341" s="17">
        <v>3.0700070000000039</v>
      </c>
    </row>
    <row r="2342" spans="9:13">
      <c r="I2342" s="1">
        <v>43934</v>
      </c>
      <c r="J2342" t="s">
        <v>58</v>
      </c>
      <c r="K2342" s="17">
        <v>68.3125</v>
      </c>
      <c r="L2342" s="17">
        <v>1.962762848248463E-2</v>
      </c>
      <c r="M2342" s="17">
        <v>1.3150020000000069</v>
      </c>
    </row>
    <row r="2343" spans="9:13">
      <c r="I2343" s="1">
        <v>43934</v>
      </c>
      <c r="J2343" t="s">
        <v>40</v>
      </c>
      <c r="K2343" s="17">
        <v>34.759997999999996</v>
      </c>
      <c r="L2343" s="17">
        <v>2.7490273278730389E-2</v>
      </c>
      <c r="M2343" s="17">
        <v>0.9299959999999956</v>
      </c>
    </row>
    <row r="2344" spans="9:13">
      <c r="I2344" s="1">
        <v>43934</v>
      </c>
      <c r="J2344" t="s">
        <v>37</v>
      </c>
      <c r="K2344" s="17">
        <v>2168.8701170000004</v>
      </c>
      <c r="L2344" s="17">
        <v>6.1735155565337402E-2</v>
      </c>
      <c r="M2344" s="17">
        <v>126.1101070000002</v>
      </c>
    </row>
    <row r="2345" spans="9:13">
      <c r="I2345" s="1">
        <v>43930</v>
      </c>
      <c r="J2345" t="s">
        <v>68</v>
      </c>
      <c r="K2345" s="17">
        <v>128.800003</v>
      </c>
      <c r="L2345" s="17">
        <v>-1.6793870229007603E-2</v>
      </c>
      <c r="M2345" s="17">
        <v>-2.1999969999999962</v>
      </c>
    </row>
    <row r="2346" spans="9:13">
      <c r="I2346" s="1">
        <v>43930</v>
      </c>
      <c r="J2346" t="s">
        <v>74</v>
      </c>
      <c r="K2346" s="17">
        <v>39.279998999999997</v>
      </c>
      <c r="L2346" s="17">
        <v>-1.4798094176024519E-2</v>
      </c>
      <c r="M2346" s="17">
        <v>-0.59000000000000341</v>
      </c>
    </row>
    <row r="2347" spans="9:13">
      <c r="I2347" s="1">
        <v>43930</v>
      </c>
      <c r="J2347" t="s">
        <v>66</v>
      </c>
      <c r="K2347" s="17">
        <v>11.365</v>
      </c>
      <c r="L2347" s="17">
        <v>-8.7221979938944313E-3</v>
      </c>
      <c r="M2347" s="17">
        <v>-9.9999999999999645E-2</v>
      </c>
    </row>
    <row r="2348" spans="9:13">
      <c r="I2348" s="1">
        <v>43930</v>
      </c>
      <c r="J2348" t="s">
        <v>70</v>
      </c>
      <c r="K2348" s="17">
        <v>57.439999</v>
      </c>
      <c r="L2348" s="17">
        <v>-6.2283738101794675E-3</v>
      </c>
      <c r="M2348" s="17">
        <v>-0.35999999999999943</v>
      </c>
    </row>
    <row r="2349" spans="9:13">
      <c r="I2349" s="1">
        <v>43930</v>
      </c>
      <c r="J2349" t="s">
        <v>54</v>
      </c>
      <c r="K2349" s="17">
        <v>27.77</v>
      </c>
      <c r="L2349" s="17">
        <v>-3.2304736816054272E-3</v>
      </c>
      <c r="M2349" s="17">
        <v>-9.0001000000000886E-2</v>
      </c>
    </row>
    <row r="2350" spans="9:13">
      <c r="I2350" s="1">
        <v>43930</v>
      </c>
      <c r="J2350" t="s">
        <v>42</v>
      </c>
      <c r="K2350" s="17">
        <v>1206.5699460000001</v>
      </c>
      <c r="L2350" s="17">
        <v>-3.5629991714989837E-4</v>
      </c>
      <c r="M2350" s="17">
        <v>-0.43005399999992733</v>
      </c>
    </row>
    <row r="2351" spans="9:13">
      <c r="I2351" s="1">
        <v>43930</v>
      </c>
      <c r="J2351" t="s">
        <v>37</v>
      </c>
      <c r="K2351" s="17">
        <v>2042.7600100000002</v>
      </c>
      <c r="L2351" s="17">
        <v>-1.1746940773363042E-4</v>
      </c>
      <c r="M2351" s="17">
        <v>-0.23998999999980697</v>
      </c>
    </row>
    <row r="2352" spans="9:13">
      <c r="I2352" s="1">
        <v>43930</v>
      </c>
      <c r="J2352" t="s">
        <v>60</v>
      </c>
      <c r="K2352" s="17">
        <v>165.13999899999999</v>
      </c>
      <c r="L2352" s="17">
        <v>6.0522011126794501E-5</v>
      </c>
      <c r="M2352" s="17">
        <v>9.9939999999776319E-3</v>
      </c>
    </row>
    <row r="2353" spans="9:13">
      <c r="I2353" s="1">
        <v>43930</v>
      </c>
      <c r="J2353" t="s">
        <v>46</v>
      </c>
      <c r="K2353" s="17">
        <v>196.36999499999999</v>
      </c>
      <c r="L2353" s="17">
        <v>1.9899939175424255E-3</v>
      </c>
      <c r="M2353" s="17">
        <v>0.38999899999998888</v>
      </c>
    </row>
    <row r="2354" spans="9:13">
      <c r="I2354" s="1">
        <v>43930</v>
      </c>
      <c r="J2354" t="s">
        <v>44</v>
      </c>
      <c r="K2354" s="17">
        <v>175.19000199999999</v>
      </c>
      <c r="L2354" s="17">
        <v>5.2214999152024842E-3</v>
      </c>
      <c r="M2354" s="17">
        <v>0.91000299999998902</v>
      </c>
    </row>
    <row r="2355" spans="9:13">
      <c r="I2355" s="1">
        <v>43930</v>
      </c>
      <c r="J2355" t="s">
        <v>58</v>
      </c>
      <c r="K2355" s="17">
        <v>66.997497999999993</v>
      </c>
      <c r="L2355" s="17">
        <v>7.2160857754397572E-3</v>
      </c>
      <c r="M2355" s="17">
        <v>0.47999599999998566</v>
      </c>
    </row>
    <row r="2356" spans="9:13">
      <c r="I2356" s="1">
        <v>43930</v>
      </c>
      <c r="J2356" t="s">
        <v>56</v>
      </c>
      <c r="K2356" s="17">
        <v>105.839996</v>
      </c>
      <c r="L2356" s="17">
        <v>7.4243100594767403E-3</v>
      </c>
      <c r="M2356" s="17">
        <v>0.77999800000000619</v>
      </c>
    </row>
    <row r="2357" spans="9:13">
      <c r="I2357" s="1">
        <v>43930</v>
      </c>
      <c r="J2357" t="s">
        <v>48</v>
      </c>
      <c r="K2357" s="17">
        <v>99</v>
      </c>
      <c r="L2357" s="17">
        <v>1.7158100952263337E-2</v>
      </c>
      <c r="M2357" s="17">
        <v>1.6699979999999925</v>
      </c>
    </row>
    <row r="2358" spans="9:13">
      <c r="I2358" s="1">
        <v>43930</v>
      </c>
      <c r="J2358" t="s">
        <v>64</v>
      </c>
      <c r="K2358" s="17">
        <v>121.5</v>
      </c>
      <c r="L2358" s="17">
        <v>1.8526271954679555E-2</v>
      </c>
      <c r="M2358" s="17">
        <v>2.2099989999999963</v>
      </c>
    </row>
    <row r="2359" spans="9:13">
      <c r="I2359" s="1">
        <v>43930</v>
      </c>
      <c r="J2359" t="s">
        <v>76</v>
      </c>
      <c r="K2359" s="17">
        <v>113.019997</v>
      </c>
      <c r="L2359" s="17">
        <v>1.9667999627138243E-2</v>
      </c>
      <c r="M2359" s="17">
        <v>2.1800010000000043</v>
      </c>
    </row>
    <row r="2360" spans="9:13">
      <c r="I2360" s="1">
        <v>43930</v>
      </c>
      <c r="J2360" t="s">
        <v>62</v>
      </c>
      <c r="K2360" s="17">
        <v>53.18</v>
      </c>
      <c r="L2360" s="17">
        <v>2.014193324109086E-2</v>
      </c>
      <c r="M2360" s="17">
        <v>1.0499989999999997</v>
      </c>
    </row>
    <row r="2361" spans="9:13">
      <c r="I2361" s="1">
        <v>43930</v>
      </c>
      <c r="J2361" t="s">
        <v>52</v>
      </c>
      <c r="K2361" s="17">
        <v>154.550003</v>
      </c>
      <c r="L2361" s="17">
        <v>2.2697247971719528E-2</v>
      </c>
      <c r="M2361" s="17">
        <v>3.430008000000015</v>
      </c>
    </row>
    <row r="2362" spans="9:13">
      <c r="I2362" s="1">
        <v>43930</v>
      </c>
      <c r="J2362" t="s">
        <v>40</v>
      </c>
      <c r="K2362" s="17">
        <v>33.830002</v>
      </c>
      <c r="L2362" s="17">
        <v>2.4841079966136458E-2</v>
      </c>
      <c r="M2362" s="17">
        <v>0.8200040000000044</v>
      </c>
    </row>
    <row r="2363" spans="9:13">
      <c r="I2363" s="1">
        <v>43930</v>
      </c>
      <c r="J2363" t="s">
        <v>72</v>
      </c>
      <c r="K2363" s="17">
        <v>30.73</v>
      </c>
      <c r="L2363" s="17">
        <v>2.8103078892709261E-2</v>
      </c>
      <c r="M2363" s="17">
        <v>0.84000100000000089</v>
      </c>
    </row>
    <row r="2364" spans="9:13">
      <c r="I2364" s="1">
        <v>43930</v>
      </c>
      <c r="J2364" t="s">
        <v>50</v>
      </c>
      <c r="K2364" s="17">
        <v>121.410004</v>
      </c>
      <c r="L2364" s="17">
        <v>5.5555617863561557E-2</v>
      </c>
      <c r="M2364" s="17">
        <v>6.3900069999999971</v>
      </c>
    </row>
    <row r="2365" spans="9:13">
      <c r="I2365" s="1">
        <v>43929</v>
      </c>
      <c r="J2365" t="s">
        <v>48</v>
      </c>
      <c r="K2365" s="17">
        <v>97.330002000000007</v>
      </c>
      <c r="L2365" s="17">
        <v>-4.3815688733513186E-2</v>
      </c>
      <c r="M2365" s="17">
        <v>-4.4599989999999963</v>
      </c>
    </row>
    <row r="2366" spans="9:13">
      <c r="I2366" s="1">
        <v>43929</v>
      </c>
      <c r="J2366" t="s">
        <v>76</v>
      </c>
      <c r="K2366" s="17">
        <v>110.839996</v>
      </c>
      <c r="L2366" s="17">
        <v>-4.1839591977870051E-2</v>
      </c>
      <c r="M2366" s="17">
        <v>-4.8400040000000075</v>
      </c>
    </row>
    <row r="2367" spans="9:13">
      <c r="I2367" s="1">
        <v>43929</v>
      </c>
      <c r="J2367" t="s">
        <v>46</v>
      </c>
      <c r="K2367" s="17">
        <v>195.979996</v>
      </c>
      <c r="L2367" s="17">
        <v>-1.0202040404040404E-2</v>
      </c>
      <c r="M2367" s="17">
        <v>-2.0200040000000001</v>
      </c>
    </row>
    <row r="2368" spans="9:13">
      <c r="I2368" s="1">
        <v>43929</v>
      </c>
      <c r="J2368" t="s">
        <v>74</v>
      </c>
      <c r="K2368" s="17">
        <v>39.869999</v>
      </c>
      <c r="L2368" s="17">
        <v>-6.4789931104163208E-3</v>
      </c>
      <c r="M2368" s="17">
        <v>-0.26000200000000007</v>
      </c>
    </row>
    <row r="2369" spans="9:13">
      <c r="I2369" s="1">
        <v>43929</v>
      </c>
      <c r="J2369" t="s">
        <v>72</v>
      </c>
      <c r="K2369" s="17">
        <v>29.889999</v>
      </c>
      <c r="L2369" s="17">
        <v>-6.3165226063829375E-3</v>
      </c>
      <c r="M2369" s="17">
        <v>-0.19000099999999875</v>
      </c>
    </row>
    <row r="2370" spans="9:13">
      <c r="I2370" s="1">
        <v>43929</v>
      </c>
      <c r="J2370" t="s">
        <v>60</v>
      </c>
      <c r="K2370" s="17">
        <v>165.13000500000001</v>
      </c>
      <c r="L2370" s="17">
        <v>1.0031194261692113E-2</v>
      </c>
      <c r="M2370" s="17">
        <v>1.6400000000000148</v>
      </c>
    </row>
    <row r="2371" spans="9:13">
      <c r="I2371" s="1">
        <v>43929</v>
      </c>
      <c r="J2371" t="s">
        <v>66</v>
      </c>
      <c r="K2371" s="17">
        <v>11.465</v>
      </c>
      <c r="L2371" s="17">
        <v>1.1915269196822577E-2</v>
      </c>
      <c r="M2371" s="17">
        <v>0.13499999999999979</v>
      </c>
    </row>
    <row r="2372" spans="9:13">
      <c r="I2372" s="1">
        <v>43929</v>
      </c>
      <c r="J2372" t="s">
        <v>70</v>
      </c>
      <c r="K2372" s="17">
        <v>57.799999</v>
      </c>
      <c r="L2372" s="17">
        <v>1.4390996840996892E-2</v>
      </c>
      <c r="M2372" s="17">
        <v>0.81999900000000281</v>
      </c>
    </row>
    <row r="2373" spans="9:13">
      <c r="I2373" s="1">
        <v>43929</v>
      </c>
      <c r="J2373" t="s">
        <v>37</v>
      </c>
      <c r="K2373" s="17">
        <v>2043</v>
      </c>
      <c r="L2373" s="17">
        <v>1.560947721944087E-2</v>
      </c>
      <c r="M2373" s="17">
        <v>31.400023999999803</v>
      </c>
    </row>
    <row r="2374" spans="9:13">
      <c r="I2374" s="1">
        <v>43929</v>
      </c>
      <c r="J2374" t="s">
        <v>68</v>
      </c>
      <c r="K2374" s="17">
        <v>131</v>
      </c>
      <c r="L2374" s="17">
        <v>1.7080721651846514E-2</v>
      </c>
      <c r="M2374" s="17">
        <v>2.1999969999999962</v>
      </c>
    </row>
    <row r="2375" spans="9:13">
      <c r="I2375" s="1">
        <v>43929</v>
      </c>
      <c r="J2375" t="s">
        <v>42</v>
      </c>
      <c r="K2375" s="17">
        <v>1207</v>
      </c>
      <c r="L2375" s="17">
        <v>2.0666976542964819E-2</v>
      </c>
      <c r="M2375" s="17">
        <v>24.43994100000009</v>
      </c>
    </row>
    <row r="2376" spans="9:13">
      <c r="I2376" s="1">
        <v>43929</v>
      </c>
      <c r="J2376" t="s">
        <v>58</v>
      </c>
      <c r="K2376" s="17">
        <v>66.517502000000007</v>
      </c>
      <c r="L2376" s="17">
        <v>2.5594635180037552E-2</v>
      </c>
      <c r="M2376" s="17">
        <v>1.6600040000000149</v>
      </c>
    </row>
    <row r="2377" spans="9:13">
      <c r="I2377" s="1">
        <v>43929</v>
      </c>
      <c r="J2377" t="s">
        <v>62</v>
      </c>
      <c r="K2377" s="17">
        <v>52.130001</v>
      </c>
      <c r="L2377" s="17">
        <v>2.6989815878243419E-2</v>
      </c>
      <c r="M2377" s="17">
        <v>1.3700030000000041</v>
      </c>
    </row>
    <row r="2378" spans="9:13">
      <c r="I2378" s="1">
        <v>43929</v>
      </c>
      <c r="J2378" t="s">
        <v>50</v>
      </c>
      <c r="K2378" s="17">
        <v>115.019997</v>
      </c>
      <c r="L2378" s="17">
        <v>2.8525395179729997E-2</v>
      </c>
      <c r="M2378" s="17">
        <v>3.1899949999999961</v>
      </c>
    </row>
    <row r="2379" spans="9:13">
      <c r="I2379" s="1">
        <v>43929</v>
      </c>
      <c r="J2379" t="s">
        <v>44</v>
      </c>
      <c r="K2379" s="17">
        <v>174.279999</v>
      </c>
      <c r="L2379" s="17">
        <v>3.22809745628031E-2</v>
      </c>
      <c r="M2379" s="17">
        <v>5.4499969999999962</v>
      </c>
    </row>
    <row r="2380" spans="9:13">
      <c r="I2380" s="1">
        <v>43929</v>
      </c>
      <c r="J2380" t="s">
        <v>64</v>
      </c>
      <c r="K2380" s="17">
        <v>119.290001</v>
      </c>
      <c r="L2380" s="17">
        <v>3.7845823249594138E-2</v>
      </c>
      <c r="M2380" s="17">
        <v>4.3499989999999968</v>
      </c>
    </row>
    <row r="2381" spans="9:13">
      <c r="I2381" s="1">
        <v>43929</v>
      </c>
      <c r="J2381" t="s">
        <v>52</v>
      </c>
      <c r="K2381" s="17">
        <v>151.11999499999999</v>
      </c>
      <c r="L2381" s="17">
        <v>4.1703920232112383E-2</v>
      </c>
      <c r="M2381" s="17">
        <v>6.0499879999999848</v>
      </c>
    </row>
    <row r="2382" spans="9:13">
      <c r="I2382" s="1">
        <v>43929</v>
      </c>
      <c r="J2382" t="s">
        <v>40</v>
      </c>
      <c r="K2382" s="17">
        <v>33.009997999999996</v>
      </c>
      <c r="L2382" s="17">
        <v>4.3959423024685987E-2</v>
      </c>
      <c r="M2382" s="17">
        <v>1.3899969999999939</v>
      </c>
    </row>
    <row r="2383" spans="9:13">
      <c r="I2383" s="1">
        <v>43929</v>
      </c>
      <c r="J2383" t="s">
        <v>56</v>
      </c>
      <c r="K2383" s="17">
        <v>105.05999799999999</v>
      </c>
      <c r="L2383" s="17">
        <v>4.7666524208880269E-2</v>
      </c>
      <c r="M2383" s="17">
        <v>4.7799989999999895</v>
      </c>
    </row>
    <row r="2384" spans="9:13">
      <c r="I2384" s="1">
        <v>43929</v>
      </c>
      <c r="J2384" t="s">
        <v>54</v>
      </c>
      <c r="K2384" s="17">
        <v>27.860001</v>
      </c>
      <c r="L2384" s="17">
        <v>8.7856302699871033E-2</v>
      </c>
      <c r="M2384" s="17">
        <v>2.25</v>
      </c>
    </row>
    <row r="2385" spans="9:13">
      <c r="I2385" s="1">
        <v>43928</v>
      </c>
      <c r="J2385" t="s">
        <v>52</v>
      </c>
      <c r="K2385" s="17">
        <v>145.070007</v>
      </c>
      <c r="L2385" s="17">
        <v>-1.6807834290589609E-2</v>
      </c>
      <c r="M2385" s="17">
        <v>-2.4799959999999999</v>
      </c>
    </row>
    <row r="2386" spans="9:13">
      <c r="I2386" s="1">
        <v>43928</v>
      </c>
      <c r="J2386" t="s">
        <v>62</v>
      </c>
      <c r="K2386" s="17">
        <v>50.759997999999996</v>
      </c>
      <c r="L2386" s="17">
        <v>-1.4177587330449279E-2</v>
      </c>
      <c r="M2386" s="17">
        <v>-0.73000400000000809</v>
      </c>
    </row>
    <row r="2387" spans="9:13">
      <c r="I2387" s="1">
        <v>43928</v>
      </c>
      <c r="J2387" t="s">
        <v>56</v>
      </c>
      <c r="K2387" s="17">
        <v>100.279999</v>
      </c>
      <c r="L2387" s="17">
        <v>-1.3671673328841699E-2</v>
      </c>
      <c r="M2387" s="17">
        <v>-1.3899989999999889</v>
      </c>
    </row>
    <row r="2388" spans="9:13">
      <c r="I2388" s="1">
        <v>43928</v>
      </c>
      <c r="J2388" t="s">
        <v>58</v>
      </c>
      <c r="K2388" s="17">
        <v>64.857497999999993</v>
      </c>
      <c r="L2388" s="17">
        <v>-1.1582306549320139E-2</v>
      </c>
      <c r="M2388" s="17">
        <v>-0.76000200000001428</v>
      </c>
    </row>
    <row r="2389" spans="9:13">
      <c r="I2389" s="1">
        <v>43928</v>
      </c>
      <c r="J2389" t="s">
        <v>48</v>
      </c>
      <c r="K2389" s="17">
        <v>101.790001</v>
      </c>
      <c r="L2389" s="17">
        <v>-1.1171565743703824E-2</v>
      </c>
      <c r="M2389" s="17">
        <v>-1.1500010000000032</v>
      </c>
    </row>
    <row r="2390" spans="9:13">
      <c r="I2390" s="1">
        <v>43928</v>
      </c>
      <c r="J2390" t="s">
        <v>60</v>
      </c>
      <c r="K2390" s="17">
        <v>163.490005</v>
      </c>
      <c r="L2390" s="17">
        <v>-1.0770248423301324E-2</v>
      </c>
      <c r="M2390" s="17">
        <v>-1.7799990000000037</v>
      </c>
    </row>
    <row r="2391" spans="9:13">
      <c r="I2391" s="1">
        <v>43928</v>
      </c>
      <c r="J2391" t="s">
        <v>68</v>
      </c>
      <c r="K2391" s="17">
        <v>128.800003</v>
      </c>
      <c r="L2391" s="17">
        <v>-9.2307461538461248E-3</v>
      </c>
      <c r="M2391" s="17">
        <v>-1.1999969999999962</v>
      </c>
    </row>
    <row r="2392" spans="9:13">
      <c r="I2392" s="1">
        <v>43928</v>
      </c>
      <c r="J2392" t="s">
        <v>76</v>
      </c>
      <c r="K2392" s="17">
        <v>115.68</v>
      </c>
      <c r="L2392" s="17">
        <v>-7.5497427513681525E-3</v>
      </c>
      <c r="M2392" s="17">
        <v>-0.87999799999998629</v>
      </c>
    </row>
    <row r="2393" spans="9:13">
      <c r="I2393" s="1">
        <v>43928</v>
      </c>
      <c r="J2393" t="s">
        <v>66</v>
      </c>
      <c r="K2393" s="17">
        <v>11.33</v>
      </c>
      <c r="L2393" s="17">
        <v>-4.3936731107206244E-3</v>
      </c>
      <c r="M2393" s="17">
        <v>-5.0000000000000711E-2</v>
      </c>
    </row>
    <row r="2394" spans="9:13">
      <c r="I2394" s="1">
        <v>43928</v>
      </c>
      <c r="J2394" t="s">
        <v>50</v>
      </c>
      <c r="K2394" s="17">
        <v>111.83000200000001</v>
      </c>
      <c r="L2394" s="17">
        <v>-1.6069993463618776E-3</v>
      </c>
      <c r="M2394" s="17">
        <v>-0.17999999999999261</v>
      </c>
    </row>
    <row r="2395" spans="9:13">
      <c r="I2395" s="1">
        <v>43928</v>
      </c>
      <c r="J2395" t="s">
        <v>74</v>
      </c>
      <c r="K2395" s="17">
        <v>40.130001</v>
      </c>
      <c r="L2395" s="17">
        <v>-9.9569335303426238E-4</v>
      </c>
      <c r="M2395" s="17">
        <v>-3.9996999999999616E-2</v>
      </c>
    </row>
    <row r="2396" spans="9:13">
      <c r="I2396" s="1">
        <v>43928</v>
      </c>
      <c r="J2396" t="s">
        <v>42</v>
      </c>
      <c r="K2396" s="17">
        <v>1182.5600589999999</v>
      </c>
      <c r="L2396" s="17">
        <v>-5.3235915737064206E-4</v>
      </c>
      <c r="M2396" s="17">
        <v>-0.62988200000017969</v>
      </c>
    </row>
    <row r="2397" spans="9:13">
      <c r="I2397" s="1">
        <v>43928</v>
      </c>
      <c r="J2397" t="s">
        <v>64</v>
      </c>
      <c r="K2397" s="17">
        <v>114.94000200000001</v>
      </c>
      <c r="L2397" s="17">
        <v>1.0451315101899818E-3</v>
      </c>
      <c r="M2397" s="17">
        <v>0.12000200000001371</v>
      </c>
    </row>
    <row r="2398" spans="9:13">
      <c r="I2398" s="1">
        <v>43928</v>
      </c>
      <c r="J2398" t="s">
        <v>70</v>
      </c>
      <c r="K2398" s="17">
        <v>56.98</v>
      </c>
      <c r="L2398" s="17">
        <v>4.9382538811594831E-3</v>
      </c>
      <c r="M2398" s="17">
        <v>0.27999899999999656</v>
      </c>
    </row>
    <row r="2399" spans="9:13">
      <c r="I2399" s="1">
        <v>43928</v>
      </c>
      <c r="J2399" t="s">
        <v>37</v>
      </c>
      <c r="K2399" s="17">
        <v>2011.5999760000002</v>
      </c>
      <c r="L2399" s="17">
        <v>7.0134563341114585E-3</v>
      </c>
      <c r="M2399" s="17">
        <v>14.010010000000193</v>
      </c>
    </row>
    <row r="2400" spans="9:13">
      <c r="I2400" s="1">
        <v>43928</v>
      </c>
      <c r="J2400" t="s">
        <v>46</v>
      </c>
      <c r="K2400" s="17">
        <v>198</v>
      </c>
      <c r="L2400" s="17">
        <v>7.8900637499119113E-3</v>
      </c>
      <c r="M2400" s="17">
        <v>1.5500030000000038</v>
      </c>
    </row>
    <row r="2401" spans="9:13">
      <c r="I2401" s="1">
        <v>43928</v>
      </c>
      <c r="J2401" t="s">
        <v>40</v>
      </c>
      <c r="K2401" s="17">
        <v>31.620001000000002</v>
      </c>
      <c r="L2401" s="17">
        <v>1.4111642078255366E-2</v>
      </c>
      <c r="M2401" s="17">
        <v>0.44000100000000231</v>
      </c>
    </row>
    <row r="2402" spans="9:13">
      <c r="I2402" s="1">
        <v>43928</v>
      </c>
      <c r="J2402" t="s">
        <v>44</v>
      </c>
      <c r="K2402" s="17">
        <v>168.83000200000001</v>
      </c>
      <c r="L2402" s="17">
        <v>1.9812738994634774E-2</v>
      </c>
      <c r="M2402" s="17">
        <v>3.2799990000000037</v>
      </c>
    </row>
    <row r="2403" spans="9:13">
      <c r="I2403" s="1">
        <v>43928</v>
      </c>
      <c r="J2403" t="s">
        <v>72</v>
      </c>
      <c r="K2403" s="17">
        <v>30.08</v>
      </c>
      <c r="L2403" s="17">
        <v>2.1739095728970793E-2</v>
      </c>
      <c r="M2403" s="17">
        <v>0.63999899999999599</v>
      </c>
    </row>
    <row r="2404" spans="9:13">
      <c r="I2404" s="1">
        <v>43928</v>
      </c>
      <c r="J2404" t="s">
        <v>54</v>
      </c>
      <c r="K2404" s="17">
        <v>25.610001</v>
      </c>
      <c r="L2404" s="17">
        <v>2.727641395908547E-2</v>
      </c>
      <c r="M2404" s="17">
        <v>0.68000100000000074</v>
      </c>
    </row>
    <row r="2405" spans="9:13">
      <c r="I2405" s="1">
        <v>43927</v>
      </c>
      <c r="J2405" t="s">
        <v>68</v>
      </c>
      <c r="K2405" s="17">
        <v>130</v>
      </c>
      <c r="L2405" s="17">
        <v>-2.9850746268656716E-2</v>
      </c>
      <c r="M2405" s="17">
        <v>-4</v>
      </c>
    </row>
    <row r="2406" spans="9:13">
      <c r="I2406" s="1">
        <v>43927</v>
      </c>
      <c r="J2406" t="s">
        <v>74</v>
      </c>
      <c r="K2406" s="17">
        <v>40.169998</v>
      </c>
      <c r="L2406" s="17">
        <v>2.7102965300358738E-2</v>
      </c>
      <c r="M2406" s="17">
        <v>1.0599969999999956</v>
      </c>
    </row>
    <row r="2407" spans="9:13">
      <c r="I2407" s="1">
        <v>43927</v>
      </c>
      <c r="J2407" t="s">
        <v>66</v>
      </c>
      <c r="K2407" s="17">
        <v>11.38</v>
      </c>
      <c r="L2407" s="17">
        <v>3.5958124715521289E-2</v>
      </c>
      <c r="M2407" s="17">
        <v>0.39500000000000135</v>
      </c>
    </row>
    <row r="2408" spans="9:13">
      <c r="I2408" s="1">
        <v>43927</v>
      </c>
      <c r="J2408" t="s">
        <v>70</v>
      </c>
      <c r="K2408" s="17">
        <v>56.700001</v>
      </c>
      <c r="L2408" s="17">
        <v>3.6563070629559949E-2</v>
      </c>
      <c r="M2408" s="17">
        <v>2</v>
      </c>
    </row>
    <row r="2409" spans="9:13">
      <c r="I2409" s="1">
        <v>43927</v>
      </c>
      <c r="J2409" t="s">
        <v>62</v>
      </c>
      <c r="K2409" s="17">
        <v>51.490002000000004</v>
      </c>
      <c r="L2409" s="17">
        <v>4.2307690594830409E-2</v>
      </c>
      <c r="M2409" s="17">
        <v>2.0900000000000034</v>
      </c>
    </row>
    <row r="2410" spans="9:13">
      <c r="I2410" s="1">
        <v>43927</v>
      </c>
      <c r="J2410" t="s">
        <v>37</v>
      </c>
      <c r="K2410" s="17">
        <v>1997.589966</v>
      </c>
      <c r="L2410" s="17">
        <v>4.772919275921543E-2</v>
      </c>
      <c r="M2410" s="17">
        <v>91</v>
      </c>
    </row>
    <row r="2411" spans="9:13">
      <c r="I2411" s="1">
        <v>43927</v>
      </c>
      <c r="J2411" t="s">
        <v>76</v>
      </c>
      <c r="K2411" s="17">
        <v>116.55999799999999</v>
      </c>
      <c r="L2411" s="17">
        <v>4.9900929109194532E-2</v>
      </c>
      <c r="M2411" s="17">
        <v>5.5400009999999895</v>
      </c>
    </row>
    <row r="2412" spans="9:13">
      <c r="I2412" s="1">
        <v>43927</v>
      </c>
      <c r="J2412" t="s">
        <v>46</v>
      </c>
      <c r="K2412" s="17">
        <v>196.449997</v>
      </c>
      <c r="L2412" s="17">
        <v>4.9917139383693257E-2</v>
      </c>
      <c r="M2412" s="17">
        <v>9.3399959999999851</v>
      </c>
    </row>
    <row r="2413" spans="9:13">
      <c r="I2413" s="1">
        <v>43927</v>
      </c>
      <c r="J2413" t="s">
        <v>48</v>
      </c>
      <c r="K2413" s="17">
        <v>102.94000200000001</v>
      </c>
      <c r="L2413" s="17">
        <v>5.905355120535663E-2</v>
      </c>
      <c r="M2413" s="17">
        <v>5.7400050000000107</v>
      </c>
    </row>
    <row r="2414" spans="9:13">
      <c r="I2414" s="1">
        <v>43927</v>
      </c>
      <c r="J2414" t="s">
        <v>40</v>
      </c>
      <c r="K2414" s="17">
        <v>31.18</v>
      </c>
      <c r="L2414" s="17">
        <v>6.0183611016660983E-2</v>
      </c>
      <c r="M2414" s="17">
        <v>1.7699999999999996</v>
      </c>
    </row>
    <row r="2415" spans="9:13">
      <c r="I2415" s="1">
        <v>43927</v>
      </c>
      <c r="J2415" t="s">
        <v>50</v>
      </c>
      <c r="K2415" s="17">
        <v>112.010002</v>
      </c>
      <c r="L2415" s="17">
        <v>6.4835059134232098E-2</v>
      </c>
      <c r="M2415" s="17">
        <v>6.8199999999999932</v>
      </c>
    </row>
    <row r="2416" spans="9:13">
      <c r="I2416" s="1">
        <v>43927</v>
      </c>
      <c r="J2416" t="s">
        <v>72</v>
      </c>
      <c r="K2416" s="17">
        <v>29.440001000000002</v>
      </c>
      <c r="L2416" s="17">
        <v>7.2104955284230068E-2</v>
      </c>
      <c r="M2416" s="17">
        <v>1.9800020000000025</v>
      </c>
    </row>
    <row r="2417" spans="9:13">
      <c r="I2417" s="1">
        <v>43927</v>
      </c>
      <c r="J2417" t="s">
        <v>44</v>
      </c>
      <c r="K2417" s="17">
        <v>165.550003</v>
      </c>
      <c r="L2417" s="17">
        <v>7.3745041615094695E-2</v>
      </c>
      <c r="M2417" s="17">
        <v>11.370010000000008</v>
      </c>
    </row>
    <row r="2418" spans="9:13">
      <c r="I2418" s="1">
        <v>43927</v>
      </c>
      <c r="J2418" t="s">
        <v>60</v>
      </c>
      <c r="K2418" s="17">
        <v>165.270004</v>
      </c>
      <c r="L2418" s="17">
        <v>7.436782065438699E-2</v>
      </c>
      <c r="M2418" s="17">
        <v>11.440001999999993</v>
      </c>
    </row>
    <row r="2419" spans="9:13">
      <c r="I2419" s="1">
        <v>43927</v>
      </c>
      <c r="J2419" t="s">
        <v>54</v>
      </c>
      <c r="K2419" s="17">
        <v>24.93</v>
      </c>
      <c r="L2419" s="17">
        <v>7.9688176699870064E-2</v>
      </c>
      <c r="M2419" s="17">
        <v>1.8399999999999999</v>
      </c>
    </row>
    <row r="2420" spans="9:13">
      <c r="I2420" s="1">
        <v>43927</v>
      </c>
      <c r="J2420" t="s">
        <v>64</v>
      </c>
      <c r="K2420" s="17">
        <v>114.82</v>
      </c>
      <c r="L2420" s="17">
        <v>7.974425727832446E-2</v>
      </c>
      <c r="M2420" s="17">
        <v>8.4800039999999939</v>
      </c>
    </row>
    <row r="2421" spans="9:13">
      <c r="I2421" s="1">
        <v>43927</v>
      </c>
      <c r="J2421" t="s">
        <v>42</v>
      </c>
      <c r="K2421" s="17">
        <v>1183.1899410000001</v>
      </c>
      <c r="L2421" s="17">
        <v>8.2813209534041643E-2</v>
      </c>
      <c r="M2421" s="17">
        <v>90.489990000000034</v>
      </c>
    </row>
    <row r="2422" spans="9:13">
      <c r="I2422" s="1">
        <v>43927</v>
      </c>
      <c r="J2422" t="s">
        <v>58</v>
      </c>
      <c r="K2422" s="17">
        <v>65.617500000000007</v>
      </c>
      <c r="L2422" s="17">
        <v>8.7237461791351487E-2</v>
      </c>
      <c r="M2422" s="17">
        <v>5.2649990000000031</v>
      </c>
    </row>
    <row r="2423" spans="9:13">
      <c r="I2423" s="1">
        <v>43927</v>
      </c>
      <c r="J2423" t="s">
        <v>52</v>
      </c>
      <c r="K2423" s="17">
        <v>147.550003</v>
      </c>
      <c r="L2423" s="17">
        <v>9.8577955454961702E-2</v>
      </c>
      <c r="M2423" s="17">
        <v>13.240004999999996</v>
      </c>
    </row>
    <row r="2424" spans="9:13">
      <c r="I2424" s="1">
        <v>43927</v>
      </c>
      <c r="J2424" t="s">
        <v>56</v>
      </c>
      <c r="K2424" s="17">
        <v>101.66999799999999</v>
      </c>
      <c r="L2424" s="17">
        <v>0.10044376123437332</v>
      </c>
      <c r="M2424" s="17">
        <v>9.2799989999999895</v>
      </c>
    </row>
    <row r="2425" spans="9:13">
      <c r="I2425" s="1">
        <v>43924</v>
      </c>
      <c r="J2425" t="s">
        <v>72</v>
      </c>
      <c r="K2425" s="17">
        <v>27.459999</v>
      </c>
      <c r="L2425" s="17">
        <v>-4.5201703755215636E-2</v>
      </c>
      <c r="M2425" s="17">
        <v>-1.3000010000000017</v>
      </c>
    </row>
    <row r="2426" spans="9:13">
      <c r="I2426" s="1">
        <v>43924</v>
      </c>
      <c r="J2426" t="s">
        <v>64</v>
      </c>
      <c r="K2426" s="17">
        <v>106.339996</v>
      </c>
      <c r="L2426" s="17">
        <v>-3.3272763636363646E-2</v>
      </c>
      <c r="M2426" s="17">
        <v>-3.6600040000000007</v>
      </c>
    </row>
    <row r="2427" spans="9:13">
      <c r="I2427" s="1">
        <v>43924</v>
      </c>
      <c r="J2427" t="s">
        <v>44</v>
      </c>
      <c r="K2427" s="17">
        <v>154.179993</v>
      </c>
      <c r="L2427" s="17">
        <v>-2.534932011695655E-2</v>
      </c>
      <c r="M2427" s="17">
        <v>-4.0100089999999966</v>
      </c>
    </row>
    <row r="2428" spans="9:13">
      <c r="I2428" s="1">
        <v>43924</v>
      </c>
      <c r="J2428" t="s">
        <v>48</v>
      </c>
      <c r="K2428" s="17">
        <v>97.199996999999996</v>
      </c>
      <c r="L2428" s="17">
        <v>-2.3998384335711824E-2</v>
      </c>
      <c r="M2428" s="17">
        <v>-2.3899990000000031</v>
      </c>
    </row>
    <row r="2429" spans="9:13">
      <c r="I2429" s="1">
        <v>43924</v>
      </c>
      <c r="J2429" t="s">
        <v>42</v>
      </c>
      <c r="K2429" s="17">
        <v>1092.6999510000001</v>
      </c>
      <c r="L2429" s="17">
        <v>-2.1781042020670653E-2</v>
      </c>
      <c r="M2429" s="17">
        <v>-24.330077999999958</v>
      </c>
    </row>
    <row r="2430" spans="9:13">
      <c r="I2430" s="1">
        <v>43924</v>
      </c>
      <c r="J2430" t="s">
        <v>58</v>
      </c>
      <c r="K2430" s="17">
        <v>60.352501000000004</v>
      </c>
      <c r="L2430" s="17">
        <v>-1.437140454403797E-2</v>
      </c>
      <c r="M2430" s="17">
        <v>-0.87999699999999592</v>
      </c>
    </row>
    <row r="2431" spans="9:13">
      <c r="I2431" s="1">
        <v>43924</v>
      </c>
      <c r="J2431" t="s">
        <v>56</v>
      </c>
      <c r="K2431" s="17">
        <v>92.389999000000003</v>
      </c>
      <c r="L2431" s="17">
        <v>-1.2082955905141876E-2</v>
      </c>
      <c r="M2431" s="17">
        <v>-1.1299980000000005</v>
      </c>
    </row>
    <row r="2432" spans="9:13">
      <c r="I2432" s="1">
        <v>43924</v>
      </c>
      <c r="J2432" t="s">
        <v>70</v>
      </c>
      <c r="K2432" s="17">
        <v>54.700001</v>
      </c>
      <c r="L2432" s="17">
        <v>-9.9547330316742018E-3</v>
      </c>
      <c r="M2432" s="17">
        <v>-0.54999899999999968</v>
      </c>
    </row>
    <row r="2433" spans="9:13">
      <c r="I2433" s="1">
        <v>43924</v>
      </c>
      <c r="J2433" t="s">
        <v>46</v>
      </c>
      <c r="K2433" s="17">
        <v>187.11000100000001</v>
      </c>
      <c r="L2433" s="17">
        <v>-9.4758764259144524E-3</v>
      </c>
      <c r="M2433" s="17">
        <v>-1.7899929999999813</v>
      </c>
    </row>
    <row r="2434" spans="9:13">
      <c r="I2434" s="1">
        <v>43924</v>
      </c>
      <c r="J2434" t="s">
        <v>60</v>
      </c>
      <c r="K2434" s="17">
        <v>153.83000200000001</v>
      </c>
      <c r="L2434" s="17">
        <v>-9.2103120317632119E-3</v>
      </c>
      <c r="M2434" s="17">
        <v>-1.4299929999999961</v>
      </c>
    </row>
    <row r="2435" spans="9:13">
      <c r="I2435" s="1">
        <v>43924</v>
      </c>
      <c r="J2435" t="s">
        <v>62</v>
      </c>
      <c r="K2435" s="17">
        <v>49.400002000000001</v>
      </c>
      <c r="L2435" s="17">
        <v>-8.0320684343788643E-3</v>
      </c>
      <c r="M2435" s="17">
        <v>-0.39999699999999905</v>
      </c>
    </row>
    <row r="2436" spans="9:13">
      <c r="I2436" s="1">
        <v>43924</v>
      </c>
      <c r="J2436" t="s">
        <v>37</v>
      </c>
      <c r="K2436" s="17">
        <v>1906.589966</v>
      </c>
      <c r="L2436" s="17">
        <v>-6.3788820691101445E-3</v>
      </c>
      <c r="M2436" s="17">
        <v>-12.239989999999807</v>
      </c>
    </row>
    <row r="2437" spans="9:13">
      <c r="I2437" s="1">
        <v>43924</v>
      </c>
      <c r="J2437" t="s">
        <v>66</v>
      </c>
      <c r="K2437" s="17">
        <v>10.984999999999999</v>
      </c>
      <c r="L2437" s="17">
        <v>-5.8823529411765859E-3</v>
      </c>
      <c r="M2437" s="17">
        <v>-6.5000000000001279E-2</v>
      </c>
    </row>
    <row r="2438" spans="9:13">
      <c r="I2438" s="1">
        <v>43924</v>
      </c>
      <c r="J2438" t="s">
        <v>52</v>
      </c>
      <c r="K2438" s="17">
        <v>134.30999800000001</v>
      </c>
      <c r="L2438" s="17">
        <v>-7.4516077117213104E-5</v>
      </c>
      <c r="M2438" s="17">
        <v>-1.0008999999996604E-2</v>
      </c>
    </row>
    <row r="2439" spans="9:13">
      <c r="I2439" s="1">
        <v>43924</v>
      </c>
      <c r="J2439" t="s">
        <v>50</v>
      </c>
      <c r="K2439" s="17">
        <v>105.19000200000001</v>
      </c>
      <c r="L2439" s="17">
        <v>1.9049814630914361E-3</v>
      </c>
      <c r="M2439" s="17">
        <v>0.20000400000000695</v>
      </c>
    </row>
    <row r="2440" spans="9:13">
      <c r="I2440" s="1">
        <v>43924</v>
      </c>
      <c r="J2440" t="s">
        <v>54</v>
      </c>
      <c r="K2440" s="17">
        <v>23.09</v>
      </c>
      <c r="L2440" s="17">
        <v>3.0408340573414546E-3</v>
      </c>
      <c r="M2440" s="17">
        <v>7.0000000000000284E-2</v>
      </c>
    </row>
    <row r="2441" spans="9:13">
      <c r="I2441" s="1">
        <v>43924</v>
      </c>
      <c r="J2441" t="s">
        <v>76</v>
      </c>
      <c r="K2441" s="17">
        <v>111.019997</v>
      </c>
      <c r="L2441" s="17">
        <v>6.5275972839275425E-3</v>
      </c>
      <c r="M2441" s="17">
        <v>0.7199939999999998</v>
      </c>
    </row>
    <row r="2442" spans="9:13">
      <c r="I2442" s="1">
        <v>43924</v>
      </c>
      <c r="J2442" t="s">
        <v>40</v>
      </c>
      <c r="K2442" s="17">
        <v>29.41</v>
      </c>
      <c r="L2442" s="17">
        <v>7.5367931642070793E-3</v>
      </c>
      <c r="M2442" s="17">
        <v>0.21999899999999784</v>
      </c>
    </row>
    <row r="2443" spans="9:13">
      <c r="I2443" s="1">
        <v>43924</v>
      </c>
      <c r="J2443" t="s">
        <v>74</v>
      </c>
      <c r="K2443" s="17">
        <v>39.110001000000004</v>
      </c>
      <c r="L2443" s="17">
        <v>2.7588018192642828E-2</v>
      </c>
      <c r="M2443" s="17">
        <v>1.0500000000000043</v>
      </c>
    </row>
    <row r="2444" spans="9:13">
      <c r="I2444" s="1">
        <v>43924</v>
      </c>
      <c r="J2444" t="s">
        <v>68</v>
      </c>
      <c r="K2444" s="17">
        <v>134</v>
      </c>
      <c r="L2444" s="17">
        <v>4.2395930554742937E-2</v>
      </c>
      <c r="M2444" s="17">
        <v>5.4499969999999962</v>
      </c>
    </row>
    <row r="2445" spans="9:13">
      <c r="I2445" s="1">
        <v>43923</v>
      </c>
      <c r="J2445" t="s">
        <v>54</v>
      </c>
      <c r="K2445" s="17">
        <v>23.02</v>
      </c>
      <c r="L2445" s="17">
        <v>-1.2864493996569498E-2</v>
      </c>
      <c r="M2445" s="17">
        <v>-0.30000000000000071</v>
      </c>
    </row>
    <row r="2446" spans="9:13">
      <c r="I2446" s="1">
        <v>43923</v>
      </c>
      <c r="J2446" t="s">
        <v>44</v>
      </c>
      <c r="K2446" s="17">
        <v>158.19000199999999</v>
      </c>
      <c r="L2446" s="17">
        <v>-8.8346111966939068E-3</v>
      </c>
      <c r="M2446" s="17">
        <v>-1.4100040000000149</v>
      </c>
    </row>
    <row r="2447" spans="9:13">
      <c r="I2447" s="1">
        <v>43923</v>
      </c>
      <c r="J2447" t="s">
        <v>50</v>
      </c>
      <c r="K2447" s="17">
        <v>104.989998</v>
      </c>
      <c r="L2447" s="17">
        <v>-5.1170378576427707E-3</v>
      </c>
      <c r="M2447" s="17">
        <v>-0.54000100000000373</v>
      </c>
    </row>
    <row r="2448" spans="9:13">
      <c r="I2448" s="1">
        <v>43923</v>
      </c>
      <c r="J2448" t="s">
        <v>52</v>
      </c>
      <c r="K2448" s="17">
        <v>134.320007</v>
      </c>
      <c r="L2448" s="17">
        <v>1.9394972689765115E-3</v>
      </c>
      <c r="M2448" s="17">
        <v>0.2600089999999966</v>
      </c>
    </row>
    <row r="2449" spans="9:13">
      <c r="I2449" s="1">
        <v>43923</v>
      </c>
      <c r="J2449" t="s">
        <v>37</v>
      </c>
      <c r="K2449" s="17">
        <v>1918.8299559999998</v>
      </c>
      <c r="L2449" s="17">
        <v>5.8342534391561431E-3</v>
      </c>
      <c r="M2449" s="17">
        <v>11.130004999999755</v>
      </c>
    </row>
    <row r="2450" spans="9:13">
      <c r="I2450" s="1">
        <v>43923</v>
      </c>
      <c r="J2450" t="s">
        <v>76</v>
      </c>
      <c r="K2450" s="17">
        <v>110.300003</v>
      </c>
      <c r="L2450" s="17">
        <v>6.3869070508560085E-3</v>
      </c>
      <c r="M2450" s="17">
        <v>0.70000500000000443</v>
      </c>
    </row>
    <row r="2451" spans="9:13">
      <c r="I2451" s="1">
        <v>43923</v>
      </c>
      <c r="J2451" t="s">
        <v>46</v>
      </c>
      <c r="K2451" s="17">
        <v>188.89999399999999</v>
      </c>
      <c r="L2451" s="17">
        <v>7.1443592145910831E-3</v>
      </c>
      <c r="M2451" s="17">
        <v>1.3399959999999851</v>
      </c>
    </row>
    <row r="2452" spans="9:13">
      <c r="I2452" s="1">
        <v>43923</v>
      </c>
      <c r="J2452" t="s">
        <v>42</v>
      </c>
      <c r="K2452" s="17">
        <v>1117.030029</v>
      </c>
      <c r="L2452" s="17">
        <v>1.3546913460780298E-2</v>
      </c>
      <c r="M2452" s="17">
        <v>14.930053000000044</v>
      </c>
    </row>
    <row r="2453" spans="9:13">
      <c r="I2453" s="1">
        <v>43923</v>
      </c>
      <c r="J2453" t="s">
        <v>40</v>
      </c>
      <c r="K2453" s="17">
        <v>29.190001000000002</v>
      </c>
      <c r="L2453" s="17">
        <v>1.4246003674565548E-2</v>
      </c>
      <c r="M2453" s="17">
        <v>0.41000000000000014</v>
      </c>
    </row>
    <row r="2454" spans="9:13">
      <c r="I2454" s="1">
        <v>43923</v>
      </c>
      <c r="J2454" t="s">
        <v>66</v>
      </c>
      <c r="K2454" s="17">
        <v>11.05</v>
      </c>
      <c r="L2454" s="17">
        <v>1.6091954022988571E-2</v>
      </c>
      <c r="M2454" s="17">
        <v>0.17500000000000071</v>
      </c>
    </row>
    <row r="2455" spans="9:13">
      <c r="I2455" s="1">
        <v>43923</v>
      </c>
      <c r="J2455" t="s">
        <v>58</v>
      </c>
      <c r="K2455" s="17">
        <v>61.232498</v>
      </c>
      <c r="L2455" s="17">
        <v>1.6686679395846025E-2</v>
      </c>
      <c r="M2455" s="17">
        <v>1.0049969999999959</v>
      </c>
    </row>
    <row r="2456" spans="9:13">
      <c r="I2456" s="1">
        <v>43923</v>
      </c>
      <c r="J2456" t="s">
        <v>48</v>
      </c>
      <c r="K2456" s="17">
        <v>99.589995999999999</v>
      </c>
      <c r="L2456" s="17">
        <v>1.9553603603603524E-2</v>
      </c>
      <c r="M2456" s="17">
        <v>1.9099959999999925</v>
      </c>
    </row>
    <row r="2457" spans="9:13">
      <c r="I2457" s="1">
        <v>43923</v>
      </c>
      <c r="J2457" t="s">
        <v>60</v>
      </c>
      <c r="K2457" s="17">
        <v>155.259995</v>
      </c>
      <c r="L2457" s="17">
        <v>2.070865807173318E-2</v>
      </c>
      <c r="M2457" s="17">
        <v>3.1499939999999924</v>
      </c>
    </row>
    <row r="2458" spans="9:13">
      <c r="I2458" s="1">
        <v>43923</v>
      </c>
      <c r="J2458" t="s">
        <v>68</v>
      </c>
      <c r="K2458" s="17">
        <v>128.550003</v>
      </c>
      <c r="L2458" s="17">
        <v>2.1860094868201233E-2</v>
      </c>
      <c r="M2458" s="17">
        <v>2.75</v>
      </c>
    </row>
    <row r="2459" spans="9:13">
      <c r="I2459" s="1">
        <v>43923</v>
      </c>
      <c r="J2459" t="s">
        <v>62</v>
      </c>
      <c r="K2459" s="17">
        <v>49.799999</v>
      </c>
      <c r="L2459" s="17">
        <v>2.2377335708834718E-2</v>
      </c>
      <c r="M2459" s="17">
        <v>1.0900000000000034</v>
      </c>
    </row>
    <row r="2460" spans="9:13">
      <c r="I2460" s="1">
        <v>43923</v>
      </c>
      <c r="J2460" t="s">
        <v>56</v>
      </c>
      <c r="K2460" s="17">
        <v>93.519997000000004</v>
      </c>
      <c r="L2460" s="17">
        <v>2.3418691948523487E-2</v>
      </c>
      <c r="M2460" s="17">
        <v>2.1400000000000006</v>
      </c>
    </row>
    <row r="2461" spans="9:13">
      <c r="I2461" s="1">
        <v>43923</v>
      </c>
      <c r="J2461" t="s">
        <v>72</v>
      </c>
      <c r="K2461" s="17">
        <v>28.76</v>
      </c>
      <c r="L2461" s="17">
        <v>2.5311979512013597E-2</v>
      </c>
      <c r="M2461" s="17">
        <v>0.71000100000000188</v>
      </c>
    </row>
    <row r="2462" spans="9:13">
      <c r="I2462" s="1">
        <v>43923</v>
      </c>
      <c r="J2462" t="s">
        <v>70</v>
      </c>
      <c r="K2462" s="17">
        <v>55.25</v>
      </c>
      <c r="L2462" s="17">
        <v>4.4028762057020492E-2</v>
      </c>
      <c r="M2462" s="17">
        <v>2.3300020000000004</v>
      </c>
    </row>
    <row r="2463" spans="9:13">
      <c r="I2463" s="1">
        <v>43923</v>
      </c>
      <c r="J2463" t="s">
        <v>64</v>
      </c>
      <c r="K2463" s="17">
        <v>110</v>
      </c>
      <c r="L2463" s="17">
        <v>4.6224092126917339E-2</v>
      </c>
      <c r="M2463" s="17">
        <v>4.8600009999999969</v>
      </c>
    </row>
    <row r="2464" spans="9:13">
      <c r="I2464" s="1">
        <v>43923</v>
      </c>
      <c r="J2464" t="s">
        <v>74</v>
      </c>
      <c r="K2464" s="17">
        <v>38.060001</v>
      </c>
      <c r="L2464" s="17">
        <v>5.3418210533678082E-2</v>
      </c>
      <c r="M2464" s="17">
        <v>1.9299999999999997</v>
      </c>
    </row>
    <row r="2465" spans="9:13">
      <c r="I2465" s="1">
        <v>43922</v>
      </c>
      <c r="J2465" t="s">
        <v>52</v>
      </c>
      <c r="K2465" s="17">
        <v>134.05999800000001</v>
      </c>
      <c r="L2465" s="17">
        <v>-6.8898446142476574E-2</v>
      </c>
      <c r="M2465" s="17">
        <v>-9.9199979999999925</v>
      </c>
    </row>
    <row r="2466" spans="9:13">
      <c r="I2466" s="1">
        <v>43922</v>
      </c>
      <c r="J2466" t="s">
        <v>58</v>
      </c>
      <c r="K2466" s="17">
        <v>60.227501000000004</v>
      </c>
      <c r="L2466" s="17">
        <v>-5.2617045188313859E-2</v>
      </c>
      <c r="M2466" s="17">
        <v>-3.3449969999999922</v>
      </c>
    </row>
    <row r="2467" spans="9:13">
      <c r="I2467" s="1">
        <v>43922</v>
      </c>
      <c r="J2467" t="s">
        <v>64</v>
      </c>
      <c r="K2467" s="17">
        <v>105.139999</v>
      </c>
      <c r="L2467" s="17">
        <v>-5.219508699179666E-2</v>
      </c>
      <c r="M2467" s="17">
        <v>-5.7900010000000037</v>
      </c>
    </row>
    <row r="2468" spans="9:13">
      <c r="I2468" s="1">
        <v>43922</v>
      </c>
      <c r="J2468" t="s">
        <v>42</v>
      </c>
      <c r="K2468" s="17">
        <v>1102.099976</v>
      </c>
      <c r="L2468" s="17">
        <v>-5.1508221114422235E-2</v>
      </c>
      <c r="M2468" s="17">
        <v>-59.849975000000086</v>
      </c>
    </row>
    <row r="2469" spans="9:13">
      <c r="I2469" s="1">
        <v>43922</v>
      </c>
      <c r="J2469" t="s">
        <v>54</v>
      </c>
      <c r="K2469" s="17">
        <v>23.32</v>
      </c>
      <c r="L2469" s="17">
        <v>-5.048856068764488E-2</v>
      </c>
      <c r="M2469" s="17">
        <v>-1.2399989999999974</v>
      </c>
    </row>
    <row r="2470" spans="9:13">
      <c r="I2470" s="1">
        <v>43922</v>
      </c>
      <c r="J2470" t="s">
        <v>56</v>
      </c>
      <c r="K2470" s="17">
        <v>91.379997000000003</v>
      </c>
      <c r="L2470" s="17">
        <v>-4.5540015574263924E-2</v>
      </c>
      <c r="M2470" s="17">
        <v>-4.3600009999999969</v>
      </c>
    </row>
    <row r="2471" spans="9:13">
      <c r="I2471" s="1">
        <v>43922</v>
      </c>
      <c r="J2471" t="s">
        <v>50</v>
      </c>
      <c r="K2471" s="17">
        <v>105.529999</v>
      </c>
      <c r="L2471" s="17">
        <v>-4.4977384615384579E-2</v>
      </c>
      <c r="M2471" s="17">
        <v>-4.9700009999999963</v>
      </c>
    </row>
    <row r="2472" spans="9:13">
      <c r="I2472" s="1">
        <v>43922</v>
      </c>
      <c r="J2472" t="s">
        <v>44</v>
      </c>
      <c r="K2472" s="17">
        <v>159.60000600000001</v>
      </c>
      <c r="L2472" s="17">
        <v>-4.3165448863930755E-2</v>
      </c>
      <c r="M2472" s="17">
        <v>-7.1999969999999962</v>
      </c>
    </row>
    <row r="2473" spans="9:13">
      <c r="I2473" s="1">
        <v>43922</v>
      </c>
      <c r="J2473" t="s">
        <v>40</v>
      </c>
      <c r="K2473" s="17">
        <v>28.780001000000002</v>
      </c>
      <c r="L2473" s="17">
        <v>-4.2581438542296547E-2</v>
      </c>
      <c r="M2473" s="17">
        <v>-1.2799979999999955</v>
      </c>
    </row>
    <row r="2474" spans="9:13">
      <c r="I2474" s="1">
        <v>43922</v>
      </c>
      <c r="J2474" t="s">
        <v>74</v>
      </c>
      <c r="K2474" s="17">
        <v>36.130001</v>
      </c>
      <c r="L2474" s="17">
        <v>-4.088126046622035E-2</v>
      </c>
      <c r="M2474" s="17">
        <v>-1.5399969999999996</v>
      </c>
    </row>
    <row r="2475" spans="9:13">
      <c r="I2475" s="1">
        <v>43922</v>
      </c>
      <c r="J2475" t="s">
        <v>72</v>
      </c>
      <c r="K2475" s="17">
        <v>28.049999</v>
      </c>
      <c r="L2475" s="17">
        <v>-3.773588336192106E-2</v>
      </c>
      <c r="M2475" s="17">
        <v>-1.1000009999999989</v>
      </c>
    </row>
    <row r="2476" spans="9:13">
      <c r="I2476" s="1">
        <v>43922</v>
      </c>
      <c r="J2476" t="s">
        <v>46</v>
      </c>
      <c r="K2476" s="17">
        <v>187.55999800000001</v>
      </c>
      <c r="L2476" s="17">
        <v>-3.5582055441835736E-2</v>
      </c>
      <c r="M2476" s="17">
        <v>-6.9199979999999925</v>
      </c>
    </row>
    <row r="2477" spans="9:13">
      <c r="I2477" s="1">
        <v>43922</v>
      </c>
      <c r="J2477" t="s">
        <v>60</v>
      </c>
      <c r="K2477" s="17">
        <v>152.11000100000001</v>
      </c>
      <c r="L2477" s="17">
        <v>-3.5508247742326249E-2</v>
      </c>
      <c r="M2477" s="17">
        <v>-5.6000060000000076</v>
      </c>
    </row>
    <row r="2478" spans="9:13">
      <c r="I2478" s="1">
        <v>43922</v>
      </c>
      <c r="J2478" t="s">
        <v>48</v>
      </c>
      <c r="K2478" s="17">
        <v>97.68</v>
      </c>
      <c r="L2478" s="17">
        <v>-3.0856245353147647E-2</v>
      </c>
      <c r="M2478" s="17">
        <v>-3.1100009999999969</v>
      </c>
    </row>
    <row r="2479" spans="9:13">
      <c r="I2479" s="1">
        <v>43922</v>
      </c>
      <c r="J2479" t="s">
        <v>76</v>
      </c>
      <c r="K2479" s="17">
        <v>109.599998</v>
      </c>
      <c r="L2479" s="17">
        <v>-3.0088513274336287E-2</v>
      </c>
      <c r="M2479" s="17">
        <v>-3.4000020000000006</v>
      </c>
    </row>
    <row r="2480" spans="9:13">
      <c r="I2480" s="1">
        <v>43922</v>
      </c>
      <c r="J2480" t="s">
        <v>66</v>
      </c>
      <c r="K2480" s="17">
        <v>10.875</v>
      </c>
      <c r="L2480" s="17">
        <v>-2.3349797934440933E-2</v>
      </c>
      <c r="M2480" s="17">
        <v>-0.25999999999999979</v>
      </c>
    </row>
    <row r="2481" spans="9:13">
      <c r="I2481" s="1">
        <v>43922</v>
      </c>
      <c r="J2481" t="s">
        <v>37</v>
      </c>
      <c r="K2481" s="17">
        <v>1907.6999510000001</v>
      </c>
      <c r="L2481" s="17">
        <v>-2.1551823146401947E-2</v>
      </c>
      <c r="M2481" s="17">
        <v>-42.020019999999931</v>
      </c>
    </row>
    <row r="2482" spans="9:13">
      <c r="I2482" s="1">
        <v>43922</v>
      </c>
      <c r="J2482" t="s">
        <v>70</v>
      </c>
      <c r="K2482" s="17">
        <v>52.919998</v>
      </c>
      <c r="L2482" s="17">
        <v>-1.5075414107574861E-2</v>
      </c>
      <c r="M2482" s="17">
        <v>-0.81000199999999722</v>
      </c>
    </row>
    <row r="2483" spans="9:13">
      <c r="I2483" s="1">
        <v>43922</v>
      </c>
      <c r="J2483" t="s">
        <v>62</v>
      </c>
      <c r="K2483" s="17">
        <v>48.709998999999996</v>
      </c>
      <c r="L2483" s="17">
        <v>7.8625488159507206E-3</v>
      </c>
      <c r="M2483" s="17">
        <v>0.37999699999999592</v>
      </c>
    </row>
    <row r="2484" spans="9:13">
      <c r="I2484" s="1">
        <v>43922</v>
      </c>
      <c r="J2484" t="s">
        <v>68</v>
      </c>
      <c r="K2484" s="17">
        <v>125.800003</v>
      </c>
      <c r="L2484" s="17">
        <v>1.7387795917706519E-2</v>
      </c>
      <c r="M2484" s="17">
        <v>2.1500010000000032</v>
      </c>
    </row>
    <row r="2485" spans="9:13">
      <c r="I2485" s="1">
        <v>43921</v>
      </c>
      <c r="J2485" t="s">
        <v>62</v>
      </c>
      <c r="K2485" s="17">
        <v>48.330002</v>
      </c>
      <c r="L2485" s="17">
        <v>-4.0309749000997902E-2</v>
      </c>
      <c r="M2485" s="17">
        <v>-2.0299990000000037</v>
      </c>
    </row>
    <row r="2486" spans="9:13">
      <c r="I2486" s="1">
        <v>43921</v>
      </c>
      <c r="J2486" t="s">
        <v>54</v>
      </c>
      <c r="K2486" s="17">
        <v>24.559998999999998</v>
      </c>
      <c r="L2486" s="17">
        <v>-4.0250136772176717E-2</v>
      </c>
      <c r="M2486" s="17">
        <v>-1.0300010000000022</v>
      </c>
    </row>
    <row r="2487" spans="9:13">
      <c r="I2487" s="1">
        <v>43921</v>
      </c>
      <c r="J2487" t="s">
        <v>52</v>
      </c>
      <c r="K2487" s="17">
        <v>143.979996</v>
      </c>
      <c r="L2487" s="17">
        <v>-3.9172571004101313E-2</v>
      </c>
      <c r="M2487" s="17">
        <v>-5.8700100000000077</v>
      </c>
    </row>
    <row r="2488" spans="9:13">
      <c r="I2488" s="1">
        <v>43921</v>
      </c>
      <c r="J2488" t="s">
        <v>40</v>
      </c>
      <c r="K2488" s="17">
        <v>30.059998999999998</v>
      </c>
      <c r="L2488" s="17">
        <v>-3.6229623718191113E-2</v>
      </c>
      <c r="M2488" s="17">
        <v>-1.1300020000000046</v>
      </c>
    </row>
    <row r="2489" spans="9:13">
      <c r="I2489" s="1">
        <v>43921</v>
      </c>
      <c r="J2489" t="s">
        <v>72</v>
      </c>
      <c r="K2489" s="17">
        <v>29.15</v>
      </c>
      <c r="L2489" s="17">
        <v>-3.5726099900760894E-2</v>
      </c>
      <c r="M2489" s="17">
        <v>-1.0800000000000018</v>
      </c>
    </row>
    <row r="2490" spans="9:13">
      <c r="I2490" s="1">
        <v>43921</v>
      </c>
      <c r="J2490" t="s">
        <v>68</v>
      </c>
      <c r="K2490" s="17">
        <v>123.650002</v>
      </c>
      <c r="L2490" s="17">
        <v>-2.7526543019637546E-2</v>
      </c>
      <c r="M2490" s="17">
        <v>-3.5</v>
      </c>
    </row>
    <row r="2491" spans="9:13">
      <c r="I2491" s="1">
        <v>43921</v>
      </c>
      <c r="J2491" t="s">
        <v>50</v>
      </c>
      <c r="K2491" s="17">
        <v>110.5</v>
      </c>
      <c r="L2491" s="17">
        <v>-2.1257767559649827E-2</v>
      </c>
      <c r="M2491" s="17">
        <v>-2.4000020000000006</v>
      </c>
    </row>
    <row r="2492" spans="9:13">
      <c r="I2492" s="1">
        <v>43921</v>
      </c>
      <c r="J2492" t="s">
        <v>70</v>
      </c>
      <c r="K2492" s="17">
        <v>53.73</v>
      </c>
      <c r="L2492" s="17">
        <v>-1.8988497352565387E-2</v>
      </c>
      <c r="M2492" s="17">
        <v>-1.0400000000000063</v>
      </c>
    </row>
    <row r="2493" spans="9:13">
      <c r="I2493" s="1">
        <v>43921</v>
      </c>
      <c r="J2493" t="s">
        <v>64</v>
      </c>
      <c r="K2493" s="17">
        <v>110.93</v>
      </c>
      <c r="L2493" s="17">
        <v>-1.7710085893916584E-2</v>
      </c>
      <c r="M2493" s="17">
        <v>-2</v>
      </c>
    </row>
    <row r="2494" spans="9:13">
      <c r="I2494" s="1">
        <v>43921</v>
      </c>
      <c r="J2494" t="s">
        <v>60</v>
      </c>
      <c r="K2494" s="17">
        <v>157.71000700000002</v>
      </c>
      <c r="L2494" s="17">
        <v>-1.5727323615485712E-2</v>
      </c>
      <c r="M2494" s="17">
        <v>-2.5199889999999812</v>
      </c>
    </row>
    <row r="2495" spans="9:13">
      <c r="I2495" s="1">
        <v>43921</v>
      </c>
      <c r="J2495" t="s">
        <v>56</v>
      </c>
      <c r="K2495" s="17">
        <v>95.739998</v>
      </c>
      <c r="L2495" s="17">
        <v>-1.3294867703750091E-2</v>
      </c>
      <c r="M2495" s="17">
        <v>-1.2900010000000037</v>
      </c>
    </row>
    <row r="2496" spans="9:13">
      <c r="I2496" s="1">
        <v>43921</v>
      </c>
      <c r="J2496" t="s">
        <v>76</v>
      </c>
      <c r="K2496" s="17">
        <v>113</v>
      </c>
      <c r="L2496" s="17">
        <v>-1.1719398695798444E-2</v>
      </c>
      <c r="M2496" s="17">
        <v>-1.3399959999999993</v>
      </c>
    </row>
    <row r="2497" spans="9:13">
      <c r="I2497" s="1">
        <v>43921</v>
      </c>
      <c r="J2497" t="s">
        <v>37</v>
      </c>
      <c r="K2497" s="17">
        <v>1949.719971</v>
      </c>
      <c r="L2497" s="17">
        <v>-7.2455919728272485E-3</v>
      </c>
      <c r="M2497" s="17">
        <v>-14.229980000000069</v>
      </c>
    </row>
    <row r="2498" spans="9:13">
      <c r="I2498" s="1">
        <v>43921</v>
      </c>
      <c r="J2498" t="s">
        <v>66</v>
      </c>
      <c r="K2498" s="17">
        <v>11.135</v>
      </c>
      <c r="L2498" s="17">
        <v>-6.6904549509367583E-3</v>
      </c>
      <c r="M2498" s="17">
        <v>-7.5000000000001066E-2</v>
      </c>
    </row>
    <row r="2499" spans="9:13">
      <c r="I2499" s="1">
        <v>43921</v>
      </c>
      <c r="J2499" t="s">
        <v>58</v>
      </c>
      <c r="K2499" s="17">
        <v>63.572497999999996</v>
      </c>
      <c r="L2499" s="17">
        <v>-2.04075196484835E-3</v>
      </c>
      <c r="M2499" s="17">
        <v>-0.13000100000000003</v>
      </c>
    </row>
    <row r="2500" spans="9:13">
      <c r="I2500" s="1">
        <v>43921</v>
      </c>
      <c r="J2500" t="s">
        <v>44</v>
      </c>
      <c r="K2500" s="17">
        <v>166.800003</v>
      </c>
      <c r="L2500" s="17">
        <v>5.1220609543006354E-3</v>
      </c>
      <c r="M2500" s="17">
        <v>0.85000600000000759</v>
      </c>
    </row>
    <row r="2501" spans="9:13">
      <c r="I2501" s="1">
        <v>43921</v>
      </c>
      <c r="J2501" t="s">
        <v>42</v>
      </c>
      <c r="K2501" s="17">
        <v>1161.9499510000001</v>
      </c>
      <c r="L2501" s="17">
        <v>1.3643683815916114E-2</v>
      </c>
      <c r="M2501" s="17">
        <v>15.639892000000145</v>
      </c>
    </row>
    <row r="2502" spans="9:13">
      <c r="I2502" s="1">
        <v>43921</v>
      </c>
      <c r="J2502" t="s">
        <v>46</v>
      </c>
      <c r="K2502" s="17">
        <v>194.479996</v>
      </c>
      <c r="L2502" s="17">
        <v>1.678251651001168E-2</v>
      </c>
      <c r="M2502" s="17">
        <v>3.2099919999999997</v>
      </c>
    </row>
    <row r="2503" spans="9:13">
      <c r="I2503" s="1">
        <v>43921</v>
      </c>
      <c r="J2503" t="s">
        <v>48</v>
      </c>
      <c r="K2503" s="17">
        <v>100.790001</v>
      </c>
      <c r="L2503" s="17">
        <v>1.8595291114561707E-2</v>
      </c>
      <c r="M2503" s="17">
        <v>1.8400040000000075</v>
      </c>
    </row>
    <row r="2504" spans="9:13">
      <c r="I2504" s="1">
        <v>43921</v>
      </c>
      <c r="J2504" t="s">
        <v>74</v>
      </c>
      <c r="K2504" s="17">
        <v>37.669998</v>
      </c>
      <c r="L2504" s="17">
        <v>2.3085225420966849E-2</v>
      </c>
      <c r="M2504" s="17">
        <v>0.84999799999999937</v>
      </c>
    </row>
    <row r="2505" spans="9:13">
      <c r="I2505" s="1">
        <v>43920</v>
      </c>
      <c r="J2505" t="s">
        <v>76</v>
      </c>
      <c r="K2505" s="17">
        <v>114.339996</v>
      </c>
      <c r="L2505" s="17">
        <v>-1.4989713732086326E-2</v>
      </c>
      <c r="M2505" s="17">
        <v>-1.7400060000000082</v>
      </c>
    </row>
    <row r="2506" spans="9:13">
      <c r="I2506" s="1">
        <v>43920</v>
      </c>
      <c r="J2506" t="s">
        <v>68</v>
      </c>
      <c r="K2506" s="17">
        <v>127.150002</v>
      </c>
      <c r="L2506" s="17">
        <v>2.760244414189776E-3</v>
      </c>
      <c r="M2506" s="17">
        <v>0.34999899999999684</v>
      </c>
    </row>
    <row r="2507" spans="9:13">
      <c r="I2507" s="1">
        <v>43920</v>
      </c>
      <c r="J2507" t="s">
        <v>62</v>
      </c>
      <c r="K2507" s="17">
        <v>50.360001000000004</v>
      </c>
      <c r="L2507" s="17">
        <v>1.0636142458914685E-2</v>
      </c>
      <c r="M2507" s="17">
        <v>0.52999900000000366</v>
      </c>
    </row>
    <row r="2508" spans="9:13">
      <c r="I2508" s="1">
        <v>43920</v>
      </c>
      <c r="J2508" t="s">
        <v>54</v>
      </c>
      <c r="K2508" s="17">
        <v>25.59</v>
      </c>
      <c r="L2508" s="17">
        <v>1.1862356193659291E-2</v>
      </c>
      <c r="M2508" s="17">
        <v>0.29999899999999968</v>
      </c>
    </row>
    <row r="2509" spans="9:13">
      <c r="I2509" s="1">
        <v>43920</v>
      </c>
      <c r="J2509" t="s">
        <v>72</v>
      </c>
      <c r="K2509" s="17">
        <v>30.23</v>
      </c>
      <c r="L2509" s="17">
        <v>1.3069705093833799E-2</v>
      </c>
      <c r="M2509" s="17">
        <v>0.39000000000000057</v>
      </c>
    </row>
    <row r="2510" spans="9:13">
      <c r="I2510" s="1">
        <v>43920</v>
      </c>
      <c r="J2510" t="s">
        <v>48</v>
      </c>
      <c r="K2510" s="17">
        <v>98.949996999999996</v>
      </c>
      <c r="L2510" s="17">
        <v>1.3520434708197247E-2</v>
      </c>
      <c r="M2510" s="17">
        <v>1.3199999999999932</v>
      </c>
    </row>
    <row r="2511" spans="9:13">
      <c r="I2511" s="1">
        <v>43920</v>
      </c>
      <c r="J2511" t="s">
        <v>46</v>
      </c>
      <c r="K2511" s="17">
        <v>191.270004</v>
      </c>
      <c r="L2511" s="17">
        <v>1.4210764392826094E-2</v>
      </c>
      <c r="M2511" s="17">
        <v>2.680008000000015</v>
      </c>
    </row>
    <row r="2512" spans="9:13">
      <c r="I2512" s="1">
        <v>43920</v>
      </c>
      <c r="J2512" t="s">
        <v>50</v>
      </c>
      <c r="K2512" s="17">
        <v>112.900002</v>
      </c>
      <c r="L2512" s="17">
        <v>2.375773507215934E-2</v>
      </c>
      <c r="M2512" s="17">
        <v>2.620002999999997</v>
      </c>
    </row>
    <row r="2513" spans="9:13">
      <c r="I2513" s="1">
        <v>43920</v>
      </c>
      <c r="J2513" t="s">
        <v>66</v>
      </c>
      <c r="K2513" s="17">
        <v>11.21</v>
      </c>
      <c r="L2513" s="17">
        <v>2.5148605395519007E-2</v>
      </c>
      <c r="M2513" s="17">
        <v>0.27500000000000036</v>
      </c>
    </row>
    <row r="2514" spans="9:13">
      <c r="I2514" s="1">
        <v>43920</v>
      </c>
      <c r="J2514" t="s">
        <v>52</v>
      </c>
      <c r="K2514" s="17">
        <v>149.85000600000001</v>
      </c>
      <c r="L2514" s="17">
        <v>2.6369904109589094E-2</v>
      </c>
      <c r="M2514" s="17">
        <v>3.8500060000000076</v>
      </c>
    </row>
    <row r="2515" spans="9:13">
      <c r="I2515" s="1">
        <v>43920</v>
      </c>
      <c r="J2515" t="s">
        <v>58</v>
      </c>
      <c r="K2515" s="17">
        <v>63.702498999999996</v>
      </c>
      <c r="L2515" s="17">
        <v>2.8537950616970141E-2</v>
      </c>
      <c r="M2515" s="17">
        <v>1.7674979999999962</v>
      </c>
    </row>
    <row r="2516" spans="9:13">
      <c r="I2516" s="1">
        <v>43920</v>
      </c>
      <c r="J2516" t="s">
        <v>74</v>
      </c>
      <c r="K2516" s="17">
        <v>36.82</v>
      </c>
      <c r="L2516" s="17">
        <v>3.021818521442713E-2</v>
      </c>
      <c r="M2516" s="17">
        <v>1.0799979999999962</v>
      </c>
    </row>
    <row r="2517" spans="9:13">
      <c r="I2517" s="1">
        <v>43920</v>
      </c>
      <c r="J2517" t="s">
        <v>42</v>
      </c>
      <c r="K2517" s="17">
        <v>1146.3100589999999</v>
      </c>
      <c r="L2517" s="17">
        <v>3.2469915763245358E-2</v>
      </c>
      <c r="M2517" s="17">
        <v>36.050048999999944</v>
      </c>
    </row>
    <row r="2518" spans="9:13">
      <c r="I2518" s="1">
        <v>43920</v>
      </c>
      <c r="J2518" t="s">
        <v>40</v>
      </c>
      <c r="K2518" s="17">
        <v>31.190001000000002</v>
      </c>
      <c r="L2518" s="17">
        <v>3.3465904572564702E-2</v>
      </c>
      <c r="M2518" s="17">
        <v>1.0100010000000026</v>
      </c>
    </row>
    <row r="2519" spans="9:13">
      <c r="I2519" s="1">
        <v>43920</v>
      </c>
      <c r="J2519" t="s">
        <v>37</v>
      </c>
      <c r="K2519" s="17">
        <v>1963.9499510000001</v>
      </c>
      <c r="L2519" s="17">
        <v>3.3603481820158633E-2</v>
      </c>
      <c r="M2519" s="17">
        <v>63.849974999999858</v>
      </c>
    </row>
    <row r="2520" spans="9:13">
      <c r="I2520" s="1">
        <v>43920</v>
      </c>
      <c r="J2520" t="s">
        <v>70</v>
      </c>
      <c r="K2520" s="17">
        <v>54.77</v>
      </c>
      <c r="L2520" s="17">
        <v>3.7900322152738294E-2</v>
      </c>
      <c r="M2520" s="17">
        <v>2</v>
      </c>
    </row>
    <row r="2521" spans="9:13">
      <c r="I2521" s="1">
        <v>43920</v>
      </c>
      <c r="J2521" t="s">
        <v>56</v>
      </c>
      <c r="K2521" s="17">
        <v>97.029999000000004</v>
      </c>
      <c r="L2521" s="17">
        <v>3.7975993646470113E-2</v>
      </c>
      <c r="M2521" s="17">
        <v>3.5499960000000073</v>
      </c>
    </row>
    <row r="2522" spans="9:13">
      <c r="I2522" s="1">
        <v>43920</v>
      </c>
      <c r="J2522" t="s">
        <v>64</v>
      </c>
      <c r="K2522" s="17">
        <v>112.93</v>
      </c>
      <c r="L2522" s="17">
        <v>4.5357780666090752E-2</v>
      </c>
      <c r="M2522" s="17">
        <v>4.9000010000000032</v>
      </c>
    </row>
    <row r="2523" spans="9:13">
      <c r="I2523" s="1">
        <v>43920</v>
      </c>
      <c r="J2523" t="s">
        <v>44</v>
      </c>
      <c r="K2523" s="17">
        <v>165.949997</v>
      </c>
      <c r="L2523" s="17">
        <v>5.8422121365870688E-2</v>
      </c>
      <c r="M2523" s="17">
        <v>9.1600040000000149</v>
      </c>
    </row>
    <row r="2524" spans="9:13">
      <c r="I2524" s="1">
        <v>43920</v>
      </c>
      <c r="J2524" t="s">
        <v>60</v>
      </c>
      <c r="K2524" s="17">
        <v>160.229996</v>
      </c>
      <c r="L2524" s="17">
        <v>7.034067609233155E-2</v>
      </c>
      <c r="M2524" s="17">
        <v>10.529999000000004</v>
      </c>
    </row>
    <row r="2525" spans="9:13">
      <c r="I2525" s="1">
        <v>43917</v>
      </c>
      <c r="J2525" t="s">
        <v>56</v>
      </c>
      <c r="K2525" s="17">
        <v>93.480002999999996</v>
      </c>
      <c r="L2525" s="17">
        <v>-7.1052312562426154E-2</v>
      </c>
      <c r="M2525" s="17">
        <v>-7.1499940000000066</v>
      </c>
    </row>
    <row r="2526" spans="9:13">
      <c r="I2526" s="1">
        <v>43917</v>
      </c>
      <c r="J2526" t="s">
        <v>76</v>
      </c>
      <c r="K2526" s="17">
        <v>116.08000200000001</v>
      </c>
      <c r="L2526" s="17">
        <v>-6.0841392570249009E-2</v>
      </c>
      <c r="M2526" s="17">
        <v>-7.5199959999999919</v>
      </c>
    </row>
    <row r="2527" spans="9:13">
      <c r="I2527" s="1">
        <v>43917</v>
      </c>
      <c r="J2527" t="s">
        <v>52</v>
      </c>
      <c r="K2527" s="17">
        <v>146</v>
      </c>
      <c r="L2527" s="17">
        <v>-5.6420837754044793E-2</v>
      </c>
      <c r="M2527" s="17">
        <v>-8.7299959999999999</v>
      </c>
    </row>
    <row r="2528" spans="9:13">
      <c r="I2528" s="1">
        <v>43917</v>
      </c>
      <c r="J2528" t="s">
        <v>66</v>
      </c>
      <c r="K2528" s="17">
        <v>10.935</v>
      </c>
      <c r="L2528" s="17">
        <v>-4.6227649367640587E-2</v>
      </c>
      <c r="M2528" s="17">
        <v>-0.52999999999999936</v>
      </c>
    </row>
    <row r="2529" spans="9:13">
      <c r="I2529" s="1">
        <v>43917</v>
      </c>
      <c r="J2529" t="s">
        <v>42</v>
      </c>
      <c r="K2529" s="17">
        <v>1110.26001</v>
      </c>
      <c r="L2529" s="17">
        <v>-4.5282592102264943E-2</v>
      </c>
      <c r="M2529" s="17">
        <v>-52.660033999999996</v>
      </c>
    </row>
    <row r="2530" spans="9:13">
      <c r="I2530" s="1">
        <v>43917</v>
      </c>
      <c r="J2530" t="s">
        <v>74</v>
      </c>
      <c r="K2530" s="17">
        <v>35.740002000000004</v>
      </c>
      <c r="L2530" s="17">
        <v>-4.4895673163852005E-2</v>
      </c>
      <c r="M2530" s="17">
        <v>-1.6799959999999956</v>
      </c>
    </row>
    <row r="2531" spans="9:13">
      <c r="I2531" s="1">
        <v>43917</v>
      </c>
      <c r="J2531" t="s">
        <v>50</v>
      </c>
      <c r="K2531" s="17">
        <v>110.279999</v>
      </c>
      <c r="L2531" s="17">
        <v>-4.3123652928416453E-2</v>
      </c>
      <c r="M2531" s="17">
        <v>-4.9700009999999963</v>
      </c>
    </row>
    <row r="2532" spans="9:13">
      <c r="I2532" s="1">
        <v>43917</v>
      </c>
      <c r="J2532" t="s">
        <v>64</v>
      </c>
      <c r="K2532" s="17">
        <v>108.029999</v>
      </c>
      <c r="L2532" s="17">
        <v>-4.3050757755786671E-2</v>
      </c>
      <c r="M2532" s="17">
        <v>-4.8599999999999994</v>
      </c>
    </row>
    <row r="2533" spans="9:13">
      <c r="I2533" s="1">
        <v>43917</v>
      </c>
      <c r="J2533" t="s">
        <v>54</v>
      </c>
      <c r="K2533" s="17">
        <v>25.290001</v>
      </c>
      <c r="L2533" s="17">
        <v>-4.2408140855736465E-2</v>
      </c>
      <c r="M2533" s="17">
        <v>-1.119999</v>
      </c>
    </row>
    <row r="2534" spans="9:13">
      <c r="I2534" s="1">
        <v>43917</v>
      </c>
      <c r="J2534" t="s">
        <v>58</v>
      </c>
      <c r="K2534" s="17">
        <v>61.935001</v>
      </c>
      <c r="L2534" s="17">
        <v>-4.1402259071316179E-2</v>
      </c>
      <c r="M2534" s="17">
        <v>-2.6749999999999972</v>
      </c>
    </row>
    <row r="2535" spans="9:13">
      <c r="I2535" s="1">
        <v>43917</v>
      </c>
      <c r="J2535" t="s">
        <v>48</v>
      </c>
      <c r="K2535" s="17">
        <v>97.629997000000003</v>
      </c>
      <c r="L2535" s="17">
        <v>-4.1151080337851018E-2</v>
      </c>
      <c r="M2535" s="17">
        <v>-4.1900029999999902</v>
      </c>
    </row>
    <row r="2536" spans="9:13">
      <c r="I2536" s="1">
        <v>43917</v>
      </c>
      <c r="J2536" t="s">
        <v>60</v>
      </c>
      <c r="K2536" s="17">
        <v>149.699997</v>
      </c>
      <c r="L2536" s="17">
        <v>-4.1060815828192931E-2</v>
      </c>
      <c r="M2536" s="17">
        <v>-6.4100040000000149</v>
      </c>
    </row>
    <row r="2537" spans="9:13">
      <c r="I2537" s="1">
        <v>43917</v>
      </c>
      <c r="J2537" t="s">
        <v>44</v>
      </c>
      <c r="K2537" s="17">
        <v>156.78999299999998</v>
      </c>
      <c r="L2537" s="17">
        <v>-4.0100423413748608E-2</v>
      </c>
      <c r="M2537" s="17">
        <v>-6.5500030000000038</v>
      </c>
    </row>
    <row r="2538" spans="9:13">
      <c r="I2538" s="1">
        <v>43917</v>
      </c>
      <c r="J2538" t="s">
        <v>46</v>
      </c>
      <c r="K2538" s="17">
        <v>188.58999599999999</v>
      </c>
      <c r="L2538" s="17">
        <v>-3.4456331961937821E-2</v>
      </c>
      <c r="M2538" s="17">
        <v>-6.7300110000000188</v>
      </c>
    </row>
    <row r="2539" spans="9:13">
      <c r="I2539" s="1">
        <v>43917</v>
      </c>
      <c r="J2539" t="s">
        <v>37</v>
      </c>
      <c r="K2539" s="17">
        <v>1900.0999760000002</v>
      </c>
      <c r="L2539" s="17">
        <v>-2.8325388666397427E-2</v>
      </c>
      <c r="M2539" s="17">
        <v>-55.39001399999961</v>
      </c>
    </row>
    <row r="2540" spans="9:13">
      <c r="I2540" s="1">
        <v>43917</v>
      </c>
      <c r="J2540" t="s">
        <v>72</v>
      </c>
      <c r="K2540" s="17">
        <v>29.84</v>
      </c>
      <c r="L2540" s="17">
        <v>-2.4836601307189593E-2</v>
      </c>
      <c r="M2540" s="17">
        <v>-0.76000000000000156</v>
      </c>
    </row>
    <row r="2541" spans="9:13">
      <c r="I2541" s="1">
        <v>43917</v>
      </c>
      <c r="J2541" t="s">
        <v>70</v>
      </c>
      <c r="K2541" s="17">
        <v>52.77</v>
      </c>
      <c r="L2541" s="17">
        <v>-1.4381789047781313E-2</v>
      </c>
      <c r="M2541" s="17">
        <v>-0.7700010000000006</v>
      </c>
    </row>
    <row r="2542" spans="9:13">
      <c r="I2542" s="1">
        <v>43917</v>
      </c>
      <c r="J2542" t="s">
        <v>62</v>
      </c>
      <c r="K2542" s="17">
        <v>49.830002</v>
      </c>
      <c r="L2542" s="17">
        <v>-1.2876347068145732E-2</v>
      </c>
      <c r="M2542" s="17">
        <v>-0.64999799999999652</v>
      </c>
    </row>
    <row r="2543" spans="9:13">
      <c r="I2543" s="1">
        <v>43917</v>
      </c>
      <c r="J2543" t="s">
        <v>68</v>
      </c>
      <c r="K2543" s="17">
        <v>126.800003</v>
      </c>
      <c r="L2543" s="17">
        <v>-5.8800469020765132E-3</v>
      </c>
      <c r="M2543" s="17">
        <v>-0.75</v>
      </c>
    </row>
    <row r="2544" spans="9:13">
      <c r="I2544" s="1">
        <v>43917</v>
      </c>
      <c r="J2544" t="s">
        <v>40</v>
      </c>
      <c r="K2544" s="17">
        <v>30.18</v>
      </c>
      <c r="L2544" s="17">
        <v>6.6312997347478693E-4</v>
      </c>
      <c r="M2544" s="17">
        <v>1.9999999999999574E-2</v>
      </c>
    </row>
    <row r="2545" spans="9:13">
      <c r="I2545" s="1">
        <v>43916</v>
      </c>
      <c r="J2545" t="s">
        <v>66</v>
      </c>
      <c r="K2545" s="17">
        <v>11.465</v>
      </c>
      <c r="L2545" s="17">
        <v>3.0621172353455942E-3</v>
      </c>
      <c r="M2545" s="17">
        <v>3.5000000000000142E-2</v>
      </c>
    </row>
    <row r="2546" spans="9:13">
      <c r="I2546" s="1">
        <v>43916</v>
      </c>
      <c r="J2546" t="s">
        <v>54</v>
      </c>
      <c r="K2546" s="17">
        <v>26.41</v>
      </c>
      <c r="L2546" s="17">
        <v>1.694266526540884E-2</v>
      </c>
      <c r="M2546" s="17">
        <v>0.44000100000000231</v>
      </c>
    </row>
    <row r="2547" spans="9:13">
      <c r="I2547" s="1">
        <v>43916</v>
      </c>
      <c r="J2547" t="s">
        <v>74</v>
      </c>
      <c r="K2547" s="17">
        <v>37.419998</v>
      </c>
      <c r="L2547" s="17">
        <v>2.6893496896089362E-2</v>
      </c>
      <c r="M2547" s="17">
        <v>0.9799989999999994</v>
      </c>
    </row>
    <row r="2548" spans="9:13">
      <c r="I2548" s="1">
        <v>43916</v>
      </c>
      <c r="J2548" t="s">
        <v>46</v>
      </c>
      <c r="K2548" s="17">
        <v>195.320007</v>
      </c>
      <c r="L2548" s="17">
        <v>3.5850705726036318E-2</v>
      </c>
      <c r="M2548" s="17">
        <v>6.7600089999999966</v>
      </c>
    </row>
    <row r="2549" spans="9:13">
      <c r="I2549" s="1">
        <v>43916</v>
      </c>
      <c r="J2549" t="s">
        <v>37</v>
      </c>
      <c r="K2549" s="17">
        <v>1955.4899899999998</v>
      </c>
      <c r="L2549" s="17">
        <v>3.6933157243311809E-2</v>
      </c>
      <c r="M2549" s="17">
        <v>69.650023999999803</v>
      </c>
    </row>
    <row r="2550" spans="9:13">
      <c r="I2550" s="1">
        <v>43916</v>
      </c>
      <c r="J2550" t="s">
        <v>68</v>
      </c>
      <c r="K2550" s="17">
        <v>127.550003</v>
      </c>
      <c r="L2550" s="17">
        <v>4.2501063220287134E-2</v>
      </c>
      <c r="M2550" s="17">
        <v>5.2000050000000044</v>
      </c>
    </row>
    <row r="2551" spans="9:13">
      <c r="I2551" s="1">
        <v>43916</v>
      </c>
      <c r="J2551" t="s">
        <v>44</v>
      </c>
      <c r="K2551" s="17">
        <v>163.33999599999999</v>
      </c>
      <c r="L2551" s="17">
        <v>4.5643612319919848E-2</v>
      </c>
      <c r="M2551" s="17">
        <v>7.1299889999999664</v>
      </c>
    </row>
    <row r="2552" spans="9:13">
      <c r="I2552" s="1">
        <v>43916</v>
      </c>
      <c r="J2552" t="s">
        <v>48</v>
      </c>
      <c r="K2552" s="17">
        <v>101.82</v>
      </c>
      <c r="L2552" s="17">
        <v>5.0557182223631508E-2</v>
      </c>
      <c r="M2552" s="17">
        <v>4.9000020000000006</v>
      </c>
    </row>
    <row r="2553" spans="9:13">
      <c r="I2553" s="1">
        <v>43916</v>
      </c>
      <c r="J2553" t="s">
        <v>56</v>
      </c>
      <c r="K2553" s="17">
        <v>100.629997</v>
      </c>
      <c r="L2553" s="17">
        <v>5.1405266444522757E-2</v>
      </c>
      <c r="M2553" s="17">
        <v>4.9199980000000068</v>
      </c>
    </row>
    <row r="2554" spans="9:13">
      <c r="I2554" s="1">
        <v>43916</v>
      </c>
      <c r="J2554" t="s">
        <v>52</v>
      </c>
      <c r="K2554" s="17">
        <v>154.729996</v>
      </c>
      <c r="L2554" s="17">
        <v>5.2155569864756779E-2</v>
      </c>
      <c r="M2554" s="17">
        <v>7.6699979999999925</v>
      </c>
    </row>
    <row r="2555" spans="9:13">
      <c r="I2555" s="1">
        <v>43916</v>
      </c>
      <c r="J2555" t="s">
        <v>58</v>
      </c>
      <c r="K2555" s="17">
        <v>64.610000999999997</v>
      </c>
      <c r="L2555" s="17">
        <v>5.2623003378575978E-2</v>
      </c>
      <c r="M2555" s="17">
        <v>3.2299999999999969</v>
      </c>
    </row>
    <row r="2556" spans="9:13">
      <c r="I2556" s="1">
        <v>43916</v>
      </c>
      <c r="J2556" t="s">
        <v>76</v>
      </c>
      <c r="K2556" s="17">
        <v>123.599998</v>
      </c>
      <c r="L2556" s="17">
        <v>5.5508113672213727E-2</v>
      </c>
      <c r="M2556" s="17">
        <v>6.5</v>
      </c>
    </row>
    <row r="2557" spans="9:13">
      <c r="I2557" s="1">
        <v>43916</v>
      </c>
      <c r="J2557" t="s">
        <v>42</v>
      </c>
      <c r="K2557" s="17">
        <v>1162.920044</v>
      </c>
      <c r="L2557" s="17">
        <v>5.5645367075967012E-2</v>
      </c>
      <c r="M2557" s="17">
        <v>61.300048999999944</v>
      </c>
    </row>
    <row r="2558" spans="9:13">
      <c r="I2558" s="1">
        <v>43916</v>
      </c>
      <c r="J2558" t="s">
        <v>60</v>
      </c>
      <c r="K2558" s="17">
        <v>156.11000100000001</v>
      </c>
      <c r="L2558" s="17">
        <v>6.255106946026516E-2</v>
      </c>
      <c r="M2558" s="17">
        <v>9.1900030000000186</v>
      </c>
    </row>
    <row r="2559" spans="9:13">
      <c r="I2559" s="1">
        <v>43916</v>
      </c>
      <c r="J2559" t="s">
        <v>40</v>
      </c>
      <c r="K2559" s="17">
        <v>30.16</v>
      </c>
      <c r="L2559" s="17">
        <v>6.3094780997716496E-2</v>
      </c>
      <c r="M2559" s="17">
        <v>1.7899989999999981</v>
      </c>
    </row>
    <row r="2560" spans="9:13">
      <c r="I2560" s="1">
        <v>43916</v>
      </c>
      <c r="J2560" t="s">
        <v>64</v>
      </c>
      <c r="K2560" s="17">
        <v>112.889999</v>
      </c>
      <c r="L2560" s="17">
        <v>6.650922185185118E-2</v>
      </c>
      <c r="M2560" s="17">
        <v>7.0400010000000037</v>
      </c>
    </row>
    <row r="2561" spans="9:13">
      <c r="I2561" s="1">
        <v>43916</v>
      </c>
      <c r="J2561" t="s">
        <v>70</v>
      </c>
      <c r="K2561" s="17">
        <v>53.540001000000004</v>
      </c>
      <c r="L2561" s="17">
        <v>7.2086545296086282E-2</v>
      </c>
      <c r="M2561" s="17">
        <v>3.6000020000000035</v>
      </c>
    </row>
    <row r="2562" spans="9:13">
      <c r="I2562" s="1">
        <v>43916</v>
      </c>
      <c r="J2562" t="s">
        <v>72</v>
      </c>
      <c r="K2562" s="17">
        <v>30.6</v>
      </c>
      <c r="L2562" s="17">
        <v>7.7464788732394471E-2</v>
      </c>
      <c r="M2562" s="17">
        <v>2.2000000000000028</v>
      </c>
    </row>
    <row r="2563" spans="9:13">
      <c r="I2563" s="1">
        <v>43916</v>
      </c>
      <c r="J2563" t="s">
        <v>50</v>
      </c>
      <c r="K2563" s="17">
        <v>115.25</v>
      </c>
      <c r="L2563" s="17">
        <v>8.3176671368859548E-2</v>
      </c>
      <c r="M2563" s="17">
        <v>8.8499979999999994</v>
      </c>
    </row>
    <row r="2564" spans="9:13">
      <c r="I2564" s="1">
        <v>43916</v>
      </c>
      <c r="J2564" t="s">
        <v>62</v>
      </c>
      <c r="K2564" s="17">
        <v>50.48</v>
      </c>
      <c r="L2564" s="17">
        <v>9.8824577684470491E-2</v>
      </c>
      <c r="M2564" s="17">
        <v>4.5400009999999966</v>
      </c>
    </row>
    <row r="2565" spans="9:13">
      <c r="I2565" s="1">
        <v>43915</v>
      </c>
      <c r="J2565" t="s">
        <v>52</v>
      </c>
      <c r="K2565" s="17">
        <v>147.05999800000001</v>
      </c>
      <c r="L2565" s="17">
        <v>-4.2827395488332316E-2</v>
      </c>
      <c r="M2565" s="17">
        <v>-6.5800009999999816</v>
      </c>
    </row>
    <row r="2566" spans="9:13">
      <c r="I2566" s="1">
        <v>43915</v>
      </c>
      <c r="J2566" t="s">
        <v>62</v>
      </c>
      <c r="K2566" s="17">
        <v>45.939999</v>
      </c>
      <c r="L2566" s="17">
        <v>-3.9715739966555245E-2</v>
      </c>
      <c r="M2566" s="17">
        <v>-1.9000010000000032</v>
      </c>
    </row>
    <row r="2567" spans="9:13">
      <c r="I2567" s="1">
        <v>43915</v>
      </c>
      <c r="J2567" t="s">
        <v>44</v>
      </c>
      <c r="K2567" s="17">
        <v>156.21000700000002</v>
      </c>
      <c r="L2567" s="17">
        <v>-2.963094246815599E-2</v>
      </c>
      <c r="M2567" s="17">
        <v>-4.7699889999999812</v>
      </c>
    </row>
    <row r="2568" spans="9:13">
      <c r="I2568" s="1">
        <v>43915</v>
      </c>
      <c r="J2568" t="s">
        <v>37</v>
      </c>
      <c r="K2568" s="17">
        <v>1885.839966</v>
      </c>
      <c r="L2568" s="17">
        <v>-2.7967636034855654E-2</v>
      </c>
      <c r="M2568" s="17">
        <v>-54.260010000000193</v>
      </c>
    </row>
    <row r="2569" spans="9:13">
      <c r="I2569" s="1">
        <v>43915</v>
      </c>
      <c r="J2569" t="s">
        <v>42</v>
      </c>
      <c r="K2569" s="17">
        <v>1101.619995</v>
      </c>
      <c r="L2569" s="17">
        <v>-2.5123684523821119E-2</v>
      </c>
      <c r="M2569" s="17">
        <v>-28.390014999999948</v>
      </c>
    </row>
    <row r="2570" spans="9:13">
      <c r="I2570" s="1">
        <v>43915</v>
      </c>
      <c r="J2570" t="s">
        <v>74</v>
      </c>
      <c r="K2570" s="17">
        <v>36.439999</v>
      </c>
      <c r="L2570" s="17">
        <v>-2.4886273076967429E-2</v>
      </c>
      <c r="M2570" s="17">
        <v>-0.92999999999999972</v>
      </c>
    </row>
    <row r="2571" spans="9:13">
      <c r="I2571" s="1">
        <v>43915</v>
      </c>
      <c r="J2571" t="s">
        <v>66</v>
      </c>
      <c r="K2571" s="17">
        <v>11.43</v>
      </c>
      <c r="L2571" s="17">
        <v>-1.8884120171673874E-2</v>
      </c>
      <c r="M2571" s="17">
        <v>-0.22000000000000064</v>
      </c>
    </row>
    <row r="2572" spans="9:13">
      <c r="I2572" s="1">
        <v>43915</v>
      </c>
      <c r="J2572" t="s">
        <v>56</v>
      </c>
      <c r="K2572" s="17">
        <v>95.709998999999996</v>
      </c>
      <c r="L2572" s="17">
        <v>-1.6240127287078632E-2</v>
      </c>
      <c r="M2572" s="17">
        <v>-1.5800020000000075</v>
      </c>
    </row>
    <row r="2573" spans="9:13">
      <c r="I2573" s="1">
        <v>43915</v>
      </c>
      <c r="J2573" t="s">
        <v>60</v>
      </c>
      <c r="K2573" s="17">
        <v>146.91999799999999</v>
      </c>
      <c r="L2573" s="17">
        <v>-9.5725902540808525E-3</v>
      </c>
      <c r="M2573" s="17">
        <v>-1.4199979999999925</v>
      </c>
    </row>
    <row r="2574" spans="9:13">
      <c r="I2574" s="1">
        <v>43915</v>
      </c>
      <c r="J2574" t="s">
        <v>58</v>
      </c>
      <c r="K2574" s="17">
        <v>61.380001</v>
      </c>
      <c r="L2574" s="17">
        <v>-5.5087491006360059E-3</v>
      </c>
      <c r="M2574" s="17">
        <v>-0.34000000000000341</v>
      </c>
    </row>
    <row r="2575" spans="9:13">
      <c r="I2575" s="1">
        <v>43915</v>
      </c>
      <c r="J2575" t="s">
        <v>70</v>
      </c>
      <c r="K2575" s="17">
        <v>49.939999</v>
      </c>
      <c r="L2575" s="17">
        <v>-1.0002600119920738E-3</v>
      </c>
      <c r="M2575" s="17">
        <v>-5.0003000000003794E-2</v>
      </c>
    </row>
    <row r="2576" spans="9:13">
      <c r="I2576" s="1">
        <v>43915</v>
      </c>
      <c r="J2576" t="s">
        <v>64</v>
      </c>
      <c r="K2576" s="17">
        <v>105.849998</v>
      </c>
      <c r="L2576" s="17">
        <v>3.5077264834738674E-3</v>
      </c>
      <c r="M2576" s="17">
        <v>0.36999500000000296</v>
      </c>
    </row>
    <row r="2577" spans="9:13">
      <c r="I2577" s="1">
        <v>43915</v>
      </c>
      <c r="J2577" t="s">
        <v>50</v>
      </c>
      <c r="K2577" s="17">
        <v>106.400002</v>
      </c>
      <c r="L2577" s="17">
        <v>4.0577615923586179E-3</v>
      </c>
      <c r="M2577" s="17">
        <v>0.4300010000000043</v>
      </c>
    </row>
    <row r="2578" spans="9:13">
      <c r="I2578" s="1">
        <v>43915</v>
      </c>
      <c r="J2578" t="s">
        <v>54</v>
      </c>
      <c r="K2578" s="17">
        <v>25.969998999999998</v>
      </c>
      <c r="L2578" s="17">
        <v>4.6421276595743294E-3</v>
      </c>
      <c r="M2578" s="17">
        <v>0.11999899999999641</v>
      </c>
    </row>
    <row r="2579" spans="9:13">
      <c r="I2579" s="1">
        <v>43915</v>
      </c>
      <c r="J2579" t="s">
        <v>48</v>
      </c>
      <c r="K2579" s="17">
        <v>96.919997999999993</v>
      </c>
      <c r="L2579" s="17">
        <v>5.0813854609559859E-3</v>
      </c>
      <c r="M2579" s="17">
        <v>0.48999799999998572</v>
      </c>
    </row>
    <row r="2580" spans="9:13">
      <c r="I2580" s="1">
        <v>43915</v>
      </c>
      <c r="J2580" t="s">
        <v>72</v>
      </c>
      <c r="K2580" s="17">
        <v>28.4</v>
      </c>
      <c r="L2580" s="17">
        <v>1.1035955856176529E-2</v>
      </c>
      <c r="M2580" s="17">
        <v>0.30999999999999872</v>
      </c>
    </row>
    <row r="2581" spans="9:13">
      <c r="I2581" s="1">
        <v>43915</v>
      </c>
      <c r="J2581" t="s">
        <v>46</v>
      </c>
      <c r="K2581" s="17">
        <v>188.55999800000001</v>
      </c>
      <c r="L2581" s="17">
        <v>1.5127849259757778E-2</v>
      </c>
      <c r="M2581" s="17">
        <v>2.8099980000000073</v>
      </c>
    </row>
    <row r="2582" spans="9:13">
      <c r="I2582" s="1">
        <v>43915</v>
      </c>
      <c r="J2582" t="s">
        <v>40</v>
      </c>
      <c r="K2582" s="17">
        <v>28.370001000000002</v>
      </c>
      <c r="L2582" s="17">
        <v>2.5298192988796542E-2</v>
      </c>
      <c r="M2582" s="17">
        <v>0.70000100000000032</v>
      </c>
    </row>
    <row r="2583" spans="9:13">
      <c r="I2583" s="1">
        <v>43915</v>
      </c>
      <c r="J2583" t="s">
        <v>68</v>
      </c>
      <c r="K2583" s="17">
        <v>122.349998</v>
      </c>
      <c r="L2583" s="17">
        <v>5.0214575107296135E-2</v>
      </c>
      <c r="M2583" s="17">
        <v>5.8499979999999994</v>
      </c>
    </row>
    <row r="2584" spans="9:13">
      <c r="I2584" s="1">
        <v>43915</v>
      </c>
      <c r="J2584" t="s">
        <v>76</v>
      </c>
      <c r="K2584" s="17">
        <v>117.099998</v>
      </c>
      <c r="L2584" s="17">
        <v>5.2678893431839145E-2</v>
      </c>
      <c r="M2584" s="17">
        <v>5.8599999999999994</v>
      </c>
    </row>
    <row r="2585" spans="9:13">
      <c r="I2585" s="1">
        <v>43914</v>
      </c>
      <c r="J2585" t="s">
        <v>68</v>
      </c>
      <c r="K2585" s="17">
        <v>116.5</v>
      </c>
      <c r="L2585" s="17">
        <v>-1.6877637130801686E-2</v>
      </c>
      <c r="M2585" s="17">
        <v>-2</v>
      </c>
    </row>
    <row r="2586" spans="9:13">
      <c r="I2586" s="1">
        <v>43914</v>
      </c>
      <c r="J2586" t="s">
        <v>70</v>
      </c>
      <c r="K2586" s="17">
        <v>49.990002000000004</v>
      </c>
      <c r="L2586" s="17">
        <v>-6.3605444969081935E-3</v>
      </c>
      <c r="M2586" s="17">
        <v>-0.3199989999999957</v>
      </c>
    </row>
    <row r="2587" spans="9:13">
      <c r="I2587" s="1">
        <v>43914</v>
      </c>
      <c r="J2587" t="s">
        <v>76</v>
      </c>
      <c r="K2587" s="17">
        <v>111.239998</v>
      </c>
      <c r="L2587" s="17">
        <v>9.4373959011995589E-3</v>
      </c>
      <c r="M2587" s="17">
        <v>1.0400010000000037</v>
      </c>
    </row>
    <row r="2588" spans="9:13">
      <c r="I2588" s="1">
        <v>43914</v>
      </c>
      <c r="J2588" t="s">
        <v>37</v>
      </c>
      <c r="K2588" s="17">
        <v>1940.0999760000002</v>
      </c>
      <c r="L2588" s="17">
        <v>1.9586626688570162E-2</v>
      </c>
      <c r="M2588" s="17">
        <v>37.270020000000386</v>
      </c>
    </row>
    <row r="2589" spans="9:13">
      <c r="I2589" s="1">
        <v>43914</v>
      </c>
      <c r="J2589" t="s">
        <v>66</v>
      </c>
      <c r="K2589" s="17">
        <v>11.65</v>
      </c>
      <c r="L2589" s="17">
        <v>4.1108132260947353E-2</v>
      </c>
      <c r="M2589" s="17">
        <v>0.46000000000000085</v>
      </c>
    </row>
    <row r="2590" spans="9:13">
      <c r="I2590" s="1">
        <v>43914</v>
      </c>
      <c r="J2590" t="s">
        <v>54</v>
      </c>
      <c r="K2590" s="17">
        <v>25.85</v>
      </c>
      <c r="L2590" s="17">
        <v>4.6982541636997055E-2</v>
      </c>
      <c r="M2590" s="17">
        <v>1.1599989999999991</v>
      </c>
    </row>
    <row r="2591" spans="9:13">
      <c r="I2591" s="1">
        <v>43914</v>
      </c>
      <c r="J2591" t="s">
        <v>72</v>
      </c>
      <c r="K2591" s="17">
        <v>28.09</v>
      </c>
      <c r="L2591" s="17">
        <v>4.9308927904370574E-2</v>
      </c>
      <c r="M2591" s="17">
        <v>1.3200000000000003</v>
      </c>
    </row>
    <row r="2592" spans="9:13">
      <c r="I2592" s="1">
        <v>43914</v>
      </c>
      <c r="J2592" t="s">
        <v>40</v>
      </c>
      <c r="K2592" s="17">
        <v>27.67</v>
      </c>
      <c r="L2592" s="17">
        <v>5.0493545937737354E-2</v>
      </c>
      <c r="M2592" s="17">
        <v>1.3300000000000018</v>
      </c>
    </row>
    <row r="2593" spans="9:13">
      <c r="I2593" s="1">
        <v>43914</v>
      </c>
      <c r="J2593" t="s">
        <v>46</v>
      </c>
      <c r="K2593" s="17">
        <v>185.75</v>
      </c>
      <c r="L2593" s="17">
        <v>5.3362845715387311E-2</v>
      </c>
      <c r="M2593" s="17">
        <v>9.4100040000000149</v>
      </c>
    </row>
    <row r="2594" spans="9:13">
      <c r="I2594" s="1">
        <v>43914</v>
      </c>
      <c r="J2594" t="s">
        <v>48</v>
      </c>
      <c r="K2594" s="17">
        <v>96.43</v>
      </c>
      <c r="L2594" s="17">
        <v>5.7114656247372886E-2</v>
      </c>
      <c r="M2594" s="17">
        <v>5.2099990000000105</v>
      </c>
    </row>
    <row r="2595" spans="9:13">
      <c r="I2595" s="1">
        <v>43914</v>
      </c>
      <c r="J2595" t="s">
        <v>74</v>
      </c>
      <c r="K2595" s="17">
        <v>37.369999</v>
      </c>
      <c r="L2595" s="17">
        <v>7.1694868703609652E-2</v>
      </c>
      <c r="M2595" s="17">
        <v>2.5</v>
      </c>
    </row>
    <row r="2596" spans="9:13">
      <c r="I2596" s="1">
        <v>43914</v>
      </c>
      <c r="J2596" t="s">
        <v>42</v>
      </c>
      <c r="K2596" s="17">
        <v>1130.01001</v>
      </c>
      <c r="L2596" s="17">
        <v>7.1983535844803118E-2</v>
      </c>
      <c r="M2596" s="17">
        <v>75.880004999999983</v>
      </c>
    </row>
    <row r="2597" spans="9:13">
      <c r="I2597" s="1">
        <v>43914</v>
      </c>
      <c r="J2597" t="s">
        <v>50</v>
      </c>
      <c r="K2597" s="17">
        <v>105.970001</v>
      </c>
      <c r="L2597" s="17">
        <v>7.7807170463791736E-2</v>
      </c>
      <c r="M2597" s="17">
        <v>7.6500010000000032</v>
      </c>
    </row>
    <row r="2598" spans="9:13">
      <c r="I2598" s="1">
        <v>43914</v>
      </c>
      <c r="J2598" t="s">
        <v>62</v>
      </c>
      <c r="K2598" s="17">
        <v>47.84</v>
      </c>
      <c r="L2598" s="17">
        <v>8.2597897320613275E-2</v>
      </c>
      <c r="M2598" s="17">
        <v>3.6500010000000032</v>
      </c>
    </row>
    <row r="2599" spans="9:13">
      <c r="I2599" s="1">
        <v>43914</v>
      </c>
      <c r="J2599" t="s">
        <v>44</v>
      </c>
      <c r="K2599" s="17">
        <v>160.979996</v>
      </c>
      <c r="L2599" s="17">
        <v>8.6968193640721336E-2</v>
      </c>
      <c r="M2599" s="17">
        <v>12.879989999999992</v>
      </c>
    </row>
    <row r="2600" spans="9:13">
      <c r="I2600" s="1">
        <v>43914</v>
      </c>
      <c r="J2600" t="s">
        <v>60</v>
      </c>
      <c r="K2600" s="17">
        <v>148.33999599999999</v>
      </c>
      <c r="L2600" s="17">
        <v>9.0895722632614182E-2</v>
      </c>
      <c r="M2600" s="17">
        <v>12.359999999999985</v>
      </c>
    </row>
    <row r="2601" spans="9:13">
      <c r="I2601" s="1">
        <v>43914</v>
      </c>
      <c r="J2601" t="s">
        <v>52</v>
      </c>
      <c r="K2601" s="17">
        <v>153.63999899999999</v>
      </c>
      <c r="L2601" s="17">
        <v>9.3367453932039379E-2</v>
      </c>
      <c r="M2601" s="17">
        <v>13.119994999999989</v>
      </c>
    </row>
    <row r="2602" spans="9:13">
      <c r="I2602" s="1">
        <v>43914</v>
      </c>
      <c r="J2602" t="s">
        <v>58</v>
      </c>
      <c r="K2602" s="17">
        <v>61.720001000000003</v>
      </c>
      <c r="L2602" s="17">
        <v>0.10032539288363686</v>
      </c>
      <c r="M2602" s="17">
        <v>5.6275020000000069</v>
      </c>
    </row>
    <row r="2603" spans="9:13">
      <c r="I2603" s="1">
        <v>43914</v>
      </c>
      <c r="J2603" t="s">
        <v>64</v>
      </c>
      <c r="K2603" s="17">
        <v>105.480003</v>
      </c>
      <c r="L2603" s="17">
        <v>0.11301051323236817</v>
      </c>
      <c r="M2603" s="17">
        <v>10.710005999999993</v>
      </c>
    </row>
    <row r="2604" spans="9:13">
      <c r="I2604" s="1">
        <v>43914</v>
      </c>
      <c r="J2604" t="s">
        <v>56</v>
      </c>
      <c r="K2604" s="17">
        <v>97.290001000000004</v>
      </c>
      <c r="L2604" s="17">
        <v>0.14109780339906636</v>
      </c>
      <c r="M2604" s="17">
        <v>12.029999000000004</v>
      </c>
    </row>
    <row r="2605" spans="9:13">
      <c r="I2605" s="1">
        <v>43913</v>
      </c>
      <c r="J2605" t="s">
        <v>72</v>
      </c>
      <c r="K2605" s="17">
        <v>26.77</v>
      </c>
      <c r="L2605" s="17">
        <v>-5.9050999681862955E-2</v>
      </c>
      <c r="M2605" s="17">
        <v>-1.6800010000000007</v>
      </c>
    </row>
    <row r="2606" spans="9:13">
      <c r="I2606" s="1">
        <v>43913</v>
      </c>
      <c r="J2606" t="s">
        <v>40</v>
      </c>
      <c r="K2606" s="17">
        <v>26.34</v>
      </c>
      <c r="L2606" s="17">
        <v>-4.496011602610582E-2</v>
      </c>
      <c r="M2606" s="17">
        <v>-1.2399999999999984</v>
      </c>
    </row>
    <row r="2607" spans="9:13">
      <c r="I2607" s="1">
        <v>43913</v>
      </c>
      <c r="J2607" t="s">
        <v>62</v>
      </c>
      <c r="K2607" s="17">
        <v>44.189999</v>
      </c>
      <c r="L2607" s="17">
        <v>-3.1982539672177894E-2</v>
      </c>
      <c r="M2607" s="17">
        <v>-1.4600030000000004</v>
      </c>
    </row>
    <row r="2608" spans="9:13">
      <c r="I2608" s="1">
        <v>43913</v>
      </c>
      <c r="J2608" t="s">
        <v>70</v>
      </c>
      <c r="K2608" s="17">
        <v>50.310001</v>
      </c>
      <c r="L2608" s="17">
        <v>-2.8764440709738236E-2</v>
      </c>
      <c r="M2608" s="17">
        <v>-1.4899979999999999</v>
      </c>
    </row>
    <row r="2609" spans="9:13">
      <c r="I2609" s="1">
        <v>43913</v>
      </c>
      <c r="J2609" t="s">
        <v>46</v>
      </c>
      <c r="K2609" s="17">
        <v>176.33999599999999</v>
      </c>
      <c r="L2609" s="17">
        <v>-2.7358008372454459E-2</v>
      </c>
      <c r="M2609" s="17">
        <v>-4.9600070000000187</v>
      </c>
    </row>
    <row r="2610" spans="9:13">
      <c r="I2610" s="1">
        <v>43913</v>
      </c>
      <c r="J2610" t="s">
        <v>58</v>
      </c>
      <c r="K2610" s="17">
        <v>56.092498999999997</v>
      </c>
      <c r="L2610" s="17">
        <v>-2.124414550263231E-2</v>
      </c>
      <c r="M2610" s="17">
        <v>-1.2175020000000032</v>
      </c>
    </row>
    <row r="2611" spans="9:13">
      <c r="I2611" s="1">
        <v>43913</v>
      </c>
      <c r="J2611" t="s">
        <v>76</v>
      </c>
      <c r="K2611" s="17">
        <v>110.199997</v>
      </c>
      <c r="L2611" s="17">
        <v>-2.0618557250761456E-2</v>
      </c>
      <c r="M2611" s="17">
        <v>-2.3200000000000074</v>
      </c>
    </row>
    <row r="2612" spans="9:13">
      <c r="I2612" s="1">
        <v>43913</v>
      </c>
      <c r="J2612" t="s">
        <v>56</v>
      </c>
      <c r="K2612" s="17">
        <v>85.260002</v>
      </c>
      <c r="L2612" s="17">
        <v>-1.6382071988924857E-2</v>
      </c>
      <c r="M2612" s="17">
        <v>-1.4199980000000068</v>
      </c>
    </row>
    <row r="2613" spans="9:13">
      <c r="I2613" s="1">
        <v>43913</v>
      </c>
      <c r="J2613" t="s">
        <v>42</v>
      </c>
      <c r="K2613" s="17">
        <v>1054.130005</v>
      </c>
      <c r="L2613" s="17">
        <v>-1.3180888134406788E-2</v>
      </c>
      <c r="M2613" s="17">
        <v>-14.079956000000038</v>
      </c>
    </row>
    <row r="2614" spans="9:13">
      <c r="I2614" s="1">
        <v>43913</v>
      </c>
      <c r="J2614" t="s">
        <v>44</v>
      </c>
      <c r="K2614" s="17">
        <v>148.10000600000001</v>
      </c>
      <c r="L2614" s="17">
        <v>-1.0886195442094264E-2</v>
      </c>
      <c r="M2614" s="17">
        <v>-1.6299899999999923</v>
      </c>
    </row>
    <row r="2615" spans="9:13">
      <c r="I2615" s="1">
        <v>43913</v>
      </c>
      <c r="J2615" t="s">
        <v>60</v>
      </c>
      <c r="K2615" s="17">
        <v>135.979996</v>
      </c>
      <c r="L2615" s="17">
        <v>-9.974590026592409E-3</v>
      </c>
      <c r="M2615" s="17">
        <v>-1.3700100000000077</v>
      </c>
    </row>
    <row r="2616" spans="9:13">
      <c r="I2616" s="1">
        <v>43913</v>
      </c>
      <c r="J2616" t="s">
        <v>64</v>
      </c>
      <c r="K2616" s="17">
        <v>94.769997000000004</v>
      </c>
      <c r="L2616" s="17">
        <v>-6.4996541199250826E-3</v>
      </c>
      <c r="M2616" s="17">
        <v>-0.6200019999999995</v>
      </c>
    </row>
    <row r="2617" spans="9:13">
      <c r="I2617" s="1">
        <v>43913</v>
      </c>
      <c r="J2617" t="s">
        <v>68</v>
      </c>
      <c r="K2617" s="17">
        <v>118.5</v>
      </c>
      <c r="L2617" s="17">
        <v>8.445776884361823E-4</v>
      </c>
      <c r="M2617" s="17">
        <v>9.9997999999999365E-2</v>
      </c>
    </row>
    <row r="2618" spans="9:13">
      <c r="I2618" s="1">
        <v>43913</v>
      </c>
      <c r="J2618" t="s">
        <v>66</v>
      </c>
      <c r="K2618" s="17">
        <v>11.19</v>
      </c>
      <c r="L2618" s="17">
        <v>4.9393803322855603E-3</v>
      </c>
      <c r="M2618" s="17">
        <v>5.4999999999999716E-2</v>
      </c>
    </row>
    <row r="2619" spans="9:13">
      <c r="I2619" s="1">
        <v>43913</v>
      </c>
      <c r="J2619" t="s">
        <v>52</v>
      </c>
      <c r="K2619" s="17">
        <v>140.520004</v>
      </c>
      <c r="L2619" s="17">
        <v>8.3961101515847257E-3</v>
      </c>
      <c r="M2619" s="17">
        <v>1.1699979999999925</v>
      </c>
    </row>
    <row r="2620" spans="9:13">
      <c r="I2620" s="1">
        <v>43913</v>
      </c>
      <c r="J2620" t="s">
        <v>74</v>
      </c>
      <c r="K2620" s="17">
        <v>34.869999</v>
      </c>
      <c r="L2620" s="17">
        <v>2.19812433171525E-2</v>
      </c>
      <c r="M2620" s="17">
        <v>0.75</v>
      </c>
    </row>
    <row r="2621" spans="9:13">
      <c r="I2621" s="1">
        <v>43913</v>
      </c>
      <c r="J2621" t="s">
        <v>48</v>
      </c>
      <c r="K2621" s="17">
        <v>91.220000999999996</v>
      </c>
      <c r="L2621" s="17">
        <v>2.8874316315167271E-2</v>
      </c>
      <c r="M2621" s="17">
        <v>2.5599969999999956</v>
      </c>
    </row>
    <row r="2622" spans="9:13">
      <c r="I2622" s="1">
        <v>43913</v>
      </c>
      <c r="J2622" t="s">
        <v>37</v>
      </c>
      <c r="K2622" s="17">
        <v>1902.8299559999998</v>
      </c>
      <c r="L2622" s="17">
        <v>3.0735224742562631E-2</v>
      </c>
      <c r="M2622" s="17">
        <v>56.739989999999807</v>
      </c>
    </row>
    <row r="2623" spans="9:13">
      <c r="I2623" s="1">
        <v>43913</v>
      </c>
      <c r="J2623" t="s">
        <v>54</v>
      </c>
      <c r="K2623" s="17">
        <v>24.690001000000002</v>
      </c>
      <c r="L2623" s="17">
        <v>3.0897702258968672E-2</v>
      </c>
      <c r="M2623" s="17">
        <v>0.74000000000000199</v>
      </c>
    </row>
    <row r="2624" spans="9:13">
      <c r="I2624" s="1">
        <v>43913</v>
      </c>
      <c r="J2624" t="s">
        <v>50</v>
      </c>
      <c r="K2624" s="17">
        <v>98.32</v>
      </c>
      <c r="L2624" s="17">
        <v>4.2629871390353923E-2</v>
      </c>
      <c r="M2624" s="17">
        <v>4.0199969999999894</v>
      </c>
    </row>
    <row r="2625" spans="9:13">
      <c r="I2625" s="1">
        <v>43910</v>
      </c>
      <c r="J2625" t="s">
        <v>72</v>
      </c>
      <c r="K2625" s="17">
        <v>28.450001</v>
      </c>
      <c r="L2625" s="17">
        <v>-8.6677335473515194E-2</v>
      </c>
      <c r="M2625" s="17">
        <v>-2.6999989999999983</v>
      </c>
    </row>
    <row r="2626" spans="9:13">
      <c r="I2626" s="1">
        <v>43910</v>
      </c>
      <c r="J2626" t="s">
        <v>56</v>
      </c>
      <c r="K2626" s="17">
        <v>86.68</v>
      </c>
      <c r="L2626" s="17">
        <v>-7.4821238663224696E-2</v>
      </c>
      <c r="M2626" s="17">
        <v>-7.0100020000000001</v>
      </c>
    </row>
    <row r="2627" spans="9:13">
      <c r="I2627" s="1">
        <v>43910</v>
      </c>
      <c r="J2627" t="s">
        <v>40</v>
      </c>
      <c r="K2627" s="17">
        <v>27.58</v>
      </c>
      <c r="L2627" s="17">
        <v>-6.8243243243243351E-2</v>
      </c>
      <c r="M2627" s="17">
        <v>-2.0200000000000031</v>
      </c>
    </row>
    <row r="2628" spans="9:13">
      <c r="I2628" s="1">
        <v>43910</v>
      </c>
      <c r="J2628" t="s">
        <v>58</v>
      </c>
      <c r="K2628" s="17">
        <v>57.310001</v>
      </c>
      <c r="L2628" s="17">
        <v>-6.3485562545959648E-2</v>
      </c>
      <c r="M2628" s="17">
        <v>-3.8849990000000005</v>
      </c>
    </row>
    <row r="2629" spans="9:13">
      <c r="I2629" s="1">
        <v>43910</v>
      </c>
      <c r="J2629" t="s">
        <v>64</v>
      </c>
      <c r="K2629" s="17">
        <v>95.389999000000003</v>
      </c>
      <c r="L2629" s="17">
        <v>-4.933224234930203E-2</v>
      </c>
      <c r="M2629" s="17">
        <v>-4.9499969999999962</v>
      </c>
    </row>
    <row r="2630" spans="9:13">
      <c r="I2630" s="1">
        <v>43910</v>
      </c>
      <c r="J2630" t="s">
        <v>42</v>
      </c>
      <c r="K2630" s="17">
        <v>1068.209961</v>
      </c>
      <c r="L2630" s="17">
        <v>-3.9094408664303221E-2</v>
      </c>
      <c r="M2630" s="17">
        <v>-43.460082999999941</v>
      </c>
    </row>
    <row r="2631" spans="9:13">
      <c r="I2631" s="1">
        <v>43910</v>
      </c>
      <c r="J2631" t="s">
        <v>60</v>
      </c>
      <c r="K2631" s="17">
        <v>137.35000600000001</v>
      </c>
      <c r="L2631" s="17">
        <v>-3.7558690610953516E-2</v>
      </c>
      <c r="M2631" s="17">
        <v>-5.3600010000000111</v>
      </c>
    </row>
    <row r="2632" spans="9:13">
      <c r="I2632" s="1">
        <v>43910</v>
      </c>
      <c r="J2632" t="s">
        <v>70</v>
      </c>
      <c r="K2632" s="17">
        <v>51.799999</v>
      </c>
      <c r="L2632" s="17">
        <v>-3.39425593797568E-2</v>
      </c>
      <c r="M2632" s="17">
        <v>-1.8200000000000003</v>
      </c>
    </row>
    <row r="2633" spans="9:13">
      <c r="I2633" s="1">
        <v>43910</v>
      </c>
      <c r="J2633" t="s">
        <v>76</v>
      </c>
      <c r="K2633" s="17">
        <v>112.519997</v>
      </c>
      <c r="L2633" s="17">
        <v>-3.0000025862068933E-2</v>
      </c>
      <c r="M2633" s="17">
        <v>-3.4800029999999964</v>
      </c>
    </row>
    <row r="2634" spans="9:13">
      <c r="I2634" s="1">
        <v>43910</v>
      </c>
      <c r="J2634" t="s">
        <v>44</v>
      </c>
      <c r="K2634" s="17">
        <v>149.729996</v>
      </c>
      <c r="L2634" s="17">
        <v>-2.2203414673695146E-2</v>
      </c>
      <c r="M2634" s="17">
        <v>-3.4000090000000114</v>
      </c>
    </row>
    <row r="2635" spans="9:13">
      <c r="I2635" s="1">
        <v>43910</v>
      </c>
      <c r="J2635" t="s">
        <v>37</v>
      </c>
      <c r="K2635" s="17">
        <v>1846.089966</v>
      </c>
      <c r="L2635" s="17">
        <v>-1.8522798296464419E-2</v>
      </c>
      <c r="M2635" s="17">
        <v>-34.840087999999923</v>
      </c>
    </row>
    <row r="2636" spans="9:13">
      <c r="I2636" s="1">
        <v>43910</v>
      </c>
      <c r="J2636" t="s">
        <v>48</v>
      </c>
      <c r="K2636" s="17">
        <v>88.660004000000001</v>
      </c>
      <c r="L2636" s="17">
        <v>-1.07118831495687E-2</v>
      </c>
      <c r="M2636" s="17">
        <v>-0.95999899999999627</v>
      </c>
    </row>
    <row r="2637" spans="9:13">
      <c r="I2637" s="1">
        <v>43910</v>
      </c>
      <c r="J2637" t="s">
        <v>54</v>
      </c>
      <c r="K2637" s="17">
        <v>23.950001</v>
      </c>
      <c r="L2637" s="17">
        <v>-7.4595112913182328E-3</v>
      </c>
      <c r="M2637" s="17">
        <v>-0.17999799999999766</v>
      </c>
    </row>
    <row r="2638" spans="9:13">
      <c r="I2638" s="1">
        <v>43910</v>
      </c>
      <c r="J2638" t="s">
        <v>68</v>
      </c>
      <c r="K2638" s="17">
        <v>118.400002</v>
      </c>
      <c r="L2638" s="17">
        <v>-8.4386497890294823E-4</v>
      </c>
      <c r="M2638" s="17">
        <v>-9.9997999999999365E-2</v>
      </c>
    </row>
    <row r="2639" spans="9:13">
      <c r="I2639" s="1">
        <v>43910</v>
      </c>
      <c r="J2639" t="s">
        <v>52</v>
      </c>
      <c r="K2639" s="17">
        <v>139.35000600000001</v>
      </c>
      <c r="L2639" s="17">
        <v>-7.8876376365025636E-4</v>
      </c>
      <c r="M2639" s="17">
        <v>-0.11000100000001112</v>
      </c>
    </row>
    <row r="2640" spans="9:13">
      <c r="I2640" s="1">
        <v>43910</v>
      </c>
      <c r="J2640" t="s">
        <v>50</v>
      </c>
      <c r="K2640" s="17">
        <v>94.300003000000004</v>
      </c>
      <c r="L2640" s="17">
        <v>1.8060767599939556E-3</v>
      </c>
      <c r="M2640" s="17">
        <v>0.17000600000000077</v>
      </c>
    </row>
    <row r="2641" spans="9:13">
      <c r="I2641" s="1">
        <v>43910</v>
      </c>
      <c r="J2641" t="s">
        <v>46</v>
      </c>
      <c r="K2641" s="17">
        <v>181.300003</v>
      </c>
      <c r="L2641" s="17">
        <v>2.3219703029087849E-3</v>
      </c>
      <c r="M2641" s="17">
        <v>0.41999799999999254</v>
      </c>
    </row>
    <row r="2642" spans="9:13">
      <c r="I2642" s="1">
        <v>43910</v>
      </c>
      <c r="J2642" t="s">
        <v>62</v>
      </c>
      <c r="K2642" s="17">
        <v>45.650002000000001</v>
      </c>
      <c r="L2642" s="17">
        <v>1.286891502107833E-2</v>
      </c>
      <c r="M2642" s="17">
        <v>0.58000200000000035</v>
      </c>
    </row>
    <row r="2643" spans="9:13">
      <c r="I2643" s="1">
        <v>43910</v>
      </c>
      <c r="J2643" t="s">
        <v>66</v>
      </c>
      <c r="K2643" s="17">
        <v>11.135</v>
      </c>
      <c r="L2643" s="17">
        <v>1.8289894833104645E-2</v>
      </c>
      <c r="M2643" s="17">
        <v>0.19999999999999929</v>
      </c>
    </row>
    <row r="2644" spans="9:13">
      <c r="I2644" s="1">
        <v>43910</v>
      </c>
      <c r="J2644" t="s">
        <v>74</v>
      </c>
      <c r="K2644" s="17">
        <v>34.119999</v>
      </c>
      <c r="L2644" s="17">
        <v>9.0095849523829069E-2</v>
      </c>
      <c r="M2644" s="17">
        <v>2.8200000000000003</v>
      </c>
    </row>
    <row r="2645" spans="9:13">
      <c r="I2645" s="1">
        <v>43909</v>
      </c>
      <c r="J2645" t="s">
        <v>40</v>
      </c>
      <c r="K2645" s="17">
        <v>29.6</v>
      </c>
      <c r="L2645" s="17">
        <v>-5.4313068827893517E-2</v>
      </c>
      <c r="M2645" s="17">
        <v>-1.6999989999999983</v>
      </c>
    </row>
    <row r="2646" spans="9:13">
      <c r="I2646" s="1">
        <v>43909</v>
      </c>
      <c r="J2646" t="s">
        <v>72</v>
      </c>
      <c r="K2646" s="17">
        <v>31.15</v>
      </c>
      <c r="L2646" s="17">
        <v>-5.1750322785407803E-2</v>
      </c>
      <c r="M2646" s="17">
        <v>-1.6999980000000008</v>
      </c>
    </row>
    <row r="2647" spans="9:13">
      <c r="I2647" s="1">
        <v>43909</v>
      </c>
      <c r="J2647" t="s">
        <v>62</v>
      </c>
      <c r="K2647" s="17">
        <v>45.07</v>
      </c>
      <c r="L2647" s="17">
        <v>-4.6541146604611859E-2</v>
      </c>
      <c r="M2647" s="17">
        <v>-2.2000000000000028</v>
      </c>
    </row>
    <row r="2648" spans="9:13">
      <c r="I2648" s="1">
        <v>43909</v>
      </c>
      <c r="J2648" t="s">
        <v>64</v>
      </c>
      <c r="K2648" s="17">
        <v>100.339996</v>
      </c>
      <c r="L2648" s="17">
        <v>-3.0999583843565937E-2</v>
      </c>
      <c r="M2648" s="17">
        <v>-3.2100070000000045</v>
      </c>
    </row>
    <row r="2649" spans="9:13">
      <c r="I2649" s="1">
        <v>43909</v>
      </c>
      <c r="J2649" t="s">
        <v>68</v>
      </c>
      <c r="K2649" s="17">
        <v>118.5</v>
      </c>
      <c r="L2649" s="17">
        <v>-2.9881309375664199E-2</v>
      </c>
      <c r="M2649" s="17">
        <v>-3.6500020000000006</v>
      </c>
    </row>
    <row r="2650" spans="9:13">
      <c r="I2650" s="1">
        <v>43909</v>
      </c>
      <c r="J2650" t="s">
        <v>50</v>
      </c>
      <c r="K2650" s="17">
        <v>94.129997000000003</v>
      </c>
      <c r="L2650" s="17">
        <v>-2.9087159229102332E-2</v>
      </c>
      <c r="M2650" s="17">
        <v>-2.8199999999999932</v>
      </c>
    </row>
    <row r="2651" spans="9:13">
      <c r="I2651" s="1">
        <v>43909</v>
      </c>
      <c r="J2651" t="s">
        <v>70</v>
      </c>
      <c r="K2651" s="17">
        <v>53.619999</v>
      </c>
      <c r="L2651" s="17">
        <v>-1.2886616347569962E-2</v>
      </c>
      <c r="M2651" s="17">
        <v>-0.70000100000000032</v>
      </c>
    </row>
    <row r="2652" spans="9:13">
      <c r="I2652" s="1">
        <v>43909</v>
      </c>
      <c r="J2652" t="s">
        <v>58</v>
      </c>
      <c r="K2652" s="17">
        <v>61.195</v>
      </c>
      <c r="L2652" s="17">
        <v>-7.6620586208293933E-3</v>
      </c>
      <c r="M2652" s="17">
        <v>-0.47249999999999659</v>
      </c>
    </row>
    <row r="2653" spans="9:13">
      <c r="I2653" s="1">
        <v>43909</v>
      </c>
      <c r="J2653" t="s">
        <v>74</v>
      </c>
      <c r="K2653" s="17">
        <v>31.299999</v>
      </c>
      <c r="L2653" s="17">
        <v>-3.1938678758814434E-4</v>
      </c>
      <c r="M2653" s="17">
        <v>-9.9999999999980105E-3</v>
      </c>
    </row>
    <row r="2654" spans="9:13">
      <c r="I2654" s="1">
        <v>43909</v>
      </c>
      <c r="J2654" t="s">
        <v>46</v>
      </c>
      <c r="K2654" s="17">
        <v>180.88000500000001</v>
      </c>
      <c r="L2654" s="17">
        <v>4.8889166666667289E-3</v>
      </c>
      <c r="M2654" s="17">
        <v>0.88000500000001125</v>
      </c>
    </row>
    <row r="2655" spans="9:13">
      <c r="I2655" s="1">
        <v>43909</v>
      </c>
      <c r="J2655" t="s">
        <v>60</v>
      </c>
      <c r="K2655" s="17">
        <v>142.71000700000002</v>
      </c>
      <c r="L2655" s="17">
        <v>1.6453084748707512E-2</v>
      </c>
      <c r="M2655" s="17">
        <v>2.3100130000000263</v>
      </c>
    </row>
    <row r="2656" spans="9:13">
      <c r="I2656" s="1">
        <v>43909</v>
      </c>
      <c r="J2656" t="s">
        <v>42</v>
      </c>
      <c r="K2656" s="17">
        <v>1111.670044</v>
      </c>
      <c r="L2656" s="17">
        <v>1.8768595851636309E-2</v>
      </c>
      <c r="M2656" s="17">
        <v>20.480102999999872</v>
      </c>
    </row>
    <row r="2657" spans="9:13">
      <c r="I2657" s="1">
        <v>43909</v>
      </c>
      <c r="J2657" t="s">
        <v>56</v>
      </c>
      <c r="K2657" s="17">
        <v>93.690002000000007</v>
      </c>
      <c r="L2657" s="17">
        <v>2.4382276671575415E-2</v>
      </c>
      <c r="M2657" s="17">
        <v>2.2300030000000106</v>
      </c>
    </row>
    <row r="2658" spans="9:13">
      <c r="I2658" s="1">
        <v>43909</v>
      </c>
      <c r="J2658" t="s">
        <v>37</v>
      </c>
      <c r="K2658" s="17">
        <v>1880.9300539999999</v>
      </c>
      <c r="L2658" s="17">
        <v>2.7830630601092858E-2</v>
      </c>
      <c r="M2658" s="17">
        <v>50.930053999999927</v>
      </c>
    </row>
    <row r="2659" spans="9:13">
      <c r="I2659" s="1">
        <v>43909</v>
      </c>
      <c r="J2659" t="s">
        <v>44</v>
      </c>
      <c r="K2659" s="17">
        <v>153.13000500000001</v>
      </c>
      <c r="L2659" s="17">
        <v>4.1984197782461943E-2</v>
      </c>
      <c r="M2659" s="17">
        <v>6.1699979999999925</v>
      </c>
    </row>
    <row r="2660" spans="9:13">
      <c r="I2660" s="1">
        <v>43909</v>
      </c>
      <c r="J2660" t="s">
        <v>66</v>
      </c>
      <c r="K2660" s="17">
        <v>10.935</v>
      </c>
      <c r="L2660" s="17">
        <v>4.2918454935622422E-2</v>
      </c>
      <c r="M2660" s="17">
        <v>0.45000000000000107</v>
      </c>
    </row>
    <row r="2661" spans="9:13">
      <c r="I2661" s="1">
        <v>43909</v>
      </c>
      <c r="J2661" t="s">
        <v>52</v>
      </c>
      <c r="K2661" s="17">
        <v>139.46000700000002</v>
      </c>
      <c r="L2661" s="17">
        <v>5.4597714209100506E-2</v>
      </c>
      <c r="M2661" s="17">
        <v>7.2200020000000222</v>
      </c>
    </row>
    <row r="2662" spans="9:13">
      <c r="I2662" s="1">
        <v>43909</v>
      </c>
      <c r="J2662" t="s">
        <v>48</v>
      </c>
      <c r="K2662" s="17">
        <v>89.620002999999997</v>
      </c>
      <c r="L2662" s="17">
        <v>7.1753166524043302E-2</v>
      </c>
      <c r="M2662" s="17">
        <v>6</v>
      </c>
    </row>
    <row r="2663" spans="9:13">
      <c r="I2663" s="1">
        <v>43909</v>
      </c>
      <c r="J2663" t="s">
        <v>76</v>
      </c>
      <c r="K2663" s="17">
        <v>116</v>
      </c>
      <c r="L2663" s="17">
        <v>8.0275686727761753E-2</v>
      </c>
      <c r="M2663" s="17">
        <v>8.620002999999997</v>
      </c>
    </row>
    <row r="2664" spans="9:13">
      <c r="I2664" s="1">
        <v>43909</v>
      </c>
      <c r="J2664" t="s">
        <v>54</v>
      </c>
      <c r="K2664" s="17">
        <v>24.129998999999998</v>
      </c>
      <c r="L2664" s="17">
        <v>9.6818136363636273E-2</v>
      </c>
      <c r="M2664" s="17">
        <v>2.129998999999998</v>
      </c>
    </row>
    <row r="2665" spans="9:13">
      <c r="I2665" s="1">
        <v>43908</v>
      </c>
      <c r="J2665" t="s">
        <v>54</v>
      </c>
      <c r="K2665" s="17">
        <v>22</v>
      </c>
      <c r="L2665" s="17">
        <v>-0.10130718954248367</v>
      </c>
      <c r="M2665" s="17">
        <v>-2.4800000000000004</v>
      </c>
    </row>
    <row r="2666" spans="9:13">
      <c r="I2666" s="1">
        <v>43908</v>
      </c>
      <c r="J2666" t="s">
        <v>48</v>
      </c>
      <c r="K2666" s="17">
        <v>83.620002999999997</v>
      </c>
      <c r="L2666" s="17">
        <v>-8.2409681194217599E-2</v>
      </c>
      <c r="M2666" s="17">
        <v>-7.5099940000000061</v>
      </c>
    </row>
    <row r="2667" spans="9:13">
      <c r="I2667" s="1">
        <v>43908</v>
      </c>
      <c r="J2667" t="s">
        <v>56</v>
      </c>
      <c r="K2667" s="17">
        <v>91.459998999999996</v>
      </c>
      <c r="L2667" s="17">
        <v>-6.5495083309642904E-2</v>
      </c>
      <c r="M2667" s="17">
        <v>-6.4100040000000007</v>
      </c>
    </row>
    <row r="2668" spans="9:13">
      <c r="I2668" s="1">
        <v>43908</v>
      </c>
      <c r="J2668" t="s">
        <v>74</v>
      </c>
      <c r="K2668" s="17">
        <v>31.309998999999998</v>
      </c>
      <c r="L2668" s="17">
        <v>-6.1450897438522438E-2</v>
      </c>
      <c r="M2668" s="17">
        <v>-2.0500020000000063</v>
      </c>
    </row>
    <row r="2669" spans="9:13">
      <c r="I2669" s="1">
        <v>43908</v>
      </c>
      <c r="J2669" t="s">
        <v>40</v>
      </c>
      <c r="K2669" s="17">
        <v>31.299999</v>
      </c>
      <c r="L2669" s="17">
        <v>-5.9495194095408391E-2</v>
      </c>
      <c r="M2669" s="17">
        <v>-1.9799999999999969</v>
      </c>
    </row>
    <row r="2670" spans="9:13">
      <c r="I2670" s="1">
        <v>43908</v>
      </c>
      <c r="J2670" t="s">
        <v>50</v>
      </c>
      <c r="K2670" s="17">
        <v>96.949996999999996</v>
      </c>
      <c r="L2670" s="17">
        <v>-5.8372203364143394E-2</v>
      </c>
      <c r="M2670" s="17">
        <v>-6.0100020000000001</v>
      </c>
    </row>
    <row r="2671" spans="9:13">
      <c r="I2671" s="1">
        <v>43908</v>
      </c>
      <c r="J2671" t="s">
        <v>60</v>
      </c>
      <c r="K2671" s="17">
        <v>140.39999399999999</v>
      </c>
      <c r="L2671" s="17">
        <v>-4.209601354525426E-2</v>
      </c>
      <c r="M2671" s="17">
        <v>-6.1700130000000115</v>
      </c>
    </row>
    <row r="2672" spans="9:13">
      <c r="I2672" s="1">
        <v>43908</v>
      </c>
      <c r="J2672" t="s">
        <v>64</v>
      </c>
      <c r="K2672" s="17">
        <v>103.550003</v>
      </c>
      <c r="L2672" s="17">
        <v>-2.9067031803712454E-2</v>
      </c>
      <c r="M2672" s="17">
        <v>-3.0999989999999968</v>
      </c>
    </row>
    <row r="2673" spans="9:13">
      <c r="I2673" s="1">
        <v>43908</v>
      </c>
      <c r="J2673" t="s">
        <v>72</v>
      </c>
      <c r="K2673" s="17">
        <v>32.849997999999999</v>
      </c>
      <c r="L2673" s="17">
        <v>-2.6378303119247135E-2</v>
      </c>
      <c r="M2673" s="17">
        <v>-0.89000400000000468</v>
      </c>
    </row>
    <row r="2674" spans="9:13">
      <c r="I2674" s="1">
        <v>43908</v>
      </c>
      <c r="J2674" t="s">
        <v>46</v>
      </c>
      <c r="K2674" s="17">
        <v>180</v>
      </c>
      <c r="L2674" s="17">
        <v>-2.6026719615028657E-2</v>
      </c>
      <c r="M2674" s="17">
        <v>-4.8099980000000073</v>
      </c>
    </row>
    <row r="2675" spans="9:13">
      <c r="I2675" s="1">
        <v>43908</v>
      </c>
      <c r="J2675" t="s">
        <v>58</v>
      </c>
      <c r="K2675" s="17">
        <v>61.667499999999997</v>
      </c>
      <c r="L2675" s="17">
        <v>-2.4479949379103163E-2</v>
      </c>
      <c r="M2675" s="17">
        <v>-1.5475000000000065</v>
      </c>
    </row>
    <row r="2676" spans="9:13">
      <c r="I2676" s="1">
        <v>43908</v>
      </c>
      <c r="J2676" t="s">
        <v>42</v>
      </c>
      <c r="K2676" s="17">
        <v>1091.1899410000001</v>
      </c>
      <c r="L2676" s="17">
        <v>-2.4032803769086095E-2</v>
      </c>
      <c r="M2676" s="17">
        <v>-26.87011799999982</v>
      </c>
    </row>
    <row r="2677" spans="9:13">
      <c r="I2677" s="1">
        <v>43908</v>
      </c>
      <c r="J2677" t="s">
        <v>52</v>
      </c>
      <c r="K2677" s="17">
        <v>132.240005</v>
      </c>
      <c r="L2677" s="17">
        <v>-2.3482447548108784E-2</v>
      </c>
      <c r="M2677" s="17">
        <v>-3.1799929999999961</v>
      </c>
    </row>
    <row r="2678" spans="9:13">
      <c r="I2678" s="1">
        <v>43908</v>
      </c>
      <c r="J2678" t="s">
        <v>44</v>
      </c>
      <c r="K2678" s="17">
        <v>146.96000700000002</v>
      </c>
      <c r="L2678" s="17">
        <v>-1.6463599470801584E-2</v>
      </c>
      <c r="M2678" s="17">
        <v>-2.4599909999999738</v>
      </c>
    </row>
    <row r="2679" spans="9:13">
      <c r="I2679" s="1">
        <v>43908</v>
      </c>
      <c r="J2679" t="s">
        <v>76</v>
      </c>
      <c r="K2679" s="17">
        <v>107.379997</v>
      </c>
      <c r="L2679" s="17">
        <v>-3.1563683331194297E-3</v>
      </c>
      <c r="M2679" s="17">
        <v>-0.34000399999999331</v>
      </c>
    </row>
    <row r="2680" spans="9:13">
      <c r="I2680" s="1">
        <v>43908</v>
      </c>
      <c r="J2680" t="s">
        <v>70</v>
      </c>
      <c r="K2680" s="17">
        <v>54.32</v>
      </c>
      <c r="L2680" s="17">
        <v>1.8410973698933526E-4</v>
      </c>
      <c r="M2680" s="17">
        <v>9.9990000000005352E-3</v>
      </c>
    </row>
    <row r="2681" spans="9:13">
      <c r="I2681" s="1">
        <v>43908</v>
      </c>
      <c r="J2681" t="s">
        <v>66</v>
      </c>
      <c r="K2681" s="17">
        <v>10.484999999999999</v>
      </c>
      <c r="L2681" s="17">
        <v>2.3900573613765369E-3</v>
      </c>
      <c r="M2681" s="17">
        <v>2.4999999999998579E-2</v>
      </c>
    </row>
    <row r="2682" spans="9:13">
      <c r="I2682" s="1">
        <v>43908</v>
      </c>
      <c r="J2682" t="s">
        <v>62</v>
      </c>
      <c r="K2682" s="17">
        <v>47.27</v>
      </c>
      <c r="L2682" s="17">
        <v>8.7494449690685896E-3</v>
      </c>
      <c r="M2682" s="17">
        <v>0.40999899999999911</v>
      </c>
    </row>
    <row r="2683" spans="9:13">
      <c r="I2683" s="1">
        <v>43908</v>
      </c>
      <c r="J2683" t="s">
        <v>37</v>
      </c>
      <c r="K2683" s="17">
        <v>1830</v>
      </c>
      <c r="L2683" s="17">
        <v>1.2257740959799091E-2</v>
      </c>
      <c r="M2683" s="17">
        <v>22.160033999999996</v>
      </c>
    </row>
    <row r="2684" spans="9:13">
      <c r="I2684" s="1">
        <v>43908</v>
      </c>
      <c r="J2684" t="s">
        <v>68</v>
      </c>
      <c r="K2684" s="17">
        <v>122.150002</v>
      </c>
      <c r="L2684" s="17">
        <v>2.7766125835357619E-2</v>
      </c>
      <c r="M2684" s="17">
        <v>3.3000040000000013</v>
      </c>
    </row>
    <row r="2685" spans="9:13">
      <c r="I2685" s="1">
        <v>43907</v>
      </c>
      <c r="J2685" t="s">
        <v>48</v>
      </c>
      <c r="K2685" s="17">
        <v>91.129997000000003</v>
      </c>
      <c r="L2685" s="17">
        <v>1.6168566012488807E-2</v>
      </c>
      <c r="M2685" s="17">
        <v>1.4499969999999962</v>
      </c>
    </row>
    <row r="2686" spans="9:13">
      <c r="I2686" s="1">
        <v>43907</v>
      </c>
      <c r="J2686" t="s">
        <v>54</v>
      </c>
      <c r="K2686" s="17">
        <v>24.48</v>
      </c>
      <c r="L2686" s="17">
        <v>1.8302786260283442E-2</v>
      </c>
      <c r="M2686" s="17">
        <v>0.43999900000000025</v>
      </c>
    </row>
    <row r="2687" spans="9:13">
      <c r="I2687" s="1">
        <v>43907</v>
      </c>
      <c r="J2687" t="s">
        <v>44</v>
      </c>
      <c r="K2687" s="17">
        <v>149.41999799999999</v>
      </c>
      <c r="L2687" s="17">
        <v>2.3354586102136289E-2</v>
      </c>
      <c r="M2687" s="17">
        <v>3.410002999999989</v>
      </c>
    </row>
    <row r="2688" spans="9:13">
      <c r="I2688" s="1">
        <v>43907</v>
      </c>
      <c r="J2688" t="s">
        <v>74</v>
      </c>
      <c r="K2688" s="17">
        <v>33.360001000000004</v>
      </c>
      <c r="L2688" s="17">
        <v>2.8994542195838642E-2</v>
      </c>
      <c r="M2688" s="17">
        <v>0.94000300000000436</v>
      </c>
    </row>
    <row r="2689" spans="9:13">
      <c r="I2689" s="1">
        <v>43907</v>
      </c>
      <c r="J2689" t="s">
        <v>40</v>
      </c>
      <c r="K2689" s="17">
        <v>33.279998999999997</v>
      </c>
      <c r="L2689" s="17">
        <v>3.2257969462904885E-2</v>
      </c>
      <c r="M2689" s="17">
        <v>1.0399969999999925</v>
      </c>
    </row>
    <row r="2690" spans="9:13">
      <c r="I2690" s="1">
        <v>43907</v>
      </c>
      <c r="J2690" t="s">
        <v>46</v>
      </c>
      <c r="K2690" s="17">
        <v>184.80999800000001</v>
      </c>
      <c r="L2690" s="17">
        <v>3.3323968689159558E-2</v>
      </c>
      <c r="M2690" s="17">
        <v>5.9599919999999997</v>
      </c>
    </row>
    <row r="2691" spans="9:13">
      <c r="I2691" s="1">
        <v>43907</v>
      </c>
      <c r="J2691" t="s">
        <v>42</v>
      </c>
      <c r="K2691" s="17">
        <v>1118.0600589999999</v>
      </c>
      <c r="L2691" s="17">
        <v>4.1994463187325172E-2</v>
      </c>
      <c r="M2691" s="17">
        <v>45.06005899999991</v>
      </c>
    </row>
    <row r="2692" spans="9:13">
      <c r="I2692" s="1">
        <v>43907</v>
      </c>
      <c r="J2692" t="s">
        <v>58</v>
      </c>
      <c r="K2692" s="17">
        <v>63.215000000000003</v>
      </c>
      <c r="L2692" s="17">
        <v>4.3970074101975162E-2</v>
      </c>
      <c r="M2692" s="17">
        <v>2.6624979999999994</v>
      </c>
    </row>
    <row r="2693" spans="9:13">
      <c r="I2693" s="1">
        <v>43907</v>
      </c>
      <c r="J2693" t="s">
        <v>56</v>
      </c>
      <c r="K2693" s="17">
        <v>97.870002999999997</v>
      </c>
      <c r="L2693" s="17">
        <v>5.5543593016138995E-2</v>
      </c>
      <c r="M2693" s="17">
        <v>5.1500020000000006</v>
      </c>
    </row>
    <row r="2694" spans="9:13">
      <c r="I2694" s="1">
        <v>43907</v>
      </c>
      <c r="J2694" t="s">
        <v>50</v>
      </c>
      <c r="K2694" s="17">
        <v>102.959999</v>
      </c>
      <c r="L2694" s="17">
        <v>5.610833021044883E-2</v>
      </c>
      <c r="M2694" s="17">
        <v>5.4700009999999963</v>
      </c>
    </row>
    <row r="2695" spans="9:13">
      <c r="I2695" s="1">
        <v>43907</v>
      </c>
      <c r="J2695" t="s">
        <v>72</v>
      </c>
      <c r="K2695" s="17">
        <v>33.740002000000004</v>
      </c>
      <c r="L2695" s="17">
        <v>6.0672840637310502E-2</v>
      </c>
      <c r="M2695" s="17">
        <v>1.9300030000000064</v>
      </c>
    </row>
    <row r="2696" spans="9:13">
      <c r="I2696" s="1">
        <v>43907</v>
      </c>
      <c r="J2696" t="s">
        <v>70</v>
      </c>
      <c r="K2696" s="17">
        <v>54.310001</v>
      </c>
      <c r="L2696" s="17">
        <v>6.5110783874846589E-2</v>
      </c>
      <c r="M2696" s="17">
        <v>3.3199989999999957</v>
      </c>
    </row>
    <row r="2697" spans="9:13">
      <c r="I2697" s="1">
        <v>43907</v>
      </c>
      <c r="J2697" t="s">
        <v>37</v>
      </c>
      <c r="K2697" s="17">
        <v>1807.839966</v>
      </c>
      <c r="L2697" s="17">
        <v>7.0266074838595996E-2</v>
      </c>
      <c r="M2697" s="17">
        <v>118.6899420000002</v>
      </c>
    </row>
    <row r="2698" spans="9:13">
      <c r="I2698" s="1">
        <v>43907</v>
      </c>
      <c r="J2698" t="s">
        <v>64</v>
      </c>
      <c r="K2698" s="17">
        <v>106.650002</v>
      </c>
      <c r="L2698" s="17">
        <v>7.6402905199779797E-2</v>
      </c>
      <c r="M2698" s="17">
        <v>7.5699999999999932</v>
      </c>
    </row>
    <row r="2699" spans="9:13">
      <c r="I2699" s="1">
        <v>43907</v>
      </c>
      <c r="J2699" t="s">
        <v>60</v>
      </c>
      <c r="K2699" s="17">
        <v>146.570007</v>
      </c>
      <c r="L2699" s="17">
        <v>8.2336502471370671E-2</v>
      </c>
      <c r="M2699" s="17">
        <v>11.150009000000011</v>
      </c>
    </row>
    <row r="2700" spans="9:13">
      <c r="I2700" s="1">
        <v>43907</v>
      </c>
      <c r="J2700" t="s">
        <v>52</v>
      </c>
      <c r="K2700" s="17">
        <v>135.41999799999999</v>
      </c>
      <c r="L2700" s="17">
        <v>8.9460939111964372E-2</v>
      </c>
      <c r="M2700" s="17">
        <v>11.119994999999989</v>
      </c>
    </row>
    <row r="2701" spans="9:13">
      <c r="I2701" s="1">
        <v>43907</v>
      </c>
      <c r="J2701" t="s">
        <v>62</v>
      </c>
      <c r="K2701" s="17">
        <v>46.860001000000004</v>
      </c>
      <c r="L2701" s="17">
        <v>9.6910110091055476E-2</v>
      </c>
      <c r="M2701" s="17">
        <v>4.1400000000000006</v>
      </c>
    </row>
    <row r="2702" spans="9:13">
      <c r="I2702" s="1">
        <v>43907</v>
      </c>
      <c r="J2702" t="s">
        <v>76</v>
      </c>
      <c r="K2702" s="17">
        <v>107.720001</v>
      </c>
      <c r="L2702" s="17">
        <v>9.8959439878374938E-2</v>
      </c>
      <c r="M2702" s="17">
        <v>9.7000039999999927</v>
      </c>
    </row>
    <row r="2703" spans="9:13">
      <c r="I2703" s="1">
        <v>43907</v>
      </c>
      <c r="J2703" t="s">
        <v>66</v>
      </c>
      <c r="K2703" s="17">
        <v>10.46</v>
      </c>
      <c r="L2703" s="17">
        <v>0.11252924909593721</v>
      </c>
      <c r="M2703" s="17">
        <v>1.0580000000000016</v>
      </c>
    </row>
    <row r="2704" spans="9:13">
      <c r="I2704" s="1">
        <v>43907</v>
      </c>
      <c r="J2704" t="s">
        <v>68</v>
      </c>
      <c r="K2704" s="17">
        <v>118.849998</v>
      </c>
      <c r="L2704" s="17">
        <v>0.19279405050977566</v>
      </c>
      <c r="M2704" s="17">
        <v>19.209998999999996</v>
      </c>
    </row>
    <row r="2705" spans="9:13">
      <c r="I2705" s="1">
        <v>43906</v>
      </c>
      <c r="J2705" t="s">
        <v>54</v>
      </c>
      <c r="K2705" s="17">
        <v>24.040001</v>
      </c>
      <c r="L2705" s="17">
        <v>-0.17924205601768331</v>
      </c>
      <c r="M2705" s="17">
        <v>-5.25</v>
      </c>
    </row>
    <row r="2706" spans="9:13">
      <c r="I2706" s="1">
        <v>43906</v>
      </c>
      <c r="J2706" t="s">
        <v>52</v>
      </c>
      <c r="K2706" s="17">
        <v>124.300003</v>
      </c>
      <c r="L2706" s="17">
        <v>-0.15888480280744893</v>
      </c>
      <c r="M2706" s="17">
        <v>-23.479996</v>
      </c>
    </row>
    <row r="2707" spans="9:13">
      <c r="I2707" s="1">
        <v>43906</v>
      </c>
      <c r="J2707" t="s">
        <v>56</v>
      </c>
      <c r="K2707" s="17">
        <v>92.720000999999996</v>
      </c>
      <c r="L2707" s="17">
        <v>-0.15823877152539684</v>
      </c>
      <c r="M2707" s="17">
        <v>-17.430001000000004</v>
      </c>
    </row>
    <row r="2708" spans="9:13">
      <c r="I2708" s="1">
        <v>43906</v>
      </c>
      <c r="J2708" t="s">
        <v>60</v>
      </c>
      <c r="K2708" s="17">
        <v>135.41999799999999</v>
      </c>
      <c r="L2708" s="17">
        <v>-0.14739031483485099</v>
      </c>
      <c r="M2708" s="17">
        <v>-23.410004000000015</v>
      </c>
    </row>
    <row r="2709" spans="9:13">
      <c r="I2709" s="1">
        <v>43906</v>
      </c>
      <c r="J2709" t="s">
        <v>44</v>
      </c>
      <c r="K2709" s="17">
        <v>146.009995</v>
      </c>
      <c r="L2709" s="17">
        <v>-0.14252997499723968</v>
      </c>
      <c r="M2709" s="17">
        <v>-24.270004</v>
      </c>
    </row>
    <row r="2710" spans="9:13">
      <c r="I2710" s="1">
        <v>43906</v>
      </c>
      <c r="J2710" t="s">
        <v>58</v>
      </c>
      <c r="K2710" s="17">
        <v>60.552502000000004</v>
      </c>
      <c r="L2710" s="17">
        <v>-0.1286469475123215</v>
      </c>
      <c r="M2710" s="17">
        <v>-8.9399980000000028</v>
      </c>
    </row>
    <row r="2711" spans="9:13">
      <c r="I2711" s="1">
        <v>43906</v>
      </c>
      <c r="J2711" t="s">
        <v>42</v>
      </c>
      <c r="K2711" s="17">
        <v>1073</v>
      </c>
      <c r="L2711" s="17">
        <v>-0.11634152015051803</v>
      </c>
      <c r="M2711" s="17">
        <v>-141.27001999999993</v>
      </c>
    </row>
    <row r="2712" spans="9:13">
      <c r="I2712" s="1">
        <v>43906</v>
      </c>
      <c r="J2712" t="s">
        <v>62</v>
      </c>
      <c r="K2712" s="17">
        <v>42.720001000000003</v>
      </c>
      <c r="L2712" s="17">
        <v>-0.10870016691007713</v>
      </c>
      <c r="M2712" s="17">
        <v>-5.2099989999999963</v>
      </c>
    </row>
    <row r="2713" spans="9:13">
      <c r="I2713" s="1">
        <v>43906</v>
      </c>
      <c r="J2713" t="s">
        <v>48</v>
      </c>
      <c r="K2713" s="17">
        <v>89.68</v>
      </c>
      <c r="L2713" s="17">
        <v>-0.10579320863702052</v>
      </c>
      <c r="M2713" s="17">
        <v>-10.610000999999997</v>
      </c>
    </row>
    <row r="2714" spans="9:13">
      <c r="I2714" s="1">
        <v>43906</v>
      </c>
      <c r="J2714" t="s">
        <v>50</v>
      </c>
      <c r="K2714" s="17">
        <v>97.489998</v>
      </c>
      <c r="L2714" s="17">
        <v>-0.10023073558340075</v>
      </c>
      <c r="M2714" s="17">
        <v>-10.86</v>
      </c>
    </row>
    <row r="2715" spans="9:13">
      <c r="I2715" s="1">
        <v>43906</v>
      </c>
      <c r="J2715" t="s">
        <v>64</v>
      </c>
      <c r="K2715" s="17">
        <v>99.080002000000007</v>
      </c>
      <c r="L2715" s="17">
        <v>-8.2167626183444809E-2</v>
      </c>
      <c r="M2715" s="17">
        <v>-8.8699949999999887</v>
      </c>
    </row>
    <row r="2716" spans="9:13">
      <c r="I2716" s="1">
        <v>43906</v>
      </c>
      <c r="J2716" t="s">
        <v>46</v>
      </c>
      <c r="K2716" s="17">
        <v>178.85000600000001</v>
      </c>
      <c r="L2716" s="17">
        <v>-7.8092752577319555E-2</v>
      </c>
      <c r="M2716" s="17">
        <v>-15.149993999999992</v>
      </c>
    </row>
    <row r="2717" spans="9:13">
      <c r="I2717" s="1">
        <v>43906</v>
      </c>
      <c r="J2717" t="s">
        <v>72</v>
      </c>
      <c r="K2717" s="17">
        <v>31.809998999999998</v>
      </c>
      <c r="L2717" s="17">
        <v>-7.7168608147124965E-2</v>
      </c>
      <c r="M2717" s="17">
        <v>-2.6600020000000058</v>
      </c>
    </row>
    <row r="2718" spans="9:13">
      <c r="I2718" s="1">
        <v>43906</v>
      </c>
      <c r="J2718" t="s">
        <v>68</v>
      </c>
      <c r="K2718" s="17">
        <v>99.639999000000003</v>
      </c>
      <c r="L2718" s="17">
        <v>-6.834967933659683E-2</v>
      </c>
      <c r="M2718" s="17">
        <v>-7.3099979999999931</v>
      </c>
    </row>
    <row r="2719" spans="9:13">
      <c r="I2719" s="1">
        <v>43906</v>
      </c>
      <c r="J2719" t="s">
        <v>76</v>
      </c>
      <c r="K2719" s="17">
        <v>98.019997000000004</v>
      </c>
      <c r="L2719" s="17">
        <v>-6.7009338797055659E-2</v>
      </c>
      <c r="M2719" s="17">
        <v>-7.0400009999999895</v>
      </c>
    </row>
    <row r="2720" spans="9:13">
      <c r="I2720" s="1">
        <v>43906</v>
      </c>
      <c r="J2720" t="s">
        <v>74</v>
      </c>
      <c r="K2720" s="17">
        <v>32.419998</v>
      </c>
      <c r="L2720" s="17">
        <v>-5.8926065052944426E-2</v>
      </c>
      <c r="M2720" s="17">
        <v>-2.0300030000000007</v>
      </c>
    </row>
    <row r="2721" spans="9:13">
      <c r="I2721" s="1">
        <v>43906</v>
      </c>
      <c r="J2721" t="s">
        <v>70</v>
      </c>
      <c r="K2721" s="17">
        <v>50.990002000000004</v>
      </c>
      <c r="L2721" s="17">
        <v>-5.8704008074727927E-2</v>
      </c>
      <c r="M2721" s="17">
        <v>-3.1799959999999956</v>
      </c>
    </row>
    <row r="2722" spans="9:13">
      <c r="I2722" s="1">
        <v>43906</v>
      </c>
      <c r="J2722" t="s">
        <v>37</v>
      </c>
      <c r="K2722" s="17">
        <v>1689.1500239999998</v>
      </c>
      <c r="L2722" s="17">
        <v>-5.3697465546218598E-2</v>
      </c>
      <c r="M2722" s="17">
        <v>-95.849976000000197</v>
      </c>
    </row>
    <row r="2723" spans="9:13">
      <c r="I2723" s="1">
        <v>43906</v>
      </c>
      <c r="J2723" t="s">
        <v>40</v>
      </c>
      <c r="K2723" s="17">
        <v>32.240002000000004</v>
      </c>
      <c r="L2723" s="17">
        <v>-5.1485728067918318E-2</v>
      </c>
      <c r="M2723" s="17">
        <v>-1.75</v>
      </c>
    </row>
    <row r="2724" spans="9:13">
      <c r="I2724" s="1">
        <v>43906</v>
      </c>
      <c r="J2724" t="s">
        <v>66</v>
      </c>
      <c r="K2724" s="17">
        <v>9.4019999999999992</v>
      </c>
      <c r="L2724" s="17">
        <v>-2.1440466278101717E-2</v>
      </c>
      <c r="M2724" s="17">
        <v>-0.20600000000000129</v>
      </c>
    </row>
    <row r="2725" spans="9:13">
      <c r="I2725" s="1">
        <v>43903</v>
      </c>
      <c r="J2725" t="s">
        <v>68</v>
      </c>
      <c r="K2725" s="17">
        <v>106.949997</v>
      </c>
      <c r="L2725" s="17">
        <v>-3.3001817956633261E-2</v>
      </c>
      <c r="M2725" s="17">
        <v>-3.6500010000000032</v>
      </c>
    </row>
    <row r="2726" spans="9:13">
      <c r="I2726" s="1">
        <v>43903</v>
      </c>
      <c r="J2726" t="s">
        <v>66</v>
      </c>
      <c r="K2726" s="17">
        <v>9.6080000000000005</v>
      </c>
      <c r="L2726" s="17">
        <v>-2.0811654526523327E-4</v>
      </c>
      <c r="M2726" s="17">
        <v>-1.9999999999988916E-3</v>
      </c>
    </row>
    <row r="2727" spans="9:13">
      <c r="I2727" s="1">
        <v>43903</v>
      </c>
      <c r="J2727" t="s">
        <v>76</v>
      </c>
      <c r="K2727" s="17">
        <v>105.05999799999999</v>
      </c>
      <c r="L2727" s="17">
        <v>1.0775408682404933E-2</v>
      </c>
      <c r="M2727" s="17">
        <v>1.1199959999999862</v>
      </c>
    </row>
    <row r="2728" spans="9:13">
      <c r="I2728" s="1">
        <v>43903</v>
      </c>
      <c r="J2728" t="s">
        <v>48</v>
      </c>
      <c r="K2728" s="17">
        <v>100.290001</v>
      </c>
      <c r="L2728" s="17">
        <v>1.3030313131313169E-2</v>
      </c>
      <c r="M2728" s="17">
        <v>1.2900010000000037</v>
      </c>
    </row>
    <row r="2729" spans="9:13">
      <c r="I2729" s="1">
        <v>43903</v>
      </c>
      <c r="J2729" t="s">
        <v>74</v>
      </c>
      <c r="K2729" s="17">
        <v>34.450001</v>
      </c>
      <c r="L2729" s="17">
        <v>1.6524107893895319E-2</v>
      </c>
      <c r="M2729" s="17">
        <v>0.56000200000000433</v>
      </c>
    </row>
    <row r="2730" spans="9:13">
      <c r="I2730" s="1">
        <v>43903</v>
      </c>
      <c r="J2730" t="s">
        <v>40</v>
      </c>
      <c r="K2730" s="17">
        <v>33.990002000000004</v>
      </c>
      <c r="L2730" s="17">
        <v>2.9064578536620832E-2</v>
      </c>
      <c r="M2730" s="17">
        <v>0.96000300000000749</v>
      </c>
    </row>
    <row r="2731" spans="9:13">
      <c r="I2731" s="1">
        <v>43903</v>
      </c>
      <c r="J2731" t="s">
        <v>46</v>
      </c>
      <c r="K2731" s="17">
        <v>194</v>
      </c>
      <c r="L2731" s="17">
        <v>4.8082083800688756E-2</v>
      </c>
      <c r="M2731" s="17">
        <v>8.8999939999999924</v>
      </c>
    </row>
    <row r="2732" spans="9:13">
      <c r="I2732" s="1">
        <v>43903</v>
      </c>
      <c r="J2732" t="s">
        <v>64</v>
      </c>
      <c r="K2732" s="17">
        <v>107.949997</v>
      </c>
      <c r="L2732" s="17">
        <v>4.9995127905750988E-2</v>
      </c>
      <c r="M2732" s="17">
        <v>5.1399990000000031</v>
      </c>
    </row>
    <row r="2733" spans="9:13">
      <c r="I2733" s="1">
        <v>43903</v>
      </c>
      <c r="J2733" t="s">
        <v>52</v>
      </c>
      <c r="K2733" s="17">
        <v>147.779999</v>
      </c>
      <c r="L2733" s="17">
        <v>5.1141640262938902E-2</v>
      </c>
      <c r="M2733" s="17">
        <v>7.1900030000000186</v>
      </c>
    </row>
    <row r="2734" spans="9:13">
      <c r="I2734" s="1">
        <v>43903</v>
      </c>
      <c r="J2734" t="s">
        <v>70</v>
      </c>
      <c r="K2734" s="17">
        <v>54.169998</v>
      </c>
      <c r="L2734" s="17">
        <v>5.8007752773286063E-2</v>
      </c>
      <c r="M2734" s="17">
        <v>2.9699969999999993</v>
      </c>
    </row>
    <row r="2735" spans="9:13">
      <c r="I2735" s="1">
        <v>43903</v>
      </c>
      <c r="J2735" t="s">
        <v>37</v>
      </c>
      <c r="K2735" s="17">
        <v>1785</v>
      </c>
      <c r="L2735" s="17">
        <v>6.4648317718327283E-2</v>
      </c>
      <c r="M2735" s="17">
        <v>108.39001499999995</v>
      </c>
    </row>
    <row r="2736" spans="9:13">
      <c r="I2736" s="1">
        <v>43903</v>
      </c>
      <c r="J2736" t="s">
        <v>50</v>
      </c>
      <c r="K2736" s="17">
        <v>108.349998</v>
      </c>
      <c r="L2736" s="17">
        <v>6.8119044398283743E-2</v>
      </c>
      <c r="M2736" s="17">
        <v>6.9099959999999925</v>
      </c>
    </row>
    <row r="2737" spans="9:13">
      <c r="I2737" s="1">
        <v>43903</v>
      </c>
      <c r="J2737" t="s">
        <v>42</v>
      </c>
      <c r="K2737" s="17">
        <v>1214.2700199999999</v>
      </c>
      <c r="L2737" s="17">
        <v>9.2411467295072727E-2</v>
      </c>
      <c r="M2737" s="17">
        <v>102.71997099999999</v>
      </c>
    </row>
    <row r="2738" spans="9:13">
      <c r="I2738" s="1">
        <v>43903</v>
      </c>
      <c r="J2738" t="s">
        <v>54</v>
      </c>
      <c r="K2738" s="17">
        <v>29.290001</v>
      </c>
      <c r="L2738" s="17">
        <v>9.3726658187951437E-2</v>
      </c>
      <c r="M2738" s="17">
        <v>2.509999999999998</v>
      </c>
    </row>
    <row r="2739" spans="9:13">
      <c r="I2739" s="1">
        <v>43903</v>
      </c>
      <c r="J2739" t="s">
        <v>72</v>
      </c>
      <c r="K2739" s="17">
        <v>34.470001000000003</v>
      </c>
      <c r="L2739" s="17">
        <v>0.10022345994254725</v>
      </c>
      <c r="M2739" s="17">
        <v>3.1400010000000051</v>
      </c>
    </row>
    <row r="2740" spans="9:13">
      <c r="I2740" s="1">
        <v>43903</v>
      </c>
      <c r="J2740" t="s">
        <v>44</v>
      </c>
      <c r="K2740" s="17">
        <v>170.279999</v>
      </c>
      <c r="L2740" s="17">
        <v>0.10234995725804397</v>
      </c>
      <c r="M2740" s="17">
        <v>15.809998000000007</v>
      </c>
    </row>
    <row r="2741" spans="9:13">
      <c r="I2741" s="1">
        <v>43903</v>
      </c>
      <c r="J2741" t="s">
        <v>58</v>
      </c>
      <c r="K2741" s="17">
        <v>69.492500000000007</v>
      </c>
      <c r="L2741" s="17">
        <v>0.1198082604005683</v>
      </c>
      <c r="M2741" s="17">
        <v>7.4350010000000069</v>
      </c>
    </row>
    <row r="2742" spans="9:13">
      <c r="I2742" s="1">
        <v>43903</v>
      </c>
      <c r="J2742" t="s">
        <v>56</v>
      </c>
      <c r="K2742" s="17">
        <v>110.150002</v>
      </c>
      <c r="L2742" s="17">
        <v>0.13603551089145541</v>
      </c>
      <c r="M2742" s="17">
        <v>13.190003000000004</v>
      </c>
    </row>
    <row r="2743" spans="9:13">
      <c r="I2743" s="1">
        <v>43903</v>
      </c>
      <c r="J2743" t="s">
        <v>60</v>
      </c>
      <c r="K2743" s="17">
        <v>158.83000200000001</v>
      </c>
      <c r="L2743" s="17">
        <v>0.14216887878856432</v>
      </c>
      <c r="M2743" s="17">
        <v>19.770004</v>
      </c>
    </row>
    <row r="2744" spans="9:13">
      <c r="I2744" s="1">
        <v>43903</v>
      </c>
      <c r="J2744" t="s">
        <v>62</v>
      </c>
      <c r="K2744" s="17">
        <v>47.93</v>
      </c>
      <c r="L2744" s="17">
        <v>0.20427138704199466</v>
      </c>
      <c r="M2744" s="17">
        <v>8.130001</v>
      </c>
    </row>
    <row r="2745" spans="9:13">
      <c r="I2745" s="1">
        <v>43902</v>
      </c>
      <c r="J2745" t="s">
        <v>54</v>
      </c>
      <c r="K2745" s="17">
        <v>26.780001000000002</v>
      </c>
      <c r="L2745" s="17">
        <v>-0.14440888640283975</v>
      </c>
      <c r="M2745" s="17">
        <v>-4.5199979999999975</v>
      </c>
    </row>
    <row r="2746" spans="9:13">
      <c r="I2746" s="1">
        <v>43902</v>
      </c>
      <c r="J2746" t="s">
        <v>64</v>
      </c>
      <c r="K2746" s="17">
        <v>102.80999799999999</v>
      </c>
      <c r="L2746" s="17">
        <v>-0.12850727194619591</v>
      </c>
      <c r="M2746" s="17">
        <v>-15.160003000000003</v>
      </c>
    </row>
    <row r="2747" spans="9:13">
      <c r="I2747" s="1">
        <v>43902</v>
      </c>
      <c r="J2747" t="s">
        <v>76</v>
      </c>
      <c r="K2747" s="17">
        <v>103.94000200000001</v>
      </c>
      <c r="L2747" s="17">
        <v>-0.11525366576641975</v>
      </c>
      <c r="M2747" s="17">
        <v>-13.54000099999999</v>
      </c>
    </row>
    <row r="2748" spans="9:13">
      <c r="I2748" s="1">
        <v>43902</v>
      </c>
      <c r="J2748" t="s">
        <v>68</v>
      </c>
      <c r="K2748" s="17">
        <v>110.599998</v>
      </c>
      <c r="L2748" s="17">
        <v>-0.11271563397167055</v>
      </c>
      <c r="M2748" s="17">
        <v>-14.050004000000001</v>
      </c>
    </row>
    <row r="2749" spans="9:13">
      <c r="I2749" s="1">
        <v>43902</v>
      </c>
      <c r="J2749" t="s">
        <v>62</v>
      </c>
      <c r="K2749" s="17">
        <v>39.799999</v>
      </c>
      <c r="L2749" s="17">
        <v>-0.11001793135022522</v>
      </c>
      <c r="M2749" s="17">
        <v>-4.9200020000000038</v>
      </c>
    </row>
    <row r="2750" spans="9:13">
      <c r="I2750" s="1">
        <v>43902</v>
      </c>
      <c r="J2750" t="s">
        <v>66</v>
      </c>
      <c r="K2750" s="17">
        <v>9.61</v>
      </c>
      <c r="L2750" s="17">
        <v>-0.10354477611940309</v>
      </c>
      <c r="M2750" s="17">
        <v>-1.1100000000000012</v>
      </c>
    </row>
    <row r="2751" spans="9:13">
      <c r="I2751" s="1">
        <v>43902</v>
      </c>
      <c r="J2751" t="s">
        <v>50</v>
      </c>
      <c r="K2751" s="17">
        <v>101.44000200000001</v>
      </c>
      <c r="L2751" s="17">
        <v>-9.9271893999150318E-2</v>
      </c>
      <c r="M2751" s="17">
        <v>-11.18000099999999</v>
      </c>
    </row>
    <row r="2752" spans="9:13">
      <c r="I2752" s="1">
        <v>43902</v>
      </c>
      <c r="J2752" t="s">
        <v>58</v>
      </c>
      <c r="K2752" s="17">
        <v>62.057499</v>
      </c>
      <c r="L2752" s="17">
        <v>-9.8754662854581107E-2</v>
      </c>
      <c r="M2752" s="17">
        <v>-6.7999989999999926</v>
      </c>
    </row>
    <row r="2753" spans="9:13">
      <c r="I2753" s="1">
        <v>43902</v>
      </c>
      <c r="J2753" t="s">
        <v>60</v>
      </c>
      <c r="K2753" s="17">
        <v>139.05999800000001</v>
      </c>
      <c r="L2753" s="17">
        <v>-9.4838290215508381E-2</v>
      </c>
      <c r="M2753" s="17">
        <v>-14.570007000000004</v>
      </c>
    </row>
    <row r="2754" spans="9:13">
      <c r="I2754" s="1">
        <v>43902</v>
      </c>
      <c r="J2754" t="s">
        <v>44</v>
      </c>
      <c r="K2754" s="17">
        <v>154.470001</v>
      </c>
      <c r="L2754" s="17">
        <v>-9.2633949346982228E-2</v>
      </c>
      <c r="M2754" s="17">
        <v>-15.770004</v>
      </c>
    </row>
    <row r="2755" spans="9:13">
      <c r="I2755" s="1">
        <v>43902</v>
      </c>
      <c r="J2755" t="s">
        <v>72</v>
      </c>
      <c r="K2755" s="17">
        <v>31.33</v>
      </c>
      <c r="L2755" s="17">
        <v>-9.2410196987253904E-2</v>
      </c>
      <c r="M2755" s="17">
        <v>-3.1900000000000048</v>
      </c>
    </row>
    <row r="2756" spans="9:13">
      <c r="I2756" s="1">
        <v>43902</v>
      </c>
      <c r="J2756" t="s">
        <v>52</v>
      </c>
      <c r="K2756" s="17">
        <v>140.58999599999999</v>
      </c>
      <c r="L2756" s="17">
        <v>-9.0444525890459579E-2</v>
      </c>
      <c r="M2756" s="17">
        <v>-13.980011000000019</v>
      </c>
    </row>
    <row r="2757" spans="9:13">
      <c r="I2757" s="1">
        <v>43902</v>
      </c>
      <c r="J2757" t="s">
        <v>48</v>
      </c>
      <c r="K2757" s="17">
        <v>99</v>
      </c>
      <c r="L2757" s="17">
        <v>-8.5450346420323328E-2</v>
      </c>
      <c r="M2757" s="17">
        <v>-9.25</v>
      </c>
    </row>
    <row r="2758" spans="9:13">
      <c r="I2758" s="1">
        <v>43902</v>
      </c>
      <c r="J2758" t="s">
        <v>42</v>
      </c>
      <c r="K2758" s="17">
        <v>1111.5500489999999</v>
      </c>
      <c r="L2758" s="17">
        <v>-8.20463894878906E-2</v>
      </c>
      <c r="M2758" s="17">
        <v>-99.349975000000086</v>
      </c>
    </row>
    <row r="2759" spans="9:13">
      <c r="I2759" s="1">
        <v>43902</v>
      </c>
      <c r="J2759" t="s">
        <v>37</v>
      </c>
      <c r="K2759" s="17">
        <v>1676.6099850000001</v>
      </c>
      <c r="L2759" s="17">
        <v>-7.9220808402794357E-2</v>
      </c>
      <c r="M2759" s="17">
        <v>-144.25</v>
      </c>
    </row>
    <row r="2760" spans="9:13">
      <c r="I2760" s="1">
        <v>43902</v>
      </c>
      <c r="J2760" t="s">
        <v>74</v>
      </c>
      <c r="K2760" s="17">
        <v>33.889998999999996</v>
      </c>
      <c r="L2760" s="17">
        <v>-7.6818307731362251E-2</v>
      </c>
      <c r="M2760" s="17">
        <v>-2.8200000000000003</v>
      </c>
    </row>
    <row r="2761" spans="9:13">
      <c r="I2761" s="1">
        <v>43902</v>
      </c>
      <c r="J2761" t="s">
        <v>46</v>
      </c>
      <c r="K2761" s="17">
        <v>185.10000600000001</v>
      </c>
      <c r="L2761" s="17">
        <v>-6.9428373245621205E-2</v>
      </c>
      <c r="M2761" s="17">
        <v>-13.809998000000007</v>
      </c>
    </row>
    <row r="2762" spans="9:13">
      <c r="I2762" s="1">
        <v>43902</v>
      </c>
      <c r="J2762" t="s">
        <v>56</v>
      </c>
      <c r="K2762" s="17">
        <v>96.959998999999996</v>
      </c>
      <c r="L2762" s="17">
        <v>-6.6795022775841761E-2</v>
      </c>
      <c r="M2762" s="17">
        <v>-6.9400030000000044</v>
      </c>
    </row>
    <row r="2763" spans="9:13">
      <c r="I2763" s="1">
        <v>43902</v>
      </c>
      <c r="J2763" t="s">
        <v>70</v>
      </c>
      <c r="K2763" s="17">
        <v>51.200001</v>
      </c>
      <c r="L2763" s="17">
        <v>-6.620464832374072E-2</v>
      </c>
      <c r="M2763" s="17">
        <v>-3.630001</v>
      </c>
    </row>
    <row r="2764" spans="9:13">
      <c r="I2764" s="1">
        <v>43902</v>
      </c>
      <c r="J2764" t="s">
        <v>40</v>
      </c>
      <c r="K2764" s="17">
        <v>33.029998999999997</v>
      </c>
      <c r="L2764" s="17">
        <v>-5.1679669728414132E-2</v>
      </c>
      <c r="M2764" s="17">
        <v>-1.8000030000000038</v>
      </c>
    </row>
    <row r="2765" spans="9:13">
      <c r="I2765" s="1">
        <v>43901</v>
      </c>
      <c r="J2765" t="s">
        <v>54</v>
      </c>
      <c r="K2765" s="17">
        <v>31.299999</v>
      </c>
      <c r="L2765" s="17">
        <v>-8.7729580654923325E-2</v>
      </c>
      <c r="M2765" s="17">
        <v>-3.0100020000000001</v>
      </c>
    </row>
    <row r="2766" spans="9:13">
      <c r="I2766" s="1">
        <v>43901</v>
      </c>
      <c r="J2766" t="s">
        <v>62</v>
      </c>
      <c r="K2766" s="17">
        <v>44.720001000000003</v>
      </c>
      <c r="L2766" s="17">
        <v>-7.9456583801705005E-2</v>
      </c>
      <c r="M2766" s="17">
        <v>-3.8600009999999969</v>
      </c>
    </row>
    <row r="2767" spans="9:13">
      <c r="I2767" s="1">
        <v>43901</v>
      </c>
      <c r="J2767" t="s">
        <v>64</v>
      </c>
      <c r="K2767" s="17">
        <v>117.970001</v>
      </c>
      <c r="L2767" s="17">
        <v>-5.4500249767578397E-2</v>
      </c>
      <c r="M2767" s="17">
        <v>-6.7999960000000073</v>
      </c>
    </row>
    <row r="2768" spans="9:13">
      <c r="I2768" s="1">
        <v>43901</v>
      </c>
      <c r="J2768" t="s">
        <v>56</v>
      </c>
      <c r="K2768" s="17">
        <v>103.900002</v>
      </c>
      <c r="L2768" s="17">
        <v>-5.3216658524087079E-2</v>
      </c>
      <c r="M2768" s="17">
        <v>-5.8399959999999993</v>
      </c>
    </row>
    <row r="2769" spans="9:13">
      <c r="I2769" s="1">
        <v>43901</v>
      </c>
      <c r="J2769" t="s">
        <v>42</v>
      </c>
      <c r="K2769" s="17">
        <v>1210.900024</v>
      </c>
      <c r="L2769" s="17">
        <v>-5.0401136932604992E-2</v>
      </c>
      <c r="M2769" s="17">
        <v>-64.270019999999931</v>
      </c>
    </row>
    <row r="2770" spans="9:13">
      <c r="I2770" s="1">
        <v>43901</v>
      </c>
      <c r="J2770" t="s">
        <v>74</v>
      </c>
      <c r="K2770" s="17">
        <v>36.709998999999996</v>
      </c>
      <c r="L2770" s="17">
        <v>-4.6988603322949289E-2</v>
      </c>
      <c r="M2770" s="17">
        <v>-1.8100010000000069</v>
      </c>
    </row>
    <row r="2771" spans="9:13">
      <c r="I2771" s="1">
        <v>43901</v>
      </c>
      <c r="J2771" t="s">
        <v>50</v>
      </c>
      <c r="K2771" s="17">
        <v>112.620003</v>
      </c>
      <c r="L2771" s="17">
        <v>-4.5512289948509053E-2</v>
      </c>
      <c r="M2771" s="17">
        <v>-5.369995000000003</v>
      </c>
    </row>
    <row r="2772" spans="9:13">
      <c r="I2772" s="1">
        <v>43901</v>
      </c>
      <c r="J2772" t="s">
        <v>60</v>
      </c>
      <c r="K2772" s="17">
        <v>153.63000500000001</v>
      </c>
      <c r="L2772" s="17">
        <v>-4.5301970485980128E-2</v>
      </c>
      <c r="M2772" s="17">
        <v>-7.2899929999999813</v>
      </c>
    </row>
    <row r="2773" spans="9:13">
      <c r="I2773" s="1">
        <v>43901</v>
      </c>
      <c r="J2773" t="s">
        <v>44</v>
      </c>
      <c r="K2773" s="17">
        <v>170.240005</v>
      </c>
      <c r="L2773" s="17">
        <v>-4.4615280940397524E-2</v>
      </c>
      <c r="M2773" s="17">
        <v>-7.9499969999999962</v>
      </c>
    </row>
    <row r="2774" spans="9:13">
      <c r="I2774" s="1">
        <v>43901</v>
      </c>
      <c r="J2774" t="s">
        <v>52</v>
      </c>
      <c r="K2774" s="17">
        <v>154.570007</v>
      </c>
      <c r="L2774" s="17">
        <v>-4.1961008849907132E-2</v>
      </c>
      <c r="M2774" s="17">
        <v>-6.7699889999999812</v>
      </c>
    </row>
    <row r="2775" spans="9:13">
      <c r="I2775" s="1">
        <v>43901</v>
      </c>
      <c r="J2775" t="s">
        <v>37</v>
      </c>
      <c r="K2775" s="17">
        <v>1820.8599850000001</v>
      </c>
      <c r="L2775" s="17">
        <v>-3.7508834363457977E-2</v>
      </c>
      <c r="M2775" s="17">
        <v>-70.959961000000021</v>
      </c>
    </row>
    <row r="2776" spans="9:13">
      <c r="I2776" s="1">
        <v>43901</v>
      </c>
      <c r="J2776" t="s">
        <v>72</v>
      </c>
      <c r="K2776" s="17">
        <v>34.520000000000003</v>
      </c>
      <c r="L2776" s="17">
        <v>-3.7098969991574235E-2</v>
      </c>
      <c r="M2776" s="17">
        <v>-1.3299979999999962</v>
      </c>
    </row>
    <row r="2777" spans="9:13">
      <c r="I2777" s="1">
        <v>43901</v>
      </c>
      <c r="J2777" t="s">
        <v>46</v>
      </c>
      <c r="K2777" s="17">
        <v>198.91000400000001</v>
      </c>
      <c r="L2777" s="17">
        <v>-3.6242041941189088E-2</v>
      </c>
      <c r="M2777" s="17">
        <v>-7.479994999999974</v>
      </c>
    </row>
    <row r="2778" spans="9:13">
      <c r="I2778" s="1">
        <v>43901</v>
      </c>
      <c r="J2778" t="s">
        <v>76</v>
      </c>
      <c r="K2778" s="17">
        <v>117.480003</v>
      </c>
      <c r="L2778" s="17">
        <v>-3.5626309308816259E-2</v>
      </c>
      <c r="M2778" s="17">
        <v>-4.3399969999999968</v>
      </c>
    </row>
    <row r="2779" spans="9:13">
      <c r="I2779" s="1">
        <v>43901</v>
      </c>
      <c r="J2779" t="s">
        <v>58</v>
      </c>
      <c r="K2779" s="17">
        <v>68.857497999999993</v>
      </c>
      <c r="L2779" s="17">
        <v>-3.4730511456234882E-2</v>
      </c>
      <c r="M2779" s="17">
        <v>-2.4775010000000037</v>
      </c>
    </row>
    <row r="2780" spans="9:13">
      <c r="I2780" s="1">
        <v>43901</v>
      </c>
      <c r="J2780" t="s">
        <v>40</v>
      </c>
      <c r="K2780" s="17">
        <v>34.830002</v>
      </c>
      <c r="L2780" s="17">
        <v>-3.3573778202725446E-2</v>
      </c>
      <c r="M2780" s="17">
        <v>-1.2099990000000034</v>
      </c>
    </row>
    <row r="2781" spans="9:13">
      <c r="I2781" s="1">
        <v>43901</v>
      </c>
      <c r="J2781" t="s">
        <v>48</v>
      </c>
      <c r="K2781" s="17">
        <v>108.25</v>
      </c>
      <c r="L2781" s="17">
        <v>-3.2704886687342095E-2</v>
      </c>
      <c r="M2781" s="17">
        <v>-3.6600040000000007</v>
      </c>
    </row>
    <row r="2782" spans="9:13">
      <c r="I2782" s="1">
        <v>43901</v>
      </c>
      <c r="J2782" t="s">
        <v>70</v>
      </c>
      <c r="K2782" s="17">
        <v>54.830002</v>
      </c>
      <c r="L2782" s="17">
        <v>-2.9900884642604434E-2</v>
      </c>
      <c r="M2782" s="17">
        <v>-1.6899980000000028</v>
      </c>
    </row>
    <row r="2783" spans="9:13">
      <c r="I2783" s="1">
        <v>43901</v>
      </c>
      <c r="J2783" t="s">
        <v>68</v>
      </c>
      <c r="K2783" s="17">
        <v>124.650002</v>
      </c>
      <c r="L2783" s="17">
        <v>-1.9661816442598248E-2</v>
      </c>
      <c r="M2783" s="17">
        <v>-2.5</v>
      </c>
    </row>
    <row r="2784" spans="9:13">
      <c r="I2784" s="1">
        <v>43901</v>
      </c>
      <c r="J2784" t="s">
        <v>66</v>
      </c>
      <c r="K2784" s="17">
        <v>10.72</v>
      </c>
      <c r="L2784" s="17">
        <v>-1.152604887044721E-2</v>
      </c>
      <c r="M2784" s="17">
        <v>-0.125</v>
      </c>
    </row>
    <row r="2785" spans="9:13">
      <c r="I2785" s="1">
        <v>43900</v>
      </c>
      <c r="J2785" t="s">
        <v>66</v>
      </c>
      <c r="K2785" s="17">
        <v>10.845000000000001</v>
      </c>
      <c r="L2785" s="17">
        <v>-4.026548672566372E-2</v>
      </c>
      <c r="M2785" s="17">
        <v>-0.45500000000000007</v>
      </c>
    </row>
    <row r="2786" spans="9:13">
      <c r="I2786" s="1">
        <v>43900</v>
      </c>
      <c r="J2786" t="s">
        <v>76</v>
      </c>
      <c r="K2786" s="17">
        <v>121.82</v>
      </c>
      <c r="L2786" s="17">
        <v>-1.9478413063078178E-2</v>
      </c>
      <c r="M2786" s="17">
        <v>-2.4199980000000068</v>
      </c>
    </row>
    <row r="2787" spans="9:13">
      <c r="I2787" s="1">
        <v>43900</v>
      </c>
      <c r="J2787" t="s">
        <v>70</v>
      </c>
      <c r="K2787" s="17">
        <v>56.52</v>
      </c>
      <c r="L2787" s="17">
        <v>1.235891053702636E-2</v>
      </c>
      <c r="M2787" s="17">
        <v>0.68999800000000278</v>
      </c>
    </row>
    <row r="2788" spans="9:13">
      <c r="I2788" s="1">
        <v>43900</v>
      </c>
      <c r="J2788" t="s">
        <v>40</v>
      </c>
      <c r="K2788" s="17">
        <v>36.040001000000004</v>
      </c>
      <c r="L2788" s="17">
        <v>1.4639667792792809E-2</v>
      </c>
      <c r="M2788" s="17">
        <v>0.5200010000000006</v>
      </c>
    </row>
    <row r="2789" spans="9:13">
      <c r="I2789" s="1">
        <v>43900</v>
      </c>
      <c r="J2789" t="s">
        <v>68</v>
      </c>
      <c r="K2789" s="17">
        <v>127.150002</v>
      </c>
      <c r="L2789" s="17">
        <v>3.1643018255578095E-2</v>
      </c>
      <c r="M2789" s="17">
        <v>3.9000020000000006</v>
      </c>
    </row>
    <row r="2790" spans="9:13">
      <c r="I2790" s="1">
        <v>43900</v>
      </c>
      <c r="J2790" t="s">
        <v>72</v>
      </c>
      <c r="K2790" s="17">
        <v>35.849997999999999</v>
      </c>
      <c r="L2790" s="17">
        <v>3.343900355834542E-2</v>
      </c>
      <c r="M2790" s="17">
        <v>1.1599989999999991</v>
      </c>
    </row>
    <row r="2791" spans="9:13">
      <c r="I2791" s="1">
        <v>43900</v>
      </c>
      <c r="J2791" t="s">
        <v>74</v>
      </c>
      <c r="K2791" s="17">
        <v>38.520000000000003</v>
      </c>
      <c r="L2791" s="17">
        <v>3.7156732287472793E-2</v>
      </c>
      <c r="M2791" s="17">
        <v>1.3800010000000071</v>
      </c>
    </row>
    <row r="2792" spans="9:13">
      <c r="I2792" s="1">
        <v>43900</v>
      </c>
      <c r="J2792" t="s">
        <v>46</v>
      </c>
      <c r="K2792" s="17">
        <v>206.38999899999999</v>
      </c>
      <c r="L2792" s="17">
        <v>4.4166724796787786E-2</v>
      </c>
      <c r="M2792" s="17">
        <v>8.729994999999974</v>
      </c>
    </row>
    <row r="2793" spans="9:13">
      <c r="I2793" s="1">
        <v>43900</v>
      </c>
      <c r="J2793" t="s">
        <v>42</v>
      </c>
      <c r="K2793" s="17">
        <v>1275.170044</v>
      </c>
      <c r="L2793" s="17">
        <v>4.8840674043390465E-2</v>
      </c>
      <c r="M2793" s="17">
        <v>59.380004999999983</v>
      </c>
    </row>
    <row r="2794" spans="9:13">
      <c r="I2794" s="1">
        <v>43900</v>
      </c>
      <c r="J2794" t="s">
        <v>48</v>
      </c>
      <c r="K2794" s="17">
        <v>111.910004</v>
      </c>
      <c r="L2794" s="17">
        <v>4.9320224110263024E-2</v>
      </c>
      <c r="M2794" s="17">
        <v>5.2600020000000001</v>
      </c>
    </row>
    <row r="2795" spans="9:13">
      <c r="I2795" s="1">
        <v>43900</v>
      </c>
      <c r="J2795" t="s">
        <v>37</v>
      </c>
      <c r="K2795" s="17">
        <v>1891.8199460000001</v>
      </c>
      <c r="L2795" s="17">
        <v>5.0655034549305811E-2</v>
      </c>
      <c r="M2795" s="17">
        <v>91.209961000000021</v>
      </c>
    </row>
    <row r="2796" spans="9:13">
      <c r="I2796" s="1">
        <v>43900</v>
      </c>
      <c r="J2796" t="s">
        <v>44</v>
      </c>
      <c r="K2796" s="17">
        <v>178.19000199999999</v>
      </c>
      <c r="L2796" s="17">
        <v>5.1268448377581079E-2</v>
      </c>
      <c r="M2796" s="17">
        <v>8.6900019999999927</v>
      </c>
    </row>
    <row r="2797" spans="9:13">
      <c r="I2797" s="1">
        <v>43900</v>
      </c>
      <c r="J2797" t="s">
        <v>62</v>
      </c>
      <c r="K2797" s="17">
        <v>48.580002</v>
      </c>
      <c r="L2797" s="17">
        <v>5.5857511665182089E-2</v>
      </c>
      <c r="M2797" s="17">
        <v>2.5700040000000044</v>
      </c>
    </row>
    <row r="2798" spans="9:13">
      <c r="I2798" s="1">
        <v>43900</v>
      </c>
      <c r="J2798" t="s">
        <v>54</v>
      </c>
      <c r="K2798" s="17">
        <v>34.310001</v>
      </c>
      <c r="L2798" s="17">
        <v>5.6993285797698384E-2</v>
      </c>
      <c r="M2798" s="17">
        <v>1.8500020000000035</v>
      </c>
    </row>
    <row r="2799" spans="9:13">
      <c r="I2799" s="1">
        <v>43900</v>
      </c>
      <c r="J2799" t="s">
        <v>50</v>
      </c>
      <c r="K2799" s="17">
        <v>117.989998</v>
      </c>
      <c r="L2799" s="17">
        <v>5.8206260089686095E-2</v>
      </c>
      <c r="M2799" s="17">
        <v>6.4899979999999999</v>
      </c>
    </row>
    <row r="2800" spans="9:13">
      <c r="I2800" s="1">
        <v>43900</v>
      </c>
      <c r="J2800" t="s">
        <v>64</v>
      </c>
      <c r="K2800" s="17">
        <v>124.769997</v>
      </c>
      <c r="L2800" s="17">
        <v>5.9078169239931665E-2</v>
      </c>
      <c r="M2800" s="17">
        <v>6.9599990000000105</v>
      </c>
    </row>
    <row r="2801" spans="9:13">
      <c r="I2801" s="1">
        <v>43900</v>
      </c>
      <c r="J2801" t="s">
        <v>52</v>
      </c>
      <c r="K2801" s="17">
        <v>161.33999599999999</v>
      </c>
      <c r="L2801" s="17">
        <v>6.6992847900602004E-2</v>
      </c>
      <c r="M2801" s="17">
        <v>10.129988999999966</v>
      </c>
    </row>
    <row r="2802" spans="9:13">
      <c r="I2802" s="1">
        <v>43900</v>
      </c>
      <c r="J2802" t="s">
        <v>60</v>
      </c>
      <c r="K2802" s="17">
        <v>160.91999799999999</v>
      </c>
      <c r="L2802" s="17">
        <v>6.8384034935069574E-2</v>
      </c>
      <c r="M2802" s="17">
        <v>10.300003000000004</v>
      </c>
    </row>
    <row r="2803" spans="9:13">
      <c r="I2803" s="1">
        <v>43900</v>
      </c>
      <c r="J2803" t="s">
        <v>58</v>
      </c>
      <c r="K2803" s="17">
        <v>71.334998999999996</v>
      </c>
      <c r="L2803" s="17">
        <v>7.202157694609114E-2</v>
      </c>
      <c r="M2803" s="17">
        <v>4.7924959999999999</v>
      </c>
    </row>
    <row r="2804" spans="9:13">
      <c r="I2804" s="1">
        <v>43900</v>
      </c>
      <c r="J2804" t="s">
        <v>56</v>
      </c>
      <c r="K2804" s="17">
        <v>109.739998</v>
      </c>
      <c r="L2804" s="17">
        <v>7.979928406373954E-2</v>
      </c>
      <c r="M2804" s="17">
        <v>8.1100009999999969</v>
      </c>
    </row>
    <row r="2805" spans="9:13">
      <c r="I2805" s="1">
        <v>43899</v>
      </c>
      <c r="J2805" t="s">
        <v>76</v>
      </c>
      <c r="K2805" s="17">
        <v>124.239998</v>
      </c>
      <c r="L2805" s="17">
        <v>-9.0616289365257188E-2</v>
      </c>
      <c r="M2805" s="17">
        <v>-12.379996999999989</v>
      </c>
    </row>
    <row r="2806" spans="9:13">
      <c r="I2806" s="1">
        <v>43899</v>
      </c>
      <c r="J2806" t="s">
        <v>56</v>
      </c>
      <c r="K2806" s="17">
        <v>101.629997</v>
      </c>
      <c r="L2806" s="17">
        <v>-8.3506196081758466E-2</v>
      </c>
      <c r="M2806" s="17">
        <v>-9.2600020000000001</v>
      </c>
    </row>
    <row r="2807" spans="9:13">
      <c r="I2807" s="1">
        <v>43899</v>
      </c>
      <c r="J2807" t="s">
        <v>50</v>
      </c>
      <c r="K2807" s="17">
        <v>111.5</v>
      </c>
      <c r="L2807" s="17">
        <v>-8.2228974931747051E-2</v>
      </c>
      <c r="M2807" s="17">
        <v>-9.9899979999999999</v>
      </c>
    </row>
    <row r="2808" spans="9:13">
      <c r="I2808" s="1">
        <v>43899</v>
      </c>
      <c r="J2808" t="s">
        <v>58</v>
      </c>
      <c r="K2808" s="17">
        <v>66.542502999999996</v>
      </c>
      <c r="L2808" s="17">
        <v>-7.9092094246271977E-2</v>
      </c>
      <c r="M2808" s="17">
        <v>-5.7149969999999968</v>
      </c>
    </row>
    <row r="2809" spans="9:13">
      <c r="I2809" s="1">
        <v>43899</v>
      </c>
      <c r="J2809" t="s">
        <v>52</v>
      </c>
      <c r="K2809" s="17">
        <v>151.21000700000002</v>
      </c>
      <c r="L2809" s="17">
        <v>-7.8437316206273505E-2</v>
      </c>
      <c r="M2809" s="17">
        <v>-12.869994999999989</v>
      </c>
    </row>
    <row r="2810" spans="9:13">
      <c r="I2810" s="1">
        <v>43899</v>
      </c>
      <c r="J2810" t="s">
        <v>64</v>
      </c>
      <c r="K2810" s="17">
        <v>117.80999799999999</v>
      </c>
      <c r="L2810" s="17">
        <v>-7.7663859445771741E-2</v>
      </c>
      <c r="M2810" s="17">
        <v>-9.9200050000000033</v>
      </c>
    </row>
    <row r="2811" spans="9:13">
      <c r="I2811" s="1">
        <v>43899</v>
      </c>
      <c r="J2811" t="s">
        <v>60</v>
      </c>
      <c r="K2811" s="17">
        <v>150.61999499999999</v>
      </c>
      <c r="L2811" s="17">
        <v>-6.7772553850294848E-2</v>
      </c>
      <c r="M2811" s="17">
        <v>-10.950012000000015</v>
      </c>
    </row>
    <row r="2812" spans="9:13">
      <c r="I2812" s="1">
        <v>43899</v>
      </c>
      <c r="J2812" t="s">
        <v>66</v>
      </c>
      <c r="K2812" s="17">
        <v>11.3</v>
      </c>
      <c r="L2812" s="17">
        <v>-6.6115702479338762E-2</v>
      </c>
      <c r="M2812" s="17">
        <v>-0.79999999999999893</v>
      </c>
    </row>
    <row r="2813" spans="9:13">
      <c r="I2813" s="1">
        <v>43899</v>
      </c>
      <c r="J2813" t="s">
        <v>44</v>
      </c>
      <c r="K2813" s="17">
        <v>169.5</v>
      </c>
      <c r="L2813" s="17">
        <v>-6.4001304633084122E-2</v>
      </c>
      <c r="M2813" s="17">
        <v>-11.589995999999985</v>
      </c>
    </row>
    <row r="2814" spans="9:13">
      <c r="I2814" s="1">
        <v>43899</v>
      </c>
      <c r="J2814" t="s">
        <v>72</v>
      </c>
      <c r="K2814" s="17">
        <v>34.689999</v>
      </c>
      <c r="L2814" s="17">
        <v>-6.3192008187739804E-2</v>
      </c>
      <c r="M2814" s="17">
        <v>-2.3399999999999963</v>
      </c>
    </row>
    <row r="2815" spans="9:13">
      <c r="I2815" s="1">
        <v>43899</v>
      </c>
      <c r="J2815" t="s">
        <v>48</v>
      </c>
      <c r="K2815" s="17">
        <v>106.650002</v>
      </c>
      <c r="L2815" s="17">
        <v>-6.2335116271058838E-2</v>
      </c>
      <c r="M2815" s="17">
        <v>-7.0899959999999993</v>
      </c>
    </row>
    <row r="2816" spans="9:13">
      <c r="I2816" s="1">
        <v>43899</v>
      </c>
      <c r="J2816" t="s">
        <v>42</v>
      </c>
      <c r="K2816" s="17">
        <v>1215.790039</v>
      </c>
      <c r="L2816" s="17">
        <v>-6.1702156001220629E-2</v>
      </c>
      <c r="M2816" s="17">
        <v>-79.949951000000056</v>
      </c>
    </row>
    <row r="2817" spans="9:13">
      <c r="I2817" s="1">
        <v>43899</v>
      </c>
      <c r="J2817" t="s">
        <v>37</v>
      </c>
      <c r="K2817" s="17">
        <v>1800.6099850000001</v>
      </c>
      <c r="L2817" s="17">
        <v>-5.285388003568052E-2</v>
      </c>
      <c r="M2817" s="17">
        <v>-100.47998099999995</v>
      </c>
    </row>
    <row r="2818" spans="9:13">
      <c r="I2818" s="1">
        <v>43899</v>
      </c>
      <c r="J2818" t="s">
        <v>74</v>
      </c>
      <c r="K2818" s="17">
        <v>37.139998999999996</v>
      </c>
      <c r="L2818" s="17">
        <v>-4.5489617065021866E-2</v>
      </c>
      <c r="M2818" s="17">
        <v>-1.7700010000000006</v>
      </c>
    </row>
    <row r="2819" spans="9:13">
      <c r="I2819" s="1">
        <v>43899</v>
      </c>
      <c r="J2819" t="s">
        <v>68</v>
      </c>
      <c r="K2819" s="17">
        <v>123.25</v>
      </c>
      <c r="L2819" s="17">
        <v>-4.1974304328377912E-2</v>
      </c>
      <c r="M2819" s="17">
        <v>-5.3999939999999924</v>
      </c>
    </row>
    <row r="2820" spans="9:13">
      <c r="I2820" s="1">
        <v>43899</v>
      </c>
      <c r="J2820" t="s">
        <v>46</v>
      </c>
      <c r="K2820" s="17">
        <v>197.66000400000001</v>
      </c>
      <c r="L2820" s="17">
        <v>-3.4108654388724728E-2</v>
      </c>
      <c r="M2820" s="17">
        <v>-6.979994999999974</v>
      </c>
    </row>
    <row r="2821" spans="9:13">
      <c r="I2821" s="1">
        <v>43899</v>
      </c>
      <c r="J2821" t="s">
        <v>54</v>
      </c>
      <c r="K2821" s="17">
        <v>32.459998999999996</v>
      </c>
      <c r="L2821" s="17">
        <v>-2.9886432453270551E-2</v>
      </c>
      <c r="M2821" s="17">
        <v>-1</v>
      </c>
    </row>
    <row r="2822" spans="9:13">
      <c r="I2822" s="1">
        <v>43899</v>
      </c>
      <c r="J2822" t="s">
        <v>62</v>
      </c>
      <c r="K2822" s="17">
        <v>46.009997999999996</v>
      </c>
      <c r="L2822" s="17">
        <v>-2.871017582246527E-2</v>
      </c>
      <c r="M2822" s="17">
        <v>-1.360001000000004</v>
      </c>
    </row>
    <row r="2823" spans="9:13">
      <c r="I2823" s="1">
        <v>43899</v>
      </c>
      <c r="J2823" t="s">
        <v>40</v>
      </c>
      <c r="K2823" s="17">
        <v>35.520000000000003</v>
      </c>
      <c r="L2823" s="17">
        <v>-2.3907640118374089E-2</v>
      </c>
      <c r="M2823" s="17">
        <v>-0.86999899999999286</v>
      </c>
    </row>
    <row r="2824" spans="9:13">
      <c r="I2824" s="1">
        <v>43899</v>
      </c>
      <c r="J2824" t="s">
        <v>70</v>
      </c>
      <c r="K2824" s="17">
        <v>55.830002</v>
      </c>
      <c r="L2824" s="17">
        <v>-1.8287269532042714E-2</v>
      </c>
      <c r="M2824" s="17">
        <v>-1.0399969999999996</v>
      </c>
    </row>
    <row r="2825" spans="9:13">
      <c r="I2825" s="1">
        <v>43896</v>
      </c>
      <c r="J2825" t="s">
        <v>54</v>
      </c>
      <c r="K2825" s="17">
        <v>33.459998999999996</v>
      </c>
      <c r="L2825" s="17">
        <v>-4.3179924415787323E-2</v>
      </c>
      <c r="M2825" s="17">
        <v>-1.5100020000000072</v>
      </c>
    </row>
    <row r="2826" spans="9:13">
      <c r="I2826" s="1">
        <v>43896</v>
      </c>
      <c r="J2826" t="s">
        <v>48</v>
      </c>
      <c r="K2826" s="17">
        <v>113.739998</v>
      </c>
      <c r="L2826" s="17">
        <v>-3.8058187382580974E-2</v>
      </c>
      <c r="M2826" s="17">
        <v>-4.5</v>
      </c>
    </row>
    <row r="2827" spans="9:13">
      <c r="I2827" s="1">
        <v>43896</v>
      </c>
      <c r="J2827" t="s">
        <v>68</v>
      </c>
      <c r="K2827" s="17">
        <v>128.64999399999999</v>
      </c>
      <c r="L2827" s="17">
        <v>-3.5607198003322252E-2</v>
      </c>
      <c r="M2827" s="17">
        <v>-4.75</v>
      </c>
    </row>
    <row r="2828" spans="9:13">
      <c r="I2828" s="1">
        <v>43896</v>
      </c>
      <c r="J2828" t="s">
        <v>52</v>
      </c>
      <c r="K2828" s="17">
        <v>164.08000200000001</v>
      </c>
      <c r="L2828" s="17">
        <v>-3.2547192244792723E-2</v>
      </c>
      <c r="M2828" s="17">
        <v>-5.5200040000000001</v>
      </c>
    </row>
    <row r="2829" spans="9:13">
      <c r="I2829" s="1">
        <v>43896</v>
      </c>
      <c r="J2829" t="s">
        <v>46</v>
      </c>
      <c r="K2829" s="17">
        <v>204.63999899999999</v>
      </c>
      <c r="L2829" s="17">
        <v>-3.2251999310678174E-2</v>
      </c>
      <c r="M2829" s="17">
        <v>-6.8200080000000014</v>
      </c>
    </row>
    <row r="2830" spans="9:13">
      <c r="I2830" s="1">
        <v>43896</v>
      </c>
      <c r="J2830" t="s">
        <v>76</v>
      </c>
      <c r="K2830" s="17">
        <v>136.61999499999999</v>
      </c>
      <c r="L2830" s="17">
        <v>-3.0100851696004332E-2</v>
      </c>
      <c r="M2830" s="17">
        <v>-4.2400060000000224</v>
      </c>
    </row>
    <row r="2831" spans="9:13">
      <c r="I2831" s="1">
        <v>43896</v>
      </c>
      <c r="J2831" t="s">
        <v>60</v>
      </c>
      <c r="K2831" s="17">
        <v>161.570007</v>
      </c>
      <c r="L2831" s="17">
        <v>-2.8267257394183957E-2</v>
      </c>
      <c r="M2831" s="17">
        <v>-4.6999969999999962</v>
      </c>
    </row>
    <row r="2832" spans="9:13">
      <c r="I2832" s="1">
        <v>43896</v>
      </c>
      <c r="J2832" t="s">
        <v>40</v>
      </c>
      <c r="K2832" s="17">
        <v>36.389998999999996</v>
      </c>
      <c r="L2832" s="17">
        <v>-2.2299891931760223E-2</v>
      </c>
      <c r="M2832" s="17">
        <v>-0.83000200000000746</v>
      </c>
    </row>
    <row r="2833" spans="9:13">
      <c r="I2833" s="1">
        <v>43896</v>
      </c>
      <c r="J2833" t="s">
        <v>44</v>
      </c>
      <c r="K2833" s="17">
        <v>181.08999599999999</v>
      </c>
      <c r="L2833" s="17">
        <v>-2.2033817811025778E-2</v>
      </c>
      <c r="M2833" s="17">
        <v>-4.0800020000000075</v>
      </c>
    </row>
    <row r="2834" spans="9:13">
      <c r="I2834" s="1">
        <v>43896</v>
      </c>
      <c r="J2834" t="s">
        <v>74</v>
      </c>
      <c r="K2834" s="17">
        <v>38.909999999999997</v>
      </c>
      <c r="L2834" s="17">
        <v>-2.0392773907533558E-2</v>
      </c>
      <c r="M2834" s="17">
        <v>-0.81000100000000685</v>
      </c>
    </row>
    <row r="2835" spans="9:13">
      <c r="I2835" s="1">
        <v>43896</v>
      </c>
      <c r="J2835" t="s">
        <v>66</v>
      </c>
      <c r="K2835" s="17">
        <v>12.1</v>
      </c>
      <c r="L2835" s="17">
        <v>-1.9448946515397102E-2</v>
      </c>
      <c r="M2835" s="17">
        <v>-0.24000000000000021</v>
      </c>
    </row>
    <row r="2836" spans="9:13">
      <c r="I2836" s="1">
        <v>43896</v>
      </c>
      <c r="J2836" t="s">
        <v>42</v>
      </c>
      <c r="K2836" s="17">
        <v>1295.73999</v>
      </c>
      <c r="L2836" s="17">
        <v>-1.4466533706025887E-2</v>
      </c>
      <c r="M2836" s="17">
        <v>-19.020019999999931</v>
      </c>
    </row>
    <row r="2837" spans="9:13">
      <c r="I2837" s="1">
        <v>43896</v>
      </c>
      <c r="J2837" t="s">
        <v>64</v>
      </c>
      <c r="K2837" s="17">
        <v>127.730003</v>
      </c>
      <c r="L2837" s="17">
        <v>-1.4048629547310836E-2</v>
      </c>
      <c r="M2837" s="17">
        <v>-1.8200000000000074</v>
      </c>
    </row>
    <row r="2838" spans="9:13">
      <c r="I2838" s="1">
        <v>43896</v>
      </c>
      <c r="J2838" t="s">
        <v>58</v>
      </c>
      <c r="K2838" s="17">
        <v>72.257499999999993</v>
      </c>
      <c r="L2838" s="17">
        <v>-1.3280116894164312E-2</v>
      </c>
      <c r="M2838" s="17">
        <v>-0.97250300000000323</v>
      </c>
    </row>
    <row r="2839" spans="9:13">
      <c r="I2839" s="1">
        <v>43896</v>
      </c>
      <c r="J2839" t="s">
        <v>62</v>
      </c>
      <c r="K2839" s="17">
        <v>47.369999</v>
      </c>
      <c r="L2839" s="17">
        <v>-1.3125020833333334E-2</v>
      </c>
      <c r="M2839" s="17">
        <v>-0.63000100000000003</v>
      </c>
    </row>
    <row r="2840" spans="9:13">
      <c r="I2840" s="1">
        <v>43896</v>
      </c>
      <c r="J2840" t="s">
        <v>37</v>
      </c>
      <c r="K2840" s="17">
        <v>1901.089966</v>
      </c>
      <c r="L2840" s="17">
        <v>-1.1922923579276427E-2</v>
      </c>
      <c r="M2840" s="17">
        <v>-22.940063000000009</v>
      </c>
    </row>
    <row r="2841" spans="9:13">
      <c r="I2841" s="1">
        <v>43896</v>
      </c>
      <c r="J2841" t="s">
        <v>56</v>
      </c>
      <c r="K2841" s="17">
        <v>110.889999</v>
      </c>
      <c r="L2841" s="17">
        <v>-1.1499384917097554E-2</v>
      </c>
      <c r="M2841" s="17">
        <v>-1.2900010000000037</v>
      </c>
    </row>
    <row r="2842" spans="9:13">
      <c r="I2842" s="1">
        <v>43896</v>
      </c>
      <c r="J2842" t="s">
        <v>70</v>
      </c>
      <c r="K2842" s="17">
        <v>56.869999</v>
      </c>
      <c r="L2842" s="17">
        <v>-5.0734954513645316E-3</v>
      </c>
      <c r="M2842" s="17">
        <v>-0.29000099999999662</v>
      </c>
    </row>
    <row r="2843" spans="9:13">
      <c r="I2843" s="1">
        <v>43896</v>
      </c>
      <c r="J2843" t="s">
        <v>72</v>
      </c>
      <c r="K2843" s="17">
        <v>37.029998999999997</v>
      </c>
      <c r="L2843" s="17">
        <v>-4.0344540075310156E-3</v>
      </c>
      <c r="M2843" s="17">
        <v>-0.15000100000000316</v>
      </c>
    </row>
    <row r="2844" spans="9:13">
      <c r="I2844" s="1">
        <v>43896</v>
      </c>
      <c r="J2844" t="s">
        <v>50</v>
      </c>
      <c r="K2844" s="17">
        <v>121.489998</v>
      </c>
      <c r="L2844" s="17">
        <v>1.7315221119023614E-3</v>
      </c>
      <c r="M2844" s="17">
        <v>0.20999899999999627</v>
      </c>
    </row>
    <row r="2845" spans="9:13">
      <c r="I2845" s="1">
        <v>43895</v>
      </c>
      <c r="J2845" t="s">
        <v>62</v>
      </c>
      <c r="K2845" s="17">
        <v>48</v>
      </c>
      <c r="L2845" s="17">
        <v>-5.0257240794277062E-2</v>
      </c>
      <c r="M2845" s="17">
        <v>-2.5400010000000037</v>
      </c>
    </row>
    <row r="2846" spans="9:13">
      <c r="I2846" s="1">
        <v>43895</v>
      </c>
      <c r="J2846" t="s">
        <v>42</v>
      </c>
      <c r="K2846" s="17">
        <v>1314.76001</v>
      </c>
      <c r="L2846" s="17">
        <v>-4.8378667603566898E-2</v>
      </c>
      <c r="M2846" s="17">
        <v>-66.839966000000004</v>
      </c>
    </row>
    <row r="2847" spans="9:13">
      <c r="I2847" s="1">
        <v>43895</v>
      </c>
      <c r="J2847" t="s">
        <v>50</v>
      </c>
      <c r="K2847" s="17">
        <v>121.279999</v>
      </c>
      <c r="L2847" s="17">
        <v>-3.4855999208785612E-2</v>
      </c>
      <c r="M2847" s="17">
        <v>-4.380004999999997</v>
      </c>
    </row>
    <row r="2848" spans="9:13">
      <c r="I2848" s="1">
        <v>43895</v>
      </c>
      <c r="J2848" t="s">
        <v>64</v>
      </c>
      <c r="K2848" s="17">
        <v>129.550003</v>
      </c>
      <c r="L2848" s="17">
        <v>-3.4793607250829875E-2</v>
      </c>
      <c r="M2848" s="17">
        <v>-4.6699979999999925</v>
      </c>
    </row>
    <row r="2849" spans="9:13">
      <c r="I2849" s="1">
        <v>43895</v>
      </c>
      <c r="J2849" t="s">
        <v>52</v>
      </c>
      <c r="K2849" s="17">
        <v>169.60000600000001</v>
      </c>
      <c r="L2849" s="17">
        <v>-3.4663304289790975E-2</v>
      </c>
      <c r="M2849" s="17">
        <v>-6.0899959999999851</v>
      </c>
    </row>
    <row r="2850" spans="9:13">
      <c r="I2850" s="1">
        <v>43895</v>
      </c>
      <c r="J2850" t="s">
        <v>44</v>
      </c>
      <c r="K2850" s="17">
        <v>185.16999799999999</v>
      </c>
      <c r="L2850" s="17">
        <v>-3.4365859260686832E-2</v>
      </c>
      <c r="M2850" s="17">
        <v>-6.589997000000011</v>
      </c>
    </row>
    <row r="2851" spans="9:13">
      <c r="I2851" s="1">
        <v>43895</v>
      </c>
      <c r="J2851" t="s">
        <v>40</v>
      </c>
      <c r="K2851" s="17">
        <v>37.220001000000003</v>
      </c>
      <c r="L2851" s="17">
        <v>-3.2995607534652777E-2</v>
      </c>
      <c r="M2851" s="17">
        <v>-1.2700010000000006</v>
      </c>
    </row>
    <row r="2852" spans="9:13">
      <c r="I2852" s="1">
        <v>43895</v>
      </c>
      <c r="J2852" t="s">
        <v>58</v>
      </c>
      <c r="K2852" s="17">
        <v>73.230002999999996</v>
      </c>
      <c r="L2852" s="17">
        <v>-3.2437009511448976E-2</v>
      </c>
      <c r="M2852" s="17">
        <v>-2.4549949999999967</v>
      </c>
    </row>
    <row r="2853" spans="9:13">
      <c r="I2853" s="1">
        <v>43895</v>
      </c>
      <c r="J2853" t="s">
        <v>54</v>
      </c>
      <c r="K2853" s="17">
        <v>34.970001000000003</v>
      </c>
      <c r="L2853" s="17">
        <v>-2.8611083333333238E-2</v>
      </c>
      <c r="M2853" s="17">
        <v>-1.0299989999999966</v>
      </c>
    </row>
    <row r="2854" spans="9:13">
      <c r="I2854" s="1">
        <v>43895</v>
      </c>
      <c r="J2854" t="s">
        <v>56</v>
      </c>
      <c r="K2854" s="17">
        <v>112.18</v>
      </c>
      <c r="L2854" s="17">
        <v>-2.7059869200523758E-2</v>
      </c>
      <c r="M2854" s="17">
        <v>-3.120002999999997</v>
      </c>
    </row>
    <row r="2855" spans="9:13">
      <c r="I2855" s="1">
        <v>43895</v>
      </c>
      <c r="J2855" t="s">
        <v>37</v>
      </c>
      <c r="K2855" s="17">
        <v>1924.030029</v>
      </c>
      <c r="L2855" s="17">
        <v>-2.6216794032653992E-2</v>
      </c>
      <c r="M2855" s="17">
        <v>-51.799926999999798</v>
      </c>
    </row>
    <row r="2856" spans="9:13">
      <c r="I2856" s="1">
        <v>43895</v>
      </c>
      <c r="J2856" t="s">
        <v>72</v>
      </c>
      <c r="K2856" s="17">
        <v>37.18</v>
      </c>
      <c r="L2856" s="17">
        <v>-2.6191723415400735E-2</v>
      </c>
      <c r="M2856" s="17">
        <v>-1</v>
      </c>
    </row>
    <row r="2857" spans="9:13">
      <c r="I2857" s="1">
        <v>43895</v>
      </c>
      <c r="J2857" t="s">
        <v>48</v>
      </c>
      <c r="K2857" s="17">
        <v>118.239998</v>
      </c>
      <c r="L2857" s="17">
        <v>-2.6109924187137007E-2</v>
      </c>
      <c r="M2857" s="17">
        <v>-3.1700060000000008</v>
      </c>
    </row>
    <row r="2858" spans="9:13">
      <c r="I2858" s="1">
        <v>43895</v>
      </c>
      <c r="J2858" t="s">
        <v>60</v>
      </c>
      <c r="K2858" s="17">
        <v>166.270004</v>
      </c>
      <c r="L2858" s="17">
        <v>-2.5095273671733701E-2</v>
      </c>
      <c r="M2858" s="17">
        <v>-4.2799990000000037</v>
      </c>
    </row>
    <row r="2859" spans="9:13">
      <c r="I2859" s="1">
        <v>43895</v>
      </c>
      <c r="J2859" t="s">
        <v>70</v>
      </c>
      <c r="K2859" s="17">
        <v>57.16</v>
      </c>
      <c r="L2859" s="17">
        <v>-1.6517532975181288E-2</v>
      </c>
      <c r="M2859" s="17">
        <v>-0.95999900000000338</v>
      </c>
    </row>
    <row r="2860" spans="9:13">
      <c r="I2860" s="1">
        <v>43895</v>
      </c>
      <c r="J2860" t="s">
        <v>66</v>
      </c>
      <c r="K2860" s="17">
        <v>12.34</v>
      </c>
      <c r="L2860" s="17">
        <v>-1.5948963317384313E-2</v>
      </c>
      <c r="M2860" s="17">
        <v>-0.19999999999999929</v>
      </c>
    </row>
    <row r="2861" spans="9:13">
      <c r="I2861" s="1">
        <v>43895</v>
      </c>
      <c r="J2861" t="s">
        <v>74</v>
      </c>
      <c r="K2861" s="17">
        <v>39.720001000000003</v>
      </c>
      <c r="L2861" s="17">
        <v>-9.476234886595155E-3</v>
      </c>
      <c r="M2861" s="17">
        <v>-0.37999699999999592</v>
      </c>
    </row>
    <row r="2862" spans="9:13">
      <c r="I2862" s="1">
        <v>43895</v>
      </c>
      <c r="J2862" t="s">
        <v>46</v>
      </c>
      <c r="K2862" s="17">
        <v>211.46000699999999</v>
      </c>
      <c r="L2862" s="17">
        <v>-2.3589355703314352E-3</v>
      </c>
      <c r="M2862" s="17">
        <v>-0.5</v>
      </c>
    </row>
    <row r="2863" spans="9:13">
      <c r="I2863" s="1">
        <v>43895</v>
      </c>
      <c r="J2863" t="s">
        <v>68</v>
      </c>
      <c r="K2863" s="17">
        <v>133.39999399999999</v>
      </c>
      <c r="L2863" s="17">
        <v>3.3847086134194963E-3</v>
      </c>
      <c r="M2863" s="17">
        <v>0.44999699999999621</v>
      </c>
    </row>
    <row r="2864" spans="9:13">
      <c r="I2864" s="1">
        <v>43895</v>
      </c>
      <c r="J2864" t="s">
        <v>76</v>
      </c>
      <c r="K2864" s="17">
        <v>140.86000100000001</v>
      </c>
      <c r="L2864" s="17">
        <v>9.1703609518504203E-3</v>
      </c>
      <c r="M2864" s="17">
        <v>1.2799990000000037</v>
      </c>
    </row>
    <row r="2865" spans="9:13">
      <c r="I2865" s="1">
        <v>43894</v>
      </c>
      <c r="J2865" t="s">
        <v>50</v>
      </c>
      <c r="K2865" s="17">
        <v>125.660004</v>
      </c>
      <c r="L2865" s="17">
        <v>1.5024240346746978E-2</v>
      </c>
      <c r="M2865" s="17">
        <v>1.8600009999999969</v>
      </c>
    </row>
    <row r="2866" spans="9:13">
      <c r="I2866" s="1">
        <v>43894</v>
      </c>
      <c r="J2866" t="s">
        <v>46</v>
      </c>
      <c r="K2866" s="17">
        <v>211.96000699999999</v>
      </c>
      <c r="L2866" s="17">
        <v>2.1937239825712433E-2</v>
      </c>
      <c r="M2866" s="17">
        <v>4.5500029999999754</v>
      </c>
    </row>
    <row r="2867" spans="9:13">
      <c r="I2867" s="1">
        <v>43894</v>
      </c>
      <c r="J2867" t="s">
        <v>74</v>
      </c>
      <c r="K2867" s="17">
        <v>40.099997999999999</v>
      </c>
      <c r="L2867" s="17">
        <v>2.5313141771589196E-2</v>
      </c>
      <c r="M2867" s="17">
        <v>0.98999699999999535</v>
      </c>
    </row>
    <row r="2868" spans="9:13">
      <c r="I2868" s="1">
        <v>43894</v>
      </c>
      <c r="J2868" t="s">
        <v>48</v>
      </c>
      <c r="K2868" s="17">
        <v>121.410004</v>
      </c>
      <c r="L2868" s="17">
        <v>2.9159981104009691E-2</v>
      </c>
      <c r="M2868" s="17">
        <v>3.4400030000000044</v>
      </c>
    </row>
    <row r="2869" spans="9:13">
      <c r="I2869" s="1">
        <v>43894</v>
      </c>
      <c r="J2869" t="s">
        <v>54</v>
      </c>
      <c r="K2869" s="17">
        <v>36</v>
      </c>
      <c r="L2869" s="17">
        <v>3.0632693959347274E-2</v>
      </c>
      <c r="M2869" s="17">
        <v>1.0700000000000003</v>
      </c>
    </row>
    <row r="2870" spans="9:13">
      <c r="I2870" s="1">
        <v>43894</v>
      </c>
      <c r="J2870" t="s">
        <v>68</v>
      </c>
      <c r="K2870" s="17">
        <v>132.949997</v>
      </c>
      <c r="L2870" s="17">
        <v>3.141972993420003E-2</v>
      </c>
      <c r="M2870" s="17">
        <v>4.0500030000000038</v>
      </c>
    </row>
    <row r="2871" spans="9:13">
      <c r="I2871" s="1">
        <v>43894</v>
      </c>
      <c r="J2871" t="s">
        <v>44</v>
      </c>
      <c r="K2871" s="17">
        <v>191.759995</v>
      </c>
      <c r="L2871" s="17">
        <v>3.1577793488502925E-2</v>
      </c>
      <c r="M2871" s="17">
        <v>5.8699960000000146</v>
      </c>
    </row>
    <row r="2872" spans="9:13">
      <c r="I2872" s="1">
        <v>43894</v>
      </c>
      <c r="J2872" t="s">
        <v>42</v>
      </c>
      <c r="K2872" s="17">
        <v>1381.599976</v>
      </c>
      <c r="L2872" s="17">
        <v>3.2802085601815377E-2</v>
      </c>
      <c r="M2872" s="17">
        <v>43.880004999999983</v>
      </c>
    </row>
    <row r="2873" spans="9:13">
      <c r="I2873" s="1">
        <v>43894</v>
      </c>
      <c r="J2873" t="s">
        <v>62</v>
      </c>
      <c r="K2873" s="17">
        <v>50.540001000000004</v>
      </c>
      <c r="L2873" s="17">
        <v>3.4595763954790838E-2</v>
      </c>
      <c r="M2873" s="17">
        <v>1.6900030000000044</v>
      </c>
    </row>
    <row r="2874" spans="9:13">
      <c r="I2874" s="1">
        <v>43894</v>
      </c>
      <c r="J2874" t="s">
        <v>37</v>
      </c>
      <c r="K2874" s="17">
        <v>1975.8299559999998</v>
      </c>
      <c r="L2874" s="17">
        <v>3.5013261646280297E-2</v>
      </c>
      <c r="M2874" s="17">
        <v>66.839966000000004</v>
      </c>
    </row>
    <row r="2875" spans="9:13">
      <c r="I2875" s="1">
        <v>43894</v>
      </c>
      <c r="J2875" t="s">
        <v>66</v>
      </c>
      <c r="K2875" s="17">
        <v>12.54</v>
      </c>
      <c r="L2875" s="17">
        <v>3.5080478745356906E-2</v>
      </c>
      <c r="M2875" s="17">
        <v>0.42499999999999893</v>
      </c>
    </row>
    <row r="2876" spans="9:13">
      <c r="I2876" s="1">
        <v>43894</v>
      </c>
      <c r="J2876" t="s">
        <v>60</v>
      </c>
      <c r="K2876" s="17">
        <v>170.550003</v>
      </c>
      <c r="L2876" s="17">
        <v>3.6715143052554348E-2</v>
      </c>
      <c r="M2876" s="17">
        <v>6.0400080000000003</v>
      </c>
    </row>
    <row r="2877" spans="9:13">
      <c r="I2877" s="1">
        <v>43894</v>
      </c>
      <c r="J2877" t="s">
        <v>52</v>
      </c>
      <c r="K2877" s="17">
        <v>175.69000199999999</v>
      </c>
      <c r="L2877" s="17">
        <v>3.7314797110314636E-2</v>
      </c>
      <c r="M2877" s="17">
        <v>6.3200070000000039</v>
      </c>
    </row>
    <row r="2878" spans="9:13">
      <c r="I2878" s="1">
        <v>43894</v>
      </c>
      <c r="J2878" t="s">
        <v>64</v>
      </c>
      <c r="K2878" s="17">
        <v>134.220001</v>
      </c>
      <c r="L2878" s="17">
        <v>4.1272360338511761E-2</v>
      </c>
      <c r="M2878" s="17">
        <v>5.3200070000000039</v>
      </c>
    </row>
    <row r="2879" spans="9:13">
      <c r="I2879" s="1">
        <v>43894</v>
      </c>
      <c r="J2879" t="s">
        <v>70</v>
      </c>
      <c r="K2879" s="17">
        <v>58.119999</v>
      </c>
      <c r="L2879" s="17">
        <v>4.3447001015314159E-2</v>
      </c>
      <c r="M2879" s="17">
        <v>2.4199979999999996</v>
      </c>
    </row>
    <row r="2880" spans="9:13">
      <c r="I2880" s="1">
        <v>43894</v>
      </c>
      <c r="J2880" t="s">
        <v>76</v>
      </c>
      <c r="K2880" s="17">
        <v>139.58000200000001</v>
      </c>
      <c r="L2880" s="17">
        <v>4.5386442618740537E-2</v>
      </c>
      <c r="M2880" s="17">
        <v>6.0599980000000073</v>
      </c>
    </row>
    <row r="2881" spans="9:13">
      <c r="I2881" s="1">
        <v>43894</v>
      </c>
      <c r="J2881" t="s">
        <v>58</v>
      </c>
      <c r="K2881" s="17">
        <v>75.684997999999993</v>
      </c>
      <c r="L2881" s="17">
        <v>4.6384569434962622E-2</v>
      </c>
      <c r="M2881" s="17">
        <v>3.3549959999999857</v>
      </c>
    </row>
    <row r="2882" spans="9:13">
      <c r="I2882" s="1">
        <v>43894</v>
      </c>
      <c r="J2882" t="s">
        <v>40</v>
      </c>
      <c r="K2882" s="17">
        <v>38.490002000000004</v>
      </c>
      <c r="L2882" s="17">
        <v>4.820264029949238E-2</v>
      </c>
      <c r="M2882" s="17">
        <v>1.7700010000000006</v>
      </c>
    </row>
    <row r="2883" spans="9:13">
      <c r="I2883" s="1">
        <v>43894</v>
      </c>
      <c r="J2883" t="s">
        <v>56</v>
      </c>
      <c r="K2883" s="17">
        <v>115.300003</v>
      </c>
      <c r="L2883" s="17">
        <v>5.0473769124020275E-2</v>
      </c>
      <c r="M2883" s="17">
        <v>5.5400010000000037</v>
      </c>
    </row>
    <row r="2884" spans="9:13">
      <c r="I2884" s="1">
        <v>43894</v>
      </c>
      <c r="J2884" t="s">
        <v>72</v>
      </c>
      <c r="K2884" s="17">
        <v>38.18</v>
      </c>
      <c r="L2884" s="17">
        <v>5.1790662583764809E-2</v>
      </c>
      <c r="M2884" s="17">
        <v>1.880001</v>
      </c>
    </row>
    <row r="2885" spans="9:13">
      <c r="I2885" s="1">
        <v>43893</v>
      </c>
      <c r="J2885" t="s">
        <v>44</v>
      </c>
      <c r="K2885" s="17">
        <v>185.88999899999999</v>
      </c>
      <c r="L2885" s="17">
        <v>-5.3705980923376313E-2</v>
      </c>
      <c r="M2885" s="17">
        <v>-10.550003000000004</v>
      </c>
    </row>
    <row r="2886" spans="9:13">
      <c r="I2886" s="1">
        <v>43893</v>
      </c>
      <c r="J2886" t="s">
        <v>60</v>
      </c>
      <c r="K2886" s="17">
        <v>164.509995</v>
      </c>
      <c r="L2886" s="17">
        <v>-4.7919430148943745E-2</v>
      </c>
      <c r="M2886" s="17">
        <v>-8.2799979999999778</v>
      </c>
    </row>
    <row r="2887" spans="9:13">
      <c r="I2887" s="1">
        <v>43893</v>
      </c>
      <c r="J2887" t="s">
        <v>52</v>
      </c>
      <c r="K2887" s="17">
        <v>169.36999499999999</v>
      </c>
      <c r="L2887" s="17">
        <v>-4.1808102563026292E-2</v>
      </c>
      <c r="M2887" s="17">
        <v>-7.3900000000000148</v>
      </c>
    </row>
    <row r="2888" spans="9:13">
      <c r="I2888" s="1">
        <v>43893</v>
      </c>
      <c r="J2888" t="s">
        <v>62</v>
      </c>
      <c r="K2888" s="17">
        <v>48.849997999999999</v>
      </c>
      <c r="L2888" s="17">
        <v>-4.027512611885558E-2</v>
      </c>
      <c r="M2888" s="17">
        <v>-2.0500040000000013</v>
      </c>
    </row>
    <row r="2889" spans="9:13">
      <c r="I2889" s="1">
        <v>43893</v>
      </c>
      <c r="J2889" t="s">
        <v>64</v>
      </c>
      <c r="K2889" s="17">
        <v>128.89999399999999</v>
      </c>
      <c r="L2889" s="17">
        <v>-4.0208554574641453E-2</v>
      </c>
      <c r="M2889" s="17">
        <v>-5.4000090000000114</v>
      </c>
    </row>
    <row r="2890" spans="9:13">
      <c r="I2890" s="1">
        <v>43893</v>
      </c>
      <c r="J2890" t="s">
        <v>42</v>
      </c>
      <c r="K2890" s="17">
        <v>1337.719971</v>
      </c>
      <c r="L2890" s="17">
        <v>-3.5056824465540856E-2</v>
      </c>
      <c r="M2890" s="17">
        <v>-48.599975000000086</v>
      </c>
    </row>
    <row r="2891" spans="9:13">
      <c r="I2891" s="1">
        <v>43893</v>
      </c>
      <c r="J2891" t="s">
        <v>58</v>
      </c>
      <c r="K2891" s="17">
        <v>72.330002000000007</v>
      </c>
      <c r="L2891" s="17">
        <v>-3.175927220319625E-2</v>
      </c>
      <c r="M2891" s="17">
        <v>-2.3724969999999956</v>
      </c>
    </row>
    <row r="2892" spans="9:13">
      <c r="I2892" s="1">
        <v>43893</v>
      </c>
      <c r="J2892" t="s">
        <v>70</v>
      </c>
      <c r="K2892" s="17">
        <v>55.700001</v>
      </c>
      <c r="L2892" s="17">
        <v>-2.8262369155617584E-2</v>
      </c>
      <c r="M2892" s="17">
        <v>-1.619999</v>
      </c>
    </row>
    <row r="2893" spans="9:13">
      <c r="I2893" s="1">
        <v>43893</v>
      </c>
      <c r="J2893" t="s">
        <v>56</v>
      </c>
      <c r="K2893" s="17">
        <v>109.760002</v>
      </c>
      <c r="L2893" s="17">
        <v>-2.7467649942693132E-2</v>
      </c>
      <c r="M2893" s="17">
        <v>-3.0999989999999968</v>
      </c>
    </row>
    <row r="2894" spans="9:13">
      <c r="I2894" s="1">
        <v>43893</v>
      </c>
      <c r="J2894" t="s">
        <v>54</v>
      </c>
      <c r="K2894" s="17">
        <v>34.93</v>
      </c>
      <c r="L2894" s="17">
        <v>-2.4846454494695715E-2</v>
      </c>
      <c r="M2894" s="17">
        <v>-0.89000000000000057</v>
      </c>
    </row>
    <row r="2895" spans="9:13">
      <c r="I2895" s="1">
        <v>43893</v>
      </c>
      <c r="J2895" t="s">
        <v>72</v>
      </c>
      <c r="K2895" s="17">
        <v>36.299999</v>
      </c>
      <c r="L2895" s="17">
        <v>-2.3668665949435182E-2</v>
      </c>
      <c r="M2895" s="17">
        <v>-0.88000100000000003</v>
      </c>
    </row>
    <row r="2896" spans="9:13">
      <c r="I2896" s="1">
        <v>43893</v>
      </c>
      <c r="J2896" t="s">
        <v>48</v>
      </c>
      <c r="K2896" s="17">
        <v>117.970001</v>
      </c>
      <c r="L2896" s="17">
        <v>-2.3184533158512932E-2</v>
      </c>
      <c r="M2896" s="17">
        <v>-2.7999960000000073</v>
      </c>
    </row>
    <row r="2897" spans="9:13">
      <c r="I2897" s="1">
        <v>43893</v>
      </c>
      <c r="J2897" t="s">
        <v>37</v>
      </c>
      <c r="K2897" s="17">
        <v>1908.9899899999998</v>
      </c>
      <c r="L2897" s="17">
        <v>-2.3009781277657838E-2</v>
      </c>
      <c r="M2897" s="17">
        <v>-44.959961000000249</v>
      </c>
    </row>
    <row r="2898" spans="9:13">
      <c r="I2898" s="1">
        <v>43893</v>
      </c>
      <c r="J2898" t="s">
        <v>50</v>
      </c>
      <c r="K2898" s="17">
        <v>123.800003</v>
      </c>
      <c r="L2898" s="17">
        <v>-2.1575879408645218E-2</v>
      </c>
      <c r="M2898" s="17">
        <v>-2.7299959999999999</v>
      </c>
    </row>
    <row r="2899" spans="9:13">
      <c r="I2899" s="1">
        <v>43893</v>
      </c>
      <c r="J2899" t="s">
        <v>46</v>
      </c>
      <c r="K2899" s="17">
        <v>207.41000400000001</v>
      </c>
      <c r="L2899" s="17">
        <v>-1.6920997571731801E-2</v>
      </c>
      <c r="M2899" s="17">
        <v>-3.569991999999985</v>
      </c>
    </row>
    <row r="2900" spans="9:13">
      <c r="I2900" s="1">
        <v>43893</v>
      </c>
      <c r="J2900" t="s">
        <v>74</v>
      </c>
      <c r="K2900" s="17">
        <v>39.110001000000004</v>
      </c>
      <c r="L2900" s="17">
        <v>-1.4364894153225699E-2</v>
      </c>
      <c r="M2900" s="17">
        <v>-0.5699989999999957</v>
      </c>
    </row>
    <row r="2901" spans="9:13">
      <c r="I2901" s="1">
        <v>43893</v>
      </c>
      <c r="J2901" t="s">
        <v>66</v>
      </c>
      <c r="K2901" s="17">
        <v>12.115</v>
      </c>
      <c r="L2901" s="17">
        <v>-5.3366174055828825E-3</v>
      </c>
      <c r="M2901" s="17">
        <v>-6.4999999999999503E-2</v>
      </c>
    </row>
    <row r="2902" spans="9:13">
      <c r="I2902" s="1">
        <v>43893</v>
      </c>
      <c r="J2902" t="s">
        <v>68</v>
      </c>
      <c r="K2902" s="17">
        <v>128.89999399999999</v>
      </c>
      <c r="L2902" s="17">
        <v>-5.0174371667132374E-3</v>
      </c>
      <c r="M2902" s="17">
        <v>-0.65000900000001138</v>
      </c>
    </row>
    <row r="2903" spans="9:13">
      <c r="I2903" s="1">
        <v>43893</v>
      </c>
      <c r="J2903" t="s">
        <v>76</v>
      </c>
      <c r="K2903" s="17">
        <v>133.520004</v>
      </c>
      <c r="L2903" s="17">
        <v>-2.9944594638289221E-4</v>
      </c>
      <c r="M2903" s="17">
        <v>-3.999400000000719E-2</v>
      </c>
    </row>
    <row r="2904" spans="9:13">
      <c r="I2904" s="1">
        <v>43893</v>
      </c>
      <c r="J2904" t="s">
        <v>40</v>
      </c>
      <c r="K2904" s="17">
        <v>36.720001000000003</v>
      </c>
      <c r="L2904" s="17">
        <v>2.113465019840538E-2</v>
      </c>
      <c r="M2904" s="17">
        <v>0.76000200000000717</v>
      </c>
    </row>
    <row r="2905" spans="9:13">
      <c r="I2905" s="1">
        <v>43892</v>
      </c>
      <c r="J2905" t="s">
        <v>76</v>
      </c>
      <c r="K2905" s="17">
        <v>133.55999800000001</v>
      </c>
      <c r="L2905" s="17">
        <v>-5.9541753054914289E-3</v>
      </c>
      <c r="M2905" s="17">
        <v>-0.80000300000000379</v>
      </c>
    </row>
    <row r="2906" spans="9:13">
      <c r="I2906" s="1">
        <v>43892</v>
      </c>
      <c r="J2906" t="s">
        <v>74</v>
      </c>
      <c r="K2906" s="17">
        <v>39.68</v>
      </c>
      <c r="L2906" s="17">
        <v>-3.5158211953792208E-3</v>
      </c>
      <c r="M2906" s="17">
        <v>-0.14000000000000057</v>
      </c>
    </row>
    <row r="2907" spans="9:13">
      <c r="I2907" s="1">
        <v>43892</v>
      </c>
      <c r="J2907" t="s">
        <v>66</v>
      </c>
      <c r="K2907" s="17">
        <v>12.18</v>
      </c>
      <c r="L2907" s="17">
        <v>-8.2034454470876028E-4</v>
      </c>
      <c r="M2907" s="17">
        <v>-9.9999999999997868E-3</v>
      </c>
    </row>
    <row r="2908" spans="9:13">
      <c r="I2908" s="1">
        <v>43892</v>
      </c>
      <c r="J2908" t="s">
        <v>48</v>
      </c>
      <c r="K2908" s="17">
        <v>120.769997</v>
      </c>
      <c r="L2908" s="17">
        <v>6.5843805654847935E-3</v>
      </c>
      <c r="M2908" s="17">
        <v>0.78999400000000719</v>
      </c>
    </row>
    <row r="2909" spans="9:13">
      <c r="I2909" s="1">
        <v>43892</v>
      </c>
      <c r="J2909" t="s">
        <v>46</v>
      </c>
      <c r="K2909" s="17">
        <v>210.979996</v>
      </c>
      <c r="L2909" s="17">
        <v>1.4326903846153845E-2</v>
      </c>
      <c r="M2909" s="17">
        <v>2.9799959999999999</v>
      </c>
    </row>
    <row r="2910" spans="9:13">
      <c r="I2910" s="1">
        <v>43892</v>
      </c>
      <c r="J2910" t="s">
        <v>44</v>
      </c>
      <c r="K2910" s="17">
        <v>196.44000199999999</v>
      </c>
      <c r="L2910" s="17">
        <v>2.062659624551047E-2</v>
      </c>
      <c r="M2910" s="17">
        <v>3.9700009999999963</v>
      </c>
    </row>
    <row r="2911" spans="9:13">
      <c r="I2911" s="1">
        <v>43892</v>
      </c>
      <c r="J2911" t="s">
        <v>50</v>
      </c>
      <c r="K2911" s="17">
        <v>126.529999</v>
      </c>
      <c r="L2911" s="17">
        <v>2.3954026058104805E-2</v>
      </c>
      <c r="M2911" s="17">
        <v>2.9599990000000105</v>
      </c>
    </row>
    <row r="2912" spans="9:13">
      <c r="I2912" s="1">
        <v>43892</v>
      </c>
      <c r="J2912" t="s">
        <v>68</v>
      </c>
      <c r="K2912" s="17">
        <v>129.550003</v>
      </c>
      <c r="L2912" s="17">
        <v>2.5732382603347998E-2</v>
      </c>
      <c r="M2912" s="17">
        <v>3.25</v>
      </c>
    </row>
    <row r="2913" spans="9:13">
      <c r="I2913" s="1">
        <v>43892</v>
      </c>
      <c r="J2913" t="s">
        <v>62</v>
      </c>
      <c r="K2913" s="17">
        <v>50.900002000000001</v>
      </c>
      <c r="L2913" s="17">
        <v>2.911449715152652E-2</v>
      </c>
      <c r="M2913" s="17">
        <v>1.4400030000000044</v>
      </c>
    </row>
    <row r="2914" spans="9:13">
      <c r="I2914" s="1">
        <v>43892</v>
      </c>
      <c r="J2914" t="s">
        <v>64</v>
      </c>
      <c r="K2914" s="17">
        <v>134.300003</v>
      </c>
      <c r="L2914" s="17">
        <v>3.1886355676666506E-2</v>
      </c>
      <c r="M2914" s="17">
        <v>4.1500090000000114</v>
      </c>
    </row>
    <row r="2915" spans="9:13">
      <c r="I2915" s="1">
        <v>43892</v>
      </c>
      <c r="J2915" t="s">
        <v>42</v>
      </c>
      <c r="K2915" s="17">
        <v>1386.3199460000001</v>
      </c>
      <c r="L2915" s="17">
        <v>3.5146496919917919E-2</v>
      </c>
      <c r="M2915" s="17">
        <v>47.069946000000073</v>
      </c>
    </row>
    <row r="2916" spans="9:13">
      <c r="I2916" s="1">
        <v>43892</v>
      </c>
      <c r="J2916" t="s">
        <v>37</v>
      </c>
      <c r="K2916" s="17">
        <v>1953.9499510000001</v>
      </c>
      <c r="L2916" s="17">
        <v>3.7266065560716682E-2</v>
      </c>
      <c r="M2916" s="17">
        <v>70.199951000000056</v>
      </c>
    </row>
    <row r="2917" spans="9:13">
      <c r="I2917" s="1">
        <v>43892</v>
      </c>
      <c r="J2917" t="s">
        <v>52</v>
      </c>
      <c r="K2917" s="17">
        <v>176.759995</v>
      </c>
      <c r="L2917" s="17">
        <v>3.732395084474012E-2</v>
      </c>
      <c r="M2917" s="17">
        <v>6.3600010000000111</v>
      </c>
    </row>
    <row r="2918" spans="9:13">
      <c r="I2918" s="1">
        <v>43892</v>
      </c>
      <c r="J2918" t="s">
        <v>40</v>
      </c>
      <c r="K2918" s="17">
        <v>35.959998999999996</v>
      </c>
      <c r="L2918" s="17">
        <v>3.810623666588444E-2</v>
      </c>
      <c r="M2918" s="17">
        <v>1.3200000000000003</v>
      </c>
    </row>
    <row r="2919" spans="9:13">
      <c r="I2919" s="1">
        <v>43892</v>
      </c>
      <c r="J2919" t="s">
        <v>56</v>
      </c>
      <c r="K2919" s="17">
        <v>112.860001</v>
      </c>
      <c r="L2919" s="17">
        <v>4.5096796834832767E-2</v>
      </c>
      <c r="M2919" s="17">
        <v>4.870002999999997</v>
      </c>
    </row>
    <row r="2920" spans="9:13">
      <c r="I2920" s="1">
        <v>43892</v>
      </c>
      <c r="J2920" t="s">
        <v>72</v>
      </c>
      <c r="K2920" s="17">
        <v>37.18</v>
      </c>
      <c r="L2920" s="17">
        <v>5.5650168777678234E-2</v>
      </c>
      <c r="M2920" s="17">
        <v>1.9599989999999963</v>
      </c>
    </row>
    <row r="2921" spans="9:13">
      <c r="I2921" s="1">
        <v>43892</v>
      </c>
      <c r="J2921" t="s">
        <v>70</v>
      </c>
      <c r="K2921" s="17">
        <v>57.32</v>
      </c>
      <c r="L2921" s="17">
        <v>5.8345642540620454E-2</v>
      </c>
      <c r="M2921" s="17">
        <v>3.1600000000000037</v>
      </c>
    </row>
    <row r="2922" spans="9:13">
      <c r="I2922" s="1">
        <v>43892</v>
      </c>
      <c r="J2922" t="s">
        <v>60</v>
      </c>
      <c r="K2922" s="17">
        <v>172.78999299999998</v>
      </c>
      <c r="L2922" s="17">
        <v>6.6539092233167327E-2</v>
      </c>
      <c r="M2922" s="17">
        <v>10.779997999999978</v>
      </c>
    </row>
    <row r="2923" spans="9:13">
      <c r="I2923" s="1">
        <v>43892</v>
      </c>
      <c r="J2923" t="s">
        <v>54</v>
      </c>
      <c r="K2923" s="17">
        <v>35.82</v>
      </c>
      <c r="L2923" s="17">
        <v>7.8915630153143665E-2</v>
      </c>
      <c r="M2923" s="17">
        <v>2.619999</v>
      </c>
    </row>
    <row r="2924" spans="9:13">
      <c r="I2924" s="1">
        <v>43892</v>
      </c>
      <c r="J2924" t="s">
        <v>58</v>
      </c>
      <c r="K2924" s="17">
        <v>74.702499000000003</v>
      </c>
      <c r="L2924" s="17">
        <v>9.3100722452486004E-2</v>
      </c>
      <c r="M2924" s="17">
        <v>6.3625030000000038</v>
      </c>
    </row>
    <row r="2925" spans="9:13">
      <c r="I2925" s="1">
        <v>43889</v>
      </c>
      <c r="J2925" t="s">
        <v>76</v>
      </c>
      <c r="K2925" s="17">
        <v>134.36000100000001</v>
      </c>
      <c r="L2925" s="17">
        <v>-4.7497498192223112E-2</v>
      </c>
      <c r="M2925" s="17">
        <v>-6.6999969999999962</v>
      </c>
    </row>
    <row r="2926" spans="9:13">
      <c r="I2926" s="1">
        <v>43889</v>
      </c>
      <c r="J2926" t="s">
        <v>66</v>
      </c>
      <c r="K2926" s="17">
        <v>12.19</v>
      </c>
      <c r="L2926" s="17">
        <v>-4.2419481539670144E-2</v>
      </c>
      <c r="M2926" s="17">
        <v>-0.54000000000000092</v>
      </c>
    </row>
    <row r="2927" spans="9:13">
      <c r="I2927" s="1">
        <v>43889</v>
      </c>
      <c r="J2927" t="s">
        <v>68</v>
      </c>
      <c r="K2927" s="17">
        <v>126.300003</v>
      </c>
      <c r="L2927" s="17">
        <v>-2.8461515384615357E-2</v>
      </c>
      <c r="M2927" s="17">
        <v>-3.6999969999999962</v>
      </c>
    </row>
    <row r="2928" spans="9:13">
      <c r="I2928" s="1">
        <v>43889</v>
      </c>
      <c r="J2928" t="s">
        <v>62</v>
      </c>
      <c r="K2928" s="17">
        <v>49.459998999999996</v>
      </c>
      <c r="L2928" s="17">
        <v>-2.5994486530021402E-2</v>
      </c>
      <c r="M2928" s="17">
        <v>-1.3200000000000003</v>
      </c>
    </row>
    <row r="2929" spans="9:13">
      <c r="I2929" s="1">
        <v>43889</v>
      </c>
      <c r="J2929" t="s">
        <v>64</v>
      </c>
      <c r="K2929" s="17">
        <v>130.14999399999999</v>
      </c>
      <c r="L2929" s="17">
        <v>-2.2237299810402813E-2</v>
      </c>
      <c r="M2929" s="17">
        <v>-2.9600070000000187</v>
      </c>
    </row>
    <row r="2930" spans="9:13">
      <c r="I2930" s="1">
        <v>43889</v>
      </c>
      <c r="J2930" t="s">
        <v>70</v>
      </c>
      <c r="K2930" s="17">
        <v>54.16</v>
      </c>
      <c r="L2930" s="17">
        <v>-1.6345822441957515E-2</v>
      </c>
      <c r="M2930" s="17">
        <v>-0.90000100000000316</v>
      </c>
    </row>
    <row r="2931" spans="9:13">
      <c r="I2931" s="1">
        <v>43889</v>
      </c>
      <c r="J2931" t="s">
        <v>72</v>
      </c>
      <c r="K2931" s="17">
        <v>35.220001000000003</v>
      </c>
      <c r="L2931" s="17">
        <v>-1.4273691575706507E-2</v>
      </c>
      <c r="M2931" s="17">
        <v>-0.50999899999999343</v>
      </c>
    </row>
    <row r="2932" spans="9:13">
      <c r="I2932" s="1">
        <v>43889</v>
      </c>
      <c r="J2932" t="s">
        <v>40</v>
      </c>
      <c r="K2932" s="17">
        <v>34.639998999999996</v>
      </c>
      <c r="L2932" s="17">
        <v>-1.1415581865993889E-2</v>
      </c>
      <c r="M2932" s="17">
        <v>-0.40000200000000774</v>
      </c>
    </row>
    <row r="2933" spans="9:13">
      <c r="I2933" s="1">
        <v>43889</v>
      </c>
      <c r="J2933" t="s">
        <v>52</v>
      </c>
      <c r="K2933" s="17">
        <v>170.39999399999999</v>
      </c>
      <c r="L2933" s="17">
        <v>-1.0165553650847063E-2</v>
      </c>
      <c r="M2933" s="17">
        <v>-1.75</v>
      </c>
    </row>
    <row r="2934" spans="9:13">
      <c r="I2934" s="1">
        <v>43889</v>
      </c>
      <c r="J2934" t="s">
        <v>50</v>
      </c>
      <c r="K2934" s="17">
        <v>123.57</v>
      </c>
      <c r="L2934" s="17">
        <v>-9.9350854889045034E-3</v>
      </c>
      <c r="M2934" s="17">
        <v>-1.2399979999999999</v>
      </c>
    </row>
    <row r="2935" spans="9:13">
      <c r="I2935" s="1">
        <v>43889</v>
      </c>
      <c r="J2935" t="s">
        <v>74</v>
      </c>
      <c r="K2935" s="17">
        <v>39.82</v>
      </c>
      <c r="L2935" s="17">
        <v>-6.4870755245970309E-3</v>
      </c>
      <c r="M2935" s="17">
        <v>-0.26000200000000007</v>
      </c>
    </row>
    <row r="2936" spans="9:13">
      <c r="I2936" s="1">
        <v>43889</v>
      </c>
      <c r="J2936" t="s">
        <v>58</v>
      </c>
      <c r="K2936" s="17">
        <v>68.339995999999999</v>
      </c>
      <c r="L2936" s="17">
        <v>-5.8498101425777664E-4</v>
      </c>
      <c r="M2936" s="17">
        <v>-4.0001000000003728E-2</v>
      </c>
    </row>
    <row r="2937" spans="9:13">
      <c r="I2937" s="1">
        <v>43889</v>
      </c>
      <c r="J2937" t="s">
        <v>37</v>
      </c>
      <c r="K2937" s="17">
        <v>1883.75</v>
      </c>
      <c r="L2937" s="17">
        <v>-2.9191157761305375E-4</v>
      </c>
      <c r="M2937" s="17">
        <v>-0.5500489999999445</v>
      </c>
    </row>
    <row r="2938" spans="9:13">
      <c r="I2938" s="1">
        <v>43889</v>
      </c>
      <c r="J2938" t="s">
        <v>48</v>
      </c>
      <c r="K2938" s="17">
        <v>119.980003</v>
      </c>
      <c r="L2938" s="17">
        <v>5.8376280264318655E-4</v>
      </c>
      <c r="M2938" s="17">
        <v>6.9998999999995704E-2</v>
      </c>
    </row>
    <row r="2939" spans="9:13">
      <c r="I2939" s="1">
        <v>43889</v>
      </c>
      <c r="J2939" t="s">
        <v>56</v>
      </c>
      <c r="K2939" s="17">
        <v>107.989998</v>
      </c>
      <c r="L2939" s="17">
        <v>1.3909681524839879E-3</v>
      </c>
      <c r="M2939" s="17">
        <v>0.15000200000000063</v>
      </c>
    </row>
    <row r="2940" spans="9:13">
      <c r="I2940" s="1">
        <v>43889</v>
      </c>
      <c r="J2940" t="s">
        <v>54</v>
      </c>
      <c r="K2940" s="17">
        <v>33.200001</v>
      </c>
      <c r="L2940" s="17">
        <v>5.7559227964813688E-3</v>
      </c>
      <c r="M2940" s="17">
        <v>0.19000300000000436</v>
      </c>
    </row>
    <row r="2941" spans="9:13">
      <c r="I2941" s="1">
        <v>43889</v>
      </c>
      <c r="J2941" t="s">
        <v>44</v>
      </c>
      <c r="K2941" s="17">
        <v>192.470001</v>
      </c>
      <c r="L2941" s="17">
        <v>1.4334656126482194E-2</v>
      </c>
      <c r="M2941" s="17">
        <v>2.7200009999999963</v>
      </c>
    </row>
    <row r="2942" spans="9:13">
      <c r="I2942" s="1">
        <v>43889</v>
      </c>
      <c r="J2942" t="s">
        <v>46</v>
      </c>
      <c r="K2942" s="17">
        <v>208</v>
      </c>
      <c r="L2942" s="17">
        <v>1.4485689969690709E-2</v>
      </c>
      <c r="M2942" s="17">
        <v>2.9700009999999963</v>
      </c>
    </row>
    <row r="2943" spans="9:13">
      <c r="I2943" s="1">
        <v>43889</v>
      </c>
      <c r="J2943" t="s">
        <v>42</v>
      </c>
      <c r="K2943" s="17">
        <v>1339.25</v>
      </c>
      <c r="L2943" s="17">
        <v>1.8479828058490071E-2</v>
      </c>
      <c r="M2943" s="17">
        <v>24.300048999999944</v>
      </c>
    </row>
    <row r="2944" spans="9:13">
      <c r="I2944" s="1">
        <v>43889</v>
      </c>
      <c r="J2944" t="s">
        <v>60</v>
      </c>
      <c r="K2944" s="17">
        <v>162.009995</v>
      </c>
      <c r="L2944" s="17">
        <v>2.4212935702936891E-2</v>
      </c>
      <c r="M2944" s="17">
        <v>3.8300020000000075</v>
      </c>
    </row>
    <row r="2945" spans="9:13">
      <c r="I2945" s="1">
        <v>43888</v>
      </c>
      <c r="J2945" t="s">
        <v>60</v>
      </c>
      <c r="K2945" s="17">
        <v>158.179993</v>
      </c>
      <c r="L2945" s="17">
        <v>-7.0458983022377408E-2</v>
      </c>
      <c r="M2945" s="17">
        <v>-11.990004999999996</v>
      </c>
    </row>
    <row r="2946" spans="9:13">
      <c r="I2946" s="1">
        <v>43888</v>
      </c>
      <c r="J2946" t="s">
        <v>58</v>
      </c>
      <c r="K2946" s="17">
        <v>68.379997000000003</v>
      </c>
      <c r="L2946" s="17">
        <v>-6.5368202709535653E-2</v>
      </c>
      <c r="M2946" s="17">
        <v>-4.7825009999999963</v>
      </c>
    </row>
    <row r="2947" spans="9:13">
      <c r="I2947" s="1">
        <v>43888</v>
      </c>
      <c r="J2947" t="s">
        <v>42</v>
      </c>
      <c r="K2947" s="17">
        <v>1314.9499510000001</v>
      </c>
      <c r="L2947" s="17">
        <v>-5.4312586086046395E-2</v>
      </c>
      <c r="M2947" s="17">
        <v>-75.520019999999931</v>
      </c>
    </row>
    <row r="2948" spans="9:13">
      <c r="I2948" s="1">
        <v>43888</v>
      </c>
      <c r="J2948" t="s">
        <v>37</v>
      </c>
      <c r="K2948" s="17">
        <v>1884.3000489999999</v>
      </c>
      <c r="L2948" s="17">
        <v>-4.8136189128370262E-2</v>
      </c>
      <c r="M2948" s="17">
        <v>-95.289917000000059</v>
      </c>
    </row>
    <row r="2949" spans="9:13">
      <c r="I2949" s="1">
        <v>43888</v>
      </c>
      <c r="J2949" t="s">
        <v>64</v>
      </c>
      <c r="K2949" s="17">
        <v>133.11000100000001</v>
      </c>
      <c r="L2949" s="17">
        <v>-4.7513409660107253E-2</v>
      </c>
      <c r="M2949" s="17">
        <v>-6.6399989999999889</v>
      </c>
    </row>
    <row r="2950" spans="9:13">
      <c r="I2950" s="1">
        <v>43888</v>
      </c>
      <c r="J2950" t="s">
        <v>54</v>
      </c>
      <c r="K2950" s="17">
        <v>33.009997999999996</v>
      </c>
      <c r="L2950" s="17">
        <v>-4.6780333618818087E-2</v>
      </c>
      <c r="M2950" s="17">
        <v>-1.6200030000000041</v>
      </c>
    </row>
    <row r="2951" spans="9:13">
      <c r="I2951" s="1">
        <v>43888</v>
      </c>
      <c r="J2951" t="s">
        <v>40</v>
      </c>
      <c r="K2951" s="17">
        <v>35.040001000000004</v>
      </c>
      <c r="L2951" s="17">
        <v>-4.4971328562859771E-2</v>
      </c>
      <c r="M2951" s="17">
        <v>-1.6499979999999965</v>
      </c>
    </row>
    <row r="2952" spans="9:13">
      <c r="I2952" s="1">
        <v>43888</v>
      </c>
      <c r="J2952" t="s">
        <v>44</v>
      </c>
      <c r="K2952" s="17">
        <v>189.75</v>
      </c>
      <c r="L2952" s="17">
        <v>-3.7778890027062202E-2</v>
      </c>
      <c r="M2952" s="17">
        <v>-7.4499969999999962</v>
      </c>
    </row>
    <row r="2953" spans="9:13">
      <c r="I2953" s="1">
        <v>43888</v>
      </c>
      <c r="J2953" t="s">
        <v>52</v>
      </c>
      <c r="K2953" s="17">
        <v>172.14999399999999</v>
      </c>
      <c r="L2953" s="17">
        <v>-3.7569190964644443E-2</v>
      </c>
      <c r="M2953" s="17">
        <v>-6.7200009999999963</v>
      </c>
    </row>
    <row r="2954" spans="9:13">
      <c r="I2954" s="1">
        <v>43888</v>
      </c>
      <c r="J2954" t="s">
        <v>72</v>
      </c>
      <c r="K2954" s="17">
        <v>35.729999999999997</v>
      </c>
      <c r="L2954" s="17">
        <v>-3.6927171802003937E-2</v>
      </c>
      <c r="M2954" s="17">
        <v>-1.3699980000000025</v>
      </c>
    </row>
    <row r="2955" spans="9:13">
      <c r="I2955" s="1">
        <v>43888</v>
      </c>
      <c r="J2955" t="s">
        <v>70</v>
      </c>
      <c r="K2955" s="17">
        <v>55.060001</v>
      </c>
      <c r="L2955" s="17">
        <v>-3.6401785726317505E-2</v>
      </c>
      <c r="M2955" s="17">
        <v>-2.0799979999999962</v>
      </c>
    </row>
    <row r="2956" spans="9:13">
      <c r="I2956" s="1">
        <v>43888</v>
      </c>
      <c r="J2956" t="s">
        <v>76</v>
      </c>
      <c r="K2956" s="17">
        <v>141.05999800000001</v>
      </c>
      <c r="L2956" s="17">
        <v>-3.5816848206079645E-2</v>
      </c>
      <c r="M2956" s="17">
        <v>-5.2400049999999965</v>
      </c>
    </row>
    <row r="2957" spans="9:13">
      <c r="I2957" s="1">
        <v>43888</v>
      </c>
      <c r="J2957" t="s">
        <v>68</v>
      </c>
      <c r="K2957" s="17">
        <v>130</v>
      </c>
      <c r="L2957" s="17">
        <v>-2.9488593418930769E-2</v>
      </c>
      <c r="M2957" s="17">
        <v>-3.9499969999999962</v>
      </c>
    </row>
    <row r="2958" spans="9:13">
      <c r="I2958" s="1">
        <v>43888</v>
      </c>
      <c r="J2958" t="s">
        <v>48</v>
      </c>
      <c r="K2958" s="17">
        <v>119.910004</v>
      </c>
      <c r="L2958" s="17">
        <v>-2.9383171204604434E-2</v>
      </c>
      <c r="M2958" s="17">
        <v>-3.629997000000003</v>
      </c>
    </row>
    <row r="2959" spans="9:13">
      <c r="I2959" s="1">
        <v>43888</v>
      </c>
      <c r="J2959" t="s">
        <v>62</v>
      </c>
      <c r="K2959" s="17">
        <v>50.779998999999997</v>
      </c>
      <c r="L2959" s="17">
        <v>-2.439961622285532E-2</v>
      </c>
      <c r="M2959" s="17">
        <v>-1.2700000000000031</v>
      </c>
    </row>
    <row r="2960" spans="9:13">
      <c r="I2960" s="1">
        <v>43888</v>
      </c>
      <c r="J2960" t="s">
        <v>74</v>
      </c>
      <c r="K2960" s="17">
        <v>40.080002</v>
      </c>
      <c r="L2960" s="17">
        <v>-1.8609157688540719E-2</v>
      </c>
      <c r="M2960" s="17">
        <v>-0.75999800000000306</v>
      </c>
    </row>
    <row r="2961" spans="9:13">
      <c r="I2961" s="1">
        <v>43888</v>
      </c>
      <c r="J2961" t="s">
        <v>46</v>
      </c>
      <c r="K2961" s="17">
        <v>205.029999</v>
      </c>
      <c r="L2961" s="17">
        <v>-1.7773334823863746E-2</v>
      </c>
      <c r="M2961" s="17">
        <v>-3.7100059999999928</v>
      </c>
    </row>
    <row r="2962" spans="9:13">
      <c r="I2962" s="1">
        <v>43888</v>
      </c>
      <c r="J2962" t="s">
        <v>50</v>
      </c>
      <c r="K2962" s="17">
        <v>124.80999799999999</v>
      </c>
      <c r="L2962" s="17">
        <v>-1.6469692411825238E-2</v>
      </c>
      <c r="M2962" s="17">
        <v>-2.0900040000000075</v>
      </c>
    </row>
    <row r="2963" spans="9:13">
      <c r="I2963" s="1">
        <v>43888</v>
      </c>
      <c r="J2963" t="s">
        <v>66</v>
      </c>
      <c r="K2963" s="17">
        <v>12.73</v>
      </c>
      <c r="L2963" s="17">
        <v>-1.3942680092951179E-2</v>
      </c>
      <c r="M2963" s="17">
        <v>-0.17999999999999972</v>
      </c>
    </row>
    <row r="2964" spans="9:13">
      <c r="I2964" s="1">
        <v>43888</v>
      </c>
      <c r="J2964" t="s">
        <v>56</v>
      </c>
      <c r="K2964" s="17">
        <v>107.839996</v>
      </c>
      <c r="L2964" s="17">
        <v>-1.1639675450099186E-2</v>
      </c>
      <c r="M2964" s="17">
        <v>-1.2700049999999976</v>
      </c>
    </row>
    <row r="2965" spans="9:13">
      <c r="I2965" s="1">
        <v>43887</v>
      </c>
      <c r="J2965" t="s">
        <v>54</v>
      </c>
      <c r="K2965" s="17">
        <v>34.630001</v>
      </c>
      <c r="L2965" s="17">
        <v>-1.6472536679140386E-2</v>
      </c>
      <c r="M2965" s="17">
        <v>-0.57999799999999624</v>
      </c>
    </row>
    <row r="2966" spans="9:13">
      <c r="I2966" s="1">
        <v>43887</v>
      </c>
      <c r="J2966" t="s">
        <v>64</v>
      </c>
      <c r="K2966" s="17">
        <v>139.75</v>
      </c>
      <c r="L2966" s="17">
        <v>-1.3831112152863125E-2</v>
      </c>
      <c r="M2966" s="17">
        <v>-1.9600070000000187</v>
      </c>
    </row>
    <row r="2967" spans="9:13">
      <c r="I2967" s="1">
        <v>43887</v>
      </c>
      <c r="J2967" t="s">
        <v>52</v>
      </c>
      <c r="K2967" s="17">
        <v>178.86999499999999</v>
      </c>
      <c r="L2967" s="17">
        <v>-1.3239967711370555E-2</v>
      </c>
      <c r="M2967" s="17">
        <v>-2.4000090000000114</v>
      </c>
    </row>
    <row r="2968" spans="9:13">
      <c r="I2968" s="1">
        <v>43887</v>
      </c>
      <c r="J2968" t="s">
        <v>48</v>
      </c>
      <c r="K2968" s="17">
        <v>123.540001</v>
      </c>
      <c r="L2968" s="17">
        <v>-7.1526078919874874E-3</v>
      </c>
      <c r="M2968" s="17">
        <v>-0.88999900000000309</v>
      </c>
    </row>
    <row r="2969" spans="9:13">
      <c r="I2969" s="1">
        <v>43887</v>
      </c>
      <c r="J2969" t="s">
        <v>50</v>
      </c>
      <c r="K2969" s="17">
        <v>126.900002</v>
      </c>
      <c r="L2969" s="17">
        <v>-6.8868133267085329E-3</v>
      </c>
      <c r="M2969" s="17">
        <v>-0.87999700000000303</v>
      </c>
    </row>
    <row r="2970" spans="9:13">
      <c r="I2970" s="1">
        <v>43887</v>
      </c>
      <c r="J2970" t="s">
        <v>72</v>
      </c>
      <c r="K2970" s="17">
        <v>37.099997999999999</v>
      </c>
      <c r="L2970" s="17">
        <v>-6.6934407867973653E-3</v>
      </c>
      <c r="M2970" s="17">
        <v>-0.25</v>
      </c>
    </row>
    <row r="2971" spans="9:13">
      <c r="I2971" s="1">
        <v>43887</v>
      </c>
      <c r="J2971" t="s">
        <v>76</v>
      </c>
      <c r="K2971" s="17">
        <v>146.300003</v>
      </c>
      <c r="L2971" s="17">
        <v>-5.0325764093308795E-3</v>
      </c>
      <c r="M2971" s="17">
        <v>-0.7399899999999775</v>
      </c>
    </row>
    <row r="2972" spans="9:13">
      <c r="I2972" s="1">
        <v>43887</v>
      </c>
      <c r="J2972" t="s">
        <v>56</v>
      </c>
      <c r="K2972" s="17">
        <v>109.110001</v>
      </c>
      <c r="L2972" s="17">
        <v>-5.0155296364935735E-3</v>
      </c>
      <c r="M2972" s="17">
        <v>-0.55000300000000379</v>
      </c>
    </row>
    <row r="2973" spans="9:13">
      <c r="I2973" s="1">
        <v>43887</v>
      </c>
      <c r="J2973" t="s">
        <v>74</v>
      </c>
      <c r="K2973" s="17">
        <v>40.840000000000003</v>
      </c>
      <c r="L2973" s="17">
        <v>-4.1452818407841071E-3</v>
      </c>
      <c r="M2973" s="17">
        <v>-0.16999799999999254</v>
      </c>
    </row>
    <row r="2974" spans="9:13">
      <c r="I2974" s="1">
        <v>43887</v>
      </c>
      <c r="J2974" t="s">
        <v>66</v>
      </c>
      <c r="K2974" s="17">
        <v>12.91</v>
      </c>
      <c r="L2974" s="17">
        <v>-3.47356233114627E-3</v>
      </c>
      <c r="M2974" s="17">
        <v>-4.4999999999999929E-2</v>
      </c>
    </row>
    <row r="2975" spans="9:13">
      <c r="I2975" s="1">
        <v>43887</v>
      </c>
      <c r="J2975" t="s">
        <v>70</v>
      </c>
      <c r="K2975" s="17">
        <v>57.139998999999996</v>
      </c>
      <c r="L2975" s="17">
        <v>3.5014006215224237E-4</v>
      </c>
      <c r="M2975" s="17">
        <v>1.9999999999996021E-2</v>
      </c>
    </row>
    <row r="2976" spans="9:13">
      <c r="I2976" s="1">
        <v>43887</v>
      </c>
      <c r="J2976" t="s">
        <v>44</v>
      </c>
      <c r="K2976" s="17">
        <v>197.199997</v>
      </c>
      <c r="L2976" s="17">
        <v>2.1852568544949366E-3</v>
      </c>
      <c r="M2976" s="17">
        <v>0.42999299999999607</v>
      </c>
    </row>
    <row r="2977" spans="9:13">
      <c r="I2977" s="1">
        <v>43887</v>
      </c>
      <c r="J2977" t="s">
        <v>42</v>
      </c>
      <c r="K2977" s="17">
        <v>1390.469971</v>
      </c>
      <c r="L2977" s="17">
        <v>2.9935549957094206E-3</v>
      </c>
      <c r="M2977" s="17">
        <v>4.1500249999999141</v>
      </c>
    </row>
    <row r="2978" spans="9:13">
      <c r="I2978" s="1">
        <v>43887</v>
      </c>
      <c r="J2978" t="s">
        <v>37</v>
      </c>
      <c r="K2978" s="17">
        <v>1979.589966</v>
      </c>
      <c r="L2978" s="17">
        <v>3.4723156800811838E-3</v>
      </c>
      <c r="M2978" s="17">
        <v>6.849976000000197</v>
      </c>
    </row>
    <row r="2979" spans="9:13">
      <c r="I2979" s="1">
        <v>43887</v>
      </c>
      <c r="J2979" t="s">
        <v>40</v>
      </c>
      <c r="K2979" s="17">
        <v>36.689999</v>
      </c>
      <c r="L2979" s="17">
        <v>6.3082832229371154E-3</v>
      </c>
      <c r="M2979" s="17">
        <v>0.23000000000000398</v>
      </c>
    </row>
    <row r="2980" spans="9:13">
      <c r="I2980" s="1">
        <v>43887</v>
      </c>
      <c r="J2980" t="s">
        <v>68</v>
      </c>
      <c r="K2980" s="17">
        <v>133.949997</v>
      </c>
      <c r="L2980" s="17">
        <v>7.9007001309571463E-3</v>
      </c>
      <c r="M2980" s="17">
        <v>1.0500030000000038</v>
      </c>
    </row>
    <row r="2981" spans="9:13">
      <c r="I2981" s="1">
        <v>43887</v>
      </c>
      <c r="J2981" t="s">
        <v>60</v>
      </c>
      <c r="K2981" s="17">
        <v>170.16999799999999</v>
      </c>
      <c r="L2981" s="17">
        <v>1.2494739766387875E-2</v>
      </c>
      <c r="M2981" s="17">
        <v>2.0999909999999886</v>
      </c>
    </row>
    <row r="2982" spans="9:13">
      <c r="I2982" s="1">
        <v>43887</v>
      </c>
      <c r="J2982" t="s">
        <v>46</v>
      </c>
      <c r="K2982" s="17">
        <v>208.740005</v>
      </c>
      <c r="L2982" s="17">
        <v>1.5223014370784353E-2</v>
      </c>
      <c r="M2982" s="17">
        <v>3.1300039999999854</v>
      </c>
    </row>
    <row r="2983" spans="9:13">
      <c r="I2983" s="1">
        <v>43887</v>
      </c>
      <c r="J2983" t="s">
        <v>58</v>
      </c>
      <c r="K2983" s="17">
        <v>73.162497999999999</v>
      </c>
      <c r="L2983" s="17">
        <v>1.5863663532226967E-2</v>
      </c>
      <c r="M2983" s="17">
        <v>1.1425009999999958</v>
      </c>
    </row>
    <row r="2984" spans="9:13">
      <c r="I2984" s="1">
        <v>43887</v>
      </c>
      <c r="J2984" t="s">
        <v>62</v>
      </c>
      <c r="K2984" s="17">
        <v>52.049999</v>
      </c>
      <c r="L2984" s="17">
        <v>2.1389325380481335E-2</v>
      </c>
      <c r="M2984" s="17">
        <v>1.0900000000000034</v>
      </c>
    </row>
    <row r="2985" spans="9:13">
      <c r="I2985" s="1">
        <v>43886</v>
      </c>
      <c r="J2985" t="s">
        <v>56</v>
      </c>
      <c r="K2985" s="17">
        <v>109.660004</v>
      </c>
      <c r="L2985" s="17">
        <v>-5.8227395083693026E-2</v>
      </c>
      <c r="M2985" s="17">
        <v>-6.7799980000000062</v>
      </c>
    </row>
    <row r="2986" spans="9:13">
      <c r="I2986" s="1">
        <v>43886</v>
      </c>
      <c r="J2986" t="s">
        <v>58</v>
      </c>
      <c r="K2986" s="17">
        <v>72.019997000000004</v>
      </c>
      <c r="L2986" s="17">
        <v>-3.387217208054643E-2</v>
      </c>
      <c r="M2986" s="17">
        <v>-2.5250009999999889</v>
      </c>
    </row>
    <row r="2987" spans="9:13">
      <c r="I2987" s="1">
        <v>43886</v>
      </c>
      <c r="J2987" t="s">
        <v>64</v>
      </c>
      <c r="K2987" s="17">
        <v>141.71000700000002</v>
      </c>
      <c r="L2987" s="17">
        <v>-3.2233737797146361E-2</v>
      </c>
      <c r="M2987" s="17">
        <v>-4.7199859999999774</v>
      </c>
    </row>
    <row r="2988" spans="9:13">
      <c r="I2988" s="1">
        <v>43886</v>
      </c>
      <c r="J2988" t="s">
        <v>62</v>
      </c>
      <c r="K2988" s="17">
        <v>50.959998999999996</v>
      </c>
      <c r="L2988" s="17">
        <v>-3.2098821192827386E-2</v>
      </c>
      <c r="M2988" s="17">
        <v>-1.6900030000000044</v>
      </c>
    </row>
    <row r="2989" spans="9:13">
      <c r="I2989" s="1">
        <v>43886</v>
      </c>
      <c r="J2989" t="s">
        <v>52</v>
      </c>
      <c r="K2989" s="17">
        <v>181.270004</v>
      </c>
      <c r="L2989" s="17">
        <v>-2.5115617671123788E-2</v>
      </c>
      <c r="M2989" s="17">
        <v>-4.6699979999999925</v>
      </c>
    </row>
    <row r="2990" spans="9:13">
      <c r="I2990" s="1">
        <v>43886</v>
      </c>
      <c r="J2990" t="s">
        <v>76</v>
      </c>
      <c r="K2990" s="17">
        <v>147.03999299999998</v>
      </c>
      <c r="L2990" s="17">
        <v>-2.415715535638507E-2</v>
      </c>
      <c r="M2990" s="17">
        <v>-3.6400000000000148</v>
      </c>
    </row>
    <row r="2991" spans="9:13">
      <c r="I2991" s="1">
        <v>43886</v>
      </c>
      <c r="J2991" t="s">
        <v>50</v>
      </c>
      <c r="K2991" s="17">
        <v>127.779999</v>
      </c>
      <c r="L2991" s="17">
        <v>-2.39841051632157E-2</v>
      </c>
      <c r="M2991" s="17">
        <v>-3.1399989999999889</v>
      </c>
    </row>
    <row r="2992" spans="9:13">
      <c r="I2992" s="1">
        <v>43886</v>
      </c>
      <c r="J2992" t="s">
        <v>42</v>
      </c>
      <c r="K2992" s="17">
        <v>1386.3199460000001</v>
      </c>
      <c r="L2992" s="17">
        <v>-2.3622074961144834E-2</v>
      </c>
      <c r="M2992" s="17">
        <v>-33.540038999999979</v>
      </c>
    </row>
    <row r="2993" spans="9:13">
      <c r="I2993" s="1">
        <v>43886</v>
      </c>
      <c r="J2993" t="s">
        <v>40</v>
      </c>
      <c r="K2993" s="17">
        <v>36.459998999999996</v>
      </c>
      <c r="L2993" s="17">
        <v>-2.1470720422475595E-2</v>
      </c>
      <c r="M2993" s="17">
        <v>-0.79999899999999968</v>
      </c>
    </row>
    <row r="2994" spans="9:13">
      <c r="I2994" s="1">
        <v>43886</v>
      </c>
      <c r="J2994" t="s">
        <v>66</v>
      </c>
      <c r="K2994" s="17">
        <v>12.955</v>
      </c>
      <c r="L2994" s="17">
        <v>-2.0786092214663668E-2</v>
      </c>
      <c r="M2994" s="17">
        <v>-0.27500000000000036</v>
      </c>
    </row>
    <row r="2995" spans="9:13">
      <c r="I2995" s="1">
        <v>43886</v>
      </c>
      <c r="J2995" t="s">
        <v>44</v>
      </c>
      <c r="K2995" s="17">
        <v>196.770004</v>
      </c>
      <c r="L2995" s="17">
        <v>-1.9679139997612876E-2</v>
      </c>
      <c r="M2995" s="17">
        <v>-3.9499969999999962</v>
      </c>
    </row>
    <row r="2996" spans="9:13">
      <c r="I2996" s="1">
        <v>43886</v>
      </c>
      <c r="J2996" t="s">
        <v>54</v>
      </c>
      <c r="K2996" s="17">
        <v>35.209998999999996</v>
      </c>
      <c r="L2996" s="17">
        <v>-1.8946782361292342E-2</v>
      </c>
      <c r="M2996" s="17">
        <v>-0.67999999999999972</v>
      </c>
    </row>
    <row r="2997" spans="9:13">
      <c r="I2997" s="1">
        <v>43886</v>
      </c>
      <c r="J2997" t="s">
        <v>72</v>
      </c>
      <c r="K2997" s="17">
        <v>37.349997999999999</v>
      </c>
      <c r="L2997" s="17">
        <v>-1.8396873019628734E-2</v>
      </c>
      <c r="M2997" s="17">
        <v>-0.70000100000000032</v>
      </c>
    </row>
    <row r="2998" spans="9:13">
      <c r="I2998" s="1">
        <v>43886</v>
      </c>
      <c r="J2998" t="s">
        <v>37</v>
      </c>
      <c r="K2998" s="17">
        <v>1972.7399899999998</v>
      </c>
      <c r="L2998" s="17">
        <v>-1.8190529137441354E-2</v>
      </c>
      <c r="M2998" s="17">
        <v>-36.550049000000172</v>
      </c>
    </row>
    <row r="2999" spans="9:13">
      <c r="I2999" s="1">
        <v>43886</v>
      </c>
      <c r="J2999" t="s">
        <v>60</v>
      </c>
      <c r="K2999" s="17">
        <v>168.070007</v>
      </c>
      <c r="L2999" s="17">
        <v>-1.650179657382984E-2</v>
      </c>
      <c r="M2999" s="17">
        <v>-2.819991999999985</v>
      </c>
    </row>
    <row r="3000" spans="9:13">
      <c r="I3000" s="1">
        <v>43886</v>
      </c>
      <c r="J3000" t="s">
        <v>70</v>
      </c>
      <c r="K3000" s="17">
        <v>57.119999</v>
      </c>
      <c r="L3000" s="17">
        <v>-1.5002637868507127E-2</v>
      </c>
      <c r="M3000" s="17">
        <v>-0.87000300000000408</v>
      </c>
    </row>
    <row r="3001" spans="9:13">
      <c r="I3001" s="1">
        <v>43886</v>
      </c>
      <c r="J3001" t="s">
        <v>74</v>
      </c>
      <c r="K3001" s="17">
        <v>41.009997999999996</v>
      </c>
      <c r="L3001" s="17">
        <v>-1.3233950595910808E-2</v>
      </c>
      <c r="M3001" s="17">
        <v>-0.55000300000000379</v>
      </c>
    </row>
    <row r="3002" spans="9:13">
      <c r="I3002" s="1">
        <v>43886</v>
      </c>
      <c r="J3002" t="s">
        <v>68</v>
      </c>
      <c r="K3002" s="17">
        <v>132.89999399999999</v>
      </c>
      <c r="L3002" s="17">
        <v>-1.2630103448881087E-2</v>
      </c>
      <c r="M3002" s="17">
        <v>-1.7000120000000152</v>
      </c>
    </row>
    <row r="3003" spans="9:13">
      <c r="I3003" s="1">
        <v>43886</v>
      </c>
      <c r="J3003" t="s">
        <v>48</v>
      </c>
      <c r="K3003" s="17">
        <v>124.43</v>
      </c>
      <c r="L3003" s="17">
        <v>-1.1126138263909433E-2</v>
      </c>
      <c r="M3003" s="17">
        <v>-1.4000020000000006</v>
      </c>
    </row>
    <row r="3004" spans="9:13">
      <c r="I3004" s="1">
        <v>43886</v>
      </c>
      <c r="J3004" t="s">
        <v>46</v>
      </c>
      <c r="K3004" s="17">
        <v>205.61000100000001</v>
      </c>
      <c r="L3004" s="17">
        <v>-2.667845311062391E-3</v>
      </c>
      <c r="M3004" s="17">
        <v>-0.55000300000000379</v>
      </c>
    </row>
    <row r="3005" spans="9:13">
      <c r="I3005" s="1">
        <v>43885</v>
      </c>
      <c r="J3005" t="s">
        <v>54</v>
      </c>
      <c r="K3005" s="17">
        <v>35.889998999999996</v>
      </c>
      <c r="L3005" s="17">
        <v>-6.316893596531109E-2</v>
      </c>
      <c r="M3005" s="17">
        <v>-2.4200020000000038</v>
      </c>
    </row>
    <row r="3006" spans="9:13">
      <c r="I3006" s="1">
        <v>43885</v>
      </c>
      <c r="J3006" t="s">
        <v>58</v>
      </c>
      <c r="K3006" s="17">
        <v>74.544997999999993</v>
      </c>
      <c r="L3006" s="17">
        <v>-4.7500388340535618E-2</v>
      </c>
      <c r="M3006" s="17">
        <v>-3.7174990000000037</v>
      </c>
    </row>
    <row r="3007" spans="9:13">
      <c r="I3007" s="1">
        <v>43885</v>
      </c>
      <c r="J3007" t="s">
        <v>44</v>
      </c>
      <c r="K3007" s="17">
        <v>200.720001</v>
      </c>
      <c r="L3007" s="17">
        <v>-4.5009003306989488E-2</v>
      </c>
      <c r="M3007" s="17">
        <v>-9.4599920000000282</v>
      </c>
    </row>
    <row r="3008" spans="9:13">
      <c r="I3008" s="1">
        <v>43885</v>
      </c>
      <c r="J3008" t="s">
        <v>60</v>
      </c>
      <c r="K3008" s="17">
        <v>170.88999899999999</v>
      </c>
      <c r="L3008" s="17">
        <v>-4.3115500153771191E-2</v>
      </c>
      <c r="M3008" s="17">
        <v>-7.6999969999999962</v>
      </c>
    </row>
    <row r="3009" spans="9:13">
      <c r="I3009" s="1">
        <v>43885</v>
      </c>
      <c r="J3009" t="s">
        <v>42</v>
      </c>
      <c r="K3009" s="17">
        <v>1419.8599850000001</v>
      </c>
      <c r="L3009" s="17">
        <v>-4.2872728399846557E-2</v>
      </c>
      <c r="M3009" s="17">
        <v>-63.59997599999997</v>
      </c>
    </row>
    <row r="3010" spans="9:13">
      <c r="I3010" s="1">
        <v>43885</v>
      </c>
      <c r="J3010" t="s">
        <v>50</v>
      </c>
      <c r="K3010" s="17">
        <v>130.91999799999999</v>
      </c>
      <c r="L3010" s="17">
        <v>-4.1791749916133124E-2</v>
      </c>
      <c r="M3010" s="17">
        <v>-5.7100070000000187</v>
      </c>
    </row>
    <row r="3011" spans="9:13">
      <c r="I3011" s="1">
        <v>43885</v>
      </c>
      <c r="J3011" t="s">
        <v>37</v>
      </c>
      <c r="K3011" s="17">
        <v>2009.290039</v>
      </c>
      <c r="L3011" s="17">
        <v>-4.1355521882140554E-2</v>
      </c>
      <c r="M3011" s="17">
        <v>-86.679932000000008</v>
      </c>
    </row>
    <row r="3012" spans="9:13">
      <c r="I3012" s="1">
        <v>43885</v>
      </c>
      <c r="J3012" t="s">
        <v>62</v>
      </c>
      <c r="K3012" s="17">
        <v>52.650002000000001</v>
      </c>
      <c r="L3012" s="17">
        <v>-3.7125054864667141E-2</v>
      </c>
      <c r="M3012" s="17">
        <v>-2.0299979999999991</v>
      </c>
    </row>
    <row r="3013" spans="9:13">
      <c r="I3013" s="1">
        <v>43885</v>
      </c>
      <c r="J3013" t="s">
        <v>48</v>
      </c>
      <c r="K3013" s="17">
        <v>125.83000200000001</v>
      </c>
      <c r="L3013" s="17">
        <v>-3.0585523175989421E-2</v>
      </c>
      <c r="M3013" s="17">
        <v>-3.9700009999999963</v>
      </c>
    </row>
    <row r="3014" spans="9:13">
      <c r="I3014" s="1">
        <v>43885</v>
      </c>
      <c r="J3014" t="s">
        <v>46</v>
      </c>
      <c r="K3014" s="17">
        <v>206.16000400000001</v>
      </c>
      <c r="L3014" s="17">
        <v>-3.0245976391099657E-2</v>
      </c>
      <c r="M3014" s="17">
        <v>-6.4299919999999702</v>
      </c>
    </row>
    <row r="3015" spans="9:13">
      <c r="I3015" s="1">
        <v>43885</v>
      </c>
      <c r="J3015" t="s">
        <v>76</v>
      </c>
      <c r="K3015" s="17">
        <v>150.679993</v>
      </c>
      <c r="L3015" s="17">
        <v>-2.7117845198933295E-2</v>
      </c>
      <c r="M3015" s="17">
        <v>-4.2000120000000152</v>
      </c>
    </row>
    <row r="3016" spans="9:13">
      <c r="I3016" s="1">
        <v>43885</v>
      </c>
      <c r="J3016" t="s">
        <v>56</v>
      </c>
      <c r="K3016" s="17">
        <v>116.44000200000001</v>
      </c>
      <c r="L3016" s="17">
        <v>-2.5525115499625276E-2</v>
      </c>
      <c r="M3016" s="17">
        <v>-3.049995999999993</v>
      </c>
    </row>
    <row r="3017" spans="9:13">
      <c r="I3017" s="1">
        <v>43885</v>
      </c>
      <c r="J3017" t="s">
        <v>40</v>
      </c>
      <c r="K3017" s="17">
        <v>37.259997999999996</v>
      </c>
      <c r="L3017" s="17">
        <v>-2.4607407732790486E-2</v>
      </c>
      <c r="M3017" s="17">
        <v>-0.94000300000000436</v>
      </c>
    </row>
    <row r="3018" spans="9:13">
      <c r="I3018" s="1">
        <v>43885</v>
      </c>
      <c r="J3018" t="s">
        <v>64</v>
      </c>
      <c r="K3018" s="17">
        <v>146.429993</v>
      </c>
      <c r="L3018" s="17">
        <v>-2.2757628744197171E-2</v>
      </c>
      <c r="M3018" s="17">
        <v>-3.410002999999989</v>
      </c>
    </row>
    <row r="3019" spans="9:13">
      <c r="I3019" s="1">
        <v>43885</v>
      </c>
      <c r="J3019" t="s">
        <v>74</v>
      </c>
      <c r="K3019" s="17">
        <v>41.560001</v>
      </c>
      <c r="L3019" s="17">
        <v>-2.2117623529411771E-2</v>
      </c>
      <c r="M3019" s="17">
        <v>-0.93999900000000025</v>
      </c>
    </row>
    <row r="3020" spans="9:13">
      <c r="I3020" s="1">
        <v>43885</v>
      </c>
      <c r="J3020" t="s">
        <v>52</v>
      </c>
      <c r="K3020" s="17">
        <v>185.94000199999999</v>
      </c>
      <c r="L3020" s="17">
        <v>-1.8786269129287637E-2</v>
      </c>
      <c r="M3020" s="17">
        <v>-3.5599980000000073</v>
      </c>
    </row>
    <row r="3021" spans="9:13">
      <c r="I3021" s="1">
        <v>43885</v>
      </c>
      <c r="J3021" t="s">
        <v>66</v>
      </c>
      <c r="K3021" s="17">
        <v>13.23</v>
      </c>
      <c r="L3021" s="17">
        <v>-1.5258652772608862E-2</v>
      </c>
      <c r="M3021" s="17">
        <v>-0.20500000000000007</v>
      </c>
    </row>
    <row r="3022" spans="9:13">
      <c r="I3022" s="1">
        <v>43885</v>
      </c>
      <c r="J3022" t="s">
        <v>72</v>
      </c>
      <c r="K3022" s="17">
        <v>38.049999</v>
      </c>
      <c r="L3022" s="17">
        <v>-1.2970168948642514E-2</v>
      </c>
      <c r="M3022" s="17">
        <v>-0.5</v>
      </c>
    </row>
    <row r="3023" spans="9:13">
      <c r="I3023" s="1">
        <v>43885</v>
      </c>
      <c r="J3023" t="s">
        <v>68</v>
      </c>
      <c r="K3023" s="17">
        <v>134.60000600000001</v>
      </c>
      <c r="L3023" s="17">
        <v>-5.17366581285291E-3</v>
      </c>
      <c r="M3023" s="17">
        <v>-0.69999699999999621</v>
      </c>
    </row>
    <row r="3024" spans="9:13">
      <c r="I3024" s="1">
        <v>43885</v>
      </c>
      <c r="J3024" t="s">
        <v>70</v>
      </c>
      <c r="K3024" s="17">
        <v>57.990002000000004</v>
      </c>
      <c r="L3024" s="17">
        <v>-3.6082301785526818E-3</v>
      </c>
      <c r="M3024" s="17">
        <v>-0.20999899999999627</v>
      </c>
    </row>
    <row r="3025" spans="9:13">
      <c r="I3025" s="1">
        <v>43882</v>
      </c>
      <c r="J3025" t="s">
        <v>60</v>
      </c>
      <c r="K3025" s="17">
        <v>178.58999599999999</v>
      </c>
      <c r="L3025" s="17">
        <v>-3.1612634547366208E-2</v>
      </c>
      <c r="M3025" s="17">
        <v>-5.8300020000000075</v>
      </c>
    </row>
    <row r="3026" spans="9:13">
      <c r="I3026" s="1">
        <v>43882</v>
      </c>
      <c r="J3026" t="s">
        <v>37</v>
      </c>
      <c r="K3026" s="17">
        <v>2095.969971</v>
      </c>
      <c r="L3026" s="17">
        <v>-2.6533892712683301E-2</v>
      </c>
      <c r="M3026" s="17">
        <v>-57.130126999999902</v>
      </c>
    </row>
    <row r="3027" spans="9:13">
      <c r="I3027" s="1">
        <v>43882</v>
      </c>
      <c r="J3027" t="s">
        <v>46</v>
      </c>
      <c r="K3027" s="17">
        <v>212.58999599999999</v>
      </c>
      <c r="L3027" s="17">
        <v>-2.4995400729076453E-2</v>
      </c>
      <c r="M3027" s="17">
        <v>-5.4499970000000246</v>
      </c>
    </row>
    <row r="3028" spans="9:13">
      <c r="I3028" s="1">
        <v>43882</v>
      </c>
      <c r="J3028" t="s">
        <v>56</v>
      </c>
      <c r="K3028" s="17">
        <v>119.489998</v>
      </c>
      <c r="L3028" s="17">
        <v>-2.4013738462795121E-2</v>
      </c>
      <c r="M3028" s="17">
        <v>-2.9400020000000069</v>
      </c>
    </row>
    <row r="3029" spans="9:13">
      <c r="I3029" s="1">
        <v>43882</v>
      </c>
      <c r="J3029" t="s">
        <v>58</v>
      </c>
      <c r="K3029" s="17">
        <v>78.262496999999996</v>
      </c>
      <c r="L3029" s="17">
        <v>-2.2635030507712664E-2</v>
      </c>
      <c r="M3029" s="17">
        <v>-1.8125</v>
      </c>
    </row>
    <row r="3030" spans="9:13">
      <c r="I3030" s="1">
        <v>43882</v>
      </c>
      <c r="J3030" t="s">
        <v>42</v>
      </c>
      <c r="K3030" s="17">
        <v>1483.459961</v>
      </c>
      <c r="L3030" s="17">
        <v>-2.2102999506278885E-2</v>
      </c>
      <c r="M3030" s="17">
        <v>-33.530029000000013</v>
      </c>
    </row>
    <row r="3031" spans="9:13">
      <c r="I3031" s="1">
        <v>43882</v>
      </c>
      <c r="J3031" t="s">
        <v>44</v>
      </c>
      <c r="K3031" s="17">
        <v>210.17999300000002</v>
      </c>
      <c r="L3031" s="17">
        <v>-2.0505214647169138E-2</v>
      </c>
      <c r="M3031" s="17">
        <v>-4.400008999999983</v>
      </c>
    </row>
    <row r="3032" spans="9:13">
      <c r="I3032" s="1">
        <v>43882</v>
      </c>
      <c r="J3032" t="s">
        <v>48</v>
      </c>
      <c r="K3032" s="17">
        <v>129.800003</v>
      </c>
      <c r="L3032" s="17">
        <v>-2.0081563184577021E-2</v>
      </c>
      <c r="M3032" s="17">
        <v>-2.6600040000000149</v>
      </c>
    </row>
    <row r="3033" spans="9:13">
      <c r="I3033" s="1">
        <v>43882</v>
      </c>
      <c r="J3033" t="s">
        <v>52</v>
      </c>
      <c r="K3033" s="17">
        <v>189.5</v>
      </c>
      <c r="L3033" s="17">
        <v>-1.9962768825182262E-2</v>
      </c>
      <c r="M3033" s="17">
        <v>-3.8600010000000111</v>
      </c>
    </row>
    <row r="3034" spans="9:13">
      <c r="I3034" s="1">
        <v>43882</v>
      </c>
      <c r="J3034" t="s">
        <v>54</v>
      </c>
      <c r="K3034" s="17">
        <v>38.310001</v>
      </c>
      <c r="L3034" s="17">
        <v>-1.8950013289372937E-2</v>
      </c>
      <c r="M3034" s="17">
        <v>-0.73999799999999993</v>
      </c>
    </row>
    <row r="3035" spans="9:13">
      <c r="I3035" s="1">
        <v>43882</v>
      </c>
      <c r="J3035" t="s">
        <v>62</v>
      </c>
      <c r="K3035" s="17">
        <v>54.68</v>
      </c>
      <c r="L3035" s="17">
        <v>-1.4952225363077771E-2</v>
      </c>
      <c r="M3035" s="17">
        <v>-0.82999799999999624</v>
      </c>
    </row>
    <row r="3036" spans="9:13">
      <c r="I3036" s="1">
        <v>43882</v>
      </c>
      <c r="J3036" t="s">
        <v>50</v>
      </c>
      <c r="K3036" s="17">
        <v>136.63000500000001</v>
      </c>
      <c r="L3036" s="17">
        <v>-1.3002875756845446E-2</v>
      </c>
      <c r="M3036" s="17">
        <v>-1.7999879999999848</v>
      </c>
    </row>
    <row r="3037" spans="9:13">
      <c r="I3037" s="1">
        <v>43882</v>
      </c>
      <c r="J3037" t="s">
        <v>64</v>
      </c>
      <c r="K3037" s="17">
        <v>149.83999599999999</v>
      </c>
      <c r="L3037" s="17">
        <v>-9.1258100176841769E-3</v>
      </c>
      <c r="M3037" s="17">
        <v>-1.3800050000000113</v>
      </c>
    </row>
    <row r="3038" spans="9:13">
      <c r="I3038" s="1">
        <v>43882</v>
      </c>
      <c r="J3038" t="s">
        <v>74</v>
      </c>
      <c r="K3038" s="17">
        <v>42.5</v>
      </c>
      <c r="L3038" s="17">
        <v>-8.3994631731344107E-3</v>
      </c>
      <c r="M3038" s="17">
        <v>-0.36000100000000401</v>
      </c>
    </row>
    <row r="3039" spans="9:13">
      <c r="I3039" s="1">
        <v>43882</v>
      </c>
      <c r="J3039" t="s">
        <v>68</v>
      </c>
      <c r="K3039" s="17">
        <v>135.300003</v>
      </c>
      <c r="L3039" s="17">
        <v>-5.8780526431424533E-3</v>
      </c>
      <c r="M3039" s="17">
        <v>-0.80000300000000379</v>
      </c>
    </row>
    <row r="3040" spans="9:13">
      <c r="I3040" s="1">
        <v>43882</v>
      </c>
      <c r="J3040" t="s">
        <v>72</v>
      </c>
      <c r="K3040" s="17">
        <v>38.549999</v>
      </c>
      <c r="L3040" s="17">
        <v>-1.5540533138034449E-3</v>
      </c>
      <c r="M3040" s="17">
        <v>-6.000200000000433E-2</v>
      </c>
    </row>
    <row r="3041" spans="9:13">
      <c r="I3041" s="1">
        <v>43882</v>
      </c>
      <c r="J3041" t="s">
        <v>76</v>
      </c>
      <c r="K3041" s="17">
        <v>154.88000500000001</v>
      </c>
      <c r="L3041" s="17">
        <v>-7.741612903225081E-4</v>
      </c>
      <c r="M3041" s="17">
        <v>-0.11999499999998875</v>
      </c>
    </row>
    <row r="3042" spans="9:13">
      <c r="I3042" s="1">
        <v>43882</v>
      </c>
      <c r="J3042" t="s">
        <v>66</v>
      </c>
      <c r="K3042" s="17">
        <v>13.435</v>
      </c>
      <c r="L3042" s="17">
        <v>-3.7202380952373551E-4</v>
      </c>
      <c r="M3042" s="17">
        <v>-4.9999999999990052E-3</v>
      </c>
    </row>
    <row r="3043" spans="9:13">
      <c r="I3043" s="1">
        <v>43882</v>
      </c>
      <c r="J3043" t="s">
        <v>70</v>
      </c>
      <c r="K3043" s="17">
        <v>58.200001</v>
      </c>
      <c r="L3043" s="17">
        <v>1.8936305732483543E-3</v>
      </c>
      <c r="M3043" s="17">
        <v>0.11000099999999691</v>
      </c>
    </row>
    <row r="3044" spans="9:13">
      <c r="I3044" s="1">
        <v>43882</v>
      </c>
      <c r="J3044" t="s">
        <v>40</v>
      </c>
      <c r="K3044" s="17">
        <v>38.200001</v>
      </c>
      <c r="L3044" s="17">
        <v>1.3531494123945189E-2</v>
      </c>
      <c r="M3044" s="17">
        <v>0.51000200000000007</v>
      </c>
    </row>
    <row r="3045" spans="9:13">
      <c r="I3045" s="1">
        <v>43881</v>
      </c>
      <c r="J3045" t="s">
        <v>48</v>
      </c>
      <c r="K3045" s="17">
        <v>132.46000700000002</v>
      </c>
      <c r="L3045" s="17">
        <v>-2.4666748025428793E-2</v>
      </c>
      <c r="M3045" s="17">
        <v>-3.3499909999999886</v>
      </c>
    </row>
    <row r="3046" spans="9:13">
      <c r="I3046" s="1">
        <v>43881</v>
      </c>
      <c r="J3046" t="s">
        <v>46</v>
      </c>
      <c r="K3046" s="17">
        <v>218.03999300000001</v>
      </c>
      <c r="L3046" s="17">
        <v>-1.845685611982022E-2</v>
      </c>
      <c r="M3046" s="17">
        <v>-4.1000060000000076</v>
      </c>
    </row>
    <row r="3047" spans="9:13">
      <c r="I3047" s="1">
        <v>43881</v>
      </c>
      <c r="J3047" t="s">
        <v>60</v>
      </c>
      <c r="K3047" s="17">
        <v>184.41999799999999</v>
      </c>
      <c r="L3047" s="17">
        <v>-1.527125702302044E-2</v>
      </c>
      <c r="M3047" s="17">
        <v>-2.8600010000000111</v>
      </c>
    </row>
    <row r="3048" spans="9:13">
      <c r="I3048" s="1">
        <v>43881</v>
      </c>
      <c r="J3048" t="s">
        <v>44</v>
      </c>
      <c r="K3048" s="17">
        <v>214.58000200000001</v>
      </c>
      <c r="L3048" s="17">
        <v>-1.3379938999955245E-2</v>
      </c>
      <c r="M3048" s="17">
        <v>-2.9100029999999606</v>
      </c>
    </row>
    <row r="3049" spans="9:13">
      <c r="I3049" s="1">
        <v>43881</v>
      </c>
      <c r="J3049" t="s">
        <v>56</v>
      </c>
      <c r="K3049" s="17">
        <v>122.43</v>
      </c>
      <c r="L3049" s="17">
        <v>-1.1944184910203003E-2</v>
      </c>
      <c r="M3049" s="17">
        <v>-1.4800039999999939</v>
      </c>
    </row>
    <row r="3050" spans="9:13">
      <c r="I3050" s="1">
        <v>43881</v>
      </c>
      <c r="J3050" t="s">
        <v>58</v>
      </c>
      <c r="K3050" s="17">
        <v>80.074996999999996</v>
      </c>
      <c r="L3050" s="17">
        <v>-1.025897052418241E-2</v>
      </c>
      <c r="M3050" s="17">
        <v>-0.83000200000000746</v>
      </c>
    </row>
    <row r="3051" spans="9:13">
      <c r="I3051" s="1">
        <v>43881</v>
      </c>
      <c r="J3051" t="s">
        <v>50</v>
      </c>
      <c r="K3051" s="17">
        <v>138.429993</v>
      </c>
      <c r="L3051" s="17">
        <v>-9.0909379189177807E-3</v>
      </c>
      <c r="M3051" s="17">
        <v>-1.2700040000000001</v>
      </c>
    </row>
    <row r="3052" spans="9:13">
      <c r="I3052" s="1">
        <v>43881</v>
      </c>
      <c r="J3052" t="s">
        <v>37</v>
      </c>
      <c r="K3052" s="17">
        <v>2153.1000979999999</v>
      </c>
      <c r="L3052" s="17">
        <v>-7.8885427416427074E-3</v>
      </c>
      <c r="M3052" s="17">
        <v>-17.119873000000098</v>
      </c>
    </row>
    <row r="3053" spans="9:13">
      <c r="I3053" s="1">
        <v>43881</v>
      </c>
      <c r="J3053" t="s">
        <v>74</v>
      </c>
      <c r="K3053" s="17">
        <v>42.860001000000004</v>
      </c>
      <c r="L3053" s="17">
        <v>-6.7207644625369104E-3</v>
      </c>
      <c r="M3053" s="17">
        <v>-0.29000099999999662</v>
      </c>
    </row>
    <row r="3054" spans="9:13">
      <c r="I3054" s="1">
        <v>43881</v>
      </c>
      <c r="J3054" t="s">
        <v>42</v>
      </c>
      <c r="K3054" s="17">
        <v>1516.98999</v>
      </c>
      <c r="L3054" s="17">
        <v>-5.1676569319602768E-3</v>
      </c>
      <c r="M3054" s="17">
        <v>-7.8800049999999828</v>
      </c>
    </row>
    <row r="3055" spans="9:13">
      <c r="I3055" s="1">
        <v>43881</v>
      </c>
      <c r="J3055" t="s">
        <v>76</v>
      </c>
      <c r="K3055" s="17">
        <v>155</v>
      </c>
      <c r="L3055" s="17">
        <v>-5.1348073465698439E-3</v>
      </c>
      <c r="M3055" s="17">
        <v>-0.80000300000000379</v>
      </c>
    </row>
    <row r="3056" spans="9:13">
      <c r="I3056" s="1">
        <v>43881</v>
      </c>
      <c r="J3056" t="s">
        <v>70</v>
      </c>
      <c r="K3056" s="17">
        <v>58.09</v>
      </c>
      <c r="L3056" s="17">
        <v>-2.2329267909150332E-3</v>
      </c>
      <c r="M3056" s="17">
        <v>-0.13000100000000003</v>
      </c>
    </row>
    <row r="3057" spans="9:13">
      <c r="I3057" s="1">
        <v>43881</v>
      </c>
      <c r="J3057" t="s">
        <v>66</v>
      </c>
      <c r="K3057" s="17">
        <v>13.44</v>
      </c>
      <c r="L3057" s="17">
        <v>-1.1148272017837658E-3</v>
      </c>
      <c r="M3057" s="17">
        <v>-1.5000000000000568E-2</v>
      </c>
    </row>
    <row r="3058" spans="9:13">
      <c r="I3058" s="1">
        <v>43881</v>
      </c>
      <c r="J3058" t="s">
        <v>68</v>
      </c>
      <c r="K3058" s="17">
        <v>136.10000600000001</v>
      </c>
      <c r="L3058" s="17">
        <v>7.3533823529417345E-4</v>
      </c>
      <c r="M3058" s="17">
        <v>0.10000600000000759</v>
      </c>
    </row>
    <row r="3059" spans="9:13">
      <c r="I3059" s="1">
        <v>43881</v>
      </c>
      <c r="J3059" t="s">
        <v>62</v>
      </c>
      <c r="K3059" s="17">
        <v>55.509997999999996</v>
      </c>
      <c r="L3059" s="17">
        <v>1.2626082478824666E-3</v>
      </c>
      <c r="M3059" s="17">
        <v>6.9998999999995704E-2</v>
      </c>
    </row>
    <row r="3060" spans="9:13">
      <c r="I3060" s="1">
        <v>43881</v>
      </c>
      <c r="J3060" t="s">
        <v>64</v>
      </c>
      <c r="K3060" s="17">
        <v>151.220001</v>
      </c>
      <c r="L3060" s="17">
        <v>2.3863184251204212E-3</v>
      </c>
      <c r="M3060" s="17">
        <v>0.35999999999998522</v>
      </c>
    </row>
    <row r="3061" spans="9:13">
      <c r="I3061" s="1">
        <v>43881</v>
      </c>
      <c r="J3061" t="s">
        <v>52</v>
      </c>
      <c r="K3061" s="17">
        <v>193.36000100000001</v>
      </c>
      <c r="L3061" s="17">
        <v>2.5406025442164938E-3</v>
      </c>
      <c r="M3061" s="17">
        <v>0.49000600000002237</v>
      </c>
    </row>
    <row r="3062" spans="9:13">
      <c r="I3062" s="1">
        <v>43881</v>
      </c>
      <c r="J3062" t="s">
        <v>40</v>
      </c>
      <c r="K3062" s="17">
        <v>37.689999</v>
      </c>
      <c r="L3062" s="17">
        <v>4.2632561754132664E-3</v>
      </c>
      <c r="M3062" s="17">
        <v>0.16000000000000369</v>
      </c>
    </row>
    <row r="3063" spans="9:13">
      <c r="I3063" s="1">
        <v>43881</v>
      </c>
      <c r="J3063" t="s">
        <v>72</v>
      </c>
      <c r="K3063" s="17">
        <v>38.610001000000004</v>
      </c>
      <c r="L3063" s="17">
        <v>4.4225287310752466E-3</v>
      </c>
      <c r="M3063" s="17">
        <v>0.17000200000000376</v>
      </c>
    </row>
    <row r="3064" spans="9:13">
      <c r="I3064" s="1">
        <v>43881</v>
      </c>
      <c r="J3064" t="s">
        <v>54</v>
      </c>
      <c r="K3064" s="17">
        <v>39.049999</v>
      </c>
      <c r="L3064" s="17">
        <v>7.2220531338663017E-3</v>
      </c>
      <c r="M3064" s="17">
        <v>0.27999899999999656</v>
      </c>
    </row>
    <row r="3065" spans="9:13">
      <c r="I3065" s="1">
        <v>43880</v>
      </c>
      <c r="J3065" t="s">
        <v>40</v>
      </c>
      <c r="K3065" s="17">
        <v>37.529998999999997</v>
      </c>
      <c r="L3065" s="17">
        <v>-8.9780831523128216E-3</v>
      </c>
      <c r="M3065" s="17">
        <v>-0.34000000000000341</v>
      </c>
    </row>
    <row r="3066" spans="9:13">
      <c r="I3066" s="1">
        <v>43880</v>
      </c>
      <c r="J3066" t="s">
        <v>68</v>
      </c>
      <c r="K3066" s="17">
        <v>136</v>
      </c>
      <c r="L3066" s="17">
        <v>-1.834862385321101E-3</v>
      </c>
      <c r="M3066" s="17">
        <v>-0.25</v>
      </c>
    </row>
    <row r="3067" spans="9:13">
      <c r="I3067" s="1">
        <v>43880</v>
      </c>
      <c r="J3067" t="s">
        <v>64</v>
      </c>
      <c r="K3067" s="17">
        <v>150.86000100000001</v>
      </c>
      <c r="L3067" s="17">
        <v>-1.5883851123076492E-3</v>
      </c>
      <c r="M3067" s="17">
        <v>-0.24000499999999647</v>
      </c>
    </row>
    <row r="3068" spans="9:13">
      <c r="I3068" s="1">
        <v>43880</v>
      </c>
      <c r="J3068" t="s">
        <v>44</v>
      </c>
      <c r="K3068" s="17">
        <v>217.49000499999997</v>
      </c>
      <c r="L3068" s="17">
        <v>-1.4233149482555671E-3</v>
      </c>
      <c r="M3068" s="17">
        <v>-0.30999800000000732</v>
      </c>
    </row>
    <row r="3069" spans="9:13">
      <c r="I3069" s="1">
        <v>43880</v>
      </c>
      <c r="J3069" t="s">
        <v>62</v>
      </c>
      <c r="K3069" s="17">
        <v>55.439999</v>
      </c>
      <c r="L3069" s="17">
        <v>-1.8037871631418126E-4</v>
      </c>
      <c r="M3069" s="17">
        <v>-1.0002000000000066E-2</v>
      </c>
    </row>
    <row r="3070" spans="9:13">
      <c r="I3070" s="1">
        <v>43880</v>
      </c>
      <c r="J3070" t="s">
        <v>60</v>
      </c>
      <c r="K3070" s="17">
        <v>187.279999</v>
      </c>
      <c r="L3070" s="17">
        <v>2.6706724920297386E-4</v>
      </c>
      <c r="M3070" s="17">
        <v>5.0003000000003794E-2</v>
      </c>
    </row>
    <row r="3071" spans="9:13">
      <c r="I3071" s="1">
        <v>43880</v>
      </c>
      <c r="J3071" t="s">
        <v>66</v>
      </c>
      <c r="K3071" s="17">
        <v>13.455</v>
      </c>
      <c r="L3071" s="17">
        <v>1.8615040953090362E-3</v>
      </c>
      <c r="M3071" s="17">
        <v>2.5000000000000355E-2</v>
      </c>
    </row>
    <row r="3072" spans="9:13">
      <c r="I3072" s="1">
        <v>43880</v>
      </c>
      <c r="J3072" t="s">
        <v>76</v>
      </c>
      <c r="K3072" s="17">
        <v>155.800003</v>
      </c>
      <c r="L3072" s="17">
        <v>3.2195749539038966E-3</v>
      </c>
      <c r="M3072" s="17">
        <v>0.5</v>
      </c>
    </row>
    <row r="3073" spans="9:13">
      <c r="I3073" s="1">
        <v>43880</v>
      </c>
      <c r="J3073" t="s">
        <v>42</v>
      </c>
      <c r="K3073" s="17">
        <v>1524.869995</v>
      </c>
      <c r="L3073" s="17">
        <v>3.5737207200346507E-3</v>
      </c>
      <c r="M3073" s="17">
        <v>5.4300539999999273</v>
      </c>
    </row>
    <row r="3074" spans="9:13">
      <c r="I3074" s="1">
        <v>43880</v>
      </c>
      <c r="J3074" t="s">
        <v>72</v>
      </c>
      <c r="K3074" s="17">
        <v>38.439999</v>
      </c>
      <c r="L3074" s="17">
        <v>4.7046787613528969E-3</v>
      </c>
      <c r="M3074" s="17">
        <v>0.1800010000000043</v>
      </c>
    </row>
    <row r="3075" spans="9:13">
      <c r="I3075" s="1">
        <v>43880</v>
      </c>
      <c r="J3075" t="s">
        <v>70</v>
      </c>
      <c r="K3075" s="17">
        <v>58.220001000000003</v>
      </c>
      <c r="L3075" s="17">
        <v>5.3531514418927104E-3</v>
      </c>
      <c r="M3075" s="17">
        <v>0.31000100000000685</v>
      </c>
    </row>
    <row r="3076" spans="9:13">
      <c r="I3076" s="1">
        <v>43880</v>
      </c>
      <c r="J3076" t="s">
        <v>37</v>
      </c>
      <c r="K3076" s="17">
        <v>2170.219971</v>
      </c>
      <c r="L3076" s="17">
        <v>6.7496646177168974E-3</v>
      </c>
      <c r="M3076" s="17">
        <v>14.550048999999944</v>
      </c>
    </row>
    <row r="3077" spans="9:13">
      <c r="I3077" s="1">
        <v>43880</v>
      </c>
      <c r="J3077" t="s">
        <v>46</v>
      </c>
      <c r="K3077" s="17">
        <v>222.13999900000002</v>
      </c>
      <c r="L3077" s="17">
        <v>7.3462496400100606E-3</v>
      </c>
      <c r="M3077" s="17">
        <v>1.6199950000000172</v>
      </c>
    </row>
    <row r="3078" spans="9:13">
      <c r="I3078" s="1">
        <v>43880</v>
      </c>
      <c r="J3078" t="s">
        <v>52</v>
      </c>
      <c r="K3078" s="17">
        <v>192.86999499999999</v>
      </c>
      <c r="L3078" s="17">
        <v>9.3149774308436527E-3</v>
      </c>
      <c r="M3078" s="17">
        <v>1.7799990000000037</v>
      </c>
    </row>
    <row r="3079" spans="9:13">
      <c r="I3079" s="1">
        <v>43880</v>
      </c>
      <c r="J3079" t="s">
        <v>48</v>
      </c>
      <c r="K3079" s="17">
        <v>135.80999800000001</v>
      </c>
      <c r="L3079" s="17">
        <v>1.2147898979246565E-2</v>
      </c>
      <c r="M3079" s="17">
        <v>1.6300050000000113</v>
      </c>
    </row>
    <row r="3080" spans="9:13">
      <c r="I3080" s="1">
        <v>43880</v>
      </c>
      <c r="J3080" t="s">
        <v>56</v>
      </c>
      <c r="K3080" s="17">
        <v>123.910004</v>
      </c>
      <c r="L3080" s="17">
        <v>1.3412996158002663E-2</v>
      </c>
      <c r="M3080" s="17">
        <v>1.6400069999999971</v>
      </c>
    </row>
    <row r="3081" spans="9:13">
      <c r="I3081" s="1">
        <v>43880</v>
      </c>
      <c r="J3081" t="s">
        <v>74</v>
      </c>
      <c r="K3081" s="17">
        <v>43.150002000000001</v>
      </c>
      <c r="L3081" s="17">
        <v>1.3624665257223405E-2</v>
      </c>
      <c r="M3081" s="17">
        <v>0.58000200000000035</v>
      </c>
    </row>
    <row r="3082" spans="9:13">
      <c r="I3082" s="1">
        <v>43880</v>
      </c>
      <c r="J3082" t="s">
        <v>50</v>
      </c>
      <c r="K3082" s="17">
        <v>139.699997</v>
      </c>
      <c r="L3082" s="17">
        <v>1.4082477282319825E-2</v>
      </c>
      <c r="M3082" s="17">
        <v>1.9400019999999927</v>
      </c>
    </row>
    <row r="3083" spans="9:13">
      <c r="I3083" s="1">
        <v>43880</v>
      </c>
      <c r="J3083" t="s">
        <v>58</v>
      </c>
      <c r="K3083" s="17">
        <v>80.904999000000004</v>
      </c>
      <c r="L3083" s="17">
        <v>1.4482746081504749E-2</v>
      </c>
      <c r="M3083" s="17">
        <v>1.1549990000000037</v>
      </c>
    </row>
    <row r="3084" spans="9:13">
      <c r="I3084" s="1">
        <v>43880</v>
      </c>
      <c r="J3084" t="s">
        <v>54</v>
      </c>
      <c r="K3084" s="17">
        <v>38.770000000000003</v>
      </c>
      <c r="L3084" s="17">
        <v>1.8654728884531648E-2</v>
      </c>
      <c r="M3084" s="17">
        <v>0.70999900000000338</v>
      </c>
    </row>
    <row r="3085" spans="9:13">
      <c r="I3085" s="1">
        <v>43879</v>
      </c>
      <c r="J3085" t="s">
        <v>58</v>
      </c>
      <c r="K3085" s="17">
        <v>79.75</v>
      </c>
      <c r="L3085" s="17">
        <v>-1.8310545561697086E-2</v>
      </c>
      <c r="M3085" s="17">
        <v>-1.4875030000000038</v>
      </c>
    </row>
    <row r="3086" spans="9:13">
      <c r="I3086" s="1">
        <v>43879</v>
      </c>
      <c r="J3086" t="s">
        <v>70</v>
      </c>
      <c r="K3086" s="17">
        <v>57.91</v>
      </c>
      <c r="L3086" s="17">
        <v>-1.025462349186885E-2</v>
      </c>
      <c r="M3086" s="17">
        <v>-0.59999799999999937</v>
      </c>
    </row>
    <row r="3087" spans="9:13">
      <c r="I3087" s="1">
        <v>43879</v>
      </c>
      <c r="J3087" t="s">
        <v>40</v>
      </c>
      <c r="K3087" s="17">
        <v>37.869999</v>
      </c>
      <c r="L3087" s="17">
        <v>-7.079182146805931E-3</v>
      </c>
      <c r="M3087" s="17">
        <v>-0.26999999999999602</v>
      </c>
    </row>
    <row r="3088" spans="9:13">
      <c r="I3088" s="1">
        <v>43879</v>
      </c>
      <c r="J3088" t="s">
        <v>56</v>
      </c>
      <c r="K3088" s="17">
        <v>122.269997</v>
      </c>
      <c r="L3088" s="17">
        <v>-5.854142708417609E-3</v>
      </c>
      <c r="M3088" s="17">
        <v>-0.72000099999999634</v>
      </c>
    </row>
    <row r="3089" spans="9:13">
      <c r="I3089" s="1">
        <v>43879</v>
      </c>
      <c r="J3089" t="s">
        <v>48</v>
      </c>
      <c r="K3089" s="17">
        <v>134.179993</v>
      </c>
      <c r="L3089" s="17">
        <v>-2.8982238218952299E-3</v>
      </c>
      <c r="M3089" s="17">
        <v>-0.39001400000000785</v>
      </c>
    </row>
    <row r="3090" spans="9:13">
      <c r="I3090" s="1">
        <v>43879</v>
      </c>
      <c r="J3090" t="s">
        <v>62</v>
      </c>
      <c r="K3090" s="17">
        <v>55.450001</v>
      </c>
      <c r="L3090" s="17">
        <v>-3.6055524859289484E-4</v>
      </c>
      <c r="M3090" s="17">
        <v>-2.0000000000003126E-2</v>
      </c>
    </row>
    <row r="3091" spans="9:13">
      <c r="I3091" s="1">
        <v>43879</v>
      </c>
      <c r="J3091" t="s">
        <v>72</v>
      </c>
      <c r="K3091" s="17">
        <v>38.259997999999996</v>
      </c>
      <c r="L3091" s="17">
        <v>2.6138562091492694E-4</v>
      </c>
      <c r="M3091" s="17">
        <v>9.9979999999959546E-3</v>
      </c>
    </row>
    <row r="3092" spans="9:13">
      <c r="I3092" s="1">
        <v>43879</v>
      </c>
      <c r="J3092" t="s">
        <v>42</v>
      </c>
      <c r="K3092" s="17">
        <v>1519.4399410000001</v>
      </c>
      <c r="L3092" s="17">
        <v>4.6747019506391857E-4</v>
      </c>
      <c r="M3092" s="17">
        <v>0.70996100000002116</v>
      </c>
    </row>
    <row r="3093" spans="9:13">
      <c r="I3093" s="1">
        <v>43879</v>
      </c>
      <c r="J3093" t="s">
        <v>50</v>
      </c>
      <c r="K3093" s="17">
        <v>137.759995</v>
      </c>
      <c r="L3093" s="17">
        <v>2.3282377426043031E-3</v>
      </c>
      <c r="M3093" s="17">
        <v>0.31999300000001085</v>
      </c>
    </row>
    <row r="3094" spans="9:13">
      <c r="I3094" s="1">
        <v>43879</v>
      </c>
      <c r="J3094" t="s">
        <v>64</v>
      </c>
      <c r="K3094" s="17">
        <v>151.10000600000001</v>
      </c>
      <c r="L3094" s="17">
        <v>2.6543398006836816E-3</v>
      </c>
      <c r="M3094" s="17">
        <v>0.40000900000001138</v>
      </c>
    </row>
    <row r="3095" spans="9:13">
      <c r="I3095" s="1">
        <v>43879</v>
      </c>
      <c r="J3095" t="s">
        <v>66</v>
      </c>
      <c r="K3095" s="17">
        <v>13.43</v>
      </c>
      <c r="L3095" s="17">
        <v>3.3619723571161695E-3</v>
      </c>
      <c r="M3095" s="17">
        <v>4.4999999999999929E-2</v>
      </c>
    </row>
    <row r="3096" spans="9:13">
      <c r="I3096" s="1">
        <v>43879</v>
      </c>
      <c r="J3096" t="s">
        <v>46</v>
      </c>
      <c r="K3096" s="17">
        <v>220.520004</v>
      </c>
      <c r="L3096" s="17">
        <v>4.052265080993908E-3</v>
      </c>
      <c r="M3096" s="17">
        <v>0.8899990000000173</v>
      </c>
    </row>
    <row r="3097" spans="9:13">
      <c r="I3097" s="1">
        <v>43879</v>
      </c>
      <c r="J3097" t="s">
        <v>52</v>
      </c>
      <c r="K3097" s="17">
        <v>191.08999599999999</v>
      </c>
      <c r="L3097" s="17">
        <v>6.0015741932335429E-3</v>
      </c>
      <c r="M3097" s="17">
        <v>1.1399989999999889</v>
      </c>
    </row>
    <row r="3098" spans="9:13">
      <c r="I3098" s="1">
        <v>43879</v>
      </c>
      <c r="J3098" t="s">
        <v>68</v>
      </c>
      <c r="K3098" s="17">
        <v>136.25</v>
      </c>
      <c r="L3098" s="17">
        <v>7.0214115220677137E-3</v>
      </c>
      <c r="M3098" s="17">
        <v>0.94999699999999621</v>
      </c>
    </row>
    <row r="3099" spans="9:13">
      <c r="I3099" s="1">
        <v>43879</v>
      </c>
      <c r="J3099" t="s">
        <v>37</v>
      </c>
      <c r="K3099" s="17">
        <v>2155.669922</v>
      </c>
      <c r="L3099" s="17">
        <v>9.7428901338636551E-3</v>
      </c>
      <c r="M3099" s="17">
        <v>20.799804999999651</v>
      </c>
    </row>
    <row r="3100" spans="9:13">
      <c r="I3100" s="1">
        <v>43879</v>
      </c>
      <c r="J3100" t="s">
        <v>60</v>
      </c>
      <c r="K3100" s="17">
        <v>187.229996</v>
      </c>
      <c r="L3100" s="17">
        <v>1.0142918473927605E-2</v>
      </c>
      <c r="M3100" s="17">
        <v>1.8799899999999923</v>
      </c>
    </row>
    <row r="3101" spans="9:13">
      <c r="I3101" s="1">
        <v>43879</v>
      </c>
      <c r="J3101" t="s">
        <v>74</v>
      </c>
      <c r="K3101" s="17">
        <v>42.57</v>
      </c>
      <c r="L3101" s="17">
        <v>1.1163943523227743E-2</v>
      </c>
      <c r="M3101" s="17">
        <v>0.47000200000000092</v>
      </c>
    </row>
    <row r="3102" spans="9:13">
      <c r="I3102" s="1">
        <v>43879</v>
      </c>
      <c r="J3102" t="s">
        <v>44</v>
      </c>
      <c r="K3102" s="17">
        <v>217.80000299999998</v>
      </c>
      <c r="L3102" s="17">
        <v>1.6901718733364372E-2</v>
      </c>
      <c r="M3102" s="17">
        <v>3.6200099999999509</v>
      </c>
    </row>
    <row r="3103" spans="9:13">
      <c r="I3103" s="1">
        <v>43879</v>
      </c>
      <c r="J3103" t="s">
        <v>76</v>
      </c>
      <c r="K3103" s="17">
        <v>155.300003</v>
      </c>
      <c r="L3103" s="17">
        <v>2.7660191492198075E-2</v>
      </c>
      <c r="M3103" s="17">
        <v>4.180008000000015</v>
      </c>
    </row>
    <row r="3104" spans="9:13">
      <c r="I3104" s="1">
        <v>43879</v>
      </c>
      <c r="J3104" t="s">
        <v>54</v>
      </c>
      <c r="K3104" s="17">
        <v>38.060001</v>
      </c>
      <c r="L3104" s="17">
        <v>3.1156895150365842E-2</v>
      </c>
      <c r="M3104" s="17">
        <v>1.1500010000000032</v>
      </c>
    </row>
    <row r="3105" spans="9:13">
      <c r="I3105" s="1">
        <v>43878</v>
      </c>
      <c r="J3105" t="s">
        <v>66</v>
      </c>
      <c r="K3105" s="17">
        <v>13.385</v>
      </c>
      <c r="L3105" s="17">
        <v>1.8712574850299668E-3</v>
      </c>
      <c r="M3105" s="17">
        <v>2.5000000000000355E-2</v>
      </c>
    </row>
    <row r="3106" spans="9:13">
      <c r="I3106" s="1">
        <v>43878</v>
      </c>
      <c r="J3106" t="s">
        <v>68</v>
      </c>
      <c r="K3106" s="17">
        <v>135.300003</v>
      </c>
      <c r="L3106" s="17">
        <v>4.4543876270465516E-3</v>
      </c>
      <c r="M3106" s="17">
        <v>0.60000600000000759</v>
      </c>
    </row>
    <row r="3107" spans="9:13">
      <c r="I3107" s="1">
        <v>43878</v>
      </c>
      <c r="J3107" t="s">
        <v>76</v>
      </c>
      <c r="K3107" s="17">
        <v>151.11999499999999</v>
      </c>
      <c r="L3107" s="17">
        <v>7.1980941774637888E-3</v>
      </c>
      <c r="M3107" s="17">
        <v>1.0800020000000075</v>
      </c>
    </row>
    <row r="3108" spans="9:13">
      <c r="I3108" s="1">
        <v>43875</v>
      </c>
      <c r="J3108" t="s">
        <v>64</v>
      </c>
      <c r="K3108" s="17">
        <v>150.699997</v>
      </c>
      <c r="L3108" s="17">
        <v>-2.3394472469632274E-2</v>
      </c>
      <c r="M3108" s="17">
        <v>-3.6100010000000111</v>
      </c>
    </row>
    <row r="3109" spans="9:13">
      <c r="I3109" s="1">
        <v>43875</v>
      </c>
      <c r="J3109" t="s">
        <v>76</v>
      </c>
      <c r="K3109" s="17">
        <v>150.03999299999998</v>
      </c>
      <c r="L3109" s="17">
        <v>-1.133369831753106E-2</v>
      </c>
      <c r="M3109" s="17">
        <v>-1.7200020000000222</v>
      </c>
    </row>
    <row r="3110" spans="9:13">
      <c r="I3110" s="1">
        <v>43875</v>
      </c>
      <c r="J3110" t="s">
        <v>74</v>
      </c>
      <c r="K3110" s="17">
        <v>42.099997999999999</v>
      </c>
      <c r="L3110" s="17">
        <v>-8.2450645878665817E-3</v>
      </c>
      <c r="M3110" s="17">
        <v>-0.35000300000000095</v>
      </c>
    </row>
    <row r="3111" spans="9:13">
      <c r="I3111" s="1">
        <v>43875</v>
      </c>
      <c r="J3111" t="s">
        <v>37</v>
      </c>
      <c r="K3111" s="17">
        <v>2134.8701170000004</v>
      </c>
      <c r="L3111" s="17">
        <v>-6.9771656814931193E-3</v>
      </c>
      <c r="M3111" s="17">
        <v>-15</v>
      </c>
    </row>
    <row r="3112" spans="9:13">
      <c r="I3112" s="1">
        <v>43875</v>
      </c>
      <c r="J3112" t="s">
        <v>54</v>
      </c>
      <c r="K3112" s="17">
        <v>36.909999999999997</v>
      </c>
      <c r="L3112" s="17">
        <v>-6.727664155005383E-3</v>
      </c>
      <c r="M3112" s="17">
        <v>-0.25</v>
      </c>
    </row>
    <row r="3113" spans="9:13">
      <c r="I3113" s="1">
        <v>43875</v>
      </c>
      <c r="J3113" t="s">
        <v>48</v>
      </c>
      <c r="K3113" s="17">
        <v>134.570007</v>
      </c>
      <c r="L3113" s="17">
        <v>-4.5123985174343973E-3</v>
      </c>
      <c r="M3113" s="17">
        <v>-0.60998599999999215</v>
      </c>
    </row>
    <row r="3114" spans="9:13">
      <c r="I3114" s="1">
        <v>43875</v>
      </c>
      <c r="J3114" t="s">
        <v>46</v>
      </c>
      <c r="K3114" s="17">
        <v>219.63000499999998</v>
      </c>
      <c r="L3114" s="17">
        <v>-3.3127427695010762E-3</v>
      </c>
      <c r="M3114" s="17">
        <v>-0.72999599999999987</v>
      </c>
    </row>
    <row r="3115" spans="9:13">
      <c r="I3115" s="1">
        <v>43875</v>
      </c>
      <c r="J3115" t="s">
        <v>70</v>
      </c>
      <c r="K3115" s="17">
        <v>58.509997999999996</v>
      </c>
      <c r="L3115" s="17">
        <v>-2.3871098930227604E-3</v>
      </c>
      <c r="M3115" s="17">
        <v>-0.14000400000000468</v>
      </c>
    </row>
    <row r="3116" spans="9:13">
      <c r="I3116" s="1">
        <v>43875</v>
      </c>
      <c r="J3116" t="s">
        <v>68</v>
      </c>
      <c r="K3116" s="17">
        <v>134.699997</v>
      </c>
      <c r="L3116" s="17">
        <v>-1.8525380182112935E-3</v>
      </c>
      <c r="M3116" s="17">
        <v>-0.25</v>
      </c>
    </row>
    <row r="3117" spans="9:13">
      <c r="I3117" s="1">
        <v>43875</v>
      </c>
      <c r="J3117" t="s">
        <v>72</v>
      </c>
      <c r="K3117" s="17">
        <v>38.25</v>
      </c>
      <c r="L3117" s="17">
        <v>-1.5661967745706858E-3</v>
      </c>
      <c r="M3117" s="17">
        <v>-6.0000999999999749E-2</v>
      </c>
    </row>
    <row r="3118" spans="9:13">
      <c r="I3118" s="1">
        <v>43875</v>
      </c>
      <c r="J3118" t="s">
        <v>50</v>
      </c>
      <c r="K3118" s="17">
        <v>137.44000199999999</v>
      </c>
      <c r="L3118" s="17">
        <v>-7.2717353351441167E-5</v>
      </c>
      <c r="M3118" s="17">
        <v>-9.9950000000035288E-3</v>
      </c>
    </row>
    <row r="3119" spans="9:13">
      <c r="I3119" s="1">
        <v>43875</v>
      </c>
      <c r="J3119" t="s">
        <v>58</v>
      </c>
      <c r="K3119" s="17">
        <v>81.237503000000004</v>
      </c>
      <c r="L3119" s="17">
        <v>2.4630160059472075E-4</v>
      </c>
      <c r="M3119" s="17">
        <v>2.0004000000000133E-2</v>
      </c>
    </row>
    <row r="3120" spans="9:13">
      <c r="I3120" s="1">
        <v>43875</v>
      </c>
      <c r="J3120" t="s">
        <v>62</v>
      </c>
      <c r="K3120" s="17">
        <v>55.470001000000003</v>
      </c>
      <c r="L3120" s="17">
        <v>2.8927860623253958E-3</v>
      </c>
      <c r="M3120" s="17">
        <v>0.16000000000000369</v>
      </c>
    </row>
    <row r="3121" spans="9:13">
      <c r="I3121" s="1">
        <v>43875</v>
      </c>
      <c r="J3121" t="s">
        <v>42</v>
      </c>
      <c r="K3121" s="17">
        <v>1518.7299800000001</v>
      </c>
      <c r="L3121" s="17">
        <v>3.5284790748405463E-3</v>
      </c>
      <c r="M3121" s="17">
        <v>5.3399650000001202</v>
      </c>
    </row>
    <row r="3122" spans="9:13">
      <c r="I3122" s="1">
        <v>43875</v>
      </c>
      <c r="J3122" t="s">
        <v>44</v>
      </c>
      <c r="K3122" s="17">
        <v>214.17999300000002</v>
      </c>
      <c r="L3122" s="17">
        <v>4.8793938485474381E-3</v>
      </c>
      <c r="M3122" s="17">
        <v>1.0399940000000072</v>
      </c>
    </row>
    <row r="3123" spans="9:13">
      <c r="I3123" s="1">
        <v>43875</v>
      </c>
      <c r="J3123" t="s">
        <v>66</v>
      </c>
      <c r="K3123" s="17">
        <v>13.36</v>
      </c>
      <c r="L3123" s="17">
        <v>6.7822155237377436E-3</v>
      </c>
      <c r="M3123" s="17">
        <v>8.9999999999999858E-2</v>
      </c>
    </row>
    <row r="3124" spans="9:13">
      <c r="I3124" s="1">
        <v>43875</v>
      </c>
      <c r="J3124" t="s">
        <v>52</v>
      </c>
      <c r="K3124" s="17">
        <v>189.949997</v>
      </c>
      <c r="L3124" s="17">
        <v>6.944433879052382E-3</v>
      </c>
      <c r="M3124" s="17">
        <v>1.3099980000000073</v>
      </c>
    </row>
    <row r="3125" spans="9:13">
      <c r="I3125" s="1">
        <v>43875</v>
      </c>
      <c r="J3125" t="s">
        <v>60</v>
      </c>
      <c r="K3125" s="17">
        <v>185.35000600000001</v>
      </c>
      <c r="L3125" s="17">
        <v>8.9271076017104975E-3</v>
      </c>
      <c r="M3125" s="17">
        <v>1.6399989999999889</v>
      </c>
    </row>
    <row r="3126" spans="9:13">
      <c r="I3126" s="1">
        <v>43875</v>
      </c>
      <c r="J3126" t="s">
        <v>56</v>
      </c>
      <c r="K3126" s="17">
        <v>122.989998</v>
      </c>
      <c r="L3126" s="17">
        <v>2.0579171511423591E-2</v>
      </c>
      <c r="M3126" s="17">
        <v>2.4799959999999999</v>
      </c>
    </row>
    <row r="3127" spans="9:13">
      <c r="I3127" s="1">
        <v>43875</v>
      </c>
      <c r="J3127" t="s">
        <v>40</v>
      </c>
      <c r="K3127" s="17">
        <v>38.139998999999996</v>
      </c>
      <c r="L3127" s="17">
        <v>2.5544501896867373E-2</v>
      </c>
      <c r="M3127" s="17">
        <v>0.94999999999999574</v>
      </c>
    </row>
    <row r="3128" spans="9:13">
      <c r="I3128" s="1">
        <v>43874</v>
      </c>
      <c r="J3128" t="s">
        <v>46</v>
      </c>
      <c r="K3128" s="17">
        <v>220.36000099999998</v>
      </c>
      <c r="L3128" s="17">
        <v>-1.7609544983367278E-2</v>
      </c>
      <c r="M3128" s="17">
        <v>-3.9499970000000246</v>
      </c>
    </row>
    <row r="3129" spans="9:13">
      <c r="I3129" s="1">
        <v>43874</v>
      </c>
      <c r="J3129" t="s">
        <v>74</v>
      </c>
      <c r="K3129" s="17">
        <v>42.450001</v>
      </c>
      <c r="L3129" s="17">
        <v>-1.7133549829440837E-2</v>
      </c>
      <c r="M3129" s="17">
        <v>-0.73999799999999993</v>
      </c>
    </row>
    <row r="3130" spans="9:13">
      <c r="I3130" s="1">
        <v>43874</v>
      </c>
      <c r="J3130" t="s">
        <v>68</v>
      </c>
      <c r="K3130" s="17">
        <v>134.949997</v>
      </c>
      <c r="L3130" s="17">
        <v>-1.7115848132938552E-2</v>
      </c>
      <c r="M3130" s="17">
        <v>-2.3500060000000076</v>
      </c>
    </row>
    <row r="3131" spans="9:13">
      <c r="I3131" s="1">
        <v>43874</v>
      </c>
      <c r="J3131" t="s">
        <v>48</v>
      </c>
      <c r="K3131" s="17">
        <v>135.179993</v>
      </c>
      <c r="L3131" s="17">
        <v>-1.6801308575121517E-2</v>
      </c>
      <c r="M3131" s="17">
        <v>-2.3100120000000004</v>
      </c>
    </row>
    <row r="3132" spans="9:13">
      <c r="I3132" s="1">
        <v>43874</v>
      </c>
      <c r="J3132" t="s">
        <v>62</v>
      </c>
      <c r="K3132" s="17">
        <v>55.310001</v>
      </c>
      <c r="L3132" s="17">
        <v>-7.536317961600523E-3</v>
      </c>
      <c r="M3132" s="17">
        <v>-0.41999899999999712</v>
      </c>
    </row>
    <row r="3133" spans="9:13">
      <c r="I3133" s="1">
        <v>43874</v>
      </c>
      <c r="J3133" t="s">
        <v>58</v>
      </c>
      <c r="K3133" s="17">
        <v>81.217499000000004</v>
      </c>
      <c r="L3133" s="17">
        <v>-7.1210755334568891E-3</v>
      </c>
      <c r="M3133" s="17">
        <v>-0.58250400000000013</v>
      </c>
    </row>
    <row r="3134" spans="9:13">
      <c r="I3134" s="1">
        <v>43874</v>
      </c>
      <c r="J3134" t="s">
        <v>64</v>
      </c>
      <c r="K3134" s="17">
        <v>154.30999800000001</v>
      </c>
      <c r="L3134" s="17">
        <v>-6.4387355152757128E-3</v>
      </c>
      <c r="M3134" s="17">
        <v>-1</v>
      </c>
    </row>
    <row r="3135" spans="9:13">
      <c r="I3135" s="1">
        <v>43874</v>
      </c>
      <c r="J3135" t="s">
        <v>76</v>
      </c>
      <c r="K3135" s="17">
        <v>151.759995</v>
      </c>
      <c r="L3135" s="17">
        <v>-5.7652254046462971E-3</v>
      </c>
      <c r="M3135" s="17">
        <v>-0.88000399999998535</v>
      </c>
    </row>
    <row r="3136" spans="9:13">
      <c r="I3136" s="1">
        <v>43874</v>
      </c>
      <c r="J3136" t="s">
        <v>60</v>
      </c>
      <c r="K3136" s="17">
        <v>183.71000700000002</v>
      </c>
      <c r="L3136" s="17">
        <v>-5.4138918418210006E-3</v>
      </c>
      <c r="M3136" s="17">
        <v>-1</v>
      </c>
    </row>
    <row r="3137" spans="9:13">
      <c r="I3137" s="1">
        <v>43874</v>
      </c>
      <c r="J3137" t="s">
        <v>50</v>
      </c>
      <c r="K3137" s="17">
        <v>137.449997</v>
      </c>
      <c r="L3137" s="17">
        <v>-5.1390198280539907E-3</v>
      </c>
      <c r="M3137" s="17">
        <v>-0.71000700000001871</v>
      </c>
    </row>
    <row r="3138" spans="9:13">
      <c r="I3138" s="1">
        <v>43874</v>
      </c>
      <c r="J3138" t="s">
        <v>37</v>
      </c>
      <c r="K3138" s="17">
        <v>2149.8701170000004</v>
      </c>
      <c r="L3138" s="17">
        <v>-4.689760648147967E-3</v>
      </c>
      <c r="M3138" s="17">
        <v>-10.129882999999609</v>
      </c>
    </row>
    <row r="3139" spans="9:13">
      <c r="I3139" s="1">
        <v>43874</v>
      </c>
      <c r="J3139" t="s">
        <v>52</v>
      </c>
      <c r="K3139" s="17">
        <v>188.63999899999999</v>
      </c>
      <c r="L3139" s="17">
        <v>-4.3281324274416907E-3</v>
      </c>
      <c r="M3139" s="17">
        <v>-0.82000800000002982</v>
      </c>
    </row>
    <row r="3140" spans="9:13">
      <c r="I3140" s="1">
        <v>43874</v>
      </c>
      <c r="J3140" t="s">
        <v>42</v>
      </c>
      <c r="K3140" s="17">
        <v>1513.3900149999999</v>
      </c>
      <c r="L3140" s="17">
        <v>-3.4504717954654362E-3</v>
      </c>
      <c r="M3140" s="17">
        <v>-5.2399900000000343</v>
      </c>
    </row>
    <row r="3141" spans="9:13">
      <c r="I3141" s="1">
        <v>43874</v>
      </c>
      <c r="J3141" t="s">
        <v>40</v>
      </c>
      <c r="K3141" s="17">
        <v>37.189999</v>
      </c>
      <c r="L3141" s="17">
        <v>1.0766352044880001E-3</v>
      </c>
      <c r="M3141" s="17">
        <v>3.9996999999999616E-2</v>
      </c>
    </row>
    <row r="3142" spans="9:13">
      <c r="I3142" s="1">
        <v>43874</v>
      </c>
      <c r="J3142" t="s">
        <v>72</v>
      </c>
      <c r="K3142" s="17">
        <v>38.310001</v>
      </c>
      <c r="L3142" s="17">
        <v>7.0977916115195685E-3</v>
      </c>
      <c r="M3142" s="17">
        <v>0.26999999999999602</v>
      </c>
    </row>
    <row r="3143" spans="9:13">
      <c r="I3143" s="1">
        <v>43874</v>
      </c>
      <c r="J3143" t="s">
        <v>70</v>
      </c>
      <c r="K3143" s="17">
        <v>58.650002000000001</v>
      </c>
      <c r="L3143" s="17">
        <v>7.2128112656706812E-3</v>
      </c>
      <c r="M3143" s="17">
        <v>0.42000200000000376</v>
      </c>
    </row>
    <row r="3144" spans="9:13">
      <c r="I3144" s="1">
        <v>43874</v>
      </c>
      <c r="J3144" t="s">
        <v>54</v>
      </c>
      <c r="K3144" s="17">
        <v>37.159999999999997</v>
      </c>
      <c r="L3144" s="17">
        <v>1.0057053273795585E-2</v>
      </c>
      <c r="M3144" s="17">
        <v>0.36999899999999286</v>
      </c>
    </row>
    <row r="3145" spans="9:13">
      <c r="I3145" s="1">
        <v>43874</v>
      </c>
      <c r="J3145" t="s">
        <v>44</v>
      </c>
      <c r="K3145" s="17">
        <v>213.13999900000002</v>
      </c>
      <c r="L3145" s="17">
        <v>1.1292484610279029E-2</v>
      </c>
      <c r="M3145" s="17">
        <v>2.3800039999999854</v>
      </c>
    </row>
    <row r="3146" spans="9:13">
      <c r="I3146" s="1">
        <v>43874</v>
      </c>
      <c r="J3146" t="s">
        <v>56</v>
      </c>
      <c r="K3146" s="17">
        <v>120.510002</v>
      </c>
      <c r="L3146" s="17">
        <v>1.6447402436697133E-2</v>
      </c>
      <c r="M3146" s="17">
        <v>1.950004000000007</v>
      </c>
    </row>
    <row r="3147" spans="9:13">
      <c r="I3147" s="1">
        <v>43874</v>
      </c>
      <c r="J3147" t="s">
        <v>66</v>
      </c>
      <c r="K3147" s="17">
        <v>13.27</v>
      </c>
      <c r="L3147" s="17">
        <v>3.3086804203970331E-2</v>
      </c>
      <c r="M3147" s="17">
        <v>0.42499999999999893</v>
      </c>
    </row>
    <row r="3148" spans="9:13">
      <c r="I3148" s="1">
        <v>43873</v>
      </c>
      <c r="J3148" t="s">
        <v>70</v>
      </c>
      <c r="K3148" s="17">
        <v>58.23</v>
      </c>
      <c r="L3148" s="17">
        <v>-7.8377748822248804E-3</v>
      </c>
      <c r="M3148" s="17">
        <v>-0.45999900000000338</v>
      </c>
    </row>
    <row r="3149" spans="9:13">
      <c r="I3149" s="1">
        <v>43873</v>
      </c>
      <c r="J3149" t="s">
        <v>72</v>
      </c>
      <c r="K3149" s="17">
        <v>38.040001000000004</v>
      </c>
      <c r="L3149" s="17">
        <v>-3.4057376686264414E-3</v>
      </c>
      <c r="M3149" s="17">
        <v>-0.12999699999999592</v>
      </c>
    </row>
    <row r="3150" spans="9:13">
      <c r="I3150" s="1">
        <v>43873</v>
      </c>
      <c r="J3150" t="s">
        <v>56</v>
      </c>
      <c r="K3150" s="17">
        <v>118.55999799999999</v>
      </c>
      <c r="L3150" s="17">
        <v>-2.3560923041431791E-3</v>
      </c>
      <c r="M3150" s="17">
        <v>-0.27999800000000619</v>
      </c>
    </row>
    <row r="3151" spans="9:13">
      <c r="I3151" s="1">
        <v>43873</v>
      </c>
      <c r="J3151" t="s">
        <v>60</v>
      </c>
      <c r="K3151" s="17">
        <v>184.71000700000002</v>
      </c>
      <c r="L3151" s="17">
        <v>1.4639177893742705E-3</v>
      </c>
      <c r="M3151" s="17">
        <v>0.27000500000002603</v>
      </c>
    </row>
    <row r="3152" spans="9:13">
      <c r="I3152" s="1">
        <v>43873</v>
      </c>
      <c r="J3152" t="s">
        <v>52</v>
      </c>
      <c r="K3152" s="17">
        <v>189.46000700000002</v>
      </c>
      <c r="L3152" s="17">
        <v>1.8508063991814351E-3</v>
      </c>
      <c r="M3152" s="17">
        <v>0.35000600000000759</v>
      </c>
    </row>
    <row r="3153" spans="9:13">
      <c r="I3153" s="1">
        <v>43873</v>
      </c>
      <c r="J3153" t="s">
        <v>74</v>
      </c>
      <c r="K3153" s="17">
        <v>43.189999</v>
      </c>
      <c r="L3153" s="17">
        <v>3.7183361310327641E-3</v>
      </c>
      <c r="M3153" s="17">
        <v>0.16000000000000369</v>
      </c>
    </row>
    <row r="3154" spans="9:13">
      <c r="I3154" s="1">
        <v>43873</v>
      </c>
      <c r="J3154" t="s">
        <v>37</v>
      </c>
      <c r="K3154" s="17">
        <v>2160</v>
      </c>
      <c r="L3154" s="17">
        <v>4.2774552679955124E-3</v>
      </c>
      <c r="M3154" s="17">
        <v>9.1999510000000555</v>
      </c>
    </row>
    <row r="3155" spans="9:13">
      <c r="I3155" s="1">
        <v>43873</v>
      </c>
      <c r="J3155" t="s">
        <v>42</v>
      </c>
      <c r="K3155" s="17">
        <v>1518.630005</v>
      </c>
      <c r="L3155" s="17">
        <v>5.6752351993703534E-3</v>
      </c>
      <c r="M3155" s="17">
        <v>8.5699460000000727</v>
      </c>
    </row>
    <row r="3156" spans="9:13">
      <c r="I3156" s="1">
        <v>43873</v>
      </c>
      <c r="J3156" t="s">
        <v>62</v>
      </c>
      <c r="K3156" s="17">
        <v>55.73</v>
      </c>
      <c r="L3156" s="17">
        <v>1.0516735792684037E-2</v>
      </c>
      <c r="M3156" s="17">
        <v>0.57999799999999624</v>
      </c>
    </row>
    <row r="3157" spans="9:13">
      <c r="I3157" s="1">
        <v>43873</v>
      </c>
      <c r="J3157" t="s">
        <v>50</v>
      </c>
      <c r="K3157" s="17">
        <v>138.16000400000001</v>
      </c>
      <c r="L3157" s="17">
        <v>1.1790559975308174E-2</v>
      </c>
      <c r="M3157" s="17">
        <v>1.6100010000000111</v>
      </c>
    </row>
    <row r="3158" spans="9:13">
      <c r="I3158" s="1">
        <v>43873</v>
      </c>
      <c r="J3158" t="s">
        <v>66</v>
      </c>
      <c r="K3158" s="17">
        <v>12.845000000000001</v>
      </c>
      <c r="L3158" s="17">
        <v>1.181567546278065E-2</v>
      </c>
      <c r="M3158" s="17">
        <v>0.15000000000000036</v>
      </c>
    </row>
    <row r="3159" spans="9:13">
      <c r="I3159" s="1">
        <v>43873</v>
      </c>
      <c r="J3159" t="s">
        <v>64</v>
      </c>
      <c r="K3159" s="17">
        <v>155.30999800000001</v>
      </c>
      <c r="L3159" s="17">
        <v>1.1923390980541904E-2</v>
      </c>
      <c r="M3159" s="17">
        <v>1.8300020000000075</v>
      </c>
    </row>
    <row r="3160" spans="9:13">
      <c r="I3160" s="1">
        <v>43873</v>
      </c>
      <c r="J3160" t="s">
        <v>76</v>
      </c>
      <c r="K3160" s="17">
        <v>152.63999899999999</v>
      </c>
      <c r="L3160" s="17">
        <v>1.543368741327949E-2</v>
      </c>
      <c r="M3160" s="17">
        <v>2.319991999999985</v>
      </c>
    </row>
    <row r="3161" spans="9:13">
      <c r="I3161" s="1">
        <v>43873</v>
      </c>
      <c r="J3161" t="s">
        <v>68</v>
      </c>
      <c r="K3161" s="17">
        <v>137.300003</v>
      </c>
      <c r="L3161" s="17">
        <v>1.6660495742454741E-2</v>
      </c>
      <c r="M3161" s="17">
        <v>2.25</v>
      </c>
    </row>
    <row r="3162" spans="9:13">
      <c r="I3162" s="1">
        <v>43873</v>
      </c>
      <c r="J3162" t="s">
        <v>44</v>
      </c>
      <c r="K3162" s="17">
        <v>210.75999500000003</v>
      </c>
      <c r="L3162" s="17">
        <v>1.7230527368787031E-2</v>
      </c>
      <c r="M3162" s="17">
        <v>3.5699930000000393</v>
      </c>
    </row>
    <row r="3163" spans="9:13">
      <c r="I3163" s="1">
        <v>43873</v>
      </c>
      <c r="J3163" t="s">
        <v>40</v>
      </c>
      <c r="K3163" s="17">
        <v>37.150002000000001</v>
      </c>
      <c r="L3163" s="17">
        <v>1.9484166286612696E-2</v>
      </c>
      <c r="M3163" s="17">
        <v>0.71000300000000038</v>
      </c>
    </row>
    <row r="3164" spans="9:13">
      <c r="I3164" s="1">
        <v>43873</v>
      </c>
      <c r="J3164" t="s">
        <v>58</v>
      </c>
      <c r="K3164" s="17">
        <v>81.800003000000004</v>
      </c>
      <c r="L3164" s="17">
        <v>2.3747781295843429E-2</v>
      </c>
      <c r="M3164" s="17">
        <v>1.8975070000000045</v>
      </c>
    </row>
    <row r="3165" spans="9:13">
      <c r="I3165" s="1">
        <v>43873</v>
      </c>
      <c r="J3165" t="s">
        <v>48</v>
      </c>
      <c r="K3165" s="17">
        <v>137.490005</v>
      </c>
      <c r="L3165" s="17">
        <v>2.6121351364976814E-2</v>
      </c>
      <c r="M3165" s="17">
        <v>3.5</v>
      </c>
    </row>
    <row r="3166" spans="9:13">
      <c r="I3166" s="1">
        <v>43873</v>
      </c>
      <c r="J3166" t="s">
        <v>54</v>
      </c>
      <c r="K3166" s="17">
        <v>36.790001000000004</v>
      </c>
      <c r="L3166" s="17">
        <v>3.1977529762831518E-2</v>
      </c>
      <c r="M3166" s="17">
        <v>1.1399990000000031</v>
      </c>
    </row>
    <row r="3167" spans="9:13">
      <c r="I3167" s="1">
        <v>43873</v>
      </c>
      <c r="J3167" t="s">
        <v>46</v>
      </c>
      <c r="K3167" s="17">
        <v>224.30999800000001</v>
      </c>
      <c r="L3167" s="17">
        <v>3.268721868785731E-2</v>
      </c>
      <c r="M3167" s="17">
        <v>7.099991000000017</v>
      </c>
    </row>
    <row r="3168" spans="9:13">
      <c r="I3168" s="1">
        <v>43872</v>
      </c>
      <c r="J3168" t="s">
        <v>68</v>
      </c>
      <c r="K3168" s="17">
        <v>135.050003</v>
      </c>
      <c r="L3168" s="17">
        <v>-2.806760765889036E-2</v>
      </c>
      <c r="M3168" s="17">
        <v>-3.8999939999999924</v>
      </c>
    </row>
    <row r="3169" spans="9:13">
      <c r="I3169" s="1">
        <v>43872</v>
      </c>
      <c r="J3169" t="s">
        <v>44</v>
      </c>
      <c r="K3169" s="17">
        <v>207.19000199999999</v>
      </c>
      <c r="L3169" s="17">
        <v>-2.7550906106739072E-2</v>
      </c>
      <c r="M3169" s="17">
        <v>-5.8699960000000146</v>
      </c>
    </row>
    <row r="3170" spans="9:13">
      <c r="I3170" s="1">
        <v>43872</v>
      </c>
      <c r="J3170" t="s">
        <v>70</v>
      </c>
      <c r="K3170" s="17">
        <v>58.689999</v>
      </c>
      <c r="L3170" s="17">
        <v>-2.5730460633118898E-2</v>
      </c>
      <c r="M3170" s="17">
        <v>-1.5500030000000038</v>
      </c>
    </row>
    <row r="3171" spans="9:13">
      <c r="I3171" s="1">
        <v>43872</v>
      </c>
      <c r="J3171" t="s">
        <v>60</v>
      </c>
      <c r="K3171" s="17">
        <v>184.44000199999999</v>
      </c>
      <c r="L3171" s="17">
        <v>-2.257549055498927E-2</v>
      </c>
      <c r="M3171" s="17">
        <v>-4.2599950000000035</v>
      </c>
    </row>
    <row r="3172" spans="9:13">
      <c r="I3172" s="1">
        <v>43872</v>
      </c>
      <c r="J3172" t="s">
        <v>56</v>
      </c>
      <c r="K3172" s="17">
        <v>118.839996</v>
      </c>
      <c r="L3172" s="17">
        <v>-1.0161602701342656E-2</v>
      </c>
      <c r="M3172" s="17">
        <v>-1.2200019999999938</v>
      </c>
    </row>
    <row r="3173" spans="9:13">
      <c r="I3173" s="1">
        <v>43872</v>
      </c>
      <c r="J3173" t="s">
        <v>54</v>
      </c>
      <c r="K3173" s="17">
        <v>35.650002000000001</v>
      </c>
      <c r="L3173" s="17">
        <v>-8.6206064688710265E-3</v>
      </c>
      <c r="M3173" s="17">
        <v>-0.30999699999999564</v>
      </c>
    </row>
    <row r="3174" spans="9:13">
      <c r="I3174" s="1">
        <v>43872</v>
      </c>
      <c r="J3174" t="s">
        <v>66</v>
      </c>
      <c r="K3174" s="17">
        <v>12.695</v>
      </c>
      <c r="L3174" s="17">
        <v>-6.2622309197651717E-3</v>
      </c>
      <c r="M3174" s="17">
        <v>-8.0000000000000071E-2</v>
      </c>
    </row>
    <row r="3175" spans="9:13">
      <c r="I3175" s="1">
        <v>43872</v>
      </c>
      <c r="J3175" t="s">
        <v>64</v>
      </c>
      <c r="K3175" s="17">
        <v>153.479996</v>
      </c>
      <c r="L3175" s="17">
        <v>-6.1516353238453897E-3</v>
      </c>
      <c r="M3175" s="17">
        <v>-0.94999699999999621</v>
      </c>
    </row>
    <row r="3176" spans="9:13">
      <c r="I3176" s="1">
        <v>43872</v>
      </c>
      <c r="J3176" t="s">
        <v>58</v>
      </c>
      <c r="K3176" s="17">
        <v>79.902495999999999</v>
      </c>
      <c r="L3176" s="17">
        <v>-6.0332889827381603E-3</v>
      </c>
      <c r="M3176" s="17">
        <v>-0.48500099999999691</v>
      </c>
    </row>
    <row r="3177" spans="9:13">
      <c r="I3177" s="1">
        <v>43872</v>
      </c>
      <c r="J3177" t="s">
        <v>72</v>
      </c>
      <c r="K3177" s="17">
        <v>38.169998</v>
      </c>
      <c r="L3177" s="17">
        <v>-4.4340636411059923E-3</v>
      </c>
      <c r="M3177" s="17">
        <v>-0.17000200000000376</v>
      </c>
    </row>
    <row r="3178" spans="9:13">
      <c r="I3178" s="1">
        <v>43872</v>
      </c>
      <c r="J3178" t="s">
        <v>52</v>
      </c>
      <c r="K3178" s="17">
        <v>189.11000100000001</v>
      </c>
      <c r="L3178" s="17">
        <v>-5.2844756050134375E-5</v>
      </c>
      <c r="M3178" s="17">
        <v>-9.9939999999776319E-3</v>
      </c>
    </row>
    <row r="3179" spans="9:13">
      <c r="I3179" s="1">
        <v>43872</v>
      </c>
      <c r="J3179" t="s">
        <v>42</v>
      </c>
      <c r="K3179" s="17">
        <v>1510.0600589999999</v>
      </c>
      <c r="L3179" s="17">
        <v>9.2799236968447074E-4</v>
      </c>
      <c r="M3179" s="17">
        <v>1.4000249999999141</v>
      </c>
    </row>
    <row r="3180" spans="9:13">
      <c r="I3180" s="1">
        <v>43872</v>
      </c>
      <c r="J3180" t="s">
        <v>76</v>
      </c>
      <c r="K3180" s="17">
        <v>150.320007</v>
      </c>
      <c r="L3180" s="17">
        <v>2.1333800000000263E-3</v>
      </c>
      <c r="M3180" s="17">
        <v>0.32000700000000393</v>
      </c>
    </row>
    <row r="3181" spans="9:13">
      <c r="I3181" s="1">
        <v>43872</v>
      </c>
      <c r="J3181" t="s">
        <v>62</v>
      </c>
      <c r="K3181" s="17">
        <v>55.150002000000001</v>
      </c>
      <c r="L3181" s="17">
        <v>2.9096198250728664E-3</v>
      </c>
      <c r="M3181" s="17">
        <v>0.15999999999999659</v>
      </c>
    </row>
    <row r="3182" spans="9:13">
      <c r="I3182" s="1">
        <v>43872</v>
      </c>
      <c r="J3182" t="s">
        <v>74</v>
      </c>
      <c r="K3182" s="17">
        <v>43.029998999999997</v>
      </c>
      <c r="L3182" s="17">
        <v>3.2641642169308652E-3</v>
      </c>
      <c r="M3182" s="17">
        <v>0.14000000000000057</v>
      </c>
    </row>
    <row r="3183" spans="9:13">
      <c r="I3183" s="1">
        <v>43872</v>
      </c>
      <c r="J3183" t="s">
        <v>46</v>
      </c>
      <c r="K3183" s="17">
        <v>217.21000699999999</v>
      </c>
      <c r="L3183" s="17">
        <v>6.6737867790000608E-3</v>
      </c>
      <c r="M3183" s="17">
        <v>1.4400029999999902</v>
      </c>
    </row>
    <row r="3184" spans="9:13">
      <c r="I3184" s="1">
        <v>43872</v>
      </c>
      <c r="J3184" t="s">
        <v>37</v>
      </c>
      <c r="K3184" s="17">
        <v>2150.8000489999999</v>
      </c>
      <c r="L3184" s="17">
        <v>7.9151124914029949E-3</v>
      </c>
      <c r="M3184" s="17">
        <v>16.890136999999868</v>
      </c>
    </row>
    <row r="3185" spans="9:13">
      <c r="I3185" s="1">
        <v>43872</v>
      </c>
      <c r="J3185" t="s">
        <v>50</v>
      </c>
      <c r="K3185" s="17">
        <v>136.550003</v>
      </c>
      <c r="L3185" s="17">
        <v>9.761199726723381E-3</v>
      </c>
      <c r="M3185" s="17">
        <v>1.3200070000000039</v>
      </c>
    </row>
    <row r="3186" spans="9:13">
      <c r="I3186" s="1">
        <v>43872</v>
      </c>
      <c r="J3186" t="s">
        <v>40</v>
      </c>
      <c r="K3186" s="17">
        <v>36.439999</v>
      </c>
      <c r="L3186" s="17">
        <v>1.1660161021654555E-2</v>
      </c>
      <c r="M3186" s="17">
        <v>0.41999899999999712</v>
      </c>
    </row>
    <row r="3187" spans="9:13">
      <c r="I3187" s="1">
        <v>43872</v>
      </c>
      <c r="J3187" t="s">
        <v>48</v>
      </c>
      <c r="K3187" s="17">
        <v>133.990005</v>
      </c>
      <c r="L3187" s="17">
        <v>2.2434200173196431E-2</v>
      </c>
      <c r="M3187" s="17">
        <v>2.9400019999999927</v>
      </c>
    </row>
    <row r="3188" spans="9:13">
      <c r="I3188" s="1">
        <v>43871</v>
      </c>
      <c r="J3188" t="s">
        <v>54</v>
      </c>
      <c r="K3188" s="17">
        <v>35.959998999999996</v>
      </c>
      <c r="L3188" s="17">
        <v>-2.8895490923453723E-2</v>
      </c>
      <c r="M3188" s="17">
        <v>-1.0700000000000003</v>
      </c>
    </row>
    <row r="3189" spans="9:13">
      <c r="I3189" s="1">
        <v>43871</v>
      </c>
      <c r="J3189" t="s">
        <v>76</v>
      </c>
      <c r="K3189" s="17">
        <v>150</v>
      </c>
      <c r="L3189" s="17">
        <v>-1.9864042989076597E-2</v>
      </c>
      <c r="M3189" s="17">
        <v>-3.0399929999999813</v>
      </c>
    </row>
    <row r="3190" spans="9:13">
      <c r="I3190" s="1">
        <v>43871</v>
      </c>
      <c r="J3190" t="s">
        <v>40</v>
      </c>
      <c r="K3190" s="17">
        <v>36.020000000000003</v>
      </c>
      <c r="L3190" s="17">
        <v>-4.9724031775578454E-3</v>
      </c>
      <c r="M3190" s="17">
        <v>-0.18000099999999719</v>
      </c>
    </row>
    <row r="3191" spans="9:13">
      <c r="I3191" s="1">
        <v>43871</v>
      </c>
      <c r="J3191" t="s">
        <v>46</v>
      </c>
      <c r="K3191" s="17">
        <v>215.770004</v>
      </c>
      <c r="L3191" s="17">
        <v>-3.5098831732781372E-3</v>
      </c>
      <c r="M3191" s="17">
        <v>-0.75999500000003195</v>
      </c>
    </row>
    <row r="3192" spans="9:13">
      <c r="I3192" s="1">
        <v>43871</v>
      </c>
      <c r="J3192" t="s">
        <v>72</v>
      </c>
      <c r="K3192" s="17">
        <v>38.340000000000003</v>
      </c>
      <c r="L3192" s="17">
        <v>-2.8608841908741929E-3</v>
      </c>
      <c r="M3192" s="17">
        <v>-0.11000099999999691</v>
      </c>
    </row>
    <row r="3193" spans="9:13">
      <c r="I3193" s="1">
        <v>43871</v>
      </c>
      <c r="J3193" t="s">
        <v>66</v>
      </c>
      <c r="K3193" s="17">
        <v>12.775</v>
      </c>
      <c r="L3193" s="17">
        <v>-1.1727912431586233E-3</v>
      </c>
      <c r="M3193" s="17">
        <v>-1.4999999999998792E-2</v>
      </c>
    </row>
    <row r="3194" spans="9:13">
      <c r="I3194" s="1">
        <v>43871</v>
      </c>
      <c r="J3194" t="s">
        <v>74</v>
      </c>
      <c r="K3194" s="17">
        <v>42.889998999999996</v>
      </c>
      <c r="L3194" s="17">
        <v>-6.9895157031469712E-4</v>
      </c>
      <c r="M3194" s="17">
        <v>-2.9999000000003662E-2</v>
      </c>
    </row>
    <row r="3195" spans="9:13">
      <c r="I3195" s="1">
        <v>43871</v>
      </c>
      <c r="J3195" t="s">
        <v>48</v>
      </c>
      <c r="K3195" s="17">
        <v>131.050003</v>
      </c>
      <c r="L3195" s="17">
        <v>1.0694293462857802E-3</v>
      </c>
      <c r="M3195" s="17">
        <v>0.13999899999998888</v>
      </c>
    </row>
    <row r="3196" spans="9:13">
      <c r="I3196" s="1">
        <v>43871</v>
      </c>
      <c r="J3196" t="s">
        <v>50</v>
      </c>
      <c r="K3196" s="17">
        <v>135.229996</v>
      </c>
      <c r="L3196" s="17">
        <v>1.2586850475149018E-3</v>
      </c>
      <c r="M3196" s="17">
        <v>0.16999799999999254</v>
      </c>
    </row>
    <row r="3197" spans="9:13">
      <c r="I3197" s="1">
        <v>43871</v>
      </c>
      <c r="J3197" t="s">
        <v>44</v>
      </c>
      <c r="K3197" s="17">
        <v>213.05999800000001</v>
      </c>
      <c r="L3197" s="17">
        <v>3.4380256823056021E-3</v>
      </c>
      <c r="M3197" s="17">
        <v>0.72999599999999987</v>
      </c>
    </row>
    <row r="3198" spans="9:13">
      <c r="I3198" s="1">
        <v>43871</v>
      </c>
      <c r="J3198" t="s">
        <v>58</v>
      </c>
      <c r="K3198" s="17">
        <v>80.387496999999996</v>
      </c>
      <c r="L3198" s="17">
        <v>4.7495172327594671E-3</v>
      </c>
      <c r="M3198" s="17">
        <v>0.37999700000000303</v>
      </c>
    </row>
    <row r="3199" spans="9:13">
      <c r="I3199" s="1">
        <v>43871</v>
      </c>
      <c r="J3199" t="s">
        <v>62</v>
      </c>
      <c r="K3199" s="17">
        <v>54.990002000000004</v>
      </c>
      <c r="L3199" s="17">
        <v>4.9342287109972929E-3</v>
      </c>
      <c r="M3199" s="17">
        <v>0.2700010000000006</v>
      </c>
    </row>
    <row r="3200" spans="9:13">
      <c r="I3200" s="1">
        <v>43871</v>
      </c>
      <c r="J3200" t="s">
        <v>70</v>
      </c>
      <c r="K3200" s="17">
        <v>60.240002000000004</v>
      </c>
      <c r="L3200" s="17">
        <v>5.0050551385562051E-3</v>
      </c>
      <c r="M3200" s="17">
        <v>0.30000300000000379</v>
      </c>
    </row>
    <row r="3201" spans="9:13">
      <c r="I3201" s="1">
        <v>43871</v>
      </c>
      <c r="J3201" t="s">
        <v>64</v>
      </c>
      <c r="K3201" s="17">
        <v>154.429993</v>
      </c>
      <c r="L3201" s="17">
        <v>6.6487776116607175E-3</v>
      </c>
      <c r="M3201" s="17">
        <v>1.0199889999999812</v>
      </c>
    </row>
    <row r="3202" spans="9:13">
      <c r="I3202" s="1">
        <v>43871</v>
      </c>
      <c r="J3202" t="s">
        <v>68</v>
      </c>
      <c r="K3202" s="17">
        <v>138.949997</v>
      </c>
      <c r="L3202" s="17">
        <v>9.0777053539078875E-3</v>
      </c>
      <c r="M3202" s="17">
        <v>1.25</v>
      </c>
    </row>
    <row r="3203" spans="9:13">
      <c r="I3203" s="1">
        <v>43871</v>
      </c>
      <c r="J3203" t="s">
        <v>56</v>
      </c>
      <c r="K3203" s="17">
        <v>120.05999799999999</v>
      </c>
      <c r="L3203" s="17">
        <v>9.9259844362209228E-3</v>
      </c>
      <c r="M3203" s="17">
        <v>1.1800009999999901</v>
      </c>
    </row>
    <row r="3204" spans="9:13">
      <c r="I3204" s="1">
        <v>43871</v>
      </c>
      <c r="J3204" t="s">
        <v>52</v>
      </c>
      <c r="K3204" s="17">
        <v>189.11999499999999</v>
      </c>
      <c r="L3204" s="17">
        <v>1.8307096606143096E-2</v>
      </c>
      <c r="M3204" s="17">
        <v>3.3999939999999924</v>
      </c>
    </row>
    <row r="3205" spans="9:13">
      <c r="I3205" s="1">
        <v>43871</v>
      </c>
      <c r="J3205" t="s">
        <v>42</v>
      </c>
      <c r="K3205" s="17">
        <v>1508.660034</v>
      </c>
      <c r="L3205" s="17">
        <v>1.9978263482549569E-2</v>
      </c>
      <c r="M3205" s="17">
        <v>29.550048999999944</v>
      </c>
    </row>
    <row r="3206" spans="9:13">
      <c r="I3206" s="1">
        <v>43871</v>
      </c>
      <c r="J3206" t="s">
        <v>60</v>
      </c>
      <c r="K3206" s="17">
        <v>188.699997</v>
      </c>
      <c r="L3206" s="17">
        <v>2.6156930916074492E-2</v>
      </c>
      <c r="M3206" s="17">
        <v>4.8099980000000073</v>
      </c>
    </row>
    <row r="3207" spans="9:13">
      <c r="I3207" s="1">
        <v>43871</v>
      </c>
      <c r="J3207" t="s">
        <v>37</v>
      </c>
      <c r="K3207" s="17">
        <v>2133.9099120000001</v>
      </c>
      <c r="L3207" s="17">
        <v>2.6273461120228971E-2</v>
      </c>
      <c r="M3207" s="17">
        <v>54.629883000000063</v>
      </c>
    </row>
    <row r="3208" spans="9:13">
      <c r="I3208" s="1">
        <v>43868</v>
      </c>
      <c r="J3208" t="s">
        <v>40</v>
      </c>
      <c r="K3208" s="17">
        <v>36.200001</v>
      </c>
      <c r="L3208" s="17">
        <v>-4.7368394736842095E-2</v>
      </c>
      <c r="M3208" s="17">
        <v>-1.7999989999999997</v>
      </c>
    </row>
    <row r="3209" spans="9:13">
      <c r="I3209" s="1">
        <v>43868</v>
      </c>
      <c r="J3209" t="s">
        <v>54</v>
      </c>
      <c r="K3209" s="17">
        <v>37.029998999999997</v>
      </c>
      <c r="L3209" s="17">
        <v>-3.5928169747461602E-2</v>
      </c>
      <c r="M3209" s="17">
        <v>-1.380001</v>
      </c>
    </row>
    <row r="3210" spans="9:13">
      <c r="I3210" s="1">
        <v>43868</v>
      </c>
      <c r="J3210" t="s">
        <v>64</v>
      </c>
      <c r="K3210" s="17">
        <v>153.41000400000001</v>
      </c>
      <c r="L3210" s="17">
        <v>-2.1370190781136403E-2</v>
      </c>
      <c r="M3210" s="17">
        <v>-3.3499909999999886</v>
      </c>
    </row>
    <row r="3211" spans="9:13">
      <c r="I3211" s="1">
        <v>43868</v>
      </c>
      <c r="J3211" t="s">
        <v>46</v>
      </c>
      <c r="K3211" s="17">
        <v>216.52999900000003</v>
      </c>
      <c r="L3211" s="17">
        <v>-1.9782685009941469E-2</v>
      </c>
      <c r="M3211" s="17">
        <v>-4.3699949999999603</v>
      </c>
    </row>
    <row r="3212" spans="9:13">
      <c r="I3212" s="1">
        <v>43868</v>
      </c>
      <c r="J3212" t="s">
        <v>48</v>
      </c>
      <c r="K3212" s="17">
        <v>130.91000400000001</v>
      </c>
      <c r="L3212" s="17">
        <v>-1.6896965548303826E-2</v>
      </c>
      <c r="M3212" s="17">
        <v>-2.25</v>
      </c>
    </row>
    <row r="3213" spans="9:13">
      <c r="I3213" s="1">
        <v>43868</v>
      </c>
      <c r="J3213" t="s">
        <v>58</v>
      </c>
      <c r="K3213" s="17">
        <v>80.007499999999993</v>
      </c>
      <c r="L3213" s="17">
        <v>-1.592814528281784E-2</v>
      </c>
      <c r="M3213" s="17">
        <v>-1.2949980000000068</v>
      </c>
    </row>
    <row r="3214" spans="9:13">
      <c r="I3214" s="1">
        <v>43868</v>
      </c>
      <c r="J3214" t="s">
        <v>50</v>
      </c>
      <c r="K3214" s="17">
        <v>135.05999800000001</v>
      </c>
      <c r="L3214" s="17">
        <v>-1.0477008920909551E-2</v>
      </c>
      <c r="M3214" s="17">
        <v>-1.4300069999999891</v>
      </c>
    </row>
    <row r="3215" spans="9:13">
      <c r="I3215" s="1">
        <v>43868</v>
      </c>
      <c r="J3215" t="s">
        <v>56</v>
      </c>
      <c r="K3215" s="17">
        <v>118.879997</v>
      </c>
      <c r="L3215" s="17">
        <v>-8.4244057754975874E-3</v>
      </c>
      <c r="M3215" s="17">
        <v>-1.0100020000000001</v>
      </c>
    </row>
    <row r="3216" spans="9:13">
      <c r="I3216" s="1">
        <v>43868</v>
      </c>
      <c r="J3216" t="s">
        <v>52</v>
      </c>
      <c r="K3216" s="17">
        <v>185.720001</v>
      </c>
      <c r="L3216" s="17">
        <v>-5.4088524695304098E-3</v>
      </c>
      <c r="M3216" s="17">
        <v>-1.0099950000000035</v>
      </c>
    </row>
    <row r="3217" spans="9:13">
      <c r="I3217" s="1">
        <v>43868</v>
      </c>
      <c r="J3217" t="s">
        <v>74</v>
      </c>
      <c r="K3217" s="17">
        <v>42.919998</v>
      </c>
      <c r="L3217" s="17">
        <v>-4.1763343005259473E-3</v>
      </c>
      <c r="M3217" s="17">
        <v>-0.17999999999999972</v>
      </c>
    </row>
    <row r="3218" spans="9:13">
      <c r="I3218" s="1">
        <v>43868</v>
      </c>
      <c r="J3218" t="s">
        <v>62</v>
      </c>
      <c r="K3218" s="17">
        <v>54.720001000000003</v>
      </c>
      <c r="L3218" s="17">
        <v>1.8281850087416694E-4</v>
      </c>
      <c r="M3218" s="17">
        <v>1.0002000000007172E-2</v>
      </c>
    </row>
    <row r="3219" spans="9:13">
      <c r="I3219" s="1">
        <v>43868</v>
      </c>
      <c r="J3219" t="s">
        <v>72</v>
      </c>
      <c r="K3219" s="17">
        <v>38.450001</v>
      </c>
      <c r="L3219" s="17">
        <v>2.6019771748693509E-4</v>
      </c>
      <c r="M3219" s="17">
        <v>1.0002000000000066E-2</v>
      </c>
    </row>
    <row r="3220" spans="9:13">
      <c r="I3220" s="1">
        <v>43868</v>
      </c>
      <c r="J3220" t="s">
        <v>60</v>
      </c>
      <c r="K3220" s="17">
        <v>183.88999899999999</v>
      </c>
      <c r="L3220" s="17">
        <v>1.4158579367243257E-3</v>
      </c>
      <c r="M3220" s="17">
        <v>0.25999399999997763</v>
      </c>
    </row>
    <row r="3221" spans="9:13">
      <c r="I3221" s="1">
        <v>43868</v>
      </c>
      <c r="J3221" t="s">
        <v>42</v>
      </c>
      <c r="K3221" s="17">
        <v>1479.1099850000001</v>
      </c>
      <c r="L3221" s="17">
        <v>2.1274240409326489E-3</v>
      </c>
      <c r="M3221" s="17">
        <v>3.1400140000000647</v>
      </c>
    </row>
    <row r="3222" spans="9:13">
      <c r="I3222" s="1">
        <v>43868</v>
      </c>
      <c r="J3222" t="s">
        <v>66</v>
      </c>
      <c r="K3222" s="17">
        <v>12.79</v>
      </c>
      <c r="L3222" s="17">
        <v>2.3510971786833354E-3</v>
      </c>
      <c r="M3222" s="17">
        <v>2.9999999999999361E-2</v>
      </c>
    </row>
    <row r="3223" spans="9:13">
      <c r="I3223" s="1">
        <v>43868</v>
      </c>
      <c r="J3223" t="s">
        <v>44</v>
      </c>
      <c r="K3223" s="17">
        <v>212.33000200000001</v>
      </c>
      <c r="L3223" s="17">
        <v>7.0191887971774577E-3</v>
      </c>
      <c r="M3223" s="17">
        <v>1.4799959999999999</v>
      </c>
    </row>
    <row r="3224" spans="9:13">
      <c r="I3224" s="1">
        <v>43868</v>
      </c>
      <c r="J3224" t="s">
        <v>70</v>
      </c>
      <c r="K3224" s="17">
        <v>59.939999</v>
      </c>
      <c r="L3224" s="17">
        <v>8.411844017695895E-3</v>
      </c>
      <c r="M3224" s="17">
        <v>0.5</v>
      </c>
    </row>
    <row r="3225" spans="9:13">
      <c r="I3225" s="1">
        <v>43868</v>
      </c>
      <c r="J3225" t="s">
        <v>76</v>
      </c>
      <c r="K3225" s="17">
        <v>153.03999299999998</v>
      </c>
      <c r="L3225" s="17">
        <v>1.3375638633938727E-2</v>
      </c>
      <c r="M3225" s="17">
        <v>2.0199889999999812</v>
      </c>
    </row>
    <row r="3226" spans="9:13">
      <c r="I3226" s="1">
        <v>43868</v>
      </c>
      <c r="J3226" t="s">
        <v>37</v>
      </c>
      <c r="K3226" s="17">
        <v>2079.280029</v>
      </c>
      <c r="L3226" s="17">
        <v>1.4169166036680404E-2</v>
      </c>
      <c r="M3226" s="17">
        <v>29.050048999999944</v>
      </c>
    </row>
    <row r="3227" spans="9:13">
      <c r="I3227" s="1">
        <v>43868</v>
      </c>
      <c r="J3227" t="s">
        <v>68</v>
      </c>
      <c r="K3227" s="17">
        <v>137.699997</v>
      </c>
      <c r="L3227" s="17">
        <v>2.4553594846142657E-2</v>
      </c>
      <c r="M3227" s="17">
        <v>3.3000030000000038</v>
      </c>
    </row>
    <row r="3228" spans="9:13">
      <c r="I3228" s="1">
        <v>43867</v>
      </c>
      <c r="J3228" t="s">
        <v>68</v>
      </c>
      <c r="K3228" s="17">
        <v>134.39999399999999</v>
      </c>
      <c r="L3228" s="17">
        <v>-1.1401272778255403E-2</v>
      </c>
      <c r="M3228" s="17">
        <v>-1.5500030000000038</v>
      </c>
    </row>
    <row r="3229" spans="9:13">
      <c r="I3229" s="1">
        <v>43867</v>
      </c>
      <c r="J3229" t="s">
        <v>50</v>
      </c>
      <c r="K3229" s="17">
        <v>136.490005</v>
      </c>
      <c r="L3229" s="17">
        <v>-6.7675230209215701E-3</v>
      </c>
      <c r="M3229" s="17">
        <v>-0.92999299999999607</v>
      </c>
    </row>
    <row r="3230" spans="9:13">
      <c r="I3230" s="1">
        <v>43867</v>
      </c>
      <c r="J3230" t="s">
        <v>62</v>
      </c>
      <c r="K3230" s="17">
        <v>54.709998999999996</v>
      </c>
      <c r="L3230" s="17">
        <v>-5.4810008958362431E-4</v>
      </c>
      <c r="M3230" s="17">
        <v>-3.0003000000007773E-2</v>
      </c>
    </row>
    <row r="3231" spans="9:13">
      <c r="I3231" s="1">
        <v>43867</v>
      </c>
      <c r="J3231" t="s">
        <v>56</v>
      </c>
      <c r="K3231" s="17">
        <v>119.889999</v>
      </c>
      <c r="L3231" s="17">
        <v>1.4199632357170357E-3</v>
      </c>
      <c r="M3231" s="17">
        <v>0.16999800000000675</v>
      </c>
    </row>
    <row r="3232" spans="9:13">
      <c r="I3232" s="1">
        <v>43867</v>
      </c>
      <c r="J3232" t="s">
        <v>64</v>
      </c>
      <c r="K3232" s="17">
        <v>156.759995</v>
      </c>
      <c r="L3232" s="17">
        <v>2.7505468847879634E-3</v>
      </c>
      <c r="M3232" s="17">
        <v>0.42999299999999607</v>
      </c>
    </row>
    <row r="3233" spans="9:13">
      <c r="I3233" s="1">
        <v>43867</v>
      </c>
      <c r="J3233" t="s">
        <v>46</v>
      </c>
      <c r="K3233" s="17">
        <v>220.89999399999999</v>
      </c>
      <c r="L3233" s="17">
        <v>3.0877894692227549E-3</v>
      </c>
      <c r="M3233" s="17">
        <v>0.67999300000002449</v>
      </c>
    </row>
    <row r="3234" spans="9:13">
      <c r="I3234" s="1">
        <v>43867</v>
      </c>
      <c r="J3234" t="s">
        <v>44</v>
      </c>
      <c r="K3234" s="17">
        <v>210.85000600000001</v>
      </c>
      <c r="L3234" s="17">
        <v>3.5219884654611225E-3</v>
      </c>
      <c r="M3234" s="17">
        <v>0.74000500000002489</v>
      </c>
    </row>
    <row r="3235" spans="9:13">
      <c r="I3235" s="1">
        <v>43867</v>
      </c>
      <c r="J3235" t="s">
        <v>37</v>
      </c>
      <c r="K3235" s="17">
        <v>2050.2299800000001</v>
      </c>
      <c r="L3235" s="17">
        <v>5.0787476777411251E-3</v>
      </c>
      <c r="M3235" s="17">
        <v>10.359985000000052</v>
      </c>
    </row>
    <row r="3236" spans="9:13">
      <c r="I3236" s="1">
        <v>43867</v>
      </c>
      <c r="J3236" t="s">
        <v>70</v>
      </c>
      <c r="K3236" s="17">
        <v>59.439999</v>
      </c>
      <c r="L3236" s="17">
        <v>5.2426516955411551E-3</v>
      </c>
      <c r="M3236" s="17">
        <v>0.30999800000000022</v>
      </c>
    </row>
    <row r="3237" spans="9:13">
      <c r="I3237" s="1">
        <v>43867</v>
      </c>
      <c r="J3237" t="s">
        <v>52</v>
      </c>
      <c r="K3237" s="17">
        <v>186.729996</v>
      </c>
      <c r="L3237" s="17">
        <v>6.6849477954351415E-3</v>
      </c>
      <c r="M3237" s="17">
        <v>1.2399910000000034</v>
      </c>
    </row>
    <row r="3238" spans="9:13">
      <c r="I3238" s="1">
        <v>43867</v>
      </c>
      <c r="J3238" t="s">
        <v>58</v>
      </c>
      <c r="K3238" s="17">
        <v>81.302498</v>
      </c>
      <c r="L3238" s="17">
        <v>1.1696935323181709E-2</v>
      </c>
      <c r="M3238" s="17">
        <v>0.93999499999999614</v>
      </c>
    </row>
    <row r="3239" spans="9:13">
      <c r="I3239" s="1">
        <v>43867</v>
      </c>
      <c r="J3239" t="s">
        <v>66</v>
      </c>
      <c r="K3239" s="17">
        <v>12.76</v>
      </c>
      <c r="L3239" s="17">
        <v>1.2296707655692135E-2</v>
      </c>
      <c r="M3239" s="17">
        <v>0.15499999999999936</v>
      </c>
    </row>
    <row r="3240" spans="9:13">
      <c r="I3240" s="1">
        <v>43867</v>
      </c>
      <c r="J3240" t="s">
        <v>72</v>
      </c>
      <c r="K3240" s="17">
        <v>38.439999</v>
      </c>
      <c r="L3240" s="17">
        <v>1.666220532498797E-2</v>
      </c>
      <c r="M3240" s="17">
        <v>0.6299980000000005</v>
      </c>
    </row>
    <row r="3241" spans="9:13">
      <c r="I3241" s="1">
        <v>43867</v>
      </c>
      <c r="J3241" t="s">
        <v>48</v>
      </c>
      <c r="K3241" s="17">
        <v>133.16000400000001</v>
      </c>
      <c r="L3241" s="17">
        <v>1.8432152963671244E-2</v>
      </c>
      <c r="M3241" s="17">
        <v>2.4100040000000149</v>
      </c>
    </row>
    <row r="3242" spans="9:13">
      <c r="I3242" s="1">
        <v>43867</v>
      </c>
      <c r="J3242" t="s">
        <v>42</v>
      </c>
      <c r="K3242" s="17">
        <v>1475.969971</v>
      </c>
      <c r="L3242" s="17">
        <v>2.0690792839909544E-2</v>
      </c>
      <c r="M3242" s="17">
        <v>29.919922000000042</v>
      </c>
    </row>
    <row r="3243" spans="9:13">
      <c r="I3243" s="1">
        <v>43867</v>
      </c>
      <c r="J3243" t="s">
        <v>60</v>
      </c>
      <c r="K3243" s="17">
        <v>183.63000500000001</v>
      </c>
      <c r="L3243" s="17">
        <v>2.073380280379564E-2</v>
      </c>
      <c r="M3243" s="17">
        <v>3.7300110000000188</v>
      </c>
    </row>
    <row r="3244" spans="9:13">
      <c r="I3244" s="1">
        <v>43867</v>
      </c>
      <c r="J3244" t="s">
        <v>40</v>
      </c>
      <c r="K3244" s="17">
        <v>38</v>
      </c>
      <c r="L3244" s="17">
        <v>2.34311601553687E-2</v>
      </c>
      <c r="M3244" s="17">
        <v>0.86999899999999997</v>
      </c>
    </row>
    <row r="3245" spans="9:13">
      <c r="I3245" s="1">
        <v>43867</v>
      </c>
      <c r="J3245" t="s">
        <v>76</v>
      </c>
      <c r="K3245" s="17">
        <v>151.020004</v>
      </c>
      <c r="L3245" s="17">
        <v>2.7486788066044036E-2</v>
      </c>
      <c r="M3245" s="17">
        <v>4.0400080000000003</v>
      </c>
    </row>
    <row r="3246" spans="9:13">
      <c r="I3246" s="1">
        <v>43867</v>
      </c>
      <c r="J3246" t="s">
        <v>74</v>
      </c>
      <c r="K3246" s="17">
        <v>43.099997999999999</v>
      </c>
      <c r="L3246" s="17">
        <v>3.1840986353842381E-2</v>
      </c>
      <c r="M3246" s="17">
        <v>1.3299979999999962</v>
      </c>
    </row>
    <row r="3247" spans="9:13">
      <c r="I3247" s="1">
        <v>43867</v>
      </c>
      <c r="J3247" t="s">
        <v>54</v>
      </c>
      <c r="K3247" s="17">
        <v>38.409999999999997</v>
      </c>
      <c r="L3247" s="17">
        <v>0.1503444489471234</v>
      </c>
      <c r="M3247" s="17">
        <v>5.0200010000000006</v>
      </c>
    </row>
    <row r="3248" spans="9:13">
      <c r="I3248" s="1">
        <v>43866</v>
      </c>
      <c r="J3248" t="s">
        <v>76</v>
      </c>
      <c r="K3248" s="17">
        <v>146.979996</v>
      </c>
      <c r="L3248" s="17">
        <v>-2.8167210124067352E-2</v>
      </c>
      <c r="M3248" s="17">
        <v>-4.2600089999999966</v>
      </c>
    </row>
    <row r="3249" spans="9:13">
      <c r="I3249" s="1">
        <v>43866</v>
      </c>
      <c r="J3249" t="s">
        <v>54</v>
      </c>
      <c r="K3249" s="17">
        <v>33.389998999999996</v>
      </c>
      <c r="L3249" s="17">
        <v>-1.6784452791061635E-2</v>
      </c>
      <c r="M3249" s="17">
        <v>-0.57000000000000028</v>
      </c>
    </row>
    <row r="3250" spans="9:13">
      <c r="I3250" s="1">
        <v>43866</v>
      </c>
      <c r="J3250" t="s">
        <v>52</v>
      </c>
      <c r="K3250" s="17">
        <v>185.490005</v>
      </c>
      <c r="L3250" s="17">
        <v>-1.5132160244922107E-2</v>
      </c>
      <c r="M3250" s="17">
        <v>-2.8499909999999886</v>
      </c>
    </row>
    <row r="3251" spans="9:13">
      <c r="I3251" s="1">
        <v>43866</v>
      </c>
      <c r="J3251" t="s">
        <v>46</v>
      </c>
      <c r="K3251" s="17">
        <v>220.22000099999997</v>
      </c>
      <c r="L3251" s="17">
        <v>-1.1934691045973438E-2</v>
      </c>
      <c r="M3251" s="17">
        <v>-2.6600040000000149</v>
      </c>
    </row>
    <row r="3252" spans="9:13">
      <c r="I3252" s="1">
        <v>43866</v>
      </c>
      <c r="J3252" t="s">
        <v>40</v>
      </c>
      <c r="K3252" s="17">
        <v>37.130001</v>
      </c>
      <c r="L3252" s="17">
        <v>-7.4846030473134616E-3</v>
      </c>
      <c r="M3252" s="17">
        <v>-0.27999899999999656</v>
      </c>
    </row>
    <row r="3253" spans="9:13">
      <c r="I3253" s="1">
        <v>43866</v>
      </c>
      <c r="J3253" t="s">
        <v>37</v>
      </c>
      <c r="K3253" s="17">
        <v>2039.869995</v>
      </c>
      <c r="L3253" s="17">
        <v>-4.7812220371744448E-3</v>
      </c>
      <c r="M3253" s="17">
        <v>-9.7999270000000251</v>
      </c>
    </row>
    <row r="3254" spans="9:13">
      <c r="I3254" s="1">
        <v>43866</v>
      </c>
      <c r="J3254" t="s">
        <v>48</v>
      </c>
      <c r="K3254" s="17">
        <v>130.75</v>
      </c>
      <c r="L3254" s="17">
        <v>-4.7194566765416165E-3</v>
      </c>
      <c r="M3254" s="17">
        <v>-0.61999499999998875</v>
      </c>
    </row>
    <row r="3255" spans="9:13">
      <c r="I3255" s="1">
        <v>43866</v>
      </c>
      <c r="J3255" t="s">
        <v>56</v>
      </c>
      <c r="K3255" s="17">
        <v>119.720001</v>
      </c>
      <c r="L3255" s="17">
        <v>-2.9980096102930703E-3</v>
      </c>
      <c r="M3255" s="17">
        <v>-0.36000100000001112</v>
      </c>
    </row>
    <row r="3256" spans="9:13">
      <c r="I3256" s="1">
        <v>43866</v>
      </c>
      <c r="J3256" t="s">
        <v>66</v>
      </c>
      <c r="K3256" s="17">
        <v>12.605</v>
      </c>
      <c r="L3256" s="17">
        <v>-1.9794140934283732E-3</v>
      </c>
      <c r="M3256" s="17">
        <v>-2.5000000000000355E-2</v>
      </c>
    </row>
    <row r="3257" spans="9:13">
      <c r="I3257" s="1">
        <v>43866</v>
      </c>
      <c r="J3257" t="s">
        <v>60</v>
      </c>
      <c r="K3257" s="17">
        <v>179.89999399999999</v>
      </c>
      <c r="L3257" s="17">
        <v>-1.2214135360152346E-3</v>
      </c>
      <c r="M3257" s="17">
        <v>-0.22000099999999634</v>
      </c>
    </row>
    <row r="3258" spans="9:13">
      <c r="I3258" s="1">
        <v>43866</v>
      </c>
      <c r="J3258" t="s">
        <v>42</v>
      </c>
      <c r="K3258" s="17">
        <v>1446.0500489999999</v>
      </c>
      <c r="L3258" s="17">
        <v>4.4279130831047524E-4</v>
      </c>
      <c r="M3258" s="17">
        <v>0.64001499999994849</v>
      </c>
    </row>
    <row r="3259" spans="9:13">
      <c r="I3259" s="1">
        <v>43866</v>
      </c>
      <c r="J3259" t="s">
        <v>44</v>
      </c>
      <c r="K3259" s="17">
        <v>210.11000099999998</v>
      </c>
      <c r="L3259" s="17">
        <v>1.3344087944105116E-3</v>
      </c>
      <c r="M3259" s="17">
        <v>0.27999899999997524</v>
      </c>
    </row>
    <row r="3260" spans="9:13">
      <c r="I3260" s="1">
        <v>43866</v>
      </c>
      <c r="J3260" t="s">
        <v>74</v>
      </c>
      <c r="K3260" s="17">
        <v>41.77</v>
      </c>
      <c r="L3260" s="17">
        <v>4.569456249665471E-3</v>
      </c>
      <c r="M3260" s="17">
        <v>0.18999800000000278</v>
      </c>
    </row>
    <row r="3261" spans="9:13">
      <c r="I3261" s="1">
        <v>43866</v>
      </c>
      <c r="J3261" t="s">
        <v>72</v>
      </c>
      <c r="K3261" s="17">
        <v>37.810001</v>
      </c>
      <c r="L3261" s="17">
        <v>4.7834173589312344E-3</v>
      </c>
      <c r="M3261" s="17">
        <v>0.17999999999999972</v>
      </c>
    </row>
    <row r="3262" spans="9:13">
      <c r="I3262" s="1">
        <v>43866</v>
      </c>
      <c r="J3262" t="s">
        <v>58</v>
      </c>
      <c r="K3262" s="17">
        <v>80.362503000000004</v>
      </c>
      <c r="L3262" s="17">
        <v>8.1543168724023136E-3</v>
      </c>
      <c r="M3262" s="17">
        <v>0.65000100000000316</v>
      </c>
    </row>
    <row r="3263" spans="9:13">
      <c r="I3263" s="1">
        <v>43866</v>
      </c>
      <c r="J3263" t="s">
        <v>62</v>
      </c>
      <c r="K3263" s="17">
        <v>54.740002000000004</v>
      </c>
      <c r="L3263" s="17">
        <v>1.2953386140758959E-2</v>
      </c>
      <c r="M3263" s="17">
        <v>0.70000100000000032</v>
      </c>
    </row>
    <row r="3264" spans="9:13">
      <c r="I3264" s="1">
        <v>43866</v>
      </c>
      <c r="J3264" t="s">
        <v>50</v>
      </c>
      <c r="K3264" s="17">
        <v>137.41999799999999</v>
      </c>
      <c r="L3264" s="17">
        <v>1.431947193148716E-2</v>
      </c>
      <c r="M3264" s="17">
        <v>1.9400019999999927</v>
      </c>
    </row>
    <row r="3265" spans="9:13">
      <c r="I3265" s="1">
        <v>43866</v>
      </c>
      <c r="J3265" t="s">
        <v>70</v>
      </c>
      <c r="K3265" s="17">
        <v>59.130001</v>
      </c>
      <c r="L3265" s="17">
        <v>1.4410704847989217E-2</v>
      </c>
      <c r="M3265" s="17">
        <v>0.83999999999999631</v>
      </c>
    </row>
    <row r="3266" spans="9:13">
      <c r="I3266" s="1">
        <v>43866</v>
      </c>
      <c r="J3266" t="s">
        <v>68</v>
      </c>
      <c r="K3266" s="17">
        <v>135.949997</v>
      </c>
      <c r="L3266" s="17">
        <v>1.8352037453183492E-2</v>
      </c>
      <c r="M3266" s="17">
        <v>2.4499969999999962</v>
      </c>
    </row>
    <row r="3267" spans="9:13">
      <c r="I3267" s="1">
        <v>43866</v>
      </c>
      <c r="J3267" t="s">
        <v>64</v>
      </c>
      <c r="K3267" s="17">
        <v>156.33000200000001</v>
      </c>
      <c r="L3267" s="17">
        <v>4.8420635447517672E-2</v>
      </c>
      <c r="M3267" s="17">
        <v>7.2200009999999963</v>
      </c>
    </row>
    <row r="3268" spans="9:13">
      <c r="I3268" s="1">
        <v>43865</v>
      </c>
      <c r="J3268" t="s">
        <v>42</v>
      </c>
      <c r="K3268" s="17">
        <v>1445.410034</v>
      </c>
      <c r="L3268" s="17">
        <v>-2.5084272630529151E-2</v>
      </c>
      <c r="M3268" s="17">
        <v>-37.189941999999974</v>
      </c>
    </row>
    <row r="3269" spans="9:13">
      <c r="I3269" s="1">
        <v>43865</v>
      </c>
      <c r="J3269" t="s">
        <v>66</v>
      </c>
      <c r="K3269" s="17">
        <v>12.63</v>
      </c>
      <c r="L3269" s="17">
        <v>-1.3281249999999994E-2</v>
      </c>
      <c r="M3269" s="17">
        <v>-0.16999999999999993</v>
      </c>
    </row>
    <row r="3270" spans="9:13">
      <c r="I3270" s="1">
        <v>43865</v>
      </c>
      <c r="J3270" t="s">
        <v>76</v>
      </c>
      <c r="K3270" s="17">
        <v>151.240005</v>
      </c>
      <c r="L3270" s="17">
        <v>2.7847631647437369E-3</v>
      </c>
      <c r="M3270" s="17">
        <v>0.41999799999999254</v>
      </c>
    </row>
    <row r="3271" spans="9:13">
      <c r="I3271" s="1">
        <v>43865</v>
      </c>
      <c r="J3271" t="s">
        <v>70</v>
      </c>
      <c r="K3271" s="17">
        <v>58.290001000000004</v>
      </c>
      <c r="L3271" s="17">
        <v>4.1344014493437638E-3</v>
      </c>
      <c r="M3271" s="17">
        <v>0.24000200000000405</v>
      </c>
    </row>
    <row r="3272" spans="9:13">
      <c r="I3272" s="1">
        <v>43865</v>
      </c>
      <c r="J3272" t="s">
        <v>48</v>
      </c>
      <c r="K3272" s="17">
        <v>131.36999499999999</v>
      </c>
      <c r="L3272" s="17">
        <v>6.7437348937184295E-3</v>
      </c>
      <c r="M3272" s="17">
        <v>0.87998999999999228</v>
      </c>
    </row>
    <row r="3273" spans="9:13">
      <c r="I3273" s="1">
        <v>43865</v>
      </c>
      <c r="J3273" t="s">
        <v>74</v>
      </c>
      <c r="K3273" s="17">
        <v>41.580002</v>
      </c>
      <c r="L3273" s="17">
        <v>1.0204130223518071E-2</v>
      </c>
      <c r="M3273" s="17">
        <v>0.42000200000000376</v>
      </c>
    </row>
    <row r="3274" spans="9:13">
      <c r="I3274" s="1">
        <v>43865</v>
      </c>
      <c r="J3274" t="s">
        <v>52</v>
      </c>
      <c r="K3274" s="17">
        <v>188.33999599999999</v>
      </c>
      <c r="L3274" s="17">
        <v>1.5748020879603249E-2</v>
      </c>
      <c r="M3274" s="17">
        <v>2.9199979999999925</v>
      </c>
    </row>
    <row r="3275" spans="9:13">
      <c r="I3275" s="1">
        <v>43865</v>
      </c>
      <c r="J3275" t="s">
        <v>62</v>
      </c>
      <c r="K3275" s="17">
        <v>54.040001000000004</v>
      </c>
      <c r="L3275" s="17">
        <v>1.7894160858918821E-2</v>
      </c>
      <c r="M3275" s="17">
        <v>0.95000100000000032</v>
      </c>
    </row>
    <row r="3276" spans="9:13">
      <c r="I3276" s="1">
        <v>43865</v>
      </c>
      <c r="J3276" t="s">
        <v>72</v>
      </c>
      <c r="K3276" s="17">
        <v>37.630001</v>
      </c>
      <c r="L3276" s="17">
        <v>1.8127760230729546E-2</v>
      </c>
      <c r="M3276" s="17">
        <v>0.67000200000000376</v>
      </c>
    </row>
    <row r="3277" spans="9:13">
      <c r="I3277" s="1">
        <v>43865</v>
      </c>
      <c r="J3277" t="s">
        <v>64</v>
      </c>
      <c r="K3277" s="17">
        <v>149.11000100000001</v>
      </c>
      <c r="L3277" s="17">
        <v>1.9416127178064554E-2</v>
      </c>
      <c r="M3277" s="17">
        <v>2.839997000000011</v>
      </c>
    </row>
    <row r="3278" spans="9:13">
      <c r="I3278" s="1">
        <v>43865</v>
      </c>
      <c r="J3278" t="s">
        <v>50</v>
      </c>
      <c r="K3278" s="17">
        <v>135.479996</v>
      </c>
      <c r="L3278" s="17">
        <v>2.1411316506418334E-2</v>
      </c>
      <c r="M3278" s="17">
        <v>2.839997000000011</v>
      </c>
    </row>
    <row r="3279" spans="9:13">
      <c r="I3279" s="1">
        <v>43865</v>
      </c>
      <c r="J3279" t="s">
        <v>37</v>
      </c>
      <c r="K3279" s="17">
        <v>2049.669922</v>
      </c>
      <c r="L3279" s="17">
        <v>2.2687342636303651E-2</v>
      </c>
      <c r="M3279" s="17">
        <v>45.469970999999987</v>
      </c>
    </row>
    <row r="3280" spans="9:13">
      <c r="I3280" s="1">
        <v>43865</v>
      </c>
      <c r="J3280" t="s">
        <v>54</v>
      </c>
      <c r="K3280" s="17">
        <v>33.959998999999996</v>
      </c>
      <c r="L3280" s="17">
        <v>2.6912579377078801E-2</v>
      </c>
      <c r="M3280" s="17">
        <v>0.88999899999999599</v>
      </c>
    </row>
    <row r="3281" spans="9:13">
      <c r="I3281" s="1">
        <v>43865</v>
      </c>
      <c r="J3281" t="s">
        <v>44</v>
      </c>
      <c r="K3281" s="17">
        <v>209.83000200000001</v>
      </c>
      <c r="L3281" s="17">
        <v>2.7621332801593367E-2</v>
      </c>
      <c r="M3281" s="17">
        <v>5.6400000000000148</v>
      </c>
    </row>
    <row r="3282" spans="9:13">
      <c r="I3282" s="1">
        <v>43865</v>
      </c>
      <c r="J3282" t="s">
        <v>56</v>
      </c>
      <c r="K3282" s="17">
        <v>120.08000200000001</v>
      </c>
      <c r="L3282" s="17">
        <v>3.0641146156705133E-2</v>
      </c>
      <c r="M3282" s="17">
        <v>3.5700000000000074</v>
      </c>
    </row>
    <row r="3283" spans="9:13">
      <c r="I3283" s="1">
        <v>43865</v>
      </c>
      <c r="J3283" t="s">
        <v>60</v>
      </c>
      <c r="K3283" s="17">
        <v>180.11999499999999</v>
      </c>
      <c r="L3283" s="17">
        <v>3.2916560588468716E-2</v>
      </c>
      <c r="M3283" s="17">
        <v>5.7399899999999775</v>
      </c>
    </row>
    <row r="3284" spans="9:13">
      <c r="I3284" s="1">
        <v>43865</v>
      </c>
      <c r="J3284" t="s">
        <v>58</v>
      </c>
      <c r="K3284" s="17">
        <v>79.712502000000001</v>
      </c>
      <c r="L3284" s="17">
        <v>3.3013684532965881E-2</v>
      </c>
      <c r="M3284" s="17">
        <v>2.5475009999999969</v>
      </c>
    </row>
    <row r="3285" spans="9:13">
      <c r="I3285" s="1">
        <v>43865</v>
      </c>
      <c r="J3285" t="s">
        <v>46</v>
      </c>
      <c r="K3285" s="17">
        <v>222.88000499999998</v>
      </c>
      <c r="L3285" s="17">
        <v>4.5893940519175655E-2</v>
      </c>
      <c r="M3285" s="17">
        <v>9.7799989999999752</v>
      </c>
    </row>
    <row r="3286" spans="9:13">
      <c r="I3286" s="1">
        <v>43865</v>
      </c>
      <c r="J3286" t="s">
        <v>40</v>
      </c>
      <c r="K3286" s="17">
        <v>37.409999999999997</v>
      </c>
      <c r="L3286" s="17">
        <v>8.7816257278751336E-2</v>
      </c>
      <c r="M3286" s="17">
        <v>3.0200010000000006</v>
      </c>
    </row>
    <row r="3287" spans="9:13">
      <c r="I3287" s="1">
        <v>43865</v>
      </c>
      <c r="J3287" t="s">
        <v>68</v>
      </c>
      <c r="K3287" s="17">
        <v>133.5</v>
      </c>
      <c r="L3287" s="17">
        <v>0.10193972592753238</v>
      </c>
      <c r="M3287" s="17">
        <v>12.349997999999999</v>
      </c>
    </row>
    <row r="3288" spans="9:13">
      <c r="I3288" s="1">
        <v>43864</v>
      </c>
      <c r="J3288" t="s">
        <v>70</v>
      </c>
      <c r="K3288" s="17">
        <v>58.049999</v>
      </c>
      <c r="L3288" s="17">
        <v>-2.3384926369194599E-2</v>
      </c>
      <c r="M3288" s="17">
        <v>-1.3900000000000006</v>
      </c>
    </row>
    <row r="3289" spans="9:13">
      <c r="I3289" s="1">
        <v>43864</v>
      </c>
      <c r="J3289" t="s">
        <v>72</v>
      </c>
      <c r="K3289" s="17">
        <v>36.959998999999996</v>
      </c>
      <c r="L3289" s="17">
        <v>-1.7543860115466874E-2</v>
      </c>
      <c r="M3289" s="17">
        <v>-0.66000000000000369</v>
      </c>
    </row>
    <row r="3290" spans="9:13">
      <c r="I3290" s="1">
        <v>43864</v>
      </c>
      <c r="J3290" t="s">
        <v>58</v>
      </c>
      <c r="K3290" s="17">
        <v>77.165001000000004</v>
      </c>
      <c r="L3290" s="17">
        <v>-2.7462892249998346E-3</v>
      </c>
      <c r="M3290" s="17">
        <v>-0.21250100000000316</v>
      </c>
    </row>
    <row r="3291" spans="9:13">
      <c r="I3291" s="1">
        <v>43864</v>
      </c>
      <c r="J3291" t="s">
        <v>37</v>
      </c>
      <c r="K3291" s="17">
        <v>2004.1999510000001</v>
      </c>
      <c r="L3291" s="17">
        <v>-2.2501991642716293E-3</v>
      </c>
      <c r="M3291" s="17">
        <v>-4.5200199999999313</v>
      </c>
    </row>
    <row r="3292" spans="9:13">
      <c r="I3292" s="1">
        <v>43864</v>
      </c>
      <c r="J3292" t="s">
        <v>66</v>
      </c>
      <c r="K3292" s="17">
        <v>12.8</v>
      </c>
      <c r="L3292" s="17">
        <v>-3.9047247169066813E-4</v>
      </c>
      <c r="M3292" s="17">
        <v>-4.9999999999990052E-3</v>
      </c>
    </row>
    <row r="3293" spans="9:13">
      <c r="I3293" s="1">
        <v>43864</v>
      </c>
      <c r="J3293" t="s">
        <v>74</v>
      </c>
      <c r="K3293" s="17">
        <v>41.16</v>
      </c>
      <c r="L3293" s="17">
        <v>2.9239521704688275E-3</v>
      </c>
      <c r="M3293" s="17">
        <v>0.11999899999999286</v>
      </c>
    </row>
    <row r="3294" spans="9:13">
      <c r="I3294" s="1">
        <v>43864</v>
      </c>
      <c r="J3294" t="s">
        <v>76</v>
      </c>
      <c r="K3294" s="17">
        <v>150.820007</v>
      </c>
      <c r="L3294" s="17">
        <v>1.0180870525501597E-2</v>
      </c>
      <c r="M3294" s="17">
        <v>1.5200040000000001</v>
      </c>
    </row>
    <row r="3295" spans="9:13">
      <c r="I3295" s="1">
        <v>43864</v>
      </c>
      <c r="J3295" t="s">
        <v>44</v>
      </c>
      <c r="K3295" s="17">
        <v>204.19000199999999</v>
      </c>
      <c r="L3295" s="17">
        <v>1.129214974410073E-2</v>
      </c>
      <c r="M3295" s="17">
        <v>2.2799979999999778</v>
      </c>
    </row>
    <row r="3296" spans="9:13">
      <c r="I3296" s="1">
        <v>43864</v>
      </c>
      <c r="J3296" t="s">
        <v>62</v>
      </c>
      <c r="K3296" s="17">
        <v>53.09</v>
      </c>
      <c r="L3296" s="17">
        <v>1.2202077937043377E-2</v>
      </c>
      <c r="M3296" s="17">
        <v>0.63999900000000309</v>
      </c>
    </row>
    <row r="3297" spans="9:13">
      <c r="I3297" s="1">
        <v>43864</v>
      </c>
      <c r="J3297" t="s">
        <v>50</v>
      </c>
      <c r="K3297" s="17">
        <v>132.63999899999999</v>
      </c>
      <c r="L3297" s="17">
        <v>1.429987721037302E-2</v>
      </c>
      <c r="M3297" s="17">
        <v>1.8699949999999887</v>
      </c>
    </row>
    <row r="3298" spans="9:13">
      <c r="I3298" s="1">
        <v>43864</v>
      </c>
      <c r="J3298" t="s">
        <v>52</v>
      </c>
      <c r="K3298" s="17">
        <v>185.41999799999999</v>
      </c>
      <c r="L3298" s="17">
        <v>1.7058855982215442E-2</v>
      </c>
      <c r="M3298" s="17">
        <v>3.1099999999999852</v>
      </c>
    </row>
    <row r="3299" spans="9:13">
      <c r="I3299" s="1">
        <v>43864</v>
      </c>
      <c r="J3299" t="s">
        <v>64</v>
      </c>
      <c r="K3299" s="17">
        <v>146.270004</v>
      </c>
      <c r="L3299" s="17">
        <v>1.7672080085495864E-2</v>
      </c>
      <c r="M3299" s="17">
        <v>2.5400080000000003</v>
      </c>
    </row>
    <row r="3300" spans="9:13">
      <c r="I3300" s="1">
        <v>43864</v>
      </c>
      <c r="J3300" t="s">
        <v>54</v>
      </c>
      <c r="K3300" s="17">
        <v>33.07</v>
      </c>
      <c r="L3300" s="17">
        <v>1.8165024630541978E-2</v>
      </c>
      <c r="M3300" s="17">
        <v>0.59000000000000341</v>
      </c>
    </row>
    <row r="3301" spans="9:13">
      <c r="I3301" s="1">
        <v>43864</v>
      </c>
      <c r="J3301" t="s">
        <v>68</v>
      </c>
      <c r="K3301" s="17">
        <v>121.150002</v>
      </c>
      <c r="L3301" s="17">
        <v>2.0640312231852916E-2</v>
      </c>
      <c r="M3301" s="17">
        <v>2.4500050000000044</v>
      </c>
    </row>
    <row r="3302" spans="9:13">
      <c r="I3302" s="1">
        <v>43864</v>
      </c>
      <c r="J3302" t="s">
        <v>56</v>
      </c>
      <c r="K3302" s="17">
        <v>116.510002</v>
      </c>
      <c r="L3302" s="17">
        <v>2.3004680156332225E-2</v>
      </c>
      <c r="M3302" s="17">
        <v>2.620002999999997</v>
      </c>
    </row>
    <row r="3303" spans="9:13">
      <c r="I3303" s="1">
        <v>43864</v>
      </c>
      <c r="J3303" t="s">
        <v>60</v>
      </c>
      <c r="K3303" s="17">
        <v>174.38000500000001</v>
      </c>
      <c r="L3303" s="17">
        <v>2.4378835090849742E-2</v>
      </c>
      <c r="M3303" s="17">
        <v>4.1500090000000114</v>
      </c>
    </row>
    <row r="3304" spans="9:13">
      <c r="I3304" s="1">
        <v>43864</v>
      </c>
      <c r="J3304" t="s">
        <v>40</v>
      </c>
      <c r="K3304" s="17">
        <v>34.389998999999996</v>
      </c>
      <c r="L3304" s="17">
        <v>2.4731763267825772E-2</v>
      </c>
      <c r="M3304" s="17">
        <v>0.82999799999999624</v>
      </c>
    </row>
    <row r="3305" spans="9:13">
      <c r="I3305" s="1">
        <v>43864</v>
      </c>
      <c r="J3305" t="s">
        <v>46</v>
      </c>
      <c r="K3305" s="17">
        <v>213.10000600000001</v>
      </c>
      <c r="L3305" s="17">
        <v>3.1511738835601814E-2</v>
      </c>
      <c r="M3305" s="17">
        <v>6.5100100000000225</v>
      </c>
    </row>
    <row r="3306" spans="9:13">
      <c r="I3306" s="1">
        <v>43864</v>
      </c>
      <c r="J3306" t="s">
        <v>42</v>
      </c>
      <c r="K3306" s="17">
        <v>1482.599976</v>
      </c>
      <c r="L3306" s="17">
        <v>3.4771525280661179E-2</v>
      </c>
      <c r="M3306" s="17">
        <v>49.819946999999956</v>
      </c>
    </row>
    <row r="3307" spans="9:13">
      <c r="I3307" s="1">
        <v>43864</v>
      </c>
      <c r="J3307" t="s">
        <v>48</v>
      </c>
      <c r="K3307" s="17">
        <v>130.490005</v>
      </c>
      <c r="L3307" s="17">
        <v>5.608616957083476E-2</v>
      </c>
      <c r="M3307" s="17">
        <v>6.9300070000000034</v>
      </c>
    </row>
    <row r="3308" spans="9:13">
      <c r="I3308" s="1">
        <v>43861</v>
      </c>
      <c r="J3308" t="s">
        <v>58</v>
      </c>
      <c r="K3308" s="17">
        <v>77.377502000000007</v>
      </c>
      <c r="L3308" s="17">
        <v>-4.4338741400422862E-2</v>
      </c>
      <c r="M3308" s="17">
        <v>-3.5899969999999968</v>
      </c>
    </row>
    <row r="3309" spans="9:13">
      <c r="I3309" s="1">
        <v>43861</v>
      </c>
      <c r="J3309" t="s">
        <v>40</v>
      </c>
      <c r="K3309" s="17">
        <v>33.560001</v>
      </c>
      <c r="L3309" s="17">
        <v>-4.2783797981066803E-2</v>
      </c>
      <c r="M3309" s="17">
        <v>-1.5</v>
      </c>
    </row>
    <row r="3310" spans="9:13">
      <c r="I3310" s="1">
        <v>43861</v>
      </c>
      <c r="J3310" t="s">
        <v>44</v>
      </c>
      <c r="K3310" s="17">
        <v>201.91000400000001</v>
      </c>
      <c r="L3310" s="17">
        <v>-3.6367083646098752E-2</v>
      </c>
      <c r="M3310" s="17">
        <v>-7.6199949999999887</v>
      </c>
    </row>
    <row r="3311" spans="9:13">
      <c r="I3311" s="1">
        <v>43861</v>
      </c>
      <c r="J3311" t="s">
        <v>74</v>
      </c>
      <c r="K3311" s="17">
        <v>41.040001000000004</v>
      </c>
      <c r="L3311" s="17">
        <v>-2.8868837144762582E-2</v>
      </c>
      <c r="M3311" s="17">
        <v>-1.2199969999999922</v>
      </c>
    </row>
    <row r="3312" spans="9:13">
      <c r="I3312" s="1">
        <v>43861</v>
      </c>
      <c r="J3312" t="s">
        <v>56</v>
      </c>
      <c r="K3312" s="17">
        <v>113.889999</v>
      </c>
      <c r="L3312" s="17">
        <v>-2.7578585359155038E-2</v>
      </c>
      <c r="M3312" s="17">
        <v>-3.2300039999999939</v>
      </c>
    </row>
    <row r="3313" spans="9:13">
      <c r="I3313" s="1">
        <v>43861</v>
      </c>
      <c r="J3313" t="s">
        <v>54</v>
      </c>
      <c r="K3313" s="17">
        <v>32.479999999999997</v>
      </c>
      <c r="L3313" s="17">
        <v>-2.2275766939320877E-2</v>
      </c>
      <c r="M3313" s="17">
        <v>-0.74000100000000657</v>
      </c>
    </row>
    <row r="3314" spans="9:13">
      <c r="I3314" s="1">
        <v>43861</v>
      </c>
      <c r="J3314" t="s">
        <v>52</v>
      </c>
      <c r="K3314" s="17">
        <v>182.30999800000001</v>
      </c>
      <c r="L3314" s="17">
        <v>-1.8096623235812095E-2</v>
      </c>
      <c r="M3314" s="17">
        <v>-3.3599999999999852</v>
      </c>
    </row>
    <row r="3315" spans="9:13">
      <c r="I3315" s="1">
        <v>43861</v>
      </c>
      <c r="J3315" t="s">
        <v>48</v>
      </c>
      <c r="K3315" s="17">
        <v>123.55999799999999</v>
      </c>
      <c r="L3315" s="17">
        <v>-1.7337363087917394E-2</v>
      </c>
      <c r="M3315" s="17">
        <v>-2.1800000000000068</v>
      </c>
    </row>
    <row r="3316" spans="9:13">
      <c r="I3316" s="1">
        <v>43861</v>
      </c>
      <c r="J3316" t="s">
        <v>62</v>
      </c>
      <c r="K3316" s="17">
        <v>52.450001</v>
      </c>
      <c r="L3316" s="17">
        <v>-1.6132057472668205E-2</v>
      </c>
      <c r="M3316" s="17">
        <v>-0.85999999999999943</v>
      </c>
    </row>
    <row r="3317" spans="9:13">
      <c r="I3317" s="1">
        <v>43861</v>
      </c>
      <c r="J3317" t="s">
        <v>42</v>
      </c>
      <c r="K3317" s="17">
        <v>1432.780029</v>
      </c>
      <c r="L3317" s="17">
        <v>-1.4763603919546149E-2</v>
      </c>
      <c r="M3317" s="17">
        <v>-21.469970999999987</v>
      </c>
    </row>
    <row r="3318" spans="9:13">
      <c r="I3318" s="1">
        <v>43861</v>
      </c>
      <c r="J3318" t="s">
        <v>60</v>
      </c>
      <c r="K3318" s="17">
        <v>170.229996</v>
      </c>
      <c r="L3318" s="17">
        <v>-1.4758670070370841E-2</v>
      </c>
      <c r="M3318" s="17">
        <v>-2.5500030000000038</v>
      </c>
    </row>
    <row r="3319" spans="9:13">
      <c r="I3319" s="1">
        <v>43861</v>
      </c>
      <c r="J3319" t="s">
        <v>68</v>
      </c>
      <c r="K3319" s="17">
        <v>118.699997</v>
      </c>
      <c r="L3319" s="17">
        <v>-1.2068289437065548E-2</v>
      </c>
      <c r="M3319" s="17">
        <v>-1.4500050000000044</v>
      </c>
    </row>
    <row r="3320" spans="9:13">
      <c r="I3320" s="1">
        <v>43861</v>
      </c>
      <c r="J3320" t="s">
        <v>46</v>
      </c>
      <c r="K3320" s="17">
        <v>206.58999599999999</v>
      </c>
      <c r="L3320" s="17">
        <v>-9.5407324811513927E-3</v>
      </c>
      <c r="M3320" s="17">
        <v>-1.9900060000000224</v>
      </c>
    </row>
    <row r="3321" spans="9:13">
      <c r="I3321" s="1">
        <v>43861</v>
      </c>
      <c r="J3321" t="s">
        <v>76</v>
      </c>
      <c r="K3321" s="17">
        <v>149.300003</v>
      </c>
      <c r="L3321" s="17">
        <v>-7.3137702385811841E-3</v>
      </c>
      <c r="M3321" s="17">
        <v>-1.0999909999999886</v>
      </c>
    </row>
    <row r="3322" spans="9:13">
      <c r="I3322" s="1">
        <v>43861</v>
      </c>
      <c r="J3322" t="s">
        <v>66</v>
      </c>
      <c r="K3322" s="17">
        <v>12.805</v>
      </c>
      <c r="L3322" s="17">
        <v>-5.4368932038835176E-3</v>
      </c>
      <c r="M3322" s="17">
        <v>-7.0000000000000284E-2</v>
      </c>
    </row>
    <row r="3323" spans="9:13">
      <c r="I3323" s="1">
        <v>43861</v>
      </c>
      <c r="J3323" t="s">
        <v>50</v>
      </c>
      <c r="K3323" s="17">
        <v>130.770004</v>
      </c>
      <c r="L3323" s="17">
        <v>-1.5270443496445893E-3</v>
      </c>
      <c r="M3323" s="17">
        <v>-0.19999699999999621</v>
      </c>
    </row>
    <row r="3324" spans="9:13">
      <c r="I3324" s="1">
        <v>43861</v>
      </c>
      <c r="J3324" t="s">
        <v>70</v>
      </c>
      <c r="K3324" s="17">
        <v>59.439999</v>
      </c>
      <c r="L3324" s="17">
        <v>1.347675179452848E-3</v>
      </c>
      <c r="M3324" s="17">
        <v>7.9997999999996239E-2</v>
      </c>
    </row>
    <row r="3325" spans="9:13">
      <c r="I3325" s="1">
        <v>43861</v>
      </c>
      <c r="J3325" t="s">
        <v>72</v>
      </c>
      <c r="K3325" s="17">
        <v>37.619999</v>
      </c>
      <c r="L3325" s="17">
        <v>5.076115415442165E-3</v>
      </c>
      <c r="M3325" s="17">
        <v>0.18999900000000025</v>
      </c>
    </row>
    <row r="3326" spans="9:13">
      <c r="I3326" s="1">
        <v>43861</v>
      </c>
      <c r="J3326" t="s">
        <v>64</v>
      </c>
      <c r="K3326" s="17">
        <v>143.729996</v>
      </c>
      <c r="L3326" s="17">
        <v>5.0888292728279806E-2</v>
      </c>
      <c r="M3326" s="17">
        <v>6.9599919999999997</v>
      </c>
    </row>
    <row r="3327" spans="9:13">
      <c r="I3327" s="1">
        <v>43861</v>
      </c>
      <c r="J3327" t="s">
        <v>37</v>
      </c>
      <c r="K3327" s="17">
        <v>2008.719971</v>
      </c>
      <c r="L3327" s="17">
        <v>7.3791302101519102E-2</v>
      </c>
      <c r="M3327" s="17">
        <v>138.03991700000006</v>
      </c>
    </row>
    <row r="3328" spans="9:13">
      <c r="I3328" s="1">
        <v>43860</v>
      </c>
      <c r="J3328" t="s">
        <v>44</v>
      </c>
      <c r="K3328" s="17">
        <v>209.529999</v>
      </c>
      <c r="L3328" s="17">
        <v>-6.1371667094416812E-2</v>
      </c>
      <c r="M3328" s="17">
        <v>-13.699996999999996</v>
      </c>
    </row>
    <row r="3329" spans="9:13">
      <c r="I3329" s="1">
        <v>43860</v>
      </c>
      <c r="J3329" t="s">
        <v>76</v>
      </c>
      <c r="K3329" s="17">
        <v>150.39999399999999</v>
      </c>
      <c r="L3329" s="17">
        <v>-3.3543253873000042E-2</v>
      </c>
      <c r="M3329" s="17">
        <v>-5.2200009999999963</v>
      </c>
    </row>
    <row r="3330" spans="9:13">
      <c r="I3330" s="1">
        <v>43860</v>
      </c>
      <c r="J3330" t="s">
        <v>74</v>
      </c>
      <c r="K3330" s="17">
        <v>42.259997999999996</v>
      </c>
      <c r="L3330" s="17">
        <v>-2.9398322705596808E-2</v>
      </c>
      <c r="M3330" s="17">
        <v>-1.2800030000000078</v>
      </c>
    </row>
    <row r="3331" spans="9:13">
      <c r="I3331" s="1">
        <v>43860</v>
      </c>
      <c r="J3331" t="s">
        <v>46</v>
      </c>
      <c r="K3331" s="17">
        <v>208.58000200000001</v>
      </c>
      <c r="L3331" s="17">
        <v>-1.622489357183482E-2</v>
      </c>
      <c r="M3331" s="17">
        <v>-3.4400019999999927</v>
      </c>
    </row>
    <row r="3332" spans="9:13">
      <c r="I3332" s="1">
        <v>43860</v>
      </c>
      <c r="J3332" t="s">
        <v>54</v>
      </c>
      <c r="K3332" s="17">
        <v>33.220001000000003</v>
      </c>
      <c r="L3332" s="17">
        <v>-1.2191495325854928E-2</v>
      </c>
      <c r="M3332" s="17">
        <v>-0.40999999999999659</v>
      </c>
    </row>
    <row r="3333" spans="9:13">
      <c r="I3333" s="1">
        <v>43860</v>
      </c>
      <c r="J3333" t="s">
        <v>64</v>
      </c>
      <c r="K3333" s="17">
        <v>136.770004</v>
      </c>
      <c r="L3333" s="17">
        <v>-6.6816616067736897E-3</v>
      </c>
      <c r="M3333" s="17">
        <v>-0.91999799999999254</v>
      </c>
    </row>
    <row r="3334" spans="9:13">
      <c r="I3334" s="1">
        <v>43860</v>
      </c>
      <c r="J3334" t="s">
        <v>66</v>
      </c>
      <c r="K3334" s="17">
        <v>12.875</v>
      </c>
      <c r="L3334" s="17">
        <v>-6.1752219220378287E-3</v>
      </c>
      <c r="M3334" s="17">
        <v>-8.0000000000000071E-2</v>
      </c>
    </row>
    <row r="3335" spans="9:13">
      <c r="I3335" s="1">
        <v>43860</v>
      </c>
      <c r="J3335" t="s">
        <v>48</v>
      </c>
      <c r="K3335" s="17">
        <v>125.739998</v>
      </c>
      <c r="L3335" s="17">
        <v>-5.7721435457250957E-3</v>
      </c>
      <c r="M3335" s="17">
        <v>-0.7300029999999964</v>
      </c>
    </row>
    <row r="3336" spans="9:13">
      <c r="I3336" s="1">
        <v>43860</v>
      </c>
      <c r="J3336" t="s">
        <v>50</v>
      </c>
      <c r="K3336" s="17">
        <v>130.970001</v>
      </c>
      <c r="L3336" s="17">
        <v>-5.1651578502920105E-3</v>
      </c>
      <c r="M3336" s="17">
        <v>-0.67999299999999607</v>
      </c>
    </row>
    <row r="3337" spans="9:13">
      <c r="I3337" s="1">
        <v>43860</v>
      </c>
      <c r="J3337" t="s">
        <v>70</v>
      </c>
      <c r="K3337" s="17">
        <v>59.360001000000004</v>
      </c>
      <c r="L3337" s="17">
        <v>-2.8556694583514531E-3</v>
      </c>
      <c r="M3337" s="17">
        <v>-0.16999799999999254</v>
      </c>
    </row>
    <row r="3338" spans="9:13">
      <c r="I3338" s="1">
        <v>43860</v>
      </c>
      <c r="J3338" t="s">
        <v>42</v>
      </c>
      <c r="K3338" s="17">
        <v>1454.25</v>
      </c>
      <c r="L3338" s="17">
        <v>-1.681850128654295E-3</v>
      </c>
      <c r="M3338" s="17">
        <v>-2.4499510000000555</v>
      </c>
    </row>
    <row r="3339" spans="9:13">
      <c r="I3339" s="1">
        <v>43860</v>
      </c>
      <c r="J3339" t="s">
        <v>58</v>
      </c>
      <c r="K3339" s="17">
        <v>80.967499000000004</v>
      </c>
      <c r="L3339" s="17">
        <v>-1.449096644867599E-3</v>
      </c>
      <c r="M3339" s="17">
        <v>-0.11749999999999261</v>
      </c>
    </row>
    <row r="3340" spans="9:13">
      <c r="I3340" s="1">
        <v>43860</v>
      </c>
      <c r="J3340" t="s">
        <v>62</v>
      </c>
      <c r="K3340" s="17">
        <v>53.310001</v>
      </c>
      <c r="L3340" s="17">
        <v>2.067669134066359E-3</v>
      </c>
      <c r="M3340" s="17">
        <v>0.10999999999999943</v>
      </c>
    </row>
    <row r="3341" spans="9:13">
      <c r="I3341" s="1">
        <v>43860</v>
      </c>
      <c r="J3341" t="s">
        <v>68</v>
      </c>
      <c r="K3341" s="17">
        <v>120.150002</v>
      </c>
      <c r="L3341" s="17">
        <v>3.7594403615566043E-3</v>
      </c>
      <c r="M3341" s="17">
        <v>0.45000500000000443</v>
      </c>
    </row>
    <row r="3342" spans="9:13">
      <c r="I3342" s="1">
        <v>43860</v>
      </c>
      <c r="J3342" t="s">
        <v>56</v>
      </c>
      <c r="K3342" s="17">
        <v>117.120003</v>
      </c>
      <c r="L3342" s="17">
        <v>3.9430737547377099E-3</v>
      </c>
      <c r="M3342" s="17">
        <v>0.45999899999999627</v>
      </c>
    </row>
    <row r="3343" spans="9:13">
      <c r="I3343" s="1">
        <v>43860</v>
      </c>
      <c r="J3343" t="s">
        <v>37</v>
      </c>
      <c r="K3343" s="17">
        <v>1870.6800539999999</v>
      </c>
      <c r="L3343" s="17">
        <v>6.82457158234657E-3</v>
      </c>
      <c r="M3343" s="17">
        <v>12.680053999999927</v>
      </c>
    </row>
    <row r="3344" spans="9:13">
      <c r="I3344" s="1">
        <v>43860</v>
      </c>
      <c r="J3344" t="s">
        <v>72</v>
      </c>
      <c r="K3344" s="17">
        <v>37.43</v>
      </c>
      <c r="L3344" s="17">
        <v>1.0256437523790487E-2</v>
      </c>
      <c r="M3344" s="17">
        <v>0.38000100000000003</v>
      </c>
    </row>
    <row r="3345" spans="9:13">
      <c r="I3345" s="1">
        <v>43860</v>
      </c>
      <c r="J3345" t="s">
        <v>40</v>
      </c>
      <c r="K3345" s="17">
        <v>35.060001</v>
      </c>
      <c r="L3345" s="17">
        <v>1.3880826264845195E-2</v>
      </c>
      <c r="M3345" s="17">
        <v>0.4799989999999994</v>
      </c>
    </row>
    <row r="3346" spans="9:13">
      <c r="I3346" s="1">
        <v>43860</v>
      </c>
      <c r="J3346" t="s">
        <v>52</v>
      </c>
      <c r="K3346" s="17">
        <v>185.66999799999999</v>
      </c>
      <c r="L3346" s="17">
        <v>2.1455652275828702E-2</v>
      </c>
      <c r="M3346" s="17">
        <v>3.8999939999999924</v>
      </c>
    </row>
    <row r="3347" spans="9:13">
      <c r="I3347" s="1">
        <v>43860</v>
      </c>
      <c r="J3347" t="s">
        <v>60</v>
      </c>
      <c r="K3347" s="17">
        <v>172.779999</v>
      </c>
      <c r="L3347" s="17">
        <v>2.8207606507101097E-2</v>
      </c>
      <c r="M3347" s="17">
        <v>4.7400060000000224</v>
      </c>
    </row>
    <row r="3348" spans="9:13">
      <c r="I3348" s="1">
        <v>43859</v>
      </c>
      <c r="J3348" t="s">
        <v>40</v>
      </c>
      <c r="K3348" s="17">
        <v>34.580002</v>
      </c>
      <c r="L3348" s="17">
        <v>-4.5015107567387566E-2</v>
      </c>
      <c r="M3348" s="17">
        <v>-1.6299969999999959</v>
      </c>
    </row>
    <row r="3349" spans="9:13">
      <c r="I3349" s="1">
        <v>43859</v>
      </c>
      <c r="J3349" t="s">
        <v>72</v>
      </c>
      <c r="K3349" s="17">
        <v>37.049999</v>
      </c>
      <c r="L3349" s="17">
        <v>-3.9657929514881847E-2</v>
      </c>
      <c r="M3349" s="17">
        <v>-1.5300030000000007</v>
      </c>
    </row>
    <row r="3350" spans="9:13">
      <c r="I3350" s="1">
        <v>43859</v>
      </c>
      <c r="J3350" t="s">
        <v>70</v>
      </c>
      <c r="K3350" s="17">
        <v>59.529998999999997</v>
      </c>
      <c r="L3350" s="17">
        <v>-1.9275156189865694E-2</v>
      </c>
      <c r="M3350" s="17">
        <v>-1.1700020000000038</v>
      </c>
    </row>
    <row r="3351" spans="9:13">
      <c r="I3351" s="1">
        <v>43859</v>
      </c>
      <c r="J3351" t="s">
        <v>74</v>
      </c>
      <c r="K3351" s="17">
        <v>43.540001000000004</v>
      </c>
      <c r="L3351" s="17">
        <v>-1.7155711448210098E-2</v>
      </c>
      <c r="M3351" s="17">
        <v>-0.75999799999999595</v>
      </c>
    </row>
    <row r="3352" spans="9:13">
      <c r="I3352" s="1">
        <v>43859</v>
      </c>
      <c r="J3352" t="s">
        <v>64</v>
      </c>
      <c r="K3352" s="17">
        <v>137.69000199999999</v>
      </c>
      <c r="L3352" s="17">
        <v>-1.332856295244946E-2</v>
      </c>
      <c r="M3352" s="17">
        <v>-1.8600010000000111</v>
      </c>
    </row>
    <row r="3353" spans="9:13">
      <c r="I3353" s="1">
        <v>43859</v>
      </c>
      <c r="J3353" t="s">
        <v>66</v>
      </c>
      <c r="K3353" s="17">
        <v>12.955</v>
      </c>
      <c r="L3353" s="17">
        <v>-1.1068702290076303E-2</v>
      </c>
      <c r="M3353" s="17">
        <v>-0.14499999999999957</v>
      </c>
    </row>
    <row r="3354" spans="9:13">
      <c r="I3354" s="1">
        <v>43859</v>
      </c>
      <c r="J3354" t="s">
        <v>76</v>
      </c>
      <c r="K3354" s="17">
        <v>155.61999499999999</v>
      </c>
      <c r="L3354" s="17">
        <v>-6.6386376448709017E-3</v>
      </c>
      <c r="M3354" s="17">
        <v>-1.0400090000000262</v>
      </c>
    </row>
    <row r="3355" spans="9:13">
      <c r="I3355" s="1">
        <v>43859</v>
      </c>
      <c r="J3355" t="s">
        <v>50</v>
      </c>
      <c r="K3355" s="17">
        <v>131.64999399999999</v>
      </c>
      <c r="L3355" s="17">
        <v>-6.1151514207607293E-3</v>
      </c>
      <c r="M3355" s="17">
        <v>-0.8100130000000263</v>
      </c>
    </row>
    <row r="3356" spans="9:13">
      <c r="I3356" s="1">
        <v>43859</v>
      </c>
      <c r="J3356" t="s">
        <v>52</v>
      </c>
      <c r="K3356" s="17">
        <v>181.770004</v>
      </c>
      <c r="L3356" s="17">
        <v>-5.9064914660161803E-3</v>
      </c>
      <c r="M3356" s="17">
        <v>-1.0800020000000075</v>
      </c>
    </row>
    <row r="3357" spans="9:13">
      <c r="I3357" s="1">
        <v>43859</v>
      </c>
      <c r="J3357" t="s">
        <v>62</v>
      </c>
      <c r="K3357" s="17">
        <v>53.200001</v>
      </c>
      <c r="L3357" s="17">
        <v>-4.8634119877180686E-3</v>
      </c>
      <c r="M3357" s="17">
        <v>-0.25999799999999595</v>
      </c>
    </row>
    <row r="3358" spans="9:13">
      <c r="I3358" s="1">
        <v>43859</v>
      </c>
      <c r="J3358" t="s">
        <v>48</v>
      </c>
      <c r="K3358" s="17">
        <v>126.470001</v>
      </c>
      <c r="L3358" s="17">
        <v>-3.624036870716225E-3</v>
      </c>
      <c r="M3358" s="17">
        <v>-0.45999900000001048</v>
      </c>
    </row>
    <row r="3359" spans="9:13">
      <c r="I3359" s="1">
        <v>43859</v>
      </c>
      <c r="J3359" t="s">
        <v>56</v>
      </c>
      <c r="K3359" s="17">
        <v>116.660004</v>
      </c>
      <c r="L3359" s="17">
        <v>1.201570576765438E-3</v>
      </c>
      <c r="M3359" s="17">
        <v>0.14000699999999711</v>
      </c>
    </row>
    <row r="3360" spans="9:13">
      <c r="I3360" s="1">
        <v>43859</v>
      </c>
      <c r="J3360" t="s">
        <v>37</v>
      </c>
      <c r="K3360" s="17">
        <v>1858</v>
      </c>
      <c r="L3360" s="17">
        <v>2.5630648860110617E-3</v>
      </c>
      <c r="M3360" s="17">
        <v>4.75</v>
      </c>
    </row>
    <row r="3361" spans="9:13">
      <c r="I3361" s="1">
        <v>43859</v>
      </c>
      <c r="J3361" t="s">
        <v>42</v>
      </c>
      <c r="K3361" s="17">
        <v>1456.6999510000001</v>
      </c>
      <c r="L3361" s="17">
        <v>4.2743543605653607E-3</v>
      </c>
      <c r="M3361" s="17">
        <v>6.1999510000000555</v>
      </c>
    </row>
    <row r="3362" spans="9:13">
      <c r="I3362" s="1">
        <v>43859</v>
      </c>
      <c r="J3362" t="s">
        <v>54</v>
      </c>
      <c r="K3362" s="17">
        <v>33.630001</v>
      </c>
      <c r="L3362" s="17">
        <v>6.2837526202126157E-3</v>
      </c>
      <c r="M3362" s="17">
        <v>0.21000300000000038</v>
      </c>
    </row>
    <row r="3363" spans="9:13">
      <c r="I3363" s="1">
        <v>43859</v>
      </c>
      <c r="J3363" t="s">
        <v>46</v>
      </c>
      <c r="K3363" s="17">
        <v>212.020004</v>
      </c>
      <c r="L3363" s="17">
        <v>8.5145223519863464E-3</v>
      </c>
      <c r="M3363" s="17">
        <v>1.7900080000000003</v>
      </c>
    </row>
    <row r="3364" spans="9:13">
      <c r="I3364" s="1">
        <v>43859</v>
      </c>
      <c r="J3364" t="s">
        <v>60</v>
      </c>
      <c r="K3364" s="17">
        <v>168.03999299999998</v>
      </c>
      <c r="L3364" s="17">
        <v>1.5592807269734749E-2</v>
      </c>
      <c r="M3364" s="17">
        <v>2.5799859999999626</v>
      </c>
    </row>
    <row r="3365" spans="9:13">
      <c r="I3365" s="1">
        <v>43859</v>
      </c>
      <c r="J3365" t="s">
        <v>58</v>
      </c>
      <c r="K3365" s="17">
        <v>81.084998999999996</v>
      </c>
      <c r="L3365" s="17">
        <v>2.093232999550089E-2</v>
      </c>
      <c r="M3365" s="17">
        <v>1.6624979999999994</v>
      </c>
    </row>
    <row r="3366" spans="9:13">
      <c r="I3366" s="1">
        <v>43859</v>
      </c>
      <c r="J3366" t="s">
        <v>44</v>
      </c>
      <c r="K3366" s="17">
        <v>223.229996</v>
      </c>
      <c r="L3366" s="17">
        <v>2.4978204577103733E-2</v>
      </c>
      <c r="M3366" s="17">
        <v>5.4400029999999902</v>
      </c>
    </row>
    <row r="3367" spans="9:13">
      <c r="I3367" s="1">
        <v>43859</v>
      </c>
      <c r="J3367" t="s">
        <v>68</v>
      </c>
      <c r="K3367" s="17">
        <v>119.699997</v>
      </c>
      <c r="L3367" s="17">
        <v>3.1896525862068932E-2</v>
      </c>
      <c r="M3367" s="17">
        <v>3.6999969999999962</v>
      </c>
    </row>
    <row r="3368" spans="9:13">
      <c r="I3368" s="1">
        <v>43858</v>
      </c>
      <c r="J3368" t="s">
        <v>50</v>
      </c>
      <c r="K3368" s="17">
        <v>132.46000700000002</v>
      </c>
      <c r="L3368" s="17">
        <v>-2.7816462385320963E-2</v>
      </c>
      <c r="M3368" s="17">
        <v>-3.7899929999999813</v>
      </c>
    </row>
    <row r="3369" spans="9:13">
      <c r="I3369" s="1">
        <v>43858</v>
      </c>
      <c r="J3369" t="s">
        <v>74</v>
      </c>
      <c r="K3369" s="17">
        <v>44.299999</v>
      </c>
      <c r="L3369" s="17">
        <v>3.1702672101449978E-3</v>
      </c>
      <c r="M3369" s="17">
        <v>0.13999900000000309</v>
      </c>
    </row>
    <row r="3370" spans="9:13">
      <c r="I3370" s="1">
        <v>43858</v>
      </c>
      <c r="J3370" t="s">
        <v>48</v>
      </c>
      <c r="K3370" s="17">
        <v>126.93</v>
      </c>
      <c r="L3370" s="17">
        <v>5.1472996923289738E-3</v>
      </c>
      <c r="M3370" s="17">
        <v>0.65000100000000316</v>
      </c>
    </row>
    <row r="3371" spans="9:13">
      <c r="I3371" s="1">
        <v>43858</v>
      </c>
      <c r="J3371" t="s">
        <v>68</v>
      </c>
      <c r="K3371" s="17">
        <v>116</v>
      </c>
      <c r="L3371" s="17">
        <v>5.635041276723738E-3</v>
      </c>
      <c r="M3371" s="17">
        <v>0.65000200000000063</v>
      </c>
    </row>
    <row r="3372" spans="9:13">
      <c r="I3372" s="1">
        <v>43858</v>
      </c>
      <c r="J3372" t="s">
        <v>64</v>
      </c>
      <c r="K3372" s="17">
        <v>139.550003</v>
      </c>
      <c r="L3372" s="17">
        <v>6.709046555657538E-3</v>
      </c>
      <c r="M3372" s="17">
        <v>0.93000800000001504</v>
      </c>
    </row>
    <row r="3373" spans="9:13">
      <c r="I3373" s="1">
        <v>43858</v>
      </c>
      <c r="J3373" t="s">
        <v>72</v>
      </c>
      <c r="K3373" s="17">
        <v>38.580002</v>
      </c>
      <c r="L3373" s="17">
        <v>8.6275032679738652E-3</v>
      </c>
      <c r="M3373" s="17">
        <v>0.33000200000000035</v>
      </c>
    </row>
    <row r="3374" spans="9:13">
      <c r="I3374" s="1">
        <v>43858</v>
      </c>
      <c r="J3374" t="s">
        <v>56</v>
      </c>
      <c r="K3374" s="17">
        <v>116.519997</v>
      </c>
      <c r="L3374" s="17">
        <v>1.1107245940771395E-2</v>
      </c>
      <c r="M3374" s="17">
        <v>1.2799990000000037</v>
      </c>
    </row>
    <row r="3375" spans="9:13">
      <c r="I3375" s="1">
        <v>43858</v>
      </c>
      <c r="J3375" t="s">
        <v>52</v>
      </c>
      <c r="K3375" s="17">
        <v>182.85000600000001</v>
      </c>
      <c r="L3375" s="17">
        <v>1.184217208292172E-2</v>
      </c>
      <c r="M3375" s="17">
        <v>2.1399989999999889</v>
      </c>
    </row>
    <row r="3376" spans="9:13">
      <c r="I3376" s="1">
        <v>43858</v>
      </c>
      <c r="J3376" t="s">
        <v>66</v>
      </c>
      <c r="K3376" s="17">
        <v>13.1</v>
      </c>
      <c r="L3376" s="17">
        <v>1.1973735032831159E-2</v>
      </c>
      <c r="M3376" s="17">
        <v>0.15499999999999936</v>
      </c>
    </row>
    <row r="3377" spans="9:13">
      <c r="I3377" s="1">
        <v>43858</v>
      </c>
      <c r="J3377" t="s">
        <v>42</v>
      </c>
      <c r="K3377" s="17">
        <v>1450.5</v>
      </c>
      <c r="L3377" s="17">
        <v>1.3110027911827292E-2</v>
      </c>
      <c r="M3377" s="17">
        <v>18.770019999999931</v>
      </c>
    </row>
    <row r="3378" spans="9:13">
      <c r="I3378" s="1">
        <v>43858</v>
      </c>
      <c r="J3378" t="s">
        <v>70</v>
      </c>
      <c r="K3378" s="17">
        <v>60.700001</v>
      </c>
      <c r="L3378" s="17">
        <v>1.318646302787521E-2</v>
      </c>
      <c r="M3378" s="17">
        <v>0.79000100000000373</v>
      </c>
    </row>
    <row r="3379" spans="9:13">
      <c r="I3379" s="1">
        <v>43858</v>
      </c>
      <c r="J3379" t="s">
        <v>44</v>
      </c>
      <c r="K3379" s="17">
        <v>217.78999300000001</v>
      </c>
      <c r="L3379" s="17">
        <v>1.3589603332005441E-2</v>
      </c>
      <c r="M3379" s="17">
        <v>2.9199979999999925</v>
      </c>
    </row>
    <row r="3380" spans="9:13">
      <c r="I3380" s="1">
        <v>43858</v>
      </c>
      <c r="J3380" t="s">
        <v>37</v>
      </c>
      <c r="K3380" s="17">
        <v>1853.25</v>
      </c>
      <c r="L3380" s="17">
        <v>1.3624399435132184E-2</v>
      </c>
      <c r="M3380" s="17">
        <v>24.910033999999996</v>
      </c>
    </row>
    <row r="3381" spans="9:13">
      <c r="I3381" s="1">
        <v>43858</v>
      </c>
      <c r="J3381" t="s">
        <v>62</v>
      </c>
      <c r="K3381" s="17">
        <v>53.459998999999996</v>
      </c>
      <c r="L3381" s="17">
        <v>1.4613778982990605E-2</v>
      </c>
      <c r="M3381" s="17">
        <v>0.76999999999999602</v>
      </c>
    </row>
    <row r="3382" spans="9:13">
      <c r="I3382" s="1">
        <v>43858</v>
      </c>
      <c r="J3382" t="s">
        <v>76</v>
      </c>
      <c r="K3382" s="17">
        <v>156.66000400000001</v>
      </c>
      <c r="L3382" s="17">
        <v>1.5294886287202542E-2</v>
      </c>
      <c r="M3382" s="17">
        <v>2.3600010000000111</v>
      </c>
    </row>
    <row r="3383" spans="9:13">
      <c r="I3383" s="1">
        <v>43858</v>
      </c>
      <c r="J3383" t="s">
        <v>54</v>
      </c>
      <c r="K3383" s="17">
        <v>33.419998</v>
      </c>
      <c r="L3383" s="17">
        <v>1.9524070150215782E-2</v>
      </c>
      <c r="M3383" s="17">
        <v>0.63999900000000309</v>
      </c>
    </row>
    <row r="3384" spans="9:13">
      <c r="I3384" s="1">
        <v>43858</v>
      </c>
      <c r="J3384" t="s">
        <v>60</v>
      </c>
      <c r="K3384" s="17">
        <v>165.46000700000002</v>
      </c>
      <c r="L3384" s="17">
        <v>1.9595809832362737E-2</v>
      </c>
      <c r="M3384" s="17">
        <v>3.180008000000015</v>
      </c>
    </row>
    <row r="3385" spans="9:13">
      <c r="I3385" s="1">
        <v>43858</v>
      </c>
      <c r="J3385" t="s">
        <v>40</v>
      </c>
      <c r="K3385" s="17">
        <v>36.209998999999996</v>
      </c>
      <c r="L3385" s="17">
        <v>2.0574943630214192E-2</v>
      </c>
      <c r="M3385" s="17">
        <v>0.7299989999999994</v>
      </c>
    </row>
    <row r="3386" spans="9:13">
      <c r="I3386" s="1">
        <v>43858</v>
      </c>
      <c r="J3386" t="s">
        <v>46</v>
      </c>
      <c r="K3386" s="17">
        <v>210.229996</v>
      </c>
      <c r="L3386" s="17">
        <v>2.3166374540485857E-2</v>
      </c>
      <c r="M3386" s="17">
        <v>4.7599950000000035</v>
      </c>
    </row>
    <row r="3387" spans="9:13">
      <c r="I3387" s="1">
        <v>43858</v>
      </c>
      <c r="J3387" t="s">
        <v>58</v>
      </c>
      <c r="K3387" s="17">
        <v>79.422500999999997</v>
      </c>
      <c r="L3387" s="17">
        <v>2.8289340218572226E-2</v>
      </c>
      <c r="M3387" s="17">
        <v>2.1849979999999931</v>
      </c>
    </row>
    <row r="3388" spans="9:13">
      <c r="I3388" s="1">
        <v>43857</v>
      </c>
      <c r="J3388" t="s">
        <v>46</v>
      </c>
      <c r="K3388" s="17">
        <v>205.470001</v>
      </c>
      <c r="L3388" s="17">
        <v>-3.8736837426900601E-2</v>
      </c>
      <c r="M3388" s="17">
        <v>-8.2799990000000037</v>
      </c>
    </row>
    <row r="3389" spans="9:13">
      <c r="I3389" s="1">
        <v>43857</v>
      </c>
      <c r="J3389" t="s">
        <v>58</v>
      </c>
      <c r="K3389" s="17">
        <v>77.237503000000004</v>
      </c>
      <c r="L3389" s="17">
        <v>-2.9405246827372639E-2</v>
      </c>
      <c r="M3389" s="17">
        <v>-2.3399959999999993</v>
      </c>
    </row>
    <row r="3390" spans="9:13">
      <c r="I3390" s="1">
        <v>43857</v>
      </c>
      <c r="J3390" t="s">
        <v>48</v>
      </c>
      <c r="K3390" s="17">
        <v>126.279999</v>
      </c>
      <c r="L3390" s="17">
        <v>-2.8615392307692278E-2</v>
      </c>
      <c r="M3390" s="17">
        <v>-3.7200009999999963</v>
      </c>
    </row>
    <row r="3391" spans="9:13">
      <c r="I3391" s="1">
        <v>43857</v>
      </c>
      <c r="J3391" t="s">
        <v>62</v>
      </c>
      <c r="K3391" s="17">
        <v>52.689999</v>
      </c>
      <c r="L3391" s="17">
        <v>-2.5522489365637138E-2</v>
      </c>
      <c r="M3391" s="17">
        <v>-1.380001</v>
      </c>
    </row>
    <row r="3392" spans="9:13">
      <c r="I3392" s="1">
        <v>43857</v>
      </c>
      <c r="J3392" t="s">
        <v>42</v>
      </c>
      <c r="K3392" s="17">
        <v>1431.7299800000001</v>
      </c>
      <c r="L3392" s="17">
        <v>-2.3489815619231063E-2</v>
      </c>
      <c r="M3392" s="17">
        <v>-34.440063999999893</v>
      </c>
    </row>
    <row r="3393" spans="9:13">
      <c r="I3393" s="1">
        <v>43857</v>
      </c>
      <c r="J3393" t="s">
        <v>50</v>
      </c>
      <c r="K3393" s="17">
        <v>136.25</v>
      </c>
      <c r="L3393" s="17">
        <v>-2.0207090755171787E-2</v>
      </c>
      <c r="M3393" s="17">
        <v>-2.8099980000000073</v>
      </c>
    </row>
    <row r="3394" spans="9:13">
      <c r="I3394" s="1">
        <v>43857</v>
      </c>
      <c r="J3394" t="s">
        <v>37</v>
      </c>
      <c r="K3394" s="17">
        <v>1828.339966</v>
      </c>
      <c r="L3394" s="17">
        <v>-1.7887480249504598E-2</v>
      </c>
      <c r="M3394" s="17">
        <v>-33.300048999999944</v>
      </c>
    </row>
    <row r="3395" spans="9:13">
      <c r="I3395" s="1">
        <v>43857</v>
      </c>
      <c r="J3395" t="s">
        <v>60</v>
      </c>
      <c r="K3395" s="17">
        <v>162.279999</v>
      </c>
      <c r="L3395" s="17">
        <v>-1.6723182968142625E-2</v>
      </c>
      <c r="M3395" s="17">
        <v>-2.7599939999999776</v>
      </c>
    </row>
    <row r="3396" spans="9:13">
      <c r="I3396" s="1">
        <v>43857</v>
      </c>
      <c r="J3396" t="s">
        <v>56</v>
      </c>
      <c r="K3396" s="17">
        <v>115.239998</v>
      </c>
      <c r="L3396" s="17">
        <v>-1.4874379854478176E-2</v>
      </c>
      <c r="M3396" s="17">
        <v>-1.7400049999999965</v>
      </c>
    </row>
    <row r="3397" spans="9:13">
      <c r="I3397" s="1">
        <v>43857</v>
      </c>
      <c r="J3397" t="s">
        <v>44</v>
      </c>
      <c r="K3397" s="17">
        <v>214.86999500000002</v>
      </c>
      <c r="L3397" s="17">
        <v>-1.4086477800435992E-2</v>
      </c>
      <c r="M3397" s="17">
        <v>-3.0700069999999755</v>
      </c>
    </row>
    <row r="3398" spans="9:13">
      <c r="I3398" s="1">
        <v>43857</v>
      </c>
      <c r="J3398" t="s">
        <v>74</v>
      </c>
      <c r="K3398" s="17">
        <v>44.16</v>
      </c>
      <c r="L3398" s="17">
        <v>-1.4065661664084515E-2</v>
      </c>
      <c r="M3398" s="17">
        <v>-0.63000100000000714</v>
      </c>
    </row>
    <row r="3399" spans="9:13">
      <c r="I3399" s="1">
        <v>43857</v>
      </c>
      <c r="J3399" t="s">
        <v>76</v>
      </c>
      <c r="K3399" s="17">
        <v>154.300003</v>
      </c>
      <c r="L3399" s="17">
        <v>-1.405748881789135E-2</v>
      </c>
      <c r="M3399" s="17">
        <v>-2.1999969999999962</v>
      </c>
    </row>
    <row r="3400" spans="9:13">
      <c r="I3400" s="1">
        <v>43857</v>
      </c>
      <c r="J3400" t="s">
        <v>64</v>
      </c>
      <c r="K3400" s="17">
        <v>138.61999499999999</v>
      </c>
      <c r="L3400" s="17">
        <v>-1.3801956656260186E-2</v>
      </c>
      <c r="M3400" s="17">
        <v>-1.9400030000000186</v>
      </c>
    </row>
    <row r="3401" spans="9:13">
      <c r="I3401" s="1">
        <v>43857</v>
      </c>
      <c r="J3401" t="s">
        <v>54</v>
      </c>
      <c r="K3401" s="17">
        <v>32.779998999999997</v>
      </c>
      <c r="L3401" s="17">
        <v>-1.2353118781353494E-2</v>
      </c>
      <c r="M3401" s="17">
        <v>-0.41000000000000369</v>
      </c>
    </row>
    <row r="3402" spans="9:13">
      <c r="I3402" s="1">
        <v>43857</v>
      </c>
      <c r="J3402" t="s">
        <v>66</v>
      </c>
      <c r="K3402" s="17">
        <v>12.945</v>
      </c>
      <c r="L3402" s="17">
        <v>-1.1077158135981632E-2</v>
      </c>
      <c r="M3402" s="17">
        <v>-0.14499999999999957</v>
      </c>
    </row>
    <row r="3403" spans="9:13">
      <c r="I3403" s="1">
        <v>43857</v>
      </c>
      <c r="J3403" t="s">
        <v>52</v>
      </c>
      <c r="K3403" s="17">
        <v>180.71000700000002</v>
      </c>
      <c r="L3403" s="17">
        <v>-7.6876283142735926E-3</v>
      </c>
      <c r="M3403" s="17">
        <v>-1.3999939999999924</v>
      </c>
    </row>
    <row r="3404" spans="9:13">
      <c r="I3404" s="1">
        <v>43857</v>
      </c>
      <c r="J3404" t="s">
        <v>72</v>
      </c>
      <c r="K3404" s="17">
        <v>38.25</v>
      </c>
      <c r="L3404" s="17">
        <v>-6.4935064935064939E-3</v>
      </c>
      <c r="M3404" s="17">
        <v>-0.25</v>
      </c>
    </row>
    <row r="3405" spans="9:13">
      <c r="I3405" s="1">
        <v>43857</v>
      </c>
      <c r="J3405" t="s">
        <v>70</v>
      </c>
      <c r="K3405" s="17">
        <v>59.91</v>
      </c>
      <c r="L3405" s="17">
        <v>-6.1380060739549781E-3</v>
      </c>
      <c r="M3405" s="17">
        <v>-0.36999899999999997</v>
      </c>
    </row>
    <row r="3406" spans="9:13">
      <c r="I3406" s="1">
        <v>43857</v>
      </c>
      <c r="J3406" t="s">
        <v>68</v>
      </c>
      <c r="K3406" s="17">
        <v>115.349998</v>
      </c>
      <c r="L3406" s="17">
        <v>2.1720243644139767E-3</v>
      </c>
      <c r="M3406" s="17">
        <v>0.25</v>
      </c>
    </row>
    <row r="3407" spans="9:13">
      <c r="I3407" s="1">
        <v>43857</v>
      </c>
      <c r="J3407" t="s">
        <v>40</v>
      </c>
      <c r="K3407" s="17">
        <v>35.479999999999997</v>
      </c>
      <c r="L3407" s="17">
        <v>3.3936367818539611E-3</v>
      </c>
      <c r="M3407" s="17">
        <v>0.11999899999999286</v>
      </c>
    </row>
    <row r="3408" spans="9:13">
      <c r="I3408" s="1">
        <v>43854</v>
      </c>
      <c r="J3408" t="s">
        <v>68</v>
      </c>
      <c r="K3408" s="17">
        <v>115.099998</v>
      </c>
      <c r="L3408" s="17">
        <v>-3.7625418689388269E-2</v>
      </c>
      <c r="M3408" s="17">
        <v>-4.5</v>
      </c>
    </row>
    <row r="3409" spans="9:13">
      <c r="I3409" s="1">
        <v>43854</v>
      </c>
      <c r="J3409" t="s">
        <v>48</v>
      </c>
      <c r="K3409" s="17">
        <v>130</v>
      </c>
      <c r="L3409" s="17">
        <v>-3.1296550625109151E-2</v>
      </c>
      <c r="M3409" s="17">
        <v>-4.1999969999999962</v>
      </c>
    </row>
    <row r="3410" spans="9:13">
      <c r="I3410" s="1">
        <v>43854</v>
      </c>
      <c r="J3410" t="s">
        <v>46</v>
      </c>
      <c r="K3410" s="17">
        <v>213.75</v>
      </c>
      <c r="L3410" s="17">
        <v>-2.4551658272448738E-2</v>
      </c>
      <c r="M3410" s="17">
        <v>-5.3800049999999828</v>
      </c>
    </row>
    <row r="3411" spans="9:13">
      <c r="I3411" s="1">
        <v>43854</v>
      </c>
      <c r="J3411" t="s">
        <v>54</v>
      </c>
      <c r="K3411" s="17">
        <v>33.189999</v>
      </c>
      <c r="L3411" s="17">
        <v>-2.0655061099293506E-2</v>
      </c>
      <c r="M3411" s="17">
        <v>-0.69999999999999574</v>
      </c>
    </row>
    <row r="3412" spans="9:13">
      <c r="I3412" s="1">
        <v>43854</v>
      </c>
      <c r="J3412" t="s">
        <v>62</v>
      </c>
      <c r="K3412" s="17">
        <v>54.07</v>
      </c>
      <c r="L3412" s="17">
        <v>-1.6551473263004667E-2</v>
      </c>
      <c r="M3412" s="17">
        <v>-0.90999999999999659</v>
      </c>
    </row>
    <row r="3413" spans="9:13">
      <c r="I3413" s="1">
        <v>43854</v>
      </c>
      <c r="J3413" t="s">
        <v>64</v>
      </c>
      <c r="K3413" s="17">
        <v>140.55999800000001</v>
      </c>
      <c r="L3413" s="17">
        <v>-1.6168524398702342E-2</v>
      </c>
      <c r="M3413" s="17">
        <v>-2.3099969999999814</v>
      </c>
    </row>
    <row r="3414" spans="9:13">
      <c r="I3414" s="1">
        <v>43854</v>
      </c>
      <c r="J3414" t="s">
        <v>42</v>
      </c>
      <c r="K3414" s="17">
        <v>1466.170044</v>
      </c>
      <c r="L3414" s="17">
        <v>-1.247391558908671E-2</v>
      </c>
      <c r="M3414" s="17">
        <v>-18.519897000000128</v>
      </c>
    </row>
    <row r="3415" spans="9:13">
      <c r="I3415" s="1">
        <v>43854</v>
      </c>
      <c r="J3415" t="s">
        <v>37</v>
      </c>
      <c r="K3415" s="17">
        <v>1861.6400149999999</v>
      </c>
      <c r="L3415" s="17">
        <v>-1.2172442419842793E-2</v>
      </c>
      <c r="M3415" s="17">
        <v>-22.939940999999862</v>
      </c>
    </row>
    <row r="3416" spans="9:13">
      <c r="I3416" s="1">
        <v>43854</v>
      </c>
      <c r="J3416" t="s">
        <v>52</v>
      </c>
      <c r="K3416" s="17">
        <v>182.11000100000001</v>
      </c>
      <c r="L3416" s="17">
        <v>-1.0164121321102696E-2</v>
      </c>
      <c r="M3416" s="17">
        <v>-1.8699949999999887</v>
      </c>
    </row>
    <row r="3417" spans="9:13">
      <c r="I3417" s="1">
        <v>43854</v>
      </c>
      <c r="J3417" t="s">
        <v>60</v>
      </c>
      <c r="K3417" s="17">
        <v>165.03999299999998</v>
      </c>
      <c r="L3417" s="17">
        <v>-1.0076823356065209E-2</v>
      </c>
      <c r="M3417" s="17">
        <v>-1.680008000000015</v>
      </c>
    </row>
    <row r="3418" spans="9:13">
      <c r="I3418" s="1">
        <v>43854</v>
      </c>
      <c r="J3418" t="s">
        <v>44</v>
      </c>
      <c r="K3418" s="17">
        <v>217.94000199999999</v>
      </c>
      <c r="L3418" s="17">
        <v>-8.2817302575932394E-3</v>
      </c>
      <c r="M3418" s="17">
        <v>-1.8199930000000393</v>
      </c>
    </row>
    <row r="3419" spans="9:13">
      <c r="I3419" s="1">
        <v>43854</v>
      </c>
      <c r="J3419" t="s">
        <v>56</v>
      </c>
      <c r="K3419" s="17">
        <v>116.980003</v>
      </c>
      <c r="L3419" s="17">
        <v>-7.7190262763511151E-3</v>
      </c>
      <c r="M3419" s="17">
        <v>-0.90999600000000669</v>
      </c>
    </row>
    <row r="3420" spans="9:13">
      <c r="I3420" s="1">
        <v>43854</v>
      </c>
      <c r="J3420" t="s">
        <v>40</v>
      </c>
      <c r="K3420" s="17">
        <v>35.360001000000004</v>
      </c>
      <c r="L3420" s="17">
        <v>-7.0204996624403347E-3</v>
      </c>
      <c r="M3420" s="17">
        <v>-0.25</v>
      </c>
    </row>
    <row r="3421" spans="9:13">
      <c r="I3421" s="1">
        <v>43854</v>
      </c>
      <c r="J3421" t="s">
        <v>70</v>
      </c>
      <c r="K3421" s="17">
        <v>60.279998999999997</v>
      </c>
      <c r="L3421" s="17">
        <v>-3.8010082234674575E-3</v>
      </c>
      <c r="M3421" s="17">
        <v>-0.2299989999999994</v>
      </c>
    </row>
    <row r="3422" spans="9:13">
      <c r="I3422" s="1">
        <v>43854</v>
      </c>
      <c r="J3422" t="s">
        <v>72</v>
      </c>
      <c r="K3422" s="17">
        <v>38.5</v>
      </c>
      <c r="L3422" s="17">
        <v>-3.3652859599977757E-3</v>
      </c>
      <c r="M3422" s="17">
        <v>-0.13000100000000003</v>
      </c>
    </row>
    <row r="3423" spans="9:13">
      <c r="I3423" s="1">
        <v>43854</v>
      </c>
      <c r="J3423" t="s">
        <v>58</v>
      </c>
      <c r="K3423" s="17">
        <v>79.577499000000003</v>
      </c>
      <c r="L3423" s="17">
        <v>-2.8819846675317467E-3</v>
      </c>
      <c r="M3423" s="17">
        <v>-0.23000399999999388</v>
      </c>
    </row>
    <row r="3424" spans="9:13">
      <c r="I3424" s="1">
        <v>43854</v>
      </c>
      <c r="J3424" t="s">
        <v>66</v>
      </c>
      <c r="K3424" s="17">
        <v>13.09</v>
      </c>
      <c r="L3424" s="17">
        <v>2.2970903522204714E-3</v>
      </c>
      <c r="M3424" s="17">
        <v>2.9999999999999361E-2</v>
      </c>
    </row>
    <row r="3425" spans="9:13">
      <c r="I3425" s="1">
        <v>43854</v>
      </c>
      <c r="J3425" t="s">
        <v>50</v>
      </c>
      <c r="K3425" s="17">
        <v>139.05999800000001</v>
      </c>
      <c r="L3425" s="17">
        <v>6.6599030451709972E-3</v>
      </c>
      <c r="M3425" s="17">
        <v>0.91999900000001844</v>
      </c>
    </row>
    <row r="3426" spans="9:13">
      <c r="I3426" s="1">
        <v>43854</v>
      </c>
      <c r="J3426" t="s">
        <v>74</v>
      </c>
      <c r="K3426" s="17">
        <v>44.790001000000004</v>
      </c>
      <c r="L3426" s="17">
        <v>9.2383954655612492E-3</v>
      </c>
      <c r="M3426" s="17">
        <v>0.41000000000000369</v>
      </c>
    </row>
    <row r="3427" spans="9:13">
      <c r="I3427" s="1">
        <v>43854</v>
      </c>
      <c r="J3427" t="s">
        <v>76</v>
      </c>
      <c r="K3427" s="17">
        <v>156.5</v>
      </c>
      <c r="L3427" s="17">
        <v>1.4915713649462677E-2</v>
      </c>
      <c r="M3427" s="17">
        <v>2.3000030000000038</v>
      </c>
    </row>
    <row r="3428" spans="9:13">
      <c r="I3428" s="1">
        <v>43853</v>
      </c>
      <c r="J3428" t="s">
        <v>46</v>
      </c>
      <c r="K3428" s="17">
        <v>219.13000499999998</v>
      </c>
      <c r="L3428" s="17">
        <v>-1.4570266100874059E-2</v>
      </c>
      <c r="M3428" s="17">
        <v>-3.2399900000000343</v>
      </c>
    </row>
    <row r="3429" spans="9:13">
      <c r="I3429" s="1">
        <v>43853</v>
      </c>
      <c r="J3429" t="s">
        <v>72</v>
      </c>
      <c r="K3429" s="17">
        <v>38.630001</v>
      </c>
      <c r="L3429" s="17">
        <v>-1.0502048911320562E-2</v>
      </c>
      <c r="M3429" s="17">
        <v>-0.41000000000000369</v>
      </c>
    </row>
    <row r="3430" spans="9:13">
      <c r="I3430" s="1">
        <v>43853</v>
      </c>
      <c r="J3430" t="s">
        <v>50</v>
      </c>
      <c r="K3430" s="17">
        <v>138.13999899999999</v>
      </c>
      <c r="L3430" s="17">
        <v>-1.0316685623775952E-2</v>
      </c>
      <c r="M3430" s="17">
        <v>-1.4400030000000186</v>
      </c>
    </row>
    <row r="3431" spans="9:13">
      <c r="I3431" s="1">
        <v>43853</v>
      </c>
      <c r="J3431" t="s">
        <v>40</v>
      </c>
      <c r="K3431" s="17">
        <v>35.610001000000004</v>
      </c>
      <c r="L3431" s="17">
        <v>-7.801560540583799E-3</v>
      </c>
      <c r="M3431" s="17">
        <v>-0.27999799999999198</v>
      </c>
    </row>
    <row r="3432" spans="9:13">
      <c r="I3432" s="1">
        <v>43853</v>
      </c>
      <c r="J3432" t="s">
        <v>64</v>
      </c>
      <c r="K3432" s="17">
        <v>142.86999499999999</v>
      </c>
      <c r="L3432" s="17">
        <v>-7.0887761977119776E-3</v>
      </c>
      <c r="M3432" s="17">
        <v>-1.0200040000000001</v>
      </c>
    </row>
    <row r="3433" spans="9:13">
      <c r="I3433" s="1">
        <v>43853</v>
      </c>
      <c r="J3433" t="s">
        <v>44</v>
      </c>
      <c r="K3433" s="17">
        <v>219.75999500000003</v>
      </c>
      <c r="L3433" s="17">
        <v>-7.0486713837847647E-3</v>
      </c>
      <c r="M3433" s="17">
        <v>-1.5600119999999436</v>
      </c>
    </row>
    <row r="3434" spans="9:13">
      <c r="I3434" s="1">
        <v>43853</v>
      </c>
      <c r="J3434" t="s">
        <v>68</v>
      </c>
      <c r="K3434" s="17">
        <v>119.599998</v>
      </c>
      <c r="L3434" s="17">
        <v>-6.2318239506742659E-3</v>
      </c>
      <c r="M3434" s="17">
        <v>-0.75</v>
      </c>
    </row>
    <row r="3435" spans="9:13">
      <c r="I3435" s="1">
        <v>43853</v>
      </c>
      <c r="J3435" t="s">
        <v>66</v>
      </c>
      <c r="K3435" s="17">
        <v>13.06</v>
      </c>
      <c r="L3435" s="17">
        <v>-5.3313023610053528E-3</v>
      </c>
      <c r="M3435" s="17">
        <v>-7.0000000000000284E-2</v>
      </c>
    </row>
    <row r="3436" spans="9:13">
      <c r="I3436" s="1">
        <v>43853</v>
      </c>
      <c r="J3436" t="s">
        <v>48</v>
      </c>
      <c r="K3436" s="17">
        <v>134.199997</v>
      </c>
      <c r="L3436" s="17">
        <v>-4.4510829869937579E-3</v>
      </c>
      <c r="M3436" s="17">
        <v>-0.60000600000000759</v>
      </c>
    </row>
    <row r="3437" spans="9:13">
      <c r="I3437" s="1">
        <v>43853</v>
      </c>
      <c r="J3437" t="s">
        <v>54</v>
      </c>
      <c r="K3437" s="17">
        <v>33.889998999999996</v>
      </c>
      <c r="L3437" s="17">
        <v>-3.8213109935334253E-3</v>
      </c>
      <c r="M3437" s="17">
        <v>-0.13000100000000714</v>
      </c>
    </row>
    <row r="3438" spans="9:13">
      <c r="I3438" s="1">
        <v>43853</v>
      </c>
      <c r="J3438" t="s">
        <v>37</v>
      </c>
      <c r="K3438" s="17">
        <v>1884.5799559999998</v>
      </c>
      <c r="L3438" s="17">
        <v>-1.5258628312699927E-3</v>
      </c>
      <c r="M3438" s="17">
        <v>-2.8800050000002102</v>
      </c>
    </row>
    <row r="3439" spans="9:13">
      <c r="I3439" s="1">
        <v>43853</v>
      </c>
      <c r="J3439" t="s">
        <v>74</v>
      </c>
      <c r="K3439" s="17">
        <v>44.380001</v>
      </c>
      <c r="L3439" s="17">
        <v>-6.7550101328521864E-4</v>
      </c>
      <c r="M3439" s="17">
        <v>-2.9998999999996556E-2</v>
      </c>
    </row>
    <row r="3440" spans="9:13">
      <c r="I3440" s="1">
        <v>43853</v>
      </c>
      <c r="J3440" t="s">
        <v>70</v>
      </c>
      <c r="K3440" s="17">
        <v>60.509997999999996</v>
      </c>
      <c r="L3440" s="17">
        <v>4.9599867724866209E-4</v>
      </c>
      <c r="M3440" s="17">
        <v>2.9997999999999081E-2</v>
      </c>
    </row>
    <row r="3441" spans="9:13">
      <c r="I3441" s="1">
        <v>43853</v>
      </c>
      <c r="J3441" t="s">
        <v>42</v>
      </c>
      <c r="K3441" s="17">
        <v>1484.6899410000001</v>
      </c>
      <c r="L3441" s="17">
        <v>5.5257266658328291E-4</v>
      </c>
      <c r="M3441" s="17">
        <v>0.81994600000007267</v>
      </c>
    </row>
    <row r="3442" spans="9:13">
      <c r="I3442" s="1">
        <v>43853</v>
      </c>
      <c r="J3442" t="s">
        <v>62</v>
      </c>
      <c r="K3442" s="17">
        <v>54.98</v>
      </c>
      <c r="L3442" s="17">
        <v>4.751443626618234E-3</v>
      </c>
      <c r="M3442" s="17">
        <v>0.25999899999999343</v>
      </c>
    </row>
    <row r="3443" spans="9:13">
      <c r="I3443" s="1">
        <v>43853</v>
      </c>
      <c r="J3443" t="s">
        <v>58</v>
      </c>
      <c r="K3443" s="17">
        <v>79.807502999999997</v>
      </c>
      <c r="L3443" s="17">
        <v>4.8158638407604865E-3</v>
      </c>
      <c r="M3443" s="17">
        <v>0.38249999999999318</v>
      </c>
    </row>
    <row r="3444" spans="9:13">
      <c r="I3444" s="1">
        <v>43853</v>
      </c>
      <c r="J3444" t="s">
        <v>60</v>
      </c>
      <c r="K3444" s="17">
        <v>166.720001</v>
      </c>
      <c r="L3444" s="17">
        <v>6.1557273293131086E-3</v>
      </c>
      <c r="M3444" s="17">
        <v>1.0200040000000001</v>
      </c>
    </row>
    <row r="3445" spans="9:13">
      <c r="I3445" s="1">
        <v>43853</v>
      </c>
      <c r="J3445" t="s">
        <v>52</v>
      </c>
      <c r="K3445" s="17">
        <v>183.979996</v>
      </c>
      <c r="L3445" s="17">
        <v>6.7304842681258541E-3</v>
      </c>
      <c r="M3445" s="17">
        <v>1.2299959999999999</v>
      </c>
    </row>
    <row r="3446" spans="9:13">
      <c r="I3446" s="1">
        <v>43853</v>
      </c>
      <c r="J3446" t="s">
        <v>76</v>
      </c>
      <c r="K3446" s="17">
        <v>154.199997</v>
      </c>
      <c r="L3446" s="17">
        <v>9.8231829041882691E-3</v>
      </c>
      <c r="M3446" s="17">
        <v>1.5</v>
      </c>
    </row>
    <row r="3447" spans="9:13">
      <c r="I3447" s="1">
        <v>43853</v>
      </c>
      <c r="J3447" t="s">
        <v>56</v>
      </c>
      <c r="K3447" s="17">
        <v>117.889999</v>
      </c>
      <c r="L3447" s="17">
        <v>2.069263203463206E-2</v>
      </c>
      <c r="M3447" s="17">
        <v>2.3899990000000031</v>
      </c>
    </row>
    <row r="3448" spans="9:13">
      <c r="I3448" s="1">
        <v>43852</v>
      </c>
      <c r="J3448" t="s">
        <v>48</v>
      </c>
      <c r="K3448" s="17">
        <v>134.800003</v>
      </c>
      <c r="L3448" s="17">
        <v>-1.6776097004693083E-2</v>
      </c>
      <c r="M3448" s="17">
        <v>-2.3000030000000038</v>
      </c>
    </row>
    <row r="3449" spans="9:13">
      <c r="I3449" s="1">
        <v>43852</v>
      </c>
      <c r="J3449" t="s">
        <v>76</v>
      </c>
      <c r="K3449" s="17">
        <v>152.699997</v>
      </c>
      <c r="L3449" s="17">
        <v>-1.4202692609529709E-2</v>
      </c>
      <c r="M3449" s="17">
        <v>-2.1999969999999962</v>
      </c>
    </row>
    <row r="3450" spans="9:13">
      <c r="I3450" s="1">
        <v>43852</v>
      </c>
      <c r="J3450" t="s">
        <v>52</v>
      </c>
      <c r="K3450" s="17">
        <v>182.75</v>
      </c>
      <c r="L3450" s="17">
        <v>-1.3601791685609292E-2</v>
      </c>
      <c r="M3450" s="17">
        <v>-2.5200040000000001</v>
      </c>
    </row>
    <row r="3451" spans="9:13">
      <c r="I3451" s="1">
        <v>43852</v>
      </c>
      <c r="J3451" t="s">
        <v>62</v>
      </c>
      <c r="K3451" s="17">
        <v>54.720001000000003</v>
      </c>
      <c r="L3451" s="17">
        <v>-9.0546901656158967E-3</v>
      </c>
      <c r="M3451" s="17">
        <v>-0.5</v>
      </c>
    </row>
    <row r="3452" spans="9:13">
      <c r="I3452" s="1">
        <v>43852</v>
      </c>
      <c r="J3452" t="s">
        <v>56</v>
      </c>
      <c r="K3452" s="17">
        <v>115.5</v>
      </c>
      <c r="L3452" s="17">
        <v>-5.5962289178436743E-3</v>
      </c>
      <c r="M3452" s="17">
        <v>-0.65000200000000063</v>
      </c>
    </row>
    <row r="3453" spans="9:13">
      <c r="I3453" s="1">
        <v>43852</v>
      </c>
      <c r="J3453" t="s">
        <v>68</v>
      </c>
      <c r="K3453" s="17">
        <v>120.349998</v>
      </c>
      <c r="L3453" s="17">
        <v>-5.3719173553719059E-3</v>
      </c>
      <c r="M3453" s="17">
        <v>-0.65000200000000063</v>
      </c>
    </row>
    <row r="3454" spans="9:13">
      <c r="I3454" s="1">
        <v>43852</v>
      </c>
      <c r="J3454" t="s">
        <v>60</v>
      </c>
      <c r="K3454" s="17">
        <v>165.699997</v>
      </c>
      <c r="L3454" s="17">
        <v>-4.8048228228228457E-3</v>
      </c>
      <c r="M3454" s="17">
        <v>-0.80000300000000379</v>
      </c>
    </row>
    <row r="3455" spans="9:13">
      <c r="I3455" s="1">
        <v>43852</v>
      </c>
      <c r="J3455" t="s">
        <v>37</v>
      </c>
      <c r="K3455" s="17">
        <v>1887.459961</v>
      </c>
      <c r="L3455" s="17">
        <v>-2.3995977801268388E-3</v>
      </c>
      <c r="M3455" s="17">
        <v>-4.5400389999999788</v>
      </c>
    </row>
    <row r="3456" spans="9:13">
      <c r="I3456" s="1">
        <v>43852</v>
      </c>
      <c r="J3456" t="s">
        <v>54</v>
      </c>
      <c r="K3456" s="17">
        <v>34.020000000000003</v>
      </c>
      <c r="L3456" s="17">
        <v>-2.0533880903490843E-3</v>
      </c>
      <c r="M3456" s="17">
        <v>-7.0000000000000284E-2</v>
      </c>
    </row>
    <row r="3457" spans="9:13">
      <c r="I3457" s="1">
        <v>43852</v>
      </c>
      <c r="J3457" t="s">
        <v>44</v>
      </c>
      <c r="K3457" s="17">
        <v>221.32000699999998</v>
      </c>
      <c r="L3457" s="17">
        <v>-5.4188493007698393E-4</v>
      </c>
      <c r="M3457" s="17">
        <v>-0.11999500000001717</v>
      </c>
    </row>
    <row r="3458" spans="9:13">
      <c r="I3458" s="1">
        <v>43852</v>
      </c>
      <c r="J3458" t="s">
        <v>50</v>
      </c>
      <c r="K3458" s="17">
        <v>139.58000200000001</v>
      </c>
      <c r="L3458" s="17">
        <v>2.8672066795951584E-4</v>
      </c>
      <c r="M3458" s="17">
        <v>4.0009000000026163E-2</v>
      </c>
    </row>
    <row r="3459" spans="9:13">
      <c r="I3459" s="1">
        <v>43852</v>
      </c>
      <c r="J3459" t="s">
        <v>46</v>
      </c>
      <c r="K3459" s="17">
        <v>222.36999500000002</v>
      </c>
      <c r="L3459" s="17">
        <v>4.9491587543671635E-4</v>
      </c>
      <c r="M3459" s="17">
        <v>0.10999999999998522</v>
      </c>
    </row>
    <row r="3460" spans="9:13">
      <c r="I3460" s="1">
        <v>43852</v>
      </c>
      <c r="J3460" t="s">
        <v>42</v>
      </c>
      <c r="K3460" s="17">
        <v>1483.869995</v>
      </c>
      <c r="L3460" s="17">
        <v>1.0929296677348742E-3</v>
      </c>
      <c r="M3460" s="17">
        <v>1.6199950000000172</v>
      </c>
    </row>
    <row r="3461" spans="9:13">
      <c r="I3461" s="1">
        <v>43852</v>
      </c>
      <c r="J3461" t="s">
        <v>66</v>
      </c>
      <c r="K3461" s="17">
        <v>13.13</v>
      </c>
      <c r="L3461" s="17">
        <v>2.2900763358779494E-3</v>
      </c>
      <c r="M3461" s="17">
        <v>3.0000000000001137E-2</v>
      </c>
    </row>
    <row r="3462" spans="9:13">
      <c r="I3462" s="1">
        <v>43852</v>
      </c>
      <c r="J3462" t="s">
        <v>70</v>
      </c>
      <c r="K3462" s="17">
        <v>60.48</v>
      </c>
      <c r="L3462" s="17">
        <v>2.6525198938991477E-3</v>
      </c>
      <c r="M3462" s="17">
        <v>0.15999999999999659</v>
      </c>
    </row>
    <row r="3463" spans="9:13">
      <c r="I3463" s="1">
        <v>43852</v>
      </c>
      <c r="J3463" t="s">
        <v>58</v>
      </c>
      <c r="K3463" s="17">
        <v>79.425003000000004</v>
      </c>
      <c r="L3463" s="17">
        <v>3.5695232379688514E-3</v>
      </c>
      <c r="M3463" s="17">
        <v>0.28250099999999634</v>
      </c>
    </row>
    <row r="3464" spans="9:13">
      <c r="I3464" s="1">
        <v>43852</v>
      </c>
      <c r="J3464" t="s">
        <v>40</v>
      </c>
      <c r="K3464" s="17">
        <v>35.889998999999996</v>
      </c>
      <c r="L3464" s="17">
        <v>4.759182397559074E-3</v>
      </c>
      <c r="M3464" s="17">
        <v>0.16999799999999254</v>
      </c>
    </row>
    <row r="3465" spans="9:13">
      <c r="I3465" s="1">
        <v>43852</v>
      </c>
      <c r="J3465" t="s">
        <v>72</v>
      </c>
      <c r="K3465" s="17">
        <v>39.040001000000004</v>
      </c>
      <c r="L3465" s="17">
        <v>1.3499506749740408E-2</v>
      </c>
      <c r="M3465" s="17">
        <v>0.5200010000000006</v>
      </c>
    </row>
    <row r="3466" spans="9:13">
      <c r="I3466" s="1">
        <v>43852</v>
      </c>
      <c r="J3466" t="s">
        <v>74</v>
      </c>
      <c r="K3466" s="17">
        <v>44.41</v>
      </c>
      <c r="L3466" s="17">
        <v>2.3743637073682791E-2</v>
      </c>
      <c r="M3466" s="17">
        <v>1.0299989999999966</v>
      </c>
    </row>
    <row r="3467" spans="9:13">
      <c r="I3467" s="1">
        <v>43852</v>
      </c>
      <c r="J3467" t="s">
        <v>64</v>
      </c>
      <c r="K3467" s="17">
        <v>143.88999899999999</v>
      </c>
      <c r="L3467" s="17">
        <v>3.3915362993681988E-2</v>
      </c>
      <c r="M3467" s="17">
        <v>4.7200009999999963</v>
      </c>
    </row>
    <row r="3468" spans="9:13">
      <c r="I3468" s="1">
        <v>43851</v>
      </c>
      <c r="J3468" t="s">
        <v>46</v>
      </c>
      <c r="K3468" s="17">
        <v>222.25999500000003</v>
      </c>
      <c r="L3468" s="17">
        <v>-2.2732261175420217E-2</v>
      </c>
      <c r="M3468" s="17">
        <v>-5.1699979999999925</v>
      </c>
    </row>
    <row r="3469" spans="9:13">
      <c r="I3469" s="1">
        <v>43851</v>
      </c>
      <c r="J3469" t="s">
        <v>48</v>
      </c>
      <c r="K3469" s="17">
        <v>137.10000600000001</v>
      </c>
      <c r="L3469" s="17">
        <v>-1.7978618881322142E-2</v>
      </c>
      <c r="M3469" s="17">
        <v>-2.5099950000000035</v>
      </c>
    </row>
    <row r="3470" spans="9:13">
      <c r="I3470" s="1">
        <v>43851</v>
      </c>
      <c r="J3470" t="s">
        <v>58</v>
      </c>
      <c r="K3470" s="17">
        <v>79.142502000000007</v>
      </c>
      <c r="L3470" s="17">
        <v>-6.7769080998872433E-3</v>
      </c>
      <c r="M3470" s="17">
        <v>-0.54000099999998952</v>
      </c>
    </row>
    <row r="3471" spans="9:13">
      <c r="I3471" s="1">
        <v>43851</v>
      </c>
      <c r="J3471" t="s">
        <v>54</v>
      </c>
      <c r="K3471" s="17">
        <v>34.090000000000003</v>
      </c>
      <c r="L3471" s="17">
        <v>-3.7989770952958188E-3</v>
      </c>
      <c r="M3471" s="17">
        <v>-0.13000100000000003</v>
      </c>
    </row>
    <row r="3472" spans="9:13">
      <c r="I3472" s="1">
        <v>43851</v>
      </c>
      <c r="J3472" t="s">
        <v>60</v>
      </c>
      <c r="K3472" s="17">
        <v>166.5</v>
      </c>
      <c r="L3472" s="17">
        <v>-3.5907000506032751E-3</v>
      </c>
      <c r="M3472" s="17">
        <v>-0.60000600000000759</v>
      </c>
    </row>
    <row r="3473" spans="9:13">
      <c r="I3473" s="1">
        <v>43851</v>
      </c>
      <c r="J3473" t="s">
        <v>44</v>
      </c>
      <c r="K3473" s="17">
        <v>221.44000199999999</v>
      </c>
      <c r="L3473" s="17">
        <v>-3.1511524405833124E-3</v>
      </c>
      <c r="M3473" s="17">
        <v>-0.69999700000002463</v>
      </c>
    </row>
    <row r="3474" spans="9:13">
      <c r="I3474" s="1">
        <v>43851</v>
      </c>
      <c r="J3474" t="s">
        <v>50</v>
      </c>
      <c r="K3474" s="17">
        <v>139.53999299999998</v>
      </c>
      <c r="L3474" s="17">
        <v>-3.0009572663142075E-3</v>
      </c>
      <c r="M3474" s="17">
        <v>-0.42001400000003741</v>
      </c>
    </row>
    <row r="3475" spans="9:13">
      <c r="I3475" s="1">
        <v>43851</v>
      </c>
      <c r="J3475" t="s">
        <v>40</v>
      </c>
      <c r="K3475" s="17">
        <v>35.720001000000003</v>
      </c>
      <c r="L3475" s="17">
        <v>-2.7917085427134796E-3</v>
      </c>
      <c r="M3475" s="17">
        <v>-9.999899999999684E-2</v>
      </c>
    </row>
    <row r="3476" spans="9:13">
      <c r="I3476" s="1">
        <v>43851</v>
      </c>
      <c r="J3476" t="s">
        <v>76</v>
      </c>
      <c r="K3476" s="17">
        <v>154.89999399999999</v>
      </c>
      <c r="L3476" s="17">
        <v>-6.4520000000004897E-4</v>
      </c>
      <c r="M3476" s="17">
        <v>-0.10000600000000759</v>
      </c>
    </row>
    <row r="3477" spans="9:13">
      <c r="I3477" s="1">
        <v>43851</v>
      </c>
      <c r="J3477" t="s">
        <v>68</v>
      </c>
      <c r="K3477" s="17">
        <v>121</v>
      </c>
      <c r="L3477" s="17">
        <v>0</v>
      </c>
      <c r="M3477" s="17">
        <v>0</v>
      </c>
    </row>
    <row r="3478" spans="9:13">
      <c r="I3478" s="1">
        <v>43851</v>
      </c>
      <c r="J3478" t="s">
        <v>56</v>
      </c>
      <c r="K3478" s="17">
        <v>116.150002</v>
      </c>
      <c r="L3478" s="17">
        <v>9.4795759265804301E-4</v>
      </c>
      <c r="M3478" s="17">
        <v>0.11000099999999691</v>
      </c>
    </row>
    <row r="3479" spans="9:13">
      <c r="I3479" s="1">
        <v>43851</v>
      </c>
      <c r="J3479" t="s">
        <v>62</v>
      </c>
      <c r="K3479" s="17">
        <v>55.220001000000003</v>
      </c>
      <c r="L3479" s="17">
        <v>1.6325049585978314E-3</v>
      </c>
      <c r="M3479" s="17">
        <v>9.0000000000003411E-2</v>
      </c>
    </row>
    <row r="3480" spans="9:13">
      <c r="I3480" s="1">
        <v>43851</v>
      </c>
      <c r="J3480" t="s">
        <v>42</v>
      </c>
      <c r="K3480" s="17">
        <v>1482.25</v>
      </c>
      <c r="L3480" s="17">
        <v>1.845179492738509E-3</v>
      </c>
      <c r="M3480" s="17">
        <v>2.7299800000000687</v>
      </c>
    </row>
    <row r="3481" spans="9:13">
      <c r="I3481" s="1">
        <v>43851</v>
      </c>
      <c r="J3481" t="s">
        <v>66</v>
      </c>
      <c r="K3481" s="17">
        <v>13.1</v>
      </c>
      <c r="L3481" s="17">
        <v>3.0627871362939622E-3</v>
      </c>
      <c r="M3481" s="17">
        <v>3.9999999999999147E-2</v>
      </c>
    </row>
    <row r="3482" spans="9:13">
      <c r="I3482" s="1">
        <v>43851</v>
      </c>
      <c r="J3482" t="s">
        <v>70</v>
      </c>
      <c r="K3482" s="17">
        <v>60.32</v>
      </c>
      <c r="L3482" s="17">
        <v>3.1598037059736663E-3</v>
      </c>
      <c r="M3482" s="17">
        <v>0.18999900000000025</v>
      </c>
    </row>
    <row r="3483" spans="9:13">
      <c r="I3483" s="1">
        <v>43851</v>
      </c>
      <c r="J3483" t="s">
        <v>72</v>
      </c>
      <c r="K3483" s="17">
        <v>38.520000000000003</v>
      </c>
      <c r="L3483" s="17">
        <v>3.6477070440931749E-3</v>
      </c>
      <c r="M3483" s="17">
        <v>0.13999900000000309</v>
      </c>
    </row>
    <row r="3484" spans="9:13">
      <c r="I3484" s="1">
        <v>43851</v>
      </c>
      <c r="J3484" t="s">
        <v>64</v>
      </c>
      <c r="K3484" s="17">
        <v>139.16999799999999</v>
      </c>
      <c r="L3484" s="17">
        <v>6.217916364946988E-3</v>
      </c>
      <c r="M3484" s="17">
        <v>0.85999999999998522</v>
      </c>
    </row>
    <row r="3485" spans="9:13">
      <c r="I3485" s="1">
        <v>43851</v>
      </c>
      <c r="J3485" t="s">
        <v>74</v>
      </c>
      <c r="K3485" s="17">
        <v>43.380001</v>
      </c>
      <c r="L3485" s="17">
        <v>6.4965896286120631E-3</v>
      </c>
      <c r="M3485" s="17">
        <v>0.28000300000000067</v>
      </c>
    </row>
    <row r="3486" spans="9:13">
      <c r="I3486" s="1">
        <v>43851</v>
      </c>
      <c r="J3486" t="s">
        <v>37</v>
      </c>
      <c r="K3486" s="17">
        <v>1892</v>
      </c>
      <c r="L3486" s="17">
        <v>1.4629558016354838E-2</v>
      </c>
      <c r="M3486" s="17">
        <v>27.280029000000013</v>
      </c>
    </row>
    <row r="3487" spans="9:13">
      <c r="I3487" s="1">
        <v>43851</v>
      </c>
      <c r="J3487" t="s">
        <v>52</v>
      </c>
      <c r="K3487" s="17">
        <v>185.270004</v>
      </c>
      <c r="L3487" s="17">
        <v>1.6682259050260859E-2</v>
      </c>
      <c r="M3487" s="17">
        <v>3.0400080000000003</v>
      </c>
    </row>
    <row r="3488" spans="9:13">
      <c r="I3488" s="1">
        <v>43850</v>
      </c>
      <c r="J3488" t="s">
        <v>68</v>
      </c>
      <c r="K3488" s="17">
        <v>121</v>
      </c>
      <c r="L3488" s="17">
        <v>-1.6260162601626018E-2</v>
      </c>
      <c r="M3488" s="17">
        <v>-2</v>
      </c>
    </row>
    <row r="3489" spans="9:13">
      <c r="I3489" s="1">
        <v>43850</v>
      </c>
      <c r="J3489" t="s">
        <v>66</v>
      </c>
      <c r="K3489" s="17">
        <v>13.06</v>
      </c>
      <c r="L3489" s="17">
        <v>2.3023791250960197E-3</v>
      </c>
      <c r="M3489" s="17">
        <v>3.0000000000001137E-2</v>
      </c>
    </row>
    <row r="3490" spans="9:13">
      <c r="I3490" s="1">
        <v>43850</v>
      </c>
      <c r="J3490" t="s">
        <v>76</v>
      </c>
      <c r="K3490" s="17">
        <v>155</v>
      </c>
      <c r="L3490" s="17">
        <v>4.0160317393433736E-3</v>
      </c>
      <c r="M3490" s="17">
        <v>0.61999499999998875</v>
      </c>
    </row>
    <row r="3491" spans="9:13">
      <c r="I3491" s="1">
        <v>43847</v>
      </c>
      <c r="J3491" t="s">
        <v>76</v>
      </c>
      <c r="K3491" s="17">
        <v>154.38000500000001</v>
      </c>
      <c r="L3491" s="17">
        <v>-8.350385781427834E-3</v>
      </c>
      <c r="M3491" s="17">
        <v>-1.2999879999999848</v>
      </c>
    </row>
    <row r="3492" spans="9:13">
      <c r="I3492" s="1">
        <v>43847</v>
      </c>
      <c r="J3492" t="s">
        <v>37</v>
      </c>
      <c r="K3492" s="17">
        <v>1864.719971</v>
      </c>
      <c r="L3492" s="17">
        <v>-7.039612775348124E-3</v>
      </c>
      <c r="M3492" s="17">
        <v>-13.219970000000103</v>
      </c>
    </row>
    <row r="3493" spans="9:13">
      <c r="I3493" s="1">
        <v>43847</v>
      </c>
      <c r="J3493" t="s">
        <v>62</v>
      </c>
      <c r="K3493" s="17">
        <v>55.130001</v>
      </c>
      <c r="L3493" s="17">
        <v>-5.412213602742192E-3</v>
      </c>
      <c r="M3493" s="17">
        <v>-0.29999899999999968</v>
      </c>
    </row>
    <row r="3494" spans="9:13">
      <c r="I3494" s="1">
        <v>43847</v>
      </c>
      <c r="J3494" t="s">
        <v>40</v>
      </c>
      <c r="K3494" s="17">
        <v>35.82</v>
      </c>
      <c r="L3494" s="17">
        <v>-2.7839088409748621E-3</v>
      </c>
      <c r="M3494" s="17">
        <v>-9.9997999999999365E-2</v>
      </c>
    </row>
    <row r="3495" spans="9:13">
      <c r="I3495" s="1">
        <v>43847</v>
      </c>
      <c r="J3495" t="s">
        <v>52</v>
      </c>
      <c r="K3495" s="17">
        <v>182.229996</v>
      </c>
      <c r="L3495" s="17">
        <v>-2.5179593571847069E-3</v>
      </c>
      <c r="M3495" s="17">
        <v>-0.46000599999999281</v>
      </c>
    </row>
    <row r="3496" spans="9:13">
      <c r="I3496" s="1">
        <v>43847</v>
      </c>
      <c r="J3496" t="s">
        <v>48</v>
      </c>
      <c r="K3496" s="17">
        <v>139.61000100000001</v>
      </c>
      <c r="L3496" s="17">
        <v>8.6024801561957538E-4</v>
      </c>
      <c r="M3496" s="17">
        <v>0.11999600000001465</v>
      </c>
    </row>
    <row r="3497" spans="9:13">
      <c r="I3497" s="1">
        <v>43847</v>
      </c>
      <c r="J3497" t="s">
        <v>54</v>
      </c>
      <c r="K3497" s="17">
        <v>34.220001000000003</v>
      </c>
      <c r="L3497" s="17">
        <v>8.7750806895323954E-4</v>
      </c>
      <c r="M3497" s="17">
        <v>3.0002000000003193E-2</v>
      </c>
    </row>
    <row r="3498" spans="9:13">
      <c r="I3498" s="1">
        <v>43847</v>
      </c>
      <c r="J3498" t="s">
        <v>44</v>
      </c>
      <c r="K3498" s="17">
        <v>222.13999900000002</v>
      </c>
      <c r="L3498" s="17">
        <v>1.6683726082271126E-3</v>
      </c>
      <c r="M3498" s="17">
        <v>0.36999500000001717</v>
      </c>
    </row>
    <row r="3499" spans="9:13">
      <c r="I3499" s="1">
        <v>43847</v>
      </c>
      <c r="J3499" t="s">
        <v>64</v>
      </c>
      <c r="K3499" s="17">
        <v>138.30999800000001</v>
      </c>
      <c r="L3499" s="17">
        <v>2.3916655280958802E-3</v>
      </c>
      <c r="M3499" s="17">
        <v>0.33000200000000746</v>
      </c>
    </row>
    <row r="3500" spans="9:13">
      <c r="I3500" s="1">
        <v>43847</v>
      </c>
      <c r="J3500" t="s">
        <v>56</v>
      </c>
      <c r="K3500" s="17">
        <v>116.040001</v>
      </c>
      <c r="L3500" s="17">
        <v>5.5459184480776968E-3</v>
      </c>
      <c r="M3500" s="17">
        <v>0.63999900000000309</v>
      </c>
    </row>
    <row r="3501" spans="9:13">
      <c r="I3501" s="1">
        <v>43847</v>
      </c>
      <c r="J3501" t="s">
        <v>60</v>
      </c>
      <c r="K3501" s="17">
        <v>167.10000600000001</v>
      </c>
      <c r="L3501" s="17">
        <v>5.5967263115692823E-3</v>
      </c>
      <c r="M3501" s="17">
        <v>0.93000800000001504</v>
      </c>
    </row>
    <row r="3502" spans="9:13">
      <c r="I3502" s="1">
        <v>43847</v>
      </c>
      <c r="J3502" t="s">
        <v>70</v>
      </c>
      <c r="K3502" s="17">
        <v>60.130001</v>
      </c>
      <c r="L3502" s="17">
        <v>7.7091170675085393E-3</v>
      </c>
      <c r="M3502" s="17">
        <v>0.46000300000000038</v>
      </c>
    </row>
    <row r="3503" spans="9:13">
      <c r="I3503" s="1">
        <v>43847</v>
      </c>
      <c r="J3503" t="s">
        <v>74</v>
      </c>
      <c r="K3503" s="17">
        <v>43.099997999999999</v>
      </c>
      <c r="L3503" s="17">
        <v>8.6589749590452268E-3</v>
      </c>
      <c r="M3503" s="17">
        <v>0.36999800000000249</v>
      </c>
    </row>
    <row r="3504" spans="9:13">
      <c r="I3504" s="1">
        <v>43847</v>
      </c>
      <c r="J3504" t="s">
        <v>72</v>
      </c>
      <c r="K3504" s="17">
        <v>38.380001</v>
      </c>
      <c r="L3504" s="17">
        <v>9.2033134158116467E-3</v>
      </c>
      <c r="M3504" s="17">
        <v>0.35000200000000348</v>
      </c>
    </row>
    <row r="3505" spans="9:13">
      <c r="I3505" s="1">
        <v>43847</v>
      </c>
      <c r="J3505" t="s">
        <v>58</v>
      </c>
      <c r="K3505" s="17">
        <v>79.682502999999997</v>
      </c>
      <c r="L3505" s="17">
        <v>1.1070993809694094E-2</v>
      </c>
      <c r="M3505" s="17">
        <v>0.87250500000000386</v>
      </c>
    </row>
    <row r="3506" spans="9:13">
      <c r="I3506" s="1">
        <v>43847</v>
      </c>
      <c r="J3506" t="s">
        <v>66</v>
      </c>
      <c r="K3506" s="17">
        <v>13.03</v>
      </c>
      <c r="L3506" s="17">
        <v>1.3613380007778991E-2</v>
      </c>
      <c r="M3506" s="17">
        <v>0.17499999999999893</v>
      </c>
    </row>
    <row r="3507" spans="9:13">
      <c r="I3507" s="1">
        <v>43847</v>
      </c>
      <c r="J3507" t="s">
        <v>46</v>
      </c>
      <c r="K3507" s="17">
        <v>227.42999300000002</v>
      </c>
      <c r="L3507" s="17">
        <v>1.5584491242435695E-2</v>
      </c>
      <c r="M3507" s="17">
        <v>3.4899910000000318</v>
      </c>
    </row>
    <row r="3508" spans="9:13">
      <c r="I3508" s="1">
        <v>43847</v>
      </c>
      <c r="J3508" t="s">
        <v>68</v>
      </c>
      <c r="K3508" s="17">
        <v>123</v>
      </c>
      <c r="L3508" s="17">
        <v>1.6949177766412048E-2</v>
      </c>
      <c r="M3508" s="17">
        <v>2.0500030000000038</v>
      </c>
    </row>
    <row r="3509" spans="9:13">
      <c r="I3509" s="1">
        <v>43847</v>
      </c>
      <c r="J3509" t="s">
        <v>50</v>
      </c>
      <c r="K3509" s="17">
        <v>139.96000700000002</v>
      </c>
      <c r="L3509" s="17">
        <v>1.9447987006598784E-2</v>
      </c>
      <c r="M3509" s="17">
        <v>2.6700140000000374</v>
      </c>
    </row>
    <row r="3510" spans="9:13">
      <c r="I3510" s="1">
        <v>43847</v>
      </c>
      <c r="J3510" t="s">
        <v>42</v>
      </c>
      <c r="K3510" s="17">
        <v>1479.5200199999999</v>
      </c>
      <c r="L3510" s="17">
        <v>2.0246031687286132E-2</v>
      </c>
      <c r="M3510" s="17">
        <v>29.359985999999935</v>
      </c>
    </row>
    <row r="3511" spans="9:13">
      <c r="I3511" s="1">
        <v>43846</v>
      </c>
      <c r="J3511" t="s">
        <v>76</v>
      </c>
      <c r="K3511" s="17">
        <v>155.679993</v>
      </c>
      <c r="L3511" s="17">
        <v>-1.4434121923025886E-2</v>
      </c>
      <c r="M3511" s="17">
        <v>-2.2800140000000226</v>
      </c>
    </row>
    <row r="3512" spans="9:13">
      <c r="I3512" s="1">
        <v>43846</v>
      </c>
      <c r="J3512" t="s">
        <v>66</v>
      </c>
      <c r="K3512" s="17">
        <v>12.855</v>
      </c>
      <c r="L3512" s="17">
        <v>-1.3430544896392858E-2</v>
      </c>
      <c r="M3512" s="17">
        <v>-0.17499999999999893</v>
      </c>
    </row>
    <row r="3513" spans="9:13">
      <c r="I3513" s="1">
        <v>43846</v>
      </c>
      <c r="J3513" t="s">
        <v>46</v>
      </c>
      <c r="K3513" s="17">
        <v>223.94000199999999</v>
      </c>
      <c r="L3513" s="17">
        <v>-4.9764329954362415E-3</v>
      </c>
      <c r="M3513" s="17">
        <v>-1.1199960000000146</v>
      </c>
    </row>
    <row r="3514" spans="9:13">
      <c r="I3514" s="1">
        <v>43846</v>
      </c>
      <c r="J3514" t="s">
        <v>48</v>
      </c>
      <c r="K3514" s="17">
        <v>139.490005</v>
      </c>
      <c r="L3514" s="17">
        <v>6.4570304070460762E-4</v>
      </c>
      <c r="M3514" s="17">
        <v>9.001100000000406E-2</v>
      </c>
    </row>
    <row r="3515" spans="9:13">
      <c r="I3515" s="1">
        <v>43846</v>
      </c>
      <c r="J3515" t="s">
        <v>44</v>
      </c>
      <c r="K3515" s="17">
        <v>221.770004</v>
      </c>
      <c r="L3515" s="17">
        <v>2.8035723121023811E-3</v>
      </c>
      <c r="M3515" s="17">
        <v>0.62001000000000772</v>
      </c>
    </row>
    <row r="3516" spans="9:13">
      <c r="I3516" s="1">
        <v>43846</v>
      </c>
      <c r="J3516" t="s">
        <v>72</v>
      </c>
      <c r="K3516" s="17">
        <v>38.029998999999997</v>
      </c>
      <c r="L3516" s="17">
        <v>4.2249803069706075E-3</v>
      </c>
      <c r="M3516" s="17">
        <v>0.15999999999999659</v>
      </c>
    </row>
    <row r="3517" spans="9:13">
      <c r="I3517" s="1">
        <v>43846</v>
      </c>
      <c r="J3517" t="s">
        <v>56</v>
      </c>
      <c r="K3517" s="17">
        <v>115.400002</v>
      </c>
      <c r="L3517" s="17">
        <v>4.7888899397281774E-3</v>
      </c>
      <c r="M3517" s="17">
        <v>0.55000400000000127</v>
      </c>
    </row>
    <row r="3518" spans="9:13">
      <c r="I3518" s="1">
        <v>43846</v>
      </c>
      <c r="J3518" t="s">
        <v>50</v>
      </c>
      <c r="K3518" s="17">
        <v>137.28999299999998</v>
      </c>
      <c r="L3518" s="17">
        <v>6.5249196418585538E-3</v>
      </c>
      <c r="M3518" s="17">
        <v>0.88999899999998888</v>
      </c>
    </row>
    <row r="3519" spans="9:13">
      <c r="I3519" s="1">
        <v>43846</v>
      </c>
      <c r="J3519" t="s">
        <v>42</v>
      </c>
      <c r="K3519" s="17">
        <v>1450.160034</v>
      </c>
      <c r="L3519" s="17">
        <v>7.6153997867944205E-3</v>
      </c>
      <c r="M3519" s="17">
        <v>10.960082999999941</v>
      </c>
    </row>
    <row r="3520" spans="9:13">
      <c r="I3520" s="1">
        <v>43846</v>
      </c>
      <c r="J3520" t="s">
        <v>74</v>
      </c>
      <c r="K3520" s="17">
        <v>42.73</v>
      </c>
      <c r="L3520" s="17">
        <v>8.2585887621851838E-3</v>
      </c>
      <c r="M3520" s="17">
        <v>0.34999899999999684</v>
      </c>
    </row>
    <row r="3521" spans="9:13">
      <c r="I3521" s="1">
        <v>43846</v>
      </c>
      <c r="J3521" t="s">
        <v>37</v>
      </c>
      <c r="K3521" s="17">
        <v>1877.9399410000001</v>
      </c>
      <c r="L3521" s="17">
        <v>8.5498119402605353E-3</v>
      </c>
      <c r="M3521" s="17">
        <v>15.919921000000159</v>
      </c>
    </row>
    <row r="3522" spans="9:13">
      <c r="I3522" s="1">
        <v>43846</v>
      </c>
      <c r="J3522" t="s">
        <v>52</v>
      </c>
      <c r="K3522" s="17">
        <v>182.69000199999999</v>
      </c>
      <c r="L3522" s="17">
        <v>9.0025627858450839E-3</v>
      </c>
      <c r="M3522" s="17">
        <v>1.6300039999999854</v>
      </c>
    </row>
    <row r="3523" spans="9:13">
      <c r="I3523" s="1">
        <v>43846</v>
      </c>
      <c r="J3523" t="s">
        <v>70</v>
      </c>
      <c r="K3523" s="17">
        <v>59.669998</v>
      </c>
      <c r="L3523" s="17">
        <v>9.6446703771462111E-3</v>
      </c>
      <c r="M3523" s="17">
        <v>0.57000000000000028</v>
      </c>
    </row>
    <row r="3524" spans="9:13">
      <c r="I3524" s="1">
        <v>43846</v>
      </c>
      <c r="J3524" t="s">
        <v>64</v>
      </c>
      <c r="K3524" s="17">
        <v>137.979996</v>
      </c>
      <c r="L3524" s="17">
        <v>9.9546263341614913E-3</v>
      </c>
      <c r="M3524" s="17">
        <v>1.3600010000000111</v>
      </c>
    </row>
    <row r="3525" spans="9:13">
      <c r="I3525" s="1">
        <v>43846</v>
      </c>
      <c r="J3525" t="s">
        <v>62</v>
      </c>
      <c r="K3525" s="17">
        <v>55.43</v>
      </c>
      <c r="L3525" s="17">
        <v>1.2235245151031667E-2</v>
      </c>
      <c r="M3525" s="17">
        <v>0.67000200000000376</v>
      </c>
    </row>
    <row r="3526" spans="9:13">
      <c r="I3526" s="1">
        <v>43846</v>
      </c>
      <c r="J3526" t="s">
        <v>58</v>
      </c>
      <c r="K3526" s="17">
        <v>78.809997999999993</v>
      </c>
      <c r="L3526" s="17">
        <v>1.252648567516519E-2</v>
      </c>
      <c r="M3526" s="17">
        <v>0.97499899999999684</v>
      </c>
    </row>
    <row r="3527" spans="9:13">
      <c r="I3527" s="1">
        <v>43846</v>
      </c>
      <c r="J3527" t="s">
        <v>68</v>
      </c>
      <c r="K3527" s="17">
        <v>120.949997</v>
      </c>
      <c r="L3527" s="17">
        <v>1.2981532445870442E-2</v>
      </c>
      <c r="M3527" s="17">
        <v>1.5499949999999956</v>
      </c>
    </row>
    <row r="3528" spans="9:13">
      <c r="I3528" s="1">
        <v>43846</v>
      </c>
      <c r="J3528" t="s">
        <v>40</v>
      </c>
      <c r="K3528" s="17">
        <v>35.919998</v>
      </c>
      <c r="L3528" s="17">
        <v>1.6699574486296359E-2</v>
      </c>
      <c r="M3528" s="17">
        <v>0.5899959999999993</v>
      </c>
    </row>
    <row r="3529" spans="9:13">
      <c r="I3529" s="1">
        <v>43846</v>
      </c>
      <c r="J3529" t="s">
        <v>60</v>
      </c>
      <c r="K3529" s="17">
        <v>166.16999799999999</v>
      </c>
      <c r="L3529" s="17">
        <v>1.832335536379142E-2</v>
      </c>
      <c r="M3529" s="17">
        <v>2.9900049999999965</v>
      </c>
    </row>
    <row r="3530" spans="9:13">
      <c r="I3530" s="1">
        <v>43846</v>
      </c>
      <c r="J3530" t="s">
        <v>54</v>
      </c>
      <c r="K3530" s="17">
        <v>34.189999</v>
      </c>
      <c r="L3530" s="17">
        <v>2.888952753535972E-2</v>
      </c>
      <c r="M3530" s="17">
        <v>0.95999900000000338</v>
      </c>
    </row>
    <row r="3531" spans="9:13">
      <c r="I3531" s="1">
        <v>43845</v>
      </c>
      <c r="J3531" t="s">
        <v>74</v>
      </c>
      <c r="K3531" s="17">
        <v>42.380001</v>
      </c>
      <c r="L3531" s="17">
        <v>-9.118517652560278E-3</v>
      </c>
      <c r="M3531" s="17">
        <v>-0.38999900000000309</v>
      </c>
    </row>
    <row r="3532" spans="9:13">
      <c r="I3532" s="1">
        <v>43845</v>
      </c>
      <c r="J3532" t="s">
        <v>46</v>
      </c>
      <c r="K3532" s="17">
        <v>225.05999800000001</v>
      </c>
      <c r="L3532" s="17">
        <v>-6.3137753032411342E-3</v>
      </c>
      <c r="M3532" s="17">
        <v>-1.4300069999999607</v>
      </c>
    </row>
    <row r="3533" spans="9:13">
      <c r="I3533" s="1">
        <v>43845</v>
      </c>
      <c r="J3533" t="s">
        <v>50</v>
      </c>
      <c r="K3533" s="17">
        <v>136.39999399999999</v>
      </c>
      <c r="L3533" s="17">
        <v>-6.1931220400729152E-3</v>
      </c>
      <c r="M3533" s="17">
        <v>-0.85000600000000759</v>
      </c>
    </row>
    <row r="3534" spans="9:13">
      <c r="I3534" s="1">
        <v>43845</v>
      </c>
      <c r="J3534" t="s">
        <v>52</v>
      </c>
      <c r="K3534" s="17">
        <v>181.05999800000001</v>
      </c>
      <c r="L3534" s="17">
        <v>-5.8203219256621518E-3</v>
      </c>
      <c r="M3534" s="17">
        <v>-1.0599969999999814</v>
      </c>
    </row>
    <row r="3535" spans="9:13">
      <c r="I3535" s="1">
        <v>43845</v>
      </c>
      <c r="J3535" t="s">
        <v>72</v>
      </c>
      <c r="K3535" s="17">
        <v>37.869999</v>
      </c>
      <c r="L3535" s="17">
        <v>-5.7758204253085697E-3</v>
      </c>
      <c r="M3535" s="17">
        <v>-0.22000100000000344</v>
      </c>
    </row>
    <row r="3536" spans="9:13">
      <c r="I3536" s="1">
        <v>43845</v>
      </c>
      <c r="J3536" t="s">
        <v>68</v>
      </c>
      <c r="K3536" s="17">
        <v>119.400002</v>
      </c>
      <c r="L3536" s="17">
        <v>-5.4144188567825623E-3</v>
      </c>
      <c r="M3536" s="17">
        <v>-0.65000100000000316</v>
      </c>
    </row>
    <row r="3537" spans="9:13">
      <c r="I3537" s="1">
        <v>43845</v>
      </c>
      <c r="J3537" t="s">
        <v>48</v>
      </c>
      <c r="K3537" s="17">
        <v>139.39999399999999</v>
      </c>
      <c r="L3537" s="17">
        <v>-4.5701159096743814E-3</v>
      </c>
      <c r="M3537" s="17">
        <v>-0.63999899999998888</v>
      </c>
    </row>
    <row r="3538" spans="9:13">
      <c r="I3538" s="1">
        <v>43845</v>
      </c>
      <c r="J3538" t="s">
        <v>58</v>
      </c>
      <c r="K3538" s="17">
        <v>77.834998999999996</v>
      </c>
      <c r="L3538" s="17">
        <v>-4.2855188508511451E-3</v>
      </c>
      <c r="M3538" s="17">
        <v>-0.33499899999999627</v>
      </c>
    </row>
    <row r="3539" spans="9:13">
      <c r="I3539" s="1">
        <v>43845</v>
      </c>
      <c r="J3539" t="s">
        <v>37</v>
      </c>
      <c r="K3539" s="17">
        <v>1862.0200199999999</v>
      </c>
      <c r="L3539" s="17">
        <v>-3.9690609135220991E-3</v>
      </c>
      <c r="M3539" s="17">
        <v>-7.4199210000001585</v>
      </c>
    </row>
    <row r="3540" spans="9:13">
      <c r="I3540" s="1">
        <v>43845</v>
      </c>
      <c r="J3540" t="s">
        <v>62</v>
      </c>
      <c r="K3540" s="17">
        <v>54.759997999999996</v>
      </c>
      <c r="L3540" s="17">
        <v>-2.1866435461618174E-3</v>
      </c>
      <c r="M3540" s="17">
        <v>-0.12000300000000408</v>
      </c>
    </row>
    <row r="3541" spans="9:13">
      <c r="I3541" s="1">
        <v>43845</v>
      </c>
      <c r="J3541" t="s">
        <v>66</v>
      </c>
      <c r="K3541" s="17">
        <v>13.03</v>
      </c>
      <c r="L3541" s="17">
        <v>-7.6687116564415553E-4</v>
      </c>
      <c r="M3541" s="17">
        <v>-9.9999999999997868E-3</v>
      </c>
    </row>
    <row r="3542" spans="9:13">
      <c r="I3542" s="1">
        <v>43845</v>
      </c>
      <c r="J3542" t="s">
        <v>40</v>
      </c>
      <c r="K3542" s="17">
        <v>35.330002</v>
      </c>
      <c r="L3542" s="17">
        <v>-5.656577406312446E-4</v>
      </c>
      <c r="M3542" s="17">
        <v>-1.9995999999999015E-2</v>
      </c>
    </row>
    <row r="3543" spans="9:13">
      <c r="I3543" s="1">
        <v>43845</v>
      </c>
      <c r="J3543" t="s">
        <v>70</v>
      </c>
      <c r="K3543" s="17">
        <v>59.099997999999999</v>
      </c>
      <c r="L3543" s="17">
        <v>1.0162093323812043E-3</v>
      </c>
      <c r="M3543" s="17">
        <v>5.9996999999995637E-2</v>
      </c>
    </row>
    <row r="3544" spans="9:13">
      <c r="I3544" s="1">
        <v>43845</v>
      </c>
      <c r="J3544" t="s">
        <v>56</v>
      </c>
      <c r="K3544" s="17">
        <v>114.849998</v>
      </c>
      <c r="L3544" s="17">
        <v>1.8318126468231761E-3</v>
      </c>
      <c r="M3544" s="17">
        <v>0.20999899999999627</v>
      </c>
    </row>
    <row r="3545" spans="9:13">
      <c r="I3545" s="1">
        <v>43845</v>
      </c>
      <c r="J3545" t="s">
        <v>64</v>
      </c>
      <c r="K3545" s="17">
        <v>136.61999499999999</v>
      </c>
      <c r="L3545" s="17">
        <v>5.890060070457696E-3</v>
      </c>
      <c r="M3545" s="17">
        <v>0.79998799999998482</v>
      </c>
    </row>
    <row r="3546" spans="9:13">
      <c r="I3546" s="1">
        <v>43845</v>
      </c>
      <c r="J3546" t="s">
        <v>42</v>
      </c>
      <c r="K3546" s="17">
        <v>1439.1999510000001</v>
      </c>
      <c r="L3546" s="17">
        <v>6.0184855231957156E-3</v>
      </c>
      <c r="M3546" s="17">
        <v>8.6099850000000515</v>
      </c>
    </row>
    <row r="3547" spans="9:13">
      <c r="I3547" s="1">
        <v>43845</v>
      </c>
      <c r="J3547" t="s">
        <v>60</v>
      </c>
      <c r="K3547" s="17">
        <v>163.179993</v>
      </c>
      <c r="L3547" s="17">
        <v>6.476210248682745E-3</v>
      </c>
      <c r="M3547" s="17">
        <v>1.0499879999999848</v>
      </c>
    </row>
    <row r="3548" spans="9:13">
      <c r="I3548" s="1">
        <v>43845</v>
      </c>
      <c r="J3548" t="s">
        <v>76</v>
      </c>
      <c r="K3548" s="17">
        <v>157.96000700000002</v>
      </c>
      <c r="L3548" s="17">
        <v>9.0712537594149351E-3</v>
      </c>
      <c r="M3548" s="17">
        <v>1.4200140000000374</v>
      </c>
    </row>
    <row r="3549" spans="9:13">
      <c r="I3549" s="1">
        <v>43845</v>
      </c>
      <c r="J3549" t="s">
        <v>44</v>
      </c>
      <c r="K3549" s="17">
        <v>221.14999399999999</v>
      </c>
      <c r="L3549" s="17">
        <v>9.540746914459412E-3</v>
      </c>
      <c r="M3549" s="17">
        <v>2.0899959999999851</v>
      </c>
    </row>
    <row r="3550" spans="9:13">
      <c r="I3550" s="1">
        <v>43845</v>
      </c>
      <c r="J3550" t="s">
        <v>54</v>
      </c>
      <c r="K3550" s="17">
        <v>33.229999999999997</v>
      </c>
      <c r="L3550" s="17">
        <v>1.2492382693479482E-2</v>
      </c>
      <c r="M3550" s="17">
        <v>0.40999999999999659</v>
      </c>
    </row>
    <row r="3551" spans="9:13">
      <c r="I3551" s="1">
        <v>43844</v>
      </c>
      <c r="J3551" t="s">
        <v>46</v>
      </c>
      <c r="K3551" s="17">
        <v>226.49000499999997</v>
      </c>
      <c r="L3551" s="17">
        <v>-1.7311658578821009E-2</v>
      </c>
      <c r="M3551" s="17">
        <v>-3.9899910000000318</v>
      </c>
    </row>
    <row r="3552" spans="9:13">
      <c r="I3552" s="1">
        <v>43844</v>
      </c>
      <c r="J3552" t="s">
        <v>48</v>
      </c>
      <c r="K3552" s="17">
        <v>140.03999299999998</v>
      </c>
      <c r="L3552" s="17">
        <v>-1.5605244468060202E-2</v>
      </c>
      <c r="M3552" s="17">
        <v>-2.2200020000000222</v>
      </c>
    </row>
    <row r="3553" spans="9:13">
      <c r="I3553" s="1">
        <v>43844</v>
      </c>
      <c r="J3553" t="s">
        <v>58</v>
      </c>
      <c r="K3553" s="17">
        <v>78.169997999999993</v>
      </c>
      <c r="L3553" s="17">
        <v>-1.3503281511945613E-2</v>
      </c>
      <c r="M3553" s="17">
        <v>-1.0700000000000074</v>
      </c>
    </row>
    <row r="3554" spans="9:13">
      <c r="I3554" s="1">
        <v>43844</v>
      </c>
      <c r="J3554" t="s">
        <v>44</v>
      </c>
      <c r="K3554" s="17">
        <v>219.05999800000001</v>
      </c>
      <c r="L3554" s="17">
        <v>-1.2843071283978741E-2</v>
      </c>
      <c r="M3554" s="17">
        <v>-2.8500060000000076</v>
      </c>
    </row>
    <row r="3555" spans="9:13">
      <c r="I3555" s="1">
        <v>43844</v>
      </c>
      <c r="J3555" t="s">
        <v>37</v>
      </c>
      <c r="K3555" s="17">
        <v>1869.4399410000001</v>
      </c>
      <c r="L3555" s="17">
        <v>-1.1558244294213442E-2</v>
      </c>
      <c r="M3555" s="17">
        <v>-21.860107999999855</v>
      </c>
    </row>
    <row r="3556" spans="9:13">
      <c r="I3556" s="1">
        <v>43844</v>
      </c>
      <c r="J3556" t="s">
        <v>52</v>
      </c>
      <c r="K3556" s="17">
        <v>182.11999499999999</v>
      </c>
      <c r="L3556" s="17">
        <v>-9.4099045066118672E-3</v>
      </c>
      <c r="M3556" s="17">
        <v>-1.7300110000000188</v>
      </c>
    </row>
    <row r="3557" spans="9:13">
      <c r="I3557" s="1">
        <v>43844</v>
      </c>
      <c r="J3557" t="s">
        <v>50</v>
      </c>
      <c r="K3557" s="17">
        <v>137.25</v>
      </c>
      <c r="L3557" s="17">
        <v>-7.8074313914924063E-3</v>
      </c>
      <c r="M3557" s="17">
        <v>-1.0800020000000075</v>
      </c>
    </row>
    <row r="3558" spans="9:13">
      <c r="I3558" s="1">
        <v>43844</v>
      </c>
      <c r="J3558" t="s">
        <v>60</v>
      </c>
      <c r="K3558" s="17">
        <v>162.13000500000001</v>
      </c>
      <c r="L3558" s="17">
        <v>-7.0430794159913757E-3</v>
      </c>
      <c r="M3558" s="17">
        <v>-1.1499939999999924</v>
      </c>
    </row>
    <row r="3559" spans="9:13">
      <c r="I3559" s="1">
        <v>43844</v>
      </c>
      <c r="J3559" t="s">
        <v>42</v>
      </c>
      <c r="K3559" s="17">
        <v>1430.589966</v>
      </c>
      <c r="L3559" s="17">
        <v>-6.5554626013982998E-3</v>
      </c>
      <c r="M3559" s="17">
        <v>-9.4400630000000092</v>
      </c>
    </row>
    <row r="3560" spans="9:13">
      <c r="I3560" s="1">
        <v>43844</v>
      </c>
      <c r="J3560" t="s">
        <v>64</v>
      </c>
      <c r="K3560" s="17">
        <v>135.820007</v>
      </c>
      <c r="L3560" s="17">
        <v>-5.7100949175654036E-3</v>
      </c>
      <c r="M3560" s="17">
        <v>-0.77999900000000366</v>
      </c>
    </row>
    <row r="3561" spans="9:13">
      <c r="I3561" s="1">
        <v>43844</v>
      </c>
      <c r="J3561" t="s">
        <v>56</v>
      </c>
      <c r="K3561" s="17">
        <v>114.639999</v>
      </c>
      <c r="L3561" s="17">
        <v>-5.5517002563471619E-3</v>
      </c>
      <c r="M3561" s="17">
        <v>-0.64000000000000057</v>
      </c>
    </row>
    <row r="3562" spans="9:13">
      <c r="I3562" s="1">
        <v>43844</v>
      </c>
      <c r="J3562" t="s">
        <v>70</v>
      </c>
      <c r="K3562" s="17">
        <v>59.040001000000004</v>
      </c>
      <c r="L3562" s="17">
        <v>-1.8596956260457423E-3</v>
      </c>
      <c r="M3562" s="17">
        <v>-0.11000099999999691</v>
      </c>
    </row>
    <row r="3563" spans="9:13">
      <c r="I3563" s="1">
        <v>43844</v>
      </c>
      <c r="J3563" t="s">
        <v>66</v>
      </c>
      <c r="K3563" s="17">
        <v>13.04</v>
      </c>
      <c r="L3563" s="17">
        <v>-1.1489850631942221E-3</v>
      </c>
      <c r="M3563" s="17">
        <v>-1.5000000000000568E-2</v>
      </c>
    </row>
    <row r="3564" spans="9:13">
      <c r="I3564" s="1">
        <v>43844</v>
      </c>
      <c r="J3564" t="s">
        <v>72</v>
      </c>
      <c r="K3564" s="17">
        <v>38.090000000000003</v>
      </c>
      <c r="L3564" s="17">
        <v>-2.62414711937674E-4</v>
      </c>
      <c r="M3564" s="17">
        <v>-9.9979999999959546E-3</v>
      </c>
    </row>
    <row r="3565" spans="9:13">
      <c r="I3565" s="1">
        <v>43844</v>
      </c>
      <c r="J3565" t="s">
        <v>54</v>
      </c>
      <c r="K3565" s="17">
        <v>32.82</v>
      </c>
      <c r="L3565" s="17">
        <v>3.9767820121377195E-3</v>
      </c>
      <c r="M3565" s="17">
        <v>0.13000100000000003</v>
      </c>
    </row>
    <row r="3566" spans="9:13">
      <c r="I3566" s="1">
        <v>43844</v>
      </c>
      <c r="J3566" t="s">
        <v>62</v>
      </c>
      <c r="K3566" s="17">
        <v>54.880001</v>
      </c>
      <c r="L3566" s="17">
        <v>5.4965003482410953E-3</v>
      </c>
      <c r="M3566" s="17">
        <v>0.29999899999999968</v>
      </c>
    </row>
    <row r="3567" spans="9:13">
      <c r="I3567" s="1">
        <v>43844</v>
      </c>
      <c r="J3567" t="s">
        <v>74</v>
      </c>
      <c r="K3567" s="17">
        <v>42.77</v>
      </c>
      <c r="L3567" s="17">
        <v>7.0637860357008154E-3</v>
      </c>
      <c r="M3567" s="17">
        <v>0.29999899999999968</v>
      </c>
    </row>
    <row r="3568" spans="9:13">
      <c r="I3568" s="1">
        <v>43844</v>
      </c>
      <c r="J3568" t="s">
        <v>68</v>
      </c>
      <c r="K3568" s="17">
        <v>120.050003</v>
      </c>
      <c r="L3568" s="17">
        <v>1.3080194092827036E-2</v>
      </c>
      <c r="M3568" s="17">
        <v>1.5500030000000038</v>
      </c>
    </row>
    <row r="3569" spans="9:13">
      <c r="I3569" s="1">
        <v>43844</v>
      </c>
      <c r="J3569" t="s">
        <v>40</v>
      </c>
      <c r="K3569" s="17">
        <v>35.349997999999999</v>
      </c>
      <c r="L3569" s="17">
        <v>1.7851943564641592E-2</v>
      </c>
      <c r="M3569" s="17">
        <v>0.61999800000000249</v>
      </c>
    </row>
    <row r="3570" spans="9:13">
      <c r="I3570" s="1">
        <v>43844</v>
      </c>
      <c r="J3570" t="s">
        <v>76</v>
      </c>
      <c r="K3570" s="17">
        <v>156.53999299999998</v>
      </c>
      <c r="L3570" s="17">
        <v>3.2449532794140992E-2</v>
      </c>
      <c r="M3570" s="17">
        <v>4.9199979999999925</v>
      </c>
    </row>
    <row r="3571" spans="9:13">
      <c r="I3571" s="1">
        <v>43843</v>
      </c>
      <c r="J3571" t="s">
        <v>48</v>
      </c>
      <c r="K3571" s="17">
        <v>142.259995</v>
      </c>
      <c r="L3571" s="17">
        <v>-1.5569857296029938E-2</v>
      </c>
      <c r="M3571" s="17">
        <v>-2.25</v>
      </c>
    </row>
    <row r="3572" spans="9:13">
      <c r="I3572" s="1">
        <v>43843</v>
      </c>
      <c r="J3572" t="s">
        <v>72</v>
      </c>
      <c r="K3572" s="17">
        <v>38.099997999999999</v>
      </c>
      <c r="L3572" s="17">
        <v>-1.2185688358828129E-2</v>
      </c>
      <c r="M3572" s="17">
        <v>-0.47000200000000092</v>
      </c>
    </row>
    <row r="3573" spans="9:13">
      <c r="I3573" s="1">
        <v>43843</v>
      </c>
      <c r="J3573" t="s">
        <v>66</v>
      </c>
      <c r="K3573" s="17">
        <v>13.055</v>
      </c>
      <c r="L3573" s="17">
        <v>-4.9542682926828896E-3</v>
      </c>
      <c r="M3573" s="17">
        <v>-6.4999999999999503E-2</v>
      </c>
    </row>
    <row r="3574" spans="9:13">
      <c r="I3574" s="1">
        <v>43843</v>
      </c>
      <c r="J3574" t="s">
        <v>40</v>
      </c>
      <c r="K3574" s="17">
        <v>34.729999999999997</v>
      </c>
      <c r="L3574" s="17">
        <v>-4.5858126851766072E-3</v>
      </c>
      <c r="M3574" s="17">
        <v>-0.15999899999999911</v>
      </c>
    </row>
    <row r="3575" spans="9:13">
      <c r="I3575" s="1">
        <v>43843</v>
      </c>
      <c r="J3575" t="s">
        <v>54</v>
      </c>
      <c r="K3575" s="17">
        <v>32.689999</v>
      </c>
      <c r="L3575" s="17">
        <v>-2.7455766548374915E-3</v>
      </c>
      <c r="M3575" s="17">
        <v>-8.9999999999996305E-2</v>
      </c>
    </row>
    <row r="3576" spans="9:13">
      <c r="I3576" s="1">
        <v>43843</v>
      </c>
      <c r="J3576" t="s">
        <v>64</v>
      </c>
      <c r="K3576" s="17">
        <v>136.60000600000001</v>
      </c>
      <c r="L3576" s="17">
        <v>-6.5839489855289558E-4</v>
      </c>
      <c r="M3576" s="17">
        <v>-8.9995999999985088E-2</v>
      </c>
    </row>
    <row r="3577" spans="9:13">
      <c r="I3577" s="1">
        <v>43843</v>
      </c>
      <c r="J3577" t="s">
        <v>76</v>
      </c>
      <c r="K3577" s="17">
        <v>151.61999499999999</v>
      </c>
      <c r="L3577" s="17">
        <v>-1.3191770068529302E-4</v>
      </c>
      <c r="M3577" s="17">
        <v>-2.0004000000000133E-2</v>
      </c>
    </row>
    <row r="3578" spans="9:13">
      <c r="I3578" s="1">
        <v>43843</v>
      </c>
      <c r="J3578" t="s">
        <v>68</v>
      </c>
      <c r="K3578" s="17">
        <v>118.5</v>
      </c>
      <c r="L3578" s="17">
        <v>1.267444043387315E-3</v>
      </c>
      <c r="M3578" s="17">
        <v>0.15000200000000063</v>
      </c>
    </row>
    <row r="3579" spans="9:13">
      <c r="I3579" s="1">
        <v>43843</v>
      </c>
      <c r="J3579" t="s">
        <v>62</v>
      </c>
      <c r="K3579" s="17">
        <v>54.580002</v>
      </c>
      <c r="L3579" s="17">
        <v>2.387529800045367E-3</v>
      </c>
      <c r="M3579" s="17">
        <v>0.13000100000000003</v>
      </c>
    </row>
    <row r="3580" spans="9:13">
      <c r="I3580" s="1">
        <v>43843</v>
      </c>
      <c r="J3580" t="s">
        <v>70</v>
      </c>
      <c r="K3580" s="17">
        <v>59.150002000000001</v>
      </c>
      <c r="L3580" s="17">
        <v>2.7123240307738348E-3</v>
      </c>
      <c r="M3580" s="17">
        <v>0.15999999999999659</v>
      </c>
    </row>
    <row r="3581" spans="9:13">
      <c r="I3581" s="1">
        <v>43843</v>
      </c>
      <c r="J3581" t="s">
        <v>37</v>
      </c>
      <c r="K3581" s="17">
        <v>1891.3000489999999</v>
      </c>
      <c r="L3581" s="17">
        <v>4.3225296061056642E-3</v>
      </c>
      <c r="M3581" s="17">
        <v>8.1400149999999485</v>
      </c>
    </row>
    <row r="3582" spans="9:13">
      <c r="I3582" s="1">
        <v>43843</v>
      </c>
      <c r="J3582" t="s">
        <v>42</v>
      </c>
      <c r="K3582" s="17">
        <v>1440.030029</v>
      </c>
      <c r="L3582" s="17">
        <v>7.7469406436364045E-3</v>
      </c>
      <c r="M3582" s="17">
        <v>11.070067999999992</v>
      </c>
    </row>
    <row r="3583" spans="9:13">
      <c r="I3583" s="1">
        <v>43843</v>
      </c>
      <c r="J3583" t="s">
        <v>50</v>
      </c>
      <c r="K3583" s="17">
        <v>138.33000200000001</v>
      </c>
      <c r="L3583" s="17">
        <v>9.8554974406628512E-3</v>
      </c>
      <c r="M3583" s="17">
        <v>1.3500060000000076</v>
      </c>
    </row>
    <row r="3584" spans="9:13">
      <c r="I3584" s="1">
        <v>43843</v>
      </c>
      <c r="J3584" t="s">
        <v>60</v>
      </c>
      <c r="K3584" s="17">
        <v>163.279999</v>
      </c>
      <c r="L3584" s="17">
        <v>1.2024315409057148E-2</v>
      </c>
      <c r="M3584" s="17">
        <v>1.9400030000000186</v>
      </c>
    </row>
    <row r="3585" spans="9:13">
      <c r="I3585" s="1">
        <v>43843</v>
      </c>
      <c r="J3585" t="s">
        <v>44</v>
      </c>
      <c r="K3585" s="17">
        <v>221.91000400000001</v>
      </c>
      <c r="L3585" s="17">
        <v>1.7655718771491538E-2</v>
      </c>
      <c r="M3585" s="17">
        <v>3.8500060000000076</v>
      </c>
    </row>
    <row r="3586" spans="9:13">
      <c r="I3586" s="1">
        <v>43843</v>
      </c>
      <c r="J3586" t="s">
        <v>52</v>
      </c>
      <c r="K3586" s="17">
        <v>183.85000600000001</v>
      </c>
      <c r="L3586" s="17">
        <v>2.0255322201808978E-2</v>
      </c>
      <c r="M3586" s="17">
        <v>3.6500090000000114</v>
      </c>
    </row>
    <row r="3587" spans="9:13">
      <c r="I3587" s="1">
        <v>43843</v>
      </c>
      <c r="J3587" t="s">
        <v>56</v>
      </c>
      <c r="K3587" s="17">
        <v>115.279999</v>
      </c>
      <c r="L3587" s="17">
        <v>2.080934207030901E-2</v>
      </c>
      <c r="M3587" s="17">
        <v>2.3499989999999968</v>
      </c>
    </row>
    <row r="3588" spans="9:13">
      <c r="I3588" s="1">
        <v>43843</v>
      </c>
      <c r="J3588" t="s">
        <v>58</v>
      </c>
      <c r="K3588" s="17">
        <v>79.239998</v>
      </c>
      <c r="L3588" s="17">
        <v>2.1364367790327712E-2</v>
      </c>
      <c r="M3588" s="17">
        <v>1.6575009999999963</v>
      </c>
    </row>
    <row r="3589" spans="9:13">
      <c r="I3589" s="1">
        <v>43843</v>
      </c>
      <c r="J3589" t="s">
        <v>74</v>
      </c>
      <c r="K3589" s="17">
        <v>42.470001000000003</v>
      </c>
      <c r="L3589" s="17">
        <v>2.3620124192811544E-2</v>
      </c>
      <c r="M3589" s="17">
        <v>0.9799989999999994</v>
      </c>
    </row>
    <row r="3590" spans="9:13">
      <c r="I3590" s="1">
        <v>43843</v>
      </c>
      <c r="J3590" t="s">
        <v>46</v>
      </c>
      <c r="K3590" s="17">
        <v>230.479996</v>
      </c>
      <c r="L3590" s="17">
        <v>2.9710020732609348E-2</v>
      </c>
      <c r="M3590" s="17">
        <v>6.6499939999999924</v>
      </c>
    </row>
    <row r="3591" spans="9:13">
      <c r="I3591" s="1">
        <v>43840</v>
      </c>
      <c r="J3591" t="s">
        <v>54</v>
      </c>
      <c r="K3591" s="17">
        <v>32.779998999999997</v>
      </c>
      <c r="L3591" s="17">
        <v>-1.3245092918570558E-2</v>
      </c>
      <c r="M3591" s="17">
        <v>-0.44000200000000689</v>
      </c>
    </row>
    <row r="3592" spans="9:13">
      <c r="I3592" s="1">
        <v>43840</v>
      </c>
      <c r="J3592" t="s">
        <v>37</v>
      </c>
      <c r="K3592" s="17">
        <v>1883.160034</v>
      </c>
      <c r="L3592" s="17">
        <v>-9.4105965329058777E-3</v>
      </c>
      <c r="M3592" s="17">
        <v>-17.890014999999948</v>
      </c>
    </row>
    <row r="3593" spans="9:13">
      <c r="I3593" s="1">
        <v>43840</v>
      </c>
      <c r="J3593" t="s">
        <v>40</v>
      </c>
      <c r="K3593" s="17">
        <v>34.889998999999996</v>
      </c>
      <c r="L3593" s="17">
        <v>-8.2433484934622998E-3</v>
      </c>
      <c r="M3593" s="17">
        <v>-0.29000100000000373</v>
      </c>
    </row>
    <row r="3594" spans="9:13">
      <c r="I3594" s="1">
        <v>43840</v>
      </c>
      <c r="J3594" t="s">
        <v>72</v>
      </c>
      <c r="K3594" s="17">
        <v>38.57</v>
      </c>
      <c r="L3594" s="17">
        <v>-5.9278094311290934E-3</v>
      </c>
      <c r="M3594" s="17">
        <v>-0.2299989999999994</v>
      </c>
    </row>
    <row r="3595" spans="9:13">
      <c r="I3595" s="1">
        <v>43840</v>
      </c>
      <c r="J3595" t="s">
        <v>60</v>
      </c>
      <c r="K3595" s="17">
        <v>161.33999599999999</v>
      </c>
      <c r="L3595" s="17">
        <v>-4.6270591554583053E-3</v>
      </c>
      <c r="M3595" s="17">
        <v>-0.75</v>
      </c>
    </row>
    <row r="3596" spans="9:13">
      <c r="I3596" s="1">
        <v>43840</v>
      </c>
      <c r="J3596" t="s">
        <v>74</v>
      </c>
      <c r="K3596" s="17">
        <v>41.490002000000004</v>
      </c>
      <c r="L3596" s="17">
        <v>-3.3629353023555291E-3</v>
      </c>
      <c r="M3596" s="17">
        <v>-0.13999899999999599</v>
      </c>
    </row>
    <row r="3597" spans="9:13">
      <c r="I3597" s="1">
        <v>43840</v>
      </c>
      <c r="J3597" t="s">
        <v>66</v>
      </c>
      <c r="K3597" s="17">
        <v>13.12</v>
      </c>
      <c r="L3597" s="17">
        <v>-2.281368821292862E-3</v>
      </c>
      <c r="M3597" s="17">
        <v>-3.0000000000001137E-2</v>
      </c>
    </row>
    <row r="3598" spans="9:13">
      <c r="I3598" s="1">
        <v>43840</v>
      </c>
      <c r="J3598" t="s">
        <v>76</v>
      </c>
      <c r="K3598" s="17">
        <v>151.63999899999999</v>
      </c>
      <c r="L3598" s="17">
        <v>-2.1058698687742875E-3</v>
      </c>
      <c r="M3598" s="17">
        <v>-0.32000800000002982</v>
      </c>
    </row>
    <row r="3599" spans="9:13">
      <c r="I3599" s="1">
        <v>43840</v>
      </c>
      <c r="J3599" t="s">
        <v>44</v>
      </c>
      <c r="K3599" s="17">
        <v>218.05999800000001</v>
      </c>
      <c r="L3599" s="17">
        <v>-1.0994273783861014E-3</v>
      </c>
      <c r="M3599" s="17">
        <v>-0.24000499999996805</v>
      </c>
    </row>
    <row r="3600" spans="9:13">
      <c r="I3600" s="1">
        <v>43840</v>
      </c>
      <c r="J3600" t="s">
        <v>50</v>
      </c>
      <c r="K3600" s="17">
        <v>136.979996</v>
      </c>
      <c r="L3600" s="17">
        <v>-1.0939181399432704E-3</v>
      </c>
      <c r="M3600" s="17">
        <v>-0.15000900000001138</v>
      </c>
    </row>
    <row r="3601" spans="9:13">
      <c r="I3601" s="1">
        <v>43840</v>
      </c>
      <c r="J3601" t="s">
        <v>64</v>
      </c>
      <c r="K3601" s="17">
        <v>136.69000199999999</v>
      </c>
      <c r="L3601" s="17">
        <v>-3.656793781746885E-4</v>
      </c>
      <c r="M3601" s="17">
        <v>-5.0003000000003794E-2</v>
      </c>
    </row>
    <row r="3602" spans="9:13">
      <c r="I3602" s="1">
        <v>43840</v>
      </c>
      <c r="J3602" t="s">
        <v>62</v>
      </c>
      <c r="K3602" s="17">
        <v>54.450001</v>
      </c>
      <c r="L3602" s="17">
        <v>1.2872379314594034E-3</v>
      </c>
      <c r="M3602" s="17">
        <v>7.0000000000000284E-2</v>
      </c>
    </row>
    <row r="3603" spans="9:13">
      <c r="I3603" s="1">
        <v>43840</v>
      </c>
      <c r="J3603" t="s">
        <v>58</v>
      </c>
      <c r="K3603" s="17">
        <v>77.582497000000004</v>
      </c>
      <c r="L3603" s="17">
        <v>2.2607111421928897E-3</v>
      </c>
      <c r="M3603" s="17">
        <v>0.17499600000000726</v>
      </c>
    </row>
    <row r="3604" spans="9:13">
      <c r="I3604" s="1">
        <v>43840</v>
      </c>
      <c r="J3604" t="s">
        <v>70</v>
      </c>
      <c r="K3604" s="17">
        <v>58.990002000000004</v>
      </c>
      <c r="L3604" s="17">
        <v>2.3789975319965973E-3</v>
      </c>
      <c r="M3604" s="17">
        <v>0.14000400000000468</v>
      </c>
    </row>
    <row r="3605" spans="9:13">
      <c r="I3605" s="1">
        <v>43840</v>
      </c>
      <c r="J3605" t="s">
        <v>56</v>
      </c>
      <c r="K3605" s="17">
        <v>112.93</v>
      </c>
      <c r="L3605" s="17">
        <v>3.1980101270321902E-3</v>
      </c>
      <c r="M3605" s="17">
        <v>0.36000000000001364</v>
      </c>
    </row>
    <row r="3606" spans="9:13">
      <c r="I3606" s="1">
        <v>43840</v>
      </c>
      <c r="J3606" t="s">
        <v>52</v>
      </c>
      <c r="K3606" s="17">
        <v>180.199997</v>
      </c>
      <c r="L3606" s="17">
        <v>3.3407070153438001E-3</v>
      </c>
      <c r="M3606" s="17">
        <v>0.59999099999998862</v>
      </c>
    </row>
    <row r="3607" spans="9:13">
      <c r="I3607" s="1">
        <v>43840</v>
      </c>
      <c r="J3607" t="s">
        <v>42</v>
      </c>
      <c r="K3607" s="17">
        <v>1428.959961</v>
      </c>
      <c r="L3607" s="17">
        <v>6.4586465238611543E-3</v>
      </c>
      <c r="M3607" s="17">
        <v>9.1699220000000423</v>
      </c>
    </row>
    <row r="3608" spans="9:13">
      <c r="I3608" s="1">
        <v>43840</v>
      </c>
      <c r="J3608" t="s">
        <v>68</v>
      </c>
      <c r="K3608" s="17">
        <v>118.349998</v>
      </c>
      <c r="L3608" s="17">
        <v>8.52151697522824E-3</v>
      </c>
      <c r="M3608" s="17">
        <v>1</v>
      </c>
    </row>
    <row r="3609" spans="9:13">
      <c r="I3609" s="1">
        <v>43840</v>
      </c>
      <c r="J3609" t="s">
        <v>46</v>
      </c>
      <c r="K3609" s="17">
        <v>223.83000200000001</v>
      </c>
      <c r="L3609" s="17">
        <v>9.2434079233627148E-3</v>
      </c>
      <c r="M3609" s="17">
        <v>2.0500029999999754</v>
      </c>
    </row>
    <row r="3610" spans="9:13">
      <c r="I3610" s="1">
        <v>43840</v>
      </c>
      <c r="J3610" t="s">
        <v>48</v>
      </c>
      <c r="K3610" s="17">
        <v>144.509995</v>
      </c>
      <c r="L3610" s="17">
        <v>2.5912210521707949E-2</v>
      </c>
      <c r="M3610" s="17">
        <v>3.6499939999999924</v>
      </c>
    </row>
    <row r="3611" spans="9:13">
      <c r="I3611" s="1">
        <v>43839</v>
      </c>
      <c r="J3611" t="s">
        <v>72</v>
      </c>
      <c r="K3611" s="17">
        <v>38.799999</v>
      </c>
      <c r="L3611" s="17">
        <v>-1.4478029323800599E-2</v>
      </c>
      <c r="M3611" s="17">
        <v>-0.57000000000000028</v>
      </c>
    </row>
    <row r="3612" spans="9:13">
      <c r="I3612" s="1">
        <v>43839</v>
      </c>
      <c r="J3612" t="s">
        <v>70</v>
      </c>
      <c r="K3612" s="17">
        <v>58.849997999999999</v>
      </c>
      <c r="L3612" s="17">
        <v>-1.4402964568798552E-2</v>
      </c>
      <c r="M3612" s="17">
        <v>-0.86000099999999691</v>
      </c>
    </row>
    <row r="3613" spans="9:13">
      <c r="I3613" s="1">
        <v>43839</v>
      </c>
      <c r="J3613" t="s">
        <v>40</v>
      </c>
      <c r="K3613" s="17">
        <v>35.18</v>
      </c>
      <c r="L3613" s="17">
        <v>-1.1797697292005456E-2</v>
      </c>
      <c r="M3613" s="17">
        <v>-0.41999799999999965</v>
      </c>
    </row>
    <row r="3614" spans="9:13">
      <c r="I3614" s="1">
        <v>43839</v>
      </c>
      <c r="J3614" t="s">
        <v>68</v>
      </c>
      <c r="K3614" s="17">
        <v>117.349998</v>
      </c>
      <c r="L3614" s="17">
        <v>-2.9736534317838332E-3</v>
      </c>
      <c r="M3614" s="17">
        <v>-0.34999899999999684</v>
      </c>
    </row>
    <row r="3615" spans="9:13">
      <c r="I3615" s="1">
        <v>43839</v>
      </c>
      <c r="J3615" t="s">
        <v>66</v>
      </c>
      <c r="K3615" s="17">
        <v>13.15</v>
      </c>
      <c r="L3615" s="17">
        <v>3.0511060259344716E-3</v>
      </c>
      <c r="M3615" s="17">
        <v>4.0000000000000924E-2</v>
      </c>
    </row>
    <row r="3616" spans="9:13">
      <c r="I3616" s="1">
        <v>43839</v>
      </c>
      <c r="J3616" t="s">
        <v>62</v>
      </c>
      <c r="K3616" s="17">
        <v>54.380001</v>
      </c>
      <c r="L3616" s="17">
        <v>4.6185109067335877E-3</v>
      </c>
      <c r="M3616" s="17">
        <v>0.25</v>
      </c>
    </row>
    <row r="3617" spans="9:13">
      <c r="I3617" s="1">
        <v>43839</v>
      </c>
      <c r="J3617" t="s">
        <v>37</v>
      </c>
      <c r="K3617" s="17">
        <v>1901.0500489999999</v>
      </c>
      <c r="L3617" s="17">
        <v>4.799271732204442E-3</v>
      </c>
      <c r="M3617" s="17">
        <v>9.0800779999999577</v>
      </c>
    </row>
    <row r="3618" spans="9:13">
      <c r="I3618" s="1">
        <v>43839</v>
      </c>
      <c r="J3618" t="s">
        <v>54</v>
      </c>
      <c r="K3618" s="17">
        <v>33.220001000000003</v>
      </c>
      <c r="L3618" s="17">
        <v>5.1437823038967042E-3</v>
      </c>
      <c r="M3618" s="17">
        <v>0.17000200000000376</v>
      </c>
    </row>
    <row r="3619" spans="9:13">
      <c r="I3619" s="1">
        <v>43839</v>
      </c>
      <c r="J3619" t="s">
        <v>56</v>
      </c>
      <c r="K3619" s="17">
        <v>112.57</v>
      </c>
      <c r="L3619" s="17">
        <v>6.7072080128778395E-3</v>
      </c>
      <c r="M3619" s="17">
        <v>0.75</v>
      </c>
    </row>
    <row r="3620" spans="9:13">
      <c r="I3620" s="1">
        <v>43839</v>
      </c>
      <c r="J3620" t="s">
        <v>74</v>
      </c>
      <c r="K3620" s="17">
        <v>41.630001</v>
      </c>
      <c r="L3620" s="17">
        <v>9.701697792869347E-3</v>
      </c>
      <c r="M3620" s="17">
        <v>0.40000100000000316</v>
      </c>
    </row>
    <row r="3621" spans="9:13">
      <c r="I3621" s="1">
        <v>43839</v>
      </c>
      <c r="J3621" t="s">
        <v>42</v>
      </c>
      <c r="K3621" s="17">
        <v>1419.790039</v>
      </c>
      <c r="L3621" s="17">
        <v>1.0497921475958736E-2</v>
      </c>
      <c r="M3621" s="17">
        <v>14.75</v>
      </c>
    </row>
    <row r="3622" spans="9:13">
      <c r="I3622" s="1">
        <v>43839</v>
      </c>
      <c r="J3622" t="s">
        <v>64</v>
      </c>
      <c r="K3622" s="17">
        <v>136.740005</v>
      </c>
      <c r="L3622" s="17">
        <v>1.0568376477250329E-2</v>
      </c>
      <c r="M3622" s="17">
        <v>1.4300069999999891</v>
      </c>
    </row>
    <row r="3623" spans="9:13">
      <c r="I3623" s="1">
        <v>43839</v>
      </c>
      <c r="J3623" t="s">
        <v>60</v>
      </c>
      <c r="K3623" s="17">
        <v>162.08999599999999</v>
      </c>
      <c r="L3623" s="17">
        <v>1.2492973015003387E-2</v>
      </c>
      <c r="M3623" s="17">
        <v>2</v>
      </c>
    </row>
    <row r="3624" spans="9:13">
      <c r="I3624" s="1">
        <v>43839</v>
      </c>
      <c r="J3624" t="s">
        <v>52</v>
      </c>
      <c r="K3624" s="17">
        <v>179.60000600000001</v>
      </c>
      <c r="L3624" s="17">
        <v>1.2801014912298935E-2</v>
      </c>
      <c r="M3624" s="17">
        <v>2.2700040000000001</v>
      </c>
    </row>
    <row r="3625" spans="9:13">
      <c r="I3625" s="1">
        <v>43839</v>
      </c>
      <c r="J3625" t="s">
        <v>44</v>
      </c>
      <c r="K3625" s="17">
        <v>218.30000299999998</v>
      </c>
      <c r="L3625" s="17">
        <v>1.4310946871522448E-2</v>
      </c>
      <c r="M3625" s="17">
        <v>3.0800020000000075</v>
      </c>
    </row>
    <row r="3626" spans="9:13">
      <c r="I3626" s="1">
        <v>43839</v>
      </c>
      <c r="J3626" t="s">
        <v>50</v>
      </c>
      <c r="K3626" s="17">
        <v>137.13000500000001</v>
      </c>
      <c r="L3626" s="17">
        <v>1.5176213870651288E-2</v>
      </c>
      <c r="M3626" s="17">
        <v>2.0500030000000038</v>
      </c>
    </row>
    <row r="3627" spans="9:13">
      <c r="I3627" s="1">
        <v>43839</v>
      </c>
      <c r="J3627" t="s">
        <v>46</v>
      </c>
      <c r="K3627" s="17">
        <v>221.77999900000003</v>
      </c>
      <c r="L3627" s="17">
        <v>1.7339444954128588E-2</v>
      </c>
      <c r="M3627" s="17">
        <v>3.7799990000000321</v>
      </c>
    </row>
    <row r="3628" spans="9:13">
      <c r="I3628" s="1">
        <v>43839</v>
      </c>
      <c r="J3628" t="s">
        <v>58</v>
      </c>
      <c r="K3628" s="17">
        <v>77.407500999999996</v>
      </c>
      <c r="L3628" s="17">
        <v>2.1240805814956874E-2</v>
      </c>
      <c r="M3628" s="17">
        <v>1.6099999999999994</v>
      </c>
    </row>
    <row r="3629" spans="9:13">
      <c r="I3629" s="1">
        <v>43839</v>
      </c>
      <c r="J3629" t="s">
        <v>48</v>
      </c>
      <c r="K3629" s="17">
        <v>140.86000100000001</v>
      </c>
      <c r="L3629" s="17">
        <v>2.1983595414879292E-2</v>
      </c>
      <c r="M3629" s="17">
        <v>3.0299990000000037</v>
      </c>
    </row>
    <row r="3630" spans="9:13">
      <c r="I3630" s="1">
        <v>43839</v>
      </c>
      <c r="J3630" t="s">
        <v>76</v>
      </c>
      <c r="K3630" s="17">
        <v>151.96000700000002</v>
      </c>
      <c r="L3630" s="17">
        <v>3.0237335593220466E-2</v>
      </c>
      <c r="M3630" s="17">
        <v>4.4600070000000187</v>
      </c>
    </row>
    <row r="3631" spans="9:13">
      <c r="I3631" s="1">
        <v>43838</v>
      </c>
      <c r="J3631" t="s">
        <v>37</v>
      </c>
      <c r="K3631" s="17">
        <v>1891.969971</v>
      </c>
      <c r="L3631" s="17">
        <v>-7.8086561767145499E-3</v>
      </c>
      <c r="M3631" s="17">
        <v>-14.890014000000065</v>
      </c>
    </row>
    <row r="3632" spans="9:13">
      <c r="I3632" s="1">
        <v>43838</v>
      </c>
      <c r="J3632" t="s">
        <v>66</v>
      </c>
      <c r="K3632" s="17">
        <v>13.11</v>
      </c>
      <c r="L3632" s="17">
        <v>-6.8181818181818074E-3</v>
      </c>
      <c r="M3632" s="17">
        <v>-8.9999999999999858E-2</v>
      </c>
    </row>
    <row r="3633" spans="9:13">
      <c r="I3633" s="1">
        <v>43838</v>
      </c>
      <c r="J3633" t="s">
        <v>40</v>
      </c>
      <c r="K3633" s="17">
        <v>35.599997999999999</v>
      </c>
      <c r="L3633" s="17">
        <v>-5.6151040318672108E-4</v>
      </c>
      <c r="M3633" s="17">
        <v>-2.0001000000000602E-2</v>
      </c>
    </row>
    <row r="3634" spans="9:13">
      <c r="I3634" s="1">
        <v>43838</v>
      </c>
      <c r="J3634" t="s">
        <v>62</v>
      </c>
      <c r="K3634" s="17">
        <v>54.130001</v>
      </c>
      <c r="L3634" s="17">
        <v>-5.5389586410628804E-4</v>
      </c>
      <c r="M3634" s="17">
        <v>-2.9998999999996556E-2</v>
      </c>
    </row>
    <row r="3635" spans="9:13">
      <c r="I3635" s="1">
        <v>43838</v>
      </c>
      <c r="J3635" t="s">
        <v>46</v>
      </c>
      <c r="K3635" s="17">
        <v>218</v>
      </c>
      <c r="L3635" s="17">
        <v>1.7001102398541837E-3</v>
      </c>
      <c r="M3635" s="17">
        <v>0.36999500000001717</v>
      </c>
    </row>
    <row r="3636" spans="9:13">
      <c r="I3636" s="1">
        <v>43838</v>
      </c>
      <c r="J3636" t="s">
        <v>70</v>
      </c>
      <c r="K3636" s="17">
        <v>59.709998999999996</v>
      </c>
      <c r="L3636" s="17">
        <v>1.8456544243507678E-3</v>
      </c>
      <c r="M3636" s="17">
        <v>0.11000099999999691</v>
      </c>
    </row>
    <row r="3637" spans="9:13">
      <c r="I3637" s="1">
        <v>43838</v>
      </c>
      <c r="J3637" t="s">
        <v>72</v>
      </c>
      <c r="K3637" s="17">
        <v>39.369999</v>
      </c>
      <c r="L3637" s="17">
        <v>3.0572993630573241E-3</v>
      </c>
      <c r="M3637" s="17">
        <v>0.11999899999999997</v>
      </c>
    </row>
    <row r="3638" spans="9:13">
      <c r="I3638" s="1">
        <v>43838</v>
      </c>
      <c r="J3638" t="s">
        <v>68</v>
      </c>
      <c r="K3638" s="17">
        <v>117.699997</v>
      </c>
      <c r="L3638" s="17">
        <v>4.2662117132989345E-3</v>
      </c>
      <c r="M3638" s="17">
        <v>0.5</v>
      </c>
    </row>
    <row r="3639" spans="9:13">
      <c r="I3639" s="1">
        <v>43838</v>
      </c>
      <c r="J3639" t="s">
        <v>74</v>
      </c>
      <c r="K3639" s="17">
        <v>41.23</v>
      </c>
      <c r="L3639" s="17">
        <v>5.3645942630867948E-3</v>
      </c>
      <c r="M3639" s="17">
        <v>0.22000200000000092</v>
      </c>
    </row>
    <row r="3640" spans="9:13">
      <c r="I3640" s="1">
        <v>43838</v>
      </c>
      <c r="J3640" t="s">
        <v>76</v>
      </c>
      <c r="K3640" s="17">
        <v>147.5</v>
      </c>
      <c r="L3640" s="17">
        <v>5.7275056395060852E-3</v>
      </c>
      <c r="M3640" s="17">
        <v>0.83999599999998509</v>
      </c>
    </row>
    <row r="3641" spans="9:13">
      <c r="I3641" s="1">
        <v>43838</v>
      </c>
      <c r="J3641" t="s">
        <v>42</v>
      </c>
      <c r="K3641" s="17">
        <v>1405.040039</v>
      </c>
      <c r="L3641" s="17">
        <v>7.1177570992726619E-3</v>
      </c>
      <c r="M3641" s="17">
        <v>9.9300539999999273</v>
      </c>
    </row>
    <row r="3642" spans="9:13">
      <c r="I3642" s="1">
        <v>43838</v>
      </c>
      <c r="J3642" t="s">
        <v>52</v>
      </c>
      <c r="K3642" s="17">
        <v>177.33000200000001</v>
      </c>
      <c r="L3642" s="17">
        <v>7.5568295454545879E-3</v>
      </c>
      <c r="M3642" s="17">
        <v>1.3300020000000075</v>
      </c>
    </row>
    <row r="3643" spans="9:13">
      <c r="I3643" s="1">
        <v>43838</v>
      </c>
      <c r="J3643" t="s">
        <v>48</v>
      </c>
      <c r="K3643" s="17">
        <v>137.83000200000001</v>
      </c>
      <c r="L3643" s="17">
        <v>8.2663132757787201E-3</v>
      </c>
      <c r="M3643" s="17">
        <v>1.1300050000000113</v>
      </c>
    </row>
    <row r="3644" spans="9:13">
      <c r="I3644" s="1">
        <v>43838</v>
      </c>
      <c r="J3644" t="s">
        <v>64</v>
      </c>
      <c r="K3644" s="17">
        <v>135.30999800000001</v>
      </c>
      <c r="L3644" s="17">
        <v>8.3463446106813131E-3</v>
      </c>
      <c r="M3644" s="17">
        <v>1.1199960000000146</v>
      </c>
    </row>
    <row r="3645" spans="9:13">
      <c r="I3645" s="1">
        <v>43838</v>
      </c>
      <c r="J3645" t="s">
        <v>44</v>
      </c>
      <c r="K3645" s="17">
        <v>215.22000099999997</v>
      </c>
      <c r="L3645" s="17">
        <v>1.0138003474495295E-2</v>
      </c>
      <c r="M3645" s="17">
        <v>2.1600029999999606</v>
      </c>
    </row>
    <row r="3646" spans="9:13">
      <c r="I3646" s="1">
        <v>43838</v>
      </c>
      <c r="J3646" t="s">
        <v>50</v>
      </c>
      <c r="K3646" s="17">
        <v>135.08000200000001</v>
      </c>
      <c r="L3646" s="17">
        <v>1.0926560804017533E-2</v>
      </c>
      <c r="M3646" s="17">
        <v>1.4600070000000187</v>
      </c>
    </row>
    <row r="3647" spans="9:13">
      <c r="I3647" s="1">
        <v>43838</v>
      </c>
      <c r="J3647" t="s">
        <v>54</v>
      </c>
      <c r="K3647" s="17">
        <v>33.049999</v>
      </c>
      <c r="L3647" s="17">
        <v>1.5672955879749231E-2</v>
      </c>
      <c r="M3647" s="17">
        <v>0.50999799999999595</v>
      </c>
    </row>
    <row r="3648" spans="9:13">
      <c r="I3648" s="1">
        <v>43838</v>
      </c>
      <c r="J3648" t="s">
        <v>60</v>
      </c>
      <c r="K3648" s="17">
        <v>160.08999599999999</v>
      </c>
      <c r="L3648" s="17">
        <v>1.5928379033781061E-2</v>
      </c>
      <c r="M3648" s="17">
        <v>2.5099939999999776</v>
      </c>
    </row>
    <row r="3649" spans="9:13">
      <c r="I3649" s="1">
        <v>43838</v>
      </c>
      <c r="J3649" t="s">
        <v>58</v>
      </c>
      <c r="K3649" s="17">
        <v>75.797500999999997</v>
      </c>
      <c r="L3649" s="17">
        <v>1.6086288892454045E-2</v>
      </c>
      <c r="M3649" s="17">
        <v>1.1999969999999962</v>
      </c>
    </row>
    <row r="3650" spans="9:13">
      <c r="I3650" s="1">
        <v>43838</v>
      </c>
      <c r="J3650" t="s">
        <v>56</v>
      </c>
      <c r="K3650" s="17">
        <v>111.82</v>
      </c>
      <c r="L3650" s="17">
        <v>1.9604285941538915E-2</v>
      </c>
      <c r="M3650" s="17">
        <v>2.1500020000000006</v>
      </c>
    </row>
    <row r="3651" spans="9:13">
      <c r="I3651" s="1">
        <v>43837</v>
      </c>
      <c r="J3651" t="s">
        <v>70</v>
      </c>
      <c r="K3651" s="17">
        <v>59.599997999999999</v>
      </c>
      <c r="L3651" s="17">
        <v>-1.1116674962668056E-2</v>
      </c>
      <c r="M3651" s="17">
        <v>-0.67000200000000376</v>
      </c>
    </row>
    <row r="3652" spans="9:13">
      <c r="I3652" s="1">
        <v>43837</v>
      </c>
      <c r="J3652" t="s">
        <v>60</v>
      </c>
      <c r="K3652" s="17">
        <v>157.58000200000001</v>
      </c>
      <c r="L3652" s="17">
        <v>-9.1177577131217619E-3</v>
      </c>
      <c r="M3652" s="17">
        <v>-1.4499969999999962</v>
      </c>
    </row>
    <row r="3653" spans="9:13">
      <c r="I3653" s="1">
        <v>43837</v>
      </c>
      <c r="J3653" t="s">
        <v>74</v>
      </c>
      <c r="K3653" s="17">
        <v>41.009997999999996</v>
      </c>
      <c r="L3653" s="17">
        <v>-8.7019823229873422E-3</v>
      </c>
      <c r="M3653" s="17">
        <v>-0.36000100000000401</v>
      </c>
    </row>
    <row r="3654" spans="9:13">
      <c r="I3654" s="1">
        <v>43837</v>
      </c>
      <c r="J3654" t="s">
        <v>58</v>
      </c>
      <c r="K3654" s="17">
        <v>74.597504000000001</v>
      </c>
      <c r="L3654" s="17">
        <v>-4.7030422162658058E-3</v>
      </c>
      <c r="M3654" s="17">
        <v>-0.3524929999999955</v>
      </c>
    </row>
    <row r="3655" spans="9:13">
      <c r="I3655" s="1">
        <v>43837</v>
      </c>
      <c r="J3655" t="s">
        <v>56</v>
      </c>
      <c r="K3655" s="17">
        <v>109.66999799999999</v>
      </c>
      <c r="L3655" s="17">
        <v>-4.5384406742024269E-3</v>
      </c>
      <c r="M3655" s="17">
        <v>-0.5</v>
      </c>
    </row>
    <row r="3656" spans="9:13">
      <c r="I3656" s="1">
        <v>43837</v>
      </c>
      <c r="J3656" t="s">
        <v>40</v>
      </c>
      <c r="K3656" s="17">
        <v>35.619999</v>
      </c>
      <c r="L3656" s="17">
        <v>-4.4717720646106395E-3</v>
      </c>
      <c r="M3656" s="17">
        <v>-0.15999999999999659</v>
      </c>
    </row>
    <row r="3657" spans="9:13">
      <c r="I3657" s="1">
        <v>43837</v>
      </c>
      <c r="J3657" t="s">
        <v>50</v>
      </c>
      <c r="K3657" s="17">
        <v>133.61999499999999</v>
      </c>
      <c r="L3657" s="17">
        <v>-4.3219226003410978E-3</v>
      </c>
      <c r="M3657" s="17">
        <v>-0.58000200000000746</v>
      </c>
    </row>
    <row r="3658" spans="9:13">
      <c r="I3658" s="1">
        <v>43837</v>
      </c>
      <c r="J3658" t="s">
        <v>76</v>
      </c>
      <c r="K3658" s="17">
        <v>146.66000400000001</v>
      </c>
      <c r="L3658" s="17">
        <v>-2.8555751583413257E-3</v>
      </c>
      <c r="M3658" s="17">
        <v>-0.41999799999999254</v>
      </c>
    </row>
    <row r="3659" spans="9:13">
      <c r="I3659" s="1">
        <v>43837</v>
      </c>
      <c r="J3659" t="s">
        <v>42</v>
      </c>
      <c r="K3659" s="17">
        <v>1395.1099850000001</v>
      </c>
      <c r="L3659" s="17">
        <v>-1.9316458503178212E-3</v>
      </c>
      <c r="M3659" s="17">
        <v>-2.7000739999998586</v>
      </c>
    </row>
    <row r="3660" spans="9:13">
      <c r="I3660" s="1">
        <v>43837</v>
      </c>
      <c r="J3660" t="s">
        <v>64</v>
      </c>
      <c r="K3660" s="17">
        <v>134.19000199999999</v>
      </c>
      <c r="L3660" s="17">
        <v>6.711110810836584E-4</v>
      </c>
      <c r="M3660" s="17">
        <v>8.9995999999985088E-2</v>
      </c>
    </row>
    <row r="3661" spans="9:13">
      <c r="I3661" s="1">
        <v>43837</v>
      </c>
      <c r="J3661" t="s">
        <v>66</v>
      </c>
      <c r="K3661" s="17">
        <v>13.2</v>
      </c>
      <c r="L3661" s="17">
        <v>7.581501137225009E-4</v>
      </c>
      <c r="M3661" s="17">
        <v>9.9999999999997868E-3</v>
      </c>
    </row>
    <row r="3662" spans="9:13">
      <c r="I3662" s="1">
        <v>43837</v>
      </c>
      <c r="J3662" t="s">
        <v>37</v>
      </c>
      <c r="K3662" s="17">
        <v>1906.8599850000001</v>
      </c>
      <c r="L3662" s="17">
        <v>2.0915559517900701E-3</v>
      </c>
      <c r="M3662" s="17">
        <v>3.9799800000000687</v>
      </c>
    </row>
    <row r="3663" spans="9:13">
      <c r="I3663" s="1">
        <v>43837</v>
      </c>
      <c r="J3663" t="s">
        <v>44</v>
      </c>
      <c r="K3663" s="17">
        <v>213.05999800000001</v>
      </c>
      <c r="L3663" s="17">
        <v>2.1636499859741289E-3</v>
      </c>
      <c r="M3663" s="17">
        <v>0.45999199999999973</v>
      </c>
    </row>
    <row r="3664" spans="9:13">
      <c r="I3664" s="1">
        <v>43837</v>
      </c>
      <c r="J3664" t="s">
        <v>62</v>
      </c>
      <c r="K3664" s="17">
        <v>54.16</v>
      </c>
      <c r="L3664" s="17">
        <v>2.2205588042086243E-3</v>
      </c>
      <c r="M3664" s="17">
        <v>0.11999899999999286</v>
      </c>
    </row>
    <row r="3665" spans="9:13">
      <c r="I3665" s="1">
        <v>43837</v>
      </c>
      <c r="J3665" t="s">
        <v>68</v>
      </c>
      <c r="K3665" s="17">
        <v>117.199997</v>
      </c>
      <c r="L3665" s="17">
        <v>3.4246060764227242E-3</v>
      </c>
      <c r="M3665" s="17">
        <v>0.39999399999999241</v>
      </c>
    </row>
    <row r="3666" spans="9:13">
      <c r="I3666" s="1">
        <v>43837</v>
      </c>
      <c r="J3666" t="s">
        <v>72</v>
      </c>
      <c r="K3666" s="17">
        <v>39.25</v>
      </c>
      <c r="L3666" s="17">
        <v>3.836368482678711E-3</v>
      </c>
      <c r="M3666" s="17">
        <v>0.15000200000000063</v>
      </c>
    </row>
    <row r="3667" spans="9:13">
      <c r="I3667" s="1">
        <v>43837</v>
      </c>
      <c r="J3667" t="s">
        <v>46</v>
      </c>
      <c r="K3667" s="17">
        <v>217.63000499999998</v>
      </c>
      <c r="L3667" s="17">
        <v>4.569820922127891E-3</v>
      </c>
      <c r="M3667" s="17">
        <v>0.99000599999996552</v>
      </c>
    </row>
    <row r="3668" spans="9:13">
      <c r="I3668" s="1">
        <v>43837</v>
      </c>
      <c r="J3668" t="s">
        <v>48</v>
      </c>
      <c r="K3668" s="17">
        <v>136.699997</v>
      </c>
      <c r="L3668" s="17">
        <v>5.5906649170124594E-3</v>
      </c>
      <c r="M3668" s="17">
        <v>0.75999500000000353</v>
      </c>
    </row>
    <row r="3669" spans="9:13">
      <c r="I3669" s="1">
        <v>43837</v>
      </c>
      <c r="J3669" t="s">
        <v>52</v>
      </c>
      <c r="K3669" s="17">
        <v>176</v>
      </c>
      <c r="L3669" s="17">
        <v>1.470166067515126E-2</v>
      </c>
      <c r="M3669" s="17">
        <v>2.5500030000000038</v>
      </c>
    </row>
    <row r="3670" spans="9:13">
      <c r="I3670" s="1">
        <v>43837</v>
      </c>
      <c r="J3670" t="s">
        <v>54</v>
      </c>
      <c r="K3670" s="17">
        <v>32.540001000000004</v>
      </c>
      <c r="L3670" s="17">
        <v>2.844507043126026E-2</v>
      </c>
      <c r="M3670" s="17">
        <v>0.90000200000000419</v>
      </c>
    </row>
    <row r="3671" spans="9:13">
      <c r="I3671" s="1">
        <v>43836</v>
      </c>
      <c r="J3671" t="s">
        <v>74</v>
      </c>
      <c r="K3671" s="17">
        <v>41.369999</v>
      </c>
      <c r="L3671" s="17">
        <v>-8.8644701071170055E-3</v>
      </c>
      <c r="M3671" s="17">
        <v>-0.37000300000000408</v>
      </c>
    </row>
    <row r="3672" spans="9:13">
      <c r="I3672" s="1">
        <v>43836</v>
      </c>
      <c r="J3672" t="s">
        <v>76</v>
      </c>
      <c r="K3672" s="17">
        <v>147.08000200000001</v>
      </c>
      <c r="L3672" s="17">
        <v>-5.8131674217496987E-3</v>
      </c>
      <c r="M3672" s="17">
        <v>-0.85999999999998522</v>
      </c>
    </row>
    <row r="3673" spans="9:13">
      <c r="I3673" s="1">
        <v>43836</v>
      </c>
      <c r="J3673" t="s">
        <v>66</v>
      </c>
      <c r="K3673" s="17">
        <v>13.19</v>
      </c>
      <c r="L3673" s="17">
        <v>-5.2790346907994178E-3</v>
      </c>
      <c r="M3673" s="17">
        <v>-7.0000000000000284E-2</v>
      </c>
    </row>
    <row r="3674" spans="9:13">
      <c r="I3674" s="1">
        <v>43836</v>
      </c>
      <c r="J3674" t="s">
        <v>40</v>
      </c>
      <c r="K3674" s="17">
        <v>35.779998999999997</v>
      </c>
      <c r="L3674" s="17">
        <v>-5.0055618744594445E-3</v>
      </c>
      <c r="M3674" s="17">
        <v>-0.17999999999999972</v>
      </c>
    </row>
    <row r="3675" spans="9:13">
      <c r="I3675" s="1">
        <v>43836</v>
      </c>
      <c r="J3675" t="s">
        <v>70</v>
      </c>
      <c r="K3675" s="17">
        <v>60.27</v>
      </c>
      <c r="L3675" s="17">
        <v>-2.1523509221075439E-3</v>
      </c>
      <c r="M3675" s="17">
        <v>-0.13000199999999751</v>
      </c>
    </row>
    <row r="3676" spans="9:13">
      <c r="I3676" s="1">
        <v>43836</v>
      </c>
      <c r="J3676" t="s">
        <v>68</v>
      </c>
      <c r="K3676" s="17">
        <v>116.800003</v>
      </c>
      <c r="L3676" s="17">
        <v>-2.1358393301365401E-3</v>
      </c>
      <c r="M3676" s="17">
        <v>-0.25</v>
      </c>
    </row>
    <row r="3677" spans="9:13">
      <c r="I3677" s="1">
        <v>43836</v>
      </c>
      <c r="J3677" t="s">
        <v>64</v>
      </c>
      <c r="K3677" s="17">
        <v>134.10000600000001</v>
      </c>
      <c r="L3677" s="17">
        <v>-1.7864374508391196E-3</v>
      </c>
      <c r="M3677" s="17">
        <v>-0.2399899999999775</v>
      </c>
    </row>
    <row r="3678" spans="9:13">
      <c r="I3678" s="1">
        <v>43836</v>
      </c>
      <c r="J3678" t="s">
        <v>46</v>
      </c>
      <c r="K3678" s="17">
        <v>216.63999900000002</v>
      </c>
      <c r="L3678" s="17">
        <v>-1.6589907834100586E-3</v>
      </c>
      <c r="M3678" s="17">
        <v>-0.3600009999999827</v>
      </c>
    </row>
    <row r="3679" spans="9:13">
      <c r="I3679" s="1">
        <v>43836</v>
      </c>
      <c r="J3679" t="s">
        <v>72</v>
      </c>
      <c r="K3679" s="17">
        <v>39.099997999999999</v>
      </c>
      <c r="L3679" s="17">
        <v>1.0239887090632593E-3</v>
      </c>
      <c r="M3679" s="17">
        <v>3.9996999999999616E-2</v>
      </c>
    </row>
    <row r="3680" spans="9:13">
      <c r="I3680" s="1">
        <v>43836</v>
      </c>
      <c r="J3680" t="s">
        <v>50</v>
      </c>
      <c r="K3680" s="17">
        <v>134.199997</v>
      </c>
      <c r="L3680" s="17">
        <v>1.6420436376188303E-3</v>
      </c>
      <c r="M3680" s="17">
        <v>0.22000099999999634</v>
      </c>
    </row>
    <row r="3681" spans="9:13">
      <c r="I3681" s="1">
        <v>43836</v>
      </c>
      <c r="J3681" t="s">
        <v>60</v>
      </c>
      <c r="K3681" s="17">
        <v>159.029999</v>
      </c>
      <c r="L3681" s="17">
        <v>2.5848191459091584E-3</v>
      </c>
      <c r="M3681" s="17">
        <v>0.41000400000001491</v>
      </c>
    </row>
    <row r="3682" spans="9:13">
      <c r="I3682" s="1">
        <v>43836</v>
      </c>
      <c r="J3682" t="s">
        <v>54</v>
      </c>
      <c r="K3682" s="17">
        <v>31.639999</v>
      </c>
      <c r="L3682" s="17">
        <v>3.8070748730964455E-3</v>
      </c>
      <c r="M3682" s="17">
        <v>0.11999899999999997</v>
      </c>
    </row>
    <row r="3683" spans="9:13">
      <c r="I3683" s="1">
        <v>43836</v>
      </c>
      <c r="J3683" t="s">
        <v>62</v>
      </c>
      <c r="K3683" s="17">
        <v>54.040001000000004</v>
      </c>
      <c r="L3683" s="17">
        <v>5.2083893306693911E-3</v>
      </c>
      <c r="M3683" s="17">
        <v>0.28000300000000777</v>
      </c>
    </row>
    <row r="3684" spans="9:13">
      <c r="I3684" s="1">
        <v>43836</v>
      </c>
      <c r="J3684" t="s">
        <v>58</v>
      </c>
      <c r="K3684" s="17">
        <v>74.949996999999996</v>
      </c>
      <c r="L3684" s="17">
        <v>7.9682482054466621E-3</v>
      </c>
      <c r="M3684" s="17">
        <v>0.59249900000000366</v>
      </c>
    </row>
    <row r="3685" spans="9:13">
      <c r="I3685" s="1">
        <v>43836</v>
      </c>
      <c r="J3685" t="s">
        <v>56</v>
      </c>
      <c r="K3685" s="17">
        <v>110.16999799999999</v>
      </c>
      <c r="L3685" s="17">
        <v>1.2964288102900113E-2</v>
      </c>
      <c r="M3685" s="17">
        <v>1.4099959999999925</v>
      </c>
    </row>
    <row r="3686" spans="9:13">
      <c r="I3686" s="1">
        <v>43836</v>
      </c>
      <c r="J3686" t="s">
        <v>37</v>
      </c>
      <c r="K3686" s="17">
        <v>1902.880005</v>
      </c>
      <c r="L3686" s="17">
        <v>1.4885589866334982E-2</v>
      </c>
      <c r="M3686" s="17">
        <v>27.910033999999996</v>
      </c>
    </row>
    <row r="3687" spans="9:13">
      <c r="I3687" s="1">
        <v>43836</v>
      </c>
      <c r="J3687" t="s">
        <v>48</v>
      </c>
      <c r="K3687" s="17">
        <v>135.94000199999999</v>
      </c>
      <c r="L3687" s="17">
        <v>1.5994013094304555E-2</v>
      </c>
      <c r="M3687" s="17">
        <v>2.1399989999999889</v>
      </c>
    </row>
    <row r="3688" spans="9:13">
      <c r="I3688" s="1">
        <v>43836</v>
      </c>
      <c r="J3688" t="s">
        <v>44</v>
      </c>
      <c r="K3688" s="17">
        <v>212.60000600000001</v>
      </c>
      <c r="L3688" s="17">
        <v>1.8833603477582891E-2</v>
      </c>
      <c r="M3688" s="17">
        <v>3.930008000000015</v>
      </c>
    </row>
    <row r="3689" spans="9:13">
      <c r="I3689" s="1">
        <v>43836</v>
      </c>
      <c r="J3689" t="s">
        <v>42</v>
      </c>
      <c r="K3689" s="17">
        <v>1397.8100589999999</v>
      </c>
      <c r="L3689" s="17">
        <v>2.6654061979933266E-2</v>
      </c>
      <c r="M3689" s="17">
        <v>36.290038999999979</v>
      </c>
    </row>
    <row r="3690" spans="9:13">
      <c r="I3690" s="1">
        <v>43836</v>
      </c>
      <c r="J3690" t="s">
        <v>52</v>
      </c>
      <c r="K3690" s="17">
        <v>173.449997</v>
      </c>
      <c r="L3690" s="17">
        <v>4.3810549964621193E-2</v>
      </c>
      <c r="M3690" s="17">
        <v>7.2799990000000037</v>
      </c>
    </row>
    <row r="3691" spans="9:13">
      <c r="I3691" s="1">
        <v>43833</v>
      </c>
      <c r="J3691" t="s">
        <v>48</v>
      </c>
      <c r="K3691" s="17">
        <v>133.800003</v>
      </c>
      <c r="L3691" s="17">
        <v>-3.1977991376226318E-2</v>
      </c>
      <c r="M3691" s="17">
        <v>-4.4199979999999925</v>
      </c>
    </row>
    <row r="3692" spans="9:13">
      <c r="I3692" s="1">
        <v>43833</v>
      </c>
      <c r="J3692" t="s">
        <v>54</v>
      </c>
      <c r="K3692" s="17">
        <v>31.52</v>
      </c>
      <c r="L3692" s="17">
        <v>-2.4148576599027142E-2</v>
      </c>
      <c r="M3692" s="17">
        <v>-0.77999900000000011</v>
      </c>
    </row>
    <row r="3693" spans="9:13">
      <c r="I3693" s="1">
        <v>43833</v>
      </c>
      <c r="J3693" t="s">
        <v>50</v>
      </c>
      <c r="K3693" s="17">
        <v>133.979996</v>
      </c>
      <c r="L3693" s="17">
        <v>-2.0685637317237642E-2</v>
      </c>
      <c r="M3693" s="17">
        <v>-2.8300020000000075</v>
      </c>
    </row>
    <row r="3694" spans="9:13">
      <c r="I3694" s="1">
        <v>43833</v>
      </c>
      <c r="J3694" t="s">
        <v>56</v>
      </c>
      <c r="K3694" s="17">
        <v>108.760002</v>
      </c>
      <c r="L3694" s="17">
        <v>-1.7968379232505643E-2</v>
      </c>
      <c r="M3694" s="17">
        <v>-1.9899979999999999</v>
      </c>
    </row>
    <row r="3695" spans="9:13">
      <c r="I3695" s="1">
        <v>43833</v>
      </c>
      <c r="J3695" t="s">
        <v>74</v>
      </c>
      <c r="K3695" s="17">
        <v>41.740002000000004</v>
      </c>
      <c r="L3695" s="17">
        <v>-1.6493803404660688E-2</v>
      </c>
      <c r="M3695" s="17">
        <v>-0.69999699999999621</v>
      </c>
    </row>
    <row r="3696" spans="9:13">
      <c r="I3696" s="1">
        <v>43833</v>
      </c>
      <c r="J3696" t="s">
        <v>46</v>
      </c>
      <c r="K3696" s="17">
        <v>217</v>
      </c>
      <c r="L3696" s="17">
        <v>-1.2604104061444164E-2</v>
      </c>
      <c r="M3696" s="17">
        <v>-2.7700040000000001</v>
      </c>
    </row>
    <row r="3697" spans="9:13">
      <c r="I3697" s="1">
        <v>43833</v>
      </c>
      <c r="J3697" t="s">
        <v>60</v>
      </c>
      <c r="K3697" s="17">
        <v>158.61999499999999</v>
      </c>
      <c r="L3697" s="17">
        <v>-1.2451749858415823E-2</v>
      </c>
      <c r="M3697" s="17">
        <v>-2</v>
      </c>
    </row>
    <row r="3698" spans="9:13">
      <c r="I3698" s="1">
        <v>43833</v>
      </c>
      <c r="J3698" t="s">
        <v>37</v>
      </c>
      <c r="K3698" s="17">
        <v>1874.969971</v>
      </c>
      <c r="L3698" s="17">
        <v>-1.2139050309855955E-2</v>
      </c>
      <c r="M3698" s="17">
        <v>-23.040039000000206</v>
      </c>
    </row>
    <row r="3699" spans="9:13">
      <c r="I3699" s="1">
        <v>43833</v>
      </c>
      <c r="J3699" t="s">
        <v>70</v>
      </c>
      <c r="K3699" s="17">
        <v>60.400002000000001</v>
      </c>
      <c r="L3699" s="17">
        <v>-1.0646961681358898E-2</v>
      </c>
      <c r="M3699" s="17">
        <v>-0.64999699999999905</v>
      </c>
    </row>
    <row r="3700" spans="9:13">
      <c r="I3700" s="1">
        <v>43833</v>
      </c>
      <c r="J3700" t="s">
        <v>58</v>
      </c>
      <c r="K3700" s="17">
        <v>74.357497999999993</v>
      </c>
      <c r="L3700" s="17">
        <v>-9.7220440227190948E-3</v>
      </c>
      <c r="M3700" s="17">
        <v>-0.73000400000000809</v>
      </c>
    </row>
    <row r="3701" spans="9:13">
      <c r="I3701" s="1">
        <v>43833</v>
      </c>
      <c r="J3701" t="s">
        <v>40</v>
      </c>
      <c r="K3701" s="17">
        <v>35.959998999999996</v>
      </c>
      <c r="L3701" s="17">
        <v>-9.3663914426004094E-3</v>
      </c>
      <c r="M3701" s="17">
        <v>-0.34000000000000341</v>
      </c>
    </row>
    <row r="3702" spans="9:13">
      <c r="I3702" s="1">
        <v>43833</v>
      </c>
      <c r="J3702" t="s">
        <v>64</v>
      </c>
      <c r="K3702" s="17">
        <v>134.33999599999999</v>
      </c>
      <c r="L3702" s="17">
        <v>-7.9752031897091565E-3</v>
      </c>
      <c r="M3702" s="17">
        <v>-1.0800020000000075</v>
      </c>
    </row>
    <row r="3703" spans="9:13">
      <c r="I3703" s="1">
        <v>43833</v>
      </c>
      <c r="J3703" t="s">
        <v>44</v>
      </c>
      <c r="K3703" s="17">
        <v>208.66999799999999</v>
      </c>
      <c r="L3703" s="17">
        <v>-5.2912622999871373E-3</v>
      </c>
      <c r="M3703" s="17">
        <v>-1.1100010000000395</v>
      </c>
    </row>
    <row r="3704" spans="9:13">
      <c r="I3704" s="1">
        <v>43833</v>
      </c>
      <c r="J3704" t="s">
        <v>42</v>
      </c>
      <c r="K3704" s="17">
        <v>1361.5200199999999</v>
      </c>
      <c r="L3704" s="17">
        <v>-5.2313424010780509E-3</v>
      </c>
      <c r="M3704" s="17">
        <v>-7.160033999999996</v>
      </c>
    </row>
    <row r="3705" spans="9:13">
      <c r="I3705" s="1">
        <v>43833</v>
      </c>
      <c r="J3705" t="s">
        <v>52</v>
      </c>
      <c r="K3705" s="17">
        <v>166.16999799999999</v>
      </c>
      <c r="L3705" s="17">
        <v>-4.9105154527063098E-3</v>
      </c>
      <c r="M3705" s="17">
        <v>-0.82000700000000393</v>
      </c>
    </row>
    <row r="3706" spans="9:13">
      <c r="I3706" s="1">
        <v>43833</v>
      </c>
      <c r="J3706" t="s">
        <v>62</v>
      </c>
      <c r="K3706" s="17">
        <v>53.759997999999996</v>
      </c>
      <c r="L3706" s="17">
        <v>-3.5218349671579129E-3</v>
      </c>
      <c r="M3706" s="17">
        <v>-0.19000300000000436</v>
      </c>
    </row>
    <row r="3707" spans="9:13">
      <c r="I3707" s="1">
        <v>43833</v>
      </c>
      <c r="J3707" t="s">
        <v>76</v>
      </c>
      <c r="K3707" s="17">
        <v>147.94000199999999</v>
      </c>
      <c r="L3707" s="17">
        <v>9.4721919592916971E-4</v>
      </c>
      <c r="M3707" s="17">
        <v>0.13999899999998888</v>
      </c>
    </row>
    <row r="3708" spans="9:13">
      <c r="I3708" s="1">
        <v>43833</v>
      </c>
      <c r="J3708" t="s">
        <v>68</v>
      </c>
      <c r="K3708" s="17">
        <v>117.050003</v>
      </c>
      <c r="L3708" s="17">
        <v>2.9991945929527968E-3</v>
      </c>
      <c r="M3708" s="17">
        <v>0.35000600000000759</v>
      </c>
    </row>
    <row r="3709" spans="9:13">
      <c r="I3709" s="1">
        <v>43833</v>
      </c>
      <c r="J3709" t="s">
        <v>72</v>
      </c>
      <c r="K3709" s="17">
        <v>39.060001</v>
      </c>
      <c r="L3709" s="17">
        <v>5.1466802587060078E-3</v>
      </c>
      <c r="M3709" s="17">
        <v>0.19999999999999574</v>
      </c>
    </row>
    <row r="3710" spans="9:13">
      <c r="I3710" s="1">
        <v>43833</v>
      </c>
      <c r="J3710" t="s">
        <v>66</v>
      </c>
      <c r="K3710" s="17">
        <v>13.26</v>
      </c>
      <c r="L3710" s="17">
        <v>6.4516129032257362E-3</v>
      </c>
      <c r="M3710" s="17">
        <v>8.4999999999999076E-2</v>
      </c>
    </row>
    <row r="3711" spans="9:13">
      <c r="I3711" s="1">
        <v>43832</v>
      </c>
      <c r="J3711" t="s">
        <v>70</v>
      </c>
      <c r="K3711" s="17">
        <v>61.049999</v>
      </c>
      <c r="L3711" s="17">
        <v>-5.7003744071539436E-3</v>
      </c>
      <c r="M3711" s="17">
        <v>-0.35000300000000095</v>
      </c>
    </row>
    <row r="3712" spans="9:13">
      <c r="I3712" s="1">
        <v>43832</v>
      </c>
      <c r="J3712" t="s">
        <v>72</v>
      </c>
      <c r="K3712" s="17">
        <v>38.860001000000004</v>
      </c>
      <c r="L3712" s="17">
        <v>-5.6295032942934942E-3</v>
      </c>
      <c r="M3712" s="17">
        <v>-0.22000099999999634</v>
      </c>
    </row>
    <row r="3713" spans="9:13">
      <c r="I3713" s="1">
        <v>43832</v>
      </c>
      <c r="J3713" t="s">
        <v>68</v>
      </c>
      <c r="K3713" s="17">
        <v>116.699997</v>
      </c>
      <c r="L3713" s="17"/>
      <c r="M3713" s="17"/>
    </row>
    <row r="3714" spans="9:13">
      <c r="I3714" s="1">
        <v>43832</v>
      </c>
      <c r="J3714" t="s">
        <v>66</v>
      </c>
      <c r="K3714" s="17">
        <v>13.175000000000001</v>
      </c>
      <c r="L3714" s="17"/>
      <c r="M3714" s="17"/>
    </row>
    <row r="3715" spans="9:13">
      <c r="I3715" s="1">
        <v>43832</v>
      </c>
      <c r="J3715" t="s">
        <v>74</v>
      </c>
      <c r="K3715" s="17">
        <v>42.439999</v>
      </c>
      <c r="L3715" s="17">
        <v>4.0217411876034333E-3</v>
      </c>
      <c r="M3715" s="17">
        <v>0.16999899999999712</v>
      </c>
    </row>
    <row r="3716" spans="9:13">
      <c r="I3716" s="1">
        <v>43832</v>
      </c>
      <c r="J3716" t="s">
        <v>40</v>
      </c>
      <c r="K3716" s="17">
        <v>36.299999</v>
      </c>
      <c r="L3716" s="17">
        <v>5.2616448279798065E-3</v>
      </c>
      <c r="M3716" s="17">
        <v>0.18999799999999567</v>
      </c>
    </row>
    <row r="3717" spans="9:13">
      <c r="I3717" s="1">
        <v>43832</v>
      </c>
      <c r="J3717" t="s">
        <v>76</v>
      </c>
      <c r="K3717" s="17">
        <v>147.800003</v>
      </c>
      <c r="L3717" s="17">
        <v>7.0864543161097832E-3</v>
      </c>
      <c r="M3717" s="17">
        <v>1.0400080000000003</v>
      </c>
    </row>
    <row r="3718" spans="9:13">
      <c r="I3718" s="1">
        <v>43832</v>
      </c>
      <c r="J3718" t="s">
        <v>54</v>
      </c>
      <c r="K3718" s="17">
        <v>32.299999</v>
      </c>
      <c r="L3718" s="17">
        <v>7.8003122558599767E-3</v>
      </c>
      <c r="M3718" s="17">
        <v>0.25</v>
      </c>
    </row>
    <row r="3719" spans="9:13">
      <c r="I3719" s="1">
        <v>43832</v>
      </c>
      <c r="J3719" t="s">
        <v>64</v>
      </c>
      <c r="K3719" s="17">
        <v>135.41999799999999</v>
      </c>
      <c r="L3719" s="17">
        <v>1.029547203870722E-2</v>
      </c>
      <c r="M3719" s="17">
        <v>1.3800050000000113</v>
      </c>
    </row>
    <row r="3720" spans="9:13">
      <c r="I3720" s="1">
        <v>43832</v>
      </c>
      <c r="J3720" t="s">
        <v>62</v>
      </c>
      <c r="K3720" s="17">
        <v>53.950001</v>
      </c>
      <c r="L3720" s="17">
        <v>1.8308814647036684E-2</v>
      </c>
      <c r="M3720" s="17">
        <v>0.97000100000000344</v>
      </c>
    </row>
    <row r="3721" spans="9:13">
      <c r="I3721" s="1">
        <v>43832</v>
      </c>
      <c r="J3721" t="s">
        <v>60</v>
      </c>
      <c r="K3721" s="17">
        <v>160.61999499999999</v>
      </c>
      <c r="L3721" s="17">
        <v>1.8516157612862811E-2</v>
      </c>
      <c r="M3721" s="17">
        <v>2.9199979999999925</v>
      </c>
    </row>
    <row r="3722" spans="9:13">
      <c r="I3722" s="1">
        <v>43832</v>
      </c>
      <c r="J3722" t="s">
        <v>50</v>
      </c>
      <c r="K3722" s="17">
        <v>136.80999800000001</v>
      </c>
      <c r="L3722" s="17">
        <v>2.1046293714221526E-2</v>
      </c>
      <c r="M3722" s="17">
        <v>2.8199930000000109</v>
      </c>
    </row>
    <row r="3723" spans="9:13">
      <c r="I3723" s="1">
        <v>43832</v>
      </c>
      <c r="J3723" t="s">
        <v>42</v>
      </c>
      <c r="K3723" s="17">
        <v>1368.6800539999999</v>
      </c>
      <c r="L3723" s="17">
        <v>2.1868192738468323E-2</v>
      </c>
      <c r="M3723" s="17">
        <v>29.290038999999979</v>
      </c>
    </row>
    <row r="3724" spans="9:13">
      <c r="I3724" s="1">
        <v>43832</v>
      </c>
      <c r="J3724" t="s">
        <v>44</v>
      </c>
      <c r="K3724" s="17">
        <v>209.77999900000003</v>
      </c>
      <c r="L3724" s="17">
        <v>2.2070640682095164E-2</v>
      </c>
      <c r="M3724" s="17">
        <v>4.5299990000000321</v>
      </c>
    </row>
    <row r="3725" spans="9:13">
      <c r="I3725" s="1">
        <v>43832</v>
      </c>
      <c r="J3725" t="s">
        <v>58</v>
      </c>
      <c r="K3725" s="17">
        <v>75.087502000000001</v>
      </c>
      <c r="L3725" s="17">
        <v>2.2816332990058467E-2</v>
      </c>
      <c r="M3725" s="17">
        <v>1.6750040000000013</v>
      </c>
    </row>
    <row r="3726" spans="9:13">
      <c r="I3726" s="1">
        <v>43832</v>
      </c>
      <c r="J3726" t="s">
        <v>56</v>
      </c>
      <c r="K3726" s="17">
        <v>110.75</v>
      </c>
      <c r="L3726" s="17">
        <v>2.3851364035340075E-2</v>
      </c>
      <c r="M3726" s="17">
        <v>2.5800020000000075</v>
      </c>
    </row>
    <row r="3727" spans="9:13">
      <c r="I3727" s="1">
        <v>43832</v>
      </c>
      <c r="J3727" t="s">
        <v>52</v>
      </c>
      <c r="K3727" s="17">
        <v>166.990005</v>
      </c>
      <c r="L3727" s="17">
        <v>2.6746224955399859E-2</v>
      </c>
      <c r="M3727" s="17">
        <v>4.3500060000000076</v>
      </c>
    </row>
    <row r="3728" spans="9:13">
      <c r="I3728" s="1">
        <v>43832</v>
      </c>
      <c r="J3728" t="s">
        <v>37</v>
      </c>
      <c r="K3728" s="17">
        <v>1898.0100100000002</v>
      </c>
      <c r="L3728" s="17">
        <v>2.7150643412374484E-2</v>
      </c>
      <c r="M3728" s="17">
        <v>50.170044000000189</v>
      </c>
    </row>
    <row r="3729" spans="9:13">
      <c r="I3729" s="1">
        <v>43832</v>
      </c>
      <c r="J3729" t="s">
        <v>46</v>
      </c>
      <c r="K3729" s="17">
        <v>219.770004</v>
      </c>
      <c r="L3729" s="17">
        <v>3.6162177194846434E-2</v>
      </c>
      <c r="M3729" s="17">
        <v>7.6699979999999925</v>
      </c>
    </row>
    <row r="3730" spans="9:13">
      <c r="I3730" s="1">
        <v>43832</v>
      </c>
      <c r="J3730" t="s">
        <v>48</v>
      </c>
      <c r="K3730" s="17">
        <v>138.220001</v>
      </c>
      <c r="L3730" s="17">
        <v>9.3512648836825141E-2</v>
      </c>
      <c r="M3730" s="17">
        <v>11.819998999999996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B2104-8181-4DD3-8D5B-C29B1A940119}">
  <sheetPr>
    <tabColor rgb="FF5DE191"/>
  </sheetPr>
  <dimension ref="A1:H750"/>
  <sheetViews>
    <sheetView zoomScale="90" zoomScaleNormal="90" workbookViewId="0">
      <selection activeCell="A2" sqref="A2"/>
    </sheetView>
  </sheetViews>
  <sheetFormatPr baseColWidth="10" defaultRowHeight="14.5"/>
  <cols>
    <col min="1" max="1" width="15.90625" bestFit="1" customWidth="1"/>
    <col min="2" max="2" width="9.36328125" bestFit="1" customWidth="1"/>
    <col min="3" max="3" width="6.36328125" bestFit="1" customWidth="1"/>
    <col min="4" max="4" width="20.1796875" bestFit="1" customWidth="1"/>
    <col min="5" max="6" width="15.90625" bestFit="1" customWidth="1"/>
    <col min="7" max="7" width="15" bestFit="1" customWidth="1"/>
    <col min="8" max="8" width="15.08984375" bestFit="1" customWidth="1"/>
  </cols>
  <sheetData>
    <row r="1" spans="1:8">
      <c r="A1" s="23" t="s">
        <v>136</v>
      </c>
      <c r="D1" s="23" t="s">
        <v>132</v>
      </c>
    </row>
    <row r="3" spans="1:8">
      <c r="A3" s="2" t="s">
        <v>9</v>
      </c>
      <c r="B3" t="s">
        <v>114</v>
      </c>
      <c r="D3" s="2" t="s">
        <v>9</v>
      </c>
      <c r="E3" t="s">
        <v>114</v>
      </c>
    </row>
    <row r="5" spans="1:8">
      <c r="A5" s="2" t="s">
        <v>112</v>
      </c>
      <c r="F5" s="2" t="s">
        <v>129</v>
      </c>
    </row>
    <row r="6" spans="1:8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>
      <c r="A7" t="s">
        <v>115</v>
      </c>
      <c r="B7" s="17">
        <v>80.86</v>
      </c>
      <c r="D7" s="1">
        <v>44099</v>
      </c>
      <c r="E7" t="s">
        <v>115</v>
      </c>
      <c r="F7" s="17">
        <v>0.09</v>
      </c>
      <c r="G7" s="17">
        <v>-3.2258064516129059E-2</v>
      </c>
      <c r="H7" s="17">
        <v>-3.0000000000000027E-3</v>
      </c>
    </row>
    <row r="8" spans="1:8">
      <c r="A8" t="s">
        <v>117</v>
      </c>
      <c r="B8" s="17">
        <v>111.48699999999998</v>
      </c>
      <c r="D8" s="1">
        <v>44099</v>
      </c>
      <c r="E8" t="s">
        <v>117</v>
      </c>
      <c r="F8" s="17">
        <v>0.26700000000000002</v>
      </c>
      <c r="G8" s="17">
        <v>-2.9090909090909115E-2</v>
      </c>
      <c r="H8" s="17">
        <v>-8.0000000000000071E-3</v>
      </c>
    </row>
    <row r="9" spans="1:8">
      <c r="A9" t="s">
        <v>119</v>
      </c>
      <c r="B9" s="17">
        <v>168.61800000000008</v>
      </c>
      <c r="D9" s="1">
        <v>44099</v>
      </c>
      <c r="E9" t="s">
        <v>119</v>
      </c>
      <c r="F9" s="17">
        <v>0.65900000000000003</v>
      </c>
      <c r="G9" s="17">
        <v>-1.051051051051052E-2</v>
      </c>
      <c r="H9" s="17">
        <v>-7.0000000000000062E-3</v>
      </c>
    </row>
    <row r="10" spans="1:8">
      <c r="A10" t="s">
        <v>121</v>
      </c>
      <c r="B10" s="17">
        <v>288.10500000000002</v>
      </c>
      <c r="D10" s="1">
        <v>44099</v>
      </c>
      <c r="E10" t="s">
        <v>121</v>
      </c>
      <c r="F10" s="17">
        <v>1.405</v>
      </c>
      <c r="G10" s="17">
        <v>2.8551034975017871E-3</v>
      </c>
      <c r="H10" s="17">
        <v>4.0000000000000036E-3</v>
      </c>
    </row>
    <row r="11" spans="1:8">
      <c r="D11" s="1">
        <v>44098</v>
      </c>
      <c r="E11" t="s">
        <v>115</v>
      </c>
      <c r="F11" s="17">
        <v>9.2999999999999999E-2</v>
      </c>
      <c r="G11" s="17">
        <v>5.6818181818181872E-2</v>
      </c>
      <c r="H11" s="17">
        <v>5.0000000000000044E-3</v>
      </c>
    </row>
    <row r="12" spans="1:8">
      <c r="D12" s="1">
        <v>44098</v>
      </c>
      <c r="E12" t="s">
        <v>117</v>
      </c>
      <c r="F12" s="17">
        <v>0.27500000000000002</v>
      </c>
      <c r="G12" s="17">
        <v>1.4760147601476026E-2</v>
      </c>
      <c r="H12" s="17">
        <v>4.0000000000000036E-3</v>
      </c>
    </row>
    <row r="13" spans="1:8">
      <c r="D13" s="1">
        <v>44098</v>
      </c>
      <c r="E13" t="s">
        <v>119</v>
      </c>
      <c r="F13" s="17">
        <v>0.66600000000000004</v>
      </c>
      <c r="G13" s="17">
        <v>-1.4792899408284035E-2</v>
      </c>
      <c r="H13" s="17">
        <v>-1.0000000000000009E-2</v>
      </c>
    </row>
    <row r="14" spans="1:8">
      <c r="D14" s="1">
        <v>44098</v>
      </c>
      <c r="E14" t="s">
        <v>121</v>
      </c>
      <c r="F14" s="17">
        <v>1.401</v>
      </c>
      <c r="G14" s="17">
        <v>-1.6842105263157908E-2</v>
      </c>
      <c r="H14" s="17">
        <v>-2.4000000000000021E-2</v>
      </c>
    </row>
    <row r="15" spans="1:8">
      <c r="D15" s="1">
        <v>44097</v>
      </c>
      <c r="E15" t="s">
        <v>115</v>
      </c>
      <c r="F15" s="17">
        <v>8.7999999999999995E-2</v>
      </c>
      <c r="G15" s="17">
        <v>0</v>
      </c>
      <c r="H15" s="17">
        <v>0</v>
      </c>
    </row>
    <row r="16" spans="1:8">
      <c r="D16" s="1">
        <v>44097</v>
      </c>
      <c r="E16" t="s">
        <v>117</v>
      </c>
      <c r="F16" s="17">
        <v>0.27100000000000002</v>
      </c>
      <c r="G16" s="17">
        <v>4.2307692307692345E-2</v>
      </c>
      <c r="H16" s="17">
        <v>1.100000000000001E-2</v>
      </c>
    </row>
    <row r="17" spans="4:8">
      <c r="D17" s="1">
        <v>44097</v>
      </c>
      <c r="E17" t="s">
        <v>119</v>
      </c>
      <c r="F17" s="17">
        <v>0.67600000000000005</v>
      </c>
      <c r="G17" s="17">
        <v>1.8072289156626523E-2</v>
      </c>
      <c r="H17" s="17">
        <v>1.2000000000000011E-2</v>
      </c>
    </row>
    <row r="18" spans="4:8">
      <c r="D18" s="1">
        <v>44097</v>
      </c>
      <c r="E18" t="s">
        <v>121</v>
      </c>
      <c r="F18" s="17">
        <v>1.425</v>
      </c>
      <c r="G18" s="17">
        <v>7.7793493635078649E-3</v>
      </c>
      <c r="H18" s="17">
        <v>1.1000000000000121E-2</v>
      </c>
    </row>
    <row r="19" spans="4:8">
      <c r="D19" s="1">
        <v>44096</v>
      </c>
      <c r="E19" t="s">
        <v>115</v>
      </c>
      <c r="F19" s="17">
        <v>8.7999999999999995E-2</v>
      </c>
      <c r="G19" s="17">
        <v>9.9999999999999908E-2</v>
      </c>
      <c r="H19" s="17">
        <v>7.9999999999999932E-3</v>
      </c>
    </row>
    <row r="20" spans="4:8">
      <c r="D20" s="1">
        <v>44096</v>
      </c>
      <c r="E20" t="s">
        <v>117</v>
      </c>
      <c r="F20" s="17">
        <v>0.26</v>
      </c>
      <c r="G20" s="17">
        <v>-2.985074626865674E-2</v>
      </c>
      <c r="H20" s="17">
        <v>-8.0000000000000071E-3</v>
      </c>
    </row>
    <row r="21" spans="4:8">
      <c r="D21" s="1">
        <v>44096</v>
      </c>
      <c r="E21" t="s">
        <v>119</v>
      </c>
      <c r="F21" s="17">
        <v>0.66400000000000003</v>
      </c>
      <c r="G21" s="17">
        <v>-1.043219076005962E-2</v>
      </c>
      <c r="H21" s="17">
        <v>-7.0000000000000062E-3</v>
      </c>
    </row>
    <row r="22" spans="4:8">
      <c r="D22" s="1">
        <v>44096</v>
      </c>
      <c r="E22" t="s">
        <v>121</v>
      </c>
      <c r="F22" s="17">
        <v>1.4139999999999999</v>
      </c>
      <c r="G22" s="17">
        <v>-9.1100210231255235E-3</v>
      </c>
      <c r="H22" s="17">
        <v>-1.3000000000000123E-2</v>
      </c>
    </row>
    <row r="23" spans="4:8">
      <c r="D23" s="1">
        <v>44095</v>
      </c>
      <c r="E23" t="s">
        <v>115</v>
      </c>
      <c r="F23" s="17">
        <v>0.08</v>
      </c>
      <c r="G23" s="17"/>
      <c r="H23" s="17"/>
    </row>
    <row r="24" spans="4:8">
      <c r="D24" s="1">
        <v>44095</v>
      </c>
      <c r="E24" t="s">
        <v>117</v>
      </c>
      <c r="F24" s="17">
        <v>0.26800000000000002</v>
      </c>
      <c r="G24" s="17"/>
      <c r="H24" s="17"/>
    </row>
    <row r="25" spans="4:8">
      <c r="D25" s="1">
        <v>44095</v>
      </c>
      <c r="E25" t="s">
        <v>119</v>
      </c>
      <c r="F25" s="17">
        <v>0.67100000000000004</v>
      </c>
      <c r="G25" s="17"/>
      <c r="H25" s="17"/>
    </row>
    <row r="26" spans="4:8">
      <c r="D26" s="1">
        <v>44095</v>
      </c>
      <c r="E26" t="s">
        <v>121</v>
      </c>
      <c r="F26" s="17">
        <v>1.427</v>
      </c>
      <c r="G26" s="17"/>
      <c r="H26" s="17"/>
    </row>
    <row r="27" spans="4:8">
      <c r="D27" s="1">
        <v>44092</v>
      </c>
      <c r="E27" t="s">
        <v>115</v>
      </c>
      <c r="F27" s="17">
        <v>8.3000000000000004E-2</v>
      </c>
      <c r="G27" s="17">
        <v>-2.3529411764705903E-2</v>
      </c>
      <c r="H27" s="17">
        <v>-2.0000000000000018E-3</v>
      </c>
    </row>
    <row r="28" spans="4:8">
      <c r="D28" s="1">
        <v>44092</v>
      </c>
      <c r="E28" t="s">
        <v>117</v>
      </c>
      <c r="F28" s="17">
        <v>0.27900000000000003</v>
      </c>
      <c r="G28" s="17">
        <v>2.9520295202952053E-2</v>
      </c>
      <c r="H28" s="17">
        <v>8.0000000000000071E-3</v>
      </c>
    </row>
    <row r="29" spans="4:8">
      <c r="D29" s="1">
        <v>44092</v>
      </c>
      <c r="E29" t="s">
        <v>119</v>
      </c>
      <c r="F29" s="17">
        <v>0.69399999999999995</v>
      </c>
      <c r="G29" s="17">
        <v>1.4619883040935523E-2</v>
      </c>
      <c r="H29" s="17">
        <v>9.9999999999998979E-3</v>
      </c>
    </row>
    <row r="30" spans="4:8">
      <c r="D30" s="1">
        <v>44092</v>
      </c>
      <c r="E30" t="s">
        <v>121</v>
      </c>
      <c r="F30" s="17">
        <v>1.4530000000000001</v>
      </c>
      <c r="G30" s="17">
        <v>1.6794961511546549E-2</v>
      </c>
      <c r="H30" s="17">
        <v>2.4000000000000021E-2</v>
      </c>
    </row>
    <row r="31" spans="4:8">
      <c r="D31" s="1">
        <v>44091</v>
      </c>
      <c r="E31" t="s">
        <v>115</v>
      </c>
      <c r="F31" s="17">
        <v>8.5000000000000006E-2</v>
      </c>
      <c r="G31" s="17">
        <v>-0.15</v>
      </c>
      <c r="H31" s="17">
        <v>-1.4999999999999999E-2</v>
      </c>
    </row>
    <row r="32" spans="4:8">
      <c r="D32" s="1">
        <v>44091</v>
      </c>
      <c r="E32" t="s">
        <v>117</v>
      </c>
      <c r="F32" s="17">
        <v>0.27100000000000002</v>
      </c>
      <c r="G32" s="17">
        <v>-1.094890510948906E-2</v>
      </c>
      <c r="H32" s="17">
        <v>-3.0000000000000027E-3</v>
      </c>
    </row>
    <row r="33" spans="4:8">
      <c r="D33" s="1">
        <v>44091</v>
      </c>
      <c r="E33" t="s">
        <v>119</v>
      </c>
      <c r="F33" s="17">
        <v>0.68400000000000005</v>
      </c>
      <c r="G33" s="17">
        <v>-4.3668122270742391E-3</v>
      </c>
      <c r="H33" s="17">
        <v>-3.0000000000000027E-3</v>
      </c>
    </row>
    <row r="34" spans="4:8">
      <c r="D34" s="1">
        <v>44091</v>
      </c>
      <c r="E34" t="s">
        <v>121</v>
      </c>
      <c r="F34" s="17">
        <v>1.429</v>
      </c>
      <c r="G34" s="17">
        <v>-1.2439530062197661E-2</v>
      </c>
      <c r="H34" s="17">
        <v>-1.8000000000000016E-2</v>
      </c>
    </row>
    <row r="35" spans="4:8">
      <c r="D35" s="1">
        <v>44090</v>
      </c>
      <c r="E35" t="s">
        <v>115</v>
      </c>
      <c r="F35" s="17">
        <v>0.1</v>
      </c>
      <c r="G35" s="17">
        <v>0</v>
      </c>
      <c r="H35" s="17">
        <v>0</v>
      </c>
    </row>
    <row r="36" spans="4:8">
      <c r="D36" s="1">
        <v>44090</v>
      </c>
      <c r="E36" t="s">
        <v>117</v>
      </c>
      <c r="F36" s="17">
        <v>0.27400000000000002</v>
      </c>
      <c r="G36" s="17">
        <v>1.8587360594795554E-2</v>
      </c>
      <c r="H36" s="17">
        <v>5.0000000000000044E-3</v>
      </c>
    </row>
    <row r="37" spans="4:8">
      <c r="D37" s="1">
        <v>44090</v>
      </c>
      <c r="E37" t="s">
        <v>119</v>
      </c>
      <c r="F37" s="17">
        <v>0.68700000000000006</v>
      </c>
      <c r="G37" s="17">
        <v>1.1782032400589112E-2</v>
      </c>
      <c r="H37" s="17">
        <v>8.0000000000000071E-3</v>
      </c>
    </row>
    <row r="38" spans="4:8">
      <c r="D38" s="1">
        <v>44090</v>
      </c>
      <c r="E38" t="s">
        <v>121</v>
      </c>
      <c r="F38" s="17">
        <v>1.4470000000000001</v>
      </c>
      <c r="G38" s="17">
        <v>1.0474860335195619E-2</v>
      </c>
      <c r="H38" s="17">
        <v>1.5000000000000124E-2</v>
      </c>
    </row>
    <row r="39" spans="4:8">
      <c r="D39" s="1">
        <v>44089</v>
      </c>
      <c r="E39" t="s">
        <v>115</v>
      </c>
      <c r="F39" s="17">
        <v>0.1</v>
      </c>
      <c r="G39" s="17">
        <v>0</v>
      </c>
      <c r="H39" s="17">
        <v>0</v>
      </c>
    </row>
    <row r="40" spans="4:8">
      <c r="D40" s="1">
        <v>44089</v>
      </c>
      <c r="E40" t="s">
        <v>117</v>
      </c>
      <c r="F40" s="17">
        <v>0.26900000000000002</v>
      </c>
      <c r="G40" s="17">
        <v>2.2813688212927775E-2</v>
      </c>
      <c r="H40" s="17">
        <v>6.0000000000000053E-3</v>
      </c>
    </row>
    <row r="41" spans="4:8">
      <c r="D41" s="1">
        <v>44089</v>
      </c>
      <c r="E41" t="s">
        <v>119</v>
      </c>
      <c r="F41" s="17">
        <v>0.67900000000000005</v>
      </c>
      <c r="G41" s="17">
        <v>1.1922503725782425E-2</v>
      </c>
      <c r="H41" s="17">
        <v>8.0000000000000071E-3</v>
      </c>
    </row>
    <row r="42" spans="4:8">
      <c r="D42" s="1">
        <v>44089</v>
      </c>
      <c r="E42" t="s">
        <v>121</v>
      </c>
      <c r="F42" s="17">
        <v>1.4319999999999999</v>
      </c>
      <c r="G42" s="17">
        <v>1.6323633782824632E-2</v>
      </c>
      <c r="H42" s="17">
        <v>2.2999999999999909E-2</v>
      </c>
    </row>
    <row r="43" spans="4:8">
      <c r="D43" s="1">
        <v>44088</v>
      </c>
      <c r="E43" t="s">
        <v>115</v>
      </c>
      <c r="F43" s="17">
        <v>0.1</v>
      </c>
      <c r="G43" s="17"/>
      <c r="H43" s="17"/>
    </row>
    <row r="44" spans="4:8">
      <c r="D44" s="1">
        <v>44088</v>
      </c>
      <c r="E44" t="s">
        <v>117</v>
      </c>
      <c r="F44" s="17">
        <v>0.26300000000000001</v>
      </c>
      <c r="G44" s="17"/>
      <c r="H44" s="17"/>
    </row>
    <row r="45" spans="4:8">
      <c r="D45" s="1">
        <v>44088</v>
      </c>
      <c r="E45" t="s">
        <v>119</v>
      </c>
      <c r="F45" s="17">
        <v>0.67100000000000004</v>
      </c>
      <c r="G45" s="17"/>
      <c r="H45" s="17"/>
    </row>
    <row r="46" spans="4:8">
      <c r="D46" s="1">
        <v>44088</v>
      </c>
      <c r="E46" t="s">
        <v>121</v>
      </c>
      <c r="F46" s="17">
        <v>1.409</v>
      </c>
      <c r="G46" s="17"/>
      <c r="H46" s="17"/>
    </row>
    <row r="47" spans="4:8">
      <c r="D47" s="1">
        <v>44085</v>
      </c>
      <c r="E47" t="s">
        <v>115</v>
      </c>
      <c r="F47" s="17">
        <v>0.10299999999999999</v>
      </c>
      <c r="G47" s="17">
        <v>0</v>
      </c>
      <c r="H47" s="17">
        <v>0</v>
      </c>
    </row>
    <row r="48" spans="4:8">
      <c r="D48" s="1">
        <v>44085</v>
      </c>
      <c r="E48" t="s">
        <v>117</v>
      </c>
      <c r="F48" s="17">
        <v>0.253</v>
      </c>
      <c r="G48" s="17">
        <v>-4.8872180451127858E-2</v>
      </c>
      <c r="H48" s="17">
        <v>-1.3000000000000012E-2</v>
      </c>
    </row>
    <row r="49" spans="4:8">
      <c r="D49" s="1">
        <v>44085</v>
      </c>
      <c r="E49" t="s">
        <v>119</v>
      </c>
      <c r="F49" s="17">
        <v>0.66900000000000004</v>
      </c>
      <c r="G49" s="17">
        <v>-2.3357664233576662E-2</v>
      </c>
      <c r="H49" s="17">
        <v>-1.6000000000000014E-2</v>
      </c>
    </row>
    <row r="50" spans="4:8">
      <c r="D50" s="1">
        <v>44085</v>
      </c>
      <c r="E50" t="s">
        <v>121</v>
      </c>
      <c r="F50" s="17">
        <v>1.417</v>
      </c>
      <c r="G50" s="17">
        <v>-1.1854951185495052E-2</v>
      </c>
      <c r="H50" s="17">
        <v>-1.6999999999999904E-2</v>
      </c>
    </row>
    <row r="51" spans="4:8">
      <c r="D51" s="1">
        <v>44084</v>
      </c>
      <c r="E51" t="s">
        <v>115</v>
      </c>
      <c r="F51" s="17">
        <v>0.10299999999999999</v>
      </c>
      <c r="G51" s="17">
        <v>-1.9047619047619067E-2</v>
      </c>
      <c r="H51" s="17">
        <v>-2.0000000000000018E-3</v>
      </c>
    </row>
    <row r="52" spans="4:8">
      <c r="D52" s="1">
        <v>44084</v>
      </c>
      <c r="E52" t="s">
        <v>117</v>
      </c>
      <c r="F52" s="17">
        <v>0.26600000000000001</v>
      </c>
      <c r="G52" s="17">
        <v>-4.6594982078853084E-2</v>
      </c>
      <c r="H52" s="17">
        <v>-1.3000000000000012E-2</v>
      </c>
    </row>
    <row r="53" spans="4:8">
      <c r="D53" s="1">
        <v>44084</v>
      </c>
      <c r="E53" t="s">
        <v>119</v>
      </c>
      <c r="F53" s="17">
        <v>0.68500000000000005</v>
      </c>
      <c r="G53" s="17">
        <v>-2.5604551920341261E-2</v>
      </c>
      <c r="H53" s="17">
        <v>-1.7999999999999905E-2</v>
      </c>
    </row>
    <row r="54" spans="4:8">
      <c r="D54" s="1">
        <v>44084</v>
      </c>
      <c r="E54" t="s">
        <v>121</v>
      </c>
      <c r="F54" s="17">
        <v>1.4339999999999999</v>
      </c>
      <c r="G54" s="17">
        <v>-1.6460905349794254E-2</v>
      </c>
      <c r="H54" s="17">
        <v>-2.4000000000000021E-2</v>
      </c>
    </row>
    <row r="55" spans="4:8">
      <c r="D55" s="1">
        <v>44083</v>
      </c>
      <c r="E55" t="s">
        <v>115</v>
      </c>
      <c r="F55" s="17">
        <v>0.105</v>
      </c>
      <c r="G55" s="17">
        <v>-2.7777777777777804E-2</v>
      </c>
      <c r="H55" s="17">
        <v>-3.0000000000000027E-3</v>
      </c>
    </row>
    <row r="56" spans="4:8">
      <c r="D56" s="1">
        <v>44083</v>
      </c>
      <c r="E56" t="s">
        <v>117</v>
      </c>
      <c r="F56" s="17">
        <v>0.27900000000000003</v>
      </c>
      <c r="G56" s="17">
        <v>2.5735294117647078E-2</v>
      </c>
      <c r="H56" s="17">
        <v>7.0000000000000062E-3</v>
      </c>
    </row>
    <row r="57" spans="4:8">
      <c r="D57" s="1">
        <v>44083</v>
      </c>
      <c r="E57" t="s">
        <v>119</v>
      </c>
      <c r="F57" s="17">
        <v>0.70299999999999996</v>
      </c>
      <c r="G57" s="17">
        <v>2.7777777777777637E-2</v>
      </c>
      <c r="H57" s="17">
        <v>1.8999999999999906E-2</v>
      </c>
    </row>
    <row r="58" spans="4:8">
      <c r="D58" s="1">
        <v>44083</v>
      </c>
      <c r="E58" t="s">
        <v>121</v>
      </c>
      <c r="F58" s="17">
        <v>1.458</v>
      </c>
      <c r="G58" s="17">
        <v>2.4595924104005566E-2</v>
      </c>
      <c r="H58" s="17">
        <v>3.499999999999992E-2</v>
      </c>
    </row>
    <row r="59" spans="4:8">
      <c r="D59" s="1">
        <v>44082</v>
      </c>
      <c r="E59" t="s">
        <v>115</v>
      </c>
      <c r="F59" s="17">
        <v>0.108</v>
      </c>
      <c r="G59" s="17"/>
      <c r="H59" s="17"/>
    </row>
    <row r="60" spans="4:8">
      <c r="D60" s="1">
        <v>44082</v>
      </c>
      <c r="E60" t="s">
        <v>117</v>
      </c>
      <c r="F60" s="17">
        <v>0.27200000000000002</v>
      </c>
      <c r="G60" s="17"/>
      <c r="H60" s="17"/>
    </row>
    <row r="61" spans="4:8">
      <c r="D61" s="1">
        <v>44082</v>
      </c>
      <c r="E61" t="s">
        <v>119</v>
      </c>
      <c r="F61" s="17">
        <v>0.68400000000000005</v>
      </c>
      <c r="G61" s="17"/>
      <c r="H61" s="17"/>
    </row>
    <row r="62" spans="4:8">
      <c r="D62" s="1">
        <v>44082</v>
      </c>
      <c r="E62" t="s">
        <v>121</v>
      </c>
      <c r="F62" s="17">
        <v>1.423</v>
      </c>
      <c r="G62" s="17"/>
      <c r="H62" s="17"/>
    </row>
    <row r="63" spans="4:8">
      <c r="D63" s="1">
        <v>44078</v>
      </c>
      <c r="E63" t="s">
        <v>115</v>
      </c>
      <c r="F63" s="17">
        <v>0.10299999999999999</v>
      </c>
      <c r="G63" s="17">
        <v>2.9999999999999888E-2</v>
      </c>
      <c r="H63" s="17">
        <v>2.9999999999999888E-3</v>
      </c>
    </row>
    <row r="64" spans="4:8">
      <c r="D64" s="1">
        <v>44078</v>
      </c>
      <c r="E64" t="s">
        <v>117</v>
      </c>
      <c r="F64" s="17">
        <v>0.30399999999999999</v>
      </c>
      <c r="G64" s="17">
        <v>0.28270042194092831</v>
      </c>
      <c r="H64" s="17">
        <v>6.7000000000000004E-2</v>
      </c>
    </row>
    <row r="65" spans="4:8">
      <c r="D65" s="1">
        <v>44078</v>
      </c>
      <c r="E65" t="s">
        <v>119</v>
      </c>
      <c r="F65" s="17">
        <v>0.72099999999999997</v>
      </c>
      <c r="G65" s="17">
        <v>0.15916398713826363</v>
      </c>
      <c r="H65" s="17">
        <v>9.8999999999999977E-2</v>
      </c>
    </row>
    <row r="66" spans="4:8">
      <c r="D66" s="1">
        <v>44078</v>
      </c>
      <c r="E66" t="s">
        <v>121</v>
      </c>
      <c r="F66" s="17">
        <v>1.47</v>
      </c>
      <c r="G66" s="17">
        <v>9.6196868008948555E-2</v>
      </c>
      <c r="H66" s="17">
        <v>0.129</v>
      </c>
    </row>
    <row r="67" spans="4:8">
      <c r="D67" s="1">
        <v>44077</v>
      </c>
      <c r="E67" t="s">
        <v>115</v>
      </c>
      <c r="F67" s="17">
        <v>0.1</v>
      </c>
      <c r="G67" s="17">
        <v>0</v>
      </c>
      <c r="H67" s="17">
        <v>0</v>
      </c>
    </row>
    <row r="68" spans="4:8">
      <c r="D68" s="1">
        <v>44077</v>
      </c>
      <c r="E68" t="s">
        <v>117</v>
      </c>
      <c r="F68" s="17">
        <v>0.23699999999999999</v>
      </c>
      <c r="G68" s="17">
        <v>-7.4218750000000069E-2</v>
      </c>
      <c r="H68" s="17">
        <v>-1.9000000000000017E-2</v>
      </c>
    </row>
    <row r="69" spans="4:8">
      <c r="D69" s="1">
        <v>44077</v>
      </c>
      <c r="E69" t="s">
        <v>119</v>
      </c>
      <c r="F69" s="17">
        <v>0.622</v>
      </c>
      <c r="G69" s="17">
        <v>-4.4546850998463942E-2</v>
      </c>
      <c r="H69" s="17">
        <v>-2.9000000000000026E-2</v>
      </c>
    </row>
    <row r="70" spans="4:8">
      <c r="D70" s="1">
        <v>44077</v>
      </c>
      <c r="E70" t="s">
        <v>121</v>
      </c>
      <c r="F70" s="17">
        <v>1.341</v>
      </c>
      <c r="G70" s="17">
        <v>-2.472727272727275E-2</v>
      </c>
      <c r="H70" s="17">
        <v>-3.400000000000003E-2</v>
      </c>
    </row>
    <row r="71" spans="4:8">
      <c r="D71" s="1">
        <v>44076</v>
      </c>
      <c r="E71" t="s">
        <v>115</v>
      </c>
      <c r="F71" s="17">
        <v>0.1</v>
      </c>
      <c r="G71" s="17">
        <v>0</v>
      </c>
      <c r="H71" s="17">
        <v>0</v>
      </c>
    </row>
    <row r="72" spans="4:8">
      <c r="D72" s="1">
        <v>44076</v>
      </c>
      <c r="E72" t="s">
        <v>117</v>
      </c>
      <c r="F72" s="17">
        <v>0.25600000000000001</v>
      </c>
      <c r="G72" s="17">
        <v>3.9215686274509838E-3</v>
      </c>
      <c r="H72" s="17">
        <v>1.0000000000000009E-3</v>
      </c>
    </row>
    <row r="73" spans="4:8">
      <c r="D73" s="1">
        <v>44076</v>
      </c>
      <c r="E73" t="s">
        <v>119</v>
      </c>
      <c r="F73" s="17">
        <v>0.65100000000000002</v>
      </c>
      <c r="G73" s="17">
        <v>-3.1250000000000028E-2</v>
      </c>
      <c r="H73" s="17">
        <v>-2.1000000000000019E-2</v>
      </c>
    </row>
    <row r="74" spans="4:8">
      <c r="D74" s="1">
        <v>44076</v>
      </c>
      <c r="E74" t="s">
        <v>121</v>
      </c>
      <c r="F74" s="17">
        <v>1.375</v>
      </c>
      <c r="G74" s="17">
        <v>-3.5087719298245647E-2</v>
      </c>
      <c r="H74" s="17">
        <v>-5.0000000000000044E-2</v>
      </c>
    </row>
    <row r="75" spans="4:8">
      <c r="D75" s="1">
        <v>44075</v>
      </c>
      <c r="E75" t="s">
        <v>115</v>
      </c>
      <c r="F75" s="17">
        <v>0.1</v>
      </c>
      <c r="G75" s="17">
        <v>5.2631578947368467E-2</v>
      </c>
      <c r="H75" s="17">
        <v>5.0000000000000044E-3</v>
      </c>
    </row>
    <row r="76" spans="4:8">
      <c r="D76" s="1">
        <v>44075</v>
      </c>
      <c r="E76" t="s">
        <v>117</v>
      </c>
      <c r="F76" s="17">
        <v>0.255</v>
      </c>
      <c r="G76" s="17">
        <v>-3.4090909090909116E-2</v>
      </c>
      <c r="H76" s="17">
        <v>-9.000000000000008E-3</v>
      </c>
    </row>
    <row r="77" spans="4:8">
      <c r="D77" s="1">
        <v>44075</v>
      </c>
      <c r="E77" t="s">
        <v>119</v>
      </c>
      <c r="F77" s="17">
        <v>0.67200000000000004</v>
      </c>
      <c r="G77" s="17">
        <v>-3.0303030303030172E-2</v>
      </c>
      <c r="H77" s="17">
        <v>-2.0999999999999908E-2</v>
      </c>
    </row>
    <row r="78" spans="4:8">
      <c r="D78" s="1">
        <v>44075</v>
      </c>
      <c r="E78" t="s">
        <v>121</v>
      </c>
      <c r="F78" s="17">
        <v>1.425</v>
      </c>
      <c r="G78" s="17">
        <v>-1.8595041322313991E-2</v>
      </c>
      <c r="H78" s="17">
        <v>-2.6999999999999913E-2</v>
      </c>
    </row>
    <row r="79" spans="4:8">
      <c r="D79" s="1">
        <v>44074</v>
      </c>
      <c r="E79" t="s">
        <v>115</v>
      </c>
      <c r="F79" s="17">
        <v>9.5000000000000001E-2</v>
      </c>
      <c r="G79" s="17"/>
      <c r="H79" s="17"/>
    </row>
    <row r="80" spans="4:8">
      <c r="D80" s="1">
        <v>44074</v>
      </c>
      <c r="E80" t="s">
        <v>117</v>
      </c>
      <c r="F80" s="17">
        <v>0.26400000000000001</v>
      </c>
      <c r="G80" s="17"/>
      <c r="H80" s="17"/>
    </row>
    <row r="81" spans="4:8">
      <c r="D81" s="1">
        <v>44074</v>
      </c>
      <c r="E81" t="s">
        <v>119</v>
      </c>
      <c r="F81" s="17">
        <v>0.69299999999999995</v>
      </c>
      <c r="G81" s="17"/>
      <c r="H81" s="17"/>
    </row>
    <row r="82" spans="4:8">
      <c r="D82" s="1">
        <v>44074</v>
      </c>
      <c r="E82" t="s">
        <v>121</v>
      </c>
      <c r="F82" s="17">
        <v>1.452</v>
      </c>
      <c r="G82" s="17"/>
      <c r="H82" s="17"/>
    </row>
    <row r="83" spans="4:8">
      <c r="D83" s="1">
        <v>44071</v>
      </c>
      <c r="E83" t="s">
        <v>115</v>
      </c>
      <c r="F83" s="17">
        <v>9.5000000000000001E-2</v>
      </c>
      <c r="G83" s="17">
        <v>0</v>
      </c>
      <c r="H83" s="17">
        <v>0</v>
      </c>
    </row>
    <row r="84" spans="4:8">
      <c r="D84" s="1">
        <v>44071</v>
      </c>
      <c r="E84" t="s">
        <v>117</v>
      </c>
      <c r="F84" s="17">
        <v>0.27500000000000002</v>
      </c>
      <c r="G84" s="17">
        <v>-0.11290322580645154</v>
      </c>
      <c r="H84" s="17">
        <v>-3.4999999999999976E-2</v>
      </c>
    </row>
    <row r="85" spans="4:8">
      <c r="D85" s="1">
        <v>44071</v>
      </c>
      <c r="E85" t="s">
        <v>119</v>
      </c>
      <c r="F85" s="17">
        <v>0.72899999999999998</v>
      </c>
      <c r="G85" s="17">
        <v>-2.2788203753351225E-2</v>
      </c>
      <c r="H85" s="17">
        <v>-1.7000000000000015E-2</v>
      </c>
    </row>
    <row r="86" spans="4:8">
      <c r="D86" s="1">
        <v>44071</v>
      </c>
      <c r="E86" t="s">
        <v>121</v>
      </c>
      <c r="F86" s="17">
        <v>1.508</v>
      </c>
      <c r="G86" s="17">
        <v>5.3333333333333384E-3</v>
      </c>
      <c r="H86" s="17">
        <v>8.0000000000000071E-3</v>
      </c>
    </row>
    <row r="87" spans="4:8">
      <c r="D87" s="1">
        <v>44070</v>
      </c>
      <c r="E87" t="s">
        <v>115</v>
      </c>
      <c r="F87" s="17">
        <v>9.5000000000000001E-2</v>
      </c>
      <c r="G87" s="17">
        <v>2.1505376344086041E-2</v>
      </c>
      <c r="H87" s="17">
        <v>2.0000000000000018E-3</v>
      </c>
    </row>
    <row r="88" spans="4:8">
      <c r="D88" s="1">
        <v>44070</v>
      </c>
      <c r="E88" t="s">
        <v>117</v>
      </c>
      <c r="F88" s="17">
        <v>0.31</v>
      </c>
      <c r="G88" s="17">
        <v>6.8965517241379379E-2</v>
      </c>
      <c r="H88" s="17">
        <v>2.0000000000000018E-2</v>
      </c>
    </row>
    <row r="89" spans="4:8">
      <c r="D89" s="1">
        <v>44070</v>
      </c>
      <c r="E89" t="s">
        <v>119</v>
      </c>
      <c r="F89" s="17">
        <v>0.746</v>
      </c>
      <c r="G89" s="17">
        <v>8.5880640465793218E-2</v>
      </c>
      <c r="H89" s="17">
        <v>5.8999999999999941E-2</v>
      </c>
    </row>
    <row r="90" spans="4:8">
      <c r="D90" s="1">
        <v>44070</v>
      </c>
      <c r="E90" t="s">
        <v>121</v>
      </c>
      <c r="F90" s="17">
        <v>1.5</v>
      </c>
      <c r="G90" s="17">
        <v>6.6856330014224821E-2</v>
      </c>
      <c r="H90" s="17">
        <v>9.4000000000000083E-2</v>
      </c>
    </row>
    <row r="91" spans="4:8">
      <c r="D91" s="1">
        <v>44069</v>
      </c>
      <c r="E91" t="s">
        <v>115</v>
      </c>
      <c r="F91" s="17">
        <v>9.2999999999999999E-2</v>
      </c>
      <c r="G91" s="17">
        <v>-2.1052631578947385E-2</v>
      </c>
      <c r="H91" s="17">
        <v>-2.0000000000000018E-3</v>
      </c>
    </row>
    <row r="92" spans="4:8">
      <c r="D92" s="1">
        <v>44069</v>
      </c>
      <c r="E92" t="s">
        <v>117</v>
      </c>
      <c r="F92" s="17">
        <v>0.28999999999999998</v>
      </c>
      <c r="G92" s="17">
        <v>-6.8493150684931572E-3</v>
      </c>
      <c r="H92" s="17">
        <v>-2.0000000000000018E-3</v>
      </c>
    </row>
    <row r="93" spans="4:8">
      <c r="D93" s="1">
        <v>44069</v>
      </c>
      <c r="E93" t="s">
        <v>119</v>
      </c>
      <c r="F93" s="17">
        <v>0.68700000000000006</v>
      </c>
      <c r="G93" s="17">
        <v>7.3313782991202402E-3</v>
      </c>
      <c r="H93" s="17">
        <v>5.0000000000000044E-3</v>
      </c>
    </row>
    <row r="94" spans="4:8">
      <c r="D94" s="1">
        <v>44069</v>
      </c>
      <c r="E94" t="s">
        <v>121</v>
      </c>
      <c r="F94" s="17">
        <v>1.4059999999999999</v>
      </c>
      <c r="G94" s="17">
        <v>1.2968299711815574E-2</v>
      </c>
      <c r="H94" s="17">
        <v>1.8000000000000016E-2</v>
      </c>
    </row>
    <row r="95" spans="4:8">
      <c r="D95" s="1">
        <v>44068</v>
      </c>
      <c r="E95" t="s">
        <v>115</v>
      </c>
      <c r="F95" s="17">
        <v>9.5000000000000001E-2</v>
      </c>
      <c r="G95" s="17">
        <v>0.11764705882352934</v>
      </c>
      <c r="H95" s="17">
        <v>9.999999999999995E-3</v>
      </c>
    </row>
    <row r="96" spans="4:8">
      <c r="D96" s="1">
        <v>44068</v>
      </c>
      <c r="E96" t="s">
        <v>117</v>
      </c>
      <c r="F96" s="17">
        <v>0.29199999999999998</v>
      </c>
      <c r="G96" s="17">
        <v>4.2857142857142691E-2</v>
      </c>
      <c r="H96" s="17">
        <v>1.1999999999999955E-2</v>
      </c>
    </row>
    <row r="97" spans="4:8">
      <c r="D97" s="1">
        <v>44068</v>
      </c>
      <c r="E97" t="s">
        <v>119</v>
      </c>
      <c r="F97" s="17">
        <v>0.68200000000000005</v>
      </c>
      <c r="G97" s="17">
        <v>5.572755417956661E-2</v>
      </c>
      <c r="H97" s="17">
        <v>3.6000000000000032E-2</v>
      </c>
    </row>
    <row r="98" spans="4:8">
      <c r="D98" s="1">
        <v>44068</v>
      </c>
      <c r="E98" t="s">
        <v>121</v>
      </c>
      <c r="F98" s="17">
        <v>1.3879999999999999</v>
      </c>
      <c r="G98" s="17">
        <v>2.8148148148148006E-2</v>
      </c>
      <c r="H98" s="17">
        <v>3.7999999999999812E-2</v>
      </c>
    </row>
    <row r="99" spans="4:8">
      <c r="D99" s="1">
        <v>44067</v>
      </c>
      <c r="E99" t="s">
        <v>115</v>
      </c>
      <c r="F99" s="17">
        <v>8.5000000000000006E-2</v>
      </c>
      <c r="G99" s="17"/>
      <c r="H99" s="17"/>
    </row>
    <row r="100" spans="4:8">
      <c r="D100" s="1">
        <v>44067</v>
      </c>
      <c r="E100" t="s">
        <v>117</v>
      </c>
      <c r="F100" s="17">
        <v>0.28000000000000003</v>
      </c>
      <c r="G100" s="17"/>
      <c r="H100" s="17"/>
    </row>
    <row r="101" spans="4:8">
      <c r="D101" s="1">
        <v>44067</v>
      </c>
      <c r="E101" t="s">
        <v>119</v>
      </c>
      <c r="F101" s="17">
        <v>0.64600000000000002</v>
      </c>
      <c r="G101" s="17"/>
      <c r="H101" s="17"/>
    </row>
    <row r="102" spans="4:8">
      <c r="D102" s="1">
        <v>44067</v>
      </c>
      <c r="E102" t="s">
        <v>121</v>
      </c>
      <c r="F102" s="17">
        <v>1.35</v>
      </c>
      <c r="G102" s="17"/>
      <c r="H102" s="17"/>
    </row>
    <row r="103" spans="4:8">
      <c r="D103" s="1">
        <v>44064</v>
      </c>
      <c r="E103" t="s">
        <v>115</v>
      </c>
      <c r="F103" s="17">
        <v>8.7999999999999995E-2</v>
      </c>
      <c r="G103" s="17">
        <v>0</v>
      </c>
      <c r="H103" s="17">
        <v>0</v>
      </c>
    </row>
    <row r="104" spans="4:8">
      <c r="D104" s="1">
        <v>44064</v>
      </c>
      <c r="E104" t="s">
        <v>117</v>
      </c>
      <c r="F104" s="17">
        <v>0.27200000000000002</v>
      </c>
      <c r="G104" s="17">
        <v>1.492537313432837E-2</v>
      </c>
      <c r="H104" s="17">
        <v>4.0000000000000036E-3</v>
      </c>
    </row>
    <row r="105" spans="4:8">
      <c r="D105" s="1">
        <v>44064</v>
      </c>
      <c r="E105" t="s">
        <v>119</v>
      </c>
      <c r="F105" s="17">
        <v>0.64</v>
      </c>
      <c r="G105" s="17">
        <v>-6.2111801242236081E-3</v>
      </c>
      <c r="H105" s="17">
        <v>-4.0000000000000036E-3</v>
      </c>
    </row>
    <row r="106" spans="4:8">
      <c r="D106" s="1">
        <v>44064</v>
      </c>
      <c r="E106" t="s">
        <v>121</v>
      </c>
      <c r="F106" s="17">
        <v>1.353</v>
      </c>
      <c r="G106" s="17">
        <v>-1.7429193899782151E-2</v>
      </c>
      <c r="H106" s="17">
        <v>-2.4000000000000021E-2</v>
      </c>
    </row>
    <row r="107" spans="4:8">
      <c r="D107" s="1">
        <v>44063</v>
      </c>
      <c r="E107" t="s">
        <v>115</v>
      </c>
      <c r="F107" s="17">
        <v>8.7999999999999995E-2</v>
      </c>
      <c r="G107" s="17">
        <v>-7.3684210526315852E-2</v>
      </c>
      <c r="H107" s="17">
        <v>-7.0000000000000062E-3</v>
      </c>
    </row>
    <row r="108" spans="4:8">
      <c r="D108" s="1">
        <v>44063</v>
      </c>
      <c r="E108" t="s">
        <v>117</v>
      </c>
      <c r="F108" s="17">
        <v>0.26800000000000002</v>
      </c>
      <c r="G108" s="17">
        <v>-3.2490974729241902E-2</v>
      </c>
      <c r="H108" s="17">
        <v>-9.000000000000008E-3</v>
      </c>
    </row>
    <row r="109" spans="4:8">
      <c r="D109" s="1">
        <v>44063</v>
      </c>
      <c r="E109" t="s">
        <v>119</v>
      </c>
      <c r="F109" s="17">
        <v>0.64400000000000002</v>
      </c>
      <c r="G109" s="17">
        <v>-4.592592592592596E-2</v>
      </c>
      <c r="H109" s="17">
        <v>-3.1000000000000028E-2</v>
      </c>
    </row>
    <row r="110" spans="4:8">
      <c r="D110" s="1">
        <v>44063</v>
      </c>
      <c r="E110" t="s">
        <v>121</v>
      </c>
      <c r="F110" s="17">
        <v>1.377</v>
      </c>
      <c r="G110" s="17">
        <v>-2.6855123674911684E-2</v>
      </c>
      <c r="H110" s="17">
        <v>-3.8000000000000034E-2</v>
      </c>
    </row>
    <row r="111" spans="4:8">
      <c r="D111" s="1">
        <v>44062</v>
      </c>
      <c r="E111" t="s">
        <v>115</v>
      </c>
      <c r="F111" s="17">
        <v>9.5000000000000001E-2</v>
      </c>
      <c r="G111" s="17">
        <v>-5.0000000000000044E-2</v>
      </c>
      <c r="H111" s="17">
        <v>-5.0000000000000044E-3</v>
      </c>
    </row>
    <row r="112" spans="4:8">
      <c r="D112" s="1">
        <v>44062</v>
      </c>
      <c r="E112" t="s">
        <v>117</v>
      </c>
      <c r="F112" s="17">
        <v>0.27700000000000002</v>
      </c>
      <c r="G112" s="17">
        <v>-7.1684587813620132E-3</v>
      </c>
      <c r="H112" s="17">
        <v>-2.0000000000000018E-3</v>
      </c>
    </row>
    <row r="113" spans="4:8">
      <c r="D113" s="1">
        <v>44062</v>
      </c>
      <c r="E113" t="s">
        <v>119</v>
      </c>
      <c r="F113" s="17">
        <v>0.67500000000000004</v>
      </c>
      <c r="G113" s="17">
        <v>8.9686098654708588E-3</v>
      </c>
      <c r="H113" s="17">
        <v>6.0000000000000053E-3</v>
      </c>
    </row>
    <row r="114" spans="4:8">
      <c r="D114" s="1">
        <v>44062</v>
      </c>
      <c r="E114" t="s">
        <v>121</v>
      </c>
      <c r="F114" s="17">
        <v>1.415</v>
      </c>
      <c r="G114" s="17">
        <v>1.2160228898426413E-2</v>
      </c>
      <c r="H114" s="17">
        <v>1.7000000000000126E-2</v>
      </c>
    </row>
    <row r="115" spans="4:8">
      <c r="D115" s="1">
        <v>44061</v>
      </c>
      <c r="E115" t="s">
        <v>115</v>
      </c>
      <c r="F115" s="17">
        <v>0.1</v>
      </c>
      <c r="G115" s="17">
        <v>0.1764705882352941</v>
      </c>
      <c r="H115" s="17">
        <v>1.4999999999999999E-2</v>
      </c>
    </row>
    <row r="116" spans="4:8">
      <c r="D116" s="1">
        <v>44061</v>
      </c>
      <c r="E116" t="s">
        <v>117</v>
      </c>
      <c r="F116" s="17">
        <v>0.27900000000000003</v>
      </c>
      <c r="G116" s="17">
        <v>-2.1052631578947194E-2</v>
      </c>
      <c r="H116" s="17">
        <v>-5.9999999999999498E-3</v>
      </c>
    </row>
    <row r="117" spans="4:8">
      <c r="D117" s="1">
        <v>44061</v>
      </c>
      <c r="E117" t="s">
        <v>119</v>
      </c>
      <c r="F117" s="17">
        <v>0.66900000000000004</v>
      </c>
      <c r="G117" s="17">
        <v>-2.0497803806735011E-2</v>
      </c>
      <c r="H117" s="17">
        <v>-1.4000000000000012E-2</v>
      </c>
    </row>
    <row r="118" spans="4:8">
      <c r="D118" s="1">
        <v>44061</v>
      </c>
      <c r="E118" t="s">
        <v>121</v>
      </c>
      <c r="F118" s="17">
        <v>1.3979999999999999</v>
      </c>
      <c r="G118" s="17">
        <v>-1.8258426966292152E-2</v>
      </c>
      <c r="H118" s="17">
        <v>-2.6000000000000023E-2</v>
      </c>
    </row>
    <row r="119" spans="4:8">
      <c r="D119" s="1">
        <v>44060</v>
      </c>
      <c r="E119" t="s">
        <v>115</v>
      </c>
      <c r="F119" s="17">
        <v>8.5000000000000006E-2</v>
      </c>
      <c r="G119" s="17"/>
      <c r="H119" s="17"/>
    </row>
    <row r="120" spans="4:8">
      <c r="D120" s="1">
        <v>44060</v>
      </c>
      <c r="E120" t="s">
        <v>117</v>
      </c>
      <c r="F120" s="17">
        <v>0.28499999999999998</v>
      </c>
      <c r="G120" s="17"/>
      <c r="H120" s="17"/>
    </row>
    <row r="121" spans="4:8">
      <c r="D121" s="1">
        <v>44060</v>
      </c>
      <c r="E121" t="s">
        <v>119</v>
      </c>
      <c r="F121" s="17">
        <v>0.68300000000000005</v>
      </c>
      <c r="G121" s="17"/>
      <c r="H121" s="17"/>
    </row>
    <row r="122" spans="4:8">
      <c r="D122" s="1">
        <v>44060</v>
      </c>
      <c r="E122" t="s">
        <v>121</v>
      </c>
      <c r="F122" s="17">
        <v>1.4239999999999999</v>
      </c>
      <c r="G122" s="17"/>
      <c r="H122" s="17"/>
    </row>
    <row r="123" spans="4:8">
      <c r="D123" s="1">
        <v>44057</v>
      </c>
      <c r="E123" t="s">
        <v>115</v>
      </c>
      <c r="F123" s="17">
        <v>8.7999999999999995E-2</v>
      </c>
      <c r="G123" s="17">
        <v>-2.2222222222222244E-2</v>
      </c>
      <c r="H123" s="17">
        <v>-2.0000000000000018E-3</v>
      </c>
    </row>
    <row r="124" spans="4:8">
      <c r="D124" s="1">
        <v>44057</v>
      </c>
      <c r="E124" t="s">
        <v>117</v>
      </c>
      <c r="F124" s="17">
        <v>0.29899999999999999</v>
      </c>
      <c r="G124" s="17">
        <v>-5.9748427672956024E-2</v>
      </c>
      <c r="H124" s="17">
        <v>-1.9000000000000017E-2</v>
      </c>
    </row>
    <row r="125" spans="4:8">
      <c r="D125" s="1">
        <v>44057</v>
      </c>
      <c r="E125" t="s">
        <v>119</v>
      </c>
      <c r="F125" s="17">
        <v>0.70899999999999996</v>
      </c>
      <c r="G125" s="17">
        <v>-9.7765363128491708E-3</v>
      </c>
      <c r="H125" s="17">
        <v>-7.0000000000000062E-3</v>
      </c>
    </row>
    <row r="126" spans="4:8">
      <c r="D126" s="1">
        <v>44057</v>
      </c>
      <c r="E126" t="s">
        <v>121</v>
      </c>
      <c r="F126" s="17">
        <v>1.4419999999999999</v>
      </c>
      <c r="G126" s="17">
        <v>1.1220196353436195E-2</v>
      </c>
      <c r="H126" s="17">
        <v>1.6000000000000014E-2</v>
      </c>
    </row>
    <row r="127" spans="4:8">
      <c r="D127" s="1">
        <v>44056</v>
      </c>
      <c r="E127" t="s">
        <v>115</v>
      </c>
      <c r="F127" s="17">
        <v>0.09</v>
      </c>
      <c r="G127" s="17">
        <v>-0.10000000000000009</v>
      </c>
      <c r="H127" s="17">
        <v>-1.0000000000000009E-2</v>
      </c>
    </row>
    <row r="128" spans="4:8">
      <c r="D128" s="1">
        <v>44056</v>
      </c>
      <c r="E128" t="s">
        <v>117</v>
      </c>
      <c r="F128" s="17">
        <v>0.318</v>
      </c>
      <c r="G128" s="17">
        <v>7.4324324324324398E-2</v>
      </c>
      <c r="H128" s="17">
        <v>2.200000000000002E-2</v>
      </c>
    </row>
    <row r="129" spans="4:8">
      <c r="D129" s="1">
        <v>44056</v>
      </c>
      <c r="E129" t="s">
        <v>119</v>
      </c>
      <c r="F129" s="17">
        <v>0.71599999999999997</v>
      </c>
      <c r="G129" s="17">
        <v>6.8656716417910338E-2</v>
      </c>
      <c r="H129" s="17">
        <v>4.599999999999993E-2</v>
      </c>
    </row>
    <row r="130" spans="4:8">
      <c r="D130" s="1">
        <v>44056</v>
      </c>
      <c r="E130" t="s">
        <v>121</v>
      </c>
      <c r="F130" s="17">
        <v>1.4259999999999999</v>
      </c>
      <c r="G130" s="17">
        <v>4.4688644688644648E-2</v>
      </c>
      <c r="H130" s="17">
        <v>6.0999999999999943E-2</v>
      </c>
    </row>
    <row r="131" spans="4:8">
      <c r="D131" s="1">
        <v>44055</v>
      </c>
      <c r="E131" t="s">
        <v>115</v>
      </c>
      <c r="F131" s="17">
        <v>0.1</v>
      </c>
      <c r="G131" s="17">
        <v>0</v>
      </c>
      <c r="H131" s="17">
        <v>0</v>
      </c>
    </row>
    <row r="132" spans="4:8">
      <c r="D132" s="1">
        <v>44055</v>
      </c>
      <c r="E132" t="s">
        <v>117</v>
      </c>
      <c r="F132" s="17">
        <v>0.29599999999999999</v>
      </c>
      <c r="G132" s="17">
        <v>1.7182130584192455E-2</v>
      </c>
      <c r="H132" s="17">
        <v>5.0000000000000044E-3</v>
      </c>
    </row>
    <row r="133" spans="4:8">
      <c r="D133" s="1">
        <v>44055</v>
      </c>
      <c r="E133" t="s">
        <v>119</v>
      </c>
      <c r="F133" s="17">
        <v>0.67</v>
      </c>
      <c r="G133" s="17">
        <v>1.8237082066869317E-2</v>
      </c>
      <c r="H133" s="17">
        <v>1.2000000000000011E-2</v>
      </c>
    </row>
    <row r="134" spans="4:8">
      <c r="D134" s="1">
        <v>44055</v>
      </c>
      <c r="E134" t="s">
        <v>121</v>
      </c>
      <c r="F134" s="17">
        <v>1.365</v>
      </c>
      <c r="G134" s="17">
        <v>1.2611275964391619E-2</v>
      </c>
      <c r="H134" s="17">
        <v>1.6999999999999904E-2</v>
      </c>
    </row>
    <row r="135" spans="4:8">
      <c r="D135" s="1">
        <v>44054</v>
      </c>
      <c r="E135" t="s">
        <v>115</v>
      </c>
      <c r="F135" s="17">
        <v>0.1</v>
      </c>
      <c r="G135" s="17">
        <v>0.13636363636363649</v>
      </c>
      <c r="H135" s="17">
        <v>1.2000000000000011E-2</v>
      </c>
    </row>
    <row r="136" spans="4:8">
      <c r="D136" s="1">
        <v>44054</v>
      </c>
      <c r="E136" t="s">
        <v>117</v>
      </c>
      <c r="F136" s="17">
        <v>0.29099999999999998</v>
      </c>
      <c r="G136" s="17">
        <v>0.24358974358974345</v>
      </c>
      <c r="H136" s="17">
        <v>5.6999999999999967E-2</v>
      </c>
    </row>
    <row r="137" spans="4:8">
      <c r="D137" s="1">
        <v>44054</v>
      </c>
      <c r="E137" t="s">
        <v>119</v>
      </c>
      <c r="F137" s="17">
        <v>0.65800000000000003</v>
      </c>
      <c r="G137" s="17">
        <v>0.14634146341463428</v>
      </c>
      <c r="H137" s="17">
        <v>8.4000000000000075E-2</v>
      </c>
    </row>
    <row r="138" spans="4:8">
      <c r="D138" s="1">
        <v>44054</v>
      </c>
      <c r="E138" t="s">
        <v>121</v>
      </c>
      <c r="F138" s="17">
        <v>1.3480000000000001</v>
      </c>
      <c r="G138" s="17">
        <v>8.0128205128205204E-2</v>
      </c>
      <c r="H138" s="17">
        <v>0.10000000000000009</v>
      </c>
    </row>
    <row r="139" spans="4:8">
      <c r="D139" s="1">
        <v>44053</v>
      </c>
      <c r="E139" t="s">
        <v>115</v>
      </c>
      <c r="F139" s="17">
        <v>8.7999999999999995E-2</v>
      </c>
      <c r="G139" s="17"/>
      <c r="H139" s="17"/>
    </row>
    <row r="140" spans="4:8">
      <c r="D140" s="1">
        <v>44053</v>
      </c>
      <c r="E140" t="s">
        <v>117</v>
      </c>
      <c r="F140" s="17">
        <v>0.23400000000000001</v>
      </c>
      <c r="G140" s="17"/>
      <c r="H140" s="17"/>
    </row>
    <row r="141" spans="4:8">
      <c r="D141" s="1">
        <v>44053</v>
      </c>
      <c r="E141" t="s">
        <v>119</v>
      </c>
      <c r="F141" s="17">
        <v>0.57399999999999995</v>
      </c>
      <c r="G141" s="17"/>
      <c r="H141" s="17"/>
    </row>
    <row r="142" spans="4:8">
      <c r="D142" s="1">
        <v>44053</v>
      </c>
      <c r="E142" t="s">
        <v>121</v>
      </c>
      <c r="F142" s="17">
        <v>1.248</v>
      </c>
      <c r="G142" s="17"/>
      <c r="H142" s="17"/>
    </row>
    <row r="143" spans="4:8">
      <c r="D143" s="1">
        <v>44050</v>
      </c>
      <c r="E143" t="s">
        <v>115</v>
      </c>
      <c r="F143" s="17">
        <v>8.7999999999999995E-2</v>
      </c>
      <c r="G143" s="17">
        <v>0</v>
      </c>
      <c r="H143" s="17">
        <v>0</v>
      </c>
    </row>
    <row r="144" spans="4:8">
      <c r="D144" s="1">
        <v>44050</v>
      </c>
      <c r="E144" t="s">
        <v>117</v>
      </c>
      <c r="F144" s="17">
        <v>0.22900000000000001</v>
      </c>
      <c r="G144" s="17">
        <v>7.0093457943925297E-2</v>
      </c>
      <c r="H144" s="17">
        <v>1.5000000000000013E-2</v>
      </c>
    </row>
    <row r="145" spans="4:8">
      <c r="D145" s="1">
        <v>44050</v>
      </c>
      <c r="E145" t="s">
        <v>119</v>
      </c>
      <c r="F145" s="17">
        <v>0.56200000000000006</v>
      </c>
      <c r="G145" s="17">
        <v>4.8507462686567207E-2</v>
      </c>
      <c r="H145" s="17">
        <v>2.6000000000000023E-2</v>
      </c>
    </row>
    <row r="146" spans="4:8">
      <c r="D146" s="1">
        <v>44050</v>
      </c>
      <c r="E146" t="s">
        <v>121</v>
      </c>
      <c r="F146" s="17">
        <v>1.2290000000000001</v>
      </c>
      <c r="G146" s="17">
        <v>2.331390507910077E-2</v>
      </c>
      <c r="H146" s="17">
        <v>2.8000000000000025E-2</v>
      </c>
    </row>
    <row r="147" spans="4:8">
      <c r="D147" s="1">
        <v>44049</v>
      </c>
      <c r="E147" t="s">
        <v>115</v>
      </c>
      <c r="F147" s="17">
        <v>8.7999999999999995E-2</v>
      </c>
      <c r="G147" s="17">
        <v>-7.3684210526315852E-2</v>
      </c>
      <c r="H147" s="17">
        <v>-7.0000000000000062E-3</v>
      </c>
    </row>
    <row r="148" spans="4:8">
      <c r="D148" s="1">
        <v>44049</v>
      </c>
      <c r="E148" t="s">
        <v>117</v>
      </c>
      <c r="F148" s="17">
        <v>0.214</v>
      </c>
      <c r="G148" s="17">
        <v>-1.8348623853211024E-2</v>
      </c>
      <c r="H148" s="17">
        <v>-4.0000000000000036E-3</v>
      </c>
    </row>
    <row r="149" spans="4:8">
      <c r="D149" s="1">
        <v>44049</v>
      </c>
      <c r="E149" t="s">
        <v>119</v>
      </c>
      <c r="F149" s="17">
        <v>0.53600000000000003</v>
      </c>
      <c r="G149" s="17">
        <v>-1.2891344383057101E-2</v>
      </c>
      <c r="H149" s="17">
        <v>-7.0000000000000062E-3</v>
      </c>
    </row>
    <row r="150" spans="4:8">
      <c r="D150" s="1">
        <v>44049</v>
      </c>
      <c r="E150" t="s">
        <v>121</v>
      </c>
      <c r="F150" s="17">
        <v>1.2010000000000001</v>
      </c>
      <c r="G150" s="17">
        <v>-1.476620180475801E-2</v>
      </c>
      <c r="H150" s="17">
        <v>-1.8000000000000016E-2</v>
      </c>
    </row>
    <row r="151" spans="4:8">
      <c r="D151" s="1">
        <v>44048</v>
      </c>
      <c r="E151" t="s">
        <v>115</v>
      </c>
      <c r="F151" s="17">
        <v>9.5000000000000001E-2</v>
      </c>
      <c r="G151" s="17">
        <v>5.5555555555555608E-2</v>
      </c>
      <c r="H151" s="17">
        <v>5.0000000000000044E-3</v>
      </c>
    </row>
    <row r="152" spans="4:8">
      <c r="D152" s="1">
        <v>44048</v>
      </c>
      <c r="E152" t="s">
        <v>117</v>
      </c>
      <c r="F152" s="17">
        <v>0.218</v>
      </c>
      <c r="G152" s="17">
        <v>0.1179487179487179</v>
      </c>
      <c r="H152" s="17">
        <v>2.2999999999999993E-2</v>
      </c>
    </row>
    <row r="153" spans="4:8">
      <c r="D153" s="1">
        <v>44048</v>
      </c>
      <c r="E153" t="s">
        <v>119</v>
      </c>
      <c r="F153" s="17">
        <v>0.54300000000000004</v>
      </c>
      <c r="G153" s="17">
        <v>5.4368932038834999E-2</v>
      </c>
      <c r="H153" s="17">
        <v>2.8000000000000025E-2</v>
      </c>
    </row>
    <row r="154" spans="4:8">
      <c r="D154" s="1">
        <v>44048</v>
      </c>
      <c r="E154" t="s">
        <v>121</v>
      </c>
      <c r="F154" s="17">
        <v>1.2190000000000001</v>
      </c>
      <c r="G154" s="17">
        <v>2.3509655751469374E-2</v>
      </c>
      <c r="H154" s="17">
        <v>2.8000000000000025E-2</v>
      </c>
    </row>
    <row r="155" spans="4:8">
      <c r="D155" s="1">
        <v>44047</v>
      </c>
      <c r="E155" t="s">
        <v>115</v>
      </c>
      <c r="F155" s="17">
        <v>0.09</v>
      </c>
      <c r="G155" s="17">
        <v>0.1538461538461538</v>
      </c>
      <c r="H155" s="17">
        <v>1.1999999999999997E-2</v>
      </c>
    </row>
    <row r="156" spans="4:8">
      <c r="D156" s="1">
        <v>44047</v>
      </c>
      <c r="E156" t="s">
        <v>117</v>
      </c>
      <c r="F156" s="17">
        <v>0.19500000000000001</v>
      </c>
      <c r="G156" s="17">
        <v>-0.13333333333333333</v>
      </c>
      <c r="H156" s="17">
        <v>-0.03</v>
      </c>
    </row>
    <row r="157" spans="4:8">
      <c r="D157" s="1">
        <v>44047</v>
      </c>
      <c r="E157" t="s">
        <v>119</v>
      </c>
      <c r="F157" s="17">
        <v>0.51500000000000001</v>
      </c>
      <c r="G157" s="17">
        <v>-8.5257548845470585E-2</v>
      </c>
      <c r="H157" s="17">
        <v>-4.7999999999999932E-2</v>
      </c>
    </row>
    <row r="158" spans="4:8">
      <c r="D158" s="1">
        <v>44047</v>
      </c>
      <c r="E158" t="s">
        <v>121</v>
      </c>
      <c r="F158" s="17">
        <v>1.1910000000000001</v>
      </c>
      <c r="G158" s="17">
        <v>-4.3373493975903649E-2</v>
      </c>
      <c r="H158" s="17">
        <v>-5.4000000000000048E-2</v>
      </c>
    </row>
    <row r="159" spans="4:8">
      <c r="D159" s="1">
        <v>44046</v>
      </c>
      <c r="E159" t="s">
        <v>115</v>
      </c>
      <c r="F159" s="17">
        <v>7.8E-2</v>
      </c>
      <c r="G159" s="17"/>
      <c r="H159" s="17"/>
    </row>
    <row r="160" spans="4:8">
      <c r="D160" s="1">
        <v>44046</v>
      </c>
      <c r="E160" t="s">
        <v>117</v>
      </c>
      <c r="F160" s="17">
        <v>0.22500000000000001</v>
      </c>
      <c r="G160" s="17"/>
      <c r="H160" s="17"/>
    </row>
    <row r="161" spans="4:8">
      <c r="D161" s="1">
        <v>44046</v>
      </c>
      <c r="E161" t="s">
        <v>119</v>
      </c>
      <c r="F161" s="17">
        <v>0.56299999999999994</v>
      </c>
      <c r="G161" s="17"/>
      <c r="H161" s="17"/>
    </row>
    <row r="162" spans="4:8">
      <c r="D162" s="1">
        <v>44046</v>
      </c>
      <c r="E162" t="s">
        <v>121</v>
      </c>
      <c r="F162" s="17">
        <v>1.2450000000000001</v>
      </c>
      <c r="G162" s="17"/>
      <c r="H162" s="17"/>
    </row>
    <row r="163" spans="4:8">
      <c r="D163" s="1">
        <v>44043</v>
      </c>
      <c r="E163" t="s">
        <v>115</v>
      </c>
      <c r="F163" s="17">
        <v>8.3000000000000004E-2</v>
      </c>
      <c r="G163" s="17">
        <v>-2.3529411764705903E-2</v>
      </c>
      <c r="H163" s="17">
        <v>-2.0000000000000018E-3</v>
      </c>
    </row>
    <row r="164" spans="4:8">
      <c r="D164" s="1">
        <v>44043</v>
      </c>
      <c r="E164" t="s">
        <v>117</v>
      </c>
      <c r="F164" s="17">
        <v>0.215</v>
      </c>
      <c r="G164" s="17">
        <v>-6.521739130434788E-2</v>
      </c>
      <c r="H164" s="17">
        <v>-1.5000000000000013E-2</v>
      </c>
    </row>
    <row r="165" spans="4:8">
      <c r="D165" s="1">
        <v>44043</v>
      </c>
      <c r="E165" t="s">
        <v>119</v>
      </c>
      <c r="F165" s="17">
        <v>0.53600000000000003</v>
      </c>
      <c r="G165" s="17">
        <v>-9.2421441774491759E-3</v>
      </c>
      <c r="H165" s="17">
        <v>-5.0000000000000044E-3</v>
      </c>
    </row>
    <row r="166" spans="4:8">
      <c r="D166" s="1">
        <v>44043</v>
      </c>
      <c r="E166" t="s">
        <v>121</v>
      </c>
      <c r="F166" s="17">
        <v>1.198</v>
      </c>
      <c r="G166" s="17">
        <v>0</v>
      </c>
      <c r="H166" s="17">
        <v>0</v>
      </c>
    </row>
    <row r="167" spans="4:8">
      <c r="D167" s="1">
        <v>44042</v>
      </c>
      <c r="E167" t="s">
        <v>115</v>
      </c>
      <c r="F167" s="17">
        <v>8.5000000000000006E-2</v>
      </c>
      <c r="G167" s="17">
        <v>-5.5555555555555455E-2</v>
      </c>
      <c r="H167" s="17">
        <v>-4.9999999999999906E-3</v>
      </c>
    </row>
    <row r="168" spans="4:8">
      <c r="D168" s="1">
        <v>44042</v>
      </c>
      <c r="E168" t="s">
        <v>117</v>
      </c>
      <c r="F168" s="17">
        <v>0.23</v>
      </c>
      <c r="G168" s="17">
        <v>-9.0909090909090884E-2</v>
      </c>
      <c r="H168" s="17">
        <v>-2.2999999999999993E-2</v>
      </c>
    </row>
    <row r="169" spans="4:8">
      <c r="D169" s="1">
        <v>44042</v>
      </c>
      <c r="E169" t="s">
        <v>119</v>
      </c>
      <c r="F169" s="17">
        <v>0.54100000000000004</v>
      </c>
      <c r="G169" s="17">
        <v>-6.5630397236614721E-2</v>
      </c>
      <c r="H169" s="17">
        <v>-3.7999999999999923E-2</v>
      </c>
    </row>
    <row r="170" spans="4:8">
      <c r="D170" s="1">
        <v>44042</v>
      </c>
      <c r="E170" t="s">
        <v>121</v>
      </c>
      <c r="F170" s="17">
        <v>1.198</v>
      </c>
      <c r="G170" s="17">
        <v>-3.5426731078905024E-2</v>
      </c>
      <c r="H170" s="17">
        <v>-4.4000000000000039E-2</v>
      </c>
    </row>
    <row r="171" spans="4:8">
      <c r="D171" s="1">
        <v>44041</v>
      </c>
      <c r="E171" t="s">
        <v>115</v>
      </c>
      <c r="F171" s="17">
        <v>0.09</v>
      </c>
      <c r="G171" s="17">
        <v>-0.12621359223300968</v>
      </c>
      <c r="H171" s="17">
        <v>-1.2999999999999998E-2</v>
      </c>
    </row>
    <row r="172" spans="4:8">
      <c r="D172" s="1">
        <v>44041</v>
      </c>
      <c r="E172" t="s">
        <v>117</v>
      </c>
      <c r="F172" s="17">
        <v>0.253</v>
      </c>
      <c r="G172" s="17">
        <v>-4.8872180451127858E-2</v>
      </c>
      <c r="H172" s="17">
        <v>-1.3000000000000012E-2</v>
      </c>
    </row>
    <row r="173" spans="4:8">
      <c r="D173" s="1">
        <v>44041</v>
      </c>
      <c r="E173" t="s">
        <v>119</v>
      </c>
      <c r="F173" s="17">
        <v>0.57899999999999996</v>
      </c>
      <c r="G173" s="17">
        <v>-3.4423407917383853E-3</v>
      </c>
      <c r="H173" s="17">
        <v>-2.0000000000000018E-3</v>
      </c>
    </row>
    <row r="174" spans="4:8">
      <c r="D174" s="1">
        <v>44041</v>
      </c>
      <c r="E174" t="s">
        <v>121</v>
      </c>
      <c r="F174" s="17">
        <v>1.242</v>
      </c>
      <c r="G174" s="17">
        <v>1.5535568274734181E-2</v>
      </c>
      <c r="H174" s="17">
        <v>1.8999999999999906E-2</v>
      </c>
    </row>
    <row r="175" spans="4:8">
      <c r="D175" s="1">
        <v>44040</v>
      </c>
      <c r="E175" t="s">
        <v>115</v>
      </c>
      <c r="F175" s="17">
        <v>0.10299999999999999</v>
      </c>
      <c r="G175" s="17">
        <v>0.10752688172043005</v>
      </c>
      <c r="H175" s="17">
        <v>9.999999999999995E-3</v>
      </c>
    </row>
    <row r="176" spans="4:8">
      <c r="D176" s="1">
        <v>44040</v>
      </c>
      <c r="E176" t="s">
        <v>117</v>
      </c>
      <c r="F176" s="17">
        <v>0.26600000000000001</v>
      </c>
      <c r="G176" s="17">
        <v>-6.6666666666666541E-2</v>
      </c>
      <c r="H176" s="17">
        <v>-1.8999999999999961E-2</v>
      </c>
    </row>
    <row r="177" spans="4:8">
      <c r="D177" s="1">
        <v>44040</v>
      </c>
      <c r="E177" t="s">
        <v>119</v>
      </c>
      <c r="F177" s="17">
        <v>0.58099999999999996</v>
      </c>
      <c r="G177" s="17">
        <v>-4.5977011494252915E-2</v>
      </c>
      <c r="H177" s="17">
        <v>-2.8000000000000025E-2</v>
      </c>
    </row>
    <row r="178" spans="4:8">
      <c r="D178" s="1">
        <v>44040</v>
      </c>
      <c r="E178" t="s">
        <v>121</v>
      </c>
      <c r="F178" s="17">
        <v>1.2230000000000001</v>
      </c>
      <c r="G178" s="17">
        <v>-2.3162939297124534E-2</v>
      </c>
      <c r="H178" s="17">
        <v>-2.8999999999999915E-2</v>
      </c>
    </row>
    <row r="179" spans="4:8">
      <c r="D179" s="1">
        <v>44039</v>
      </c>
      <c r="E179" t="s">
        <v>115</v>
      </c>
      <c r="F179" s="17">
        <v>9.2999999999999999E-2</v>
      </c>
      <c r="G179" s="17"/>
      <c r="H179" s="17"/>
    </row>
    <row r="180" spans="4:8">
      <c r="D180" s="1">
        <v>44039</v>
      </c>
      <c r="E180" t="s">
        <v>117</v>
      </c>
      <c r="F180" s="17">
        <v>0.28499999999999998</v>
      </c>
      <c r="G180" s="17"/>
      <c r="H180" s="17"/>
    </row>
    <row r="181" spans="4:8">
      <c r="D181" s="1">
        <v>44039</v>
      </c>
      <c r="E181" t="s">
        <v>119</v>
      </c>
      <c r="F181" s="17">
        <v>0.60899999999999999</v>
      </c>
      <c r="G181" s="17"/>
      <c r="H181" s="17"/>
    </row>
    <row r="182" spans="4:8">
      <c r="D182" s="1">
        <v>44039</v>
      </c>
      <c r="E182" t="s">
        <v>121</v>
      </c>
      <c r="F182" s="17">
        <v>1.252</v>
      </c>
      <c r="G182" s="17"/>
      <c r="H182" s="17"/>
    </row>
    <row r="183" spans="4:8">
      <c r="D183" s="1">
        <v>44036</v>
      </c>
      <c r="E183" t="s">
        <v>115</v>
      </c>
      <c r="F183" s="17">
        <v>9.8000000000000004E-2</v>
      </c>
      <c r="G183" s="17">
        <v>-4.8543689320388259E-2</v>
      </c>
      <c r="H183" s="17">
        <v>-4.9999999999999906E-3</v>
      </c>
    </row>
    <row r="184" spans="4:8">
      <c r="D184" s="1">
        <v>44036</v>
      </c>
      <c r="E184" t="s">
        <v>117</v>
      </c>
      <c r="F184" s="17">
        <v>0.27400000000000002</v>
      </c>
      <c r="G184" s="17">
        <v>3.0075187969924838E-2</v>
      </c>
      <c r="H184" s="17">
        <v>8.0000000000000071E-3</v>
      </c>
    </row>
    <row r="185" spans="4:8">
      <c r="D185" s="1">
        <v>44036</v>
      </c>
      <c r="E185" t="s">
        <v>119</v>
      </c>
      <c r="F185" s="17">
        <v>0.58899999999999997</v>
      </c>
      <c r="G185" s="17">
        <v>1.2027491408934719E-2</v>
      </c>
      <c r="H185" s="17">
        <v>7.0000000000000062E-3</v>
      </c>
    </row>
    <row r="186" spans="4:8">
      <c r="D186" s="1">
        <v>44036</v>
      </c>
      <c r="E186" t="s">
        <v>121</v>
      </c>
      <c r="F186" s="17">
        <v>1.2390000000000001</v>
      </c>
      <c r="G186" s="17">
        <v>-8.0064051240992858E-3</v>
      </c>
      <c r="H186" s="17">
        <v>-1.0000000000000009E-2</v>
      </c>
    </row>
    <row r="187" spans="4:8">
      <c r="D187" s="1">
        <v>44035</v>
      </c>
      <c r="E187" t="s">
        <v>115</v>
      </c>
      <c r="F187" s="17">
        <v>0.10299999999999999</v>
      </c>
      <c r="G187" s="17">
        <v>2.9999999999999888E-2</v>
      </c>
      <c r="H187" s="17">
        <v>2.9999999999999888E-3</v>
      </c>
    </row>
    <row r="188" spans="4:8">
      <c r="D188" s="1">
        <v>44035</v>
      </c>
      <c r="E188" t="s">
        <v>117</v>
      </c>
      <c r="F188" s="17">
        <v>0.26600000000000001</v>
      </c>
      <c r="G188" s="17">
        <v>-1.1152416356877333E-2</v>
      </c>
      <c r="H188" s="17">
        <v>-3.0000000000000027E-3</v>
      </c>
    </row>
    <row r="189" spans="4:8">
      <c r="D189" s="1">
        <v>44035</v>
      </c>
      <c r="E189" t="s">
        <v>119</v>
      </c>
      <c r="F189" s="17">
        <v>0.58199999999999996</v>
      </c>
      <c r="G189" s="17">
        <v>-2.1848739495798339E-2</v>
      </c>
      <c r="H189" s="17">
        <v>-1.3000000000000012E-2</v>
      </c>
    </row>
    <row r="190" spans="4:8">
      <c r="D190" s="1">
        <v>44035</v>
      </c>
      <c r="E190" t="s">
        <v>121</v>
      </c>
      <c r="F190" s="17">
        <v>1.2490000000000001</v>
      </c>
      <c r="G190" s="17">
        <v>-3.103180760279272E-2</v>
      </c>
      <c r="H190" s="17">
        <v>-3.9999999999999813E-2</v>
      </c>
    </row>
    <row r="191" spans="4:8">
      <c r="D191" s="1">
        <v>44034</v>
      </c>
      <c r="E191" t="s">
        <v>115</v>
      </c>
      <c r="F191" s="17">
        <v>0.1</v>
      </c>
      <c r="G191" s="17">
        <v>-9.090909090909087E-2</v>
      </c>
      <c r="H191" s="17">
        <v>-9.999999999999995E-3</v>
      </c>
    </row>
    <row r="192" spans="4:8">
      <c r="D192" s="1">
        <v>44034</v>
      </c>
      <c r="E192" t="s">
        <v>117</v>
      </c>
      <c r="F192" s="17">
        <v>0.26900000000000002</v>
      </c>
      <c r="G192" s="17">
        <v>-7.3800738007380132E-3</v>
      </c>
      <c r="H192" s="17">
        <v>-2.0000000000000018E-3</v>
      </c>
    </row>
    <row r="193" spans="4:8">
      <c r="D193" s="1">
        <v>44034</v>
      </c>
      <c r="E193" t="s">
        <v>119</v>
      </c>
      <c r="F193" s="17">
        <v>0.59499999999999997</v>
      </c>
      <c r="G193" s="17">
        <v>-1.9769357495881403E-2</v>
      </c>
      <c r="H193" s="17">
        <v>-1.2000000000000011E-2</v>
      </c>
    </row>
    <row r="194" spans="4:8">
      <c r="D194" s="1">
        <v>44034</v>
      </c>
      <c r="E194" t="s">
        <v>121</v>
      </c>
      <c r="F194" s="17">
        <v>1.2889999999999999</v>
      </c>
      <c r="G194" s="17">
        <v>-1.8278750952018297E-2</v>
      </c>
      <c r="H194" s="17">
        <v>-2.4000000000000021E-2</v>
      </c>
    </row>
    <row r="195" spans="4:8">
      <c r="D195" s="1">
        <v>44033</v>
      </c>
      <c r="E195" t="s">
        <v>115</v>
      </c>
      <c r="F195" s="17">
        <v>0.11</v>
      </c>
      <c r="G195" s="17">
        <v>4.7619047619047665E-2</v>
      </c>
      <c r="H195" s="17">
        <v>5.0000000000000044E-3</v>
      </c>
    </row>
    <row r="196" spans="4:8">
      <c r="D196" s="1">
        <v>44033</v>
      </c>
      <c r="E196" t="s">
        <v>117</v>
      </c>
      <c r="F196" s="17">
        <v>0.27100000000000002</v>
      </c>
      <c r="G196" s="17">
        <v>-4.9122807017543714E-2</v>
      </c>
      <c r="H196" s="17">
        <v>-1.3999999999999957E-2</v>
      </c>
    </row>
    <row r="197" spans="4:8">
      <c r="D197" s="1">
        <v>44033</v>
      </c>
      <c r="E197" t="s">
        <v>119</v>
      </c>
      <c r="F197" s="17">
        <v>0.60699999999999998</v>
      </c>
      <c r="G197" s="17">
        <v>-2.096774193548389E-2</v>
      </c>
      <c r="H197" s="17">
        <v>-1.3000000000000012E-2</v>
      </c>
    </row>
    <row r="198" spans="4:8">
      <c r="D198" s="1">
        <v>44033</v>
      </c>
      <c r="E198" t="s">
        <v>121</v>
      </c>
      <c r="F198" s="17">
        <v>1.3129999999999999</v>
      </c>
      <c r="G198" s="17">
        <v>-4.5489006823351066E-3</v>
      </c>
      <c r="H198" s="17">
        <v>-6.0000000000000053E-3</v>
      </c>
    </row>
    <row r="199" spans="4:8">
      <c r="D199" s="1">
        <v>44032</v>
      </c>
      <c r="E199" t="s">
        <v>115</v>
      </c>
      <c r="F199" s="17">
        <v>0.105</v>
      </c>
      <c r="G199" s="17"/>
      <c r="H199" s="17"/>
    </row>
    <row r="200" spans="4:8">
      <c r="D200" s="1">
        <v>44032</v>
      </c>
      <c r="E200" t="s">
        <v>117</v>
      </c>
      <c r="F200" s="17">
        <v>0.28499999999999998</v>
      </c>
      <c r="G200" s="17"/>
      <c r="H200" s="17"/>
    </row>
    <row r="201" spans="4:8">
      <c r="D201" s="1">
        <v>44032</v>
      </c>
      <c r="E201" t="s">
        <v>119</v>
      </c>
      <c r="F201" s="17">
        <v>0.62</v>
      </c>
      <c r="G201" s="17"/>
      <c r="H201" s="17"/>
    </row>
    <row r="202" spans="4:8">
      <c r="D202" s="1">
        <v>44032</v>
      </c>
      <c r="E202" t="s">
        <v>121</v>
      </c>
      <c r="F202" s="17">
        <v>1.319</v>
      </c>
      <c r="G202" s="17"/>
      <c r="H202" s="17"/>
    </row>
    <row r="203" spans="4:8">
      <c r="D203" s="1">
        <v>44029</v>
      </c>
      <c r="E203" t="s">
        <v>115</v>
      </c>
      <c r="F203" s="17">
        <v>0.105</v>
      </c>
      <c r="G203" s="17">
        <v>1.9417475728155359E-2</v>
      </c>
      <c r="H203" s="17">
        <v>2.0000000000000018E-3</v>
      </c>
    </row>
    <row r="204" spans="4:8">
      <c r="D204" s="1">
        <v>44029</v>
      </c>
      <c r="E204" t="s">
        <v>117</v>
      </c>
      <c r="F204" s="17">
        <v>0.28199999999999997</v>
      </c>
      <c r="G204" s="17">
        <v>2.5454545454545272E-2</v>
      </c>
      <c r="H204" s="17">
        <v>6.9999999999999507E-3</v>
      </c>
    </row>
    <row r="205" spans="4:8">
      <c r="D205" s="1">
        <v>44029</v>
      </c>
      <c r="E205" t="s">
        <v>119</v>
      </c>
      <c r="F205" s="17">
        <v>0.628</v>
      </c>
      <c r="G205" s="17">
        <v>2.6143790849673228E-2</v>
      </c>
      <c r="H205" s="17">
        <v>1.6000000000000014E-2</v>
      </c>
    </row>
    <row r="206" spans="4:8">
      <c r="D206" s="1">
        <v>44029</v>
      </c>
      <c r="E206" t="s">
        <v>121</v>
      </c>
      <c r="F206" s="17">
        <v>1.329</v>
      </c>
      <c r="G206" s="17">
        <v>2.1521906225980037E-2</v>
      </c>
      <c r="H206" s="17">
        <v>2.8000000000000025E-2</v>
      </c>
    </row>
    <row r="207" spans="4:8">
      <c r="D207" s="1">
        <v>44028</v>
      </c>
      <c r="E207" t="s">
        <v>115</v>
      </c>
      <c r="F207" s="17">
        <v>0.10299999999999999</v>
      </c>
      <c r="G207" s="17">
        <v>-0.17600000000000005</v>
      </c>
      <c r="H207" s="17">
        <v>-2.2000000000000006E-2</v>
      </c>
    </row>
    <row r="208" spans="4:8">
      <c r="D208" s="1">
        <v>44028</v>
      </c>
      <c r="E208" t="s">
        <v>117</v>
      </c>
      <c r="F208" s="17">
        <v>0.27500000000000002</v>
      </c>
      <c r="G208" s="17">
        <v>-3.5087719298245452E-2</v>
      </c>
      <c r="H208" s="17">
        <v>-9.9999999999999534E-3</v>
      </c>
    </row>
    <row r="209" spans="4:8">
      <c r="D209" s="1">
        <v>44028</v>
      </c>
      <c r="E209" t="s">
        <v>119</v>
      </c>
      <c r="F209" s="17">
        <v>0.61199999999999999</v>
      </c>
      <c r="G209" s="17">
        <v>-2.8571428571428598E-2</v>
      </c>
      <c r="H209" s="17">
        <v>-1.8000000000000016E-2</v>
      </c>
    </row>
    <row r="210" spans="4:8">
      <c r="D210" s="1">
        <v>44028</v>
      </c>
      <c r="E210" t="s">
        <v>121</v>
      </c>
      <c r="F210" s="17">
        <v>1.3009999999999999</v>
      </c>
      <c r="G210" s="17">
        <v>-2.2539444027047353E-2</v>
      </c>
      <c r="H210" s="17">
        <v>-3.0000000000000027E-2</v>
      </c>
    </row>
    <row r="211" spans="4:8">
      <c r="D211" s="1">
        <v>44027</v>
      </c>
      <c r="E211" t="s">
        <v>115</v>
      </c>
      <c r="F211" s="17">
        <v>0.125</v>
      </c>
      <c r="G211" s="17">
        <v>-6.0150375939849676E-2</v>
      </c>
      <c r="H211" s="17">
        <v>-8.0000000000000071E-3</v>
      </c>
    </row>
    <row r="212" spans="4:8">
      <c r="D212" s="1">
        <v>44027</v>
      </c>
      <c r="E212" t="s">
        <v>117</v>
      </c>
      <c r="F212" s="17">
        <v>0.28499999999999998</v>
      </c>
      <c r="G212" s="17">
        <v>1.0638297872340436E-2</v>
      </c>
      <c r="H212" s="17">
        <v>3.0000000000000027E-3</v>
      </c>
    </row>
    <row r="213" spans="4:8">
      <c r="D213" s="1">
        <v>44027</v>
      </c>
      <c r="E213" t="s">
        <v>119</v>
      </c>
      <c r="F213" s="17">
        <v>0.63</v>
      </c>
      <c r="G213" s="17">
        <v>2.4390243902439046E-2</v>
      </c>
      <c r="H213" s="17">
        <v>1.5000000000000013E-2</v>
      </c>
    </row>
    <row r="214" spans="4:8">
      <c r="D214" s="1">
        <v>44027</v>
      </c>
      <c r="E214" t="s">
        <v>121</v>
      </c>
      <c r="F214" s="17">
        <v>1.331</v>
      </c>
      <c r="G214" s="17">
        <v>2.2273425499231884E-2</v>
      </c>
      <c r="H214" s="17">
        <v>2.8999999999999915E-2</v>
      </c>
    </row>
    <row r="215" spans="4:8">
      <c r="D215" s="1">
        <v>44026</v>
      </c>
      <c r="E215" t="s">
        <v>115</v>
      </c>
      <c r="F215" s="17">
        <v>0.13300000000000001</v>
      </c>
      <c r="G215" s="17">
        <v>6.4000000000000057E-2</v>
      </c>
      <c r="H215" s="17">
        <v>8.0000000000000071E-3</v>
      </c>
    </row>
    <row r="216" spans="4:8">
      <c r="D216" s="1">
        <v>44026</v>
      </c>
      <c r="E216" t="s">
        <v>117</v>
      </c>
      <c r="F216" s="17">
        <v>0.28199999999999997</v>
      </c>
      <c r="G216" s="17">
        <v>-5.3691275167785282E-2</v>
      </c>
      <c r="H216" s="17">
        <v>-1.6000000000000014E-2</v>
      </c>
    </row>
    <row r="217" spans="4:8">
      <c r="D217" s="1">
        <v>44026</v>
      </c>
      <c r="E217" t="s">
        <v>119</v>
      </c>
      <c r="F217" s="17">
        <v>0.61499999999999999</v>
      </c>
      <c r="G217" s="17">
        <v>-3.9062500000000035E-2</v>
      </c>
      <c r="H217" s="17">
        <v>-2.5000000000000022E-2</v>
      </c>
    </row>
    <row r="218" spans="4:8">
      <c r="D218" s="1">
        <v>44026</v>
      </c>
      <c r="E218" t="s">
        <v>121</v>
      </c>
      <c r="F218" s="17">
        <v>1.302</v>
      </c>
      <c r="G218" s="17">
        <v>-2.6178010471204129E-2</v>
      </c>
      <c r="H218" s="17">
        <v>-3.499999999999992E-2</v>
      </c>
    </row>
    <row r="219" spans="4:8">
      <c r="D219" s="1">
        <v>44025</v>
      </c>
      <c r="E219" t="s">
        <v>115</v>
      </c>
      <c r="F219" s="17">
        <v>0.125</v>
      </c>
      <c r="G219" s="17"/>
      <c r="H219" s="17"/>
    </row>
    <row r="220" spans="4:8">
      <c r="D220" s="1">
        <v>44025</v>
      </c>
      <c r="E220" t="s">
        <v>117</v>
      </c>
      <c r="F220" s="17">
        <v>0.29799999999999999</v>
      </c>
      <c r="G220" s="17"/>
      <c r="H220" s="17"/>
    </row>
    <row r="221" spans="4:8">
      <c r="D221" s="1">
        <v>44025</v>
      </c>
      <c r="E221" t="s">
        <v>119</v>
      </c>
      <c r="F221" s="17">
        <v>0.64</v>
      </c>
      <c r="G221" s="17"/>
      <c r="H221" s="17"/>
    </row>
    <row r="222" spans="4:8">
      <c r="D222" s="1">
        <v>44025</v>
      </c>
      <c r="E222" t="s">
        <v>121</v>
      </c>
      <c r="F222" s="17">
        <v>1.337</v>
      </c>
      <c r="G222" s="17"/>
      <c r="H222" s="17"/>
    </row>
    <row r="223" spans="4:8">
      <c r="D223" s="1">
        <v>44022</v>
      </c>
      <c r="E223" t="s">
        <v>115</v>
      </c>
      <c r="F223" s="17">
        <v>0.12</v>
      </c>
      <c r="G223" s="17">
        <v>-2.4390243902439046E-2</v>
      </c>
      <c r="H223" s="17">
        <v>-3.0000000000000027E-3</v>
      </c>
    </row>
    <row r="224" spans="4:8">
      <c r="D224" s="1">
        <v>44022</v>
      </c>
      <c r="E224" t="s">
        <v>117</v>
      </c>
      <c r="F224" s="17">
        <v>0.29799999999999999</v>
      </c>
      <c r="G224" s="17">
        <v>8.7591240875912274E-2</v>
      </c>
      <c r="H224" s="17">
        <v>2.3999999999999966E-2</v>
      </c>
    </row>
    <row r="225" spans="4:8">
      <c r="D225" s="1">
        <v>44022</v>
      </c>
      <c r="E225" t="s">
        <v>119</v>
      </c>
      <c r="F225" s="17">
        <v>0.63300000000000001</v>
      </c>
      <c r="G225" s="17">
        <v>4.6280991735537236E-2</v>
      </c>
      <c r="H225" s="17">
        <v>2.8000000000000025E-2</v>
      </c>
    </row>
    <row r="226" spans="4:8">
      <c r="D226" s="1">
        <v>44022</v>
      </c>
      <c r="E226" t="s">
        <v>121</v>
      </c>
      <c r="F226" s="17">
        <v>1.3260000000000001</v>
      </c>
      <c r="G226" s="17">
        <v>1.3761467889908268E-2</v>
      </c>
      <c r="H226" s="17">
        <v>1.8000000000000016E-2</v>
      </c>
    </row>
    <row r="227" spans="4:8">
      <c r="D227" s="1">
        <v>44021</v>
      </c>
      <c r="E227" t="s">
        <v>115</v>
      </c>
      <c r="F227" s="17">
        <v>0.123</v>
      </c>
      <c r="G227" s="17">
        <v>-8.8888888888888962E-2</v>
      </c>
      <c r="H227" s="17">
        <v>-1.2000000000000011E-2</v>
      </c>
    </row>
    <row r="228" spans="4:8">
      <c r="D228" s="1">
        <v>44021</v>
      </c>
      <c r="E228" t="s">
        <v>117</v>
      </c>
      <c r="F228" s="17">
        <v>0.27400000000000002</v>
      </c>
      <c r="G228" s="17">
        <v>-5.8419243986254157E-2</v>
      </c>
      <c r="H228" s="17">
        <v>-1.699999999999996E-2</v>
      </c>
    </row>
    <row r="229" spans="4:8">
      <c r="D229" s="1">
        <v>44021</v>
      </c>
      <c r="E229" t="s">
        <v>119</v>
      </c>
      <c r="F229" s="17">
        <v>0.60499999999999998</v>
      </c>
      <c r="G229" s="17">
        <v>-7.3506891271056723E-2</v>
      </c>
      <c r="H229" s="17">
        <v>-4.8000000000000043E-2</v>
      </c>
    </row>
    <row r="230" spans="4:8">
      <c r="D230" s="1">
        <v>44021</v>
      </c>
      <c r="E230" t="s">
        <v>121</v>
      </c>
      <c r="F230" s="17">
        <v>1.3080000000000001</v>
      </c>
      <c r="G230" s="17">
        <v>-6.0344827586206795E-2</v>
      </c>
      <c r="H230" s="17">
        <v>-8.3999999999999853E-2</v>
      </c>
    </row>
    <row r="231" spans="4:8">
      <c r="D231" s="1">
        <v>44020</v>
      </c>
      <c r="E231" t="s">
        <v>115</v>
      </c>
      <c r="F231" s="17">
        <v>0.13500000000000001</v>
      </c>
      <c r="G231" s="17">
        <v>-3.571428571428574E-2</v>
      </c>
      <c r="H231" s="17">
        <v>-5.0000000000000044E-3</v>
      </c>
    </row>
    <row r="232" spans="4:8">
      <c r="D232" s="1">
        <v>44020</v>
      </c>
      <c r="E232" t="s">
        <v>117</v>
      </c>
      <c r="F232" s="17">
        <v>0.29099999999999998</v>
      </c>
      <c r="G232" s="17">
        <v>-6.8259385665529072E-3</v>
      </c>
      <c r="H232" s="17">
        <v>-2.0000000000000018E-3</v>
      </c>
    </row>
    <row r="233" spans="4:8">
      <c r="D233" s="1">
        <v>44020</v>
      </c>
      <c r="E233" t="s">
        <v>119</v>
      </c>
      <c r="F233" s="17">
        <v>0.65300000000000002</v>
      </c>
      <c r="G233" s="17">
        <v>4.6153846153846193E-3</v>
      </c>
      <c r="H233" s="17">
        <v>3.0000000000000027E-3</v>
      </c>
    </row>
    <row r="234" spans="4:8">
      <c r="D234" s="1">
        <v>44020</v>
      </c>
      <c r="E234" t="s">
        <v>121</v>
      </c>
      <c r="F234" s="17">
        <v>1.3919999999999999</v>
      </c>
      <c r="G234" s="17">
        <v>1.4388489208633107E-3</v>
      </c>
      <c r="H234" s="17">
        <v>2.0000000000000018E-3</v>
      </c>
    </row>
    <row r="235" spans="4:8">
      <c r="D235" s="1">
        <v>44019</v>
      </c>
      <c r="E235" t="s">
        <v>115</v>
      </c>
      <c r="F235" s="17">
        <v>0.14000000000000001</v>
      </c>
      <c r="G235" s="17">
        <v>9.3750000000000083E-2</v>
      </c>
      <c r="H235" s="17">
        <v>1.2000000000000011E-2</v>
      </c>
    </row>
    <row r="236" spans="4:8">
      <c r="D236" s="1">
        <v>44019</v>
      </c>
      <c r="E236" t="s">
        <v>117</v>
      </c>
      <c r="F236" s="17">
        <v>0.29299999999999998</v>
      </c>
      <c r="G236" s="17">
        <v>-4.5602605863192223E-2</v>
      </c>
      <c r="H236" s="17">
        <v>-1.4000000000000012E-2</v>
      </c>
    </row>
    <row r="237" spans="4:8">
      <c r="D237" s="1">
        <v>44019</v>
      </c>
      <c r="E237" t="s">
        <v>119</v>
      </c>
      <c r="F237" s="17">
        <v>0.65</v>
      </c>
      <c r="G237" s="17">
        <v>-4.9707602339181325E-2</v>
      </c>
      <c r="H237" s="17">
        <v>-3.400000000000003E-2</v>
      </c>
    </row>
    <row r="238" spans="4:8">
      <c r="D238" s="1">
        <v>44019</v>
      </c>
      <c r="E238" t="s">
        <v>121</v>
      </c>
      <c r="F238" s="17">
        <v>1.39</v>
      </c>
      <c r="G238" s="17">
        <v>-3.6729036729036837E-2</v>
      </c>
      <c r="H238" s="17">
        <v>-5.3000000000000158E-2</v>
      </c>
    </row>
    <row r="239" spans="4:8">
      <c r="D239" s="1">
        <v>44018</v>
      </c>
      <c r="E239" t="s">
        <v>115</v>
      </c>
      <c r="F239" s="17">
        <v>0.128</v>
      </c>
      <c r="G239" s="17"/>
      <c r="H239" s="17"/>
    </row>
    <row r="240" spans="4:8">
      <c r="D240" s="1">
        <v>44018</v>
      </c>
      <c r="E240" t="s">
        <v>117</v>
      </c>
      <c r="F240" s="17">
        <v>0.307</v>
      </c>
      <c r="G240" s="17"/>
      <c r="H240" s="17"/>
    </row>
    <row r="241" spans="4:8">
      <c r="D241" s="1">
        <v>44018</v>
      </c>
      <c r="E241" t="s">
        <v>119</v>
      </c>
      <c r="F241" s="17">
        <v>0.68400000000000005</v>
      </c>
      <c r="G241" s="17"/>
      <c r="H241" s="17"/>
    </row>
    <row r="242" spans="4:8">
      <c r="D242" s="1">
        <v>44018</v>
      </c>
      <c r="E242" t="s">
        <v>121</v>
      </c>
      <c r="F242" s="17">
        <v>1.4430000000000001</v>
      </c>
      <c r="G242" s="17"/>
      <c r="H242" s="17"/>
    </row>
    <row r="243" spans="4:8">
      <c r="D243" s="1">
        <v>44014</v>
      </c>
      <c r="E243" t="s">
        <v>115</v>
      </c>
      <c r="F243" s="17">
        <v>0.13300000000000001</v>
      </c>
      <c r="G243" s="17">
        <v>2.3076923076923096E-2</v>
      </c>
      <c r="H243" s="17">
        <v>3.0000000000000027E-3</v>
      </c>
    </row>
    <row r="244" spans="4:8">
      <c r="D244" s="1">
        <v>44014</v>
      </c>
      <c r="E244" t="s">
        <v>117</v>
      </c>
      <c r="F244" s="17">
        <v>0.29399999999999998</v>
      </c>
      <c r="G244" s="17">
        <v>-6.0702875399361075E-2</v>
      </c>
      <c r="H244" s="17">
        <v>-1.9000000000000017E-2</v>
      </c>
    </row>
    <row r="245" spans="4:8">
      <c r="D245" s="1">
        <v>44014</v>
      </c>
      <c r="E245" t="s">
        <v>119</v>
      </c>
      <c r="F245" s="17">
        <v>0.66900000000000004</v>
      </c>
      <c r="G245" s="17">
        <v>-1.9061583577712624E-2</v>
      </c>
      <c r="H245" s="17">
        <v>-1.3000000000000012E-2</v>
      </c>
    </row>
    <row r="246" spans="4:8">
      <c r="D246" s="1">
        <v>44014</v>
      </c>
      <c r="E246" t="s">
        <v>121</v>
      </c>
      <c r="F246" s="17">
        <v>1.429</v>
      </c>
      <c r="G246" s="17">
        <v>-2.7913468248429892E-3</v>
      </c>
      <c r="H246" s="17">
        <v>-4.0000000000000036E-3</v>
      </c>
    </row>
    <row r="247" spans="4:8">
      <c r="D247" s="1">
        <v>44013</v>
      </c>
      <c r="E247" t="s">
        <v>115</v>
      </c>
      <c r="F247" s="17">
        <v>0.13</v>
      </c>
      <c r="G247" s="17">
        <v>-3.703703703703707E-2</v>
      </c>
      <c r="H247" s="17">
        <v>-5.0000000000000044E-3</v>
      </c>
    </row>
    <row r="248" spans="4:8">
      <c r="D248" s="1">
        <v>44013</v>
      </c>
      <c r="E248" t="s">
        <v>117</v>
      </c>
      <c r="F248" s="17">
        <v>0.313</v>
      </c>
      <c r="G248" s="17">
        <v>8.3044982698962017E-2</v>
      </c>
      <c r="H248" s="17">
        <v>2.4000000000000021E-2</v>
      </c>
    </row>
    <row r="249" spans="4:8">
      <c r="D249" s="1">
        <v>44013</v>
      </c>
      <c r="E249" t="s">
        <v>119</v>
      </c>
      <c r="F249" s="17">
        <v>0.68200000000000005</v>
      </c>
      <c r="G249" s="17">
        <v>4.4410413476263434E-2</v>
      </c>
      <c r="H249" s="17">
        <v>2.9000000000000026E-2</v>
      </c>
    </row>
    <row r="250" spans="4:8">
      <c r="D250" s="1">
        <v>44013</v>
      </c>
      <c r="E250" t="s">
        <v>121</v>
      </c>
      <c r="F250" s="17">
        <v>1.4330000000000001</v>
      </c>
      <c r="G250" s="17">
        <v>1.7033356990773612E-2</v>
      </c>
      <c r="H250" s="17">
        <v>2.4000000000000021E-2</v>
      </c>
    </row>
    <row r="251" spans="4:8">
      <c r="D251" s="1">
        <v>44012</v>
      </c>
      <c r="E251" t="s">
        <v>115</v>
      </c>
      <c r="F251" s="17">
        <v>0.13500000000000001</v>
      </c>
      <c r="G251" s="17">
        <v>8.0000000000000071E-2</v>
      </c>
      <c r="H251" s="17">
        <v>1.0000000000000009E-2</v>
      </c>
    </row>
    <row r="252" spans="4:8">
      <c r="D252" s="1">
        <v>44012</v>
      </c>
      <c r="E252" t="s">
        <v>117</v>
      </c>
      <c r="F252" s="17">
        <v>0.28899999999999998</v>
      </c>
      <c r="G252" s="17">
        <v>2.4822695035461018E-2</v>
      </c>
      <c r="H252" s="17">
        <v>7.0000000000000062E-3</v>
      </c>
    </row>
    <row r="253" spans="4:8">
      <c r="D253" s="1">
        <v>44012</v>
      </c>
      <c r="E253" t="s">
        <v>119</v>
      </c>
      <c r="F253" s="17">
        <v>0.65300000000000002</v>
      </c>
      <c r="G253" s="17">
        <v>2.6729559748427695E-2</v>
      </c>
      <c r="H253" s="17">
        <v>1.7000000000000015E-2</v>
      </c>
    </row>
    <row r="254" spans="4:8">
      <c r="D254" s="1">
        <v>44012</v>
      </c>
      <c r="E254" t="s">
        <v>121</v>
      </c>
      <c r="F254" s="17">
        <v>1.409</v>
      </c>
      <c r="G254" s="17">
        <v>1.2940330697340054E-2</v>
      </c>
      <c r="H254" s="17">
        <v>1.8000000000000016E-2</v>
      </c>
    </row>
    <row r="255" spans="4:8">
      <c r="D255" s="1">
        <v>44011</v>
      </c>
      <c r="E255" t="s">
        <v>115</v>
      </c>
      <c r="F255" s="17">
        <v>0.125</v>
      </c>
      <c r="G255" s="17"/>
      <c r="H255" s="17"/>
    </row>
    <row r="256" spans="4:8">
      <c r="D256" s="1">
        <v>44011</v>
      </c>
      <c r="E256" t="s">
        <v>117</v>
      </c>
      <c r="F256" s="17">
        <v>0.28199999999999997</v>
      </c>
      <c r="G256" s="17"/>
      <c r="H256" s="17"/>
    </row>
    <row r="257" spans="4:8">
      <c r="D257" s="1">
        <v>44011</v>
      </c>
      <c r="E257" t="s">
        <v>119</v>
      </c>
      <c r="F257" s="17">
        <v>0.63600000000000001</v>
      </c>
      <c r="G257" s="17"/>
      <c r="H257" s="17"/>
    </row>
    <row r="258" spans="4:8">
      <c r="D258" s="1">
        <v>44011</v>
      </c>
      <c r="E258" t="s">
        <v>121</v>
      </c>
      <c r="F258" s="17">
        <v>1.391</v>
      </c>
      <c r="G258" s="17"/>
      <c r="H258" s="17"/>
    </row>
    <row r="259" spans="4:8">
      <c r="D259" s="1">
        <v>44008</v>
      </c>
      <c r="E259" t="s">
        <v>115</v>
      </c>
      <c r="F259" s="17">
        <v>0.13300000000000001</v>
      </c>
      <c r="G259" s="17">
        <v>2.3076923076923096E-2</v>
      </c>
      <c r="H259" s="17">
        <v>3.0000000000000027E-3</v>
      </c>
    </row>
    <row r="260" spans="4:8">
      <c r="D260" s="1">
        <v>44008</v>
      </c>
      <c r="E260" t="s">
        <v>117</v>
      </c>
      <c r="F260" s="17">
        <v>0.29899999999999999</v>
      </c>
      <c r="G260" s="17">
        <v>-8.5626911314984788E-2</v>
      </c>
      <c r="H260" s="17">
        <v>-2.8000000000000025E-2</v>
      </c>
    </row>
    <row r="261" spans="4:8">
      <c r="D261" s="1">
        <v>44008</v>
      </c>
      <c r="E261" t="s">
        <v>119</v>
      </c>
      <c r="F261" s="17">
        <v>0.63600000000000001</v>
      </c>
      <c r="G261" s="17">
        <v>-5.6379821958457019E-2</v>
      </c>
      <c r="H261" s="17">
        <v>-3.8000000000000034E-2</v>
      </c>
    </row>
    <row r="262" spans="4:8">
      <c r="D262" s="1">
        <v>44008</v>
      </c>
      <c r="E262" t="s">
        <v>121</v>
      </c>
      <c r="F262" s="17">
        <v>1.3720000000000001</v>
      </c>
      <c r="G262" s="17">
        <v>-3.2440056417489295E-2</v>
      </c>
      <c r="H262" s="17">
        <v>-4.5999999999999819E-2</v>
      </c>
    </row>
    <row r="263" spans="4:8">
      <c r="D263" s="1">
        <v>44007</v>
      </c>
      <c r="E263" t="s">
        <v>115</v>
      </c>
      <c r="F263" s="17">
        <v>0.13</v>
      </c>
      <c r="G263" s="17">
        <v>-3.703703703703707E-2</v>
      </c>
      <c r="H263" s="17">
        <v>-5.0000000000000044E-3</v>
      </c>
    </row>
    <row r="264" spans="4:8">
      <c r="D264" s="1">
        <v>44007</v>
      </c>
      <c r="E264" t="s">
        <v>117</v>
      </c>
      <c r="F264" s="17">
        <v>0.32700000000000001</v>
      </c>
      <c r="G264" s="17">
        <v>3.4810126582278514E-2</v>
      </c>
      <c r="H264" s="17">
        <v>1.100000000000001E-2</v>
      </c>
    </row>
    <row r="265" spans="4:8">
      <c r="D265" s="1">
        <v>44007</v>
      </c>
      <c r="E265" t="s">
        <v>119</v>
      </c>
      <c r="F265" s="17">
        <v>0.67400000000000004</v>
      </c>
      <c r="G265" s="17">
        <v>-1.4619883040935684E-2</v>
      </c>
      <c r="H265" s="17">
        <v>-1.0000000000000009E-2</v>
      </c>
    </row>
    <row r="266" spans="4:8">
      <c r="D266" s="1">
        <v>44007</v>
      </c>
      <c r="E266" t="s">
        <v>121</v>
      </c>
      <c r="F266" s="17">
        <v>1.4179999999999999</v>
      </c>
      <c r="G266" s="17">
        <v>-1.8685121107266528E-2</v>
      </c>
      <c r="H266" s="17">
        <v>-2.7000000000000135E-2</v>
      </c>
    </row>
    <row r="267" spans="4:8">
      <c r="D267" s="1">
        <v>44006</v>
      </c>
      <c r="E267" t="s">
        <v>115</v>
      </c>
      <c r="F267" s="17">
        <v>0.13500000000000001</v>
      </c>
      <c r="G267" s="17">
        <v>-3.571428571428574E-2</v>
      </c>
      <c r="H267" s="17">
        <v>-5.0000000000000044E-3</v>
      </c>
    </row>
    <row r="268" spans="4:8">
      <c r="D268" s="1">
        <v>44006</v>
      </c>
      <c r="E268" t="s">
        <v>117</v>
      </c>
      <c r="F268" s="17">
        <v>0.316</v>
      </c>
      <c r="G268" s="17">
        <v>-2.7692307692307717E-2</v>
      </c>
      <c r="H268" s="17">
        <v>-9.000000000000008E-3</v>
      </c>
    </row>
    <row r="269" spans="4:8">
      <c r="D269" s="1">
        <v>44006</v>
      </c>
      <c r="E269" t="s">
        <v>119</v>
      </c>
      <c r="F269" s="17">
        <v>0.68400000000000005</v>
      </c>
      <c r="G269" s="17">
        <v>-3.5260930888575334E-2</v>
      </c>
      <c r="H269" s="17">
        <v>-2.4999999999999911E-2</v>
      </c>
    </row>
    <row r="270" spans="4:8">
      <c r="D270" s="1">
        <v>44006</v>
      </c>
      <c r="E270" t="s">
        <v>121</v>
      </c>
      <c r="F270" s="17">
        <v>1.4450000000000001</v>
      </c>
      <c r="G270" s="17">
        <v>-2.9550033579583638E-2</v>
      </c>
      <c r="H270" s="17">
        <v>-4.4000000000000039E-2</v>
      </c>
    </row>
    <row r="271" spans="4:8">
      <c r="D271" s="1">
        <v>44005</v>
      </c>
      <c r="E271" t="s">
        <v>115</v>
      </c>
      <c r="F271" s="17">
        <v>0.14000000000000001</v>
      </c>
      <c r="G271" s="17">
        <v>0</v>
      </c>
      <c r="H271" s="17">
        <v>0</v>
      </c>
    </row>
    <row r="272" spans="4:8">
      <c r="D272" s="1">
        <v>44005</v>
      </c>
      <c r="E272" t="s">
        <v>117</v>
      </c>
      <c r="F272" s="17">
        <v>0.32500000000000001</v>
      </c>
      <c r="G272" s="17">
        <v>-2.985074626865674E-2</v>
      </c>
      <c r="H272" s="17">
        <v>-1.0000000000000009E-2</v>
      </c>
    </row>
    <row r="273" spans="4:8">
      <c r="D273" s="1">
        <v>44005</v>
      </c>
      <c r="E273" t="s">
        <v>119</v>
      </c>
      <c r="F273" s="17">
        <v>0.70899999999999996</v>
      </c>
      <c r="G273" s="17">
        <v>7.102272727272734E-3</v>
      </c>
      <c r="H273" s="17">
        <v>5.0000000000000044E-3</v>
      </c>
    </row>
    <row r="274" spans="4:8">
      <c r="D274" s="1">
        <v>44005</v>
      </c>
      <c r="E274" t="s">
        <v>121</v>
      </c>
      <c r="F274" s="17">
        <v>1.4890000000000001</v>
      </c>
      <c r="G274" s="17">
        <v>1.9164955509924725E-2</v>
      </c>
      <c r="H274" s="17">
        <v>2.8000000000000025E-2</v>
      </c>
    </row>
    <row r="275" spans="4:8">
      <c r="D275" s="1">
        <v>44004</v>
      </c>
      <c r="E275" t="s">
        <v>115</v>
      </c>
      <c r="F275" s="17">
        <v>0.14000000000000001</v>
      </c>
      <c r="G275" s="17"/>
      <c r="H275" s="17"/>
    </row>
    <row r="276" spans="4:8">
      <c r="D276" s="1">
        <v>44004</v>
      </c>
      <c r="E276" t="s">
        <v>117</v>
      </c>
      <c r="F276" s="17">
        <v>0.33500000000000002</v>
      </c>
      <c r="G276" s="17"/>
      <c r="H276" s="17"/>
    </row>
    <row r="277" spans="4:8">
      <c r="D277" s="1">
        <v>44004</v>
      </c>
      <c r="E277" t="s">
        <v>119</v>
      </c>
      <c r="F277" s="17">
        <v>0.70399999999999996</v>
      </c>
      <c r="G277" s="17"/>
      <c r="H277" s="17"/>
    </row>
    <row r="278" spans="4:8">
      <c r="D278" s="1">
        <v>44004</v>
      </c>
      <c r="E278" t="s">
        <v>121</v>
      </c>
      <c r="F278" s="17">
        <v>1.4610000000000001</v>
      </c>
      <c r="G278" s="17"/>
      <c r="H278" s="17"/>
    </row>
    <row r="279" spans="4:8">
      <c r="D279" s="1">
        <v>44001</v>
      </c>
      <c r="E279" t="s">
        <v>115</v>
      </c>
      <c r="F279" s="17">
        <v>0.14299999999999999</v>
      </c>
      <c r="G279" s="17">
        <v>2.1428571428571248E-2</v>
      </c>
      <c r="H279" s="17">
        <v>2.9999999999999749E-3</v>
      </c>
    </row>
    <row r="280" spans="4:8">
      <c r="D280" s="1">
        <v>44001</v>
      </c>
      <c r="E280" t="s">
        <v>117</v>
      </c>
      <c r="F280" s="17">
        <v>0.32700000000000001</v>
      </c>
      <c r="G280" s="17">
        <v>-3.0487804878048808E-3</v>
      </c>
      <c r="H280" s="17">
        <v>-1.0000000000000009E-3</v>
      </c>
    </row>
    <row r="281" spans="4:8">
      <c r="D281" s="1">
        <v>44001</v>
      </c>
      <c r="E281" t="s">
        <v>119</v>
      </c>
      <c r="F281" s="17">
        <v>0.69699999999999995</v>
      </c>
      <c r="G281" s="17">
        <v>4.3227665706051912E-3</v>
      </c>
      <c r="H281" s="17">
        <v>3.0000000000000027E-3</v>
      </c>
    </row>
    <row r="282" spans="4:8">
      <c r="D282" s="1">
        <v>44001</v>
      </c>
      <c r="E282" t="s">
        <v>121</v>
      </c>
      <c r="F282" s="17">
        <v>1.47</v>
      </c>
      <c r="G282" s="17">
        <v>6.160164271047157E-3</v>
      </c>
      <c r="H282" s="17">
        <v>8.999999999999897E-3</v>
      </c>
    </row>
    <row r="283" spans="4:8">
      <c r="D283" s="1">
        <v>44000</v>
      </c>
      <c r="E283" t="s">
        <v>115</v>
      </c>
      <c r="F283" s="17">
        <v>0.14000000000000001</v>
      </c>
      <c r="G283" s="17">
        <v>-0.15151515151515146</v>
      </c>
      <c r="H283" s="17">
        <v>-2.4999999999999994E-2</v>
      </c>
    </row>
    <row r="284" spans="4:8">
      <c r="D284" s="1">
        <v>44000</v>
      </c>
      <c r="E284" t="s">
        <v>117</v>
      </c>
      <c r="F284" s="17">
        <v>0.32800000000000001</v>
      </c>
      <c r="G284" s="17">
        <v>-3.2448377581120971E-2</v>
      </c>
      <c r="H284" s="17">
        <v>-1.100000000000001E-2</v>
      </c>
    </row>
    <row r="285" spans="4:8">
      <c r="D285" s="1">
        <v>44000</v>
      </c>
      <c r="E285" t="s">
        <v>119</v>
      </c>
      <c r="F285" s="17">
        <v>0.69399999999999995</v>
      </c>
      <c r="G285" s="17">
        <v>-5.3206002728513009E-2</v>
      </c>
      <c r="H285" s="17">
        <v>-3.9000000000000035E-2</v>
      </c>
    </row>
    <row r="286" spans="4:8">
      <c r="D286" s="1">
        <v>44000</v>
      </c>
      <c r="E286" t="s">
        <v>121</v>
      </c>
      <c r="F286" s="17">
        <v>1.4610000000000001</v>
      </c>
      <c r="G286" s="17">
        <v>-4.1338582677165316E-2</v>
      </c>
      <c r="H286" s="17">
        <v>-6.2999999999999945E-2</v>
      </c>
    </row>
    <row r="287" spans="4:8">
      <c r="D287" s="1">
        <v>43999</v>
      </c>
      <c r="E287" t="s">
        <v>115</v>
      </c>
      <c r="F287" s="17">
        <v>0.16500000000000001</v>
      </c>
      <c r="G287" s="17">
        <v>3.1250000000000028E-2</v>
      </c>
      <c r="H287" s="17">
        <v>5.0000000000000044E-3</v>
      </c>
    </row>
    <row r="288" spans="4:8">
      <c r="D288" s="1">
        <v>43999</v>
      </c>
      <c r="E288" t="s">
        <v>117</v>
      </c>
      <c r="F288" s="17">
        <v>0.33900000000000002</v>
      </c>
      <c r="G288" s="17">
        <v>-3.1428571428571299E-2</v>
      </c>
      <c r="H288" s="17">
        <v>-1.0999999999999954E-2</v>
      </c>
    </row>
    <row r="289" spans="4:8">
      <c r="D289" s="1">
        <v>43999</v>
      </c>
      <c r="E289" t="s">
        <v>119</v>
      </c>
      <c r="F289" s="17">
        <v>0.73299999999999998</v>
      </c>
      <c r="G289" s="17">
        <v>-3.0423280423280449E-2</v>
      </c>
      <c r="H289" s="17">
        <v>-2.300000000000002E-2</v>
      </c>
    </row>
    <row r="290" spans="4:8">
      <c r="D290" s="1">
        <v>43999</v>
      </c>
      <c r="E290" t="s">
        <v>121</v>
      </c>
      <c r="F290" s="17">
        <v>1.524</v>
      </c>
      <c r="G290" s="17">
        <v>-9.746588693957052E-3</v>
      </c>
      <c r="H290" s="17">
        <v>-1.4999999999999902E-2</v>
      </c>
    </row>
    <row r="291" spans="4:8">
      <c r="D291" s="1">
        <v>43998</v>
      </c>
      <c r="E291" t="s">
        <v>115</v>
      </c>
      <c r="F291" s="17">
        <v>0.16</v>
      </c>
      <c r="G291" s="17">
        <v>3.2258064516129059E-2</v>
      </c>
      <c r="H291" s="17">
        <v>5.0000000000000044E-3</v>
      </c>
    </row>
    <row r="292" spans="4:8">
      <c r="D292" s="1">
        <v>43998</v>
      </c>
      <c r="E292" t="s">
        <v>117</v>
      </c>
      <c r="F292" s="17">
        <v>0.35</v>
      </c>
      <c r="G292" s="17">
        <v>6.707317073170721E-2</v>
      </c>
      <c r="H292" s="17">
        <v>2.1999999999999964E-2</v>
      </c>
    </row>
    <row r="293" spans="4:8">
      <c r="D293" s="1">
        <v>43998</v>
      </c>
      <c r="E293" t="s">
        <v>119</v>
      </c>
      <c r="F293" s="17">
        <v>0.75600000000000001</v>
      </c>
      <c r="G293" s="17">
        <v>7.6923076923076997E-2</v>
      </c>
      <c r="H293" s="17">
        <v>5.4000000000000048E-2</v>
      </c>
    </row>
    <row r="294" spans="4:8">
      <c r="D294" s="1">
        <v>43998</v>
      </c>
      <c r="E294" t="s">
        <v>121</v>
      </c>
      <c r="F294" s="17">
        <v>1.5389999999999999</v>
      </c>
      <c r="G294" s="17">
        <v>6.2845303867403293E-2</v>
      </c>
      <c r="H294" s="17">
        <v>9.099999999999997E-2</v>
      </c>
    </row>
    <row r="295" spans="4:8">
      <c r="D295" s="1">
        <v>43997</v>
      </c>
      <c r="E295" t="s">
        <v>115</v>
      </c>
      <c r="F295" s="17">
        <v>0.155</v>
      </c>
      <c r="G295" s="17"/>
      <c r="H295" s="17"/>
    </row>
    <row r="296" spans="4:8">
      <c r="D296" s="1">
        <v>43997</v>
      </c>
      <c r="E296" t="s">
        <v>117</v>
      </c>
      <c r="F296" s="17">
        <v>0.32800000000000001</v>
      </c>
      <c r="G296" s="17"/>
      <c r="H296" s="17"/>
    </row>
    <row r="297" spans="4:8">
      <c r="D297" s="1">
        <v>43997</v>
      </c>
      <c r="E297" t="s">
        <v>119</v>
      </c>
      <c r="F297" s="17">
        <v>0.70199999999999996</v>
      </c>
      <c r="G297" s="17"/>
      <c r="H297" s="17"/>
    </row>
    <row r="298" spans="4:8">
      <c r="D298" s="1">
        <v>43997</v>
      </c>
      <c r="E298" t="s">
        <v>121</v>
      </c>
      <c r="F298" s="17">
        <v>1.448</v>
      </c>
      <c r="G298" s="17"/>
      <c r="H298" s="17"/>
    </row>
    <row r="299" spans="4:8">
      <c r="D299" s="1">
        <v>43994</v>
      </c>
      <c r="E299" t="s">
        <v>115</v>
      </c>
      <c r="F299" s="17">
        <v>0.15</v>
      </c>
      <c r="G299" s="17">
        <v>-1.9607843137254919E-2</v>
      </c>
      <c r="H299" s="17">
        <v>-3.0000000000000027E-3</v>
      </c>
    </row>
    <row r="300" spans="4:8">
      <c r="D300" s="1">
        <v>43994</v>
      </c>
      <c r="E300" t="s">
        <v>117</v>
      </c>
      <c r="F300" s="17">
        <v>0.32800000000000001</v>
      </c>
      <c r="G300" s="17">
        <v>8.6092715231788158E-2</v>
      </c>
      <c r="H300" s="17">
        <v>2.6000000000000023E-2</v>
      </c>
    </row>
    <row r="301" spans="4:8">
      <c r="D301" s="1">
        <v>43994</v>
      </c>
      <c r="E301" t="s">
        <v>119</v>
      </c>
      <c r="F301" s="17">
        <v>0.69899999999999995</v>
      </c>
      <c r="G301" s="17">
        <v>7.0444104134762528E-2</v>
      </c>
      <c r="H301" s="17">
        <v>4.599999999999993E-2</v>
      </c>
    </row>
    <row r="302" spans="4:8">
      <c r="D302" s="1">
        <v>43994</v>
      </c>
      <c r="E302" t="s">
        <v>121</v>
      </c>
      <c r="F302" s="17">
        <v>1.45</v>
      </c>
      <c r="G302" s="17">
        <v>3.4975017844396813E-2</v>
      </c>
      <c r="H302" s="17">
        <v>4.8999999999999932E-2</v>
      </c>
    </row>
    <row r="303" spans="4:8">
      <c r="D303" s="1">
        <v>43993</v>
      </c>
      <c r="E303" t="s">
        <v>115</v>
      </c>
      <c r="F303" s="17">
        <v>0.153</v>
      </c>
      <c r="G303" s="17">
        <v>-7.2727272727272793E-2</v>
      </c>
      <c r="H303" s="17">
        <v>-1.2000000000000011E-2</v>
      </c>
    </row>
    <row r="304" spans="4:8">
      <c r="D304" s="1">
        <v>43993</v>
      </c>
      <c r="E304" t="s">
        <v>117</v>
      </c>
      <c r="F304" s="17">
        <v>0.30199999999999999</v>
      </c>
      <c r="G304" s="17">
        <v>-0.10385756676557872</v>
      </c>
      <c r="H304" s="17">
        <v>-3.5000000000000031E-2</v>
      </c>
    </row>
    <row r="305" spans="4:8">
      <c r="D305" s="1">
        <v>43993</v>
      </c>
      <c r="E305" t="s">
        <v>119</v>
      </c>
      <c r="F305" s="17">
        <v>0.65300000000000002</v>
      </c>
      <c r="G305" s="17">
        <v>-0.12700534759358284</v>
      </c>
      <c r="H305" s="17">
        <v>-9.4999999999999973E-2</v>
      </c>
    </row>
    <row r="306" spans="4:8">
      <c r="D306" s="1">
        <v>43993</v>
      </c>
      <c r="E306" t="s">
        <v>121</v>
      </c>
      <c r="F306" s="17">
        <v>1.401</v>
      </c>
      <c r="G306" s="17">
        <v>-7.828947368421052E-2</v>
      </c>
      <c r="H306" s="17">
        <v>-0.11899999999999999</v>
      </c>
    </row>
    <row r="307" spans="4:8">
      <c r="D307" s="1">
        <v>43992</v>
      </c>
      <c r="E307" t="s">
        <v>115</v>
      </c>
      <c r="F307" s="17">
        <v>0.16500000000000001</v>
      </c>
      <c r="G307" s="17">
        <v>0</v>
      </c>
      <c r="H307" s="17">
        <v>0</v>
      </c>
    </row>
    <row r="308" spans="4:8">
      <c r="D308" s="1">
        <v>43992</v>
      </c>
      <c r="E308" t="s">
        <v>117</v>
      </c>
      <c r="F308" s="17">
        <v>0.33700000000000002</v>
      </c>
      <c r="G308" s="17">
        <v>-0.16995073891625617</v>
      </c>
      <c r="H308" s="17">
        <v>-6.9000000000000006E-2</v>
      </c>
    </row>
    <row r="309" spans="4:8">
      <c r="D309" s="1">
        <v>43992</v>
      </c>
      <c r="E309" t="s">
        <v>119</v>
      </c>
      <c r="F309" s="17">
        <v>0.748</v>
      </c>
      <c r="G309" s="17">
        <v>-9.7708082026537954E-2</v>
      </c>
      <c r="H309" s="17">
        <v>-8.0999999999999961E-2</v>
      </c>
    </row>
    <row r="310" spans="4:8">
      <c r="D310" s="1">
        <v>43992</v>
      </c>
      <c r="E310" t="s">
        <v>121</v>
      </c>
      <c r="F310" s="17">
        <v>1.52</v>
      </c>
      <c r="G310" s="17">
        <v>-3.9797852179406158E-2</v>
      </c>
      <c r="H310" s="17">
        <v>-6.2999999999999945E-2</v>
      </c>
    </row>
    <row r="311" spans="4:8">
      <c r="D311" s="1">
        <v>43991</v>
      </c>
      <c r="E311" t="s">
        <v>115</v>
      </c>
      <c r="F311" s="17">
        <v>0.16500000000000001</v>
      </c>
      <c r="G311" s="17">
        <v>7.8431372549019676E-2</v>
      </c>
      <c r="H311" s="17">
        <v>1.2000000000000011E-2</v>
      </c>
    </row>
    <row r="312" spans="4:8">
      <c r="D312" s="1">
        <v>43991</v>
      </c>
      <c r="E312" t="s">
        <v>117</v>
      </c>
      <c r="F312" s="17">
        <v>0.40600000000000003</v>
      </c>
      <c r="G312" s="17">
        <v>-0.10572687224669601</v>
      </c>
      <c r="H312" s="17">
        <v>-4.7999999999999987E-2</v>
      </c>
    </row>
    <row r="313" spans="4:8">
      <c r="D313" s="1">
        <v>43991</v>
      </c>
      <c r="E313" t="s">
        <v>119</v>
      </c>
      <c r="F313" s="17">
        <v>0.82899999999999996</v>
      </c>
      <c r="G313" s="17">
        <v>-6.2217194570135803E-2</v>
      </c>
      <c r="H313" s="17">
        <v>-5.5000000000000049E-2</v>
      </c>
    </row>
    <row r="314" spans="4:8">
      <c r="D314" s="1">
        <v>43991</v>
      </c>
      <c r="E314" t="s">
        <v>121</v>
      </c>
      <c r="F314" s="17">
        <v>1.583</v>
      </c>
      <c r="G314" s="17">
        <v>-4.6385542168674673E-2</v>
      </c>
      <c r="H314" s="17">
        <v>-7.6999999999999957E-2</v>
      </c>
    </row>
    <row r="315" spans="4:8">
      <c r="D315" s="1">
        <v>43990</v>
      </c>
      <c r="E315" t="s">
        <v>115</v>
      </c>
      <c r="F315" s="17">
        <v>0.153</v>
      </c>
      <c r="G315" s="17"/>
      <c r="H315" s="17"/>
    </row>
    <row r="316" spans="4:8">
      <c r="D316" s="1">
        <v>43990</v>
      </c>
      <c r="E316" t="s">
        <v>117</v>
      </c>
      <c r="F316" s="17">
        <v>0.45400000000000001</v>
      </c>
      <c r="G316" s="17"/>
      <c r="H316" s="17"/>
    </row>
    <row r="317" spans="4:8">
      <c r="D317" s="1">
        <v>43990</v>
      </c>
      <c r="E317" t="s">
        <v>119</v>
      </c>
      <c r="F317" s="17">
        <v>0.88400000000000001</v>
      </c>
      <c r="G317" s="17"/>
      <c r="H317" s="17"/>
    </row>
    <row r="318" spans="4:8">
      <c r="D318" s="1">
        <v>43990</v>
      </c>
      <c r="E318" t="s">
        <v>121</v>
      </c>
      <c r="F318" s="17">
        <v>1.66</v>
      </c>
      <c r="G318" s="17"/>
      <c r="H318" s="17"/>
    </row>
    <row r="319" spans="4:8">
      <c r="D319" s="1">
        <v>43987</v>
      </c>
      <c r="E319" t="s">
        <v>115</v>
      </c>
      <c r="F319" s="17">
        <v>0.14499999999999999</v>
      </c>
      <c r="G319" s="17">
        <v>3.5714285714285546E-2</v>
      </c>
      <c r="H319" s="17">
        <v>4.9999999999999767E-3</v>
      </c>
    </row>
    <row r="320" spans="4:8">
      <c r="D320" s="1">
        <v>43987</v>
      </c>
      <c r="E320" t="s">
        <v>117</v>
      </c>
      <c r="F320" s="17">
        <v>0.47599999999999998</v>
      </c>
      <c r="G320" s="17">
        <v>0.1782178217821781</v>
      </c>
      <c r="H320" s="17">
        <v>7.1999999999999953E-2</v>
      </c>
    </row>
    <row r="321" spans="4:8">
      <c r="D321" s="1">
        <v>43987</v>
      </c>
      <c r="E321" t="s">
        <v>119</v>
      </c>
      <c r="F321" s="17">
        <v>0.90400000000000003</v>
      </c>
      <c r="G321" s="17">
        <v>0.10243902439024399</v>
      </c>
      <c r="H321" s="17">
        <v>8.4000000000000075E-2</v>
      </c>
    </row>
    <row r="322" spans="4:8">
      <c r="D322" s="1">
        <v>43987</v>
      </c>
      <c r="E322" t="s">
        <v>121</v>
      </c>
      <c r="F322" s="17">
        <v>1.6779999999999999</v>
      </c>
      <c r="G322" s="17">
        <v>3.3251231527093486E-2</v>
      </c>
      <c r="H322" s="17">
        <v>5.3999999999999826E-2</v>
      </c>
    </row>
    <row r="323" spans="4:8">
      <c r="D323" s="1">
        <v>43986</v>
      </c>
      <c r="E323" t="s">
        <v>115</v>
      </c>
      <c r="F323" s="17">
        <v>0.14000000000000001</v>
      </c>
      <c r="G323" s="17">
        <v>-5.4054054054053918E-2</v>
      </c>
      <c r="H323" s="17">
        <v>-7.9999999999999793E-3</v>
      </c>
    </row>
    <row r="324" spans="4:8">
      <c r="D324" s="1">
        <v>43986</v>
      </c>
      <c r="E324" t="s">
        <v>117</v>
      </c>
      <c r="F324" s="17">
        <v>0.40400000000000003</v>
      </c>
      <c r="G324" s="17">
        <v>7.1618037135278576E-2</v>
      </c>
      <c r="H324" s="17">
        <v>2.7000000000000024E-2</v>
      </c>
    </row>
    <row r="325" spans="4:8">
      <c r="D325" s="1">
        <v>43986</v>
      </c>
      <c r="E325" t="s">
        <v>119</v>
      </c>
      <c r="F325" s="17">
        <v>0.82</v>
      </c>
      <c r="G325" s="17">
        <v>7.7529566360052482E-2</v>
      </c>
      <c r="H325" s="17">
        <v>5.8999999999999941E-2</v>
      </c>
    </row>
    <row r="326" spans="4:8">
      <c r="D326" s="1">
        <v>43986</v>
      </c>
      <c r="E326" t="s">
        <v>121</v>
      </c>
      <c r="F326" s="17">
        <v>1.6240000000000001</v>
      </c>
      <c r="G326" s="17">
        <v>4.7066408768536544E-2</v>
      </c>
      <c r="H326" s="17">
        <v>7.3000000000000176E-2</v>
      </c>
    </row>
    <row r="327" spans="4:8">
      <c r="D327" s="1">
        <v>43985</v>
      </c>
      <c r="E327" t="s">
        <v>115</v>
      </c>
      <c r="F327" s="17">
        <v>0.14799999999999999</v>
      </c>
      <c r="G327" s="17">
        <v>2.0689655172413814E-2</v>
      </c>
      <c r="H327" s="17">
        <v>3.0000000000000027E-3</v>
      </c>
    </row>
    <row r="328" spans="4:8">
      <c r="D328" s="1">
        <v>43985</v>
      </c>
      <c r="E328" t="s">
        <v>117</v>
      </c>
      <c r="F328" s="17">
        <v>0.377</v>
      </c>
      <c r="G328" s="17">
        <v>0.17812499999999998</v>
      </c>
      <c r="H328" s="17">
        <v>5.6999999999999995E-2</v>
      </c>
    </row>
    <row r="329" spans="4:8">
      <c r="D329" s="1">
        <v>43985</v>
      </c>
      <c r="E329" t="s">
        <v>119</v>
      </c>
      <c r="F329" s="17">
        <v>0.76100000000000001</v>
      </c>
      <c r="G329" s="17">
        <v>0.11911764705882347</v>
      </c>
      <c r="H329" s="17">
        <v>8.0999999999999961E-2</v>
      </c>
    </row>
    <row r="330" spans="4:8">
      <c r="D330" s="1">
        <v>43985</v>
      </c>
      <c r="E330" t="s">
        <v>121</v>
      </c>
      <c r="F330" s="17">
        <v>1.5509999999999999</v>
      </c>
      <c r="G330" s="17">
        <v>4.868154158214999E-2</v>
      </c>
      <c r="H330" s="17">
        <v>7.1999999999999842E-2</v>
      </c>
    </row>
    <row r="331" spans="4:8">
      <c r="D331" s="1">
        <v>43984</v>
      </c>
      <c r="E331" t="s">
        <v>115</v>
      </c>
      <c r="F331" s="17">
        <v>0.14499999999999999</v>
      </c>
      <c r="G331" s="17">
        <v>0.13281249999999989</v>
      </c>
      <c r="H331" s="17">
        <v>1.6999999999999987E-2</v>
      </c>
    </row>
    <row r="332" spans="4:8">
      <c r="D332" s="1">
        <v>43984</v>
      </c>
      <c r="E332" t="s">
        <v>117</v>
      </c>
      <c r="F332" s="17">
        <v>0.32</v>
      </c>
      <c r="G332" s="17">
        <v>5.9602649006622571E-2</v>
      </c>
      <c r="H332" s="17">
        <v>1.8000000000000016E-2</v>
      </c>
    </row>
    <row r="333" spans="4:8">
      <c r="D333" s="1">
        <v>43984</v>
      </c>
      <c r="E333" t="s">
        <v>119</v>
      </c>
      <c r="F333" s="17">
        <v>0.68</v>
      </c>
      <c r="G333" s="17">
        <v>2.7190332326284011E-2</v>
      </c>
      <c r="H333" s="17">
        <v>1.8000000000000016E-2</v>
      </c>
    </row>
    <row r="334" spans="4:8">
      <c r="D334" s="1">
        <v>43984</v>
      </c>
      <c r="E334" t="s">
        <v>121</v>
      </c>
      <c r="F334" s="17">
        <v>1.4790000000000001</v>
      </c>
      <c r="G334" s="17">
        <v>1.6494845360824757E-2</v>
      </c>
      <c r="H334" s="17">
        <v>2.4000000000000021E-2</v>
      </c>
    </row>
    <row r="335" spans="4:8">
      <c r="D335" s="1">
        <v>43983</v>
      </c>
      <c r="E335" t="s">
        <v>115</v>
      </c>
      <c r="F335" s="17">
        <v>0.128</v>
      </c>
      <c r="G335" s="17"/>
      <c r="H335" s="17"/>
    </row>
    <row r="336" spans="4:8">
      <c r="D336" s="1">
        <v>43983</v>
      </c>
      <c r="E336" t="s">
        <v>117</v>
      </c>
      <c r="F336" s="17">
        <v>0.30199999999999999</v>
      </c>
      <c r="G336" s="17"/>
      <c r="H336" s="17"/>
    </row>
    <row r="337" spans="4:8">
      <c r="D337" s="1">
        <v>43983</v>
      </c>
      <c r="E337" t="s">
        <v>119</v>
      </c>
      <c r="F337" s="17">
        <v>0.66200000000000003</v>
      </c>
      <c r="G337" s="17"/>
      <c r="H337" s="17"/>
    </row>
    <row r="338" spans="4:8">
      <c r="D338" s="1">
        <v>43983</v>
      </c>
      <c r="E338" t="s">
        <v>121</v>
      </c>
      <c r="F338" s="17">
        <v>1.4550000000000001</v>
      </c>
      <c r="G338" s="17"/>
      <c r="H338" s="17"/>
    </row>
    <row r="339" spans="4:8">
      <c r="D339" s="1">
        <v>43980</v>
      </c>
      <c r="E339" t="s">
        <v>115</v>
      </c>
      <c r="F339" s="17">
        <v>0.128</v>
      </c>
      <c r="G339" s="17">
        <v>-7.2463768115942087E-2</v>
      </c>
      <c r="H339" s="17">
        <v>-1.0000000000000009E-2</v>
      </c>
    </row>
    <row r="340" spans="4:8">
      <c r="D340" s="1">
        <v>43980</v>
      </c>
      <c r="E340" t="s">
        <v>117</v>
      </c>
      <c r="F340" s="17">
        <v>0.30399999999999999</v>
      </c>
      <c r="G340" s="17">
        <v>-0.12138728323699417</v>
      </c>
      <c r="H340" s="17">
        <v>-4.1999999999999982E-2</v>
      </c>
    </row>
    <row r="341" spans="4:8">
      <c r="D341" s="1">
        <v>43980</v>
      </c>
      <c r="E341" t="s">
        <v>119</v>
      </c>
      <c r="F341" s="17">
        <v>0.64800000000000002</v>
      </c>
      <c r="G341" s="17">
        <v>-8.0851063829787156E-2</v>
      </c>
      <c r="H341" s="17">
        <v>-5.699999999999994E-2</v>
      </c>
    </row>
    <row r="342" spans="4:8">
      <c r="D342" s="1">
        <v>43980</v>
      </c>
      <c r="E342" t="s">
        <v>121</v>
      </c>
      <c r="F342" s="17">
        <v>1.407</v>
      </c>
      <c r="G342" s="17">
        <v>-4.5454545454545421E-2</v>
      </c>
      <c r="H342" s="17">
        <v>-6.6999999999999948E-2</v>
      </c>
    </row>
    <row r="343" spans="4:8">
      <c r="D343" s="1">
        <v>43979</v>
      </c>
      <c r="E343" t="s">
        <v>115</v>
      </c>
      <c r="F343" s="17">
        <v>0.13800000000000001</v>
      </c>
      <c r="G343" s="17">
        <v>2.222222222222224E-2</v>
      </c>
      <c r="H343" s="17">
        <v>3.0000000000000027E-3</v>
      </c>
    </row>
    <row r="344" spans="4:8">
      <c r="D344" s="1">
        <v>43979</v>
      </c>
      <c r="E344" t="s">
        <v>117</v>
      </c>
      <c r="F344" s="17">
        <v>0.34599999999999997</v>
      </c>
      <c r="G344" s="17">
        <v>8.7463556851310412E-3</v>
      </c>
      <c r="H344" s="17">
        <v>2.9999999999999472E-3</v>
      </c>
    </row>
    <row r="345" spans="4:8">
      <c r="D345" s="1">
        <v>43979</v>
      </c>
      <c r="E345" t="s">
        <v>119</v>
      </c>
      <c r="F345" s="17">
        <v>0.70499999999999996</v>
      </c>
      <c r="G345" s="17">
        <v>3.6764705882352811E-2</v>
      </c>
      <c r="H345" s="17">
        <v>2.4999999999999911E-2</v>
      </c>
    </row>
    <row r="346" spans="4:8">
      <c r="D346" s="1">
        <v>43979</v>
      </c>
      <c r="E346" t="s">
        <v>121</v>
      </c>
      <c r="F346" s="17">
        <v>1.474</v>
      </c>
      <c r="G346" s="17">
        <v>2.7894002789400303E-2</v>
      </c>
      <c r="H346" s="17">
        <v>4.0000000000000036E-2</v>
      </c>
    </row>
    <row r="347" spans="4:8">
      <c r="D347" s="1">
        <v>43978</v>
      </c>
      <c r="E347" t="s">
        <v>115</v>
      </c>
      <c r="F347" s="17">
        <v>0.13500000000000001</v>
      </c>
      <c r="G347" s="17">
        <v>0.14406779661016964</v>
      </c>
      <c r="H347" s="17">
        <v>1.7000000000000015E-2</v>
      </c>
    </row>
    <row r="348" spans="4:8">
      <c r="D348" s="1">
        <v>43978</v>
      </c>
      <c r="E348" t="s">
        <v>117</v>
      </c>
      <c r="F348" s="17">
        <v>0.34300000000000003</v>
      </c>
      <c r="G348" s="17">
        <v>-2.2792022792022654E-2</v>
      </c>
      <c r="H348" s="17">
        <v>-7.9999999999999516E-3</v>
      </c>
    </row>
    <row r="349" spans="4:8">
      <c r="D349" s="1">
        <v>43978</v>
      </c>
      <c r="E349" t="s">
        <v>119</v>
      </c>
      <c r="F349" s="17">
        <v>0.68</v>
      </c>
      <c r="G349" s="17">
        <v>-2.578796561604571E-2</v>
      </c>
      <c r="H349" s="17">
        <v>-1.7999999999999905E-2</v>
      </c>
    </row>
    <row r="350" spans="4:8">
      <c r="D350" s="1">
        <v>43978</v>
      </c>
      <c r="E350" t="s">
        <v>121</v>
      </c>
      <c r="F350" s="17">
        <v>1.4339999999999999</v>
      </c>
      <c r="G350" s="17">
        <v>-3.4746351633079329E-3</v>
      </c>
      <c r="H350" s="17">
        <v>-5.0000000000001155E-3</v>
      </c>
    </row>
    <row r="351" spans="4:8">
      <c r="D351" s="1">
        <v>43977</v>
      </c>
      <c r="E351" t="s">
        <v>115</v>
      </c>
      <c r="F351" s="17">
        <v>0.11799999999999999</v>
      </c>
      <c r="G351" s="17"/>
      <c r="H351" s="17"/>
    </row>
    <row r="352" spans="4:8">
      <c r="D352" s="1">
        <v>43977</v>
      </c>
      <c r="E352" t="s">
        <v>117</v>
      </c>
      <c r="F352" s="17">
        <v>0.35099999999999998</v>
      </c>
      <c r="G352" s="17"/>
      <c r="H352" s="17"/>
    </row>
    <row r="353" spans="4:8">
      <c r="D353" s="1">
        <v>43977</v>
      </c>
      <c r="E353" t="s">
        <v>119</v>
      </c>
      <c r="F353" s="17">
        <v>0.69799999999999995</v>
      </c>
      <c r="G353" s="17"/>
      <c r="H353" s="17"/>
    </row>
    <row r="354" spans="4:8">
      <c r="D354" s="1">
        <v>43977</v>
      </c>
      <c r="E354" t="s">
        <v>121</v>
      </c>
      <c r="F354" s="17">
        <v>1.4390000000000001</v>
      </c>
      <c r="G354" s="17"/>
      <c r="H354" s="17"/>
    </row>
    <row r="355" spans="4:8">
      <c r="D355" s="1">
        <v>43973</v>
      </c>
      <c r="E355" t="s">
        <v>115</v>
      </c>
      <c r="F355" s="17">
        <v>0.11</v>
      </c>
      <c r="G355" s="17">
        <v>0</v>
      </c>
      <c r="H355" s="17">
        <v>0</v>
      </c>
    </row>
    <row r="356" spans="4:8">
      <c r="D356" s="1">
        <v>43973</v>
      </c>
      <c r="E356" t="s">
        <v>117</v>
      </c>
      <c r="F356" s="17">
        <v>0.33300000000000002</v>
      </c>
      <c r="G356" s="17">
        <v>-2.0588235294117664E-2</v>
      </c>
      <c r="H356" s="17">
        <v>-7.0000000000000062E-3</v>
      </c>
    </row>
    <row r="357" spans="4:8">
      <c r="D357" s="1">
        <v>43973</v>
      </c>
      <c r="E357" t="s">
        <v>119</v>
      </c>
      <c r="F357" s="17">
        <v>0.65700000000000003</v>
      </c>
      <c r="G357" s="17">
        <v>-2.9542097488921736E-2</v>
      </c>
      <c r="H357" s="17">
        <v>-2.0000000000000018E-2</v>
      </c>
    </row>
    <row r="358" spans="4:8">
      <c r="D358" s="1">
        <v>43973</v>
      </c>
      <c r="E358" t="s">
        <v>121</v>
      </c>
      <c r="F358" s="17">
        <v>1.371</v>
      </c>
      <c r="G358" s="17">
        <v>-2.0014295925661205E-2</v>
      </c>
      <c r="H358" s="17">
        <v>-2.8000000000000025E-2</v>
      </c>
    </row>
    <row r="359" spans="4:8">
      <c r="D359" s="1">
        <v>43972</v>
      </c>
      <c r="E359" t="s">
        <v>115</v>
      </c>
      <c r="F359" s="17">
        <v>0.11</v>
      </c>
      <c r="G359" s="17">
        <v>-6.779661016949147E-2</v>
      </c>
      <c r="H359" s="17">
        <v>-7.9999999999999932E-3</v>
      </c>
    </row>
    <row r="360" spans="4:8">
      <c r="D360" s="1">
        <v>43972</v>
      </c>
      <c r="E360" t="s">
        <v>117</v>
      </c>
      <c r="F360" s="17">
        <v>0.34</v>
      </c>
      <c r="G360" s="17">
        <v>3.0303030303030328E-2</v>
      </c>
      <c r="H360" s="17">
        <v>1.0000000000000009E-2</v>
      </c>
    </row>
    <row r="361" spans="4:8">
      <c r="D361" s="1">
        <v>43972</v>
      </c>
      <c r="E361" t="s">
        <v>119</v>
      </c>
      <c r="F361" s="17">
        <v>0.67700000000000005</v>
      </c>
      <c r="G361" s="17">
        <v>-4.4117647058823563E-3</v>
      </c>
      <c r="H361" s="17">
        <v>-3.0000000000000027E-3</v>
      </c>
    </row>
    <row r="362" spans="4:8">
      <c r="D362" s="1">
        <v>43972</v>
      </c>
      <c r="E362" t="s">
        <v>121</v>
      </c>
      <c r="F362" s="17">
        <v>1.399</v>
      </c>
      <c r="G362" s="17">
        <v>0</v>
      </c>
      <c r="H362" s="17">
        <v>0</v>
      </c>
    </row>
    <row r="363" spans="4:8">
      <c r="D363" s="1">
        <v>43971</v>
      </c>
      <c r="E363" t="s">
        <v>115</v>
      </c>
      <c r="F363" s="17">
        <v>0.11799999999999999</v>
      </c>
      <c r="G363" s="17">
        <v>0</v>
      </c>
      <c r="H363" s="17">
        <v>0</v>
      </c>
    </row>
    <row r="364" spans="4:8">
      <c r="D364" s="1">
        <v>43971</v>
      </c>
      <c r="E364" t="s">
        <v>117</v>
      </c>
      <c r="F364" s="17">
        <v>0.33</v>
      </c>
      <c r="G364" s="17">
        <v>-5.1724137931034371E-2</v>
      </c>
      <c r="H364" s="17">
        <v>-1.799999999999996E-2</v>
      </c>
    </row>
    <row r="365" spans="4:8">
      <c r="D365" s="1">
        <v>43971</v>
      </c>
      <c r="E365" t="s">
        <v>119</v>
      </c>
      <c r="F365" s="17">
        <v>0.68</v>
      </c>
      <c r="G365" s="17">
        <v>-4.3600562587904242E-2</v>
      </c>
      <c r="H365" s="17">
        <v>-3.0999999999999917E-2</v>
      </c>
    </row>
    <row r="366" spans="4:8">
      <c r="D366" s="1">
        <v>43971</v>
      </c>
      <c r="E366" t="s">
        <v>121</v>
      </c>
      <c r="F366" s="17">
        <v>1.399</v>
      </c>
      <c r="G366" s="17">
        <v>-2.5087108013937303E-2</v>
      </c>
      <c r="H366" s="17">
        <v>-3.6000000000000032E-2</v>
      </c>
    </row>
    <row r="367" spans="4:8">
      <c r="D367" s="1">
        <v>43970</v>
      </c>
      <c r="E367" t="s">
        <v>115</v>
      </c>
      <c r="F367" s="17">
        <v>0.11799999999999999</v>
      </c>
      <c r="G367" s="17">
        <v>0.12380952380952379</v>
      </c>
      <c r="H367" s="17">
        <v>1.2999999999999998E-2</v>
      </c>
    </row>
    <row r="368" spans="4:8">
      <c r="D368" s="1">
        <v>43970</v>
      </c>
      <c r="E368" t="s">
        <v>117</v>
      </c>
      <c r="F368" s="17">
        <v>0.34799999999999998</v>
      </c>
      <c r="G368" s="17">
        <v>-7.936507936507943E-2</v>
      </c>
      <c r="H368" s="17">
        <v>-3.0000000000000027E-2</v>
      </c>
    </row>
    <row r="369" spans="4:8">
      <c r="D369" s="1">
        <v>43970</v>
      </c>
      <c r="E369" t="s">
        <v>119</v>
      </c>
      <c r="F369" s="17">
        <v>0.71099999999999997</v>
      </c>
      <c r="G369" s="17">
        <v>-4.4354838709677456E-2</v>
      </c>
      <c r="H369" s="17">
        <v>-3.3000000000000029E-2</v>
      </c>
    </row>
    <row r="370" spans="4:8">
      <c r="D370" s="1">
        <v>43970</v>
      </c>
      <c r="E370" t="s">
        <v>121</v>
      </c>
      <c r="F370" s="17">
        <v>1.4350000000000001</v>
      </c>
      <c r="G370" s="17">
        <v>-1.5775034293552752E-2</v>
      </c>
      <c r="H370" s="17">
        <v>-2.2999999999999909E-2</v>
      </c>
    </row>
    <row r="371" spans="4:8">
      <c r="D371" s="1">
        <v>43969</v>
      </c>
      <c r="E371" t="s">
        <v>115</v>
      </c>
      <c r="F371" s="17">
        <v>0.105</v>
      </c>
      <c r="G371" s="17"/>
      <c r="H371" s="17"/>
    </row>
    <row r="372" spans="4:8">
      <c r="D372" s="1">
        <v>43969</v>
      </c>
      <c r="E372" t="s">
        <v>117</v>
      </c>
      <c r="F372" s="17">
        <v>0.378</v>
      </c>
      <c r="G372" s="17"/>
      <c r="H372" s="17"/>
    </row>
    <row r="373" spans="4:8">
      <c r="D373" s="1">
        <v>43969</v>
      </c>
      <c r="E373" t="s">
        <v>119</v>
      </c>
      <c r="F373" s="17">
        <v>0.74399999999999999</v>
      </c>
      <c r="G373" s="17"/>
      <c r="H373" s="17"/>
    </row>
    <row r="374" spans="4:8">
      <c r="D374" s="1">
        <v>43969</v>
      </c>
      <c r="E374" t="s">
        <v>121</v>
      </c>
      <c r="F374" s="17">
        <v>1.458</v>
      </c>
      <c r="G374" s="17"/>
      <c r="H374" s="17"/>
    </row>
    <row r="375" spans="4:8">
      <c r="D375" s="1">
        <v>43966</v>
      </c>
      <c r="E375" t="s">
        <v>115</v>
      </c>
      <c r="F375" s="17">
        <v>0.10299999999999999</v>
      </c>
      <c r="G375" s="17">
        <v>-1.9047619047619067E-2</v>
      </c>
      <c r="H375" s="17">
        <v>-2.0000000000000018E-3</v>
      </c>
    </row>
    <row r="376" spans="4:8">
      <c r="D376" s="1">
        <v>43966</v>
      </c>
      <c r="E376" t="s">
        <v>117</v>
      </c>
      <c r="F376" s="17">
        <v>0.308</v>
      </c>
      <c r="G376" s="17">
        <v>2.6666666666666693E-2</v>
      </c>
      <c r="H376" s="17">
        <v>8.0000000000000071E-3</v>
      </c>
    </row>
    <row r="377" spans="4:8">
      <c r="D377" s="1">
        <v>43966</v>
      </c>
      <c r="E377" t="s">
        <v>119</v>
      </c>
      <c r="F377" s="17">
        <v>0.64</v>
      </c>
      <c r="G377" s="17">
        <v>3.3925686591276281E-2</v>
      </c>
      <c r="H377" s="17">
        <v>2.1000000000000019E-2</v>
      </c>
    </row>
    <row r="378" spans="4:8">
      <c r="D378" s="1">
        <v>43966</v>
      </c>
      <c r="E378" t="s">
        <v>121</v>
      </c>
      <c r="F378" s="17">
        <v>1.319</v>
      </c>
      <c r="G378" s="17">
        <v>1.7746913580246843E-2</v>
      </c>
      <c r="H378" s="17">
        <v>2.2999999999999909E-2</v>
      </c>
    </row>
    <row r="379" spans="4:8">
      <c r="D379" s="1">
        <v>43965</v>
      </c>
      <c r="E379" t="s">
        <v>115</v>
      </c>
      <c r="F379" s="17">
        <v>0.105</v>
      </c>
      <c r="G379" s="17">
        <v>-8.6956521739130502E-2</v>
      </c>
      <c r="H379" s="17">
        <v>-1.0000000000000009E-2</v>
      </c>
    </row>
    <row r="380" spans="4:8">
      <c r="D380" s="1">
        <v>43965</v>
      </c>
      <c r="E380" t="s">
        <v>117</v>
      </c>
      <c r="F380" s="17">
        <v>0.3</v>
      </c>
      <c r="G380" s="17">
        <v>-4.7619047619047658E-2</v>
      </c>
      <c r="H380" s="17">
        <v>-1.5000000000000013E-2</v>
      </c>
    </row>
    <row r="381" spans="4:8">
      <c r="D381" s="1">
        <v>43965</v>
      </c>
      <c r="E381" t="s">
        <v>119</v>
      </c>
      <c r="F381" s="17">
        <v>0.61899999999999999</v>
      </c>
      <c r="G381" s="17">
        <v>-4.6224961479198808E-2</v>
      </c>
      <c r="H381" s="17">
        <v>-3.0000000000000027E-2</v>
      </c>
    </row>
    <row r="382" spans="4:8">
      <c r="D382" s="1">
        <v>43965</v>
      </c>
      <c r="E382" t="s">
        <v>121</v>
      </c>
      <c r="F382" s="17">
        <v>1.296</v>
      </c>
      <c r="G382" s="17">
        <v>-3.3557046979865716E-2</v>
      </c>
      <c r="H382" s="17">
        <v>-4.4999999999999929E-2</v>
      </c>
    </row>
    <row r="383" spans="4:8">
      <c r="D383" s="1">
        <v>43964</v>
      </c>
      <c r="E383" t="s">
        <v>115</v>
      </c>
      <c r="F383" s="17">
        <v>0.115</v>
      </c>
      <c r="G383" s="17">
        <v>-6.5040650406504016E-2</v>
      </c>
      <c r="H383" s="17">
        <v>-7.9999999999999932E-3</v>
      </c>
    </row>
    <row r="384" spans="4:8">
      <c r="D384" s="1">
        <v>43964</v>
      </c>
      <c r="E384" t="s">
        <v>117</v>
      </c>
      <c r="F384" s="17">
        <v>0.315</v>
      </c>
      <c r="G384" s="17">
        <v>-5.970149253731348E-2</v>
      </c>
      <c r="H384" s="17">
        <v>-2.0000000000000018E-2</v>
      </c>
    </row>
    <row r="385" spans="4:8">
      <c r="D385" s="1">
        <v>43964</v>
      </c>
      <c r="E385" t="s">
        <v>119</v>
      </c>
      <c r="F385" s="17">
        <v>0.64900000000000002</v>
      </c>
      <c r="G385" s="17">
        <v>-4.2772861356932187E-2</v>
      </c>
      <c r="H385" s="17">
        <v>-2.9000000000000026E-2</v>
      </c>
    </row>
    <row r="386" spans="4:8">
      <c r="D386" s="1">
        <v>43964</v>
      </c>
      <c r="E386" t="s">
        <v>121</v>
      </c>
      <c r="F386" s="17">
        <v>1.341</v>
      </c>
      <c r="G386" s="17">
        <v>-2.8964518464880545E-2</v>
      </c>
      <c r="H386" s="17">
        <v>-4.0000000000000036E-2</v>
      </c>
    </row>
    <row r="387" spans="4:8">
      <c r="D387" s="1">
        <v>43963</v>
      </c>
      <c r="E387" t="s">
        <v>115</v>
      </c>
      <c r="F387" s="17">
        <v>0.123</v>
      </c>
      <c r="G387" s="17">
        <v>0.17142857142857146</v>
      </c>
      <c r="H387" s="17">
        <v>1.8000000000000002E-2</v>
      </c>
    </row>
    <row r="388" spans="4:8">
      <c r="D388" s="1">
        <v>43963</v>
      </c>
      <c r="E388" t="s">
        <v>117</v>
      </c>
      <c r="F388" s="17">
        <v>0.33500000000000002</v>
      </c>
      <c r="G388" s="17">
        <v>-6.4245810055865826E-2</v>
      </c>
      <c r="H388" s="17">
        <v>-2.2999999999999965E-2</v>
      </c>
    </row>
    <row r="389" spans="4:8">
      <c r="D389" s="1">
        <v>43963</v>
      </c>
      <c r="E389" t="s">
        <v>119</v>
      </c>
      <c r="F389" s="17">
        <v>0.67800000000000005</v>
      </c>
      <c r="G389" s="17">
        <v>-6.6115702479338748E-2</v>
      </c>
      <c r="H389" s="17">
        <v>-4.7999999999999932E-2</v>
      </c>
    </row>
    <row r="390" spans="4:8">
      <c r="D390" s="1">
        <v>43963</v>
      </c>
      <c r="E390" t="s">
        <v>121</v>
      </c>
      <c r="F390" s="17">
        <v>1.381</v>
      </c>
      <c r="G390" s="17">
        <v>-4.4290657439446407E-2</v>
      </c>
      <c r="H390" s="17">
        <v>-6.4000000000000057E-2</v>
      </c>
    </row>
    <row r="391" spans="4:8">
      <c r="D391" s="1">
        <v>43962</v>
      </c>
      <c r="E391" t="s">
        <v>115</v>
      </c>
      <c r="F391" s="17">
        <v>0.105</v>
      </c>
      <c r="G391" s="17"/>
      <c r="H391" s="17"/>
    </row>
    <row r="392" spans="4:8">
      <c r="D392" s="1">
        <v>43962</v>
      </c>
      <c r="E392" t="s">
        <v>117</v>
      </c>
      <c r="F392" s="17">
        <v>0.35799999999999998</v>
      </c>
      <c r="G392" s="17"/>
      <c r="H392" s="17"/>
    </row>
    <row r="393" spans="4:8">
      <c r="D393" s="1">
        <v>43962</v>
      </c>
      <c r="E393" t="s">
        <v>119</v>
      </c>
      <c r="F393" s="17">
        <v>0.72599999999999998</v>
      </c>
      <c r="G393" s="17"/>
      <c r="H393" s="17"/>
    </row>
    <row r="394" spans="4:8">
      <c r="D394" s="1">
        <v>43962</v>
      </c>
      <c r="E394" t="s">
        <v>121</v>
      </c>
      <c r="F394" s="17">
        <v>1.4450000000000001</v>
      </c>
      <c r="G394" s="17"/>
      <c r="H394" s="17"/>
    </row>
    <row r="395" spans="4:8">
      <c r="D395" s="1">
        <v>43959</v>
      </c>
      <c r="E395" t="s">
        <v>115</v>
      </c>
      <c r="F395" s="17">
        <v>9.5000000000000001E-2</v>
      </c>
      <c r="G395" s="17">
        <v>0</v>
      </c>
      <c r="H395" s="17">
        <v>0</v>
      </c>
    </row>
    <row r="396" spans="4:8">
      <c r="D396" s="1">
        <v>43959</v>
      </c>
      <c r="E396" t="s">
        <v>117</v>
      </c>
      <c r="F396" s="17">
        <v>0.32600000000000001</v>
      </c>
      <c r="G396" s="17">
        <v>0.10135135135135144</v>
      </c>
      <c r="H396" s="17">
        <v>3.0000000000000027E-2</v>
      </c>
    </row>
    <row r="397" spans="4:8">
      <c r="D397" s="1">
        <v>43959</v>
      </c>
      <c r="E397" t="s">
        <v>119</v>
      </c>
      <c r="F397" s="17">
        <v>0.68200000000000005</v>
      </c>
      <c r="G397" s="17">
        <v>8.0824088748019093E-2</v>
      </c>
      <c r="H397" s="17">
        <v>5.1000000000000045E-2</v>
      </c>
    </row>
    <row r="398" spans="4:8">
      <c r="D398" s="1">
        <v>43959</v>
      </c>
      <c r="E398" t="s">
        <v>121</v>
      </c>
      <c r="F398" s="17">
        <v>1.3859999999999999</v>
      </c>
      <c r="G398" s="17">
        <v>4.8411497730710913E-2</v>
      </c>
      <c r="H398" s="17">
        <v>6.3999999999999835E-2</v>
      </c>
    </row>
    <row r="399" spans="4:8">
      <c r="D399" s="1">
        <v>43958</v>
      </c>
      <c r="E399" t="s">
        <v>115</v>
      </c>
      <c r="F399" s="17">
        <v>9.5000000000000001E-2</v>
      </c>
      <c r="G399" s="17">
        <v>-0.12037037037037035</v>
      </c>
      <c r="H399" s="17">
        <v>-1.2999999999999998E-2</v>
      </c>
    </row>
    <row r="400" spans="4:8">
      <c r="D400" s="1">
        <v>43958</v>
      </c>
      <c r="E400" t="s">
        <v>117</v>
      </c>
      <c r="F400" s="17">
        <v>0.29599999999999999</v>
      </c>
      <c r="G400" s="17">
        <v>-0.21485411140583557</v>
      </c>
      <c r="H400" s="17">
        <v>-8.1000000000000016E-2</v>
      </c>
    </row>
    <row r="401" spans="4:8">
      <c r="D401" s="1">
        <v>43958</v>
      </c>
      <c r="E401" t="s">
        <v>119</v>
      </c>
      <c r="F401" s="17">
        <v>0.63100000000000001</v>
      </c>
      <c r="G401" s="17">
        <v>-0.11251758087201121</v>
      </c>
      <c r="H401" s="17">
        <v>-7.999999999999996E-2</v>
      </c>
    </row>
    <row r="402" spans="4:8">
      <c r="D402" s="1">
        <v>43958</v>
      </c>
      <c r="E402" t="s">
        <v>121</v>
      </c>
      <c r="F402" s="17">
        <v>1.3220000000000001</v>
      </c>
      <c r="G402" s="17">
        <v>-6.5724381625441669E-2</v>
      </c>
      <c r="H402" s="17">
        <v>-9.2999999999999972E-2</v>
      </c>
    </row>
    <row r="403" spans="4:8">
      <c r="D403" s="1">
        <v>43957</v>
      </c>
      <c r="E403" t="s">
        <v>115</v>
      </c>
      <c r="F403" s="17">
        <v>0.108</v>
      </c>
      <c r="G403" s="17">
        <v>-1.8181818181818198E-2</v>
      </c>
      <c r="H403" s="17">
        <v>-2.0000000000000018E-3</v>
      </c>
    </row>
    <row r="404" spans="4:8">
      <c r="D404" s="1">
        <v>43957</v>
      </c>
      <c r="E404" t="s">
        <v>117</v>
      </c>
      <c r="F404" s="17">
        <v>0.377</v>
      </c>
      <c r="G404" s="17">
        <v>2.1680216802168042E-2</v>
      </c>
      <c r="H404" s="17">
        <v>8.0000000000000071E-3</v>
      </c>
    </row>
    <row r="405" spans="4:8">
      <c r="D405" s="1">
        <v>43957</v>
      </c>
      <c r="E405" t="s">
        <v>119</v>
      </c>
      <c r="F405" s="17">
        <v>0.71099999999999997</v>
      </c>
      <c r="G405" s="17">
        <v>8.2191780821917707E-2</v>
      </c>
      <c r="H405" s="17">
        <v>5.3999999999999937E-2</v>
      </c>
    </row>
    <row r="406" spans="4:8">
      <c r="D406" s="1">
        <v>43957</v>
      </c>
      <c r="E406" t="s">
        <v>121</v>
      </c>
      <c r="F406" s="17">
        <v>1.415</v>
      </c>
      <c r="G406" s="17">
        <v>6.3909774436090194E-2</v>
      </c>
      <c r="H406" s="17">
        <v>8.4999999999999964E-2</v>
      </c>
    </row>
    <row r="407" spans="4:8">
      <c r="D407" s="1">
        <v>43956</v>
      </c>
      <c r="E407" t="s">
        <v>115</v>
      </c>
      <c r="F407" s="17">
        <v>0.11</v>
      </c>
      <c r="G407" s="17">
        <v>0.22222222222222227</v>
      </c>
      <c r="H407" s="17">
        <v>2.0000000000000004E-2</v>
      </c>
    </row>
    <row r="408" spans="4:8">
      <c r="D408" s="1">
        <v>43956</v>
      </c>
      <c r="E408" t="s">
        <v>117</v>
      </c>
      <c r="F408" s="17">
        <v>0.36899999999999999</v>
      </c>
      <c r="G408" s="17">
        <v>3.0726256983240254E-2</v>
      </c>
      <c r="H408" s="17">
        <v>1.100000000000001E-2</v>
      </c>
    </row>
    <row r="409" spans="4:8">
      <c r="D409" s="1">
        <v>43956</v>
      </c>
      <c r="E409" t="s">
        <v>119</v>
      </c>
      <c r="F409" s="17">
        <v>0.65700000000000003</v>
      </c>
      <c r="G409" s="17">
        <v>3.1397174254317137E-2</v>
      </c>
      <c r="H409" s="17">
        <v>2.0000000000000018E-2</v>
      </c>
    </row>
    <row r="410" spans="4:8">
      <c r="D410" s="1">
        <v>43956</v>
      </c>
      <c r="E410" t="s">
        <v>121</v>
      </c>
      <c r="F410" s="17">
        <v>1.33</v>
      </c>
      <c r="G410" s="17">
        <v>2.5443330763300031E-2</v>
      </c>
      <c r="H410" s="17">
        <v>3.300000000000014E-2</v>
      </c>
    </row>
    <row r="411" spans="4:8">
      <c r="D411" s="1">
        <v>43955</v>
      </c>
      <c r="E411" t="s">
        <v>115</v>
      </c>
      <c r="F411" s="17">
        <v>0.09</v>
      </c>
      <c r="G411" s="17"/>
      <c r="H411" s="17"/>
    </row>
    <row r="412" spans="4:8">
      <c r="D412" s="1">
        <v>43955</v>
      </c>
      <c r="E412" t="s">
        <v>117</v>
      </c>
      <c r="F412" s="17">
        <v>0.35799999999999998</v>
      </c>
      <c r="G412" s="17"/>
      <c r="H412" s="17"/>
    </row>
    <row r="413" spans="4:8">
      <c r="D413" s="1">
        <v>43955</v>
      </c>
      <c r="E413" t="s">
        <v>119</v>
      </c>
      <c r="F413" s="17">
        <v>0.63700000000000001</v>
      </c>
      <c r="G413" s="17"/>
      <c r="H413" s="17"/>
    </row>
    <row r="414" spans="4:8">
      <c r="D414" s="1">
        <v>43955</v>
      </c>
      <c r="E414" t="s">
        <v>121</v>
      </c>
      <c r="F414" s="17">
        <v>1.2969999999999999</v>
      </c>
      <c r="G414" s="17"/>
      <c r="H414" s="17"/>
    </row>
    <row r="415" spans="4:8">
      <c r="D415" s="1">
        <v>43952</v>
      </c>
      <c r="E415" t="s">
        <v>115</v>
      </c>
      <c r="F415" s="17">
        <v>9.2999999999999999E-2</v>
      </c>
      <c r="G415" s="17">
        <v>3.3333333333333368E-2</v>
      </c>
      <c r="H415" s="17">
        <v>3.0000000000000027E-3</v>
      </c>
    </row>
    <row r="416" spans="4:8">
      <c r="D416" s="1">
        <v>43952</v>
      </c>
      <c r="E416" t="s">
        <v>117</v>
      </c>
      <c r="F416" s="17">
        <v>0.36899999999999999</v>
      </c>
      <c r="G416" s="17">
        <v>6.9565217391304418E-2</v>
      </c>
      <c r="H416" s="17">
        <v>2.4000000000000021E-2</v>
      </c>
    </row>
    <row r="417" spans="4:8">
      <c r="D417" s="1">
        <v>43952</v>
      </c>
      <c r="E417" t="s">
        <v>119</v>
      </c>
      <c r="F417" s="17">
        <v>0.64200000000000002</v>
      </c>
      <c r="G417" s="17">
        <v>3.2154340836012887E-2</v>
      </c>
      <c r="H417" s="17">
        <v>2.0000000000000018E-2</v>
      </c>
    </row>
    <row r="418" spans="4:8">
      <c r="D418" s="1">
        <v>43952</v>
      </c>
      <c r="E418" t="s">
        <v>121</v>
      </c>
      <c r="F418" s="17">
        <v>1.278</v>
      </c>
      <c r="G418" s="17">
        <v>9.4786729857819982E-3</v>
      </c>
      <c r="H418" s="17">
        <v>1.2000000000000011E-2</v>
      </c>
    </row>
    <row r="419" spans="4:8">
      <c r="D419" s="1">
        <v>43951</v>
      </c>
      <c r="E419" t="s">
        <v>115</v>
      </c>
      <c r="F419" s="17">
        <v>0.09</v>
      </c>
      <c r="G419" s="17">
        <v>0</v>
      </c>
      <c r="H419" s="17">
        <v>0</v>
      </c>
    </row>
    <row r="420" spans="4:8">
      <c r="D420" s="1">
        <v>43951</v>
      </c>
      <c r="E420" t="s">
        <v>117</v>
      </c>
      <c r="F420" s="17">
        <v>0.34499999999999997</v>
      </c>
      <c r="G420" s="17">
        <v>-4.6961325966850875E-2</v>
      </c>
      <c r="H420" s="17">
        <v>-1.7000000000000015E-2</v>
      </c>
    </row>
    <row r="421" spans="4:8">
      <c r="D421" s="1">
        <v>43951</v>
      </c>
      <c r="E421" t="s">
        <v>119</v>
      </c>
      <c r="F421" s="17">
        <v>0.622</v>
      </c>
      <c r="G421" s="17">
        <v>-7.9744816586921913E-3</v>
      </c>
      <c r="H421" s="17">
        <v>-5.0000000000000044E-3</v>
      </c>
    </row>
    <row r="422" spans="4:8">
      <c r="D422" s="1">
        <v>43951</v>
      </c>
      <c r="E422" t="s">
        <v>121</v>
      </c>
      <c r="F422" s="17">
        <v>1.266</v>
      </c>
      <c r="G422" s="17">
        <v>1.6867469879517996E-2</v>
      </c>
      <c r="H422" s="17">
        <v>2.0999999999999908E-2</v>
      </c>
    </row>
    <row r="423" spans="4:8">
      <c r="D423" s="1">
        <v>43950</v>
      </c>
      <c r="E423" t="s">
        <v>115</v>
      </c>
      <c r="F423" s="17">
        <v>0.09</v>
      </c>
      <c r="G423" s="17">
        <v>5.8823529411764594E-2</v>
      </c>
      <c r="H423" s="17">
        <v>4.9999999999999906E-3</v>
      </c>
    </row>
    <row r="424" spans="4:8">
      <c r="D424" s="1">
        <v>43950</v>
      </c>
      <c r="E424" t="s">
        <v>117</v>
      </c>
      <c r="F424" s="17">
        <v>0.36199999999999999</v>
      </c>
      <c r="G424" s="17">
        <v>-1.8970189701897035E-2</v>
      </c>
      <c r="H424" s="17">
        <v>-7.0000000000000062E-3</v>
      </c>
    </row>
    <row r="425" spans="4:8">
      <c r="D425" s="1">
        <v>43950</v>
      </c>
      <c r="E425" t="s">
        <v>119</v>
      </c>
      <c r="F425" s="17">
        <v>0.627</v>
      </c>
      <c r="G425" s="17">
        <v>2.7868852459016418E-2</v>
      </c>
      <c r="H425" s="17">
        <v>1.7000000000000015E-2</v>
      </c>
    </row>
    <row r="426" spans="4:8">
      <c r="D426" s="1">
        <v>43950</v>
      </c>
      <c r="E426" t="s">
        <v>121</v>
      </c>
      <c r="F426" s="17">
        <v>1.2450000000000001</v>
      </c>
      <c r="G426" s="17">
        <v>3.2338308457711566E-2</v>
      </c>
      <c r="H426" s="17">
        <v>3.9000000000000146E-2</v>
      </c>
    </row>
    <row r="427" spans="4:8">
      <c r="D427" s="1">
        <v>43949</v>
      </c>
      <c r="E427" t="s">
        <v>115</v>
      </c>
      <c r="F427" s="17">
        <v>8.5000000000000006E-2</v>
      </c>
      <c r="G427" s="17">
        <v>-8.602150537634401E-2</v>
      </c>
      <c r="H427" s="17">
        <v>-7.9999999999999932E-3</v>
      </c>
    </row>
    <row r="428" spans="4:8">
      <c r="D428" s="1">
        <v>43949</v>
      </c>
      <c r="E428" t="s">
        <v>117</v>
      </c>
      <c r="F428" s="17">
        <v>0.36899999999999999</v>
      </c>
      <c r="G428" s="17">
        <v>-7.9800498753117274E-2</v>
      </c>
      <c r="H428" s="17">
        <v>-3.2000000000000028E-2</v>
      </c>
    </row>
    <row r="429" spans="4:8">
      <c r="D429" s="1">
        <v>43949</v>
      </c>
      <c r="E429" t="s">
        <v>119</v>
      </c>
      <c r="F429" s="17">
        <v>0.61</v>
      </c>
      <c r="G429" s="17">
        <v>-7.0121951219512257E-2</v>
      </c>
      <c r="H429" s="17">
        <v>-4.6000000000000041E-2</v>
      </c>
    </row>
    <row r="430" spans="4:8">
      <c r="D430" s="1">
        <v>43949</v>
      </c>
      <c r="E430" t="s">
        <v>121</v>
      </c>
      <c r="F430" s="17">
        <v>1.206</v>
      </c>
      <c r="G430" s="17">
        <v>-3.5971223021582684E-2</v>
      </c>
      <c r="H430" s="17">
        <v>-4.4999999999999929E-2</v>
      </c>
    </row>
    <row r="431" spans="4:8">
      <c r="D431" s="1">
        <v>43948</v>
      </c>
      <c r="E431" t="s">
        <v>115</v>
      </c>
      <c r="F431" s="17">
        <v>9.2999999999999999E-2</v>
      </c>
      <c r="G431" s="17"/>
      <c r="H431" s="17"/>
    </row>
    <row r="432" spans="4:8">
      <c r="D432" s="1">
        <v>43948</v>
      </c>
      <c r="E432" t="s">
        <v>117</v>
      </c>
      <c r="F432" s="17">
        <v>0.40100000000000002</v>
      </c>
      <c r="G432" s="17"/>
      <c r="H432" s="17"/>
    </row>
    <row r="433" spans="4:8">
      <c r="D433" s="1">
        <v>43948</v>
      </c>
      <c r="E433" t="s">
        <v>119</v>
      </c>
      <c r="F433" s="17">
        <v>0.65600000000000003</v>
      </c>
      <c r="G433" s="17"/>
      <c r="H433" s="17"/>
    </row>
    <row r="434" spans="4:8">
      <c r="D434" s="1">
        <v>43948</v>
      </c>
      <c r="E434" t="s">
        <v>121</v>
      </c>
      <c r="F434" s="17">
        <v>1.2509999999999999</v>
      </c>
      <c r="G434" s="17"/>
      <c r="H434" s="17"/>
    </row>
    <row r="435" spans="4:8">
      <c r="D435" s="1">
        <v>43945</v>
      </c>
      <c r="E435" t="s">
        <v>115</v>
      </c>
      <c r="F435" s="17">
        <v>0.1</v>
      </c>
      <c r="G435" s="17">
        <v>7.5268817204301147E-2</v>
      </c>
      <c r="H435" s="17">
        <v>7.0000000000000062E-3</v>
      </c>
    </row>
    <row r="436" spans="4:8">
      <c r="D436" s="1">
        <v>43945</v>
      </c>
      <c r="E436" t="s">
        <v>117</v>
      </c>
      <c r="F436" s="17">
        <v>0.36399999999999999</v>
      </c>
      <c r="G436" s="17">
        <v>-1.3550135501355027E-2</v>
      </c>
      <c r="H436" s="17">
        <v>-5.0000000000000044E-3</v>
      </c>
    </row>
    <row r="437" spans="4:8">
      <c r="D437" s="1">
        <v>43945</v>
      </c>
      <c r="E437" t="s">
        <v>119</v>
      </c>
      <c r="F437" s="17">
        <v>0.59599999999999997</v>
      </c>
      <c r="G437" s="17">
        <v>-2.7732463295269193E-2</v>
      </c>
      <c r="H437" s="17">
        <v>-1.7000000000000015E-2</v>
      </c>
    </row>
    <row r="438" spans="4:8">
      <c r="D438" s="1">
        <v>43945</v>
      </c>
      <c r="E438" t="s">
        <v>121</v>
      </c>
      <c r="F438" s="17">
        <v>1.177</v>
      </c>
      <c r="G438" s="17">
        <v>-2.2425249169435144E-2</v>
      </c>
      <c r="H438" s="17">
        <v>-2.6999999999999913E-2</v>
      </c>
    </row>
    <row r="439" spans="4:8">
      <c r="D439" s="1">
        <v>43944</v>
      </c>
      <c r="E439" t="s">
        <v>115</v>
      </c>
      <c r="F439" s="17">
        <v>9.2999999999999999E-2</v>
      </c>
      <c r="G439" s="17">
        <v>0</v>
      </c>
      <c r="H439" s="17">
        <v>0</v>
      </c>
    </row>
    <row r="440" spans="4:8">
      <c r="D440" s="1">
        <v>43944</v>
      </c>
      <c r="E440" t="s">
        <v>117</v>
      </c>
      <c r="F440" s="17">
        <v>0.36899999999999999</v>
      </c>
      <c r="G440" s="17">
        <v>1.3736263736263748E-2</v>
      </c>
      <c r="H440" s="17">
        <v>5.0000000000000044E-3</v>
      </c>
    </row>
    <row r="441" spans="4:8">
      <c r="D441" s="1">
        <v>43944</v>
      </c>
      <c r="E441" t="s">
        <v>119</v>
      </c>
      <c r="F441" s="17">
        <v>0.61299999999999999</v>
      </c>
      <c r="G441" s="17">
        <v>-9.6930533117932233E-3</v>
      </c>
      <c r="H441" s="17">
        <v>-6.0000000000000053E-3</v>
      </c>
    </row>
    <row r="442" spans="4:8">
      <c r="D442" s="1">
        <v>43944</v>
      </c>
      <c r="E442" t="s">
        <v>121</v>
      </c>
      <c r="F442" s="17">
        <v>1.204</v>
      </c>
      <c r="G442" s="17">
        <v>-1.3114754098360668E-2</v>
      </c>
      <c r="H442" s="17">
        <v>-1.6000000000000014E-2</v>
      </c>
    </row>
    <row r="443" spans="4:8">
      <c r="D443" s="1">
        <v>43943</v>
      </c>
      <c r="E443" t="s">
        <v>115</v>
      </c>
      <c r="F443" s="17">
        <v>9.2999999999999999E-2</v>
      </c>
      <c r="G443" s="17">
        <v>-5.1020408163265349E-2</v>
      </c>
      <c r="H443" s="17">
        <v>-5.0000000000000044E-3</v>
      </c>
    </row>
    <row r="444" spans="4:8">
      <c r="D444" s="1">
        <v>43943</v>
      </c>
      <c r="E444" t="s">
        <v>117</v>
      </c>
      <c r="F444" s="17">
        <v>0.36399999999999999</v>
      </c>
      <c r="G444" s="17">
        <v>8.9820359281437029E-2</v>
      </c>
      <c r="H444" s="17">
        <v>2.9999999999999971E-2</v>
      </c>
    </row>
    <row r="445" spans="4:8">
      <c r="D445" s="1">
        <v>43943</v>
      </c>
      <c r="E445" t="s">
        <v>119</v>
      </c>
      <c r="F445" s="17">
        <v>0.61899999999999999</v>
      </c>
      <c r="G445" s="17">
        <v>8.4063047285464182E-2</v>
      </c>
      <c r="H445" s="17">
        <v>4.8000000000000043E-2</v>
      </c>
    </row>
    <row r="446" spans="4:8">
      <c r="D446" s="1">
        <v>43943</v>
      </c>
      <c r="E446" t="s">
        <v>121</v>
      </c>
      <c r="F446" s="17">
        <v>1.22</v>
      </c>
      <c r="G446" s="17">
        <v>4.9913941480206586E-2</v>
      </c>
      <c r="H446" s="17">
        <v>5.8000000000000052E-2</v>
      </c>
    </row>
    <row r="447" spans="4:8">
      <c r="D447" s="1">
        <v>43942</v>
      </c>
      <c r="E447" t="s">
        <v>115</v>
      </c>
      <c r="F447" s="17">
        <v>9.8000000000000004E-2</v>
      </c>
      <c r="G447" s="17">
        <v>0.39999999999999991</v>
      </c>
      <c r="H447" s="17">
        <v>2.7999999999999997E-2</v>
      </c>
    </row>
    <row r="448" spans="4:8">
      <c r="D448" s="1">
        <v>43942</v>
      </c>
      <c r="E448" t="s">
        <v>117</v>
      </c>
      <c r="F448" s="17">
        <v>0.33400000000000002</v>
      </c>
      <c r="G448" s="17">
        <v>-5.1136363636363528E-2</v>
      </c>
      <c r="H448" s="17">
        <v>-1.799999999999996E-2</v>
      </c>
    </row>
    <row r="449" spans="4:8">
      <c r="D449" s="1">
        <v>43942</v>
      </c>
      <c r="E449" t="s">
        <v>119</v>
      </c>
      <c r="F449" s="17">
        <v>0.57099999999999995</v>
      </c>
      <c r="G449" s="17">
        <v>-8.7859424920127868E-2</v>
      </c>
      <c r="H449" s="17">
        <v>-5.5000000000000049E-2</v>
      </c>
    </row>
    <row r="450" spans="4:8">
      <c r="D450" s="1">
        <v>43942</v>
      </c>
      <c r="E450" t="s">
        <v>121</v>
      </c>
      <c r="F450" s="17">
        <v>1.1619999999999999</v>
      </c>
      <c r="G450" s="17">
        <v>-6.0630557801131912E-2</v>
      </c>
      <c r="H450" s="17">
        <v>-7.5000000000000178E-2</v>
      </c>
    </row>
    <row r="451" spans="4:8">
      <c r="D451" s="1">
        <v>43941</v>
      </c>
      <c r="E451" t="s">
        <v>115</v>
      </c>
      <c r="F451" s="17">
        <v>7.0000000000000007E-2</v>
      </c>
      <c r="G451" s="17"/>
      <c r="H451" s="17"/>
    </row>
    <row r="452" spans="4:8">
      <c r="D452" s="1">
        <v>43941</v>
      </c>
      <c r="E452" t="s">
        <v>117</v>
      </c>
      <c r="F452" s="17">
        <v>0.35199999999999998</v>
      </c>
      <c r="G452" s="17"/>
      <c r="H452" s="17"/>
    </row>
    <row r="453" spans="4:8">
      <c r="D453" s="1">
        <v>43941</v>
      </c>
      <c r="E453" t="s">
        <v>119</v>
      </c>
      <c r="F453" s="17">
        <v>0.626</v>
      </c>
      <c r="G453" s="17"/>
      <c r="H453" s="17"/>
    </row>
    <row r="454" spans="4:8">
      <c r="D454" s="1">
        <v>43941</v>
      </c>
      <c r="E454" t="s">
        <v>121</v>
      </c>
      <c r="F454" s="17">
        <v>1.2370000000000001</v>
      </c>
      <c r="G454" s="17"/>
      <c r="H454" s="17"/>
    </row>
    <row r="455" spans="4:8">
      <c r="D455" s="1">
        <v>43938</v>
      </c>
      <c r="E455" t="s">
        <v>115</v>
      </c>
      <c r="F455" s="17">
        <v>0.10299999999999999</v>
      </c>
      <c r="G455" s="17">
        <v>-6.3636363636363699E-2</v>
      </c>
      <c r="H455" s="17">
        <v>-7.0000000000000062E-3</v>
      </c>
    </row>
    <row r="456" spans="4:8">
      <c r="D456" s="1">
        <v>43938</v>
      </c>
      <c r="E456" t="s">
        <v>117</v>
      </c>
      <c r="F456" s="17">
        <v>0.36399999999999999</v>
      </c>
      <c r="G456" s="17">
        <v>6.7448680351906057E-2</v>
      </c>
      <c r="H456" s="17">
        <v>2.2999999999999965E-2</v>
      </c>
    </row>
    <row r="457" spans="4:8">
      <c r="D457" s="1">
        <v>43938</v>
      </c>
      <c r="E457" t="s">
        <v>119</v>
      </c>
      <c r="F457" s="17">
        <v>0.65400000000000003</v>
      </c>
      <c r="G457" s="17">
        <v>7.3891625615763609E-2</v>
      </c>
      <c r="H457" s="17">
        <v>4.500000000000004E-2</v>
      </c>
    </row>
    <row r="458" spans="4:8">
      <c r="D458" s="1">
        <v>43938</v>
      </c>
      <c r="E458" t="s">
        <v>121</v>
      </c>
      <c r="F458" s="17">
        <v>1.276</v>
      </c>
      <c r="G458" s="17">
        <v>5.4545454545454598E-2</v>
      </c>
      <c r="H458" s="17">
        <v>6.6000000000000059E-2</v>
      </c>
    </row>
    <row r="459" spans="4:8">
      <c r="D459" s="1">
        <v>43937</v>
      </c>
      <c r="E459" t="s">
        <v>115</v>
      </c>
      <c r="F459" s="17">
        <v>0.11</v>
      </c>
      <c r="G459" s="17">
        <v>-4.3478260869565251E-2</v>
      </c>
      <c r="H459" s="17">
        <v>-5.0000000000000044E-3</v>
      </c>
    </row>
    <row r="460" spans="4:8">
      <c r="D460" s="1">
        <v>43937</v>
      </c>
      <c r="E460" t="s">
        <v>117</v>
      </c>
      <c r="F460" s="17">
        <v>0.34100000000000003</v>
      </c>
      <c r="G460" s="17">
        <v>5.8997050147492677E-3</v>
      </c>
      <c r="H460" s="17">
        <v>2.0000000000000018E-3</v>
      </c>
    </row>
    <row r="461" spans="4:8">
      <c r="D461" s="1">
        <v>43937</v>
      </c>
      <c r="E461" t="s">
        <v>119</v>
      </c>
      <c r="F461" s="17">
        <v>0.60899999999999999</v>
      </c>
      <c r="G461" s="17">
        <v>-4.5454545454545497E-2</v>
      </c>
      <c r="H461" s="17">
        <v>-2.9000000000000026E-2</v>
      </c>
    </row>
    <row r="462" spans="4:8">
      <c r="D462" s="1">
        <v>43937</v>
      </c>
      <c r="E462" t="s">
        <v>121</v>
      </c>
      <c r="F462" s="17">
        <v>1.21</v>
      </c>
      <c r="G462" s="17">
        <v>-5.098039215686271E-2</v>
      </c>
      <c r="H462" s="17">
        <v>-6.4999999999999947E-2</v>
      </c>
    </row>
    <row r="463" spans="4:8">
      <c r="D463" s="1">
        <v>43936</v>
      </c>
      <c r="E463" t="s">
        <v>115</v>
      </c>
      <c r="F463" s="17">
        <v>0.115</v>
      </c>
      <c r="G463" s="17">
        <v>-0.30303030303030304</v>
      </c>
      <c r="H463" s="17">
        <v>-0.05</v>
      </c>
    </row>
    <row r="464" spans="4:8">
      <c r="D464" s="1">
        <v>43936</v>
      </c>
      <c r="E464" t="s">
        <v>117</v>
      </c>
      <c r="F464" s="17">
        <v>0.33900000000000002</v>
      </c>
      <c r="G464" s="17">
        <v>-0.19093078758949872</v>
      </c>
      <c r="H464" s="17">
        <v>-7.999999999999996E-2</v>
      </c>
    </row>
    <row r="465" spans="4:8">
      <c r="D465" s="1">
        <v>43936</v>
      </c>
      <c r="E465" t="s">
        <v>119</v>
      </c>
      <c r="F465" s="17">
        <v>0.63800000000000001</v>
      </c>
      <c r="G465" s="17">
        <v>-0.15159574468085105</v>
      </c>
      <c r="H465" s="17">
        <v>-0.11399999999999999</v>
      </c>
    </row>
    <row r="466" spans="4:8">
      <c r="D466" s="1">
        <v>43936</v>
      </c>
      <c r="E466" t="s">
        <v>121</v>
      </c>
      <c r="F466" s="17">
        <v>1.2749999999999999</v>
      </c>
      <c r="G466" s="17">
        <v>-9.7025495750708235E-2</v>
      </c>
      <c r="H466" s="17">
        <v>-0.13700000000000001</v>
      </c>
    </row>
    <row r="467" spans="4:8">
      <c r="D467" s="1">
        <v>43935</v>
      </c>
      <c r="E467" t="s">
        <v>115</v>
      </c>
      <c r="F467" s="17">
        <v>0.16500000000000001</v>
      </c>
      <c r="G467" s="17">
        <v>-0.17500000000000002</v>
      </c>
      <c r="H467" s="17">
        <v>-3.5000000000000003E-2</v>
      </c>
    </row>
    <row r="468" spans="4:8">
      <c r="D468" s="1">
        <v>43935</v>
      </c>
      <c r="E468" t="s">
        <v>117</v>
      </c>
      <c r="F468" s="17">
        <v>0.41899999999999998</v>
      </c>
      <c r="G468" s="17">
        <v>-2.5581395348837233E-2</v>
      </c>
      <c r="H468" s="17">
        <v>-1.100000000000001E-2</v>
      </c>
    </row>
    <row r="469" spans="4:8">
      <c r="D469" s="1">
        <v>43935</v>
      </c>
      <c r="E469" t="s">
        <v>119</v>
      </c>
      <c r="F469" s="17">
        <v>0.752</v>
      </c>
      <c r="G469" s="17">
        <v>4.0053404539385886E-3</v>
      </c>
      <c r="H469" s="17">
        <v>3.0000000000000027E-3</v>
      </c>
    </row>
    <row r="470" spans="4:8">
      <c r="D470" s="1">
        <v>43935</v>
      </c>
      <c r="E470" t="s">
        <v>121</v>
      </c>
      <c r="F470" s="17">
        <v>1.4119999999999999</v>
      </c>
      <c r="G470" s="17">
        <v>1.5097052480229984E-2</v>
      </c>
      <c r="H470" s="17">
        <v>2.0999999999999908E-2</v>
      </c>
    </row>
    <row r="471" spans="4:8">
      <c r="D471" s="1">
        <v>43934</v>
      </c>
      <c r="E471" t="s">
        <v>115</v>
      </c>
      <c r="F471" s="17">
        <v>0.2</v>
      </c>
      <c r="G471" s="17"/>
      <c r="H471" s="17"/>
    </row>
    <row r="472" spans="4:8">
      <c r="D472" s="1">
        <v>43934</v>
      </c>
      <c r="E472" t="s">
        <v>117</v>
      </c>
      <c r="F472" s="17">
        <v>0.43</v>
      </c>
      <c r="G472" s="17"/>
      <c r="H472" s="17"/>
    </row>
    <row r="473" spans="4:8">
      <c r="D473" s="1">
        <v>43934</v>
      </c>
      <c r="E473" t="s">
        <v>119</v>
      </c>
      <c r="F473" s="17">
        <v>0.749</v>
      </c>
      <c r="G473" s="17"/>
      <c r="H473" s="17"/>
    </row>
    <row r="474" spans="4:8">
      <c r="D474" s="1">
        <v>43934</v>
      </c>
      <c r="E474" t="s">
        <v>121</v>
      </c>
      <c r="F474" s="17">
        <v>1.391</v>
      </c>
      <c r="G474" s="17"/>
      <c r="H474" s="17"/>
    </row>
    <row r="475" spans="4:8">
      <c r="D475" s="1">
        <v>43930</v>
      </c>
      <c r="E475" t="s">
        <v>115</v>
      </c>
      <c r="F475" s="17">
        <v>0.21</v>
      </c>
      <c r="G475" s="17">
        <v>0.13513513513513511</v>
      </c>
      <c r="H475" s="17">
        <v>2.4999999999999994E-2</v>
      </c>
    </row>
    <row r="476" spans="4:8">
      <c r="D476" s="1">
        <v>43930</v>
      </c>
      <c r="E476" t="s">
        <v>117</v>
      </c>
      <c r="F476" s="17">
        <v>0.41099999999999998</v>
      </c>
      <c r="G476" s="17">
        <v>-0.11991434689507505</v>
      </c>
      <c r="H476" s="17">
        <v>-5.600000000000005E-2</v>
      </c>
    </row>
    <row r="477" spans="4:8">
      <c r="D477" s="1">
        <v>43930</v>
      </c>
      <c r="E477" t="s">
        <v>119</v>
      </c>
      <c r="F477" s="17">
        <v>0.72899999999999998</v>
      </c>
      <c r="G477" s="17">
        <v>-4.5811518324607371E-2</v>
      </c>
      <c r="H477" s="17">
        <v>-3.5000000000000031E-2</v>
      </c>
    </row>
    <row r="478" spans="4:8">
      <c r="D478" s="1">
        <v>43930</v>
      </c>
      <c r="E478" t="s">
        <v>121</v>
      </c>
      <c r="F478" s="17">
        <v>1.353</v>
      </c>
      <c r="G478" s="17">
        <v>-8.0645161290323463E-3</v>
      </c>
      <c r="H478" s="17">
        <v>-1.1000000000000121E-2</v>
      </c>
    </row>
    <row r="479" spans="4:8">
      <c r="D479" s="1">
        <v>43929</v>
      </c>
      <c r="E479" t="s">
        <v>115</v>
      </c>
      <c r="F479" s="17">
        <v>0.185</v>
      </c>
      <c r="G479" s="17">
        <v>0.44531249999999994</v>
      </c>
      <c r="H479" s="17">
        <v>5.6999999999999995E-2</v>
      </c>
    </row>
    <row r="480" spans="4:8">
      <c r="D480" s="1">
        <v>43929</v>
      </c>
      <c r="E480" t="s">
        <v>117</v>
      </c>
      <c r="F480" s="17">
        <v>0.46700000000000003</v>
      </c>
      <c r="G480" s="17">
        <v>-3.3126293995859125E-2</v>
      </c>
      <c r="H480" s="17">
        <v>-1.5999999999999959E-2</v>
      </c>
    </row>
    <row r="481" spans="4:8">
      <c r="D481" s="1">
        <v>43929</v>
      </c>
      <c r="E481" t="s">
        <v>119</v>
      </c>
      <c r="F481" s="17">
        <v>0.76400000000000001</v>
      </c>
      <c r="G481" s="17">
        <v>3.8043478260869602E-2</v>
      </c>
      <c r="H481" s="17">
        <v>2.8000000000000025E-2</v>
      </c>
    </row>
    <row r="482" spans="4:8">
      <c r="D482" s="1">
        <v>43929</v>
      </c>
      <c r="E482" t="s">
        <v>121</v>
      </c>
      <c r="F482" s="17">
        <v>1.3640000000000001</v>
      </c>
      <c r="G482" s="17">
        <v>2.4024024024024045E-2</v>
      </c>
      <c r="H482" s="17">
        <v>3.2000000000000028E-2</v>
      </c>
    </row>
    <row r="483" spans="4:8">
      <c r="D483" s="1">
        <v>43928</v>
      </c>
      <c r="E483" t="s">
        <v>115</v>
      </c>
      <c r="F483" s="17">
        <v>0.128</v>
      </c>
      <c r="G483" s="17">
        <v>1.1333333333333335</v>
      </c>
      <c r="H483" s="17">
        <v>6.8000000000000005E-2</v>
      </c>
    </row>
    <row r="484" spans="4:8">
      <c r="D484" s="1">
        <v>43928</v>
      </c>
      <c r="E484" t="s">
        <v>117</v>
      </c>
      <c r="F484" s="17">
        <v>0.48299999999999998</v>
      </c>
      <c r="G484" s="17">
        <v>8.7837837837837787E-2</v>
      </c>
      <c r="H484" s="17">
        <v>3.8999999999999979E-2</v>
      </c>
    </row>
    <row r="485" spans="4:8">
      <c r="D485" s="1">
        <v>43928</v>
      </c>
      <c r="E485" t="s">
        <v>119</v>
      </c>
      <c r="F485" s="17">
        <v>0.73599999999999999</v>
      </c>
      <c r="G485" s="17">
        <v>8.8757396449704054E-2</v>
      </c>
      <c r="H485" s="17">
        <v>5.9999999999999942E-2</v>
      </c>
    </row>
    <row r="486" spans="4:8">
      <c r="D486" s="1">
        <v>43928</v>
      </c>
      <c r="E486" t="s">
        <v>121</v>
      </c>
      <c r="F486" s="17">
        <v>1.3320000000000001</v>
      </c>
      <c r="G486" s="17">
        <v>3.738317757009349E-2</v>
      </c>
      <c r="H486" s="17">
        <v>4.8000000000000043E-2</v>
      </c>
    </row>
    <row r="487" spans="4:8">
      <c r="D487" s="1">
        <v>43927</v>
      </c>
      <c r="E487" t="s">
        <v>115</v>
      </c>
      <c r="F487" s="17">
        <v>0.06</v>
      </c>
      <c r="G487" s="17"/>
      <c r="H487" s="17"/>
    </row>
    <row r="488" spans="4:8">
      <c r="D488" s="1">
        <v>43927</v>
      </c>
      <c r="E488" t="s">
        <v>117</v>
      </c>
      <c r="F488" s="17">
        <v>0.44400000000000001</v>
      </c>
      <c r="G488" s="17"/>
      <c r="H488" s="17"/>
    </row>
    <row r="489" spans="4:8">
      <c r="D489" s="1">
        <v>43927</v>
      </c>
      <c r="E489" t="s">
        <v>119</v>
      </c>
      <c r="F489" s="17">
        <v>0.67600000000000005</v>
      </c>
      <c r="G489" s="17"/>
      <c r="H489" s="17"/>
    </row>
    <row r="490" spans="4:8">
      <c r="D490" s="1">
        <v>43927</v>
      </c>
      <c r="E490" t="s">
        <v>121</v>
      </c>
      <c r="F490" s="17">
        <v>1.284</v>
      </c>
      <c r="G490" s="17"/>
      <c r="H490" s="17"/>
    </row>
    <row r="491" spans="4:8">
      <c r="D491" s="1">
        <v>43924</v>
      </c>
      <c r="E491" t="s">
        <v>115</v>
      </c>
      <c r="F491" s="17">
        <v>5.8000000000000003E-2</v>
      </c>
      <c r="G491" s="17">
        <v>-0.10769230769230768</v>
      </c>
      <c r="H491" s="17">
        <v>-6.9999999999999993E-3</v>
      </c>
    </row>
    <row r="492" spans="4:8">
      <c r="D492" s="1">
        <v>43924</v>
      </c>
      <c r="E492" t="s">
        <v>117</v>
      </c>
      <c r="F492" s="17">
        <v>0.36699999999999999</v>
      </c>
      <c r="G492" s="17">
        <v>-4.9222797927461183E-2</v>
      </c>
      <c r="H492" s="17">
        <v>-1.9000000000000017E-2</v>
      </c>
    </row>
    <row r="493" spans="4:8">
      <c r="D493" s="1">
        <v>43924</v>
      </c>
      <c r="E493" t="s">
        <v>119</v>
      </c>
      <c r="F493" s="17">
        <v>0.58699999999999997</v>
      </c>
      <c r="G493" s="17">
        <v>-6.3795853269537531E-2</v>
      </c>
      <c r="H493" s="17">
        <v>-4.0000000000000036E-2</v>
      </c>
    </row>
    <row r="494" spans="4:8">
      <c r="D494" s="1">
        <v>43924</v>
      </c>
      <c r="E494" t="s">
        <v>121</v>
      </c>
      <c r="F494" s="17">
        <v>1.214</v>
      </c>
      <c r="G494" s="17">
        <v>-4.4094488188976419E-2</v>
      </c>
      <c r="H494" s="17">
        <v>-5.600000000000005E-2</v>
      </c>
    </row>
    <row r="495" spans="4:8">
      <c r="D495" s="1">
        <v>43923</v>
      </c>
      <c r="E495" t="s">
        <v>115</v>
      </c>
      <c r="F495" s="17">
        <v>6.5000000000000002E-2</v>
      </c>
      <c r="G495" s="17">
        <v>3.1746031746031772E-2</v>
      </c>
      <c r="H495" s="17">
        <v>2.0000000000000018E-3</v>
      </c>
    </row>
    <row r="496" spans="4:8">
      <c r="D496" s="1">
        <v>43923</v>
      </c>
      <c r="E496" t="s">
        <v>117</v>
      </c>
      <c r="F496" s="17">
        <v>0.38600000000000001</v>
      </c>
      <c r="G496" s="17">
        <v>4.6070460704607089E-2</v>
      </c>
      <c r="H496" s="17">
        <v>1.7000000000000015E-2</v>
      </c>
    </row>
    <row r="497" spans="4:8">
      <c r="D497" s="1">
        <v>43923</v>
      </c>
      <c r="E497" t="s">
        <v>119</v>
      </c>
      <c r="F497" s="17">
        <v>0.627</v>
      </c>
      <c r="G497" s="17">
        <v>-1.2598425196850404E-2</v>
      </c>
      <c r="H497" s="17">
        <v>-8.0000000000000071E-3</v>
      </c>
    </row>
    <row r="498" spans="4:8">
      <c r="D498" s="1">
        <v>43923</v>
      </c>
      <c r="E498" t="s">
        <v>121</v>
      </c>
      <c r="F498" s="17">
        <v>1.27</v>
      </c>
      <c r="G498" s="17">
        <v>-1.4740108611326538E-2</v>
      </c>
      <c r="H498" s="17">
        <v>-1.8999999999999906E-2</v>
      </c>
    </row>
    <row r="499" spans="4:8">
      <c r="D499" s="1">
        <v>43922</v>
      </c>
      <c r="E499" t="s">
        <v>115</v>
      </c>
      <c r="F499" s="17">
        <v>6.3E-2</v>
      </c>
      <c r="G499" s="17">
        <v>1.1000000000000001</v>
      </c>
      <c r="H499" s="17">
        <v>3.3000000000000002E-2</v>
      </c>
    </row>
    <row r="500" spans="4:8">
      <c r="D500" s="1">
        <v>43922</v>
      </c>
      <c r="E500" t="s">
        <v>117</v>
      </c>
      <c r="F500" s="17">
        <v>0.36899999999999999</v>
      </c>
      <c r="G500" s="17">
        <v>-1.6000000000000014E-2</v>
      </c>
      <c r="H500" s="17">
        <v>-6.0000000000000053E-3</v>
      </c>
    </row>
    <row r="501" spans="4:8">
      <c r="D501" s="1">
        <v>43922</v>
      </c>
      <c r="E501" t="s">
        <v>119</v>
      </c>
      <c r="F501" s="17">
        <v>0.63500000000000001</v>
      </c>
      <c r="G501" s="17">
        <v>-9.0257879656160389E-2</v>
      </c>
      <c r="H501" s="17">
        <v>-6.2999999999999945E-2</v>
      </c>
    </row>
    <row r="502" spans="4:8">
      <c r="D502" s="1">
        <v>43922</v>
      </c>
      <c r="E502" t="s">
        <v>121</v>
      </c>
      <c r="F502" s="17">
        <v>1.2889999999999999</v>
      </c>
      <c r="G502" s="17">
        <v>-4.5891931902294639E-2</v>
      </c>
      <c r="H502" s="17">
        <v>-6.2000000000000055E-2</v>
      </c>
    </row>
    <row r="503" spans="4:8">
      <c r="D503" s="1">
        <v>43921</v>
      </c>
      <c r="E503" t="s">
        <v>115</v>
      </c>
      <c r="F503" s="17">
        <v>0.03</v>
      </c>
      <c r="G503" s="17">
        <v>1.3076923076923079</v>
      </c>
      <c r="H503" s="17">
        <v>1.7000000000000001E-2</v>
      </c>
    </row>
    <row r="504" spans="4:8">
      <c r="D504" s="1">
        <v>43921</v>
      </c>
      <c r="E504" t="s">
        <v>117</v>
      </c>
      <c r="F504" s="17">
        <v>0.375</v>
      </c>
      <c r="G504" s="17">
        <v>-7.936507936507943E-3</v>
      </c>
      <c r="H504" s="17">
        <v>-3.0000000000000027E-3</v>
      </c>
    </row>
    <row r="505" spans="4:8">
      <c r="D505" s="1">
        <v>43921</v>
      </c>
      <c r="E505" t="s">
        <v>119</v>
      </c>
      <c r="F505" s="17">
        <v>0.69799999999999995</v>
      </c>
      <c r="G505" s="17">
        <v>4.1791044776119272E-2</v>
      </c>
      <c r="H505" s="17">
        <v>2.7999999999999914E-2</v>
      </c>
    </row>
    <row r="506" spans="4:8">
      <c r="D506" s="1">
        <v>43921</v>
      </c>
      <c r="E506" t="s">
        <v>121</v>
      </c>
      <c r="F506" s="17">
        <v>1.351</v>
      </c>
      <c r="G506" s="17">
        <v>5.3822152886115401E-2</v>
      </c>
      <c r="H506" s="17">
        <v>6.899999999999995E-2</v>
      </c>
    </row>
    <row r="507" spans="4:8">
      <c r="D507" s="1">
        <v>43920</v>
      </c>
      <c r="E507" t="s">
        <v>115</v>
      </c>
      <c r="F507" s="17">
        <v>1.2999999999999999E-2</v>
      </c>
      <c r="G507" s="17"/>
      <c r="H507" s="17"/>
    </row>
    <row r="508" spans="4:8">
      <c r="D508" s="1">
        <v>43920</v>
      </c>
      <c r="E508" t="s">
        <v>117</v>
      </c>
      <c r="F508" s="17">
        <v>0.378</v>
      </c>
      <c r="G508" s="17"/>
      <c r="H508" s="17"/>
    </row>
    <row r="509" spans="4:8">
      <c r="D509" s="1">
        <v>43920</v>
      </c>
      <c r="E509" t="s">
        <v>119</v>
      </c>
      <c r="F509" s="17">
        <v>0.67</v>
      </c>
      <c r="G509" s="17"/>
      <c r="H509" s="17"/>
    </row>
    <row r="510" spans="4:8">
      <c r="D510" s="1">
        <v>43920</v>
      </c>
      <c r="E510" t="s">
        <v>121</v>
      </c>
      <c r="F510" s="17">
        <v>1.282</v>
      </c>
      <c r="G510" s="17"/>
      <c r="H510" s="17"/>
    </row>
    <row r="511" spans="4:8">
      <c r="D511" s="1">
        <v>43917</v>
      </c>
      <c r="E511" t="s">
        <v>115</v>
      </c>
      <c r="F511" s="17">
        <v>-5.8000000000000003E-2</v>
      </c>
      <c r="G511" s="17">
        <v>0.44761904761904758</v>
      </c>
      <c r="H511" s="17">
        <v>4.6999999999999993E-2</v>
      </c>
    </row>
    <row r="512" spans="4:8">
      <c r="D512" s="1">
        <v>43917</v>
      </c>
      <c r="E512" t="s">
        <v>117</v>
      </c>
      <c r="F512" s="17">
        <v>0.42599999999999999</v>
      </c>
      <c r="G512" s="17">
        <v>-0.10878661087866107</v>
      </c>
      <c r="H512" s="17">
        <v>-5.1999999999999991E-2</v>
      </c>
    </row>
    <row r="513" spans="4:8">
      <c r="D513" s="1">
        <v>43917</v>
      </c>
      <c r="E513" t="s">
        <v>119</v>
      </c>
      <c r="F513" s="17">
        <v>0.749</v>
      </c>
      <c r="G513" s="17">
        <v>-7.6448828606658512E-2</v>
      </c>
      <c r="H513" s="17">
        <v>-6.2000000000000055E-2</v>
      </c>
    </row>
    <row r="514" spans="4:8">
      <c r="D514" s="1">
        <v>43917</v>
      </c>
      <c r="E514" t="s">
        <v>121</v>
      </c>
      <c r="F514" s="17">
        <v>1.337</v>
      </c>
      <c r="G514" s="17">
        <v>-4.1577060931899681E-2</v>
      </c>
      <c r="H514" s="17">
        <v>-5.8000000000000052E-2</v>
      </c>
    </row>
    <row r="515" spans="4:8">
      <c r="D515" s="1">
        <v>43916</v>
      </c>
      <c r="E515" t="s">
        <v>115</v>
      </c>
      <c r="F515" s="17">
        <v>-0.105</v>
      </c>
      <c r="G515" s="17">
        <v>-0.49999999999999978</v>
      </c>
      <c r="H515" s="17">
        <v>-3.4999999999999989E-2</v>
      </c>
    </row>
    <row r="516" spans="4:8">
      <c r="D516" s="1">
        <v>43916</v>
      </c>
      <c r="E516" t="s">
        <v>117</v>
      </c>
      <c r="F516" s="17">
        <v>0.47799999999999998</v>
      </c>
      <c r="G516" s="17">
        <v>-8.253358925143961E-2</v>
      </c>
      <c r="H516" s="17">
        <v>-4.3000000000000038E-2</v>
      </c>
    </row>
    <row r="517" spans="4:8">
      <c r="D517" s="1">
        <v>43916</v>
      </c>
      <c r="E517" t="s">
        <v>119</v>
      </c>
      <c r="F517" s="17">
        <v>0.81100000000000005</v>
      </c>
      <c r="G517" s="17">
        <v>-5.47785547785547E-2</v>
      </c>
      <c r="H517" s="17">
        <v>-4.6999999999999931E-2</v>
      </c>
    </row>
    <row r="518" spans="4:8">
      <c r="D518" s="1">
        <v>43916</v>
      </c>
      <c r="E518" t="s">
        <v>121</v>
      </c>
      <c r="F518" s="17">
        <v>1.395</v>
      </c>
      <c r="G518" s="17">
        <v>-1.9676739283204514E-2</v>
      </c>
      <c r="H518" s="17">
        <v>-2.8000000000000025E-2</v>
      </c>
    </row>
    <row r="519" spans="4:8">
      <c r="D519" s="1">
        <v>43915</v>
      </c>
      <c r="E519" t="s">
        <v>115</v>
      </c>
      <c r="F519" s="17">
        <v>-7.0000000000000007E-2</v>
      </c>
      <c r="G519" s="17">
        <v>-1.1212121212121213</v>
      </c>
      <c r="H519" s="17">
        <v>-3.7000000000000005E-2</v>
      </c>
    </row>
    <row r="520" spans="4:8">
      <c r="D520" s="1">
        <v>43915</v>
      </c>
      <c r="E520" t="s">
        <v>117</v>
      </c>
      <c r="F520" s="17">
        <v>0.52100000000000002</v>
      </c>
      <c r="G520" s="17">
        <v>5.0403225806451658E-2</v>
      </c>
      <c r="H520" s="17">
        <v>2.5000000000000022E-2</v>
      </c>
    </row>
    <row r="521" spans="4:8">
      <c r="D521" s="1">
        <v>43915</v>
      </c>
      <c r="E521" t="s">
        <v>119</v>
      </c>
      <c r="F521" s="17">
        <v>0.85799999999999998</v>
      </c>
      <c r="G521" s="17">
        <v>5.1470588235294164E-2</v>
      </c>
      <c r="H521" s="17">
        <v>4.2000000000000037E-2</v>
      </c>
    </row>
    <row r="522" spans="4:8">
      <c r="D522" s="1">
        <v>43915</v>
      </c>
      <c r="E522" t="s">
        <v>121</v>
      </c>
      <c r="F522" s="17">
        <v>1.423</v>
      </c>
      <c r="G522" s="17">
        <v>3.94448502556611E-2</v>
      </c>
      <c r="H522" s="17">
        <v>5.4000000000000048E-2</v>
      </c>
    </row>
    <row r="523" spans="4:8">
      <c r="D523" s="1">
        <v>43914</v>
      </c>
      <c r="E523" t="s">
        <v>115</v>
      </c>
      <c r="F523" s="17">
        <v>-3.3000000000000002E-2</v>
      </c>
      <c r="G523" s="17">
        <v>0.17499999999999999</v>
      </c>
      <c r="H523" s="17">
        <v>6.9999999999999993E-3</v>
      </c>
    </row>
    <row r="524" spans="4:8">
      <c r="D524" s="1">
        <v>43914</v>
      </c>
      <c r="E524" t="s">
        <v>117</v>
      </c>
      <c r="F524" s="17">
        <v>0.496</v>
      </c>
      <c r="G524" s="17">
        <v>0.25569620253164549</v>
      </c>
      <c r="H524" s="17">
        <v>0.10099999999999998</v>
      </c>
    </row>
    <row r="525" spans="4:8">
      <c r="D525" s="1">
        <v>43914</v>
      </c>
      <c r="E525" t="s">
        <v>119</v>
      </c>
      <c r="F525" s="17">
        <v>0.81599999999999995</v>
      </c>
      <c r="G525" s="17">
        <v>6.8062827225130809E-2</v>
      </c>
      <c r="H525" s="17">
        <v>5.1999999999999935E-2</v>
      </c>
    </row>
    <row r="526" spans="4:8">
      <c r="D526" s="1">
        <v>43914</v>
      </c>
      <c r="E526" t="s">
        <v>121</v>
      </c>
      <c r="F526" s="17">
        <v>1.369</v>
      </c>
      <c r="G526" s="17">
        <v>1.860119047619041E-2</v>
      </c>
      <c r="H526" s="17">
        <v>2.4999999999999911E-2</v>
      </c>
    </row>
    <row r="527" spans="4:8">
      <c r="D527" s="1">
        <v>43913</v>
      </c>
      <c r="E527" t="s">
        <v>115</v>
      </c>
      <c r="F527" s="17">
        <v>-0.04</v>
      </c>
      <c r="G527" s="17"/>
      <c r="H527" s="17"/>
    </row>
    <row r="528" spans="4:8">
      <c r="D528" s="1">
        <v>43913</v>
      </c>
      <c r="E528" t="s">
        <v>117</v>
      </c>
      <c r="F528" s="17">
        <v>0.39500000000000002</v>
      </c>
      <c r="G528" s="17"/>
      <c r="H528" s="17"/>
    </row>
    <row r="529" spans="4:8">
      <c r="D529" s="1">
        <v>43913</v>
      </c>
      <c r="E529" t="s">
        <v>119</v>
      </c>
      <c r="F529" s="17">
        <v>0.76400000000000001</v>
      </c>
      <c r="G529" s="17"/>
      <c r="H529" s="17"/>
    </row>
    <row r="530" spans="4:8">
      <c r="D530" s="1">
        <v>43913</v>
      </c>
      <c r="E530" t="s">
        <v>121</v>
      </c>
      <c r="F530" s="17">
        <v>1.3440000000000001</v>
      </c>
      <c r="G530" s="17"/>
      <c r="H530" s="17"/>
    </row>
    <row r="531" spans="4:8">
      <c r="D531" s="1">
        <v>43910</v>
      </c>
      <c r="E531" t="s">
        <v>115</v>
      </c>
      <c r="F531" s="17">
        <v>-3.3000000000000002E-2</v>
      </c>
      <c r="G531" s="17">
        <v>-0.1785714285714286</v>
      </c>
      <c r="H531" s="17">
        <v>-5.000000000000001E-3</v>
      </c>
    </row>
    <row r="532" spans="4:8">
      <c r="D532" s="1">
        <v>43910</v>
      </c>
      <c r="E532" t="s">
        <v>117</v>
      </c>
      <c r="F532" s="17">
        <v>0.52</v>
      </c>
      <c r="G532" s="17">
        <v>-0.19753086419753085</v>
      </c>
      <c r="H532" s="17">
        <v>-0.128</v>
      </c>
    </row>
    <row r="533" spans="4:8">
      <c r="D533" s="1">
        <v>43910</v>
      </c>
      <c r="E533" t="s">
        <v>119</v>
      </c>
      <c r="F533" s="17">
        <v>0.93799999999999994</v>
      </c>
      <c r="G533" s="17">
        <v>-0.16175156389633605</v>
      </c>
      <c r="H533" s="17">
        <v>-0.18100000000000005</v>
      </c>
    </row>
    <row r="534" spans="4:8">
      <c r="D534" s="1">
        <v>43910</v>
      </c>
      <c r="E534" t="s">
        <v>121</v>
      </c>
      <c r="F534" s="17">
        <v>1.556</v>
      </c>
      <c r="G534" s="17">
        <v>-0.10574712643678158</v>
      </c>
      <c r="H534" s="17">
        <v>-0.18399999999999994</v>
      </c>
    </row>
    <row r="535" spans="4:8">
      <c r="D535" s="1">
        <v>43909</v>
      </c>
      <c r="E535" t="s">
        <v>115</v>
      </c>
      <c r="F535" s="17">
        <v>-2.8000000000000001E-2</v>
      </c>
      <c r="G535" s="17">
        <v>-10.333333333333334</v>
      </c>
      <c r="H535" s="17">
        <v>-3.1E-2</v>
      </c>
    </row>
    <row r="536" spans="4:8">
      <c r="D536" s="1">
        <v>43909</v>
      </c>
      <c r="E536" t="s">
        <v>117</v>
      </c>
      <c r="F536" s="17">
        <v>0.64800000000000002</v>
      </c>
      <c r="G536" s="17">
        <v>-0.20975609756097555</v>
      </c>
      <c r="H536" s="17">
        <v>-0.17199999999999993</v>
      </c>
    </row>
    <row r="537" spans="4:8">
      <c r="D537" s="1">
        <v>43909</v>
      </c>
      <c r="E537" t="s">
        <v>119</v>
      </c>
      <c r="F537" s="17">
        <v>1.119</v>
      </c>
      <c r="G537" s="17">
        <v>-0.1161137440758294</v>
      </c>
      <c r="H537" s="17">
        <v>-0.14700000000000002</v>
      </c>
    </row>
    <row r="538" spans="4:8">
      <c r="D538" s="1">
        <v>43909</v>
      </c>
      <c r="E538" t="s">
        <v>121</v>
      </c>
      <c r="F538" s="17">
        <v>1.74</v>
      </c>
      <c r="G538" s="17">
        <v>-8.2762256193990524E-2</v>
      </c>
      <c r="H538" s="17">
        <v>-0.15700000000000003</v>
      </c>
    </row>
    <row r="539" spans="4:8">
      <c r="D539" s="1">
        <v>43908</v>
      </c>
      <c r="E539" t="s">
        <v>115</v>
      </c>
      <c r="F539" s="17">
        <v>3.0000000000000001E-3</v>
      </c>
      <c r="G539" s="17">
        <v>-0.98181818181818181</v>
      </c>
      <c r="H539" s="17">
        <v>-0.16200000000000001</v>
      </c>
    </row>
    <row r="540" spans="4:8">
      <c r="D540" s="1">
        <v>43908</v>
      </c>
      <c r="E540" t="s">
        <v>117</v>
      </c>
      <c r="F540" s="17">
        <v>0.82</v>
      </c>
      <c r="G540" s="17">
        <v>0.26153846153846144</v>
      </c>
      <c r="H540" s="17">
        <v>0.16999999999999993</v>
      </c>
    </row>
    <row r="541" spans="4:8">
      <c r="D541" s="1">
        <v>43908</v>
      </c>
      <c r="E541" t="s">
        <v>119</v>
      </c>
      <c r="F541" s="17">
        <v>1.266</v>
      </c>
      <c r="G541" s="17">
        <v>0.2698094282848546</v>
      </c>
      <c r="H541" s="17">
        <v>0.26900000000000002</v>
      </c>
    </row>
    <row r="542" spans="4:8">
      <c r="D542" s="1">
        <v>43908</v>
      </c>
      <c r="E542" t="s">
        <v>121</v>
      </c>
      <c r="F542" s="17">
        <v>1.897</v>
      </c>
      <c r="G542" s="17">
        <v>0.19911504424778756</v>
      </c>
      <c r="H542" s="17">
        <v>0.31499999999999995</v>
      </c>
    </row>
    <row r="543" spans="4:8">
      <c r="D543" s="1">
        <v>43907</v>
      </c>
      <c r="E543" t="s">
        <v>115</v>
      </c>
      <c r="F543" s="17">
        <v>0.16500000000000001</v>
      </c>
      <c r="G543" s="17">
        <v>-0.10810810810810806</v>
      </c>
      <c r="H543" s="17">
        <v>-1.999999999999999E-2</v>
      </c>
    </row>
    <row r="544" spans="4:8">
      <c r="D544" s="1">
        <v>43907</v>
      </c>
      <c r="E544" t="s">
        <v>117</v>
      </c>
      <c r="F544" s="17">
        <v>0.65</v>
      </c>
      <c r="G544" s="17">
        <v>0.3211382113821139</v>
      </c>
      <c r="H544" s="17">
        <v>0.15800000000000003</v>
      </c>
    </row>
    <row r="545" spans="4:8">
      <c r="D545" s="1">
        <v>43907</v>
      </c>
      <c r="E545" t="s">
        <v>119</v>
      </c>
      <c r="F545" s="17">
        <v>0.997</v>
      </c>
      <c r="G545" s="17">
        <v>0.36950549450549453</v>
      </c>
      <c r="H545" s="17">
        <v>0.26900000000000002</v>
      </c>
    </row>
    <row r="546" spans="4:8">
      <c r="D546" s="1">
        <v>43907</v>
      </c>
      <c r="E546" t="s">
        <v>121</v>
      </c>
      <c r="F546" s="17">
        <v>1.5820000000000001</v>
      </c>
      <c r="G546" s="17">
        <v>0.18590704647676159</v>
      </c>
      <c r="H546" s="17">
        <v>0.248</v>
      </c>
    </row>
    <row r="547" spans="4:8">
      <c r="D547" s="1">
        <v>43906</v>
      </c>
      <c r="E547" t="s">
        <v>115</v>
      </c>
      <c r="F547" s="17">
        <v>0.185</v>
      </c>
      <c r="G547" s="17"/>
      <c r="H547" s="17"/>
    </row>
    <row r="548" spans="4:8">
      <c r="D548" s="1">
        <v>43906</v>
      </c>
      <c r="E548" t="s">
        <v>117</v>
      </c>
      <c r="F548" s="17">
        <v>0.49199999999999999</v>
      </c>
      <c r="G548" s="17"/>
      <c r="H548" s="17"/>
    </row>
    <row r="549" spans="4:8">
      <c r="D549" s="1">
        <v>43906</v>
      </c>
      <c r="E549" t="s">
        <v>119</v>
      </c>
      <c r="F549" s="17">
        <v>0.72799999999999998</v>
      </c>
      <c r="G549" s="17"/>
      <c r="H549" s="17"/>
    </row>
    <row r="550" spans="4:8">
      <c r="D550" s="1">
        <v>43906</v>
      </c>
      <c r="E550" t="s">
        <v>121</v>
      </c>
      <c r="F550" s="17">
        <v>1.3340000000000001</v>
      </c>
      <c r="G550" s="17"/>
      <c r="H550" s="17"/>
    </row>
    <row r="551" spans="4:8">
      <c r="D551" s="1">
        <v>43903</v>
      </c>
      <c r="E551" t="s">
        <v>115</v>
      </c>
      <c r="F551" s="17">
        <v>0.24299999999999999</v>
      </c>
      <c r="G551" s="17">
        <v>-0.10989010989010999</v>
      </c>
      <c r="H551" s="17">
        <v>-3.0000000000000027E-2</v>
      </c>
    </row>
    <row r="552" spans="4:8">
      <c r="D552" s="1">
        <v>43903</v>
      </c>
      <c r="E552" t="s">
        <v>117</v>
      </c>
      <c r="F552" s="17">
        <v>0.71699999999999997</v>
      </c>
      <c r="G552" s="17">
        <v>0.10477657935285045</v>
      </c>
      <c r="H552" s="17">
        <v>6.7999999999999949E-2</v>
      </c>
    </row>
    <row r="553" spans="4:8">
      <c r="D553" s="1">
        <v>43903</v>
      </c>
      <c r="E553" t="s">
        <v>119</v>
      </c>
      <c r="F553" s="17">
        <v>0.95099999999999996</v>
      </c>
      <c r="G553" s="17">
        <v>0.12014134275618372</v>
      </c>
      <c r="H553" s="17">
        <v>0.10199999999999998</v>
      </c>
    </row>
    <row r="554" spans="4:8">
      <c r="D554" s="1">
        <v>43903</v>
      </c>
      <c r="E554" t="s">
        <v>121</v>
      </c>
      <c r="F554" s="17">
        <v>1.552</v>
      </c>
      <c r="G554" s="17">
        <v>0.10305614783226724</v>
      </c>
      <c r="H554" s="17">
        <v>0.14500000000000002</v>
      </c>
    </row>
    <row r="555" spans="4:8">
      <c r="D555" s="1">
        <v>43902</v>
      </c>
      <c r="E555" t="s">
        <v>115</v>
      </c>
      <c r="F555" s="17">
        <v>0.27300000000000002</v>
      </c>
      <c r="G555" s="17">
        <v>-0.2581521739130434</v>
      </c>
      <c r="H555" s="17">
        <v>-9.4999999999999973E-2</v>
      </c>
    </row>
    <row r="556" spans="4:8">
      <c r="D556" s="1">
        <v>43902</v>
      </c>
      <c r="E556" t="s">
        <v>117</v>
      </c>
      <c r="F556" s="17">
        <v>0.64900000000000002</v>
      </c>
      <c r="G556" s="17">
        <v>-1.2176560121765611E-2</v>
      </c>
      <c r="H556" s="17">
        <v>-8.0000000000000071E-3</v>
      </c>
    </row>
    <row r="557" spans="4:8">
      <c r="D557" s="1">
        <v>43902</v>
      </c>
      <c r="E557" t="s">
        <v>119</v>
      </c>
      <c r="F557" s="17">
        <v>0.84899999999999998</v>
      </c>
      <c r="G557" s="17">
        <v>3.5365853658536617E-2</v>
      </c>
      <c r="H557" s="17">
        <v>2.9000000000000026E-2</v>
      </c>
    </row>
    <row r="558" spans="4:8">
      <c r="D558" s="1">
        <v>43902</v>
      </c>
      <c r="E558" t="s">
        <v>121</v>
      </c>
      <c r="F558" s="17">
        <v>1.407</v>
      </c>
      <c r="G558" s="17">
        <v>7.5688073394495389E-2</v>
      </c>
      <c r="H558" s="17">
        <v>9.8999999999999977E-2</v>
      </c>
    </row>
    <row r="559" spans="4:8">
      <c r="D559" s="1">
        <v>43901</v>
      </c>
      <c r="E559" t="s">
        <v>115</v>
      </c>
      <c r="F559" s="17">
        <v>0.36799999999999999</v>
      </c>
      <c r="G559" s="17">
        <v>-5.641025641025646E-2</v>
      </c>
      <c r="H559" s="17">
        <v>-2.200000000000002E-2</v>
      </c>
    </row>
    <row r="560" spans="4:8">
      <c r="D560" s="1">
        <v>43901</v>
      </c>
      <c r="E560" t="s">
        <v>117</v>
      </c>
      <c r="F560" s="17">
        <v>0.65700000000000003</v>
      </c>
      <c r="G560" s="17">
        <v>7.0032573289902339E-2</v>
      </c>
      <c r="H560" s="17">
        <v>4.3000000000000038E-2</v>
      </c>
    </row>
    <row r="561" spans="4:8">
      <c r="D561" s="1">
        <v>43901</v>
      </c>
      <c r="E561" t="s">
        <v>119</v>
      </c>
      <c r="F561" s="17">
        <v>0.82</v>
      </c>
      <c r="G561" s="17">
        <v>9.625668449197855E-2</v>
      </c>
      <c r="H561" s="17">
        <v>7.1999999999999953E-2</v>
      </c>
    </row>
    <row r="562" spans="4:8">
      <c r="D562" s="1">
        <v>43901</v>
      </c>
      <c r="E562" t="s">
        <v>121</v>
      </c>
      <c r="F562" s="17">
        <v>1.3080000000000001</v>
      </c>
      <c r="G562" s="17">
        <v>7.301066447908118E-2</v>
      </c>
      <c r="H562" s="17">
        <v>8.8999999999999968E-2</v>
      </c>
    </row>
    <row r="563" spans="4:8">
      <c r="D563" s="1">
        <v>43900</v>
      </c>
      <c r="E563" t="s">
        <v>115</v>
      </c>
      <c r="F563" s="17">
        <v>0.39</v>
      </c>
      <c r="G563" s="17">
        <v>0.1818181818181818</v>
      </c>
      <c r="H563" s="17">
        <v>0.06</v>
      </c>
    </row>
    <row r="564" spans="4:8">
      <c r="D564" s="1">
        <v>43900</v>
      </c>
      <c r="E564" t="s">
        <v>117</v>
      </c>
      <c r="F564" s="17">
        <v>0.61399999999999999</v>
      </c>
      <c r="G564" s="17">
        <v>0.43123543123543123</v>
      </c>
      <c r="H564" s="17">
        <v>0.185</v>
      </c>
    </row>
    <row r="565" spans="4:8">
      <c r="D565" s="1">
        <v>43900</v>
      </c>
      <c r="E565" t="s">
        <v>119</v>
      </c>
      <c r="F565" s="17">
        <v>0.748</v>
      </c>
      <c r="G565" s="17">
        <v>0.49899799599198397</v>
      </c>
      <c r="H565" s="17">
        <v>0.249</v>
      </c>
    </row>
    <row r="566" spans="4:8">
      <c r="D566" s="1">
        <v>43900</v>
      </c>
      <c r="E566" t="s">
        <v>121</v>
      </c>
      <c r="F566" s="17">
        <v>1.2190000000000001</v>
      </c>
      <c r="G566" s="17">
        <v>0.30096051227321241</v>
      </c>
      <c r="H566" s="17">
        <v>0.28200000000000003</v>
      </c>
    </row>
    <row r="567" spans="4:8">
      <c r="D567" s="1">
        <v>43899</v>
      </c>
      <c r="E567" t="s">
        <v>115</v>
      </c>
      <c r="F567" s="17">
        <v>0.33</v>
      </c>
      <c r="G567" s="17"/>
      <c r="H567" s="17"/>
    </row>
    <row r="568" spans="4:8">
      <c r="D568" s="1">
        <v>43899</v>
      </c>
      <c r="E568" t="s">
        <v>117</v>
      </c>
      <c r="F568" s="17">
        <v>0.42899999999999999</v>
      </c>
      <c r="G568" s="17"/>
      <c r="H568" s="17"/>
    </row>
    <row r="569" spans="4:8">
      <c r="D569" s="1">
        <v>43899</v>
      </c>
      <c r="E569" t="s">
        <v>119</v>
      </c>
      <c r="F569" s="17">
        <v>0.499</v>
      </c>
      <c r="G569" s="17"/>
      <c r="H569" s="17"/>
    </row>
    <row r="570" spans="4:8">
      <c r="D570" s="1">
        <v>43899</v>
      </c>
      <c r="E570" t="s">
        <v>121</v>
      </c>
      <c r="F570" s="17">
        <v>0.93700000000000006</v>
      </c>
      <c r="G570" s="17"/>
      <c r="H570" s="17"/>
    </row>
    <row r="571" spans="4:8">
      <c r="D571" s="1">
        <v>43896</v>
      </c>
      <c r="E571" t="s">
        <v>115</v>
      </c>
      <c r="F571" s="17">
        <v>0.41499999999999998</v>
      </c>
      <c r="G571" s="17">
        <v>-0.30252100840336132</v>
      </c>
      <c r="H571" s="17">
        <v>-0.18</v>
      </c>
    </row>
    <row r="572" spans="4:8">
      <c r="D572" s="1">
        <v>43896</v>
      </c>
      <c r="E572" t="s">
        <v>117</v>
      </c>
      <c r="F572" s="17">
        <v>0.55700000000000005</v>
      </c>
      <c r="G572" s="17">
        <v>-0.17236255572065376</v>
      </c>
      <c r="H572" s="17">
        <v>-0.11599999999999999</v>
      </c>
    </row>
    <row r="573" spans="4:8">
      <c r="D573" s="1">
        <v>43896</v>
      </c>
      <c r="E573" t="s">
        <v>119</v>
      </c>
      <c r="F573" s="17">
        <v>0.70599999999999996</v>
      </c>
      <c r="G573" s="17">
        <v>-0.23758099352051842</v>
      </c>
      <c r="H573" s="17">
        <v>-0.22000000000000008</v>
      </c>
    </row>
    <row r="574" spans="4:8">
      <c r="D574" s="1">
        <v>43896</v>
      </c>
      <c r="E574" t="s">
        <v>121</v>
      </c>
      <c r="F574" s="17">
        <v>1.2150000000000001</v>
      </c>
      <c r="G574" s="17">
        <v>-0.22660725652450661</v>
      </c>
      <c r="H574" s="17">
        <v>-0.35599999999999987</v>
      </c>
    </row>
    <row r="575" spans="4:8">
      <c r="D575" s="1">
        <v>43895</v>
      </c>
      <c r="E575" t="s">
        <v>115</v>
      </c>
      <c r="F575" s="17">
        <v>0.59499999999999997</v>
      </c>
      <c r="G575" s="17">
        <v>-0.11851851851851862</v>
      </c>
      <c r="H575" s="17">
        <v>-8.0000000000000071E-2</v>
      </c>
    </row>
    <row r="576" spans="4:8">
      <c r="D576" s="1">
        <v>43895</v>
      </c>
      <c r="E576" t="s">
        <v>117</v>
      </c>
      <c r="F576" s="17">
        <v>0.67300000000000004</v>
      </c>
      <c r="G576" s="17">
        <v>-7.6817558299039704E-2</v>
      </c>
      <c r="H576" s="17">
        <v>-5.5999999999999939E-2</v>
      </c>
    </row>
    <row r="577" spans="4:8">
      <c r="D577" s="1">
        <v>43895</v>
      </c>
      <c r="E577" t="s">
        <v>119</v>
      </c>
      <c r="F577" s="17">
        <v>0.92600000000000005</v>
      </c>
      <c r="G577" s="17">
        <v>-6.653225806451607E-2</v>
      </c>
      <c r="H577" s="17">
        <v>-6.5999999999999948E-2</v>
      </c>
    </row>
    <row r="578" spans="4:8">
      <c r="D578" s="1">
        <v>43895</v>
      </c>
      <c r="E578" t="s">
        <v>121</v>
      </c>
      <c r="F578" s="17">
        <v>1.571</v>
      </c>
      <c r="G578" s="17">
        <v>-3.9143730886850185E-2</v>
      </c>
      <c r="H578" s="17">
        <v>-6.4000000000000057E-2</v>
      </c>
    </row>
    <row r="579" spans="4:8">
      <c r="D579" s="1">
        <v>43894</v>
      </c>
      <c r="E579" t="s">
        <v>115</v>
      </c>
      <c r="F579" s="17">
        <v>0.67500000000000004</v>
      </c>
      <c r="G579" s="17">
        <v>-0.26470588235294118</v>
      </c>
      <c r="H579" s="17">
        <v>-0.24299999999999999</v>
      </c>
    </row>
    <row r="580" spans="4:8">
      <c r="D580" s="1">
        <v>43894</v>
      </c>
      <c r="E580" t="s">
        <v>117</v>
      </c>
      <c r="F580" s="17">
        <v>0.72899999999999998</v>
      </c>
      <c r="G580" s="17">
        <v>-5.0781250000000042E-2</v>
      </c>
      <c r="H580" s="17">
        <v>-3.9000000000000035E-2</v>
      </c>
    </row>
    <row r="581" spans="4:8">
      <c r="D581" s="1">
        <v>43894</v>
      </c>
      <c r="E581" t="s">
        <v>119</v>
      </c>
      <c r="F581" s="17">
        <v>0.99199999999999999</v>
      </c>
      <c r="G581" s="17">
        <v>-1.7821782178217838E-2</v>
      </c>
      <c r="H581" s="17">
        <v>-1.8000000000000016E-2</v>
      </c>
    </row>
    <row r="582" spans="4:8">
      <c r="D582" s="1">
        <v>43894</v>
      </c>
      <c r="E582" t="s">
        <v>121</v>
      </c>
      <c r="F582" s="17">
        <v>1.635</v>
      </c>
      <c r="G582" s="17">
        <v>3.0674846625767583E-3</v>
      </c>
      <c r="H582" s="17">
        <v>5.0000000000001155E-3</v>
      </c>
    </row>
    <row r="583" spans="4:8">
      <c r="D583" s="1">
        <v>43893</v>
      </c>
      <c r="E583" t="s">
        <v>115</v>
      </c>
      <c r="F583" s="17">
        <v>0.91800000000000004</v>
      </c>
      <c r="G583" s="17">
        <v>-0.1911894273127753</v>
      </c>
      <c r="H583" s="17">
        <v>-0.21699999999999997</v>
      </c>
    </row>
    <row r="584" spans="4:8">
      <c r="D584" s="1">
        <v>43893</v>
      </c>
      <c r="E584" t="s">
        <v>117</v>
      </c>
      <c r="F584" s="17">
        <v>0.76800000000000002</v>
      </c>
      <c r="G584" s="17">
        <v>-0.11213872832369939</v>
      </c>
      <c r="H584" s="17">
        <v>-9.6999999999999975E-2</v>
      </c>
    </row>
    <row r="585" spans="4:8">
      <c r="D585" s="1">
        <v>43893</v>
      </c>
      <c r="E585" t="s">
        <v>119</v>
      </c>
      <c r="F585" s="17">
        <v>1.01</v>
      </c>
      <c r="G585" s="17">
        <v>-7.16911764705883E-2</v>
      </c>
      <c r="H585" s="17">
        <v>-7.8000000000000069E-2</v>
      </c>
    </row>
    <row r="586" spans="4:8">
      <c r="D586" s="1">
        <v>43893</v>
      </c>
      <c r="E586" t="s">
        <v>121</v>
      </c>
      <c r="F586" s="17">
        <v>1.63</v>
      </c>
      <c r="G586" s="17">
        <v>-9.7205346294046268E-3</v>
      </c>
      <c r="H586" s="17">
        <v>-1.6000000000000014E-2</v>
      </c>
    </row>
    <row r="587" spans="4:8">
      <c r="D587" s="1">
        <v>43892</v>
      </c>
      <c r="E587" t="s">
        <v>115</v>
      </c>
      <c r="F587" s="17">
        <v>1.135</v>
      </c>
      <c r="G587" s="17"/>
      <c r="H587" s="17"/>
    </row>
    <row r="588" spans="4:8">
      <c r="D588" s="1">
        <v>43892</v>
      </c>
      <c r="E588" t="s">
        <v>117</v>
      </c>
      <c r="F588" s="17">
        <v>0.86499999999999999</v>
      </c>
      <c r="G588" s="17"/>
      <c r="H588" s="17"/>
    </row>
    <row r="589" spans="4:8">
      <c r="D589" s="1">
        <v>43892</v>
      </c>
      <c r="E589" t="s">
        <v>119</v>
      </c>
      <c r="F589" s="17">
        <v>1.0880000000000001</v>
      </c>
      <c r="G589" s="17"/>
      <c r="H589" s="17"/>
    </row>
    <row r="590" spans="4:8">
      <c r="D590" s="1">
        <v>43892</v>
      </c>
      <c r="E590" t="s">
        <v>121</v>
      </c>
      <c r="F590" s="17">
        <v>1.6459999999999999</v>
      </c>
      <c r="G590" s="17"/>
      <c r="H590" s="17"/>
    </row>
    <row r="591" spans="4:8">
      <c r="D591" s="1">
        <v>43889</v>
      </c>
      <c r="E591" t="s">
        <v>115</v>
      </c>
      <c r="F591" s="17">
        <v>1.23</v>
      </c>
      <c r="G591" s="17">
        <v>-0.11827956989247314</v>
      </c>
      <c r="H591" s="17">
        <v>-0.16500000000000004</v>
      </c>
    </row>
    <row r="592" spans="4:8">
      <c r="D592" s="1">
        <v>43889</v>
      </c>
      <c r="E592" t="s">
        <v>117</v>
      </c>
      <c r="F592" s="17">
        <v>0.91300000000000003</v>
      </c>
      <c r="G592" s="17">
        <v>-0.17524841915085812</v>
      </c>
      <c r="H592" s="17">
        <v>-0.19399999999999995</v>
      </c>
    </row>
    <row r="593" spans="4:8">
      <c r="D593" s="1">
        <v>43889</v>
      </c>
      <c r="E593" t="s">
        <v>119</v>
      </c>
      <c r="F593" s="17">
        <v>1.127</v>
      </c>
      <c r="G593" s="17">
        <v>-0.13240954580446493</v>
      </c>
      <c r="H593" s="17">
        <v>-0.17199999999999993</v>
      </c>
    </row>
    <row r="594" spans="4:8">
      <c r="D594" s="1">
        <v>43889</v>
      </c>
      <c r="E594" t="s">
        <v>121</v>
      </c>
      <c r="F594" s="17">
        <v>1.671</v>
      </c>
      <c r="G594" s="17">
        <v>-6.3340807174887881E-2</v>
      </c>
      <c r="H594" s="17">
        <v>-0.11299999999999999</v>
      </c>
    </row>
    <row r="595" spans="4:8">
      <c r="D595" s="1">
        <v>43888</v>
      </c>
      <c r="E595" t="s">
        <v>115</v>
      </c>
      <c r="F595" s="17">
        <v>1.395</v>
      </c>
      <c r="G595" s="17">
        <v>-5.61569688768606E-2</v>
      </c>
      <c r="H595" s="17">
        <v>-8.2999999999999963E-2</v>
      </c>
    </row>
    <row r="596" spans="4:8">
      <c r="D596" s="1">
        <v>43888</v>
      </c>
      <c r="E596" t="s">
        <v>117</v>
      </c>
      <c r="F596" s="17">
        <v>1.107</v>
      </c>
      <c r="G596" s="17">
        <v>-2.2947925860547239E-2</v>
      </c>
      <c r="H596" s="17">
        <v>-2.6000000000000023E-2</v>
      </c>
    </row>
    <row r="597" spans="4:8">
      <c r="D597" s="1">
        <v>43888</v>
      </c>
      <c r="E597" t="s">
        <v>119</v>
      </c>
      <c r="F597" s="17">
        <v>1.2989999999999999</v>
      </c>
      <c r="G597" s="17">
        <v>-8.3969465648855886E-3</v>
      </c>
      <c r="H597" s="17">
        <v>-1.1000000000000121E-2</v>
      </c>
    </row>
    <row r="598" spans="4:8">
      <c r="D598" s="1">
        <v>43888</v>
      </c>
      <c r="E598" t="s">
        <v>121</v>
      </c>
      <c r="F598" s="17">
        <v>1.784</v>
      </c>
      <c r="G598" s="17">
        <v>-6.6815144766147055E-3</v>
      </c>
      <c r="H598" s="17">
        <v>-1.2000000000000011E-2</v>
      </c>
    </row>
    <row r="599" spans="4:8">
      <c r="D599" s="1">
        <v>43887</v>
      </c>
      <c r="E599" t="s">
        <v>115</v>
      </c>
      <c r="F599" s="17">
        <v>1.478</v>
      </c>
      <c r="G599" s="17">
        <v>-8.053691275167793E-3</v>
      </c>
      <c r="H599" s="17">
        <v>-1.2000000000000011E-2</v>
      </c>
    </row>
    <row r="600" spans="4:8">
      <c r="D600" s="1">
        <v>43887</v>
      </c>
      <c r="E600" t="s">
        <v>117</v>
      </c>
      <c r="F600" s="17">
        <v>1.133</v>
      </c>
      <c r="G600" s="17">
        <v>-1.9896193771626221E-2</v>
      </c>
      <c r="H600" s="17">
        <v>-2.2999999999999909E-2</v>
      </c>
    </row>
    <row r="601" spans="4:8">
      <c r="D601" s="1">
        <v>43887</v>
      </c>
      <c r="E601" t="s">
        <v>119</v>
      </c>
      <c r="F601" s="17">
        <v>1.31</v>
      </c>
      <c r="G601" s="17">
        <v>-1.5037593984962419E-2</v>
      </c>
      <c r="H601" s="17">
        <v>-2.0000000000000018E-2</v>
      </c>
    </row>
    <row r="602" spans="4:8">
      <c r="D602" s="1">
        <v>43887</v>
      </c>
      <c r="E602" t="s">
        <v>121</v>
      </c>
      <c r="F602" s="17">
        <v>1.796</v>
      </c>
      <c r="G602" s="17">
        <v>-4.4345898004434624E-3</v>
      </c>
      <c r="H602" s="17">
        <v>-8.0000000000000071E-3</v>
      </c>
    </row>
    <row r="603" spans="4:8">
      <c r="D603" s="1">
        <v>43886</v>
      </c>
      <c r="E603" t="s">
        <v>115</v>
      </c>
      <c r="F603" s="17">
        <v>1.49</v>
      </c>
      <c r="G603" s="17">
        <v>-8.6493679308049902E-3</v>
      </c>
      <c r="H603" s="17">
        <v>-1.2999999999999901E-2</v>
      </c>
    </row>
    <row r="604" spans="4:8">
      <c r="D604" s="1">
        <v>43886</v>
      </c>
      <c r="E604" t="s">
        <v>117</v>
      </c>
      <c r="F604" s="17">
        <v>1.1559999999999999</v>
      </c>
      <c r="G604" s="17">
        <v>-5.0903119868637159E-2</v>
      </c>
      <c r="H604" s="17">
        <v>-6.2000000000000055E-2</v>
      </c>
    </row>
    <row r="605" spans="4:8">
      <c r="D605" s="1">
        <v>43886</v>
      </c>
      <c r="E605" t="s">
        <v>119</v>
      </c>
      <c r="F605" s="17">
        <v>1.33</v>
      </c>
      <c r="G605" s="17">
        <v>-3.41321713870733E-2</v>
      </c>
      <c r="H605" s="17">
        <v>-4.6999999999999931E-2</v>
      </c>
    </row>
    <row r="606" spans="4:8">
      <c r="D606" s="1">
        <v>43886</v>
      </c>
      <c r="E606" t="s">
        <v>121</v>
      </c>
      <c r="F606" s="17">
        <v>1.804</v>
      </c>
      <c r="G606" s="17">
        <v>-1.7964071856287379E-2</v>
      </c>
      <c r="H606" s="17">
        <v>-3.2999999999999918E-2</v>
      </c>
    </row>
    <row r="607" spans="4:8">
      <c r="D607" s="1">
        <v>43885</v>
      </c>
      <c r="E607" t="s">
        <v>115</v>
      </c>
      <c r="F607" s="17">
        <v>1.5029999999999999</v>
      </c>
      <c r="G607" s="17"/>
      <c r="H607" s="17"/>
    </row>
    <row r="608" spans="4:8">
      <c r="D608" s="1">
        <v>43885</v>
      </c>
      <c r="E608" t="s">
        <v>117</v>
      </c>
      <c r="F608" s="17">
        <v>1.218</v>
      </c>
      <c r="G608" s="17"/>
      <c r="H608" s="17"/>
    </row>
    <row r="609" spans="4:8">
      <c r="D609" s="1">
        <v>43885</v>
      </c>
      <c r="E609" t="s">
        <v>119</v>
      </c>
      <c r="F609" s="17">
        <v>1.377</v>
      </c>
      <c r="G609" s="17"/>
      <c r="H609" s="17"/>
    </row>
    <row r="610" spans="4:8">
      <c r="D610" s="1">
        <v>43885</v>
      </c>
      <c r="E610" t="s">
        <v>121</v>
      </c>
      <c r="F610" s="17">
        <v>1.837</v>
      </c>
      <c r="G610" s="17"/>
      <c r="H610" s="17"/>
    </row>
    <row r="611" spans="4:8">
      <c r="D611" s="1">
        <v>43882</v>
      </c>
      <c r="E611" t="s">
        <v>115</v>
      </c>
      <c r="F611" s="17">
        <v>1.518</v>
      </c>
      <c r="G611" s="17">
        <v>-1.3003901170351117E-2</v>
      </c>
      <c r="H611" s="17">
        <v>-2.0000000000000018E-2</v>
      </c>
    </row>
    <row r="612" spans="4:8">
      <c r="D612" s="1">
        <v>43882</v>
      </c>
      <c r="E612" t="s">
        <v>117</v>
      </c>
      <c r="F612" s="17">
        <v>1.3180000000000001</v>
      </c>
      <c r="G612" s="17">
        <v>-3.7956204379562077E-2</v>
      </c>
      <c r="H612" s="17">
        <v>-5.2000000000000046E-2</v>
      </c>
    </row>
    <row r="613" spans="4:8">
      <c r="D613" s="1">
        <v>43882</v>
      </c>
      <c r="E613" t="s">
        <v>119</v>
      </c>
      <c r="F613" s="17">
        <v>1.4710000000000001</v>
      </c>
      <c r="G613" s="17">
        <v>-3.5409836065573658E-2</v>
      </c>
      <c r="H613" s="17">
        <v>-5.3999999999999826E-2</v>
      </c>
    </row>
    <row r="614" spans="4:8">
      <c r="D614" s="1">
        <v>43882</v>
      </c>
      <c r="E614" t="s">
        <v>121</v>
      </c>
      <c r="F614" s="17">
        <v>1.9179999999999999</v>
      </c>
      <c r="G614" s="17">
        <v>-2.7383367139959456E-2</v>
      </c>
      <c r="H614" s="17">
        <v>-5.4000000000000048E-2</v>
      </c>
    </row>
    <row r="615" spans="4:8">
      <c r="D615" s="1">
        <v>43881</v>
      </c>
      <c r="E615" t="s">
        <v>115</v>
      </c>
      <c r="F615" s="17">
        <v>1.538</v>
      </c>
      <c r="G615" s="17">
        <v>-3.2404406999351223E-3</v>
      </c>
      <c r="H615" s="17">
        <v>-4.9999999999998934E-3</v>
      </c>
    </row>
    <row r="616" spans="4:8">
      <c r="D616" s="1">
        <v>43881</v>
      </c>
      <c r="E616" t="s">
        <v>117</v>
      </c>
      <c r="F616" s="17">
        <v>1.37</v>
      </c>
      <c r="G616" s="17">
        <v>-2.7679205110007044E-2</v>
      </c>
      <c r="H616" s="17">
        <v>-3.8999999999999924E-2</v>
      </c>
    </row>
    <row r="617" spans="4:8">
      <c r="D617" s="1">
        <v>43881</v>
      </c>
      <c r="E617" t="s">
        <v>119</v>
      </c>
      <c r="F617" s="17">
        <v>1.5249999999999999</v>
      </c>
      <c r="G617" s="17">
        <v>-2.8662420382165699E-2</v>
      </c>
      <c r="H617" s="17">
        <v>-4.5000000000000151E-2</v>
      </c>
    </row>
    <row r="618" spans="4:8">
      <c r="D618" s="1">
        <v>43881</v>
      </c>
      <c r="E618" t="s">
        <v>121</v>
      </c>
      <c r="F618" s="17">
        <v>1.972</v>
      </c>
      <c r="G618" s="17">
        <v>-2.1825396825396845E-2</v>
      </c>
      <c r="H618" s="17">
        <v>-4.4000000000000039E-2</v>
      </c>
    </row>
    <row r="619" spans="4:8">
      <c r="D619" s="1">
        <v>43880</v>
      </c>
      <c r="E619" t="s">
        <v>115</v>
      </c>
      <c r="F619" s="17">
        <v>1.5429999999999999</v>
      </c>
      <c r="G619" s="17">
        <v>5.2117263843648254E-3</v>
      </c>
      <c r="H619" s="17">
        <v>8.0000000000000071E-3</v>
      </c>
    </row>
    <row r="620" spans="4:8">
      <c r="D620" s="1">
        <v>43880</v>
      </c>
      <c r="E620" t="s">
        <v>117</v>
      </c>
      <c r="F620" s="17">
        <v>1.409</v>
      </c>
      <c r="G620" s="17">
        <v>1.148600143575019E-2</v>
      </c>
      <c r="H620" s="17">
        <v>1.6000000000000014E-2</v>
      </c>
    </row>
    <row r="621" spans="4:8">
      <c r="D621" s="1">
        <v>43880</v>
      </c>
      <c r="E621" t="s">
        <v>119</v>
      </c>
      <c r="F621" s="17">
        <v>1.57</v>
      </c>
      <c r="G621" s="17">
        <v>8.9974293059126038E-3</v>
      </c>
      <c r="H621" s="17">
        <v>1.4000000000000012E-2</v>
      </c>
    </row>
    <row r="622" spans="4:8">
      <c r="D622" s="1">
        <v>43880</v>
      </c>
      <c r="E622" t="s">
        <v>121</v>
      </c>
      <c r="F622" s="17">
        <v>2.016</v>
      </c>
      <c r="G622" s="17">
        <v>4.985044865403904E-3</v>
      </c>
      <c r="H622" s="17">
        <v>1.0000000000000231E-2</v>
      </c>
    </row>
    <row r="623" spans="4:8">
      <c r="D623" s="1">
        <v>43879</v>
      </c>
      <c r="E623" t="s">
        <v>115</v>
      </c>
      <c r="F623" s="17">
        <v>1.5349999999999999</v>
      </c>
      <c r="G623" s="17"/>
      <c r="H623" s="17"/>
    </row>
    <row r="624" spans="4:8">
      <c r="D624" s="1">
        <v>43879</v>
      </c>
      <c r="E624" t="s">
        <v>117</v>
      </c>
      <c r="F624" s="17">
        <v>1.393</v>
      </c>
      <c r="G624" s="17"/>
      <c r="H624" s="17"/>
    </row>
    <row r="625" spans="4:8">
      <c r="D625" s="1">
        <v>43879</v>
      </c>
      <c r="E625" t="s">
        <v>119</v>
      </c>
      <c r="F625" s="17">
        <v>1.556</v>
      </c>
      <c r="G625" s="17"/>
      <c r="H625" s="17"/>
    </row>
    <row r="626" spans="4:8">
      <c r="D626" s="1">
        <v>43879</v>
      </c>
      <c r="E626" t="s">
        <v>121</v>
      </c>
      <c r="F626" s="17">
        <v>2.0059999999999998</v>
      </c>
      <c r="G626" s="17"/>
      <c r="H626" s="17"/>
    </row>
    <row r="627" spans="4:8">
      <c r="D627" s="1">
        <v>43875</v>
      </c>
      <c r="E627" t="s">
        <v>115</v>
      </c>
      <c r="F627" s="17">
        <v>1.5349999999999999</v>
      </c>
      <c r="G627" s="17">
        <v>-6.4724919093851196E-3</v>
      </c>
      <c r="H627" s="17">
        <v>-1.0000000000000009E-2</v>
      </c>
    </row>
    <row r="628" spans="4:8">
      <c r="D628" s="1">
        <v>43875</v>
      </c>
      <c r="E628" t="s">
        <v>117</v>
      </c>
      <c r="F628" s="17">
        <v>1.4139999999999999</v>
      </c>
      <c r="G628" s="17">
        <v>-1.7373175816539355E-2</v>
      </c>
      <c r="H628" s="17">
        <v>-2.5000000000000133E-2</v>
      </c>
    </row>
    <row r="629" spans="4:8">
      <c r="D629" s="1">
        <v>43875</v>
      </c>
      <c r="E629" t="s">
        <v>119</v>
      </c>
      <c r="F629" s="17">
        <v>1.5880000000000001</v>
      </c>
      <c r="G629" s="17">
        <v>-1.7934446505875026E-2</v>
      </c>
      <c r="H629" s="17">
        <v>-2.8999999999999915E-2</v>
      </c>
    </row>
    <row r="630" spans="4:8">
      <c r="D630" s="1">
        <v>43875</v>
      </c>
      <c r="E630" t="s">
        <v>121</v>
      </c>
      <c r="F630" s="17">
        <v>2.0430000000000001</v>
      </c>
      <c r="G630" s="17">
        <v>-1.3520038628681808E-2</v>
      </c>
      <c r="H630" s="17">
        <v>-2.8000000000000025E-2</v>
      </c>
    </row>
    <row r="631" spans="4:8">
      <c r="D631" s="1">
        <v>43874</v>
      </c>
      <c r="E631" t="s">
        <v>115</v>
      </c>
      <c r="F631" s="17">
        <v>1.5449999999999999</v>
      </c>
      <c r="G631" s="17">
        <v>6.5146579804560324E-3</v>
      </c>
      <c r="H631" s="17">
        <v>1.0000000000000009E-2</v>
      </c>
    </row>
    <row r="632" spans="4:8">
      <c r="D632" s="1">
        <v>43874</v>
      </c>
      <c r="E632" t="s">
        <v>117</v>
      </c>
      <c r="F632" s="17">
        <v>1.4390000000000001</v>
      </c>
      <c r="G632" s="17">
        <v>-4.1522491349481007E-3</v>
      </c>
      <c r="H632" s="17">
        <v>-6.0000000000000053E-3</v>
      </c>
    </row>
    <row r="633" spans="4:8">
      <c r="D633" s="1">
        <v>43874</v>
      </c>
      <c r="E633" t="s">
        <v>119</v>
      </c>
      <c r="F633" s="17">
        <v>1.617</v>
      </c>
      <c r="G633" s="17">
        <v>-7.9754601226993266E-3</v>
      </c>
      <c r="H633" s="17">
        <v>-1.2999999999999901E-2</v>
      </c>
    </row>
    <row r="634" spans="4:8">
      <c r="D634" s="1">
        <v>43874</v>
      </c>
      <c r="E634" t="s">
        <v>121</v>
      </c>
      <c r="F634" s="17">
        <v>2.0710000000000002</v>
      </c>
      <c r="G634" s="17">
        <v>-9.5648015303682523E-3</v>
      </c>
      <c r="H634" s="17">
        <v>-2.0000000000000018E-2</v>
      </c>
    </row>
    <row r="635" spans="4:8">
      <c r="D635" s="1">
        <v>43873</v>
      </c>
      <c r="E635" t="s">
        <v>115</v>
      </c>
      <c r="F635" s="17">
        <v>1.5349999999999999</v>
      </c>
      <c r="G635" s="17">
        <v>-1.9505851755527396E-3</v>
      </c>
      <c r="H635" s="17">
        <v>-3.0000000000001137E-3</v>
      </c>
    </row>
    <row r="636" spans="4:8">
      <c r="D636" s="1">
        <v>43873</v>
      </c>
      <c r="E636" t="s">
        <v>117</v>
      </c>
      <c r="F636" s="17">
        <v>1.4450000000000001</v>
      </c>
      <c r="G636" s="17">
        <v>2.4096385542168697E-2</v>
      </c>
      <c r="H636" s="17">
        <v>3.400000000000003E-2</v>
      </c>
    </row>
    <row r="637" spans="4:8">
      <c r="D637" s="1">
        <v>43873</v>
      </c>
      <c r="E637" t="s">
        <v>119</v>
      </c>
      <c r="F637" s="17">
        <v>1.63</v>
      </c>
      <c r="G637" s="17">
        <v>2.5157232704402396E-2</v>
      </c>
      <c r="H637" s="17">
        <v>3.9999999999999813E-2</v>
      </c>
    </row>
    <row r="638" spans="4:8">
      <c r="D638" s="1">
        <v>43873</v>
      </c>
      <c r="E638" t="s">
        <v>121</v>
      </c>
      <c r="F638" s="17">
        <v>2.0910000000000002</v>
      </c>
      <c r="G638" s="17">
        <v>1.9502681618722591E-2</v>
      </c>
      <c r="H638" s="17">
        <v>4.0000000000000036E-2</v>
      </c>
    </row>
    <row r="639" spans="4:8">
      <c r="D639" s="1">
        <v>43872</v>
      </c>
      <c r="E639" t="s">
        <v>115</v>
      </c>
      <c r="F639" s="17">
        <v>1.538</v>
      </c>
      <c r="G639" s="17">
        <v>1.1842105263157906E-2</v>
      </c>
      <c r="H639" s="17">
        <v>1.8000000000000016E-2</v>
      </c>
    </row>
    <row r="640" spans="4:8">
      <c r="D640" s="1">
        <v>43872</v>
      </c>
      <c r="E640" t="s">
        <v>117</v>
      </c>
      <c r="F640" s="17">
        <v>1.411</v>
      </c>
      <c r="G640" s="17">
        <v>3.2187271397220218E-2</v>
      </c>
      <c r="H640" s="17">
        <v>4.4000000000000039E-2</v>
      </c>
    </row>
    <row r="641" spans="4:8">
      <c r="D641" s="1">
        <v>43872</v>
      </c>
      <c r="E641" t="s">
        <v>119</v>
      </c>
      <c r="F641" s="17">
        <v>1.59</v>
      </c>
      <c r="G641" s="17">
        <v>2.7795733678086718E-2</v>
      </c>
      <c r="H641" s="17">
        <v>4.3000000000000149E-2</v>
      </c>
    </row>
    <row r="642" spans="4:8">
      <c r="D642" s="1">
        <v>43872</v>
      </c>
      <c r="E642" t="s">
        <v>121</v>
      </c>
      <c r="F642" s="17">
        <v>2.0510000000000002</v>
      </c>
      <c r="G642" s="17">
        <v>1.5346534653465416E-2</v>
      </c>
      <c r="H642" s="17">
        <v>3.1000000000000139E-2</v>
      </c>
    </row>
    <row r="643" spans="4:8">
      <c r="D643" s="1">
        <v>43871</v>
      </c>
      <c r="E643" t="s">
        <v>115</v>
      </c>
      <c r="F643" s="17">
        <v>1.52</v>
      </c>
      <c r="G643" s="17"/>
      <c r="H643" s="17"/>
    </row>
    <row r="644" spans="4:8">
      <c r="D644" s="1">
        <v>43871</v>
      </c>
      <c r="E644" t="s">
        <v>117</v>
      </c>
      <c r="F644" s="17">
        <v>1.367</v>
      </c>
      <c r="G644" s="17"/>
      <c r="H644" s="17"/>
    </row>
    <row r="645" spans="4:8">
      <c r="D645" s="1">
        <v>43871</v>
      </c>
      <c r="E645" t="s">
        <v>119</v>
      </c>
      <c r="F645" s="17">
        <v>1.5469999999999999</v>
      </c>
      <c r="G645" s="17"/>
      <c r="H645" s="17"/>
    </row>
    <row r="646" spans="4:8">
      <c r="D646" s="1">
        <v>43871</v>
      </c>
      <c r="E646" t="s">
        <v>121</v>
      </c>
      <c r="F646" s="17">
        <v>2.02</v>
      </c>
      <c r="G646" s="17"/>
      <c r="H646" s="17"/>
    </row>
    <row r="647" spans="4:8">
      <c r="D647" s="1">
        <v>43868</v>
      </c>
      <c r="E647" t="s">
        <v>115</v>
      </c>
      <c r="F647" s="17">
        <v>1.518</v>
      </c>
      <c r="G647" s="17">
        <v>-7.8431372549019676E-3</v>
      </c>
      <c r="H647" s="17">
        <v>-1.2000000000000011E-2</v>
      </c>
    </row>
    <row r="648" spans="4:8">
      <c r="D648" s="1">
        <v>43868</v>
      </c>
      <c r="E648" t="s">
        <v>117</v>
      </c>
      <c r="F648" s="17">
        <v>1.401</v>
      </c>
      <c r="G648" s="17">
        <v>-4.0410958904109548E-2</v>
      </c>
      <c r="H648" s="17">
        <v>-5.8999999999999941E-2</v>
      </c>
    </row>
    <row r="649" spans="4:8">
      <c r="D649" s="1">
        <v>43868</v>
      </c>
      <c r="E649" t="s">
        <v>119</v>
      </c>
      <c r="F649" s="17">
        <v>1.5780000000000001</v>
      </c>
      <c r="G649" s="17">
        <v>-4.0145985401459756E-2</v>
      </c>
      <c r="H649" s="17">
        <v>-6.5999999999999837E-2</v>
      </c>
    </row>
    <row r="650" spans="4:8">
      <c r="D650" s="1">
        <v>43868</v>
      </c>
      <c r="E650" t="s">
        <v>121</v>
      </c>
      <c r="F650" s="17">
        <v>2.0419999999999998</v>
      </c>
      <c r="G650" s="17">
        <v>-3.4058656575212898E-2</v>
      </c>
      <c r="H650" s="17">
        <v>-7.2000000000000064E-2</v>
      </c>
    </row>
    <row r="651" spans="4:8">
      <c r="D651" s="1">
        <v>43867</v>
      </c>
      <c r="E651" t="s">
        <v>115</v>
      </c>
      <c r="F651" s="17">
        <v>1.53</v>
      </c>
      <c r="G651" s="17">
        <v>6.5789473684210583E-3</v>
      </c>
      <c r="H651" s="17">
        <v>1.0000000000000009E-2</v>
      </c>
    </row>
    <row r="652" spans="4:8">
      <c r="D652" s="1">
        <v>43867</v>
      </c>
      <c r="E652" t="s">
        <v>117</v>
      </c>
      <c r="F652" s="17">
        <v>1.46</v>
      </c>
      <c r="G652" s="17">
        <v>0</v>
      </c>
      <c r="H652" s="17">
        <v>0</v>
      </c>
    </row>
    <row r="653" spans="4:8">
      <c r="D653" s="1">
        <v>43867</v>
      </c>
      <c r="E653" t="s">
        <v>119</v>
      </c>
      <c r="F653" s="17">
        <v>1.6439999999999999</v>
      </c>
      <c r="G653" s="17">
        <v>-3.0321406913281475E-3</v>
      </c>
      <c r="H653" s="17">
        <v>-5.0000000000001155E-3</v>
      </c>
    </row>
    <row r="654" spans="4:8">
      <c r="D654" s="1">
        <v>43867</v>
      </c>
      <c r="E654" t="s">
        <v>121</v>
      </c>
      <c r="F654" s="17">
        <v>2.1139999999999999</v>
      </c>
      <c r="G654" s="17">
        <v>-8.907641819034284E-3</v>
      </c>
      <c r="H654" s="17">
        <v>-1.9000000000000128E-2</v>
      </c>
    </row>
    <row r="655" spans="4:8">
      <c r="D655" s="1">
        <v>43866</v>
      </c>
      <c r="E655" t="s">
        <v>115</v>
      </c>
      <c r="F655" s="17">
        <v>1.52</v>
      </c>
      <c r="G655" s="17">
        <v>-1.1703511053316004E-2</v>
      </c>
      <c r="H655" s="17">
        <v>-1.8000000000000016E-2</v>
      </c>
    </row>
    <row r="656" spans="4:8">
      <c r="D656" s="1">
        <v>43866</v>
      </c>
      <c r="E656" t="s">
        <v>117</v>
      </c>
      <c r="F656" s="17">
        <v>1.46</v>
      </c>
      <c r="G656" s="17">
        <v>2.5280898876404518E-2</v>
      </c>
      <c r="H656" s="17">
        <v>3.6000000000000032E-2</v>
      </c>
    </row>
    <row r="657" spans="4:8">
      <c r="D657" s="1">
        <v>43866</v>
      </c>
      <c r="E657" t="s">
        <v>119</v>
      </c>
      <c r="F657" s="17">
        <v>1.649</v>
      </c>
      <c r="G657" s="17">
        <v>2.8696194635059291E-2</v>
      </c>
      <c r="H657" s="17">
        <v>4.6000000000000041E-2</v>
      </c>
    </row>
    <row r="658" spans="4:8">
      <c r="D658" s="1">
        <v>43866</v>
      </c>
      <c r="E658" t="s">
        <v>121</v>
      </c>
      <c r="F658" s="17">
        <v>2.133</v>
      </c>
      <c r="G658" s="17">
        <v>2.4987986544930344E-2</v>
      </c>
      <c r="H658" s="17">
        <v>5.2000000000000046E-2</v>
      </c>
    </row>
    <row r="659" spans="4:8">
      <c r="D659" s="1">
        <v>43865</v>
      </c>
      <c r="E659" t="s">
        <v>115</v>
      </c>
      <c r="F659" s="17">
        <v>1.538</v>
      </c>
      <c r="G659" s="17">
        <v>1.3175230566534926E-2</v>
      </c>
      <c r="H659" s="17">
        <v>2.0000000000000018E-2</v>
      </c>
    </row>
    <row r="660" spans="4:8">
      <c r="D660" s="1">
        <v>43865</v>
      </c>
      <c r="E660" t="s">
        <v>117</v>
      </c>
      <c r="F660" s="17">
        <v>1.4239999999999999</v>
      </c>
      <c r="G660" s="17">
        <v>6.0312732688011884E-2</v>
      </c>
      <c r="H660" s="17">
        <v>8.0999999999999961E-2</v>
      </c>
    </row>
    <row r="661" spans="4:8">
      <c r="D661" s="1">
        <v>43865</v>
      </c>
      <c r="E661" t="s">
        <v>119</v>
      </c>
      <c r="F661" s="17">
        <v>1.603</v>
      </c>
      <c r="G661" s="17">
        <v>5.4605263157894712E-2</v>
      </c>
      <c r="H661" s="17">
        <v>8.2999999999999963E-2</v>
      </c>
    </row>
    <row r="662" spans="4:8">
      <c r="D662" s="1">
        <v>43865</v>
      </c>
      <c r="E662" t="s">
        <v>121</v>
      </c>
      <c r="F662" s="17">
        <v>2.081</v>
      </c>
      <c r="G662" s="17">
        <v>4.2063094641962867E-2</v>
      </c>
      <c r="H662" s="17">
        <v>8.3999999999999853E-2</v>
      </c>
    </row>
    <row r="663" spans="4:8">
      <c r="D663" s="1">
        <v>43864</v>
      </c>
      <c r="E663" t="s">
        <v>115</v>
      </c>
      <c r="F663" s="17">
        <v>1.518</v>
      </c>
      <c r="G663" s="17"/>
      <c r="H663" s="17"/>
    </row>
    <row r="664" spans="4:8">
      <c r="D664" s="1">
        <v>43864</v>
      </c>
      <c r="E664" t="s">
        <v>117</v>
      </c>
      <c r="F664" s="17">
        <v>1.343</v>
      </c>
      <c r="G664" s="17"/>
      <c r="H664" s="17"/>
    </row>
    <row r="665" spans="4:8">
      <c r="D665" s="1">
        <v>43864</v>
      </c>
      <c r="E665" t="s">
        <v>119</v>
      </c>
      <c r="F665" s="17">
        <v>1.52</v>
      </c>
      <c r="G665" s="17"/>
      <c r="H665" s="17"/>
    </row>
    <row r="666" spans="4:8">
      <c r="D666" s="1">
        <v>43864</v>
      </c>
      <c r="E666" t="s">
        <v>121</v>
      </c>
      <c r="F666" s="17">
        <v>1.9970000000000001</v>
      </c>
      <c r="G666" s="17"/>
      <c r="H666" s="17"/>
    </row>
    <row r="667" spans="4:8">
      <c r="D667" s="1">
        <v>43861</v>
      </c>
      <c r="E667" t="s">
        <v>115</v>
      </c>
      <c r="F667" s="17">
        <v>1.51</v>
      </c>
      <c r="G667" s="17">
        <v>-1.1780104712041896E-2</v>
      </c>
      <c r="H667" s="17">
        <v>-1.8000000000000016E-2</v>
      </c>
    </row>
    <row r="668" spans="4:8">
      <c r="D668" s="1">
        <v>43861</v>
      </c>
      <c r="E668" t="s">
        <v>117</v>
      </c>
      <c r="F668" s="17">
        <v>1.3260000000000001</v>
      </c>
      <c r="G668" s="17">
        <v>-3.9130434782608574E-2</v>
      </c>
      <c r="H668" s="17">
        <v>-5.3999999999999826E-2</v>
      </c>
    </row>
    <row r="669" spans="4:8">
      <c r="D669" s="1">
        <v>43861</v>
      </c>
      <c r="E669" t="s">
        <v>119</v>
      </c>
      <c r="F669" s="17">
        <v>1.52</v>
      </c>
      <c r="G669" s="17">
        <v>-2.4390243902439046E-2</v>
      </c>
      <c r="H669" s="17">
        <v>-3.8000000000000034E-2</v>
      </c>
    </row>
    <row r="670" spans="4:8">
      <c r="D670" s="1">
        <v>43861</v>
      </c>
      <c r="E670" t="s">
        <v>121</v>
      </c>
      <c r="F670" s="17">
        <v>2.0150000000000001</v>
      </c>
      <c r="G670" s="17">
        <v>-6.4102564102563615E-3</v>
      </c>
      <c r="H670" s="17">
        <v>-1.2999999999999901E-2</v>
      </c>
    </row>
    <row r="671" spans="4:8">
      <c r="D671" s="1">
        <v>43860</v>
      </c>
      <c r="E671" t="s">
        <v>115</v>
      </c>
      <c r="F671" s="17">
        <v>1.528</v>
      </c>
      <c r="G671" s="17">
        <v>5.2631578947368463E-3</v>
      </c>
      <c r="H671" s="17">
        <v>8.0000000000000071E-3</v>
      </c>
    </row>
    <row r="672" spans="4:8">
      <c r="D672" s="1">
        <v>43860</v>
      </c>
      <c r="E672" t="s">
        <v>117</v>
      </c>
      <c r="F672" s="17">
        <v>1.38</v>
      </c>
      <c r="G672" s="17">
        <v>-2.6111503175723461E-2</v>
      </c>
      <c r="H672" s="17">
        <v>-3.7000000000000144E-2</v>
      </c>
    </row>
    <row r="673" spans="4:8">
      <c r="D673" s="1">
        <v>43860</v>
      </c>
      <c r="E673" t="s">
        <v>119</v>
      </c>
      <c r="F673" s="17">
        <v>1.5580000000000001</v>
      </c>
      <c r="G673" s="17">
        <v>-2.2584692597239667E-2</v>
      </c>
      <c r="H673" s="17">
        <v>-3.6000000000000032E-2</v>
      </c>
    </row>
    <row r="674" spans="4:8">
      <c r="D674" s="1">
        <v>43860</v>
      </c>
      <c r="E674" t="s">
        <v>121</v>
      </c>
      <c r="F674" s="17">
        <v>2.028</v>
      </c>
      <c r="G674" s="17">
        <v>-1.2177301509985344E-2</v>
      </c>
      <c r="H674" s="17">
        <v>-2.4999999999999911E-2</v>
      </c>
    </row>
    <row r="675" spans="4:8">
      <c r="D675" s="1">
        <v>43859</v>
      </c>
      <c r="E675" t="s">
        <v>115</v>
      </c>
      <c r="F675" s="17">
        <v>1.52</v>
      </c>
      <c r="G675" s="17">
        <v>-6.5359477124183061E-3</v>
      </c>
      <c r="H675" s="17">
        <v>-1.0000000000000009E-2</v>
      </c>
    </row>
    <row r="676" spans="4:8">
      <c r="D676" s="1">
        <v>43859</v>
      </c>
      <c r="E676" t="s">
        <v>117</v>
      </c>
      <c r="F676" s="17">
        <v>1.417</v>
      </c>
      <c r="G676" s="17">
        <v>-3.342428376534784E-2</v>
      </c>
      <c r="H676" s="17">
        <v>-4.8999999999999932E-2</v>
      </c>
    </row>
    <row r="677" spans="4:8">
      <c r="D677" s="1">
        <v>43859</v>
      </c>
      <c r="E677" t="s">
        <v>119</v>
      </c>
      <c r="F677" s="17">
        <v>1.5940000000000001</v>
      </c>
      <c r="G677" s="17">
        <v>-2.8641072516758032E-2</v>
      </c>
      <c r="H677" s="17">
        <v>-4.6999999999999931E-2</v>
      </c>
    </row>
    <row r="678" spans="4:8">
      <c r="D678" s="1">
        <v>43859</v>
      </c>
      <c r="E678" t="s">
        <v>121</v>
      </c>
      <c r="F678" s="17">
        <v>2.0529999999999999</v>
      </c>
      <c r="G678" s="17">
        <v>-2.0047732696897497E-2</v>
      </c>
      <c r="H678" s="17">
        <v>-4.2000000000000259E-2</v>
      </c>
    </row>
    <row r="679" spans="4:8">
      <c r="D679" s="1">
        <v>43858</v>
      </c>
      <c r="E679" t="s">
        <v>115</v>
      </c>
      <c r="F679" s="17">
        <v>1.53</v>
      </c>
      <c r="G679" s="17">
        <v>1.6611295681063211E-2</v>
      </c>
      <c r="H679" s="17">
        <v>2.5000000000000133E-2</v>
      </c>
    </row>
    <row r="680" spans="4:8">
      <c r="D680" s="1">
        <v>43858</v>
      </c>
      <c r="E680" t="s">
        <v>117</v>
      </c>
      <c r="F680" s="17">
        <v>1.466</v>
      </c>
      <c r="G680" s="17">
        <v>2.1602787456445935E-2</v>
      </c>
      <c r="H680" s="17">
        <v>3.0999999999999917E-2</v>
      </c>
    </row>
    <row r="681" spans="4:8">
      <c r="D681" s="1">
        <v>43858</v>
      </c>
      <c r="E681" t="s">
        <v>119</v>
      </c>
      <c r="F681" s="17">
        <v>1.641</v>
      </c>
      <c r="G681" s="17">
        <v>2.2429906542056094E-2</v>
      </c>
      <c r="H681" s="17">
        <v>3.6000000000000032E-2</v>
      </c>
    </row>
    <row r="682" spans="4:8">
      <c r="D682" s="1">
        <v>43858</v>
      </c>
      <c r="E682" t="s">
        <v>121</v>
      </c>
      <c r="F682" s="17">
        <v>2.0950000000000002</v>
      </c>
      <c r="G682" s="17">
        <v>1.9464720194647216E-2</v>
      </c>
      <c r="H682" s="17">
        <v>4.0000000000000036E-2</v>
      </c>
    </row>
    <row r="683" spans="4:8">
      <c r="D683" s="1">
        <v>43857</v>
      </c>
      <c r="E683" t="s">
        <v>115</v>
      </c>
      <c r="F683" s="17">
        <v>1.5049999999999999</v>
      </c>
      <c r="G683" s="17"/>
      <c r="H683" s="17"/>
    </row>
    <row r="684" spans="4:8">
      <c r="D684" s="1">
        <v>43857</v>
      </c>
      <c r="E684" t="s">
        <v>117</v>
      </c>
      <c r="F684" s="17">
        <v>1.4350000000000001</v>
      </c>
      <c r="G684" s="17"/>
      <c r="H684" s="17"/>
    </row>
    <row r="685" spans="4:8">
      <c r="D685" s="1">
        <v>43857</v>
      </c>
      <c r="E685" t="s">
        <v>119</v>
      </c>
      <c r="F685" s="17">
        <v>1.605</v>
      </c>
      <c r="G685" s="17"/>
      <c r="H685" s="17"/>
    </row>
    <row r="686" spans="4:8">
      <c r="D686" s="1">
        <v>43857</v>
      </c>
      <c r="E686" t="s">
        <v>121</v>
      </c>
      <c r="F686" s="17">
        <v>2.0550000000000002</v>
      </c>
      <c r="G686" s="17"/>
      <c r="H686" s="17"/>
    </row>
    <row r="687" spans="4:8">
      <c r="D687" s="1">
        <v>43854</v>
      </c>
      <c r="E687" t="s">
        <v>115</v>
      </c>
      <c r="F687" s="17">
        <v>1.49</v>
      </c>
      <c r="G687" s="17">
        <v>-1.6501650165016445E-2</v>
      </c>
      <c r="H687" s="17">
        <v>-2.4999999999999911E-2</v>
      </c>
    </row>
    <row r="688" spans="4:8">
      <c r="D688" s="1">
        <v>43854</v>
      </c>
      <c r="E688" t="s">
        <v>117</v>
      </c>
      <c r="F688" s="17">
        <v>1.5009999999999999</v>
      </c>
      <c r="G688" s="17">
        <v>-3.4726688102893921E-2</v>
      </c>
      <c r="H688" s="17">
        <v>-5.4000000000000048E-2</v>
      </c>
    </row>
    <row r="689" spans="4:8">
      <c r="D689" s="1">
        <v>43854</v>
      </c>
      <c r="E689" t="s">
        <v>119</v>
      </c>
      <c r="F689" s="17">
        <v>1.681</v>
      </c>
      <c r="G689" s="17">
        <v>-3.3908045977011463E-2</v>
      </c>
      <c r="H689" s="17">
        <v>-5.8999999999999941E-2</v>
      </c>
    </row>
    <row r="690" spans="4:8">
      <c r="D690" s="1">
        <v>43854</v>
      </c>
      <c r="E690" t="s">
        <v>121</v>
      </c>
      <c r="F690" s="17">
        <v>2.1280000000000001</v>
      </c>
      <c r="G690" s="17">
        <v>-2.47479376718606E-2</v>
      </c>
      <c r="H690" s="17">
        <v>-5.3999999999999826E-2</v>
      </c>
    </row>
    <row r="691" spans="4:8">
      <c r="D691" s="1">
        <v>43853</v>
      </c>
      <c r="E691" t="s">
        <v>115</v>
      </c>
      <c r="F691" s="17">
        <v>1.5149999999999999</v>
      </c>
      <c r="G691" s="17">
        <v>1.321877065432916E-3</v>
      </c>
      <c r="H691" s="17">
        <v>2.0000000000000018E-3</v>
      </c>
    </row>
    <row r="692" spans="4:8">
      <c r="D692" s="1">
        <v>43853</v>
      </c>
      <c r="E692" t="s">
        <v>117</v>
      </c>
      <c r="F692" s="17">
        <v>1.5549999999999999</v>
      </c>
      <c r="G692" s="17">
        <v>-1.1443102352193271E-2</v>
      </c>
      <c r="H692" s="17">
        <v>-1.8000000000000016E-2</v>
      </c>
    </row>
    <row r="693" spans="4:8">
      <c r="D693" s="1">
        <v>43853</v>
      </c>
      <c r="E693" t="s">
        <v>119</v>
      </c>
      <c r="F693" s="17">
        <v>1.74</v>
      </c>
      <c r="G693" s="17">
        <v>-1.6393442622950772E-2</v>
      </c>
      <c r="H693" s="17">
        <v>-2.8999999999999915E-2</v>
      </c>
    </row>
    <row r="694" spans="4:8">
      <c r="D694" s="1">
        <v>43853</v>
      </c>
      <c r="E694" t="s">
        <v>121</v>
      </c>
      <c r="F694" s="17">
        <v>2.1819999999999999</v>
      </c>
      <c r="G694" s="17">
        <v>-1.6230838593327336E-2</v>
      </c>
      <c r="H694" s="17">
        <v>-3.6000000000000032E-2</v>
      </c>
    </row>
    <row r="695" spans="4:8">
      <c r="D695" s="1">
        <v>43852</v>
      </c>
      <c r="E695" t="s">
        <v>115</v>
      </c>
      <c r="F695" s="17">
        <v>1.5129999999999999</v>
      </c>
      <c r="G695" s="17">
        <v>6.6533599467731271E-3</v>
      </c>
      <c r="H695" s="17">
        <v>1.0000000000000009E-2</v>
      </c>
    </row>
    <row r="696" spans="4:8">
      <c r="D696" s="1">
        <v>43852</v>
      </c>
      <c r="E696" t="s">
        <v>117</v>
      </c>
      <c r="F696" s="17">
        <v>1.573</v>
      </c>
      <c r="G696" s="17">
        <v>0</v>
      </c>
      <c r="H696" s="17">
        <v>0</v>
      </c>
    </row>
    <row r="697" spans="4:8">
      <c r="D697" s="1">
        <v>43852</v>
      </c>
      <c r="E697" t="s">
        <v>119</v>
      </c>
      <c r="F697" s="17">
        <v>1.7689999999999999</v>
      </c>
      <c r="G697" s="17">
        <v>0</v>
      </c>
      <c r="H697" s="17">
        <v>0</v>
      </c>
    </row>
    <row r="698" spans="4:8">
      <c r="D698" s="1">
        <v>43852</v>
      </c>
      <c r="E698" t="s">
        <v>121</v>
      </c>
      <c r="F698" s="17">
        <v>2.218</v>
      </c>
      <c r="G698" s="17">
        <v>-5.826983415508696E-3</v>
      </c>
      <c r="H698" s="17">
        <v>-1.2999999999999901E-2</v>
      </c>
    </row>
    <row r="699" spans="4:8">
      <c r="D699" s="1">
        <v>43851</v>
      </c>
      <c r="E699" t="s">
        <v>115</v>
      </c>
      <c r="F699" s="17">
        <v>1.5029999999999999</v>
      </c>
      <c r="G699" s="17"/>
      <c r="H699" s="17"/>
    </row>
    <row r="700" spans="4:8">
      <c r="D700" s="1">
        <v>43851</v>
      </c>
      <c r="E700" t="s">
        <v>117</v>
      </c>
      <c r="F700" s="17">
        <v>1.573</v>
      </c>
      <c r="G700" s="17"/>
      <c r="H700" s="17"/>
    </row>
    <row r="701" spans="4:8">
      <c r="D701" s="1">
        <v>43851</v>
      </c>
      <c r="E701" t="s">
        <v>119</v>
      </c>
      <c r="F701" s="17">
        <v>1.7689999999999999</v>
      </c>
      <c r="G701" s="17"/>
      <c r="H701" s="17"/>
    </row>
    <row r="702" spans="4:8">
      <c r="D702" s="1">
        <v>43851</v>
      </c>
      <c r="E702" t="s">
        <v>121</v>
      </c>
      <c r="F702" s="17">
        <v>2.2309999999999999</v>
      </c>
      <c r="G702" s="17"/>
      <c r="H702" s="17"/>
    </row>
    <row r="703" spans="4:8">
      <c r="D703" s="1">
        <v>43847</v>
      </c>
      <c r="E703" t="s">
        <v>115</v>
      </c>
      <c r="F703" s="17">
        <v>1.5229999999999999</v>
      </c>
      <c r="G703" s="17">
        <v>3.2938076416336583E-3</v>
      </c>
      <c r="H703" s="17">
        <v>4.9999999999998934E-3</v>
      </c>
    </row>
    <row r="704" spans="4:8">
      <c r="D704" s="1">
        <v>43847</v>
      </c>
      <c r="E704" t="s">
        <v>117</v>
      </c>
      <c r="F704" s="17">
        <v>1.631</v>
      </c>
      <c r="G704" s="17">
        <v>3.6923076923076957E-3</v>
      </c>
      <c r="H704" s="17">
        <v>6.0000000000000053E-3</v>
      </c>
    </row>
    <row r="705" spans="4:8">
      <c r="D705" s="1">
        <v>43847</v>
      </c>
      <c r="E705" t="s">
        <v>119</v>
      </c>
      <c r="F705" s="17">
        <v>1.8360000000000001</v>
      </c>
      <c r="G705" s="17">
        <v>1.4925373134328433E-2</v>
      </c>
      <c r="H705" s="17">
        <v>2.7000000000000135E-2</v>
      </c>
    </row>
    <row r="706" spans="4:8">
      <c r="D706" s="1">
        <v>43847</v>
      </c>
      <c r="E706" t="s">
        <v>121</v>
      </c>
      <c r="F706" s="17">
        <v>2.2959999999999998</v>
      </c>
      <c r="G706" s="17">
        <v>1.5479876160990577E-2</v>
      </c>
      <c r="H706" s="17">
        <v>3.4999999999999698E-2</v>
      </c>
    </row>
    <row r="707" spans="4:8">
      <c r="D707" s="1">
        <v>43846</v>
      </c>
      <c r="E707" t="s">
        <v>115</v>
      </c>
      <c r="F707" s="17">
        <v>1.518</v>
      </c>
      <c r="G707" s="17">
        <v>6.6312997347480161E-3</v>
      </c>
      <c r="H707" s="17">
        <v>1.0000000000000009E-2</v>
      </c>
    </row>
    <row r="708" spans="4:8">
      <c r="D708" s="1">
        <v>43846</v>
      </c>
      <c r="E708" t="s">
        <v>117</v>
      </c>
      <c r="F708" s="17">
        <v>1.625</v>
      </c>
      <c r="G708" s="17">
        <v>1.4357053682896323E-2</v>
      </c>
      <c r="H708" s="17">
        <v>2.2999999999999909E-2</v>
      </c>
    </row>
    <row r="709" spans="4:8">
      <c r="D709" s="1">
        <v>43846</v>
      </c>
      <c r="E709" t="s">
        <v>119</v>
      </c>
      <c r="F709" s="17">
        <v>1.8089999999999999</v>
      </c>
      <c r="G709" s="17">
        <v>1.1744966442952968E-2</v>
      </c>
      <c r="H709" s="17">
        <v>2.0999999999999908E-2</v>
      </c>
    </row>
    <row r="710" spans="4:8">
      <c r="D710" s="1">
        <v>43846</v>
      </c>
      <c r="E710" t="s">
        <v>121</v>
      </c>
      <c r="F710" s="17">
        <v>2.2610000000000001</v>
      </c>
      <c r="G710" s="17">
        <v>8.4745762711864979E-3</v>
      </c>
      <c r="H710" s="17">
        <v>1.9000000000000128E-2</v>
      </c>
    </row>
    <row r="711" spans="4:8">
      <c r="D711" s="1">
        <v>43845</v>
      </c>
      <c r="E711" t="s">
        <v>115</v>
      </c>
      <c r="F711" s="17">
        <v>1.508</v>
      </c>
      <c r="G711" s="17">
        <v>-1.4379084967320275E-2</v>
      </c>
      <c r="H711" s="17">
        <v>-2.200000000000002E-2</v>
      </c>
    </row>
    <row r="712" spans="4:8">
      <c r="D712" s="1">
        <v>43845</v>
      </c>
      <c r="E712" t="s">
        <v>117</v>
      </c>
      <c r="F712" s="17">
        <v>1.6020000000000001</v>
      </c>
      <c r="G712" s="17">
        <v>-1.5365703749231661E-2</v>
      </c>
      <c r="H712" s="17">
        <v>-2.4999999999999911E-2</v>
      </c>
    </row>
    <row r="713" spans="4:8">
      <c r="D713" s="1">
        <v>43845</v>
      </c>
      <c r="E713" t="s">
        <v>119</v>
      </c>
      <c r="F713" s="17">
        <v>1.788</v>
      </c>
      <c r="G713" s="17">
        <v>-1.6501650165016517E-2</v>
      </c>
      <c r="H713" s="17">
        <v>-3.0000000000000027E-2</v>
      </c>
    </row>
    <row r="714" spans="4:8">
      <c r="D714" s="1">
        <v>43845</v>
      </c>
      <c r="E714" t="s">
        <v>121</v>
      </c>
      <c r="F714" s="17">
        <v>2.242</v>
      </c>
      <c r="G714" s="17">
        <v>-1.450549450549447E-2</v>
      </c>
      <c r="H714" s="17">
        <v>-3.2999999999999918E-2</v>
      </c>
    </row>
    <row r="715" spans="4:8">
      <c r="D715" s="1">
        <v>43844</v>
      </c>
      <c r="E715" t="s">
        <v>115</v>
      </c>
      <c r="F715" s="17">
        <v>1.53</v>
      </c>
      <c r="G715" s="17">
        <v>1.3245033112582794E-2</v>
      </c>
      <c r="H715" s="17">
        <v>2.0000000000000018E-2</v>
      </c>
    </row>
    <row r="716" spans="4:8">
      <c r="D716" s="1">
        <v>43844</v>
      </c>
      <c r="E716" t="s">
        <v>117</v>
      </c>
      <c r="F716" s="17">
        <v>1.627</v>
      </c>
      <c r="G716" s="17">
        <v>-1.4536644457904313E-2</v>
      </c>
      <c r="H716" s="17">
        <v>-2.4000000000000021E-2</v>
      </c>
    </row>
    <row r="717" spans="4:8">
      <c r="D717" s="1">
        <v>43844</v>
      </c>
      <c r="E717" t="s">
        <v>119</v>
      </c>
      <c r="F717" s="17">
        <v>1.8180000000000001</v>
      </c>
      <c r="G717" s="17">
        <v>-1.6233766233766246E-2</v>
      </c>
      <c r="H717" s="17">
        <v>-3.0000000000000027E-2</v>
      </c>
    </row>
    <row r="718" spans="4:8">
      <c r="D718" s="1">
        <v>43844</v>
      </c>
      <c r="E718" t="s">
        <v>121</v>
      </c>
      <c r="F718" s="17">
        <v>2.2749999999999999</v>
      </c>
      <c r="G718" s="17">
        <v>-1.3870827915041191E-2</v>
      </c>
      <c r="H718" s="17">
        <v>-3.2000000000000028E-2</v>
      </c>
    </row>
    <row r="719" spans="4:8">
      <c r="D719" s="1">
        <v>43843</v>
      </c>
      <c r="E719" t="s">
        <v>115</v>
      </c>
      <c r="F719" s="17">
        <v>1.51</v>
      </c>
      <c r="G719" s="17"/>
      <c r="H719" s="17"/>
    </row>
    <row r="720" spans="4:8">
      <c r="D720" s="1">
        <v>43843</v>
      </c>
      <c r="E720" t="s">
        <v>117</v>
      </c>
      <c r="F720" s="17">
        <v>1.651</v>
      </c>
      <c r="G720" s="17"/>
      <c r="H720" s="17"/>
    </row>
    <row r="721" spans="4:8">
      <c r="D721" s="1">
        <v>43843</v>
      </c>
      <c r="E721" t="s">
        <v>119</v>
      </c>
      <c r="F721" s="17">
        <v>1.8480000000000001</v>
      </c>
      <c r="G721" s="17"/>
      <c r="H721" s="17"/>
    </row>
    <row r="722" spans="4:8">
      <c r="D722" s="1">
        <v>43843</v>
      </c>
      <c r="E722" t="s">
        <v>121</v>
      </c>
      <c r="F722" s="17">
        <v>2.3069999999999999</v>
      </c>
      <c r="G722" s="17"/>
      <c r="H722" s="17"/>
    </row>
    <row r="723" spans="4:8">
      <c r="D723" s="1">
        <v>43840</v>
      </c>
      <c r="E723" t="s">
        <v>115</v>
      </c>
      <c r="F723" s="17">
        <v>1.498</v>
      </c>
      <c r="G723" s="17">
        <v>-1.3333333333333346E-3</v>
      </c>
      <c r="H723" s="17">
        <v>-2.0000000000000018E-3</v>
      </c>
    </row>
    <row r="724" spans="4:8">
      <c r="D724" s="1">
        <v>43840</v>
      </c>
      <c r="E724" t="s">
        <v>117</v>
      </c>
      <c r="F724" s="17">
        <v>1.6359999999999999</v>
      </c>
      <c r="G724" s="17">
        <v>-1.1480362537764428E-2</v>
      </c>
      <c r="H724" s="17">
        <v>-1.9000000000000128E-2</v>
      </c>
    </row>
    <row r="725" spans="4:8">
      <c r="D725" s="1">
        <v>43840</v>
      </c>
      <c r="E725" t="s">
        <v>119</v>
      </c>
      <c r="F725" s="17">
        <v>1.825</v>
      </c>
      <c r="G725" s="17">
        <v>-1.7761033369214283E-2</v>
      </c>
      <c r="H725" s="17">
        <v>-3.300000000000014E-2</v>
      </c>
    </row>
    <row r="726" spans="4:8">
      <c r="D726" s="1">
        <v>43840</v>
      </c>
      <c r="E726" t="s">
        <v>121</v>
      </c>
      <c r="F726" s="17">
        <v>2.2839999999999998</v>
      </c>
      <c r="G726" s="17">
        <v>-1.9742489270386378E-2</v>
      </c>
      <c r="H726" s="17">
        <v>-4.6000000000000263E-2</v>
      </c>
    </row>
    <row r="727" spans="4:8">
      <c r="D727" s="1">
        <v>43839</v>
      </c>
      <c r="E727" t="s">
        <v>115</v>
      </c>
      <c r="F727" s="17">
        <v>1.5</v>
      </c>
      <c r="G727" s="17">
        <v>4.6885465505692534E-3</v>
      </c>
      <c r="H727" s="17">
        <v>6.9999999999998952E-3</v>
      </c>
    </row>
    <row r="728" spans="4:8">
      <c r="D728" s="1">
        <v>43839</v>
      </c>
      <c r="E728" t="s">
        <v>117</v>
      </c>
      <c r="F728" s="17">
        <v>1.655</v>
      </c>
      <c r="G728" s="17">
        <v>-6.0060060060060112E-3</v>
      </c>
      <c r="H728" s="17">
        <v>-1.0000000000000009E-2</v>
      </c>
    </row>
    <row r="729" spans="4:8">
      <c r="D729" s="1">
        <v>43839</v>
      </c>
      <c r="E729" t="s">
        <v>119</v>
      </c>
      <c r="F729" s="17">
        <v>1.8580000000000001</v>
      </c>
      <c r="G729" s="17">
        <v>-8.5378868729989402E-3</v>
      </c>
      <c r="H729" s="17">
        <v>-1.6000000000000014E-2</v>
      </c>
    </row>
    <row r="730" spans="4:8">
      <c r="D730" s="1">
        <v>43839</v>
      </c>
      <c r="E730" t="s">
        <v>121</v>
      </c>
      <c r="F730" s="17">
        <v>2.33</v>
      </c>
      <c r="G730" s="17">
        <v>-1.1874469889737076E-2</v>
      </c>
      <c r="H730" s="17">
        <v>-2.8000000000000025E-2</v>
      </c>
    </row>
    <row r="731" spans="4:8">
      <c r="D731" s="1">
        <v>43838</v>
      </c>
      <c r="E731" t="s">
        <v>115</v>
      </c>
      <c r="F731" s="17">
        <v>1.4930000000000001</v>
      </c>
      <c r="G731" s="17">
        <v>-4.6666666666665968E-3</v>
      </c>
      <c r="H731" s="17">
        <v>-6.9999999999998952E-3</v>
      </c>
    </row>
    <row r="732" spans="4:8">
      <c r="D732" s="1">
        <v>43838</v>
      </c>
      <c r="E732" t="s">
        <v>117</v>
      </c>
      <c r="F732" s="17">
        <v>1.665</v>
      </c>
      <c r="G732" s="17">
        <v>2.8412600370599162E-2</v>
      </c>
      <c r="H732" s="17">
        <v>4.6000000000000041E-2</v>
      </c>
    </row>
    <row r="733" spans="4:8">
      <c r="D733" s="1">
        <v>43838</v>
      </c>
      <c r="E733" t="s">
        <v>119</v>
      </c>
      <c r="F733" s="17">
        <v>1.8740000000000001</v>
      </c>
      <c r="G733" s="17">
        <v>2.572523262178443E-2</v>
      </c>
      <c r="H733" s="17">
        <v>4.7000000000000153E-2</v>
      </c>
    </row>
    <row r="734" spans="4:8">
      <c r="D734" s="1">
        <v>43838</v>
      </c>
      <c r="E734" t="s">
        <v>121</v>
      </c>
      <c r="F734" s="17">
        <v>2.3580000000000001</v>
      </c>
      <c r="G734" s="17">
        <v>2.2993492407809082E-2</v>
      </c>
      <c r="H734" s="17">
        <v>5.2999999999999936E-2</v>
      </c>
    </row>
    <row r="735" spans="4:8">
      <c r="D735" s="1">
        <v>43837</v>
      </c>
      <c r="E735" t="s">
        <v>115</v>
      </c>
      <c r="F735" s="17">
        <v>1.5</v>
      </c>
      <c r="G735" s="17">
        <v>8.0645161290322648E-3</v>
      </c>
      <c r="H735" s="17">
        <v>1.2000000000000011E-2</v>
      </c>
    </row>
    <row r="736" spans="4:8">
      <c r="D736" s="1">
        <v>43837</v>
      </c>
      <c r="E736" t="s">
        <v>117</v>
      </c>
      <c r="F736" s="17">
        <v>1.619</v>
      </c>
      <c r="G736" s="17">
        <v>4.9658597144630707E-3</v>
      </c>
      <c r="H736" s="17">
        <v>8.0000000000000071E-3</v>
      </c>
    </row>
    <row r="737" spans="4:8">
      <c r="D737" s="1">
        <v>43837</v>
      </c>
      <c r="E737" t="s">
        <v>119</v>
      </c>
      <c r="F737" s="17">
        <v>1.827</v>
      </c>
      <c r="G737" s="17">
        <v>8.8348978464936577E-3</v>
      </c>
      <c r="H737" s="17">
        <v>1.6000000000000014E-2</v>
      </c>
    </row>
    <row r="738" spans="4:8">
      <c r="D738" s="1">
        <v>43837</v>
      </c>
      <c r="E738" t="s">
        <v>121</v>
      </c>
      <c r="F738" s="17">
        <v>2.3050000000000002</v>
      </c>
      <c r="G738" s="17">
        <v>1.0521701008329689E-2</v>
      </c>
      <c r="H738" s="17">
        <v>2.4000000000000021E-2</v>
      </c>
    </row>
    <row r="739" spans="4:8">
      <c r="D739" s="1">
        <v>43836</v>
      </c>
      <c r="E739" t="s">
        <v>115</v>
      </c>
      <c r="F739" s="17">
        <v>1.488</v>
      </c>
      <c r="G739" s="17"/>
      <c r="H739" s="17"/>
    </row>
    <row r="740" spans="4:8">
      <c r="D740" s="1">
        <v>43836</v>
      </c>
      <c r="E740" t="s">
        <v>117</v>
      </c>
      <c r="F740" s="17">
        <v>1.611</v>
      </c>
      <c r="G740" s="17"/>
      <c r="H740" s="17"/>
    </row>
    <row r="741" spans="4:8">
      <c r="D741" s="1">
        <v>43836</v>
      </c>
      <c r="E741" t="s">
        <v>119</v>
      </c>
      <c r="F741" s="17">
        <v>1.8109999999999999</v>
      </c>
      <c r="G741" s="17"/>
      <c r="H741" s="17"/>
    </row>
    <row r="742" spans="4:8">
      <c r="D742" s="1">
        <v>43836</v>
      </c>
      <c r="E742" t="s">
        <v>121</v>
      </c>
      <c r="F742" s="17">
        <v>2.2810000000000001</v>
      </c>
      <c r="G742" s="17"/>
      <c r="H742" s="17"/>
    </row>
    <row r="743" spans="4:8">
      <c r="D743" s="1">
        <v>43833</v>
      </c>
      <c r="E743" t="s">
        <v>115</v>
      </c>
      <c r="F743" s="17">
        <v>1.4730000000000001</v>
      </c>
      <c r="G743" s="17">
        <v>-1.4715719063545163E-2</v>
      </c>
      <c r="H743" s="17">
        <v>-2.200000000000002E-2</v>
      </c>
    </row>
    <row r="744" spans="4:8">
      <c r="D744" s="1">
        <v>43833</v>
      </c>
      <c r="E744" t="s">
        <v>117</v>
      </c>
      <c r="F744" s="17">
        <v>1.5860000000000001</v>
      </c>
      <c r="G744" s="17">
        <v>-5.0867743865948514E-2</v>
      </c>
      <c r="H744" s="17">
        <v>-8.4999999999999964E-2</v>
      </c>
    </row>
    <row r="745" spans="4:8">
      <c r="D745" s="1">
        <v>43833</v>
      </c>
      <c r="E745" t="s">
        <v>119</v>
      </c>
      <c r="F745" s="17">
        <v>1.788</v>
      </c>
      <c r="G745" s="17">
        <v>-4.99468650371944E-2</v>
      </c>
      <c r="H745" s="17">
        <v>-9.3999999999999861E-2</v>
      </c>
    </row>
    <row r="746" spans="4:8">
      <c r="D746" s="1">
        <v>43833</v>
      </c>
      <c r="E746" t="s">
        <v>121</v>
      </c>
      <c r="F746" s="17">
        <v>2.2490000000000001</v>
      </c>
      <c r="G746" s="17">
        <v>-3.9299444681759964E-2</v>
      </c>
      <c r="H746" s="17">
        <v>-9.2000000000000082E-2</v>
      </c>
    </row>
    <row r="747" spans="4:8">
      <c r="D747" s="1">
        <v>43832</v>
      </c>
      <c r="E747" t="s">
        <v>115</v>
      </c>
      <c r="F747" s="17">
        <v>1.4950000000000001</v>
      </c>
      <c r="G747" s="17">
        <v>-6.6445182724251079E-3</v>
      </c>
      <c r="H747" s="17">
        <v>-9.9999999999997868E-3</v>
      </c>
    </row>
    <row r="748" spans="4:8">
      <c r="D748" s="1">
        <v>43832</v>
      </c>
      <c r="E748" t="s">
        <v>117</v>
      </c>
      <c r="F748" s="17">
        <v>1.671</v>
      </c>
      <c r="G748" s="17">
        <v>-1.2994683992912001E-2</v>
      </c>
      <c r="H748" s="17">
        <v>-2.200000000000002E-2</v>
      </c>
    </row>
    <row r="749" spans="4:8">
      <c r="D749" s="1">
        <v>43832</v>
      </c>
      <c r="E749" t="s">
        <v>119</v>
      </c>
      <c r="F749" s="17">
        <v>1.8819999999999999</v>
      </c>
      <c r="G749" s="17">
        <v>-1.9280875455966726E-2</v>
      </c>
      <c r="H749" s="17">
        <v>-3.7000000000000144E-2</v>
      </c>
    </row>
    <row r="750" spans="4:8">
      <c r="D750" s="1">
        <v>43832</v>
      </c>
      <c r="E750" t="s">
        <v>121</v>
      </c>
      <c r="F750" s="17">
        <v>2.3410000000000002</v>
      </c>
      <c r="G750" s="17">
        <v>-2.0092088740058436E-2</v>
      </c>
      <c r="H750" s="17">
        <v>-4.7999999999999599E-2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398D-4548-4B64-BD29-4D72030928C9}">
  <sheetPr>
    <tabColor rgb="FF5DE191"/>
  </sheetPr>
  <dimension ref="A1:H1055"/>
  <sheetViews>
    <sheetView zoomScale="90" zoomScaleNormal="90" workbookViewId="0">
      <selection activeCell="E15" activeCellId="1" sqref="E10:H10 E15:H15 E20:H20 E25:H25 E30:H30 E35:H35 E40:H40 E45:H45 E50:H50 E55:H55 E60:H60 E65:H65 E70:H70 E75:H75 E80:H80 E85:H85 E89:H89 E94:H94 E97:H97 E102:H102 E107:H107 E112:H112 E117:H117 E122:H122 E126:H126 E131:H131 E136:H136 E141:H141 E146:H146 E151:H151 E155:H155 E160:H160 E165:H165 E170:H170 E175:H175 E180:H180 E184:H184 E189:H189 E194:H194 E199:H199 E204:H204 E209:H209 E212:H212 E217:H217 E222:H222 E227:H227 E232:H232 E237:H237 E241:H241 E246:H246 E251:H251 E256:H256 E261:H261 E266:H266 E270:H270 E275:H275 E280:H280 E285:H285 E290:H290 E295:H295 E299:H299 E304:H304 E309:H309 E314:H314 E319:H319 E324:H324 E328:H328 E333:H333 E338:H338 E343:H343 E348:H348 E352:H352 E357:H357 E362:H362 E367:H367 E372:H372 E377:H377 E381:H381 E386:H386 E391:H391 E396:H396 E401:H401 E406:H406 E410:H410 E415:H415 E420:H420 E425:H425 E430:H430 E435:H435 E439:H439 E444:H444 E449:H449 E454:H454 E459:H459 E464:H464 E467:H467 E472:H472 E477:H477 E482:H482 E487:H487 E491:H491 E496:H496 E501:H501 E506:H506 E511:H511 E516:H516 E520:H520 E525:H525 E530:H530 E535:H535 E540:H540 E545:H545 E549:H549 E554:H554 E559:H559 E564:H564 E569:H569 E574:H574 E578:H578 E583:H583 E588:H588 E593:H593 E598:H598 E603:H603 E607:H607 E612:H612 E617:H617 E622:H622 E627:H627 E632:H632 E636:H636 E641:H641 E646:H646 E651:H651 E656:H656 E661:H661 E665:H665 E670:H670 E675:H675 E680:H680 E685:H685 E690:H690 E695:H695 E700:H700 E705:H705 E710:H710 E714:H714 E719:H719 E724:H724 E729:H729 E734:H734 E739:H739 E743:H743 E748:H748 E753:H753 E758:H758 E763:H763 E768:H768 E771:H771 E776:H776 E781:H781 E786:H786 E791:H791 E796:H796 E799:H799 E804:H804 E809:H809 E814:H814 E819:H819 E824:H824 E826:H826 E831:H831 E836:H836 E841:H841 E846:H846 E851:H851 E855:H855 E860:H860 E865:H865 E870:H870 E875:H875 E879:H879 E884:H884 E889:H889 E894:H894 E899:H899 E904:H904 E908:H908 E913:H913 E918:H918 E923:H923 E928:H928 E933:H933 E936:H936 E941:H941 E946:H946 E951:H951 E956:H956 E961:H961 E968:H968 E973:H973 E978:H978 E983:H983 E990:H990 E995:H995 E1000:H1000 E1005:H1005 E1010:H1010 E1017:H1017 E1022:H1022 E1027:H1027 E1032:H1032 E1037:H1037 E1044:H1044 E1049:H1049"/>
      <pivotSelection pane="bottomRight" showHeader="1" extendable="1" axis="axisRow" dimension="1" start="8" min="4" max="9" activeRow="14" activeCol="4" previousRow="14" previousCol="4" click="1" r:id="rId2">
        <pivotArea dataOnly="0" outline="0" fieldPosition="0">
          <references count="2">
            <reference field="6" count="1" selected="0">
              <x v="0"/>
            </reference>
            <reference field="7" count="1">
              <x v="32"/>
            </reference>
          </references>
        </pivotArea>
      </pivotSelection>
    </sheetView>
  </sheetViews>
  <sheetFormatPr baseColWidth="10" defaultRowHeight="14.5"/>
  <cols>
    <col min="1" max="2" width="15.90625" bestFit="1" customWidth="1"/>
    <col min="3" max="3" width="12.6328125" bestFit="1" customWidth="1"/>
    <col min="4" max="4" width="20.1796875" bestFit="1" customWidth="1"/>
    <col min="5" max="6" width="15.90625" bestFit="1" customWidth="1"/>
    <col min="7" max="7" width="15" bestFit="1" customWidth="1"/>
    <col min="8" max="8" width="15.08984375" bestFit="1" customWidth="1"/>
  </cols>
  <sheetData>
    <row r="1" spans="1:8">
      <c r="A1" s="23" t="s">
        <v>137</v>
      </c>
      <c r="D1" s="23" t="s">
        <v>133</v>
      </c>
    </row>
    <row r="3" spans="1:8">
      <c r="A3" s="2" t="s">
        <v>9</v>
      </c>
      <c r="B3" t="s">
        <v>3</v>
      </c>
      <c r="D3" s="2" t="s">
        <v>9</v>
      </c>
      <c r="E3" t="s">
        <v>3</v>
      </c>
    </row>
    <row r="5" spans="1:8">
      <c r="A5" s="2" t="s">
        <v>112</v>
      </c>
      <c r="F5" s="2" t="s">
        <v>129</v>
      </c>
    </row>
    <row r="6" spans="1:8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>
      <c r="A7" t="s">
        <v>107</v>
      </c>
      <c r="B7" s="17">
        <v>9119.4400029999942</v>
      </c>
      <c r="D7" s="1">
        <v>44099</v>
      </c>
      <c r="E7" t="s">
        <v>107</v>
      </c>
      <c r="F7" s="17">
        <v>41.790001000000004</v>
      </c>
      <c r="G7" s="17">
        <v>-3.5764903094059807E-3</v>
      </c>
      <c r="H7" s="17">
        <v>-0.14999799999999652</v>
      </c>
    </row>
    <row r="8" spans="1:8">
      <c r="A8" t="s">
        <v>102</v>
      </c>
      <c r="B8" s="17">
        <v>20613.300027000001</v>
      </c>
      <c r="D8" s="1">
        <v>44099</v>
      </c>
      <c r="E8" t="s">
        <v>102</v>
      </c>
      <c r="F8" s="17">
        <v>113.650002</v>
      </c>
      <c r="G8" s="17">
        <v>2.2492127350569008E-2</v>
      </c>
      <c r="H8" s="17">
        <v>2.5</v>
      </c>
    </row>
    <row r="9" spans="1:8">
      <c r="A9" t="s">
        <v>109</v>
      </c>
      <c r="B9" s="17">
        <v>378333.99951300013</v>
      </c>
      <c r="D9" s="1">
        <v>44099</v>
      </c>
      <c r="E9" t="s">
        <v>109</v>
      </c>
      <c r="F9" s="17">
        <v>1864.3000489999999</v>
      </c>
      <c r="G9" s="17">
        <v>-2.1409837258961608E-3</v>
      </c>
      <c r="H9" s="17">
        <v>-4</v>
      </c>
    </row>
    <row r="10" spans="1:8">
      <c r="A10" t="s">
        <v>105</v>
      </c>
      <c r="B10" s="17">
        <v>412.52999999999986</v>
      </c>
      <c r="D10" s="1">
        <v>44099</v>
      </c>
      <c r="E10" t="s">
        <v>105</v>
      </c>
      <c r="F10" s="17">
        <v>2.1389999999999998</v>
      </c>
      <c r="G10" s="17">
        <v>-4.8487544483985949E-2</v>
      </c>
      <c r="H10" s="17">
        <v>-0.10900000000000043</v>
      </c>
    </row>
    <row r="11" spans="1:8">
      <c r="A11" t="s">
        <v>104</v>
      </c>
      <c r="B11" s="17">
        <v>412.52999999999986</v>
      </c>
      <c r="D11" s="1">
        <v>44099</v>
      </c>
      <c r="E11" t="s">
        <v>104</v>
      </c>
      <c r="F11" s="17">
        <v>2.1389999999999998</v>
      </c>
      <c r="G11" s="17">
        <v>-4.8487544483985949E-2</v>
      </c>
      <c r="H11" s="17">
        <v>-0.10900000000000043</v>
      </c>
    </row>
    <row r="12" spans="1:8">
      <c r="D12" s="1">
        <v>44098</v>
      </c>
      <c r="E12" t="s">
        <v>107</v>
      </c>
      <c r="F12" s="17">
        <v>41.939999</v>
      </c>
      <c r="G12" s="17">
        <v>4.0698826909264327E-3</v>
      </c>
      <c r="H12" s="17">
        <v>0.16999899999999712</v>
      </c>
    </row>
    <row r="13" spans="1:8">
      <c r="D13" s="1">
        <v>44098</v>
      </c>
      <c r="E13" t="s">
        <v>102</v>
      </c>
      <c r="F13" s="17">
        <v>111.150002</v>
      </c>
      <c r="G13" s="17">
        <v>5.8823710407239875E-3</v>
      </c>
      <c r="H13" s="17">
        <v>0.65000200000000063</v>
      </c>
    </row>
    <row r="14" spans="1:8">
      <c r="D14" s="1">
        <v>44098</v>
      </c>
      <c r="E14" t="s">
        <v>109</v>
      </c>
      <c r="F14" s="17">
        <v>1868.3000489999999</v>
      </c>
      <c r="G14" s="17">
        <v>4.5163852312526996E-3</v>
      </c>
      <c r="H14" s="17">
        <v>8.4000250000001415</v>
      </c>
    </row>
    <row r="15" spans="1:8">
      <c r="D15" s="1">
        <v>44098</v>
      </c>
      <c r="E15" t="s">
        <v>105</v>
      </c>
      <c r="F15" s="17">
        <v>2.2480000000000002</v>
      </c>
      <c r="G15" s="17">
        <v>5.7882352941176572E-2</v>
      </c>
      <c r="H15" s="17">
        <v>0.12300000000000022</v>
      </c>
    </row>
    <row r="16" spans="1:8">
      <c r="D16" s="1">
        <v>44098</v>
      </c>
      <c r="E16" t="s">
        <v>104</v>
      </c>
      <c r="F16" s="17">
        <v>2.2480000000000002</v>
      </c>
      <c r="G16" s="17">
        <v>5.7882352941176572E-2</v>
      </c>
      <c r="H16" s="17">
        <v>0.12300000000000022</v>
      </c>
    </row>
    <row r="17" spans="4:8">
      <c r="D17" s="1">
        <v>44097</v>
      </c>
      <c r="E17" t="s">
        <v>107</v>
      </c>
      <c r="F17" s="17">
        <v>41.77</v>
      </c>
      <c r="G17" s="17">
        <v>1.1984419655215175E-3</v>
      </c>
      <c r="H17" s="17">
        <v>4.9998999999999683E-2</v>
      </c>
    </row>
    <row r="18" spans="4:8">
      <c r="D18" s="1">
        <v>44097</v>
      </c>
      <c r="E18" t="s">
        <v>102</v>
      </c>
      <c r="F18" s="17">
        <v>110.5</v>
      </c>
      <c r="G18" s="17">
        <v>-1.3556438977741785E-3</v>
      </c>
      <c r="H18" s="17">
        <v>-0.15000200000000063</v>
      </c>
    </row>
    <row r="19" spans="4:8">
      <c r="D19" s="1">
        <v>44097</v>
      </c>
      <c r="E19" t="s">
        <v>109</v>
      </c>
      <c r="F19" s="17">
        <v>1859.9000239999998</v>
      </c>
      <c r="G19" s="17">
        <v>-2.0383415405668577E-2</v>
      </c>
      <c r="H19" s="17">
        <v>-38.699952000000394</v>
      </c>
    </row>
    <row r="20" spans="4:8">
      <c r="D20" s="1">
        <v>44097</v>
      </c>
      <c r="E20" t="s">
        <v>105</v>
      </c>
      <c r="F20" s="17">
        <v>2.125</v>
      </c>
      <c r="G20" s="17">
        <v>0.15866957470010901</v>
      </c>
      <c r="H20" s="17">
        <v>0.29099999999999993</v>
      </c>
    </row>
    <row r="21" spans="4:8">
      <c r="D21" s="1">
        <v>44097</v>
      </c>
      <c r="E21" t="s">
        <v>104</v>
      </c>
      <c r="F21" s="17">
        <v>2.125</v>
      </c>
      <c r="G21" s="17">
        <v>0.15866957470010901</v>
      </c>
      <c r="H21" s="17">
        <v>0.29099999999999993</v>
      </c>
    </row>
    <row r="22" spans="4:8">
      <c r="D22" s="1">
        <v>44096</v>
      </c>
      <c r="E22" t="s">
        <v>107</v>
      </c>
      <c r="F22" s="17">
        <v>41.720001000000003</v>
      </c>
      <c r="G22" s="17">
        <v>6.756805182355414E-3</v>
      </c>
      <c r="H22" s="17">
        <v>0.28000200000000319</v>
      </c>
    </row>
    <row r="23" spans="4:8">
      <c r="D23" s="1">
        <v>44096</v>
      </c>
      <c r="E23" t="s">
        <v>102</v>
      </c>
      <c r="F23" s="17">
        <v>110.650002</v>
      </c>
      <c r="G23" s="17">
        <v>-1.2053553571428566E-2</v>
      </c>
      <c r="H23" s="17">
        <v>-1.3499979999999994</v>
      </c>
    </row>
    <row r="24" spans="4:8">
      <c r="D24" s="1">
        <v>44096</v>
      </c>
      <c r="E24" t="s">
        <v>109</v>
      </c>
      <c r="F24" s="17">
        <v>1898.5999760000002</v>
      </c>
      <c r="G24" s="17">
        <v>-1.3675442178674127E-3</v>
      </c>
      <c r="H24" s="17">
        <v>-2.5999749999998585</v>
      </c>
    </row>
    <row r="25" spans="4:8">
      <c r="D25" s="1">
        <v>44096</v>
      </c>
      <c r="E25" t="s">
        <v>105</v>
      </c>
      <c r="F25" s="17">
        <v>1.8340000000000001</v>
      </c>
      <c r="G25" s="17">
        <v>-5.4495912806533505E-4</v>
      </c>
      <c r="H25" s="17">
        <v>-9.9999999999988987E-4</v>
      </c>
    </row>
    <row r="26" spans="4:8">
      <c r="D26" s="1">
        <v>44096</v>
      </c>
      <c r="E26" t="s">
        <v>104</v>
      </c>
      <c r="F26" s="17">
        <v>1.8340000000000001</v>
      </c>
      <c r="G26" s="17">
        <v>-5.4495912806533505E-4</v>
      </c>
      <c r="H26" s="17">
        <v>-9.9999999999988987E-4</v>
      </c>
    </row>
    <row r="27" spans="4:8">
      <c r="D27" s="1">
        <v>44095</v>
      </c>
      <c r="E27" t="s">
        <v>107</v>
      </c>
      <c r="F27" s="17">
        <v>41.439999</v>
      </c>
      <c r="G27" s="17"/>
      <c r="H27" s="17"/>
    </row>
    <row r="28" spans="4:8">
      <c r="D28" s="1">
        <v>44095</v>
      </c>
      <c r="E28" t="s">
        <v>102</v>
      </c>
      <c r="F28" s="17">
        <v>112</v>
      </c>
      <c r="G28" s="17"/>
      <c r="H28" s="17"/>
    </row>
    <row r="29" spans="4:8">
      <c r="D29" s="1">
        <v>44095</v>
      </c>
      <c r="E29" t="s">
        <v>109</v>
      </c>
      <c r="F29" s="17">
        <v>1901.1999510000001</v>
      </c>
      <c r="G29" s="17"/>
      <c r="H29" s="17"/>
    </row>
    <row r="30" spans="4:8">
      <c r="D30" s="1">
        <v>44095</v>
      </c>
      <c r="E30" t="s">
        <v>105</v>
      </c>
      <c r="F30" s="17">
        <v>1.835</v>
      </c>
      <c r="G30" s="17"/>
      <c r="H30" s="17"/>
    </row>
    <row r="31" spans="4:8">
      <c r="D31" s="1">
        <v>44095</v>
      </c>
      <c r="E31" t="s">
        <v>104</v>
      </c>
      <c r="F31" s="17">
        <v>1.835</v>
      </c>
      <c r="G31" s="17"/>
      <c r="H31" s="17"/>
    </row>
    <row r="32" spans="4:8">
      <c r="D32" s="1">
        <v>44092</v>
      </c>
      <c r="E32" t="s">
        <v>107</v>
      </c>
      <c r="F32" s="17">
        <v>43.150002000000001</v>
      </c>
      <c r="G32" s="17">
        <v>-3.4641340291947592E-3</v>
      </c>
      <c r="H32" s="17">
        <v>-0.14999699999999905</v>
      </c>
    </row>
    <row r="33" spans="4:8">
      <c r="D33" s="1">
        <v>44092</v>
      </c>
      <c r="E33" t="s">
        <v>102</v>
      </c>
      <c r="F33" s="17">
        <v>113.599998</v>
      </c>
      <c r="G33" s="17">
        <v>-3.810330293146999E-2</v>
      </c>
      <c r="H33" s="17">
        <v>-4.5</v>
      </c>
    </row>
    <row r="34" spans="4:8">
      <c r="D34" s="1">
        <v>44092</v>
      </c>
      <c r="E34" t="s">
        <v>109</v>
      </c>
      <c r="F34" s="17">
        <v>1952.0999760000002</v>
      </c>
      <c r="G34" s="17">
        <v>6.2371010309279365E-3</v>
      </c>
      <c r="H34" s="17">
        <v>12.099976000000197</v>
      </c>
    </row>
    <row r="35" spans="4:8">
      <c r="D35" s="1">
        <v>44092</v>
      </c>
      <c r="E35" t="s">
        <v>105</v>
      </c>
      <c r="F35" s="17">
        <v>2.048</v>
      </c>
      <c r="G35" s="17">
        <v>2.938295788442815E-3</v>
      </c>
      <c r="H35" s="17">
        <v>6.0000000000002274E-3</v>
      </c>
    </row>
    <row r="36" spans="4:8">
      <c r="D36" s="1">
        <v>44092</v>
      </c>
      <c r="E36" t="s">
        <v>104</v>
      </c>
      <c r="F36" s="17">
        <v>2.048</v>
      </c>
      <c r="G36" s="17">
        <v>2.938295788442815E-3</v>
      </c>
      <c r="H36" s="17">
        <v>6.0000000000002274E-3</v>
      </c>
    </row>
    <row r="37" spans="4:8">
      <c r="D37" s="1">
        <v>44091</v>
      </c>
      <c r="E37" t="s">
        <v>107</v>
      </c>
      <c r="F37" s="17">
        <v>43.299999</v>
      </c>
      <c r="G37" s="17">
        <v>2.5580245722874241E-2</v>
      </c>
      <c r="H37" s="17">
        <v>1.0799979999999962</v>
      </c>
    </row>
    <row r="38" spans="4:8">
      <c r="D38" s="1">
        <v>44091</v>
      </c>
      <c r="E38" t="s">
        <v>102</v>
      </c>
      <c r="F38" s="17">
        <v>118.099998</v>
      </c>
      <c r="G38" s="17">
        <v>-2.032355818356972E-2</v>
      </c>
      <c r="H38" s="17">
        <v>-2.4500050000000044</v>
      </c>
    </row>
    <row r="39" spans="4:8">
      <c r="D39" s="1">
        <v>44091</v>
      </c>
      <c r="E39" t="s">
        <v>109</v>
      </c>
      <c r="F39" s="17">
        <v>1940</v>
      </c>
      <c r="G39" s="17">
        <v>-1.0305046171282174E-2</v>
      </c>
      <c r="H39" s="17">
        <v>-20.199951000000056</v>
      </c>
    </row>
    <row r="40" spans="4:8">
      <c r="D40" s="1">
        <v>44091</v>
      </c>
      <c r="E40" t="s">
        <v>105</v>
      </c>
      <c r="F40" s="17">
        <v>2.0419999999999998</v>
      </c>
      <c r="G40" s="17">
        <v>-9.9250110277900358E-2</v>
      </c>
      <c r="H40" s="17">
        <v>-0.22500000000000009</v>
      </c>
    </row>
    <row r="41" spans="4:8">
      <c r="D41" s="1">
        <v>44091</v>
      </c>
      <c r="E41" t="s">
        <v>104</v>
      </c>
      <c r="F41" s="17">
        <v>2.0419999999999998</v>
      </c>
      <c r="G41" s="17">
        <v>-9.9250110277900358E-2</v>
      </c>
      <c r="H41" s="17">
        <v>-0.22500000000000009</v>
      </c>
    </row>
    <row r="42" spans="4:8">
      <c r="D42" s="1">
        <v>44090</v>
      </c>
      <c r="E42" t="s">
        <v>107</v>
      </c>
      <c r="F42" s="17">
        <v>42.220001000000003</v>
      </c>
      <c r="G42" s="17">
        <v>4.1697558393722314E-2</v>
      </c>
      <c r="H42" s="17">
        <v>1.6900020000000069</v>
      </c>
    </row>
    <row r="43" spans="4:8">
      <c r="D43" s="1">
        <v>44090</v>
      </c>
      <c r="E43" t="s">
        <v>102</v>
      </c>
      <c r="F43" s="17">
        <v>120.550003</v>
      </c>
      <c r="G43" s="17">
        <v>-1.3502406223463267E-2</v>
      </c>
      <c r="H43" s="17">
        <v>-1.6499939999999924</v>
      </c>
    </row>
    <row r="44" spans="4:8">
      <c r="D44" s="1">
        <v>44090</v>
      </c>
      <c r="E44" t="s">
        <v>109</v>
      </c>
      <c r="F44" s="17">
        <v>1960.1999510000001</v>
      </c>
      <c r="G44" s="17">
        <v>1.9935091255524019E-3</v>
      </c>
      <c r="H44" s="17">
        <v>3.899902000000111</v>
      </c>
    </row>
    <row r="45" spans="4:8">
      <c r="D45" s="1">
        <v>44090</v>
      </c>
      <c r="E45" t="s">
        <v>105</v>
      </c>
      <c r="F45" s="17">
        <v>2.2669999999999999</v>
      </c>
      <c r="G45" s="17">
        <v>-4.0220152413209226E-2</v>
      </c>
      <c r="H45" s="17">
        <v>-9.5000000000000195E-2</v>
      </c>
    </row>
    <row r="46" spans="4:8">
      <c r="D46" s="1">
        <v>44090</v>
      </c>
      <c r="E46" t="s">
        <v>104</v>
      </c>
      <c r="F46" s="17">
        <v>2.2669999999999999</v>
      </c>
      <c r="G46" s="17">
        <v>-4.0220152413209226E-2</v>
      </c>
      <c r="H46" s="17">
        <v>-9.5000000000000195E-2</v>
      </c>
    </row>
    <row r="47" spans="4:8">
      <c r="D47" s="1">
        <v>44089</v>
      </c>
      <c r="E47" t="s">
        <v>107</v>
      </c>
      <c r="F47" s="17">
        <v>40.529998999999997</v>
      </c>
      <c r="G47" s="17">
        <v>2.3226406886482847E-2</v>
      </c>
      <c r="H47" s="17">
        <v>0.91999799999999254</v>
      </c>
    </row>
    <row r="48" spans="4:8">
      <c r="D48" s="1">
        <v>44089</v>
      </c>
      <c r="E48" t="s">
        <v>102</v>
      </c>
      <c r="F48" s="17">
        <v>122.199997</v>
      </c>
      <c r="G48" s="17">
        <v>-1.0926798601534697E-2</v>
      </c>
      <c r="H48" s="17">
        <v>-1.3500060000000076</v>
      </c>
    </row>
    <row r="49" spans="4:8">
      <c r="D49" s="1">
        <v>44089</v>
      </c>
      <c r="E49" t="s">
        <v>109</v>
      </c>
      <c r="F49" s="17">
        <v>1956.3000489999999</v>
      </c>
      <c r="G49" s="17">
        <v>1.6384583684003625E-3</v>
      </c>
      <c r="H49" s="17">
        <v>3.2000729999997475</v>
      </c>
    </row>
    <row r="50" spans="4:8">
      <c r="D50" s="1">
        <v>44089</v>
      </c>
      <c r="E50" t="s">
        <v>105</v>
      </c>
      <c r="F50" s="17">
        <v>2.3620000000000001</v>
      </c>
      <c r="G50" s="17">
        <v>2.251082251082253E-2</v>
      </c>
      <c r="H50" s="17">
        <v>5.2000000000000046E-2</v>
      </c>
    </row>
    <row r="51" spans="4:8">
      <c r="D51" s="1">
        <v>44089</v>
      </c>
      <c r="E51" t="s">
        <v>104</v>
      </c>
      <c r="F51" s="17">
        <v>2.3620000000000001</v>
      </c>
      <c r="G51" s="17">
        <v>2.251082251082253E-2</v>
      </c>
      <c r="H51" s="17">
        <v>5.2000000000000046E-2</v>
      </c>
    </row>
    <row r="52" spans="4:8">
      <c r="D52" s="1">
        <v>44088</v>
      </c>
      <c r="E52" t="s">
        <v>107</v>
      </c>
      <c r="F52" s="17">
        <v>39.610001000000004</v>
      </c>
      <c r="G52" s="17"/>
      <c r="H52" s="17"/>
    </row>
    <row r="53" spans="4:8">
      <c r="D53" s="1">
        <v>44088</v>
      </c>
      <c r="E53" t="s">
        <v>102</v>
      </c>
      <c r="F53" s="17">
        <v>123.550003</v>
      </c>
      <c r="G53" s="17"/>
      <c r="H53" s="17"/>
    </row>
    <row r="54" spans="4:8">
      <c r="D54" s="1">
        <v>44088</v>
      </c>
      <c r="E54" t="s">
        <v>109</v>
      </c>
      <c r="F54" s="17">
        <v>1953.0999760000002</v>
      </c>
      <c r="G54" s="17"/>
      <c r="H54" s="17"/>
    </row>
    <row r="55" spans="4:8">
      <c r="D55" s="1">
        <v>44088</v>
      </c>
      <c r="E55" t="s">
        <v>105</v>
      </c>
      <c r="F55" s="17">
        <v>2.31</v>
      </c>
      <c r="G55" s="17"/>
      <c r="H55" s="17"/>
    </row>
    <row r="56" spans="4:8">
      <c r="D56" s="1">
        <v>44088</v>
      </c>
      <c r="E56" t="s">
        <v>104</v>
      </c>
      <c r="F56" s="17">
        <v>2.31</v>
      </c>
      <c r="G56" s="17"/>
      <c r="H56" s="17"/>
    </row>
    <row r="57" spans="4:8">
      <c r="D57" s="1">
        <v>44085</v>
      </c>
      <c r="E57" t="s">
        <v>107</v>
      </c>
      <c r="F57" s="17">
        <v>39.830002</v>
      </c>
      <c r="G57" s="17">
        <v>-5.7413628122475434E-3</v>
      </c>
      <c r="H57" s="17">
        <v>-0.2299989999999994</v>
      </c>
    </row>
    <row r="58" spans="4:8">
      <c r="D58" s="1">
        <v>44085</v>
      </c>
      <c r="E58" t="s">
        <v>102</v>
      </c>
      <c r="F58" s="17">
        <v>133.35000600000001</v>
      </c>
      <c r="G58" s="17">
        <v>6.415139622641567E-3</v>
      </c>
      <c r="H58" s="17">
        <v>0.85000600000000759</v>
      </c>
    </row>
    <row r="59" spans="4:8">
      <c r="D59" s="1">
        <v>44085</v>
      </c>
      <c r="E59" t="s">
        <v>109</v>
      </c>
      <c r="F59" s="17">
        <v>1937.8000489999999</v>
      </c>
      <c r="G59" s="17">
        <v>-8.3921310056363375E-3</v>
      </c>
      <c r="H59" s="17">
        <v>-16.399902000000111</v>
      </c>
    </row>
    <row r="60" spans="4:8">
      <c r="D60" s="1">
        <v>44085</v>
      </c>
      <c r="E60" t="s">
        <v>105</v>
      </c>
      <c r="F60" s="17">
        <v>2.2690000000000001</v>
      </c>
      <c r="G60" s="17">
        <v>-2.3245802841153605E-2</v>
      </c>
      <c r="H60" s="17">
        <v>-5.3999999999999826E-2</v>
      </c>
    </row>
    <row r="61" spans="4:8">
      <c r="D61" s="1">
        <v>44085</v>
      </c>
      <c r="E61" t="s">
        <v>104</v>
      </c>
      <c r="F61" s="17">
        <v>2.2690000000000001</v>
      </c>
      <c r="G61" s="17">
        <v>-2.3245802841153605E-2</v>
      </c>
      <c r="H61" s="17">
        <v>-5.3999999999999826E-2</v>
      </c>
    </row>
    <row r="62" spans="4:8">
      <c r="D62" s="1">
        <v>44084</v>
      </c>
      <c r="E62" t="s">
        <v>107</v>
      </c>
      <c r="F62" s="17">
        <v>40.060001</v>
      </c>
      <c r="G62" s="17">
        <v>-1.7896542831661217E-2</v>
      </c>
      <c r="H62" s="17">
        <v>-0.73000000000000398</v>
      </c>
    </row>
    <row r="63" spans="4:8">
      <c r="D63" s="1">
        <v>44084</v>
      </c>
      <c r="E63" t="s">
        <v>102</v>
      </c>
      <c r="F63" s="17">
        <v>132.5</v>
      </c>
      <c r="G63" s="17">
        <v>2.1982307226331287E-2</v>
      </c>
      <c r="H63" s="17">
        <v>2.8500060000000076</v>
      </c>
    </row>
    <row r="64" spans="4:8">
      <c r="D64" s="1">
        <v>44084</v>
      </c>
      <c r="E64" t="s">
        <v>109</v>
      </c>
      <c r="F64" s="17">
        <v>1954.1999510000001</v>
      </c>
      <c r="G64" s="17">
        <v>4.8850723707350987E-3</v>
      </c>
      <c r="H64" s="17">
        <v>9.5</v>
      </c>
    </row>
    <row r="65" spans="4:8">
      <c r="D65" s="1">
        <v>44084</v>
      </c>
      <c r="E65" t="s">
        <v>105</v>
      </c>
      <c r="F65" s="17">
        <v>2.323</v>
      </c>
      <c r="G65" s="17">
        <v>-3.4497090606816369E-2</v>
      </c>
      <c r="H65" s="17">
        <v>-8.3000000000000185E-2</v>
      </c>
    </row>
    <row r="66" spans="4:8">
      <c r="D66" s="1">
        <v>44084</v>
      </c>
      <c r="E66" t="s">
        <v>104</v>
      </c>
      <c r="F66" s="17">
        <v>2.323</v>
      </c>
      <c r="G66" s="17">
        <v>-3.4497090606816369E-2</v>
      </c>
      <c r="H66" s="17">
        <v>-8.3000000000000185E-2</v>
      </c>
    </row>
    <row r="67" spans="4:8">
      <c r="D67" s="1">
        <v>44083</v>
      </c>
      <c r="E67" t="s">
        <v>107</v>
      </c>
      <c r="F67" s="17">
        <v>40.790001000000004</v>
      </c>
      <c r="G67" s="17">
        <v>2.5389693951475646E-2</v>
      </c>
      <c r="H67" s="17">
        <v>1.0100020000000072</v>
      </c>
    </row>
    <row r="68" spans="4:8">
      <c r="D68" s="1">
        <v>44083</v>
      </c>
      <c r="E68" t="s">
        <v>102</v>
      </c>
      <c r="F68" s="17">
        <v>129.64999399999999</v>
      </c>
      <c r="G68" s="17">
        <v>-2.3719946753314541E-2</v>
      </c>
      <c r="H68" s="17">
        <v>-3.1500090000000114</v>
      </c>
    </row>
    <row r="69" spans="4:8">
      <c r="D69" s="1">
        <v>44083</v>
      </c>
      <c r="E69" t="s">
        <v>109</v>
      </c>
      <c r="F69" s="17">
        <v>1944.6999510000001</v>
      </c>
      <c r="G69" s="17">
        <v>6.052742369374059E-3</v>
      </c>
      <c r="H69" s="17">
        <v>11.699951000000056</v>
      </c>
    </row>
    <row r="70" spans="4:8">
      <c r="D70" s="1">
        <v>44083</v>
      </c>
      <c r="E70" t="s">
        <v>105</v>
      </c>
      <c r="F70" s="17">
        <v>2.4060000000000001</v>
      </c>
      <c r="G70" s="17">
        <v>2.500000000000095E-3</v>
      </c>
      <c r="H70" s="17">
        <v>6.0000000000002274E-3</v>
      </c>
    </row>
    <row r="71" spans="4:8">
      <c r="D71" s="1">
        <v>44083</v>
      </c>
      <c r="E71" t="s">
        <v>104</v>
      </c>
      <c r="F71" s="17">
        <v>2.4060000000000001</v>
      </c>
      <c r="G71" s="17">
        <v>2.500000000000095E-3</v>
      </c>
      <c r="H71" s="17">
        <v>6.0000000000002274E-3</v>
      </c>
    </row>
    <row r="72" spans="4:8">
      <c r="D72" s="1">
        <v>44082</v>
      </c>
      <c r="E72" t="s">
        <v>107</v>
      </c>
      <c r="F72" s="17">
        <v>39.779998999999997</v>
      </c>
      <c r="G72" s="17"/>
      <c r="H72" s="17"/>
    </row>
    <row r="73" spans="4:8">
      <c r="D73" s="1">
        <v>44082</v>
      </c>
      <c r="E73" t="s">
        <v>102</v>
      </c>
      <c r="F73" s="17">
        <v>132.800003</v>
      </c>
      <c r="G73" s="17"/>
      <c r="H73" s="17"/>
    </row>
    <row r="74" spans="4:8">
      <c r="D74" s="1">
        <v>44082</v>
      </c>
      <c r="E74" t="s">
        <v>109</v>
      </c>
      <c r="F74" s="17">
        <v>1933</v>
      </c>
      <c r="G74" s="17"/>
      <c r="H74" s="17"/>
    </row>
    <row r="75" spans="4:8">
      <c r="D75" s="1">
        <v>44082</v>
      </c>
      <c r="E75" t="s">
        <v>105</v>
      </c>
      <c r="F75" s="17">
        <v>2.4</v>
      </c>
      <c r="G75" s="17"/>
      <c r="H75" s="17"/>
    </row>
    <row r="76" spans="4:8">
      <c r="D76" s="1">
        <v>44082</v>
      </c>
      <c r="E76" t="s">
        <v>104</v>
      </c>
      <c r="F76" s="17">
        <v>2.4</v>
      </c>
      <c r="G76" s="17"/>
      <c r="H76" s="17"/>
    </row>
    <row r="77" spans="4:8">
      <c r="D77" s="1">
        <v>44078</v>
      </c>
      <c r="E77" t="s">
        <v>107</v>
      </c>
      <c r="F77" s="17">
        <v>42.66</v>
      </c>
      <c r="G77" s="17">
        <v>-3.199455411844801E-2</v>
      </c>
      <c r="H77" s="17">
        <v>-1.4100000000000037</v>
      </c>
    </row>
    <row r="78" spans="4:8">
      <c r="D78" s="1">
        <v>44078</v>
      </c>
      <c r="E78" t="s">
        <v>102</v>
      </c>
      <c r="F78" s="17">
        <v>134.800003</v>
      </c>
      <c r="G78" s="17">
        <v>2.431608551750367E-2</v>
      </c>
      <c r="H78" s="17">
        <v>3.1999969999999962</v>
      </c>
    </row>
    <row r="79" spans="4:8">
      <c r="D79" s="1">
        <v>44078</v>
      </c>
      <c r="E79" t="s">
        <v>109</v>
      </c>
      <c r="F79" s="17">
        <v>1923.9000239999998</v>
      </c>
      <c r="G79" s="17">
        <v>-1.9194604928758276E-3</v>
      </c>
      <c r="H79" s="17">
        <v>-3.699952000000394</v>
      </c>
    </row>
    <row r="80" spans="4:8">
      <c r="D80" s="1">
        <v>44078</v>
      </c>
      <c r="E80" t="s">
        <v>105</v>
      </c>
      <c r="F80" s="17">
        <v>2.5880000000000001</v>
      </c>
      <c r="G80" s="17">
        <v>4.0611178126256524E-2</v>
      </c>
      <c r="H80" s="17">
        <v>0.10099999999999998</v>
      </c>
    </row>
    <row r="81" spans="4:8">
      <c r="D81" s="1">
        <v>44078</v>
      </c>
      <c r="E81" t="s">
        <v>104</v>
      </c>
      <c r="F81" s="17">
        <v>2.5880000000000001</v>
      </c>
      <c r="G81" s="17">
        <v>4.0611178126256524E-2</v>
      </c>
      <c r="H81" s="17">
        <v>0.10099999999999998</v>
      </c>
    </row>
    <row r="82" spans="4:8">
      <c r="D82" s="1">
        <v>44077</v>
      </c>
      <c r="E82" t="s">
        <v>107</v>
      </c>
      <c r="F82" s="17">
        <v>44.07</v>
      </c>
      <c r="G82" s="17">
        <v>-8.1026333558406362E-3</v>
      </c>
      <c r="H82" s="17">
        <v>-0.35999999999999943</v>
      </c>
    </row>
    <row r="83" spans="4:8">
      <c r="D83" s="1">
        <v>44077</v>
      </c>
      <c r="E83" t="s">
        <v>102</v>
      </c>
      <c r="F83" s="17">
        <v>131.60000600000001</v>
      </c>
      <c r="G83" s="17">
        <v>7.6050190114074212E-4</v>
      </c>
      <c r="H83" s="17">
        <v>0.10000600000000759</v>
      </c>
    </row>
    <row r="84" spans="4:8">
      <c r="D84" s="1">
        <v>44077</v>
      </c>
      <c r="E84" t="s">
        <v>109</v>
      </c>
      <c r="F84" s="17">
        <v>1927.5999760000002</v>
      </c>
      <c r="G84" s="17">
        <v>-3.51532667267978E-3</v>
      </c>
      <c r="H84" s="17">
        <v>-6.800047999999606</v>
      </c>
    </row>
    <row r="85" spans="4:8">
      <c r="D85" s="1">
        <v>44077</v>
      </c>
      <c r="E85" t="s">
        <v>105</v>
      </c>
      <c r="F85" s="17">
        <v>2.4870000000000001</v>
      </c>
      <c r="G85" s="17">
        <v>4.0225261464195086E-4</v>
      </c>
      <c r="H85" s="17">
        <v>9.9999999999988987E-4</v>
      </c>
    </row>
    <row r="86" spans="4:8">
      <c r="D86" s="1">
        <v>44077</v>
      </c>
      <c r="E86" t="s">
        <v>104</v>
      </c>
      <c r="F86" s="17">
        <v>2.4870000000000001</v>
      </c>
      <c r="G86" s="17">
        <v>4.0225261464195086E-4</v>
      </c>
      <c r="H86" s="17">
        <v>9.9999999999988987E-4</v>
      </c>
    </row>
    <row r="87" spans="4:8">
      <c r="D87" s="1">
        <v>44076</v>
      </c>
      <c r="E87" t="s">
        <v>107</v>
      </c>
      <c r="F87" s="17">
        <v>44.43</v>
      </c>
      <c r="G87" s="17"/>
      <c r="H87" s="17"/>
    </row>
    <row r="88" spans="4:8">
      <c r="D88" s="1">
        <v>44076</v>
      </c>
      <c r="E88" t="s">
        <v>102</v>
      </c>
      <c r="F88" s="17">
        <v>131.5</v>
      </c>
      <c r="G88" s="17">
        <v>-3.0325551038311075E-3</v>
      </c>
      <c r="H88" s="17">
        <v>-0.39999399999999241</v>
      </c>
    </row>
    <row r="89" spans="4:8">
      <c r="D89" s="1">
        <v>44076</v>
      </c>
      <c r="E89" t="s">
        <v>109</v>
      </c>
      <c r="F89" s="17">
        <v>1934.4000239999998</v>
      </c>
      <c r="G89" s="17">
        <v>-1.7173014856964729E-2</v>
      </c>
      <c r="H89" s="17">
        <v>-33.799927000000253</v>
      </c>
    </row>
    <row r="90" spans="4:8">
      <c r="D90" s="1">
        <v>44076</v>
      </c>
      <c r="E90" t="s">
        <v>105</v>
      </c>
      <c r="F90" s="17">
        <v>2.4860000000000002</v>
      </c>
      <c r="G90" s="17">
        <v>-1.6224772457459409E-2</v>
      </c>
      <c r="H90" s="17">
        <v>-4.0999999999999925E-2</v>
      </c>
    </row>
    <row r="91" spans="4:8">
      <c r="D91" s="1">
        <v>44076</v>
      </c>
      <c r="E91" t="s">
        <v>104</v>
      </c>
      <c r="F91" s="17">
        <v>2.4860000000000002</v>
      </c>
      <c r="G91" s="17">
        <v>-1.6224772457459409E-2</v>
      </c>
      <c r="H91" s="17">
        <v>-4.0999999999999925E-2</v>
      </c>
    </row>
    <row r="92" spans="4:8">
      <c r="D92" s="1">
        <v>44075</v>
      </c>
      <c r="E92" t="s">
        <v>102</v>
      </c>
      <c r="F92" s="17">
        <v>131.89999399999999</v>
      </c>
      <c r="G92" s="17">
        <v>1.6178666806348135E-2</v>
      </c>
      <c r="H92" s="17">
        <v>2.0999909999999886</v>
      </c>
    </row>
    <row r="93" spans="4:8">
      <c r="D93" s="1">
        <v>44075</v>
      </c>
      <c r="E93" t="s">
        <v>109</v>
      </c>
      <c r="F93" s="17">
        <v>1968.1999510000001</v>
      </c>
      <c r="G93" s="17">
        <v>3.0492732634586003E-4</v>
      </c>
      <c r="H93" s="17">
        <v>0.59997499999985848</v>
      </c>
    </row>
    <row r="94" spans="4:8">
      <c r="D94" s="1">
        <v>44075</v>
      </c>
      <c r="E94" t="s">
        <v>105</v>
      </c>
      <c r="F94" s="17">
        <v>2.5270000000000001</v>
      </c>
      <c r="G94" s="17">
        <v>-3.9163498098859224E-2</v>
      </c>
      <c r="H94" s="17">
        <v>-0.10299999999999976</v>
      </c>
    </row>
    <row r="95" spans="4:8">
      <c r="D95" s="1">
        <v>44075</v>
      </c>
      <c r="E95" t="s">
        <v>104</v>
      </c>
      <c r="F95" s="17">
        <v>2.5270000000000001</v>
      </c>
      <c r="G95" s="17">
        <v>-3.9163498098859224E-2</v>
      </c>
      <c r="H95" s="17">
        <v>-0.10299999999999976</v>
      </c>
    </row>
    <row r="96" spans="4:8">
      <c r="D96" s="1">
        <v>44074</v>
      </c>
      <c r="E96" t="s">
        <v>107</v>
      </c>
      <c r="F96" s="17">
        <v>45.099997999999999</v>
      </c>
      <c r="G96" s="17"/>
      <c r="H96" s="17"/>
    </row>
    <row r="97" spans="4:8">
      <c r="D97" s="1">
        <v>44074</v>
      </c>
      <c r="E97" t="s">
        <v>102</v>
      </c>
      <c r="F97" s="17">
        <v>129.800003</v>
      </c>
      <c r="G97" s="17"/>
      <c r="H97" s="17"/>
    </row>
    <row r="98" spans="4:8">
      <c r="D98" s="1">
        <v>44074</v>
      </c>
      <c r="E98" t="s">
        <v>109</v>
      </c>
      <c r="F98" s="17">
        <v>1967.5999760000002</v>
      </c>
      <c r="G98" s="17">
        <v>-8.2661411290321594E-3</v>
      </c>
      <c r="H98" s="17">
        <v>-16.400023999999803</v>
      </c>
    </row>
    <row r="99" spans="4:8">
      <c r="D99" s="1">
        <v>44074</v>
      </c>
      <c r="E99" t="s">
        <v>105</v>
      </c>
      <c r="F99" s="17">
        <v>2.63</v>
      </c>
      <c r="G99" s="17">
        <v>-2.6545316647706169E-3</v>
      </c>
      <c r="H99" s="17">
        <v>-7.0000000000001172E-3</v>
      </c>
    </row>
    <row r="100" spans="4:8">
      <c r="D100" s="1">
        <v>44074</v>
      </c>
      <c r="E100" t="s">
        <v>104</v>
      </c>
      <c r="F100" s="17">
        <v>2.63</v>
      </c>
      <c r="G100" s="17">
        <v>-2.6545316647706169E-3</v>
      </c>
      <c r="H100" s="17">
        <v>-7.0000000000001172E-3</v>
      </c>
    </row>
    <row r="101" spans="4:8">
      <c r="D101" s="1">
        <v>44073</v>
      </c>
      <c r="E101" t="s">
        <v>109</v>
      </c>
      <c r="F101" s="17">
        <v>1984</v>
      </c>
      <c r="G101" s="17">
        <v>9.8747960078361518E-3</v>
      </c>
      <c r="H101" s="17">
        <v>19.400023999999803</v>
      </c>
    </row>
    <row r="102" spans="4:8">
      <c r="D102" s="1">
        <v>44073</v>
      </c>
      <c r="E102" t="s">
        <v>105</v>
      </c>
      <c r="F102" s="17">
        <v>2.637</v>
      </c>
      <c r="G102" s="17">
        <v>-7.5272864132480306E-3</v>
      </c>
      <c r="H102" s="17">
        <v>-2.0000000000000018E-2</v>
      </c>
    </row>
    <row r="103" spans="4:8">
      <c r="D103" s="1">
        <v>44073</v>
      </c>
      <c r="E103" t="s">
        <v>104</v>
      </c>
      <c r="F103" s="17">
        <v>2.637</v>
      </c>
      <c r="G103" s="17">
        <v>-7.5272864132480306E-3</v>
      </c>
      <c r="H103" s="17">
        <v>-2.0000000000000018E-2</v>
      </c>
    </row>
    <row r="104" spans="4:8">
      <c r="D104" s="1">
        <v>44071</v>
      </c>
      <c r="E104" t="s">
        <v>107</v>
      </c>
      <c r="F104" s="17">
        <v>45.049999</v>
      </c>
      <c r="G104" s="17">
        <v>-8.871368374363212E-4</v>
      </c>
      <c r="H104" s="17">
        <v>-4.0001000000003728E-2</v>
      </c>
    </row>
    <row r="105" spans="4:8">
      <c r="D105" s="1">
        <v>44071</v>
      </c>
      <c r="E105" t="s">
        <v>102</v>
      </c>
      <c r="F105" s="17">
        <v>127.099998</v>
      </c>
      <c r="G105" s="17">
        <v>3.375356731403583E-2</v>
      </c>
      <c r="H105" s="17">
        <v>4.1500010000000032</v>
      </c>
    </row>
    <row r="106" spans="4:8">
      <c r="D106" s="1">
        <v>44071</v>
      </c>
      <c r="E106" t="s">
        <v>109</v>
      </c>
      <c r="F106" s="17">
        <v>1964.5999760000002</v>
      </c>
      <c r="G106" s="17">
        <v>2.2377185958083086E-2</v>
      </c>
      <c r="H106" s="17">
        <v>43</v>
      </c>
    </row>
    <row r="107" spans="4:8">
      <c r="D107" s="1">
        <v>44071</v>
      </c>
      <c r="E107" t="s">
        <v>105</v>
      </c>
      <c r="F107" s="17">
        <v>2.657</v>
      </c>
      <c r="G107" s="17">
        <v>3.0244280728964654E-2</v>
      </c>
      <c r="H107" s="17">
        <v>7.7999999999999847E-2</v>
      </c>
    </row>
    <row r="108" spans="4:8">
      <c r="D108" s="1">
        <v>44071</v>
      </c>
      <c r="E108" t="s">
        <v>104</v>
      </c>
      <c r="F108" s="17">
        <v>2.657</v>
      </c>
      <c r="G108" s="17">
        <v>3.0244280728964654E-2</v>
      </c>
      <c r="H108" s="17">
        <v>7.7999999999999847E-2</v>
      </c>
    </row>
    <row r="109" spans="4:8">
      <c r="D109" s="1">
        <v>44070</v>
      </c>
      <c r="E109" t="s">
        <v>107</v>
      </c>
      <c r="F109" s="17">
        <v>45.09</v>
      </c>
      <c r="G109" s="17">
        <v>-1.2050810956415503E-2</v>
      </c>
      <c r="H109" s="17">
        <v>-0.54999899999999258</v>
      </c>
    </row>
    <row r="110" spans="4:8">
      <c r="D110" s="1">
        <v>44070</v>
      </c>
      <c r="E110" t="s">
        <v>102</v>
      </c>
      <c r="F110" s="17">
        <v>122.949997</v>
      </c>
      <c r="G110" s="17">
        <v>1.2214494815606185E-3</v>
      </c>
      <c r="H110" s="17">
        <v>0.14999399999999241</v>
      </c>
    </row>
    <row r="111" spans="4:8">
      <c r="D111" s="1">
        <v>44070</v>
      </c>
      <c r="E111" t="s">
        <v>109</v>
      </c>
      <c r="F111" s="17">
        <v>1921.5999760000002</v>
      </c>
      <c r="G111" s="17">
        <v>-9.841797022851503E-3</v>
      </c>
      <c r="H111" s="17">
        <v>-19.099974999999858</v>
      </c>
    </row>
    <row r="112" spans="4:8">
      <c r="D112" s="1">
        <v>44070</v>
      </c>
      <c r="E112" t="s">
        <v>105</v>
      </c>
      <c r="F112" s="17">
        <v>2.5790000000000002</v>
      </c>
      <c r="G112" s="17">
        <v>4.794798862251131E-2</v>
      </c>
      <c r="H112" s="17">
        <v>0.11800000000000033</v>
      </c>
    </row>
    <row r="113" spans="4:8">
      <c r="D113" s="1">
        <v>44070</v>
      </c>
      <c r="E113" t="s">
        <v>104</v>
      </c>
      <c r="F113" s="17">
        <v>2.5790000000000002</v>
      </c>
      <c r="G113" s="17">
        <v>4.794798862251131E-2</v>
      </c>
      <c r="H113" s="17">
        <v>0.11800000000000033</v>
      </c>
    </row>
    <row r="114" spans="4:8">
      <c r="D114" s="1">
        <v>44069</v>
      </c>
      <c r="E114" t="s">
        <v>107</v>
      </c>
      <c r="F114" s="17">
        <v>45.639998999999996</v>
      </c>
      <c r="G114" s="17">
        <v>-4.7972524030256347E-3</v>
      </c>
      <c r="H114" s="17">
        <v>-0.22000200000000802</v>
      </c>
    </row>
    <row r="115" spans="4:8">
      <c r="D115" s="1">
        <v>44069</v>
      </c>
      <c r="E115" t="s">
        <v>102</v>
      </c>
      <c r="F115" s="17">
        <v>122.800003</v>
      </c>
      <c r="G115" s="17">
        <v>-3.2467046245138499E-3</v>
      </c>
      <c r="H115" s="17">
        <v>-0.39999399999999241</v>
      </c>
    </row>
    <row r="116" spans="4:8">
      <c r="D116" s="1">
        <v>44069</v>
      </c>
      <c r="E116" t="s">
        <v>109</v>
      </c>
      <c r="F116" s="17">
        <v>1940.6999510000001</v>
      </c>
      <c r="G116" s="17">
        <v>1.5116592352383662E-2</v>
      </c>
      <c r="H116" s="17">
        <v>28.899902000000111</v>
      </c>
    </row>
    <row r="117" spans="4:8">
      <c r="D117" s="1">
        <v>44069</v>
      </c>
      <c r="E117" t="s">
        <v>105</v>
      </c>
      <c r="F117" s="17">
        <v>2.4609999999999999</v>
      </c>
      <c r="G117" s="17">
        <v>-1.124949779027723E-2</v>
      </c>
      <c r="H117" s="17">
        <v>-2.8000000000000025E-2</v>
      </c>
    </row>
    <row r="118" spans="4:8">
      <c r="D118" s="1">
        <v>44069</v>
      </c>
      <c r="E118" t="s">
        <v>104</v>
      </c>
      <c r="F118" s="17">
        <v>2.4609999999999999</v>
      </c>
      <c r="G118" s="17">
        <v>-1.124949779027723E-2</v>
      </c>
      <c r="H118" s="17">
        <v>-2.8000000000000025E-2</v>
      </c>
    </row>
    <row r="119" spans="4:8">
      <c r="D119" s="1">
        <v>44068</v>
      </c>
      <c r="E119" t="s">
        <v>107</v>
      </c>
      <c r="F119" s="17">
        <v>45.860001000000004</v>
      </c>
      <c r="G119" s="17">
        <v>1.61754926617441E-2</v>
      </c>
      <c r="H119" s="17">
        <v>0.73000000000000398</v>
      </c>
    </row>
    <row r="120" spans="4:8">
      <c r="D120" s="1">
        <v>44068</v>
      </c>
      <c r="E120" t="s">
        <v>102</v>
      </c>
      <c r="F120" s="17">
        <v>123.199997</v>
      </c>
      <c r="G120" s="17">
        <v>2.4532199584199554E-2</v>
      </c>
      <c r="H120" s="17">
        <v>2.9499969999999962</v>
      </c>
    </row>
    <row r="121" spans="4:8">
      <c r="D121" s="1">
        <v>44068</v>
      </c>
      <c r="E121" t="s">
        <v>109</v>
      </c>
      <c r="F121" s="17">
        <v>1911.8000489999999</v>
      </c>
      <c r="G121" s="17">
        <v>-8.2481207678362957E-3</v>
      </c>
      <c r="H121" s="17">
        <v>-15.899902000000111</v>
      </c>
    </row>
    <row r="122" spans="4:8">
      <c r="D122" s="1">
        <v>44068</v>
      </c>
      <c r="E122" t="s">
        <v>105</v>
      </c>
      <c r="F122" s="17">
        <v>2.4889999999999999</v>
      </c>
      <c r="G122" s="17">
        <v>-9.5503382411460495E-3</v>
      </c>
      <c r="H122" s="17">
        <v>-2.4000000000000021E-2</v>
      </c>
    </row>
    <row r="123" spans="4:8">
      <c r="D123" s="1">
        <v>44068</v>
      </c>
      <c r="E123" t="s">
        <v>104</v>
      </c>
      <c r="F123" s="17">
        <v>2.4889999999999999</v>
      </c>
      <c r="G123" s="17">
        <v>-9.5503382411460495E-3</v>
      </c>
      <c r="H123" s="17">
        <v>-2.4000000000000021E-2</v>
      </c>
    </row>
    <row r="124" spans="4:8">
      <c r="D124" s="1">
        <v>44067</v>
      </c>
      <c r="E124" t="s">
        <v>107</v>
      </c>
      <c r="F124" s="17">
        <v>45.130001</v>
      </c>
      <c r="G124" s="17">
        <v>1.4613331834532447E-2</v>
      </c>
      <c r="H124" s="17">
        <v>0.65000100000000316</v>
      </c>
    </row>
    <row r="125" spans="4:8">
      <c r="D125" s="1">
        <v>44067</v>
      </c>
      <c r="E125" t="s">
        <v>102</v>
      </c>
      <c r="F125" s="17">
        <v>120.25</v>
      </c>
      <c r="G125" s="17"/>
      <c r="H125" s="17"/>
    </row>
    <row r="126" spans="4:8">
      <c r="D126" s="1">
        <v>44067</v>
      </c>
      <c r="E126" t="s">
        <v>109</v>
      </c>
      <c r="F126" s="17">
        <v>1927.6999510000001</v>
      </c>
      <c r="G126" s="17">
        <v>-8.1807085801281886E-3</v>
      </c>
      <c r="H126" s="17">
        <v>-15.900025000000142</v>
      </c>
    </row>
    <row r="127" spans="4:8">
      <c r="D127" s="1">
        <v>44067</v>
      </c>
      <c r="E127" t="s">
        <v>105</v>
      </c>
      <c r="F127" s="17">
        <v>2.5129999999999999</v>
      </c>
      <c r="G127" s="17">
        <v>4.7083333333333331E-2</v>
      </c>
      <c r="H127" s="17">
        <v>0.11299999999999999</v>
      </c>
    </row>
    <row r="128" spans="4:8">
      <c r="D128" s="1">
        <v>44067</v>
      </c>
      <c r="E128" t="s">
        <v>104</v>
      </c>
      <c r="F128" s="17">
        <v>2.5129999999999999</v>
      </c>
      <c r="G128" s="17">
        <v>4.7083333333333331E-2</v>
      </c>
      <c r="H128" s="17">
        <v>0.11299999999999999</v>
      </c>
    </row>
    <row r="129" spans="4:8">
      <c r="D129" s="1">
        <v>44066</v>
      </c>
      <c r="E129" t="s">
        <v>107</v>
      </c>
      <c r="F129" s="17">
        <v>44.48</v>
      </c>
      <c r="G129" s="17">
        <v>2.9312740893471406E-3</v>
      </c>
      <c r="H129" s="17">
        <v>0.13000199999999751</v>
      </c>
    </row>
    <row r="130" spans="4:8">
      <c r="D130" s="1">
        <v>44066</v>
      </c>
      <c r="E130" t="s">
        <v>109</v>
      </c>
      <c r="F130" s="17">
        <v>1943.5999760000002</v>
      </c>
      <c r="G130" s="17">
        <v>4.6521245278874123E-3</v>
      </c>
      <c r="H130" s="17">
        <v>9</v>
      </c>
    </row>
    <row r="131" spans="4:8">
      <c r="D131" s="1">
        <v>44066</v>
      </c>
      <c r="E131" t="s">
        <v>105</v>
      </c>
      <c r="F131" s="17">
        <v>2.4</v>
      </c>
      <c r="G131" s="17">
        <v>-1.9607843137254919E-2</v>
      </c>
      <c r="H131" s="17">
        <v>-4.8000000000000043E-2</v>
      </c>
    </row>
    <row r="132" spans="4:8">
      <c r="D132" s="1">
        <v>44066</v>
      </c>
      <c r="E132" t="s">
        <v>104</v>
      </c>
      <c r="F132" s="17">
        <v>2.4</v>
      </c>
      <c r="G132" s="17">
        <v>-1.9607843137254919E-2</v>
      </c>
      <c r="H132" s="17">
        <v>-4.8000000000000043E-2</v>
      </c>
    </row>
    <row r="133" spans="4:8">
      <c r="D133" s="1">
        <v>44064</v>
      </c>
      <c r="E133" t="s">
        <v>107</v>
      </c>
      <c r="F133" s="17">
        <v>44.349997999999999</v>
      </c>
      <c r="G133" s="17">
        <v>-1.2249531748350508E-2</v>
      </c>
      <c r="H133" s="17">
        <v>-0.55000400000000127</v>
      </c>
    </row>
    <row r="134" spans="4:8">
      <c r="D134" s="1">
        <v>44064</v>
      </c>
      <c r="E134" t="s">
        <v>102</v>
      </c>
      <c r="F134" s="17">
        <v>120.099998</v>
      </c>
      <c r="G134" s="17">
        <v>1.3074609538390273E-2</v>
      </c>
      <c r="H134" s="17">
        <v>1.5499949999999956</v>
      </c>
    </row>
    <row r="135" spans="4:8">
      <c r="D135" s="1">
        <v>44064</v>
      </c>
      <c r="E135" t="s">
        <v>109</v>
      </c>
      <c r="F135" s="17">
        <v>1934.5999760000002</v>
      </c>
      <c r="G135" s="17">
        <v>4.1365548646764592E-4</v>
      </c>
      <c r="H135" s="17">
        <v>0.79992700000025252</v>
      </c>
    </row>
    <row r="136" spans="4:8">
      <c r="D136" s="1">
        <v>44064</v>
      </c>
      <c r="E136" t="s">
        <v>105</v>
      </c>
      <c r="F136" s="17">
        <v>2.448</v>
      </c>
      <c r="G136" s="17">
        <v>4.0816326530612283E-2</v>
      </c>
      <c r="H136" s="17">
        <v>9.6000000000000085E-2</v>
      </c>
    </row>
    <row r="137" spans="4:8">
      <c r="D137" s="1">
        <v>44064</v>
      </c>
      <c r="E137" t="s">
        <v>104</v>
      </c>
      <c r="F137" s="17">
        <v>2.448</v>
      </c>
      <c r="G137" s="17">
        <v>4.0816326530612283E-2</v>
      </c>
      <c r="H137" s="17">
        <v>9.6000000000000085E-2</v>
      </c>
    </row>
    <row r="138" spans="4:8">
      <c r="D138" s="1">
        <v>44063</v>
      </c>
      <c r="E138" t="s">
        <v>107</v>
      </c>
      <c r="F138" s="17">
        <v>44.900002000000001</v>
      </c>
      <c r="G138" s="17">
        <v>-1.0359202344262766E-2</v>
      </c>
      <c r="H138" s="17">
        <v>-0.46999699999999933</v>
      </c>
    </row>
    <row r="139" spans="4:8">
      <c r="D139" s="1">
        <v>44063</v>
      </c>
      <c r="E139" t="s">
        <v>102</v>
      </c>
      <c r="F139" s="17">
        <v>118.550003</v>
      </c>
      <c r="G139" s="17">
        <v>8.4428875080518235E-4</v>
      </c>
      <c r="H139" s="17">
        <v>0.10000600000000759</v>
      </c>
    </row>
    <row r="140" spans="4:8">
      <c r="D140" s="1">
        <v>44063</v>
      </c>
      <c r="E140" t="s">
        <v>109</v>
      </c>
      <c r="F140" s="17">
        <v>1933.8000489999999</v>
      </c>
      <c r="G140" s="17">
        <v>-1.2712463686583362E-2</v>
      </c>
      <c r="H140" s="17">
        <v>-24.899902000000111</v>
      </c>
    </row>
    <row r="141" spans="4:8">
      <c r="D141" s="1">
        <v>44063</v>
      </c>
      <c r="E141" t="s">
        <v>105</v>
      </c>
      <c r="F141" s="17">
        <v>2.3519999999999999</v>
      </c>
      <c r="G141" s="17">
        <v>-3.0502885408079258E-2</v>
      </c>
      <c r="H141" s="17">
        <v>-7.4000000000000288E-2</v>
      </c>
    </row>
    <row r="142" spans="4:8">
      <c r="D142" s="1">
        <v>44063</v>
      </c>
      <c r="E142" t="s">
        <v>104</v>
      </c>
      <c r="F142" s="17">
        <v>2.3519999999999999</v>
      </c>
      <c r="G142" s="17">
        <v>-3.0502885408079258E-2</v>
      </c>
      <c r="H142" s="17">
        <v>-7.4000000000000288E-2</v>
      </c>
    </row>
    <row r="143" spans="4:8">
      <c r="D143" s="1">
        <v>44062</v>
      </c>
      <c r="E143" t="s">
        <v>107</v>
      </c>
      <c r="F143" s="17">
        <v>45.369999</v>
      </c>
      <c r="G143" s="17">
        <v>-1.9797624720580462E-3</v>
      </c>
      <c r="H143" s="17">
        <v>-8.9999999999996305E-2</v>
      </c>
    </row>
    <row r="144" spans="4:8">
      <c r="D144" s="1">
        <v>44062</v>
      </c>
      <c r="E144" t="s">
        <v>102</v>
      </c>
      <c r="F144" s="17">
        <v>118.449997</v>
      </c>
      <c r="G144" s="17">
        <v>-7.1249453363384039E-3</v>
      </c>
      <c r="H144" s="17">
        <v>-0.85000600000000759</v>
      </c>
    </row>
    <row r="145" spans="4:8">
      <c r="D145" s="1">
        <v>44062</v>
      </c>
      <c r="E145" t="s">
        <v>109</v>
      </c>
      <c r="F145" s="17">
        <v>1958.6999510000001</v>
      </c>
      <c r="G145" s="17">
        <v>-2.0356143098655754E-2</v>
      </c>
      <c r="H145" s="17">
        <v>-40.700072999999747</v>
      </c>
    </row>
    <row r="146" spans="4:8">
      <c r="D146" s="1">
        <v>44062</v>
      </c>
      <c r="E146" t="s">
        <v>105</v>
      </c>
      <c r="F146" s="17">
        <v>2.4260000000000002</v>
      </c>
      <c r="G146" s="17">
        <v>3.7236243276790822E-3</v>
      </c>
      <c r="H146" s="17">
        <v>9.0000000000003411E-3</v>
      </c>
    </row>
    <row r="147" spans="4:8">
      <c r="D147" s="1">
        <v>44062</v>
      </c>
      <c r="E147" t="s">
        <v>104</v>
      </c>
      <c r="F147" s="17">
        <v>2.4260000000000002</v>
      </c>
      <c r="G147" s="17">
        <v>3.7236243276790822E-3</v>
      </c>
      <c r="H147" s="17">
        <v>9.0000000000003411E-3</v>
      </c>
    </row>
    <row r="148" spans="4:8">
      <c r="D148" s="1">
        <v>44061</v>
      </c>
      <c r="E148" t="s">
        <v>107</v>
      </c>
      <c r="F148" s="17">
        <v>45.459998999999996</v>
      </c>
      <c r="G148" s="17">
        <v>1.9836897064951734E-3</v>
      </c>
      <c r="H148" s="17">
        <v>8.9999999999996305E-2</v>
      </c>
    </row>
    <row r="149" spans="4:8">
      <c r="D149" s="1">
        <v>44061</v>
      </c>
      <c r="E149" t="s">
        <v>102</v>
      </c>
      <c r="F149" s="17">
        <v>119.300003</v>
      </c>
      <c r="G149" s="17">
        <v>3.2453482497962372E-2</v>
      </c>
      <c r="H149" s="17">
        <v>3.75</v>
      </c>
    </row>
    <row r="150" spans="4:8">
      <c r="D150" s="1">
        <v>44061</v>
      </c>
      <c r="E150" t="s">
        <v>109</v>
      </c>
      <c r="F150" s="17">
        <v>1999.4000239999998</v>
      </c>
      <c r="G150" s="17">
        <v>7.2544201511334019E-3</v>
      </c>
      <c r="H150" s="17">
        <v>14.400023999999803</v>
      </c>
    </row>
    <row r="151" spans="4:8">
      <c r="D151" s="1">
        <v>44061</v>
      </c>
      <c r="E151" t="s">
        <v>105</v>
      </c>
      <c r="F151" s="17">
        <v>2.4169999999999998</v>
      </c>
      <c r="G151" s="17">
        <v>3.3347584437793863E-2</v>
      </c>
      <c r="H151" s="17">
        <v>7.7999999999999847E-2</v>
      </c>
    </row>
    <row r="152" spans="4:8">
      <c r="D152" s="1">
        <v>44061</v>
      </c>
      <c r="E152" t="s">
        <v>104</v>
      </c>
      <c r="F152" s="17">
        <v>2.4169999999999998</v>
      </c>
      <c r="G152" s="17">
        <v>3.3347584437793863E-2</v>
      </c>
      <c r="H152" s="17">
        <v>7.7999999999999847E-2</v>
      </c>
    </row>
    <row r="153" spans="4:8">
      <c r="D153" s="1">
        <v>44060</v>
      </c>
      <c r="E153" t="s">
        <v>107</v>
      </c>
      <c r="F153" s="17">
        <v>45.369999</v>
      </c>
      <c r="G153" s="17">
        <v>6.8796713963677055E-3</v>
      </c>
      <c r="H153" s="17">
        <v>0.30999800000000022</v>
      </c>
    </row>
    <row r="154" spans="4:8">
      <c r="D154" s="1">
        <v>44060</v>
      </c>
      <c r="E154" t="s">
        <v>102</v>
      </c>
      <c r="F154" s="17">
        <v>115.550003</v>
      </c>
      <c r="G154" s="17"/>
      <c r="H154" s="17"/>
    </row>
    <row r="155" spans="4:8">
      <c r="D155" s="1">
        <v>44060</v>
      </c>
      <c r="E155" t="s">
        <v>109</v>
      </c>
      <c r="F155" s="17">
        <v>1985</v>
      </c>
      <c r="G155" s="17">
        <v>1.9988707918261545E-2</v>
      </c>
      <c r="H155" s="17">
        <v>38.900023999999803</v>
      </c>
    </row>
    <row r="156" spans="4:8">
      <c r="D156" s="1">
        <v>44060</v>
      </c>
      <c r="E156" t="s">
        <v>105</v>
      </c>
      <c r="F156" s="17">
        <v>2.339</v>
      </c>
      <c r="G156" s="17">
        <v>-1.2246621621621587E-2</v>
      </c>
      <c r="H156" s="17">
        <v>-2.8999999999999915E-2</v>
      </c>
    </row>
    <row r="157" spans="4:8">
      <c r="D157" s="1">
        <v>44060</v>
      </c>
      <c r="E157" t="s">
        <v>104</v>
      </c>
      <c r="F157" s="17">
        <v>2.339</v>
      </c>
      <c r="G157" s="17">
        <v>-1.2246621621621587E-2</v>
      </c>
      <c r="H157" s="17">
        <v>-2.8999999999999915E-2</v>
      </c>
    </row>
    <row r="158" spans="4:8">
      <c r="D158" s="1">
        <v>44059</v>
      </c>
      <c r="E158" t="s">
        <v>107</v>
      </c>
      <c r="F158" s="17">
        <v>45.060001</v>
      </c>
      <c r="G158" s="17">
        <v>5.8036162009735773E-3</v>
      </c>
      <c r="H158" s="17">
        <v>0.26000200000000007</v>
      </c>
    </row>
    <row r="159" spans="4:8">
      <c r="D159" s="1">
        <v>44059</v>
      </c>
      <c r="E159" t="s">
        <v>109</v>
      </c>
      <c r="F159" s="17">
        <v>1946.0999760000002</v>
      </c>
      <c r="G159" s="17">
        <v>4.6979741868870403E-3</v>
      </c>
      <c r="H159" s="17">
        <v>9.099976000000197</v>
      </c>
    </row>
    <row r="160" spans="4:8">
      <c r="D160" s="1">
        <v>44059</v>
      </c>
      <c r="E160" t="s">
        <v>105</v>
      </c>
      <c r="F160" s="17">
        <v>2.3679999999999999</v>
      </c>
      <c r="G160" s="17">
        <v>5.0933786078098519E-3</v>
      </c>
      <c r="H160" s="17">
        <v>1.2000000000000011E-2</v>
      </c>
    </row>
    <row r="161" spans="4:8">
      <c r="D161" s="1">
        <v>44059</v>
      </c>
      <c r="E161" t="s">
        <v>104</v>
      </c>
      <c r="F161" s="17">
        <v>2.3679999999999999</v>
      </c>
      <c r="G161" s="17">
        <v>5.0933786078098519E-3</v>
      </c>
      <c r="H161" s="17">
        <v>1.2000000000000011E-2</v>
      </c>
    </row>
    <row r="162" spans="4:8">
      <c r="D162" s="1">
        <v>44057</v>
      </c>
      <c r="E162" t="s">
        <v>107</v>
      </c>
      <c r="F162" s="17">
        <v>44.799999</v>
      </c>
      <c r="G162" s="17">
        <v>-3.5587189403628902E-3</v>
      </c>
      <c r="H162" s="17">
        <v>-0.15999999999999659</v>
      </c>
    </row>
    <row r="163" spans="4:8">
      <c r="D163" s="1">
        <v>44057</v>
      </c>
      <c r="E163" t="s">
        <v>102</v>
      </c>
      <c r="F163" s="17">
        <v>114.699997</v>
      </c>
      <c r="G163" s="17">
        <v>-1.290877830229204E-2</v>
      </c>
      <c r="H163" s="17">
        <v>-1.5</v>
      </c>
    </row>
    <row r="164" spans="4:8">
      <c r="D164" s="1">
        <v>44057</v>
      </c>
      <c r="E164" t="s">
        <v>109</v>
      </c>
      <c r="F164" s="17">
        <v>1937</v>
      </c>
      <c r="G164" s="17">
        <v>-1.0067946794771528E-2</v>
      </c>
      <c r="H164" s="17">
        <v>-19.699951000000056</v>
      </c>
    </row>
    <row r="165" spans="4:8">
      <c r="D165" s="1">
        <v>44057</v>
      </c>
      <c r="E165" t="s">
        <v>105</v>
      </c>
      <c r="F165" s="17">
        <v>2.3559999999999999</v>
      </c>
      <c r="G165" s="17">
        <v>7.9743354720439932E-2</v>
      </c>
      <c r="H165" s="17">
        <v>0.17399999999999993</v>
      </c>
    </row>
    <row r="166" spans="4:8">
      <c r="D166" s="1">
        <v>44057</v>
      </c>
      <c r="E166" t="s">
        <v>104</v>
      </c>
      <c r="F166" s="17">
        <v>2.3559999999999999</v>
      </c>
      <c r="G166" s="17">
        <v>7.9743354720439932E-2</v>
      </c>
      <c r="H166" s="17">
        <v>0.17399999999999993</v>
      </c>
    </row>
    <row r="167" spans="4:8">
      <c r="D167" s="1">
        <v>44056</v>
      </c>
      <c r="E167" t="s">
        <v>107</v>
      </c>
      <c r="F167" s="17">
        <v>44.959998999999996</v>
      </c>
      <c r="G167" s="17">
        <v>-1.0345608628659552E-2</v>
      </c>
      <c r="H167" s="17">
        <v>-0.47000100000000344</v>
      </c>
    </row>
    <row r="168" spans="4:8">
      <c r="D168" s="1">
        <v>44056</v>
      </c>
      <c r="E168" t="s">
        <v>102</v>
      </c>
      <c r="F168" s="17">
        <v>116.199997</v>
      </c>
      <c r="G168" s="17">
        <v>3.7036982497894194E-2</v>
      </c>
      <c r="H168" s="17">
        <v>4.1499939999999924</v>
      </c>
    </row>
    <row r="169" spans="4:8">
      <c r="D169" s="1">
        <v>44056</v>
      </c>
      <c r="E169" t="s">
        <v>109</v>
      </c>
      <c r="F169" s="17">
        <v>1956.6999510000001</v>
      </c>
      <c r="G169" s="17">
        <v>1.126669426306248E-2</v>
      </c>
      <c r="H169" s="17">
        <v>21.799927000000253</v>
      </c>
    </row>
    <row r="170" spans="4:8">
      <c r="D170" s="1">
        <v>44056</v>
      </c>
      <c r="E170" t="s">
        <v>105</v>
      </c>
      <c r="F170" s="17">
        <v>2.1819999999999999</v>
      </c>
      <c r="G170" s="17">
        <v>1.3940520446096562E-2</v>
      </c>
      <c r="H170" s="17">
        <v>2.9999999999999805E-2</v>
      </c>
    </row>
    <row r="171" spans="4:8">
      <c r="D171" s="1">
        <v>44056</v>
      </c>
      <c r="E171" t="s">
        <v>104</v>
      </c>
      <c r="F171" s="17">
        <v>2.1819999999999999</v>
      </c>
      <c r="G171" s="17">
        <v>1.3940520446096562E-2</v>
      </c>
      <c r="H171" s="17">
        <v>2.9999999999999805E-2</v>
      </c>
    </row>
    <row r="172" spans="4:8">
      <c r="D172" s="1">
        <v>44055</v>
      </c>
      <c r="E172" t="s">
        <v>107</v>
      </c>
      <c r="F172" s="17">
        <v>45.43</v>
      </c>
      <c r="G172" s="17">
        <v>2.0898876404494376E-2</v>
      </c>
      <c r="H172" s="17">
        <v>0.92999999999999972</v>
      </c>
    </row>
    <row r="173" spans="4:8">
      <c r="D173" s="1">
        <v>44055</v>
      </c>
      <c r="E173" t="s">
        <v>102</v>
      </c>
      <c r="F173" s="17">
        <v>112.050003</v>
      </c>
      <c r="G173" s="17">
        <v>6.2865290756449269E-3</v>
      </c>
      <c r="H173" s="17">
        <v>0.70000500000000443</v>
      </c>
    </row>
    <row r="174" spans="4:8">
      <c r="D174" s="1">
        <v>44055</v>
      </c>
      <c r="E174" t="s">
        <v>109</v>
      </c>
      <c r="F174" s="17">
        <v>1934.9000239999998</v>
      </c>
      <c r="G174" s="17">
        <v>1.1901314439422335E-3</v>
      </c>
      <c r="H174" s="17">
        <v>2.300047999999606</v>
      </c>
    </row>
    <row r="175" spans="4:8">
      <c r="D175" s="1">
        <v>44055</v>
      </c>
      <c r="E175" t="s">
        <v>105</v>
      </c>
      <c r="F175" s="17">
        <v>2.1520000000000001</v>
      </c>
      <c r="G175" s="17">
        <v>-8.7517273146014204E-3</v>
      </c>
      <c r="H175" s="17">
        <v>-1.8999999999999684E-2</v>
      </c>
    </row>
    <row r="176" spans="4:8">
      <c r="D176" s="1">
        <v>44055</v>
      </c>
      <c r="E176" t="s">
        <v>104</v>
      </c>
      <c r="F176" s="17">
        <v>2.1520000000000001</v>
      </c>
      <c r="G176" s="17">
        <v>-8.7517273146014204E-3</v>
      </c>
      <c r="H176" s="17">
        <v>-1.8999999999999684E-2</v>
      </c>
    </row>
    <row r="177" spans="4:8">
      <c r="D177" s="1">
        <v>44054</v>
      </c>
      <c r="E177" t="s">
        <v>107</v>
      </c>
      <c r="F177" s="17">
        <v>44.5</v>
      </c>
      <c r="G177" s="17">
        <v>-1.0891353149973276E-2</v>
      </c>
      <c r="H177" s="17">
        <v>-0.49000200000000405</v>
      </c>
    </row>
    <row r="178" spans="4:8">
      <c r="D178" s="1">
        <v>44054</v>
      </c>
      <c r="E178" t="s">
        <v>102</v>
      </c>
      <c r="F178" s="17">
        <v>111.349998</v>
      </c>
      <c r="G178" s="17">
        <v>-1.1101243536434166E-2</v>
      </c>
      <c r="H178" s="17">
        <v>-1.25</v>
      </c>
    </row>
    <row r="179" spans="4:8">
      <c r="D179" s="1">
        <v>44054</v>
      </c>
      <c r="E179" t="s">
        <v>109</v>
      </c>
      <c r="F179" s="17">
        <v>1932.5999760000002</v>
      </c>
      <c r="G179" s="17">
        <v>-4.5346792586285614E-2</v>
      </c>
      <c r="H179" s="17">
        <v>-91.800047999999606</v>
      </c>
    </row>
    <row r="180" spans="4:8">
      <c r="D180" s="1">
        <v>44054</v>
      </c>
      <c r="E180" t="s">
        <v>105</v>
      </c>
      <c r="F180" s="17">
        <v>2.1709999999999998</v>
      </c>
      <c r="G180" s="17">
        <v>8.3604273107291197E-3</v>
      </c>
      <c r="H180" s="17">
        <v>1.7999999999999794E-2</v>
      </c>
    </row>
    <row r="181" spans="4:8">
      <c r="D181" s="1">
        <v>44054</v>
      </c>
      <c r="E181" t="s">
        <v>104</v>
      </c>
      <c r="F181" s="17">
        <v>2.1709999999999998</v>
      </c>
      <c r="G181" s="17">
        <v>8.3604273107291197E-3</v>
      </c>
      <c r="H181" s="17">
        <v>1.7999999999999794E-2</v>
      </c>
    </row>
    <row r="182" spans="4:8">
      <c r="D182" s="1">
        <v>44053</v>
      </c>
      <c r="E182" t="s">
        <v>107</v>
      </c>
      <c r="F182" s="17">
        <v>44.990002000000004</v>
      </c>
      <c r="G182" s="17">
        <v>6.0375893104295903E-3</v>
      </c>
      <c r="H182" s="17">
        <v>0.2700010000000006</v>
      </c>
    </row>
    <row r="183" spans="4:8">
      <c r="D183" s="1">
        <v>44053</v>
      </c>
      <c r="E183" t="s">
        <v>102</v>
      </c>
      <c r="F183" s="17">
        <v>112.599998</v>
      </c>
      <c r="G183" s="17"/>
      <c r="H183" s="17"/>
    </row>
    <row r="184" spans="4:8">
      <c r="D184" s="1">
        <v>44053</v>
      </c>
      <c r="E184" t="s">
        <v>109</v>
      </c>
      <c r="F184" s="17">
        <v>2024.4000239999998</v>
      </c>
      <c r="G184" s="17">
        <v>-6.6731972522081438E-3</v>
      </c>
      <c r="H184" s="17">
        <v>-13.599976000000197</v>
      </c>
    </row>
    <row r="185" spans="4:8">
      <c r="D185" s="1">
        <v>44053</v>
      </c>
      <c r="E185" t="s">
        <v>105</v>
      </c>
      <c r="F185" s="17">
        <v>2.153</v>
      </c>
      <c r="G185" s="17">
        <v>-4.2685638061360644E-2</v>
      </c>
      <c r="H185" s="17">
        <v>-9.6000000000000085E-2</v>
      </c>
    </row>
    <row r="186" spans="4:8">
      <c r="D186" s="1">
        <v>44053</v>
      </c>
      <c r="E186" t="s">
        <v>104</v>
      </c>
      <c r="F186" s="17">
        <v>2.153</v>
      </c>
      <c r="G186" s="17">
        <v>-4.2685638061360644E-2</v>
      </c>
      <c r="H186" s="17">
        <v>-9.6000000000000085E-2</v>
      </c>
    </row>
    <row r="187" spans="4:8">
      <c r="D187" s="1">
        <v>44052</v>
      </c>
      <c r="E187" t="s">
        <v>107</v>
      </c>
      <c r="F187" s="17">
        <v>44.720001000000003</v>
      </c>
      <c r="G187" s="17">
        <v>7.2071843600368035E-3</v>
      </c>
      <c r="H187" s="17">
        <v>0.31999900000000281</v>
      </c>
    </row>
    <row r="188" spans="4:8">
      <c r="D188" s="1">
        <v>44052</v>
      </c>
      <c r="E188" t="s">
        <v>109</v>
      </c>
      <c r="F188" s="17">
        <v>2038</v>
      </c>
      <c r="G188" s="17">
        <v>1.3879918577741329E-2</v>
      </c>
      <c r="H188" s="17">
        <v>27.900023999999803</v>
      </c>
    </row>
    <row r="189" spans="4:8">
      <c r="D189" s="1">
        <v>44052</v>
      </c>
      <c r="E189" t="s">
        <v>105</v>
      </c>
      <c r="F189" s="17">
        <v>2.2490000000000001</v>
      </c>
      <c r="G189" s="17">
        <v>4.9151027703307065E-3</v>
      </c>
      <c r="H189" s="17">
        <v>1.1000000000000121E-2</v>
      </c>
    </row>
    <row r="190" spans="4:8">
      <c r="D190" s="1">
        <v>44052</v>
      </c>
      <c r="E190" t="s">
        <v>104</v>
      </c>
      <c r="F190" s="17">
        <v>2.2490000000000001</v>
      </c>
      <c r="G190" s="17">
        <v>4.9151027703307065E-3</v>
      </c>
      <c r="H190" s="17">
        <v>1.1000000000000121E-2</v>
      </c>
    </row>
    <row r="191" spans="4:8">
      <c r="D191" s="1">
        <v>44050</v>
      </c>
      <c r="E191" t="s">
        <v>107</v>
      </c>
      <c r="F191" s="17">
        <v>44.400002000000001</v>
      </c>
      <c r="G191" s="17">
        <v>-1.5302683521845259E-2</v>
      </c>
      <c r="H191" s="17">
        <v>-0.68999800000000278</v>
      </c>
    </row>
    <row r="192" spans="4:8">
      <c r="D192" s="1">
        <v>44050</v>
      </c>
      <c r="E192" t="s">
        <v>102</v>
      </c>
      <c r="F192" s="17">
        <v>115.449997</v>
      </c>
      <c r="G192" s="17">
        <v>-1.3247888888888922E-2</v>
      </c>
      <c r="H192" s="17">
        <v>-1.5500030000000038</v>
      </c>
    </row>
    <row r="193" spans="4:8">
      <c r="D193" s="1">
        <v>44050</v>
      </c>
      <c r="E193" t="s">
        <v>109</v>
      </c>
      <c r="F193" s="17">
        <v>2010.0999760000002</v>
      </c>
      <c r="G193" s="17">
        <v>-2.018036753594921E-2</v>
      </c>
      <c r="H193" s="17">
        <v>-41.400023999999803</v>
      </c>
    </row>
    <row r="194" spans="4:8">
      <c r="D194" s="1">
        <v>44050</v>
      </c>
      <c r="E194" t="s">
        <v>105</v>
      </c>
      <c r="F194" s="17">
        <v>2.238</v>
      </c>
      <c r="G194" s="17">
        <v>3.3718244803695126E-2</v>
      </c>
      <c r="H194" s="17">
        <v>7.2999999999999954E-2</v>
      </c>
    </row>
    <row r="195" spans="4:8">
      <c r="D195" s="1">
        <v>44050</v>
      </c>
      <c r="E195" t="s">
        <v>104</v>
      </c>
      <c r="F195" s="17">
        <v>2.238</v>
      </c>
      <c r="G195" s="17">
        <v>3.3718244803695126E-2</v>
      </c>
      <c r="H195" s="17">
        <v>7.2999999999999954E-2</v>
      </c>
    </row>
    <row r="196" spans="4:8">
      <c r="D196" s="1">
        <v>44049</v>
      </c>
      <c r="E196" t="s">
        <v>107</v>
      </c>
      <c r="F196" s="17">
        <v>45.09</v>
      </c>
      <c r="G196" s="17">
        <v>-1.7710428058906763E-3</v>
      </c>
      <c r="H196" s="17">
        <v>-7.9997999999996239E-2</v>
      </c>
    </row>
    <row r="197" spans="4:8">
      <c r="D197" s="1">
        <v>44049</v>
      </c>
      <c r="E197" t="s">
        <v>102</v>
      </c>
      <c r="F197" s="17">
        <v>117</v>
      </c>
      <c r="G197" s="17">
        <v>-3.7433178837519267E-2</v>
      </c>
      <c r="H197" s="17">
        <v>-4.5500030000000038</v>
      </c>
    </row>
    <row r="198" spans="4:8">
      <c r="D198" s="1">
        <v>44049</v>
      </c>
      <c r="E198" t="s">
        <v>109</v>
      </c>
      <c r="F198" s="17">
        <v>2051.5</v>
      </c>
      <c r="G198" s="17">
        <v>1.0043830555389559E-2</v>
      </c>
      <c r="H198" s="17">
        <v>20.400023999999803</v>
      </c>
    </row>
    <row r="199" spans="4:8">
      <c r="D199" s="1">
        <v>44049</v>
      </c>
      <c r="E199" t="s">
        <v>105</v>
      </c>
      <c r="F199" s="17">
        <v>2.165</v>
      </c>
      <c r="G199" s="17">
        <v>-1.1866727521679509E-2</v>
      </c>
      <c r="H199" s="17">
        <v>-2.5999999999999801E-2</v>
      </c>
    </row>
    <row r="200" spans="4:8">
      <c r="D200" s="1">
        <v>44049</v>
      </c>
      <c r="E200" t="s">
        <v>104</v>
      </c>
      <c r="F200" s="17">
        <v>2.165</v>
      </c>
      <c r="G200" s="17">
        <v>-1.1866727521679509E-2</v>
      </c>
      <c r="H200" s="17">
        <v>-2.5999999999999801E-2</v>
      </c>
    </row>
    <row r="201" spans="4:8">
      <c r="D201" s="1">
        <v>44048</v>
      </c>
      <c r="E201" t="s">
        <v>107</v>
      </c>
      <c r="F201" s="17">
        <v>45.169998</v>
      </c>
      <c r="G201" s="17">
        <v>1.6655367994598241E-2</v>
      </c>
      <c r="H201" s="17">
        <v>0.73999799999999993</v>
      </c>
    </row>
    <row r="202" spans="4:8">
      <c r="D202" s="1">
        <v>44048</v>
      </c>
      <c r="E202" t="s">
        <v>102</v>
      </c>
      <c r="F202" s="17">
        <v>121.550003</v>
      </c>
      <c r="G202" s="17">
        <v>4.1305244742538333E-3</v>
      </c>
      <c r="H202" s="17">
        <v>0.5</v>
      </c>
    </row>
    <row r="203" spans="4:8">
      <c r="D203" s="1">
        <v>44048</v>
      </c>
      <c r="E203" t="s">
        <v>109</v>
      </c>
      <c r="F203" s="17">
        <v>2031.0999760000002</v>
      </c>
      <c r="G203" s="17">
        <v>1.4941048237113484E-2</v>
      </c>
      <c r="H203" s="17">
        <v>29.900025000000142</v>
      </c>
    </row>
    <row r="204" spans="4:8">
      <c r="D204" s="1">
        <v>44048</v>
      </c>
      <c r="E204" t="s">
        <v>105</v>
      </c>
      <c r="F204" s="17">
        <v>2.1909999999999998</v>
      </c>
      <c r="G204" s="17">
        <v>-9.1199270405846954E-4</v>
      </c>
      <c r="H204" s="17">
        <v>-2.0000000000002238E-3</v>
      </c>
    </row>
    <row r="205" spans="4:8">
      <c r="D205" s="1">
        <v>44048</v>
      </c>
      <c r="E205" t="s">
        <v>104</v>
      </c>
      <c r="F205" s="17">
        <v>2.1909999999999998</v>
      </c>
      <c r="G205" s="17">
        <v>-9.1199270405846954E-4</v>
      </c>
      <c r="H205" s="17">
        <v>-2.0000000000002238E-3</v>
      </c>
    </row>
    <row r="206" spans="4:8">
      <c r="D206" s="1">
        <v>44047</v>
      </c>
      <c r="E206" t="s">
        <v>107</v>
      </c>
      <c r="F206" s="17">
        <v>44.43</v>
      </c>
      <c r="G206" s="17">
        <v>2.7045817246686046E-2</v>
      </c>
      <c r="H206" s="17">
        <v>1.1700020000000038</v>
      </c>
    </row>
    <row r="207" spans="4:8">
      <c r="D207" s="1">
        <v>44047</v>
      </c>
      <c r="E207" t="s">
        <v>102</v>
      </c>
      <c r="F207" s="17">
        <v>121.050003</v>
      </c>
      <c r="G207" s="17">
        <v>2.6717565280448451E-2</v>
      </c>
      <c r="H207" s="17">
        <v>3.1500010000000032</v>
      </c>
    </row>
    <row r="208" spans="4:8">
      <c r="D208" s="1">
        <v>44047</v>
      </c>
      <c r="E208" t="s">
        <v>109</v>
      </c>
      <c r="F208" s="17">
        <v>2001.1999510000001</v>
      </c>
      <c r="G208" s="17">
        <v>1.790434944048833E-2</v>
      </c>
      <c r="H208" s="17">
        <v>35.199951000000056</v>
      </c>
    </row>
    <row r="209" spans="4:8">
      <c r="D209" s="1">
        <v>44047</v>
      </c>
      <c r="E209" t="s">
        <v>105</v>
      </c>
      <c r="F209" s="17">
        <v>2.1930000000000001</v>
      </c>
      <c r="G209" s="17">
        <v>4.3788672060923406E-2</v>
      </c>
      <c r="H209" s="17">
        <v>9.2000000000000082E-2</v>
      </c>
    </row>
    <row r="210" spans="4:8">
      <c r="D210" s="1">
        <v>44047</v>
      </c>
      <c r="E210" t="s">
        <v>104</v>
      </c>
      <c r="F210" s="17">
        <v>2.1930000000000001</v>
      </c>
      <c r="G210" s="17">
        <v>4.3788672060923406E-2</v>
      </c>
      <c r="H210" s="17">
        <v>9.2000000000000082E-2</v>
      </c>
    </row>
    <row r="211" spans="4:8">
      <c r="D211" s="1">
        <v>44046</v>
      </c>
      <c r="E211" t="s">
        <v>107</v>
      </c>
      <c r="F211" s="17">
        <v>43.259997999999996</v>
      </c>
      <c r="G211" s="17"/>
      <c r="H211" s="17"/>
    </row>
    <row r="212" spans="4:8">
      <c r="D212" s="1">
        <v>44046</v>
      </c>
      <c r="E212" t="s">
        <v>102</v>
      </c>
      <c r="F212" s="17">
        <v>117.900002</v>
      </c>
      <c r="G212" s="17"/>
      <c r="H212" s="17"/>
    </row>
    <row r="213" spans="4:8">
      <c r="D213" s="1">
        <v>44046</v>
      </c>
      <c r="E213" t="s">
        <v>109</v>
      </c>
      <c r="F213" s="17">
        <v>1966</v>
      </c>
      <c r="G213" s="17">
        <v>-1.5966776924168959E-2</v>
      </c>
      <c r="H213" s="17">
        <v>-31.900023999999803</v>
      </c>
    </row>
    <row r="214" spans="4:8">
      <c r="D214" s="1">
        <v>44046</v>
      </c>
      <c r="E214" t="s">
        <v>105</v>
      </c>
      <c r="F214" s="17">
        <v>2.101</v>
      </c>
      <c r="G214" s="17">
        <v>0.13078579117330455</v>
      </c>
      <c r="H214" s="17">
        <v>0.24299999999999988</v>
      </c>
    </row>
    <row r="215" spans="4:8">
      <c r="D215" s="1">
        <v>44046</v>
      </c>
      <c r="E215" t="s">
        <v>104</v>
      </c>
      <c r="F215" s="17">
        <v>2.101</v>
      </c>
      <c r="G215" s="17">
        <v>0.13078579117330455</v>
      </c>
      <c r="H215" s="17">
        <v>0.24299999999999988</v>
      </c>
    </row>
    <row r="216" spans="4:8">
      <c r="D216" s="1">
        <v>44045</v>
      </c>
      <c r="E216" t="s">
        <v>109</v>
      </c>
      <c r="F216" s="17">
        <v>1997.9000239999998</v>
      </c>
      <c r="G216" s="17">
        <v>1.788260348672931E-2</v>
      </c>
      <c r="H216" s="17">
        <v>35.099974999999858</v>
      </c>
    </row>
    <row r="217" spans="4:8">
      <c r="D217" s="1">
        <v>44045</v>
      </c>
      <c r="E217" t="s">
        <v>105</v>
      </c>
      <c r="F217" s="17">
        <v>1.8580000000000001</v>
      </c>
      <c r="G217" s="17">
        <v>3.2795997776542615E-2</v>
      </c>
      <c r="H217" s="17">
        <v>5.9000000000000163E-2</v>
      </c>
    </row>
    <row r="218" spans="4:8">
      <c r="D218" s="1">
        <v>44045</v>
      </c>
      <c r="E218" t="s">
        <v>104</v>
      </c>
      <c r="F218" s="17">
        <v>1.8580000000000001</v>
      </c>
      <c r="G218" s="17">
        <v>3.2795997776542615E-2</v>
      </c>
      <c r="H218" s="17">
        <v>5.9000000000000163E-2</v>
      </c>
    </row>
    <row r="219" spans="4:8">
      <c r="D219" s="1">
        <v>44043</v>
      </c>
      <c r="E219" t="s">
        <v>107</v>
      </c>
      <c r="F219" s="17">
        <v>43.299999</v>
      </c>
      <c r="G219" s="17">
        <v>8.3837915319932687E-3</v>
      </c>
      <c r="H219" s="17">
        <v>0.35999999999999943</v>
      </c>
    </row>
    <row r="220" spans="4:8">
      <c r="D220" s="1">
        <v>44043</v>
      </c>
      <c r="E220" t="s">
        <v>102</v>
      </c>
      <c r="F220" s="17">
        <v>118.949997</v>
      </c>
      <c r="G220" s="17">
        <v>3.1209354680699665E-2</v>
      </c>
      <c r="H220" s="17">
        <v>3.5999989999999968</v>
      </c>
    </row>
    <row r="221" spans="4:8">
      <c r="D221" s="1">
        <v>44043</v>
      </c>
      <c r="E221" t="s">
        <v>109</v>
      </c>
      <c r="F221" s="17">
        <v>1962.8000489999999</v>
      </c>
      <c r="G221" s="17">
        <v>1.0554496979266668E-2</v>
      </c>
      <c r="H221" s="17">
        <v>20.5</v>
      </c>
    </row>
    <row r="222" spans="4:8">
      <c r="D222" s="1">
        <v>44043</v>
      </c>
      <c r="E222" t="s">
        <v>105</v>
      </c>
      <c r="F222" s="17">
        <v>1.7989999999999999</v>
      </c>
      <c r="G222" s="17">
        <v>-1.6402405686167319E-2</v>
      </c>
      <c r="H222" s="17">
        <v>-3.0000000000000027E-2</v>
      </c>
    </row>
    <row r="223" spans="4:8">
      <c r="D223" s="1">
        <v>44043</v>
      </c>
      <c r="E223" t="s">
        <v>104</v>
      </c>
      <c r="F223" s="17">
        <v>1.7989999999999999</v>
      </c>
      <c r="G223" s="17">
        <v>-1.6402405686167319E-2</v>
      </c>
      <c r="H223" s="17">
        <v>-3.0000000000000027E-2</v>
      </c>
    </row>
    <row r="224" spans="4:8">
      <c r="D224" s="1">
        <v>44042</v>
      </c>
      <c r="E224" t="s">
        <v>107</v>
      </c>
      <c r="F224" s="17">
        <v>42.939999</v>
      </c>
      <c r="G224" s="17">
        <v>-1.8514308571428564E-2</v>
      </c>
      <c r="H224" s="17">
        <v>-0.81000099999999975</v>
      </c>
    </row>
    <row r="225" spans="4:8">
      <c r="D225" s="1">
        <v>44042</v>
      </c>
      <c r="E225" t="s">
        <v>102</v>
      </c>
      <c r="F225" s="17">
        <v>115.349998</v>
      </c>
      <c r="G225" s="17">
        <v>3.3602151139823497E-2</v>
      </c>
      <c r="H225" s="17">
        <v>3.75</v>
      </c>
    </row>
    <row r="226" spans="4:8">
      <c r="D226" s="1">
        <v>44042</v>
      </c>
      <c r="E226" t="s">
        <v>109</v>
      </c>
      <c r="F226" s="17">
        <v>1942.3000489999999</v>
      </c>
      <c r="G226" s="17">
        <v>-5.7332741233683416E-3</v>
      </c>
      <c r="H226" s="17">
        <v>-11.199951000000056</v>
      </c>
    </row>
    <row r="227" spans="4:8">
      <c r="D227" s="1">
        <v>44042</v>
      </c>
      <c r="E227" t="s">
        <v>105</v>
      </c>
      <c r="F227" s="17">
        <v>1.829</v>
      </c>
      <c r="G227" s="17">
        <v>-1.3484358144552391E-2</v>
      </c>
      <c r="H227" s="17">
        <v>-2.5000000000000133E-2</v>
      </c>
    </row>
    <row r="228" spans="4:8">
      <c r="D228" s="1">
        <v>44042</v>
      </c>
      <c r="E228" t="s">
        <v>104</v>
      </c>
      <c r="F228" s="17">
        <v>1.829</v>
      </c>
      <c r="G228" s="17">
        <v>-1.3484358144552391E-2</v>
      </c>
      <c r="H228" s="17">
        <v>-2.5000000000000133E-2</v>
      </c>
    </row>
    <row r="229" spans="4:8">
      <c r="D229" s="1">
        <v>44041</v>
      </c>
      <c r="E229" t="s">
        <v>107</v>
      </c>
      <c r="F229" s="17">
        <v>43.75</v>
      </c>
      <c r="G229" s="17">
        <v>1.2262817856019867E-2</v>
      </c>
      <c r="H229" s="17">
        <v>0.52999899999999656</v>
      </c>
    </row>
    <row r="230" spans="4:8">
      <c r="D230" s="1">
        <v>44041</v>
      </c>
      <c r="E230" t="s">
        <v>102</v>
      </c>
      <c r="F230" s="17">
        <v>111.599998</v>
      </c>
      <c r="G230" s="17">
        <v>1.7783820925055694E-2</v>
      </c>
      <c r="H230" s="17">
        <v>1.9499959999999987</v>
      </c>
    </row>
    <row r="231" spans="4:8">
      <c r="D231" s="1">
        <v>44041</v>
      </c>
      <c r="E231" t="s">
        <v>109</v>
      </c>
      <c r="F231" s="17">
        <v>1953.5</v>
      </c>
      <c r="G231" s="17">
        <v>4.5251448664226064E-3</v>
      </c>
      <c r="H231" s="17">
        <v>8.8000489999999445</v>
      </c>
    </row>
    <row r="232" spans="4:8">
      <c r="D232" s="1">
        <v>44041</v>
      </c>
      <c r="E232" t="s">
        <v>105</v>
      </c>
      <c r="F232" s="17">
        <v>1.8540000000000001</v>
      </c>
      <c r="G232" s="17">
        <v>3.0000000000000027E-2</v>
      </c>
      <c r="H232" s="17">
        <v>5.4000000000000048E-2</v>
      </c>
    </row>
    <row r="233" spans="4:8">
      <c r="D233" s="1">
        <v>44041</v>
      </c>
      <c r="E233" t="s">
        <v>104</v>
      </c>
      <c r="F233" s="17">
        <v>1.8540000000000001</v>
      </c>
      <c r="G233" s="17">
        <v>3.0000000000000027E-2</v>
      </c>
      <c r="H233" s="17">
        <v>5.4000000000000048E-2</v>
      </c>
    </row>
    <row r="234" spans="4:8">
      <c r="D234" s="1">
        <v>44040</v>
      </c>
      <c r="E234" t="s">
        <v>107</v>
      </c>
      <c r="F234" s="17">
        <v>43.220001000000003</v>
      </c>
      <c r="G234" s="17">
        <v>-4.376848652384086E-3</v>
      </c>
      <c r="H234" s="17">
        <v>-0.18999899999999315</v>
      </c>
    </row>
    <row r="235" spans="4:8">
      <c r="D235" s="1">
        <v>44040</v>
      </c>
      <c r="E235" t="s">
        <v>102</v>
      </c>
      <c r="F235" s="17">
        <v>109.650002</v>
      </c>
      <c r="G235" s="17">
        <v>-6.7934781377993088E-3</v>
      </c>
      <c r="H235" s="17">
        <v>-0.75</v>
      </c>
    </row>
    <row r="236" spans="4:8">
      <c r="D236" s="1">
        <v>44040</v>
      </c>
      <c r="E236" t="s">
        <v>109</v>
      </c>
      <c r="F236" s="17">
        <v>1944.6999510000001</v>
      </c>
      <c r="G236" s="17">
        <v>7.0947441740031357E-3</v>
      </c>
      <c r="H236" s="17">
        <v>13.699951000000056</v>
      </c>
    </row>
    <row r="237" spans="4:8">
      <c r="D237" s="1">
        <v>44040</v>
      </c>
      <c r="E237" t="s">
        <v>105</v>
      </c>
      <c r="F237" s="17">
        <v>1.8</v>
      </c>
      <c r="G237" s="17">
        <v>3.8062283737024256E-2</v>
      </c>
      <c r="H237" s="17">
        <v>6.6000000000000059E-2</v>
      </c>
    </row>
    <row r="238" spans="4:8">
      <c r="D238" s="1">
        <v>44040</v>
      </c>
      <c r="E238" t="s">
        <v>104</v>
      </c>
      <c r="F238" s="17">
        <v>1.8</v>
      </c>
      <c r="G238" s="17">
        <v>3.8062283737024256E-2</v>
      </c>
      <c r="H238" s="17">
        <v>6.6000000000000059E-2</v>
      </c>
    </row>
    <row r="239" spans="4:8">
      <c r="D239" s="1">
        <v>44039</v>
      </c>
      <c r="E239" t="s">
        <v>107</v>
      </c>
      <c r="F239" s="17">
        <v>43.41</v>
      </c>
      <c r="G239" s="17">
        <v>6.0254458389131932E-3</v>
      </c>
      <c r="H239" s="17">
        <v>0.25999799999999595</v>
      </c>
    </row>
    <row r="240" spans="4:8">
      <c r="D240" s="1">
        <v>44039</v>
      </c>
      <c r="E240" t="s">
        <v>102</v>
      </c>
      <c r="F240" s="17">
        <v>110.400002</v>
      </c>
      <c r="G240" s="17"/>
      <c r="H240" s="17"/>
    </row>
    <row r="241" spans="4:8">
      <c r="D241" s="1">
        <v>44039</v>
      </c>
      <c r="E241" t="s">
        <v>109</v>
      </c>
      <c r="F241" s="17">
        <v>1931</v>
      </c>
      <c r="G241" s="17">
        <v>1.088893808687986E-2</v>
      </c>
      <c r="H241" s="17">
        <v>20.800048999999944</v>
      </c>
    </row>
    <row r="242" spans="4:8">
      <c r="D242" s="1">
        <v>44039</v>
      </c>
      <c r="E242" t="s">
        <v>105</v>
      </c>
      <c r="F242" s="17">
        <v>1.734</v>
      </c>
      <c r="G242" s="17">
        <v>-2.6389668725435113E-2</v>
      </c>
      <c r="H242" s="17">
        <v>-4.6999999999999931E-2</v>
      </c>
    </row>
    <row r="243" spans="4:8">
      <c r="D243" s="1">
        <v>44039</v>
      </c>
      <c r="E243" t="s">
        <v>104</v>
      </c>
      <c r="F243" s="17">
        <v>1.734</v>
      </c>
      <c r="G243" s="17">
        <v>-2.6389668725435113E-2</v>
      </c>
      <c r="H243" s="17">
        <v>-4.6999999999999931E-2</v>
      </c>
    </row>
    <row r="244" spans="4:8">
      <c r="D244" s="1">
        <v>44038</v>
      </c>
      <c r="E244" t="s">
        <v>107</v>
      </c>
      <c r="F244" s="17">
        <v>43.150002000000001</v>
      </c>
      <c r="G244" s="17">
        <v>-4.383894785417692E-3</v>
      </c>
      <c r="H244" s="17">
        <v>-0.18999800000000278</v>
      </c>
    </row>
    <row r="245" spans="4:8">
      <c r="D245" s="1">
        <v>44038</v>
      </c>
      <c r="E245" t="s">
        <v>109</v>
      </c>
      <c r="F245" s="17">
        <v>1910.1999510000001</v>
      </c>
      <c r="G245" s="17">
        <v>6.7990837858245955E-3</v>
      </c>
      <c r="H245" s="17">
        <v>12.899902000000111</v>
      </c>
    </row>
    <row r="246" spans="4:8">
      <c r="D246" s="1">
        <v>44038</v>
      </c>
      <c r="E246" t="s">
        <v>105</v>
      </c>
      <c r="F246" s="17">
        <v>1.7809999999999999</v>
      </c>
      <c r="G246" s="17">
        <v>-1.4933628318584144E-2</v>
      </c>
      <c r="H246" s="17">
        <v>-2.7000000000000135E-2</v>
      </c>
    </row>
    <row r="247" spans="4:8">
      <c r="D247" s="1">
        <v>44038</v>
      </c>
      <c r="E247" t="s">
        <v>104</v>
      </c>
      <c r="F247" s="17">
        <v>1.7809999999999999</v>
      </c>
      <c r="G247" s="17">
        <v>-1.4933628318584144E-2</v>
      </c>
      <c r="H247" s="17">
        <v>-2.7000000000000135E-2</v>
      </c>
    </row>
    <row r="248" spans="4:8">
      <c r="D248" s="1">
        <v>44036</v>
      </c>
      <c r="E248" t="s">
        <v>107</v>
      </c>
      <c r="F248" s="17">
        <v>43.34</v>
      </c>
      <c r="G248" s="17">
        <v>6.9265756886045012E-4</v>
      </c>
      <c r="H248" s="17">
        <v>2.9999000000003662E-2</v>
      </c>
    </row>
    <row r="249" spans="4:8">
      <c r="D249" s="1">
        <v>44036</v>
      </c>
      <c r="E249" t="s">
        <v>102</v>
      </c>
      <c r="F249" s="17">
        <v>108.400002</v>
      </c>
      <c r="G249" s="17">
        <v>8.3721116279069831E-3</v>
      </c>
      <c r="H249" s="17">
        <v>0.90000200000000063</v>
      </c>
    </row>
    <row r="250" spans="4:8">
      <c r="D250" s="1">
        <v>44036</v>
      </c>
      <c r="E250" t="s">
        <v>109</v>
      </c>
      <c r="F250" s="17">
        <v>1897.3000489999999</v>
      </c>
      <c r="G250" s="17">
        <v>4.3407300323843453E-3</v>
      </c>
      <c r="H250" s="17">
        <v>8.2000729999997475</v>
      </c>
    </row>
    <row r="251" spans="4:8">
      <c r="D251" s="1">
        <v>44036</v>
      </c>
      <c r="E251" t="s">
        <v>105</v>
      </c>
      <c r="F251" s="17">
        <v>1.8080000000000001</v>
      </c>
      <c r="G251" s="17">
        <v>1.2885154061624724E-2</v>
      </c>
      <c r="H251" s="17">
        <v>2.3000000000000131E-2</v>
      </c>
    </row>
    <row r="252" spans="4:8">
      <c r="D252" s="1">
        <v>44036</v>
      </c>
      <c r="E252" t="s">
        <v>104</v>
      </c>
      <c r="F252" s="17">
        <v>1.8080000000000001</v>
      </c>
      <c r="G252" s="17">
        <v>1.2885154061624724E-2</v>
      </c>
      <c r="H252" s="17">
        <v>2.3000000000000131E-2</v>
      </c>
    </row>
    <row r="253" spans="4:8">
      <c r="D253" s="1">
        <v>44035</v>
      </c>
      <c r="E253" t="s">
        <v>107</v>
      </c>
      <c r="F253" s="17">
        <v>43.310001</v>
      </c>
      <c r="G253" s="17">
        <v>-2.2126890446446452E-2</v>
      </c>
      <c r="H253" s="17">
        <v>-0.98000000000000398</v>
      </c>
    </row>
    <row r="254" spans="4:8">
      <c r="D254" s="1">
        <v>44035</v>
      </c>
      <c r="E254" t="s">
        <v>102</v>
      </c>
      <c r="F254" s="17">
        <v>107.5</v>
      </c>
      <c r="G254" s="17">
        <v>-7.8449286173498528E-3</v>
      </c>
      <c r="H254" s="17">
        <v>-0.84999799999999937</v>
      </c>
    </row>
    <row r="255" spans="4:8">
      <c r="D255" s="1">
        <v>44035</v>
      </c>
      <c r="E255" t="s">
        <v>109</v>
      </c>
      <c r="F255" s="17">
        <v>1889.0999760000002</v>
      </c>
      <c r="G255" s="17">
        <v>1.3411297849831633E-2</v>
      </c>
      <c r="H255" s="17">
        <v>25</v>
      </c>
    </row>
    <row r="256" spans="4:8">
      <c r="D256" s="1">
        <v>44035</v>
      </c>
      <c r="E256" t="s">
        <v>105</v>
      </c>
      <c r="F256" s="17">
        <v>1.7849999999999999</v>
      </c>
      <c r="G256" s="17">
        <v>6.1867935752528178E-2</v>
      </c>
      <c r="H256" s="17">
        <v>0.10399999999999987</v>
      </c>
    </row>
    <row r="257" spans="4:8">
      <c r="D257" s="1">
        <v>44035</v>
      </c>
      <c r="E257" t="s">
        <v>104</v>
      </c>
      <c r="F257" s="17">
        <v>1.7849999999999999</v>
      </c>
      <c r="G257" s="17">
        <v>6.1867935752528178E-2</v>
      </c>
      <c r="H257" s="17">
        <v>0.10399999999999987</v>
      </c>
    </row>
    <row r="258" spans="4:8">
      <c r="D258" s="1">
        <v>44034</v>
      </c>
      <c r="E258" t="s">
        <v>107</v>
      </c>
      <c r="F258" s="17">
        <v>44.290001000000004</v>
      </c>
      <c r="G258" s="17">
        <v>-6.7687274368223279E-4</v>
      </c>
      <c r="H258" s="17">
        <v>-2.9998999999996556E-2</v>
      </c>
    </row>
    <row r="259" spans="4:8">
      <c r="D259" s="1">
        <v>44034</v>
      </c>
      <c r="E259" t="s">
        <v>102</v>
      </c>
      <c r="F259" s="17">
        <v>108.349998</v>
      </c>
      <c r="G259" s="17">
        <v>7.8109432835820891E-2</v>
      </c>
      <c r="H259" s="17">
        <v>7.8499979999999994</v>
      </c>
    </row>
    <row r="260" spans="4:8">
      <c r="D260" s="1">
        <v>44034</v>
      </c>
      <c r="E260" t="s">
        <v>109</v>
      </c>
      <c r="F260" s="17">
        <v>1864.0999760000002</v>
      </c>
      <c r="G260" s="17">
        <v>1.1778089295118461E-2</v>
      </c>
      <c r="H260" s="17">
        <v>21.699952000000394</v>
      </c>
    </row>
    <row r="261" spans="4:8">
      <c r="D261" s="1">
        <v>44034</v>
      </c>
      <c r="E261" t="s">
        <v>105</v>
      </c>
      <c r="F261" s="17">
        <v>1.681</v>
      </c>
      <c r="G261" s="17">
        <v>3.582089552238809E-3</v>
      </c>
      <c r="H261" s="17">
        <v>6.0000000000000053E-3</v>
      </c>
    </row>
    <row r="262" spans="4:8">
      <c r="D262" s="1">
        <v>44034</v>
      </c>
      <c r="E262" t="s">
        <v>104</v>
      </c>
      <c r="F262" s="17">
        <v>1.681</v>
      </c>
      <c r="G262" s="17">
        <v>3.582089552238809E-3</v>
      </c>
      <c r="H262" s="17">
        <v>6.0000000000000053E-3</v>
      </c>
    </row>
    <row r="263" spans="4:8">
      <c r="D263" s="1">
        <v>44033</v>
      </c>
      <c r="E263" t="s">
        <v>107</v>
      </c>
      <c r="F263" s="17">
        <v>44.32</v>
      </c>
      <c r="G263" s="17">
        <v>2.4029598521940903E-2</v>
      </c>
      <c r="H263" s="17">
        <v>1.0400010000000037</v>
      </c>
    </row>
    <row r="264" spans="4:8">
      <c r="D264" s="1">
        <v>44033</v>
      </c>
      <c r="E264" t="s">
        <v>102</v>
      </c>
      <c r="F264" s="17">
        <v>100.5</v>
      </c>
      <c r="G264" s="17">
        <v>2.030456852791878E-2</v>
      </c>
      <c r="H264" s="17">
        <v>2</v>
      </c>
    </row>
    <row r="265" spans="4:8">
      <c r="D265" s="1">
        <v>44033</v>
      </c>
      <c r="E265" t="s">
        <v>109</v>
      </c>
      <c r="F265" s="17">
        <v>1842.4000239999998</v>
      </c>
      <c r="G265" s="17">
        <v>1.4593314416961538E-2</v>
      </c>
      <c r="H265" s="17">
        <v>26.5</v>
      </c>
    </row>
    <row r="266" spans="4:8">
      <c r="D266" s="1">
        <v>44033</v>
      </c>
      <c r="E266" t="s">
        <v>105</v>
      </c>
      <c r="F266" s="17">
        <v>1.675</v>
      </c>
      <c r="G266" s="17">
        <v>2.0719073735527137E-2</v>
      </c>
      <c r="H266" s="17">
        <v>3.400000000000003E-2</v>
      </c>
    </row>
    <row r="267" spans="4:8">
      <c r="D267" s="1">
        <v>44033</v>
      </c>
      <c r="E267" t="s">
        <v>104</v>
      </c>
      <c r="F267" s="17">
        <v>1.675</v>
      </c>
      <c r="G267" s="17">
        <v>2.0719073735527137E-2</v>
      </c>
      <c r="H267" s="17">
        <v>3.400000000000003E-2</v>
      </c>
    </row>
    <row r="268" spans="4:8">
      <c r="D268" s="1">
        <v>44032</v>
      </c>
      <c r="E268" t="s">
        <v>107</v>
      </c>
      <c r="F268" s="17">
        <v>43.279998999999997</v>
      </c>
      <c r="G268" s="17">
        <v>2.7803290083410559E-3</v>
      </c>
      <c r="H268" s="17">
        <v>0.11999899999999997</v>
      </c>
    </row>
    <row r="269" spans="4:8">
      <c r="D269" s="1">
        <v>44032</v>
      </c>
      <c r="E269" t="s">
        <v>102</v>
      </c>
      <c r="F269" s="17">
        <v>98.5</v>
      </c>
      <c r="G269" s="17"/>
      <c r="H269" s="17"/>
    </row>
    <row r="270" spans="4:8">
      <c r="D270" s="1">
        <v>44032</v>
      </c>
      <c r="E270" t="s">
        <v>109</v>
      </c>
      <c r="F270" s="17">
        <v>1815.9000239999998</v>
      </c>
      <c r="G270" s="17">
        <v>3.0933960384596213E-3</v>
      </c>
      <c r="H270" s="17">
        <v>5.5999749999998585</v>
      </c>
    </row>
    <row r="271" spans="4:8">
      <c r="D271" s="1">
        <v>44032</v>
      </c>
      <c r="E271" t="s">
        <v>105</v>
      </c>
      <c r="F271" s="17">
        <v>1.641</v>
      </c>
      <c r="G271" s="17">
        <v>-3.0714707619610187E-2</v>
      </c>
      <c r="H271" s="17">
        <v>-5.2000000000000046E-2</v>
      </c>
    </row>
    <row r="272" spans="4:8">
      <c r="D272" s="1">
        <v>44032</v>
      </c>
      <c r="E272" t="s">
        <v>104</v>
      </c>
      <c r="F272" s="17">
        <v>1.641</v>
      </c>
      <c r="G272" s="17">
        <v>-3.0714707619610187E-2</v>
      </c>
      <c r="H272" s="17">
        <v>-5.2000000000000046E-2</v>
      </c>
    </row>
    <row r="273" spans="4:8">
      <c r="D273" s="1">
        <v>44031</v>
      </c>
      <c r="E273" t="s">
        <v>107</v>
      </c>
      <c r="F273" s="17">
        <v>43.16</v>
      </c>
      <c r="G273" s="17">
        <v>4.6363005247173521E-4</v>
      </c>
      <c r="H273" s="17">
        <v>2.0001000000000602E-2</v>
      </c>
    </row>
    <row r="274" spans="4:8">
      <c r="D274" s="1">
        <v>44031</v>
      </c>
      <c r="E274" t="s">
        <v>109</v>
      </c>
      <c r="F274" s="17">
        <v>1810.3000489999999</v>
      </c>
      <c r="G274" s="17">
        <v>1.1060111407429378E-3</v>
      </c>
      <c r="H274" s="17">
        <v>2</v>
      </c>
    </row>
    <row r="275" spans="4:8">
      <c r="D275" s="1">
        <v>44031</v>
      </c>
      <c r="E275" t="s">
        <v>105</v>
      </c>
      <c r="F275" s="17">
        <v>1.6930000000000001</v>
      </c>
      <c r="G275" s="17">
        <v>-1.4551804423748493E-2</v>
      </c>
      <c r="H275" s="17">
        <v>-2.4999999999999911E-2</v>
      </c>
    </row>
    <row r="276" spans="4:8">
      <c r="D276" s="1">
        <v>44031</v>
      </c>
      <c r="E276" t="s">
        <v>104</v>
      </c>
      <c r="F276" s="17">
        <v>1.6930000000000001</v>
      </c>
      <c r="G276" s="17">
        <v>-1.4551804423748493E-2</v>
      </c>
      <c r="H276" s="17">
        <v>-2.4999999999999911E-2</v>
      </c>
    </row>
    <row r="277" spans="4:8">
      <c r="D277" s="1">
        <v>44029</v>
      </c>
      <c r="E277" t="s">
        <v>107</v>
      </c>
      <c r="F277" s="17">
        <v>43.139998999999996</v>
      </c>
      <c r="G277" s="17">
        <v>-5.3032051026794804E-3</v>
      </c>
      <c r="H277" s="17">
        <v>-0.23000000000000398</v>
      </c>
    </row>
    <row r="278" spans="4:8">
      <c r="D278" s="1">
        <v>44029</v>
      </c>
      <c r="E278" t="s">
        <v>102</v>
      </c>
      <c r="F278" s="17">
        <v>101.050003</v>
      </c>
      <c r="G278" s="17">
        <v>4.0679763968687256E-2</v>
      </c>
      <c r="H278" s="17">
        <v>3.9500050000000044</v>
      </c>
    </row>
    <row r="279" spans="4:8">
      <c r="D279" s="1">
        <v>44029</v>
      </c>
      <c r="E279" t="s">
        <v>109</v>
      </c>
      <c r="F279" s="17">
        <v>1808.3000489999999</v>
      </c>
      <c r="G279" s="17">
        <v>5.3372425982791882E-3</v>
      </c>
      <c r="H279" s="17">
        <v>9.600097999999889</v>
      </c>
    </row>
    <row r="280" spans="4:8">
      <c r="D280" s="1">
        <v>44029</v>
      </c>
      <c r="E280" t="s">
        <v>105</v>
      </c>
      <c r="F280" s="17">
        <v>1.718</v>
      </c>
      <c r="G280" s="17">
        <v>-2.9019152640743558E-3</v>
      </c>
      <c r="H280" s="17">
        <v>-5.0000000000001155E-3</v>
      </c>
    </row>
    <row r="281" spans="4:8">
      <c r="D281" s="1">
        <v>44029</v>
      </c>
      <c r="E281" t="s">
        <v>104</v>
      </c>
      <c r="F281" s="17">
        <v>1.718</v>
      </c>
      <c r="G281" s="17">
        <v>-2.9019152640743558E-3</v>
      </c>
      <c r="H281" s="17">
        <v>-5.0000000000001155E-3</v>
      </c>
    </row>
    <row r="282" spans="4:8">
      <c r="D282" s="1">
        <v>44028</v>
      </c>
      <c r="E282" t="s">
        <v>107</v>
      </c>
      <c r="F282" s="17">
        <v>43.369999</v>
      </c>
      <c r="G282" s="17">
        <v>-9.5912763281280518E-3</v>
      </c>
      <c r="H282" s="17">
        <v>-0.42000200000000376</v>
      </c>
    </row>
    <row r="283" spans="4:8">
      <c r="D283" s="1">
        <v>44028</v>
      </c>
      <c r="E283" t="s">
        <v>102</v>
      </c>
      <c r="F283" s="17">
        <v>97.099997999999999</v>
      </c>
      <c r="G283" s="17">
        <v>1.1985419864056934E-2</v>
      </c>
      <c r="H283" s="17">
        <v>1.1500010000000032</v>
      </c>
    </row>
    <row r="284" spans="4:8">
      <c r="D284" s="1">
        <v>44028</v>
      </c>
      <c r="E284" t="s">
        <v>109</v>
      </c>
      <c r="F284" s="17">
        <v>1798.6999510000001</v>
      </c>
      <c r="G284" s="17">
        <v>-7.0111918028768604E-3</v>
      </c>
      <c r="H284" s="17">
        <v>-12.700072999999747</v>
      </c>
    </row>
    <row r="285" spans="4:8">
      <c r="D285" s="1">
        <v>44028</v>
      </c>
      <c r="E285" t="s">
        <v>105</v>
      </c>
      <c r="F285" s="17">
        <v>1.7230000000000001</v>
      </c>
      <c r="G285" s="17">
        <v>-3.0933633295837985E-2</v>
      </c>
      <c r="H285" s="17">
        <v>-5.4999999999999938E-2</v>
      </c>
    </row>
    <row r="286" spans="4:8">
      <c r="D286" s="1">
        <v>44028</v>
      </c>
      <c r="E286" t="s">
        <v>104</v>
      </c>
      <c r="F286" s="17">
        <v>1.7230000000000001</v>
      </c>
      <c r="G286" s="17">
        <v>-3.0933633295837985E-2</v>
      </c>
      <c r="H286" s="17">
        <v>-5.4999999999999938E-2</v>
      </c>
    </row>
    <row r="287" spans="4:8">
      <c r="D287" s="1">
        <v>44027</v>
      </c>
      <c r="E287" t="s">
        <v>107</v>
      </c>
      <c r="F287" s="17">
        <v>43.790001000000004</v>
      </c>
      <c r="G287" s="17">
        <v>2.0745896468722849E-2</v>
      </c>
      <c r="H287" s="17">
        <v>0.88999900000000309</v>
      </c>
    </row>
    <row r="288" spans="4:8">
      <c r="D288" s="1">
        <v>44027</v>
      </c>
      <c r="E288" t="s">
        <v>102</v>
      </c>
      <c r="F288" s="17">
        <v>95.949996999999996</v>
      </c>
      <c r="G288" s="17">
        <v>-7.7559464660583192E-3</v>
      </c>
      <c r="H288" s="17">
        <v>-0.75</v>
      </c>
    </row>
    <row r="289" spans="4:8">
      <c r="D289" s="1">
        <v>44027</v>
      </c>
      <c r="E289" t="s">
        <v>109</v>
      </c>
      <c r="F289" s="17">
        <v>1811.4000239999998</v>
      </c>
      <c r="G289" s="17">
        <v>4.4186899956062182E-4</v>
      </c>
      <c r="H289" s="17">
        <v>0.80004799999960596</v>
      </c>
    </row>
    <row r="290" spans="4:8">
      <c r="D290" s="1">
        <v>44027</v>
      </c>
      <c r="E290" t="s">
        <v>105</v>
      </c>
      <c r="F290" s="17">
        <v>1.778</v>
      </c>
      <c r="G290" s="17">
        <v>1.8327605956471951E-2</v>
      </c>
      <c r="H290" s="17">
        <v>3.2000000000000028E-2</v>
      </c>
    </row>
    <row r="291" spans="4:8">
      <c r="D291" s="1">
        <v>44027</v>
      </c>
      <c r="E291" t="s">
        <v>104</v>
      </c>
      <c r="F291" s="17">
        <v>1.778</v>
      </c>
      <c r="G291" s="17">
        <v>1.8327605956471951E-2</v>
      </c>
      <c r="H291" s="17">
        <v>3.2000000000000028E-2</v>
      </c>
    </row>
    <row r="292" spans="4:8">
      <c r="D292" s="1">
        <v>44026</v>
      </c>
      <c r="E292" t="s">
        <v>107</v>
      </c>
      <c r="F292" s="17">
        <v>42.900002000000001</v>
      </c>
      <c r="G292" s="17">
        <v>4.2135064556762811E-3</v>
      </c>
      <c r="H292" s="17">
        <v>0.18000099999999719</v>
      </c>
    </row>
    <row r="293" spans="4:8">
      <c r="D293" s="1">
        <v>44026</v>
      </c>
      <c r="E293" t="s">
        <v>102</v>
      </c>
      <c r="F293" s="17">
        <v>96.699996999999996</v>
      </c>
      <c r="G293" s="17">
        <v>-7.1869095033489259E-3</v>
      </c>
      <c r="H293" s="17">
        <v>-0.70000500000000443</v>
      </c>
    </row>
    <row r="294" spans="4:8">
      <c r="D294" s="1">
        <v>44026</v>
      </c>
      <c r="E294" t="s">
        <v>109</v>
      </c>
      <c r="F294" s="17">
        <v>1810.5999760000002</v>
      </c>
      <c r="G294" s="17">
        <v>-2.208856985090022E-4</v>
      </c>
      <c r="H294" s="17">
        <v>-0.40002399999980298</v>
      </c>
    </row>
    <row r="295" spans="4:8">
      <c r="D295" s="1">
        <v>44026</v>
      </c>
      <c r="E295" t="s">
        <v>105</v>
      </c>
      <c r="F295" s="17">
        <v>1.746</v>
      </c>
      <c r="G295" s="17">
        <v>4.0253018976422628E-3</v>
      </c>
      <c r="H295" s="17">
        <v>6.9999999999998952E-3</v>
      </c>
    </row>
    <row r="296" spans="4:8">
      <c r="D296" s="1">
        <v>44026</v>
      </c>
      <c r="E296" t="s">
        <v>104</v>
      </c>
      <c r="F296" s="17">
        <v>1.746</v>
      </c>
      <c r="G296" s="17">
        <v>4.0253018976422628E-3</v>
      </c>
      <c r="H296" s="17">
        <v>6.9999999999998952E-3</v>
      </c>
    </row>
    <row r="297" spans="4:8">
      <c r="D297" s="1">
        <v>44025</v>
      </c>
      <c r="E297" t="s">
        <v>107</v>
      </c>
      <c r="F297" s="17">
        <v>42.720001000000003</v>
      </c>
      <c r="G297" s="17">
        <v>-5.3550639032580432E-3</v>
      </c>
      <c r="H297" s="17">
        <v>-0.22999999999999687</v>
      </c>
    </row>
    <row r="298" spans="4:8">
      <c r="D298" s="1">
        <v>44025</v>
      </c>
      <c r="E298" t="s">
        <v>102</v>
      </c>
      <c r="F298" s="17">
        <v>97.400002000000001</v>
      </c>
      <c r="G298" s="17"/>
      <c r="H298" s="17"/>
    </row>
    <row r="299" spans="4:8">
      <c r="D299" s="1">
        <v>44025</v>
      </c>
      <c r="E299" t="s">
        <v>109</v>
      </c>
      <c r="F299" s="17">
        <v>1811</v>
      </c>
      <c r="G299" s="17">
        <v>3.6021058464948737E-3</v>
      </c>
      <c r="H299" s="17">
        <v>6.5</v>
      </c>
    </row>
    <row r="300" spans="4:8">
      <c r="D300" s="1">
        <v>44025</v>
      </c>
      <c r="E300" t="s">
        <v>105</v>
      </c>
      <c r="F300" s="17">
        <v>1.7390000000000001</v>
      </c>
      <c r="G300" s="17">
        <v>-2.1934758155230553E-2</v>
      </c>
      <c r="H300" s="17">
        <v>-3.8999999999999924E-2</v>
      </c>
    </row>
    <row r="301" spans="4:8">
      <c r="D301" s="1">
        <v>44025</v>
      </c>
      <c r="E301" t="s">
        <v>104</v>
      </c>
      <c r="F301" s="17">
        <v>1.7390000000000001</v>
      </c>
      <c r="G301" s="17">
        <v>-2.1934758155230553E-2</v>
      </c>
      <c r="H301" s="17">
        <v>-3.8999999999999924E-2</v>
      </c>
    </row>
    <row r="302" spans="4:8">
      <c r="D302" s="1">
        <v>44024</v>
      </c>
      <c r="E302" t="s">
        <v>107</v>
      </c>
      <c r="F302" s="17">
        <v>42.950001</v>
      </c>
      <c r="G302" s="17">
        <v>-6.7067758229984288E-3</v>
      </c>
      <c r="H302" s="17">
        <v>-0.29000100000000373</v>
      </c>
    </row>
    <row r="303" spans="4:8">
      <c r="D303" s="1">
        <v>44024</v>
      </c>
      <c r="E303" t="s">
        <v>109</v>
      </c>
      <c r="F303" s="17">
        <v>1804.5</v>
      </c>
      <c r="G303" s="17">
        <v>3.5035308484445311E-3</v>
      </c>
      <c r="H303" s="17">
        <v>6.3000489999999445</v>
      </c>
    </row>
    <row r="304" spans="4:8">
      <c r="D304" s="1">
        <v>44024</v>
      </c>
      <c r="E304" t="s">
        <v>105</v>
      </c>
      <c r="F304" s="17">
        <v>1.778</v>
      </c>
      <c r="G304" s="17">
        <v>-1.4958448753462555E-2</v>
      </c>
      <c r="H304" s="17">
        <v>-2.6999999999999913E-2</v>
      </c>
    </row>
    <row r="305" spans="4:8">
      <c r="D305" s="1">
        <v>44024</v>
      </c>
      <c r="E305" t="s">
        <v>104</v>
      </c>
      <c r="F305" s="17">
        <v>1.778</v>
      </c>
      <c r="G305" s="17">
        <v>-1.4958448753462555E-2</v>
      </c>
      <c r="H305" s="17">
        <v>-2.6999999999999913E-2</v>
      </c>
    </row>
    <row r="306" spans="4:8">
      <c r="D306" s="1">
        <v>44022</v>
      </c>
      <c r="E306" t="s">
        <v>107</v>
      </c>
      <c r="F306" s="17">
        <v>43.240002000000004</v>
      </c>
      <c r="G306" s="17">
        <v>2.1015443731544087E-2</v>
      </c>
      <c r="H306" s="17">
        <v>0.89000400000000468</v>
      </c>
    </row>
    <row r="307" spans="4:8">
      <c r="D307" s="1">
        <v>44022</v>
      </c>
      <c r="E307" t="s">
        <v>102</v>
      </c>
      <c r="F307" s="17">
        <v>96.150002000000001</v>
      </c>
      <c r="G307" s="17">
        <v>-1.5864841838224373E-2</v>
      </c>
      <c r="H307" s="17">
        <v>-1.5499949999999956</v>
      </c>
    </row>
    <row r="308" spans="4:8">
      <c r="D308" s="1">
        <v>44022</v>
      </c>
      <c r="E308" t="s">
        <v>109</v>
      </c>
      <c r="F308" s="17">
        <v>1798.1999510000001</v>
      </c>
      <c r="G308" s="17">
        <v>-5.5580259406087546E-4</v>
      </c>
      <c r="H308" s="17">
        <v>-1</v>
      </c>
    </row>
    <row r="309" spans="4:8">
      <c r="D309" s="1">
        <v>44022</v>
      </c>
      <c r="E309" t="s">
        <v>105</v>
      </c>
      <c r="F309" s="17">
        <v>1.8049999999999999</v>
      </c>
      <c r="G309" s="17">
        <v>1.4614952220348525E-2</v>
      </c>
      <c r="H309" s="17">
        <v>2.6000000000000023E-2</v>
      </c>
    </row>
    <row r="310" spans="4:8">
      <c r="D310" s="1">
        <v>44022</v>
      </c>
      <c r="E310" t="s">
        <v>104</v>
      </c>
      <c r="F310" s="17">
        <v>1.8049999999999999</v>
      </c>
      <c r="G310" s="17">
        <v>1.4614952220348525E-2</v>
      </c>
      <c r="H310" s="17">
        <v>2.6000000000000023E-2</v>
      </c>
    </row>
    <row r="311" spans="4:8">
      <c r="D311" s="1">
        <v>44021</v>
      </c>
      <c r="E311" t="s">
        <v>107</v>
      </c>
      <c r="F311" s="17">
        <v>42.349997999999999</v>
      </c>
      <c r="G311" s="17">
        <v>-2.1714090512495121E-2</v>
      </c>
      <c r="H311" s="17">
        <v>-0.94000300000000436</v>
      </c>
    </row>
    <row r="312" spans="4:8">
      <c r="D312" s="1">
        <v>44021</v>
      </c>
      <c r="E312" t="s">
        <v>102</v>
      </c>
      <c r="F312" s="17">
        <v>97.699996999999996</v>
      </c>
      <c r="G312" s="17">
        <v>-1.2632643131863864E-2</v>
      </c>
      <c r="H312" s="17">
        <v>-1.25</v>
      </c>
    </row>
    <row r="313" spans="4:8">
      <c r="D313" s="1">
        <v>44021</v>
      </c>
      <c r="E313" t="s">
        <v>109</v>
      </c>
      <c r="F313" s="17">
        <v>1799.1999510000001</v>
      </c>
      <c r="G313" s="17">
        <v>-8.9782698980996663E-3</v>
      </c>
      <c r="H313" s="17">
        <v>-16.300048999999944</v>
      </c>
    </row>
    <row r="314" spans="4:8">
      <c r="D314" s="1">
        <v>44021</v>
      </c>
      <c r="E314" t="s">
        <v>105</v>
      </c>
      <c r="F314" s="17">
        <v>1.7789999999999999</v>
      </c>
      <c r="G314" s="17">
        <v>-2.4671052631579028E-2</v>
      </c>
      <c r="H314" s="17">
        <v>-4.5000000000000151E-2</v>
      </c>
    </row>
    <row r="315" spans="4:8">
      <c r="D315" s="1">
        <v>44021</v>
      </c>
      <c r="E315" t="s">
        <v>104</v>
      </c>
      <c r="F315" s="17">
        <v>1.7789999999999999</v>
      </c>
      <c r="G315" s="17">
        <v>-2.4671052631579028E-2</v>
      </c>
      <c r="H315" s="17">
        <v>-4.5000000000000151E-2</v>
      </c>
    </row>
    <row r="316" spans="4:8">
      <c r="D316" s="1">
        <v>44020</v>
      </c>
      <c r="E316" t="s">
        <v>107</v>
      </c>
      <c r="F316" s="17">
        <v>43.290001000000004</v>
      </c>
      <c r="G316" s="17">
        <v>4.8746283716515001E-3</v>
      </c>
      <c r="H316" s="17">
        <v>0.20999900000000338</v>
      </c>
    </row>
    <row r="317" spans="4:8">
      <c r="D317" s="1">
        <v>44020</v>
      </c>
      <c r="E317" t="s">
        <v>102</v>
      </c>
      <c r="F317" s="17">
        <v>98.949996999999996</v>
      </c>
      <c r="G317" s="17">
        <v>-3.0227002518892071E-3</v>
      </c>
      <c r="H317" s="17">
        <v>-0.30000300000000379</v>
      </c>
    </row>
    <row r="318" spans="4:8">
      <c r="D318" s="1">
        <v>44020</v>
      </c>
      <c r="E318" t="s">
        <v>109</v>
      </c>
      <c r="F318" s="17">
        <v>1815.5</v>
      </c>
      <c r="G318" s="17">
        <v>6.2631910580292129E-3</v>
      </c>
      <c r="H318" s="17">
        <v>11.300048999999944</v>
      </c>
    </row>
    <row r="319" spans="4:8">
      <c r="D319" s="1">
        <v>44020</v>
      </c>
      <c r="E319" t="s">
        <v>105</v>
      </c>
      <c r="F319" s="17">
        <v>1.8240000000000001</v>
      </c>
      <c r="G319" s="17">
        <v>-2.7718550106609716E-2</v>
      </c>
      <c r="H319" s="17">
        <v>-5.1999999999999824E-2</v>
      </c>
    </row>
    <row r="320" spans="4:8">
      <c r="D320" s="1">
        <v>44020</v>
      </c>
      <c r="E320" t="s">
        <v>104</v>
      </c>
      <c r="F320" s="17">
        <v>1.8240000000000001</v>
      </c>
      <c r="G320" s="17">
        <v>-2.7718550106609716E-2</v>
      </c>
      <c r="H320" s="17">
        <v>-5.1999999999999824E-2</v>
      </c>
    </row>
    <row r="321" spans="4:8">
      <c r="D321" s="1">
        <v>44019</v>
      </c>
      <c r="E321" t="s">
        <v>107</v>
      </c>
      <c r="F321" s="17">
        <v>43.080002</v>
      </c>
      <c r="G321" s="17">
        <v>-4.6394433707396031E-4</v>
      </c>
      <c r="H321" s="17">
        <v>-1.9995999999999015E-2</v>
      </c>
    </row>
    <row r="322" spans="4:8">
      <c r="D322" s="1">
        <v>44019</v>
      </c>
      <c r="E322" t="s">
        <v>102</v>
      </c>
      <c r="F322" s="17">
        <v>99.25</v>
      </c>
      <c r="G322" s="17">
        <v>2.1090566494564849E-2</v>
      </c>
      <c r="H322" s="17">
        <v>2.0500030000000038</v>
      </c>
    </row>
    <row r="323" spans="4:8">
      <c r="D323" s="1">
        <v>44019</v>
      </c>
      <c r="E323" t="s">
        <v>109</v>
      </c>
      <c r="F323" s="17">
        <v>1804.1999510000001</v>
      </c>
      <c r="G323" s="17">
        <v>8.7782784456248569E-3</v>
      </c>
      <c r="H323" s="17">
        <v>15.699951000000056</v>
      </c>
    </row>
    <row r="324" spans="4:8">
      <c r="D324" s="1">
        <v>44019</v>
      </c>
      <c r="E324" t="s">
        <v>105</v>
      </c>
      <c r="F324" s="17">
        <v>1.8759999999999999</v>
      </c>
      <c r="G324" s="17">
        <v>2.5136612021857824E-2</v>
      </c>
      <c r="H324" s="17">
        <v>4.5999999999999819E-2</v>
      </c>
    </row>
    <row r="325" spans="4:8">
      <c r="D325" s="1">
        <v>44019</v>
      </c>
      <c r="E325" t="s">
        <v>104</v>
      </c>
      <c r="F325" s="17">
        <v>1.8759999999999999</v>
      </c>
      <c r="G325" s="17">
        <v>2.5136612021857824E-2</v>
      </c>
      <c r="H325" s="17">
        <v>4.5999999999999819E-2</v>
      </c>
    </row>
    <row r="326" spans="4:8">
      <c r="D326" s="1">
        <v>44018</v>
      </c>
      <c r="E326" t="s">
        <v>107</v>
      </c>
      <c r="F326" s="17">
        <v>43.099997999999999</v>
      </c>
      <c r="G326" s="17">
        <v>6.538953759925247E-3</v>
      </c>
      <c r="H326" s="17">
        <v>0.27999799999999908</v>
      </c>
    </row>
    <row r="327" spans="4:8">
      <c r="D327" s="1">
        <v>44018</v>
      </c>
      <c r="E327" t="s">
        <v>102</v>
      </c>
      <c r="F327" s="17">
        <v>97.199996999999996</v>
      </c>
      <c r="G327" s="17"/>
      <c r="H327" s="17"/>
    </row>
    <row r="328" spans="4:8">
      <c r="D328" s="1">
        <v>44018</v>
      </c>
      <c r="E328" t="s">
        <v>109</v>
      </c>
      <c r="F328" s="17">
        <v>1788.5</v>
      </c>
      <c r="G328" s="17">
        <v>7.8340552783925661E-4</v>
      </c>
      <c r="H328" s="17">
        <v>1.400023999999803</v>
      </c>
    </row>
    <row r="329" spans="4:8">
      <c r="D329" s="1">
        <v>44018</v>
      </c>
      <c r="E329" t="s">
        <v>105</v>
      </c>
      <c r="F329" s="17">
        <v>1.83</v>
      </c>
      <c r="G329" s="17">
        <v>4.6910755148741462E-2</v>
      </c>
      <c r="H329" s="17">
        <v>8.2000000000000073E-2</v>
      </c>
    </row>
    <row r="330" spans="4:8">
      <c r="D330" s="1">
        <v>44018</v>
      </c>
      <c r="E330" t="s">
        <v>104</v>
      </c>
      <c r="F330" s="17">
        <v>1.83</v>
      </c>
      <c r="G330" s="17">
        <v>4.6910755148741462E-2</v>
      </c>
      <c r="H330" s="17">
        <v>8.2000000000000073E-2</v>
      </c>
    </row>
    <row r="331" spans="4:8">
      <c r="D331" s="1">
        <v>44017</v>
      </c>
      <c r="E331" t="s">
        <v>107</v>
      </c>
      <c r="F331" s="17">
        <v>42.82</v>
      </c>
      <c r="G331" s="17">
        <v>-7.417686773706131E-3</v>
      </c>
      <c r="H331" s="17">
        <v>-0.3199989999999957</v>
      </c>
    </row>
    <row r="332" spans="4:8">
      <c r="D332" s="1">
        <v>44017</v>
      </c>
      <c r="E332" t="s">
        <v>109</v>
      </c>
      <c r="F332" s="17">
        <v>1787.0999760000002</v>
      </c>
      <c r="G332" s="17">
        <v>1.7376547085202899E-3</v>
      </c>
      <c r="H332" s="17">
        <v>3.099976000000197</v>
      </c>
    </row>
    <row r="333" spans="4:8">
      <c r="D333" s="1">
        <v>44017</v>
      </c>
      <c r="E333" t="s">
        <v>105</v>
      </c>
      <c r="F333" s="17">
        <v>1.748</v>
      </c>
      <c r="G333" s="17">
        <v>8.0738177623990853E-3</v>
      </c>
      <c r="H333" s="17">
        <v>1.4000000000000012E-2</v>
      </c>
    </row>
    <row r="334" spans="4:8">
      <c r="D334" s="1">
        <v>44017</v>
      </c>
      <c r="E334" t="s">
        <v>104</v>
      </c>
      <c r="F334" s="17">
        <v>1.748</v>
      </c>
      <c r="G334" s="17">
        <v>8.0738177623990853E-3</v>
      </c>
      <c r="H334" s="17">
        <v>1.4000000000000012E-2</v>
      </c>
    </row>
    <row r="335" spans="4:8">
      <c r="D335" s="1">
        <v>44014</v>
      </c>
      <c r="E335" t="s">
        <v>107</v>
      </c>
      <c r="F335" s="17">
        <v>43.139998999999996</v>
      </c>
      <c r="G335" s="17">
        <v>4.8869388551680222E-2</v>
      </c>
      <c r="H335" s="17">
        <v>2.009997999999996</v>
      </c>
    </row>
    <row r="336" spans="4:8">
      <c r="D336" s="1">
        <v>44014</v>
      </c>
      <c r="E336" t="s">
        <v>102</v>
      </c>
      <c r="F336" s="17">
        <v>102.25</v>
      </c>
      <c r="G336" s="17">
        <v>-7.7632506230980291E-3</v>
      </c>
      <c r="H336" s="17">
        <v>-0.80000300000000379</v>
      </c>
    </row>
    <row r="337" spans="4:8">
      <c r="D337" s="1">
        <v>44014</v>
      </c>
      <c r="E337" t="s">
        <v>109</v>
      </c>
      <c r="F337" s="17">
        <v>1784</v>
      </c>
      <c r="G337" s="17">
        <v>6.0907113120036082E-3</v>
      </c>
      <c r="H337" s="17">
        <v>10.800048999999944</v>
      </c>
    </row>
    <row r="338" spans="4:8">
      <c r="D338" s="1">
        <v>44014</v>
      </c>
      <c r="E338" t="s">
        <v>105</v>
      </c>
      <c r="F338" s="17">
        <v>1.734</v>
      </c>
      <c r="G338" s="17">
        <v>3.7701974865350055E-2</v>
      </c>
      <c r="H338" s="17">
        <v>6.2999999999999945E-2</v>
      </c>
    </row>
    <row r="339" spans="4:8">
      <c r="D339" s="1">
        <v>44014</v>
      </c>
      <c r="E339" t="s">
        <v>104</v>
      </c>
      <c r="F339" s="17">
        <v>1.734</v>
      </c>
      <c r="G339" s="17">
        <v>3.7701974865350055E-2</v>
      </c>
      <c r="H339" s="17">
        <v>6.2999999999999945E-2</v>
      </c>
    </row>
    <row r="340" spans="4:8">
      <c r="D340" s="1">
        <v>44013</v>
      </c>
      <c r="E340" t="s">
        <v>107</v>
      </c>
      <c r="F340" s="17">
        <v>41.130001</v>
      </c>
      <c r="G340" s="17">
        <v>-4.8605100918344067E-4</v>
      </c>
      <c r="H340" s="17">
        <v>-2.0001000000000602E-2</v>
      </c>
    </row>
    <row r="341" spans="4:8">
      <c r="D341" s="1">
        <v>44013</v>
      </c>
      <c r="E341" t="s">
        <v>102</v>
      </c>
      <c r="F341" s="17">
        <v>103.050003</v>
      </c>
      <c r="G341" s="17">
        <v>2.9985006597151226E-2</v>
      </c>
      <c r="H341" s="17">
        <v>3</v>
      </c>
    </row>
    <row r="342" spans="4:8">
      <c r="D342" s="1">
        <v>44013</v>
      </c>
      <c r="E342" t="s">
        <v>109</v>
      </c>
      <c r="F342" s="17">
        <v>1773.1999510000001</v>
      </c>
      <c r="G342" s="17">
        <v>-1.1042972113775763E-2</v>
      </c>
      <c r="H342" s="17">
        <v>-19.800048999999944</v>
      </c>
    </row>
    <row r="343" spans="4:8">
      <c r="D343" s="1">
        <v>44013</v>
      </c>
      <c r="E343" t="s">
        <v>105</v>
      </c>
      <c r="F343" s="17">
        <v>1.671</v>
      </c>
      <c r="G343" s="17">
        <v>-4.5688178183894833E-2</v>
      </c>
      <c r="H343" s="17">
        <v>-7.9999999999999849E-2</v>
      </c>
    </row>
    <row r="344" spans="4:8">
      <c r="D344" s="1">
        <v>44013</v>
      </c>
      <c r="E344" t="s">
        <v>104</v>
      </c>
      <c r="F344" s="17">
        <v>1.671</v>
      </c>
      <c r="G344" s="17">
        <v>-4.5688178183894833E-2</v>
      </c>
      <c r="H344" s="17">
        <v>-7.9999999999999849E-2</v>
      </c>
    </row>
    <row r="345" spans="4:8">
      <c r="D345" s="1">
        <v>44012</v>
      </c>
      <c r="E345" t="s">
        <v>107</v>
      </c>
      <c r="F345" s="17">
        <v>41.150002000000001</v>
      </c>
      <c r="G345" s="17">
        <v>-1.342596531829204E-2</v>
      </c>
      <c r="H345" s="17">
        <v>-0.55999699999999564</v>
      </c>
    </row>
    <row r="346" spans="4:8">
      <c r="D346" s="1">
        <v>44012</v>
      </c>
      <c r="E346" t="s">
        <v>102</v>
      </c>
      <c r="F346" s="17">
        <v>100.050003</v>
      </c>
      <c r="G346" s="17">
        <v>1.419159626575581E-2</v>
      </c>
      <c r="H346" s="17">
        <v>1.4000010000000032</v>
      </c>
    </row>
    <row r="347" spans="4:8">
      <c r="D347" s="1">
        <v>44012</v>
      </c>
      <c r="E347" t="s">
        <v>109</v>
      </c>
      <c r="F347" s="17">
        <v>1793</v>
      </c>
      <c r="G347" s="17">
        <v>1.0254648691414396E-2</v>
      </c>
      <c r="H347" s="17">
        <v>18.199951000000056</v>
      </c>
    </row>
    <row r="348" spans="4:8">
      <c r="D348" s="1">
        <v>44012</v>
      </c>
      <c r="E348" t="s">
        <v>105</v>
      </c>
      <c r="F348" s="17">
        <v>1.7509999999999999</v>
      </c>
      <c r="G348" s="17">
        <v>2.4575775307197081E-2</v>
      </c>
      <c r="H348" s="17">
        <v>4.1999999999999815E-2</v>
      </c>
    </row>
    <row r="349" spans="4:8">
      <c r="D349" s="1">
        <v>44012</v>
      </c>
      <c r="E349" t="s">
        <v>104</v>
      </c>
      <c r="F349" s="17">
        <v>1.7509999999999999</v>
      </c>
      <c r="G349" s="17">
        <v>2.4575775307197081E-2</v>
      </c>
      <c r="H349" s="17">
        <v>4.1999999999999815E-2</v>
      </c>
    </row>
    <row r="350" spans="4:8">
      <c r="D350" s="1">
        <v>44011</v>
      </c>
      <c r="E350" t="s">
        <v>107</v>
      </c>
      <c r="F350" s="17">
        <v>41.709998999999996</v>
      </c>
      <c r="G350" s="17">
        <v>3.5758604420163723E-2</v>
      </c>
      <c r="H350" s="17">
        <v>1.4399989999999931</v>
      </c>
    </row>
    <row r="351" spans="4:8">
      <c r="D351" s="1">
        <v>44011</v>
      </c>
      <c r="E351" t="s">
        <v>102</v>
      </c>
      <c r="F351" s="17">
        <v>98.650002000000001</v>
      </c>
      <c r="G351" s="17"/>
      <c r="H351" s="17"/>
    </row>
    <row r="352" spans="4:8">
      <c r="D352" s="1">
        <v>44011</v>
      </c>
      <c r="E352" t="s">
        <v>109</v>
      </c>
      <c r="F352" s="17">
        <v>1774.8000489999999</v>
      </c>
      <c r="G352" s="17">
        <v>-5.8813643151364751E-3</v>
      </c>
      <c r="H352" s="17">
        <v>-10.5</v>
      </c>
    </row>
    <row r="353" spans="4:8">
      <c r="D353" s="1">
        <v>44011</v>
      </c>
      <c r="E353" t="s">
        <v>105</v>
      </c>
      <c r="F353" s="17">
        <v>1.7090000000000001</v>
      </c>
      <c r="G353" s="17">
        <v>7.9595704358812455E-2</v>
      </c>
      <c r="H353" s="17">
        <v>0.12600000000000011</v>
      </c>
    </row>
    <row r="354" spans="4:8">
      <c r="D354" s="1">
        <v>44011</v>
      </c>
      <c r="E354" t="s">
        <v>104</v>
      </c>
      <c r="F354" s="17">
        <v>1.7090000000000001</v>
      </c>
      <c r="G354" s="17">
        <v>7.9595704358812455E-2</v>
      </c>
      <c r="H354" s="17">
        <v>0.12600000000000011</v>
      </c>
    </row>
    <row r="355" spans="4:8">
      <c r="D355" s="1">
        <v>44010</v>
      </c>
      <c r="E355" t="s">
        <v>107</v>
      </c>
      <c r="F355" s="17">
        <v>40.270000000000003</v>
      </c>
      <c r="G355" s="17">
        <v>-1.8283764017552412E-2</v>
      </c>
      <c r="H355" s="17">
        <v>-0.75</v>
      </c>
    </row>
    <row r="356" spans="4:8">
      <c r="D356" s="1">
        <v>44010</v>
      </c>
      <c r="E356" t="s">
        <v>109</v>
      </c>
      <c r="F356" s="17">
        <v>1785.3000489999999</v>
      </c>
      <c r="G356" s="17">
        <v>7.2214662905500391E-3</v>
      </c>
      <c r="H356" s="17">
        <v>12.800048999999944</v>
      </c>
    </row>
    <row r="357" spans="4:8">
      <c r="D357" s="1">
        <v>44010</v>
      </c>
      <c r="E357" t="s">
        <v>105</v>
      </c>
      <c r="F357" s="17">
        <v>1.583</v>
      </c>
      <c r="G357" s="17">
        <v>5.8862876254180505E-2</v>
      </c>
      <c r="H357" s="17">
        <v>8.7999999999999856E-2</v>
      </c>
    </row>
    <row r="358" spans="4:8">
      <c r="D358" s="1">
        <v>44010</v>
      </c>
      <c r="E358" t="s">
        <v>104</v>
      </c>
      <c r="F358" s="17">
        <v>1.583</v>
      </c>
      <c r="G358" s="17">
        <v>5.8862876254180505E-2</v>
      </c>
      <c r="H358" s="17">
        <v>8.7999999999999856E-2</v>
      </c>
    </row>
    <row r="359" spans="4:8">
      <c r="D359" s="1">
        <v>44008</v>
      </c>
      <c r="E359" t="s">
        <v>107</v>
      </c>
      <c r="F359" s="17">
        <v>41.02</v>
      </c>
      <c r="G359" s="17">
        <v>-7.3079173522017766E-4</v>
      </c>
      <c r="H359" s="17">
        <v>-2.9998999999996556E-2</v>
      </c>
    </row>
    <row r="360" spans="4:8">
      <c r="D360" s="1">
        <v>44008</v>
      </c>
      <c r="E360" t="s">
        <v>102</v>
      </c>
      <c r="F360" s="17">
        <v>95.650002000000001</v>
      </c>
      <c r="G360" s="17">
        <v>8.434412407683986E-3</v>
      </c>
      <c r="H360" s="17">
        <v>0.80000400000000127</v>
      </c>
    </row>
    <row r="361" spans="4:8">
      <c r="D361" s="1">
        <v>44008</v>
      </c>
      <c r="E361" t="s">
        <v>109</v>
      </c>
      <c r="F361" s="17">
        <v>1772.5</v>
      </c>
      <c r="G361" s="17">
        <v>5.9020623924007148E-3</v>
      </c>
      <c r="H361" s="17">
        <v>10.400023999999803</v>
      </c>
    </row>
    <row r="362" spans="4:8">
      <c r="D362" s="1">
        <v>44008</v>
      </c>
      <c r="E362" t="s">
        <v>105</v>
      </c>
      <c r="F362" s="17">
        <v>1.4950000000000001</v>
      </c>
      <c r="G362" s="17">
        <v>8.7719298245614863E-3</v>
      </c>
      <c r="H362" s="17">
        <v>1.3000000000000123E-2</v>
      </c>
    </row>
    <row r="363" spans="4:8">
      <c r="D363" s="1">
        <v>44008</v>
      </c>
      <c r="E363" t="s">
        <v>104</v>
      </c>
      <c r="F363" s="17">
        <v>1.4950000000000001</v>
      </c>
      <c r="G363" s="17">
        <v>8.7719298245614863E-3</v>
      </c>
      <c r="H363" s="17">
        <v>1.3000000000000123E-2</v>
      </c>
    </row>
    <row r="364" spans="4:8">
      <c r="D364" s="1">
        <v>44007</v>
      </c>
      <c r="E364" t="s">
        <v>107</v>
      </c>
      <c r="F364" s="17">
        <v>41.049999</v>
      </c>
      <c r="G364" s="17">
        <v>1.8357677540122113E-2</v>
      </c>
      <c r="H364" s="17">
        <v>0.73999799999999993</v>
      </c>
    </row>
    <row r="365" spans="4:8">
      <c r="D365" s="1">
        <v>44007</v>
      </c>
      <c r="E365" t="s">
        <v>102</v>
      </c>
      <c r="F365" s="17">
        <v>94.849997999999999</v>
      </c>
      <c r="G365" s="17">
        <v>-1.862394167358632E-2</v>
      </c>
      <c r="H365" s="17">
        <v>-1.8000040000000013</v>
      </c>
    </row>
    <row r="366" spans="4:8">
      <c r="D366" s="1">
        <v>44007</v>
      </c>
      <c r="E366" t="s">
        <v>109</v>
      </c>
      <c r="F366" s="17">
        <v>1762.0999760000002</v>
      </c>
      <c r="G366" s="17">
        <v>-2.0954088216812296E-3</v>
      </c>
      <c r="H366" s="17">
        <v>-3.7000729999997475</v>
      </c>
    </row>
    <row r="367" spans="4:8">
      <c r="D367" s="1">
        <v>44007</v>
      </c>
      <c r="E367" t="s">
        <v>105</v>
      </c>
      <c r="F367" s="17">
        <v>1.482</v>
      </c>
      <c r="G367" s="17">
        <v>-7.2010018785222285E-2</v>
      </c>
      <c r="H367" s="17">
        <v>-0.11499999999999999</v>
      </c>
    </row>
    <row r="368" spans="4:8">
      <c r="D368" s="1">
        <v>44007</v>
      </c>
      <c r="E368" t="s">
        <v>104</v>
      </c>
      <c r="F368" s="17">
        <v>1.482</v>
      </c>
      <c r="G368" s="17">
        <v>-7.2010018785222285E-2</v>
      </c>
      <c r="H368" s="17">
        <v>-0.11499999999999999</v>
      </c>
    </row>
    <row r="369" spans="4:8">
      <c r="D369" s="1">
        <v>44006</v>
      </c>
      <c r="E369" t="s">
        <v>107</v>
      </c>
      <c r="F369" s="17">
        <v>40.310001</v>
      </c>
      <c r="G369" s="17">
        <v>-5.4421767430875741E-2</v>
      </c>
      <c r="H369" s="17">
        <v>-2.3200000000000003</v>
      </c>
    </row>
    <row r="370" spans="4:8">
      <c r="D370" s="1">
        <v>44006</v>
      </c>
      <c r="E370" t="s">
        <v>102</v>
      </c>
      <c r="F370" s="17">
        <v>96.650002000000001</v>
      </c>
      <c r="G370" s="17">
        <v>4.1558649350649417E-3</v>
      </c>
      <c r="H370" s="17">
        <v>0.40000200000000063</v>
      </c>
    </row>
    <row r="371" spans="4:8">
      <c r="D371" s="1">
        <v>44006</v>
      </c>
      <c r="E371" t="s">
        <v>109</v>
      </c>
      <c r="F371" s="17">
        <v>1765.8000489999999</v>
      </c>
      <c r="G371" s="17">
        <v>-3.5550629678470533E-3</v>
      </c>
      <c r="H371" s="17">
        <v>-6.2999270000002525</v>
      </c>
    </row>
    <row r="372" spans="4:8">
      <c r="D372" s="1">
        <v>44006</v>
      </c>
      <c r="E372" t="s">
        <v>105</v>
      </c>
      <c r="F372" s="17">
        <v>1.597</v>
      </c>
      <c r="G372" s="17">
        <v>-2.443494196701285E-2</v>
      </c>
      <c r="H372" s="17">
        <v>-4.0000000000000036E-2</v>
      </c>
    </row>
    <row r="373" spans="4:8">
      <c r="D373" s="1">
        <v>44006</v>
      </c>
      <c r="E373" t="s">
        <v>104</v>
      </c>
      <c r="F373" s="17">
        <v>1.597</v>
      </c>
      <c r="G373" s="17">
        <v>-2.443494196701285E-2</v>
      </c>
      <c r="H373" s="17">
        <v>-4.0000000000000036E-2</v>
      </c>
    </row>
    <row r="374" spans="4:8">
      <c r="D374" s="1">
        <v>44005</v>
      </c>
      <c r="E374" t="s">
        <v>107</v>
      </c>
      <c r="F374" s="17">
        <v>42.630001</v>
      </c>
      <c r="G374" s="17">
        <v>-1.0445705178936629E-2</v>
      </c>
      <c r="H374" s="17">
        <v>-0.45000100000000032</v>
      </c>
    </row>
    <row r="375" spans="4:8">
      <c r="D375" s="1">
        <v>44005</v>
      </c>
      <c r="E375" t="s">
        <v>102</v>
      </c>
      <c r="F375" s="17">
        <v>96.25</v>
      </c>
      <c r="G375" s="17">
        <v>3.1266598163625144E-3</v>
      </c>
      <c r="H375" s="17">
        <v>0.30000300000000379</v>
      </c>
    </row>
    <row r="376" spans="4:8">
      <c r="D376" s="1">
        <v>44005</v>
      </c>
      <c r="E376" t="s">
        <v>109</v>
      </c>
      <c r="F376" s="17">
        <v>1772.0999760000002</v>
      </c>
      <c r="G376" s="17">
        <v>8.766451545258876E-3</v>
      </c>
      <c r="H376" s="17">
        <v>15.400025000000142</v>
      </c>
    </row>
    <row r="377" spans="4:8">
      <c r="D377" s="1">
        <v>44005</v>
      </c>
      <c r="E377" t="s">
        <v>105</v>
      </c>
      <c r="F377" s="17">
        <v>1.637</v>
      </c>
      <c r="G377" s="17">
        <v>-1.6225961538461488E-2</v>
      </c>
      <c r="H377" s="17">
        <v>-2.6999999999999913E-2</v>
      </c>
    </row>
    <row r="378" spans="4:8">
      <c r="D378" s="1">
        <v>44005</v>
      </c>
      <c r="E378" t="s">
        <v>104</v>
      </c>
      <c r="F378" s="17">
        <v>1.637</v>
      </c>
      <c r="G378" s="17">
        <v>-1.6225961538461488E-2</v>
      </c>
      <c r="H378" s="17">
        <v>-2.6999999999999913E-2</v>
      </c>
    </row>
    <row r="379" spans="4:8">
      <c r="D379" s="1">
        <v>44004</v>
      </c>
      <c r="E379" t="s">
        <v>107</v>
      </c>
      <c r="F379" s="17">
        <v>43.080002</v>
      </c>
      <c r="G379" s="17">
        <v>1.96450177514793E-2</v>
      </c>
      <c r="H379" s="17">
        <v>0.83000200000000035</v>
      </c>
    </row>
    <row r="380" spans="4:8">
      <c r="D380" s="1">
        <v>44004</v>
      </c>
      <c r="E380" t="s">
        <v>102</v>
      </c>
      <c r="F380" s="17">
        <v>95.949996999999996</v>
      </c>
      <c r="G380" s="17"/>
      <c r="H380" s="17"/>
    </row>
    <row r="381" spans="4:8">
      <c r="D381" s="1">
        <v>44004</v>
      </c>
      <c r="E381" t="s">
        <v>109</v>
      </c>
      <c r="F381" s="17">
        <v>1756.6999510000001</v>
      </c>
      <c r="G381" s="17">
        <v>-2.7249781436275585E-3</v>
      </c>
      <c r="H381" s="17">
        <v>-4.8000489999999445</v>
      </c>
    </row>
    <row r="382" spans="4:8">
      <c r="D382" s="1">
        <v>44004</v>
      </c>
      <c r="E382" t="s">
        <v>105</v>
      </c>
      <c r="F382" s="17">
        <v>1.6639999999999999</v>
      </c>
      <c r="G382" s="17">
        <v>-1.4218009478672999E-2</v>
      </c>
      <c r="H382" s="17">
        <v>-2.4000000000000021E-2</v>
      </c>
    </row>
    <row r="383" spans="4:8">
      <c r="D383" s="1">
        <v>44004</v>
      </c>
      <c r="E383" t="s">
        <v>104</v>
      </c>
      <c r="F383" s="17">
        <v>1.6639999999999999</v>
      </c>
      <c r="G383" s="17">
        <v>-1.4218009478672999E-2</v>
      </c>
      <c r="H383" s="17">
        <v>-2.4000000000000021E-2</v>
      </c>
    </row>
    <row r="384" spans="4:8">
      <c r="D384" s="1">
        <v>44003</v>
      </c>
      <c r="E384" t="s">
        <v>107</v>
      </c>
      <c r="F384" s="17">
        <v>42.25</v>
      </c>
      <c r="G384" s="17">
        <v>1.4221616833885145E-3</v>
      </c>
      <c r="H384" s="17">
        <v>6.0000999999999749E-2</v>
      </c>
    </row>
    <row r="385" spans="4:8">
      <c r="D385" s="1">
        <v>44003</v>
      </c>
      <c r="E385" t="s">
        <v>109</v>
      </c>
      <c r="F385" s="17">
        <v>1761.5</v>
      </c>
      <c r="G385" s="17">
        <v>8.9352057881638466E-3</v>
      </c>
      <c r="H385" s="17">
        <v>15.599976000000197</v>
      </c>
    </row>
    <row r="386" spans="4:8">
      <c r="D386" s="1">
        <v>44003</v>
      </c>
      <c r="E386" t="s">
        <v>105</v>
      </c>
      <c r="F386" s="17">
        <v>1.6879999999999999</v>
      </c>
      <c r="G386" s="17">
        <v>1.1384062312762077E-2</v>
      </c>
      <c r="H386" s="17">
        <v>1.8999999999999906E-2</v>
      </c>
    </row>
    <row r="387" spans="4:8">
      <c r="D387" s="1">
        <v>44003</v>
      </c>
      <c r="E387" t="s">
        <v>104</v>
      </c>
      <c r="F387" s="17">
        <v>1.6879999999999999</v>
      </c>
      <c r="G387" s="17">
        <v>1.1384062312762077E-2</v>
      </c>
      <c r="H387" s="17">
        <v>1.8999999999999906E-2</v>
      </c>
    </row>
    <row r="388" spans="4:8">
      <c r="D388" s="1">
        <v>44001</v>
      </c>
      <c r="E388" t="s">
        <v>107</v>
      </c>
      <c r="F388" s="17">
        <v>42.189999</v>
      </c>
      <c r="G388" s="17">
        <v>1.6381619676300741E-2</v>
      </c>
      <c r="H388" s="17">
        <v>0.6800010000000043</v>
      </c>
    </row>
    <row r="389" spans="4:8">
      <c r="D389" s="1">
        <v>44001</v>
      </c>
      <c r="E389" t="s">
        <v>102</v>
      </c>
      <c r="F389" s="17">
        <v>93.75</v>
      </c>
      <c r="G389" s="17">
        <v>-8.9851798939784271E-3</v>
      </c>
      <c r="H389" s="17">
        <v>-0.84999799999999937</v>
      </c>
    </row>
    <row r="390" spans="4:8">
      <c r="D390" s="1">
        <v>44001</v>
      </c>
      <c r="E390" t="s">
        <v>109</v>
      </c>
      <c r="F390" s="17">
        <v>1745.9000239999998</v>
      </c>
      <c r="G390" s="17">
        <v>1.2233287569903042E-2</v>
      </c>
      <c r="H390" s="17">
        <v>21.099974999999858</v>
      </c>
    </row>
    <row r="391" spans="4:8">
      <c r="D391" s="1">
        <v>44001</v>
      </c>
      <c r="E391" t="s">
        <v>105</v>
      </c>
      <c r="F391" s="17">
        <v>1.669</v>
      </c>
      <c r="G391" s="17">
        <v>1.8925518925519011E-2</v>
      </c>
      <c r="H391" s="17">
        <v>3.1000000000000139E-2</v>
      </c>
    </row>
    <row r="392" spans="4:8">
      <c r="D392" s="1">
        <v>44001</v>
      </c>
      <c r="E392" t="s">
        <v>104</v>
      </c>
      <c r="F392" s="17">
        <v>1.669</v>
      </c>
      <c r="G392" s="17">
        <v>1.8925518925519011E-2</v>
      </c>
      <c r="H392" s="17">
        <v>3.1000000000000139E-2</v>
      </c>
    </row>
    <row r="393" spans="4:8">
      <c r="D393" s="1">
        <v>44000</v>
      </c>
      <c r="E393" t="s">
        <v>107</v>
      </c>
      <c r="F393" s="17">
        <v>41.509997999999996</v>
      </c>
      <c r="G393" s="17">
        <v>1.9651167272197668E-2</v>
      </c>
      <c r="H393" s="17">
        <v>0.79999899999999968</v>
      </c>
    </row>
    <row r="394" spans="4:8">
      <c r="D394" s="1">
        <v>44000</v>
      </c>
      <c r="E394" t="s">
        <v>102</v>
      </c>
      <c r="F394" s="17">
        <v>94.599997999999999</v>
      </c>
      <c r="G394" s="17">
        <v>-1.7142877922077929E-2</v>
      </c>
      <c r="H394" s="17">
        <v>-1.6500020000000006</v>
      </c>
    </row>
    <row r="395" spans="4:8">
      <c r="D395" s="1">
        <v>44000</v>
      </c>
      <c r="E395" t="s">
        <v>109</v>
      </c>
      <c r="F395" s="17">
        <v>1724.8000489999999</v>
      </c>
      <c r="G395" s="17">
        <v>-2.544472660582507E-3</v>
      </c>
      <c r="H395" s="17">
        <v>-4.399902000000111</v>
      </c>
    </row>
    <row r="396" spans="4:8">
      <c r="D396" s="1">
        <v>44000</v>
      </c>
      <c r="E396" t="s">
        <v>105</v>
      </c>
      <c r="F396" s="17">
        <v>1.6379999999999999</v>
      </c>
      <c r="G396" s="17">
        <v>0</v>
      </c>
      <c r="H396" s="17">
        <v>0</v>
      </c>
    </row>
    <row r="397" spans="4:8">
      <c r="D397" s="1">
        <v>44000</v>
      </c>
      <c r="E397" t="s">
        <v>104</v>
      </c>
      <c r="F397" s="17">
        <v>1.6379999999999999</v>
      </c>
      <c r="G397" s="17">
        <v>0</v>
      </c>
      <c r="H397" s="17">
        <v>0</v>
      </c>
    </row>
    <row r="398" spans="4:8">
      <c r="D398" s="1">
        <v>43999</v>
      </c>
      <c r="E398" t="s">
        <v>107</v>
      </c>
      <c r="F398" s="17">
        <v>40.709998999999996</v>
      </c>
      <c r="G398" s="17">
        <v>-6.1035157740116164E-3</v>
      </c>
      <c r="H398" s="17">
        <v>-0.25</v>
      </c>
    </row>
    <row r="399" spans="4:8">
      <c r="D399" s="1">
        <v>43999</v>
      </c>
      <c r="E399" t="s">
        <v>102</v>
      </c>
      <c r="F399" s="17">
        <v>96.25</v>
      </c>
      <c r="G399" s="17">
        <v>2.7762925194598494E-2</v>
      </c>
      <c r="H399" s="17">
        <v>2.5999979999999994</v>
      </c>
    </row>
    <row r="400" spans="4:8">
      <c r="D400" s="1">
        <v>43999</v>
      </c>
      <c r="E400" t="s">
        <v>109</v>
      </c>
      <c r="F400" s="17">
        <v>1729.1999510000001</v>
      </c>
      <c r="G400" s="17">
        <v>-2.3128180246930198E-4</v>
      </c>
      <c r="H400" s="17">
        <v>-0.40002500000014152</v>
      </c>
    </row>
    <row r="401" spans="4:8">
      <c r="D401" s="1">
        <v>43999</v>
      </c>
      <c r="E401" t="s">
        <v>105</v>
      </c>
      <c r="F401" s="17">
        <v>1.6379999999999999</v>
      </c>
      <c r="G401" s="17">
        <v>1.4869888475836306E-2</v>
      </c>
      <c r="H401" s="17">
        <v>2.3999999999999799E-2</v>
      </c>
    </row>
    <row r="402" spans="4:8">
      <c r="D402" s="1">
        <v>43999</v>
      </c>
      <c r="E402" t="s">
        <v>104</v>
      </c>
      <c r="F402" s="17">
        <v>1.6379999999999999</v>
      </c>
      <c r="G402" s="17">
        <v>1.4869888475836306E-2</v>
      </c>
      <c r="H402" s="17">
        <v>2.3999999999999799E-2</v>
      </c>
    </row>
    <row r="403" spans="4:8">
      <c r="D403" s="1">
        <v>43998</v>
      </c>
      <c r="E403" t="s">
        <v>107</v>
      </c>
      <c r="F403" s="17">
        <v>40.959998999999996</v>
      </c>
      <c r="G403" s="17">
        <v>3.1218478569524526E-2</v>
      </c>
      <c r="H403" s="17">
        <v>1.2399979999999928</v>
      </c>
    </row>
    <row r="404" spans="4:8">
      <c r="D404" s="1">
        <v>43998</v>
      </c>
      <c r="E404" t="s">
        <v>102</v>
      </c>
      <c r="F404" s="17">
        <v>93.650002000000001</v>
      </c>
      <c r="G404" s="17">
        <v>-3.7233829787233974E-3</v>
      </c>
      <c r="H404" s="17">
        <v>-0.34999799999999937</v>
      </c>
    </row>
    <row r="405" spans="4:8">
      <c r="D405" s="1">
        <v>43998</v>
      </c>
      <c r="E405" t="s">
        <v>109</v>
      </c>
      <c r="F405" s="17">
        <v>1729.5999760000002</v>
      </c>
      <c r="G405" s="17">
        <v>5.4059912428685011E-3</v>
      </c>
      <c r="H405" s="17">
        <v>9.2999270000002525</v>
      </c>
    </row>
    <row r="406" spans="4:8">
      <c r="D406" s="1">
        <v>43998</v>
      </c>
      <c r="E406" t="s">
        <v>105</v>
      </c>
      <c r="F406" s="17">
        <v>1.6140000000000001</v>
      </c>
      <c r="G406" s="17">
        <v>-3.2953864589574555E-2</v>
      </c>
      <c r="H406" s="17">
        <v>-5.4999999999999938E-2</v>
      </c>
    </row>
    <row r="407" spans="4:8">
      <c r="D407" s="1">
        <v>43998</v>
      </c>
      <c r="E407" t="s">
        <v>104</v>
      </c>
      <c r="F407" s="17">
        <v>1.6140000000000001</v>
      </c>
      <c r="G407" s="17">
        <v>-3.2953864589574555E-2</v>
      </c>
      <c r="H407" s="17">
        <v>-5.4999999999999938E-2</v>
      </c>
    </row>
    <row r="408" spans="4:8">
      <c r="D408" s="1">
        <v>43997</v>
      </c>
      <c r="E408" t="s">
        <v>107</v>
      </c>
      <c r="F408" s="17">
        <v>39.720001000000003</v>
      </c>
      <c r="G408" s="17">
        <v>3.8974653413549741E-2</v>
      </c>
      <c r="H408" s="17">
        <v>1.4900010000000066</v>
      </c>
    </row>
    <row r="409" spans="4:8">
      <c r="D409" s="1">
        <v>43997</v>
      </c>
      <c r="E409" t="s">
        <v>102</v>
      </c>
      <c r="F409" s="17">
        <v>94</v>
      </c>
      <c r="G409" s="17"/>
      <c r="H409" s="17"/>
    </row>
    <row r="410" spans="4:8">
      <c r="D410" s="1">
        <v>43997</v>
      </c>
      <c r="E410" t="s">
        <v>109</v>
      </c>
      <c r="F410" s="17">
        <v>1720.3000489999999</v>
      </c>
      <c r="G410" s="17">
        <v>-1.1719367251248983E-2</v>
      </c>
      <c r="H410" s="17">
        <v>-20.399902000000111</v>
      </c>
    </row>
    <row r="411" spans="4:8">
      <c r="D411" s="1">
        <v>43997</v>
      </c>
      <c r="E411" t="s">
        <v>105</v>
      </c>
      <c r="F411" s="17">
        <v>1.669</v>
      </c>
      <c r="G411" s="17">
        <v>-4.4100801832760571E-2</v>
      </c>
      <c r="H411" s="17">
        <v>-7.6999999999999957E-2</v>
      </c>
    </row>
    <row r="412" spans="4:8">
      <c r="D412" s="1">
        <v>43997</v>
      </c>
      <c r="E412" t="s">
        <v>104</v>
      </c>
      <c r="F412" s="17">
        <v>1.669</v>
      </c>
      <c r="G412" s="17">
        <v>-4.4100801832760571E-2</v>
      </c>
      <c r="H412" s="17">
        <v>-7.6999999999999957E-2</v>
      </c>
    </row>
    <row r="413" spans="4:8">
      <c r="D413" s="1">
        <v>43996</v>
      </c>
      <c r="E413" t="s">
        <v>107</v>
      </c>
      <c r="F413" s="17">
        <v>38.229999999999997</v>
      </c>
      <c r="G413" s="17">
        <v>-1.2909888974954816E-2</v>
      </c>
      <c r="H413" s="17">
        <v>-0.5</v>
      </c>
    </row>
    <row r="414" spans="4:8">
      <c r="D414" s="1">
        <v>43996</v>
      </c>
      <c r="E414" t="s">
        <v>109</v>
      </c>
      <c r="F414" s="17">
        <v>1740.6999510000001</v>
      </c>
      <c r="G414" s="17">
        <v>6.5922059081605401E-3</v>
      </c>
      <c r="H414" s="17">
        <v>11.399902000000111</v>
      </c>
    </row>
    <row r="415" spans="4:8">
      <c r="D415" s="1">
        <v>43996</v>
      </c>
      <c r="E415" t="s">
        <v>105</v>
      </c>
      <c r="F415" s="17">
        <v>1.746</v>
      </c>
      <c r="G415" s="17">
        <v>8.6655112651645872E-3</v>
      </c>
      <c r="H415" s="17">
        <v>1.4999999999999902E-2</v>
      </c>
    </row>
    <row r="416" spans="4:8">
      <c r="D416" s="1">
        <v>43996</v>
      </c>
      <c r="E416" t="s">
        <v>104</v>
      </c>
      <c r="F416" s="17">
        <v>1.746</v>
      </c>
      <c r="G416" s="17">
        <v>8.6655112651645872E-3</v>
      </c>
      <c r="H416" s="17">
        <v>1.4999999999999902E-2</v>
      </c>
    </row>
    <row r="417" spans="4:8">
      <c r="D417" s="1">
        <v>43994</v>
      </c>
      <c r="E417" t="s">
        <v>107</v>
      </c>
      <c r="F417" s="17">
        <v>38.729999999999997</v>
      </c>
      <c r="G417" s="17">
        <v>4.6692867618491297E-3</v>
      </c>
      <c r="H417" s="17">
        <v>0.18000099999999719</v>
      </c>
    </row>
    <row r="418" spans="4:8">
      <c r="D418" s="1">
        <v>43994</v>
      </c>
      <c r="E418" t="s">
        <v>102</v>
      </c>
      <c r="F418" s="17">
        <v>95.199996999999996</v>
      </c>
      <c r="G418" s="17">
        <v>-8.3333645833333723E-3</v>
      </c>
      <c r="H418" s="17">
        <v>-0.80000300000000379</v>
      </c>
    </row>
    <row r="419" spans="4:8">
      <c r="D419" s="1">
        <v>43994</v>
      </c>
      <c r="E419" t="s">
        <v>109</v>
      </c>
      <c r="F419" s="17">
        <v>1729.3000489999999</v>
      </c>
      <c r="G419" s="17">
        <v>-1.5588631639723183E-3</v>
      </c>
      <c r="H419" s="17">
        <v>-2.6999510000000555</v>
      </c>
    </row>
    <row r="420" spans="4:8">
      <c r="D420" s="1">
        <v>43994</v>
      </c>
      <c r="E420" t="s">
        <v>105</v>
      </c>
      <c r="F420" s="17">
        <v>1.7310000000000001</v>
      </c>
      <c r="G420" s="17">
        <v>-4.5228902371759437E-2</v>
      </c>
      <c r="H420" s="17">
        <v>-8.1999999999999851E-2</v>
      </c>
    </row>
    <row r="421" spans="4:8">
      <c r="D421" s="1">
        <v>43994</v>
      </c>
      <c r="E421" t="s">
        <v>104</v>
      </c>
      <c r="F421" s="17">
        <v>1.7310000000000001</v>
      </c>
      <c r="G421" s="17">
        <v>-4.5228902371759437E-2</v>
      </c>
      <c r="H421" s="17">
        <v>-8.1999999999999851E-2</v>
      </c>
    </row>
    <row r="422" spans="4:8">
      <c r="D422" s="1">
        <v>43993</v>
      </c>
      <c r="E422" t="s">
        <v>107</v>
      </c>
      <c r="F422" s="17">
        <v>38.549999</v>
      </c>
      <c r="G422" s="17">
        <v>-7.6204193625688893E-2</v>
      </c>
      <c r="H422" s="17">
        <v>-3.1800009999999972</v>
      </c>
    </row>
    <row r="423" spans="4:8">
      <c r="D423" s="1">
        <v>43993</v>
      </c>
      <c r="E423" t="s">
        <v>102</v>
      </c>
      <c r="F423" s="17">
        <v>96</v>
      </c>
      <c r="G423" s="17">
        <v>-7.7519379844961239E-3</v>
      </c>
      <c r="H423" s="17">
        <v>-0.75</v>
      </c>
    </row>
    <row r="424" spans="4:8">
      <c r="D424" s="1">
        <v>43993</v>
      </c>
      <c r="E424" t="s">
        <v>109</v>
      </c>
      <c r="F424" s="17">
        <v>1732</v>
      </c>
      <c r="G424" s="17">
        <v>1.0914580321709928E-2</v>
      </c>
      <c r="H424" s="17">
        <v>18.699951000000056</v>
      </c>
    </row>
    <row r="425" spans="4:8">
      <c r="D425" s="1">
        <v>43993</v>
      </c>
      <c r="E425" t="s">
        <v>105</v>
      </c>
      <c r="F425" s="17">
        <v>1.8129999999999999</v>
      </c>
      <c r="G425" s="17">
        <v>1.8539325842696582E-2</v>
      </c>
      <c r="H425" s="17">
        <v>3.2999999999999918E-2</v>
      </c>
    </row>
    <row r="426" spans="4:8">
      <c r="D426" s="1">
        <v>43993</v>
      </c>
      <c r="E426" t="s">
        <v>104</v>
      </c>
      <c r="F426" s="17">
        <v>1.8129999999999999</v>
      </c>
      <c r="G426" s="17">
        <v>1.8539325842696582E-2</v>
      </c>
      <c r="H426" s="17">
        <v>3.2999999999999918E-2</v>
      </c>
    </row>
    <row r="427" spans="4:8">
      <c r="D427" s="1">
        <v>43992</v>
      </c>
      <c r="E427" t="s">
        <v>107</v>
      </c>
      <c r="F427" s="17">
        <v>41.73</v>
      </c>
      <c r="G427" s="17">
        <v>1.3355998057309304E-2</v>
      </c>
      <c r="H427" s="17">
        <v>0.54999999999999716</v>
      </c>
    </row>
    <row r="428" spans="4:8">
      <c r="D428" s="1">
        <v>43992</v>
      </c>
      <c r="E428" t="s">
        <v>102</v>
      </c>
      <c r="F428" s="17">
        <v>96.75</v>
      </c>
      <c r="G428" s="17">
        <v>-1.0736226664532963E-2</v>
      </c>
      <c r="H428" s="17">
        <v>-1.0500030000000038</v>
      </c>
    </row>
    <row r="429" spans="4:8">
      <c r="D429" s="1">
        <v>43992</v>
      </c>
      <c r="E429" t="s">
        <v>109</v>
      </c>
      <c r="F429" s="17">
        <v>1713.3000489999999</v>
      </c>
      <c r="G429" s="17">
        <v>-8.1641222371511629E-4</v>
      </c>
      <c r="H429" s="17">
        <v>-1.399902000000111</v>
      </c>
    </row>
    <row r="430" spans="4:8">
      <c r="D430" s="1">
        <v>43992</v>
      </c>
      <c r="E430" t="s">
        <v>105</v>
      </c>
      <c r="F430" s="17">
        <v>1.78</v>
      </c>
      <c r="G430" s="17">
        <v>7.357102433503182E-3</v>
      </c>
      <c r="H430" s="17">
        <v>1.3000000000000123E-2</v>
      </c>
    </row>
    <row r="431" spans="4:8">
      <c r="D431" s="1">
        <v>43992</v>
      </c>
      <c r="E431" t="s">
        <v>104</v>
      </c>
      <c r="F431" s="17">
        <v>1.78</v>
      </c>
      <c r="G431" s="17">
        <v>7.357102433503182E-3</v>
      </c>
      <c r="H431" s="17">
        <v>1.3000000000000123E-2</v>
      </c>
    </row>
    <row r="432" spans="4:8">
      <c r="D432" s="1">
        <v>43991</v>
      </c>
      <c r="E432" t="s">
        <v>107</v>
      </c>
      <c r="F432" s="17">
        <v>41.18</v>
      </c>
      <c r="G432" s="17">
        <v>9.3137502282781923E-3</v>
      </c>
      <c r="H432" s="17">
        <v>0.38000100000000003</v>
      </c>
    </row>
    <row r="433" spans="4:8">
      <c r="D433" s="1">
        <v>43991</v>
      </c>
      <c r="E433" t="s">
        <v>102</v>
      </c>
      <c r="F433" s="17">
        <v>97.800003000000004</v>
      </c>
      <c r="G433" s="17">
        <v>-1.1122335467697936E-2</v>
      </c>
      <c r="H433" s="17">
        <v>-1.0999989999999968</v>
      </c>
    </row>
    <row r="434" spans="4:8">
      <c r="D434" s="1">
        <v>43991</v>
      </c>
      <c r="E434" t="s">
        <v>109</v>
      </c>
      <c r="F434" s="17">
        <v>1714.6999510000001</v>
      </c>
      <c r="G434" s="17">
        <v>9.6566575556873875E-3</v>
      </c>
      <c r="H434" s="17">
        <v>16.399902000000111</v>
      </c>
    </row>
    <row r="435" spans="4:8">
      <c r="D435" s="1">
        <v>43991</v>
      </c>
      <c r="E435" t="s">
        <v>105</v>
      </c>
      <c r="F435" s="17">
        <v>1.7669999999999999</v>
      </c>
      <c r="G435" s="17">
        <v>-1.2297372833985479E-2</v>
      </c>
      <c r="H435" s="17">
        <v>-2.200000000000002E-2</v>
      </c>
    </row>
    <row r="436" spans="4:8">
      <c r="D436" s="1">
        <v>43991</v>
      </c>
      <c r="E436" t="s">
        <v>104</v>
      </c>
      <c r="F436" s="17">
        <v>1.7669999999999999</v>
      </c>
      <c r="G436" s="17">
        <v>-1.2297372833985479E-2</v>
      </c>
      <c r="H436" s="17">
        <v>-2.200000000000002E-2</v>
      </c>
    </row>
    <row r="437" spans="4:8">
      <c r="D437" s="1">
        <v>43990</v>
      </c>
      <c r="E437" t="s">
        <v>107</v>
      </c>
      <c r="F437" s="17">
        <v>40.799999</v>
      </c>
      <c r="G437" s="17">
        <v>-5.8171768236380442E-2</v>
      </c>
      <c r="H437" s="17">
        <v>-2.5200010000000006</v>
      </c>
    </row>
    <row r="438" spans="4:8">
      <c r="D438" s="1">
        <v>43990</v>
      </c>
      <c r="E438" t="s">
        <v>102</v>
      </c>
      <c r="F438" s="17">
        <v>98.900002000000001</v>
      </c>
      <c r="G438" s="17"/>
      <c r="H438" s="17"/>
    </row>
    <row r="439" spans="4:8">
      <c r="D439" s="1">
        <v>43990</v>
      </c>
      <c r="E439" t="s">
        <v>109</v>
      </c>
      <c r="F439" s="17">
        <v>1698.3000489999999</v>
      </c>
      <c r="G439" s="17">
        <v>8.1325378102698881E-3</v>
      </c>
      <c r="H439" s="17">
        <v>13.700072999999747</v>
      </c>
    </row>
    <row r="440" spans="4:8">
      <c r="D440" s="1">
        <v>43990</v>
      </c>
      <c r="E440" t="s">
        <v>105</v>
      </c>
      <c r="F440" s="17">
        <v>1.7889999999999999</v>
      </c>
      <c r="G440" s="17">
        <v>6.7529544175576875E-3</v>
      </c>
      <c r="H440" s="17">
        <v>1.2000000000000011E-2</v>
      </c>
    </row>
    <row r="441" spans="4:8">
      <c r="D441" s="1">
        <v>43990</v>
      </c>
      <c r="E441" t="s">
        <v>104</v>
      </c>
      <c r="F441" s="17">
        <v>1.7889999999999999</v>
      </c>
      <c r="G441" s="17">
        <v>6.7529544175576875E-3</v>
      </c>
      <c r="H441" s="17">
        <v>1.2000000000000011E-2</v>
      </c>
    </row>
    <row r="442" spans="4:8">
      <c r="D442" s="1">
        <v>43989</v>
      </c>
      <c r="E442" t="s">
        <v>107</v>
      </c>
      <c r="F442" s="17">
        <v>43.32</v>
      </c>
      <c r="G442" s="17">
        <v>2.4113499388026004E-2</v>
      </c>
      <c r="H442" s="17">
        <v>1.0200010000000006</v>
      </c>
    </row>
    <row r="443" spans="4:8">
      <c r="D443" s="1">
        <v>43989</v>
      </c>
      <c r="E443" t="s">
        <v>109</v>
      </c>
      <c r="F443" s="17">
        <v>1684.5999760000002</v>
      </c>
      <c r="G443" s="17">
        <v>5.0113502240522025E-3</v>
      </c>
      <c r="H443" s="17">
        <v>8.4000250000001415</v>
      </c>
    </row>
    <row r="444" spans="4:8">
      <c r="D444" s="1">
        <v>43989</v>
      </c>
      <c r="E444" t="s">
        <v>105</v>
      </c>
      <c r="F444" s="17">
        <v>1.7769999999999999</v>
      </c>
      <c r="G444" s="17">
        <v>-2.8058361391695374E-3</v>
      </c>
      <c r="H444" s="17">
        <v>-5.0000000000001155E-3</v>
      </c>
    </row>
    <row r="445" spans="4:8">
      <c r="D445" s="1">
        <v>43989</v>
      </c>
      <c r="E445" t="s">
        <v>104</v>
      </c>
      <c r="F445" s="17">
        <v>1.7769999999999999</v>
      </c>
      <c r="G445" s="17">
        <v>-2.8058361391695374E-3</v>
      </c>
      <c r="H445" s="17">
        <v>-5.0000000000001155E-3</v>
      </c>
    </row>
    <row r="446" spans="4:8">
      <c r="D446" s="1">
        <v>43987</v>
      </c>
      <c r="E446" t="s">
        <v>107</v>
      </c>
      <c r="F446" s="17">
        <v>42.299999</v>
      </c>
      <c r="G446" s="17">
        <v>5.7764363202582374E-2</v>
      </c>
      <c r="H446" s="17">
        <v>2.3099969999999956</v>
      </c>
    </row>
    <row r="447" spans="4:8">
      <c r="D447" s="1">
        <v>43987</v>
      </c>
      <c r="E447" t="s">
        <v>102</v>
      </c>
      <c r="F447" s="17">
        <v>98.900002000000001</v>
      </c>
      <c r="G447" s="17">
        <v>7.641365101551399E-3</v>
      </c>
      <c r="H447" s="17">
        <v>0.75</v>
      </c>
    </row>
    <row r="448" spans="4:8">
      <c r="D448" s="1">
        <v>43987</v>
      </c>
      <c r="E448" t="s">
        <v>109</v>
      </c>
      <c r="F448" s="17">
        <v>1676.1999510000001</v>
      </c>
      <c r="G448" s="17">
        <v>-2.4841510503114492E-2</v>
      </c>
      <c r="H448" s="17">
        <v>-42.700072999999747</v>
      </c>
    </row>
    <row r="449" spans="4:8">
      <c r="D449" s="1">
        <v>43987</v>
      </c>
      <c r="E449" t="s">
        <v>105</v>
      </c>
      <c r="F449" s="17">
        <v>1.782</v>
      </c>
      <c r="G449" s="17">
        <v>-2.1953896816684981E-2</v>
      </c>
      <c r="H449" s="17">
        <v>-4.0000000000000036E-2</v>
      </c>
    </row>
    <row r="450" spans="4:8">
      <c r="D450" s="1">
        <v>43987</v>
      </c>
      <c r="E450" t="s">
        <v>104</v>
      </c>
      <c r="F450" s="17">
        <v>1.782</v>
      </c>
      <c r="G450" s="17">
        <v>-2.1953896816684981E-2</v>
      </c>
      <c r="H450" s="17">
        <v>-4.0000000000000036E-2</v>
      </c>
    </row>
    <row r="451" spans="4:8">
      <c r="D451" s="1">
        <v>43986</v>
      </c>
      <c r="E451" t="s">
        <v>107</v>
      </c>
      <c r="F451" s="17">
        <v>39.990002000000004</v>
      </c>
      <c r="G451" s="17">
        <v>5.0264135454532984E-3</v>
      </c>
      <c r="H451" s="17">
        <v>0.20000100000000032</v>
      </c>
    </row>
    <row r="452" spans="4:8">
      <c r="D452" s="1">
        <v>43986</v>
      </c>
      <c r="E452" t="s">
        <v>102</v>
      </c>
      <c r="F452" s="17">
        <v>98.150002000000001</v>
      </c>
      <c r="G452" s="17">
        <v>-9.5862363185920414E-3</v>
      </c>
      <c r="H452" s="17">
        <v>-0.94999599999999873</v>
      </c>
    </row>
    <row r="453" spans="4:8">
      <c r="D453" s="1">
        <v>43986</v>
      </c>
      <c r="E453" t="s">
        <v>109</v>
      </c>
      <c r="F453" s="17">
        <v>1718.9000239999998</v>
      </c>
      <c r="G453" s="17">
        <v>1.2427832719422816E-2</v>
      </c>
      <c r="H453" s="17">
        <v>21.099974999999858</v>
      </c>
    </row>
    <row r="454" spans="4:8">
      <c r="D454" s="1">
        <v>43986</v>
      </c>
      <c r="E454" t="s">
        <v>105</v>
      </c>
      <c r="F454" s="17">
        <v>1.8220000000000001</v>
      </c>
      <c r="G454" s="17">
        <v>5.4914881933009992E-4</v>
      </c>
      <c r="H454" s="17">
        <v>1.0000000000001119E-3</v>
      </c>
    </row>
    <row r="455" spans="4:8">
      <c r="D455" s="1">
        <v>43986</v>
      </c>
      <c r="E455" t="s">
        <v>104</v>
      </c>
      <c r="F455" s="17">
        <v>1.8220000000000001</v>
      </c>
      <c r="G455" s="17">
        <v>5.4914881933009992E-4</v>
      </c>
      <c r="H455" s="17">
        <v>1.0000000000001119E-3</v>
      </c>
    </row>
    <row r="456" spans="4:8">
      <c r="D456" s="1">
        <v>43985</v>
      </c>
      <c r="E456" t="s">
        <v>107</v>
      </c>
      <c r="F456" s="17">
        <v>39.790001000000004</v>
      </c>
      <c r="G456" s="17">
        <v>5.5597927723023358E-3</v>
      </c>
      <c r="H456" s="17">
        <v>0.22000100000000344</v>
      </c>
    </row>
    <row r="457" spans="4:8">
      <c r="D457" s="1">
        <v>43985</v>
      </c>
      <c r="E457" t="s">
        <v>102</v>
      </c>
      <c r="F457" s="17">
        <v>99.099997999999999</v>
      </c>
      <c r="G457" s="17">
        <v>9.1649799133904572E-3</v>
      </c>
      <c r="H457" s="17">
        <v>0.90000100000000316</v>
      </c>
    </row>
    <row r="458" spans="4:8">
      <c r="D458" s="1">
        <v>43985</v>
      </c>
      <c r="E458" t="s">
        <v>109</v>
      </c>
      <c r="F458" s="17">
        <v>1697.8000489999999</v>
      </c>
      <c r="G458" s="17">
        <v>-1.5882160200687435E-2</v>
      </c>
      <c r="H458" s="17">
        <v>-27.399902000000111</v>
      </c>
    </row>
    <row r="459" spans="4:8">
      <c r="D459" s="1">
        <v>43985</v>
      </c>
      <c r="E459" t="s">
        <v>105</v>
      </c>
      <c r="F459" s="17">
        <v>1.821</v>
      </c>
      <c r="G459" s="17">
        <v>2.4760832864378187E-2</v>
      </c>
      <c r="H459" s="17">
        <v>4.4000000000000039E-2</v>
      </c>
    </row>
    <row r="460" spans="4:8">
      <c r="D460" s="1">
        <v>43985</v>
      </c>
      <c r="E460" t="s">
        <v>104</v>
      </c>
      <c r="F460" s="17">
        <v>1.821</v>
      </c>
      <c r="G460" s="17">
        <v>2.4760832864378187E-2</v>
      </c>
      <c r="H460" s="17">
        <v>4.4000000000000039E-2</v>
      </c>
    </row>
    <row r="461" spans="4:8">
      <c r="D461" s="1">
        <v>43984</v>
      </c>
      <c r="E461" t="s">
        <v>107</v>
      </c>
      <c r="F461" s="17">
        <v>39.57</v>
      </c>
      <c r="G461" s="17">
        <v>0.12032842582106455</v>
      </c>
      <c r="H461" s="17">
        <v>4.25</v>
      </c>
    </row>
    <row r="462" spans="4:8">
      <c r="D462" s="1">
        <v>43984</v>
      </c>
      <c r="E462" t="s">
        <v>102</v>
      </c>
      <c r="F462" s="17">
        <v>98.199996999999996</v>
      </c>
      <c r="G462" s="17">
        <v>-1.0173550045568928E-3</v>
      </c>
      <c r="H462" s="17">
        <v>-0.10000600000000759</v>
      </c>
    </row>
    <row r="463" spans="4:8">
      <c r="D463" s="1">
        <v>43984</v>
      </c>
      <c r="E463" t="s">
        <v>109</v>
      </c>
      <c r="F463" s="17">
        <v>1725.1999510000001</v>
      </c>
      <c r="G463" s="17">
        <v>-7.2506028568997292E-3</v>
      </c>
      <c r="H463" s="17">
        <v>-12.600097999999889</v>
      </c>
    </row>
    <row r="464" spans="4:8">
      <c r="D464" s="1">
        <v>43984</v>
      </c>
      <c r="E464" t="s">
        <v>105</v>
      </c>
      <c r="F464" s="17">
        <v>1.7769999999999999</v>
      </c>
      <c r="G464" s="17">
        <v>1.6910935738443584E-3</v>
      </c>
      <c r="H464" s="17">
        <v>2.9999999999998916E-3</v>
      </c>
    </row>
    <row r="465" spans="4:8">
      <c r="D465" s="1">
        <v>43984</v>
      </c>
      <c r="E465" t="s">
        <v>104</v>
      </c>
      <c r="F465" s="17">
        <v>1.7769999999999999</v>
      </c>
      <c r="G465" s="17">
        <v>1.6910935738443584E-3</v>
      </c>
      <c r="H465" s="17">
        <v>2.9999999999998916E-3</v>
      </c>
    </row>
    <row r="466" spans="4:8">
      <c r="D466" s="1">
        <v>43983</v>
      </c>
      <c r="E466" t="s">
        <v>107</v>
      </c>
      <c r="F466" s="17">
        <v>35.32</v>
      </c>
      <c r="G466" s="17"/>
      <c r="H466" s="17"/>
    </row>
    <row r="467" spans="4:8">
      <c r="D467" s="1">
        <v>43983</v>
      </c>
      <c r="E467" t="s">
        <v>102</v>
      </c>
      <c r="F467" s="17">
        <v>98.300003000000004</v>
      </c>
      <c r="G467" s="17"/>
      <c r="H467" s="17"/>
    </row>
    <row r="468" spans="4:8">
      <c r="D468" s="1">
        <v>43983</v>
      </c>
      <c r="E468" t="s">
        <v>109</v>
      </c>
      <c r="F468" s="17">
        <v>1737.8000489999999</v>
      </c>
      <c r="G468" s="17">
        <v>-9.9133446249737908E-3</v>
      </c>
      <c r="H468" s="17">
        <v>-17.399902000000111</v>
      </c>
    </row>
    <row r="469" spans="4:8">
      <c r="D469" s="1">
        <v>43983</v>
      </c>
      <c r="E469" t="s">
        <v>105</v>
      </c>
      <c r="F469" s="17">
        <v>1.774</v>
      </c>
      <c r="G469" s="17">
        <v>-1.2799109627156321E-2</v>
      </c>
      <c r="H469" s="17">
        <v>-2.2999999999999909E-2</v>
      </c>
    </row>
    <row r="470" spans="4:8">
      <c r="D470" s="1">
        <v>43983</v>
      </c>
      <c r="E470" t="s">
        <v>104</v>
      </c>
      <c r="F470" s="17">
        <v>1.774</v>
      </c>
      <c r="G470" s="17">
        <v>-1.2799109627156321E-2</v>
      </c>
      <c r="H470" s="17">
        <v>-2.2999999999999909E-2</v>
      </c>
    </row>
    <row r="471" spans="4:8">
      <c r="D471" s="1">
        <v>43982</v>
      </c>
      <c r="E471" t="s">
        <v>109</v>
      </c>
      <c r="F471" s="17">
        <v>1755.1999510000001</v>
      </c>
      <c r="G471" s="17">
        <v>1.0535970261464085E-2</v>
      </c>
      <c r="H471" s="17">
        <v>18.299927000000253</v>
      </c>
    </row>
    <row r="472" spans="4:8">
      <c r="D472" s="1">
        <v>43982</v>
      </c>
      <c r="E472" t="s">
        <v>105</v>
      </c>
      <c r="F472" s="17">
        <v>1.7969999999999999</v>
      </c>
      <c r="G472" s="17">
        <v>-2.8123309897241777E-2</v>
      </c>
      <c r="H472" s="17">
        <v>-5.2000000000000046E-2</v>
      </c>
    </row>
    <row r="473" spans="4:8">
      <c r="D473" s="1">
        <v>43982</v>
      </c>
      <c r="E473" t="s">
        <v>104</v>
      </c>
      <c r="F473" s="17">
        <v>1.7969999999999999</v>
      </c>
      <c r="G473" s="17">
        <v>-2.8123309897241777E-2</v>
      </c>
      <c r="H473" s="17">
        <v>-5.2000000000000046E-2</v>
      </c>
    </row>
    <row r="474" spans="4:8">
      <c r="D474" s="1">
        <v>43980</v>
      </c>
      <c r="E474" t="s">
        <v>107</v>
      </c>
      <c r="F474" s="17">
        <v>35.330002</v>
      </c>
      <c r="G474" s="17">
        <v>1.133493875503053E-3</v>
      </c>
      <c r="H474" s="17">
        <v>4.0000999999996623E-2</v>
      </c>
    </row>
    <row r="475" spans="4:8">
      <c r="D475" s="1">
        <v>43980</v>
      </c>
      <c r="E475" t="s">
        <v>102</v>
      </c>
      <c r="F475" s="17">
        <v>96.300003000000004</v>
      </c>
      <c r="G475" s="17">
        <v>-2.8254238713506286E-2</v>
      </c>
      <c r="H475" s="17">
        <v>-2.7999949999999956</v>
      </c>
    </row>
    <row r="476" spans="4:8">
      <c r="D476" s="1">
        <v>43980</v>
      </c>
      <c r="E476" t="s">
        <v>109</v>
      </c>
      <c r="F476" s="17">
        <v>1736.9000239999998</v>
      </c>
      <c r="G476" s="17">
        <v>1.3774572068549483E-2</v>
      </c>
      <c r="H476" s="17">
        <v>23.599974999999858</v>
      </c>
    </row>
    <row r="477" spans="4:8">
      <c r="D477" s="1">
        <v>43980</v>
      </c>
      <c r="E477" t="s">
        <v>105</v>
      </c>
      <c r="F477" s="17">
        <v>1.849</v>
      </c>
      <c r="G477" s="17">
        <v>1.204159824849481E-2</v>
      </c>
      <c r="H477" s="17">
        <v>2.200000000000002E-2</v>
      </c>
    </row>
    <row r="478" spans="4:8">
      <c r="D478" s="1">
        <v>43980</v>
      </c>
      <c r="E478" t="s">
        <v>104</v>
      </c>
      <c r="F478" s="17">
        <v>1.849</v>
      </c>
      <c r="G478" s="17">
        <v>1.204159824849481E-2</v>
      </c>
      <c r="H478" s="17">
        <v>2.200000000000002E-2</v>
      </c>
    </row>
    <row r="479" spans="4:8">
      <c r="D479" s="1">
        <v>43979</v>
      </c>
      <c r="E479" t="s">
        <v>107</v>
      </c>
      <c r="F479" s="17">
        <v>35.290001000000004</v>
      </c>
      <c r="G479" s="17">
        <v>1.5831864373525358E-2</v>
      </c>
      <c r="H479" s="17">
        <v>0.54999899999999968</v>
      </c>
    </row>
    <row r="480" spans="4:8">
      <c r="D480" s="1">
        <v>43979</v>
      </c>
      <c r="E480" t="s">
        <v>102</v>
      </c>
      <c r="F480" s="17">
        <v>99.099997999999999</v>
      </c>
      <c r="G480" s="17">
        <v>-3.3170751219512198E-2</v>
      </c>
      <c r="H480" s="17">
        <v>-3.4000020000000006</v>
      </c>
    </row>
    <row r="481" spans="4:8">
      <c r="D481" s="1">
        <v>43979</v>
      </c>
      <c r="E481" t="s">
        <v>109</v>
      </c>
      <c r="F481" s="17">
        <v>1713.3000489999999</v>
      </c>
      <c r="G481" s="17">
        <v>1.7540781816348999E-3</v>
      </c>
      <c r="H481" s="17">
        <v>3</v>
      </c>
    </row>
    <row r="482" spans="4:8">
      <c r="D482" s="1">
        <v>43979</v>
      </c>
      <c r="E482" t="s">
        <v>105</v>
      </c>
      <c r="F482" s="17">
        <v>1.827</v>
      </c>
      <c r="G482" s="17">
        <v>6.0975609756097553E-2</v>
      </c>
      <c r="H482" s="17">
        <v>0.10499999999999998</v>
      </c>
    </row>
    <row r="483" spans="4:8">
      <c r="D483" s="1">
        <v>43979</v>
      </c>
      <c r="E483" t="s">
        <v>104</v>
      </c>
      <c r="F483" s="17">
        <v>1.827</v>
      </c>
      <c r="G483" s="17">
        <v>6.0975609756097553E-2</v>
      </c>
      <c r="H483" s="17">
        <v>0.10499999999999998</v>
      </c>
    </row>
    <row r="484" spans="4:8">
      <c r="D484" s="1">
        <v>43978</v>
      </c>
      <c r="E484" t="s">
        <v>107</v>
      </c>
      <c r="F484" s="17">
        <v>34.740002000000004</v>
      </c>
      <c r="G484" s="17">
        <v>-3.9535418276771692E-2</v>
      </c>
      <c r="H484" s="17">
        <v>-1.4299959999999956</v>
      </c>
    </row>
    <row r="485" spans="4:8">
      <c r="D485" s="1">
        <v>43978</v>
      </c>
      <c r="E485" t="s">
        <v>102</v>
      </c>
      <c r="F485" s="17">
        <v>102.5</v>
      </c>
      <c r="G485" s="17">
        <v>-2.4738325875134644E-2</v>
      </c>
      <c r="H485" s="17">
        <v>-2.5999979999999994</v>
      </c>
    </row>
    <row r="486" spans="4:8">
      <c r="D486" s="1">
        <v>43978</v>
      </c>
      <c r="E486" t="s">
        <v>109</v>
      </c>
      <c r="F486" s="17">
        <v>1710.3000489999999</v>
      </c>
      <c r="G486" s="17">
        <v>3.2261847969949232E-3</v>
      </c>
      <c r="H486" s="17">
        <v>5.5</v>
      </c>
    </row>
    <row r="487" spans="4:8">
      <c r="D487" s="1">
        <v>43978</v>
      </c>
      <c r="E487" t="s">
        <v>105</v>
      </c>
      <c r="F487" s="17">
        <v>1.722</v>
      </c>
      <c r="G487" s="17">
        <v>-3.9598438371444479E-2</v>
      </c>
      <c r="H487" s="17">
        <v>-7.0999999999999952E-2</v>
      </c>
    </row>
    <row r="488" spans="4:8">
      <c r="D488" s="1">
        <v>43978</v>
      </c>
      <c r="E488" t="s">
        <v>104</v>
      </c>
      <c r="F488" s="17">
        <v>1.722</v>
      </c>
      <c r="G488" s="17">
        <v>-3.9598438371444479E-2</v>
      </c>
      <c r="H488" s="17">
        <v>-7.0999999999999952E-2</v>
      </c>
    </row>
    <row r="489" spans="4:8">
      <c r="D489" s="1">
        <v>43977</v>
      </c>
      <c r="E489" t="s">
        <v>107</v>
      </c>
      <c r="F489" s="17">
        <v>36.169998</v>
      </c>
      <c r="G489" s="17">
        <v>4.056386884717323E-2</v>
      </c>
      <c r="H489" s="17">
        <v>1.4100000000000037</v>
      </c>
    </row>
    <row r="490" spans="4:8">
      <c r="D490" s="1">
        <v>43977</v>
      </c>
      <c r="E490" t="s">
        <v>102</v>
      </c>
      <c r="F490" s="17">
        <v>105.099998</v>
      </c>
      <c r="G490" s="17"/>
      <c r="H490" s="17"/>
    </row>
    <row r="491" spans="4:8">
      <c r="D491" s="1">
        <v>43977</v>
      </c>
      <c r="E491" t="s">
        <v>109</v>
      </c>
      <c r="F491" s="17">
        <v>1704.8000489999999</v>
      </c>
      <c r="G491" s="17">
        <v>-1.4908082374779976E-2</v>
      </c>
      <c r="H491" s="17">
        <v>-25.799927000000253</v>
      </c>
    </row>
    <row r="492" spans="4:8">
      <c r="D492" s="1">
        <v>43977</v>
      </c>
      <c r="E492" t="s">
        <v>105</v>
      </c>
      <c r="F492" s="17">
        <v>1.7929999999999999</v>
      </c>
      <c r="G492" s="17">
        <v>4.5481049562682126E-2</v>
      </c>
      <c r="H492" s="17">
        <v>7.7999999999999847E-2</v>
      </c>
    </row>
    <row r="493" spans="4:8">
      <c r="D493" s="1">
        <v>43977</v>
      </c>
      <c r="E493" t="s">
        <v>104</v>
      </c>
      <c r="F493" s="17">
        <v>1.7929999999999999</v>
      </c>
      <c r="G493" s="17">
        <v>4.5481049562682126E-2</v>
      </c>
      <c r="H493" s="17">
        <v>7.7999999999999847E-2</v>
      </c>
    </row>
    <row r="494" spans="4:8">
      <c r="D494" s="1">
        <v>43975</v>
      </c>
      <c r="E494" t="s">
        <v>107</v>
      </c>
      <c r="F494" s="17">
        <v>34.759997999999996</v>
      </c>
      <c r="G494" s="17">
        <v>-1.0532393665460018E-2</v>
      </c>
      <c r="H494" s="17">
        <v>-0.37000300000000408</v>
      </c>
    </row>
    <row r="495" spans="4:8">
      <c r="D495" s="1">
        <v>43975</v>
      </c>
      <c r="E495" t="s">
        <v>109</v>
      </c>
      <c r="F495" s="17">
        <v>1730.5999760000002</v>
      </c>
      <c r="G495" s="17">
        <v>-2.3060071805281745E-3</v>
      </c>
      <c r="H495" s="17">
        <v>-4</v>
      </c>
    </row>
    <row r="496" spans="4:8">
      <c r="D496" s="1">
        <v>43975</v>
      </c>
      <c r="E496" t="s">
        <v>105</v>
      </c>
      <c r="F496" s="17">
        <v>1.7150000000000001</v>
      </c>
      <c r="G496" s="17">
        <v>-9.2432120161756292E-3</v>
      </c>
      <c r="H496" s="17">
        <v>-1.6000000000000014E-2</v>
      </c>
    </row>
    <row r="497" spans="4:8">
      <c r="D497" s="1">
        <v>43975</v>
      </c>
      <c r="E497" t="s">
        <v>104</v>
      </c>
      <c r="F497" s="17">
        <v>1.7150000000000001</v>
      </c>
      <c r="G497" s="17">
        <v>-9.2432120161756292E-3</v>
      </c>
      <c r="H497" s="17">
        <v>-1.6000000000000014E-2</v>
      </c>
    </row>
    <row r="498" spans="4:8">
      <c r="D498" s="1">
        <v>43973</v>
      </c>
      <c r="E498" t="s">
        <v>107</v>
      </c>
      <c r="F498" s="17">
        <v>35.130001</v>
      </c>
      <c r="G498" s="17">
        <v>-2.5790348702430698E-2</v>
      </c>
      <c r="H498" s="17">
        <v>-0.92999999999999972</v>
      </c>
    </row>
    <row r="499" spans="4:8">
      <c r="D499" s="1">
        <v>43973</v>
      </c>
      <c r="E499" t="s">
        <v>102</v>
      </c>
      <c r="F499" s="17">
        <v>103.599998</v>
      </c>
      <c r="G499" s="17">
        <v>-1.0978539379474947E-2</v>
      </c>
      <c r="H499" s="17">
        <v>-1.1500020000000006</v>
      </c>
    </row>
    <row r="500" spans="4:8">
      <c r="D500" s="1">
        <v>43973</v>
      </c>
      <c r="E500" t="s">
        <v>109</v>
      </c>
      <c r="F500" s="17">
        <v>1734.5999760000002</v>
      </c>
      <c r="G500" s="17">
        <v>8.1952781168266181E-3</v>
      </c>
      <c r="H500" s="17">
        <v>14.099976000000197</v>
      </c>
    </row>
    <row r="501" spans="4:8">
      <c r="D501" s="1">
        <v>43973</v>
      </c>
      <c r="E501" t="s">
        <v>105</v>
      </c>
      <c r="F501" s="17">
        <v>1.7310000000000001</v>
      </c>
      <c r="G501" s="17">
        <v>1.2280701754386041E-2</v>
      </c>
      <c r="H501" s="17">
        <v>2.100000000000013E-2</v>
      </c>
    </row>
    <row r="502" spans="4:8">
      <c r="D502" s="1">
        <v>43973</v>
      </c>
      <c r="E502" t="s">
        <v>104</v>
      </c>
      <c r="F502" s="17">
        <v>1.7310000000000001</v>
      </c>
      <c r="G502" s="17">
        <v>1.2280701754386041E-2</v>
      </c>
      <c r="H502" s="17">
        <v>2.100000000000013E-2</v>
      </c>
    </row>
    <row r="503" spans="4:8">
      <c r="D503" s="1">
        <v>43972</v>
      </c>
      <c r="E503" t="s">
        <v>107</v>
      </c>
      <c r="F503" s="17">
        <v>36.060001</v>
      </c>
      <c r="G503" s="17">
        <v>8.6713566433566369E-3</v>
      </c>
      <c r="H503" s="17">
        <v>0.31000099999999975</v>
      </c>
    </row>
    <row r="504" spans="4:8">
      <c r="D504" s="1">
        <v>43972</v>
      </c>
      <c r="E504" t="s">
        <v>102</v>
      </c>
      <c r="F504" s="17">
        <v>104.75</v>
      </c>
      <c r="G504" s="17">
        <v>-8.5187125694517318E-3</v>
      </c>
      <c r="H504" s="17">
        <v>-0.90000200000000063</v>
      </c>
    </row>
    <row r="505" spans="4:8">
      <c r="D505" s="1">
        <v>43972</v>
      </c>
      <c r="E505" t="s">
        <v>109</v>
      </c>
      <c r="F505" s="17">
        <v>1720.5</v>
      </c>
      <c r="G505" s="17">
        <v>-1.7194091404466118E-2</v>
      </c>
      <c r="H505" s="17">
        <v>-30.099976000000197</v>
      </c>
    </row>
    <row r="506" spans="4:8">
      <c r="D506" s="1">
        <v>43972</v>
      </c>
      <c r="E506" t="s">
        <v>105</v>
      </c>
      <c r="F506" s="17">
        <v>1.71</v>
      </c>
      <c r="G506" s="17">
        <v>-3.4443817052512676E-2</v>
      </c>
      <c r="H506" s="17">
        <v>-6.0999999999999943E-2</v>
      </c>
    </row>
    <row r="507" spans="4:8">
      <c r="D507" s="1">
        <v>43972</v>
      </c>
      <c r="E507" t="s">
        <v>104</v>
      </c>
      <c r="F507" s="17">
        <v>1.71</v>
      </c>
      <c r="G507" s="17">
        <v>-3.4443817052512676E-2</v>
      </c>
      <c r="H507" s="17">
        <v>-6.0999999999999943E-2</v>
      </c>
    </row>
    <row r="508" spans="4:8">
      <c r="D508" s="1">
        <v>43971</v>
      </c>
      <c r="E508" t="s">
        <v>107</v>
      </c>
      <c r="F508" s="17">
        <v>35.75</v>
      </c>
      <c r="G508" s="17">
        <v>3.1745972193594658E-2</v>
      </c>
      <c r="H508" s="17">
        <v>1.0999979999999994</v>
      </c>
    </row>
    <row r="509" spans="4:8">
      <c r="D509" s="1">
        <v>43971</v>
      </c>
      <c r="E509" t="s">
        <v>102</v>
      </c>
      <c r="F509" s="17">
        <v>105.650002</v>
      </c>
      <c r="G509" s="17">
        <v>-1.3078009909070279E-2</v>
      </c>
      <c r="H509" s="17">
        <v>-1.4000010000000032</v>
      </c>
    </row>
    <row r="510" spans="4:8">
      <c r="D510" s="1">
        <v>43971</v>
      </c>
      <c r="E510" t="s">
        <v>109</v>
      </c>
      <c r="F510" s="17">
        <v>1750.5999760000002</v>
      </c>
      <c r="G510" s="17">
        <v>3.6693184152028113E-3</v>
      </c>
      <c r="H510" s="17">
        <v>6.4000250000001415</v>
      </c>
    </row>
    <row r="511" spans="4:8">
      <c r="D511" s="1">
        <v>43971</v>
      </c>
      <c r="E511" t="s">
        <v>105</v>
      </c>
      <c r="F511" s="17">
        <v>1.7709999999999999</v>
      </c>
      <c r="G511" s="17">
        <v>-3.2240437158470032E-2</v>
      </c>
      <c r="H511" s="17">
        <v>-5.9000000000000163E-2</v>
      </c>
    </row>
    <row r="512" spans="4:8">
      <c r="D512" s="1">
        <v>43971</v>
      </c>
      <c r="E512" t="s">
        <v>104</v>
      </c>
      <c r="F512" s="17">
        <v>1.7709999999999999</v>
      </c>
      <c r="G512" s="17">
        <v>-3.2240437158470032E-2</v>
      </c>
      <c r="H512" s="17">
        <v>-5.9000000000000163E-2</v>
      </c>
    </row>
    <row r="513" spans="4:8">
      <c r="D513" s="1">
        <v>43970</v>
      </c>
      <c r="E513" t="s">
        <v>107</v>
      </c>
      <c r="F513" s="17">
        <v>34.650002000000001</v>
      </c>
      <c r="G513" s="17">
        <v>-4.5963514910556625E-3</v>
      </c>
      <c r="H513" s="17">
        <v>-0.15999899999999911</v>
      </c>
    </row>
    <row r="514" spans="4:8">
      <c r="D514" s="1">
        <v>43970</v>
      </c>
      <c r="E514" t="s">
        <v>102</v>
      </c>
      <c r="F514" s="17">
        <v>107.050003</v>
      </c>
      <c r="G514" s="17">
        <v>1.2772053342631672E-2</v>
      </c>
      <c r="H514" s="17">
        <v>1.3500060000000076</v>
      </c>
    </row>
    <row r="515" spans="4:8">
      <c r="D515" s="1">
        <v>43970</v>
      </c>
      <c r="E515" t="s">
        <v>109</v>
      </c>
      <c r="F515" s="17">
        <v>1744.1999510000001</v>
      </c>
      <c r="G515" s="17">
        <v>7.1601233682608073E-3</v>
      </c>
      <c r="H515" s="17">
        <v>12.399902000000111</v>
      </c>
    </row>
    <row r="516" spans="4:8">
      <c r="D516" s="1">
        <v>43970</v>
      </c>
      <c r="E516" t="s">
        <v>105</v>
      </c>
      <c r="F516" s="17">
        <v>1.83</v>
      </c>
      <c r="G516" s="17">
        <v>2.6360067302299582E-2</v>
      </c>
      <c r="H516" s="17">
        <v>4.7000000000000153E-2</v>
      </c>
    </row>
    <row r="517" spans="4:8">
      <c r="D517" s="1">
        <v>43970</v>
      </c>
      <c r="E517" t="s">
        <v>104</v>
      </c>
      <c r="F517" s="17">
        <v>1.83</v>
      </c>
      <c r="G517" s="17">
        <v>2.6360067302299582E-2</v>
      </c>
      <c r="H517" s="17">
        <v>4.7000000000000153E-2</v>
      </c>
    </row>
    <row r="518" spans="4:8">
      <c r="D518" s="1">
        <v>43969</v>
      </c>
      <c r="E518" t="s">
        <v>107</v>
      </c>
      <c r="F518" s="17">
        <v>34.810001</v>
      </c>
      <c r="G518" s="17">
        <v>4.0968960555291867E-2</v>
      </c>
      <c r="H518" s="17">
        <v>1.3700019999999995</v>
      </c>
    </row>
    <row r="519" spans="4:8">
      <c r="D519" s="1">
        <v>43969</v>
      </c>
      <c r="E519" t="s">
        <v>102</v>
      </c>
      <c r="F519" s="17">
        <v>105.699997</v>
      </c>
      <c r="G519" s="17"/>
      <c r="H519" s="17"/>
    </row>
    <row r="520" spans="4:8">
      <c r="D520" s="1">
        <v>43969</v>
      </c>
      <c r="E520" t="s">
        <v>109</v>
      </c>
      <c r="F520" s="17">
        <v>1731.8000489999999</v>
      </c>
      <c r="G520" s="17">
        <v>-1.9698815505927669E-2</v>
      </c>
      <c r="H520" s="17">
        <v>-34.799927000000253</v>
      </c>
    </row>
    <row r="521" spans="4:8">
      <c r="D521" s="1">
        <v>43969</v>
      </c>
      <c r="E521" t="s">
        <v>105</v>
      </c>
      <c r="F521" s="17">
        <v>1.7829999999999999</v>
      </c>
      <c r="G521" s="17">
        <v>3.9650145772594653E-2</v>
      </c>
      <c r="H521" s="17">
        <v>6.7999999999999838E-2</v>
      </c>
    </row>
    <row r="522" spans="4:8">
      <c r="D522" s="1">
        <v>43969</v>
      </c>
      <c r="E522" t="s">
        <v>104</v>
      </c>
      <c r="F522" s="17">
        <v>1.7829999999999999</v>
      </c>
      <c r="G522" s="17">
        <v>3.9650145772594653E-2</v>
      </c>
      <c r="H522" s="17">
        <v>6.7999999999999838E-2</v>
      </c>
    </row>
    <row r="523" spans="4:8">
      <c r="D523" s="1">
        <v>43968</v>
      </c>
      <c r="E523" t="s">
        <v>107</v>
      </c>
      <c r="F523" s="17">
        <v>33.439999</v>
      </c>
      <c r="G523" s="17">
        <v>2.8923046153846162E-2</v>
      </c>
      <c r="H523" s="17">
        <v>0.93999900000000025</v>
      </c>
    </row>
    <row r="524" spans="4:8">
      <c r="D524" s="1">
        <v>43968</v>
      </c>
      <c r="E524" t="s">
        <v>109</v>
      </c>
      <c r="F524" s="17">
        <v>1766.5999760000002</v>
      </c>
      <c r="G524" s="17">
        <v>7.5282033873180759E-3</v>
      </c>
      <c r="H524" s="17">
        <v>13.199952000000394</v>
      </c>
    </row>
    <row r="525" spans="4:8">
      <c r="D525" s="1">
        <v>43968</v>
      </c>
      <c r="E525" t="s">
        <v>105</v>
      </c>
      <c r="F525" s="17">
        <v>1.7150000000000001</v>
      </c>
      <c r="G525" s="17">
        <v>4.1919805589307517E-2</v>
      </c>
      <c r="H525" s="17">
        <v>6.9000000000000172E-2</v>
      </c>
    </row>
    <row r="526" spans="4:8">
      <c r="D526" s="1">
        <v>43968</v>
      </c>
      <c r="E526" t="s">
        <v>104</v>
      </c>
      <c r="F526" s="17">
        <v>1.7150000000000001</v>
      </c>
      <c r="G526" s="17">
        <v>4.1919805589307517E-2</v>
      </c>
      <c r="H526" s="17">
        <v>6.9000000000000172E-2</v>
      </c>
    </row>
    <row r="527" spans="4:8">
      <c r="D527" s="1">
        <v>43966</v>
      </c>
      <c r="E527" t="s">
        <v>107</v>
      </c>
      <c r="F527" s="17">
        <v>32.5</v>
      </c>
      <c r="G527" s="17">
        <v>4.4009028076101193E-2</v>
      </c>
      <c r="H527" s="17">
        <v>1.370001000000002</v>
      </c>
    </row>
    <row r="528" spans="4:8">
      <c r="D528" s="1">
        <v>43966</v>
      </c>
      <c r="E528" t="s">
        <v>102</v>
      </c>
      <c r="F528" s="17">
        <v>104.800003</v>
      </c>
      <c r="G528" s="17">
        <v>-9.5327929545698995E-4</v>
      </c>
      <c r="H528" s="17">
        <v>-9.999899999999684E-2</v>
      </c>
    </row>
    <row r="529" spans="4:8">
      <c r="D529" s="1">
        <v>43966</v>
      </c>
      <c r="E529" t="s">
        <v>109</v>
      </c>
      <c r="F529" s="17">
        <v>1753.4000239999998</v>
      </c>
      <c r="G529" s="17">
        <v>8.8027433469106756E-3</v>
      </c>
      <c r="H529" s="17">
        <v>15.300047999999606</v>
      </c>
    </row>
    <row r="530" spans="4:8">
      <c r="D530" s="1">
        <v>43966</v>
      </c>
      <c r="E530" t="s">
        <v>105</v>
      </c>
      <c r="F530" s="17">
        <v>1.6459999999999999</v>
      </c>
      <c r="G530" s="17">
        <v>-2.0820939916716324E-2</v>
      </c>
      <c r="H530" s="17">
        <v>-3.5000000000000142E-2</v>
      </c>
    </row>
    <row r="531" spans="4:8">
      <c r="D531" s="1">
        <v>43966</v>
      </c>
      <c r="E531" t="s">
        <v>104</v>
      </c>
      <c r="F531" s="17">
        <v>1.6459999999999999</v>
      </c>
      <c r="G531" s="17">
        <v>-2.0820939916716324E-2</v>
      </c>
      <c r="H531" s="17">
        <v>-3.5000000000000142E-2</v>
      </c>
    </row>
    <row r="532" spans="4:8">
      <c r="D532" s="1">
        <v>43965</v>
      </c>
      <c r="E532" t="s">
        <v>107</v>
      </c>
      <c r="F532" s="17">
        <v>31.129998999999998</v>
      </c>
      <c r="G532" s="17">
        <v>6.6461046027370657E-2</v>
      </c>
      <c r="H532" s="17">
        <v>1.9399979999999957</v>
      </c>
    </row>
    <row r="533" spans="4:8">
      <c r="D533" s="1">
        <v>43965</v>
      </c>
      <c r="E533" t="s">
        <v>102</v>
      </c>
      <c r="F533" s="17">
        <v>104.900002</v>
      </c>
      <c r="G533" s="17">
        <v>1.3037170071351875E-2</v>
      </c>
      <c r="H533" s="17">
        <v>1.3499989999999968</v>
      </c>
    </row>
    <row r="534" spans="4:8">
      <c r="D534" s="1">
        <v>43965</v>
      </c>
      <c r="E534" t="s">
        <v>109</v>
      </c>
      <c r="F534" s="17">
        <v>1738.0999760000002</v>
      </c>
      <c r="G534" s="17">
        <v>1.4119815427460661E-2</v>
      </c>
      <c r="H534" s="17">
        <v>24.199952000000394</v>
      </c>
    </row>
    <row r="535" spans="4:8">
      <c r="D535" s="1">
        <v>43965</v>
      </c>
      <c r="E535" t="s">
        <v>105</v>
      </c>
      <c r="F535" s="17">
        <v>1.681</v>
      </c>
      <c r="G535" s="17">
        <v>4.0222772277227689E-2</v>
      </c>
      <c r="H535" s="17">
        <v>6.4999999999999947E-2</v>
      </c>
    </row>
    <row r="536" spans="4:8">
      <c r="D536" s="1">
        <v>43965</v>
      </c>
      <c r="E536" t="s">
        <v>104</v>
      </c>
      <c r="F536" s="17">
        <v>1.681</v>
      </c>
      <c r="G536" s="17">
        <v>4.0222772277227689E-2</v>
      </c>
      <c r="H536" s="17">
        <v>6.4999999999999947E-2</v>
      </c>
    </row>
    <row r="537" spans="4:8">
      <c r="D537" s="1">
        <v>43964</v>
      </c>
      <c r="E537" t="s">
        <v>107</v>
      </c>
      <c r="F537" s="17">
        <v>29.190001000000002</v>
      </c>
      <c r="G537" s="17">
        <v>-2.6350867244829823E-2</v>
      </c>
      <c r="H537" s="17">
        <v>-0.78999899999999812</v>
      </c>
    </row>
    <row r="538" spans="4:8">
      <c r="D538" s="1">
        <v>43964</v>
      </c>
      <c r="E538" t="s">
        <v>102</v>
      </c>
      <c r="F538" s="17">
        <v>103.550003</v>
      </c>
      <c r="G538" s="17">
        <v>-1.9412831807061166E-2</v>
      </c>
      <c r="H538" s="17">
        <v>-2.0499949999999956</v>
      </c>
    </row>
    <row r="539" spans="4:8">
      <c r="D539" s="1">
        <v>43964</v>
      </c>
      <c r="E539" t="s">
        <v>109</v>
      </c>
      <c r="F539" s="17">
        <v>1713.9000239999998</v>
      </c>
      <c r="G539" s="17">
        <v>5.5738088865457565E-3</v>
      </c>
      <c r="H539" s="17">
        <v>9.5</v>
      </c>
    </row>
    <row r="540" spans="4:8">
      <c r="D540" s="1">
        <v>43964</v>
      </c>
      <c r="E540" t="s">
        <v>105</v>
      </c>
      <c r="F540" s="17">
        <v>1.6160000000000001</v>
      </c>
      <c r="G540" s="17">
        <v>-6.046511627906969E-2</v>
      </c>
      <c r="H540" s="17">
        <v>-0.10399999999999987</v>
      </c>
    </row>
    <row r="541" spans="4:8">
      <c r="D541" s="1">
        <v>43964</v>
      </c>
      <c r="E541" t="s">
        <v>104</v>
      </c>
      <c r="F541" s="17">
        <v>1.6160000000000001</v>
      </c>
      <c r="G541" s="17">
        <v>-6.046511627906969E-2</v>
      </c>
      <c r="H541" s="17">
        <v>-0.10399999999999987</v>
      </c>
    </row>
    <row r="542" spans="4:8">
      <c r="D542" s="1">
        <v>43963</v>
      </c>
      <c r="E542" t="s">
        <v>107</v>
      </c>
      <c r="F542" s="17">
        <v>29.98</v>
      </c>
      <c r="G542" s="17">
        <v>1.1812386493836955E-2</v>
      </c>
      <c r="H542" s="17">
        <v>0.35000100000000245</v>
      </c>
    </row>
    <row r="543" spans="4:8">
      <c r="D543" s="1">
        <v>43963</v>
      </c>
      <c r="E543" t="s">
        <v>102</v>
      </c>
      <c r="F543" s="17">
        <v>105.599998</v>
      </c>
      <c r="G543" s="17">
        <v>-3.074804123216265E-2</v>
      </c>
      <c r="H543" s="17">
        <v>-3.3499989999999968</v>
      </c>
    </row>
    <row r="544" spans="4:8">
      <c r="D544" s="1">
        <v>43963</v>
      </c>
      <c r="E544" t="s">
        <v>109</v>
      </c>
      <c r="F544" s="17">
        <v>1704.4000239999998</v>
      </c>
      <c r="G544" s="17">
        <v>5.367766611796906E-3</v>
      </c>
      <c r="H544" s="17">
        <v>9.0999749999998585</v>
      </c>
    </row>
    <row r="545" spans="4:8">
      <c r="D545" s="1">
        <v>43963</v>
      </c>
      <c r="E545" t="s">
        <v>105</v>
      </c>
      <c r="F545" s="17">
        <v>1.72</v>
      </c>
      <c r="G545" s="17">
        <v>-5.8050383351588221E-2</v>
      </c>
      <c r="H545" s="17">
        <v>-0.10600000000000009</v>
      </c>
    </row>
    <row r="546" spans="4:8">
      <c r="D546" s="1">
        <v>43963</v>
      </c>
      <c r="E546" t="s">
        <v>104</v>
      </c>
      <c r="F546" s="17">
        <v>1.72</v>
      </c>
      <c r="G546" s="17">
        <v>-5.8050383351588221E-2</v>
      </c>
      <c r="H546" s="17">
        <v>-0.10600000000000009</v>
      </c>
    </row>
    <row r="547" spans="4:8">
      <c r="D547" s="1">
        <v>43962</v>
      </c>
      <c r="E547" t="s">
        <v>107</v>
      </c>
      <c r="F547" s="17">
        <v>29.629998999999998</v>
      </c>
      <c r="G547" s="17">
        <v>-3.4853484206726973E-2</v>
      </c>
      <c r="H547" s="17">
        <v>-1.0700020000000023</v>
      </c>
    </row>
    <row r="548" spans="4:8">
      <c r="D548" s="1">
        <v>43962</v>
      </c>
      <c r="E548" t="s">
        <v>102</v>
      </c>
      <c r="F548" s="17">
        <v>108.949997</v>
      </c>
      <c r="G548" s="17"/>
      <c r="H548" s="17"/>
    </row>
    <row r="549" spans="4:8">
      <c r="D549" s="1">
        <v>43962</v>
      </c>
      <c r="E549" t="s">
        <v>109</v>
      </c>
      <c r="F549" s="17">
        <v>1695.3000489999999</v>
      </c>
      <c r="G549" s="17">
        <v>-7.6679787028613739E-3</v>
      </c>
      <c r="H549" s="17">
        <v>-13.099974999999858</v>
      </c>
    </row>
    <row r="550" spans="4:8">
      <c r="D550" s="1">
        <v>43962</v>
      </c>
      <c r="E550" t="s">
        <v>105</v>
      </c>
      <c r="F550" s="17">
        <v>1.8260000000000001</v>
      </c>
      <c r="G550" s="17">
        <v>-6.5288356909684493E-3</v>
      </c>
      <c r="H550" s="17">
        <v>-1.2000000000000011E-2</v>
      </c>
    </row>
    <row r="551" spans="4:8">
      <c r="D551" s="1">
        <v>43962</v>
      </c>
      <c r="E551" t="s">
        <v>104</v>
      </c>
      <c r="F551" s="17">
        <v>1.8260000000000001</v>
      </c>
      <c r="G551" s="17">
        <v>-6.5288356909684493E-3</v>
      </c>
      <c r="H551" s="17">
        <v>-1.2000000000000011E-2</v>
      </c>
    </row>
    <row r="552" spans="4:8">
      <c r="D552" s="1">
        <v>43961</v>
      </c>
      <c r="E552" t="s">
        <v>107</v>
      </c>
      <c r="F552" s="17">
        <v>30.700001</v>
      </c>
      <c r="G552" s="17">
        <v>-8.7180500070406057E-3</v>
      </c>
      <c r="H552" s="17">
        <v>-0.26999799999999752</v>
      </c>
    </row>
    <row r="553" spans="4:8">
      <c r="D553" s="1">
        <v>43961</v>
      </c>
      <c r="E553" t="s">
        <v>109</v>
      </c>
      <c r="F553" s="17">
        <v>1708.4000239999998</v>
      </c>
      <c r="G553" s="17">
        <v>-8.7724427097850028E-4</v>
      </c>
      <c r="H553" s="17">
        <v>-1.5</v>
      </c>
    </row>
    <row r="554" spans="4:8">
      <c r="D554" s="1">
        <v>43961</v>
      </c>
      <c r="E554" t="s">
        <v>105</v>
      </c>
      <c r="F554" s="17">
        <v>1.8380000000000001</v>
      </c>
      <c r="G554" s="17">
        <v>8.2281952825014396E-3</v>
      </c>
      <c r="H554" s="17">
        <v>1.5000000000000124E-2</v>
      </c>
    </row>
    <row r="555" spans="4:8">
      <c r="D555" s="1">
        <v>43961</v>
      </c>
      <c r="E555" t="s">
        <v>104</v>
      </c>
      <c r="F555" s="17">
        <v>1.8380000000000001</v>
      </c>
      <c r="G555" s="17">
        <v>8.2281952825014396E-3</v>
      </c>
      <c r="H555" s="17">
        <v>1.5000000000000124E-2</v>
      </c>
    </row>
    <row r="556" spans="4:8">
      <c r="D556" s="1">
        <v>43959</v>
      </c>
      <c r="E556" t="s">
        <v>107</v>
      </c>
      <c r="F556" s="17">
        <v>30.969998999999998</v>
      </c>
      <c r="G556" s="17">
        <v>5.125594199782553E-2</v>
      </c>
      <c r="H556" s="17">
        <v>1.509999999999998</v>
      </c>
    </row>
    <row r="557" spans="4:8">
      <c r="D557" s="1">
        <v>43959</v>
      </c>
      <c r="E557" t="s">
        <v>102</v>
      </c>
      <c r="F557" s="17">
        <v>110.099998</v>
      </c>
      <c r="G557" s="17">
        <v>2.4662643778389341E-2</v>
      </c>
      <c r="H557" s="17">
        <v>2.6500010000000032</v>
      </c>
    </row>
    <row r="558" spans="4:8">
      <c r="D558" s="1">
        <v>43959</v>
      </c>
      <c r="E558" t="s">
        <v>109</v>
      </c>
      <c r="F558" s="17">
        <v>1709.9000239999998</v>
      </c>
      <c r="G558" s="17">
        <v>-6.9113861431886522E-3</v>
      </c>
      <c r="H558" s="17">
        <v>-11.900025000000142</v>
      </c>
    </row>
    <row r="559" spans="4:8">
      <c r="D559" s="1">
        <v>43959</v>
      </c>
      <c r="E559" t="s">
        <v>105</v>
      </c>
      <c r="F559" s="17">
        <v>1.823</v>
      </c>
      <c r="G559" s="17">
        <v>-3.748680042238646E-2</v>
      </c>
      <c r="H559" s="17">
        <v>-7.0999999999999952E-2</v>
      </c>
    </row>
    <row r="560" spans="4:8">
      <c r="D560" s="1">
        <v>43959</v>
      </c>
      <c r="E560" t="s">
        <v>104</v>
      </c>
      <c r="F560" s="17">
        <v>1.823</v>
      </c>
      <c r="G560" s="17">
        <v>-3.748680042238646E-2</v>
      </c>
      <c r="H560" s="17">
        <v>-7.0999999999999952E-2</v>
      </c>
    </row>
    <row r="561" spans="4:8">
      <c r="D561" s="1">
        <v>43958</v>
      </c>
      <c r="E561" t="s">
        <v>107</v>
      </c>
      <c r="F561" s="17">
        <v>29.459999</v>
      </c>
      <c r="G561" s="17">
        <v>-8.7483179255826368E-3</v>
      </c>
      <c r="H561" s="17">
        <v>-0.25999999999999801</v>
      </c>
    </row>
    <row r="562" spans="4:8">
      <c r="D562" s="1">
        <v>43958</v>
      </c>
      <c r="E562" t="s">
        <v>102</v>
      </c>
      <c r="F562" s="17">
        <v>107.449997</v>
      </c>
      <c r="G562" s="17">
        <v>-1.7375409554191333E-2</v>
      </c>
      <c r="H562" s="17">
        <v>-1.9000010000000032</v>
      </c>
    </row>
    <row r="563" spans="4:8">
      <c r="D563" s="1">
        <v>43958</v>
      </c>
      <c r="E563" t="s">
        <v>109</v>
      </c>
      <c r="F563" s="17">
        <v>1721.8000489999999</v>
      </c>
      <c r="G563" s="17">
        <v>2.2325198369513483E-2</v>
      </c>
      <c r="H563" s="17">
        <v>37.600097999999889</v>
      </c>
    </row>
    <row r="564" spans="4:8">
      <c r="D564" s="1">
        <v>43958</v>
      </c>
      <c r="E564" t="s">
        <v>105</v>
      </c>
      <c r="F564" s="17">
        <v>1.8939999999999999</v>
      </c>
      <c r="G564" s="17">
        <v>-2.5720164609053523E-2</v>
      </c>
      <c r="H564" s="17">
        <v>-5.0000000000000044E-2</v>
      </c>
    </row>
    <row r="565" spans="4:8">
      <c r="D565" s="1">
        <v>43958</v>
      </c>
      <c r="E565" t="s">
        <v>104</v>
      </c>
      <c r="F565" s="17">
        <v>1.8939999999999999</v>
      </c>
      <c r="G565" s="17">
        <v>-2.5720164609053523E-2</v>
      </c>
      <c r="H565" s="17">
        <v>-5.0000000000000044E-2</v>
      </c>
    </row>
    <row r="566" spans="4:8">
      <c r="D566" s="1">
        <v>43957</v>
      </c>
      <c r="E566" t="s">
        <v>107</v>
      </c>
      <c r="F566" s="17">
        <v>29.719998999999998</v>
      </c>
      <c r="G566" s="17">
        <v>-4.0361641600311325E-2</v>
      </c>
      <c r="H566" s="17">
        <v>-1.25</v>
      </c>
    </row>
    <row r="567" spans="4:8">
      <c r="D567" s="1">
        <v>43957</v>
      </c>
      <c r="E567" t="s">
        <v>102</v>
      </c>
      <c r="F567" s="17">
        <v>109.349998</v>
      </c>
      <c r="G567" s="17">
        <v>4.5934773466876867E-3</v>
      </c>
      <c r="H567" s="17">
        <v>0.5</v>
      </c>
    </row>
    <row r="568" spans="4:8">
      <c r="D568" s="1">
        <v>43957</v>
      </c>
      <c r="E568" t="s">
        <v>109</v>
      </c>
      <c r="F568" s="17">
        <v>1684.1999510000001</v>
      </c>
      <c r="G568" s="17">
        <v>-1.1851720673291747E-2</v>
      </c>
      <c r="H568" s="17">
        <v>-20.200072999999747</v>
      </c>
    </row>
    <row r="569" spans="4:8">
      <c r="D569" s="1">
        <v>43957</v>
      </c>
      <c r="E569" t="s">
        <v>105</v>
      </c>
      <c r="F569" s="17">
        <v>1.944</v>
      </c>
      <c r="G569" s="17">
        <v>-8.9034676663542617E-2</v>
      </c>
      <c r="H569" s="17">
        <v>-0.18999999999999995</v>
      </c>
    </row>
    <row r="570" spans="4:8">
      <c r="D570" s="1">
        <v>43957</v>
      </c>
      <c r="E570" t="s">
        <v>104</v>
      </c>
      <c r="F570" s="17">
        <v>1.944</v>
      </c>
      <c r="G570" s="17">
        <v>-8.9034676663542617E-2</v>
      </c>
      <c r="H570" s="17">
        <v>-0.18999999999999995</v>
      </c>
    </row>
    <row r="571" spans="4:8">
      <c r="D571" s="1">
        <v>43956</v>
      </c>
      <c r="E571" t="s">
        <v>107</v>
      </c>
      <c r="F571" s="17">
        <v>30.969998999999998</v>
      </c>
      <c r="G571" s="17">
        <v>0.13860286255136525</v>
      </c>
      <c r="H571" s="17">
        <v>3.7699979999999975</v>
      </c>
    </row>
    <row r="572" spans="4:8">
      <c r="D572" s="1">
        <v>43956</v>
      </c>
      <c r="E572" t="s">
        <v>102</v>
      </c>
      <c r="F572" s="17">
        <v>108.849998</v>
      </c>
      <c r="G572" s="17">
        <v>3.12647551511675E-2</v>
      </c>
      <c r="H572" s="17">
        <v>3.2999949999999956</v>
      </c>
    </row>
    <row r="573" spans="4:8">
      <c r="D573" s="1">
        <v>43956</v>
      </c>
      <c r="E573" t="s">
        <v>109</v>
      </c>
      <c r="F573" s="17">
        <v>1704.4000239999998</v>
      </c>
      <c r="G573" s="17">
        <v>-1.464643485176962E-3</v>
      </c>
      <c r="H573" s="17">
        <v>-2.5</v>
      </c>
    </row>
    <row r="574" spans="4:8">
      <c r="D574" s="1">
        <v>43956</v>
      </c>
      <c r="E574" t="s">
        <v>105</v>
      </c>
      <c r="F574" s="17">
        <v>2.1339999999999999</v>
      </c>
      <c r="G574" s="17">
        <v>7.0747616658303952E-2</v>
      </c>
      <c r="H574" s="17">
        <v>0.14099999999999979</v>
      </c>
    </row>
    <row r="575" spans="4:8">
      <c r="D575" s="1">
        <v>43956</v>
      </c>
      <c r="E575" t="s">
        <v>104</v>
      </c>
      <c r="F575" s="17">
        <v>2.1339999999999999</v>
      </c>
      <c r="G575" s="17">
        <v>7.0747616658303952E-2</v>
      </c>
      <c r="H575" s="17">
        <v>0.14099999999999979</v>
      </c>
    </row>
    <row r="576" spans="4:8">
      <c r="D576" s="1">
        <v>43955</v>
      </c>
      <c r="E576" t="s">
        <v>107</v>
      </c>
      <c r="F576" s="17">
        <v>27.200001</v>
      </c>
      <c r="G576" s="17">
        <v>5.1004716035731007E-2</v>
      </c>
      <c r="H576" s="17">
        <v>1.3200020000000023</v>
      </c>
    </row>
    <row r="577" spans="4:8">
      <c r="D577" s="1">
        <v>43955</v>
      </c>
      <c r="E577" t="s">
        <v>102</v>
      </c>
      <c r="F577" s="17">
        <v>105.550003</v>
      </c>
      <c r="G577" s="17"/>
      <c r="H577" s="17"/>
    </row>
    <row r="578" spans="4:8">
      <c r="D578" s="1">
        <v>43955</v>
      </c>
      <c r="E578" t="s">
        <v>109</v>
      </c>
      <c r="F578" s="17">
        <v>1706.9000239999998</v>
      </c>
      <c r="G578" s="17">
        <v>1.1730893142388743E-3</v>
      </c>
      <c r="H578" s="17">
        <v>2</v>
      </c>
    </row>
    <row r="579" spans="4:8">
      <c r="D579" s="1">
        <v>43955</v>
      </c>
      <c r="E579" t="s">
        <v>105</v>
      </c>
      <c r="F579" s="17">
        <v>1.9930000000000001</v>
      </c>
      <c r="G579" s="17">
        <v>2.4678663239074573E-2</v>
      </c>
      <c r="H579" s="17">
        <v>4.8000000000000043E-2</v>
      </c>
    </row>
    <row r="580" spans="4:8">
      <c r="D580" s="1">
        <v>43955</v>
      </c>
      <c r="E580" t="s">
        <v>104</v>
      </c>
      <c r="F580" s="17">
        <v>1.9930000000000001</v>
      </c>
      <c r="G580" s="17">
        <v>2.4678663239074573E-2</v>
      </c>
      <c r="H580" s="17">
        <v>4.8000000000000043E-2</v>
      </c>
    </row>
    <row r="581" spans="4:8">
      <c r="D581" s="1">
        <v>43954</v>
      </c>
      <c r="E581" t="s">
        <v>107</v>
      </c>
      <c r="F581" s="17">
        <v>25.879998999999998</v>
      </c>
      <c r="G581" s="17">
        <v>2.3329299196152575E-2</v>
      </c>
      <c r="H581" s="17">
        <v>0.5899979999999978</v>
      </c>
    </row>
    <row r="582" spans="4:8">
      <c r="D582" s="1">
        <v>43954</v>
      </c>
      <c r="E582" t="s">
        <v>109</v>
      </c>
      <c r="F582" s="17">
        <v>1704.9000239999998</v>
      </c>
      <c r="G582" s="17">
        <v>6.1375178518735928E-3</v>
      </c>
      <c r="H582" s="17">
        <v>10.400023999999803</v>
      </c>
    </row>
    <row r="583" spans="4:8">
      <c r="D583" s="1">
        <v>43954</v>
      </c>
      <c r="E583" t="s">
        <v>105</v>
      </c>
      <c r="F583" s="17">
        <v>1.9450000000000001</v>
      </c>
      <c r="G583" s="17">
        <v>2.9100529100529186E-2</v>
      </c>
      <c r="H583" s="17">
        <v>5.500000000000016E-2</v>
      </c>
    </row>
    <row r="584" spans="4:8">
      <c r="D584" s="1">
        <v>43954</v>
      </c>
      <c r="E584" t="s">
        <v>104</v>
      </c>
      <c r="F584" s="17">
        <v>1.9450000000000001</v>
      </c>
      <c r="G584" s="17">
        <v>2.9100529100529186E-2</v>
      </c>
      <c r="H584" s="17">
        <v>5.500000000000016E-2</v>
      </c>
    </row>
    <row r="585" spans="4:8">
      <c r="D585" s="1">
        <v>43952</v>
      </c>
      <c r="E585" t="s">
        <v>107</v>
      </c>
      <c r="F585" s="17">
        <v>25.290001</v>
      </c>
      <c r="G585" s="17">
        <v>7.9149188761379514E-4</v>
      </c>
      <c r="H585" s="17">
        <v>2.0001000000000602E-2</v>
      </c>
    </row>
    <row r="586" spans="4:8">
      <c r="D586" s="1">
        <v>43952</v>
      </c>
      <c r="E586" t="s">
        <v>102</v>
      </c>
      <c r="F586" s="17">
        <v>104.449997</v>
      </c>
      <c r="G586" s="17">
        <v>-1.9111800876984639E-3</v>
      </c>
      <c r="H586" s="17">
        <v>-0.20000500000000443</v>
      </c>
    </row>
    <row r="587" spans="4:8">
      <c r="D587" s="1">
        <v>43952</v>
      </c>
      <c r="E587" t="s">
        <v>109</v>
      </c>
      <c r="F587" s="17">
        <v>1694.5</v>
      </c>
      <c r="G587" s="17">
        <v>6.1156924947564873E-3</v>
      </c>
      <c r="H587" s="17">
        <v>10.300048999999944</v>
      </c>
    </row>
    <row r="588" spans="4:8">
      <c r="D588" s="1">
        <v>43952</v>
      </c>
      <c r="E588" t="s">
        <v>105</v>
      </c>
      <c r="F588" s="17">
        <v>1.89</v>
      </c>
      <c r="G588" s="17">
        <v>-3.0271934325295107E-2</v>
      </c>
      <c r="H588" s="17">
        <v>-5.9000000000000163E-2</v>
      </c>
    </row>
    <row r="589" spans="4:8">
      <c r="D589" s="1">
        <v>43952</v>
      </c>
      <c r="E589" t="s">
        <v>104</v>
      </c>
      <c r="F589" s="17">
        <v>1.89</v>
      </c>
      <c r="G589" s="17">
        <v>-3.0271934325295107E-2</v>
      </c>
      <c r="H589" s="17">
        <v>-5.9000000000000163E-2</v>
      </c>
    </row>
    <row r="590" spans="4:8">
      <c r="D590" s="1">
        <v>43951</v>
      </c>
      <c r="E590" t="s">
        <v>107</v>
      </c>
      <c r="F590" s="17">
        <v>25.27</v>
      </c>
      <c r="G590" s="17">
        <v>0.12111796268332017</v>
      </c>
      <c r="H590" s="17">
        <v>2.7299989999999994</v>
      </c>
    </row>
    <row r="591" spans="4:8">
      <c r="D591" s="1">
        <v>43951</v>
      </c>
      <c r="E591" t="s">
        <v>102</v>
      </c>
      <c r="F591" s="17">
        <v>104.650002</v>
      </c>
      <c r="G591" s="17">
        <v>9.6478531664668955E-3</v>
      </c>
      <c r="H591" s="17">
        <v>1</v>
      </c>
    </row>
    <row r="592" spans="4:8">
      <c r="D592" s="1">
        <v>43951</v>
      </c>
      <c r="E592" t="s">
        <v>109</v>
      </c>
      <c r="F592" s="17">
        <v>1684.1999510000001</v>
      </c>
      <c r="G592" s="17">
        <v>-1.1271617194716999E-2</v>
      </c>
      <c r="H592" s="17">
        <v>-19.200072999999747</v>
      </c>
    </row>
    <row r="593" spans="4:8">
      <c r="D593" s="1">
        <v>43951</v>
      </c>
      <c r="E593" t="s">
        <v>105</v>
      </c>
      <c r="F593" s="17">
        <v>1.9490000000000001</v>
      </c>
      <c r="G593" s="17">
        <v>4.2803638309256327E-2</v>
      </c>
      <c r="H593" s="17">
        <v>8.0000000000000071E-2</v>
      </c>
    </row>
    <row r="594" spans="4:8">
      <c r="D594" s="1">
        <v>43951</v>
      </c>
      <c r="E594" t="s">
        <v>104</v>
      </c>
      <c r="F594" s="17">
        <v>1.9490000000000001</v>
      </c>
      <c r="G594" s="17">
        <v>4.2803638309256327E-2</v>
      </c>
      <c r="H594" s="17">
        <v>8.0000000000000071E-2</v>
      </c>
    </row>
    <row r="595" spans="4:8">
      <c r="D595" s="1">
        <v>43950</v>
      </c>
      <c r="E595" t="s">
        <v>107</v>
      </c>
      <c r="F595" s="17">
        <v>22.540001</v>
      </c>
      <c r="G595" s="17">
        <v>0.10166188180165601</v>
      </c>
      <c r="H595" s="17">
        <v>2.0800020000000004</v>
      </c>
    </row>
    <row r="596" spans="4:8">
      <c r="D596" s="1">
        <v>43950</v>
      </c>
      <c r="E596" t="s">
        <v>102</v>
      </c>
      <c r="F596" s="17">
        <v>103.650002</v>
      </c>
      <c r="G596" s="17">
        <v>-1.9394466018764368E-2</v>
      </c>
      <c r="H596" s="17">
        <v>-2.0499949999999956</v>
      </c>
    </row>
    <row r="597" spans="4:8">
      <c r="D597" s="1">
        <v>43950</v>
      </c>
      <c r="E597" t="s">
        <v>109</v>
      </c>
      <c r="F597" s="17">
        <v>1703.4000239999998</v>
      </c>
      <c r="G597" s="17">
        <v>-4.1508190587548656E-3</v>
      </c>
      <c r="H597" s="17">
        <v>-7.099976000000197</v>
      </c>
    </row>
    <row r="598" spans="4:8">
      <c r="D598" s="1">
        <v>43950</v>
      </c>
      <c r="E598" t="s">
        <v>105</v>
      </c>
      <c r="F598" s="17">
        <v>1.869</v>
      </c>
      <c r="G598" s="17">
        <v>4.1806020066889604E-2</v>
      </c>
      <c r="H598" s="17">
        <v>7.4999999999999956E-2</v>
      </c>
    </row>
    <row r="599" spans="4:8">
      <c r="D599" s="1">
        <v>43950</v>
      </c>
      <c r="E599" t="s">
        <v>104</v>
      </c>
      <c r="F599" s="17">
        <v>1.869</v>
      </c>
      <c r="G599" s="17">
        <v>4.1806020066889604E-2</v>
      </c>
      <c r="H599" s="17">
        <v>7.4999999999999956E-2</v>
      </c>
    </row>
    <row r="600" spans="4:8">
      <c r="D600" s="1">
        <v>43949</v>
      </c>
      <c r="E600" t="s">
        <v>107</v>
      </c>
      <c r="F600" s="17">
        <v>20.459999</v>
      </c>
      <c r="G600" s="17">
        <v>2.3511705852926536E-2</v>
      </c>
      <c r="H600" s="17">
        <v>0.46999900000000139</v>
      </c>
    </row>
    <row r="601" spans="4:8">
      <c r="D601" s="1">
        <v>43949</v>
      </c>
      <c r="E601" t="s">
        <v>102</v>
      </c>
      <c r="F601" s="17">
        <v>105.699997</v>
      </c>
      <c r="G601" s="17">
        <v>1.0516243030903278E-2</v>
      </c>
      <c r="H601" s="17">
        <v>1.0999989999999968</v>
      </c>
    </row>
    <row r="602" spans="4:8">
      <c r="D602" s="1">
        <v>43949</v>
      </c>
      <c r="E602" t="s">
        <v>109</v>
      </c>
      <c r="F602" s="17">
        <v>1710.5</v>
      </c>
      <c r="G602" s="17">
        <v>-8.1781878636144178E-4</v>
      </c>
      <c r="H602" s="17">
        <v>-1.400023999999803</v>
      </c>
    </row>
    <row r="603" spans="4:8">
      <c r="D603" s="1">
        <v>43949</v>
      </c>
      <c r="E603" t="s">
        <v>105</v>
      </c>
      <c r="F603" s="17">
        <v>1.794</v>
      </c>
      <c r="G603" s="17">
        <v>-1.3743815283122546E-2</v>
      </c>
      <c r="H603" s="17">
        <v>-2.4999999999999911E-2</v>
      </c>
    </row>
    <row r="604" spans="4:8">
      <c r="D604" s="1">
        <v>43949</v>
      </c>
      <c r="E604" t="s">
        <v>104</v>
      </c>
      <c r="F604" s="17">
        <v>1.794</v>
      </c>
      <c r="G604" s="17">
        <v>-1.3743815283122546E-2</v>
      </c>
      <c r="H604" s="17">
        <v>-2.4999999999999911E-2</v>
      </c>
    </row>
    <row r="605" spans="4:8">
      <c r="D605" s="1">
        <v>43948</v>
      </c>
      <c r="E605" t="s">
        <v>107</v>
      </c>
      <c r="F605" s="17">
        <v>19.989999999999998</v>
      </c>
      <c r="G605" s="17">
        <v>-7.6674364896073918E-2</v>
      </c>
      <c r="H605" s="17">
        <v>-1.6600000000000001</v>
      </c>
    </row>
    <row r="606" spans="4:8">
      <c r="D606" s="1">
        <v>43948</v>
      </c>
      <c r="E606" t="s">
        <v>102</v>
      </c>
      <c r="F606" s="17">
        <v>104.599998</v>
      </c>
      <c r="G606" s="17"/>
      <c r="H606" s="17"/>
    </row>
    <row r="607" spans="4:8">
      <c r="D607" s="1">
        <v>43948</v>
      </c>
      <c r="E607" t="s">
        <v>109</v>
      </c>
      <c r="F607" s="17">
        <v>1711.9000239999998</v>
      </c>
      <c r="G607" s="17">
        <v>-1.6940392553939695E-2</v>
      </c>
      <c r="H607" s="17">
        <v>-29.5</v>
      </c>
    </row>
    <row r="608" spans="4:8">
      <c r="D608" s="1">
        <v>43948</v>
      </c>
      <c r="E608" t="s">
        <v>105</v>
      </c>
      <c r="F608" s="17">
        <v>1.819</v>
      </c>
      <c r="G608" s="17">
        <v>5.5104408352668201E-2</v>
      </c>
      <c r="H608" s="17">
        <v>9.4999999999999973E-2</v>
      </c>
    </row>
    <row r="609" spans="4:8">
      <c r="D609" s="1">
        <v>43948</v>
      </c>
      <c r="E609" t="s">
        <v>104</v>
      </c>
      <c r="F609" s="17">
        <v>1.819</v>
      </c>
      <c r="G609" s="17">
        <v>5.5104408352668201E-2</v>
      </c>
      <c r="H609" s="17">
        <v>9.4999999999999973E-2</v>
      </c>
    </row>
    <row r="610" spans="4:8">
      <c r="D610" s="1">
        <v>43947</v>
      </c>
      <c r="E610" t="s">
        <v>107</v>
      </c>
      <c r="F610" s="17">
        <v>21.65</v>
      </c>
      <c r="G610" s="17">
        <v>9.7947290207680612E-3</v>
      </c>
      <c r="H610" s="17">
        <v>0.20999899999999627</v>
      </c>
    </row>
    <row r="611" spans="4:8">
      <c r="D611" s="1">
        <v>43947</v>
      </c>
      <c r="E611" t="s">
        <v>109</v>
      </c>
      <c r="F611" s="17">
        <v>1741.4000239999998</v>
      </c>
      <c r="G611" s="17">
        <v>1.0385856686974067E-2</v>
      </c>
      <c r="H611" s="17">
        <v>17.900023999999803</v>
      </c>
    </row>
    <row r="612" spans="4:8">
      <c r="D612" s="1">
        <v>43947</v>
      </c>
      <c r="E612" t="s">
        <v>105</v>
      </c>
      <c r="F612" s="17">
        <v>1.724</v>
      </c>
      <c r="G612" s="17">
        <v>-1.2600229095074467E-2</v>
      </c>
      <c r="H612" s="17">
        <v>-2.200000000000002E-2</v>
      </c>
    </row>
    <row r="613" spans="4:8">
      <c r="D613" s="1">
        <v>43947</v>
      </c>
      <c r="E613" t="s">
        <v>104</v>
      </c>
      <c r="F613" s="17">
        <v>1.724</v>
      </c>
      <c r="G613" s="17">
        <v>-1.2600229095074467E-2</v>
      </c>
      <c r="H613" s="17">
        <v>-2.200000000000002E-2</v>
      </c>
    </row>
    <row r="614" spans="4:8">
      <c r="D614" s="1">
        <v>43945</v>
      </c>
      <c r="E614" t="s">
        <v>107</v>
      </c>
      <c r="F614" s="17">
        <v>21.440001000000002</v>
      </c>
      <c r="G614" s="17">
        <v>5.1571026722927338E-3</v>
      </c>
      <c r="H614" s="17">
        <v>0.11000100000000401</v>
      </c>
    </row>
    <row r="615" spans="4:8">
      <c r="D615" s="1">
        <v>43945</v>
      </c>
      <c r="E615" t="s">
        <v>102</v>
      </c>
      <c r="F615" s="17">
        <v>105.199997</v>
      </c>
      <c r="G615" s="17">
        <v>-5.2679026041989457E-2</v>
      </c>
      <c r="H615" s="17">
        <v>-5.8500060000000076</v>
      </c>
    </row>
    <row r="616" spans="4:8">
      <c r="D616" s="1">
        <v>43945</v>
      </c>
      <c r="E616" t="s">
        <v>109</v>
      </c>
      <c r="F616" s="17">
        <v>1723.5</v>
      </c>
      <c r="G616" s="17">
        <v>-5.6539829936853277E-3</v>
      </c>
      <c r="H616" s="17">
        <v>-9.8000489999999445</v>
      </c>
    </row>
    <row r="617" spans="4:8">
      <c r="D617" s="1">
        <v>43945</v>
      </c>
      <c r="E617" t="s">
        <v>105</v>
      </c>
      <c r="F617" s="17">
        <v>1.746</v>
      </c>
      <c r="G617" s="17">
        <v>-3.8016528925619811E-2</v>
      </c>
      <c r="H617" s="17">
        <v>-6.899999999999995E-2</v>
      </c>
    </row>
    <row r="618" spans="4:8">
      <c r="D618" s="1">
        <v>43945</v>
      </c>
      <c r="E618" t="s">
        <v>104</v>
      </c>
      <c r="F618" s="17">
        <v>1.746</v>
      </c>
      <c r="G618" s="17">
        <v>-3.8016528925619811E-2</v>
      </c>
      <c r="H618" s="17">
        <v>-6.899999999999995E-2</v>
      </c>
    </row>
    <row r="619" spans="4:8">
      <c r="D619" s="1">
        <v>43944</v>
      </c>
      <c r="E619" t="s">
        <v>107</v>
      </c>
      <c r="F619" s="17">
        <v>21.33</v>
      </c>
      <c r="G619" s="17">
        <v>4.7128078196952285E-2</v>
      </c>
      <c r="H619" s="17">
        <v>0.95999899999999627</v>
      </c>
    </row>
    <row r="620" spans="4:8">
      <c r="D620" s="1">
        <v>43944</v>
      </c>
      <c r="E620" t="s">
        <v>102</v>
      </c>
      <c r="F620" s="17">
        <v>111.050003</v>
      </c>
      <c r="G620" s="17">
        <v>4.068761375565345E-3</v>
      </c>
      <c r="H620" s="17">
        <v>0.45000500000000443</v>
      </c>
    </row>
    <row r="621" spans="4:8">
      <c r="D621" s="1">
        <v>43944</v>
      </c>
      <c r="E621" t="s">
        <v>109</v>
      </c>
      <c r="F621" s="17">
        <v>1733.3000489999999</v>
      </c>
      <c r="G621" s="17">
        <v>2.6610158676402306E-3</v>
      </c>
      <c r="H621" s="17">
        <v>4.600097999999889</v>
      </c>
    </row>
    <row r="622" spans="4:8">
      <c r="D622" s="1">
        <v>43944</v>
      </c>
      <c r="E622" t="s">
        <v>105</v>
      </c>
      <c r="F622" s="17">
        <v>1.8149999999999999</v>
      </c>
      <c r="G622" s="17">
        <v>-6.3950489943269781E-2</v>
      </c>
      <c r="H622" s="17">
        <v>-0.12400000000000011</v>
      </c>
    </row>
    <row r="623" spans="4:8">
      <c r="D623" s="1">
        <v>43944</v>
      </c>
      <c r="E623" t="s">
        <v>104</v>
      </c>
      <c r="F623" s="17">
        <v>1.8149999999999999</v>
      </c>
      <c r="G623" s="17">
        <v>-6.3950489943269781E-2</v>
      </c>
      <c r="H623" s="17">
        <v>-0.12400000000000011</v>
      </c>
    </row>
    <row r="624" spans="4:8">
      <c r="D624" s="1">
        <v>43943</v>
      </c>
      <c r="E624" t="s">
        <v>107</v>
      </c>
      <c r="F624" s="17">
        <v>20.370001000000002</v>
      </c>
      <c r="G624" s="17">
        <v>5.3802431453699111E-2</v>
      </c>
      <c r="H624" s="17">
        <v>1.0400010000000037</v>
      </c>
    </row>
    <row r="625" spans="4:8">
      <c r="D625" s="1">
        <v>43943</v>
      </c>
      <c r="E625" t="s">
        <v>102</v>
      </c>
      <c r="F625" s="17">
        <v>110.599998</v>
      </c>
      <c r="G625" s="17">
        <v>8.6638940508181536E-3</v>
      </c>
      <c r="H625" s="17">
        <v>0.94999599999999873</v>
      </c>
    </row>
    <row r="626" spans="4:8">
      <c r="D626" s="1">
        <v>43943</v>
      </c>
      <c r="E626" t="s">
        <v>109</v>
      </c>
      <c r="F626" s="17">
        <v>1728.6999510000001</v>
      </c>
      <c r="G626" s="17">
        <v>3.0091765864912721E-2</v>
      </c>
      <c r="H626" s="17">
        <v>50.5</v>
      </c>
    </row>
    <row r="627" spans="4:8">
      <c r="D627" s="1">
        <v>43943</v>
      </c>
      <c r="E627" t="s">
        <v>105</v>
      </c>
      <c r="F627" s="17">
        <v>1.9390000000000001</v>
      </c>
      <c r="G627" s="17">
        <v>6.4799560680944598E-2</v>
      </c>
      <c r="H627" s="17">
        <v>0.1180000000000001</v>
      </c>
    </row>
    <row r="628" spans="4:8">
      <c r="D628" s="1">
        <v>43943</v>
      </c>
      <c r="E628" t="s">
        <v>104</v>
      </c>
      <c r="F628" s="17">
        <v>1.9390000000000001</v>
      </c>
      <c r="G628" s="17">
        <v>6.4799560680944598E-2</v>
      </c>
      <c r="H628" s="17">
        <v>0.1180000000000001</v>
      </c>
    </row>
    <row r="629" spans="4:8">
      <c r="D629" s="1">
        <v>43942</v>
      </c>
      <c r="E629" t="s">
        <v>107</v>
      </c>
      <c r="F629" s="17">
        <v>19.329999999999998</v>
      </c>
      <c r="G629" s="17">
        <v>-0.24403597966366844</v>
      </c>
      <c r="H629" s="17">
        <v>-6.240000000000002</v>
      </c>
    </row>
    <row r="630" spans="4:8">
      <c r="D630" s="1">
        <v>43942</v>
      </c>
      <c r="E630" t="s">
        <v>102</v>
      </c>
      <c r="F630" s="17">
        <v>109.650002</v>
      </c>
      <c r="G630" s="17">
        <v>-3.519577588744785E-2</v>
      </c>
      <c r="H630" s="17">
        <v>-4</v>
      </c>
    </row>
    <row r="631" spans="4:8">
      <c r="D631" s="1">
        <v>43942</v>
      </c>
      <c r="E631" t="s">
        <v>109</v>
      </c>
      <c r="F631" s="17">
        <v>1678.1999510000001</v>
      </c>
      <c r="G631" s="17">
        <v>-1.3751777932559243E-2</v>
      </c>
      <c r="H631" s="17">
        <v>-23.400025000000142</v>
      </c>
    </row>
    <row r="632" spans="4:8">
      <c r="D632" s="1">
        <v>43942</v>
      </c>
      <c r="E632" t="s">
        <v>105</v>
      </c>
      <c r="F632" s="17">
        <v>1.821</v>
      </c>
      <c r="G632" s="17">
        <v>-5.3534303534303523E-2</v>
      </c>
      <c r="H632" s="17">
        <v>-0.10299999999999998</v>
      </c>
    </row>
    <row r="633" spans="4:8">
      <c r="D633" s="1">
        <v>43942</v>
      </c>
      <c r="E633" t="s">
        <v>104</v>
      </c>
      <c r="F633" s="17">
        <v>1.821</v>
      </c>
      <c r="G633" s="17">
        <v>-5.3534303534303523E-2</v>
      </c>
      <c r="H633" s="17">
        <v>-0.10299999999999998</v>
      </c>
    </row>
    <row r="634" spans="4:8">
      <c r="D634" s="1">
        <v>43941</v>
      </c>
      <c r="E634" t="s">
        <v>107</v>
      </c>
      <c r="F634" s="17">
        <v>25.57</v>
      </c>
      <c r="G634" s="17">
        <v>-7.8890489913544706E-2</v>
      </c>
      <c r="H634" s="17">
        <v>-2.1900000000000013</v>
      </c>
    </row>
    <row r="635" spans="4:8">
      <c r="D635" s="1">
        <v>43941</v>
      </c>
      <c r="E635" t="s">
        <v>102</v>
      </c>
      <c r="F635" s="17">
        <v>113.650002</v>
      </c>
      <c r="G635" s="17"/>
      <c r="H635" s="17"/>
    </row>
    <row r="636" spans="4:8">
      <c r="D636" s="1">
        <v>43941</v>
      </c>
      <c r="E636" t="s">
        <v>109</v>
      </c>
      <c r="F636" s="17">
        <v>1701.5999760000002</v>
      </c>
      <c r="G636" s="17">
        <v>6.7447789199469345E-3</v>
      </c>
      <c r="H636" s="17">
        <v>11.400025000000142</v>
      </c>
    </row>
    <row r="637" spans="4:8">
      <c r="D637" s="1">
        <v>43941</v>
      </c>
      <c r="E637" t="s">
        <v>105</v>
      </c>
      <c r="F637" s="17">
        <v>1.9239999999999999</v>
      </c>
      <c r="G637" s="17">
        <v>8.3333333333333287E-2</v>
      </c>
      <c r="H637" s="17">
        <v>0.14799999999999991</v>
      </c>
    </row>
    <row r="638" spans="4:8">
      <c r="D638" s="1">
        <v>43941</v>
      </c>
      <c r="E638" t="s">
        <v>104</v>
      </c>
      <c r="F638" s="17">
        <v>1.9239999999999999</v>
      </c>
      <c r="G638" s="17">
        <v>8.3333333333333287E-2</v>
      </c>
      <c r="H638" s="17">
        <v>0.14799999999999991</v>
      </c>
    </row>
    <row r="639" spans="4:8">
      <c r="D639" s="1">
        <v>43940</v>
      </c>
      <c r="E639" t="s">
        <v>107</v>
      </c>
      <c r="F639" s="17">
        <v>27.76</v>
      </c>
      <c r="G639" s="17">
        <v>-1.139601139601128E-2</v>
      </c>
      <c r="H639" s="17">
        <v>-0.31999999999999673</v>
      </c>
    </row>
    <row r="640" spans="4:8">
      <c r="D640" s="1">
        <v>43940</v>
      </c>
      <c r="E640" t="s">
        <v>109</v>
      </c>
      <c r="F640" s="17">
        <v>1690.1999510000001</v>
      </c>
      <c r="G640" s="17">
        <v>5.9199622839676484E-4</v>
      </c>
      <c r="H640" s="17">
        <v>1</v>
      </c>
    </row>
    <row r="641" spans="4:8">
      <c r="D641" s="1">
        <v>43940</v>
      </c>
      <c r="E641" t="s">
        <v>105</v>
      </c>
      <c r="F641" s="17">
        <v>1.776</v>
      </c>
      <c r="G641" s="17">
        <v>1.3120365088419928E-2</v>
      </c>
      <c r="H641" s="17">
        <v>2.3000000000000131E-2</v>
      </c>
    </row>
    <row r="642" spans="4:8">
      <c r="D642" s="1">
        <v>43940</v>
      </c>
      <c r="E642" t="s">
        <v>104</v>
      </c>
      <c r="F642" s="17">
        <v>1.776</v>
      </c>
      <c r="G642" s="17">
        <v>1.3120365088419928E-2</v>
      </c>
      <c r="H642" s="17">
        <v>2.3000000000000131E-2</v>
      </c>
    </row>
    <row r="643" spans="4:8">
      <c r="D643" s="1">
        <v>43938</v>
      </c>
      <c r="E643" t="s">
        <v>107</v>
      </c>
      <c r="F643" s="17">
        <v>28.08</v>
      </c>
      <c r="G643" s="17">
        <v>9.3457943925232927E-3</v>
      </c>
      <c r="H643" s="17">
        <v>0.25999999999999801</v>
      </c>
    </row>
    <row r="644" spans="4:8">
      <c r="D644" s="1">
        <v>43938</v>
      </c>
      <c r="E644" t="s">
        <v>102</v>
      </c>
      <c r="F644" s="17">
        <v>116.050003</v>
      </c>
      <c r="G644" s="17">
        <v>-2.1500801374381099E-2</v>
      </c>
      <c r="H644" s="17">
        <v>-2.5499949999999956</v>
      </c>
    </row>
    <row r="645" spans="4:8">
      <c r="D645" s="1">
        <v>43938</v>
      </c>
      <c r="E645" t="s">
        <v>109</v>
      </c>
      <c r="F645" s="17">
        <v>1689.1999510000001</v>
      </c>
      <c r="G645" s="17">
        <v>-1.8135359547053663E-2</v>
      </c>
      <c r="H645" s="17">
        <v>-31.200072999999747</v>
      </c>
    </row>
    <row r="646" spans="4:8">
      <c r="D646" s="1">
        <v>43938</v>
      </c>
      <c r="E646" t="s">
        <v>105</v>
      </c>
      <c r="F646" s="17">
        <v>1.7529999999999999</v>
      </c>
      <c r="G646" s="17">
        <v>3.9739027283511238E-2</v>
      </c>
      <c r="H646" s="17">
        <v>6.6999999999999948E-2</v>
      </c>
    </row>
    <row r="647" spans="4:8">
      <c r="D647" s="1">
        <v>43938</v>
      </c>
      <c r="E647" t="s">
        <v>104</v>
      </c>
      <c r="F647" s="17">
        <v>1.7529999999999999</v>
      </c>
      <c r="G647" s="17">
        <v>3.9739027283511238E-2</v>
      </c>
      <c r="H647" s="17">
        <v>6.6999999999999948E-2</v>
      </c>
    </row>
    <row r="648" spans="4:8">
      <c r="D648" s="1">
        <v>43937</v>
      </c>
      <c r="E648" t="s">
        <v>107</v>
      </c>
      <c r="F648" s="17">
        <v>27.82</v>
      </c>
      <c r="G648" s="17">
        <v>4.6947993970819276E-3</v>
      </c>
      <c r="H648" s="17">
        <v>0.12999899999999798</v>
      </c>
    </row>
    <row r="649" spans="4:8">
      <c r="D649" s="1">
        <v>43937</v>
      </c>
      <c r="E649" t="s">
        <v>102</v>
      </c>
      <c r="F649" s="17">
        <v>118.599998</v>
      </c>
      <c r="G649" s="17">
        <v>-1.3311140099279677E-2</v>
      </c>
      <c r="H649" s="17">
        <v>-1.5999989999999968</v>
      </c>
    </row>
    <row r="650" spans="4:8">
      <c r="D650" s="1">
        <v>43937</v>
      </c>
      <c r="E650" t="s">
        <v>109</v>
      </c>
      <c r="F650" s="17">
        <v>1720.4000239999998</v>
      </c>
      <c r="G650" s="17">
        <v>-3.9369657207686268E-3</v>
      </c>
      <c r="H650" s="17">
        <v>-6.7999270000002525</v>
      </c>
    </row>
    <row r="651" spans="4:8">
      <c r="D651" s="1">
        <v>43937</v>
      </c>
      <c r="E651" t="s">
        <v>105</v>
      </c>
      <c r="F651" s="17">
        <v>1.6859999999999999</v>
      </c>
      <c r="G651" s="17">
        <v>5.5068836045056226E-2</v>
      </c>
      <c r="H651" s="17">
        <v>8.7999999999999856E-2</v>
      </c>
    </row>
    <row r="652" spans="4:8">
      <c r="D652" s="1">
        <v>43937</v>
      </c>
      <c r="E652" t="s">
        <v>104</v>
      </c>
      <c r="F652" s="17">
        <v>1.6859999999999999</v>
      </c>
      <c r="G652" s="17">
        <v>5.5068836045056226E-2</v>
      </c>
      <c r="H652" s="17">
        <v>8.7999999999999856E-2</v>
      </c>
    </row>
    <row r="653" spans="4:8">
      <c r="D653" s="1">
        <v>43936</v>
      </c>
      <c r="E653" t="s">
        <v>107</v>
      </c>
      <c r="F653" s="17">
        <v>27.690001000000002</v>
      </c>
      <c r="G653" s="17">
        <v>-6.4526993243243208E-2</v>
      </c>
      <c r="H653" s="17">
        <v>-1.9099989999999991</v>
      </c>
    </row>
    <row r="654" spans="4:8">
      <c r="D654" s="1">
        <v>43936</v>
      </c>
      <c r="E654" t="s">
        <v>102</v>
      </c>
      <c r="F654" s="17">
        <v>120.199997</v>
      </c>
      <c r="G654" s="17">
        <v>2.559727027979361E-2</v>
      </c>
      <c r="H654" s="17">
        <v>3</v>
      </c>
    </row>
    <row r="655" spans="4:8">
      <c r="D655" s="1">
        <v>43936</v>
      </c>
      <c r="E655" t="s">
        <v>109</v>
      </c>
      <c r="F655" s="17">
        <v>1727.1999510000001</v>
      </c>
      <c r="G655" s="17">
        <v>-1.6792850698952401E-2</v>
      </c>
      <c r="H655" s="17">
        <v>-29.5</v>
      </c>
    </row>
    <row r="656" spans="4:8">
      <c r="D656" s="1">
        <v>43936</v>
      </c>
      <c r="E656" t="s">
        <v>105</v>
      </c>
      <c r="F656" s="17">
        <v>1.5980000000000001</v>
      </c>
      <c r="G656" s="17">
        <v>-3.1515151515151413E-2</v>
      </c>
      <c r="H656" s="17">
        <v>-5.1999999999999824E-2</v>
      </c>
    </row>
    <row r="657" spans="4:8">
      <c r="D657" s="1">
        <v>43936</v>
      </c>
      <c r="E657" t="s">
        <v>104</v>
      </c>
      <c r="F657" s="17">
        <v>1.5980000000000001</v>
      </c>
      <c r="G657" s="17">
        <v>-3.1515151515151413E-2</v>
      </c>
      <c r="H657" s="17">
        <v>-5.1999999999999824E-2</v>
      </c>
    </row>
    <row r="658" spans="4:8">
      <c r="D658" s="1">
        <v>43935</v>
      </c>
      <c r="E658" t="s">
        <v>107</v>
      </c>
      <c r="F658" s="17">
        <v>29.6</v>
      </c>
      <c r="G658" s="17">
        <v>-6.7422810333963357E-2</v>
      </c>
      <c r="H658" s="17">
        <v>-2.139999999999997</v>
      </c>
    </row>
    <row r="659" spans="4:8">
      <c r="D659" s="1">
        <v>43935</v>
      </c>
      <c r="E659" t="s">
        <v>102</v>
      </c>
      <c r="F659" s="17">
        <v>117.199997</v>
      </c>
      <c r="G659" s="17">
        <v>-2.1294388308977067E-2</v>
      </c>
      <c r="H659" s="17">
        <v>-2.5500030000000038</v>
      </c>
    </row>
    <row r="660" spans="4:8">
      <c r="D660" s="1">
        <v>43935</v>
      </c>
      <c r="E660" t="s">
        <v>109</v>
      </c>
      <c r="F660" s="17">
        <v>1756.6999510000001</v>
      </c>
      <c r="G660" s="17">
        <v>6.8202095746273741E-3</v>
      </c>
      <c r="H660" s="17">
        <v>11.899902000000111</v>
      </c>
    </row>
    <row r="661" spans="4:8">
      <c r="D661" s="1">
        <v>43935</v>
      </c>
      <c r="E661" t="s">
        <v>105</v>
      </c>
      <c r="F661" s="17">
        <v>1.65</v>
      </c>
      <c r="G661" s="17">
        <v>-4.2923433874710017E-2</v>
      </c>
      <c r="H661" s="17">
        <v>-7.4000000000000066E-2</v>
      </c>
    </row>
    <row r="662" spans="4:8">
      <c r="D662" s="1">
        <v>43935</v>
      </c>
      <c r="E662" t="s">
        <v>104</v>
      </c>
      <c r="F662" s="17">
        <v>1.65</v>
      </c>
      <c r="G662" s="17">
        <v>-4.2923433874710017E-2</v>
      </c>
      <c r="H662" s="17">
        <v>-7.4000000000000066E-2</v>
      </c>
    </row>
    <row r="663" spans="4:8">
      <c r="D663" s="1">
        <v>43934</v>
      </c>
      <c r="E663" t="s">
        <v>107</v>
      </c>
      <c r="F663" s="17">
        <v>31.74</v>
      </c>
      <c r="G663" s="17">
        <v>-1.8867610656214564E-3</v>
      </c>
      <c r="H663" s="17">
        <v>-5.9999000000001246E-2</v>
      </c>
    </row>
    <row r="664" spans="4:8">
      <c r="D664" s="1">
        <v>43934</v>
      </c>
      <c r="E664" t="s">
        <v>102</v>
      </c>
      <c r="F664" s="17">
        <v>119.75</v>
      </c>
      <c r="G664" s="17"/>
      <c r="H664" s="17"/>
    </row>
    <row r="665" spans="4:8">
      <c r="D665" s="1">
        <v>43934</v>
      </c>
      <c r="E665" t="s">
        <v>109</v>
      </c>
      <c r="F665" s="17">
        <v>1744.8000489999999</v>
      </c>
      <c r="G665" s="17">
        <v>3.7970878990088571E-3</v>
      </c>
      <c r="H665" s="17">
        <v>6.600097999999889</v>
      </c>
    </row>
    <row r="666" spans="4:8">
      <c r="D666" s="1">
        <v>43934</v>
      </c>
      <c r="E666" t="s">
        <v>105</v>
      </c>
      <c r="F666" s="17">
        <v>1.724</v>
      </c>
      <c r="G666" s="17">
        <v>-2.2675736961451268E-2</v>
      </c>
      <c r="H666" s="17">
        <v>-4.0000000000000036E-2</v>
      </c>
    </row>
    <row r="667" spans="4:8">
      <c r="D667" s="1">
        <v>43934</v>
      </c>
      <c r="E667" t="s">
        <v>104</v>
      </c>
      <c r="F667" s="17">
        <v>1.724</v>
      </c>
      <c r="G667" s="17">
        <v>-2.2675736961451268E-2</v>
      </c>
      <c r="H667" s="17">
        <v>-4.0000000000000036E-2</v>
      </c>
    </row>
    <row r="668" spans="4:8">
      <c r="D668" s="1">
        <v>43933</v>
      </c>
      <c r="E668" t="s">
        <v>107</v>
      </c>
      <c r="F668" s="17">
        <v>31.799999</v>
      </c>
      <c r="G668" s="17">
        <v>1.0165152477763636E-2</v>
      </c>
      <c r="H668" s="17">
        <v>0.31999899999999926</v>
      </c>
    </row>
    <row r="669" spans="4:8">
      <c r="D669" s="1">
        <v>43933</v>
      </c>
      <c r="E669" t="s">
        <v>109</v>
      </c>
      <c r="F669" s="17">
        <v>1738.1999510000001</v>
      </c>
      <c r="G669" s="17">
        <v>1.1519410531304639E-3</v>
      </c>
      <c r="H669" s="17">
        <v>2</v>
      </c>
    </row>
    <row r="670" spans="4:8">
      <c r="D670" s="1">
        <v>43933</v>
      </c>
      <c r="E670" t="s">
        <v>105</v>
      </c>
      <c r="F670" s="17">
        <v>1.764</v>
      </c>
      <c r="G670" s="17">
        <v>1.7888055395268273E-2</v>
      </c>
      <c r="H670" s="17">
        <v>3.0999999999999917E-2</v>
      </c>
    </row>
    <row r="671" spans="4:8">
      <c r="D671" s="1">
        <v>43933</v>
      </c>
      <c r="E671" t="s">
        <v>104</v>
      </c>
      <c r="F671" s="17">
        <v>1.764</v>
      </c>
      <c r="G671" s="17">
        <v>1.7888055395268273E-2</v>
      </c>
      <c r="H671" s="17">
        <v>3.0999999999999917E-2</v>
      </c>
    </row>
    <row r="672" spans="4:8">
      <c r="D672" s="1">
        <v>43930</v>
      </c>
      <c r="E672" t="s">
        <v>107</v>
      </c>
      <c r="F672" s="17">
        <v>31.48</v>
      </c>
      <c r="G672" s="17">
        <v>-4.1412911084043935E-2</v>
      </c>
      <c r="H672" s="17">
        <v>-1.360000000000003</v>
      </c>
    </row>
    <row r="673" spans="4:8">
      <c r="D673" s="1">
        <v>43930</v>
      </c>
      <c r="E673" t="s">
        <v>102</v>
      </c>
      <c r="F673" s="17">
        <v>118.599998</v>
      </c>
      <c r="G673" s="17">
        <v>-1.0016735976208651E-2</v>
      </c>
      <c r="H673" s="17">
        <v>-1.2000050000000044</v>
      </c>
    </row>
    <row r="674" spans="4:8">
      <c r="D674" s="1">
        <v>43930</v>
      </c>
      <c r="E674" t="s">
        <v>109</v>
      </c>
      <c r="F674" s="17">
        <v>1736.1999510000001</v>
      </c>
      <c r="G674" s="17">
        <v>4.2512264909154357E-2</v>
      </c>
      <c r="H674" s="17">
        <v>70.799927000000025</v>
      </c>
    </row>
    <row r="675" spans="4:8">
      <c r="D675" s="1">
        <v>43930</v>
      </c>
      <c r="E675" t="s">
        <v>105</v>
      </c>
      <c r="F675" s="17">
        <v>1.7330000000000001</v>
      </c>
      <c r="G675" s="17">
        <v>-2.8042624789680216E-2</v>
      </c>
      <c r="H675" s="17">
        <v>-4.9999999999999822E-2</v>
      </c>
    </row>
    <row r="676" spans="4:8">
      <c r="D676" s="1">
        <v>43930</v>
      </c>
      <c r="E676" t="s">
        <v>104</v>
      </c>
      <c r="F676" s="17">
        <v>1.7330000000000001</v>
      </c>
      <c r="G676" s="17">
        <v>-2.8042624789680216E-2</v>
      </c>
      <c r="H676" s="17">
        <v>-4.9999999999999822E-2</v>
      </c>
    </row>
    <row r="677" spans="4:8">
      <c r="D677" s="1">
        <v>43929</v>
      </c>
      <c r="E677" t="s">
        <v>107</v>
      </c>
      <c r="F677" s="17">
        <v>32.840000000000003</v>
      </c>
      <c r="G677" s="17">
        <v>3.0436114514084935E-2</v>
      </c>
      <c r="H677" s="17">
        <v>0.96999900000000139</v>
      </c>
    </row>
    <row r="678" spans="4:8">
      <c r="D678" s="1">
        <v>43929</v>
      </c>
      <c r="E678" t="s">
        <v>102</v>
      </c>
      <c r="F678" s="17">
        <v>119.800003</v>
      </c>
      <c r="G678" s="17">
        <v>-8.340200027686141E-4</v>
      </c>
      <c r="H678" s="17">
        <v>-9.999899999999684E-2</v>
      </c>
    </row>
    <row r="679" spans="4:8">
      <c r="D679" s="1">
        <v>43929</v>
      </c>
      <c r="E679" t="s">
        <v>109</v>
      </c>
      <c r="F679" s="17">
        <v>1665.400024</v>
      </c>
      <c r="G679" s="17">
        <v>3.6038862466424991E-4</v>
      </c>
      <c r="H679" s="17">
        <v>0.59997500000008586</v>
      </c>
    </row>
    <row r="680" spans="4:8">
      <c r="D680" s="1">
        <v>43929</v>
      </c>
      <c r="E680" t="s">
        <v>105</v>
      </c>
      <c r="F680" s="17">
        <v>1.7829999999999999</v>
      </c>
      <c r="G680" s="17">
        <v>-3.7257019438445019E-2</v>
      </c>
      <c r="H680" s="17">
        <v>-6.9000000000000172E-2</v>
      </c>
    </row>
    <row r="681" spans="4:8">
      <c r="D681" s="1">
        <v>43929</v>
      </c>
      <c r="E681" t="s">
        <v>104</v>
      </c>
      <c r="F681" s="17">
        <v>1.7829999999999999</v>
      </c>
      <c r="G681" s="17">
        <v>-3.7257019438445019E-2</v>
      </c>
      <c r="H681" s="17">
        <v>-6.9000000000000172E-2</v>
      </c>
    </row>
    <row r="682" spans="4:8">
      <c r="D682" s="1">
        <v>43928</v>
      </c>
      <c r="E682" t="s">
        <v>107</v>
      </c>
      <c r="F682" s="17">
        <v>31.870001000000002</v>
      </c>
      <c r="G682" s="17">
        <v>-3.5703420142312189E-2</v>
      </c>
      <c r="H682" s="17">
        <v>-1.1799979999999977</v>
      </c>
    </row>
    <row r="683" spans="4:8">
      <c r="D683" s="1">
        <v>43928</v>
      </c>
      <c r="E683" t="s">
        <v>102</v>
      </c>
      <c r="F683" s="17">
        <v>119.900002</v>
      </c>
      <c r="G683" s="17">
        <v>2.7861122539886454E-2</v>
      </c>
      <c r="H683" s="17">
        <v>3.25</v>
      </c>
    </row>
    <row r="684" spans="4:8">
      <c r="D684" s="1">
        <v>43928</v>
      </c>
      <c r="E684" t="s">
        <v>109</v>
      </c>
      <c r="F684" s="17">
        <v>1664.8000489999999</v>
      </c>
      <c r="G684" s="17">
        <v>-7.2748664281455308E-3</v>
      </c>
      <c r="H684" s="17">
        <v>-12.199951000000056</v>
      </c>
    </row>
    <row r="685" spans="4:8">
      <c r="D685" s="1">
        <v>43928</v>
      </c>
      <c r="E685" t="s">
        <v>105</v>
      </c>
      <c r="F685" s="17">
        <v>1.8520000000000001</v>
      </c>
      <c r="G685" s="17">
        <v>6.9901790872328132E-2</v>
      </c>
      <c r="H685" s="17">
        <v>0.121</v>
      </c>
    </row>
    <row r="686" spans="4:8">
      <c r="D686" s="1">
        <v>43928</v>
      </c>
      <c r="E686" t="s">
        <v>104</v>
      </c>
      <c r="F686" s="17">
        <v>1.8520000000000001</v>
      </c>
      <c r="G686" s="17">
        <v>6.9901790872328132E-2</v>
      </c>
      <c r="H686" s="17">
        <v>0.121</v>
      </c>
    </row>
    <row r="687" spans="4:8">
      <c r="D687" s="1">
        <v>43927</v>
      </c>
      <c r="E687" t="s">
        <v>107</v>
      </c>
      <c r="F687" s="17">
        <v>33.049999</v>
      </c>
      <c r="G687" s="17"/>
      <c r="H687" s="17"/>
    </row>
    <row r="688" spans="4:8">
      <c r="D688" s="1">
        <v>43927</v>
      </c>
      <c r="E688" t="s">
        <v>102</v>
      </c>
      <c r="F688" s="17">
        <v>116.650002</v>
      </c>
      <c r="G688" s="17"/>
      <c r="H688" s="17"/>
    </row>
    <row r="689" spans="4:8">
      <c r="D689" s="1">
        <v>43927</v>
      </c>
      <c r="E689" t="s">
        <v>109</v>
      </c>
      <c r="F689" s="17">
        <v>1677</v>
      </c>
      <c r="G689" s="17"/>
      <c r="H689" s="17"/>
    </row>
    <row r="690" spans="4:8">
      <c r="D690" s="1">
        <v>43927</v>
      </c>
      <c r="E690" t="s">
        <v>105</v>
      </c>
      <c r="F690" s="17">
        <v>1.7310000000000001</v>
      </c>
      <c r="G690" s="17"/>
      <c r="H690" s="17"/>
    </row>
    <row r="691" spans="4:8">
      <c r="D691" s="1">
        <v>43927</v>
      </c>
      <c r="E691" t="s">
        <v>104</v>
      </c>
      <c r="F691" s="17">
        <v>1.7310000000000001</v>
      </c>
      <c r="G691" s="17"/>
      <c r="H691" s="17"/>
    </row>
    <row r="692" spans="4:8">
      <c r="D692" s="1">
        <v>43924</v>
      </c>
      <c r="E692" t="s">
        <v>107</v>
      </c>
      <c r="F692" s="17">
        <v>34.110001000000004</v>
      </c>
      <c r="G692" s="17">
        <v>0.13927855246230625</v>
      </c>
      <c r="H692" s="17">
        <v>4.1700000000000017</v>
      </c>
    </row>
    <row r="693" spans="4:8">
      <c r="D693" s="1">
        <v>43924</v>
      </c>
      <c r="E693" t="s">
        <v>102</v>
      </c>
      <c r="F693" s="17">
        <v>114.900002</v>
      </c>
      <c r="G693" s="17">
        <v>-3.7285262459744645E-2</v>
      </c>
      <c r="H693" s="17">
        <v>-4.4499959999999987</v>
      </c>
    </row>
    <row r="694" spans="4:8">
      <c r="D694" s="1">
        <v>43924</v>
      </c>
      <c r="E694" t="s">
        <v>109</v>
      </c>
      <c r="F694" s="17">
        <v>1633.6999510000001</v>
      </c>
      <c r="G694" s="17">
        <v>4.9209572744829339E-3</v>
      </c>
      <c r="H694" s="17">
        <v>8</v>
      </c>
    </row>
    <row r="695" spans="4:8">
      <c r="D695" s="1">
        <v>43924</v>
      </c>
      <c r="E695" t="s">
        <v>105</v>
      </c>
      <c r="F695" s="17">
        <v>1.621</v>
      </c>
      <c r="G695" s="17">
        <v>4.4458762886597905E-2</v>
      </c>
      <c r="H695" s="17">
        <v>6.899999999999995E-2</v>
      </c>
    </row>
    <row r="696" spans="4:8">
      <c r="D696" s="1">
        <v>43924</v>
      </c>
      <c r="E696" t="s">
        <v>104</v>
      </c>
      <c r="F696" s="17">
        <v>1.621</v>
      </c>
      <c r="G696" s="17">
        <v>4.4458762886597905E-2</v>
      </c>
      <c r="H696" s="17">
        <v>6.899999999999995E-2</v>
      </c>
    </row>
    <row r="697" spans="4:8">
      <c r="D697" s="1">
        <v>43923</v>
      </c>
      <c r="E697" t="s">
        <v>107</v>
      </c>
      <c r="F697" s="17">
        <v>29.940001000000002</v>
      </c>
      <c r="G697" s="17">
        <v>0.31546577328646752</v>
      </c>
      <c r="H697" s="17">
        <v>7.1800010000000007</v>
      </c>
    </row>
    <row r="698" spans="4:8">
      <c r="D698" s="1">
        <v>43923</v>
      </c>
      <c r="E698" t="s">
        <v>102</v>
      </c>
      <c r="F698" s="17">
        <v>119.349998</v>
      </c>
      <c r="G698" s="17">
        <v>2.8879293103448271E-2</v>
      </c>
      <c r="H698" s="17">
        <v>3.3499979999999994</v>
      </c>
    </row>
    <row r="699" spans="4:8">
      <c r="D699" s="1">
        <v>43923</v>
      </c>
      <c r="E699" t="s">
        <v>109</v>
      </c>
      <c r="F699" s="17">
        <v>1625.6999510000001</v>
      </c>
      <c r="G699" s="17">
        <v>3.0097580455443824E-2</v>
      </c>
      <c r="H699" s="17">
        <v>47.5</v>
      </c>
    </row>
    <row r="700" spans="4:8">
      <c r="D700" s="1">
        <v>43923</v>
      </c>
      <c r="E700" t="s">
        <v>105</v>
      </c>
      <c r="F700" s="17">
        <v>1.552</v>
      </c>
      <c r="G700" s="17">
        <v>-2.2054190296156219E-2</v>
      </c>
      <c r="H700" s="17">
        <v>-3.499999999999992E-2</v>
      </c>
    </row>
    <row r="701" spans="4:8">
      <c r="D701" s="1">
        <v>43923</v>
      </c>
      <c r="E701" t="s">
        <v>104</v>
      </c>
      <c r="F701" s="17">
        <v>1.552</v>
      </c>
      <c r="G701" s="17">
        <v>-2.2054190296156219E-2</v>
      </c>
      <c r="H701" s="17">
        <v>-3.499999999999992E-2</v>
      </c>
    </row>
    <row r="702" spans="4:8">
      <c r="D702" s="1">
        <v>43922</v>
      </c>
      <c r="E702" t="s">
        <v>107</v>
      </c>
      <c r="F702" s="17">
        <v>22.76</v>
      </c>
      <c r="G702" s="17">
        <v>8.7950747581368193E-4</v>
      </c>
      <c r="H702" s="17">
        <v>2.0000000000003126E-2</v>
      </c>
    </row>
    <row r="703" spans="4:8">
      <c r="D703" s="1">
        <v>43922</v>
      </c>
      <c r="E703" t="s">
        <v>102</v>
      </c>
      <c r="F703" s="17">
        <v>116</v>
      </c>
      <c r="G703" s="17">
        <v>-2.9694712763829907E-2</v>
      </c>
      <c r="H703" s="17">
        <v>-3.5500030000000038</v>
      </c>
    </row>
    <row r="704" spans="4:8">
      <c r="D704" s="1">
        <v>43922</v>
      </c>
      <c r="E704" t="s">
        <v>109</v>
      </c>
      <c r="F704" s="17">
        <v>1578.1999510000001</v>
      </c>
      <c r="G704" s="17">
        <v>-3.2841183031332168E-3</v>
      </c>
      <c r="H704" s="17">
        <v>-5.2000729999999749</v>
      </c>
    </row>
    <row r="705" spans="4:8">
      <c r="D705" s="1">
        <v>43922</v>
      </c>
      <c r="E705" t="s">
        <v>105</v>
      </c>
      <c r="F705" s="17">
        <v>1.587</v>
      </c>
      <c r="G705" s="17">
        <v>-3.2317073170731674E-2</v>
      </c>
      <c r="H705" s="17">
        <v>-5.2999999999999936E-2</v>
      </c>
    </row>
    <row r="706" spans="4:8">
      <c r="D706" s="1">
        <v>43922</v>
      </c>
      <c r="E706" t="s">
        <v>104</v>
      </c>
      <c r="F706" s="17">
        <v>1.587</v>
      </c>
      <c r="G706" s="17">
        <v>-3.2317073170731674E-2</v>
      </c>
      <c r="H706" s="17">
        <v>-5.2999999999999936E-2</v>
      </c>
    </row>
    <row r="707" spans="4:8">
      <c r="D707" s="1">
        <v>43921</v>
      </c>
      <c r="E707" t="s">
        <v>107</v>
      </c>
      <c r="F707" s="17">
        <v>22.74</v>
      </c>
      <c r="G707" s="17">
        <v>-8.7873462214424979E-4</v>
      </c>
      <c r="H707" s="17">
        <v>-2.0000000000003126E-2</v>
      </c>
    </row>
    <row r="708" spans="4:8">
      <c r="D708" s="1">
        <v>43921</v>
      </c>
      <c r="E708" t="s">
        <v>102</v>
      </c>
      <c r="F708" s="17">
        <v>119.550003</v>
      </c>
      <c r="G708" s="17">
        <v>2.0955573655769312E-3</v>
      </c>
      <c r="H708" s="17">
        <v>0.25</v>
      </c>
    </row>
    <row r="709" spans="4:8">
      <c r="D709" s="1">
        <v>43921</v>
      </c>
      <c r="E709" t="s">
        <v>109</v>
      </c>
      <c r="F709" s="17">
        <v>1583.400024</v>
      </c>
      <c r="G709" s="17">
        <v>-2.379776572133167E-2</v>
      </c>
      <c r="H709" s="17">
        <v>-38.59997599999997</v>
      </c>
    </row>
    <row r="710" spans="4:8">
      <c r="D710" s="1">
        <v>43921</v>
      </c>
      <c r="E710" t="s">
        <v>105</v>
      </c>
      <c r="F710" s="17">
        <v>1.64</v>
      </c>
      <c r="G710" s="17">
        <v>-2.9585798816568074E-2</v>
      </c>
      <c r="H710" s="17">
        <v>-5.0000000000000044E-2</v>
      </c>
    </row>
    <row r="711" spans="4:8">
      <c r="D711" s="1">
        <v>43921</v>
      </c>
      <c r="E711" t="s">
        <v>104</v>
      </c>
      <c r="F711" s="17">
        <v>1.64</v>
      </c>
      <c r="G711" s="17">
        <v>-2.9585798816568074E-2</v>
      </c>
      <c r="H711" s="17">
        <v>-5.0000000000000044E-2</v>
      </c>
    </row>
    <row r="712" spans="4:8">
      <c r="D712" s="1">
        <v>43920</v>
      </c>
      <c r="E712" t="s">
        <v>107</v>
      </c>
      <c r="F712" s="17">
        <v>22.76</v>
      </c>
      <c r="G712" s="17">
        <v>-3.1489361702127593E-2</v>
      </c>
      <c r="H712" s="17">
        <v>-0.73999999999999844</v>
      </c>
    </row>
    <row r="713" spans="4:8">
      <c r="D713" s="1">
        <v>43920</v>
      </c>
      <c r="E713" t="s">
        <v>102</v>
      </c>
      <c r="F713" s="17">
        <v>119.300003</v>
      </c>
      <c r="G713" s="17"/>
      <c r="H713" s="17"/>
    </row>
    <row r="714" spans="4:8">
      <c r="D714" s="1">
        <v>43920</v>
      </c>
      <c r="E714" t="s">
        <v>109</v>
      </c>
      <c r="F714" s="17">
        <v>1622</v>
      </c>
      <c r="G714" s="17">
        <v>-2.535750044617088E-2</v>
      </c>
      <c r="H714" s="17">
        <v>-42.199951000000056</v>
      </c>
    </row>
    <row r="715" spans="4:8">
      <c r="D715" s="1">
        <v>43920</v>
      </c>
      <c r="E715" t="s">
        <v>105</v>
      </c>
      <c r="F715" s="17">
        <v>1.69</v>
      </c>
      <c r="G715" s="17">
        <v>4.256631708821712E-2</v>
      </c>
      <c r="H715" s="17">
        <v>6.899999999999995E-2</v>
      </c>
    </row>
    <row r="716" spans="4:8">
      <c r="D716" s="1">
        <v>43920</v>
      </c>
      <c r="E716" t="s">
        <v>104</v>
      </c>
      <c r="F716" s="17">
        <v>1.69</v>
      </c>
      <c r="G716" s="17">
        <v>4.256631708821712E-2</v>
      </c>
      <c r="H716" s="17">
        <v>6.899999999999995E-2</v>
      </c>
    </row>
    <row r="717" spans="4:8">
      <c r="D717" s="1">
        <v>43919</v>
      </c>
      <c r="E717" t="s">
        <v>107</v>
      </c>
      <c r="F717" s="17">
        <v>23.5</v>
      </c>
      <c r="G717" s="17">
        <v>-5.7360609707180092E-2</v>
      </c>
      <c r="H717" s="17">
        <v>-1.4299999999999997</v>
      </c>
    </row>
    <row r="718" spans="4:8">
      <c r="D718" s="1">
        <v>43919</v>
      </c>
      <c r="E718" t="s">
        <v>109</v>
      </c>
      <c r="F718" s="17">
        <v>1664.1999510000001</v>
      </c>
      <c r="G718" s="17">
        <v>2.4816753743702159E-2</v>
      </c>
      <c r="H718" s="17">
        <v>40.299927000000025</v>
      </c>
    </row>
    <row r="719" spans="4:8">
      <c r="D719" s="1">
        <v>43919</v>
      </c>
      <c r="E719" t="s">
        <v>105</v>
      </c>
      <c r="F719" s="17">
        <v>1.621</v>
      </c>
      <c r="G719" s="17">
        <v>-7.9559363525091194E-3</v>
      </c>
      <c r="H719" s="17">
        <v>-1.2999999999999901E-2</v>
      </c>
    </row>
    <row r="720" spans="4:8">
      <c r="D720" s="1">
        <v>43919</v>
      </c>
      <c r="E720" t="s">
        <v>104</v>
      </c>
      <c r="F720" s="17">
        <v>1.621</v>
      </c>
      <c r="G720" s="17">
        <v>-7.9559363525091194E-3</v>
      </c>
      <c r="H720" s="17">
        <v>-1.2999999999999901E-2</v>
      </c>
    </row>
    <row r="721" spans="4:8">
      <c r="D721" s="1">
        <v>43917</v>
      </c>
      <c r="E721" t="s">
        <v>107</v>
      </c>
      <c r="F721" s="17">
        <v>24.93</v>
      </c>
      <c r="G721" s="17">
        <v>-5.3530751708428255E-2</v>
      </c>
      <c r="H721" s="17">
        <v>-1.4100000000000001</v>
      </c>
    </row>
    <row r="722" spans="4:8">
      <c r="D722" s="1">
        <v>43917</v>
      </c>
      <c r="E722" t="s">
        <v>102</v>
      </c>
      <c r="F722" s="17">
        <v>115.849998</v>
      </c>
      <c r="G722" s="17">
        <v>-7.0597704442876788E-2</v>
      </c>
      <c r="H722" s="17">
        <v>-8.8000040000000013</v>
      </c>
    </row>
    <row r="723" spans="4:8">
      <c r="D723" s="1">
        <v>43917</v>
      </c>
      <c r="E723" t="s">
        <v>109</v>
      </c>
      <c r="F723" s="17">
        <v>1623.900024</v>
      </c>
      <c r="G723" s="17">
        <v>-1.5877796728117725E-2</v>
      </c>
      <c r="H723" s="17">
        <v>-26.199951999999939</v>
      </c>
    </row>
    <row r="724" spans="4:8">
      <c r="D724" s="1">
        <v>43917</v>
      </c>
      <c r="E724" t="s">
        <v>105</v>
      </c>
      <c r="F724" s="17">
        <v>1.6339999999999999</v>
      </c>
      <c r="G724" s="17">
        <v>-1.8326206475260316E-3</v>
      </c>
      <c r="H724" s="17">
        <v>-3.0000000000001137E-3</v>
      </c>
    </row>
    <row r="725" spans="4:8">
      <c r="D725" s="1">
        <v>43917</v>
      </c>
      <c r="E725" t="s">
        <v>104</v>
      </c>
      <c r="F725" s="17">
        <v>1.6339999999999999</v>
      </c>
      <c r="G725" s="17">
        <v>-1.8326206475260316E-3</v>
      </c>
      <c r="H725" s="17">
        <v>-3.0000000000001137E-3</v>
      </c>
    </row>
    <row r="726" spans="4:8">
      <c r="D726" s="1">
        <v>43916</v>
      </c>
      <c r="E726" t="s">
        <v>107</v>
      </c>
      <c r="F726" s="17">
        <v>26.34</v>
      </c>
      <c r="G726" s="17">
        <v>-3.8335123707014362E-2</v>
      </c>
      <c r="H726" s="17">
        <v>-1.0499989999999997</v>
      </c>
    </row>
    <row r="727" spans="4:8">
      <c r="D727" s="1">
        <v>43916</v>
      </c>
      <c r="E727" t="s">
        <v>102</v>
      </c>
      <c r="F727" s="17">
        <v>124.650002</v>
      </c>
      <c r="G727" s="17">
        <v>-4.0784879741089922E-2</v>
      </c>
      <c r="H727" s="17">
        <v>-5.2999949999999956</v>
      </c>
    </row>
    <row r="728" spans="4:8">
      <c r="D728" s="1">
        <v>43916</v>
      </c>
      <c r="E728" t="s">
        <v>109</v>
      </c>
      <c r="F728" s="17">
        <v>1650.099976</v>
      </c>
      <c r="G728" s="17">
        <v>1.0904813126057821E-2</v>
      </c>
      <c r="H728" s="17">
        <v>17.799927000000025</v>
      </c>
    </row>
    <row r="729" spans="4:8">
      <c r="D729" s="1">
        <v>43916</v>
      </c>
      <c r="E729" t="s">
        <v>105</v>
      </c>
      <c r="F729" s="17">
        <v>1.637</v>
      </c>
      <c r="G729" s="17">
        <v>-1.3261000602772766E-2</v>
      </c>
      <c r="H729" s="17">
        <v>-2.200000000000002E-2</v>
      </c>
    </row>
    <row r="730" spans="4:8">
      <c r="D730" s="1">
        <v>43916</v>
      </c>
      <c r="E730" t="s">
        <v>104</v>
      </c>
      <c r="F730" s="17">
        <v>1.637</v>
      </c>
      <c r="G730" s="17">
        <v>-1.3261000602772766E-2</v>
      </c>
      <c r="H730" s="17">
        <v>-2.200000000000002E-2</v>
      </c>
    </row>
    <row r="731" spans="4:8">
      <c r="D731" s="1">
        <v>43915</v>
      </c>
      <c r="E731" t="s">
        <v>107</v>
      </c>
      <c r="F731" s="17">
        <v>27.389999</v>
      </c>
      <c r="G731" s="17">
        <v>8.8397421731123745E-3</v>
      </c>
      <c r="H731" s="17">
        <v>0.23999900000000096</v>
      </c>
    </row>
    <row r="732" spans="4:8">
      <c r="D732" s="1">
        <v>43915</v>
      </c>
      <c r="E732" t="s">
        <v>102</v>
      </c>
      <c r="F732" s="17">
        <v>129.949997</v>
      </c>
      <c r="G732" s="17">
        <v>3.4633750551492822E-2</v>
      </c>
      <c r="H732" s="17">
        <v>4.3499989999999968</v>
      </c>
    </row>
    <row r="733" spans="4:8">
      <c r="D733" s="1">
        <v>43915</v>
      </c>
      <c r="E733" t="s">
        <v>109</v>
      </c>
      <c r="F733" s="17">
        <v>1632.3000489999999</v>
      </c>
      <c r="G733" s="17">
        <v>-1.6805145659229158E-2</v>
      </c>
      <c r="H733" s="17">
        <v>-27.899902000000111</v>
      </c>
    </row>
    <row r="734" spans="4:8">
      <c r="D734" s="1">
        <v>43915</v>
      </c>
      <c r="E734" t="s">
        <v>105</v>
      </c>
      <c r="F734" s="17">
        <v>1.659</v>
      </c>
      <c r="G734" s="17">
        <v>3.6297640653357565E-3</v>
      </c>
      <c r="H734" s="17">
        <v>6.0000000000000053E-3</v>
      </c>
    </row>
    <row r="735" spans="4:8">
      <c r="D735" s="1">
        <v>43915</v>
      </c>
      <c r="E735" t="s">
        <v>104</v>
      </c>
      <c r="F735" s="17">
        <v>1.659</v>
      </c>
      <c r="G735" s="17">
        <v>3.6297640653357565E-3</v>
      </c>
      <c r="H735" s="17">
        <v>6.0000000000000053E-3</v>
      </c>
    </row>
    <row r="736" spans="4:8">
      <c r="D736" s="1">
        <v>43914</v>
      </c>
      <c r="E736" t="s">
        <v>107</v>
      </c>
      <c r="F736" s="17">
        <v>27.15</v>
      </c>
      <c r="G736" s="17">
        <v>4.4394744935450205E-3</v>
      </c>
      <c r="H736" s="17">
        <v>0.11999899999999641</v>
      </c>
    </row>
    <row r="737" spans="4:8">
      <c r="D737" s="1">
        <v>43914</v>
      </c>
      <c r="E737" t="s">
        <v>102</v>
      </c>
      <c r="F737" s="17">
        <v>125.599998</v>
      </c>
      <c r="G737" s="17">
        <v>3.5876272164948451E-2</v>
      </c>
      <c r="H737" s="17">
        <v>4.3499979999999994</v>
      </c>
    </row>
    <row r="738" spans="4:8">
      <c r="D738" s="1">
        <v>43914</v>
      </c>
      <c r="E738" t="s">
        <v>109</v>
      </c>
      <c r="F738" s="17">
        <v>1660.1999510000001</v>
      </c>
      <c r="G738" s="17">
        <v>5.9476675813656704E-2</v>
      </c>
      <c r="H738" s="17">
        <v>93.199951000000056</v>
      </c>
    </row>
    <row r="739" spans="4:8">
      <c r="D739" s="1">
        <v>43914</v>
      </c>
      <c r="E739" t="s">
        <v>105</v>
      </c>
      <c r="F739" s="17">
        <v>1.653</v>
      </c>
      <c r="G739" s="17">
        <v>3.1835205992509323E-2</v>
      </c>
      <c r="H739" s="17">
        <v>5.0999999999999934E-2</v>
      </c>
    </row>
    <row r="740" spans="4:8">
      <c r="D740" s="1">
        <v>43914</v>
      </c>
      <c r="E740" t="s">
        <v>104</v>
      </c>
      <c r="F740" s="17">
        <v>1.653</v>
      </c>
      <c r="G740" s="17">
        <v>3.1835205992509323E-2</v>
      </c>
      <c r="H740" s="17">
        <v>5.0999999999999934E-2</v>
      </c>
    </row>
    <row r="741" spans="4:8">
      <c r="D741" s="1">
        <v>43913</v>
      </c>
      <c r="E741" t="s">
        <v>107</v>
      </c>
      <c r="F741" s="17">
        <v>27.030001000000002</v>
      </c>
      <c r="G741" s="17">
        <v>7.6892470119521938E-2</v>
      </c>
      <c r="H741" s="17">
        <v>1.9300010000000007</v>
      </c>
    </row>
    <row r="742" spans="4:8">
      <c r="D742" s="1">
        <v>43913</v>
      </c>
      <c r="E742" t="s">
        <v>102</v>
      </c>
      <c r="F742" s="17">
        <v>121.25</v>
      </c>
      <c r="G742" s="17"/>
      <c r="H742" s="17"/>
    </row>
    <row r="743" spans="4:8">
      <c r="D743" s="1">
        <v>43913</v>
      </c>
      <c r="E743" t="s">
        <v>109</v>
      </c>
      <c r="F743" s="17">
        <v>1567</v>
      </c>
      <c r="G743" s="17">
        <v>4.774005425632611E-2</v>
      </c>
      <c r="H743" s="17">
        <v>71.40002400000003</v>
      </c>
    </row>
    <row r="744" spans="4:8">
      <c r="D744" s="1">
        <v>43913</v>
      </c>
      <c r="E744" t="s">
        <v>105</v>
      </c>
      <c r="F744" s="17">
        <v>1.6020000000000001</v>
      </c>
      <c r="G744" s="17">
        <v>4.2290175666883652E-2</v>
      </c>
      <c r="H744" s="17">
        <v>6.5000000000000169E-2</v>
      </c>
    </row>
    <row r="745" spans="4:8">
      <c r="D745" s="1">
        <v>43913</v>
      </c>
      <c r="E745" t="s">
        <v>104</v>
      </c>
      <c r="F745" s="17">
        <v>1.6020000000000001</v>
      </c>
      <c r="G745" s="17">
        <v>4.2290175666883652E-2</v>
      </c>
      <c r="H745" s="17">
        <v>6.5000000000000169E-2</v>
      </c>
    </row>
    <row r="746" spans="4:8">
      <c r="D746" s="1">
        <v>43912</v>
      </c>
      <c r="E746" t="s">
        <v>107</v>
      </c>
      <c r="F746" s="17">
        <v>25.1</v>
      </c>
      <c r="G746" s="17">
        <v>-6.9681245366938441E-2</v>
      </c>
      <c r="H746" s="17">
        <v>-1.879999999999999</v>
      </c>
    </row>
    <row r="747" spans="4:8">
      <c r="D747" s="1">
        <v>43912</v>
      </c>
      <c r="E747" t="s">
        <v>109</v>
      </c>
      <c r="F747" s="17">
        <v>1495.599976</v>
      </c>
      <c r="G747" s="17">
        <v>7.8166954177897371E-3</v>
      </c>
      <c r="H747" s="17">
        <v>11.59997599999997</v>
      </c>
    </row>
    <row r="748" spans="4:8">
      <c r="D748" s="1">
        <v>43912</v>
      </c>
      <c r="E748" t="s">
        <v>105</v>
      </c>
      <c r="F748" s="17">
        <v>1.5369999999999999</v>
      </c>
      <c r="G748" s="17">
        <v>-4.1770573566084893E-2</v>
      </c>
      <c r="H748" s="17">
        <v>-6.7000000000000171E-2</v>
      </c>
    </row>
    <row r="749" spans="4:8">
      <c r="D749" s="1">
        <v>43912</v>
      </c>
      <c r="E749" t="s">
        <v>104</v>
      </c>
      <c r="F749" s="17">
        <v>1.5369999999999999</v>
      </c>
      <c r="G749" s="17">
        <v>-4.1770573566084893E-2</v>
      </c>
      <c r="H749" s="17">
        <v>-6.7000000000000171E-2</v>
      </c>
    </row>
    <row r="750" spans="4:8">
      <c r="D750" s="1">
        <v>43910</v>
      </c>
      <c r="E750" t="s">
        <v>107</v>
      </c>
      <c r="F750" s="17">
        <v>26.98</v>
      </c>
      <c r="G750" s="17">
        <v>-5.2335758775404154E-2</v>
      </c>
      <c r="H750" s="17">
        <v>-1.4899989999999974</v>
      </c>
    </row>
    <row r="751" spans="4:8">
      <c r="D751" s="1">
        <v>43910</v>
      </c>
      <c r="E751" t="s">
        <v>102</v>
      </c>
      <c r="F751" s="17">
        <v>119.699997</v>
      </c>
      <c r="G751" s="17">
        <v>2.6146549058781804E-2</v>
      </c>
      <c r="H751" s="17">
        <v>3.0499949999999956</v>
      </c>
    </row>
    <row r="752" spans="4:8">
      <c r="D752" s="1">
        <v>43910</v>
      </c>
      <c r="E752" t="s">
        <v>109</v>
      </c>
      <c r="F752" s="17">
        <v>1484</v>
      </c>
      <c r="G752" s="17">
        <v>3.6521196318483034E-3</v>
      </c>
      <c r="H752" s="17">
        <v>5.4000240000000304</v>
      </c>
    </row>
    <row r="753" spans="4:8">
      <c r="D753" s="1">
        <v>43910</v>
      </c>
      <c r="E753" t="s">
        <v>105</v>
      </c>
      <c r="F753" s="17">
        <v>1.6040000000000001</v>
      </c>
      <c r="G753" s="17">
        <v>-3.0229746070132905E-2</v>
      </c>
      <c r="H753" s="17">
        <v>-4.9999999999999822E-2</v>
      </c>
    </row>
    <row r="754" spans="4:8">
      <c r="D754" s="1">
        <v>43910</v>
      </c>
      <c r="E754" t="s">
        <v>104</v>
      </c>
      <c r="F754" s="17">
        <v>1.6040000000000001</v>
      </c>
      <c r="G754" s="17">
        <v>-3.0229746070132905E-2</v>
      </c>
      <c r="H754" s="17">
        <v>-4.9999999999999822E-2</v>
      </c>
    </row>
    <row r="755" spans="4:8">
      <c r="D755" s="1">
        <v>43909</v>
      </c>
      <c r="E755" t="s">
        <v>107</v>
      </c>
      <c r="F755" s="17">
        <v>28.469998999999998</v>
      </c>
      <c r="G755" s="17">
        <v>0.14429261030114993</v>
      </c>
      <c r="H755" s="17">
        <v>3.59</v>
      </c>
    </row>
    <row r="756" spans="4:8">
      <c r="D756" s="1">
        <v>43909</v>
      </c>
      <c r="E756" t="s">
        <v>102</v>
      </c>
      <c r="F756" s="17">
        <v>116.650002</v>
      </c>
      <c r="G756" s="17">
        <v>7.9592769654990167E-2</v>
      </c>
      <c r="H756" s="17">
        <v>8.5999989999999968</v>
      </c>
    </row>
    <row r="757" spans="4:8">
      <c r="D757" s="1">
        <v>43909</v>
      </c>
      <c r="E757" t="s">
        <v>109</v>
      </c>
      <c r="F757" s="17">
        <v>1478.599976</v>
      </c>
      <c r="G757" s="17">
        <v>8.7993431048754081E-4</v>
      </c>
      <c r="H757" s="17">
        <v>1.2999270000000251</v>
      </c>
    </row>
    <row r="758" spans="4:8">
      <c r="D758" s="1">
        <v>43909</v>
      </c>
      <c r="E758" t="s">
        <v>105</v>
      </c>
      <c r="F758" s="17">
        <v>1.6539999999999999</v>
      </c>
      <c r="G758" s="17">
        <v>3.1172069825436296E-2</v>
      </c>
      <c r="H758" s="17">
        <v>4.9999999999999822E-2</v>
      </c>
    </row>
    <row r="759" spans="4:8">
      <c r="D759" s="1">
        <v>43909</v>
      </c>
      <c r="E759" t="s">
        <v>104</v>
      </c>
      <c r="F759" s="17">
        <v>1.6539999999999999</v>
      </c>
      <c r="G759" s="17">
        <v>3.1172069825436296E-2</v>
      </c>
      <c r="H759" s="17">
        <v>4.9999999999999822E-2</v>
      </c>
    </row>
    <row r="760" spans="4:8">
      <c r="D760" s="1">
        <v>43908</v>
      </c>
      <c r="E760" t="s">
        <v>107</v>
      </c>
      <c r="F760" s="17">
        <v>24.879998999999998</v>
      </c>
      <c r="G760" s="17">
        <v>-0.1340063000348069</v>
      </c>
      <c r="H760" s="17">
        <v>-3.8500010000000024</v>
      </c>
    </row>
    <row r="761" spans="4:8">
      <c r="D761" s="1">
        <v>43908</v>
      </c>
      <c r="E761" t="s">
        <v>102</v>
      </c>
      <c r="F761" s="17">
        <v>108.050003</v>
      </c>
      <c r="G761" s="17">
        <v>5.0048599610328509E-2</v>
      </c>
      <c r="H761" s="17">
        <v>5.1500010000000032</v>
      </c>
    </row>
    <row r="762" spans="4:8">
      <c r="D762" s="1">
        <v>43908</v>
      </c>
      <c r="E762" t="s">
        <v>109</v>
      </c>
      <c r="F762" s="17">
        <v>1477.3000489999999</v>
      </c>
      <c r="G762" s="17">
        <v>-3.1215144764139689E-2</v>
      </c>
      <c r="H762" s="17">
        <v>-47.599975000000086</v>
      </c>
    </row>
    <row r="763" spans="4:8">
      <c r="D763" s="1">
        <v>43908</v>
      </c>
      <c r="E763" t="s">
        <v>105</v>
      </c>
      <c r="F763" s="17">
        <v>1.6040000000000001</v>
      </c>
      <c r="G763" s="17">
        <v>-7.2296124927703875E-2</v>
      </c>
      <c r="H763" s="17">
        <v>-0.125</v>
      </c>
    </row>
    <row r="764" spans="4:8">
      <c r="D764" s="1">
        <v>43908</v>
      </c>
      <c r="E764" t="s">
        <v>104</v>
      </c>
      <c r="F764" s="17">
        <v>1.6040000000000001</v>
      </c>
      <c r="G764" s="17">
        <v>-7.2296124927703875E-2</v>
      </c>
      <c r="H764" s="17">
        <v>-0.125</v>
      </c>
    </row>
    <row r="765" spans="4:8">
      <c r="D765" s="1">
        <v>43907</v>
      </c>
      <c r="E765" t="s">
        <v>107</v>
      </c>
      <c r="F765" s="17">
        <v>28.73</v>
      </c>
      <c r="G765" s="17">
        <v>-4.39267568694428E-2</v>
      </c>
      <c r="H765" s="17">
        <v>-1.3199989999999993</v>
      </c>
    </row>
    <row r="766" spans="4:8">
      <c r="D766" s="1">
        <v>43907</v>
      </c>
      <c r="E766" t="s">
        <v>102</v>
      </c>
      <c r="F766" s="17">
        <v>102.900002</v>
      </c>
      <c r="G766" s="17">
        <v>-9.6246388907672981E-3</v>
      </c>
      <c r="H766" s="17">
        <v>-1</v>
      </c>
    </row>
    <row r="767" spans="4:8">
      <c r="D767" s="1">
        <v>43907</v>
      </c>
      <c r="E767" t="s">
        <v>109</v>
      </c>
      <c r="F767" s="17">
        <v>1524.900024</v>
      </c>
      <c r="G767" s="17">
        <v>2.6246718736172521E-2</v>
      </c>
      <c r="H767" s="17">
        <v>39</v>
      </c>
    </row>
    <row r="768" spans="4:8">
      <c r="D768" s="1">
        <v>43907</v>
      </c>
      <c r="E768" t="s">
        <v>105</v>
      </c>
      <c r="F768" s="17">
        <v>1.7290000000000001</v>
      </c>
      <c r="G768" s="17">
        <v>-4.738292011019276E-2</v>
      </c>
      <c r="H768" s="17">
        <v>-8.5999999999999854E-2</v>
      </c>
    </row>
    <row r="769" spans="4:8">
      <c r="D769" s="1">
        <v>43907</v>
      </c>
      <c r="E769" t="s">
        <v>104</v>
      </c>
      <c r="F769" s="17">
        <v>1.7290000000000001</v>
      </c>
      <c r="G769" s="17">
        <v>-4.738292011019276E-2</v>
      </c>
      <c r="H769" s="17">
        <v>-8.5999999999999854E-2</v>
      </c>
    </row>
    <row r="770" spans="4:8">
      <c r="D770" s="1">
        <v>43906</v>
      </c>
      <c r="E770" t="s">
        <v>107</v>
      </c>
      <c r="F770" s="17">
        <v>30.049999</v>
      </c>
      <c r="G770" s="17">
        <v>-6.9083025684108512E-2</v>
      </c>
      <c r="H770" s="17">
        <v>-2.2299999999999969</v>
      </c>
    </row>
    <row r="771" spans="4:8">
      <c r="D771" s="1">
        <v>43906</v>
      </c>
      <c r="E771" t="s">
        <v>102</v>
      </c>
      <c r="F771" s="17">
        <v>103.900002</v>
      </c>
      <c r="G771" s="17"/>
      <c r="H771" s="17"/>
    </row>
    <row r="772" spans="4:8">
      <c r="D772" s="1">
        <v>43906</v>
      </c>
      <c r="E772" t="s">
        <v>109</v>
      </c>
      <c r="F772" s="17">
        <v>1485.900024</v>
      </c>
      <c r="G772" s="17"/>
      <c r="H772" s="17"/>
    </row>
    <row r="773" spans="4:8">
      <c r="D773" s="1">
        <v>43906</v>
      </c>
      <c r="E773" t="s">
        <v>105</v>
      </c>
      <c r="F773" s="17">
        <v>1.8149999999999999</v>
      </c>
      <c r="G773" s="17">
        <v>2.2087244616234144E-3</v>
      </c>
      <c r="H773" s="17">
        <v>4.0000000000000036E-3</v>
      </c>
    </row>
    <row r="774" spans="4:8">
      <c r="D774" s="1">
        <v>43906</v>
      </c>
      <c r="E774" t="s">
        <v>104</v>
      </c>
      <c r="F774" s="17">
        <v>1.8149999999999999</v>
      </c>
      <c r="G774" s="17">
        <v>2.2087244616234144E-3</v>
      </c>
      <c r="H774" s="17">
        <v>4.0000000000000036E-3</v>
      </c>
    </row>
    <row r="775" spans="4:8">
      <c r="D775" s="1">
        <v>43905</v>
      </c>
      <c r="E775" t="s">
        <v>107</v>
      </c>
      <c r="F775" s="17">
        <v>32.279998999999997</v>
      </c>
      <c r="G775" s="17">
        <v>-4.6381066255897649E-2</v>
      </c>
      <c r="H775" s="17">
        <v>-1.5699990000000028</v>
      </c>
    </row>
    <row r="776" spans="4:8">
      <c r="D776" s="1">
        <v>43905</v>
      </c>
      <c r="E776" t="s">
        <v>105</v>
      </c>
      <c r="F776" s="17">
        <v>1.8109999999999999</v>
      </c>
      <c r="G776" s="17">
        <v>-3.1032637774210836E-2</v>
      </c>
      <c r="H776" s="17">
        <v>-5.8000000000000052E-2</v>
      </c>
    </row>
    <row r="777" spans="4:8">
      <c r="D777" s="1">
        <v>43905</v>
      </c>
      <c r="E777" t="s">
        <v>104</v>
      </c>
      <c r="F777" s="17">
        <v>1.8109999999999999</v>
      </c>
      <c r="G777" s="17">
        <v>-3.1032637774210836E-2</v>
      </c>
      <c r="H777" s="17">
        <v>-5.8000000000000052E-2</v>
      </c>
    </row>
    <row r="778" spans="4:8">
      <c r="D778" s="1">
        <v>43903</v>
      </c>
      <c r="E778" t="s">
        <v>107</v>
      </c>
      <c r="F778" s="17">
        <v>33.849997999999999</v>
      </c>
      <c r="G778" s="17">
        <v>1.8964388351463201E-2</v>
      </c>
      <c r="H778" s="17">
        <v>0.62999699999999592</v>
      </c>
    </row>
    <row r="779" spans="4:8">
      <c r="D779" s="1">
        <v>43903</v>
      </c>
      <c r="E779" t="s">
        <v>102</v>
      </c>
      <c r="F779" s="17">
        <v>107.050003</v>
      </c>
      <c r="G779" s="17">
        <v>-1.9239569047373877E-2</v>
      </c>
      <c r="H779" s="17">
        <v>-2.0999989999999968</v>
      </c>
    </row>
    <row r="780" spans="4:8">
      <c r="D780" s="1">
        <v>43903</v>
      </c>
      <c r="E780" t="s">
        <v>109</v>
      </c>
      <c r="F780" s="17">
        <v>1515.6999510000001</v>
      </c>
      <c r="G780" s="17">
        <v>-4.6309756327201808E-2</v>
      </c>
      <c r="H780" s="17">
        <v>-73.600097999999889</v>
      </c>
    </row>
    <row r="781" spans="4:8">
      <c r="D781" s="1">
        <v>43903</v>
      </c>
      <c r="E781" t="s">
        <v>105</v>
      </c>
      <c r="F781" s="17">
        <v>1.869</v>
      </c>
      <c r="G781" s="17">
        <v>1.5209125475285185E-2</v>
      </c>
      <c r="H781" s="17">
        <v>2.8000000000000025E-2</v>
      </c>
    </row>
    <row r="782" spans="4:8">
      <c r="D782" s="1">
        <v>43903</v>
      </c>
      <c r="E782" t="s">
        <v>104</v>
      </c>
      <c r="F782" s="17">
        <v>1.869</v>
      </c>
      <c r="G782" s="17">
        <v>1.5209125475285185E-2</v>
      </c>
      <c r="H782" s="17">
        <v>2.8000000000000025E-2</v>
      </c>
    </row>
    <row r="783" spans="4:8">
      <c r="D783" s="1">
        <v>43902</v>
      </c>
      <c r="E783" t="s">
        <v>107</v>
      </c>
      <c r="F783" s="17">
        <v>33.220001000000003</v>
      </c>
      <c r="G783" s="17">
        <v>-7.1807765526466463E-2</v>
      </c>
      <c r="H783" s="17">
        <v>-2.5700000000000003</v>
      </c>
    </row>
    <row r="784" spans="4:8">
      <c r="D784" s="1">
        <v>43902</v>
      </c>
      <c r="E784" t="s">
        <v>102</v>
      </c>
      <c r="F784" s="17">
        <v>109.150002</v>
      </c>
      <c r="G784" s="17">
        <v>-2.1515024074002069E-2</v>
      </c>
      <c r="H784" s="17">
        <v>-2.4000010000000032</v>
      </c>
    </row>
    <row r="785" spans="4:8">
      <c r="D785" s="1">
        <v>43902</v>
      </c>
      <c r="E785" t="s">
        <v>109</v>
      </c>
      <c r="F785" s="17">
        <v>1589.3000489999999</v>
      </c>
      <c r="G785" s="17">
        <v>-3.174118084453012E-2</v>
      </c>
      <c r="H785" s="17">
        <v>-52.099975000000086</v>
      </c>
    </row>
    <row r="786" spans="4:8">
      <c r="D786" s="1">
        <v>43902</v>
      </c>
      <c r="E786" t="s">
        <v>105</v>
      </c>
      <c r="F786" s="17">
        <v>1.841</v>
      </c>
      <c r="G786" s="17">
        <v>-1.9701810436634676E-2</v>
      </c>
      <c r="H786" s="17">
        <v>-3.6999999999999922E-2</v>
      </c>
    </row>
    <row r="787" spans="4:8">
      <c r="D787" s="1">
        <v>43902</v>
      </c>
      <c r="E787" t="s">
        <v>104</v>
      </c>
      <c r="F787" s="17">
        <v>1.841</v>
      </c>
      <c r="G787" s="17">
        <v>-1.9701810436634676E-2</v>
      </c>
      <c r="H787" s="17">
        <v>-3.6999999999999922E-2</v>
      </c>
    </row>
    <row r="788" spans="4:8">
      <c r="D788" s="1">
        <v>43901</v>
      </c>
      <c r="E788" t="s">
        <v>107</v>
      </c>
      <c r="F788" s="17">
        <v>35.790001000000004</v>
      </c>
      <c r="G788" s="17">
        <v>-3.8420203159048802E-2</v>
      </c>
      <c r="H788" s="17">
        <v>-1.4299999999999997</v>
      </c>
    </row>
    <row r="789" spans="4:8">
      <c r="D789" s="1">
        <v>43901</v>
      </c>
      <c r="E789" t="s">
        <v>102</v>
      </c>
      <c r="F789" s="17">
        <v>111.550003</v>
      </c>
      <c r="G789" s="17">
        <v>-2.3632358862144386E-2</v>
      </c>
      <c r="H789" s="17">
        <v>-2.6999969999999962</v>
      </c>
    </row>
    <row r="790" spans="4:8">
      <c r="D790" s="1">
        <v>43901</v>
      </c>
      <c r="E790" t="s">
        <v>109</v>
      </c>
      <c r="F790" s="17">
        <v>1641.400024</v>
      </c>
      <c r="G790" s="17">
        <v>-1.0668405916485855E-2</v>
      </c>
      <c r="H790" s="17">
        <v>-17.699951999999939</v>
      </c>
    </row>
    <row r="791" spans="4:8">
      <c r="D791" s="1">
        <v>43901</v>
      </c>
      <c r="E791" t="s">
        <v>105</v>
      </c>
      <c r="F791" s="17">
        <v>1.8779999999999999</v>
      </c>
      <c r="G791" s="17">
        <v>-2.9958677685950442E-2</v>
      </c>
      <c r="H791" s="17">
        <v>-5.8000000000000052E-2</v>
      </c>
    </row>
    <row r="792" spans="4:8">
      <c r="D792" s="1">
        <v>43901</v>
      </c>
      <c r="E792" t="s">
        <v>104</v>
      </c>
      <c r="F792" s="17">
        <v>1.8779999999999999</v>
      </c>
      <c r="G792" s="17">
        <v>-2.9958677685950442E-2</v>
      </c>
      <c r="H792" s="17">
        <v>-5.8000000000000052E-2</v>
      </c>
    </row>
    <row r="793" spans="4:8">
      <c r="D793" s="1">
        <v>43900</v>
      </c>
      <c r="E793" t="s">
        <v>107</v>
      </c>
      <c r="F793" s="17">
        <v>37.220001000000003</v>
      </c>
      <c r="G793" s="17">
        <v>8.3236318881364388E-2</v>
      </c>
      <c r="H793" s="17">
        <v>2.8599999999999994</v>
      </c>
    </row>
    <row r="794" spans="4:8">
      <c r="D794" s="1">
        <v>43900</v>
      </c>
      <c r="E794" t="s">
        <v>102</v>
      </c>
      <c r="F794" s="17">
        <v>114.25</v>
      </c>
      <c r="G794" s="17">
        <v>4.864619684202473E-2</v>
      </c>
      <c r="H794" s="17">
        <v>5.3000030000000038</v>
      </c>
    </row>
    <row r="795" spans="4:8">
      <c r="D795" s="1">
        <v>43900</v>
      </c>
      <c r="E795" t="s">
        <v>109</v>
      </c>
      <c r="F795" s="17">
        <v>1659.099976</v>
      </c>
      <c r="G795" s="17">
        <v>-9.1967894893998387E-3</v>
      </c>
      <c r="H795" s="17">
        <v>-15.40002400000003</v>
      </c>
    </row>
    <row r="796" spans="4:8">
      <c r="D796" s="1">
        <v>43900</v>
      </c>
      <c r="E796" t="s">
        <v>105</v>
      </c>
      <c r="F796" s="17">
        <v>1.9359999999999999</v>
      </c>
      <c r="G796" s="17">
        <v>8.8863892013498272E-2</v>
      </c>
      <c r="H796" s="17">
        <v>0.15799999999999992</v>
      </c>
    </row>
    <row r="797" spans="4:8">
      <c r="D797" s="1">
        <v>43900</v>
      </c>
      <c r="E797" t="s">
        <v>104</v>
      </c>
      <c r="F797" s="17">
        <v>1.9359999999999999</v>
      </c>
      <c r="G797" s="17">
        <v>8.8863892013498272E-2</v>
      </c>
      <c r="H797" s="17">
        <v>0.15799999999999992</v>
      </c>
    </row>
    <row r="798" spans="4:8">
      <c r="D798" s="1">
        <v>43899</v>
      </c>
      <c r="E798" t="s">
        <v>107</v>
      </c>
      <c r="F798" s="17">
        <v>34.360001000000004</v>
      </c>
      <c r="G798" s="17">
        <v>-3.7265285437525407E-2</v>
      </c>
      <c r="H798" s="17">
        <v>-1.3299979999999962</v>
      </c>
    </row>
    <row r="799" spans="4:8">
      <c r="D799" s="1">
        <v>43899</v>
      </c>
      <c r="E799" t="s">
        <v>102</v>
      </c>
      <c r="F799" s="17">
        <v>108.949997</v>
      </c>
      <c r="G799" s="17"/>
      <c r="H799" s="17"/>
    </row>
    <row r="800" spans="4:8">
      <c r="D800" s="1">
        <v>43899</v>
      </c>
      <c r="E800" t="s">
        <v>109</v>
      </c>
      <c r="F800" s="17">
        <v>1674.5</v>
      </c>
      <c r="G800" s="17"/>
      <c r="H800" s="17"/>
    </row>
    <row r="801" spans="4:8">
      <c r="D801" s="1">
        <v>43899</v>
      </c>
      <c r="E801" t="s">
        <v>105</v>
      </c>
      <c r="F801" s="17">
        <v>1.778</v>
      </c>
      <c r="G801" s="17">
        <v>7.627118644067804E-2</v>
      </c>
      <c r="H801" s="17">
        <v>0.12600000000000011</v>
      </c>
    </row>
    <row r="802" spans="4:8">
      <c r="D802" s="1">
        <v>43899</v>
      </c>
      <c r="E802" t="s">
        <v>104</v>
      </c>
      <c r="F802" s="17">
        <v>1.778</v>
      </c>
      <c r="G802" s="17">
        <v>7.627118644067804E-2</v>
      </c>
      <c r="H802" s="17">
        <v>0.12600000000000011</v>
      </c>
    </row>
    <row r="803" spans="4:8">
      <c r="D803" s="1">
        <v>43898</v>
      </c>
      <c r="E803" t="s">
        <v>107</v>
      </c>
      <c r="F803" s="17">
        <v>35.689999</v>
      </c>
      <c r="G803" s="17">
        <v>-0.21161919593549816</v>
      </c>
      <c r="H803" s="17">
        <v>-9.5800010000000029</v>
      </c>
    </row>
    <row r="804" spans="4:8">
      <c r="D804" s="1">
        <v>43898</v>
      </c>
      <c r="E804" t="s">
        <v>105</v>
      </c>
      <c r="F804" s="17">
        <v>1.6519999999999999</v>
      </c>
      <c r="G804" s="17">
        <v>-3.2786885245901669E-2</v>
      </c>
      <c r="H804" s="17">
        <v>-5.600000000000005E-2</v>
      </c>
    </row>
    <row r="805" spans="4:8">
      <c r="D805" s="1">
        <v>43898</v>
      </c>
      <c r="E805" t="s">
        <v>104</v>
      </c>
      <c r="F805" s="17">
        <v>1.6519999999999999</v>
      </c>
      <c r="G805" s="17">
        <v>-3.2786885245901669E-2</v>
      </c>
      <c r="H805" s="17">
        <v>-5.600000000000005E-2</v>
      </c>
    </row>
    <row r="806" spans="4:8">
      <c r="D806" s="1">
        <v>43896</v>
      </c>
      <c r="E806" t="s">
        <v>107</v>
      </c>
      <c r="F806" s="17">
        <v>45.27</v>
      </c>
      <c r="G806" s="17">
        <v>-9.4418920007244653E-2</v>
      </c>
      <c r="H806" s="17">
        <v>-4.7200020000000009</v>
      </c>
    </row>
    <row r="807" spans="4:8">
      <c r="D807" s="1">
        <v>43896</v>
      </c>
      <c r="E807" t="s">
        <v>102</v>
      </c>
      <c r="F807" s="17">
        <v>105.599998</v>
      </c>
      <c r="G807" s="17">
        <v>-3.8689122233757346E-2</v>
      </c>
      <c r="H807" s="17">
        <v>-4.25</v>
      </c>
    </row>
    <row r="808" spans="4:8">
      <c r="D808" s="1">
        <v>43896</v>
      </c>
      <c r="E808" t="s">
        <v>109</v>
      </c>
      <c r="F808" s="17">
        <v>1670.8000489999999</v>
      </c>
      <c r="G808" s="17">
        <v>2.6404374319667643E-3</v>
      </c>
      <c r="H808" s="17">
        <v>4.4000249999999141</v>
      </c>
    </row>
    <row r="809" spans="4:8">
      <c r="D809" s="1">
        <v>43896</v>
      </c>
      <c r="E809" t="s">
        <v>105</v>
      </c>
      <c r="F809" s="17">
        <v>1.708</v>
      </c>
      <c r="G809" s="17">
        <v>-3.6117381489842018E-2</v>
      </c>
      <c r="H809" s="17">
        <v>-6.4000000000000057E-2</v>
      </c>
    </row>
    <row r="810" spans="4:8">
      <c r="D810" s="1">
        <v>43896</v>
      </c>
      <c r="E810" t="s">
        <v>104</v>
      </c>
      <c r="F810" s="17">
        <v>1.708</v>
      </c>
      <c r="G810" s="17">
        <v>-3.6117381489842018E-2</v>
      </c>
      <c r="H810" s="17">
        <v>-6.4000000000000057E-2</v>
      </c>
    </row>
    <row r="811" spans="4:8">
      <c r="D811" s="1">
        <v>43895</v>
      </c>
      <c r="E811" t="s">
        <v>107</v>
      </c>
      <c r="F811" s="17">
        <v>49.990002000000004</v>
      </c>
      <c r="G811" s="17">
        <v>-2.2296087966045531E-2</v>
      </c>
      <c r="H811" s="17">
        <v>-1.139998999999996</v>
      </c>
    </row>
    <row r="812" spans="4:8">
      <c r="D812" s="1">
        <v>43895</v>
      </c>
      <c r="E812" t="s">
        <v>102</v>
      </c>
      <c r="F812" s="17">
        <v>109.849998</v>
      </c>
      <c r="G812" s="17">
        <v>-6.2313306661317867E-2</v>
      </c>
      <c r="H812" s="17">
        <v>-7.3000040000000013</v>
      </c>
    </row>
    <row r="813" spans="4:8">
      <c r="D813" s="1">
        <v>43895</v>
      </c>
      <c r="E813" t="s">
        <v>109</v>
      </c>
      <c r="F813" s="17">
        <v>1666.400024</v>
      </c>
      <c r="G813" s="17">
        <v>1.5416518414475963E-2</v>
      </c>
      <c r="H813" s="17">
        <v>25.300048000000061</v>
      </c>
    </row>
    <row r="814" spans="4:8">
      <c r="D814" s="1">
        <v>43895</v>
      </c>
      <c r="E814" t="s">
        <v>105</v>
      </c>
      <c r="F814" s="17">
        <v>1.772</v>
      </c>
      <c r="G814" s="17">
        <v>-3.0103995621236966E-2</v>
      </c>
      <c r="H814" s="17">
        <v>-5.4999999999999938E-2</v>
      </c>
    </row>
    <row r="815" spans="4:8">
      <c r="D815" s="1">
        <v>43895</v>
      </c>
      <c r="E815" t="s">
        <v>104</v>
      </c>
      <c r="F815" s="17">
        <v>1.772</v>
      </c>
      <c r="G815" s="17">
        <v>-3.0103995621236966E-2</v>
      </c>
      <c r="H815" s="17">
        <v>-5.4999999999999938E-2</v>
      </c>
    </row>
    <row r="816" spans="4:8">
      <c r="D816" s="1">
        <v>43894</v>
      </c>
      <c r="E816" t="s">
        <v>107</v>
      </c>
      <c r="F816" s="17">
        <v>51.130001</v>
      </c>
      <c r="G816" s="17">
        <v>-1.4076359157802637E-2</v>
      </c>
      <c r="H816" s="17">
        <v>-0.73000000000000398</v>
      </c>
    </row>
    <row r="817" spans="4:8">
      <c r="D817" s="1">
        <v>43894</v>
      </c>
      <c r="E817" t="s">
        <v>102</v>
      </c>
      <c r="F817" s="17">
        <v>117.150002</v>
      </c>
      <c r="G817" s="17">
        <v>-3.2218099160228879E-2</v>
      </c>
      <c r="H817" s="17">
        <v>-3.9000010000000032</v>
      </c>
    </row>
    <row r="818" spans="4:8">
      <c r="D818" s="1">
        <v>43894</v>
      </c>
      <c r="E818" t="s">
        <v>109</v>
      </c>
      <c r="F818" s="17">
        <v>1641.099976</v>
      </c>
      <c r="G818" s="17">
        <v>-6.0897631972196072E-4</v>
      </c>
      <c r="H818" s="17">
        <v>-1</v>
      </c>
    </row>
    <row r="819" spans="4:8">
      <c r="D819" s="1">
        <v>43894</v>
      </c>
      <c r="E819" t="s">
        <v>105</v>
      </c>
      <c r="F819" s="17">
        <v>1.827</v>
      </c>
      <c r="G819" s="17">
        <v>1.4999999999999951E-2</v>
      </c>
      <c r="H819" s="17">
        <v>2.6999999999999913E-2</v>
      </c>
    </row>
    <row r="820" spans="4:8">
      <c r="D820" s="1">
        <v>43894</v>
      </c>
      <c r="E820" t="s">
        <v>104</v>
      </c>
      <c r="F820" s="17">
        <v>1.827</v>
      </c>
      <c r="G820" s="17">
        <v>1.4999999999999951E-2</v>
      </c>
      <c r="H820" s="17">
        <v>2.6999999999999913E-2</v>
      </c>
    </row>
    <row r="821" spans="4:8">
      <c r="D821" s="1">
        <v>43893</v>
      </c>
      <c r="E821" t="s">
        <v>107</v>
      </c>
      <c r="F821" s="17">
        <v>51.860001000000004</v>
      </c>
      <c r="G821" s="17">
        <v>2.7337579239302839E-2</v>
      </c>
      <c r="H821" s="17">
        <v>1.3800010000000071</v>
      </c>
    </row>
    <row r="822" spans="4:8">
      <c r="D822" s="1">
        <v>43893</v>
      </c>
      <c r="E822" t="s">
        <v>102</v>
      </c>
      <c r="F822" s="17">
        <v>121.050003</v>
      </c>
      <c r="G822" s="17">
        <v>5.5822074909340193E-2</v>
      </c>
      <c r="H822" s="17">
        <v>6.4000010000000032</v>
      </c>
    </row>
    <row r="823" spans="4:8">
      <c r="D823" s="1">
        <v>43893</v>
      </c>
      <c r="E823" t="s">
        <v>109</v>
      </c>
      <c r="F823" s="17">
        <v>1642.099976</v>
      </c>
      <c r="G823" s="17">
        <v>3.1275466600202327E-2</v>
      </c>
      <c r="H823" s="17">
        <v>49.799927000000025</v>
      </c>
    </row>
    <row r="824" spans="4:8">
      <c r="D824" s="1">
        <v>43893</v>
      </c>
      <c r="E824" t="s">
        <v>105</v>
      </c>
      <c r="F824" s="17">
        <v>1.8</v>
      </c>
      <c r="G824" s="17">
        <v>2.5056947608200479E-2</v>
      </c>
      <c r="H824" s="17">
        <v>4.4000000000000039E-2</v>
      </c>
    </row>
    <row r="825" spans="4:8">
      <c r="D825" s="1">
        <v>43893</v>
      </c>
      <c r="E825" t="s">
        <v>104</v>
      </c>
      <c r="F825" s="17">
        <v>1.8</v>
      </c>
      <c r="G825" s="17">
        <v>2.5056947608200479E-2</v>
      </c>
      <c r="H825" s="17">
        <v>4.4000000000000039E-2</v>
      </c>
    </row>
    <row r="826" spans="4:8">
      <c r="D826" s="1">
        <v>43892</v>
      </c>
      <c r="E826" t="s">
        <v>107</v>
      </c>
      <c r="F826" s="17">
        <v>50.48</v>
      </c>
      <c r="G826" s="17"/>
      <c r="H826" s="17"/>
    </row>
    <row r="827" spans="4:8">
      <c r="D827" s="1">
        <v>43892</v>
      </c>
      <c r="E827" t="s">
        <v>102</v>
      </c>
      <c r="F827" s="17">
        <v>114.650002</v>
      </c>
      <c r="G827" s="17"/>
      <c r="H827" s="17"/>
    </row>
    <row r="828" spans="4:8">
      <c r="D828" s="1">
        <v>43892</v>
      </c>
      <c r="E828" t="s">
        <v>109</v>
      </c>
      <c r="F828" s="17">
        <v>1592.3000489999999</v>
      </c>
      <c r="G828" s="17"/>
      <c r="H828" s="17"/>
    </row>
    <row r="829" spans="4:8">
      <c r="D829" s="1">
        <v>43892</v>
      </c>
      <c r="E829" t="s">
        <v>105</v>
      </c>
      <c r="F829" s="17">
        <v>1.756</v>
      </c>
      <c r="G829" s="17">
        <v>3.9053254437869861E-2</v>
      </c>
      <c r="H829" s="17">
        <v>6.6000000000000059E-2</v>
      </c>
    </row>
    <row r="830" spans="4:8">
      <c r="D830" s="1">
        <v>43892</v>
      </c>
      <c r="E830" t="s">
        <v>104</v>
      </c>
      <c r="F830" s="17">
        <v>1.756</v>
      </c>
      <c r="G830" s="17">
        <v>3.9053254437869861E-2</v>
      </c>
      <c r="H830" s="17">
        <v>6.6000000000000059E-2</v>
      </c>
    </row>
    <row r="831" spans="4:8">
      <c r="D831" s="1">
        <v>43891</v>
      </c>
      <c r="E831" t="s">
        <v>105</v>
      </c>
      <c r="F831" s="17">
        <v>1.69</v>
      </c>
      <c r="G831" s="17">
        <v>3.5629453681710246E-3</v>
      </c>
      <c r="H831" s="17">
        <v>6.0000000000000053E-3</v>
      </c>
    </row>
    <row r="832" spans="4:8">
      <c r="D832" s="1">
        <v>43891</v>
      </c>
      <c r="E832" t="s">
        <v>104</v>
      </c>
      <c r="F832" s="17">
        <v>1.69</v>
      </c>
      <c r="G832" s="17">
        <v>3.5629453681710246E-3</v>
      </c>
      <c r="H832" s="17">
        <v>6.0000000000000053E-3</v>
      </c>
    </row>
    <row r="833" spans="4:8">
      <c r="D833" s="1">
        <v>43889</v>
      </c>
      <c r="E833" t="s">
        <v>107</v>
      </c>
      <c r="F833" s="17">
        <v>50.52</v>
      </c>
      <c r="G833" s="17">
        <v>-3.1812955155231824E-2</v>
      </c>
      <c r="H833" s="17">
        <v>-1.6599999999999966</v>
      </c>
    </row>
    <row r="834" spans="4:8">
      <c r="D834" s="1">
        <v>43889</v>
      </c>
      <c r="E834" t="s">
        <v>102</v>
      </c>
      <c r="F834" s="17">
        <v>110.099998</v>
      </c>
      <c r="G834" s="17">
        <v>1.7560083666176101E-2</v>
      </c>
      <c r="H834" s="17">
        <v>1.9000010000000032</v>
      </c>
    </row>
    <row r="835" spans="4:8">
      <c r="D835" s="1">
        <v>43889</v>
      </c>
      <c r="E835" t="s">
        <v>109</v>
      </c>
      <c r="F835" s="17">
        <v>1564.099976</v>
      </c>
      <c r="G835" s="17">
        <v>-4.6280502439024408E-2</v>
      </c>
      <c r="H835" s="17">
        <v>-75.90002400000003</v>
      </c>
    </row>
    <row r="836" spans="4:8">
      <c r="D836" s="1">
        <v>43889</v>
      </c>
      <c r="E836" t="s">
        <v>105</v>
      </c>
      <c r="F836" s="17">
        <v>1.6839999999999999</v>
      </c>
      <c r="G836" s="17">
        <v>-3.8812785388127886E-2</v>
      </c>
      <c r="H836" s="17">
        <v>-6.800000000000006E-2</v>
      </c>
    </row>
    <row r="837" spans="4:8">
      <c r="D837" s="1">
        <v>43889</v>
      </c>
      <c r="E837" t="s">
        <v>104</v>
      </c>
      <c r="F837" s="17">
        <v>1.6839999999999999</v>
      </c>
      <c r="G837" s="17">
        <v>-3.8812785388127886E-2</v>
      </c>
      <c r="H837" s="17">
        <v>-6.800000000000006E-2</v>
      </c>
    </row>
    <row r="838" spans="4:8">
      <c r="D838" s="1">
        <v>43888</v>
      </c>
      <c r="E838" t="s">
        <v>107</v>
      </c>
      <c r="F838" s="17">
        <v>52.18</v>
      </c>
      <c r="G838" s="17">
        <v>-2.3395096387797118E-2</v>
      </c>
      <c r="H838" s="17">
        <v>-1.25</v>
      </c>
    </row>
    <row r="839" spans="4:8">
      <c r="D839" s="1">
        <v>43888</v>
      </c>
      <c r="E839" t="s">
        <v>102</v>
      </c>
      <c r="F839" s="17">
        <v>108.199997</v>
      </c>
      <c r="G839" s="17">
        <v>-8.2493218744147286E-3</v>
      </c>
      <c r="H839" s="17">
        <v>-0.90000100000000316</v>
      </c>
    </row>
    <row r="840" spans="4:8">
      <c r="D840" s="1">
        <v>43888</v>
      </c>
      <c r="E840" t="s">
        <v>109</v>
      </c>
      <c r="F840" s="17">
        <v>1640</v>
      </c>
      <c r="G840" s="17">
        <v>0</v>
      </c>
      <c r="H840" s="17">
        <v>0</v>
      </c>
    </row>
    <row r="841" spans="4:8">
      <c r="D841" s="1">
        <v>43888</v>
      </c>
      <c r="E841" t="s">
        <v>105</v>
      </c>
      <c r="F841" s="17">
        <v>1.752</v>
      </c>
      <c r="G841" s="17">
        <v>-3.7891268533772629E-2</v>
      </c>
      <c r="H841" s="17">
        <v>-6.899999999999995E-2</v>
      </c>
    </row>
    <row r="842" spans="4:8">
      <c r="D842" s="1">
        <v>43888</v>
      </c>
      <c r="E842" t="s">
        <v>104</v>
      </c>
      <c r="F842" s="17">
        <v>1.752</v>
      </c>
      <c r="G842" s="17">
        <v>-3.7891268533772629E-2</v>
      </c>
      <c r="H842" s="17">
        <v>-6.899999999999995E-2</v>
      </c>
    </row>
    <row r="843" spans="4:8">
      <c r="D843" s="1">
        <v>43887</v>
      </c>
      <c r="E843" t="s">
        <v>107</v>
      </c>
      <c r="F843" s="17">
        <v>53.43</v>
      </c>
      <c r="G843" s="17">
        <v>-2.7661528159025887E-2</v>
      </c>
      <c r="H843" s="17">
        <v>-1.5200010000000006</v>
      </c>
    </row>
    <row r="844" spans="4:8">
      <c r="D844" s="1">
        <v>43887</v>
      </c>
      <c r="E844" t="s">
        <v>102</v>
      </c>
      <c r="F844" s="17">
        <v>109.099998</v>
      </c>
      <c r="G844" s="17">
        <v>1.8674136669918517E-2</v>
      </c>
      <c r="H844" s="17">
        <v>2</v>
      </c>
    </row>
    <row r="845" spans="4:8">
      <c r="D845" s="1">
        <v>43887</v>
      </c>
      <c r="E845" t="s">
        <v>109</v>
      </c>
      <c r="F845" s="17">
        <v>1640</v>
      </c>
      <c r="G845" s="17">
        <v>-4.1897042318581141E-3</v>
      </c>
      <c r="H845" s="17">
        <v>-6.9000240000000304</v>
      </c>
    </row>
    <row r="846" spans="4:8">
      <c r="D846" s="1">
        <v>43887</v>
      </c>
      <c r="E846" t="s">
        <v>105</v>
      </c>
      <c r="F846" s="17">
        <v>1.821</v>
      </c>
      <c r="G846" s="17">
        <v>-1.4076881429344896E-2</v>
      </c>
      <c r="H846" s="17">
        <v>-2.6000000000000023E-2</v>
      </c>
    </row>
    <row r="847" spans="4:8">
      <c r="D847" s="1">
        <v>43887</v>
      </c>
      <c r="E847" t="s">
        <v>104</v>
      </c>
      <c r="F847" s="17">
        <v>1.821</v>
      </c>
      <c r="G847" s="17">
        <v>-1.4076881429344896E-2</v>
      </c>
      <c r="H847" s="17">
        <v>-2.6000000000000023E-2</v>
      </c>
    </row>
    <row r="848" spans="4:8">
      <c r="D848" s="1">
        <v>43886</v>
      </c>
      <c r="E848" t="s">
        <v>107</v>
      </c>
      <c r="F848" s="17">
        <v>54.950001</v>
      </c>
      <c r="G848" s="17">
        <v>-2.397865051471847E-2</v>
      </c>
      <c r="H848" s="17">
        <v>-1.3499979999999994</v>
      </c>
    </row>
    <row r="849" spans="4:8">
      <c r="D849" s="1">
        <v>43886</v>
      </c>
      <c r="E849" t="s">
        <v>102</v>
      </c>
      <c r="F849" s="17">
        <v>107.099998</v>
      </c>
      <c r="G849" s="17">
        <v>1.133140677372224E-2</v>
      </c>
      <c r="H849" s="17">
        <v>1.1999959999999987</v>
      </c>
    </row>
    <row r="850" spans="4:8">
      <c r="D850" s="1">
        <v>43886</v>
      </c>
      <c r="E850" t="s">
        <v>109</v>
      </c>
      <c r="F850" s="17">
        <v>1646.900024</v>
      </c>
      <c r="G850" s="17">
        <v>-1.524754821457716E-2</v>
      </c>
      <c r="H850" s="17">
        <v>-25.5</v>
      </c>
    </row>
    <row r="851" spans="4:8">
      <c r="D851" s="1">
        <v>43886</v>
      </c>
      <c r="E851" t="s">
        <v>105</v>
      </c>
      <c r="F851" s="17">
        <v>1.847</v>
      </c>
      <c r="G851" s="17">
        <v>1.0946907498631647E-2</v>
      </c>
      <c r="H851" s="17">
        <v>2.0000000000000018E-2</v>
      </c>
    </row>
    <row r="852" spans="4:8">
      <c r="D852" s="1">
        <v>43886</v>
      </c>
      <c r="E852" t="s">
        <v>104</v>
      </c>
      <c r="F852" s="17">
        <v>1.847</v>
      </c>
      <c r="G852" s="17">
        <v>1.0946907498631647E-2</v>
      </c>
      <c r="H852" s="17">
        <v>2.0000000000000018E-2</v>
      </c>
    </row>
    <row r="853" spans="4:8">
      <c r="D853" s="1">
        <v>43885</v>
      </c>
      <c r="E853" t="s">
        <v>107</v>
      </c>
      <c r="F853" s="17">
        <v>56.299999</v>
      </c>
      <c r="G853" s="17">
        <v>-1.1760610641379551E-2</v>
      </c>
      <c r="H853" s="17">
        <v>-0.67000200000000376</v>
      </c>
    </row>
    <row r="854" spans="4:8">
      <c r="D854" s="1">
        <v>43885</v>
      </c>
      <c r="E854" t="s">
        <v>102</v>
      </c>
      <c r="F854" s="17">
        <v>105.900002</v>
      </c>
      <c r="G854" s="17"/>
      <c r="H854" s="17"/>
    </row>
    <row r="855" spans="4:8">
      <c r="D855" s="1">
        <v>43885</v>
      </c>
      <c r="E855" t="s">
        <v>109</v>
      </c>
      <c r="F855" s="17">
        <v>1672.400024</v>
      </c>
      <c r="G855" s="17">
        <v>3.1792022531947181E-3</v>
      </c>
      <c r="H855" s="17">
        <v>5.3000480000000607</v>
      </c>
    </row>
    <row r="856" spans="4:8">
      <c r="D856" s="1">
        <v>43885</v>
      </c>
      <c r="E856" t="s">
        <v>105</v>
      </c>
      <c r="F856" s="17">
        <v>1.827</v>
      </c>
      <c r="G856" s="17">
        <v>-2.7156549520766741E-2</v>
      </c>
      <c r="H856" s="17">
        <v>-5.0999999999999934E-2</v>
      </c>
    </row>
    <row r="857" spans="4:8">
      <c r="D857" s="1">
        <v>43885</v>
      </c>
      <c r="E857" t="s">
        <v>104</v>
      </c>
      <c r="F857" s="17">
        <v>1.827</v>
      </c>
      <c r="G857" s="17">
        <v>-2.7156549520766741E-2</v>
      </c>
      <c r="H857" s="17">
        <v>-5.0999999999999934E-2</v>
      </c>
    </row>
    <row r="858" spans="4:8">
      <c r="D858" s="1">
        <v>43884</v>
      </c>
      <c r="E858" t="s">
        <v>107</v>
      </c>
      <c r="F858" s="17">
        <v>56.970001000000003</v>
      </c>
      <c r="G858" s="17">
        <v>-2.6153829059828999E-2</v>
      </c>
      <c r="H858" s="17">
        <v>-1.5299989999999966</v>
      </c>
    </row>
    <row r="859" spans="4:8">
      <c r="D859" s="1">
        <v>43884</v>
      </c>
      <c r="E859" t="s">
        <v>109</v>
      </c>
      <c r="F859" s="17">
        <v>1667.099976</v>
      </c>
      <c r="G859" s="17">
        <v>1.3681138470355906E-2</v>
      </c>
      <c r="H859" s="17">
        <v>22.5</v>
      </c>
    </row>
    <row r="860" spans="4:8">
      <c r="D860" s="1">
        <v>43884</v>
      </c>
      <c r="E860" t="s">
        <v>105</v>
      </c>
      <c r="F860" s="17">
        <v>1.8779999999999999</v>
      </c>
      <c r="G860" s="17">
        <v>-1.4173228346456764E-2</v>
      </c>
      <c r="H860" s="17">
        <v>-2.7000000000000135E-2</v>
      </c>
    </row>
    <row r="861" spans="4:8">
      <c r="D861" s="1">
        <v>43884</v>
      </c>
      <c r="E861" t="s">
        <v>104</v>
      </c>
      <c r="F861" s="17">
        <v>1.8779999999999999</v>
      </c>
      <c r="G861" s="17">
        <v>-1.4173228346456764E-2</v>
      </c>
      <c r="H861" s="17">
        <v>-2.7000000000000135E-2</v>
      </c>
    </row>
    <row r="862" spans="4:8">
      <c r="D862" s="1">
        <v>43882</v>
      </c>
      <c r="E862" t="s">
        <v>107</v>
      </c>
      <c r="F862" s="17">
        <v>58.5</v>
      </c>
      <c r="G862" s="17">
        <v>-1.3657072775972466E-2</v>
      </c>
      <c r="H862" s="17">
        <v>-0.81000099999999975</v>
      </c>
    </row>
    <row r="863" spans="4:8">
      <c r="D863" s="1">
        <v>43882</v>
      </c>
      <c r="E863" t="s">
        <v>102</v>
      </c>
      <c r="F863" s="17">
        <v>108.849998</v>
      </c>
      <c r="G863" s="17">
        <v>5.0675676653970589E-2</v>
      </c>
      <c r="H863" s="17">
        <v>5.25</v>
      </c>
    </row>
    <row r="864" spans="4:8">
      <c r="D864" s="1">
        <v>43882</v>
      </c>
      <c r="E864" t="s">
        <v>109</v>
      </c>
      <c r="F864" s="17">
        <v>1644.599976</v>
      </c>
      <c r="G864" s="17">
        <v>1.732030212525501E-2</v>
      </c>
      <c r="H864" s="17">
        <v>28</v>
      </c>
    </row>
    <row r="865" spans="4:8">
      <c r="D865" s="1">
        <v>43882</v>
      </c>
      <c r="E865" t="s">
        <v>105</v>
      </c>
      <c r="F865" s="17">
        <v>1.905</v>
      </c>
      <c r="G865" s="17">
        <v>-7.8124999999999497E-3</v>
      </c>
      <c r="H865" s="17">
        <v>-1.4999999999999902E-2</v>
      </c>
    </row>
    <row r="866" spans="4:8">
      <c r="D866" s="1">
        <v>43882</v>
      </c>
      <c r="E866" t="s">
        <v>104</v>
      </c>
      <c r="F866" s="17">
        <v>1.905</v>
      </c>
      <c r="G866" s="17">
        <v>-7.8124999999999497E-3</v>
      </c>
      <c r="H866" s="17">
        <v>-1.4999999999999902E-2</v>
      </c>
    </row>
    <row r="867" spans="4:8">
      <c r="D867" s="1">
        <v>43881</v>
      </c>
      <c r="E867" t="s">
        <v>107</v>
      </c>
      <c r="F867" s="17">
        <v>59.310001</v>
      </c>
      <c r="G867" s="17">
        <v>3.213836319584508E-3</v>
      </c>
      <c r="H867" s="17">
        <v>0.19000199999999978</v>
      </c>
    </row>
    <row r="868" spans="4:8">
      <c r="D868" s="1">
        <v>43881</v>
      </c>
      <c r="E868" t="s">
        <v>102</v>
      </c>
      <c r="F868" s="17">
        <v>103.599998</v>
      </c>
      <c r="G868" s="17">
        <v>-2.9962592791312977E-2</v>
      </c>
      <c r="H868" s="17">
        <v>-3.2000050000000044</v>
      </c>
    </row>
    <row r="869" spans="4:8">
      <c r="D869" s="1">
        <v>43881</v>
      </c>
      <c r="E869" t="s">
        <v>109</v>
      </c>
      <c r="F869" s="17">
        <v>1616.599976</v>
      </c>
      <c r="G869" s="17">
        <v>5.6609493001555022E-3</v>
      </c>
      <c r="H869" s="17">
        <v>9.0999759999999696</v>
      </c>
    </row>
    <row r="870" spans="4:8">
      <c r="D870" s="1">
        <v>43881</v>
      </c>
      <c r="E870" t="s">
        <v>105</v>
      </c>
      <c r="F870" s="17">
        <v>1.92</v>
      </c>
      <c r="G870" s="17">
        <v>-1.7902813299232809E-2</v>
      </c>
      <c r="H870" s="17">
        <v>-3.5000000000000142E-2</v>
      </c>
    </row>
    <row r="871" spans="4:8">
      <c r="D871" s="1">
        <v>43881</v>
      </c>
      <c r="E871" t="s">
        <v>104</v>
      </c>
      <c r="F871" s="17">
        <v>1.92</v>
      </c>
      <c r="G871" s="17">
        <v>-1.7902813299232809E-2</v>
      </c>
      <c r="H871" s="17">
        <v>-3.5000000000000142E-2</v>
      </c>
    </row>
    <row r="872" spans="4:8">
      <c r="D872" s="1">
        <v>43880</v>
      </c>
      <c r="E872" t="s">
        <v>107</v>
      </c>
      <c r="F872" s="17">
        <v>59.119999</v>
      </c>
      <c r="G872" s="17">
        <v>2.3722926406926408E-2</v>
      </c>
      <c r="H872" s="17">
        <v>1.369999</v>
      </c>
    </row>
    <row r="873" spans="4:8">
      <c r="D873" s="1">
        <v>43880</v>
      </c>
      <c r="E873" t="s">
        <v>102</v>
      </c>
      <c r="F873" s="17">
        <v>106.800003</v>
      </c>
      <c r="G873" s="17">
        <v>2.3463162173726075E-3</v>
      </c>
      <c r="H873" s="17">
        <v>0.25</v>
      </c>
    </row>
    <row r="874" spans="4:8">
      <c r="D874" s="1">
        <v>43880</v>
      </c>
      <c r="E874" t="s">
        <v>109</v>
      </c>
      <c r="F874" s="17">
        <v>1607.5</v>
      </c>
      <c r="G874" s="17">
        <v>4.6874999999999998E-3</v>
      </c>
      <c r="H874" s="17">
        <v>7.5</v>
      </c>
    </row>
    <row r="875" spans="4:8">
      <c r="D875" s="1">
        <v>43880</v>
      </c>
      <c r="E875" t="s">
        <v>105</v>
      </c>
      <c r="F875" s="17">
        <v>1.9550000000000001</v>
      </c>
      <c r="G875" s="17">
        <v>-1.3124684502776386E-2</v>
      </c>
      <c r="H875" s="17">
        <v>-2.6000000000000023E-2</v>
      </c>
    </row>
    <row r="876" spans="4:8">
      <c r="D876" s="1">
        <v>43880</v>
      </c>
      <c r="E876" t="s">
        <v>104</v>
      </c>
      <c r="F876" s="17">
        <v>1.9550000000000001</v>
      </c>
      <c r="G876" s="17">
        <v>-1.3124684502776386E-2</v>
      </c>
      <c r="H876" s="17">
        <v>-2.6000000000000023E-2</v>
      </c>
    </row>
    <row r="877" spans="4:8">
      <c r="D877" s="1">
        <v>43879</v>
      </c>
      <c r="E877" t="s">
        <v>107</v>
      </c>
      <c r="F877" s="17">
        <v>57.75</v>
      </c>
      <c r="G877" s="17">
        <v>8.557492440010285E-3</v>
      </c>
      <c r="H877" s="17">
        <v>0.49000200000000405</v>
      </c>
    </row>
    <row r="878" spans="4:8">
      <c r="D878" s="1">
        <v>43879</v>
      </c>
      <c r="E878" t="s">
        <v>102</v>
      </c>
      <c r="F878" s="17">
        <v>106.550003</v>
      </c>
      <c r="G878" s="17"/>
      <c r="H878" s="17"/>
    </row>
    <row r="879" spans="4:8">
      <c r="D879" s="1">
        <v>43879</v>
      </c>
      <c r="E879" t="s">
        <v>109</v>
      </c>
      <c r="F879" s="17">
        <v>1600</v>
      </c>
      <c r="G879" s="17">
        <v>9.400053135828217E-3</v>
      </c>
      <c r="H879" s="17">
        <v>14.90002400000003</v>
      </c>
    </row>
    <row r="880" spans="4:8">
      <c r="D880" s="1">
        <v>43879</v>
      </c>
      <c r="E880" t="s">
        <v>105</v>
      </c>
      <c r="F880" s="17">
        <v>1.9810000000000001</v>
      </c>
      <c r="G880" s="17">
        <v>4.6487057580560001E-2</v>
      </c>
      <c r="H880" s="17">
        <v>8.8000000000000078E-2</v>
      </c>
    </row>
    <row r="881" spans="4:8">
      <c r="D881" s="1">
        <v>43879</v>
      </c>
      <c r="E881" t="s">
        <v>104</v>
      </c>
      <c r="F881" s="17">
        <v>1.9810000000000001</v>
      </c>
      <c r="G881" s="17">
        <v>4.6487057580560001E-2</v>
      </c>
      <c r="H881" s="17">
        <v>8.8000000000000078E-2</v>
      </c>
    </row>
    <row r="882" spans="4:8">
      <c r="D882" s="1">
        <v>43877</v>
      </c>
      <c r="E882" t="s">
        <v>107</v>
      </c>
      <c r="F882" s="17">
        <v>57.259997999999996</v>
      </c>
      <c r="G882" s="17">
        <v>-1.0467899511515061E-3</v>
      </c>
      <c r="H882" s="17">
        <v>-6.000200000000433E-2</v>
      </c>
    </row>
    <row r="883" spans="4:8">
      <c r="D883" s="1">
        <v>43877</v>
      </c>
      <c r="E883" t="s">
        <v>109</v>
      </c>
      <c r="F883" s="17">
        <v>1585.099976</v>
      </c>
      <c r="G883" s="17">
        <v>1.5164118748367322E-3</v>
      </c>
      <c r="H883" s="17">
        <v>2.4000249999999141</v>
      </c>
    </row>
    <row r="884" spans="4:8">
      <c r="D884" s="1">
        <v>43877</v>
      </c>
      <c r="E884" t="s">
        <v>105</v>
      </c>
      <c r="F884" s="17">
        <v>1.893</v>
      </c>
      <c r="G884" s="17">
        <v>3.0484485574305963E-2</v>
      </c>
      <c r="H884" s="17">
        <v>5.600000000000005E-2</v>
      </c>
    </row>
    <row r="885" spans="4:8">
      <c r="D885" s="1">
        <v>43877</v>
      </c>
      <c r="E885" t="s">
        <v>104</v>
      </c>
      <c r="F885" s="17">
        <v>1.893</v>
      </c>
      <c r="G885" s="17">
        <v>3.0484485574305963E-2</v>
      </c>
      <c r="H885" s="17">
        <v>5.600000000000005E-2</v>
      </c>
    </row>
    <row r="886" spans="4:8">
      <c r="D886" s="1">
        <v>43875</v>
      </c>
      <c r="E886" t="s">
        <v>107</v>
      </c>
      <c r="F886" s="17">
        <v>57.32</v>
      </c>
      <c r="G886" s="17">
        <v>1.7394391196308073E-2</v>
      </c>
      <c r="H886" s="17">
        <v>0.97999999999999687</v>
      </c>
    </row>
    <row r="887" spans="4:8">
      <c r="D887" s="1">
        <v>43875</v>
      </c>
      <c r="E887" t="s">
        <v>102</v>
      </c>
      <c r="F887" s="17">
        <v>109.099998</v>
      </c>
      <c r="G887" s="17">
        <v>4.4518919421318921E-2</v>
      </c>
      <c r="H887" s="17">
        <v>4.6500010000000032</v>
      </c>
    </row>
    <row r="888" spans="4:8">
      <c r="D888" s="1">
        <v>43875</v>
      </c>
      <c r="E888" t="s">
        <v>109</v>
      </c>
      <c r="F888" s="17">
        <v>1582.6999510000001</v>
      </c>
      <c r="G888" s="17">
        <v>4.8250746719585283E-3</v>
      </c>
      <c r="H888" s="17">
        <v>7.5999750000000859</v>
      </c>
    </row>
    <row r="889" spans="4:8">
      <c r="D889" s="1">
        <v>43875</v>
      </c>
      <c r="E889" t="s">
        <v>105</v>
      </c>
      <c r="F889" s="17">
        <v>1.837</v>
      </c>
      <c r="G889" s="17">
        <v>6.0240963855421126E-3</v>
      </c>
      <c r="H889" s="17">
        <v>1.0999999999999899E-2</v>
      </c>
    </row>
    <row r="890" spans="4:8">
      <c r="D890" s="1">
        <v>43875</v>
      </c>
      <c r="E890" t="s">
        <v>104</v>
      </c>
      <c r="F890" s="17">
        <v>1.837</v>
      </c>
      <c r="G890" s="17">
        <v>6.0240963855421126E-3</v>
      </c>
      <c r="H890" s="17">
        <v>1.0999999999999899E-2</v>
      </c>
    </row>
    <row r="891" spans="4:8">
      <c r="D891" s="1">
        <v>43874</v>
      </c>
      <c r="E891" t="s">
        <v>107</v>
      </c>
      <c r="F891" s="17">
        <v>56.34</v>
      </c>
      <c r="G891" s="17">
        <v>9.8583794612228035E-3</v>
      </c>
      <c r="H891" s="17">
        <v>0.54999899999999968</v>
      </c>
    </row>
    <row r="892" spans="4:8">
      <c r="D892" s="1">
        <v>43874</v>
      </c>
      <c r="E892" t="s">
        <v>102</v>
      </c>
      <c r="F892" s="17">
        <v>104.449997</v>
      </c>
      <c r="G892" s="17">
        <v>3.7754544704330907E-2</v>
      </c>
      <c r="H892" s="17">
        <v>3.7999949999999956</v>
      </c>
    </row>
    <row r="893" spans="4:8">
      <c r="D893" s="1">
        <v>43874</v>
      </c>
      <c r="E893" t="s">
        <v>109</v>
      </c>
      <c r="F893" s="17">
        <v>1575.099976</v>
      </c>
      <c r="G893" s="17">
        <v>4.9125634057027032E-3</v>
      </c>
      <c r="H893" s="17">
        <v>7.6999519999999393</v>
      </c>
    </row>
    <row r="894" spans="4:8">
      <c r="D894" s="1">
        <v>43874</v>
      </c>
      <c r="E894" t="s">
        <v>105</v>
      </c>
      <c r="F894" s="17">
        <v>1.8260000000000001</v>
      </c>
      <c r="G894" s="17">
        <v>-9.7613882863340651E-3</v>
      </c>
      <c r="H894" s="17">
        <v>-1.8000000000000016E-2</v>
      </c>
    </row>
    <row r="895" spans="4:8">
      <c r="D895" s="1">
        <v>43874</v>
      </c>
      <c r="E895" t="s">
        <v>104</v>
      </c>
      <c r="F895" s="17">
        <v>1.8260000000000001</v>
      </c>
      <c r="G895" s="17">
        <v>-9.7613882863340651E-3</v>
      </c>
      <c r="H895" s="17">
        <v>-1.8000000000000016E-2</v>
      </c>
    </row>
    <row r="896" spans="4:8">
      <c r="D896" s="1">
        <v>43873</v>
      </c>
      <c r="E896" t="s">
        <v>107</v>
      </c>
      <c r="F896" s="17">
        <v>55.790001000000004</v>
      </c>
      <c r="G896" s="17">
        <v>3.295691660644031E-2</v>
      </c>
      <c r="H896" s="17">
        <v>1.7800030000000078</v>
      </c>
    </row>
    <row r="897" spans="4:8">
      <c r="D897" s="1">
        <v>43873</v>
      </c>
      <c r="E897" t="s">
        <v>102</v>
      </c>
      <c r="F897" s="17">
        <v>100.650002</v>
      </c>
      <c r="G897" s="17">
        <v>1.4925572139303546E-3</v>
      </c>
      <c r="H897" s="17">
        <v>0.15000200000000063</v>
      </c>
    </row>
    <row r="898" spans="4:8">
      <c r="D898" s="1">
        <v>43873</v>
      </c>
      <c r="E898" t="s">
        <v>109</v>
      </c>
      <c r="F898" s="17">
        <v>1567.400024</v>
      </c>
      <c r="G898" s="17">
        <v>1.1497496343855723E-3</v>
      </c>
      <c r="H898" s="17">
        <v>1.8000480000000607</v>
      </c>
    </row>
    <row r="899" spans="4:8">
      <c r="D899" s="1">
        <v>43873</v>
      </c>
      <c r="E899" t="s">
        <v>105</v>
      </c>
      <c r="F899" s="17">
        <v>1.8440000000000001</v>
      </c>
      <c r="G899" s="17">
        <v>3.1319910514541416E-2</v>
      </c>
      <c r="H899" s="17">
        <v>5.600000000000005E-2</v>
      </c>
    </row>
    <row r="900" spans="4:8">
      <c r="D900" s="1">
        <v>43873</v>
      </c>
      <c r="E900" t="s">
        <v>104</v>
      </c>
      <c r="F900" s="17">
        <v>1.8440000000000001</v>
      </c>
      <c r="G900" s="17">
        <v>3.1319910514541416E-2</v>
      </c>
      <c r="H900" s="17">
        <v>5.600000000000005E-2</v>
      </c>
    </row>
    <row r="901" spans="4:8">
      <c r="D901" s="1">
        <v>43872</v>
      </c>
      <c r="E901" t="s">
        <v>107</v>
      </c>
      <c r="F901" s="17">
        <v>54.009997999999996</v>
      </c>
      <c r="G901" s="17">
        <v>1.3891458607095791E-2</v>
      </c>
      <c r="H901" s="17">
        <v>0.73999799999999283</v>
      </c>
    </row>
    <row r="902" spans="4:8">
      <c r="D902" s="1">
        <v>43872</v>
      </c>
      <c r="E902" t="s">
        <v>102</v>
      </c>
      <c r="F902" s="17">
        <v>100.5</v>
      </c>
      <c r="G902" s="17">
        <v>1.9939879762515679E-3</v>
      </c>
      <c r="H902" s="17">
        <v>0.19999699999999621</v>
      </c>
    </row>
    <row r="903" spans="4:8">
      <c r="D903" s="1">
        <v>43872</v>
      </c>
      <c r="E903" t="s">
        <v>109</v>
      </c>
      <c r="F903" s="17">
        <v>1565.599976</v>
      </c>
      <c r="G903" s="17">
        <v>-5.7788628203241021E-3</v>
      </c>
      <c r="H903" s="17">
        <v>-9.0999750000000859</v>
      </c>
    </row>
    <row r="904" spans="4:8">
      <c r="D904" s="1">
        <v>43872</v>
      </c>
      <c r="E904" t="s">
        <v>105</v>
      </c>
      <c r="F904" s="17">
        <v>1.788</v>
      </c>
      <c r="G904" s="17">
        <v>1.2457531143827871E-2</v>
      </c>
      <c r="H904" s="17">
        <v>2.200000000000002E-2</v>
      </c>
    </row>
    <row r="905" spans="4:8">
      <c r="D905" s="1">
        <v>43872</v>
      </c>
      <c r="E905" t="s">
        <v>104</v>
      </c>
      <c r="F905" s="17">
        <v>1.788</v>
      </c>
      <c r="G905" s="17">
        <v>1.2457531143827871E-2</v>
      </c>
      <c r="H905" s="17">
        <v>2.200000000000002E-2</v>
      </c>
    </row>
    <row r="906" spans="4:8">
      <c r="D906" s="1">
        <v>43871</v>
      </c>
      <c r="E906" t="s">
        <v>107</v>
      </c>
      <c r="F906" s="17">
        <v>53.27</v>
      </c>
      <c r="G906" s="17">
        <v>-9.6672428022449852E-3</v>
      </c>
      <c r="H906" s="17">
        <v>-0.5200010000000006</v>
      </c>
    </row>
    <row r="907" spans="4:8">
      <c r="D907" s="1">
        <v>43871</v>
      </c>
      <c r="E907" t="s">
        <v>102</v>
      </c>
      <c r="F907" s="17">
        <v>100.300003</v>
      </c>
      <c r="G907" s="17"/>
      <c r="H907" s="17"/>
    </row>
    <row r="908" spans="4:8">
      <c r="D908" s="1">
        <v>43871</v>
      </c>
      <c r="E908" t="s">
        <v>109</v>
      </c>
      <c r="F908" s="17">
        <v>1574.6999510000001</v>
      </c>
      <c r="G908" s="17">
        <v>-1.8382511689388579E-3</v>
      </c>
      <c r="H908" s="17">
        <v>-2.9000249999999141</v>
      </c>
    </row>
    <row r="909" spans="4:8">
      <c r="D909" s="1">
        <v>43871</v>
      </c>
      <c r="E909" t="s">
        <v>105</v>
      </c>
      <c r="F909" s="17">
        <v>1.766</v>
      </c>
      <c r="G909" s="17">
        <v>-1.3958682300390794E-2</v>
      </c>
      <c r="H909" s="17">
        <v>-2.4999999999999911E-2</v>
      </c>
    </row>
    <row r="910" spans="4:8">
      <c r="D910" s="1">
        <v>43871</v>
      </c>
      <c r="E910" t="s">
        <v>104</v>
      </c>
      <c r="F910" s="17">
        <v>1.766</v>
      </c>
      <c r="G910" s="17">
        <v>-1.3958682300390794E-2</v>
      </c>
      <c r="H910" s="17">
        <v>-2.4999999999999911E-2</v>
      </c>
    </row>
    <row r="911" spans="4:8">
      <c r="D911" s="1">
        <v>43870</v>
      </c>
      <c r="E911" t="s">
        <v>107</v>
      </c>
      <c r="F911" s="17">
        <v>53.790001000000004</v>
      </c>
      <c r="G911" s="17">
        <v>-1.2483935882431867E-2</v>
      </c>
      <c r="H911" s="17">
        <v>-0.67999999999999972</v>
      </c>
    </row>
    <row r="912" spans="4:8">
      <c r="D912" s="1">
        <v>43870</v>
      </c>
      <c r="E912" t="s">
        <v>109</v>
      </c>
      <c r="F912" s="17">
        <v>1577.599976</v>
      </c>
      <c r="G912" s="17">
        <v>5.7376004957939639E-3</v>
      </c>
      <c r="H912" s="17">
        <v>9</v>
      </c>
    </row>
    <row r="913" spans="4:8">
      <c r="D913" s="1">
        <v>43870</v>
      </c>
      <c r="E913" t="s">
        <v>105</v>
      </c>
      <c r="F913" s="17">
        <v>1.7909999999999999</v>
      </c>
      <c r="G913" s="17">
        <v>-3.6060279870828937E-2</v>
      </c>
      <c r="H913" s="17">
        <v>-6.7000000000000171E-2</v>
      </c>
    </row>
    <row r="914" spans="4:8">
      <c r="D914" s="1">
        <v>43870</v>
      </c>
      <c r="E914" t="s">
        <v>104</v>
      </c>
      <c r="F914" s="17">
        <v>1.7909999999999999</v>
      </c>
      <c r="G914" s="17">
        <v>-3.6060279870828937E-2</v>
      </c>
      <c r="H914" s="17">
        <v>-6.7000000000000171E-2</v>
      </c>
    </row>
    <row r="915" spans="4:8">
      <c r="D915" s="1">
        <v>43868</v>
      </c>
      <c r="E915" t="s">
        <v>107</v>
      </c>
      <c r="F915" s="17">
        <v>54.470001000000003</v>
      </c>
      <c r="G915" s="17">
        <v>-8.3742763517203039E-3</v>
      </c>
      <c r="H915" s="17">
        <v>-0.45999899999999627</v>
      </c>
    </row>
    <row r="916" spans="4:8">
      <c r="D916" s="1">
        <v>43868</v>
      </c>
      <c r="E916" t="s">
        <v>102</v>
      </c>
      <c r="F916" s="17">
        <v>98.349997999999999</v>
      </c>
      <c r="G916" s="17">
        <v>2.0376566064664852E-3</v>
      </c>
      <c r="H916" s="17">
        <v>0.19999599999999873</v>
      </c>
    </row>
    <row r="917" spans="4:8">
      <c r="D917" s="1">
        <v>43868</v>
      </c>
      <c r="E917" t="s">
        <v>109</v>
      </c>
      <c r="F917" s="17">
        <v>1568.599976</v>
      </c>
      <c r="G917" s="17">
        <v>2.2362788663156941E-3</v>
      </c>
      <c r="H917" s="17">
        <v>3.5</v>
      </c>
    </row>
    <row r="918" spans="4:8">
      <c r="D918" s="1">
        <v>43868</v>
      </c>
      <c r="E918" t="s">
        <v>105</v>
      </c>
      <c r="F918" s="17">
        <v>1.8580000000000001</v>
      </c>
      <c r="G918" s="17">
        <v>-2.1482277121374883E-3</v>
      </c>
      <c r="H918" s="17">
        <v>-4.0000000000000036E-3</v>
      </c>
    </row>
    <row r="919" spans="4:8">
      <c r="D919" s="1">
        <v>43868</v>
      </c>
      <c r="E919" t="s">
        <v>104</v>
      </c>
      <c r="F919" s="17">
        <v>1.8580000000000001</v>
      </c>
      <c r="G919" s="17">
        <v>-2.1482277121374883E-3</v>
      </c>
      <c r="H919" s="17">
        <v>-4.0000000000000036E-3</v>
      </c>
    </row>
    <row r="920" spans="4:8">
      <c r="D920" s="1">
        <v>43867</v>
      </c>
      <c r="E920" t="s">
        <v>107</v>
      </c>
      <c r="F920" s="17">
        <v>54.93</v>
      </c>
      <c r="G920" s="17">
        <v>-6.3313857874707424E-3</v>
      </c>
      <c r="H920" s="17">
        <v>-0.34999899999999684</v>
      </c>
    </row>
    <row r="921" spans="4:8">
      <c r="D921" s="1">
        <v>43867</v>
      </c>
      <c r="E921" t="s">
        <v>102</v>
      </c>
      <c r="F921" s="17">
        <v>98.150002000000001</v>
      </c>
      <c r="G921" s="17">
        <v>4.0920920716112598E-3</v>
      </c>
      <c r="H921" s="17">
        <v>0.40000200000000063</v>
      </c>
    </row>
    <row r="922" spans="4:8">
      <c r="D922" s="1">
        <v>43867</v>
      </c>
      <c r="E922" t="s">
        <v>109</v>
      </c>
      <c r="F922" s="17">
        <v>1565.099976</v>
      </c>
      <c r="G922" s="17">
        <v>4.6860487677388854E-3</v>
      </c>
      <c r="H922" s="17">
        <v>7.2999270000000251</v>
      </c>
    </row>
    <row r="923" spans="4:8">
      <c r="D923" s="1">
        <v>43867</v>
      </c>
      <c r="E923" t="s">
        <v>105</v>
      </c>
      <c r="F923" s="17">
        <v>1.8620000000000001</v>
      </c>
      <c r="G923" s="17">
        <v>5.3734551316502518E-4</v>
      </c>
      <c r="H923" s="17">
        <v>1.0000000000001119E-3</v>
      </c>
    </row>
    <row r="924" spans="4:8">
      <c r="D924" s="1">
        <v>43867</v>
      </c>
      <c r="E924" t="s">
        <v>104</v>
      </c>
      <c r="F924" s="17">
        <v>1.8620000000000001</v>
      </c>
      <c r="G924" s="17">
        <v>5.3734551316502518E-4</v>
      </c>
      <c r="H924" s="17">
        <v>1.0000000000001119E-3</v>
      </c>
    </row>
    <row r="925" spans="4:8">
      <c r="D925" s="1">
        <v>43866</v>
      </c>
      <c r="E925" t="s">
        <v>107</v>
      </c>
      <c r="F925" s="17">
        <v>55.279998999999997</v>
      </c>
      <c r="G925" s="17">
        <v>2.4462565316207666E-2</v>
      </c>
      <c r="H925" s="17">
        <v>1.3200000000000003</v>
      </c>
    </row>
    <row r="926" spans="4:8">
      <c r="D926" s="1">
        <v>43866</v>
      </c>
      <c r="E926" t="s">
        <v>102</v>
      </c>
      <c r="F926" s="17">
        <v>97.75</v>
      </c>
      <c r="G926" s="17">
        <v>-4.0754150978010231E-3</v>
      </c>
      <c r="H926" s="17">
        <v>-0.40000200000000063</v>
      </c>
    </row>
    <row r="927" spans="4:8">
      <c r="D927" s="1">
        <v>43866</v>
      </c>
      <c r="E927" t="s">
        <v>109</v>
      </c>
      <c r="F927" s="17">
        <v>1557.8000489999999</v>
      </c>
      <c r="G927" s="17">
        <v>4.7729778672913085E-3</v>
      </c>
      <c r="H927" s="17">
        <v>7.4000249999999141</v>
      </c>
    </row>
    <row r="928" spans="4:8">
      <c r="D928" s="1">
        <v>43866</v>
      </c>
      <c r="E928" t="s">
        <v>105</v>
      </c>
      <c r="F928" s="17">
        <v>1.861</v>
      </c>
      <c r="G928" s="17">
        <v>-5.8760683760684402E-3</v>
      </c>
      <c r="H928" s="17">
        <v>-1.1000000000000121E-2</v>
      </c>
    </row>
    <row r="929" spans="4:8">
      <c r="D929" s="1">
        <v>43866</v>
      </c>
      <c r="E929" t="s">
        <v>104</v>
      </c>
      <c r="F929" s="17">
        <v>1.861</v>
      </c>
      <c r="G929" s="17">
        <v>-5.8760683760684402E-3</v>
      </c>
      <c r="H929" s="17">
        <v>-1.1000000000000121E-2</v>
      </c>
    </row>
    <row r="930" spans="4:8">
      <c r="D930" s="1">
        <v>43865</v>
      </c>
      <c r="E930" t="s">
        <v>107</v>
      </c>
      <c r="F930" s="17">
        <v>53.959998999999996</v>
      </c>
      <c r="G930" s="17">
        <v>-7.2852266789480022E-2</v>
      </c>
      <c r="H930" s="17">
        <v>-4.240002000000004</v>
      </c>
    </row>
    <row r="931" spans="4:8">
      <c r="D931" s="1">
        <v>43865</v>
      </c>
      <c r="E931" t="s">
        <v>102</v>
      </c>
      <c r="F931" s="17">
        <v>98.150002000000001</v>
      </c>
      <c r="G931" s="17">
        <v>2.5536260969637159E-3</v>
      </c>
      <c r="H931" s="17">
        <v>0.25</v>
      </c>
    </row>
    <row r="932" spans="4:8">
      <c r="D932" s="1">
        <v>43865</v>
      </c>
      <c r="E932" t="s">
        <v>109</v>
      </c>
      <c r="F932" s="17">
        <v>1550.400024</v>
      </c>
      <c r="G932" s="17">
        <v>-1.6992092209366309E-2</v>
      </c>
      <c r="H932" s="17">
        <v>-26.799927000000025</v>
      </c>
    </row>
    <row r="933" spans="4:8">
      <c r="D933" s="1">
        <v>43865</v>
      </c>
      <c r="E933" t="s">
        <v>105</v>
      </c>
      <c r="F933" s="17">
        <v>1.8720000000000001</v>
      </c>
      <c r="G933" s="17">
        <v>2.9136888400219989E-2</v>
      </c>
      <c r="H933" s="17">
        <v>5.3000000000000158E-2</v>
      </c>
    </row>
    <row r="934" spans="4:8">
      <c r="D934" s="1">
        <v>43865</v>
      </c>
      <c r="E934" t="s">
        <v>104</v>
      </c>
      <c r="F934" s="17">
        <v>1.8720000000000001</v>
      </c>
      <c r="G934" s="17">
        <v>2.9136888400219989E-2</v>
      </c>
      <c r="H934" s="17">
        <v>5.3000000000000158E-2</v>
      </c>
    </row>
    <row r="935" spans="4:8">
      <c r="D935" s="1">
        <v>43864</v>
      </c>
      <c r="E935" t="s">
        <v>107</v>
      </c>
      <c r="F935" s="17">
        <v>58.200001</v>
      </c>
      <c r="G935" s="17"/>
      <c r="H935" s="17"/>
    </row>
    <row r="936" spans="4:8">
      <c r="D936" s="1">
        <v>43864</v>
      </c>
      <c r="E936" t="s">
        <v>102</v>
      </c>
      <c r="F936" s="17">
        <v>97.900002000000001</v>
      </c>
      <c r="G936" s="17"/>
      <c r="H936" s="17"/>
    </row>
    <row r="937" spans="4:8">
      <c r="D937" s="1">
        <v>43864</v>
      </c>
      <c r="E937" t="s">
        <v>109</v>
      </c>
      <c r="F937" s="17">
        <v>1577.1999510000001</v>
      </c>
      <c r="G937" s="17">
        <v>-1.053955395232117E-2</v>
      </c>
      <c r="H937" s="17">
        <v>-16.800048999999944</v>
      </c>
    </row>
    <row r="938" spans="4:8">
      <c r="D938" s="1">
        <v>43864</v>
      </c>
      <c r="E938" t="s">
        <v>105</v>
      </c>
      <c r="F938" s="17">
        <v>1.819</v>
      </c>
      <c r="G938" s="17">
        <v>-2.309344790547806E-2</v>
      </c>
      <c r="H938" s="17">
        <v>-4.3000000000000149E-2</v>
      </c>
    </row>
    <row r="939" spans="4:8">
      <c r="D939" s="1">
        <v>43864</v>
      </c>
      <c r="E939" t="s">
        <v>104</v>
      </c>
      <c r="F939" s="17">
        <v>1.819</v>
      </c>
      <c r="G939" s="17">
        <v>-2.309344790547806E-2</v>
      </c>
      <c r="H939" s="17">
        <v>-4.3000000000000149E-2</v>
      </c>
    </row>
    <row r="940" spans="4:8">
      <c r="D940" s="1">
        <v>43863</v>
      </c>
      <c r="E940" t="s">
        <v>109</v>
      </c>
      <c r="F940" s="17">
        <v>1594</v>
      </c>
      <c r="G940" s="17">
        <v>7.0124302430359742E-3</v>
      </c>
      <c r="H940" s="17">
        <v>11.09997599999997</v>
      </c>
    </row>
    <row r="941" spans="4:8">
      <c r="D941" s="1">
        <v>43863</v>
      </c>
      <c r="E941" t="s">
        <v>105</v>
      </c>
      <c r="F941" s="17">
        <v>1.8620000000000001</v>
      </c>
      <c r="G941" s="17">
        <v>1.1406844106463948E-2</v>
      </c>
      <c r="H941" s="17">
        <v>2.100000000000013E-2</v>
      </c>
    </row>
    <row r="942" spans="4:8">
      <c r="D942" s="1">
        <v>43863</v>
      </c>
      <c r="E942" t="s">
        <v>104</v>
      </c>
      <c r="F942" s="17">
        <v>1.8620000000000001</v>
      </c>
      <c r="G942" s="17">
        <v>1.1406844106463948E-2</v>
      </c>
      <c r="H942" s="17">
        <v>2.100000000000013E-2</v>
      </c>
    </row>
    <row r="943" spans="4:8">
      <c r="D943" s="1">
        <v>43861</v>
      </c>
      <c r="E943" t="s">
        <v>107</v>
      </c>
      <c r="F943" s="17">
        <v>58.16</v>
      </c>
      <c r="G943" s="17">
        <v>-2.2302452868375681E-3</v>
      </c>
      <c r="H943" s="17">
        <v>-0.13000100000000714</v>
      </c>
    </row>
    <row r="944" spans="4:8">
      <c r="D944" s="1">
        <v>43861</v>
      </c>
      <c r="E944" t="s">
        <v>102</v>
      </c>
      <c r="F944" s="17">
        <v>102.650002</v>
      </c>
      <c r="G944" s="17">
        <v>1.1330068965517248E-2</v>
      </c>
      <c r="H944" s="17">
        <v>1.1500020000000006</v>
      </c>
    </row>
    <row r="945" spans="4:8">
      <c r="D945" s="1">
        <v>43861</v>
      </c>
      <c r="E945" t="s">
        <v>109</v>
      </c>
      <c r="F945" s="17">
        <v>1582.900024</v>
      </c>
      <c r="G945" s="17">
        <v>-3.7889232712344154E-4</v>
      </c>
      <c r="H945" s="17">
        <v>-0.59997599999996964</v>
      </c>
    </row>
    <row r="946" spans="4:8">
      <c r="D946" s="1">
        <v>43861</v>
      </c>
      <c r="E946" t="s">
        <v>105</v>
      </c>
      <c r="F946" s="17">
        <v>1.841</v>
      </c>
      <c r="G946" s="17">
        <v>6.5609622744669275E-3</v>
      </c>
      <c r="H946" s="17">
        <v>1.2000000000000011E-2</v>
      </c>
    </row>
    <row r="947" spans="4:8">
      <c r="D947" s="1">
        <v>43861</v>
      </c>
      <c r="E947" t="s">
        <v>104</v>
      </c>
      <c r="F947" s="17">
        <v>1.841</v>
      </c>
      <c r="G947" s="17">
        <v>6.5609622744669275E-3</v>
      </c>
      <c r="H947" s="17">
        <v>1.2000000000000011E-2</v>
      </c>
    </row>
    <row r="948" spans="4:8">
      <c r="D948" s="1">
        <v>43860</v>
      </c>
      <c r="E948" t="s">
        <v>107</v>
      </c>
      <c r="F948" s="17">
        <v>58.290001000000004</v>
      </c>
      <c r="G948" s="17">
        <v>-2.541380997468962E-2</v>
      </c>
      <c r="H948" s="17">
        <v>-1.519999999999996</v>
      </c>
    </row>
    <row r="949" spans="4:8">
      <c r="D949" s="1">
        <v>43860</v>
      </c>
      <c r="E949" t="s">
        <v>102</v>
      </c>
      <c r="F949" s="17">
        <v>101.5</v>
      </c>
      <c r="G949" s="17">
        <v>-5.3895441825710065E-3</v>
      </c>
      <c r="H949" s="17">
        <v>-0.55000300000000379</v>
      </c>
    </row>
    <row r="950" spans="4:8">
      <c r="D950" s="1">
        <v>43860</v>
      </c>
      <c r="E950" t="s">
        <v>109</v>
      </c>
      <c r="F950" s="17">
        <v>1583.5</v>
      </c>
      <c r="G950" s="17">
        <v>8.7271949116877988E-3</v>
      </c>
      <c r="H950" s="17">
        <v>13.699951000000056</v>
      </c>
    </row>
    <row r="951" spans="4:8">
      <c r="D951" s="1">
        <v>43860</v>
      </c>
      <c r="E951" t="s">
        <v>105</v>
      </c>
      <c r="F951" s="17">
        <v>1.829</v>
      </c>
      <c r="G951" s="17">
        <v>-2.5572722429408654E-2</v>
      </c>
      <c r="H951" s="17">
        <v>-4.8000000000000043E-2</v>
      </c>
    </row>
    <row r="952" spans="4:8">
      <c r="D952" s="1">
        <v>43860</v>
      </c>
      <c r="E952" t="s">
        <v>104</v>
      </c>
      <c r="F952" s="17">
        <v>1.829</v>
      </c>
      <c r="G952" s="17">
        <v>-2.5572722429408654E-2</v>
      </c>
      <c r="H952" s="17">
        <v>-4.8000000000000043E-2</v>
      </c>
    </row>
    <row r="953" spans="4:8">
      <c r="D953" s="1">
        <v>43859</v>
      </c>
      <c r="E953" t="s">
        <v>107</v>
      </c>
      <c r="F953" s="17">
        <v>59.810001</v>
      </c>
      <c r="G953" s="17">
        <v>5.0412201324557902E-3</v>
      </c>
      <c r="H953" s="17">
        <v>0.30000300000000379</v>
      </c>
    </row>
    <row r="954" spans="4:8">
      <c r="D954" s="1">
        <v>43859</v>
      </c>
      <c r="E954" t="s">
        <v>102</v>
      </c>
      <c r="F954" s="17">
        <v>102.050003</v>
      </c>
      <c r="G954" s="17">
        <v>-2.8557828789400413E-2</v>
      </c>
      <c r="H954" s="17">
        <v>-3</v>
      </c>
    </row>
    <row r="955" spans="4:8">
      <c r="D955" s="1">
        <v>43859</v>
      </c>
      <c r="E955" t="s">
        <v>109</v>
      </c>
      <c r="F955" s="17">
        <v>1569.8000489999999</v>
      </c>
      <c r="G955" s="17">
        <v>3.8242290258642058E-4</v>
      </c>
      <c r="H955" s="17">
        <v>0.600097999999889</v>
      </c>
    </row>
    <row r="956" spans="4:8">
      <c r="D956" s="1">
        <v>43859</v>
      </c>
      <c r="E956" t="s">
        <v>105</v>
      </c>
      <c r="F956" s="17">
        <v>1.877</v>
      </c>
      <c r="G956" s="17">
        <v>-2.9472595656670084E-2</v>
      </c>
      <c r="H956" s="17">
        <v>-5.699999999999994E-2</v>
      </c>
    </row>
    <row r="957" spans="4:8">
      <c r="D957" s="1">
        <v>43859</v>
      </c>
      <c r="E957" t="s">
        <v>104</v>
      </c>
      <c r="F957" s="17">
        <v>1.877</v>
      </c>
      <c r="G957" s="17">
        <v>-2.9472595656670084E-2</v>
      </c>
      <c r="H957" s="17">
        <v>-5.699999999999994E-2</v>
      </c>
    </row>
    <row r="958" spans="4:8">
      <c r="D958" s="1">
        <v>43858</v>
      </c>
      <c r="E958" t="s">
        <v>107</v>
      </c>
      <c r="F958" s="17">
        <v>59.509997999999996</v>
      </c>
      <c r="G958" s="17">
        <v>3.2029332434254159E-3</v>
      </c>
      <c r="H958" s="17">
        <v>0.18999799999999567</v>
      </c>
    </row>
    <row r="959" spans="4:8">
      <c r="D959" s="1">
        <v>43858</v>
      </c>
      <c r="E959" t="s">
        <v>102</v>
      </c>
      <c r="F959" s="17">
        <v>105.050003</v>
      </c>
      <c r="G959" s="17">
        <v>-1.4540291079555139E-2</v>
      </c>
      <c r="H959" s="17">
        <v>-1.5499949999999956</v>
      </c>
    </row>
    <row r="960" spans="4:8">
      <c r="D960" s="1">
        <v>43858</v>
      </c>
      <c r="E960" t="s">
        <v>109</v>
      </c>
      <c r="F960" s="17">
        <v>1569.1999510000001</v>
      </c>
      <c r="G960" s="17">
        <v>-4.8199503829416037E-3</v>
      </c>
      <c r="H960" s="17">
        <v>-7.600097999999889</v>
      </c>
    </row>
    <row r="961" spans="4:8">
      <c r="D961" s="1">
        <v>43858</v>
      </c>
      <c r="E961" t="s">
        <v>105</v>
      </c>
      <c r="F961" s="17">
        <v>1.9339999999999999</v>
      </c>
      <c r="G961" s="17">
        <v>1.6824395373291289E-2</v>
      </c>
      <c r="H961" s="17">
        <v>3.2000000000000028E-2</v>
      </c>
    </row>
    <row r="962" spans="4:8">
      <c r="D962" s="1">
        <v>43858</v>
      </c>
      <c r="E962" t="s">
        <v>104</v>
      </c>
      <c r="F962" s="17">
        <v>1.9339999999999999</v>
      </c>
      <c r="G962" s="17">
        <v>1.6824395373291289E-2</v>
      </c>
      <c r="H962" s="17">
        <v>3.2000000000000028E-2</v>
      </c>
    </row>
    <row r="963" spans="4:8">
      <c r="D963" s="1">
        <v>43857</v>
      </c>
      <c r="E963" t="s">
        <v>107</v>
      </c>
      <c r="F963" s="17">
        <v>59.32</v>
      </c>
      <c r="G963" s="17">
        <v>4.232266802099204E-3</v>
      </c>
      <c r="H963" s="17">
        <v>0.25</v>
      </c>
    </row>
    <row r="964" spans="4:8">
      <c r="D964" s="1">
        <v>43857</v>
      </c>
      <c r="E964" t="s">
        <v>102</v>
      </c>
      <c r="F964" s="17">
        <v>106.599998</v>
      </c>
      <c r="G964" s="17"/>
      <c r="H964" s="17"/>
    </row>
    <row r="965" spans="4:8">
      <c r="D965" s="1">
        <v>43857</v>
      </c>
      <c r="E965" t="s">
        <v>109</v>
      </c>
      <c r="F965" s="17">
        <v>1576.8000489999999</v>
      </c>
      <c r="G965" s="17">
        <v>-3.2239553212119339E-3</v>
      </c>
      <c r="H965" s="17">
        <v>-5.0999750000000859</v>
      </c>
    </row>
    <row r="966" spans="4:8">
      <c r="D966" s="1">
        <v>43857</v>
      </c>
      <c r="E966" t="s">
        <v>105</v>
      </c>
      <c r="F966" s="17">
        <v>1.9019999999999999</v>
      </c>
      <c r="G966" s="17"/>
      <c r="H966" s="17"/>
    </row>
    <row r="967" spans="4:8">
      <c r="D967" s="1">
        <v>43857</v>
      </c>
      <c r="E967" t="s">
        <v>104</v>
      </c>
      <c r="F967" s="17">
        <v>1.9019999999999999</v>
      </c>
      <c r="G967" s="17"/>
      <c r="H967" s="17"/>
    </row>
    <row r="968" spans="4:8">
      <c r="D968" s="1">
        <v>43856</v>
      </c>
      <c r="E968" t="s">
        <v>107</v>
      </c>
      <c r="F968" s="17">
        <v>59.07</v>
      </c>
      <c r="G968" s="17">
        <v>-2.6693014115884234E-2</v>
      </c>
      <c r="H968" s="17">
        <v>-1.619999</v>
      </c>
    </row>
    <row r="969" spans="4:8">
      <c r="D969" s="1">
        <v>43856</v>
      </c>
      <c r="E969" t="s">
        <v>109</v>
      </c>
      <c r="F969" s="17">
        <v>1581.900024</v>
      </c>
      <c r="G969" s="17">
        <v>6.8741952549046829E-3</v>
      </c>
      <c r="H969" s="17">
        <v>10.800048000000061</v>
      </c>
    </row>
    <row r="970" spans="4:8">
      <c r="D970" s="1">
        <v>43854</v>
      </c>
      <c r="E970" t="s">
        <v>107</v>
      </c>
      <c r="F970" s="17">
        <v>60.689999</v>
      </c>
      <c r="G970" s="17">
        <v>-2.1760186625400014E-2</v>
      </c>
      <c r="H970" s="17">
        <v>-1.3500020000000035</v>
      </c>
    </row>
    <row r="971" spans="4:8">
      <c r="D971" s="1">
        <v>43854</v>
      </c>
      <c r="E971" t="s">
        <v>102</v>
      </c>
      <c r="F971" s="17">
        <v>110.150002</v>
      </c>
      <c r="G971" s="17">
        <v>-2.1758401807431636E-2</v>
      </c>
      <c r="H971" s="17">
        <v>-2.4499959999999987</v>
      </c>
    </row>
    <row r="972" spans="4:8">
      <c r="D972" s="1">
        <v>43854</v>
      </c>
      <c r="E972" t="s">
        <v>109</v>
      </c>
      <c r="F972" s="17">
        <v>1571.099976</v>
      </c>
      <c r="G972" s="17">
        <v>4.1544165279982087E-3</v>
      </c>
      <c r="H972" s="17">
        <v>6.5</v>
      </c>
    </row>
    <row r="973" spans="4:8">
      <c r="D973" s="1">
        <v>43854</v>
      </c>
      <c r="E973" t="s">
        <v>105</v>
      </c>
      <c r="F973" s="17">
        <v>1.893</v>
      </c>
      <c r="G973" s="17">
        <v>-1.7133956386292792E-2</v>
      </c>
      <c r="H973" s="17">
        <v>-3.2999999999999918E-2</v>
      </c>
    </row>
    <row r="974" spans="4:8">
      <c r="D974" s="1">
        <v>43854</v>
      </c>
      <c r="E974" t="s">
        <v>104</v>
      </c>
      <c r="F974" s="17">
        <v>1.893</v>
      </c>
      <c r="G974" s="17">
        <v>-1.7133956386292792E-2</v>
      </c>
      <c r="H974" s="17">
        <v>-3.2999999999999918E-2</v>
      </c>
    </row>
    <row r="975" spans="4:8">
      <c r="D975" s="1">
        <v>43853</v>
      </c>
      <c r="E975" t="s">
        <v>107</v>
      </c>
      <c r="F975" s="17">
        <v>62.040001000000004</v>
      </c>
      <c r="G975" s="17">
        <v>-1.850969812544994E-2</v>
      </c>
      <c r="H975" s="17">
        <v>-1.1699979999999925</v>
      </c>
    </row>
    <row r="976" spans="4:8">
      <c r="D976" s="1">
        <v>43853</v>
      </c>
      <c r="E976" t="s">
        <v>102</v>
      </c>
      <c r="F976" s="17">
        <v>112.599998</v>
      </c>
      <c r="G976" s="17">
        <v>1.4414396396396391E-2</v>
      </c>
      <c r="H976" s="17">
        <v>1.5999979999999994</v>
      </c>
    </row>
    <row r="977" spans="4:8">
      <c r="D977" s="1">
        <v>43853</v>
      </c>
      <c r="E977" t="s">
        <v>109</v>
      </c>
      <c r="F977" s="17">
        <v>1564.599976</v>
      </c>
      <c r="G977" s="17">
        <v>5.979506659168134E-3</v>
      </c>
      <c r="H977" s="17">
        <v>9.2999270000000251</v>
      </c>
    </row>
    <row r="978" spans="4:8">
      <c r="D978" s="1">
        <v>43853</v>
      </c>
      <c r="E978" t="s">
        <v>105</v>
      </c>
      <c r="F978" s="17">
        <v>1.9259999999999999</v>
      </c>
      <c r="G978" s="17">
        <v>1.1023622047244046E-2</v>
      </c>
      <c r="H978" s="17">
        <v>2.0999999999999908E-2</v>
      </c>
    </row>
    <row r="979" spans="4:8">
      <c r="D979" s="1">
        <v>43853</v>
      </c>
      <c r="E979" t="s">
        <v>104</v>
      </c>
      <c r="F979" s="17">
        <v>1.9259999999999999</v>
      </c>
      <c r="G979" s="17">
        <v>1.1023622047244046E-2</v>
      </c>
      <c r="H979" s="17">
        <v>2.0999999999999908E-2</v>
      </c>
    </row>
    <row r="980" spans="4:8">
      <c r="D980" s="1">
        <v>43852</v>
      </c>
      <c r="E980" t="s">
        <v>107</v>
      </c>
      <c r="F980" s="17">
        <v>63.209998999999996</v>
      </c>
      <c r="G980" s="17">
        <v>-2.1365491337079556E-2</v>
      </c>
      <c r="H980" s="17">
        <v>-1.379997000000003</v>
      </c>
    </row>
    <row r="981" spans="4:8">
      <c r="D981" s="1">
        <v>43852</v>
      </c>
      <c r="E981" t="s">
        <v>102</v>
      </c>
      <c r="F981" s="17">
        <v>111</v>
      </c>
      <c r="G981" s="17">
        <v>-4.5027463889401058E-4</v>
      </c>
      <c r="H981" s="17">
        <v>-5.0003000000003794E-2</v>
      </c>
    </row>
    <row r="982" spans="4:8">
      <c r="D982" s="1">
        <v>43852</v>
      </c>
      <c r="E982" t="s">
        <v>109</v>
      </c>
      <c r="F982" s="17">
        <v>1555.3000489999999</v>
      </c>
      <c r="G982" s="17">
        <v>-7.0674311426256178E-4</v>
      </c>
      <c r="H982" s="17">
        <v>-1.0999750000000859</v>
      </c>
    </row>
    <row r="983" spans="4:8">
      <c r="D983" s="1">
        <v>43852</v>
      </c>
      <c r="E983" t="s">
        <v>105</v>
      </c>
      <c r="F983" s="17">
        <v>1.905</v>
      </c>
      <c r="G983" s="17">
        <v>5.2770448548812715E-3</v>
      </c>
      <c r="H983" s="17">
        <v>1.0000000000000009E-2</v>
      </c>
    </row>
    <row r="984" spans="4:8">
      <c r="D984" s="1">
        <v>43852</v>
      </c>
      <c r="E984" t="s">
        <v>104</v>
      </c>
      <c r="F984" s="17">
        <v>1.905</v>
      </c>
      <c r="G984" s="17">
        <v>5.2770448548812715E-3</v>
      </c>
      <c r="H984" s="17">
        <v>1.0000000000000009E-2</v>
      </c>
    </row>
    <row r="985" spans="4:8">
      <c r="D985" s="1">
        <v>43851</v>
      </c>
      <c r="E985" t="s">
        <v>107</v>
      </c>
      <c r="F985" s="17">
        <v>64.589995999999999</v>
      </c>
      <c r="G985" s="17">
        <v>-1.8090650928711694E-2</v>
      </c>
      <c r="H985" s="17">
        <v>-1.1900030000000044</v>
      </c>
    </row>
    <row r="986" spans="4:8">
      <c r="D986" s="1">
        <v>43851</v>
      </c>
      <c r="E986" t="s">
        <v>102</v>
      </c>
      <c r="F986" s="17">
        <v>111.050003</v>
      </c>
      <c r="G986" s="17"/>
      <c r="H986" s="17"/>
    </row>
    <row r="987" spans="4:8">
      <c r="D987" s="1">
        <v>43851</v>
      </c>
      <c r="E987" t="s">
        <v>109</v>
      </c>
      <c r="F987" s="17">
        <v>1556.400024</v>
      </c>
      <c r="G987" s="17">
        <v>-3.8534104046240825E-4</v>
      </c>
      <c r="H987" s="17">
        <v>-0.59997599999996964</v>
      </c>
    </row>
    <row r="988" spans="4:8">
      <c r="D988" s="1">
        <v>43851</v>
      </c>
      <c r="E988" t="s">
        <v>105</v>
      </c>
      <c r="F988" s="17">
        <v>1.895</v>
      </c>
      <c r="G988" s="17"/>
      <c r="H988" s="17"/>
    </row>
    <row r="989" spans="4:8">
      <c r="D989" s="1">
        <v>43851</v>
      </c>
      <c r="E989" t="s">
        <v>104</v>
      </c>
      <c r="F989" s="17">
        <v>1.895</v>
      </c>
      <c r="G989" s="17"/>
      <c r="H989" s="17"/>
    </row>
    <row r="990" spans="4:8">
      <c r="D990" s="1">
        <v>43849</v>
      </c>
      <c r="E990" t="s">
        <v>107</v>
      </c>
      <c r="F990" s="17">
        <v>65.779999000000004</v>
      </c>
      <c r="G990" s="17">
        <v>1.4340802292700214E-2</v>
      </c>
      <c r="H990" s="17">
        <v>0.9300010000000043</v>
      </c>
    </row>
    <row r="991" spans="4:8">
      <c r="D991" s="1">
        <v>43849</v>
      </c>
      <c r="E991" t="s">
        <v>109</v>
      </c>
      <c r="F991" s="17">
        <v>1557</v>
      </c>
      <c r="G991" s="17">
        <v>-1.1547658092227481E-3</v>
      </c>
      <c r="H991" s="17">
        <v>-1.8000489999999445</v>
      </c>
    </row>
    <row r="992" spans="4:8">
      <c r="D992" s="1">
        <v>43847</v>
      </c>
      <c r="E992" t="s">
        <v>107</v>
      </c>
      <c r="F992" s="17">
        <v>64.849997999999999</v>
      </c>
      <c r="G992" s="17">
        <v>3.5591920353207412E-3</v>
      </c>
      <c r="H992" s="17">
        <v>0.22999500000000239</v>
      </c>
    </row>
    <row r="993" spans="4:8">
      <c r="D993" s="1">
        <v>43847</v>
      </c>
      <c r="E993" t="s">
        <v>102</v>
      </c>
      <c r="F993" s="17">
        <v>112.150002</v>
      </c>
      <c r="G993" s="17">
        <v>-7.0827359118920174E-3</v>
      </c>
      <c r="H993" s="17">
        <v>-0.79999499999999557</v>
      </c>
    </row>
    <row r="994" spans="4:8">
      <c r="D994" s="1">
        <v>43847</v>
      </c>
      <c r="E994" t="s">
        <v>109</v>
      </c>
      <c r="F994" s="17">
        <v>1558.8000489999999</v>
      </c>
      <c r="G994" s="17">
        <v>6.3266939961264977E-3</v>
      </c>
      <c r="H994" s="17">
        <v>9.8000489999999445</v>
      </c>
    </row>
    <row r="995" spans="4:8">
      <c r="D995" s="1">
        <v>43847</v>
      </c>
      <c r="E995" t="s">
        <v>105</v>
      </c>
      <c r="F995" s="17">
        <v>2.0030000000000001</v>
      </c>
      <c r="G995" s="17">
        <v>-3.56283100625902E-2</v>
      </c>
      <c r="H995" s="17">
        <v>-7.3999999999999844E-2</v>
      </c>
    </row>
    <row r="996" spans="4:8">
      <c r="D996" s="1">
        <v>43847</v>
      </c>
      <c r="E996" t="s">
        <v>104</v>
      </c>
      <c r="F996" s="17">
        <v>2.0030000000000001</v>
      </c>
      <c r="G996" s="17">
        <v>-3.56283100625902E-2</v>
      </c>
      <c r="H996" s="17">
        <v>-7.3999999999999844E-2</v>
      </c>
    </row>
    <row r="997" spans="4:8">
      <c r="D997" s="1">
        <v>43846</v>
      </c>
      <c r="E997" t="s">
        <v>107</v>
      </c>
      <c r="F997" s="17">
        <v>64.620002999999997</v>
      </c>
      <c r="G997" s="17">
        <v>9.6875468749999527E-3</v>
      </c>
      <c r="H997" s="17">
        <v>0.62000299999999697</v>
      </c>
    </row>
    <row r="998" spans="4:8">
      <c r="D998" s="1">
        <v>43846</v>
      </c>
      <c r="E998" t="s">
        <v>102</v>
      </c>
      <c r="F998" s="17">
        <v>112.949997</v>
      </c>
      <c r="G998" s="17">
        <v>-1.1811075805483641E-2</v>
      </c>
      <c r="H998" s="17">
        <v>-1.3500060000000076</v>
      </c>
    </row>
    <row r="999" spans="4:8">
      <c r="D999" s="1">
        <v>43846</v>
      </c>
      <c r="E999" t="s">
        <v>109</v>
      </c>
      <c r="F999" s="17">
        <v>1549</v>
      </c>
      <c r="G999" s="17">
        <v>-1.9972785567519201E-3</v>
      </c>
      <c r="H999" s="17">
        <v>-3.0999759999999696</v>
      </c>
    </row>
    <row r="1000" spans="4:8">
      <c r="D1000" s="1">
        <v>43846</v>
      </c>
      <c r="E1000" t="s">
        <v>105</v>
      </c>
      <c r="F1000" s="17">
        <v>2.077</v>
      </c>
      <c r="G1000" s="17">
        <v>-2.0283018867924597E-2</v>
      </c>
      <c r="H1000" s="17">
        <v>-4.3000000000000149E-2</v>
      </c>
    </row>
    <row r="1001" spans="4:8">
      <c r="D1001" s="1">
        <v>43846</v>
      </c>
      <c r="E1001" t="s">
        <v>104</v>
      </c>
      <c r="F1001" s="17">
        <v>2.077</v>
      </c>
      <c r="G1001" s="17">
        <v>-2.0283018867924597E-2</v>
      </c>
      <c r="H1001" s="17">
        <v>-4.3000000000000149E-2</v>
      </c>
    </row>
    <row r="1002" spans="4:8">
      <c r="D1002" s="1">
        <v>43845</v>
      </c>
      <c r="E1002" t="s">
        <v>107</v>
      </c>
      <c r="F1002" s="17">
        <v>64</v>
      </c>
      <c r="G1002" s="17">
        <v>-7.5980464443493999E-3</v>
      </c>
      <c r="H1002" s="17">
        <v>-0.48999799999999993</v>
      </c>
    </row>
    <row r="1003" spans="4:8">
      <c r="D1003" s="1">
        <v>43845</v>
      </c>
      <c r="E1003" t="s">
        <v>102</v>
      </c>
      <c r="F1003" s="17">
        <v>114.300003</v>
      </c>
      <c r="G1003" s="17">
        <v>-5.2219233207671904E-3</v>
      </c>
      <c r="H1003" s="17">
        <v>-0.59999899999999684</v>
      </c>
    </row>
    <row r="1004" spans="4:8">
      <c r="D1004" s="1">
        <v>43845</v>
      </c>
      <c r="E1004" t="s">
        <v>109</v>
      </c>
      <c r="F1004" s="17">
        <v>1552.099976</v>
      </c>
      <c r="G1004" s="17">
        <v>6.2888691967499209E-3</v>
      </c>
      <c r="H1004" s="17">
        <v>9.6999519999999393</v>
      </c>
    </row>
    <row r="1005" spans="4:8">
      <c r="D1005" s="1">
        <v>43845</v>
      </c>
      <c r="E1005" t="s">
        <v>105</v>
      </c>
      <c r="F1005" s="17">
        <v>2.12</v>
      </c>
      <c r="G1005" s="17">
        <v>-3.0635573845450265E-2</v>
      </c>
      <c r="H1005" s="17">
        <v>-6.6999999999999726E-2</v>
      </c>
    </row>
    <row r="1006" spans="4:8">
      <c r="D1006" s="1">
        <v>43845</v>
      </c>
      <c r="E1006" t="s">
        <v>104</v>
      </c>
      <c r="F1006" s="17">
        <v>2.12</v>
      </c>
      <c r="G1006" s="17">
        <v>-3.0635573845450265E-2</v>
      </c>
      <c r="H1006" s="17">
        <v>-6.6999999999999726E-2</v>
      </c>
    </row>
    <row r="1007" spans="4:8">
      <c r="D1007" s="1">
        <v>43844</v>
      </c>
      <c r="E1007" t="s">
        <v>107</v>
      </c>
      <c r="F1007" s="17">
        <v>64.489998</v>
      </c>
      <c r="G1007" s="17">
        <v>4.5171497437921024E-3</v>
      </c>
      <c r="H1007" s="17">
        <v>0.29000100000000373</v>
      </c>
    </row>
    <row r="1008" spans="4:8">
      <c r="D1008" s="1">
        <v>43844</v>
      </c>
      <c r="E1008" t="s">
        <v>102</v>
      </c>
      <c r="F1008" s="17">
        <v>114.900002</v>
      </c>
      <c r="G1008" s="17">
        <v>3.0554254983301645E-3</v>
      </c>
      <c r="H1008" s="17">
        <v>0.34999899999999684</v>
      </c>
    </row>
    <row r="1009" spans="4:8">
      <c r="D1009" s="1">
        <v>43844</v>
      </c>
      <c r="E1009" t="s">
        <v>109</v>
      </c>
      <c r="F1009" s="17">
        <v>1542.400024</v>
      </c>
      <c r="G1009" s="17">
        <v>-3.8749676485409302E-3</v>
      </c>
      <c r="H1009" s="17">
        <v>-6</v>
      </c>
    </row>
    <row r="1010" spans="4:8">
      <c r="D1010" s="1">
        <v>43844</v>
      </c>
      <c r="E1010" t="s">
        <v>105</v>
      </c>
      <c r="F1010" s="17">
        <v>2.1869999999999998</v>
      </c>
      <c r="G1010" s="17">
        <v>2.2914757103574216E-3</v>
      </c>
      <c r="H1010" s="17">
        <v>4.9999999999998934E-3</v>
      </c>
    </row>
    <row r="1011" spans="4:8">
      <c r="D1011" s="1">
        <v>43844</v>
      </c>
      <c r="E1011" t="s">
        <v>104</v>
      </c>
      <c r="F1011" s="17">
        <v>2.1869999999999998</v>
      </c>
      <c r="G1011" s="17">
        <v>2.2914757103574216E-3</v>
      </c>
      <c r="H1011" s="17">
        <v>4.9999999999998934E-3</v>
      </c>
    </row>
    <row r="1012" spans="4:8">
      <c r="D1012" s="1">
        <v>43843</v>
      </c>
      <c r="E1012" t="s">
        <v>107</v>
      </c>
      <c r="F1012" s="17">
        <v>64.199996999999996</v>
      </c>
      <c r="G1012" s="17">
        <v>-7.7279756288087626E-3</v>
      </c>
      <c r="H1012" s="17">
        <v>-0.5</v>
      </c>
    </row>
    <row r="1013" spans="4:8">
      <c r="D1013" s="1">
        <v>43843</v>
      </c>
      <c r="E1013" t="s">
        <v>102</v>
      </c>
      <c r="F1013" s="17">
        <v>114.550003</v>
      </c>
      <c r="G1013" s="17"/>
      <c r="H1013" s="17"/>
    </row>
    <row r="1014" spans="4:8">
      <c r="D1014" s="1">
        <v>43843</v>
      </c>
      <c r="E1014" t="s">
        <v>109</v>
      </c>
      <c r="F1014" s="17">
        <v>1548.400024</v>
      </c>
      <c r="G1014" s="17">
        <v>-7.4994886096966E-3</v>
      </c>
      <c r="H1014" s="17">
        <v>-11.699951999999939</v>
      </c>
    </row>
    <row r="1015" spans="4:8">
      <c r="D1015" s="1">
        <v>43843</v>
      </c>
      <c r="E1015" t="s">
        <v>105</v>
      </c>
      <c r="F1015" s="17">
        <v>2.1819999999999999</v>
      </c>
      <c r="G1015" s="17"/>
      <c r="H1015" s="17"/>
    </row>
    <row r="1016" spans="4:8">
      <c r="D1016" s="1">
        <v>43843</v>
      </c>
      <c r="E1016" t="s">
        <v>104</v>
      </c>
      <c r="F1016" s="17">
        <v>2.1819999999999999</v>
      </c>
      <c r="G1016" s="17"/>
      <c r="H1016" s="17"/>
    </row>
    <row r="1017" spans="4:8">
      <c r="D1017" s="1">
        <v>43842</v>
      </c>
      <c r="E1017" t="s">
        <v>107</v>
      </c>
      <c r="F1017" s="17">
        <v>64.699996999999996</v>
      </c>
      <c r="G1017" s="17">
        <v>-4.3091102965938646E-3</v>
      </c>
      <c r="H1017" s="17">
        <v>-0.2800060000000002</v>
      </c>
    </row>
    <row r="1018" spans="4:8">
      <c r="D1018" s="1">
        <v>43842</v>
      </c>
      <c r="E1018" t="s">
        <v>109</v>
      </c>
      <c r="F1018" s="17">
        <v>1560.099976</v>
      </c>
      <c r="G1018" s="17">
        <v>1.6693264847511843E-3</v>
      </c>
      <c r="H1018" s="17">
        <v>2.5999759999999696</v>
      </c>
    </row>
    <row r="1019" spans="4:8">
      <c r="D1019" s="1">
        <v>43840</v>
      </c>
      <c r="E1019" t="s">
        <v>107</v>
      </c>
      <c r="F1019" s="17">
        <v>64.980002999999996</v>
      </c>
      <c r="G1019" s="17">
        <v>-5.9660391938486006E-3</v>
      </c>
      <c r="H1019" s="17">
        <v>-0.39000000000000057</v>
      </c>
    </row>
    <row r="1020" spans="4:8">
      <c r="D1020" s="1">
        <v>43840</v>
      </c>
      <c r="E1020" t="s">
        <v>102</v>
      </c>
      <c r="F1020" s="17">
        <v>118.949997</v>
      </c>
      <c r="G1020" s="17">
        <v>1.3634418638848182E-2</v>
      </c>
      <c r="H1020" s="17">
        <v>1.5999989999999968</v>
      </c>
    </row>
    <row r="1021" spans="4:8">
      <c r="D1021" s="1">
        <v>43840</v>
      </c>
      <c r="E1021" t="s">
        <v>109</v>
      </c>
      <c r="F1021" s="17">
        <v>1557.5</v>
      </c>
      <c r="G1021" s="17">
        <v>3.7378676181964669E-3</v>
      </c>
      <c r="H1021" s="17">
        <v>5.8000489999999445</v>
      </c>
    </row>
    <row r="1022" spans="4:8">
      <c r="D1022" s="1">
        <v>43840</v>
      </c>
      <c r="E1022" t="s">
        <v>105</v>
      </c>
      <c r="F1022" s="17">
        <v>2.202</v>
      </c>
      <c r="G1022" s="17">
        <v>1.6620498614958464E-2</v>
      </c>
      <c r="H1022" s="17">
        <v>3.6000000000000032E-2</v>
      </c>
    </row>
    <row r="1023" spans="4:8">
      <c r="D1023" s="1">
        <v>43840</v>
      </c>
      <c r="E1023" t="s">
        <v>104</v>
      </c>
      <c r="F1023" s="17">
        <v>2.202</v>
      </c>
      <c r="G1023" s="17">
        <v>1.6620498614958464E-2</v>
      </c>
      <c r="H1023" s="17">
        <v>3.6000000000000032E-2</v>
      </c>
    </row>
    <row r="1024" spans="4:8">
      <c r="D1024" s="1">
        <v>43839</v>
      </c>
      <c r="E1024" t="s">
        <v>107</v>
      </c>
      <c r="F1024" s="17">
        <v>65.370002999999997</v>
      </c>
      <c r="G1024" s="17">
        <v>-1.0696668377242701E-3</v>
      </c>
      <c r="H1024" s="17">
        <v>-6.9999000000009914E-2</v>
      </c>
    </row>
    <row r="1025" spans="4:8">
      <c r="D1025" s="1">
        <v>43839</v>
      </c>
      <c r="E1025" t="s">
        <v>102</v>
      </c>
      <c r="F1025" s="17">
        <v>117.349998</v>
      </c>
      <c r="G1025" s="17">
        <v>-1.5107041290691722E-2</v>
      </c>
      <c r="H1025" s="17">
        <v>-1.8000040000000013</v>
      </c>
    </row>
    <row r="1026" spans="4:8">
      <c r="D1026" s="1">
        <v>43839</v>
      </c>
      <c r="E1026" t="s">
        <v>109</v>
      </c>
      <c r="F1026" s="17">
        <v>1551.6999510000001</v>
      </c>
      <c r="G1026" s="17">
        <v>-3.6599928805445907E-3</v>
      </c>
      <c r="H1026" s="17">
        <v>-5.7000729999999749</v>
      </c>
    </row>
    <row r="1027" spans="4:8">
      <c r="D1027" s="1">
        <v>43839</v>
      </c>
      <c r="E1027" t="s">
        <v>105</v>
      </c>
      <c r="F1027" s="17">
        <v>2.1659999999999999</v>
      </c>
      <c r="G1027" s="17">
        <v>1.1676786548341854E-2</v>
      </c>
      <c r="H1027" s="17">
        <v>2.4999999999999911E-2</v>
      </c>
    </row>
    <row r="1028" spans="4:8">
      <c r="D1028" s="1">
        <v>43839</v>
      </c>
      <c r="E1028" t="s">
        <v>104</v>
      </c>
      <c r="F1028" s="17">
        <v>2.1659999999999999</v>
      </c>
      <c r="G1028" s="17">
        <v>1.1676786548341854E-2</v>
      </c>
      <c r="H1028" s="17">
        <v>2.4999999999999911E-2</v>
      </c>
    </row>
    <row r="1029" spans="4:8">
      <c r="D1029" s="1">
        <v>43838</v>
      </c>
      <c r="E1029" t="s">
        <v>107</v>
      </c>
      <c r="F1029" s="17">
        <v>65.440002000000007</v>
      </c>
      <c r="G1029" s="17">
        <v>-4.1452982633059098E-2</v>
      </c>
      <c r="H1029" s="17">
        <v>-2.8299949999999967</v>
      </c>
    </row>
    <row r="1030" spans="4:8">
      <c r="D1030" s="1">
        <v>43838</v>
      </c>
      <c r="E1030" t="s">
        <v>102</v>
      </c>
      <c r="F1030" s="17">
        <v>119.150002</v>
      </c>
      <c r="G1030" s="17">
        <v>-2.6552287147838444E-2</v>
      </c>
      <c r="H1030" s="17">
        <v>-3.25</v>
      </c>
    </row>
    <row r="1031" spans="4:8">
      <c r="D1031" s="1">
        <v>43838</v>
      </c>
      <c r="E1031" t="s">
        <v>109</v>
      </c>
      <c r="F1031" s="17">
        <v>1557.400024</v>
      </c>
      <c r="G1031" s="17">
        <v>-9.1614865447811888E-3</v>
      </c>
      <c r="H1031" s="17">
        <v>-14.400024999999914</v>
      </c>
    </row>
    <row r="1032" spans="4:8">
      <c r="D1032" s="1">
        <v>43838</v>
      </c>
      <c r="E1032" t="s">
        <v>105</v>
      </c>
      <c r="F1032" s="17">
        <v>2.141</v>
      </c>
      <c r="G1032" s="17">
        <v>-9.7132284921368685E-3</v>
      </c>
      <c r="H1032" s="17">
        <v>-2.0999999999999908E-2</v>
      </c>
    </row>
    <row r="1033" spans="4:8">
      <c r="D1033" s="1">
        <v>43838</v>
      </c>
      <c r="E1033" t="s">
        <v>104</v>
      </c>
      <c r="F1033" s="17">
        <v>2.141</v>
      </c>
      <c r="G1033" s="17">
        <v>-9.7132284921368685E-3</v>
      </c>
      <c r="H1033" s="17">
        <v>-2.0999999999999908E-2</v>
      </c>
    </row>
    <row r="1034" spans="4:8">
      <c r="D1034" s="1">
        <v>43837</v>
      </c>
      <c r="E1034" t="s">
        <v>107</v>
      </c>
      <c r="F1034" s="17">
        <v>68.269997000000004</v>
      </c>
      <c r="G1034" s="17">
        <v>-9.2875774611767131E-3</v>
      </c>
      <c r="H1034" s="17">
        <v>-0.64000699999999711</v>
      </c>
    </row>
    <row r="1035" spans="4:8">
      <c r="D1035" s="1">
        <v>43837</v>
      </c>
      <c r="E1035" t="s">
        <v>102</v>
      </c>
      <c r="F1035" s="17">
        <v>122.400002</v>
      </c>
      <c r="G1035" s="17">
        <v>2.0466639042707505E-3</v>
      </c>
      <c r="H1035" s="17">
        <v>0.25</v>
      </c>
    </row>
    <row r="1036" spans="4:8">
      <c r="D1036" s="1">
        <v>43837</v>
      </c>
      <c r="E1036" t="s">
        <v>109</v>
      </c>
      <c r="F1036" s="17">
        <v>1571.8000489999999</v>
      </c>
      <c r="G1036" s="17">
        <v>3.5755958212259509E-3</v>
      </c>
      <c r="H1036" s="17">
        <v>5.600097999999889</v>
      </c>
    </row>
    <row r="1037" spans="4:8">
      <c r="D1037" s="1">
        <v>43837</v>
      </c>
      <c r="E1037" t="s">
        <v>105</v>
      </c>
      <c r="F1037" s="17">
        <v>2.1619999999999999</v>
      </c>
      <c r="G1037" s="17">
        <v>1.2646370023419269E-2</v>
      </c>
      <c r="H1037" s="17">
        <v>2.7000000000000135E-2</v>
      </c>
    </row>
    <row r="1038" spans="4:8">
      <c r="D1038" s="1">
        <v>43837</v>
      </c>
      <c r="E1038" t="s">
        <v>104</v>
      </c>
      <c r="F1038" s="17">
        <v>2.1619999999999999</v>
      </c>
      <c r="G1038" s="17">
        <v>1.2646370023419269E-2</v>
      </c>
      <c r="H1038" s="17">
        <v>2.7000000000000135E-2</v>
      </c>
    </row>
    <row r="1039" spans="4:8">
      <c r="D1039" s="1">
        <v>43836</v>
      </c>
      <c r="E1039" t="s">
        <v>107</v>
      </c>
      <c r="F1039" s="17">
        <v>68.910004000000001</v>
      </c>
      <c r="G1039" s="17">
        <v>-9.486790283167925E-3</v>
      </c>
      <c r="H1039" s="17">
        <v>-0.65999599999999248</v>
      </c>
    </row>
    <row r="1040" spans="4:8">
      <c r="D1040" s="1">
        <v>43836</v>
      </c>
      <c r="E1040" t="s">
        <v>102</v>
      </c>
      <c r="F1040" s="17">
        <v>122.150002</v>
      </c>
      <c r="G1040" s="17"/>
      <c r="H1040" s="17"/>
    </row>
    <row r="1041" spans="4:8">
      <c r="D1041" s="1">
        <v>43836</v>
      </c>
      <c r="E1041" t="s">
        <v>109</v>
      </c>
      <c r="F1041" s="17">
        <v>1566.1999510000001</v>
      </c>
      <c r="G1041" s="17">
        <v>-3.4360047610486311E-3</v>
      </c>
      <c r="H1041" s="17">
        <v>-5.4000249999999141</v>
      </c>
    </row>
    <row r="1042" spans="4:8">
      <c r="D1042" s="1">
        <v>43836</v>
      </c>
      <c r="E1042" t="s">
        <v>105</v>
      </c>
      <c r="F1042" s="17">
        <v>2.1349999999999998</v>
      </c>
      <c r="G1042" s="17"/>
      <c r="H1042" s="17"/>
    </row>
    <row r="1043" spans="4:8">
      <c r="D1043" s="1">
        <v>43836</v>
      </c>
      <c r="E1043" t="s">
        <v>104</v>
      </c>
      <c r="F1043" s="17">
        <v>2.1349999999999998</v>
      </c>
      <c r="G1043" s="17"/>
      <c r="H1043" s="17"/>
    </row>
    <row r="1044" spans="4:8">
      <c r="D1044" s="1">
        <v>43835</v>
      </c>
      <c r="E1044" t="s">
        <v>107</v>
      </c>
      <c r="F1044" s="17">
        <v>69.569999999999993</v>
      </c>
      <c r="G1044" s="17">
        <v>1.413997125772502E-2</v>
      </c>
      <c r="H1044" s="17">
        <v>0.97000199999999381</v>
      </c>
    </row>
    <row r="1045" spans="4:8">
      <c r="D1045" s="1">
        <v>43835</v>
      </c>
      <c r="E1045" t="s">
        <v>109</v>
      </c>
      <c r="F1045" s="17">
        <v>1571.599976</v>
      </c>
      <c r="G1045" s="17">
        <v>1.445909224664048E-2</v>
      </c>
      <c r="H1045" s="17">
        <v>22.400024999999914</v>
      </c>
    </row>
    <row r="1046" spans="4:8">
      <c r="D1046" s="1">
        <v>43833</v>
      </c>
      <c r="E1046" t="s">
        <v>107</v>
      </c>
      <c r="F1046" s="17">
        <v>68.599997999999999</v>
      </c>
      <c r="G1046" s="17">
        <v>3.5471667924528293E-2</v>
      </c>
      <c r="H1046" s="17">
        <v>2.3499979999999994</v>
      </c>
    </row>
    <row r="1047" spans="4:8">
      <c r="D1047" s="1">
        <v>43833</v>
      </c>
      <c r="E1047" t="s">
        <v>102</v>
      </c>
      <c r="F1047" s="17">
        <v>126.349998</v>
      </c>
      <c r="G1047" s="17">
        <v>-5.9008655531214088E-3</v>
      </c>
      <c r="H1047" s="17">
        <v>-0.75</v>
      </c>
    </row>
    <row r="1048" spans="4:8">
      <c r="D1048" s="1">
        <v>43833</v>
      </c>
      <c r="E1048" t="s">
        <v>109</v>
      </c>
      <c r="F1048" s="17">
        <v>1549.1999510000001</v>
      </c>
      <c r="G1048" s="17">
        <v>1.6202001311905578E-2</v>
      </c>
      <c r="H1048" s="17">
        <v>24.699951000000056</v>
      </c>
    </row>
    <row r="1049" spans="4:8">
      <c r="D1049" s="1">
        <v>43833</v>
      </c>
      <c r="E1049" t="s">
        <v>105</v>
      </c>
      <c r="F1049" s="17">
        <v>2.13</v>
      </c>
      <c r="G1049" s="17">
        <v>3.7700282752120675E-3</v>
      </c>
      <c r="H1049" s="17">
        <v>8.0000000000000071E-3</v>
      </c>
    </row>
    <row r="1050" spans="4:8">
      <c r="D1050" s="1">
        <v>43833</v>
      </c>
      <c r="E1050" t="s">
        <v>104</v>
      </c>
      <c r="F1050" s="17">
        <v>2.13</v>
      </c>
      <c r="G1050" s="17">
        <v>3.7700282752120675E-3</v>
      </c>
      <c r="H1050" s="17">
        <v>8.0000000000000071E-3</v>
      </c>
    </row>
    <row r="1051" spans="4:8">
      <c r="D1051" s="1">
        <v>43832</v>
      </c>
      <c r="E1051" t="s">
        <v>107</v>
      </c>
      <c r="F1051" s="17">
        <v>66.25</v>
      </c>
      <c r="G1051" s="17">
        <v>-3.1149416400237672E-2</v>
      </c>
      <c r="H1051" s="17">
        <v>-2.129997000000003</v>
      </c>
    </row>
    <row r="1052" spans="4:8">
      <c r="D1052" s="1">
        <v>43832</v>
      </c>
      <c r="E1052" t="s">
        <v>102</v>
      </c>
      <c r="F1052" s="17">
        <v>127.099998</v>
      </c>
      <c r="G1052" s="17">
        <v>-2.004625335496343E-2</v>
      </c>
      <c r="H1052" s="17">
        <v>-2.5999989999999968</v>
      </c>
    </row>
    <row r="1053" spans="4:8">
      <c r="D1053" s="1">
        <v>43832</v>
      </c>
      <c r="E1053" t="s">
        <v>109</v>
      </c>
      <c r="F1053" s="17">
        <v>1524.5</v>
      </c>
      <c r="G1053" s="17">
        <v>3.290556103981573E-3</v>
      </c>
      <c r="H1053" s="17">
        <v>5</v>
      </c>
    </row>
    <row r="1054" spans="4:8">
      <c r="D1054" s="1">
        <v>43832</v>
      </c>
      <c r="E1054" t="s">
        <v>105</v>
      </c>
      <c r="F1054" s="17">
        <v>2.1219999999999999</v>
      </c>
      <c r="G1054" s="17">
        <v>-3.0607583371402545E-2</v>
      </c>
      <c r="H1054" s="17">
        <v>-6.7000000000000171E-2</v>
      </c>
    </row>
    <row r="1055" spans="4:8">
      <c r="D1055" s="1">
        <v>43832</v>
      </c>
      <c r="E1055" t="s">
        <v>104</v>
      </c>
      <c r="F1055" s="17">
        <v>2.1219999999999999</v>
      </c>
      <c r="G1055" s="17">
        <v>-3.0607583371402545E-2</v>
      </c>
      <c r="H1055" s="17">
        <v>-6.7000000000000171E-2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1F572-4602-41AF-A0A7-29442CB6D849}">
  <sheetPr>
    <tabColor rgb="FF5DE191"/>
  </sheetPr>
  <dimension ref="A1:H2322"/>
  <sheetViews>
    <sheetView zoomScale="90" zoomScaleNormal="90" workbookViewId="0">
      <selection activeCell="E7" sqref="E7:H10 E19:H22 E31:H34 E43:H46 E55:H58 E67:H70 E79:H82 E91:H94 E103:H106 E115:H118 E127:H130 E139:H142 E151:H154 E163:H166 E175:H178 E187:H190 E199:H202 E211:H214 E223:H226 E235:H238 E247:H250 E259:H262 E271:H274 E283:H286 E295:H298 E307:H310 E319:H322 E331:H334 E343:H346 E355:H358 E367:H370 E379:H382 E391:H394 E403:H406 E415:H418 E427:H430 E439:H442 E451:H454 E463:H466 E475:H478 E487:H490 E499:H502 E511:H514 E523:H526 E535:H538 E547:H550 E559:H562 E571:H574 E583:H586 E595:H598 E607:H610 E619:H622 E631:H634 E643:H646 E655:H658 E667:H670 E679:H682 E691:H694 E703:H706 E715:H718 E727:H730 E739:H742 E751:H754 E763:H766 E775:H778 E787:H790 E799:H802 E811:H814 E823:H826 E835:H838 E847:H850 E859:H862 E871:H874 E883:H886 E895:H898 E907:H910 E919:H922 E931:H934 E943:H946 E955:H958 E967:H970 E979:H982 E991:H994 E1003:H1006 E1015:H1018 E1027:H1030 E1039:H1042 E1051:H1054 E1063:H1066 E1075:H1078 E1087:H1090 E1099:H1102 E1111:H1114 E1123:H1126 E1135:H1138 E1147:H1150 E1159:H1162 E1171:H1174 E1183:H1186 E1195:H1198 E1207:H1210 E1219:H1222 E1231:H1234 E1243:H1246 E1255:H1258 E1267:H1270 E1279:H1282 E1291:H1294 E1303:H1306 E1315:H1318 E1327:H1330 E1339:H1342 E1351:H1354 E1363:H1366 E1375:H1378 E1387:H1390 E1399:H1402 E1411:H1414 E1423:H1426 E1435:H1438 E1447:H1450 E1459:H1462 E1471:H1474 E1483:H1486 E1495:H1498 E1507:H1510 E1519:H1522 E1531:H1534 E1543:H1546 E1555:H1558 E1567:H1570 E1579:H1582 E1591:H1594 E1603:H1606 E1615:H1618 E1627:H1630 E1639:H1642 E1651:H1654 E1663:H1666 E1675:H1678 E1687:H1690 E1699:H1702 E1711:H1714 E1723:H1726 E1735:H1738 E1747:H1750 E1759:H1762 E1771:H1774 E1783:H1786 E1795:H1798 E1807:H1810 E1819:H1822 E1831:H1834 E1843:H1846 E1855:H1858 E1867:H1870 E1879:H1882 E1891:H1894 E1903:H1906 E1915:H1918 E1927:H1930 E1939:H1942 E1951:H1954 E1963:H1966 E1975:H1978 E1987:H1990 E1999:H2002 E2011:H2014 E2023:H2026 E2035:H2038 E2047:H2050 E2059:H2062 E2071:H2074 E2083:H2086 E2095:H2098 E2107:H2110 E2119:H2122 E2131:H2134 E2143:H2146 E2155:H2158 E2167:H2170 E2179:H2182 E2191:H2194 E2203:H2206 E2215:H2218 E2227:H2230 E2239:H2242 E2251:H2254 E2263:H2266 E2275:H2278 E2287:H2290 E2299:H2302"/>
      <pivotSelection pane="bottomRight" showHeader="1" extendable="1" axis="axisRow" dimension="1" max="12" activeRow="6" activeCol="4" previousRow="9" previousCol="4" click="1" r:id="rId2">
        <pivotArea dataOnly="0" outline="0" axis="axisRow" fieldPosition="0">
          <references count="2">
            <reference field="6" count="1" selected="0">
              <x v="1"/>
            </reference>
            <reference field="7" count="4">
              <x v="15"/>
              <x v="16"/>
              <x v="17"/>
              <x v="20"/>
            </reference>
          </references>
        </pivotArea>
      </pivotSelection>
    </sheetView>
  </sheetViews>
  <sheetFormatPr baseColWidth="10" defaultRowHeight="14.5"/>
  <cols>
    <col min="1" max="1" width="13.453125" bestFit="1" customWidth="1"/>
    <col min="2" max="2" width="13.6328125" bestFit="1" customWidth="1"/>
    <col min="3" max="3" width="11.54296875" bestFit="1" customWidth="1"/>
    <col min="4" max="4" width="20.1796875" bestFit="1" customWidth="1"/>
    <col min="5" max="5" width="13.6328125" bestFit="1" customWidth="1"/>
    <col min="6" max="6" width="15.90625" bestFit="1" customWidth="1"/>
    <col min="7" max="7" width="15" bestFit="1" customWidth="1"/>
    <col min="8" max="8" width="15.08984375" bestFit="1" customWidth="1"/>
  </cols>
  <sheetData>
    <row r="1" spans="1:8">
      <c r="A1" s="23" t="s">
        <v>143</v>
      </c>
      <c r="D1" s="23" t="s">
        <v>134</v>
      </c>
    </row>
    <row r="3" spans="1:8">
      <c r="A3" s="2" t="s">
        <v>9</v>
      </c>
      <c r="B3" t="s">
        <v>2</v>
      </c>
      <c r="D3" s="2" t="s">
        <v>9</v>
      </c>
      <c r="E3" t="s">
        <v>2</v>
      </c>
    </row>
    <row r="5" spans="1:8">
      <c r="A5" s="2" t="s">
        <v>142</v>
      </c>
      <c r="F5" s="2" t="s">
        <v>129</v>
      </c>
    </row>
    <row r="6" spans="1:8">
      <c r="A6" s="2" t="s">
        <v>10</v>
      </c>
      <c r="B6" t="s">
        <v>135</v>
      </c>
      <c r="D6" s="2" t="s">
        <v>6</v>
      </c>
      <c r="E6" s="2" t="s">
        <v>10</v>
      </c>
      <c r="F6" t="s">
        <v>112</v>
      </c>
      <c r="G6" t="s">
        <v>126</v>
      </c>
      <c r="H6" t="s">
        <v>127</v>
      </c>
    </row>
    <row r="7" spans="1:8">
      <c r="A7" t="s">
        <v>78</v>
      </c>
      <c r="B7" s="17">
        <v>0.9425</v>
      </c>
      <c r="D7" s="1">
        <v>44099</v>
      </c>
      <c r="E7" t="s">
        <v>78</v>
      </c>
      <c r="F7" s="17">
        <v>0.91505000000000003</v>
      </c>
      <c r="G7" s="17">
        <v>-1.364182036450915E-3</v>
      </c>
      <c r="H7" s="17">
        <v>-1.2499999999999734E-3</v>
      </c>
    </row>
    <row r="8" spans="1:8">
      <c r="A8" t="s">
        <v>80</v>
      </c>
      <c r="B8" s="17">
        <v>1.1947860000000001</v>
      </c>
      <c r="D8" s="1">
        <v>44099</v>
      </c>
      <c r="E8" t="s">
        <v>82</v>
      </c>
      <c r="F8" s="17">
        <v>123.07199900000001</v>
      </c>
      <c r="G8" s="17">
        <v>2.5496785763240376E-3</v>
      </c>
      <c r="H8" s="17">
        <v>0.31299599999999828</v>
      </c>
    </row>
    <row r="9" spans="1:8">
      <c r="A9" t="s">
        <v>82</v>
      </c>
      <c r="B9" s="17">
        <v>126.540001</v>
      </c>
      <c r="D9" s="1">
        <v>44099</v>
      </c>
      <c r="E9" t="s">
        <v>80</v>
      </c>
      <c r="F9" s="17">
        <v>1.167324</v>
      </c>
      <c r="G9" s="17">
        <v>1.260878291792849E-3</v>
      </c>
      <c r="H9" s="17">
        <v>1.4699999999998603E-3</v>
      </c>
    </row>
    <row r="10" spans="1:8">
      <c r="A10" t="s">
        <v>90</v>
      </c>
      <c r="B10" s="17">
        <v>1.2039</v>
      </c>
      <c r="D10" s="1">
        <v>44099</v>
      </c>
      <c r="E10" t="s">
        <v>90</v>
      </c>
      <c r="F10" s="17">
        <v>1.0927</v>
      </c>
      <c r="G10" s="17">
        <v>1.8428701097471026E-3</v>
      </c>
      <c r="H10" s="17">
        <v>2.0100000000000673E-3</v>
      </c>
    </row>
    <row r="11" spans="1:8">
      <c r="A11" t="s">
        <v>98</v>
      </c>
      <c r="B11" s="17">
        <v>0.93832000000000004</v>
      </c>
      <c r="D11" s="1">
        <v>44099</v>
      </c>
      <c r="E11" t="s">
        <v>94</v>
      </c>
      <c r="F11" s="17">
        <v>134.45700099999999</v>
      </c>
      <c r="G11" s="17">
        <v>4.1073506852868421E-3</v>
      </c>
      <c r="H11" s="17">
        <v>0.55000300000000379</v>
      </c>
    </row>
    <row r="12" spans="1:8">
      <c r="A12" t="s">
        <v>94</v>
      </c>
      <c r="B12" s="17">
        <v>144.49400299999999</v>
      </c>
      <c r="D12" s="1">
        <v>44099</v>
      </c>
      <c r="E12" t="s">
        <v>92</v>
      </c>
      <c r="F12" s="17">
        <v>1.2757049999999999</v>
      </c>
      <c r="G12" s="17">
        <v>3.1122542455377573E-3</v>
      </c>
      <c r="H12" s="17">
        <v>3.957999999999906E-3</v>
      </c>
    </row>
    <row r="13" spans="1:8">
      <c r="A13" t="s">
        <v>92</v>
      </c>
      <c r="B13" s="17">
        <v>1.339944</v>
      </c>
      <c r="D13" s="1">
        <v>44099</v>
      </c>
      <c r="E13" t="s">
        <v>86</v>
      </c>
      <c r="F13" s="17">
        <v>8.1250000000000003E-3</v>
      </c>
      <c r="G13" s="17">
        <v>-1.9653605208203731E-3</v>
      </c>
      <c r="H13" s="17">
        <v>-1.5999999999998654E-5</v>
      </c>
    </row>
    <row r="14" spans="1:8">
      <c r="A14" t="s">
        <v>86</v>
      </c>
      <c r="B14" s="17">
        <v>8.7170000000000008E-3</v>
      </c>
      <c r="D14" s="1">
        <v>44099</v>
      </c>
      <c r="E14" t="s">
        <v>84</v>
      </c>
      <c r="F14" s="17">
        <v>7.4159999999999998E-3</v>
      </c>
      <c r="G14" s="17">
        <v>-4.1627501007116662E-3</v>
      </c>
      <c r="H14" s="17">
        <v>-3.0999999999999778E-5</v>
      </c>
    </row>
    <row r="15" spans="1:8">
      <c r="A15" t="s">
        <v>84</v>
      </c>
      <c r="B15" s="17">
        <v>0.75019999999999998</v>
      </c>
      <c r="D15" s="1">
        <v>44099</v>
      </c>
      <c r="E15" t="s">
        <v>88</v>
      </c>
      <c r="F15" s="17">
        <v>9.4849999999999986E-3</v>
      </c>
      <c r="G15" s="17">
        <v>-1.1583824768324129E-3</v>
      </c>
      <c r="H15" s="17">
        <v>-1.1000000000000593E-5</v>
      </c>
    </row>
    <row r="16" spans="1:8">
      <c r="A16" t="s">
        <v>88</v>
      </c>
      <c r="B16" s="17">
        <v>9.698E-3</v>
      </c>
      <c r="D16" s="1">
        <v>44099</v>
      </c>
      <c r="E16" t="s">
        <v>98</v>
      </c>
      <c r="F16" s="17">
        <v>0.85666000000000009</v>
      </c>
      <c r="G16" s="17">
        <v>-1.2591228111080968E-3</v>
      </c>
      <c r="H16" s="17">
        <v>-1.0799999999998589E-3</v>
      </c>
    </row>
    <row r="17" spans="1:8">
      <c r="A17" t="s">
        <v>96</v>
      </c>
      <c r="B17" s="17">
        <v>0.86998999999999993</v>
      </c>
      <c r="D17" s="1">
        <v>44099</v>
      </c>
      <c r="E17" t="s">
        <v>96</v>
      </c>
      <c r="F17" s="17">
        <v>0.78388000000000002</v>
      </c>
      <c r="G17" s="17">
        <v>-3.1030623664665756E-3</v>
      </c>
      <c r="H17" s="17">
        <v>-2.4399999999999977E-3</v>
      </c>
    </row>
    <row r="18" spans="1:8">
      <c r="A18" t="s">
        <v>100</v>
      </c>
      <c r="B18" s="17">
        <v>111.954002</v>
      </c>
      <c r="D18" s="1">
        <v>44099</v>
      </c>
      <c r="E18" t="s">
        <v>100</v>
      </c>
      <c r="F18" s="17">
        <v>105.43499799999999</v>
      </c>
      <c r="G18" s="17">
        <v>1.2439888205196838E-3</v>
      </c>
      <c r="H18" s="17">
        <v>0.13099699999999359</v>
      </c>
    </row>
    <row r="19" spans="1:8">
      <c r="D19" s="1">
        <v>44098</v>
      </c>
      <c r="E19" t="s">
        <v>78</v>
      </c>
      <c r="F19" s="17">
        <v>0.9163</v>
      </c>
      <c r="G19" s="17">
        <v>-2.5038101458741222E-3</v>
      </c>
      <c r="H19" s="17">
        <v>-2.2999999999999687E-3</v>
      </c>
    </row>
    <row r="20" spans="1:8">
      <c r="D20" s="1">
        <v>44098</v>
      </c>
      <c r="E20" t="s">
        <v>82</v>
      </c>
      <c r="F20" s="17">
        <v>122.75900300000001</v>
      </c>
      <c r="G20" s="17">
        <v>-1.7320772208306544E-3</v>
      </c>
      <c r="H20" s="17">
        <v>-0.21299699999998722</v>
      </c>
    </row>
    <row r="21" spans="1:8">
      <c r="D21" s="1">
        <v>44098</v>
      </c>
      <c r="E21" t="s">
        <v>80</v>
      </c>
      <c r="F21" s="17">
        <v>1.1658540000000002</v>
      </c>
      <c r="G21" s="17">
        <v>-4.2559297323196644E-3</v>
      </c>
      <c r="H21" s="17">
        <v>-4.9829999999999597E-3</v>
      </c>
    </row>
    <row r="22" spans="1:8">
      <c r="D22" s="1">
        <v>44098</v>
      </c>
      <c r="E22" t="s">
        <v>90</v>
      </c>
      <c r="F22" s="17">
        <v>1.0906899999999999</v>
      </c>
      <c r="G22" s="17">
        <v>2.3802959286829059E-3</v>
      </c>
      <c r="H22" s="17">
        <v>2.5899999999998702E-3</v>
      </c>
    </row>
    <row r="23" spans="1:8">
      <c r="D23" s="1">
        <v>44098</v>
      </c>
      <c r="E23" t="s">
        <v>94</v>
      </c>
      <c r="F23" s="17">
        <v>133.90699799999999</v>
      </c>
      <c r="G23" s="17">
        <v>5.1555613164164346E-4</v>
      </c>
      <c r="H23" s="17">
        <v>6.9000999999985879E-2</v>
      </c>
    </row>
    <row r="24" spans="1:8">
      <c r="D24" s="1">
        <v>44098</v>
      </c>
      <c r="E24" t="s">
        <v>92</v>
      </c>
      <c r="F24" s="17">
        <v>1.271747</v>
      </c>
      <c r="G24" s="17">
        <v>-2.0856791993126588E-3</v>
      </c>
      <c r="H24" s="17">
        <v>-2.6580000000000492E-3</v>
      </c>
    </row>
    <row r="25" spans="1:8">
      <c r="D25" s="1">
        <v>44098</v>
      </c>
      <c r="E25" t="s">
        <v>86</v>
      </c>
      <c r="F25" s="17">
        <v>8.1409999999999989E-3</v>
      </c>
      <c r="G25" s="17">
        <v>1.5994094488187898E-3</v>
      </c>
      <c r="H25" s="17">
        <v>1.2999999999999123E-5</v>
      </c>
    </row>
    <row r="26" spans="1:8">
      <c r="D26" s="1">
        <v>44098</v>
      </c>
      <c r="E26" t="s">
        <v>84</v>
      </c>
      <c r="F26" s="17">
        <v>7.4469999999999996E-3</v>
      </c>
      <c r="G26" s="17">
        <v>-6.7096081588832485E-4</v>
      </c>
      <c r="H26" s="17">
        <v>-4.9999999999997963E-6</v>
      </c>
    </row>
    <row r="27" spans="1:8">
      <c r="D27" s="1">
        <v>44098</v>
      </c>
      <c r="E27" t="s">
        <v>88</v>
      </c>
      <c r="F27" s="17">
        <v>9.4959999999999992E-3</v>
      </c>
      <c r="G27" s="17">
        <v>-2.6257746035081102E-3</v>
      </c>
      <c r="H27" s="17">
        <v>-2.5000000000000716E-5</v>
      </c>
    </row>
    <row r="28" spans="1:8">
      <c r="D28" s="1">
        <v>44098</v>
      </c>
      <c r="E28" t="s">
        <v>98</v>
      </c>
      <c r="F28" s="17">
        <v>0.85773999999999995</v>
      </c>
      <c r="G28" s="17">
        <v>4.2735543092647507E-3</v>
      </c>
      <c r="H28" s="17">
        <v>3.6499999999999311E-3</v>
      </c>
    </row>
    <row r="29" spans="1:8">
      <c r="D29" s="1">
        <v>44098</v>
      </c>
      <c r="E29" t="s">
        <v>96</v>
      </c>
      <c r="F29" s="17">
        <v>0.78632000000000002</v>
      </c>
      <c r="G29" s="17">
        <v>2.0900239588112031E-3</v>
      </c>
      <c r="H29" s="17">
        <v>1.6399999999999748E-3</v>
      </c>
    </row>
    <row r="30" spans="1:8">
      <c r="D30" s="1">
        <v>44098</v>
      </c>
      <c r="E30" t="s">
        <v>100</v>
      </c>
      <c r="F30" s="17">
        <v>105.304001</v>
      </c>
      <c r="G30" s="17">
        <v>2.5706343442304697E-3</v>
      </c>
      <c r="H30" s="17">
        <v>0.27000400000000013</v>
      </c>
    </row>
    <row r="31" spans="1:8">
      <c r="D31" s="1">
        <v>44097</v>
      </c>
      <c r="E31" t="s">
        <v>78</v>
      </c>
      <c r="F31" s="17">
        <v>0.91859999999999997</v>
      </c>
      <c r="G31" s="17">
        <v>1.0897994768962521E-3</v>
      </c>
      <c r="H31" s="17">
        <v>1.0000000000000009E-3</v>
      </c>
    </row>
    <row r="32" spans="1:8">
      <c r="D32" s="1">
        <v>44097</v>
      </c>
      <c r="E32" t="s">
        <v>82</v>
      </c>
      <c r="F32" s="17">
        <v>122.97199999999999</v>
      </c>
      <c r="G32" s="17">
        <v>-1.6318268199644521E-3</v>
      </c>
      <c r="H32" s="17">
        <v>-0.20099700000000098</v>
      </c>
    </row>
    <row r="33" spans="4:8">
      <c r="D33" s="1">
        <v>44097</v>
      </c>
      <c r="E33" t="s">
        <v>80</v>
      </c>
      <c r="F33" s="17">
        <v>1.1708370000000001</v>
      </c>
      <c r="G33" s="17">
        <v>-5.0671312032630356E-3</v>
      </c>
      <c r="H33" s="17">
        <v>-5.9629999999999406E-3</v>
      </c>
    </row>
    <row r="34" spans="4:8">
      <c r="D34" s="1">
        <v>44097</v>
      </c>
      <c r="E34" t="s">
        <v>90</v>
      </c>
      <c r="F34" s="17">
        <v>1.0881000000000001</v>
      </c>
      <c r="G34" s="17">
        <v>-1.1933174224342362E-3</v>
      </c>
      <c r="H34" s="17">
        <v>-1.2999999999998568E-3</v>
      </c>
    </row>
    <row r="35" spans="4:8">
      <c r="D35" s="1">
        <v>44097</v>
      </c>
      <c r="E35" t="s">
        <v>94</v>
      </c>
      <c r="F35" s="17">
        <v>133.837997</v>
      </c>
      <c r="G35" s="17">
        <v>-2.6603821407453891E-3</v>
      </c>
      <c r="H35" s="17">
        <v>-0.35701000000000249</v>
      </c>
    </row>
    <row r="36" spans="4:8">
      <c r="D36" s="1">
        <v>44097</v>
      </c>
      <c r="E36" t="s">
        <v>92</v>
      </c>
      <c r="F36" s="17">
        <v>1.274405</v>
      </c>
      <c r="G36" s="17">
        <v>-5.9638813120539208E-3</v>
      </c>
      <c r="H36" s="17">
        <v>-7.6460000000000417E-3</v>
      </c>
    </row>
    <row r="37" spans="4:8">
      <c r="D37" s="1">
        <v>44097</v>
      </c>
      <c r="E37" t="s">
        <v>86</v>
      </c>
      <c r="F37" s="17">
        <v>8.1279999999999998E-3</v>
      </c>
      <c r="G37" s="17">
        <v>1.478560867422358E-3</v>
      </c>
      <c r="H37" s="17">
        <v>1.1999999999999858E-5</v>
      </c>
    </row>
    <row r="38" spans="4:8">
      <c r="D38" s="1">
        <v>44097</v>
      </c>
      <c r="E38" t="s">
        <v>84</v>
      </c>
      <c r="F38" s="17">
        <v>7.4519999999999994E-3</v>
      </c>
      <c r="G38" s="17">
        <v>2.8259991925715672E-3</v>
      </c>
      <c r="H38" s="17">
        <v>2.0999999999999318E-5</v>
      </c>
    </row>
    <row r="39" spans="4:8">
      <c r="D39" s="1">
        <v>44097</v>
      </c>
      <c r="E39" t="s">
        <v>88</v>
      </c>
      <c r="F39" s="17">
        <v>9.5209999999999999E-3</v>
      </c>
      <c r="G39" s="17">
        <v>-3.2453936348408479E-3</v>
      </c>
      <c r="H39" s="17">
        <v>-3.0999999999999778E-5</v>
      </c>
    </row>
    <row r="40" spans="4:8">
      <c r="D40" s="1">
        <v>44097</v>
      </c>
      <c r="E40" t="s">
        <v>98</v>
      </c>
      <c r="F40" s="17">
        <v>0.85409000000000002</v>
      </c>
      <c r="G40" s="17">
        <v>5.0931907993060259E-3</v>
      </c>
      <c r="H40" s="17">
        <v>4.3279999999998875E-3</v>
      </c>
    </row>
    <row r="41" spans="4:8">
      <c r="D41" s="1">
        <v>44097</v>
      </c>
      <c r="E41" t="s">
        <v>96</v>
      </c>
      <c r="F41" s="17">
        <v>0.78468000000000004</v>
      </c>
      <c r="G41" s="17">
        <v>6.0000000000000218E-3</v>
      </c>
      <c r="H41" s="17">
        <v>4.6800000000000175E-3</v>
      </c>
    </row>
    <row r="42" spans="4:8">
      <c r="D42" s="1">
        <v>44097</v>
      </c>
      <c r="E42" t="s">
        <v>100</v>
      </c>
      <c r="F42" s="17">
        <v>105.033997</v>
      </c>
      <c r="G42" s="17">
        <v>3.2858438573722874E-3</v>
      </c>
      <c r="H42" s="17">
        <v>0.3439949999999925</v>
      </c>
    </row>
    <row r="43" spans="4:8">
      <c r="D43" s="1">
        <v>44096</v>
      </c>
      <c r="E43" t="s">
        <v>78</v>
      </c>
      <c r="F43" s="17">
        <v>0.91759999999999997</v>
      </c>
      <c r="G43" s="17">
        <v>1.877975280604506E-3</v>
      </c>
      <c r="H43" s="17">
        <v>1.7200000000000548E-3</v>
      </c>
    </row>
    <row r="44" spans="4:8">
      <c r="D44" s="1">
        <v>44096</v>
      </c>
      <c r="E44" t="s">
        <v>82</v>
      </c>
      <c r="F44" s="17">
        <v>123.172997</v>
      </c>
      <c r="G44" s="17">
        <v>-5.1449883716175975E-3</v>
      </c>
      <c r="H44" s="17">
        <v>-0.63700099999999793</v>
      </c>
    </row>
    <row r="45" spans="4:8">
      <c r="D45" s="1">
        <v>44096</v>
      </c>
      <c r="E45" t="s">
        <v>80</v>
      </c>
      <c r="F45" s="17">
        <v>1.1768000000000001</v>
      </c>
      <c r="G45" s="17">
        <v>-6.5450849392132719E-3</v>
      </c>
      <c r="H45" s="17">
        <v>-7.7529999999998989E-3</v>
      </c>
    </row>
    <row r="46" spans="4:8">
      <c r="D46" s="1">
        <v>44096</v>
      </c>
      <c r="E46" t="s">
        <v>90</v>
      </c>
      <c r="F46" s="17">
        <v>1.0893999999999999</v>
      </c>
      <c r="G46" s="17">
        <v>-2.0428167052938765E-3</v>
      </c>
      <c r="H46" s="17">
        <v>-2.2299999999999542E-3</v>
      </c>
    </row>
    <row r="47" spans="4:8">
      <c r="D47" s="1">
        <v>44096</v>
      </c>
      <c r="E47" t="s">
        <v>94</v>
      </c>
      <c r="F47" s="17">
        <v>134.195007</v>
      </c>
      <c r="G47" s="17">
        <v>-7.2717975086979041E-3</v>
      </c>
      <c r="H47" s="17">
        <v>-0.98298699999998007</v>
      </c>
    </row>
    <row r="48" spans="4:8">
      <c r="D48" s="1">
        <v>44096</v>
      </c>
      <c r="E48" t="s">
        <v>92</v>
      </c>
      <c r="F48" s="17">
        <v>1.2820510000000001</v>
      </c>
      <c r="G48" s="17">
        <v>-8.6795084730560534E-3</v>
      </c>
      <c r="H48" s="17">
        <v>-1.1225000000000041E-2</v>
      </c>
    </row>
    <row r="49" spans="4:8">
      <c r="D49" s="1">
        <v>44096</v>
      </c>
      <c r="E49" t="s">
        <v>86</v>
      </c>
      <c r="F49" s="17">
        <v>8.116E-3</v>
      </c>
      <c r="G49" s="17">
        <v>5.4509415262637062E-3</v>
      </c>
      <c r="H49" s="17">
        <v>4.4000000000000636E-5</v>
      </c>
    </row>
    <row r="50" spans="4:8">
      <c r="D50" s="1">
        <v>44096</v>
      </c>
      <c r="E50" t="s">
        <v>84</v>
      </c>
      <c r="F50" s="17">
        <v>7.4310000000000001E-3</v>
      </c>
      <c r="G50" s="17">
        <v>7.4566160520606684E-3</v>
      </c>
      <c r="H50" s="17">
        <v>5.4999999999999494E-5</v>
      </c>
    </row>
    <row r="51" spans="4:8">
      <c r="D51" s="1">
        <v>44096</v>
      </c>
      <c r="E51" t="s">
        <v>88</v>
      </c>
      <c r="F51" s="17">
        <v>9.5519999999999997E-3</v>
      </c>
      <c r="G51" s="17">
        <v>-1.4635166213673556E-3</v>
      </c>
      <c r="H51" s="17">
        <v>-1.4000000000000123E-5</v>
      </c>
    </row>
    <row r="52" spans="4:8">
      <c r="D52" s="1">
        <v>44096</v>
      </c>
      <c r="E52" t="s">
        <v>98</v>
      </c>
      <c r="F52" s="17">
        <v>0.84976200000000013</v>
      </c>
      <c r="G52" s="17">
        <v>6.5884861407251583E-3</v>
      </c>
      <c r="H52" s="17">
        <v>5.5620000000001779E-3</v>
      </c>
    </row>
    <row r="53" spans="4:8">
      <c r="D53" s="1">
        <v>44096</v>
      </c>
      <c r="E53" t="s">
        <v>96</v>
      </c>
      <c r="F53" s="17">
        <v>0.78</v>
      </c>
      <c r="G53" s="17">
        <v>8.7554802581380105E-3</v>
      </c>
      <c r="H53" s="17">
        <v>6.7700000000000538E-3</v>
      </c>
    </row>
    <row r="54" spans="4:8">
      <c r="D54" s="1">
        <v>44096</v>
      </c>
      <c r="E54" t="s">
        <v>100</v>
      </c>
      <c r="F54" s="17">
        <v>104.69000200000001</v>
      </c>
      <c r="G54" s="17">
        <v>1.4635870132990931E-3</v>
      </c>
      <c r="H54" s="17">
        <v>0.15299900000000832</v>
      </c>
    </row>
    <row r="55" spans="4:8">
      <c r="D55" s="1">
        <v>44095</v>
      </c>
      <c r="E55" t="s">
        <v>78</v>
      </c>
      <c r="F55" s="17">
        <v>0.91587999999999992</v>
      </c>
      <c r="G55" s="17">
        <v>3.04457343116843E-3</v>
      </c>
      <c r="H55" s="17">
        <v>2.7799999999998937E-3</v>
      </c>
    </row>
    <row r="56" spans="4:8">
      <c r="D56" s="1">
        <v>44095</v>
      </c>
      <c r="E56" t="s">
        <v>82</v>
      </c>
      <c r="F56" s="17">
        <v>123.80999799999999</v>
      </c>
      <c r="G56" s="17">
        <v>-1.8542647383565452E-3</v>
      </c>
      <c r="H56" s="17">
        <v>-0.23000300000001062</v>
      </c>
    </row>
    <row r="57" spans="4:8">
      <c r="D57" s="1">
        <v>44095</v>
      </c>
      <c r="E57" t="s">
        <v>80</v>
      </c>
      <c r="F57" s="17">
        <v>1.184553</v>
      </c>
      <c r="G57" s="17">
        <v>-2.253506861801938E-4</v>
      </c>
      <c r="H57" s="17">
        <v>-2.6700000000001722E-4</v>
      </c>
    </row>
    <row r="58" spans="4:8">
      <c r="D58" s="1">
        <v>44095</v>
      </c>
      <c r="E58" t="s">
        <v>90</v>
      </c>
      <c r="F58" s="17">
        <v>1.0916299999999999</v>
      </c>
      <c r="G58" s="17">
        <v>-3.1140414962011753E-3</v>
      </c>
      <c r="H58" s="17">
        <v>-3.4100000000001351E-3</v>
      </c>
    </row>
    <row r="59" spans="4:8">
      <c r="D59" s="1">
        <v>44095</v>
      </c>
      <c r="E59" t="s">
        <v>94</v>
      </c>
      <c r="F59" s="17">
        <v>135.17799399999998</v>
      </c>
      <c r="G59" s="17">
        <v>-4.726939824116044E-3</v>
      </c>
      <c r="H59" s="17">
        <v>-0.64201300000001993</v>
      </c>
    </row>
    <row r="60" spans="4:8">
      <c r="D60" s="1">
        <v>44095</v>
      </c>
      <c r="E60" t="s">
        <v>92</v>
      </c>
      <c r="F60" s="17">
        <v>1.2932760000000001</v>
      </c>
      <c r="G60" s="17">
        <v>-3.2977407508736982E-3</v>
      </c>
      <c r="H60" s="17">
        <v>-4.2789999999999218E-3</v>
      </c>
    </row>
    <row r="61" spans="4:8">
      <c r="D61" s="1">
        <v>44095</v>
      </c>
      <c r="E61" t="s">
        <v>86</v>
      </c>
      <c r="F61" s="17">
        <v>8.0719999999999993E-3</v>
      </c>
      <c r="G61" s="17">
        <v>1.613103362699978E-3</v>
      </c>
      <c r="H61" s="17">
        <v>1.2999999999999123E-5</v>
      </c>
    </row>
    <row r="62" spans="4:8">
      <c r="D62" s="1">
        <v>44095</v>
      </c>
      <c r="E62" t="s">
        <v>84</v>
      </c>
      <c r="F62" s="17">
        <v>7.3760000000000006E-3</v>
      </c>
      <c r="G62" s="17">
        <v>4.6308907654590264E-3</v>
      </c>
      <c r="H62" s="17">
        <v>3.4000000000000176E-5</v>
      </c>
    </row>
    <row r="63" spans="4:8">
      <c r="D63" s="1">
        <v>44095</v>
      </c>
      <c r="E63" t="s">
        <v>88</v>
      </c>
      <c r="F63" s="17">
        <v>9.5659999999999999E-3</v>
      </c>
      <c r="G63" s="17">
        <v>1.570516176316552E-3</v>
      </c>
      <c r="H63" s="17">
        <v>1.4999999999999389E-5</v>
      </c>
    </row>
    <row r="64" spans="4:8">
      <c r="D64" s="1">
        <v>44095</v>
      </c>
      <c r="E64" t="s">
        <v>98</v>
      </c>
      <c r="F64" s="17">
        <v>0.84419999999999995</v>
      </c>
      <c r="G64" s="17">
        <v>2.2511581616321187E-4</v>
      </c>
      <c r="H64" s="17">
        <v>1.8999999999991246E-4</v>
      </c>
    </row>
    <row r="65" spans="4:8">
      <c r="D65" s="1">
        <v>44095</v>
      </c>
      <c r="E65" t="s">
        <v>96</v>
      </c>
      <c r="F65" s="17">
        <v>0.77322999999999997</v>
      </c>
      <c r="G65" s="17">
        <v>3.3087662843202643E-3</v>
      </c>
      <c r="H65" s="17">
        <v>2.5499999999999412E-3</v>
      </c>
    </row>
    <row r="66" spans="4:8">
      <c r="D66" s="1">
        <v>44095</v>
      </c>
      <c r="E66" t="s">
        <v>100</v>
      </c>
      <c r="F66" s="17">
        <v>104.537003</v>
      </c>
      <c r="G66" s="17">
        <v>-1.5377084860782131E-3</v>
      </c>
      <c r="H66" s="17">
        <v>-0.16099499999999978</v>
      </c>
    </row>
    <row r="67" spans="4:8">
      <c r="D67" s="1">
        <v>44092</v>
      </c>
      <c r="E67" t="s">
        <v>78</v>
      </c>
      <c r="F67" s="17">
        <v>0.91310000000000002</v>
      </c>
      <c r="G67" s="17">
        <v>2.6133169360505288E-3</v>
      </c>
      <c r="H67" s="17">
        <v>2.3799999999999377E-3</v>
      </c>
    </row>
    <row r="68" spans="4:8">
      <c r="D68" s="1">
        <v>44092</v>
      </c>
      <c r="E68" t="s">
        <v>82</v>
      </c>
      <c r="F68" s="17">
        <v>124.040001</v>
      </c>
      <c r="G68" s="17">
        <v>2.9840407568209411E-4</v>
      </c>
      <c r="H68" s="17">
        <v>3.7002999999998565E-2</v>
      </c>
    </row>
    <row r="69" spans="4:8">
      <c r="D69" s="1">
        <v>44092</v>
      </c>
      <c r="E69" t="s">
        <v>80</v>
      </c>
      <c r="F69" s="17">
        <v>1.18482</v>
      </c>
      <c r="G69" s="17">
        <v>3.7912644184539324E-3</v>
      </c>
      <c r="H69" s="17">
        <v>4.4750000000000068E-3</v>
      </c>
    </row>
    <row r="70" spans="4:8">
      <c r="D70" s="1">
        <v>44092</v>
      </c>
      <c r="E70" t="s">
        <v>90</v>
      </c>
      <c r="F70" s="17">
        <v>1.09504</v>
      </c>
      <c r="G70" s="17">
        <v>-2.5322912681496096E-3</v>
      </c>
      <c r="H70" s="17">
        <v>-2.7800000000000047E-3</v>
      </c>
    </row>
    <row r="71" spans="4:8">
      <c r="D71" s="1">
        <v>44092</v>
      </c>
      <c r="E71" t="s">
        <v>94</v>
      </c>
      <c r="F71" s="17">
        <v>135.820007</v>
      </c>
      <c r="G71" s="17">
        <v>-2.3724906028041066E-3</v>
      </c>
      <c r="H71" s="17">
        <v>-0.32299800000001255</v>
      </c>
    </row>
    <row r="72" spans="4:8">
      <c r="D72" s="1">
        <v>44092</v>
      </c>
      <c r="E72" t="s">
        <v>92</v>
      </c>
      <c r="F72" s="17">
        <v>1.297555</v>
      </c>
      <c r="G72" s="17">
        <v>1.1998456790123248E-3</v>
      </c>
      <c r="H72" s="17">
        <v>1.5549999999999731E-3</v>
      </c>
    </row>
    <row r="73" spans="4:8">
      <c r="D73" s="1">
        <v>44092</v>
      </c>
      <c r="E73" t="s">
        <v>86</v>
      </c>
      <c r="F73" s="17">
        <v>8.0590000000000002E-3</v>
      </c>
      <c r="G73" s="17">
        <v>-2.481081751644046E-4</v>
      </c>
      <c r="H73" s="17">
        <v>-2.0000000000002655E-6</v>
      </c>
    </row>
    <row r="74" spans="4:8">
      <c r="D74" s="1">
        <v>44092</v>
      </c>
      <c r="E74" t="s">
        <v>84</v>
      </c>
      <c r="F74" s="17">
        <v>7.3420000000000004E-3</v>
      </c>
      <c r="G74" s="17">
        <v>2.3208191126280575E-3</v>
      </c>
      <c r="H74" s="17">
        <v>1.7000000000000522E-5</v>
      </c>
    </row>
    <row r="75" spans="4:8">
      <c r="D75" s="1">
        <v>44092</v>
      </c>
      <c r="E75" t="s">
        <v>88</v>
      </c>
      <c r="F75" s="17">
        <v>9.5510000000000005E-3</v>
      </c>
      <c r="G75" s="17">
        <v>3.4671149401134735E-3</v>
      </c>
      <c r="H75" s="17">
        <v>3.3000000000000043E-5</v>
      </c>
    </row>
    <row r="76" spans="4:8">
      <c r="D76" s="1">
        <v>44092</v>
      </c>
      <c r="E76" t="s">
        <v>98</v>
      </c>
      <c r="F76" s="17">
        <v>0.84401000000000004</v>
      </c>
      <c r="G76" s="17">
        <v>-3.7771036696922613E-3</v>
      </c>
      <c r="H76" s="17">
        <v>-3.1999999999999806E-3</v>
      </c>
    </row>
    <row r="77" spans="4:8">
      <c r="D77" s="1">
        <v>44092</v>
      </c>
      <c r="E77" t="s">
        <v>96</v>
      </c>
      <c r="F77" s="17">
        <v>0.77068000000000003</v>
      </c>
      <c r="G77" s="17">
        <v>-1.1987999040959476E-3</v>
      </c>
      <c r="H77" s="17">
        <v>-9.2499999999995364E-4</v>
      </c>
    </row>
    <row r="78" spans="4:8">
      <c r="D78" s="1">
        <v>44092</v>
      </c>
      <c r="E78" t="s">
        <v>100</v>
      </c>
      <c r="F78" s="17">
        <v>104.697998</v>
      </c>
      <c r="G78" s="17">
        <v>-3.4646019860501715E-3</v>
      </c>
      <c r="H78" s="17">
        <v>-0.36399799999999516</v>
      </c>
    </row>
    <row r="79" spans="4:8">
      <c r="D79" s="1">
        <v>44091</v>
      </c>
      <c r="E79" t="s">
        <v>78</v>
      </c>
      <c r="F79" s="17">
        <v>0.91072000000000009</v>
      </c>
      <c r="G79" s="17">
        <v>-9.2146346239622562E-3</v>
      </c>
      <c r="H79" s="17">
        <v>-8.4699999999998665E-3</v>
      </c>
    </row>
    <row r="80" spans="4:8">
      <c r="D80" s="1">
        <v>44091</v>
      </c>
      <c r="E80" t="s">
        <v>82</v>
      </c>
      <c r="F80" s="17">
        <v>124.00299800000001</v>
      </c>
      <c r="G80" s="17">
        <v>-6.5136199443400879E-3</v>
      </c>
      <c r="H80" s="17">
        <v>-0.81300399999999229</v>
      </c>
    </row>
    <row r="81" spans="4:8">
      <c r="D81" s="1">
        <v>44091</v>
      </c>
      <c r="E81" t="s">
        <v>80</v>
      </c>
      <c r="F81" s="17">
        <v>1.180345</v>
      </c>
      <c r="G81" s="17">
        <v>-3.4581714074403869E-3</v>
      </c>
      <c r="H81" s="17">
        <v>-4.0960000000000996E-3</v>
      </c>
    </row>
    <row r="82" spans="4:8">
      <c r="D82" s="1">
        <v>44091</v>
      </c>
      <c r="E82" t="s">
        <v>90</v>
      </c>
      <c r="F82" s="17">
        <v>1.09782</v>
      </c>
      <c r="G82" s="17">
        <v>9.6753425917410884E-3</v>
      </c>
      <c r="H82" s="17">
        <v>1.0520000000000085E-2</v>
      </c>
    </row>
    <row r="83" spans="4:8">
      <c r="D83" s="1">
        <v>44091</v>
      </c>
      <c r="E83" t="s">
        <v>94</v>
      </c>
      <c r="F83" s="17">
        <v>136.14300500000002</v>
      </c>
      <c r="G83" s="17">
        <v>2.7177736132431348E-3</v>
      </c>
      <c r="H83" s="17">
        <v>0.36900300000002062</v>
      </c>
    </row>
    <row r="84" spans="4:8">
      <c r="D84" s="1">
        <v>44091</v>
      </c>
      <c r="E84" t="s">
        <v>92</v>
      </c>
      <c r="F84" s="17">
        <v>1.296</v>
      </c>
      <c r="G84" s="17">
        <v>5.8386762045422201E-3</v>
      </c>
      <c r="H84" s="17">
        <v>7.5229999999999464E-3</v>
      </c>
    </row>
    <row r="85" spans="4:8">
      <c r="D85" s="1">
        <v>44091</v>
      </c>
      <c r="E85" t="s">
        <v>86</v>
      </c>
      <c r="F85" s="17">
        <v>8.0610000000000005E-3</v>
      </c>
      <c r="G85" s="17">
        <v>6.6183816183817395E-3</v>
      </c>
      <c r="H85" s="17">
        <v>5.3000000000000963E-5</v>
      </c>
    </row>
    <row r="86" spans="4:8">
      <c r="D86" s="1">
        <v>44091</v>
      </c>
      <c r="E86" t="s">
        <v>84</v>
      </c>
      <c r="F86" s="17">
        <v>7.3249999999999999E-3</v>
      </c>
      <c r="G86" s="17">
        <v>-2.7229407760381284E-3</v>
      </c>
      <c r="H86" s="17">
        <v>-2.0000000000000052E-5</v>
      </c>
    </row>
    <row r="87" spans="4:8">
      <c r="D87" s="1">
        <v>44091</v>
      </c>
      <c r="E87" t="s">
        <v>88</v>
      </c>
      <c r="F87" s="17">
        <v>9.5180000000000004E-3</v>
      </c>
      <c r="G87" s="17">
        <v>3.0561703024554231E-3</v>
      </c>
      <c r="H87" s="17">
        <v>2.8999999999999512E-5</v>
      </c>
    </row>
    <row r="88" spans="4:8">
      <c r="D88" s="1">
        <v>44091</v>
      </c>
      <c r="E88" t="s">
        <v>98</v>
      </c>
      <c r="F88" s="17">
        <v>0.84721000000000002</v>
      </c>
      <c r="G88" s="17">
        <v>3.4704126593074567E-3</v>
      </c>
      <c r="H88" s="17">
        <v>2.9300000000000992E-3</v>
      </c>
    </row>
    <row r="89" spans="4:8">
      <c r="D89" s="1">
        <v>44091</v>
      </c>
      <c r="E89" t="s">
        <v>96</v>
      </c>
      <c r="F89" s="17">
        <v>0.77160499999999999</v>
      </c>
      <c r="G89" s="17">
        <v>-5.8045895556043496E-3</v>
      </c>
      <c r="H89" s="17">
        <v>-4.5050000000000923E-3</v>
      </c>
    </row>
    <row r="90" spans="4:8">
      <c r="D90" s="1">
        <v>44091</v>
      </c>
      <c r="E90" t="s">
        <v>100</v>
      </c>
      <c r="F90" s="17">
        <v>105.06199599999999</v>
      </c>
      <c r="G90" s="17">
        <v>-3.0271207246217275E-3</v>
      </c>
      <c r="H90" s="17">
        <v>-0.31900100000000009</v>
      </c>
    </row>
    <row r="91" spans="4:8">
      <c r="D91" s="1">
        <v>44090</v>
      </c>
      <c r="E91" t="s">
        <v>78</v>
      </c>
      <c r="F91" s="17">
        <v>0.91918999999999995</v>
      </c>
      <c r="G91" s="17">
        <v>-4.7316904153494044E-3</v>
      </c>
      <c r="H91" s="17">
        <v>-4.370000000000096E-3</v>
      </c>
    </row>
    <row r="92" spans="4:8">
      <c r="D92" s="1">
        <v>44090</v>
      </c>
      <c r="E92" t="s">
        <v>82</v>
      </c>
      <c r="F92" s="17">
        <v>124.816002</v>
      </c>
      <c r="G92" s="17">
        <v>-5.1806942475086512E-3</v>
      </c>
      <c r="H92" s="17">
        <v>-0.65000100000000316</v>
      </c>
    </row>
    <row r="93" spans="4:8">
      <c r="D93" s="1">
        <v>44090</v>
      </c>
      <c r="E93" t="s">
        <v>80</v>
      </c>
      <c r="F93" s="17">
        <v>1.1844410000000001</v>
      </c>
      <c r="G93" s="17">
        <v>-2.1558550968828792E-3</v>
      </c>
      <c r="H93" s="17">
        <v>-2.558999999999978E-3</v>
      </c>
    </row>
    <row r="94" spans="4:8">
      <c r="D94" s="1">
        <v>44090</v>
      </c>
      <c r="E94" t="s">
        <v>90</v>
      </c>
      <c r="F94" s="17">
        <v>1.0872999999999999</v>
      </c>
      <c r="G94" s="17">
        <v>4.6197911854383199E-3</v>
      </c>
      <c r="H94" s="17">
        <v>4.9999999999998934E-3</v>
      </c>
    </row>
    <row r="95" spans="4:8">
      <c r="D95" s="1">
        <v>44090</v>
      </c>
      <c r="E95" t="s">
        <v>94</v>
      </c>
      <c r="F95" s="17">
        <v>135.774002</v>
      </c>
      <c r="G95" s="17">
        <v>-3.9756897552266541E-4</v>
      </c>
      <c r="H95" s="17">
        <v>-5.4000999999999522E-2</v>
      </c>
    </row>
    <row r="96" spans="4:8">
      <c r="D96" s="1">
        <v>44090</v>
      </c>
      <c r="E96" t="s">
        <v>92</v>
      </c>
      <c r="F96" s="17">
        <v>1.2884770000000001</v>
      </c>
      <c r="G96" s="17">
        <v>2.7315876594497168E-3</v>
      </c>
      <c r="H96" s="17">
        <v>3.5100000000001241E-3</v>
      </c>
    </row>
    <row r="97" spans="4:8">
      <c r="D97" s="1">
        <v>44090</v>
      </c>
      <c r="E97" t="s">
        <v>86</v>
      </c>
      <c r="F97" s="17">
        <v>8.0079999999999995E-3</v>
      </c>
      <c r="G97" s="17">
        <v>4.767879548306128E-3</v>
      </c>
      <c r="H97" s="17">
        <v>3.7999999999999839E-5</v>
      </c>
    </row>
    <row r="98" spans="4:8">
      <c r="D98" s="1">
        <v>44090</v>
      </c>
      <c r="E98" t="s">
        <v>84</v>
      </c>
      <c r="F98" s="17">
        <v>7.345E-3</v>
      </c>
      <c r="G98" s="17">
        <v>5.4488489306641209E-4</v>
      </c>
      <c r="H98" s="17">
        <v>4.0000000000005309E-6</v>
      </c>
    </row>
    <row r="99" spans="4:8">
      <c r="D99" s="1">
        <v>44090</v>
      </c>
      <c r="E99" t="s">
        <v>88</v>
      </c>
      <c r="F99" s="17">
        <v>9.4890000000000009E-3</v>
      </c>
      <c r="G99" s="17">
        <v>3.1715826197272977E-3</v>
      </c>
      <c r="H99" s="17">
        <v>3.0000000000000512E-5</v>
      </c>
    </row>
    <row r="100" spans="4:8">
      <c r="D100" s="1">
        <v>44090</v>
      </c>
      <c r="E100" t="s">
        <v>98</v>
      </c>
      <c r="F100" s="17">
        <v>0.84427999999999992</v>
      </c>
      <c r="G100" s="17">
        <v>2.1603399567931211E-3</v>
      </c>
      <c r="H100" s="17">
        <v>1.8199999999999328E-3</v>
      </c>
    </row>
    <row r="101" spans="4:8">
      <c r="D101" s="1">
        <v>44090</v>
      </c>
      <c r="E101" t="s">
        <v>96</v>
      </c>
      <c r="F101" s="17">
        <v>0.77611000000000008</v>
      </c>
      <c r="G101" s="17">
        <v>-2.7241303984681903E-3</v>
      </c>
      <c r="H101" s="17">
        <v>-2.1199999999998997E-3</v>
      </c>
    </row>
    <row r="102" spans="4:8">
      <c r="D102" s="1">
        <v>44090</v>
      </c>
      <c r="E102" t="s">
        <v>100</v>
      </c>
      <c r="F102" s="17">
        <v>105.38099699999999</v>
      </c>
      <c r="G102" s="17">
        <v>-3.1594287720543043E-3</v>
      </c>
      <c r="H102" s="17">
        <v>-0.33399900000000571</v>
      </c>
    </row>
    <row r="103" spans="4:8">
      <c r="D103" s="1">
        <v>44089</v>
      </c>
      <c r="E103" t="s">
        <v>78</v>
      </c>
      <c r="F103" s="17">
        <v>0.92356000000000005</v>
      </c>
      <c r="G103" s="17">
        <v>-9.9515403253712452E-4</v>
      </c>
      <c r="H103" s="17">
        <v>-9.1999999999992088E-4</v>
      </c>
    </row>
    <row r="104" spans="4:8">
      <c r="D104" s="1">
        <v>44089</v>
      </c>
      <c r="E104" t="s">
        <v>82</v>
      </c>
      <c r="F104" s="17">
        <v>125.466003</v>
      </c>
      <c r="G104" s="17">
        <v>-1.6550837355353942E-3</v>
      </c>
      <c r="H104" s="17">
        <v>-0.20800100000001009</v>
      </c>
    </row>
    <row r="105" spans="4:8">
      <c r="D105" s="1">
        <v>44089</v>
      </c>
      <c r="E105" t="s">
        <v>80</v>
      </c>
      <c r="F105" s="17">
        <v>1.1870000000000001</v>
      </c>
      <c r="G105" s="17">
        <v>2.3026785209154868E-3</v>
      </c>
      <c r="H105" s="17">
        <v>2.727000000000146E-3</v>
      </c>
    </row>
    <row r="106" spans="4:8">
      <c r="D106" s="1">
        <v>44089</v>
      </c>
      <c r="E106" t="s">
        <v>90</v>
      </c>
      <c r="F106" s="17">
        <v>1.0823</v>
      </c>
      <c r="G106" s="17">
        <v>9.2481272542320535E-4</v>
      </c>
      <c r="H106" s="17">
        <v>1.0000000000001119E-3</v>
      </c>
    </row>
    <row r="107" spans="4:8">
      <c r="D107" s="1">
        <v>44089</v>
      </c>
      <c r="E107" t="s">
        <v>94</v>
      </c>
      <c r="F107" s="17">
        <v>135.828003</v>
      </c>
      <c r="G107" s="17">
        <v>-7.0622555858343731E-4</v>
      </c>
      <c r="H107" s="17">
        <v>-9.599299999999289E-2</v>
      </c>
    </row>
    <row r="108" spans="4:8">
      <c r="D108" s="1">
        <v>44089</v>
      </c>
      <c r="E108" t="s">
        <v>92</v>
      </c>
      <c r="F108" s="17">
        <v>1.284967</v>
      </c>
      <c r="G108" s="17">
        <v>3.3662435501804963E-3</v>
      </c>
      <c r="H108" s="17">
        <v>4.3109999999999538E-3</v>
      </c>
    </row>
    <row r="109" spans="4:8">
      <c r="D109" s="1">
        <v>44089</v>
      </c>
      <c r="E109" t="s">
        <v>86</v>
      </c>
      <c r="F109" s="17">
        <v>7.9699999999999997E-3</v>
      </c>
      <c r="G109" s="17">
        <v>2.1375581541556209E-3</v>
      </c>
      <c r="H109" s="17">
        <v>1.6999999999999654E-5</v>
      </c>
    </row>
    <row r="110" spans="4:8">
      <c r="D110" s="1">
        <v>44089</v>
      </c>
      <c r="E110" t="s">
        <v>84</v>
      </c>
      <c r="F110" s="17">
        <v>7.3409999999999994E-3</v>
      </c>
      <c r="G110" s="17">
        <v>5.4518195447714266E-4</v>
      </c>
      <c r="H110" s="17">
        <v>3.9999999999987962E-6</v>
      </c>
    </row>
    <row r="111" spans="4:8">
      <c r="D111" s="1">
        <v>44089</v>
      </c>
      <c r="E111" t="s">
        <v>88</v>
      </c>
      <c r="F111" s="17">
        <v>9.4590000000000004E-3</v>
      </c>
      <c r="G111" s="17">
        <v>4.0335420868274682E-3</v>
      </c>
      <c r="H111" s="17">
        <v>3.8000000000001574E-5</v>
      </c>
    </row>
    <row r="112" spans="4:8">
      <c r="D112" s="1">
        <v>44089</v>
      </c>
      <c r="E112" t="s">
        <v>98</v>
      </c>
      <c r="F112" s="17">
        <v>0.84245999999999999</v>
      </c>
      <c r="G112" s="17">
        <v>-2.2974893415443542E-3</v>
      </c>
      <c r="H112" s="17">
        <v>-1.9400000000000528E-3</v>
      </c>
    </row>
    <row r="113" spans="4:8">
      <c r="D113" s="1">
        <v>44089</v>
      </c>
      <c r="E113" t="s">
        <v>96</v>
      </c>
      <c r="F113" s="17">
        <v>0.77822999999999998</v>
      </c>
      <c r="G113" s="17">
        <v>-3.3553179227765466E-3</v>
      </c>
      <c r="H113" s="17">
        <v>-2.6200000000000667E-3</v>
      </c>
    </row>
    <row r="114" spans="4:8">
      <c r="D114" s="1">
        <v>44089</v>
      </c>
      <c r="E114" t="s">
        <v>100</v>
      </c>
      <c r="F114" s="17">
        <v>105.714996</v>
      </c>
      <c r="G114" s="17">
        <v>-4.0510717617713464E-3</v>
      </c>
      <c r="H114" s="17">
        <v>-0.4300010000000043</v>
      </c>
    </row>
    <row r="115" spans="4:8">
      <c r="D115" s="1">
        <v>44088</v>
      </c>
      <c r="E115" t="s">
        <v>78</v>
      </c>
      <c r="F115" s="17">
        <v>0.92447999999999997</v>
      </c>
      <c r="G115" s="17">
        <v>1.4407192763905565E-3</v>
      </c>
      <c r="H115" s="17">
        <v>1.3299999999999423E-3</v>
      </c>
    </row>
    <row r="116" spans="4:8">
      <c r="D116" s="1">
        <v>44088</v>
      </c>
      <c r="E116" t="s">
        <v>82</v>
      </c>
      <c r="F116" s="17">
        <v>125.67400400000001</v>
      </c>
      <c r="G116" s="17">
        <v>1.3545863295925838E-3</v>
      </c>
      <c r="H116" s="17">
        <v>0.17000600000001498</v>
      </c>
    </row>
    <row r="117" spans="4:8">
      <c r="D117" s="1">
        <v>44088</v>
      </c>
      <c r="E117" t="s">
        <v>80</v>
      </c>
      <c r="F117" s="17">
        <v>1.1842729999999999</v>
      </c>
      <c r="G117" s="17">
        <v>1.5518784071554121E-3</v>
      </c>
      <c r="H117" s="17">
        <v>1.8350000000000311E-3</v>
      </c>
    </row>
    <row r="118" spans="4:8">
      <c r="D118" s="1">
        <v>44088</v>
      </c>
      <c r="E118" t="s">
        <v>90</v>
      </c>
      <c r="F118" s="17">
        <v>1.0812999999999999</v>
      </c>
      <c r="G118" s="17">
        <v>-1.6526789094165383E-3</v>
      </c>
      <c r="H118" s="17">
        <v>-1.7899999999999583E-3</v>
      </c>
    </row>
    <row r="119" spans="4:8">
      <c r="D119" s="1">
        <v>44088</v>
      </c>
      <c r="E119" t="s">
        <v>94</v>
      </c>
      <c r="F119" s="17">
        <v>135.92399599999999</v>
      </c>
      <c r="G119" s="17">
        <v>-7.3638674343361142E-5</v>
      </c>
      <c r="H119" s="17">
        <v>-1.0010000000022501E-2</v>
      </c>
    </row>
    <row r="120" spans="4:8">
      <c r="D120" s="1">
        <v>44088</v>
      </c>
      <c r="E120" t="s">
        <v>92</v>
      </c>
      <c r="F120" s="17">
        <v>1.280656</v>
      </c>
      <c r="G120" s="17">
        <v>-1.3584941014802625E-4</v>
      </c>
      <c r="H120" s="17">
        <v>-1.7399999999989646E-4</v>
      </c>
    </row>
    <row r="121" spans="4:8">
      <c r="D121" s="1">
        <v>44088</v>
      </c>
      <c r="E121" t="s">
        <v>86</v>
      </c>
      <c r="F121" s="17">
        <v>7.953E-3</v>
      </c>
      <c r="G121" s="17">
        <v>-1.381215469613334E-3</v>
      </c>
      <c r="H121" s="17">
        <v>-1.1000000000000593E-5</v>
      </c>
    </row>
    <row r="122" spans="4:8">
      <c r="D122" s="1">
        <v>44088</v>
      </c>
      <c r="E122" t="s">
        <v>84</v>
      </c>
      <c r="F122" s="17">
        <v>7.3370000000000006E-3</v>
      </c>
      <c r="G122" s="17">
        <v>1.3631406761191388E-4</v>
      </c>
      <c r="H122" s="17">
        <v>1.0000000000010001E-6</v>
      </c>
    </row>
    <row r="123" spans="4:8">
      <c r="D123" s="1">
        <v>44088</v>
      </c>
      <c r="E123" t="s">
        <v>88</v>
      </c>
      <c r="F123" s="17">
        <v>9.4209999999999988E-3</v>
      </c>
      <c r="G123" s="17">
        <v>0</v>
      </c>
      <c r="H123" s="17">
        <v>0</v>
      </c>
    </row>
    <row r="124" spans="4:8">
      <c r="D124" s="1">
        <v>44088</v>
      </c>
      <c r="E124" t="s">
        <v>98</v>
      </c>
      <c r="F124" s="17">
        <v>0.84440000000000004</v>
      </c>
      <c r="G124" s="17">
        <v>-1.5489943361199859E-3</v>
      </c>
      <c r="H124" s="17">
        <v>-1.3100000000000334E-3</v>
      </c>
    </row>
    <row r="125" spans="4:8">
      <c r="D125" s="1">
        <v>44088</v>
      </c>
      <c r="E125" t="s">
        <v>96</v>
      </c>
      <c r="F125" s="17">
        <v>0.78085000000000004</v>
      </c>
      <c r="G125" s="17">
        <v>1.3576793417567154E-4</v>
      </c>
      <c r="H125" s="17">
        <v>1.060000000000505E-4</v>
      </c>
    </row>
    <row r="126" spans="4:8">
      <c r="D126" s="1">
        <v>44088</v>
      </c>
      <c r="E126" t="s">
        <v>100</v>
      </c>
      <c r="F126" s="17">
        <v>106.144997</v>
      </c>
      <c r="G126" s="17">
        <v>1.8833084025119345E-5</v>
      </c>
      <c r="H126" s="17">
        <v>1.9990000000120745E-3</v>
      </c>
    </row>
    <row r="127" spans="4:8">
      <c r="D127" s="1">
        <v>44085</v>
      </c>
      <c r="E127" t="s">
        <v>78</v>
      </c>
      <c r="F127" s="17">
        <v>0.92315000000000003</v>
      </c>
      <c r="G127" s="17">
        <v>1.6673825178136852E-2</v>
      </c>
      <c r="H127" s="17">
        <v>1.5140000000000042E-2</v>
      </c>
    </row>
    <row r="128" spans="4:8">
      <c r="D128" s="1">
        <v>44085</v>
      </c>
      <c r="E128" t="s">
        <v>82</v>
      </c>
      <c r="F128" s="17">
        <v>125.503998</v>
      </c>
      <c r="G128" s="17">
        <v>8.9319894240775057E-4</v>
      </c>
      <c r="H128" s="17">
        <v>0.11199999999999477</v>
      </c>
    </row>
    <row r="129" spans="4:8">
      <c r="D129" s="1">
        <v>44085</v>
      </c>
      <c r="E129" t="s">
        <v>80</v>
      </c>
      <c r="F129" s="17">
        <v>1.1824379999999999</v>
      </c>
      <c r="G129" s="17">
        <v>1.5245994115046476E-3</v>
      </c>
      <c r="H129" s="17">
        <v>1.8000000000000238E-3</v>
      </c>
    </row>
    <row r="130" spans="4:8">
      <c r="D130" s="1">
        <v>44085</v>
      </c>
      <c r="E130" t="s">
        <v>90</v>
      </c>
      <c r="F130" s="17">
        <v>1.0830899999999999</v>
      </c>
      <c r="G130" s="17">
        <v>-1.6177672813152969E-2</v>
      </c>
      <c r="H130" s="17">
        <v>-1.7810000000000104E-2</v>
      </c>
    </row>
    <row r="131" spans="4:8">
      <c r="D131" s="1">
        <v>44085</v>
      </c>
      <c r="E131" t="s">
        <v>94</v>
      </c>
      <c r="F131" s="17">
        <v>135.93400600000001</v>
      </c>
      <c r="G131" s="17">
        <v>-1.5506000699025801E-2</v>
      </c>
      <c r="H131" s="17">
        <v>-2.1409909999999854</v>
      </c>
    </row>
    <row r="132" spans="4:8">
      <c r="D132" s="1">
        <v>44085</v>
      </c>
      <c r="E132" t="s">
        <v>92</v>
      </c>
      <c r="F132" s="17">
        <v>1.2808299999999999</v>
      </c>
      <c r="G132" s="17">
        <v>-1.4683245161037263E-2</v>
      </c>
      <c r="H132" s="17">
        <v>-1.9087000000000076E-2</v>
      </c>
    </row>
    <row r="133" spans="4:8">
      <c r="D133" s="1">
        <v>44085</v>
      </c>
      <c r="E133" t="s">
        <v>86</v>
      </c>
      <c r="F133" s="17">
        <v>7.9640000000000006E-3</v>
      </c>
      <c r="G133" s="17">
        <v>-1.0035122930255051E-3</v>
      </c>
      <c r="H133" s="17">
        <v>-7.9999999999993271E-6</v>
      </c>
    </row>
    <row r="134" spans="4:8">
      <c r="D134" s="1">
        <v>44085</v>
      </c>
      <c r="E134" t="s">
        <v>84</v>
      </c>
      <c r="F134" s="17">
        <v>7.3359999999999996E-3</v>
      </c>
      <c r="G134" s="17">
        <v>1.5785101080033163E-2</v>
      </c>
      <c r="H134" s="17">
        <v>1.1399999999999952E-4</v>
      </c>
    </row>
    <row r="135" spans="4:8">
      <c r="D135" s="1">
        <v>44085</v>
      </c>
      <c r="E135" t="s">
        <v>88</v>
      </c>
      <c r="F135" s="17">
        <v>9.4209999999999988E-3</v>
      </c>
      <c r="G135" s="17">
        <v>8.498884521405851E-4</v>
      </c>
      <c r="H135" s="17">
        <v>7.9999999999993271E-6</v>
      </c>
    </row>
    <row r="136" spans="4:8">
      <c r="D136" s="1">
        <v>44085</v>
      </c>
      <c r="E136" t="s">
        <v>98</v>
      </c>
      <c r="F136" s="17">
        <v>0.84571000000000007</v>
      </c>
      <c r="G136" s="17">
        <v>-1.523022432113226E-3</v>
      </c>
      <c r="H136" s="17">
        <v>-1.2899999999999023E-3</v>
      </c>
    </row>
    <row r="137" spans="4:8">
      <c r="D137" s="1">
        <v>44085</v>
      </c>
      <c r="E137" t="s">
        <v>96</v>
      </c>
      <c r="F137" s="17">
        <v>0.78074399999999999</v>
      </c>
      <c r="G137" s="17">
        <v>1.490224625623964E-2</v>
      </c>
      <c r="H137" s="17">
        <v>1.146400000000003E-2</v>
      </c>
    </row>
    <row r="138" spans="4:8">
      <c r="D138" s="1">
        <v>44085</v>
      </c>
      <c r="E138" t="s">
        <v>100</v>
      </c>
      <c r="F138" s="17">
        <v>106.14299799999999</v>
      </c>
      <c r="G138" s="17">
        <v>-8.2843047241123817E-4</v>
      </c>
      <c r="H138" s="17">
        <v>-8.8005000000009659E-2</v>
      </c>
    </row>
    <row r="139" spans="4:8">
      <c r="D139" s="1">
        <v>44084</v>
      </c>
      <c r="E139" t="s">
        <v>78</v>
      </c>
      <c r="F139" s="17">
        <v>0.90800999999999998</v>
      </c>
      <c r="G139" s="17">
        <v>6.7225038571743379E-4</v>
      </c>
      <c r="H139" s="17">
        <v>6.0999999999999943E-4</v>
      </c>
    </row>
    <row r="140" spans="4:8">
      <c r="D140" s="1">
        <v>44084</v>
      </c>
      <c r="E140" t="s">
        <v>82</v>
      </c>
      <c r="F140" s="17">
        <v>125.391998</v>
      </c>
      <c r="G140" s="17">
        <v>5.5896226793376467E-3</v>
      </c>
      <c r="H140" s="17">
        <v>0.69699800000000778</v>
      </c>
    </row>
    <row r="141" spans="4:8">
      <c r="D141" s="1">
        <v>44084</v>
      </c>
      <c r="E141" t="s">
        <v>80</v>
      </c>
      <c r="F141" s="17">
        <v>1.1806379999999999</v>
      </c>
      <c r="G141" s="17">
        <v>3.0704556576584539E-3</v>
      </c>
      <c r="H141" s="17">
        <v>3.6139999999997841E-3</v>
      </c>
    </row>
    <row r="142" spans="4:8">
      <c r="D142" s="1">
        <v>44084</v>
      </c>
      <c r="E142" t="s">
        <v>90</v>
      </c>
      <c r="F142" s="17">
        <v>1.1009</v>
      </c>
      <c r="G142" s="17">
        <v>-8.8032163503874077E-4</v>
      </c>
      <c r="H142" s="17">
        <v>-9.7000000000013742E-4</v>
      </c>
    </row>
    <row r="143" spans="4:8">
      <c r="D143" s="1">
        <v>44084</v>
      </c>
      <c r="E143" t="s">
        <v>94</v>
      </c>
      <c r="F143" s="17">
        <v>138.074997</v>
      </c>
      <c r="G143" s="17">
        <v>4.9053208862720604E-3</v>
      </c>
      <c r="H143" s="17">
        <v>0.67399599999998827</v>
      </c>
    </row>
    <row r="144" spans="4:8">
      <c r="D144" s="1">
        <v>44084</v>
      </c>
      <c r="E144" t="s">
        <v>92</v>
      </c>
      <c r="F144" s="17">
        <v>1.299917</v>
      </c>
      <c r="G144" s="17">
        <v>2.3657341756828055E-3</v>
      </c>
      <c r="H144" s="17">
        <v>3.0680000000000707E-3</v>
      </c>
    </row>
    <row r="145" spans="4:8">
      <c r="D145" s="1">
        <v>44084</v>
      </c>
      <c r="E145" t="s">
        <v>86</v>
      </c>
      <c r="F145" s="17">
        <v>7.9719999999999999E-3</v>
      </c>
      <c r="G145" s="17">
        <v>-5.6130722215292379E-3</v>
      </c>
      <c r="H145" s="17">
        <v>-4.4999999999999901E-5</v>
      </c>
    </row>
    <row r="146" spans="4:8">
      <c r="D146" s="1">
        <v>44084</v>
      </c>
      <c r="E146" t="s">
        <v>84</v>
      </c>
      <c r="F146" s="17">
        <v>7.2220000000000001E-3</v>
      </c>
      <c r="G146" s="17">
        <v>-4.822929585227979E-3</v>
      </c>
      <c r="H146" s="17">
        <v>-3.4999999999999441E-5</v>
      </c>
    </row>
    <row r="147" spans="4:8">
      <c r="D147" s="1">
        <v>44084</v>
      </c>
      <c r="E147" t="s">
        <v>88</v>
      </c>
      <c r="F147" s="17">
        <v>9.4129999999999995E-3</v>
      </c>
      <c r="G147" s="17">
        <v>-2.543181095687342E-3</v>
      </c>
      <c r="H147" s="17">
        <v>-2.4000000000001451E-5</v>
      </c>
    </row>
    <row r="148" spans="4:8">
      <c r="D148" s="1">
        <v>44084</v>
      </c>
      <c r="E148" t="s">
        <v>98</v>
      </c>
      <c r="F148" s="17">
        <v>0.84699999999999998</v>
      </c>
      <c r="G148" s="17">
        <v>-3.0602636534840474E-3</v>
      </c>
      <c r="H148" s="17">
        <v>-2.6000000000000467E-3</v>
      </c>
    </row>
    <row r="149" spans="4:8">
      <c r="D149" s="1">
        <v>44084</v>
      </c>
      <c r="E149" t="s">
        <v>96</v>
      </c>
      <c r="F149" s="17">
        <v>0.76927999999999996</v>
      </c>
      <c r="G149" s="17">
        <v>-2.36026455712624E-3</v>
      </c>
      <c r="H149" s="17">
        <v>-1.8200000000000438E-3</v>
      </c>
    </row>
    <row r="150" spans="4:8">
      <c r="D150" s="1">
        <v>44084</v>
      </c>
      <c r="E150" t="s">
        <v>100</v>
      </c>
      <c r="F150" s="17">
        <v>106.231003</v>
      </c>
      <c r="G150" s="17">
        <v>2.4818907126323161E-3</v>
      </c>
      <c r="H150" s="17">
        <v>0.2630010000000027</v>
      </c>
    </row>
    <row r="151" spans="4:8">
      <c r="D151" s="1">
        <v>44083</v>
      </c>
      <c r="E151" t="s">
        <v>78</v>
      </c>
      <c r="F151" s="17">
        <v>0.90739999999999998</v>
      </c>
      <c r="G151" s="17">
        <v>1.0512717715711047E-2</v>
      </c>
      <c r="H151" s="17">
        <v>9.4399999999998929E-3</v>
      </c>
    </row>
    <row r="152" spans="4:8">
      <c r="D152" s="1">
        <v>44083</v>
      </c>
      <c r="E152" t="s">
        <v>82</v>
      </c>
      <c r="F152" s="17">
        <v>124.69499999999999</v>
      </c>
      <c r="G152" s="17">
        <v>-7.5530628017190958E-3</v>
      </c>
      <c r="H152" s="17">
        <v>-0.94899700000000564</v>
      </c>
    </row>
    <row r="153" spans="4:8">
      <c r="D153" s="1">
        <v>44083</v>
      </c>
      <c r="E153" t="s">
        <v>80</v>
      </c>
      <c r="F153" s="17">
        <v>1.1770240000000001</v>
      </c>
      <c r="G153" s="17">
        <v>-4.3555384871756071E-3</v>
      </c>
      <c r="H153" s="17">
        <v>-5.1489999999998481E-3</v>
      </c>
    </row>
    <row r="154" spans="4:8">
      <c r="D154" s="1">
        <v>44083</v>
      </c>
      <c r="E154" t="s">
        <v>90</v>
      </c>
      <c r="F154" s="17">
        <v>1.1018700000000001</v>
      </c>
      <c r="G154" s="17">
        <v>-1.0088940795975072E-2</v>
      </c>
      <c r="H154" s="17">
        <v>-1.1229999999999851E-2</v>
      </c>
    </row>
    <row r="155" spans="4:8">
      <c r="D155" s="1">
        <v>44083</v>
      </c>
      <c r="E155" t="s">
        <v>94</v>
      </c>
      <c r="F155" s="17">
        <v>137.40100100000001</v>
      </c>
      <c r="G155" s="17">
        <v>-1.7834641957872682E-2</v>
      </c>
      <c r="H155" s="17">
        <v>-2.4949949999999887</v>
      </c>
    </row>
    <row r="156" spans="4:8">
      <c r="D156" s="1">
        <v>44083</v>
      </c>
      <c r="E156" t="s">
        <v>92</v>
      </c>
      <c r="F156" s="17">
        <v>1.2968489999999999</v>
      </c>
      <c r="G156" s="17">
        <v>-1.4718641688104351E-2</v>
      </c>
      <c r="H156" s="17">
        <v>-1.9373000000000085E-2</v>
      </c>
    </row>
    <row r="157" spans="4:8">
      <c r="D157" s="1">
        <v>44083</v>
      </c>
      <c r="E157" t="s">
        <v>86</v>
      </c>
      <c r="F157" s="17">
        <v>8.0169999999999998E-3</v>
      </c>
      <c r="G157" s="17">
        <v>7.2873476567406736E-3</v>
      </c>
      <c r="H157" s="17">
        <v>5.7999999999999025E-5</v>
      </c>
    </row>
    <row r="158" spans="4:8">
      <c r="D158" s="1">
        <v>44083</v>
      </c>
      <c r="E158" t="s">
        <v>84</v>
      </c>
      <c r="F158" s="17">
        <v>7.2569999999999996E-3</v>
      </c>
      <c r="G158" s="17">
        <v>1.8097643097643067E-2</v>
      </c>
      <c r="H158" s="17">
        <v>1.2899999999999977E-4</v>
      </c>
    </row>
    <row r="159" spans="4:8">
      <c r="D159" s="1">
        <v>44083</v>
      </c>
      <c r="E159" t="s">
        <v>88</v>
      </c>
      <c r="F159" s="17">
        <v>9.4370000000000009E-3</v>
      </c>
      <c r="G159" s="17">
        <v>3.1891144892104021E-3</v>
      </c>
      <c r="H159" s="17">
        <v>3.0000000000002247E-5</v>
      </c>
    </row>
    <row r="160" spans="4:8">
      <c r="D160" s="1">
        <v>44083</v>
      </c>
      <c r="E160" t="s">
        <v>98</v>
      </c>
      <c r="F160" s="17">
        <v>0.84960000000000002</v>
      </c>
      <c r="G160" s="17">
        <v>4.3740394845726881E-3</v>
      </c>
      <c r="H160" s="17">
        <v>3.7000000000000366E-3</v>
      </c>
    </row>
    <row r="161" spans="4:8">
      <c r="D161" s="1">
        <v>44083</v>
      </c>
      <c r="E161" t="s">
        <v>96</v>
      </c>
      <c r="F161" s="17">
        <v>0.77110000000000001</v>
      </c>
      <c r="G161" s="17">
        <v>1.4939124712076302E-2</v>
      </c>
      <c r="H161" s="17">
        <v>1.1349999999999971E-2</v>
      </c>
    </row>
    <row r="162" spans="4:8">
      <c r="D162" s="1">
        <v>44083</v>
      </c>
      <c r="E162" t="s">
        <v>100</v>
      </c>
      <c r="F162" s="17">
        <v>105.968002</v>
      </c>
      <c r="G162" s="17">
        <v>-3.1701048868821627E-3</v>
      </c>
      <c r="H162" s="17">
        <v>-0.33699800000000835</v>
      </c>
    </row>
    <row r="163" spans="4:8">
      <c r="D163" s="1">
        <v>44082</v>
      </c>
      <c r="E163" t="s">
        <v>78</v>
      </c>
      <c r="F163" s="17">
        <v>0.89796000000000009</v>
      </c>
      <c r="G163" s="17">
        <v>5.1265978642908282E-3</v>
      </c>
      <c r="H163" s="17">
        <v>4.5800000000001395E-3</v>
      </c>
    </row>
    <row r="164" spans="4:8">
      <c r="D164" s="1">
        <v>44082</v>
      </c>
      <c r="E164" t="s">
        <v>82</v>
      </c>
      <c r="F164" s="17">
        <v>125.643997</v>
      </c>
      <c r="G164" s="17">
        <v>-1.2639126152483113E-3</v>
      </c>
      <c r="H164" s="17">
        <v>-0.15900399999999593</v>
      </c>
    </row>
    <row r="165" spans="4:8">
      <c r="D165" s="1">
        <v>44082</v>
      </c>
      <c r="E165" t="s">
        <v>80</v>
      </c>
      <c r="F165" s="17">
        <v>1.1821729999999999</v>
      </c>
      <c r="G165" s="17">
        <v>-1.0756722317706762E-3</v>
      </c>
      <c r="H165" s="17">
        <v>-1.2730000000000796E-3</v>
      </c>
    </row>
    <row r="166" spans="4:8">
      <c r="D166" s="1">
        <v>44082</v>
      </c>
      <c r="E166" t="s">
        <v>90</v>
      </c>
      <c r="F166" s="17">
        <v>1.1131</v>
      </c>
      <c r="G166" s="17">
        <v>-5.4058883974445878E-3</v>
      </c>
      <c r="H166" s="17">
        <v>-6.0500000000001108E-3</v>
      </c>
    </row>
    <row r="167" spans="4:8">
      <c r="D167" s="1">
        <v>44082</v>
      </c>
      <c r="E167" t="s">
        <v>94</v>
      </c>
      <c r="F167" s="17">
        <v>139.895996</v>
      </c>
      <c r="G167" s="17">
        <v>-6.441610183374278E-3</v>
      </c>
      <c r="H167" s="17">
        <v>-0.90699799999998731</v>
      </c>
    </row>
    <row r="168" spans="4:8">
      <c r="D168" s="1">
        <v>44082</v>
      </c>
      <c r="E168" t="s">
        <v>92</v>
      </c>
      <c r="F168" s="17">
        <v>1.316222</v>
      </c>
      <c r="G168" s="17">
        <v>-6.305423479548833E-3</v>
      </c>
      <c r="H168" s="17">
        <v>-8.351999999999915E-3</v>
      </c>
    </row>
    <row r="169" spans="4:8">
      <c r="D169" s="1">
        <v>44082</v>
      </c>
      <c r="E169" t="s">
        <v>86</v>
      </c>
      <c r="F169" s="17">
        <v>7.9590000000000008E-3</v>
      </c>
      <c r="G169" s="17">
        <v>1.7621145374449494E-3</v>
      </c>
      <c r="H169" s="17">
        <v>1.4000000000000123E-5</v>
      </c>
    </row>
    <row r="170" spans="4:8">
      <c r="D170" s="1">
        <v>44082</v>
      </c>
      <c r="E170" t="s">
        <v>84</v>
      </c>
      <c r="F170" s="17">
        <v>7.1279999999999998E-3</v>
      </c>
      <c r="G170" s="17">
        <v>6.6374805818386236E-3</v>
      </c>
      <c r="H170" s="17">
        <v>4.6999999999999299E-5</v>
      </c>
    </row>
    <row r="171" spans="4:8">
      <c r="D171" s="1">
        <v>44082</v>
      </c>
      <c r="E171" t="s">
        <v>88</v>
      </c>
      <c r="F171" s="17">
        <v>9.4069999999999987E-3</v>
      </c>
      <c r="G171" s="17">
        <v>1.063151180097029E-4</v>
      </c>
      <c r="H171" s="17">
        <v>9.9999999999926537E-7</v>
      </c>
    </row>
    <row r="172" spans="4:8">
      <c r="D172" s="1">
        <v>44082</v>
      </c>
      <c r="E172" t="s">
        <v>98</v>
      </c>
      <c r="F172" s="17">
        <v>0.84589999999999999</v>
      </c>
      <c r="G172" s="17">
        <v>1.076935821725661E-3</v>
      </c>
      <c r="H172" s="17">
        <v>9.0999999999996639E-4</v>
      </c>
    </row>
    <row r="173" spans="4:8">
      <c r="D173" s="1">
        <v>44082</v>
      </c>
      <c r="E173" t="s">
        <v>96</v>
      </c>
      <c r="F173" s="17">
        <v>0.75975000000000004</v>
      </c>
      <c r="G173" s="17">
        <v>6.3447070043445488E-3</v>
      </c>
      <c r="H173" s="17">
        <v>4.789999999999961E-3</v>
      </c>
    </row>
    <row r="174" spans="4:8">
      <c r="D174" s="1">
        <v>44082</v>
      </c>
      <c r="E174" t="s">
        <v>100</v>
      </c>
      <c r="F174" s="17">
        <v>106.30500000000001</v>
      </c>
      <c r="G174" s="17">
        <v>-5.6409968575439012E-5</v>
      </c>
      <c r="H174" s="17">
        <v>-5.9969999999935908E-3</v>
      </c>
    </row>
    <row r="175" spans="4:8">
      <c r="D175" s="1">
        <v>44081</v>
      </c>
      <c r="E175" t="s">
        <v>78</v>
      </c>
      <c r="F175" s="17">
        <v>0.89337999999999995</v>
      </c>
      <c r="G175" s="17">
        <v>8.177897272165993E-4</v>
      </c>
      <c r="H175" s="17">
        <v>7.299999999998974E-4</v>
      </c>
    </row>
    <row r="176" spans="4:8">
      <c r="D176" s="1">
        <v>44081</v>
      </c>
      <c r="E176" t="s">
        <v>82</v>
      </c>
      <c r="F176" s="17">
        <v>125.80300099999999</v>
      </c>
      <c r="G176" s="17">
        <v>1.6082913608695259E-3</v>
      </c>
      <c r="H176" s="17">
        <v>0.20200299999999061</v>
      </c>
    </row>
    <row r="177" spans="4:8">
      <c r="D177" s="1">
        <v>44081</v>
      </c>
      <c r="E177" t="s">
        <v>80</v>
      </c>
      <c r="F177" s="17">
        <v>1.183446</v>
      </c>
      <c r="G177" s="17">
        <v>-4.4933267341114189E-4</v>
      </c>
      <c r="H177" s="17">
        <v>-5.3199999999997694E-4</v>
      </c>
    </row>
    <row r="178" spans="4:8">
      <c r="D178" s="1">
        <v>44081</v>
      </c>
      <c r="E178" t="s">
        <v>90</v>
      </c>
      <c r="F178" s="17">
        <v>1.1191500000000001</v>
      </c>
      <c r="G178" s="17">
        <v>-7.7677184335987423E-4</v>
      </c>
      <c r="H178" s="17">
        <v>-8.6999999999992639E-4</v>
      </c>
    </row>
    <row r="179" spans="4:8">
      <c r="D179" s="1">
        <v>44081</v>
      </c>
      <c r="E179" t="s">
        <v>94</v>
      </c>
      <c r="F179" s="17">
        <v>140.80299399999998</v>
      </c>
      <c r="G179" s="17">
        <v>9.3828148878282293E-4</v>
      </c>
      <c r="H179" s="17">
        <v>0.13198899999997593</v>
      </c>
    </row>
    <row r="180" spans="4:8">
      <c r="D180" s="1">
        <v>44081</v>
      </c>
      <c r="E180" t="s">
        <v>92</v>
      </c>
      <c r="F180" s="17">
        <v>1.3245739999999999</v>
      </c>
      <c r="G180" s="17">
        <v>-1.2448868027673051E-3</v>
      </c>
      <c r="H180" s="17">
        <v>-1.6510000000000691E-3</v>
      </c>
    </row>
    <row r="181" spans="4:8">
      <c r="D181" s="1">
        <v>44081</v>
      </c>
      <c r="E181" t="s">
        <v>86</v>
      </c>
      <c r="F181" s="17">
        <v>7.9450000000000007E-3</v>
      </c>
      <c r="G181" s="17">
        <v>-1.7590149516271041E-3</v>
      </c>
      <c r="H181" s="17">
        <v>-1.4000000000000123E-5</v>
      </c>
    </row>
    <row r="182" spans="4:8">
      <c r="D182" s="1">
        <v>44081</v>
      </c>
      <c r="E182" t="s">
        <v>84</v>
      </c>
      <c r="F182" s="17">
        <v>7.0810000000000005E-3</v>
      </c>
      <c r="G182" s="17">
        <v>-9.8758465011275325E-4</v>
      </c>
      <c r="H182" s="17">
        <v>-6.9999999999991944E-6</v>
      </c>
    </row>
    <row r="183" spans="4:8">
      <c r="D183" s="1">
        <v>44081</v>
      </c>
      <c r="E183" t="s">
        <v>88</v>
      </c>
      <c r="F183" s="17">
        <v>9.4059999999999994E-3</v>
      </c>
      <c r="G183" s="17">
        <v>-2.1217907914280625E-3</v>
      </c>
      <c r="H183" s="17">
        <v>-2.000000000000092E-5</v>
      </c>
    </row>
    <row r="184" spans="4:8">
      <c r="D184" s="1">
        <v>44081</v>
      </c>
      <c r="E184" t="s">
        <v>98</v>
      </c>
      <c r="F184" s="17">
        <v>0.84499000000000002</v>
      </c>
      <c r="G184" s="17">
        <v>4.4991179360880871E-4</v>
      </c>
      <c r="H184" s="17">
        <v>3.7999999999993594E-4</v>
      </c>
    </row>
    <row r="185" spans="4:8">
      <c r="D185" s="1">
        <v>44081</v>
      </c>
      <c r="E185" t="s">
        <v>96</v>
      </c>
      <c r="F185" s="17">
        <v>0.75496000000000008</v>
      </c>
      <c r="G185" s="17">
        <v>1.2466512824594201E-3</v>
      </c>
      <c r="H185" s="17">
        <v>9.4000000000005191E-4</v>
      </c>
    </row>
    <row r="186" spans="4:8">
      <c r="D186" s="1">
        <v>44081</v>
      </c>
      <c r="E186" t="s">
        <v>100</v>
      </c>
      <c r="F186" s="17">
        <v>106.310997</v>
      </c>
      <c r="G186" s="17">
        <v>2.1209019297636004E-3</v>
      </c>
      <c r="H186" s="17">
        <v>0.22499799999999937</v>
      </c>
    </row>
    <row r="187" spans="4:8">
      <c r="D187" s="1">
        <v>44078</v>
      </c>
      <c r="E187" t="s">
        <v>78</v>
      </c>
      <c r="F187" s="17">
        <v>0.89265000000000005</v>
      </c>
      <c r="G187" s="17">
        <v>5.9841774291703705E-3</v>
      </c>
      <c r="H187" s="17">
        <v>5.3100000000000369E-3</v>
      </c>
    </row>
    <row r="188" spans="4:8">
      <c r="D188" s="1">
        <v>44078</v>
      </c>
      <c r="E188" t="s">
        <v>82</v>
      </c>
      <c r="F188" s="17">
        <v>125.600998</v>
      </c>
      <c r="G188" s="17">
        <v>-1.7485237102591782E-3</v>
      </c>
      <c r="H188" s="17">
        <v>-0.22000099999999634</v>
      </c>
    </row>
    <row r="189" spans="4:8">
      <c r="D189" s="1">
        <v>44078</v>
      </c>
      <c r="E189" t="s">
        <v>80</v>
      </c>
      <c r="F189" s="17">
        <v>1.183978</v>
      </c>
      <c r="G189" s="17">
        <v>-6.3980498608975879E-4</v>
      </c>
      <c r="H189" s="17">
        <v>-7.5800000000003642E-4</v>
      </c>
    </row>
    <row r="190" spans="4:8">
      <c r="D190" s="1">
        <v>44078</v>
      </c>
      <c r="E190" t="s">
        <v>90</v>
      </c>
      <c r="F190" s="17">
        <v>1.12002</v>
      </c>
      <c r="G190" s="17">
        <v>-5.8670548449801666E-3</v>
      </c>
      <c r="H190" s="17">
        <v>-6.6100000000000048E-3</v>
      </c>
    </row>
    <row r="191" spans="4:8">
      <c r="D191" s="1">
        <v>44078</v>
      </c>
      <c r="E191" t="s">
        <v>94</v>
      </c>
      <c r="F191" s="17">
        <v>140.67100500000001</v>
      </c>
      <c r="G191" s="17">
        <v>-7.8219354480316763E-3</v>
      </c>
      <c r="H191" s="17">
        <v>-1.1089939999999956</v>
      </c>
    </row>
    <row r="192" spans="4:8">
      <c r="D192" s="1">
        <v>44078</v>
      </c>
      <c r="E192" t="s">
        <v>92</v>
      </c>
      <c r="F192" s="17">
        <v>1.326225</v>
      </c>
      <c r="G192" s="17">
        <v>-6.6705064896252575E-3</v>
      </c>
      <c r="H192" s="17">
        <v>-8.9059999999998585E-3</v>
      </c>
    </row>
    <row r="193" spans="4:8">
      <c r="D193" s="1">
        <v>44078</v>
      </c>
      <c r="E193" t="s">
        <v>86</v>
      </c>
      <c r="F193" s="17">
        <v>7.9590000000000008E-3</v>
      </c>
      <c r="G193" s="17">
        <v>2.0143522598514902E-3</v>
      </c>
      <c r="H193" s="17">
        <v>1.6000000000000389E-5</v>
      </c>
    </row>
    <row r="194" spans="4:8">
      <c r="D194" s="1">
        <v>44078</v>
      </c>
      <c r="E194" t="s">
        <v>84</v>
      </c>
      <c r="F194" s="17">
        <v>7.0879999999999997E-3</v>
      </c>
      <c r="G194" s="17">
        <v>7.8202758424569165E-3</v>
      </c>
      <c r="H194" s="17">
        <v>5.4999999999999494E-5</v>
      </c>
    </row>
    <row r="195" spans="4:8">
      <c r="D195" s="1">
        <v>44078</v>
      </c>
      <c r="E195" t="s">
        <v>88</v>
      </c>
      <c r="F195" s="17">
        <v>9.4260000000000004E-3</v>
      </c>
      <c r="G195" s="17">
        <v>1.1683483802443541E-3</v>
      </c>
      <c r="H195" s="17">
        <v>1.1000000000000593E-5</v>
      </c>
    </row>
    <row r="196" spans="4:8">
      <c r="D196" s="1">
        <v>44078</v>
      </c>
      <c r="E196" t="s">
        <v>98</v>
      </c>
      <c r="F196" s="17">
        <v>0.84461000000000008</v>
      </c>
      <c r="G196" s="17">
        <v>6.3975736609521113E-4</v>
      </c>
      <c r="H196" s="17">
        <v>5.3999999999998494E-4</v>
      </c>
    </row>
    <row r="197" spans="4:8">
      <c r="D197" s="1">
        <v>44078</v>
      </c>
      <c r="E197" t="s">
        <v>96</v>
      </c>
      <c r="F197" s="17">
        <v>0.75402000000000002</v>
      </c>
      <c r="G197" s="17">
        <v>6.7157104901268243E-3</v>
      </c>
      <c r="H197" s="17">
        <v>5.03000000000009E-3</v>
      </c>
    </row>
    <row r="198" spans="4:8">
      <c r="D198" s="1">
        <v>44078</v>
      </c>
      <c r="E198" t="s">
        <v>100</v>
      </c>
      <c r="F198" s="17">
        <v>106.085999</v>
      </c>
      <c r="G198" s="17">
        <v>-1.1486987797529127E-3</v>
      </c>
      <c r="H198" s="17">
        <v>-0.12200099999999736</v>
      </c>
    </row>
    <row r="199" spans="4:8">
      <c r="D199" s="1">
        <v>44077</v>
      </c>
      <c r="E199" t="s">
        <v>78</v>
      </c>
      <c r="F199" s="17">
        <v>0.88734000000000002</v>
      </c>
      <c r="G199" s="17">
        <v>-2.7310428537712476E-3</v>
      </c>
      <c r="H199" s="17">
        <v>-2.4300000000000432E-3</v>
      </c>
    </row>
    <row r="200" spans="4:8">
      <c r="D200" s="1">
        <v>44077</v>
      </c>
      <c r="E200" t="s">
        <v>82</v>
      </c>
      <c r="F200" s="17">
        <v>125.820999</v>
      </c>
      <c r="G200" s="17">
        <v>-3.4374718649749962E-3</v>
      </c>
      <c r="H200" s="17">
        <v>-0.43399800000000255</v>
      </c>
    </row>
    <row r="201" spans="4:8">
      <c r="D201" s="1">
        <v>44077</v>
      </c>
      <c r="E201" t="s">
        <v>80</v>
      </c>
      <c r="F201" s="17">
        <v>1.184736</v>
      </c>
      <c r="G201" s="17">
        <v>-6.3615419002097193E-3</v>
      </c>
      <c r="H201" s="17">
        <v>-7.5849999999999529E-3</v>
      </c>
    </row>
    <row r="202" spans="4:8">
      <c r="D202" s="1">
        <v>44077</v>
      </c>
      <c r="E202" t="s">
        <v>90</v>
      </c>
      <c r="F202" s="17">
        <v>1.12663</v>
      </c>
      <c r="G202" s="17">
        <v>2.598535209262206E-3</v>
      </c>
      <c r="H202" s="17">
        <v>2.9200000000000337E-3</v>
      </c>
    </row>
    <row r="203" spans="4:8">
      <c r="D203" s="1">
        <v>44077</v>
      </c>
      <c r="E203" t="s">
        <v>94</v>
      </c>
      <c r="F203" s="17">
        <v>141.779999</v>
      </c>
      <c r="G203" s="17">
        <v>-7.1185008659055405E-4</v>
      </c>
      <c r="H203" s="17">
        <v>-0.10099800000000414</v>
      </c>
    </row>
    <row r="204" spans="4:8">
      <c r="D204" s="1">
        <v>44077</v>
      </c>
      <c r="E204" t="s">
        <v>92</v>
      </c>
      <c r="F204" s="17">
        <v>1.3351309999999998</v>
      </c>
      <c r="G204" s="17">
        <v>-3.5919411557499255E-3</v>
      </c>
      <c r="H204" s="17">
        <v>-4.8130000000001782E-3</v>
      </c>
    </row>
    <row r="205" spans="4:8">
      <c r="D205" s="1">
        <v>44077</v>
      </c>
      <c r="E205" t="s">
        <v>86</v>
      </c>
      <c r="F205" s="17">
        <v>7.9430000000000004E-3</v>
      </c>
      <c r="G205" s="17">
        <v>3.2840722495894883E-3</v>
      </c>
      <c r="H205" s="17">
        <v>2.5999999999999981E-5</v>
      </c>
    </row>
    <row r="206" spans="4:8">
      <c r="D206" s="1">
        <v>44077</v>
      </c>
      <c r="E206" t="s">
        <v>84</v>
      </c>
      <c r="F206" s="17">
        <v>7.0330000000000002E-3</v>
      </c>
      <c r="G206" s="17">
        <v>7.1143995446781394E-4</v>
      </c>
      <c r="H206" s="17">
        <v>4.9999999999997963E-6</v>
      </c>
    </row>
    <row r="207" spans="4:8">
      <c r="D207" s="1">
        <v>44077</v>
      </c>
      <c r="E207" t="s">
        <v>88</v>
      </c>
      <c r="F207" s="17">
        <v>9.4149999999999998E-3</v>
      </c>
      <c r="G207" s="17">
        <v>-2.9651593773165571E-3</v>
      </c>
      <c r="H207" s="17">
        <v>-2.8000000000000247E-5</v>
      </c>
    </row>
    <row r="208" spans="4:8">
      <c r="D208" s="1">
        <v>44077</v>
      </c>
      <c r="E208" t="s">
        <v>98</v>
      </c>
      <c r="F208" s="17">
        <v>0.8440700000000001</v>
      </c>
      <c r="G208" s="17">
        <v>6.4027661857637974E-3</v>
      </c>
      <c r="H208" s="17">
        <v>5.3700000000000969E-3</v>
      </c>
    </row>
    <row r="209" spans="4:8">
      <c r="D209" s="1">
        <v>44077</v>
      </c>
      <c r="E209" t="s">
        <v>96</v>
      </c>
      <c r="F209" s="17">
        <v>0.74898999999999993</v>
      </c>
      <c r="G209" s="17">
        <v>3.6044486131582075E-3</v>
      </c>
      <c r="H209" s="17">
        <v>2.6899999999999702E-3</v>
      </c>
    </row>
    <row r="210" spans="4:8">
      <c r="D210" s="1">
        <v>44077</v>
      </c>
      <c r="E210" t="s">
        <v>100</v>
      </c>
      <c r="F210" s="17">
        <v>106.208</v>
      </c>
      <c r="G210" s="17">
        <v>2.9462490388210824E-3</v>
      </c>
      <c r="H210" s="17">
        <v>0.3119959999999935</v>
      </c>
    </row>
    <row r="211" spans="4:8">
      <c r="D211" s="1">
        <v>44076</v>
      </c>
      <c r="E211" t="s">
        <v>78</v>
      </c>
      <c r="F211" s="17">
        <v>0.88977000000000006</v>
      </c>
      <c r="G211" s="17">
        <v>-3.9404896506172208E-3</v>
      </c>
      <c r="H211" s="17">
        <v>-3.5199999999998566E-3</v>
      </c>
    </row>
    <row r="212" spans="4:8">
      <c r="D212" s="1">
        <v>44076</v>
      </c>
      <c r="E212" t="s">
        <v>82</v>
      </c>
      <c r="F212" s="17">
        <v>126.254997</v>
      </c>
      <c r="G212" s="17">
        <v>-2.2522838450111968E-3</v>
      </c>
      <c r="H212" s="17">
        <v>-0.2850040000000007</v>
      </c>
    </row>
    <row r="213" spans="4:8">
      <c r="D213" s="1">
        <v>44076</v>
      </c>
      <c r="E213" t="s">
        <v>80</v>
      </c>
      <c r="F213" s="17">
        <v>1.192321</v>
      </c>
      <c r="G213" s="17">
        <v>-1.3242292918514706E-3</v>
      </c>
      <c r="H213" s="17">
        <v>-1.5810000000000546E-3</v>
      </c>
    </row>
    <row r="214" spans="4:8">
      <c r="D214" s="1">
        <v>44076</v>
      </c>
      <c r="E214" t="s">
        <v>90</v>
      </c>
      <c r="F214" s="17">
        <v>1.12371</v>
      </c>
      <c r="G214" s="17">
        <v>3.9309932011685408E-3</v>
      </c>
      <c r="H214" s="17">
        <v>4.3999999999999595E-3</v>
      </c>
    </row>
    <row r="215" spans="4:8">
      <c r="D215" s="1">
        <v>44076</v>
      </c>
      <c r="E215" t="s">
        <v>94</v>
      </c>
      <c r="F215" s="17">
        <v>141.88099700000001</v>
      </c>
      <c r="G215" s="17">
        <v>1.5671436668438956E-3</v>
      </c>
      <c r="H215" s="17">
        <v>0.22200000000000841</v>
      </c>
    </row>
    <row r="216" spans="4:8">
      <c r="D216" s="1">
        <v>44076</v>
      </c>
      <c r="E216" t="s">
        <v>92</v>
      </c>
      <c r="F216" s="17">
        <v>1.339944</v>
      </c>
      <c r="G216" s="17">
        <v>2.6128884539063512E-3</v>
      </c>
      <c r="H216" s="17">
        <v>3.4920000000000506E-3</v>
      </c>
    </row>
    <row r="217" spans="4:8">
      <c r="D217" s="1">
        <v>44076</v>
      </c>
      <c r="E217" t="s">
        <v>86</v>
      </c>
      <c r="F217" s="17">
        <v>7.9170000000000004E-3</v>
      </c>
      <c r="G217" s="17">
        <v>2.4056723221068522E-3</v>
      </c>
      <c r="H217" s="17">
        <v>1.899999999999992E-5</v>
      </c>
    </row>
    <row r="218" spans="4:8">
      <c r="D218" s="1">
        <v>44076</v>
      </c>
      <c r="E218" t="s">
        <v>84</v>
      </c>
      <c r="F218" s="17">
        <v>7.0280000000000004E-3</v>
      </c>
      <c r="G218" s="17">
        <v>-1.4208581983516236E-3</v>
      </c>
      <c r="H218" s="17">
        <v>-9.9999999999987252E-6</v>
      </c>
    </row>
    <row r="219" spans="4:8">
      <c r="D219" s="1">
        <v>44076</v>
      </c>
      <c r="E219" t="s">
        <v>88</v>
      </c>
      <c r="F219" s="17">
        <v>9.443E-3</v>
      </c>
      <c r="G219" s="17">
        <v>9.5399618401529869E-4</v>
      </c>
      <c r="H219" s="17">
        <v>9.0000000000003272E-6</v>
      </c>
    </row>
    <row r="220" spans="4:8">
      <c r="D220" s="1">
        <v>44076</v>
      </c>
      <c r="E220" t="s">
        <v>98</v>
      </c>
      <c r="F220" s="17">
        <v>0.8387</v>
      </c>
      <c r="G220" s="17">
        <v>1.3252307214747733E-3</v>
      </c>
      <c r="H220" s="17">
        <v>1.1100000000000554E-3</v>
      </c>
    </row>
    <row r="221" spans="4:8">
      <c r="D221" s="1">
        <v>44076</v>
      </c>
      <c r="E221" t="s">
        <v>96</v>
      </c>
      <c r="F221" s="17">
        <v>0.74629999999999996</v>
      </c>
      <c r="G221" s="17">
        <v>-2.6060808553291111E-3</v>
      </c>
      <c r="H221" s="17">
        <v>-1.9500000000000073E-3</v>
      </c>
    </row>
    <row r="222" spans="4:8">
      <c r="D222" s="1">
        <v>44076</v>
      </c>
      <c r="E222" t="s">
        <v>100</v>
      </c>
      <c r="F222" s="17">
        <v>105.896004</v>
      </c>
      <c r="G222" s="17">
        <v>-1.0187728957165448E-3</v>
      </c>
      <c r="H222" s="17">
        <v>-0.10799399999999082</v>
      </c>
    </row>
    <row r="223" spans="4:8">
      <c r="D223" s="1">
        <v>44075</v>
      </c>
      <c r="E223" t="s">
        <v>78</v>
      </c>
      <c r="F223" s="17">
        <v>0.89328999999999992</v>
      </c>
      <c r="G223" s="17">
        <v>1.1207118761837531E-3</v>
      </c>
      <c r="H223" s="17">
        <v>1.0000000000000009E-3</v>
      </c>
    </row>
    <row r="224" spans="4:8">
      <c r="D224" s="1">
        <v>44075</v>
      </c>
      <c r="E224" t="s">
        <v>82</v>
      </c>
      <c r="F224" s="17">
        <v>126.540001</v>
      </c>
      <c r="G224" s="17">
        <v>6.0982721387355353E-3</v>
      </c>
      <c r="H224" s="17">
        <v>0.76699800000000096</v>
      </c>
    </row>
    <row r="225" spans="4:8">
      <c r="D225" s="1">
        <v>44075</v>
      </c>
      <c r="E225" t="s">
        <v>80</v>
      </c>
      <c r="F225" s="17">
        <v>1.193902</v>
      </c>
      <c r="G225" s="17">
        <v>1.7435460269301711E-3</v>
      </c>
      <c r="H225" s="17">
        <v>2.0780000000000243E-3</v>
      </c>
    </row>
    <row r="226" spans="4:8">
      <c r="D226" s="1">
        <v>44075</v>
      </c>
      <c r="E226" t="s">
        <v>90</v>
      </c>
      <c r="F226" s="17">
        <v>1.11931</v>
      </c>
      <c r="G226" s="17">
        <v>-1.0620258813030113E-3</v>
      </c>
      <c r="H226" s="17">
        <v>-1.1900000000000244E-3</v>
      </c>
    </row>
    <row r="227" spans="4:8">
      <c r="D227" s="1">
        <v>44075</v>
      </c>
      <c r="E227" t="s">
        <v>94</v>
      </c>
      <c r="F227" s="17">
        <v>141.658997</v>
      </c>
      <c r="G227" s="17">
        <v>5.115674832460327E-3</v>
      </c>
      <c r="H227" s="17">
        <v>0.72099299999999289</v>
      </c>
    </row>
    <row r="228" spans="4:8">
      <c r="D228" s="1">
        <v>44075</v>
      </c>
      <c r="E228" t="s">
        <v>92</v>
      </c>
      <c r="F228" s="17">
        <v>1.336452</v>
      </c>
      <c r="G228" s="17">
        <v>6.0195500610941424E-4</v>
      </c>
      <c r="H228" s="17">
        <v>8.0400000000002692E-4</v>
      </c>
    </row>
    <row r="229" spans="4:8">
      <c r="D229" s="1">
        <v>44075</v>
      </c>
      <c r="E229" t="s">
        <v>86</v>
      </c>
      <c r="F229" s="17">
        <v>7.8980000000000005E-3</v>
      </c>
      <c r="G229" s="17">
        <v>-6.0407752328214739E-3</v>
      </c>
      <c r="H229" s="17">
        <v>-4.7999999999999432E-5</v>
      </c>
    </row>
    <row r="230" spans="4:8">
      <c r="D230" s="1">
        <v>44075</v>
      </c>
      <c r="E230" t="s">
        <v>84</v>
      </c>
      <c r="F230" s="17">
        <v>7.0379999999999991E-3</v>
      </c>
      <c r="G230" s="17">
        <v>-5.0890585241730908E-3</v>
      </c>
      <c r="H230" s="17">
        <v>-3.6000000000000441E-5</v>
      </c>
    </row>
    <row r="231" spans="4:8">
      <c r="D231" s="1">
        <v>44075</v>
      </c>
      <c r="E231" t="s">
        <v>88</v>
      </c>
      <c r="F231" s="17">
        <v>9.4339999999999997E-3</v>
      </c>
      <c r="G231" s="17">
        <v>-4.43224989447028E-3</v>
      </c>
      <c r="H231" s="17">
        <v>-4.200000000000037E-5</v>
      </c>
    </row>
    <row r="232" spans="4:8">
      <c r="D232" s="1">
        <v>44075</v>
      </c>
      <c r="E232" t="s">
        <v>98</v>
      </c>
      <c r="F232" s="17">
        <v>0.83758999999999995</v>
      </c>
      <c r="G232" s="17">
        <v>-1.7400631666766187E-3</v>
      </c>
      <c r="H232" s="17">
        <v>-1.4600000000000168E-3</v>
      </c>
    </row>
    <row r="233" spans="4:8">
      <c r="D233" s="1">
        <v>44075</v>
      </c>
      <c r="E233" t="s">
        <v>96</v>
      </c>
      <c r="F233" s="17">
        <v>0.74824999999999997</v>
      </c>
      <c r="G233" s="17">
        <v>-6.0104180579679633E-4</v>
      </c>
      <c r="H233" s="17">
        <v>-4.5000000000006146E-4</v>
      </c>
    </row>
    <row r="234" spans="4:8">
      <c r="D234" s="1">
        <v>44075</v>
      </c>
      <c r="E234" t="s">
        <v>100</v>
      </c>
      <c r="F234" s="17">
        <v>106.003998</v>
      </c>
      <c r="G234" s="17">
        <v>4.4439662881899829E-3</v>
      </c>
      <c r="H234" s="17">
        <v>0.46899399999999503</v>
      </c>
    </row>
    <row r="235" spans="4:8">
      <c r="D235" s="1">
        <v>44074</v>
      </c>
      <c r="E235" t="s">
        <v>78</v>
      </c>
      <c r="F235" s="17">
        <v>0.89228999999999992</v>
      </c>
      <c r="G235" s="17">
        <v>-3.1393140431237739E-3</v>
      </c>
      <c r="H235" s="17">
        <v>-2.8100000000000902E-3</v>
      </c>
    </row>
    <row r="236" spans="4:8">
      <c r="D236" s="1">
        <v>44074</v>
      </c>
      <c r="E236" t="s">
        <v>82</v>
      </c>
      <c r="F236" s="17">
        <v>125.773003</v>
      </c>
      <c r="G236" s="17">
        <v>-2.0549940023961116E-3</v>
      </c>
      <c r="H236" s="17">
        <v>-0.25899499999999875</v>
      </c>
    </row>
    <row r="237" spans="4:8">
      <c r="D237" s="1">
        <v>44074</v>
      </c>
      <c r="E237" t="s">
        <v>80</v>
      </c>
      <c r="F237" s="17">
        <v>1.191824</v>
      </c>
      <c r="G237" s="17">
        <v>8.3429007507004205E-3</v>
      </c>
      <c r="H237" s="17">
        <v>9.8610000000001197E-3</v>
      </c>
    </row>
    <row r="238" spans="4:8">
      <c r="D238" s="1">
        <v>44074</v>
      </c>
      <c r="E238" t="s">
        <v>90</v>
      </c>
      <c r="F238" s="17">
        <v>1.1205000000000001</v>
      </c>
      <c r="G238" s="17">
        <v>3.4028834960150673E-3</v>
      </c>
      <c r="H238" s="17">
        <v>3.8000000000000256E-3</v>
      </c>
    </row>
    <row r="239" spans="4:8">
      <c r="D239" s="1">
        <v>44074</v>
      </c>
      <c r="E239" t="s">
        <v>94</v>
      </c>
      <c r="F239" s="17">
        <v>140.93800400000001</v>
      </c>
      <c r="G239" s="17">
        <v>1.6559610297294124E-3</v>
      </c>
      <c r="H239" s="17">
        <v>0.23300199999999904</v>
      </c>
    </row>
    <row r="240" spans="4:8">
      <c r="D240" s="1">
        <v>44074</v>
      </c>
      <c r="E240" t="s">
        <v>92</v>
      </c>
      <c r="F240" s="17">
        <v>1.3356479999999999</v>
      </c>
      <c r="G240" s="17">
        <v>1.1886741850877059E-2</v>
      </c>
      <c r="H240" s="17">
        <v>1.5689999999999982E-2</v>
      </c>
    </row>
    <row r="241" spans="4:8">
      <c r="D241" s="1">
        <v>44074</v>
      </c>
      <c r="E241" t="s">
        <v>86</v>
      </c>
      <c r="F241" s="17">
        <v>7.9459999999999999E-3</v>
      </c>
      <c r="G241" s="17">
        <v>1.8913125709241441E-3</v>
      </c>
      <c r="H241" s="17">
        <v>1.4999999999999389E-5</v>
      </c>
    </row>
    <row r="242" spans="4:8">
      <c r="D242" s="1">
        <v>44074</v>
      </c>
      <c r="E242" t="s">
        <v>84</v>
      </c>
      <c r="F242" s="17">
        <v>7.0739999999999996E-3</v>
      </c>
      <c r="G242" s="17">
        <v>-1.4116318464145201E-3</v>
      </c>
      <c r="H242" s="17">
        <v>-1.000000000000046E-5</v>
      </c>
    </row>
    <row r="243" spans="4:8">
      <c r="D243" s="1">
        <v>44074</v>
      </c>
      <c r="E243" t="s">
        <v>88</v>
      </c>
      <c r="F243" s="17">
        <v>9.476E-3</v>
      </c>
      <c r="G243" s="17">
        <v>1.044998933674548E-2</v>
      </c>
      <c r="H243" s="17">
        <v>9.7999999999999129E-5</v>
      </c>
    </row>
    <row r="244" spans="4:8">
      <c r="D244" s="1">
        <v>44074</v>
      </c>
      <c r="E244" t="s">
        <v>98</v>
      </c>
      <c r="F244" s="17">
        <v>0.83904999999999996</v>
      </c>
      <c r="G244" s="17">
        <v>-8.2737426866024543E-3</v>
      </c>
      <c r="H244" s="17">
        <v>-7.0000000000000062E-3</v>
      </c>
    </row>
    <row r="245" spans="4:8">
      <c r="D245" s="1">
        <v>44074</v>
      </c>
      <c r="E245" t="s">
        <v>96</v>
      </c>
      <c r="F245" s="17">
        <v>0.74870000000000003</v>
      </c>
      <c r="G245" s="17">
        <v>-1.1747624076029591E-2</v>
      </c>
      <c r="H245" s="17">
        <v>-8.900000000000019E-3</v>
      </c>
    </row>
    <row r="246" spans="4:8">
      <c r="D246" s="1">
        <v>44074</v>
      </c>
      <c r="E246" t="s">
        <v>100</v>
      </c>
      <c r="F246" s="17">
        <v>105.535004</v>
      </c>
      <c r="G246" s="17">
        <v>-1.0334095948553517E-2</v>
      </c>
      <c r="H246" s="17">
        <v>-1.1019969999999972</v>
      </c>
    </row>
    <row r="247" spans="4:8">
      <c r="D247" s="1">
        <v>44071</v>
      </c>
      <c r="E247" t="s">
        <v>78</v>
      </c>
      <c r="F247" s="17">
        <v>0.89510000000000001</v>
      </c>
      <c r="G247" s="17">
        <v>-4.466778336124578E-4</v>
      </c>
      <c r="H247" s="17">
        <v>-3.9999999999995595E-4</v>
      </c>
    </row>
    <row r="248" spans="4:8">
      <c r="D248" s="1">
        <v>44071</v>
      </c>
      <c r="E248" t="s">
        <v>82</v>
      </c>
      <c r="F248" s="17">
        <v>126.031998</v>
      </c>
      <c r="G248" s="17">
        <v>5.6493649815526565E-3</v>
      </c>
      <c r="H248" s="17">
        <v>0.70800100000001009</v>
      </c>
    </row>
    <row r="249" spans="4:8">
      <c r="D249" s="1">
        <v>44071</v>
      </c>
      <c r="E249" t="s">
        <v>80</v>
      </c>
      <c r="F249" s="17">
        <v>1.1819629999999999</v>
      </c>
      <c r="G249" s="17">
        <v>-1.9505637635917009E-3</v>
      </c>
      <c r="H249" s="17">
        <v>-2.3100000000000342E-3</v>
      </c>
    </row>
    <row r="250" spans="4:8">
      <c r="D250" s="1">
        <v>44071</v>
      </c>
      <c r="E250" t="s">
        <v>90</v>
      </c>
      <c r="F250" s="17">
        <v>1.1167</v>
      </c>
      <c r="G250" s="17">
        <v>3.8521146317640928E-4</v>
      </c>
      <c r="H250" s="17">
        <v>4.2999999999993044E-4</v>
      </c>
    </row>
    <row r="251" spans="4:8">
      <c r="D251" s="1">
        <v>44071</v>
      </c>
      <c r="E251" t="s">
        <v>94</v>
      </c>
      <c r="F251" s="17">
        <v>140.70500200000001</v>
      </c>
      <c r="G251" s="17">
        <v>5.7181873822821994E-3</v>
      </c>
      <c r="H251" s="17">
        <v>0.80000300000000379</v>
      </c>
    </row>
    <row r="252" spans="4:8">
      <c r="D252" s="1">
        <v>44071</v>
      </c>
      <c r="E252" t="s">
        <v>92</v>
      </c>
      <c r="F252" s="17">
        <v>1.319958</v>
      </c>
      <c r="G252" s="17">
        <v>-1.5310344618913313E-3</v>
      </c>
      <c r="H252" s="17">
        <v>-2.0240000000000258E-3</v>
      </c>
    </row>
    <row r="253" spans="4:8">
      <c r="D253" s="1">
        <v>44071</v>
      </c>
      <c r="E253" t="s">
        <v>86</v>
      </c>
      <c r="F253" s="17">
        <v>7.9310000000000005E-3</v>
      </c>
      <c r="G253" s="17">
        <v>-5.5172413793102074E-3</v>
      </c>
      <c r="H253" s="17">
        <v>-4.3999999999998901E-5</v>
      </c>
    </row>
    <row r="254" spans="4:8">
      <c r="D254" s="1">
        <v>44071</v>
      </c>
      <c r="E254" t="s">
        <v>84</v>
      </c>
      <c r="F254" s="17">
        <v>7.084E-3</v>
      </c>
      <c r="G254" s="17">
        <v>-6.033394134979604E-3</v>
      </c>
      <c r="H254" s="17">
        <v>-4.2999999999999636E-5</v>
      </c>
    </row>
    <row r="255" spans="4:8">
      <c r="D255" s="1">
        <v>44071</v>
      </c>
      <c r="E255" t="s">
        <v>88</v>
      </c>
      <c r="F255" s="17">
        <v>9.3780000000000009E-3</v>
      </c>
      <c r="G255" s="17">
        <v>-7.3039060019053255E-3</v>
      </c>
      <c r="H255" s="17">
        <v>-6.8999999999999617E-5</v>
      </c>
    </row>
    <row r="256" spans="4:8">
      <c r="D256" s="1">
        <v>44071</v>
      </c>
      <c r="E256" t="s">
        <v>98</v>
      </c>
      <c r="F256" s="17">
        <v>0.84604999999999997</v>
      </c>
      <c r="G256" s="17">
        <v>1.9540502131690303E-3</v>
      </c>
      <c r="H256" s="17">
        <v>1.6499999999999293E-3</v>
      </c>
    </row>
    <row r="257" spans="4:8">
      <c r="D257" s="1">
        <v>44071</v>
      </c>
      <c r="E257" t="s">
        <v>96</v>
      </c>
      <c r="F257" s="17">
        <v>0.75760000000000005</v>
      </c>
      <c r="G257" s="17">
        <v>1.5334990217334486E-3</v>
      </c>
      <c r="H257" s="17">
        <v>1.1600000000000499E-3</v>
      </c>
    </row>
    <row r="258" spans="4:8">
      <c r="D258" s="1">
        <v>44071</v>
      </c>
      <c r="E258" t="s">
        <v>100</v>
      </c>
      <c r="F258" s="17">
        <v>106.637001</v>
      </c>
      <c r="G258" s="17">
        <v>7.3779282975571705E-3</v>
      </c>
      <c r="H258" s="17">
        <v>0.78099799999999675</v>
      </c>
    </row>
    <row r="259" spans="4:8">
      <c r="D259" s="1">
        <v>44070</v>
      </c>
      <c r="E259" t="s">
        <v>78</v>
      </c>
      <c r="F259" s="17">
        <v>0.89549999999999996</v>
      </c>
      <c r="G259" s="17">
        <v>-4.7788397421650161E-3</v>
      </c>
      <c r="H259" s="17">
        <v>-4.3000000000000815E-3</v>
      </c>
    </row>
    <row r="260" spans="4:8">
      <c r="D260" s="1">
        <v>44070</v>
      </c>
      <c r="E260" t="s">
        <v>82</v>
      </c>
      <c r="F260" s="17">
        <v>125.32399699999999</v>
      </c>
      <c r="G260" s="17">
        <v>-4.7331719303235781E-3</v>
      </c>
      <c r="H260" s="17">
        <v>-0.59600100000000111</v>
      </c>
    </row>
    <row r="261" spans="4:8">
      <c r="D261" s="1">
        <v>44070</v>
      </c>
      <c r="E261" t="s">
        <v>80</v>
      </c>
      <c r="F261" s="17">
        <v>1.1842729999999999</v>
      </c>
      <c r="G261" s="17">
        <v>6.5145644029317661E-4</v>
      </c>
      <c r="H261" s="17">
        <v>7.7099999999985513E-4</v>
      </c>
    </row>
    <row r="262" spans="4:8">
      <c r="D262" s="1">
        <v>44070</v>
      </c>
      <c r="E262" t="s">
        <v>90</v>
      </c>
      <c r="F262" s="17">
        <v>1.1162700000000001</v>
      </c>
      <c r="G262" s="17">
        <v>4.5807159956085079E-3</v>
      </c>
      <c r="H262" s="17">
        <v>5.090000000000261E-3</v>
      </c>
    </row>
    <row r="263" spans="4:8">
      <c r="D263" s="1">
        <v>44070</v>
      </c>
      <c r="E263" t="s">
        <v>94</v>
      </c>
      <c r="F263" s="17">
        <v>139.904999</v>
      </c>
      <c r="G263" s="17">
        <v>1.0722710777926863E-4</v>
      </c>
      <c r="H263" s="17">
        <v>1.5000000000014779E-2</v>
      </c>
    </row>
    <row r="264" spans="4:8">
      <c r="D264" s="1">
        <v>44070</v>
      </c>
      <c r="E264" t="s">
        <v>92</v>
      </c>
      <c r="F264" s="17">
        <v>1.321982</v>
      </c>
      <c r="G264" s="17">
        <v>5.1428736528849155E-3</v>
      </c>
      <c r="H264" s="17">
        <v>6.7639999999999922E-3</v>
      </c>
    </row>
    <row r="265" spans="4:8">
      <c r="D265" s="1">
        <v>44070</v>
      </c>
      <c r="E265" t="s">
        <v>86</v>
      </c>
      <c r="F265" s="17">
        <v>7.9749999999999995E-3</v>
      </c>
      <c r="G265" s="17">
        <v>4.7877031624039106E-3</v>
      </c>
      <c r="H265" s="17">
        <v>3.7999999999999839E-5</v>
      </c>
    </row>
    <row r="266" spans="4:8">
      <c r="D266" s="1">
        <v>44070</v>
      </c>
      <c r="E266" t="s">
        <v>84</v>
      </c>
      <c r="F266" s="17">
        <v>7.1269999999999997E-3</v>
      </c>
      <c r="G266" s="17">
        <v>1.4033118158844588E-4</v>
      </c>
      <c r="H266" s="17">
        <v>9.9999999999926537E-7</v>
      </c>
    </row>
    <row r="267" spans="4:8">
      <c r="D267" s="1">
        <v>44070</v>
      </c>
      <c r="E267" t="s">
        <v>88</v>
      </c>
      <c r="F267" s="17">
        <v>9.4470000000000005E-3</v>
      </c>
      <c r="G267" s="17">
        <v>5.2138752926154958E-3</v>
      </c>
      <c r="H267" s="17">
        <v>4.9000000000000432E-5</v>
      </c>
    </row>
    <row r="268" spans="4:8">
      <c r="D268" s="1">
        <v>44070</v>
      </c>
      <c r="E268" t="s">
        <v>98</v>
      </c>
      <c r="F268" s="17">
        <v>0.84440000000000004</v>
      </c>
      <c r="G268" s="17">
        <v>-6.5092609030112955E-4</v>
      </c>
      <c r="H268" s="17">
        <v>-5.4999999999993943E-4</v>
      </c>
    </row>
    <row r="269" spans="4:8">
      <c r="D269" s="1">
        <v>44070</v>
      </c>
      <c r="E269" t="s">
        <v>96</v>
      </c>
      <c r="F269" s="17">
        <v>0.75644</v>
      </c>
      <c r="G269" s="17">
        <v>-5.1161995449345151E-3</v>
      </c>
      <c r="H269" s="17">
        <v>-3.8900000000000601E-3</v>
      </c>
    </row>
    <row r="270" spans="4:8">
      <c r="D270" s="1">
        <v>44070</v>
      </c>
      <c r="E270" t="s">
        <v>100</v>
      </c>
      <c r="F270" s="17">
        <v>105.856003</v>
      </c>
      <c r="G270" s="17">
        <v>-5.159494433151608E-3</v>
      </c>
      <c r="H270" s="17">
        <v>-0.54899600000000248</v>
      </c>
    </row>
    <row r="271" spans="4:8">
      <c r="D271" s="1">
        <v>44069</v>
      </c>
      <c r="E271" t="s">
        <v>78</v>
      </c>
      <c r="F271" s="17">
        <v>0.89980000000000004</v>
      </c>
      <c r="G271" s="17">
        <v>-2.7043802092568351E-3</v>
      </c>
      <c r="H271" s="17">
        <v>-2.4399999999998867E-3</v>
      </c>
    </row>
    <row r="272" spans="4:8">
      <c r="D272" s="1">
        <v>44069</v>
      </c>
      <c r="E272" t="s">
        <v>82</v>
      </c>
      <c r="F272" s="17">
        <v>125.91999799999999</v>
      </c>
      <c r="G272" s="17">
        <v>7.2713280067940554E-3</v>
      </c>
      <c r="H272" s="17">
        <v>0.9089959999999877</v>
      </c>
    </row>
    <row r="273" spans="4:8">
      <c r="D273" s="1">
        <v>44069</v>
      </c>
      <c r="E273" t="s">
        <v>80</v>
      </c>
      <c r="F273" s="17">
        <v>1.1835020000000001</v>
      </c>
      <c r="G273" s="17">
        <v>3.4320965463681091E-3</v>
      </c>
      <c r="H273" s="17">
        <v>4.0480000000000516E-3</v>
      </c>
    </row>
    <row r="274" spans="4:8">
      <c r="D274" s="1">
        <v>44069</v>
      </c>
      <c r="E274" t="s">
        <v>90</v>
      </c>
      <c r="F274" s="17">
        <v>1.1111799999999998</v>
      </c>
      <c r="G274" s="17">
        <v>2.7433356796072086E-3</v>
      </c>
      <c r="H274" s="17">
        <v>3.0399999999999316E-3</v>
      </c>
    </row>
    <row r="275" spans="4:8">
      <c r="D275" s="1">
        <v>44069</v>
      </c>
      <c r="E275" t="s">
        <v>94</v>
      </c>
      <c r="F275" s="17">
        <v>139.88999899999999</v>
      </c>
      <c r="G275" s="17">
        <v>9.7954563246497543E-3</v>
      </c>
      <c r="H275" s="17">
        <v>1.356993999999986</v>
      </c>
    </row>
    <row r="276" spans="4:8">
      <c r="D276" s="1">
        <v>44069</v>
      </c>
      <c r="E276" t="s">
        <v>92</v>
      </c>
      <c r="F276" s="17">
        <v>1.315218</v>
      </c>
      <c r="G276" s="17">
        <v>6.1814437343265119E-3</v>
      </c>
      <c r="H276" s="17">
        <v>8.0800000000000871E-3</v>
      </c>
    </row>
    <row r="277" spans="4:8">
      <c r="D277" s="1">
        <v>44069</v>
      </c>
      <c r="E277" t="s">
        <v>86</v>
      </c>
      <c r="F277" s="17">
        <v>7.9369999999999996E-3</v>
      </c>
      <c r="G277" s="17">
        <v>-7.3786893446723392E-3</v>
      </c>
      <c r="H277" s="17">
        <v>-5.9000000000000025E-5</v>
      </c>
    </row>
    <row r="278" spans="4:8">
      <c r="D278" s="1">
        <v>44069</v>
      </c>
      <c r="E278" t="s">
        <v>84</v>
      </c>
      <c r="F278" s="17">
        <v>7.1260000000000004E-3</v>
      </c>
      <c r="G278" s="17">
        <v>-1.0002778549597111E-2</v>
      </c>
      <c r="H278" s="17">
        <v>-7.2000000000000015E-5</v>
      </c>
    </row>
    <row r="279" spans="4:8">
      <c r="D279" s="1">
        <v>44069</v>
      </c>
      <c r="E279" t="s">
        <v>88</v>
      </c>
      <c r="F279" s="17">
        <v>9.3980000000000001E-3</v>
      </c>
      <c r="G279" s="17">
        <v>-3.921568627450858E-3</v>
      </c>
      <c r="H279" s="17">
        <v>-3.6999999999998839E-5</v>
      </c>
    </row>
    <row r="280" spans="4:8">
      <c r="D280" s="1">
        <v>44069</v>
      </c>
      <c r="E280" t="s">
        <v>98</v>
      </c>
      <c r="F280" s="17">
        <v>0.84494999999999998</v>
      </c>
      <c r="G280" s="17">
        <v>-3.420416347231248E-3</v>
      </c>
      <c r="H280" s="17">
        <v>-2.9000000000000137E-3</v>
      </c>
    </row>
    <row r="281" spans="4:8">
      <c r="D281" s="1">
        <v>44069</v>
      </c>
      <c r="E281" t="s">
        <v>96</v>
      </c>
      <c r="F281" s="17">
        <v>0.76033000000000006</v>
      </c>
      <c r="G281" s="17">
        <v>-6.1435499261465907E-3</v>
      </c>
      <c r="H281" s="17">
        <v>-4.6999999999999265E-3</v>
      </c>
    </row>
    <row r="282" spans="4:8">
      <c r="D282" s="1">
        <v>44069</v>
      </c>
      <c r="E282" t="s">
        <v>100</v>
      </c>
      <c r="F282" s="17">
        <v>106.404999</v>
      </c>
      <c r="G282" s="17">
        <v>3.8870775952027322E-3</v>
      </c>
      <c r="H282" s="17">
        <v>0.41200300000001278</v>
      </c>
    </row>
    <row r="283" spans="4:8">
      <c r="D283" s="1">
        <v>44068</v>
      </c>
      <c r="E283" t="s">
        <v>78</v>
      </c>
      <c r="F283" s="17">
        <v>0.90223999999999993</v>
      </c>
      <c r="G283" s="17">
        <v>1.4207068016337549E-3</v>
      </c>
      <c r="H283" s="17">
        <v>1.2799999999999478E-3</v>
      </c>
    </row>
    <row r="284" spans="4:8">
      <c r="D284" s="1">
        <v>44068</v>
      </c>
      <c r="E284" t="s">
        <v>82</v>
      </c>
      <c r="F284" s="17">
        <v>125.011002</v>
      </c>
      <c r="G284" s="17">
        <v>8.4866899522573289E-4</v>
      </c>
      <c r="H284" s="17">
        <v>0.10600300000000118</v>
      </c>
    </row>
    <row r="285" spans="4:8">
      <c r="D285" s="1">
        <v>44068</v>
      </c>
      <c r="E285" t="s">
        <v>80</v>
      </c>
      <c r="F285" s="17">
        <v>1.179454</v>
      </c>
      <c r="G285" s="17">
        <v>-2.9496474832218876E-4</v>
      </c>
      <c r="H285" s="17">
        <v>-3.4800000000001496E-4</v>
      </c>
    </row>
    <row r="286" spans="4:8">
      <c r="D286" s="1">
        <v>44068</v>
      </c>
      <c r="E286" t="s">
        <v>90</v>
      </c>
      <c r="F286" s="17">
        <v>1.1081399999999999</v>
      </c>
      <c r="G286" s="17">
        <v>-1.4507772020726391E-3</v>
      </c>
      <c r="H286" s="17">
        <v>-1.6100000000001113E-3</v>
      </c>
    </row>
    <row r="287" spans="4:8">
      <c r="D287" s="1">
        <v>44068</v>
      </c>
      <c r="E287" t="s">
        <v>94</v>
      </c>
      <c r="F287" s="17">
        <v>138.533005</v>
      </c>
      <c r="G287" s="17">
        <v>-6.2754294573438645E-4</v>
      </c>
      <c r="H287" s="17">
        <v>-8.6989999999985912E-2</v>
      </c>
    </row>
    <row r="288" spans="4:8">
      <c r="D288" s="1">
        <v>44068</v>
      </c>
      <c r="E288" t="s">
        <v>92</v>
      </c>
      <c r="F288" s="17">
        <v>1.3071379999999999</v>
      </c>
      <c r="G288" s="17">
        <v>-1.738944490478637E-3</v>
      </c>
      <c r="H288" s="17">
        <v>-2.2770000000000845E-3</v>
      </c>
    </row>
    <row r="289" spans="4:8">
      <c r="D289" s="1">
        <v>44068</v>
      </c>
      <c r="E289" t="s">
        <v>86</v>
      </c>
      <c r="F289" s="17">
        <v>7.9959999999999996E-3</v>
      </c>
      <c r="G289" s="17">
        <v>-6.2492188476459575E-4</v>
      </c>
      <c r="H289" s="17">
        <v>-5.000000000001531E-6</v>
      </c>
    </row>
    <row r="290" spans="4:8">
      <c r="D290" s="1">
        <v>44068</v>
      </c>
      <c r="E290" t="s">
        <v>84</v>
      </c>
      <c r="F290" s="17">
        <v>7.1980000000000004E-3</v>
      </c>
      <c r="G290" s="17">
        <v>6.951202558042257E-4</v>
      </c>
      <c r="H290" s="17">
        <v>4.9999999999997963E-6</v>
      </c>
    </row>
    <row r="291" spans="4:8">
      <c r="D291" s="1">
        <v>44068</v>
      </c>
      <c r="E291" t="s">
        <v>88</v>
      </c>
      <c r="F291" s="17">
        <v>9.4349999999999989E-3</v>
      </c>
      <c r="G291" s="17">
        <v>-1.0587612493384148E-3</v>
      </c>
      <c r="H291" s="17">
        <v>-1.0000000000001327E-5</v>
      </c>
    </row>
    <row r="292" spans="4:8">
      <c r="D292" s="1">
        <v>44068</v>
      </c>
      <c r="E292" t="s">
        <v>98</v>
      </c>
      <c r="F292" s="17">
        <v>0.84784999999999999</v>
      </c>
      <c r="G292" s="17">
        <v>2.9495044832464898E-4</v>
      </c>
      <c r="H292" s="17">
        <v>2.4999999999997247E-4</v>
      </c>
    </row>
    <row r="293" spans="4:8">
      <c r="D293" s="1">
        <v>44068</v>
      </c>
      <c r="E293" t="s">
        <v>96</v>
      </c>
      <c r="F293" s="17">
        <v>0.76502999999999999</v>
      </c>
      <c r="G293" s="17">
        <v>1.7415215398716018E-3</v>
      </c>
      <c r="H293" s="17">
        <v>1.3299999999999423E-3</v>
      </c>
    </row>
    <row r="294" spans="4:8">
      <c r="D294" s="1">
        <v>44068</v>
      </c>
      <c r="E294" t="s">
        <v>100</v>
      </c>
      <c r="F294" s="17">
        <v>105.99299599999999</v>
      </c>
      <c r="G294" s="17">
        <v>1.0955826203573548E-3</v>
      </c>
      <c r="H294" s="17">
        <v>0.11599699999999302</v>
      </c>
    </row>
    <row r="295" spans="4:8">
      <c r="D295" s="1">
        <v>44067</v>
      </c>
      <c r="E295" t="s">
        <v>78</v>
      </c>
      <c r="F295" s="17">
        <v>0.90095999999999998</v>
      </c>
      <c r="G295" s="17">
        <v>3.6315027291967577E-3</v>
      </c>
      <c r="H295" s="17">
        <v>3.2599999999999296E-3</v>
      </c>
    </row>
    <row r="296" spans="4:8">
      <c r="D296" s="1">
        <v>44067</v>
      </c>
      <c r="E296" t="s">
        <v>82</v>
      </c>
      <c r="F296" s="17">
        <v>124.904999</v>
      </c>
      <c r="G296" s="17">
        <v>-4.1300081515353321E-3</v>
      </c>
      <c r="H296" s="17">
        <v>-0.51799799999999152</v>
      </c>
    </row>
    <row r="297" spans="4:8">
      <c r="D297" s="1">
        <v>44067</v>
      </c>
      <c r="E297" t="s">
        <v>80</v>
      </c>
      <c r="F297" s="17">
        <v>1.179802</v>
      </c>
      <c r="G297" s="17">
        <v>-6.3704030602189255E-3</v>
      </c>
      <c r="H297" s="17">
        <v>-7.5639999999999041E-3</v>
      </c>
    </row>
    <row r="298" spans="4:8">
      <c r="D298" s="1">
        <v>44067</v>
      </c>
      <c r="E298" t="s">
        <v>90</v>
      </c>
      <c r="F298" s="17">
        <v>1.10975</v>
      </c>
      <c r="G298" s="17">
        <v>-3.5019979347191798E-3</v>
      </c>
      <c r="H298" s="17">
        <v>-3.9000000000000146E-3</v>
      </c>
    </row>
    <row r="299" spans="4:8">
      <c r="D299" s="1">
        <v>44067</v>
      </c>
      <c r="E299" t="s">
        <v>94</v>
      </c>
      <c r="F299" s="17">
        <v>138.61999499999999</v>
      </c>
      <c r="G299" s="17">
        <v>-7.5745575212083542E-3</v>
      </c>
      <c r="H299" s="17">
        <v>-1.0579989999999952</v>
      </c>
    </row>
    <row r="300" spans="4:8">
      <c r="D300" s="1">
        <v>44067</v>
      </c>
      <c r="E300" t="s">
        <v>92</v>
      </c>
      <c r="F300" s="17">
        <v>1.309415</v>
      </c>
      <c r="G300" s="17">
        <v>-9.5451402913994173E-3</v>
      </c>
      <c r="H300" s="17">
        <v>-1.2618999999999936E-2</v>
      </c>
    </row>
    <row r="301" spans="4:8">
      <c r="D301" s="1">
        <v>44067</v>
      </c>
      <c r="E301" t="s">
        <v>86</v>
      </c>
      <c r="F301" s="17">
        <v>8.0010000000000012E-3</v>
      </c>
      <c r="G301" s="17">
        <v>3.6377320622179186E-3</v>
      </c>
      <c r="H301" s="17">
        <v>2.9000000000001247E-5</v>
      </c>
    </row>
    <row r="302" spans="4:8">
      <c r="D302" s="1">
        <v>44067</v>
      </c>
      <c r="E302" t="s">
        <v>84</v>
      </c>
      <c r="F302" s="17">
        <v>7.1930000000000006E-3</v>
      </c>
      <c r="G302" s="17">
        <v>7.5640846056871025E-3</v>
      </c>
      <c r="H302" s="17">
        <v>5.4000000000000228E-5</v>
      </c>
    </row>
    <row r="303" spans="4:8">
      <c r="D303" s="1">
        <v>44067</v>
      </c>
      <c r="E303" t="s">
        <v>88</v>
      </c>
      <c r="F303" s="17">
        <v>9.4450000000000003E-3</v>
      </c>
      <c r="G303" s="17">
        <v>-2.0076077768385377E-3</v>
      </c>
      <c r="H303" s="17">
        <v>-1.899999999999992E-5</v>
      </c>
    </row>
    <row r="304" spans="4:8">
      <c r="D304" s="1">
        <v>44067</v>
      </c>
      <c r="E304" t="s">
        <v>98</v>
      </c>
      <c r="F304" s="17">
        <v>0.84760000000000002</v>
      </c>
      <c r="G304" s="17">
        <v>6.4117786748991591E-3</v>
      </c>
      <c r="H304" s="17">
        <v>5.4000000000000714E-3</v>
      </c>
    </row>
    <row r="305" spans="4:8">
      <c r="D305" s="1">
        <v>44067</v>
      </c>
      <c r="E305" t="s">
        <v>96</v>
      </c>
      <c r="F305" s="17">
        <v>0.76370000000000005</v>
      </c>
      <c r="G305" s="17">
        <v>9.6376303856374433E-3</v>
      </c>
      <c r="H305" s="17">
        <v>7.2900000000000187E-3</v>
      </c>
    </row>
    <row r="306" spans="4:8">
      <c r="D306" s="1">
        <v>44067</v>
      </c>
      <c r="E306" t="s">
        <v>100</v>
      </c>
      <c r="F306" s="17">
        <v>105.876999</v>
      </c>
      <c r="G306" s="17">
        <v>2.0063218472878654E-3</v>
      </c>
      <c r="H306" s="17">
        <v>0.21199799999999414</v>
      </c>
    </row>
    <row r="307" spans="4:8">
      <c r="D307" s="1">
        <v>44064</v>
      </c>
      <c r="E307" t="s">
        <v>78</v>
      </c>
      <c r="F307" s="17">
        <v>0.89770000000000005</v>
      </c>
      <c r="G307" s="17">
        <v>-6.3094974540623509E-3</v>
      </c>
      <c r="H307" s="17">
        <v>-5.6999999999999273E-3</v>
      </c>
    </row>
    <row r="308" spans="4:8">
      <c r="D308" s="1">
        <v>44064</v>
      </c>
      <c r="E308" t="s">
        <v>82</v>
      </c>
      <c r="F308" s="17">
        <v>125.422997</v>
      </c>
      <c r="G308" s="17">
        <v>-1.7033517060790295E-3</v>
      </c>
      <c r="H308" s="17">
        <v>-0.21400400000000275</v>
      </c>
    </row>
    <row r="309" spans="4:8">
      <c r="D309" s="1">
        <v>44064</v>
      </c>
      <c r="E309" t="s">
        <v>80</v>
      </c>
      <c r="F309" s="17">
        <v>1.1873659999999999</v>
      </c>
      <c r="G309" s="17">
        <v>2.5465445180900136E-3</v>
      </c>
      <c r="H309" s="17">
        <v>3.0159999999999076E-3</v>
      </c>
    </row>
    <row r="310" spans="4:8">
      <c r="D310" s="1">
        <v>44064</v>
      </c>
      <c r="E310" t="s">
        <v>90</v>
      </c>
      <c r="F310" s="17">
        <v>1.11365</v>
      </c>
      <c r="G310" s="17">
        <v>6.2799313273696677E-3</v>
      </c>
      <c r="H310" s="17">
        <v>6.9500000000000117E-3</v>
      </c>
    </row>
    <row r="311" spans="4:8">
      <c r="D311" s="1">
        <v>44064</v>
      </c>
      <c r="E311" t="s">
        <v>94</v>
      </c>
      <c r="F311" s="17">
        <v>139.67799399999998</v>
      </c>
      <c r="G311" s="17">
        <v>4.66082863166805E-3</v>
      </c>
      <c r="H311" s="17">
        <v>0.64799499999998034</v>
      </c>
    </row>
    <row r="312" spans="4:8">
      <c r="D312" s="1">
        <v>44064</v>
      </c>
      <c r="E312" t="s">
        <v>92</v>
      </c>
      <c r="F312" s="17">
        <v>1.3220339999999999</v>
      </c>
      <c r="G312" s="17">
        <v>8.3549440156206398E-3</v>
      </c>
      <c r="H312" s="17">
        <v>1.0953999999999908E-2</v>
      </c>
    </row>
    <row r="313" spans="4:8">
      <c r="D313" s="1">
        <v>44064</v>
      </c>
      <c r="E313" t="s">
        <v>86</v>
      </c>
      <c r="F313" s="17">
        <v>7.9719999999999999E-3</v>
      </c>
      <c r="G313" s="17">
        <v>2.0110608345902952E-3</v>
      </c>
      <c r="H313" s="17">
        <v>1.6000000000000389E-5</v>
      </c>
    </row>
    <row r="314" spans="4:8">
      <c r="D314" s="1">
        <v>44064</v>
      </c>
      <c r="E314" t="s">
        <v>84</v>
      </c>
      <c r="F314" s="17">
        <v>7.1390000000000004E-3</v>
      </c>
      <c r="G314" s="17">
        <v>-4.3235704323570118E-3</v>
      </c>
      <c r="H314" s="17">
        <v>-3.0999999999999778E-5</v>
      </c>
    </row>
    <row r="315" spans="4:8">
      <c r="D315" s="1">
        <v>44064</v>
      </c>
      <c r="E315" t="s">
        <v>88</v>
      </c>
      <c r="F315" s="17">
        <v>9.4640000000000002E-3</v>
      </c>
      <c r="G315" s="17">
        <v>3.9248965736714304E-3</v>
      </c>
      <c r="H315" s="17">
        <v>3.7000000000000574E-5</v>
      </c>
    </row>
    <row r="316" spans="4:8">
      <c r="D316" s="1">
        <v>44064</v>
      </c>
      <c r="E316" t="s">
        <v>98</v>
      </c>
      <c r="F316" s="17">
        <v>0.84219999999999995</v>
      </c>
      <c r="G316" s="17">
        <v>-2.5404307480948831E-3</v>
      </c>
      <c r="H316" s="17">
        <v>-2.1450000000001745E-3</v>
      </c>
    </row>
    <row r="317" spans="4:8">
      <c r="D317" s="1">
        <v>44064</v>
      </c>
      <c r="E317" t="s">
        <v>96</v>
      </c>
      <c r="F317" s="17">
        <v>0.75641000000000003</v>
      </c>
      <c r="G317" s="17">
        <v>-8.2860251989563694E-3</v>
      </c>
      <c r="H317" s="17">
        <v>-6.3199999999999923E-3</v>
      </c>
    </row>
    <row r="318" spans="4:8">
      <c r="D318" s="1">
        <v>44064</v>
      </c>
      <c r="E318" t="s">
        <v>100</v>
      </c>
      <c r="F318" s="17">
        <v>105.665001</v>
      </c>
      <c r="G318" s="17">
        <v>-3.9027610761270073E-3</v>
      </c>
      <c r="H318" s="17">
        <v>-0.41400099999999895</v>
      </c>
    </row>
    <row r="319" spans="4:8">
      <c r="D319" s="1">
        <v>44063</v>
      </c>
      <c r="E319" t="s">
        <v>78</v>
      </c>
      <c r="F319" s="17">
        <v>0.90339999999999998</v>
      </c>
      <c r="G319" s="17">
        <v>2.2187708009762611E-3</v>
      </c>
      <c r="H319" s="17">
        <v>2.0000000000000018E-3</v>
      </c>
    </row>
    <row r="320" spans="4:8">
      <c r="D320" s="1">
        <v>44063</v>
      </c>
      <c r="E320" t="s">
        <v>82</v>
      </c>
      <c r="F320" s="17">
        <v>125.637001</v>
      </c>
      <c r="G320" s="17">
        <v>-5.8068570981373042E-4</v>
      </c>
      <c r="H320" s="17">
        <v>-7.2997999999998342E-2</v>
      </c>
    </row>
    <row r="321" spans="4:8">
      <c r="D321" s="1">
        <v>44063</v>
      </c>
      <c r="E321" t="s">
        <v>80</v>
      </c>
      <c r="F321" s="17">
        <v>1.18435</v>
      </c>
      <c r="G321" s="17">
        <v>-8.7346185844160464E-3</v>
      </c>
      <c r="H321" s="17">
        <v>-1.0436000000000112E-2</v>
      </c>
    </row>
    <row r="322" spans="4:8">
      <c r="D322" s="1">
        <v>44063</v>
      </c>
      <c r="E322" t="s">
        <v>90</v>
      </c>
      <c r="F322" s="17">
        <v>1.1067</v>
      </c>
      <c r="G322" s="17">
        <v>-2.2538766678686863E-3</v>
      </c>
      <c r="H322" s="17">
        <v>-2.4999999999999467E-3</v>
      </c>
    </row>
    <row r="323" spans="4:8">
      <c r="D323" s="1">
        <v>44063</v>
      </c>
      <c r="E323" t="s">
        <v>94</v>
      </c>
      <c r="F323" s="17">
        <v>139.029999</v>
      </c>
      <c r="G323" s="17">
        <v>-3.0546912167862812E-3</v>
      </c>
      <c r="H323" s="17">
        <v>-0.42599500000000035</v>
      </c>
    </row>
    <row r="324" spans="4:8">
      <c r="D324" s="1">
        <v>44063</v>
      </c>
      <c r="E324" t="s">
        <v>92</v>
      </c>
      <c r="F324" s="17">
        <v>1.31108</v>
      </c>
      <c r="G324" s="17">
        <v>-1.0803539160660278E-2</v>
      </c>
      <c r="H324" s="17">
        <v>-1.4318999999999971E-2</v>
      </c>
    </row>
    <row r="325" spans="4:8">
      <c r="D325" s="1">
        <v>44063</v>
      </c>
      <c r="E325" t="s">
        <v>86</v>
      </c>
      <c r="F325" s="17">
        <v>7.9559999999999995E-3</v>
      </c>
      <c r="G325" s="17">
        <v>7.5471698113195736E-4</v>
      </c>
      <c r="H325" s="17">
        <v>5.9999999999990616E-6</v>
      </c>
    </row>
    <row r="326" spans="4:8">
      <c r="D326" s="1">
        <v>44063</v>
      </c>
      <c r="E326" t="s">
        <v>84</v>
      </c>
      <c r="F326" s="17">
        <v>7.1700000000000002E-3</v>
      </c>
      <c r="G326" s="17">
        <v>2.7972027972028046E-3</v>
      </c>
      <c r="H326" s="17">
        <v>2.0000000000000052E-5</v>
      </c>
    </row>
    <row r="327" spans="4:8">
      <c r="D327" s="1">
        <v>44063</v>
      </c>
      <c r="E327" t="s">
        <v>88</v>
      </c>
      <c r="F327" s="17">
        <v>9.4269999999999996E-3</v>
      </c>
      <c r="G327" s="17">
        <v>-8.1018518518519225E-3</v>
      </c>
      <c r="H327" s="17">
        <v>-7.7000000000000679E-5</v>
      </c>
    </row>
    <row r="328" spans="4:8">
      <c r="D328" s="1">
        <v>44063</v>
      </c>
      <c r="E328" t="s">
        <v>98</v>
      </c>
      <c r="F328" s="17">
        <v>0.84434500000000012</v>
      </c>
      <c r="G328" s="17">
        <v>8.8115464114604108E-3</v>
      </c>
      <c r="H328" s="17">
        <v>7.3750000000000204E-3</v>
      </c>
    </row>
    <row r="329" spans="4:8">
      <c r="D329" s="1">
        <v>44063</v>
      </c>
      <c r="E329" t="s">
        <v>96</v>
      </c>
      <c r="F329" s="17">
        <v>0.76273000000000002</v>
      </c>
      <c r="G329" s="17">
        <v>1.0921284576336366E-2</v>
      </c>
      <c r="H329" s="17">
        <v>8.2400000000000251E-3</v>
      </c>
    </row>
    <row r="330" spans="4:8">
      <c r="D330" s="1">
        <v>44063</v>
      </c>
      <c r="E330" t="s">
        <v>100</v>
      </c>
      <c r="F330" s="17">
        <v>106.079002</v>
      </c>
      <c r="G330" s="17">
        <v>8.1255512822698429E-3</v>
      </c>
      <c r="H330" s="17">
        <v>0.85500300000001062</v>
      </c>
    </row>
    <row r="331" spans="4:8">
      <c r="D331" s="1">
        <v>44062</v>
      </c>
      <c r="E331" t="s">
        <v>78</v>
      </c>
      <c r="F331" s="17">
        <v>0.90139999999999998</v>
      </c>
      <c r="G331" s="17">
        <v>-4.9674356993046247E-3</v>
      </c>
      <c r="H331" s="17">
        <v>-4.5000000000000595E-3</v>
      </c>
    </row>
    <row r="332" spans="4:8">
      <c r="D332" s="1">
        <v>44062</v>
      </c>
      <c r="E332" t="s">
        <v>82</v>
      </c>
      <c r="F332" s="17">
        <v>125.709999</v>
      </c>
      <c r="G332" s="17">
        <v>-1.2949719058498166E-3</v>
      </c>
      <c r="H332" s="17">
        <v>-0.16300200000000586</v>
      </c>
    </row>
    <row r="333" spans="4:8">
      <c r="D333" s="1">
        <v>44062</v>
      </c>
      <c r="E333" t="s">
        <v>80</v>
      </c>
      <c r="F333" s="17">
        <v>1.1947860000000001</v>
      </c>
      <c r="G333" s="17">
        <v>6.0101983079162251E-3</v>
      </c>
      <c r="H333" s="17">
        <v>7.1380000000000887E-3</v>
      </c>
    </row>
    <row r="334" spans="4:8">
      <c r="D334" s="1">
        <v>44062</v>
      </c>
      <c r="E334" t="s">
        <v>90</v>
      </c>
      <c r="F334" s="17">
        <v>1.1092</v>
      </c>
      <c r="G334" s="17">
        <v>5.1380569626562613E-3</v>
      </c>
      <c r="H334" s="17">
        <v>5.6700000000000639E-3</v>
      </c>
    </row>
    <row r="335" spans="4:8">
      <c r="D335" s="1">
        <v>44062</v>
      </c>
      <c r="E335" t="s">
        <v>94</v>
      </c>
      <c r="F335" s="17">
        <v>139.455994</v>
      </c>
      <c r="G335" s="17">
        <v>3.8365856240771493E-3</v>
      </c>
      <c r="H335" s="17">
        <v>0.53299000000001229</v>
      </c>
    </row>
    <row r="336" spans="4:8">
      <c r="D336" s="1">
        <v>44062</v>
      </c>
      <c r="E336" t="s">
        <v>92</v>
      </c>
      <c r="F336" s="17">
        <v>1.325399</v>
      </c>
      <c r="G336" s="17">
        <v>1.1146730058560312E-2</v>
      </c>
      <c r="H336" s="17">
        <v>1.4611000000000152E-2</v>
      </c>
    </row>
    <row r="337" spans="4:8">
      <c r="D337" s="1">
        <v>44062</v>
      </c>
      <c r="E337" t="s">
        <v>86</v>
      </c>
      <c r="F337" s="17">
        <v>7.9500000000000005E-3</v>
      </c>
      <c r="G337" s="17">
        <v>1.133358519078243E-3</v>
      </c>
      <c r="H337" s="17">
        <v>9.0000000000003272E-6</v>
      </c>
    </row>
    <row r="338" spans="4:8">
      <c r="D338" s="1">
        <v>44062</v>
      </c>
      <c r="E338" t="s">
        <v>84</v>
      </c>
      <c r="F338" s="17">
        <v>7.1500000000000001E-3</v>
      </c>
      <c r="G338" s="17">
        <v>-3.9008080245193991E-3</v>
      </c>
      <c r="H338" s="17">
        <v>-2.8000000000000247E-5</v>
      </c>
    </row>
    <row r="339" spans="4:8">
      <c r="D339" s="1">
        <v>44062</v>
      </c>
      <c r="E339" t="s">
        <v>88</v>
      </c>
      <c r="F339" s="17">
        <v>9.5040000000000003E-3</v>
      </c>
      <c r="G339" s="17">
        <v>7.4199703201187853E-3</v>
      </c>
      <c r="H339" s="17">
        <v>7.0000000000000617E-5</v>
      </c>
    </row>
    <row r="340" spans="4:8">
      <c r="D340" s="1">
        <v>44062</v>
      </c>
      <c r="E340" t="s">
        <v>98</v>
      </c>
      <c r="F340" s="17">
        <v>0.8369700000000001</v>
      </c>
      <c r="G340" s="17">
        <v>-5.9738717339665893E-3</v>
      </c>
      <c r="H340" s="17">
        <v>-5.0299999999998679E-3</v>
      </c>
    </row>
    <row r="341" spans="4:8">
      <c r="D341" s="1">
        <v>44062</v>
      </c>
      <c r="E341" t="s">
        <v>96</v>
      </c>
      <c r="F341" s="17">
        <v>0.75448999999999999</v>
      </c>
      <c r="G341" s="17">
        <v>-1.1023725258880625E-2</v>
      </c>
      <c r="H341" s="17">
        <v>-8.4100000000000286E-3</v>
      </c>
    </row>
    <row r="342" spans="4:8">
      <c r="D342" s="1">
        <v>44062</v>
      </c>
      <c r="E342" t="s">
        <v>100</v>
      </c>
      <c r="F342" s="17">
        <v>105.22399899999999</v>
      </c>
      <c r="G342" s="17">
        <v>-7.2739655472249471E-3</v>
      </c>
      <c r="H342" s="17">
        <v>-0.77100400000000491</v>
      </c>
    </row>
    <row r="343" spans="4:8">
      <c r="D343" s="1">
        <v>44061</v>
      </c>
      <c r="E343" t="s">
        <v>78</v>
      </c>
      <c r="F343" s="17">
        <v>0.90590000000000004</v>
      </c>
      <c r="G343" s="17">
        <v>1.6585581601062107E-3</v>
      </c>
      <c r="H343" s="17">
        <v>1.5000000000000568E-3</v>
      </c>
    </row>
    <row r="344" spans="4:8">
      <c r="D344" s="1">
        <v>44061</v>
      </c>
      <c r="E344" t="s">
        <v>82</v>
      </c>
      <c r="F344" s="17">
        <v>125.873001</v>
      </c>
      <c r="G344" s="17">
        <v>-3.144024783654675E-3</v>
      </c>
      <c r="H344" s="17">
        <v>-0.39699600000000146</v>
      </c>
    </row>
    <row r="345" spans="4:8">
      <c r="D345" s="1">
        <v>44061</v>
      </c>
      <c r="E345" t="s">
        <v>80</v>
      </c>
      <c r="F345" s="17">
        <v>1.187648</v>
      </c>
      <c r="G345" s="17">
        <v>2.0189748197645989E-3</v>
      </c>
      <c r="H345" s="17">
        <v>2.3930000000000895E-3</v>
      </c>
    </row>
    <row r="346" spans="4:8">
      <c r="D346" s="1">
        <v>44061</v>
      </c>
      <c r="E346" t="s">
        <v>90</v>
      </c>
      <c r="F346" s="17">
        <v>1.1035299999999999</v>
      </c>
      <c r="G346" s="17">
        <v>-1.8903420705126059E-3</v>
      </c>
      <c r="H346" s="17">
        <v>-2.0900000000001473E-3</v>
      </c>
    </row>
    <row r="347" spans="4:8">
      <c r="D347" s="1">
        <v>44061</v>
      </c>
      <c r="E347" t="s">
        <v>94</v>
      </c>
      <c r="F347" s="17">
        <v>138.92300399999999</v>
      </c>
      <c r="G347" s="17">
        <v>-5.1131794280330715E-3</v>
      </c>
      <c r="H347" s="17">
        <v>-0.71398899999999799</v>
      </c>
    </row>
    <row r="348" spans="4:8">
      <c r="D348" s="1">
        <v>44061</v>
      </c>
      <c r="E348" t="s">
        <v>92</v>
      </c>
      <c r="F348" s="17">
        <v>1.3107879999999998</v>
      </c>
      <c r="G348" s="17">
        <v>6.7139696345361996E-5</v>
      </c>
      <c r="H348" s="17">
        <v>8.7999999999865963E-5</v>
      </c>
    </row>
    <row r="349" spans="4:8">
      <c r="D349" s="1">
        <v>44061</v>
      </c>
      <c r="E349" t="s">
        <v>86</v>
      </c>
      <c r="F349" s="17">
        <v>7.9410000000000001E-3</v>
      </c>
      <c r="G349" s="17">
        <v>3.4116755117512311E-3</v>
      </c>
      <c r="H349" s="17">
        <v>2.6999999999999247E-5</v>
      </c>
    </row>
    <row r="350" spans="4:8">
      <c r="D350" s="1">
        <v>44061</v>
      </c>
      <c r="E350" t="s">
        <v>84</v>
      </c>
      <c r="F350" s="17">
        <v>7.1780000000000004E-3</v>
      </c>
      <c r="G350" s="17">
        <v>5.1813471502591482E-3</v>
      </c>
      <c r="H350" s="17">
        <v>3.7000000000000574E-5</v>
      </c>
    </row>
    <row r="351" spans="4:8">
      <c r="D351" s="1">
        <v>44061</v>
      </c>
      <c r="E351" t="s">
        <v>88</v>
      </c>
      <c r="F351" s="17">
        <v>9.4339999999999997E-3</v>
      </c>
      <c r="G351" s="17">
        <v>5.2210974960043089E-3</v>
      </c>
      <c r="H351" s="17">
        <v>4.9000000000000432E-5</v>
      </c>
    </row>
    <row r="352" spans="4:8">
      <c r="D352" s="1">
        <v>44061</v>
      </c>
      <c r="E352" t="s">
        <v>98</v>
      </c>
      <c r="F352" s="17">
        <v>0.84199999999999997</v>
      </c>
      <c r="G352" s="17">
        <v>-2.0149342183240901E-3</v>
      </c>
      <c r="H352" s="17">
        <v>-1.7000000000000348E-3</v>
      </c>
    </row>
    <row r="353" spans="4:8">
      <c r="D353" s="1">
        <v>44061</v>
      </c>
      <c r="E353" t="s">
        <v>96</v>
      </c>
      <c r="F353" s="17">
        <v>0.76290000000000002</v>
      </c>
      <c r="G353" s="17">
        <v>-6.6845708308952006E-5</v>
      </c>
      <c r="H353" s="17">
        <v>-5.1000000000023249E-5</v>
      </c>
    </row>
    <row r="354" spans="4:8">
      <c r="D354" s="1">
        <v>44061</v>
      </c>
      <c r="E354" t="s">
        <v>100</v>
      </c>
      <c r="F354" s="17">
        <v>105.995003</v>
      </c>
      <c r="G354" s="17">
        <v>-5.2461474440551751E-3</v>
      </c>
      <c r="H354" s="17">
        <v>-0.55899800000000255</v>
      </c>
    </row>
    <row r="355" spans="4:8">
      <c r="D355" s="1">
        <v>44060</v>
      </c>
      <c r="E355" t="s">
        <v>78</v>
      </c>
      <c r="F355" s="17">
        <v>0.90439999999999998</v>
      </c>
      <c r="G355" s="17">
        <v>4.4247787610614595E-4</v>
      </c>
      <c r="H355" s="17">
        <v>3.9999999999995595E-4</v>
      </c>
    </row>
    <row r="356" spans="4:8">
      <c r="D356" s="1">
        <v>44060</v>
      </c>
      <c r="E356" t="s">
        <v>82</v>
      </c>
      <c r="F356" s="17">
        <v>126.269997</v>
      </c>
      <c r="G356" s="17">
        <v>-1.1628420228291922E-3</v>
      </c>
      <c r="H356" s="17">
        <v>-0.147002999999998</v>
      </c>
    </row>
    <row r="357" spans="4:8">
      <c r="D357" s="1">
        <v>44060</v>
      </c>
      <c r="E357" t="s">
        <v>80</v>
      </c>
      <c r="F357" s="17">
        <v>1.1852549999999999</v>
      </c>
      <c r="G357" s="17">
        <v>3.0457256595827448E-3</v>
      </c>
      <c r="H357" s="17">
        <v>3.5989999999999078E-3</v>
      </c>
    </row>
    <row r="358" spans="4:8">
      <c r="D358" s="1">
        <v>44060</v>
      </c>
      <c r="E358" t="s">
        <v>90</v>
      </c>
      <c r="F358" s="17">
        <v>1.10562</v>
      </c>
      <c r="G358" s="17">
        <v>-3.5261887324697827E-4</v>
      </c>
      <c r="H358" s="17">
        <v>-3.8999999999989043E-4</v>
      </c>
    </row>
    <row r="359" spans="4:8">
      <c r="D359" s="1">
        <v>44060</v>
      </c>
      <c r="E359" t="s">
        <v>94</v>
      </c>
      <c r="F359" s="17">
        <v>139.63699299999999</v>
      </c>
      <c r="G359" s="17">
        <v>-1.330289027274286E-3</v>
      </c>
      <c r="H359" s="17">
        <v>-0.18600499999999442</v>
      </c>
    </row>
    <row r="360" spans="4:8">
      <c r="D360" s="1">
        <v>44060</v>
      </c>
      <c r="E360" t="s">
        <v>92</v>
      </c>
      <c r="F360" s="17">
        <v>1.3107</v>
      </c>
      <c r="G360" s="17">
        <v>2.7902464551934434E-3</v>
      </c>
      <c r="H360" s="17">
        <v>3.6469999999999558E-3</v>
      </c>
    </row>
    <row r="361" spans="4:8">
      <c r="D361" s="1">
        <v>44060</v>
      </c>
      <c r="E361" t="s">
        <v>86</v>
      </c>
      <c r="F361" s="17">
        <v>7.9140000000000009E-3</v>
      </c>
      <c r="G361" s="17">
        <v>1.0118897040223959E-3</v>
      </c>
      <c r="H361" s="17">
        <v>8.0000000000010618E-6</v>
      </c>
    </row>
    <row r="362" spans="4:8">
      <c r="D362" s="1">
        <v>44060</v>
      </c>
      <c r="E362" t="s">
        <v>84</v>
      </c>
      <c r="F362" s="17">
        <v>7.1409999999999998E-3</v>
      </c>
      <c r="G362" s="17">
        <v>1.4023278642546055E-3</v>
      </c>
      <c r="H362" s="17">
        <v>9.9999999999995925E-6</v>
      </c>
    </row>
    <row r="363" spans="4:8">
      <c r="D363" s="1">
        <v>44060</v>
      </c>
      <c r="E363" t="s">
        <v>88</v>
      </c>
      <c r="F363" s="17">
        <v>9.3849999999999992E-3</v>
      </c>
      <c r="G363" s="17">
        <v>4.0654755536535621E-3</v>
      </c>
      <c r="H363" s="17">
        <v>3.7999999999999839E-5</v>
      </c>
    </row>
    <row r="364" spans="4:8">
      <c r="D364" s="1">
        <v>44060</v>
      </c>
      <c r="E364" t="s">
        <v>98</v>
      </c>
      <c r="F364" s="17">
        <v>0.84370000000000001</v>
      </c>
      <c r="G364" s="17">
        <v>-3.036855849787978E-3</v>
      </c>
      <c r="H364" s="17">
        <v>-2.5700000000000722E-3</v>
      </c>
    </row>
    <row r="365" spans="4:8">
      <c r="D365" s="1">
        <v>44060</v>
      </c>
      <c r="E365" t="s">
        <v>96</v>
      </c>
      <c r="F365" s="17">
        <v>0.76295100000000005</v>
      </c>
      <c r="G365" s="17">
        <v>-2.7827155330160721E-3</v>
      </c>
      <c r="H365" s="17">
        <v>-2.1289999999999365E-3</v>
      </c>
    </row>
    <row r="366" spans="4:8">
      <c r="D366" s="1">
        <v>44060</v>
      </c>
      <c r="E366" t="s">
        <v>100</v>
      </c>
      <c r="F366" s="17">
        <v>106.554001</v>
      </c>
      <c r="G366" s="17">
        <v>-4.0379021554222483E-3</v>
      </c>
      <c r="H366" s="17">
        <v>-0.43199900000000468</v>
      </c>
    </row>
    <row r="367" spans="4:8">
      <c r="D367" s="1">
        <v>44057</v>
      </c>
      <c r="E367" t="s">
        <v>78</v>
      </c>
      <c r="F367" s="17">
        <v>0.90400000000000003</v>
      </c>
      <c r="G367" s="17">
        <v>7.7439624749842939E-5</v>
      </c>
      <c r="H367" s="17">
        <v>7.0000000000125517E-5</v>
      </c>
    </row>
    <row r="368" spans="4:8">
      <c r="D368" s="1">
        <v>44057</v>
      </c>
      <c r="E368" t="s">
        <v>82</v>
      </c>
      <c r="F368" s="17">
        <v>126.417</v>
      </c>
      <c r="G368" s="17">
        <v>3.3812177865376251E-3</v>
      </c>
      <c r="H368" s="17">
        <v>0.42600300000000857</v>
      </c>
    </row>
    <row r="369" spans="4:8">
      <c r="D369" s="1">
        <v>44057</v>
      </c>
      <c r="E369" t="s">
        <v>80</v>
      </c>
      <c r="F369" s="17">
        <v>1.181656</v>
      </c>
      <c r="G369" s="17">
        <v>1.9298275365023717E-3</v>
      </c>
      <c r="H369" s="17">
        <v>2.2760000000001668E-3</v>
      </c>
    </row>
    <row r="370" spans="4:8">
      <c r="D370" s="1">
        <v>44057</v>
      </c>
      <c r="E370" t="s">
        <v>90</v>
      </c>
      <c r="F370" s="17">
        <v>1.1060099999999999</v>
      </c>
      <c r="G370" s="17">
        <v>9.9466497874882393E-5</v>
      </c>
      <c r="H370" s="17">
        <v>1.0999999999983245E-4</v>
      </c>
    </row>
    <row r="371" spans="4:8">
      <c r="D371" s="1">
        <v>44057</v>
      </c>
      <c r="E371" t="s">
        <v>94</v>
      </c>
      <c r="F371" s="17">
        <v>139.82299799999998</v>
      </c>
      <c r="G371" s="17">
        <v>3.5383334021625626E-3</v>
      </c>
      <c r="H371" s="17">
        <v>0.49299599999997668</v>
      </c>
    </row>
    <row r="372" spans="4:8">
      <c r="D372" s="1">
        <v>44057</v>
      </c>
      <c r="E372" t="s">
        <v>92</v>
      </c>
      <c r="F372" s="17">
        <v>1.307053</v>
      </c>
      <c r="G372" s="17">
        <v>1.7251659638780467E-3</v>
      </c>
      <c r="H372" s="17">
        <v>2.251000000000003E-3</v>
      </c>
    </row>
    <row r="373" spans="4:8">
      <c r="D373" s="1">
        <v>44057</v>
      </c>
      <c r="E373" t="s">
        <v>86</v>
      </c>
      <c r="F373" s="17">
        <v>7.9059999999999998E-3</v>
      </c>
      <c r="G373" s="17">
        <v>-3.5291152004033586E-3</v>
      </c>
      <c r="H373" s="17">
        <v>-2.8000000000000247E-5</v>
      </c>
    </row>
    <row r="374" spans="4:8">
      <c r="D374" s="1">
        <v>44057</v>
      </c>
      <c r="E374" t="s">
        <v>84</v>
      </c>
      <c r="F374" s="17">
        <v>7.1310000000000002E-3</v>
      </c>
      <c r="G374" s="17">
        <v>-3.4935718278367592E-3</v>
      </c>
      <c r="H374" s="17">
        <v>-2.4999999999999849E-5</v>
      </c>
    </row>
    <row r="375" spans="4:8">
      <c r="D375" s="1">
        <v>44057</v>
      </c>
      <c r="E375" t="s">
        <v>88</v>
      </c>
      <c r="F375" s="17">
        <v>9.3469999999999994E-3</v>
      </c>
      <c r="G375" s="17">
        <v>-1.4955667129580305E-3</v>
      </c>
      <c r="H375" s="17">
        <v>-1.4000000000000123E-5</v>
      </c>
    </row>
    <row r="376" spans="4:8">
      <c r="D376" s="1">
        <v>44057</v>
      </c>
      <c r="E376" t="s">
        <v>98</v>
      </c>
      <c r="F376" s="17">
        <v>0.84627000000000008</v>
      </c>
      <c r="G376" s="17">
        <v>-1.9259278478788203E-3</v>
      </c>
      <c r="H376" s="17">
        <v>-1.6329999999999956E-3</v>
      </c>
    </row>
    <row r="377" spans="4:8">
      <c r="D377" s="1">
        <v>44057</v>
      </c>
      <c r="E377" t="s">
        <v>96</v>
      </c>
      <c r="F377" s="17">
        <v>0.76507999999999998</v>
      </c>
      <c r="G377" s="17">
        <v>-1.7223382045928862E-3</v>
      </c>
      <c r="H377" s="17">
        <v>-1.3199999999999878E-3</v>
      </c>
    </row>
    <row r="378" spans="4:8">
      <c r="D378" s="1">
        <v>44057</v>
      </c>
      <c r="E378" t="s">
        <v>100</v>
      </c>
      <c r="F378" s="17">
        <v>106.986</v>
      </c>
      <c r="G378" s="17">
        <v>1.5352736471445263E-3</v>
      </c>
      <c r="H378" s="17">
        <v>0.16400099999999895</v>
      </c>
    </row>
    <row r="379" spans="4:8">
      <c r="D379" s="1">
        <v>44056</v>
      </c>
      <c r="E379" t="s">
        <v>78</v>
      </c>
      <c r="F379" s="17">
        <v>0.9039299999999999</v>
      </c>
      <c r="G379" s="17">
        <v>5.2043369474561096E-3</v>
      </c>
      <c r="H379" s="17">
        <v>4.6799999999999065E-3</v>
      </c>
    </row>
    <row r="380" spans="4:8">
      <c r="D380" s="1">
        <v>44056</v>
      </c>
      <c r="E380" t="s">
        <v>82</v>
      </c>
      <c r="F380" s="17">
        <v>125.99099699999999</v>
      </c>
      <c r="G380" s="17">
        <v>7.8151007087206015E-3</v>
      </c>
      <c r="H380" s="17">
        <v>0.97699699999999723</v>
      </c>
    </row>
    <row r="381" spans="4:8">
      <c r="D381" s="1">
        <v>44056</v>
      </c>
      <c r="E381" t="s">
        <v>80</v>
      </c>
      <c r="F381" s="17">
        <v>1.1793799999999999</v>
      </c>
      <c r="G381" s="17">
        <v>4.878780287886954E-3</v>
      </c>
      <c r="H381" s="17">
        <v>5.7259999999996758E-3</v>
      </c>
    </row>
    <row r="382" spans="4:8">
      <c r="D382" s="1">
        <v>44056</v>
      </c>
      <c r="E382" t="s">
        <v>90</v>
      </c>
      <c r="F382" s="17">
        <v>1.1059000000000001</v>
      </c>
      <c r="G382" s="17">
        <v>-5.3872235562869887E-3</v>
      </c>
      <c r="H382" s="17">
        <v>-5.9899999999999398E-3</v>
      </c>
    </row>
    <row r="383" spans="4:8">
      <c r="D383" s="1">
        <v>44056</v>
      </c>
      <c r="E383" t="s">
        <v>94</v>
      </c>
      <c r="F383" s="17">
        <v>139.33000200000001</v>
      </c>
      <c r="G383" s="17">
        <v>2.3596998774096435E-3</v>
      </c>
      <c r="H383" s="17">
        <v>0.32800299999999538</v>
      </c>
    </row>
    <row r="384" spans="4:8">
      <c r="D384" s="1">
        <v>44056</v>
      </c>
      <c r="E384" t="s">
        <v>92</v>
      </c>
      <c r="F384" s="17">
        <v>1.304802</v>
      </c>
      <c r="G384" s="17">
        <v>-2.0841730047495389E-4</v>
      </c>
      <c r="H384" s="17">
        <v>-2.7200000000004998E-4</v>
      </c>
    </row>
    <row r="385" spans="4:8">
      <c r="D385" s="1">
        <v>44056</v>
      </c>
      <c r="E385" t="s">
        <v>86</v>
      </c>
      <c r="F385" s="17">
        <v>7.9340000000000001E-3</v>
      </c>
      <c r="G385" s="17">
        <v>-7.7538769384691798E-3</v>
      </c>
      <c r="H385" s="17">
        <v>-6.1999999999999555E-5</v>
      </c>
    </row>
    <row r="386" spans="4:8">
      <c r="D386" s="1">
        <v>44056</v>
      </c>
      <c r="E386" t="s">
        <v>84</v>
      </c>
      <c r="F386" s="17">
        <v>7.156E-3</v>
      </c>
      <c r="G386" s="17">
        <v>-2.5090604962363797E-3</v>
      </c>
      <c r="H386" s="17">
        <v>-1.7999999999999787E-5</v>
      </c>
    </row>
    <row r="387" spans="4:8">
      <c r="D387" s="1">
        <v>44056</v>
      </c>
      <c r="E387" t="s">
        <v>88</v>
      </c>
      <c r="F387" s="17">
        <v>9.3609999999999995E-3</v>
      </c>
      <c r="G387" s="17">
        <v>-2.8760119301234821E-3</v>
      </c>
      <c r="H387" s="17">
        <v>-2.6999999999999247E-5</v>
      </c>
    </row>
    <row r="388" spans="4:8">
      <c r="D388" s="1">
        <v>44056</v>
      </c>
      <c r="E388" t="s">
        <v>98</v>
      </c>
      <c r="F388" s="17">
        <v>0.84790300000000007</v>
      </c>
      <c r="G388" s="17">
        <v>-4.8554058494904417E-3</v>
      </c>
      <c r="H388" s="17">
        <v>-4.1369999999998353E-3</v>
      </c>
    </row>
    <row r="389" spans="4:8">
      <c r="D389" s="1">
        <v>44056</v>
      </c>
      <c r="E389" t="s">
        <v>96</v>
      </c>
      <c r="F389" s="17">
        <v>0.76639999999999997</v>
      </c>
      <c r="G389" s="17">
        <v>2.0881186051374115E-4</v>
      </c>
      <c r="H389" s="17">
        <v>1.6000000000004899E-4</v>
      </c>
    </row>
    <row r="390" spans="4:8">
      <c r="D390" s="1">
        <v>44056</v>
      </c>
      <c r="E390" t="s">
        <v>100</v>
      </c>
      <c r="F390" s="17">
        <v>106.82199900000001</v>
      </c>
      <c r="G390" s="17">
        <v>2.8256868476380522E-3</v>
      </c>
      <c r="H390" s="17">
        <v>0.30099500000000035</v>
      </c>
    </row>
    <row r="391" spans="4:8">
      <c r="D391" s="1">
        <v>44055</v>
      </c>
      <c r="E391" t="s">
        <v>78</v>
      </c>
      <c r="F391" s="17">
        <v>0.89924999999999999</v>
      </c>
      <c r="G391" s="17">
        <v>1.9052075673507468E-3</v>
      </c>
      <c r="H391" s="17">
        <v>1.7099999999999893E-3</v>
      </c>
    </row>
    <row r="392" spans="4:8">
      <c r="D392" s="1">
        <v>44055</v>
      </c>
      <c r="E392" t="s">
        <v>82</v>
      </c>
      <c r="F392" s="17">
        <v>125.014</v>
      </c>
      <c r="G392" s="17">
        <v>5.0973067638841697E-3</v>
      </c>
      <c r="H392" s="17">
        <v>0.63400299999999277</v>
      </c>
    </row>
    <row r="393" spans="4:8">
      <c r="D393" s="1">
        <v>44055</v>
      </c>
      <c r="E393" t="s">
        <v>80</v>
      </c>
      <c r="F393" s="17">
        <v>1.1736540000000002</v>
      </c>
      <c r="G393" s="17">
        <v>-1.0564178234708006E-4</v>
      </c>
      <c r="H393" s="17">
        <v>-1.2399999999979094E-4</v>
      </c>
    </row>
    <row r="394" spans="4:8">
      <c r="D394" s="1">
        <v>44055</v>
      </c>
      <c r="E394" t="s">
        <v>90</v>
      </c>
      <c r="F394" s="17">
        <v>1.11189</v>
      </c>
      <c r="G394" s="17">
        <v>-1.8851156653111704E-3</v>
      </c>
      <c r="H394" s="17">
        <v>-2.0999999999999908E-3</v>
      </c>
    </row>
    <row r="395" spans="4:8">
      <c r="D395" s="1">
        <v>44055</v>
      </c>
      <c r="E395" t="s">
        <v>94</v>
      </c>
      <c r="F395" s="17">
        <v>139.00199900000001</v>
      </c>
      <c r="G395" s="17">
        <v>3.1175000229307064E-3</v>
      </c>
      <c r="H395" s="17">
        <v>0.43199200000000815</v>
      </c>
    </row>
    <row r="396" spans="4:8">
      <c r="D396" s="1">
        <v>44055</v>
      </c>
      <c r="E396" t="s">
        <v>92</v>
      </c>
      <c r="F396" s="17">
        <v>1.3050740000000001</v>
      </c>
      <c r="G396" s="17">
        <v>-2.0226057738703868E-3</v>
      </c>
      <c r="H396" s="17">
        <v>-2.6450000000000085E-3</v>
      </c>
    </row>
    <row r="397" spans="4:8">
      <c r="D397" s="1">
        <v>44055</v>
      </c>
      <c r="E397" t="s">
        <v>86</v>
      </c>
      <c r="F397" s="17">
        <v>7.9959999999999996E-3</v>
      </c>
      <c r="G397" s="17">
        <v>-4.8537647790913643E-3</v>
      </c>
      <c r="H397" s="17">
        <v>-3.8999999999999105E-5</v>
      </c>
    </row>
    <row r="398" spans="4:8">
      <c r="D398" s="1">
        <v>44055</v>
      </c>
      <c r="E398" t="s">
        <v>84</v>
      </c>
      <c r="F398" s="17">
        <v>7.1739999999999998E-3</v>
      </c>
      <c r="G398" s="17">
        <v>-2.9186935371786219E-3</v>
      </c>
      <c r="H398" s="17">
        <v>-2.1000000000000185E-5</v>
      </c>
    </row>
    <row r="399" spans="4:8">
      <c r="D399" s="1">
        <v>44055</v>
      </c>
      <c r="E399" t="s">
        <v>88</v>
      </c>
      <c r="F399" s="17">
        <v>9.3879999999999988E-3</v>
      </c>
      <c r="G399" s="17">
        <v>-4.9814520402755875E-3</v>
      </c>
      <c r="H399" s="17">
        <v>-4.7000000000000167E-5</v>
      </c>
    </row>
    <row r="400" spans="4:8">
      <c r="D400" s="1">
        <v>44055</v>
      </c>
      <c r="E400" t="s">
        <v>98</v>
      </c>
      <c r="F400" s="17">
        <v>0.85203999999999991</v>
      </c>
      <c r="G400" s="17">
        <v>1.0564000234746578E-4</v>
      </c>
      <c r="H400" s="17">
        <v>8.9999999999923475E-5</v>
      </c>
    </row>
    <row r="401" spans="4:8">
      <c r="D401" s="1">
        <v>44055</v>
      </c>
      <c r="E401" t="s">
        <v>96</v>
      </c>
      <c r="F401" s="17">
        <v>0.76623999999999992</v>
      </c>
      <c r="G401" s="17">
        <v>2.0269651754304886E-3</v>
      </c>
      <c r="H401" s="17">
        <v>1.5499999999999403E-3</v>
      </c>
    </row>
    <row r="402" spans="4:8">
      <c r="D402" s="1">
        <v>44055</v>
      </c>
      <c r="E402" t="s">
        <v>100</v>
      </c>
      <c r="F402" s="17">
        <v>106.521004</v>
      </c>
      <c r="G402" s="17">
        <v>4.9910088966434616E-3</v>
      </c>
      <c r="H402" s="17">
        <v>0.52900700000000711</v>
      </c>
    </row>
    <row r="403" spans="4:8">
      <c r="D403" s="1">
        <v>44054</v>
      </c>
      <c r="E403" t="s">
        <v>78</v>
      </c>
      <c r="F403" s="17">
        <v>0.89754</v>
      </c>
      <c r="G403" s="17">
        <v>-5.6500930603562809E-3</v>
      </c>
      <c r="H403" s="17">
        <v>-5.0999999999999934E-3</v>
      </c>
    </row>
    <row r="404" spans="4:8">
      <c r="D404" s="1">
        <v>44054</v>
      </c>
      <c r="E404" t="s">
        <v>82</v>
      </c>
      <c r="F404" s="17">
        <v>124.379997</v>
      </c>
      <c r="G404" s="17">
        <v>-2.5661588428105031E-3</v>
      </c>
      <c r="H404" s="17">
        <v>-0.31999999999999318</v>
      </c>
    </row>
    <row r="405" spans="4:8">
      <c r="D405" s="1">
        <v>44054</v>
      </c>
      <c r="E405" t="s">
        <v>80</v>
      </c>
      <c r="F405" s="17">
        <v>1.173778</v>
      </c>
      <c r="G405" s="17">
        <v>-3.8149053742213531E-3</v>
      </c>
      <c r="H405" s="17">
        <v>-4.4949999999999157E-3</v>
      </c>
    </row>
    <row r="406" spans="4:8">
      <c r="D406" s="1">
        <v>44054</v>
      </c>
      <c r="E406" t="s">
        <v>90</v>
      </c>
      <c r="F406" s="17">
        <v>1.11399</v>
      </c>
      <c r="G406" s="17">
        <v>5.7056704614189069E-3</v>
      </c>
      <c r="H406" s="17">
        <v>6.3199999999998813E-3</v>
      </c>
    </row>
    <row r="407" spans="4:8">
      <c r="D407" s="1">
        <v>44054</v>
      </c>
      <c r="E407" t="s">
        <v>94</v>
      </c>
      <c r="F407" s="17">
        <v>138.570007</v>
      </c>
      <c r="G407" s="17">
        <v>3.0692963406627237E-3</v>
      </c>
      <c r="H407" s="17">
        <v>0.42401100000000724</v>
      </c>
    </row>
    <row r="408" spans="4:8">
      <c r="D408" s="1">
        <v>44054</v>
      </c>
      <c r="E408" t="s">
        <v>92</v>
      </c>
      <c r="F408" s="17">
        <v>1.3077190000000001</v>
      </c>
      <c r="G408" s="17">
        <v>1.9092464375928006E-3</v>
      </c>
      <c r="H408" s="17">
        <v>2.4919999999999387E-3</v>
      </c>
    </row>
    <row r="409" spans="4:8">
      <c r="D409" s="1">
        <v>44054</v>
      </c>
      <c r="E409" t="s">
        <v>86</v>
      </c>
      <c r="F409" s="17">
        <v>8.0349999999999987E-3</v>
      </c>
      <c r="G409" s="17">
        <v>2.4953212726135307E-3</v>
      </c>
      <c r="H409" s="17">
        <v>1.999999999999745E-5</v>
      </c>
    </row>
    <row r="410" spans="4:8">
      <c r="D410" s="1">
        <v>44054</v>
      </c>
      <c r="E410" t="s">
        <v>84</v>
      </c>
      <c r="F410" s="17">
        <v>7.195E-3</v>
      </c>
      <c r="G410" s="17">
        <v>-3.1864782488224509E-3</v>
      </c>
      <c r="H410" s="17">
        <v>-2.3000000000000451E-5</v>
      </c>
    </row>
    <row r="411" spans="4:8">
      <c r="D411" s="1">
        <v>44054</v>
      </c>
      <c r="E411" t="s">
        <v>88</v>
      </c>
      <c r="F411" s="17">
        <v>9.4349999999999989E-3</v>
      </c>
      <c r="G411" s="17">
        <v>-1.2702445220706671E-3</v>
      </c>
      <c r="H411" s="17">
        <v>-1.2000000000001593E-5</v>
      </c>
    </row>
    <row r="412" spans="4:8">
      <c r="D412" s="1">
        <v>44054</v>
      </c>
      <c r="E412" t="s">
        <v>98</v>
      </c>
      <c r="F412" s="17">
        <v>0.85194999999999999</v>
      </c>
      <c r="G412" s="17">
        <v>3.8293861199481267E-3</v>
      </c>
      <c r="H412" s="17">
        <v>3.2499999999999751E-3</v>
      </c>
    </row>
    <row r="413" spans="4:8">
      <c r="D413" s="1">
        <v>44054</v>
      </c>
      <c r="E413" t="s">
        <v>96</v>
      </c>
      <c r="F413" s="17">
        <v>0.76468999999999998</v>
      </c>
      <c r="G413" s="17">
        <v>-1.9056320563858471E-3</v>
      </c>
      <c r="H413" s="17">
        <v>-1.4600000000000168E-3</v>
      </c>
    </row>
    <row r="414" spans="4:8">
      <c r="D414" s="1">
        <v>44054</v>
      </c>
      <c r="E414" t="s">
        <v>100</v>
      </c>
      <c r="F414" s="17">
        <v>105.991997</v>
      </c>
      <c r="G414" s="17">
        <v>1.3415115983280268E-3</v>
      </c>
      <c r="H414" s="17">
        <v>0.14199899999999843</v>
      </c>
    </row>
    <row r="415" spans="4:8">
      <c r="D415" s="1">
        <v>44053</v>
      </c>
      <c r="E415" t="s">
        <v>78</v>
      </c>
      <c r="F415" s="17">
        <v>0.90264</v>
      </c>
      <c r="G415" s="17">
        <v>-1.2282157676349161E-3</v>
      </c>
      <c r="H415" s="17">
        <v>-1.1100000000000554E-3</v>
      </c>
    </row>
    <row r="416" spans="4:8">
      <c r="D416" s="1">
        <v>44053</v>
      </c>
      <c r="E416" t="s">
        <v>82</v>
      </c>
      <c r="F416" s="17">
        <v>124.699997</v>
      </c>
      <c r="G416" s="17">
        <v>-5.3680138038652032E-3</v>
      </c>
      <c r="H416" s="17">
        <v>-0.67300400000000593</v>
      </c>
    </row>
    <row r="417" spans="4:8">
      <c r="D417" s="1">
        <v>44053</v>
      </c>
      <c r="E417" t="s">
        <v>80</v>
      </c>
      <c r="F417" s="17">
        <v>1.1782729999999999</v>
      </c>
      <c r="G417" s="17">
        <v>-7.8937530312012758E-3</v>
      </c>
      <c r="H417" s="17">
        <v>-9.3750000000001332E-3</v>
      </c>
    </row>
    <row r="418" spans="4:8">
      <c r="D418" s="1">
        <v>44053</v>
      </c>
      <c r="E418" t="s">
        <v>90</v>
      </c>
      <c r="F418" s="17">
        <v>1.1076700000000002</v>
      </c>
      <c r="G418" s="17">
        <v>1.509945750452134E-3</v>
      </c>
      <c r="H418" s="17">
        <v>1.6700000000000603E-3</v>
      </c>
    </row>
    <row r="419" spans="4:8">
      <c r="D419" s="1">
        <v>44053</v>
      </c>
      <c r="E419" t="s">
        <v>94</v>
      </c>
      <c r="F419" s="17">
        <v>138.145996</v>
      </c>
      <c r="G419" s="17">
        <v>-3.9871158412419973E-3</v>
      </c>
      <c r="H419" s="17">
        <v>-0.55300900000000297</v>
      </c>
    </row>
    <row r="420" spans="4:8">
      <c r="D420" s="1">
        <v>44053</v>
      </c>
      <c r="E420" t="s">
        <v>92</v>
      </c>
      <c r="F420" s="17">
        <v>1.3052270000000001</v>
      </c>
      <c r="G420" s="17">
        <v>-6.5268586895133353E-3</v>
      </c>
      <c r="H420" s="17">
        <v>-8.5749999999999993E-3</v>
      </c>
    </row>
    <row r="421" spans="4:8">
      <c r="D421" s="1">
        <v>44053</v>
      </c>
      <c r="E421" t="s">
        <v>86</v>
      </c>
      <c r="F421" s="17">
        <v>8.0150000000000013E-3</v>
      </c>
      <c r="G421" s="17">
        <v>5.3938785750127158E-3</v>
      </c>
      <c r="H421" s="17">
        <v>4.300000000000137E-5</v>
      </c>
    </row>
    <row r="422" spans="4:8">
      <c r="D422" s="1">
        <v>44053</v>
      </c>
      <c r="E422" t="s">
        <v>84</v>
      </c>
      <c r="F422" s="17">
        <v>7.2180000000000005E-3</v>
      </c>
      <c r="G422" s="17">
        <v>4.0339407428015553E-3</v>
      </c>
      <c r="H422" s="17">
        <v>2.900000000000038E-5</v>
      </c>
    </row>
    <row r="423" spans="4:8">
      <c r="D423" s="1">
        <v>44053</v>
      </c>
      <c r="E423" t="s">
        <v>88</v>
      </c>
      <c r="F423" s="17">
        <v>9.4470000000000005E-3</v>
      </c>
      <c r="G423" s="17">
        <v>-2.5340513145389065E-3</v>
      </c>
      <c r="H423" s="17">
        <v>-2.3999999999997981E-5</v>
      </c>
    </row>
    <row r="424" spans="4:8">
      <c r="D424" s="1">
        <v>44053</v>
      </c>
      <c r="E424" t="s">
        <v>98</v>
      </c>
      <c r="F424" s="17">
        <v>0.84870000000000001</v>
      </c>
      <c r="G424" s="17">
        <v>7.9572446555819954E-3</v>
      </c>
      <c r="H424" s="17">
        <v>6.7000000000000393E-3</v>
      </c>
    </row>
    <row r="425" spans="4:8">
      <c r="D425" s="1">
        <v>44053</v>
      </c>
      <c r="E425" t="s">
        <v>96</v>
      </c>
      <c r="F425" s="17">
        <v>0.76615</v>
      </c>
      <c r="G425" s="17">
        <v>6.5690074229783936E-3</v>
      </c>
      <c r="H425" s="17">
        <v>5.0000000000000044E-3</v>
      </c>
    </row>
    <row r="426" spans="4:8">
      <c r="D426" s="1">
        <v>44053</v>
      </c>
      <c r="E426" t="s">
        <v>100</v>
      </c>
      <c r="F426" s="17">
        <v>105.849998</v>
      </c>
      <c r="G426" s="17">
        <v>2.5477784587399281E-3</v>
      </c>
      <c r="H426" s="17">
        <v>0.26899699999999882</v>
      </c>
    </row>
    <row r="427" spans="4:8">
      <c r="D427" s="1">
        <v>44050</v>
      </c>
      <c r="E427" t="s">
        <v>78</v>
      </c>
      <c r="F427" s="17">
        <v>0.90375000000000005</v>
      </c>
      <c r="G427" s="17">
        <v>-7.4080626257718688E-4</v>
      </c>
      <c r="H427" s="17">
        <v>-6.7000000000005944E-4</v>
      </c>
    </row>
    <row r="428" spans="4:8">
      <c r="D428" s="1">
        <v>44050</v>
      </c>
      <c r="E428" t="s">
        <v>82</v>
      </c>
      <c r="F428" s="17">
        <v>125.373001</v>
      </c>
      <c r="G428" s="17">
        <v>4.7080133574539592E-4</v>
      </c>
      <c r="H428" s="17">
        <v>5.8998000000002548E-2</v>
      </c>
    </row>
    <row r="429" spans="4:8">
      <c r="D429" s="1">
        <v>44050</v>
      </c>
      <c r="E429" t="s">
        <v>80</v>
      </c>
      <c r="F429" s="17">
        <v>1.187648</v>
      </c>
      <c r="G429" s="17">
        <v>3.0826711766883391E-4</v>
      </c>
      <c r="H429" s="17">
        <v>3.6600000000008848E-4</v>
      </c>
    </row>
    <row r="430" spans="4:8">
      <c r="D430" s="1">
        <v>44050</v>
      </c>
      <c r="E430" t="s">
        <v>90</v>
      </c>
      <c r="F430" s="17">
        <v>1.1060000000000001</v>
      </c>
      <c r="G430" s="17">
        <v>4.6133388814031116E-4</v>
      </c>
      <c r="H430" s="17">
        <v>5.1000000000023249E-4</v>
      </c>
    </row>
    <row r="431" spans="4:8">
      <c r="D431" s="1">
        <v>44050</v>
      </c>
      <c r="E431" t="s">
        <v>94</v>
      </c>
      <c r="F431" s="17">
        <v>138.699005</v>
      </c>
      <c r="G431" s="17">
        <v>1.1404927061303357E-3</v>
      </c>
      <c r="H431" s="17">
        <v>0.15800500000000284</v>
      </c>
    </row>
    <row r="432" spans="4:8">
      <c r="D432" s="1">
        <v>44050</v>
      </c>
      <c r="E432" t="s">
        <v>92</v>
      </c>
      <c r="F432" s="17">
        <v>1.3138020000000001</v>
      </c>
      <c r="G432" s="17">
        <v>8.5473992138243105E-4</v>
      </c>
      <c r="H432" s="17">
        <v>1.1220000000002894E-3</v>
      </c>
    </row>
    <row r="433" spans="4:8">
      <c r="D433" s="1">
        <v>44050</v>
      </c>
      <c r="E433" t="s">
        <v>86</v>
      </c>
      <c r="F433" s="17">
        <v>7.9719999999999999E-3</v>
      </c>
      <c r="G433" s="17">
        <v>-3.7617554858928291E-4</v>
      </c>
      <c r="H433" s="17">
        <v>-2.9999999999995308E-6</v>
      </c>
    </row>
    <row r="434" spans="4:8">
      <c r="D434" s="1">
        <v>44050</v>
      </c>
      <c r="E434" t="s">
        <v>84</v>
      </c>
      <c r="F434" s="17">
        <v>7.1890000000000001E-3</v>
      </c>
      <c r="G434" s="17">
        <v>-9.7276264591428501E-4</v>
      </c>
      <c r="H434" s="17">
        <v>-6.9999999999991944E-6</v>
      </c>
    </row>
    <row r="435" spans="4:8">
      <c r="D435" s="1">
        <v>44050</v>
      </c>
      <c r="E435" t="s">
        <v>88</v>
      </c>
      <c r="F435" s="17">
        <v>9.4709999999999985E-3</v>
      </c>
      <c r="G435" s="17">
        <v>-3.1665611146308481E-4</v>
      </c>
      <c r="H435" s="17">
        <v>-3.0000000000012655E-6</v>
      </c>
    </row>
    <row r="436" spans="4:8">
      <c r="D436" s="1">
        <v>44050</v>
      </c>
      <c r="E436" t="s">
        <v>98</v>
      </c>
      <c r="F436" s="17">
        <v>0.84199999999999997</v>
      </c>
      <c r="G436" s="17">
        <v>-3.0869327761028423E-4</v>
      </c>
      <c r="H436" s="17">
        <v>-2.6000000000003798E-4</v>
      </c>
    </row>
    <row r="437" spans="4:8">
      <c r="D437" s="1">
        <v>44050</v>
      </c>
      <c r="E437" t="s">
        <v>96</v>
      </c>
      <c r="F437" s="17">
        <v>0.76114999999999999</v>
      </c>
      <c r="G437" s="17">
        <v>-8.5324232081916435E-4</v>
      </c>
      <c r="H437" s="17">
        <v>-6.5000000000003944E-4</v>
      </c>
    </row>
    <row r="438" spans="4:8">
      <c r="D438" s="1">
        <v>44050</v>
      </c>
      <c r="E438" t="s">
        <v>100</v>
      </c>
      <c r="F438" s="17">
        <v>105.581001</v>
      </c>
      <c r="G438" s="17">
        <v>2.6526957769780322E-4</v>
      </c>
      <c r="H438" s="17">
        <v>2.8000000000005798E-2</v>
      </c>
    </row>
    <row r="439" spans="4:8">
      <c r="D439" s="1">
        <v>44049</v>
      </c>
      <c r="E439" t="s">
        <v>78</v>
      </c>
      <c r="F439" s="17">
        <v>0.90442000000000011</v>
      </c>
      <c r="G439" s="17">
        <v>1.7500332284791733E-3</v>
      </c>
      <c r="H439" s="17">
        <v>1.5800000000001369E-3</v>
      </c>
    </row>
    <row r="440" spans="4:8">
      <c r="D440" s="1">
        <v>44049</v>
      </c>
      <c r="E440" t="s">
        <v>82</v>
      </c>
      <c r="F440" s="17">
        <v>125.314003</v>
      </c>
      <c r="G440" s="17">
        <v>4.2715237780034656E-3</v>
      </c>
      <c r="H440" s="17">
        <v>0.53300500000000284</v>
      </c>
    </row>
    <row r="441" spans="4:8">
      <c r="D441" s="1">
        <v>44049</v>
      </c>
      <c r="E441" t="s">
        <v>80</v>
      </c>
      <c r="F441" s="17">
        <v>1.1872819999999999</v>
      </c>
      <c r="G441" s="17">
        <v>4.8563574441576433E-3</v>
      </c>
      <c r="H441" s="17">
        <v>5.7379999999997988E-3</v>
      </c>
    </row>
    <row r="442" spans="4:8">
      <c r="D442" s="1">
        <v>44049</v>
      </c>
      <c r="E442" t="s">
        <v>90</v>
      </c>
      <c r="F442" s="17">
        <v>1.1054899999999999</v>
      </c>
      <c r="G442" s="17">
        <v>-1.7518037257434357E-3</v>
      </c>
      <c r="H442" s="17">
        <v>-1.9400000000000528E-3</v>
      </c>
    </row>
    <row r="443" spans="4:8">
      <c r="D443" s="1">
        <v>44049</v>
      </c>
      <c r="E443" t="s">
        <v>94</v>
      </c>
      <c r="F443" s="17">
        <v>138.541</v>
      </c>
      <c r="G443" s="17">
        <v>2.5254645527565092E-3</v>
      </c>
      <c r="H443" s="17">
        <v>0.34899899999999207</v>
      </c>
    </row>
    <row r="444" spans="4:8">
      <c r="D444" s="1">
        <v>44049</v>
      </c>
      <c r="E444" t="s">
        <v>92</v>
      </c>
      <c r="F444" s="17">
        <v>1.3126799999999998</v>
      </c>
      <c r="G444" s="17">
        <v>3.1109368803056803E-3</v>
      </c>
      <c r="H444" s="17">
        <v>4.0709999999999358E-3</v>
      </c>
    </row>
    <row r="445" spans="4:8">
      <c r="D445" s="1">
        <v>44049</v>
      </c>
      <c r="E445" t="s">
        <v>86</v>
      </c>
      <c r="F445" s="17">
        <v>7.9749999999999995E-3</v>
      </c>
      <c r="G445" s="17">
        <v>-4.4938209961304836E-3</v>
      </c>
      <c r="H445" s="17">
        <v>-3.6000000000001309E-5</v>
      </c>
    </row>
    <row r="446" spans="4:8">
      <c r="D446" s="1">
        <v>44049</v>
      </c>
      <c r="E446" t="s">
        <v>84</v>
      </c>
      <c r="F446" s="17">
        <v>7.1959999999999993E-3</v>
      </c>
      <c r="G446" s="17">
        <v>-2.7716186252771694E-3</v>
      </c>
      <c r="H446" s="17">
        <v>-2.0000000000000052E-5</v>
      </c>
    </row>
    <row r="447" spans="4:8">
      <c r="D447" s="1">
        <v>44049</v>
      </c>
      <c r="E447" t="s">
        <v>88</v>
      </c>
      <c r="F447" s="17">
        <v>9.4739999999999998E-3</v>
      </c>
      <c r="G447" s="17">
        <v>6.3371356147011633E-4</v>
      </c>
      <c r="H447" s="17">
        <v>5.9999999999990616E-6</v>
      </c>
    </row>
    <row r="448" spans="4:8">
      <c r="D448" s="1">
        <v>44049</v>
      </c>
      <c r="E448" t="s">
        <v>98</v>
      </c>
      <c r="F448" s="17">
        <v>0.84226000000000001</v>
      </c>
      <c r="G448" s="17">
        <v>-4.8325160985408372E-3</v>
      </c>
      <c r="H448" s="17">
        <v>-4.090000000000038E-3</v>
      </c>
    </row>
    <row r="449" spans="4:8">
      <c r="D449" s="1">
        <v>44049</v>
      </c>
      <c r="E449" t="s">
        <v>96</v>
      </c>
      <c r="F449" s="17">
        <v>0.76180000000000003</v>
      </c>
      <c r="G449" s="17">
        <v>-3.1014041378227136E-3</v>
      </c>
      <c r="H449" s="17">
        <v>-2.3699999999999832E-3</v>
      </c>
    </row>
    <row r="450" spans="4:8">
      <c r="D450" s="1">
        <v>44049</v>
      </c>
      <c r="E450" t="s">
        <v>100</v>
      </c>
      <c r="F450" s="17">
        <v>105.55300099999999</v>
      </c>
      <c r="G450" s="17">
        <v>-5.7754654832781172E-4</v>
      </c>
      <c r="H450" s="17">
        <v>-6.0997000000000412E-2</v>
      </c>
    </row>
    <row r="451" spans="4:8">
      <c r="D451" s="1">
        <v>44048</v>
      </c>
      <c r="E451" t="s">
        <v>78</v>
      </c>
      <c r="F451" s="17">
        <v>0.90283999999999998</v>
      </c>
      <c r="G451" s="17">
        <v>3.9363949738685511E-3</v>
      </c>
      <c r="H451" s="17">
        <v>3.5399999999999876E-3</v>
      </c>
    </row>
    <row r="452" spans="4:8">
      <c r="D452" s="1">
        <v>44048</v>
      </c>
      <c r="E452" t="s">
        <v>82</v>
      </c>
      <c r="F452" s="17">
        <v>124.780998</v>
      </c>
      <c r="G452" s="17">
        <v>6.3347017770028864E-4</v>
      </c>
      <c r="H452" s="17">
        <v>7.8994999999991933E-2</v>
      </c>
    </row>
    <row r="453" spans="4:8">
      <c r="D453" s="1">
        <v>44048</v>
      </c>
      <c r="E453" t="s">
        <v>80</v>
      </c>
      <c r="F453" s="17">
        <v>1.1815440000000001</v>
      </c>
      <c r="G453" s="17">
        <v>4.4307219390446037E-3</v>
      </c>
      <c r="H453" s="17">
        <v>5.2120000000002165E-3</v>
      </c>
    </row>
    <row r="454" spans="4:8">
      <c r="D454" s="1">
        <v>44048</v>
      </c>
      <c r="E454" t="s">
        <v>90</v>
      </c>
      <c r="F454" s="17">
        <v>1.1074299999999999</v>
      </c>
      <c r="G454" s="17">
        <v>-4.0470173482143202E-3</v>
      </c>
      <c r="H454" s="17">
        <v>-4.4999999999999485E-3</v>
      </c>
    </row>
    <row r="455" spans="4:8">
      <c r="D455" s="1">
        <v>44048</v>
      </c>
      <c r="E455" t="s">
        <v>94</v>
      </c>
      <c r="F455" s="17">
        <v>138.192001</v>
      </c>
      <c r="G455" s="17">
        <v>-3.2313762495049078E-3</v>
      </c>
      <c r="H455" s="17">
        <v>-0.44799799999998413</v>
      </c>
    </row>
    <row r="456" spans="4:8">
      <c r="D456" s="1">
        <v>44048</v>
      </c>
      <c r="E456" t="s">
        <v>92</v>
      </c>
      <c r="F456" s="17">
        <v>1.3086089999999999</v>
      </c>
      <c r="G456" s="17">
        <v>5.6274577118714726E-4</v>
      </c>
      <c r="H456" s="17">
        <v>7.3599999999984789E-4</v>
      </c>
    </row>
    <row r="457" spans="4:8">
      <c r="D457" s="1">
        <v>44048</v>
      </c>
      <c r="E457" t="s">
        <v>86</v>
      </c>
      <c r="F457" s="17">
        <v>8.0110000000000008E-3</v>
      </c>
      <c r="G457" s="17">
        <v>-4.9906425452283599E-4</v>
      </c>
      <c r="H457" s="17">
        <v>-4.0000000000005309E-6</v>
      </c>
    </row>
    <row r="458" spans="4:8">
      <c r="D458" s="1">
        <v>44048</v>
      </c>
      <c r="E458" t="s">
        <v>84</v>
      </c>
      <c r="F458" s="17">
        <v>7.2159999999999993E-3</v>
      </c>
      <c r="G458" s="17">
        <v>3.6161335187759546E-3</v>
      </c>
      <c r="H458" s="17">
        <v>2.5999999999999114E-5</v>
      </c>
    </row>
    <row r="459" spans="4:8">
      <c r="D459" s="1">
        <v>44048</v>
      </c>
      <c r="E459" t="s">
        <v>88</v>
      </c>
      <c r="F459" s="17">
        <v>9.4680000000000007E-3</v>
      </c>
      <c r="G459" s="17">
        <v>3.9232318948150329E-3</v>
      </c>
      <c r="H459" s="17">
        <v>3.7000000000000574E-5</v>
      </c>
    </row>
    <row r="460" spans="4:8">
      <c r="D460" s="1">
        <v>44048</v>
      </c>
      <c r="E460" t="s">
        <v>98</v>
      </c>
      <c r="F460" s="17">
        <v>0.84635000000000005</v>
      </c>
      <c r="G460" s="17">
        <v>-4.4112457357956946E-3</v>
      </c>
      <c r="H460" s="17">
        <v>-3.7499999999999201E-3</v>
      </c>
    </row>
    <row r="461" spans="4:8">
      <c r="D461" s="1">
        <v>44048</v>
      </c>
      <c r="E461" t="s">
        <v>96</v>
      </c>
      <c r="F461" s="17">
        <v>0.76417000000000002</v>
      </c>
      <c r="G461" s="17">
        <v>-5.623855610775967E-4</v>
      </c>
      <c r="H461" s="17">
        <v>-4.2999999999993044E-4</v>
      </c>
    </row>
    <row r="462" spans="4:8">
      <c r="D462" s="1">
        <v>44048</v>
      </c>
      <c r="E462" t="s">
        <v>100</v>
      </c>
      <c r="F462" s="17">
        <v>105.613998</v>
      </c>
      <c r="G462" s="17">
        <v>-3.9234273688902753E-3</v>
      </c>
      <c r="H462" s="17">
        <v>-0.4160010000000085</v>
      </c>
    </row>
    <row r="463" spans="4:8">
      <c r="D463" s="1">
        <v>44047</v>
      </c>
      <c r="E463" t="s">
        <v>78</v>
      </c>
      <c r="F463" s="17">
        <v>0.89929999999999999</v>
      </c>
      <c r="G463" s="17">
        <v>7.7844377967833025E-5</v>
      </c>
      <c r="H463" s="17">
        <v>7.0000000000014495E-5</v>
      </c>
    </row>
    <row r="464" spans="4:8">
      <c r="D464" s="1">
        <v>44047</v>
      </c>
      <c r="E464" t="s">
        <v>82</v>
      </c>
      <c r="F464" s="17">
        <v>124.702003</v>
      </c>
      <c r="G464" s="17">
        <v>-1.9238170377277174E-4</v>
      </c>
      <c r="H464" s="17">
        <v>-2.3994999999999322E-2</v>
      </c>
    </row>
    <row r="465" spans="4:8">
      <c r="D465" s="1">
        <v>44047</v>
      </c>
      <c r="E465" t="s">
        <v>80</v>
      </c>
      <c r="F465" s="17">
        <v>1.1763319999999999</v>
      </c>
      <c r="G465" s="17">
        <v>-1.6117382754316386E-3</v>
      </c>
      <c r="H465" s="17">
        <v>-1.8990000000000951E-3</v>
      </c>
    </row>
    <row r="466" spans="4:8">
      <c r="D466" s="1">
        <v>44047</v>
      </c>
      <c r="E466" t="s">
        <v>90</v>
      </c>
      <c r="F466" s="17">
        <v>1.1119299999999999</v>
      </c>
      <c r="G466" s="17">
        <v>6.2957566599924856E-5</v>
      </c>
      <c r="H466" s="17">
        <v>6.999999999979245E-5</v>
      </c>
    </row>
    <row r="467" spans="4:8">
      <c r="D467" s="1">
        <v>44047</v>
      </c>
      <c r="E467" t="s">
        <v>94</v>
      </c>
      <c r="F467" s="17">
        <v>138.63999899999999</v>
      </c>
      <c r="G467" s="17">
        <v>-3.3172777599301055E-4</v>
      </c>
      <c r="H467" s="17">
        <v>-4.6006000000005542E-2</v>
      </c>
    </row>
    <row r="468" spans="4:8">
      <c r="D468" s="1">
        <v>44047</v>
      </c>
      <c r="E468" t="s">
        <v>92</v>
      </c>
      <c r="F468" s="17">
        <v>1.3078730000000001</v>
      </c>
      <c r="G468" s="17">
        <v>-1.7532075990138634E-3</v>
      </c>
      <c r="H468" s="17">
        <v>-2.2969999999999935E-3</v>
      </c>
    </row>
    <row r="469" spans="4:8">
      <c r="D469" s="1">
        <v>44047</v>
      </c>
      <c r="E469" t="s">
        <v>86</v>
      </c>
      <c r="F469" s="17">
        <v>8.0150000000000013E-3</v>
      </c>
      <c r="G469" s="17">
        <v>-2.4946987651222786E-4</v>
      </c>
      <c r="H469" s="17">
        <v>-1.9999999999985307E-6</v>
      </c>
    </row>
    <row r="470" spans="4:8">
      <c r="D470" s="1">
        <v>44047</v>
      </c>
      <c r="E470" t="s">
        <v>84</v>
      </c>
      <c r="F470" s="17">
        <v>7.1900000000000002E-3</v>
      </c>
      <c r="G470" s="17">
        <v>-2.7808676307011478E-4</v>
      </c>
      <c r="H470" s="17">
        <v>-2.0000000000002655E-6</v>
      </c>
    </row>
    <row r="471" spans="4:8">
      <c r="D471" s="1">
        <v>44047</v>
      </c>
      <c r="E471" t="s">
        <v>88</v>
      </c>
      <c r="F471" s="17">
        <v>9.4310000000000001E-3</v>
      </c>
      <c r="G471" s="17">
        <v>-1.5879737455006765E-3</v>
      </c>
      <c r="H471" s="17">
        <v>-1.4999999999999389E-5</v>
      </c>
    </row>
    <row r="472" spans="4:8">
      <c r="D472" s="1">
        <v>44047</v>
      </c>
      <c r="E472" t="s">
        <v>98</v>
      </c>
      <c r="F472" s="17">
        <v>0.85009999999999997</v>
      </c>
      <c r="G472" s="17">
        <v>1.6141764754398849E-3</v>
      </c>
      <c r="H472" s="17">
        <v>1.3700000000000934E-3</v>
      </c>
    </row>
    <row r="473" spans="4:8">
      <c r="D473" s="1">
        <v>44047</v>
      </c>
      <c r="E473" t="s">
        <v>96</v>
      </c>
      <c r="F473" s="17">
        <v>0.76459999999999995</v>
      </c>
      <c r="G473" s="17">
        <v>1.7556271781567182E-3</v>
      </c>
      <c r="H473" s="17">
        <v>1.3399999999998968E-3</v>
      </c>
    </row>
    <row r="474" spans="4:8">
      <c r="D474" s="1">
        <v>44047</v>
      </c>
      <c r="E474" t="s">
        <v>100</v>
      </c>
      <c r="F474" s="17">
        <v>106.029999</v>
      </c>
      <c r="G474" s="17">
        <v>1.5491470788303317E-3</v>
      </c>
      <c r="H474" s="17">
        <v>0.16400200000001064</v>
      </c>
    </row>
    <row r="475" spans="4:8">
      <c r="D475" s="1">
        <v>44046</v>
      </c>
      <c r="E475" t="s">
        <v>78</v>
      </c>
      <c r="F475" s="17">
        <v>0.89922999999999997</v>
      </c>
      <c r="G475" s="17">
        <v>-6.3647112122785753E-3</v>
      </c>
      <c r="H475" s="17">
        <v>-5.7599999999999874E-3</v>
      </c>
    </row>
    <row r="476" spans="4:8">
      <c r="D476" s="1">
        <v>44046</v>
      </c>
      <c r="E476" t="s">
        <v>82</v>
      </c>
      <c r="F476" s="17">
        <v>124.725998</v>
      </c>
      <c r="G476" s="17">
        <v>3.7501689401228571E-3</v>
      </c>
      <c r="H476" s="17">
        <v>0.46599600000000407</v>
      </c>
    </row>
    <row r="477" spans="4:8">
      <c r="D477" s="1">
        <v>44046</v>
      </c>
      <c r="E477" t="s">
        <v>80</v>
      </c>
      <c r="F477" s="17">
        <v>1.178231</v>
      </c>
      <c r="G477" s="17">
        <v>-7.5756490976857348E-3</v>
      </c>
      <c r="H477" s="17">
        <v>-8.9939999999999465E-3</v>
      </c>
    </row>
    <row r="478" spans="4:8">
      <c r="D478" s="1">
        <v>44046</v>
      </c>
      <c r="E478" t="s">
        <v>90</v>
      </c>
      <c r="F478" s="17">
        <v>1.1118600000000001</v>
      </c>
      <c r="G478" s="17">
        <v>6.372078709654002E-3</v>
      </c>
      <c r="H478" s="17">
        <v>7.0399999999999352E-3</v>
      </c>
    </row>
    <row r="479" spans="4:8">
      <c r="D479" s="1">
        <v>44046</v>
      </c>
      <c r="E479" t="s">
        <v>94</v>
      </c>
      <c r="F479" s="17">
        <v>138.68600499999999</v>
      </c>
      <c r="G479" s="17">
        <v>1.0094697521601588E-2</v>
      </c>
      <c r="H479" s="17">
        <v>1.3860019999999906</v>
      </c>
    </row>
    <row r="480" spans="4:8">
      <c r="D480" s="1">
        <v>44046</v>
      </c>
      <c r="E480" t="s">
        <v>92</v>
      </c>
      <c r="F480" s="17">
        <v>1.3101700000000001</v>
      </c>
      <c r="G480" s="17">
        <v>-1.2311468723913766E-3</v>
      </c>
      <c r="H480" s="17">
        <v>-1.6149999999999221E-3</v>
      </c>
    </row>
    <row r="481" spans="4:8">
      <c r="D481" s="1">
        <v>44046</v>
      </c>
      <c r="E481" t="s">
        <v>86</v>
      </c>
      <c r="F481" s="17">
        <v>8.0169999999999998E-3</v>
      </c>
      <c r="G481" s="17">
        <v>-3.1086794329769603E-3</v>
      </c>
      <c r="H481" s="17">
        <v>-2.5000000000000716E-5</v>
      </c>
    </row>
    <row r="482" spans="4:8">
      <c r="D482" s="1">
        <v>44046</v>
      </c>
      <c r="E482" t="s">
        <v>84</v>
      </c>
      <c r="F482" s="17">
        <v>7.1920000000000005E-3</v>
      </c>
      <c r="G482" s="17">
        <v>-9.5028233025753507E-3</v>
      </c>
      <c r="H482" s="17">
        <v>-6.8999999999999617E-5</v>
      </c>
    </row>
    <row r="483" spans="4:8">
      <c r="D483" s="1">
        <v>44046</v>
      </c>
      <c r="E483" t="s">
        <v>88</v>
      </c>
      <c r="F483" s="17">
        <v>9.4459999999999995E-3</v>
      </c>
      <c r="G483" s="17">
        <v>-1.1200669946613753E-2</v>
      </c>
      <c r="H483" s="17">
        <v>-1.0700000000000119E-4</v>
      </c>
    </row>
    <row r="484" spans="4:8">
      <c r="D484" s="1">
        <v>44046</v>
      </c>
      <c r="E484" t="s">
        <v>98</v>
      </c>
      <c r="F484" s="17">
        <v>0.84872999999999987</v>
      </c>
      <c r="G484" s="17">
        <v>7.6338596699511152E-3</v>
      </c>
      <c r="H484" s="17">
        <v>6.4299999999998247E-3</v>
      </c>
    </row>
    <row r="485" spans="4:8">
      <c r="D485" s="1">
        <v>44046</v>
      </c>
      <c r="E485" t="s">
        <v>96</v>
      </c>
      <c r="F485" s="17">
        <v>0.76326000000000005</v>
      </c>
      <c r="G485" s="17">
        <v>1.2330779725050528E-3</v>
      </c>
      <c r="H485" s="17">
        <v>9.4000000000005191E-4</v>
      </c>
    </row>
    <row r="486" spans="4:8">
      <c r="D486" s="1">
        <v>44046</v>
      </c>
      <c r="E486" t="s">
        <v>100</v>
      </c>
      <c r="F486" s="17">
        <v>105.86599699999999</v>
      </c>
      <c r="G486" s="17">
        <v>1.1300765275171357E-2</v>
      </c>
      <c r="H486" s="17">
        <v>1.1829979999999978</v>
      </c>
    </row>
    <row r="487" spans="4:8">
      <c r="D487" s="1">
        <v>44043</v>
      </c>
      <c r="E487" t="s">
        <v>78</v>
      </c>
      <c r="F487" s="17">
        <v>0.90498999999999996</v>
      </c>
      <c r="G487" s="17">
        <v>-2.8427559306721658E-3</v>
      </c>
      <c r="H487" s="17">
        <v>-2.5800000000001377E-3</v>
      </c>
    </row>
    <row r="488" spans="4:8">
      <c r="D488" s="1">
        <v>44043</v>
      </c>
      <c r="E488" t="s">
        <v>82</v>
      </c>
      <c r="F488" s="17">
        <v>124.260002</v>
      </c>
      <c r="G488" s="17">
        <v>4.1212282828282836E-3</v>
      </c>
      <c r="H488" s="17">
        <v>0.51000200000000007</v>
      </c>
    </row>
    <row r="489" spans="4:8">
      <c r="D489" s="1">
        <v>44043</v>
      </c>
      <c r="E489" t="s">
        <v>80</v>
      </c>
      <c r="F489" s="17">
        <v>1.187225</v>
      </c>
      <c r="G489" s="17">
        <v>7.5855882310505761E-3</v>
      </c>
      <c r="H489" s="17">
        <v>8.9379999999998905E-3</v>
      </c>
    </row>
    <row r="490" spans="4:8">
      <c r="D490" s="1">
        <v>44043</v>
      </c>
      <c r="E490" t="s">
        <v>90</v>
      </c>
      <c r="F490" s="17">
        <v>1.1048200000000001</v>
      </c>
      <c r="G490" s="17">
        <v>2.8410895987075104E-3</v>
      </c>
      <c r="H490" s="17">
        <v>3.1300000000000772E-3</v>
      </c>
    </row>
    <row r="491" spans="4:8">
      <c r="D491" s="1">
        <v>44043</v>
      </c>
      <c r="E491" t="s">
        <v>94</v>
      </c>
      <c r="F491" s="17">
        <v>137.300003</v>
      </c>
      <c r="G491" s="17">
        <v>6.9600150634761002E-3</v>
      </c>
      <c r="H491" s="17">
        <v>0.94900499999999965</v>
      </c>
    </row>
    <row r="492" spans="4:8">
      <c r="D492" s="1">
        <v>44043</v>
      </c>
      <c r="E492" t="s">
        <v>92</v>
      </c>
      <c r="F492" s="17">
        <v>1.311785</v>
      </c>
      <c r="G492" s="17">
        <v>1.0428686088768976E-2</v>
      </c>
      <c r="H492" s="17">
        <v>1.3538999999999968E-2</v>
      </c>
    </row>
    <row r="493" spans="4:8">
      <c r="D493" s="1">
        <v>44043</v>
      </c>
      <c r="E493" t="s">
        <v>86</v>
      </c>
      <c r="F493" s="17">
        <v>8.0420000000000005E-3</v>
      </c>
      <c r="G493" s="17">
        <v>-4.3332920638849302E-3</v>
      </c>
      <c r="H493" s="17">
        <v>-3.4999999999998574E-5</v>
      </c>
    </row>
    <row r="494" spans="4:8">
      <c r="D494" s="1">
        <v>44043</v>
      </c>
      <c r="E494" t="s">
        <v>84</v>
      </c>
      <c r="F494" s="17">
        <v>7.2610000000000001E-3</v>
      </c>
      <c r="G494" s="17">
        <v>-7.246376811594216E-3</v>
      </c>
      <c r="H494" s="17">
        <v>-5.3000000000000096E-5</v>
      </c>
    </row>
    <row r="495" spans="4:8">
      <c r="D495" s="1">
        <v>44043</v>
      </c>
      <c r="E495" t="s">
        <v>88</v>
      </c>
      <c r="F495" s="17">
        <v>9.5530000000000007E-3</v>
      </c>
      <c r="G495" s="17">
        <v>3.3609914924903664E-3</v>
      </c>
      <c r="H495" s="17">
        <v>3.2000000000000778E-5</v>
      </c>
    </row>
    <row r="496" spans="4:8">
      <c r="D496" s="1">
        <v>44043</v>
      </c>
      <c r="E496" t="s">
        <v>98</v>
      </c>
      <c r="F496" s="17">
        <v>0.84230000000000005</v>
      </c>
      <c r="G496" s="17">
        <v>-7.5292509632491206E-3</v>
      </c>
      <c r="H496" s="17">
        <v>-6.3899999999998958E-3</v>
      </c>
    </row>
    <row r="497" spans="4:8">
      <c r="D497" s="1">
        <v>44043</v>
      </c>
      <c r="E497" t="s">
        <v>96</v>
      </c>
      <c r="F497" s="17">
        <v>0.76232</v>
      </c>
      <c r="G497" s="17">
        <v>-1.032105625300221E-2</v>
      </c>
      <c r="H497" s="17">
        <v>-7.9500000000000126E-3</v>
      </c>
    </row>
    <row r="498" spans="4:8">
      <c r="D498" s="1">
        <v>44043</v>
      </c>
      <c r="E498" t="s">
        <v>100</v>
      </c>
      <c r="F498" s="17">
        <v>104.682999</v>
      </c>
      <c r="G498" s="17">
        <v>-3.3227874042728034E-3</v>
      </c>
      <c r="H498" s="17">
        <v>-0.34899900000000628</v>
      </c>
    </row>
    <row r="499" spans="4:8">
      <c r="D499" s="1">
        <v>44042</v>
      </c>
      <c r="E499" t="s">
        <v>78</v>
      </c>
      <c r="F499" s="17">
        <v>0.9075700000000001</v>
      </c>
      <c r="G499" s="17">
        <v>9.8160321171766049E-4</v>
      </c>
      <c r="H499" s="17">
        <v>8.9000000000016843E-4</v>
      </c>
    </row>
    <row r="500" spans="4:8">
      <c r="D500" s="1">
        <v>44042</v>
      </c>
      <c r="E500" t="s">
        <v>82</v>
      </c>
      <c r="F500" s="17">
        <v>123.75</v>
      </c>
      <c r="G500" s="17">
        <v>4.6926494177082284E-3</v>
      </c>
      <c r="H500" s="17">
        <v>0.57800300000000959</v>
      </c>
    </row>
    <row r="501" spans="4:8">
      <c r="D501" s="1">
        <v>44042</v>
      </c>
      <c r="E501" t="s">
        <v>80</v>
      </c>
      <c r="F501" s="17">
        <v>1.1782870000000001</v>
      </c>
      <c r="G501" s="17">
        <v>5.4672833395911285E-3</v>
      </c>
      <c r="H501" s="17">
        <v>6.4070000000000515E-3</v>
      </c>
    </row>
    <row r="502" spans="4:8">
      <c r="D502" s="1">
        <v>44042</v>
      </c>
      <c r="E502" t="s">
        <v>90</v>
      </c>
      <c r="F502" s="17">
        <v>1.1016900000000001</v>
      </c>
      <c r="G502" s="17">
        <v>-9.6123328043512936E-4</v>
      </c>
      <c r="H502" s="17">
        <v>-1.0599999999998388E-3</v>
      </c>
    </row>
    <row r="503" spans="4:8">
      <c r="D503" s="1">
        <v>44042</v>
      </c>
      <c r="E503" t="s">
        <v>94</v>
      </c>
      <c r="F503" s="17">
        <v>136.350998</v>
      </c>
      <c r="G503" s="17">
        <v>3.8504210357860357E-3</v>
      </c>
      <c r="H503" s="17">
        <v>0.52299500000000876</v>
      </c>
    </row>
    <row r="504" spans="4:8">
      <c r="D504" s="1">
        <v>44042</v>
      </c>
      <c r="E504" t="s">
        <v>92</v>
      </c>
      <c r="F504" s="17">
        <v>1.298246</v>
      </c>
      <c r="G504" s="17">
        <v>4.5435763950683779E-3</v>
      </c>
      <c r="H504" s="17">
        <v>5.8720000000000994E-3</v>
      </c>
    </row>
    <row r="505" spans="4:8">
      <c r="D505" s="1">
        <v>44042</v>
      </c>
      <c r="E505" t="s">
        <v>86</v>
      </c>
      <c r="F505" s="17">
        <v>8.0769999999999991E-3</v>
      </c>
      <c r="G505" s="17">
        <v>-5.0505050505051862E-3</v>
      </c>
      <c r="H505" s="17">
        <v>-4.1000000000001105E-5</v>
      </c>
    </row>
    <row r="506" spans="4:8">
      <c r="D506" s="1">
        <v>44042</v>
      </c>
      <c r="E506" t="s">
        <v>84</v>
      </c>
      <c r="F506" s="17">
        <v>7.3140000000000002E-3</v>
      </c>
      <c r="G506" s="17">
        <v>-3.6779730281976909E-3</v>
      </c>
      <c r="H506" s="17">
        <v>-2.6999999999999247E-5</v>
      </c>
    </row>
    <row r="507" spans="4:8">
      <c r="D507" s="1">
        <v>44042</v>
      </c>
      <c r="E507" t="s">
        <v>88</v>
      </c>
      <c r="F507" s="17">
        <v>9.5209999999999999E-3</v>
      </c>
      <c r="G507" s="17">
        <v>7.3575783056548897E-4</v>
      </c>
      <c r="H507" s="17">
        <v>7.0000000000000617E-6</v>
      </c>
    </row>
    <row r="508" spans="4:8">
      <c r="D508" s="1">
        <v>44042</v>
      </c>
      <c r="E508" t="s">
        <v>98</v>
      </c>
      <c r="F508" s="17">
        <v>0.84868999999999994</v>
      </c>
      <c r="G508" s="17">
        <v>-5.4375212403173188E-3</v>
      </c>
      <c r="H508" s="17">
        <v>-4.6399999999999775E-3</v>
      </c>
    </row>
    <row r="509" spans="4:8">
      <c r="D509" s="1">
        <v>44042</v>
      </c>
      <c r="E509" t="s">
        <v>96</v>
      </c>
      <c r="F509" s="17">
        <v>0.77027000000000001</v>
      </c>
      <c r="G509" s="17">
        <v>-4.5233079597295682E-3</v>
      </c>
      <c r="H509" s="17">
        <v>-3.4999999999999476E-3</v>
      </c>
    </row>
    <row r="510" spans="4:8">
      <c r="D510" s="1">
        <v>44042</v>
      </c>
      <c r="E510" t="s">
        <v>100</v>
      </c>
      <c r="F510" s="17">
        <v>105.031998</v>
      </c>
      <c r="G510" s="17">
        <v>-7.1359660700822715E-4</v>
      </c>
      <c r="H510" s="17">
        <v>-7.5004000000006954E-2</v>
      </c>
    </row>
    <row r="511" spans="4:8">
      <c r="D511" s="1">
        <v>44041</v>
      </c>
      <c r="E511" t="s">
        <v>78</v>
      </c>
      <c r="F511" s="17">
        <v>0.90667999999999993</v>
      </c>
      <c r="G511" s="17">
        <v>-6.9548645718103099E-3</v>
      </c>
      <c r="H511" s="17">
        <v>-6.3499999999999668E-3</v>
      </c>
    </row>
    <row r="512" spans="4:8">
      <c r="D512" s="1">
        <v>44041</v>
      </c>
      <c r="E512" t="s">
        <v>82</v>
      </c>
      <c r="F512" s="17">
        <v>123.17199699999999</v>
      </c>
      <c r="G512" s="17">
        <v>-5.803504740485653E-3</v>
      </c>
      <c r="H512" s="17">
        <v>-0.71900200000000325</v>
      </c>
    </row>
    <row r="513" spans="4:8">
      <c r="D513" s="1">
        <v>44041</v>
      </c>
      <c r="E513" t="s">
        <v>80</v>
      </c>
      <c r="F513" s="17">
        <v>1.17188</v>
      </c>
      <c r="G513" s="17">
        <v>-4.2891323853285349E-3</v>
      </c>
      <c r="H513" s="17">
        <v>-5.0479999999999414E-3</v>
      </c>
    </row>
    <row r="514" spans="4:8">
      <c r="D514" s="1">
        <v>44041</v>
      </c>
      <c r="E514" t="s">
        <v>90</v>
      </c>
      <c r="F514" s="17">
        <v>1.1027499999999999</v>
      </c>
      <c r="G514" s="17">
        <v>6.9948588700472119E-3</v>
      </c>
      <c r="H514" s="17">
        <v>7.6600000000000001E-3</v>
      </c>
    </row>
    <row r="515" spans="4:8">
      <c r="D515" s="1">
        <v>44041</v>
      </c>
      <c r="E515" t="s">
        <v>94</v>
      </c>
      <c r="F515" s="17">
        <v>135.828003</v>
      </c>
      <c r="G515" s="17">
        <v>1.3860513225159086E-3</v>
      </c>
      <c r="H515" s="17">
        <v>0.1880040000000065</v>
      </c>
    </row>
    <row r="516" spans="4:8">
      <c r="D516" s="1">
        <v>44041</v>
      </c>
      <c r="E516" t="s">
        <v>92</v>
      </c>
      <c r="F516" s="17">
        <v>1.2923739999999999</v>
      </c>
      <c r="G516" s="17">
        <v>2.636978994937784E-3</v>
      </c>
      <c r="H516" s="17">
        <v>3.3989999999999299E-3</v>
      </c>
    </row>
    <row r="517" spans="4:8">
      <c r="D517" s="1">
        <v>44041</v>
      </c>
      <c r="E517" t="s">
        <v>86</v>
      </c>
      <c r="F517" s="17">
        <v>8.1180000000000002E-3</v>
      </c>
      <c r="G517" s="17">
        <v>6.1973227565691241E-3</v>
      </c>
      <c r="H517" s="17">
        <v>4.9999999999999697E-5</v>
      </c>
    </row>
    <row r="518" spans="4:8">
      <c r="D518" s="1">
        <v>44041</v>
      </c>
      <c r="E518" t="s">
        <v>84</v>
      </c>
      <c r="F518" s="17">
        <v>7.3409999999999994E-3</v>
      </c>
      <c r="G518" s="17">
        <v>-1.224489795918412E-3</v>
      </c>
      <c r="H518" s="17">
        <v>-9.0000000000003272E-6</v>
      </c>
    </row>
    <row r="519" spans="4:8">
      <c r="D519" s="1">
        <v>44041</v>
      </c>
      <c r="E519" t="s">
        <v>88</v>
      </c>
      <c r="F519" s="17">
        <v>9.5139999999999999E-3</v>
      </c>
      <c r="G519" s="17">
        <v>1.4736842105263289E-3</v>
      </c>
      <c r="H519" s="17">
        <v>1.4000000000000123E-5</v>
      </c>
    </row>
    <row r="520" spans="4:8">
      <c r="D520" s="1">
        <v>44041</v>
      </c>
      <c r="E520" t="s">
        <v>98</v>
      </c>
      <c r="F520" s="17">
        <v>0.85332999999999992</v>
      </c>
      <c r="G520" s="17">
        <v>4.3075546977060335E-3</v>
      </c>
      <c r="H520" s="17">
        <v>3.6599999999998856E-3</v>
      </c>
    </row>
    <row r="521" spans="4:8">
      <c r="D521" s="1">
        <v>44041</v>
      </c>
      <c r="E521" t="s">
        <v>96</v>
      </c>
      <c r="F521" s="17">
        <v>0.77376999999999996</v>
      </c>
      <c r="G521" s="17">
        <v>-2.629509802657921E-3</v>
      </c>
      <c r="H521" s="17">
        <v>-2.0400000000000418E-3</v>
      </c>
    </row>
    <row r="522" spans="4:8">
      <c r="D522" s="1">
        <v>44041</v>
      </c>
      <c r="E522" t="s">
        <v>100</v>
      </c>
      <c r="F522" s="17">
        <v>105.10700200000001</v>
      </c>
      <c r="G522" s="17">
        <v>-1.4630299643166645E-3</v>
      </c>
      <c r="H522" s="17">
        <v>-0.15399999999999636</v>
      </c>
    </row>
    <row r="523" spans="4:8">
      <c r="D523" s="1">
        <v>44040</v>
      </c>
      <c r="E523" t="s">
        <v>78</v>
      </c>
      <c r="F523" s="17">
        <v>0.9130299999999999</v>
      </c>
      <c r="G523" s="17">
        <v>2.6575592185456636E-3</v>
      </c>
      <c r="H523" s="17">
        <v>2.4199999999998667E-3</v>
      </c>
    </row>
    <row r="524" spans="4:8">
      <c r="D524" s="1">
        <v>44040</v>
      </c>
      <c r="E524" t="s">
        <v>82</v>
      </c>
      <c r="F524" s="17">
        <v>123.89099899999999</v>
      </c>
      <c r="G524" s="17">
        <v>3.1822215486709904E-3</v>
      </c>
      <c r="H524" s="17">
        <v>0.39299799999999152</v>
      </c>
    </row>
    <row r="525" spans="4:8">
      <c r="D525" s="1">
        <v>44040</v>
      </c>
      <c r="E525" t="s">
        <v>80</v>
      </c>
      <c r="F525" s="17">
        <v>1.176928</v>
      </c>
      <c r="G525" s="17">
        <v>1.001581625341018E-2</v>
      </c>
      <c r="H525" s="17">
        <v>1.1670999999999987E-2</v>
      </c>
    </row>
    <row r="526" spans="4:8">
      <c r="D526" s="1">
        <v>44040</v>
      </c>
      <c r="E526" t="s">
        <v>90</v>
      </c>
      <c r="F526" s="17">
        <v>1.0950899999999999</v>
      </c>
      <c r="G526" s="17">
        <v>-2.4685735106578723E-3</v>
      </c>
      <c r="H526" s="17">
        <v>-2.7100000000002122E-3</v>
      </c>
    </row>
    <row r="527" spans="4:8">
      <c r="D527" s="1">
        <v>44040</v>
      </c>
      <c r="E527" t="s">
        <v>94</v>
      </c>
      <c r="F527" s="17">
        <v>135.63999899999999</v>
      </c>
      <c r="G527" s="17">
        <v>2.4337977550498309E-4</v>
      </c>
      <c r="H527" s="17">
        <v>3.3004000000005362E-2</v>
      </c>
    </row>
    <row r="528" spans="4:8">
      <c r="D528" s="1">
        <v>44040</v>
      </c>
      <c r="E528" t="s">
        <v>92</v>
      </c>
      <c r="F528" s="17">
        <v>1.288975</v>
      </c>
      <c r="G528" s="17">
        <v>7.3335933122380976E-3</v>
      </c>
      <c r="H528" s="17">
        <v>9.384000000000059E-3</v>
      </c>
    </row>
    <row r="529" spans="4:8">
      <c r="D529" s="1">
        <v>44040</v>
      </c>
      <c r="E529" t="s">
        <v>86</v>
      </c>
      <c r="F529" s="17">
        <v>8.0680000000000005E-3</v>
      </c>
      <c r="G529" s="17">
        <v>-3.2122559920929059E-3</v>
      </c>
      <c r="H529" s="17">
        <v>-2.5999999999999981E-5</v>
      </c>
    </row>
    <row r="530" spans="4:8">
      <c r="D530" s="1">
        <v>44040</v>
      </c>
      <c r="E530" t="s">
        <v>84</v>
      </c>
      <c r="F530" s="17">
        <v>7.3499999999999998E-3</v>
      </c>
      <c r="G530" s="17">
        <v>-4.0799673602616595E-4</v>
      </c>
      <c r="H530" s="17">
        <v>-3.0000000000003982E-6</v>
      </c>
    </row>
    <row r="531" spans="4:8">
      <c r="D531" s="1">
        <v>44040</v>
      </c>
      <c r="E531" t="s">
        <v>88</v>
      </c>
      <c r="F531" s="17">
        <v>9.4999999999999998E-3</v>
      </c>
      <c r="G531" s="17">
        <v>6.8892421833599178E-3</v>
      </c>
      <c r="H531" s="17">
        <v>6.5000000000000821E-5</v>
      </c>
    </row>
    <row r="532" spans="4:8">
      <c r="D532" s="1">
        <v>44040</v>
      </c>
      <c r="E532" t="s">
        <v>98</v>
      </c>
      <c r="F532" s="17">
        <v>0.84967000000000004</v>
      </c>
      <c r="G532" s="17">
        <v>-9.9163345685053337E-3</v>
      </c>
      <c r="H532" s="17">
        <v>-8.5099999999999065E-3</v>
      </c>
    </row>
    <row r="533" spans="4:8">
      <c r="D533" s="1">
        <v>44040</v>
      </c>
      <c r="E533" t="s">
        <v>96</v>
      </c>
      <c r="F533" s="17">
        <v>0.77581</v>
      </c>
      <c r="G533" s="17">
        <v>-7.280870121561066E-3</v>
      </c>
      <c r="H533" s="17">
        <v>-5.6899999999999729E-3</v>
      </c>
    </row>
    <row r="534" spans="4:8">
      <c r="D534" s="1">
        <v>44040</v>
      </c>
      <c r="E534" t="s">
        <v>100</v>
      </c>
      <c r="F534" s="17">
        <v>105.261002</v>
      </c>
      <c r="G534" s="17">
        <v>-6.9060600947631117E-3</v>
      </c>
      <c r="H534" s="17">
        <v>-0.73199399999998604</v>
      </c>
    </row>
    <row r="535" spans="4:8">
      <c r="D535" s="1">
        <v>44039</v>
      </c>
      <c r="E535" t="s">
        <v>78</v>
      </c>
      <c r="F535" s="17">
        <v>0.91061000000000003</v>
      </c>
      <c r="G535" s="17">
        <v>-2.1958476520896563E-4</v>
      </c>
      <c r="H535" s="17">
        <v>-1.9999999999997797E-4</v>
      </c>
    </row>
    <row r="536" spans="4:8">
      <c r="D536" s="1">
        <v>44039</v>
      </c>
      <c r="E536" t="s">
        <v>82</v>
      </c>
      <c r="F536" s="17">
        <v>123.498001</v>
      </c>
      <c r="G536" s="17">
        <v>-3.1640810651713779E-3</v>
      </c>
      <c r="H536" s="17">
        <v>-0.39199800000000096</v>
      </c>
    </row>
    <row r="537" spans="4:8">
      <c r="D537" s="1">
        <v>44039</v>
      </c>
      <c r="E537" t="s">
        <v>80</v>
      </c>
      <c r="F537" s="17">
        <v>1.165257</v>
      </c>
      <c r="G537" s="17">
        <v>4.8714738083904347E-3</v>
      </c>
      <c r="H537" s="17">
        <v>5.6490000000000151E-3</v>
      </c>
    </row>
    <row r="538" spans="4:8">
      <c r="D538" s="1">
        <v>44039</v>
      </c>
      <c r="E538" t="s">
        <v>90</v>
      </c>
      <c r="F538" s="17">
        <v>1.0978000000000001</v>
      </c>
      <c r="G538" s="17">
        <v>5.4657751380264027E-5</v>
      </c>
      <c r="H538" s="17">
        <v>6.0000000000171028E-5</v>
      </c>
    </row>
    <row r="539" spans="4:8">
      <c r="D539" s="1">
        <v>44039</v>
      </c>
      <c r="E539" t="s">
        <v>94</v>
      </c>
      <c r="F539" s="17">
        <v>135.60699499999998</v>
      </c>
      <c r="G539" s="17">
        <v>-2.9117812293061791E-3</v>
      </c>
      <c r="H539" s="17">
        <v>-0.39601100000001566</v>
      </c>
    </row>
    <row r="540" spans="4:8">
      <c r="D540" s="1">
        <v>44039</v>
      </c>
      <c r="E540" t="s">
        <v>92</v>
      </c>
      <c r="F540" s="17">
        <v>1.2795909999999999</v>
      </c>
      <c r="G540" s="17">
        <v>5.11831588869467E-3</v>
      </c>
      <c r="H540" s="17">
        <v>6.5159999999999663E-3</v>
      </c>
    </row>
    <row r="541" spans="4:8">
      <c r="D541" s="1">
        <v>44039</v>
      </c>
      <c r="E541" t="s">
        <v>86</v>
      </c>
      <c r="F541" s="17">
        <v>8.0940000000000005E-3</v>
      </c>
      <c r="G541" s="17">
        <v>3.2226078334159618E-3</v>
      </c>
      <c r="H541" s="17">
        <v>2.5999999999999981E-5</v>
      </c>
    </row>
    <row r="542" spans="4:8">
      <c r="D542" s="1">
        <v>44039</v>
      </c>
      <c r="E542" t="s">
        <v>84</v>
      </c>
      <c r="F542" s="17">
        <v>7.3530000000000002E-3</v>
      </c>
      <c r="G542" s="17">
        <v>2.8641571194764123E-3</v>
      </c>
      <c r="H542" s="17">
        <v>2.1000000000001053E-5</v>
      </c>
    </row>
    <row r="543" spans="4:8">
      <c r="D543" s="1">
        <v>44039</v>
      </c>
      <c r="E543" t="s">
        <v>88</v>
      </c>
      <c r="F543" s="17">
        <v>9.4349999999999989E-3</v>
      </c>
      <c r="G543" s="17">
        <v>8.0128205128203716E-3</v>
      </c>
      <c r="H543" s="17">
        <v>7.4999999999998679E-5</v>
      </c>
    </row>
    <row r="544" spans="4:8">
      <c r="D544" s="1">
        <v>44039</v>
      </c>
      <c r="E544" t="s">
        <v>98</v>
      </c>
      <c r="F544" s="17">
        <v>0.85817999999999994</v>
      </c>
      <c r="G544" s="17">
        <v>-4.8471635975695449E-3</v>
      </c>
      <c r="H544" s="17">
        <v>-4.1800000000000725E-3</v>
      </c>
    </row>
    <row r="545" spans="4:8">
      <c r="D545" s="1">
        <v>44039</v>
      </c>
      <c r="E545" t="s">
        <v>96</v>
      </c>
      <c r="F545" s="17">
        <v>0.78149999999999997</v>
      </c>
      <c r="G545" s="17">
        <v>-5.0922978994271213E-3</v>
      </c>
      <c r="H545" s="17">
        <v>-4.0000000000000036E-3</v>
      </c>
    </row>
    <row r="546" spans="4:8">
      <c r="D546" s="1">
        <v>44039</v>
      </c>
      <c r="E546" t="s">
        <v>100</v>
      </c>
      <c r="F546" s="17">
        <v>105.99299599999999</v>
      </c>
      <c r="G546" s="17">
        <v>-7.9091804763057345E-3</v>
      </c>
      <c r="H546" s="17">
        <v>-0.84500100000001055</v>
      </c>
    </row>
    <row r="547" spans="4:8">
      <c r="D547" s="1">
        <v>44036</v>
      </c>
      <c r="E547" t="s">
        <v>78</v>
      </c>
      <c r="F547" s="17">
        <v>0.91081000000000001</v>
      </c>
      <c r="G547" s="17">
        <v>2.531617703712638E-3</v>
      </c>
      <c r="H547" s="17">
        <v>2.2999999999999687E-3</v>
      </c>
    </row>
    <row r="548" spans="4:8">
      <c r="D548" s="1">
        <v>44036</v>
      </c>
      <c r="E548" t="s">
        <v>82</v>
      </c>
      <c r="F548" s="17">
        <v>123.889999</v>
      </c>
      <c r="G548" s="17">
        <v>-5.2440804284771309E-4</v>
      </c>
      <c r="H548" s="17">
        <v>-6.5003000000004363E-2</v>
      </c>
    </row>
    <row r="549" spans="4:8">
      <c r="D549" s="1">
        <v>44036</v>
      </c>
      <c r="E549" t="s">
        <v>80</v>
      </c>
      <c r="F549" s="17">
        <v>1.159608</v>
      </c>
      <c r="G549" s="17">
        <v>2.3649980291683714E-3</v>
      </c>
      <c r="H549" s="17">
        <v>2.7360000000000717E-3</v>
      </c>
    </row>
    <row r="550" spans="4:8">
      <c r="D550" s="1">
        <v>44036</v>
      </c>
      <c r="E550" t="s">
        <v>90</v>
      </c>
      <c r="F550" s="17">
        <v>1.0977399999999999</v>
      </c>
      <c r="G550" s="17">
        <v>-2.5170148385749887E-3</v>
      </c>
      <c r="H550" s="17">
        <v>-2.7700000000001612E-3</v>
      </c>
    </row>
    <row r="551" spans="4:8">
      <c r="D551" s="1">
        <v>44036</v>
      </c>
      <c r="E551" t="s">
        <v>94</v>
      </c>
      <c r="F551" s="17">
        <v>136.003006</v>
      </c>
      <c r="G551" s="17">
        <v>-3.0201005838117966E-3</v>
      </c>
      <c r="H551" s="17">
        <v>-0.41198699999998212</v>
      </c>
    </row>
    <row r="552" spans="4:8">
      <c r="D552" s="1">
        <v>44036</v>
      </c>
      <c r="E552" t="s">
        <v>92</v>
      </c>
      <c r="F552" s="17">
        <v>1.273075</v>
      </c>
      <c r="G552" s="17">
        <v>6.4415122471149066E-5</v>
      </c>
      <c r="H552" s="17">
        <v>8.1999999999915474E-5</v>
      </c>
    </row>
    <row r="553" spans="4:8">
      <c r="D553" s="1">
        <v>44036</v>
      </c>
      <c r="E553" t="s">
        <v>86</v>
      </c>
      <c r="F553" s="17">
        <v>8.0680000000000005E-3</v>
      </c>
      <c r="G553" s="17">
        <v>3.7197768133906146E-4</v>
      </c>
      <c r="H553" s="17">
        <v>2.9999999999995308E-6</v>
      </c>
    </row>
    <row r="554" spans="4:8">
      <c r="D554" s="1">
        <v>44036</v>
      </c>
      <c r="E554" t="s">
        <v>84</v>
      </c>
      <c r="F554" s="17">
        <v>7.3319999999999991E-3</v>
      </c>
      <c r="G554" s="17">
        <v>3.0095759233925378E-3</v>
      </c>
      <c r="H554" s="17">
        <v>2.1999999999999451E-5</v>
      </c>
    </row>
    <row r="555" spans="4:8">
      <c r="D555" s="1">
        <v>44036</v>
      </c>
      <c r="E555" t="s">
        <v>88</v>
      </c>
      <c r="F555" s="17">
        <v>9.3600000000000003E-3</v>
      </c>
      <c r="G555" s="17">
        <v>3.1079198371020801E-3</v>
      </c>
      <c r="H555" s="17">
        <v>2.8999999999999512E-5</v>
      </c>
    </row>
    <row r="556" spans="4:8">
      <c r="D556" s="1">
        <v>44036</v>
      </c>
      <c r="E556" t="s">
        <v>98</v>
      </c>
      <c r="F556" s="17">
        <v>0.86236000000000002</v>
      </c>
      <c r="G556" s="17">
        <v>-2.3600185099490177E-3</v>
      </c>
      <c r="H556" s="17">
        <v>-2.0399999999999308E-3</v>
      </c>
    </row>
    <row r="557" spans="4:8">
      <c r="D557" s="1">
        <v>44036</v>
      </c>
      <c r="E557" t="s">
        <v>96</v>
      </c>
      <c r="F557" s="17">
        <v>0.78549999999999998</v>
      </c>
      <c r="G557" s="17">
        <v>-6.3649672204181139E-5</v>
      </c>
      <c r="H557" s="17">
        <v>-4.9999999999994493E-5</v>
      </c>
    </row>
    <row r="558" spans="4:8">
      <c r="D558" s="1">
        <v>44036</v>
      </c>
      <c r="E558" t="s">
        <v>100</v>
      </c>
      <c r="F558" s="17">
        <v>106.837997</v>
      </c>
      <c r="G558" s="17">
        <v>-3.1444459115154153E-3</v>
      </c>
      <c r="H558" s="17">
        <v>-0.33700600000000236</v>
      </c>
    </row>
    <row r="559" spans="4:8">
      <c r="D559" s="1">
        <v>44035</v>
      </c>
      <c r="E559" t="s">
        <v>78</v>
      </c>
      <c r="F559" s="17">
        <v>0.90851000000000004</v>
      </c>
      <c r="G559" s="17">
        <v>2.8257630112037161E-3</v>
      </c>
      <c r="H559" s="17">
        <v>2.5600000000000067E-3</v>
      </c>
    </row>
    <row r="560" spans="4:8">
      <c r="D560" s="1">
        <v>44035</v>
      </c>
      <c r="E560" t="s">
        <v>82</v>
      </c>
      <c r="F560" s="17">
        <v>123.95500200000001</v>
      </c>
      <c r="G560" s="17">
        <v>6.022132551487292E-3</v>
      </c>
      <c r="H560" s="17">
        <v>0.74200500000000602</v>
      </c>
    </row>
    <row r="561" spans="4:8">
      <c r="D561" s="1">
        <v>44035</v>
      </c>
      <c r="E561" t="s">
        <v>80</v>
      </c>
      <c r="F561" s="17">
        <v>1.1568719999999999</v>
      </c>
      <c r="G561" s="17">
        <v>3.0076217939436125E-3</v>
      </c>
      <c r="H561" s="17">
        <v>3.4689999999999444E-3</v>
      </c>
    </row>
    <row r="562" spans="4:8">
      <c r="D562" s="1">
        <v>44035</v>
      </c>
      <c r="E562" t="s">
        <v>90</v>
      </c>
      <c r="F562" s="17">
        <v>1.1005100000000001</v>
      </c>
      <c r="G562" s="17">
        <v>-2.8451048792641877E-3</v>
      </c>
      <c r="H562" s="17">
        <v>-3.1399999999999206E-3</v>
      </c>
    </row>
    <row r="563" spans="4:8">
      <c r="D563" s="1">
        <v>44035</v>
      </c>
      <c r="E563" t="s">
        <v>94</v>
      </c>
      <c r="F563" s="17">
        <v>136.41499299999998</v>
      </c>
      <c r="G563" s="17">
        <v>3.1251414396226019E-3</v>
      </c>
      <c r="H563" s="17">
        <v>0.42498799999998482</v>
      </c>
    </row>
    <row r="564" spans="4:8">
      <c r="D564" s="1">
        <v>44035</v>
      </c>
      <c r="E564" t="s">
        <v>92</v>
      </c>
      <c r="F564" s="17">
        <v>1.272993</v>
      </c>
      <c r="G564" s="17">
        <v>-6.441097343040707E-5</v>
      </c>
      <c r="H564" s="17">
        <v>-8.1999999999915474E-5</v>
      </c>
    </row>
    <row r="565" spans="4:8">
      <c r="D565" s="1">
        <v>44035</v>
      </c>
      <c r="E565" t="s">
        <v>86</v>
      </c>
      <c r="F565" s="17">
        <v>8.065000000000001E-3</v>
      </c>
      <c r="G565" s="17">
        <v>-5.9164304203127953E-3</v>
      </c>
      <c r="H565" s="17">
        <v>-4.7999999999997697E-5</v>
      </c>
    </row>
    <row r="566" spans="4:8">
      <c r="D566" s="1">
        <v>44035</v>
      </c>
      <c r="E566" t="s">
        <v>84</v>
      </c>
      <c r="F566" s="17">
        <v>7.3099999999999997E-3</v>
      </c>
      <c r="G566" s="17">
        <v>-3.2724297791110694E-3</v>
      </c>
      <c r="H566" s="17">
        <v>-2.4000000000000583E-5</v>
      </c>
    </row>
    <row r="567" spans="4:8">
      <c r="D567" s="1">
        <v>44035</v>
      </c>
      <c r="E567" t="s">
        <v>88</v>
      </c>
      <c r="F567" s="17">
        <v>9.3310000000000008E-3</v>
      </c>
      <c r="G567" s="17">
        <v>-3.0982905982905461E-3</v>
      </c>
      <c r="H567" s="17">
        <v>-2.8999999999999512E-5</v>
      </c>
    </row>
    <row r="568" spans="4:8">
      <c r="D568" s="1">
        <v>44035</v>
      </c>
      <c r="E568" t="s">
        <v>98</v>
      </c>
      <c r="F568" s="17">
        <v>0.86439999999999995</v>
      </c>
      <c r="G568" s="17">
        <v>-2.9988465974625685E-3</v>
      </c>
      <c r="H568" s="17">
        <v>-2.6000000000000467E-3</v>
      </c>
    </row>
    <row r="569" spans="4:8">
      <c r="D569" s="1">
        <v>44035</v>
      </c>
      <c r="E569" t="s">
        <v>96</v>
      </c>
      <c r="F569" s="17">
        <v>0.78554999999999997</v>
      </c>
      <c r="G569" s="17">
        <v>6.365372374283195E-5</v>
      </c>
      <c r="H569" s="17">
        <v>4.9999999999994493E-5</v>
      </c>
    </row>
    <row r="570" spans="4:8">
      <c r="D570" s="1">
        <v>44035</v>
      </c>
      <c r="E570" t="s">
        <v>100</v>
      </c>
      <c r="F570" s="17">
        <v>107.175003</v>
      </c>
      <c r="G570" s="17">
        <v>3.2106671857620494E-3</v>
      </c>
      <c r="H570" s="17">
        <v>0.34300199999999847</v>
      </c>
    </row>
    <row r="571" spans="4:8">
      <c r="D571" s="1">
        <v>44034</v>
      </c>
      <c r="E571" t="s">
        <v>78</v>
      </c>
      <c r="F571" s="17">
        <v>0.90595000000000003</v>
      </c>
      <c r="G571" s="17">
        <v>1.2709991158266847E-3</v>
      </c>
      <c r="H571" s="17">
        <v>1.1499999999999844E-3</v>
      </c>
    </row>
    <row r="572" spans="4:8">
      <c r="D572" s="1">
        <v>44034</v>
      </c>
      <c r="E572" t="s">
        <v>82</v>
      </c>
      <c r="F572" s="17">
        <v>123.212997</v>
      </c>
      <c r="G572" s="17">
        <v>3.1671335366167089E-3</v>
      </c>
      <c r="H572" s="17">
        <v>0.38900000000001</v>
      </c>
    </row>
    <row r="573" spans="4:8">
      <c r="D573" s="1">
        <v>44034</v>
      </c>
      <c r="E573" t="s">
        <v>80</v>
      </c>
      <c r="F573" s="17">
        <v>1.153403</v>
      </c>
      <c r="G573" s="17">
        <v>6.5749226133178656E-3</v>
      </c>
      <c r="H573" s="17">
        <v>7.5339999999999296E-3</v>
      </c>
    </row>
    <row r="574" spans="4:8">
      <c r="D574" s="1">
        <v>44034</v>
      </c>
      <c r="E574" t="s">
        <v>90</v>
      </c>
      <c r="F574" s="17">
        <v>1.10365</v>
      </c>
      <c r="G574" s="17">
        <v>-1.2488348732613023E-3</v>
      </c>
      <c r="H574" s="17">
        <v>-1.3799999999999368E-3</v>
      </c>
    </row>
    <row r="575" spans="4:8">
      <c r="D575" s="1">
        <v>44034</v>
      </c>
      <c r="E575" t="s">
        <v>94</v>
      </c>
      <c r="F575" s="17">
        <v>135.990005</v>
      </c>
      <c r="G575" s="17">
        <v>2.0632082054197944E-3</v>
      </c>
      <c r="H575" s="17">
        <v>0.27999799999997776</v>
      </c>
    </row>
    <row r="576" spans="4:8">
      <c r="D576" s="1">
        <v>44034</v>
      </c>
      <c r="E576" t="s">
        <v>92</v>
      </c>
      <c r="F576" s="17">
        <v>1.273075</v>
      </c>
      <c r="G576" s="17">
        <v>5.449483681165641E-3</v>
      </c>
      <c r="H576" s="17">
        <v>6.8999999999999062E-3</v>
      </c>
    </row>
    <row r="577" spans="4:8">
      <c r="D577" s="1">
        <v>44034</v>
      </c>
      <c r="E577" t="s">
        <v>86</v>
      </c>
      <c r="F577" s="17">
        <v>8.1129999999999987E-3</v>
      </c>
      <c r="G577" s="17">
        <v>-3.5617784328176427E-3</v>
      </c>
      <c r="H577" s="17">
        <v>-2.9000000000001247E-5</v>
      </c>
    </row>
    <row r="578" spans="4:8">
      <c r="D578" s="1">
        <v>44034</v>
      </c>
      <c r="E578" t="s">
        <v>84</v>
      </c>
      <c r="F578" s="17">
        <v>7.3340000000000002E-3</v>
      </c>
      <c r="G578" s="17">
        <v>-1.7694296991969498E-3</v>
      </c>
      <c r="H578" s="17">
        <v>-1.2999999999999991E-5</v>
      </c>
    </row>
    <row r="579" spans="4:8">
      <c r="D579" s="1">
        <v>44034</v>
      </c>
      <c r="E579" t="s">
        <v>88</v>
      </c>
      <c r="F579" s="17">
        <v>9.3600000000000003E-3</v>
      </c>
      <c r="G579" s="17">
        <v>3.3229713795690616E-3</v>
      </c>
      <c r="H579" s="17">
        <v>3.0999999999999778E-5</v>
      </c>
    </row>
    <row r="580" spans="4:8">
      <c r="D580" s="1">
        <v>44034</v>
      </c>
      <c r="E580" t="s">
        <v>98</v>
      </c>
      <c r="F580" s="17">
        <v>0.86699999999999999</v>
      </c>
      <c r="G580" s="17">
        <v>-6.5314541079409165E-3</v>
      </c>
      <c r="H580" s="17">
        <v>-5.7000000000000384E-3</v>
      </c>
    </row>
    <row r="581" spans="4:8">
      <c r="D581" s="1">
        <v>44034</v>
      </c>
      <c r="E581" t="s">
        <v>96</v>
      </c>
      <c r="F581" s="17">
        <v>0.78549999999999998</v>
      </c>
      <c r="G581" s="17">
        <v>-5.4192306718327402E-3</v>
      </c>
      <c r="H581" s="17">
        <v>-4.2800000000000615E-3</v>
      </c>
    </row>
    <row r="582" spans="4:8">
      <c r="D582" s="1">
        <v>44034</v>
      </c>
      <c r="E582" t="s">
        <v>100</v>
      </c>
      <c r="F582" s="17">
        <v>106.83200100000001</v>
      </c>
      <c r="G582" s="17">
        <v>-3.3956304656482111E-3</v>
      </c>
      <c r="H582" s="17">
        <v>-0.36399799999999516</v>
      </c>
    </row>
    <row r="583" spans="4:8">
      <c r="D583" s="1">
        <v>44033</v>
      </c>
      <c r="E583" t="s">
        <v>78</v>
      </c>
      <c r="F583" s="17">
        <v>0.90480000000000005</v>
      </c>
      <c r="G583" s="17">
        <v>-5.8781519529747467E-3</v>
      </c>
      <c r="H583" s="17">
        <v>-5.3499999999999659E-3</v>
      </c>
    </row>
    <row r="584" spans="4:8">
      <c r="D584" s="1">
        <v>44033</v>
      </c>
      <c r="E584" t="s">
        <v>82</v>
      </c>
      <c r="F584" s="17">
        <v>122.82399699999999</v>
      </c>
      <c r="G584" s="17">
        <v>2.4075770014247203E-3</v>
      </c>
      <c r="H584" s="17">
        <v>0.29499799999999254</v>
      </c>
    </row>
    <row r="585" spans="4:8">
      <c r="D585" s="1">
        <v>44033</v>
      </c>
      <c r="E585" t="s">
        <v>80</v>
      </c>
      <c r="F585" s="17">
        <v>1.145869</v>
      </c>
      <c r="G585" s="17">
        <v>1.3746443227976386E-3</v>
      </c>
      <c r="H585" s="17">
        <v>1.5730000000000466E-3</v>
      </c>
    </row>
    <row r="586" spans="4:8">
      <c r="D586" s="1">
        <v>44033</v>
      </c>
      <c r="E586" t="s">
        <v>90</v>
      </c>
      <c r="F586" s="17">
        <v>1.10503</v>
      </c>
      <c r="G586" s="17">
        <v>5.9353123776750855E-3</v>
      </c>
      <c r="H586" s="17">
        <v>6.5199999999998592E-3</v>
      </c>
    </row>
    <row r="587" spans="4:8">
      <c r="D587" s="1">
        <v>44033</v>
      </c>
      <c r="E587" t="s">
        <v>94</v>
      </c>
      <c r="F587" s="17">
        <v>135.71000700000002</v>
      </c>
      <c r="G587" s="17">
        <v>8.156828514545687E-3</v>
      </c>
      <c r="H587" s="17">
        <v>1.0980070000000239</v>
      </c>
    </row>
    <row r="588" spans="4:8">
      <c r="D588" s="1">
        <v>44033</v>
      </c>
      <c r="E588" t="s">
        <v>92</v>
      </c>
      <c r="F588" s="17">
        <v>1.2661750000000001</v>
      </c>
      <c r="G588" s="17">
        <v>7.2045742722640941E-3</v>
      </c>
      <c r="H588" s="17">
        <v>9.0570000000000928E-3</v>
      </c>
    </row>
    <row r="589" spans="4:8">
      <c r="D589" s="1">
        <v>44033</v>
      </c>
      <c r="E589" t="s">
        <v>86</v>
      </c>
      <c r="F589" s="17">
        <v>8.1419999999999999E-3</v>
      </c>
      <c r="G589" s="17">
        <v>-1.8389113644721577E-3</v>
      </c>
      <c r="H589" s="17">
        <v>-1.4999999999999389E-5</v>
      </c>
    </row>
    <row r="590" spans="4:8">
      <c r="D590" s="1">
        <v>44033</v>
      </c>
      <c r="E590" t="s">
        <v>84</v>
      </c>
      <c r="F590" s="17">
        <v>7.3470000000000002E-3</v>
      </c>
      <c r="G590" s="17">
        <v>-8.2343412526997058E-3</v>
      </c>
      <c r="H590" s="17">
        <v>-6.0999999999999423E-5</v>
      </c>
    </row>
    <row r="591" spans="4:8">
      <c r="D591" s="1">
        <v>44033</v>
      </c>
      <c r="E591" t="s">
        <v>88</v>
      </c>
      <c r="F591" s="17">
        <v>9.3290000000000005E-3</v>
      </c>
      <c r="G591" s="17">
        <v>-9.638038123793739E-4</v>
      </c>
      <c r="H591" s="17">
        <v>-8.9999999999985925E-6</v>
      </c>
    </row>
    <row r="592" spans="4:8">
      <c r="D592" s="1">
        <v>44033</v>
      </c>
      <c r="E592" t="s">
        <v>98</v>
      </c>
      <c r="F592" s="17">
        <v>0.87270000000000003</v>
      </c>
      <c r="G592" s="17">
        <v>-1.3731548232062923E-3</v>
      </c>
      <c r="H592" s="17">
        <v>-1.1999999999999789E-3</v>
      </c>
    </row>
    <row r="593" spans="4:8">
      <c r="D593" s="1">
        <v>44033</v>
      </c>
      <c r="E593" t="s">
        <v>96</v>
      </c>
      <c r="F593" s="17">
        <v>0.78978000000000004</v>
      </c>
      <c r="G593" s="17">
        <v>-7.1530038844959242E-3</v>
      </c>
      <c r="H593" s="17">
        <v>-5.6899999999999729E-3</v>
      </c>
    </row>
    <row r="594" spans="4:8">
      <c r="D594" s="1">
        <v>44033</v>
      </c>
      <c r="E594" t="s">
        <v>100</v>
      </c>
      <c r="F594" s="17">
        <v>107.195999</v>
      </c>
      <c r="G594" s="17">
        <v>9.8984969613782762E-4</v>
      </c>
      <c r="H594" s="17">
        <v>0.10600300000000118</v>
      </c>
    </row>
    <row r="595" spans="4:8">
      <c r="D595" s="1">
        <v>44032</v>
      </c>
      <c r="E595" t="s">
        <v>78</v>
      </c>
      <c r="F595" s="17">
        <v>0.91015000000000001</v>
      </c>
      <c r="G595" s="17">
        <v>3.8050071688541572E-3</v>
      </c>
      <c r="H595" s="17">
        <v>3.4500000000000641E-3</v>
      </c>
    </row>
    <row r="596" spans="4:8">
      <c r="D596" s="1">
        <v>44032</v>
      </c>
      <c r="E596" t="s">
        <v>82</v>
      </c>
      <c r="F596" s="17">
        <v>122.528999</v>
      </c>
      <c r="G596" s="17">
        <v>2.9713586431576876E-3</v>
      </c>
      <c r="H596" s="17">
        <v>0.36299900000000207</v>
      </c>
    </row>
    <row r="597" spans="4:8">
      <c r="D597" s="1">
        <v>44032</v>
      </c>
      <c r="E597" t="s">
        <v>80</v>
      </c>
      <c r="F597" s="17">
        <v>1.144296</v>
      </c>
      <c r="G597" s="17">
        <v>4.4627338897412121E-3</v>
      </c>
      <c r="H597" s="17">
        <v>5.0839999999998664E-3</v>
      </c>
    </row>
    <row r="598" spans="4:8">
      <c r="D598" s="1">
        <v>44032</v>
      </c>
      <c r="E598" t="s">
        <v>90</v>
      </c>
      <c r="F598" s="17">
        <v>1.0985100000000001</v>
      </c>
      <c r="G598" s="17">
        <v>-3.7636261404239532E-3</v>
      </c>
      <c r="H598" s="17">
        <v>-4.149999999999876E-3</v>
      </c>
    </row>
    <row r="599" spans="4:8">
      <c r="D599" s="1">
        <v>44032</v>
      </c>
      <c r="E599" t="s">
        <v>94</v>
      </c>
      <c r="F599" s="17">
        <v>134.61199999999999</v>
      </c>
      <c r="G599" s="17">
        <v>-7.9420129874177992E-4</v>
      </c>
      <c r="H599" s="17">
        <v>-0.10699399999998604</v>
      </c>
    </row>
    <row r="600" spans="4:8">
      <c r="D600" s="1">
        <v>44032</v>
      </c>
      <c r="E600" t="s">
        <v>92</v>
      </c>
      <c r="F600" s="17">
        <v>1.257118</v>
      </c>
      <c r="G600" s="17">
        <v>9.2997332696369913E-4</v>
      </c>
      <c r="H600" s="17">
        <v>1.1680000000000579E-3</v>
      </c>
    </row>
    <row r="601" spans="4:8">
      <c r="D601" s="1">
        <v>44032</v>
      </c>
      <c r="E601" t="s">
        <v>86</v>
      </c>
      <c r="F601" s="17">
        <v>8.1569999999999993E-3</v>
      </c>
      <c r="G601" s="17">
        <v>-3.055487655829958E-3</v>
      </c>
      <c r="H601" s="17">
        <v>-2.5000000000000716E-5</v>
      </c>
    </row>
    <row r="602" spans="4:8">
      <c r="D602" s="1">
        <v>44032</v>
      </c>
      <c r="E602" t="s">
        <v>84</v>
      </c>
      <c r="F602" s="17">
        <v>7.4079999999999997E-3</v>
      </c>
      <c r="G602" s="17">
        <v>6.7540186410911744E-4</v>
      </c>
      <c r="H602" s="17">
        <v>4.9999999999997963E-6</v>
      </c>
    </row>
    <row r="603" spans="4:8">
      <c r="D603" s="1">
        <v>44032</v>
      </c>
      <c r="E603" t="s">
        <v>88</v>
      </c>
      <c r="F603" s="17">
        <v>9.3379999999999991E-3</v>
      </c>
      <c r="G603" s="17">
        <v>1.7163698777085017E-3</v>
      </c>
      <c r="H603" s="17">
        <v>1.5999999999998654E-5</v>
      </c>
    </row>
    <row r="604" spans="4:8">
      <c r="D604" s="1">
        <v>44032</v>
      </c>
      <c r="E604" t="s">
        <v>98</v>
      </c>
      <c r="F604" s="17">
        <v>0.87390000000000001</v>
      </c>
      <c r="G604" s="17">
        <v>-4.4429254955570914E-3</v>
      </c>
      <c r="H604" s="17">
        <v>-3.9000000000000146E-3</v>
      </c>
    </row>
    <row r="605" spans="4:8">
      <c r="D605" s="1">
        <v>44032</v>
      </c>
      <c r="E605" t="s">
        <v>96</v>
      </c>
      <c r="F605" s="17">
        <v>0.79547000000000001</v>
      </c>
      <c r="G605" s="17">
        <v>-9.2940304693494658E-4</v>
      </c>
      <c r="H605" s="17">
        <v>-7.4000000000007393E-4</v>
      </c>
    </row>
    <row r="606" spans="4:8">
      <c r="D606" s="1">
        <v>44032</v>
      </c>
      <c r="E606" t="s">
        <v>100</v>
      </c>
      <c r="F606" s="17">
        <v>107.089996</v>
      </c>
      <c r="G606" s="17">
        <v>-1.7524935215049357E-3</v>
      </c>
      <c r="H606" s="17">
        <v>-0.1880040000000065</v>
      </c>
    </row>
    <row r="607" spans="4:8">
      <c r="D607" s="1">
        <v>44029</v>
      </c>
      <c r="E607" t="s">
        <v>78</v>
      </c>
      <c r="F607" s="17">
        <v>0.90669999999999995</v>
      </c>
      <c r="G607" s="17">
        <v>1.1029127926804629E-5</v>
      </c>
      <c r="H607" s="17">
        <v>9.9999999999544897E-6</v>
      </c>
    </row>
    <row r="608" spans="4:8">
      <c r="D608" s="1">
        <v>44029</v>
      </c>
      <c r="E608" t="s">
        <v>82</v>
      </c>
      <c r="F608" s="17">
        <v>122.166</v>
      </c>
      <c r="G608" s="17">
        <v>1.1965497753617649E-3</v>
      </c>
      <c r="H608" s="17">
        <v>0.14600299999999322</v>
      </c>
    </row>
    <row r="609" spans="4:8">
      <c r="D609" s="1">
        <v>44029</v>
      </c>
      <c r="E609" t="s">
        <v>80</v>
      </c>
      <c r="F609" s="17">
        <v>1.1392120000000001</v>
      </c>
      <c r="G609" s="17">
        <v>-2.1958117540305773E-3</v>
      </c>
      <c r="H609" s="17">
        <v>-2.507000000000037E-3</v>
      </c>
    </row>
    <row r="610" spans="4:8">
      <c r="D610" s="1">
        <v>44029</v>
      </c>
      <c r="E610" t="s">
        <v>90</v>
      </c>
      <c r="F610" s="17">
        <v>1.10266</v>
      </c>
      <c r="G610" s="17">
        <v>-1.2694958287996826E-4</v>
      </c>
      <c r="H610" s="17">
        <v>-1.4000000000002899E-4</v>
      </c>
    </row>
    <row r="611" spans="4:8">
      <c r="D611" s="1">
        <v>44029</v>
      </c>
      <c r="E611" t="s">
        <v>94</v>
      </c>
      <c r="F611" s="17">
        <v>134.71899399999998</v>
      </c>
      <c r="G611" s="17">
        <v>9.584516222141484E-4</v>
      </c>
      <c r="H611" s="17">
        <v>0.12899799999999573</v>
      </c>
    </row>
    <row r="612" spans="4:8">
      <c r="D612" s="1">
        <v>44029</v>
      </c>
      <c r="E612" t="s">
        <v>92</v>
      </c>
      <c r="F612" s="17">
        <v>1.2559499999999999</v>
      </c>
      <c r="G612" s="17">
        <v>-2.5017869907078133E-3</v>
      </c>
      <c r="H612" s="17">
        <v>-3.1500000000002082E-3</v>
      </c>
    </row>
    <row r="613" spans="4:8">
      <c r="D613" s="1">
        <v>44029</v>
      </c>
      <c r="E613" t="s">
        <v>86</v>
      </c>
      <c r="F613" s="17">
        <v>8.182E-3</v>
      </c>
      <c r="G613" s="17">
        <v>-7.3277967757682735E-4</v>
      </c>
      <c r="H613" s="17">
        <v>-5.9999999999990616E-6</v>
      </c>
    </row>
    <row r="614" spans="4:8">
      <c r="D614" s="1">
        <v>44029</v>
      </c>
      <c r="E614" t="s">
        <v>84</v>
      </c>
      <c r="F614" s="17">
        <v>7.4029999999999999E-3</v>
      </c>
      <c r="G614" s="17">
        <v>-8.0982588743430911E-4</v>
      </c>
      <c r="H614" s="17">
        <v>-6.0000000000007964E-6</v>
      </c>
    </row>
    <row r="615" spans="4:8">
      <c r="D615" s="1">
        <v>44029</v>
      </c>
      <c r="E615" t="s">
        <v>88</v>
      </c>
      <c r="F615" s="17">
        <v>9.3220000000000004E-3</v>
      </c>
      <c r="G615" s="17">
        <v>-3.3144445632417169E-3</v>
      </c>
      <c r="H615" s="17">
        <v>-3.0999999999999778E-5</v>
      </c>
    </row>
    <row r="616" spans="4:8">
      <c r="D616" s="1">
        <v>44029</v>
      </c>
      <c r="E616" t="s">
        <v>98</v>
      </c>
      <c r="F616" s="17">
        <v>0.87780000000000002</v>
      </c>
      <c r="G616" s="17">
        <v>2.2012348836360118E-3</v>
      </c>
      <c r="H616" s="17">
        <v>1.9280000000000408E-3</v>
      </c>
    </row>
    <row r="617" spans="4:8">
      <c r="D617" s="1">
        <v>44029</v>
      </c>
      <c r="E617" t="s">
        <v>96</v>
      </c>
      <c r="F617" s="17">
        <v>0.79621000000000008</v>
      </c>
      <c r="G617" s="17">
        <v>2.5081274914445467E-3</v>
      </c>
      <c r="H617" s="17">
        <v>1.9920000000001048E-3</v>
      </c>
    </row>
    <row r="618" spans="4:8">
      <c r="D618" s="1">
        <v>44029</v>
      </c>
      <c r="E618" t="s">
        <v>100</v>
      </c>
      <c r="F618" s="17">
        <v>107.27800000000001</v>
      </c>
      <c r="G618" s="17">
        <v>3.3764508918133151E-3</v>
      </c>
      <c r="H618" s="17">
        <v>0.36100000000000421</v>
      </c>
    </row>
    <row r="619" spans="4:8">
      <c r="D619" s="1">
        <v>44028</v>
      </c>
      <c r="E619" t="s">
        <v>78</v>
      </c>
      <c r="F619" s="17">
        <v>0.90669</v>
      </c>
      <c r="G619" s="17">
        <v>-1.189728675765977E-3</v>
      </c>
      <c r="H619" s="17">
        <v>-1.0800000000000809E-3</v>
      </c>
    </row>
    <row r="620" spans="4:8">
      <c r="D620" s="1">
        <v>44028</v>
      </c>
      <c r="E620" t="s">
        <v>82</v>
      </c>
      <c r="F620" s="17">
        <v>122.019997</v>
      </c>
      <c r="G620" s="17">
        <v>-2.8520784793842177E-3</v>
      </c>
      <c r="H620" s="17">
        <v>-0.34900600000000281</v>
      </c>
    </row>
    <row r="621" spans="4:8">
      <c r="D621" s="1">
        <v>44028</v>
      </c>
      <c r="E621" t="s">
        <v>80</v>
      </c>
      <c r="F621" s="17">
        <v>1.1417190000000002</v>
      </c>
      <c r="G621" s="17">
        <v>5.6876440533895525E-4</v>
      </c>
      <c r="H621" s="17">
        <v>6.490000000001217E-4</v>
      </c>
    </row>
    <row r="622" spans="4:8">
      <c r="D622" s="1">
        <v>44028</v>
      </c>
      <c r="E622" t="s">
        <v>90</v>
      </c>
      <c r="F622" s="17">
        <v>1.1028</v>
      </c>
      <c r="G622" s="17">
        <v>1.2438375566310102E-3</v>
      </c>
      <c r="H622" s="17">
        <v>1.3700000000000934E-3</v>
      </c>
    </row>
    <row r="623" spans="4:8">
      <c r="D623" s="1">
        <v>44028</v>
      </c>
      <c r="E623" t="s">
        <v>94</v>
      </c>
      <c r="F623" s="17">
        <v>134.58999599999999</v>
      </c>
      <c r="G623" s="17">
        <v>-1.4393474323217638E-3</v>
      </c>
      <c r="H623" s="17">
        <v>-0.1940010000000143</v>
      </c>
    </row>
    <row r="624" spans="4:8">
      <c r="D624" s="1">
        <v>44028</v>
      </c>
      <c r="E624" t="s">
        <v>92</v>
      </c>
      <c r="F624" s="17">
        <v>1.2591000000000001</v>
      </c>
      <c r="G624" s="17">
        <v>1.7272256428166768E-3</v>
      </c>
      <c r="H624" s="17">
        <v>2.170999999999923E-3</v>
      </c>
    </row>
    <row r="625" spans="4:8">
      <c r="D625" s="1">
        <v>44028</v>
      </c>
      <c r="E625" t="s">
        <v>86</v>
      </c>
      <c r="F625" s="17">
        <v>8.1879999999999991E-3</v>
      </c>
      <c r="G625" s="17">
        <v>2.2031823745408716E-3</v>
      </c>
      <c r="H625" s="17">
        <v>1.799999999999892E-5</v>
      </c>
    </row>
    <row r="626" spans="4:8">
      <c r="D626" s="1">
        <v>44028</v>
      </c>
      <c r="E626" t="s">
        <v>84</v>
      </c>
      <c r="F626" s="17">
        <v>7.4090000000000007E-3</v>
      </c>
      <c r="G626" s="17">
        <v>1.3515339910800551E-3</v>
      </c>
      <c r="H626" s="17">
        <v>1.0000000000001327E-5</v>
      </c>
    </row>
    <row r="627" spans="4:8">
      <c r="D627" s="1">
        <v>44028</v>
      </c>
      <c r="E627" t="s">
        <v>88</v>
      </c>
      <c r="F627" s="17">
        <v>9.3530000000000002E-3</v>
      </c>
      <c r="G627" s="17">
        <v>3.1102531102532444E-3</v>
      </c>
      <c r="H627" s="17">
        <v>2.9000000000001247E-5</v>
      </c>
    </row>
    <row r="628" spans="4:8">
      <c r="D628" s="1">
        <v>44028</v>
      </c>
      <c r="E628" t="s">
        <v>98</v>
      </c>
      <c r="F628" s="17">
        <v>0.87587199999999998</v>
      </c>
      <c r="G628" s="17">
        <v>-5.6825313509146754E-4</v>
      </c>
      <c r="H628" s="17">
        <v>-4.9800000000010947E-4</v>
      </c>
    </row>
    <row r="629" spans="4:8">
      <c r="D629" s="1">
        <v>44028</v>
      </c>
      <c r="E629" t="s">
        <v>96</v>
      </c>
      <c r="F629" s="17">
        <v>0.79421799999999998</v>
      </c>
      <c r="G629" s="17">
        <v>-1.7245063412058082E-3</v>
      </c>
      <c r="H629" s="17">
        <v>-1.3719999999999288E-3</v>
      </c>
    </row>
    <row r="630" spans="4:8">
      <c r="D630" s="1">
        <v>44028</v>
      </c>
      <c r="E630" t="s">
        <v>100</v>
      </c>
      <c r="F630" s="17">
        <v>106.917</v>
      </c>
      <c r="G630" s="17">
        <v>-3.0584455296252394E-3</v>
      </c>
      <c r="H630" s="17">
        <v>-0.32800299999999538</v>
      </c>
    </row>
    <row r="631" spans="4:8">
      <c r="D631" s="1">
        <v>44027</v>
      </c>
      <c r="E631" t="s">
        <v>78</v>
      </c>
      <c r="F631" s="17">
        <v>0.90777000000000008</v>
      </c>
      <c r="G631" s="17">
        <v>4.3703392268372122E-3</v>
      </c>
      <c r="H631" s="17">
        <v>3.9500000000000091E-3</v>
      </c>
    </row>
    <row r="632" spans="4:8">
      <c r="D632" s="1">
        <v>44027</v>
      </c>
      <c r="E632" t="s">
        <v>82</v>
      </c>
      <c r="F632" s="17">
        <v>122.36900300000001</v>
      </c>
      <c r="G632" s="17">
        <v>5.4558234180054404E-3</v>
      </c>
      <c r="H632" s="17">
        <v>0.66400099999999895</v>
      </c>
    </row>
    <row r="633" spans="4:8">
      <c r="D633" s="1">
        <v>44027</v>
      </c>
      <c r="E633" t="s">
        <v>80</v>
      </c>
      <c r="F633" s="17">
        <v>1.14107</v>
      </c>
      <c r="G633" s="17">
        <v>5.7467718478692708E-3</v>
      </c>
      <c r="H633" s="17">
        <v>6.5200000000000813E-3</v>
      </c>
    </row>
    <row r="634" spans="4:8">
      <c r="D634" s="1">
        <v>44027</v>
      </c>
      <c r="E634" t="s">
        <v>90</v>
      </c>
      <c r="F634" s="17">
        <v>1.1014299999999999</v>
      </c>
      <c r="G634" s="17">
        <v>-4.3300609282060278E-3</v>
      </c>
      <c r="H634" s="17">
        <v>-4.790000000000072E-3</v>
      </c>
    </row>
    <row r="635" spans="4:8">
      <c r="D635" s="1">
        <v>44027</v>
      </c>
      <c r="E635" t="s">
        <v>94</v>
      </c>
      <c r="F635" s="17">
        <v>134.783997</v>
      </c>
      <c r="G635" s="17">
        <v>1.0843669692062728E-3</v>
      </c>
      <c r="H635" s="17">
        <v>0.14599699999999416</v>
      </c>
    </row>
    <row r="636" spans="4:8">
      <c r="D636" s="1">
        <v>44027</v>
      </c>
      <c r="E636" t="s">
        <v>92</v>
      </c>
      <c r="F636" s="17">
        <v>1.2569290000000002</v>
      </c>
      <c r="G636" s="17">
        <v>1.3950212639163989E-3</v>
      </c>
      <c r="H636" s="17">
        <v>1.7510000000000581E-3</v>
      </c>
    </row>
    <row r="637" spans="4:8">
      <c r="D637" s="1">
        <v>44027</v>
      </c>
      <c r="E637" t="s">
        <v>86</v>
      </c>
      <c r="F637" s="17">
        <v>8.1700000000000002E-3</v>
      </c>
      <c r="G637" s="17">
        <v>-5.2356020942407938E-3</v>
      </c>
      <c r="H637" s="17">
        <v>-4.2999999999999636E-5</v>
      </c>
    </row>
    <row r="638" spans="4:8">
      <c r="D638" s="1">
        <v>44027</v>
      </c>
      <c r="E638" t="s">
        <v>84</v>
      </c>
      <c r="F638" s="17">
        <v>7.3989999999999993E-3</v>
      </c>
      <c r="G638" s="17">
        <v>-9.4517958412110845E-4</v>
      </c>
      <c r="H638" s="17">
        <v>-7.0000000000009291E-6</v>
      </c>
    </row>
    <row r="639" spans="4:8">
      <c r="D639" s="1">
        <v>44027</v>
      </c>
      <c r="E639" t="s">
        <v>88</v>
      </c>
      <c r="F639" s="17">
        <v>9.323999999999999E-3</v>
      </c>
      <c r="G639" s="17">
        <v>2.1454623471342315E-4</v>
      </c>
      <c r="H639" s="17">
        <v>1.9999999999985307E-6</v>
      </c>
    </row>
    <row r="640" spans="4:8">
      <c r="D640" s="1">
        <v>44027</v>
      </c>
      <c r="E640" t="s">
        <v>98</v>
      </c>
      <c r="F640" s="17">
        <v>0.87637000000000009</v>
      </c>
      <c r="G640" s="17">
        <v>-5.7147265678623464E-3</v>
      </c>
      <c r="H640" s="17">
        <v>-5.0369999999998472E-3</v>
      </c>
    </row>
    <row r="641" spans="4:8">
      <c r="D641" s="1">
        <v>44027</v>
      </c>
      <c r="E641" t="s">
        <v>96</v>
      </c>
      <c r="F641" s="17">
        <v>0.79558999999999991</v>
      </c>
      <c r="G641" s="17">
        <v>-1.3932471444710122E-3</v>
      </c>
      <c r="H641" s="17">
        <v>-1.1100000000000554E-3</v>
      </c>
    </row>
    <row r="642" spans="4:8">
      <c r="D642" s="1">
        <v>44027</v>
      </c>
      <c r="E642" t="s">
        <v>100</v>
      </c>
      <c r="F642" s="17">
        <v>107.245003</v>
      </c>
      <c r="G642" s="17">
        <v>-2.8895558849188421E-4</v>
      </c>
      <c r="H642" s="17">
        <v>-3.0998000000010961E-2</v>
      </c>
    </row>
    <row r="643" spans="4:8">
      <c r="D643" s="1">
        <v>44026</v>
      </c>
      <c r="E643" t="s">
        <v>78</v>
      </c>
      <c r="F643" s="17">
        <v>0.90382000000000007</v>
      </c>
      <c r="G643" s="17">
        <v>9.1782045556053106E-3</v>
      </c>
      <c r="H643" s="17">
        <v>8.2200000000001161E-3</v>
      </c>
    </row>
    <row r="644" spans="4:8">
      <c r="D644" s="1">
        <v>44026</v>
      </c>
      <c r="E644" t="s">
        <v>82</v>
      </c>
      <c r="F644" s="17">
        <v>121.70500200000001</v>
      </c>
      <c r="G644" s="17">
        <v>6.5584803851112192E-3</v>
      </c>
      <c r="H644" s="17">
        <v>0.79299900000000889</v>
      </c>
    </row>
    <row r="645" spans="4:8">
      <c r="D645" s="1">
        <v>44026</v>
      </c>
      <c r="E645" t="s">
        <v>80</v>
      </c>
      <c r="F645" s="17">
        <v>1.1345499999999999</v>
      </c>
      <c r="G645" s="17">
        <v>3.1352674261097458E-3</v>
      </c>
      <c r="H645" s="17">
        <v>3.5459999999998271E-3</v>
      </c>
    </row>
    <row r="646" spans="4:8">
      <c r="D646" s="1">
        <v>44026</v>
      </c>
      <c r="E646" t="s">
        <v>90</v>
      </c>
      <c r="F646" s="17">
        <v>1.10622</v>
      </c>
      <c r="G646" s="17">
        <v>-9.0919677167964948E-3</v>
      </c>
      <c r="H646" s="17">
        <v>-1.0150000000000103E-2</v>
      </c>
    </row>
    <row r="647" spans="4:8">
      <c r="D647" s="1">
        <v>44026</v>
      </c>
      <c r="E647" t="s">
        <v>94</v>
      </c>
      <c r="F647" s="17">
        <v>134.63800000000001</v>
      </c>
      <c r="G647" s="17">
        <v>-2.5928747877580344E-3</v>
      </c>
      <c r="H647" s="17">
        <v>-0.35000700000000506</v>
      </c>
    </row>
    <row r="648" spans="4:8">
      <c r="D648" s="1">
        <v>44026</v>
      </c>
      <c r="E648" t="s">
        <v>92</v>
      </c>
      <c r="F648" s="17">
        <v>1.2551780000000001</v>
      </c>
      <c r="G648" s="17">
        <v>-5.9972235222936513E-3</v>
      </c>
      <c r="H648" s="17">
        <v>-7.5729999999998299E-3</v>
      </c>
    </row>
    <row r="649" spans="4:8">
      <c r="D649" s="1">
        <v>44026</v>
      </c>
      <c r="E649" t="s">
        <v>86</v>
      </c>
      <c r="F649" s="17">
        <v>8.2129999999999998E-3</v>
      </c>
      <c r="G649" s="17">
        <v>-6.892382103990298E-3</v>
      </c>
      <c r="H649" s="17">
        <v>-5.6999999999999759E-5</v>
      </c>
    </row>
    <row r="650" spans="4:8">
      <c r="D650" s="1">
        <v>44026</v>
      </c>
      <c r="E650" t="s">
        <v>84</v>
      </c>
      <c r="F650" s="17">
        <v>7.4060000000000003E-3</v>
      </c>
      <c r="G650" s="17">
        <v>2.5720860971977688E-3</v>
      </c>
      <c r="H650" s="17">
        <v>1.899999999999992E-5</v>
      </c>
    </row>
    <row r="651" spans="4:8">
      <c r="D651" s="1">
        <v>44026</v>
      </c>
      <c r="E651" t="s">
        <v>88</v>
      </c>
      <c r="F651" s="17">
        <v>9.3220000000000004E-3</v>
      </c>
      <c r="G651" s="17">
        <v>-3.4209963651914447E-3</v>
      </c>
      <c r="H651" s="17">
        <v>-3.2000000000000778E-5</v>
      </c>
    </row>
    <row r="652" spans="4:8">
      <c r="D652" s="1">
        <v>44026</v>
      </c>
      <c r="E652" t="s">
        <v>98</v>
      </c>
      <c r="F652" s="17">
        <v>0.88140699999999994</v>
      </c>
      <c r="G652" s="17">
        <v>-3.1249646561183728E-3</v>
      </c>
      <c r="H652" s="17">
        <v>-2.763000000000182E-3</v>
      </c>
    </row>
    <row r="653" spans="4:8">
      <c r="D653" s="1">
        <v>44026</v>
      </c>
      <c r="E653" t="s">
        <v>96</v>
      </c>
      <c r="F653" s="17">
        <v>0.79669999999999996</v>
      </c>
      <c r="G653" s="17">
        <v>6.0334224835273537E-3</v>
      </c>
      <c r="H653" s="17">
        <v>4.777999999999949E-3</v>
      </c>
    </row>
    <row r="654" spans="4:8">
      <c r="D654" s="1">
        <v>44026</v>
      </c>
      <c r="E654" t="s">
        <v>100</v>
      </c>
      <c r="F654" s="17">
        <v>107.27600100000001</v>
      </c>
      <c r="G654" s="17">
        <v>3.4234120877968278E-3</v>
      </c>
      <c r="H654" s="17">
        <v>0.36599700000000723</v>
      </c>
    </row>
    <row r="655" spans="4:8">
      <c r="D655" s="1">
        <v>44025</v>
      </c>
      <c r="E655" t="s">
        <v>78</v>
      </c>
      <c r="F655" s="17">
        <v>0.89559999999999995</v>
      </c>
      <c r="G655" s="17">
        <v>1.8985291982623264E-4</v>
      </c>
      <c r="H655" s="17">
        <v>1.7000000000000348E-4</v>
      </c>
    </row>
    <row r="656" spans="4:8">
      <c r="D656" s="1">
        <v>44025</v>
      </c>
      <c r="E656" t="s">
        <v>82</v>
      </c>
      <c r="F656" s="17">
        <v>120.912003</v>
      </c>
      <c r="G656" s="17">
        <v>-1.0904795040686064E-3</v>
      </c>
      <c r="H656" s="17">
        <v>-0.13199600000000089</v>
      </c>
    </row>
    <row r="657" spans="4:8">
      <c r="D657" s="1">
        <v>44025</v>
      </c>
      <c r="E657" t="s">
        <v>80</v>
      </c>
      <c r="F657" s="17">
        <v>1.1310040000000001</v>
      </c>
      <c r="G657" s="17">
        <v>1.9560664637367693E-3</v>
      </c>
      <c r="H657" s="17">
        <v>2.2080000000002098E-3</v>
      </c>
    </row>
    <row r="658" spans="4:8">
      <c r="D658" s="1">
        <v>44025</v>
      </c>
      <c r="E658" t="s">
        <v>90</v>
      </c>
      <c r="F658" s="17">
        <v>1.1163700000000001</v>
      </c>
      <c r="G658" s="17">
        <v>-1.8807429830358904E-4</v>
      </c>
      <c r="H658" s="17">
        <v>-2.0999999999982144E-4</v>
      </c>
    </row>
    <row r="659" spans="4:8">
      <c r="D659" s="1">
        <v>44025</v>
      </c>
      <c r="E659" t="s">
        <v>94</v>
      </c>
      <c r="F659" s="17">
        <v>134.98800700000001</v>
      </c>
      <c r="G659" s="17">
        <v>-1.0508250924729926E-3</v>
      </c>
      <c r="H659" s="17">
        <v>-0.14199800000000096</v>
      </c>
    </row>
    <row r="660" spans="4:8">
      <c r="D660" s="1">
        <v>44025</v>
      </c>
      <c r="E660" t="s">
        <v>92</v>
      </c>
      <c r="F660" s="17">
        <v>1.262751</v>
      </c>
      <c r="G660" s="17">
        <v>1.7786465626186366E-3</v>
      </c>
      <c r="H660" s="17">
        <v>2.2419999999998552E-3</v>
      </c>
    </row>
    <row r="661" spans="4:8">
      <c r="D661" s="1">
        <v>44025</v>
      </c>
      <c r="E661" t="s">
        <v>86</v>
      </c>
      <c r="F661" s="17">
        <v>8.2699999999999996E-3</v>
      </c>
      <c r="G661" s="17">
        <v>1.4531363526277378E-3</v>
      </c>
      <c r="H661" s="17">
        <v>1.1999999999999858E-5</v>
      </c>
    </row>
    <row r="662" spans="4:8">
      <c r="D662" s="1">
        <v>44025</v>
      </c>
      <c r="E662" t="s">
        <v>84</v>
      </c>
      <c r="F662" s="17">
        <v>7.3870000000000003E-3</v>
      </c>
      <c r="G662" s="17">
        <v>1.2198427758200498E-3</v>
      </c>
      <c r="H662" s="17">
        <v>9.0000000000003272E-6</v>
      </c>
    </row>
    <row r="663" spans="4:8">
      <c r="D663" s="1">
        <v>44025</v>
      </c>
      <c r="E663" t="s">
        <v>88</v>
      </c>
      <c r="F663" s="17">
        <v>9.3540000000000012E-3</v>
      </c>
      <c r="G663" s="17">
        <v>3.1099195710457103E-3</v>
      </c>
      <c r="H663" s="17">
        <v>2.9000000000001247E-5</v>
      </c>
    </row>
    <row r="664" spans="4:8">
      <c r="D664" s="1">
        <v>44025</v>
      </c>
      <c r="E664" t="s">
        <v>98</v>
      </c>
      <c r="F664" s="17">
        <v>0.88417000000000012</v>
      </c>
      <c r="G664" s="17">
        <v>-1.9528163449598129E-3</v>
      </c>
      <c r="H664" s="17">
        <v>-1.7299999999998983E-3</v>
      </c>
    </row>
    <row r="665" spans="4:8">
      <c r="D665" s="1">
        <v>44025</v>
      </c>
      <c r="E665" t="s">
        <v>96</v>
      </c>
      <c r="F665" s="17">
        <v>0.79192200000000001</v>
      </c>
      <c r="G665" s="17">
        <v>-1.774797373098162E-3</v>
      </c>
      <c r="H665" s="17">
        <v>-1.4079999999999648E-3</v>
      </c>
    </row>
    <row r="666" spans="4:8">
      <c r="D666" s="1">
        <v>44025</v>
      </c>
      <c r="E666" t="s">
        <v>100</v>
      </c>
      <c r="F666" s="17">
        <v>106.910004</v>
      </c>
      <c r="G666" s="17">
        <v>-3.0399865716737241E-3</v>
      </c>
      <c r="H666" s="17">
        <v>-0.32599600000000351</v>
      </c>
    </row>
    <row r="667" spans="4:8">
      <c r="D667" s="1">
        <v>44022</v>
      </c>
      <c r="E667" t="s">
        <v>78</v>
      </c>
      <c r="F667" s="17">
        <v>0.89542999999999995</v>
      </c>
      <c r="G667" s="17">
        <v>-3.7272747502169212E-3</v>
      </c>
      <c r="H667" s="17">
        <v>-3.3499999999999641E-3</v>
      </c>
    </row>
    <row r="668" spans="4:8">
      <c r="D668" s="1">
        <v>44022</v>
      </c>
      <c r="E668" t="s">
        <v>82</v>
      </c>
      <c r="F668" s="17">
        <v>121.043999</v>
      </c>
      <c r="G668" s="17">
        <v>-4.6542389223399273E-3</v>
      </c>
      <c r="H668" s="17">
        <v>-0.56600199999999745</v>
      </c>
    </row>
    <row r="669" spans="4:8">
      <c r="D669" s="1">
        <v>44022</v>
      </c>
      <c r="E669" t="s">
        <v>80</v>
      </c>
      <c r="F669" s="17">
        <v>1.1287959999999999</v>
      </c>
      <c r="G669" s="17">
        <v>-4.5144477319729393E-3</v>
      </c>
      <c r="H669" s="17">
        <v>-5.1190000000000957E-3</v>
      </c>
    </row>
    <row r="670" spans="4:8">
      <c r="D670" s="1">
        <v>44022</v>
      </c>
      <c r="E670" t="s">
        <v>90</v>
      </c>
      <c r="F670" s="17">
        <v>1.1165799999999999</v>
      </c>
      <c r="G670" s="17">
        <v>3.7395947573757591E-3</v>
      </c>
      <c r="H670" s="17">
        <v>4.1599999999999415E-3</v>
      </c>
    </row>
    <row r="671" spans="4:8">
      <c r="D671" s="1">
        <v>44022</v>
      </c>
      <c r="E671" t="s">
        <v>94</v>
      </c>
      <c r="F671" s="17">
        <v>135.13000500000001</v>
      </c>
      <c r="G671" s="17">
        <v>-1.1825560520205664E-3</v>
      </c>
      <c r="H671" s="17">
        <v>-0.15998799999997004</v>
      </c>
    </row>
    <row r="672" spans="4:8">
      <c r="D672" s="1">
        <v>44022</v>
      </c>
      <c r="E672" t="s">
        <v>92</v>
      </c>
      <c r="F672" s="17">
        <v>1.2605090000000001</v>
      </c>
      <c r="G672" s="17">
        <v>-6.6833048982356004E-4</v>
      </c>
      <c r="H672" s="17">
        <v>-8.4299999999992714E-4</v>
      </c>
    </row>
    <row r="673" spans="4:8">
      <c r="D673" s="1">
        <v>44022</v>
      </c>
      <c r="E673" t="s">
        <v>86</v>
      </c>
      <c r="F673" s="17">
        <v>8.2579999999999997E-3</v>
      </c>
      <c r="G673" s="17">
        <v>4.8673643222193188E-3</v>
      </c>
      <c r="H673" s="17">
        <v>3.999999999999837E-5</v>
      </c>
    </row>
    <row r="674" spans="4:8">
      <c r="D674" s="1">
        <v>44022</v>
      </c>
      <c r="E674" t="s">
        <v>84</v>
      </c>
      <c r="F674" s="17">
        <v>7.378E-3</v>
      </c>
      <c r="G674" s="17">
        <v>1.2213326095807202E-3</v>
      </c>
      <c r="H674" s="17">
        <v>9.0000000000003272E-6</v>
      </c>
    </row>
    <row r="675" spans="4:8">
      <c r="D675" s="1">
        <v>44022</v>
      </c>
      <c r="E675" t="s">
        <v>88</v>
      </c>
      <c r="F675" s="17">
        <v>9.325E-3</v>
      </c>
      <c r="G675" s="17">
        <v>4.2913850445236895E-4</v>
      </c>
      <c r="H675" s="17">
        <v>4.0000000000005309E-6</v>
      </c>
    </row>
    <row r="676" spans="4:8">
      <c r="D676" s="1">
        <v>44022</v>
      </c>
      <c r="E676" t="s">
        <v>98</v>
      </c>
      <c r="F676" s="17">
        <v>0.88590000000000002</v>
      </c>
      <c r="G676" s="17">
        <v>4.5356616396416867E-3</v>
      </c>
      <c r="H676" s="17">
        <v>4.0000000000000036E-3</v>
      </c>
    </row>
    <row r="677" spans="4:8">
      <c r="D677" s="1">
        <v>44022</v>
      </c>
      <c r="E677" t="s">
        <v>96</v>
      </c>
      <c r="F677" s="17">
        <v>0.79332999999999998</v>
      </c>
      <c r="G677" s="17">
        <v>6.6851664984867614E-4</v>
      </c>
      <c r="H677" s="17">
        <v>5.3000000000003045E-4</v>
      </c>
    </row>
    <row r="678" spans="4:8">
      <c r="D678" s="1">
        <v>44022</v>
      </c>
      <c r="E678" t="s">
        <v>100</v>
      </c>
      <c r="F678" s="17">
        <v>107.236</v>
      </c>
      <c r="G678" s="17">
        <v>-4.3806568901118981E-4</v>
      </c>
      <c r="H678" s="17">
        <v>-4.6996999999990408E-2</v>
      </c>
    </row>
    <row r="679" spans="4:8">
      <c r="D679" s="1">
        <v>44021</v>
      </c>
      <c r="E679" t="s">
        <v>78</v>
      </c>
      <c r="F679" s="17">
        <v>0.89877999999999991</v>
      </c>
      <c r="G679" s="17">
        <v>-1.3349649571712093E-4</v>
      </c>
      <c r="H679" s="17">
        <v>-1.2000000000012001E-4</v>
      </c>
    </row>
    <row r="680" spans="4:8">
      <c r="D680" s="1">
        <v>44021</v>
      </c>
      <c r="E680" t="s">
        <v>82</v>
      </c>
      <c r="F680" s="17">
        <v>121.610001</v>
      </c>
      <c r="G680" s="17">
        <v>2.605256670612348E-3</v>
      </c>
      <c r="H680" s="17">
        <v>0.31600199999999745</v>
      </c>
    </row>
    <row r="681" spans="4:8">
      <c r="D681" s="1">
        <v>44021</v>
      </c>
      <c r="E681" t="s">
        <v>80</v>
      </c>
      <c r="F681" s="17">
        <v>1.133915</v>
      </c>
      <c r="G681" s="17">
        <v>5.6690639570101476E-3</v>
      </c>
      <c r="H681" s="17">
        <v>6.3919999999999533E-3</v>
      </c>
    </row>
    <row r="682" spans="4:8">
      <c r="D682" s="1">
        <v>44021</v>
      </c>
      <c r="E682" t="s">
        <v>90</v>
      </c>
      <c r="F682" s="17">
        <v>1.11242</v>
      </c>
      <c r="G682" s="17">
        <v>1.3485934170648532E-4</v>
      </c>
      <c r="H682" s="17">
        <v>1.4999999999987246E-4</v>
      </c>
    </row>
    <row r="683" spans="4:8">
      <c r="D683" s="1">
        <v>44021</v>
      </c>
      <c r="E683" t="s">
        <v>94</v>
      </c>
      <c r="F683" s="17">
        <v>135.28999299999998</v>
      </c>
      <c r="G683" s="17">
        <v>2.8017521910187839E-3</v>
      </c>
      <c r="H683" s="17">
        <v>0.37798999999998273</v>
      </c>
    </row>
    <row r="684" spans="4:8">
      <c r="D684" s="1">
        <v>44021</v>
      </c>
      <c r="E684" t="s">
        <v>92</v>
      </c>
      <c r="F684" s="17">
        <v>1.261352</v>
      </c>
      <c r="G684" s="17">
        <v>5.6382944797016537E-3</v>
      </c>
      <c r="H684" s="17">
        <v>7.0720000000001892E-3</v>
      </c>
    </row>
    <row r="685" spans="4:8">
      <c r="D685" s="1">
        <v>44021</v>
      </c>
      <c r="E685" t="s">
        <v>86</v>
      </c>
      <c r="F685" s="17">
        <v>8.2180000000000013E-3</v>
      </c>
      <c r="G685" s="17">
        <v>-2.79092343162222E-3</v>
      </c>
      <c r="H685" s="17">
        <v>-2.2999999999998716E-5</v>
      </c>
    </row>
    <row r="686" spans="4:8">
      <c r="D686" s="1">
        <v>44021</v>
      </c>
      <c r="E686" t="s">
        <v>84</v>
      </c>
      <c r="F686" s="17">
        <v>7.3689999999999997E-3</v>
      </c>
      <c r="G686" s="17">
        <v>-2.9765931538357892E-3</v>
      </c>
      <c r="H686" s="17">
        <v>-2.2000000000000318E-5</v>
      </c>
    </row>
    <row r="687" spans="4:8">
      <c r="D687" s="1">
        <v>44021</v>
      </c>
      <c r="E687" t="s">
        <v>88</v>
      </c>
      <c r="F687" s="17">
        <v>9.3209999999999994E-3</v>
      </c>
      <c r="G687" s="17">
        <v>2.6893287435456885E-3</v>
      </c>
      <c r="H687" s="17">
        <v>2.5000000000000716E-5</v>
      </c>
    </row>
    <row r="688" spans="4:8">
      <c r="D688" s="1">
        <v>44021</v>
      </c>
      <c r="E688" t="s">
        <v>98</v>
      </c>
      <c r="F688" s="17">
        <v>0.88190000000000002</v>
      </c>
      <c r="G688" s="17">
        <v>-5.6376141616867794E-3</v>
      </c>
      <c r="H688" s="17">
        <v>-5.0000000000000044E-3</v>
      </c>
    </row>
    <row r="689" spans="4:8">
      <c r="D689" s="1">
        <v>44021</v>
      </c>
      <c r="E689" t="s">
        <v>96</v>
      </c>
      <c r="F689" s="17">
        <v>0.79279999999999995</v>
      </c>
      <c r="G689" s="17">
        <v>-5.6066326338631645E-3</v>
      </c>
      <c r="H689" s="17">
        <v>-4.470000000000085E-3</v>
      </c>
    </row>
    <row r="690" spans="4:8">
      <c r="D690" s="1">
        <v>44021</v>
      </c>
      <c r="E690" t="s">
        <v>100</v>
      </c>
      <c r="F690" s="17">
        <v>107.28299699999999</v>
      </c>
      <c r="G690" s="17">
        <v>-2.7422520568634737E-3</v>
      </c>
      <c r="H690" s="17">
        <v>-0.29500600000001498</v>
      </c>
    </row>
    <row r="691" spans="4:8">
      <c r="D691" s="1">
        <v>44020</v>
      </c>
      <c r="E691" t="s">
        <v>78</v>
      </c>
      <c r="F691" s="17">
        <v>0.89890000000000003</v>
      </c>
      <c r="G691" s="17">
        <v>-7.0585116371548306E-3</v>
      </c>
      <c r="H691" s="17">
        <v>-6.3899999999998958E-3</v>
      </c>
    </row>
    <row r="692" spans="4:8">
      <c r="D692" s="1">
        <v>44020</v>
      </c>
      <c r="E692" t="s">
        <v>82</v>
      </c>
      <c r="F692" s="17">
        <v>121.293999</v>
      </c>
      <c r="G692" s="17">
        <v>-1.317395864814757E-3</v>
      </c>
      <c r="H692" s="17">
        <v>-0.16000300000000323</v>
      </c>
    </row>
    <row r="693" spans="4:8">
      <c r="D693" s="1">
        <v>44020</v>
      </c>
      <c r="E693" t="s">
        <v>80</v>
      </c>
      <c r="F693" s="17">
        <v>1.1275230000000001</v>
      </c>
      <c r="G693" s="17">
        <v>-3.3263029861590799E-3</v>
      </c>
      <c r="H693" s="17">
        <v>-3.7629999999999608E-3</v>
      </c>
    </row>
    <row r="694" spans="4:8">
      <c r="D694" s="1">
        <v>44020</v>
      </c>
      <c r="E694" t="s">
        <v>90</v>
      </c>
      <c r="F694" s="17">
        <v>1.1122700000000001</v>
      </c>
      <c r="G694" s="17">
        <v>7.0986843892325169E-3</v>
      </c>
      <c r="H694" s="17">
        <v>7.8400000000000691E-3</v>
      </c>
    </row>
    <row r="695" spans="4:8">
      <c r="D695" s="1">
        <v>44020</v>
      </c>
      <c r="E695" t="s">
        <v>94</v>
      </c>
      <c r="F695" s="17">
        <v>134.912003</v>
      </c>
      <c r="G695" s="17">
        <v>5.7927314195672427E-3</v>
      </c>
      <c r="H695" s="17">
        <v>0.77700799999999504</v>
      </c>
    </row>
    <row r="696" spans="4:8">
      <c r="D696" s="1">
        <v>44020</v>
      </c>
      <c r="E696" t="s">
        <v>92</v>
      </c>
      <c r="F696" s="17">
        <v>1.2542799999999998</v>
      </c>
      <c r="G696" s="17">
        <v>3.7877726888223304E-3</v>
      </c>
      <c r="H696" s="17">
        <v>4.7329999999998762E-3</v>
      </c>
    </row>
    <row r="697" spans="4:8">
      <c r="D697" s="1">
        <v>44020</v>
      </c>
      <c r="E697" t="s">
        <v>86</v>
      </c>
      <c r="F697" s="17">
        <v>8.2410000000000001E-3</v>
      </c>
      <c r="G697" s="17">
        <v>1.3365735115432071E-3</v>
      </c>
      <c r="H697" s="17">
        <v>1.1000000000000593E-5</v>
      </c>
    </row>
    <row r="698" spans="4:8">
      <c r="D698" s="1">
        <v>44020</v>
      </c>
      <c r="E698" t="s">
        <v>84</v>
      </c>
      <c r="F698" s="17">
        <v>7.391E-3</v>
      </c>
      <c r="G698" s="17">
        <v>-5.917955615332854E-3</v>
      </c>
      <c r="H698" s="17">
        <v>-4.3999999999999768E-5</v>
      </c>
    </row>
    <row r="699" spans="4:8">
      <c r="D699" s="1">
        <v>44020</v>
      </c>
      <c r="E699" t="s">
        <v>88</v>
      </c>
      <c r="F699" s="17">
        <v>9.2959999999999987E-3</v>
      </c>
      <c r="G699" s="17">
        <v>-2.0397208803007681E-3</v>
      </c>
      <c r="H699" s="17">
        <v>-1.9000000000001654E-5</v>
      </c>
    </row>
    <row r="700" spans="4:8">
      <c r="D700" s="1">
        <v>44020</v>
      </c>
      <c r="E700" t="s">
        <v>98</v>
      </c>
      <c r="F700" s="17">
        <v>0.88690000000000002</v>
      </c>
      <c r="G700" s="17">
        <v>3.3372928333050603E-3</v>
      </c>
      <c r="H700" s="17">
        <v>2.9500000000000082E-3</v>
      </c>
    </row>
    <row r="701" spans="4:8">
      <c r="D701" s="1">
        <v>44020</v>
      </c>
      <c r="E701" t="s">
        <v>96</v>
      </c>
      <c r="F701" s="17">
        <v>0.79727000000000003</v>
      </c>
      <c r="G701" s="17">
        <v>-3.7736320583787275E-3</v>
      </c>
      <c r="H701" s="17">
        <v>-3.0199999999999116E-3</v>
      </c>
    </row>
    <row r="702" spans="4:8">
      <c r="D702" s="1">
        <v>44020</v>
      </c>
      <c r="E702" t="s">
        <v>100</v>
      </c>
      <c r="F702" s="17">
        <v>107.57800300000001</v>
      </c>
      <c r="G702" s="17">
        <v>2.0399034823358987E-3</v>
      </c>
      <c r="H702" s="17">
        <v>0.21900200000000325</v>
      </c>
    </row>
    <row r="703" spans="4:8">
      <c r="D703" s="1">
        <v>44019</v>
      </c>
      <c r="E703" t="s">
        <v>78</v>
      </c>
      <c r="F703" s="17">
        <v>0.90528999999999993</v>
      </c>
      <c r="G703" s="17">
        <v>4.215243652175747E-3</v>
      </c>
      <c r="H703" s="17">
        <v>3.7999999999999146E-3</v>
      </c>
    </row>
    <row r="704" spans="4:8">
      <c r="D704" s="1">
        <v>44019</v>
      </c>
      <c r="E704" t="s">
        <v>82</v>
      </c>
      <c r="F704" s="17">
        <v>121.454002</v>
      </c>
      <c r="G704" s="17">
        <v>3.8350608122169135E-3</v>
      </c>
      <c r="H704" s="17">
        <v>0.46400400000000275</v>
      </c>
    </row>
    <row r="705" spans="4:8">
      <c r="D705" s="1">
        <v>44019</v>
      </c>
      <c r="E705" t="s">
        <v>80</v>
      </c>
      <c r="F705" s="17">
        <v>1.131286</v>
      </c>
      <c r="G705" s="17">
        <v>5.83789743224967E-3</v>
      </c>
      <c r="H705" s="17">
        <v>6.5659999999998497E-3</v>
      </c>
    </row>
    <row r="706" spans="4:8">
      <c r="D706" s="1">
        <v>44019</v>
      </c>
      <c r="E706" t="s">
        <v>90</v>
      </c>
      <c r="F706" s="17">
        <v>1.10443</v>
      </c>
      <c r="G706" s="17">
        <v>-3.9411976911976777E-3</v>
      </c>
      <c r="H706" s="17">
        <v>-4.369999999999985E-3</v>
      </c>
    </row>
    <row r="707" spans="4:8">
      <c r="D707" s="1">
        <v>44019</v>
      </c>
      <c r="E707" t="s">
        <v>94</v>
      </c>
      <c r="F707" s="17">
        <v>134.134995</v>
      </c>
      <c r="G707" s="17">
        <v>-4.6208929579257874E-4</v>
      </c>
      <c r="H707" s="17">
        <v>-6.2011000000012473E-2</v>
      </c>
    </row>
    <row r="708" spans="4:8">
      <c r="D708" s="1">
        <v>44019</v>
      </c>
      <c r="E708" t="s">
        <v>92</v>
      </c>
      <c r="F708" s="17">
        <v>1.249547</v>
      </c>
      <c r="G708" s="17">
        <v>1.5991317395988055E-3</v>
      </c>
      <c r="H708" s="17">
        <v>1.994999999999969E-3</v>
      </c>
    </row>
    <row r="709" spans="4:8">
      <c r="D709" s="1">
        <v>44019</v>
      </c>
      <c r="E709" t="s">
        <v>86</v>
      </c>
      <c r="F709" s="17">
        <v>8.2299999999999995E-3</v>
      </c>
      <c r="G709" s="17">
        <v>-3.7525723278053237E-3</v>
      </c>
      <c r="H709" s="17">
        <v>-3.0999999999999778E-5</v>
      </c>
    </row>
    <row r="710" spans="4:8">
      <c r="D710" s="1">
        <v>44019</v>
      </c>
      <c r="E710" t="s">
        <v>84</v>
      </c>
      <c r="F710" s="17">
        <v>7.4349999999999998E-3</v>
      </c>
      <c r="G710" s="17">
        <v>4.0365984930037656E-4</v>
      </c>
      <c r="H710" s="17">
        <v>3.0000000000003982E-6</v>
      </c>
    </row>
    <row r="711" spans="4:8">
      <c r="D711" s="1">
        <v>44019</v>
      </c>
      <c r="E711" t="s">
        <v>88</v>
      </c>
      <c r="F711" s="17">
        <v>9.3150000000000004E-3</v>
      </c>
      <c r="G711" s="17">
        <v>2.1516944593868662E-3</v>
      </c>
      <c r="H711" s="17">
        <v>2.000000000000092E-5</v>
      </c>
    </row>
    <row r="712" spans="4:8">
      <c r="D712" s="1">
        <v>44019</v>
      </c>
      <c r="E712" t="s">
        <v>98</v>
      </c>
      <c r="F712" s="17">
        <v>0.88395000000000001</v>
      </c>
      <c r="G712" s="17">
        <v>-5.803556365354178E-3</v>
      </c>
      <c r="H712" s="17">
        <v>-5.1600000000000534E-3</v>
      </c>
    </row>
    <row r="713" spans="4:8">
      <c r="D713" s="1">
        <v>44019</v>
      </c>
      <c r="E713" t="s">
        <v>96</v>
      </c>
      <c r="F713" s="17">
        <v>0.80028999999999995</v>
      </c>
      <c r="G713" s="17">
        <v>-1.5968661501803447E-3</v>
      </c>
      <c r="H713" s="17">
        <v>-1.2800000000000589E-3</v>
      </c>
    </row>
    <row r="714" spans="4:8">
      <c r="D714" s="1">
        <v>44019</v>
      </c>
      <c r="E714" t="s">
        <v>100</v>
      </c>
      <c r="F714" s="17">
        <v>107.35900100000001</v>
      </c>
      <c r="G714" s="17">
        <v>-2.0450180417178098E-3</v>
      </c>
      <c r="H714" s="17">
        <v>-0.22000099999999634</v>
      </c>
    </row>
    <row r="715" spans="4:8">
      <c r="D715" s="1">
        <v>44018</v>
      </c>
      <c r="E715" t="s">
        <v>78</v>
      </c>
      <c r="F715" s="17">
        <v>0.90149000000000001</v>
      </c>
      <c r="G715" s="17">
        <v>1.1093977079854449E-4</v>
      </c>
      <c r="H715" s="17">
        <v>1.0000000000010001E-4</v>
      </c>
    </row>
    <row r="716" spans="4:8">
      <c r="D716" s="1">
        <v>44018</v>
      </c>
      <c r="E716" t="s">
        <v>82</v>
      </c>
      <c r="F716" s="17">
        <v>120.989998</v>
      </c>
      <c r="G716" s="17">
        <v>1.5810891950730755E-3</v>
      </c>
      <c r="H716" s="17">
        <v>0.19099399999998923</v>
      </c>
    </row>
    <row r="717" spans="4:8">
      <c r="D717" s="1">
        <v>44018</v>
      </c>
      <c r="E717" t="s">
        <v>80</v>
      </c>
      <c r="F717" s="17">
        <v>1.1247200000000002</v>
      </c>
      <c r="G717" s="17">
        <v>8.3200968156731949E-4</v>
      </c>
      <c r="H717" s="17">
        <v>9.3500000000013017E-4</v>
      </c>
    </row>
    <row r="718" spans="4:8">
      <c r="D718" s="1">
        <v>44018</v>
      </c>
      <c r="E718" t="s">
        <v>90</v>
      </c>
      <c r="F718" s="17">
        <v>1.1088</v>
      </c>
      <c r="G718" s="17">
        <v>-3.6062026685895776E-4</v>
      </c>
      <c r="H718" s="17">
        <v>-3.9999999999995595E-4</v>
      </c>
    </row>
    <row r="719" spans="4:8">
      <c r="D719" s="1">
        <v>44018</v>
      </c>
      <c r="E719" t="s">
        <v>94</v>
      </c>
      <c r="F719" s="17">
        <v>134.19700600000002</v>
      </c>
      <c r="G719" s="17">
        <v>1.537483895280091E-3</v>
      </c>
      <c r="H719" s="17">
        <v>0.20600900000002298</v>
      </c>
    </row>
    <row r="720" spans="4:8">
      <c r="D720" s="1">
        <v>44018</v>
      </c>
      <c r="E720" t="s">
        <v>92</v>
      </c>
      <c r="F720" s="17">
        <v>1.247552</v>
      </c>
      <c r="G720" s="17">
        <v>7.3156645061928376E-4</v>
      </c>
      <c r="H720" s="17">
        <v>9.120000000000239E-4</v>
      </c>
    </row>
    <row r="721" spans="4:8">
      <c r="D721" s="1">
        <v>44018</v>
      </c>
      <c r="E721" t="s">
        <v>86</v>
      </c>
      <c r="F721" s="17">
        <v>8.2609999999999992E-3</v>
      </c>
      <c r="G721" s="17">
        <v>-1.5711868503747713E-3</v>
      </c>
      <c r="H721" s="17">
        <v>-1.3000000000000858E-5</v>
      </c>
    </row>
    <row r="722" spans="4:8">
      <c r="D722" s="1">
        <v>44018</v>
      </c>
      <c r="E722" t="s">
        <v>84</v>
      </c>
      <c r="F722" s="17">
        <v>7.4319999999999994E-3</v>
      </c>
      <c r="G722" s="17">
        <v>-1.3437248051599651E-3</v>
      </c>
      <c r="H722" s="17">
        <v>-1.000000000000046E-5</v>
      </c>
    </row>
    <row r="723" spans="4:8">
      <c r="D723" s="1">
        <v>44018</v>
      </c>
      <c r="E723" t="s">
        <v>88</v>
      </c>
      <c r="F723" s="17">
        <v>9.2949999999999994E-3</v>
      </c>
      <c r="G723" s="17">
        <v>-8.5993765452016134E-4</v>
      </c>
      <c r="H723" s="17">
        <v>-8.0000000000010618E-6</v>
      </c>
    </row>
    <row r="724" spans="4:8">
      <c r="D724" s="1">
        <v>44018</v>
      </c>
      <c r="E724" t="s">
        <v>98</v>
      </c>
      <c r="F724" s="17">
        <v>0.88911000000000007</v>
      </c>
      <c r="G724" s="17">
        <v>-8.3160083160078991E-4</v>
      </c>
      <c r="H724" s="17">
        <v>-7.3999999999996291E-4</v>
      </c>
    </row>
    <row r="725" spans="4:8">
      <c r="D725" s="1">
        <v>44018</v>
      </c>
      <c r="E725" t="s">
        <v>96</v>
      </c>
      <c r="F725" s="17">
        <v>0.80157</v>
      </c>
      <c r="G725" s="17">
        <v>-7.3053121836660993E-4</v>
      </c>
      <c r="H725" s="17">
        <v>-5.8600000000008645E-4</v>
      </c>
    </row>
    <row r="726" spans="4:8">
      <c r="D726" s="1">
        <v>44018</v>
      </c>
      <c r="E726" t="s">
        <v>100</v>
      </c>
      <c r="F726" s="17">
        <v>107.579002</v>
      </c>
      <c r="G726" s="17">
        <v>7.6281197125858307E-4</v>
      </c>
      <c r="H726" s="17">
        <v>8.2000000000007844E-2</v>
      </c>
    </row>
    <row r="727" spans="4:8">
      <c r="D727" s="1">
        <v>44015</v>
      </c>
      <c r="E727" t="s">
        <v>78</v>
      </c>
      <c r="F727" s="17">
        <v>0.90138999999999991</v>
      </c>
      <c r="G727" s="17">
        <v>-1.3405716818081592E-3</v>
      </c>
      <c r="H727" s="17">
        <v>-1.2100000000000444E-3</v>
      </c>
    </row>
    <row r="728" spans="4:8">
      <c r="D728" s="1">
        <v>44015</v>
      </c>
      <c r="E728" t="s">
        <v>82</v>
      </c>
      <c r="F728" s="17">
        <v>120.79900400000001</v>
      </c>
      <c r="G728" s="17">
        <v>-1.6547875848331021E-5</v>
      </c>
      <c r="H728" s="17">
        <v>-1.9989999999978636E-3</v>
      </c>
    </row>
    <row r="729" spans="4:8">
      <c r="D729" s="1">
        <v>44015</v>
      </c>
      <c r="E729" t="s">
        <v>80</v>
      </c>
      <c r="F729" s="17">
        <v>1.123785</v>
      </c>
      <c r="G729" s="17">
        <v>-1.2025191576499395E-3</v>
      </c>
      <c r="H729" s="17">
        <v>-1.3529999999999376E-3</v>
      </c>
    </row>
    <row r="730" spans="4:8">
      <c r="D730" s="1">
        <v>44015</v>
      </c>
      <c r="E730" t="s">
        <v>90</v>
      </c>
      <c r="F730" s="17">
        <v>1.1092</v>
      </c>
      <c r="G730" s="17">
        <v>1.363197284438697E-3</v>
      </c>
      <c r="H730" s="17">
        <v>1.5099999999999003E-3</v>
      </c>
    </row>
    <row r="731" spans="4:8">
      <c r="D731" s="1">
        <v>44015</v>
      </c>
      <c r="E731" t="s">
        <v>94</v>
      </c>
      <c r="F731" s="17">
        <v>133.99099699999999</v>
      </c>
      <c r="G731" s="17">
        <v>1.2852958100120658E-3</v>
      </c>
      <c r="H731" s="17">
        <v>0.17199700000000462</v>
      </c>
    </row>
    <row r="732" spans="4:8">
      <c r="D732" s="1">
        <v>44015</v>
      </c>
      <c r="E732" t="s">
        <v>92</v>
      </c>
      <c r="F732" s="17">
        <v>1.24664</v>
      </c>
      <c r="G732" s="17">
        <v>1.2916382867248923E-4</v>
      </c>
      <c r="H732" s="17">
        <v>1.609999999998557E-4</v>
      </c>
    </row>
    <row r="733" spans="4:8">
      <c r="D733" s="1">
        <v>44015</v>
      </c>
      <c r="E733" t="s">
        <v>86</v>
      </c>
      <c r="F733" s="17">
        <v>8.2740000000000001E-3</v>
      </c>
      <c r="G733" s="17">
        <v>-1.2084592145006229E-4</v>
      </c>
      <c r="H733" s="17">
        <v>-9.9999999999926537E-7</v>
      </c>
    </row>
    <row r="734" spans="4:8">
      <c r="D734" s="1">
        <v>44015</v>
      </c>
      <c r="E734" t="s">
        <v>84</v>
      </c>
      <c r="F734" s="17">
        <v>7.4419999999999998E-3</v>
      </c>
      <c r="G734" s="17">
        <v>-1.3419216317766497E-3</v>
      </c>
      <c r="H734" s="17">
        <v>-9.9999999999995925E-6</v>
      </c>
    </row>
    <row r="735" spans="4:8">
      <c r="D735" s="1">
        <v>44015</v>
      </c>
      <c r="E735" t="s">
        <v>88</v>
      </c>
      <c r="F735" s="17">
        <v>9.3030000000000005E-3</v>
      </c>
      <c r="G735" s="17">
        <v>-1.1810178226324736E-3</v>
      </c>
      <c r="H735" s="17">
        <v>-1.0999999999998858E-5</v>
      </c>
    </row>
    <row r="736" spans="4:8">
      <c r="D736" s="1">
        <v>44015</v>
      </c>
      <c r="E736" t="s">
        <v>98</v>
      </c>
      <c r="F736" s="17">
        <v>0.88985000000000003</v>
      </c>
      <c r="G736" s="17">
        <v>1.2038974774411289E-3</v>
      </c>
      <c r="H736" s="17">
        <v>1.0700000000001264E-3</v>
      </c>
    </row>
    <row r="737" spans="4:8">
      <c r="D737" s="1">
        <v>44015</v>
      </c>
      <c r="E737" t="s">
        <v>96</v>
      </c>
      <c r="F737" s="17">
        <v>0.80215600000000009</v>
      </c>
      <c r="G737" s="17">
        <v>-1.2963378455861313E-4</v>
      </c>
      <c r="H737" s="17">
        <v>-1.0399999999999299E-4</v>
      </c>
    </row>
    <row r="738" spans="4:8">
      <c r="D738" s="1">
        <v>44015</v>
      </c>
      <c r="E738" t="s">
        <v>100</v>
      </c>
      <c r="F738" s="17">
        <v>107.49700199999999</v>
      </c>
      <c r="G738" s="17">
        <v>1.2201721556220617E-3</v>
      </c>
      <c r="H738" s="17">
        <v>0.13100500000000181</v>
      </c>
    </row>
    <row r="739" spans="4:8">
      <c r="D739" s="1">
        <v>44014</v>
      </c>
      <c r="E739" t="s">
        <v>78</v>
      </c>
      <c r="F739" s="17">
        <v>0.90259999999999996</v>
      </c>
      <c r="G739" s="17">
        <v>-4.4120891242003133E-3</v>
      </c>
      <c r="H739" s="17">
        <v>-4.0000000000000036E-3</v>
      </c>
    </row>
    <row r="740" spans="4:8">
      <c r="D740" s="1">
        <v>44014</v>
      </c>
      <c r="E740" t="s">
        <v>82</v>
      </c>
      <c r="F740" s="17">
        <v>120.80100300000001</v>
      </c>
      <c r="G740" s="17">
        <v>-4.2122215184719654E-3</v>
      </c>
      <c r="H740" s="17">
        <v>-0.51099299999998493</v>
      </c>
    </row>
    <row r="741" spans="4:8">
      <c r="D741" s="1">
        <v>44014</v>
      </c>
      <c r="E741" t="s">
        <v>80</v>
      </c>
      <c r="F741" s="17">
        <v>1.125138</v>
      </c>
      <c r="G741" s="17">
        <v>1.3732706179716446E-3</v>
      </c>
      <c r="H741" s="17">
        <v>1.54299999999985E-3</v>
      </c>
    </row>
    <row r="742" spans="4:8">
      <c r="D742" s="1">
        <v>44014</v>
      </c>
      <c r="E742" t="s">
        <v>90</v>
      </c>
      <c r="F742" s="17">
        <v>1.1076900000000001</v>
      </c>
      <c r="G742" s="17">
        <v>4.7074829931973037E-3</v>
      </c>
      <c r="H742" s="17">
        <v>5.1900000000000279E-3</v>
      </c>
    </row>
    <row r="743" spans="4:8">
      <c r="D743" s="1">
        <v>44014</v>
      </c>
      <c r="E743" t="s">
        <v>94</v>
      </c>
      <c r="F743" s="17">
        <v>133.81899999999999</v>
      </c>
      <c r="G743" s="17">
        <v>2.4669996287730146E-4</v>
      </c>
      <c r="H743" s="17">
        <v>3.3005000000002838E-2</v>
      </c>
    </row>
    <row r="744" spans="4:8">
      <c r="D744" s="1">
        <v>44014</v>
      </c>
      <c r="E744" t="s">
        <v>92</v>
      </c>
      <c r="F744" s="17">
        <v>1.2464790000000001</v>
      </c>
      <c r="G744" s="17">
        <v>6.0955972385782235E-3</v>
      </c>
      <c r="H744" s="17">
        <v>7.5520000000000032E-3</v>
      </c>
    </row>
    <row r="745" spans="4:8">
      <c r="D745" s="1">
        <v>44014</v>
      </c>
      <c r="E745" t="s">
        <v>86</v>
      </c>
      <c r="F745" s="17">
        <v>8.2749999999999994E-3</v>
      </c>
      <c r="G745" s="17">
        <v>4.247572815533807E-3</v>
      </c>
      <c r="H745" s="17">
        <v>3.4999999999998574E-5</v>
      </c>
    </row>
    <row r="746" spans="4:8">
      <c r="D746" s="1">
        <v>44014</v>
      </c>
      <c r="E746" t="s">
        <v>84</v>
      </c>
      <c r="F746" s="17">
        <v>7.4519999999999994E-3</v>
      </c>
      <c r="G746" s="17">
        <v>-5.364806866953502E-4</v>
      </c>
      <c r="H746" s="17">
        <v>-4.0000000000005309E-6</v>
      </c>
    </row>
    <row r="747" spans="4:8">
      <c r="D747" s="1">
        <v>44014</v>
      </c>
      <c r="E747" t="s">
        <v>88</v>
      </c>
      <c r="F747" s="17">
        <v>9.3139999999999994E-3</v>
      </c>
      <c r="G747" s="17">
        <v>5.8315334773218399E-3</v>
      </c>
      <c r="H747" s="17">
        <v>5.4000000000000228E-5</v>
      </c>
    </row>
    <row r="748" spans="4:8">
      <c r="D748" s="1">
        <v>44014</v>
      </c>
      <c r="E748" t="s">
        <v>98</v>
      </c>
      <c r="F748" s="17">
        <v>0.8887799999999999</v>
      </c>
      <c r="G748" s="17">
        <v>-1.370786516854056E-3</v>
      </c>
      <c r="H748" s="17">
        <v>-1.2200000000001099E-3</v>
      </c>
    </row>
    <row r="749" spans="4:8">
      <c r="D749" s="1">
        <v>44014</v>
      </c>
      <c r="E749" t="s">
        <v>96</v>
      </c>
      <c r="F749" s="17">
        <v>0.80226000000000008</v>
      </c>
      <c r="G749" s="17">
        <v>-6.0583534658984698E-3</v>
      </c>
      <c r="H749" s="17">
        <v>-4.8899999999999499E-3</v>
      </c>
    </row>
    <row r="750" spans="4:8">
      <c r="D750" s="1">
        <v>44014</v>
      </c>
      <c r="E750" t="s">
        <v>100</v>
      </c>
      <c r="F750" s="17">
        <v>107.36599699999999</v>
      </c>
      <c r="G750" s="17">
        <v>-5.7691154797084249E-3</v>
      </c>
      <c r="H750" s="17">
        <v>-0.62300100000000214</v>
      </c>
    </row>
    <row r="751" spans="4:8">
      <c r="D751" s="1">
        <v>44013</v>
      </c>
      <c r="E751" t="s">
        <v>78</v>
      </c>
      <c r="F751" s="17">
        <v>0.90659999999999996</v>
      </c>
      <c r="G751" s="17">
        <v>-7.6185472218574333E-3</v>
      </c>
      <c r="H751" s="17">
        <v>-6.9600000000000772E-3</v>
      </c>
    </row>
    <row r="752" spans="4:8">
      <c r="D752" s="1">
        <v>44013</v>
      </c>
      <c r="E752" t="s">
        <v>82</v>
      </c>
      <c r="F752" s="17">
        <v>121.31199599999999</v>
      </c>
      <c r="G752" s="17">
        <v>2.5453539146698093E-3</v>
      </c>
      <c r="H752" s="17">
        <v>0.30799799999999777</v>
      </c>
    </row>
    <row r="753" spans="4:8">
      <c r="D753" s="1">
        <v>44013</v>
      </c>
      <c r="E753" t="s">
        <v>80</v>
      </c>
      <c r="F753" s="17">
        <v>1.1235950000000001</v>
      </c>
      <c r="G753" s="17">
        <v>-1.000248950850027E-3</v>
      </c>
      <c r="H753" s="17">
        <v>-1.1250000000000426E-3</v>
      </c>
    </row>
    <row r="754" spans="4:8">
      <c r="D754" s="1">
        <v>44013</v>
      </c>
      <c r="E754" t="s">
        <v>90</v>
      </c>
      <c r="F754" s="17">
        <v>1.1025</v>
      </c>
      <c r="G754" s="17">
        <v>7.3829060141443539E-3</v>
      </c>
      <c r="H754" s="17">
        <v>8.0799999999998651E-3</v>
      </c>
    </row>
    <row r="755" spans="4:8">
      <c r="D755" s="1">
        <v>44013</v>
      </c>
      <c r="E755" t="s">
        <v>94</v>
      </c>
      <c r="F755" s="17">
        <v>133.78599499999999</v>
      </c>
      <c r="G755" s="17">
        <v>1.0231705567427368E-2</v>
      </c>
      <c r="H755" s="17">
        <v>1.354994999999974</v>
      </c>
    </row>
    <row r="756" spans="4:8">
      <c r="D756" s="1">
        <v>44013</v>
      </c>
      <c r="E756" t="s">
        <v>92</v>
      </c>
      <c r="F756" s="17">
        <v>1.2389270000000001</v>
      </c>
      <c r="G756" s="17">
        <v>6.3928802646831488E-3</v>
      </c>
      <c r="H756" s="17">
        <v>7.8700000000000436E-3</v>
      </c>
    </row>
    <row r="757" spans="4:8">
      <c r="D757" s="1">
        <v>44013</v>
      </c>
      <c r="E757" t="s">
        <v>86</v>
      </c>
      <c r="F757" s="17">
        <v>8.2400000000000008E-3</v>
      </c>
      <c r="G757" s="17">
        <v>-2.5420651252873079E-3</v>
      </c>
      <c r="H757" s="17">
        <v>-2.099999999999845E-5</v>
      </c>
    </row>
    <row r="758" spans="4:8">
      <c r="D758" s="1">
        <v>44013</v>
      </c>
      <c r="E758" t="s">
        <v>84</v>
      </c>
      <c r="F758" s="17">
        <v>7.456E-3</v>
      </c>
      <c r="G758" s="17">
        <v>-9.8273572377157257E-3</v>
      </c>
      <c r="H758" s="17">
        <v>-7.3999999999999413E-5</v>
      </c>
    </row>
    <row r="759" spans="4:8">
      <c r="D759" s="1">
        <v>44013</v>
      </c>
      <c r="E759" t="s">
        <v>88</v>
      </c>
      <c r="F759" s="17">
        <v>9.2599999999999991E-3</v>
      </c>
      <c r="G759" s="17">
        <v>-3.7654653039268758E-3</v>
      </c>
      <c r="H759" s="17">
        <v>-3.5000000000000309E-5</v>
      </c>
    </row>
    <row r="760" spans="4:8">
      <c r="D760" s="1">
        <v>44013</v>
      </c>
      <c r="E760" t="s">
        <v>98</v>
      </c>
      <c r="F760" s="17">
        <v>0.89</v>
      </c>
      <c r="G760" s="17">
        <v>1.0010010010009407E-3</v>
      </c>
      <c r="H760" s="17">
        <v>8.8999999999994639E-4</v>
      </c>
    </row>
    <row r="761" spans="4:8">
      <c r="D761" s="1">
        <v>44013</v>
      </c>
      <c r="E761" t="s">
        <v>96</v>
      </c>
      <c r="F761" s="17">
        <v>0.80715000000000003</v>
      </c>
      <c r="G761" s="17">
        <v>-6.3522546810947213E-3</v>
      </c>
      <c r="H761" s="17">
        <v>-5.1600000000000534E-3</v>
      </c>
    </row>
    <row r="762" spans="4:8">
      <c r="D762" s="1">
        <v>44013</v>
      </c>
      <c r="E762" t="s">
        <v>100</v>
      </c>
      <c r="F762" s="17">
        <v>107.988998</v>
      </c>
      <c r="G762" s="17">
        <v>3.7085418239070837E-3</v>
      </c>
      <c r="H762" s="17">
        <v>0.39900199999999586</v>
      </c>
    </row>
    <row r="763" spans="4:8">
      <c r="D763" s="1">
        <v>44012</v>
      </c>
      <c r="E763" t="s">
        <v>78</v>
      </c>
      <c r="F763" s="17">
        <v>0.91356000000000004</v>
      </c>
      <c r="G763" s="17">
        <v>4.684922467832444E-3</v>
      </c>
      <c r="H763" s="17">
        <v>4.2600000000000415E-3</v>
      </c>
    </row>
    <row r="764" spans="4:8">
      <c r="D764" s="1">
        <v>44012</v>
      </c>
      <c r="E764" t="s">
        <v>82</v>
      </c>
      <c r="F764" s="17">
        <v>121.003998</v>
      </c>
      <c r="G764" s="17">
        <v>5.6179358349359963E-3</v>
      </c>
      <c r="H764" s="17">
        <v>0.67599499999998613</v>
      </c>
    </row>
    <row r="765" spans="4:8">
      <c r="D765" s="1">
        <v>44012</v>
      </c>
      <c r="E765" t="s">
        <v>80</v>
      </c>
      <c r="F765" s="17">
        <v>1.1247200000000002</v>
      </c>
      <c r="G765" s="17">
        <v>1.900967943658731E-3</v>
      </c>
      <c r="H765" s="17">
        <v>2.1340000000000803E-3</v>
      </c>
    </row>
    <row r="766" spans="4:8">
      <c r="D766" s="1">
        <v>44012</v>
      </c>
      <c r="E766" t="s">
        <v>90</v>
      </c>
      <c r="F766" s="17">
        <v>1.0944200000000002</v>
      </c>
      <c r="G766" s="17">
        <v>-4.6836490628154523E-3</v>
      </c>
      <c r="H766" s="17">
        <v>-5.1499999999999879E-3</v>
      </c>
    </row>
    <row r="767" spans="4:8">
      <c r="D767" s="1">
        <v>44012</v>
      </c>
      <c r="E767" t="s">
        <v>94</v>
      </c>
      <c r="F767" s="17">
        <v>132.43100000000001</v>
      </c>
      <c r="G767" s="17">
        <v>8.6155973260009758E-4</v>
      </c>
      <c r="H767" s="17">
        <v>0.11399900000000684</v>
      </c>
    </row>
    <row r="768" spans="4:8">
      <c r="D768" s="1">
        <v>44012</v>
      </c>
      <c r="E768" t="s">
        <v>92</v>
      </c>
      <c r="F768" s="17">
        <v>1.2310570000000001</v>
      </c>
      <c r="G768" s="17">
        <v>-2.5603277219482714E-3</v>
      </c>
      <c r="H768" s="17">
        <v>-3.1599999999998296E-3</v>
      </c>
    </row>
    <row r="769" spans="4:8">
      <c r="D769" s="1">
        <v>44012</v>
      </c>
      <c r="E769" t="s">
        <v>86</v>
      </c>
      <c r="F769" s="17">
        <v>8.2609999999999992E-3</v>
      </c>
      <c r="G769" s="17">
        <v>-5.6571978815599623E-3</v>
      </c>
      <c r="H769" s="17">
        <v>-4.7000000000000167E-5</v>
      </c>
    </row>
    <row r="770" spans="4:8">
      <c r="D770" s="1">
        <v>44012</v>
      </c>
      <c r="E770" t="s">
        <v>84</v>
      </c>
      <c r="F770" s="17">
        <v>7.5299999999999994E-3</v>
      </c>
      <c r="G770" s="17">
        <v>-1.0612894667020689E-3</v>
      </c>
      <c r="H770" s="17">
        <v>-8.0000000000001945E-6</v>
      </c>
    </row>
    <row r="771" spans="4:8">
      <c r="D771" s="1">
        <v>44012</v>
      </c>
      <c r="E771" t="s">
        <v>88</v>
      </c>
      <c r="F771" s="17">
        <v>9.2949999999999994E-3</v>
      </c>
      <c r="G771" s="17">
        <v>-3.4308995389729577E-3</v>
      </c>
      <c r="H771" s="17">
        <v>-3.2000000000000778E-5</v>
      </c>
    </row>
    <row r="772" spans="4:8">
      <c r="D772" s="1">
        <v>44012</v>
      </c>
      <c r="E772" t="s">
        <v>98</v>
      </c>
      <c r="F772" s="17">
        <v>0.88911000000000007</v>
      </c>
      <c r="G772" s="17">
        <v>-1.8971710821732927E-3</v>
      </c>
      <c r="H772" s="17">
        <v>-1.6899999999999693E-3</v>
      </c>
    </row>
    <row r="773" spans="4:8">
      <c r="D773" s="1">
        <v>44012</v>
      </c>
      <c r="E773" t="s">
        <v>96</v>
      </c>
      <c r="F773" s="17">
        <v>0.81231000000000009</v>
      </c>
      <c r="G773" s="17">
        <v>2.5671722844131687E-3</v>
      </c>
      <c r="H773" s="17">
        <v>2.0800000000000818E-3</v>
      </c>
    </row>
    <row r="774" spans="4:8">
      <c r="D774" s="1">
        <v>44012</v>
      </c>
      <c r="E774" t="s">
        <v>100</v>
      </c>
      <c r="F774" s="17">
        <v>107.589996</v>
      </c>
      <c r="G774" s="17">
        <v>3.4695106517653707E-3</v>
      </c>
      <c r="H774" s="17">
        <v>0.37199400000000082</v>
      </c>
    </row>
    <row r="775" spans="4:8">
      <c r="D775" s="1">
        <v>44011</v>
      </c>
      <c r="E775" t="s">
        <v>78</v>
      </c>
      <c r="F775" s="17">
        <v>0.9093</v>
      </c>
      <c r="G775" s="17">
        <v>7.0436573858728511E-3</v>
      </c>
      <c r="H775" s="17">
        <v>6.3600000000000323E-3</v>
      </c>
    </row>
    <row r="776" spans="4:8">
      <c r="D776" s="1">
        <v>44011</v>
      </c>
      <c r="E776" t="s">
        <v>82</v>
      </c>
      <c r="F776" s="17">
        <v>120.32800300000001</v>
      </c>
      <c r="G776" s="17">
        <v>1.0649417903064789E-3</v>
      </c>
      <c r="H776" s="17">
        <v>0.12800600000001339</v>
      </c>
    </row>
    <row r="777" spans="4:8">
      <c r="D777" s="1">
        <v>44011</v>
      </c>
      <c r="E777" t="s">
        <v>80</v>
      </c>
      <c r="F777" s="17">
        <v>1.1225860000000001</v>
      </c>
      <c r="G777" s="17">
        <v>3.3683595198037209E-4</v>
      </c>
      <c r="H777" s="17">
        <v>3.7799999999998946E-4</v>
      </c>
    </row>
    <row r="778" spans="4:8">
      <c r="D778" s="1">
        <v>44011</v>
      </c>
      <c r="E778" t="s">
        <v>90</v>
      </c>
      <c r="F778" s="17">
        <v>1.0995700000000002</v>
      </c>
      <c r="G778" s="17">
        <v>-6.8912572254333487E-3</v>
      </c>
      <c r="H778" s="17">
        <v>-7.6299999999998036E-3</v>
      </c>
    </row>
    <row r="779" spans="4:8">
      <c r="D779" s="1">
        <v>44011</v>
      </c>
      <c r="E779" t="s">
        <v>94</v>
      </c>
      <c r="F779" s="17">
        <v>132.317001</v>
      </c>
      <c r="G779" s="17">
        <v>-5.882832191607886E-3</v>
      </c>
      <c r="H779" s="17">
        <v>-0.78300500000000284</v>
      </c>
    </row>
    <row r="780" spans="4:8">
      <c r="D780" s="1">
        <v>44011</v>
      </c>
      <c r="E780" t="s">
        <v>92</v>
      </c>
      <c r="F780" s="17">
        <v>1.2342169999999999</v>
      </c>
      <c r="G780" s="17">
        <v>-6.7023729522875334E-3</v>
      </c>
      <c r="H780" s="17">
        <v>-8.3280000000001131E-3</v>
      </c>
    </row>
    <row r="781" spans="4:8">
      <c r="D781" s="1">
        <v>44011</v>
      </c>
      <c r="E781" t="s">
        <v>86</v>
      </c>
      <c r="F781" s="17">
        <v>8.3079999999999994E-3</v>
      </c>
      <c r="G781" s="17">
        <v>-7.2167428433976381E-4</v>
      </c>
      <c r="H781" s="17">
        <v>-6.0000000000007964E-6</v>
      </c>
    </row>
    <row r="782" spans="4:8">
      <c r="D782" s="1">
        <v>44011</v>
      </c>
      <c r="E782" t="s">
        <v>84</v>
      </c>
      <c r="F782" s="17">
        <v>7.5379999999999996E-3</v>
      </c>
      <c r="G782" s="17">
        <v>6.139882541377358E-3</v>
      </c>
      <c r="H782" s="17">
        <v>4.5999999999999167E-5</v>
      </c>
    </row>
    <row r="783" spans="4:8">
      <c r="D783" s="1">
        <v>44011</v>
      </c>
      <c r="E783" t="s">
        <v>88</v>
      </c>
      <c r="F783" s="17">
        <v>9.3270000000000002E-3</v>
      </c>
      <c r="G783" s="17">
        <v>-5.3579082726101541E-4</v>
      </c>
      <c r="H783" s="17">
        <v>-4.9999999999997963E-6</v>
      </c>
    </row>
    <row r="784" spans="4:8">
      <c r="D784" s="1">
        <v>44011</v>
      </c>
      <c r="E784" t="s">
        <v>98</v>
      </c>
      <c r="F784" s="17">
        <v>0.89080000000000004</v>
      </c>
      <c r="G784" s="17">
        <v>-3.3666255190210631E-4</v>
      </c>
      <c r="H784" s="17">
        <v>-2.9999999999996696E-4</v>
      </c>
    </row>
    <row r="785" spans="4:8">
      <c r="D785" s="1">
        <v>44011</v>
      </c>
      <c r="E785" t="s">
        <v>96</v>
      </c>
      <c r="F785" s="17">
        <v>0.81023000000000001</v>
      </c>
      <c r="G785" s="17">
        <v>6.7470178926441922E-3</v>
      </c>
      <c r="H785" s="17">
        <v>5.4300000000000459E-3</v>
      </c>
    </row>
    <row r="786" spans="4:8">
      <c r="D786" s="1">
        <v>44011</v>
      </c>
      <c r="E786" t="s">
        <v>100</v>
      </c>
      <c r="F786" s="17">
        <v>107.218002</v>
      </c>
      <c r="G786" s="17">
        <v>5.8796136986567294E-4</v>
      </c>
      <c r="H786" s="17">
        <v>6.3002999999994813E-2</v>
      </c>
    </row>
    <row r="787" spans="4:8">
      <c r="D787" s="1">
        <v>44008</v>
      </c>
      <c r="E787" t="s">
        <v>78</v>
      </c>
      <c r="F787" s="17">
        <v>0.90293999999999996</v>
      </c>
      <c r="G787" s="17">
        <v>-3.6963885731939716E-3</v>
      </c>
      <c r="H787" s="17">
        <v>-3.3499999999999641E-3</v>
      </c>
    </row>
    <row r="788" spans="4:8">
      <c r="D788" s="1">
        <v>44008</v>
      </c>
      <c r="E788" t="s">
        <v>82</v>
      </c>
      <c r="F788" s="17">
        <v>120.199997</v>
      </c>
      <c r="G788" s="17">
        <v>-1.9015685432780707E-3</v>
      </c>
      <c r="H788" s="17">
        <v>-0.22900400000000332</v>
      </c>
    </row>
    <row r="789" spans="4:8">
      <c r="D789" s="1">
        <v>44008</v>
      </c>
      <c r="E789" t="s">
        <v>80</v>
      </c>
      <c r="F789" s="17">
        <v>1.1222080000000001</v>
      </c>
      <c r="G789" s="17">
        <v>-2.5589132218220242E-3</v>
      </c>
      <c r="H789" s="17">
        <v>-2.8790000000000759E-3</v>
      </c>
    </row>
    <row r="790" spans="4:8">
      <c r="D790" s="1">
        <v>44008</v>
      </c>
      <c r="E790" t="s">
        <v>90</v>
      </c>
      <c r="F790" s="17">
        <v>1.1072</v>
      </c>
      <c r="G790" s="17">
        <v>3.6440109501623807E-3</v>
      </c>
      <c r="H790" s="17">
        <v>4.0200000000001346E-3</v>
      </c>
    </row>
    <row r="791" spans="4:8">
      <c r="D791" s="1">
        <v>44008</v>
      </c>
      <c r="E791" t="s">
        <v>94</v>
      </c>
      <c r="F791" s="17">
        <v>133.10000600000001</v>
      </c>
      <c r="G791" s="17">
        <v>1.8516717042265753E-3</v>
      </c>
      <c r="H791" s="17">
        <v>0.24600200000000427</v>
      </c>
    </row>
    <row r="792" spans="4:8">
      <c r="D792" s="1">
        <v>44008</v>
      </c>
      <c r="E792" t="s">
        <v>92</v>
      </c>
      <c r="F792" s="17">
        <v>1.242545</v>
      </c>
      <c r="G792" s="17">
        <v>1.0070128373996297E-3</v>
      </c>
      <c r="H792" s="17">
        <v>1.2499999999999734E-3</v>
      </c>
    </row>
    <row r="793" spans="4:8">
      <c r="D793" s="1">
        <v>44008</v>
      </c>
      <c r="E793" t="s">
        <v>86</v>
      </c>
      <c r="F793" s="17">
        <v>8.3140000000000002E-3</v>
      </c>
      <c r="G793" s="17">
        <v>1.5660763763400941E-3</v>
      </c>
      <c r="H793" s="17">
        <v>1.2999999999999123E-5</v>
      </c>
    </row>
    <row r="794" spans="4:8">
      <c r="D794" s="1">
        <v>44008</v>
      </c>
      <c r="E794" t="s">
        <v>84</v>
      </c>
      <c r="F794" s="17">
        <v>7.4920000000000004E-3</v>
      </c>
      <c r="G794" s="17">
        <v>-1.865174527045047E-3</v>
      </c>
      <c r="H794" s="17">
        <v>-1.4000000000000123E-5</v>
      </c>
    </row>
    <row r="795" spans="4:8">
      <c r="D795" s="1">
        <v>44008</v>
      </c>
      <c r="E795" t="s">
        <v>88</v>
      </c>
      <c r="F795" s="17">
        <v>9.332E-3</v>
      </c>
      <c r="G795" s="17">
        <v>-1.0704345964461135E-3</v>
      </c>
      <c r="H795" s="17">
        <v>-9.9999999999995925E-6</v>
      </c>
    </row>
    <row r="796" spans="4:8">
      <c r="D796" s="1">
        <v>44008</v>
      </c>
      <c r="E796" t="s">
        <v>98</v>
      </c>
      <c r="F796" s="17">
        <v>0.8911</v>
      </c>
      <c r="G796" s="17">
        <v>2.5651988029071673E-3</v>
      </c>
      <c r="H796" s="17">
        <v>2.2799999999999487E-3</v>
      </c>
    </row>
    <row r="797" spans="4:8">
      <c r="D797" s="1">
        <v>44008</v>
      </c>
      <c r="E797" t="s">
        <v>96</v>
      </c>
      <c r="F797" s="17">
        <v>0.80479999999999996</v>
      </c>
      <c r="G797" s="17">
        <v>-1.0054492868758933E-3</v>
      </c>
      <c r="H797" s="17">
        <v>-8.1000000000008843E-4</v>
      </c>
    </row>
    <row r="798" spans="4:8">
      <c r="D798" s="1">
        <v>44008</v>
      </c>
      <c r="E798" t="s">
        <v>100</v>
      </c>
      <c r="F798" s="17">
        <v>107.154999</v>
      </c>
      <c r="G798" s="17">
        <v>1.0369567751294887E-3</v>
      </c>
      <c r="H798" s="17">
        <v>0.11100000000000421</v>
      </c>
    </row>
    <row r="799" spans="4:8">
      <c r="D799" s="1">
        <v>44007</v>
      </c>
      <c r="E799" t="s">
        <v>78</v>
      </c>
      <c r="F799" s="17">
        <v>0.90628999999999993</v>
      </c>
      <c r="G799" s="17">
        <v>3.4878313439776626E-3</v>
      </c>
      <c r="H799" s="17">
        <v>3.1499999999999861E-3</v>
      </c>
    </row>
    <row r="800" spans="4:8">
      <c r="D800" s="1">
        <v>44007</v>
      </c>
      <c r="E800" t="s">
        <v>82</v>
      </c>
      <c r="F800" s="17">
        <v>120.429001</v>
      </c>
      <c r="G800" s="17">
        <v>2.3255620607333309E-4</v>
      </c>
      <c r="H800" s="17">
        <v>2.7999999999991587E-2</v>
      </c>
    </row>
    <row r="801" spans="4:8">
      <c r="D801" s="1">
        <v>44007</v>
      </c>
      <c r="E801" t="s">
        <v>80</v>
      </c>
      <c r="F801" s="17">
        <v>1.1250870000000002</v>
      </c>
      <c r="G801" s="17">
        <v>-5.4347681958212225E-3</v>
      </c>
      <c r="H801" s="17">
        <v>-6.1479999999998203E-3</v>
      </c>
    </row>
    <row r="802" spans="4:8">
      <c r="D802" s="1">
        <v>44007</v>
      </c>
      <c r="E802" t="s">
        <v>90</v>
      </c>
      <c r="F802" s="17">
        <v>1.1031799999999998</v>
      </c>
      <c r="G802" s="17">
        <v>-3.4867755455992525E-3</v>
      </c>
      <c r="H802" s="17">
        <v>-3.8600000000001966E-3</v>
      </c>
    </row>
    <row r="803" spans="4:8">
      <c r="D803" s="1">
        <v>44007</v>
      </c>
      <c r="E803" t="s">
        <v>94</v>
      </c>
      <c r="F803" s="17">
        <v>132.854004</v>
      </c>
      <c r="G803" s="17">
        <v>-3.2560321974685457E-3</v>
      </c>
      <c r="H803" s="17">
        <v>-0.43398999999999432</v>
      </c>
    </row>
    <row r="804" spans="4:8">
      <c r="D804" s="1">
        <v>44007</v>
      </c>
      <c r="E804" t="s">
        <v>92</v>
      </c>
      <c r="F804" s="17">
        <v>1.241295</v>
      </c>
      <c r="G804" s="17">
        <v>-8.9374038414708045E-3</v>
      </c>
      <c r="H804" s="17">
        <v>-1.1193999999999926E-2</v>
      </c>
    </row>
    <row r="805" spans="4:8">
      <c r="D805" s="1">
        <v>44007</v>
      </c>
      <c r="E805" t="s">
        <v>86</v>
      </c>
      <c r="F805" s="17">
        <v>8.3010000000000011E-3</v>
      </c>
      <c r="G805" s="17">
        <v>-1.2045290291487175E-4</v>
      </c>
      <c r="H805" s="17">
        <v>-9.9999999999926537E-7</v>
      </c>
    </row>
    <row r="806" spans="4:8">
      <c r="D806" s="1">
        <v>44007</v>
      </c>
      <c r="E806" t="s">
        <v>84</v>
      </c>
      <c r="F806" s="17">
        <v>7.5060000000000005E-3</v>
      </c>
      <c r="G806" s="17">
        <v>3.207698476343418E-3</v>
      </c>
      <c r="H806" s="17">
        <v>2.4000000000001451E-5</v>
      </c>
    </row>
    <row r="807" spans="4:8">
      <c r="D807" s="1">
        <v>44007</v>
      </c>
      <c r="E807" t="s">
        <v>88</v>
      </c>
      <c r="F807" s="17">
        <v>9.3419999999999996E-3</v>
      </c>
      <c r="G807" s="17">
        <v>-5.7471264367816334E-3</v>
      </c>
      <c r="H807" s="17">
        <v>-5.4000000000000228E-5</v>
      </c>
    </row>
    <row r="808" spans="4:8">
      <c r="D808" s="1">
        <v>44007</v>
      </c>
      <c r="E808" t="s">
        <v>98</v>
      </c>
      <c r="F808" s="17">
        <v>0.88882000000000005</v>
      </c>
      <c r="G808" s="17">
        <v>5.4638627133792375E-3</v>
      </c>
      <c r="H808" s="17">
        <v>4.830000000000112E-3</v>
      </c>
    </row>
    <row r="809" spans="4:8">
      <c r="D809" s="1">
        <v>44007</v>
      </c>
      <c r="E809" t="s">
        <v>96</v>
      </c>
      <c r="F809" s="17">
        <v>0.80561000000000005</v>
      </c>
      <c r="G809" s="17">
        <v>9.0179231222053628E-3</v>
      </c>
      <c r="H809" s="17">
        <v>7.1999999999999842E-3</v>
      </c>
    </row>
    <row r="810" spans="4:8">
      <c r="D810" s="1">
        <v>44007</v>
      </c>
      <c r="E810" t="s">
        <v>100</v>
      </c>
      <c r="F810" s="17">
        <v>107.043999</v>
      </c>
      <c r="G810" s="17">
        <v>5.7501503847540696E-3</v>
      </c>
      <c r="H810" s="17">
        <v>0.61199999999999477</v>
      </c>
    </row>
    <row r="811" spans="4:8">
      <c r="D811" s="1">
        <v>44006</v>
      </c>
      <c r="E811" t="s">
        <v>78</v>
      </c>
      <c r="F811" s="17">
        <v>0.90313999999999994</v>
      </c>
      <c r="G811" s="17">
        <v>1.0308021414081813E-3</v>
      </c>
      <c r="H811" s="17">
        <v>9.2999999999987537E-4</v>
      </c>
    </row>
    <row r="812" spans="4:8">
      <c r="D812" s="1">
        <v>44006</v>
      </c>
      <c r="E812" t="s">
        <v>82</v>
      </c>
      <c r="F812" s="17">
        <v>120.40100100000001</v>
      </c>
      <c r="G812" s="17">
        <v>-1.5093255268154755E-3</v>
      </c>
      <c r="H812" s="17">
        <v>-0.18199899999999047</v>
      </c>
    </row>
    <row r="813" spans="4:8">
      <c r="D813" s="1">
        <v>44006</v>
      </c>
      <c r="E813" t="s">
        <v>80</v>
      </c>
      <c r="F813" s="17">
        <v>1.131235</v>
      </c>
      <c r="G813" s="17">
        <v>2.8963587619506128E-3</v>
      </c>
      <c r="H813" s="17">
        <v>3.2669999999999089E-3</v>
      </c>
    </row>
    <row r="814" spans="4:8">
      <c r="D814" s="1">
        <v>44006</v>
      </c>
      <c r="E814" t="s">
        <v>90</v>
      </c>
      <c r="F814" s="17">
        <v>1.10704</v>
      </c>
      <c r="G814" s="17">
        <v>-1.0287137468641546E-3</v>
      </c>
      <c r="H814" s="17">
        <v>-1.1399999999999189E-3</v>
      </c>
    </row>
    <row r="815" spans="4:8">
      <c r="D815" s="1">
        <v>44006</v>
      </c>
      <c r="E815" t="s">
        <v>94</v>
      </c>
      <c r="F815" s="17">
        <v>133.287994</v>
      </c>
      <c r="G815" s="17">
        <v>-2.5145109980360104E-3</v>
      </c>
      <c r="H815" s="17">
        <v>-0.33599899999998684</v>
      </c>
    </row>
    <row r="816" spans="4:8">
      <c r="D816" s="1">
        <v>44006</v>
      </c>
      <c r="E816" t="s">
        <v>92</v>
      </c>
      <c r="F816" s="17">
        <v>1.252489</v>
      </c>
      <c r="G816" s="17">
        <v>1.8661671023455619E-3</v>
      </c>
      <c r="H816" s="17">
        <v>2.3329999999999185E-3</v>
      </c>
    </row>
    <row r="817" spans="4:8">
      <c r="D817" s="1">
        <v>44006</v>
      </c>
      <c r="E817" t="s">
        <v>86</v>
      </c>
      <c r="F817" s="17">
        <v>8.3020000000000004E-3</v>
      </c>
      <c r="G817" s="17">
        <v>1.5683435878876655E-3</v>
      </c>
      <c r="H817" s="17">
        <v>1.3000000000000858E-5</v>
      </c>
    </row>
    <row r="818" spans="4:8">
      <c r="D818" s="1">
        <v>44006</v>
      </c>
      <c r="E818" t="s">
        <v>84</v>
      </c>
      <c r="F818" s="17">
        <v>7.4819999999999991E-3</v>
      </c>
      <c r="G818" s="17">
        <v>2.6802465826853816E-3</v>
      </c>
      <c r="H818" s="17">
        <v>1.9999999999998318E-5</v>
      </c>
    </row>
    <row r="819" spans="4:8">
      <c r="D819" s="1">
        <v>44006</v>
      </c>
      <c r="E819" t="s">
        <v>88</v>
      </c>
      <c r="F819" s="17">
        <v>9.3959999999999998E-3</v>
      </c>
      <c r="G819" s="17">
        <v>4.4900577293135163E-3</v>
      </c>
      <c r="H819" s="17">
        <v>4.1999999999998636E-5</v>
      </c>
    </row>
    <row r="820" spans="4:8">
      <c r="D820" s="1">
        <v>44006</v>
      </c>
      <c r="E820" t="s">
        <v>98</v>
      </c>
      <c r="F820" s="17">
        <v>0.88398999999999994</v>
      </c>
      <c r="G820" s="17">
        <v>-2.8875979922170286E-3</v>
      </c>
      <c r="H820" s="17">
        <v>-2.5600000000000067E-3</v>
      </c>
    </row>
    <row r="821" spans="4:8">
      <c r="D821" s="1">
        <v>44006</v>
      </c>
      <c r="E821" t="s">
        <v>96</v>
      </c>
      <c r="F821" s="17">
        <v>0.79841000000000006</v>
      </c>
      <c r="G821" s="17">
        <v>-1.8627328416051896E-3</v>
      </c>
      <c r="H821" s="17">
        <v>-1.4899999999999913E-3</v>
      </c>
    </row>
    <row r="822" spans="4:8">
      <c r="D822" s="1">
        <v>44006</v>
      </c>
      <c r="E822" t="s">
        <v>100</v>
      </c>
      <c r="F822" s="17">
        <v>106.431999</v>
      </c>
      <c r="G822" s="17">
        <v>-4.4058726134907451E-3</v>
      </c>
      <c r="H822" s="17">
        <v>-0.47100100000000111</v>
      </c>
    </row>
    <row r="823" spans="4:8">
      <c r="D823" s="1">
        <v>44005</v>
      </c>
      <c r="E823" t="s">
        <v>78</v>
      </c>
      <c r="F823" s="17">
        <v>0.90221000000000007</v>
      </c>
      <c r="G823" s="17">
        <v>-3.2370682988265651E-3</v>
      </c>
      <c r="H823" s="17">
        <v>-2.9299999999998771E-3</v>
      </c>
    </row>
    <row r="824" spans="4:8">
      <c r="D824" s="1">
        <v>44005</v>
      </c>
      <c r="E824" t="s">
        <v>82</v>
      </c>
      <c r="F824" s="17">
        <v>120.583</v>
      </c>
      <c r="G824" s="17">
        <v>9.8740495282741703E-3</v>
      </c>
      <c r="H824" s="17">
        <v>1.1790009999999995</v>
      </c>
    </row>
    <row r="825" spans="4:8">
      <c r="D825" s="1">
        <v>44005</v>
      </c>
      <c r="E825" t="s">
        <v>80</v>
      </c>
      <c r="F825" s="17">
        <v>1.1279680000000001</v>
      </c>
      <c r="G825" s="17">
        <v>9.1361620961999852E-3</v>
      </c>
      <c r="H825" s="17">
        <v>1.021200000000011E-2</v>
      </c>
    </row>
    <row r="826" spans="4:8">
      <c r="D826" s="1">
        <v>44005</v>
      </c>
      <c r="E826" t="s">
        <v>90</v>
      </c>
      <c r="F826" s="17">
        <v>1.1081799999999999</v>
      </c>
      <c r="G826" s="17">
        <v>3.2591573267667781E-3</v>
      </c>
      <c r="H826" s="17">
        <v>3.6000000000000476E-3</v>
      </c>
    </row>
    <row r="827" spans="4:8">
      <c r="D827" s="1">
        <v>44005</v>
      </c>
      <c r="E827" t="s">
        <v>94</v>
      </c>
      <c r="F827" s="17">
        <v>133.62399299999998</v>
      </c>
      <c r="G827" s="17">
        <v>1.3078120181682562E-2</v>
      </c>
      <c r="H827" s="17">
        <v>1.7249909999999886</v>
      </c>
    </row>
    <row r="828" spans="4:8">
      <c r="D828" s="1">
        <v>44005</v>
      </c>
      <c r="E828" t="s">
        <v>92</v>
      </c>
      <c r="F828" s="17">
        <v>1.250156</v>
      </c>
      <c r="G828" s="17">
        <v>1.2426183095078461E-2</v>
      </c>
      <c r="H828" s="17">
        <v>1.5344000000000024E-2</v>
      </c>
    </row>
    <row r="829" spans="4:8">
      <c r="D829" s="1">
        <v>44005</v>
      </c>
      <c r="E829" t="s">
        <v>86</v>
      </c>
      <c r="F829" s="17">
        <v>8.2889999999999995E-3</v>
      </c>
      <c r="G829" s="17">
        <v>-9.6774193548388541E-3</v>
      </c>
      <c r="H829" s="17">
        <v>-8.100000000000121E-5</v>
      </c>
    </row>
    <row r="830" spans="4:8">
      <c r="D830" s="1">
        <v>44005</v>
      </c>
      <c r="E830" t="s">
        <v>84</v>
      </c>
      <c r="F830" s="17">
        <v>7.4620000000000008E-3</v>
      </c>
      <c r="G830" s="17">
        <v>-1.2962962962962735E-2</v>
      </c>
      <c r="H830" s="17">
        <v>-9.7999999999998262E-5</v>
      </c>
    </row>
    <row r="831" spans="4:8">
      <c r="D831" s="1">
        <v>44005</v>
      </c>
      <c r="E831" t="s">
        <v>88</v>
      </c>
      <c r="F831" s="17">
        <v>9.3540000000000012E-3</v>
      </c>
      <c r="G831" s="17">
        <v>-7.4778335647882998E-4</v>
      </c>
      <c r="H831" s="17">
        <v>-6.999999999998327E-6</v>
      </c>
    </row>
    <row r="832" spans="4:8">
      <c r="D832" s="1">
        <v>44005</v>
      </c>
      <c r="E832" t="s">
        <v>98</v>
      </c>
      <c r="F832" s="17">
        <v>0.88654999999999995</v>
      </c>
      <c r="G832" s="17">
        <v>-9.0538199295813974E-3</v>
      </c>
      <c r="H832" s="17">
        <v>-8.0999999999999961E-3</v>
      </c>
    </row>
    <row r="833" spans="4:8">
      <c r="D833" s="1">
        <v>44005</v>
      </c>
      <c r="E833" t="s">
        <v>96</v>
      </c>
      <c r="F833" s="17">
        <v>0.79990000000000006</v>
      </c>
      <c r="G833" s="17">
        <v>-1.2274029437913598E-2</v>
      </c>
      <c r="H833" s="17">
        <v>-9.9399999999999489E-3</v>
      </c>
    </row>
    <row r="834" spans="4:8">
      <c r="D834" s="1">
        <v>44005</v>
      </c>
      <c r="E834" t="s">
        <v>100</v>
      </c>
      <c r="F834" s="17">
        <v>106.90300000000001</v>
      </c>
      <c r="G834" s="17">
        <v>6.7395231090276177E-4</v>
      </c>
      <c r="H834" s="17">
        <v>7.1999000000005253E-2</v>
      </c>
    </row>
    <row r="835" spans="4:8">
      <c r="D835" s="1">
        <v>44004</v>
      </c>
      <c r="E835" t="s">
        <v>78</v>
      </c>
      <c r="F835" s="17">
        <v>0.90513999999999994</v>
      </c>
      <c r="G835" s="17">
        <v>3.5924160106440952E-3</v>
      </c>
      <c r="H835" s="17">
        <v>3.2399999999999096E-3</v>
      </c>
    </row>
    <row r="836" spans="4:8">
      <c r="D836" s="1">
        <v>44004</v>
      </c>
      <c r="E836" t="s">
        <v>82</v>
      </c>
      <c r="F836" s="17">
        <v>119.403999</v>
      </c>
      <c r="G836" s="17">
        <v>-4.2530646608981053E-3</v>
      </c>
      <c r="H836" s="17">
        <v>-0.51000200000000007</v>
      </c>
    </row>
    <row r="837" spans="4:8">
      <c r="D837" s="1">
        <v>44004</v>
      </c>
      <c r="E837" t="s">
        <v>80</v>
      </c>
      <c r="F837" s="17">
        <v>1.117756</v>
      </c>
      <c r="G837" s="17">
        <v>-2.9827847649629949E-3</v>
      </c>
      <c r="H837" s="17">
        <v>-3.3440000000000136E-3</v>
      </c>
    </row>
    <row r="838" spans="4:8">
      <c r="D838" s="1">
        <v>44004</v>
      </c>
      <c r="E838" t="s">
        <v>90</v>
      </c>
      <c r="F838" s="17">
        <v>1.1045799999999999</v>
      </c>
      <c r="G838" s="17">
        <v>-3.5452995462379325E-3</v>
      </c>
      <c r="H838" s="17">
        <v>-3.9300000000002111E-3</v>
      </c>
    </row>
    <row r="839" spans="4:8">
      <c r="D839" s="1">
        <v>44004</v>
      </c>
      <c r="E839" t="s">
        <v>94</v>
      </c>
      <c r="F839" s="17">
        <v>131.899002</v>
      </c>
      <c r="G839" s="17">
        <v>-7.8306001529923012E-3</v>
      </c>
      <c r="H839" s="17">
        <v>-1.0409999999999968</v>
      </c>
    </row>
    <row r="840" spans="4:8">
      <c r="D840" s="1">
        <v>44004</v>
      </c>
      <c r="E840" t="s">
        <v>92</v>
      </c>
      <c r="F840" s="17">
        <v>1.234812</v>
      </c>
      <c r="G840" s="17">
        <v>-6.3346755892890712E-3</v>
      </c>
      <c r="H840" s="17">
        <v>-7.8720000000001011E-3</v>
      </c>
    </row>
    <row r="841" spans="4:8">
      <c r="D841" s="1">
        <v>44004</v>
      </c>
      <c r="E841" t="s">
        <v>86</v>
      </c>
      <c r="F841" s="17">
        <v>8.3700000000000007E-3</v>
      </c>
      <c r="G841" s="17">
        <v>4.1991601679666523E-3</v>
      </c>
      <c r="H841" s="17">
        <v>3.5000000000002043E-5</v>
      </c>
    </row>
    <row r="842" spans="4:8">
      <c r="D842" s="1">
        <v>44004</v>
      </c>
      <c r="E842" t="s">
        <v>84</v>
      </c>
      <c r="F842" s="17">
        <v>7.559999999999999E-3</v>
      </c>
      <c r="G842" s="17">
        <v>7.8656179176107566E-3</v>
      </c>
      <c r="H842" s="17">
        <v>5.899999999999829E-5</v>
      </c>
    </row>
    <row r="843" spans="4:8">
      <c r="D843" s="1">
        <v>44004</v>
      </c>
      <c r="E843" t="s">
        <v>88</v>
      </c>
      <c r="F843" s="17">
        <v>9.3609999999999995E-3</v>
      </c>
      <c r="G843" s="17">
        <v>1.7121455323701074E-3</v>
      </c>
      <c r="H843" s="17">
        <v>1.5999999999998654E-5</v>
      </c>
    </row>
    <row r="844" spans="4:8">
      <c r="D844" s="1">
        <v>44004</v>
      </c>
      <c r="E844" t="s">
        <v>98</v>
      </c>
      <c r="F844" s="17">
        <v>0.89464999999999995</v>
      </c>
      <c r="G844" s="17">
        <v>2.9922162019146515E-3</v>
      </c>
      <c r="H844" s="17">
        <v>2.6690000000000325E-3</v>
      </c>
    </row>
    <row r="845" spans="4:8">
      <c r="D845" s="1">
        <v>44004</v>
      </c>
      <c r="E845" t="s">
        <v>96</v>
      </c>
      <c r="F845" s="17">
        <v>0.80984</v>
      </c>
      <c r="G845" s="17">
        <v>6.3749673795528419E-3</v>
      </c>
      <c r="H845" s="17">
        <v>5.1299999999999679E-3</v>
      </c>
    </row>
    <row r="846" spans="4:8">
      <c r="D846" s="1">
        <v>44004</v>
      </c>
      <c r="E846" t="s">
        <v>100</v>
      </c>
      <c r="F846" s="17">
        <v>106.831001</v>
      </c>
      <c r="G846" s="17">
        <v>-1.6353849775353532E-3</v>
      </c>
      <c r="H846" s="17">
        <v>-0.17499599999999305</v>
      </c>
    </row>
    <row r="847" spans="4:8">
      <c r="D847" s="1">
        <v>44001</v>
      </c>
      <c r="E847" t="s">
        <v>78</v>
      </c>
      <c r="F847" s="17">
        <v>0.90190000000000003</v>
      </c>
      <c r="G847" s="17">
        <v>7.056879340762527E-3</v>
      </c>
      <c r="H847" s="17">
        <v>6.3200000000001033E-3</v>
      </c>
    </row>
    <row r="848" spans="4:8">
      <c r="D848" s="1">
        <v>44001</v>
      </c>
      <c r="E848" t="s">
        <v>82</v>
      </c>
      <c r="F848" s="17">
        <v>119.914001</v>
      </c>
      <c r="G848" s="17">
        <v>-2.1801523886595697E-3</v>
      </c>
      <c r="H848" s="17">
        <v>-0.26200200000000962</v>
      </c>
    </row>
    <row r="849" spans="4:8">
      <c r="D849" s="1">
        <v>44001</v>
      </c>
      <c r="E849" t="s">
        <v>80</v>
      </c>
      <c r="F849" s="17">
        <v>1.1211</v>
      </c>
      <c r="G849" s="17">
        <v>-2.8373462362913716E-3</v>
      </c>
      <c r="H849" s="17">
        <v>-3.1900000000000261E-3</v>
      </c>
    </row>
    <row r="850" spans="4:8">
      <c r="D850" s="1">
        <v>44001</v>
      </c>
      <c r="E850" t="s">
        <v>90</v>
      </c>
      <c r="F850" s="17">
        <v>1.1085100000000001</v>
      </c>
      <c r="G850" s="17">
        <v>-7.0139921529281243E-3</v>
      </c>
      <c r="H850" s="17">
        <v>-7.8299999999997816E-3</v>
      </c>
    </row>
    <row r="851" spans="4:8">
      <c r="D851" s="1">
        <v>44001</v>
      </c>
      <c r="E851" t="s">
        <v>94</v>
      </c>
      <c r="F851" s="17">
        <v>132.94000199999999</v>
      </c>
      <c r="G851" s="17">
        <v>-9.1083985977758984E-3</v>
      </c>
      <c r="H851" s="17">
        <v>-1.2220010000000059</v>
      </c>
    </row>
    <row r="852" spans="4:8">
      <c r="D852" s="1">
        <v>44001</v>
      </c>
      <c r="E852" t="s">
        <v>92</v>
      </c>
      <c r="F852" s="17">
        <v>1.2426840000000001</v>
      </c>
      <c r="G852" s="17">
        <v>-1.0028105462401633E-2</v>
      </c>
      <c r="H852" s="17">
        <v>-1.2587999999999822E-2</v>
      </c>
    </row>
    <row r="853" spans="4:8">
      <c r="D853" s="1">
        <v>44001</v>
      </c>
      <c r="E853" t="s">
        <v>86</v>
      </c>
      <c r="F853" s="17">
        <v>8.3349999999999987E-3</v>
      </c>
      <c r="G853" s="17">
        <v>1.6824900853262981E-3</v>
      </c>
      <c r="H853" s="17">
        <v>1.4000000000000123E-5</v>
      </c>
    </row>
    <row r="854" spans="4:8">
      <c r="D854" s="1">
        <v>44001</v>
      </c>
      <c r="E854" t="s">
        <v>84</v>
      </c>
      <c r="F854" s="17">
        <v>7.5010000000000007E-3</v>
      </c>
      <c r="G854" s="17">
        <v>8.8769334229994567E-3</v>
      </c>
      <c r="H854" s="17">
        <v>6.6000000000000954E-5</v>
      </c>
    </row>
    <row r="855" spans="4:8">
      <c r="D855" s="1">
        <v>44001</v>
      </c>
      <c r="E855" t="s">
        <v>88</v>
      </c>
      <c r="F855" s="17">
        <v>9.3450000000000009E-3</v>
      </c>
      <c r="G855" s="17">
        <v>-1.0689470871191439E-3</v>
      </c>
      <c r="H855" s="17">
        <v>-9.9999999999995925E-6</v>
      </c>
    </row>
    <row r="856" spans="4:8">
      <c r="D856" s="1">
        <v>44001</v>
      </c>
      <c r="E856" t="s">
        <v>98</v>
      </c>
      <c r="F856" s="17">
        <v>0.89198099999999991</v>
      </c>
      <c r="G856" s="17">
        <v>2.8455787284276239E-3</v>
      </c>
      <c r="H856" s="17">
        <v>2.53099999999995E-3</v>
      </c>
    </row>
    <row r="857" spans="4:8">
      <c r="D857" s="1">
        <v>44001</v>
      </c>
      <c r="E857" t="s">
        <v>96</v>
      </c>
      <c r="F857" s="17">
        <v>0.80471000000000004</v>
      </c>
      <c r="G857" s="17">
        <v>1.0130046194014889E-2</v>
      </c>
      <c r="H857" s="17">
        <v>8.0700000000000216E-3</v>
      </c>
    </row>
    <row r="858" spans="4:8">
      <c r="D858" s="1">
        <v>44001</v>
      </c>
      <c r="E858" t="s">
        <v>100</v>
      </c>
      <c r="F858" s="17">
        <v>107.00599699999999</v>
      </c>
      <c r="G858" s="17">
        <v>1.0477669761005828E-3</v>
      </c>
      <c r="H858" s="17">
        <v>0.11199999999999477</v>
      </c>
    </row>
    <row r="859" spans="4:8">
      <c r="D859" s="1">
        <v>44000</v>
      </c>
      <c r="E859" t="s">
        <v>78</v>
      </c>
      <c r="F859" s="17">
        <v>0.89557999999999993</v>
      </c>
      <c r="G859" s="17">
        <v>5.2507513043073962E-4</v>
      </c>
      <c r="H859" s="17">
        <v>4.6999999999985942E-4</v>
      </c>
    </row>
    <row r="860" spans="4:8">
      <c r="D860" s="1">
        <v>44000</v>
      </c>
      <c r="E860" t="s">
        <v>82</v>
      </c>
      <c r="F860" s="17">
        <v>120.17600300000001</v>
      </c>
      <c r="G860" s="17">
        <v>-6.8180924688066797E-3</v>
      </c>
      <c r="H860" s="17">
        <v>-0.82499599999998452</v>
      </c>
    </row>
    <row r="861" spans="4:8">
      <c r="D861" s="1">
        <v>44000</v>
      </c>
      <c r="E861" t="s">
        <v>80</v>
      </c>
      <c r="F861" s="17">
        <v>1.12429</v>
      </c>
      <c r="G861" s="17">
        <v>-2.0238422823260515E-3</v>
      </c>
      <c r="H861" s="17">
        <v>-2.2800000000000598E-3</v>
      </c>
    </row>
    <row r="862" spans="4:8">
      <c r="D862" s="1">
        <v>44000</v>
      </c>
      <c r="E862" t="s">
        <v>90</v>
      </c>
      <c r="F862" s="17">
        <v>1.1163399999999999</v>
      </c>
      <c r="G862" s="17">
        <v>-5.2823364042517483E-4</v>
      </c>
      <c r="H862" s="17">
        <v>-5.9000000000009045E-4</v>
      </c>
    </row>
    <row r="863" spans="4:8">
      <c r="D863" s="1">
        <v>44000</v>
      </c>
      <c r="E863" t="s">
        <v>94</v>
      </c>
      <c r="F863" s="17">
        <v>134.162003</v>
      </c>
      <c r="G863" s="17">
        <v>-7.2736762063361337E-3</v>
      </c>
      <c r="H863" s="17">
        <v>-0.98300100000000157</v>
      </c>
    </row>
    <row r="864" spans="4:8">
      <c r="D864" s="1">
        <v>44000</v>
      </c>
      <c r="E864" t="s">
        <v>92</v>
      </c>
      <c r="F864" s="17">
        <v>1.2552719999999999</v>
      </c>
      <c r="G864" s="17">
        <v>-2.5736763524515983E-3</v>
      </c>
      <c r="H864" s="17">
        <v>-3.2390000000002139E-3</v>
      </c>
    </row>
    <row r="865" spans="4:8">
      <c r="D865" s="1">
        <v>44000</v>
      </c>
      <c r="E865" t="s">
        <v>86</v>
      </c>
      <c r="F865" s="17">
        <v>8.3209999999999985E-3</v>
      </c>
      <c r="G865" s="17">
        <v>7.3849878934622946E-3</v>
      </c>
      <c r="H865" s="17">
        <v>6.0999999999998555E-5</v>
      </c>
    </row>
    <row r="866" spans="4:8">
      <c r="D866" s="1">
        <v>44000</v>
      </c>
      <c r="E866" t="s">
        <v>84</v>
      </c>
      <c r="F866" s="17">
        <v>7.4349999999999998E-3</v>
      </c>
      <c r="G866" s="17">
        <v>7.8622746373864568E-3</v>
      </c>
      <c r="H866" s="17">
        <v>5.7999999999999892E-5</v>
      </c>
    </row>
    <row r="867" spans="4:8">
      <c r="D867" s="1">
        <v>44000</v>
      </c>
      <c r="E867" t="s">
        <v>88</v>
      </c>
      <c r="F867" s="17">
        <v>9.3550000000000005E-3</v>
      </c>
      <c r="G867" s="17">
        <v>4.8335123523095208E-3</v>
      </c>
      <c r="H867" s="17">
        <v>4.5000000000001636E-5</v>
      </c>
    </row>
    <row r="868" spans="4:8">
      <c r="D868" s="1">
        <v>44000</v>
      </c>
      <c r="E868" t="s">
        <v>98</v>
      </c>
      <c r="F868" s="17">
        <v>0.88944999999999996</v>
      </c>
      <c r="G868" s="17">
        <v>2.0278262828816681E-3</v>
      </c>
      <c r="H868" s="17">
        <v>1.7999999999999128E-3</v>
      </c>
    </row>
    <row r="869" spans="4:8">
      <c r="D869" s="1">
        <v>44000</v>
      </c>
      <c r="E869" t="s">
        <v>96</v>
      </c>
      <c r="F869" s="17">
        <v>0.79664000000000001</v>
      </c>
      <c r="G869" s="17">
        <v>2.579946890849364E-3</v>
      </c>
      <c r="H869" s="17">
        <v>2.0499999999999963E-3</v>
      </c>
    </row>
    <row r="870" spans="4:8">
      <c r="D870" s="1">
        <v>44000</v>
      </c>
      <c r="E870" t="s">
        <v>100</v>
      </c>
      <c r="F870" s="17">
        <v>106.893997</v>
      </c>
      <c r="G870" s="17">
        <v>-4.8040869638176524E-3</v>
      </c>
      <c r="H870" s="17">
        <v>-0.51600700000000188</v>
      </c>
    </row>
    <row r="871" spans="4:8">
      <c r="D871" s="1">
        <v>43999</v>
      </c>
      <c r="E871" t="s">
        <v>78</v>
      </c>
      <c r="F871" s="17">
        <v>0.89511000000000007</v>
      </c>
      <c r="G871" s="17">
        <v>-2.1070234113711788E-3</v>
      </c>
      <c r="H871" s="17">
        <v>-1.8899999999999473E-3</v>
      </c>
    </row>
    <row r="872" spans="4:8">
      <c r="D872" s="1">
        <v>43999</v>
      </c>
      <c r="E872" t="s">
        <v>82</v>
      </c>
      <c r="F872" s="17">
        <v>121.00099899999999</v>
      </c>
      <c r="G872" s="17">
        <v>-6.7230421934001E-3</v>
      </c>
      <c r="H872" s="17">
        <v>-0.81900100000000009</v>
      </c>
    </row>
    <row r="873" spans="4:8">
      <c r="D873" s="1">
        <v>43999</v>
      </c>
      <c r="E873" t="s">
        <v>80</v>
      </c>
      <c r="F873" s="17">
        <v>1.1265700000000001</v>
      </c>
      <c r="G873" s="17">
        <v>-6.3540000035280288E-3</v>
      </c>
      <c r="H873" s="17">
        <v>-7.2039999999999882E-3</v>
      </c>
    </row>
    <row r="874" spans="4:8">
      <c r="D874" s="1">
        <v>43999</v>
      </c>
      <c r="E874" t="s">
        <v>90</v>
      </c>
      <c r="F874" s="17">
        <v>1.11693</v>
      </c>
      <c r="G874" s="17">
        <v>2.1623658615366262E-3</v>
      </c>
      <c r="H874" s="17">
        <v>2.4099999999998012E-3</v>
      </c>
    </row>
    <row r="875" spans="4:8">
      <c r="D875" s="1">
        <v>43999</v>
      </c>
      <c r="E875" t="s">
        <v>94</v>
      </c>
      <c r="F875" s="17">
        <v>135.145004</v>
      </c>
      <c r="G875" s="17">
        <v>-4.6033732163696479E-3</v>
      </c>
      <c r="H875" s="17">
        <v>-0.625</v>
      </c>
    </row>
    <row r="876" spans="4:8">
      <c r="D876" s="1">
        <v>43999</v>
      </c>
      <c r="E876" t="s">
        <v>92</v>
      </c>
      <c r="F876" s="17">
        <v>1.2585110000000002</v>
      </c>
      <c r="G876" s="17">
        <v>-4.1652984115051611E-3</v>
      </c>
      <c r="H876" s="17">
        <v>-5.2639999999999354E-3</v>
      </c>
    </row>
    <row r="877" spans="4:8">
      <c r="D877" s="1">
        <v>43999</v>
      </c>
      <c r="E877" t="s">
        <v>86</v>
      </c>
      <c r="F877" s="17">
        <v>8.26E-3</v>
      </c>
      <c r="G877" s="17">
        <v>6.9486773131780758E-3</v>
      </c>
      <c r="H877" s="17">
        <v>5.6999999999999759E-5</v>
      </c>
    </row>
    <row r="878" spans="4:8">
      <c r="D878" s="1">
        <v>43999</v>
      </c>
      <c r="E878" t="s">
        <v>84</v>
      </c>
      <c r="F878" s="17">
        <v>7.3769999999999999E-3</v>
      </c>
      <c r="G878" s="17">
        <v>4.3567052416609818E-3</v>
      </c>
      <c r="H878" s="17">
        <v>3.199999999999991E-5</v>
      </c>
    </row>
    <row r="879" spans="4:8">
      <c r="D879" s="1">
        <v>43999</v>
      </c>
      <c r="E879" t="s">
        <v>88</v>
      </c>
      <c r="F879" s="17">
        <v>9.3099999999999988E-3</v>
      </c>
      <c r="G879" s="17">
        <v>5.3734551316494321E-4</v>
      </c>
      <c r="H879" s="17">
        <v>4.9999999999997963E-6</v>
      </c>
    </row>
    <row r="880" spans="4:8">
      <c r="D880" s="1">
        <v>43999</v>
      </c>
      <c r="E880" t="s">
        <v>98</v>
      </c>
      <c r="F880" s="17">
        <v>0.88765000000000005</v>
      </c>
      <c r="G880" s="17">
        <v>6.3944853232956291E-3</v>
      </c>
      <c r="H880" s="17">
        <v>5.6399999999999784E-3</v>
      </c>
    </row>
    <row r="881" spans="4:8">
      <c r="D881" s="1">
        <v>43999</v>
      </c>
      <c r="E881" t="s">
        <v>96</v>
      </c>
      <c r="F881" s="17">
        <v>0.79459000000000002</v>
      </c>
      <c r="G881" s="17">
        <v>4.1830957436053426E-3</v>
      </c>
      <c r="H881" s="17">
        <v>3.3100000000000351E-3</v>
      </c>
    </row>
    <row r="882" spans="4:8">
      <c r="D882" s="1">
        <v>43999</v>
      </c>
      <c r="E882" t="s">
        <v>100</v>
      </c>
      <c r="F882" s="17">
        <v>107.410004</v>
      </c>
      <c r="G882" s="17">
        <v>-5.0242873434152375E-4</v>
      </c>
      <c r="H882" s="17">
        <v>-5.3992999999991298E-2</v>
      </c>
    </row>
    <row r="883" spans="4:8">
      <c r="D883" s="1">
        <v>43998</v>
      </c>
      <c r="E883" t="s">
        <v>78</v>
      </c>
      <c r="F883" s="17">
        <v>0.89700000000000002</v>
      </c>
      <c r="G883" s="17">
        <v>-2.723886819723111E-3</v>
      </c>
      <c r="H883" s="17">
        <v>-2.4499999999999522E-3</v>
      </c>
    </row>
    <row r="884" spans="4:8">
      <c r="D884" s="1">
        <v>43998</v>
      </c>
      <c r="E884" t="s">
        <v>82</v>
      </c>
      <c r="F884" s="17">
        <v>121.82</v>
      </c>
      <c r="G884" s="17">
        <v>8.9699098039540369E-3</v>
      </c>
      <c r="H884" s="17">
        <v>1.0829999999999984</v>
      </c>
    </row>
    <row r="885" spans="4:8">
      <c r="D885" s="1">
        <v>43998</v>
      </c>
      <c r="E885" t="s">
        <v>80</v>
      </c>
      <c r="F885" s="17">
        <v>1.1337740000000001</v>
      </c>
      <c r="G885" s="17">
        <v>7.6190831682516639E-3</v>
      </c>
      <c r="H885" s="17">
        <v>8.5729999999999418E-3</v>
      </c>
    </row>
    <row r="886" spans="4:8">
      <c r="D886" s="1">
        <v>43998</v>
      </c>
      <c r="E886" t="s">
        <v>90</v>
      </c>
      <c r="F886" s="17">
        <v>1.1145200000000002</v>
      </c>
      <c r="G886" s="17">
        <v>2.6539039376737477E-3</v>
      </c>
      <c r="H886" s="17">
        <v>2.9500000000000082E-3</v>
      </c>
    </row>
    <row r="887" spans="4:8">
      <c r="D887" s="1">
        <v>43998</v>
      </c>
      <c r="E887" t="s">
        <v>94</v>
      </c>
      <c r="F887" s="17">
        <v>135.770004</v>
      </c>
      <c r="G887" s="17">
        <v>1.1548226705794792E-2</v>
      </c>
      <c r="H887" s="17">
        <v>1.5500030000000038</v>
      </c>
    </row>
    <row r="888" spans="4:8">
      <c r="D888" s="1">
        <v>43998</v>
      </c>
      <c r="E888" t="s">
        <v>92</v>
      </c>
      <c r="F888" s="17">
        <v>1.2637750000000001</v>
      </c>
      <c r="G888" s="17">
        <v>1.0311973369062954E-2</v>
      </c>
      <c r="H888" s="17">
        <v>1.2898999999999994E-2</v>
      </c>
    </row>
    <row r="889" spans="4:8">
      <c r="D889" s="1">
        <v>43998</v>
      </c>
      <c r="E889" t="s">
        <v>86</v>
      </c>
      <c r="F889" s="17">
        <v>8.2030000000000002E-3</v>
      </c>
      <c r="G889" s="17">
        <v>-9.0601594588065239E-3</v>
      </c>
      <c r="H889" s="17">
        <v>-7.5000000000000414E-5</v>
      </c>
    </row>
    <row r="890" spans="4:8">
      <c r="D890" s="1">
        <v>43998</v>
      </c>
      <c r="E890" t="s">
        <v>84</v>
      </c>
      <c r="F890" s="17">
        <v>7.345E-3</v>
      </c>
      <c r="G890" s="17">
        <v>-1.1440107671601616E-2</v>
      </c>
      <c r="H890" s="17">
        <v>-8.5000000000000006E-5</v>
      </c>
    </row>
    <row r="891" spans="4:8">
      <c r="D891" s="1">
        <v>43998</v>
      </c>
      <c r="E891" t="s">
        <v>88</v>
      </c>
      <c r="F891" s="17">
        <v>9.304999999999999E-3</v>
      </c>
      <c r="G891" s="17">
        <v>-1.5023071144972771E-3</v>
      </c>
      <c r="H891" s="17">
        <v>-1.4000000000000123E-5</v>
      </c>
    </row>
    <row r="892" spans="4:8">
      <c r="D892" s="1">
        <v>43998</v>
      </c>
      <c r="E892" t="s">
        <v>98</v>
      </c>
      <c r="F892" s="17">
        <v>0.88201000000000007</v>
      </c>
      <c r="G892" s="17">
        <v>-7.5613515915968158E-3</v>
      </c>
      <c r="H892" s="17">
        <v>-6.7199999999998372E-3</v>
      </c>
    </row>
    <row r="893" spans="4:8">
      <c r="D893" s="1">
        <v>43998</v>
      </c>
      <c r="E893" t="s">
        <v>96</v>
      </c>
      <c r="F893" s="17">
        <v>0.79127999999999998</v>
      </c>
      <c r="G893" s="17">
        <v>-1.0207145001500982E-2</v>
      </c>
      <c r="H893" s="17">
        <v>-8.1599999999999451E-3</v>
      </c>
    </row>
    <row r="894" spans="4:8">
      <c r="D894" s="1">
        <v>43998</v>
      </c>
      <c r="E894" t="s">
        <v>100</v>
      </c>
      <c r="F894" s="17">
        <v>107.46399699999999</v>
      </c>
      <c r="G894" s="17">
        <v>1.4257625432367532E-3</v>
      </c>
      <c r="H894" s="17">
        <v>0.15299999999999159</v>
      </c>
    </row>
    <row r="895" spans="4:8">
      <c r="D895" s="1">
        <v>43997</v>
      </c>
      <c r="E895" t="s">
        <v>78</v>
      </c>
      <c r="F895" s="17">
        <v>0.89944999999999997</v>
      </c>
      <c r="G895" s="17">
        <v>1.9494263116853271E-3</v>
      </c>
      <c r="H895" s="17">
        <v>1.7499999999999183E-3</v>
      </c>
    </row>
    <row r="896" spans="4:8">
      <c r="D896" s="1">
        <v>43997</v>
      </c>
      <c r="E896" t="s">
        <v>82</v>
      </c>
      <c r="F896" s="17">
        <v>120.73699999999999</v>
      </c>
      <c r="G896" s="17">
        <v>1.4764721252908241E-3</v>
      </c>
      <c r="H896" s="17">
        <v>0.17800199999999222</v>
      </c>
    </row>
    <row r="897" spans="4:8">
      <c r="D897" s="1">
        <v>43997</v>
      </c>
      <c r="E897" t="s">
        <v>80</v>
      </c>
      <c r="F897" s="17">
        <v>1.1252010000000001</v>
      </c>
      <c r="G897" s="17">
        <v>-3.1954061275255986E-3</v>
      </c>
      <c r="H897" s="17">
        <v>-3.6069999999999158E-3</v>
      </c>
    </row>
    <row r="898" spans="4:8">
      <c r="D898" s="1">
        <v>43997</v>
      </c>
      <c r="E898" t="s">
        <v>90</v>
      </c>
      <c r="F898" s="17">
        <v>1.1115700000000002</v>
      </c>
      <c r="G898" s="17">
        <v>-1.8229166666664462E-3</v>
      </c>
      <c r="H898" s="17">
        <v>-2.0299999999997542E-3</v>
      </c>
    </row>
    <row r="899" spans="4:8">
      <c r="D899" s="1">
        <v>43997</v>
      </c>
      <c r="E899" t="s">
        <v>94</v>
      </c>
      <c r="F899" s="17">
        <v>134.220001</v>
      </c>
      <c r="G899" s="17">
        <v>-5.2120041438966319E-4</v>
      </c>
      <c r="H899" s="17">
        <v>-6.9991999999984955E-2</v>
      </c>
    </row>
    <row r="900" spans="4:8">
      <c r="D900" s="1">
        <v>43997</v>
      </c>
      <c r="E900" t="s">
        <v>92</v>
      </c>
      <c r="F900" s="17">
        <v>1.2508760000000001</v>
      </c>
      <c r="G900" s="17">
        <v>-5.4281495710830907E-3</v>
      </c>
      <c r="H900" s="17">
        <v>-6.8269999999999165E-3</v>
      </c>
    </row>
    <row r="901" spans="4:8">
      <c r="D901" s="1">
        <v>43997</v>
      </c>
      <c r="E901" t="s">
        <v>86</v>
      </c>
      <c r="F901" s="17">
        <v>8.2780000000000006E-3</v>
      </c>
      <c r="G901" s="17">
        <v>-1.8087543711563232E-3</v>
      </c>
      <c r="H901" s="17">
        <v>-1.4999999999999389E-5</v>
      </c>
    </row>
    <row r="902" spans="4:8">
      <c r="D902" s="1">
        <v>43997</v>
      </c>
      <c r="E902" t="s">
        <v>84</v>
      </c>
      <c r="F902" s="17">
        <v>7.43E-3</v>
      </c>
      <c r="G902" s="17">
        <v>5.3864799353617874E-4</v>
      </c>
      <c r="H902" s="17">
        <v>3.9999999999996635E-6</v>
      </c>
    </row>
    <row r="903" spans="4:8">
      <c r="D903" s="1">
        <v>43997</v>
      </c>
      <c r="E903" t="s">
        <v>88</v>
      </c>
      <c r="F903" s="17">
        <v>9.3189999999999992E-3</v>
      </c>
      <c r="G903" s="17">
        <v>-4.6993484994126491E-3</v>
      </c>
      <c r="H903" s="17">
        <v>-4.4000000000000636E-5</v>
      </c>
    </row>
    <row r="904" spans="4:8">
      <c r="D904" s="1">
        <v>43997</v>
      </c>
      <c r="E904" t="s">
        <v>98</v>
      </c>
      <c r="F904" s="17">
        <v>0.88872999999999991</v>
      </c>
      <c r="G904" s="17">
        <v>3.2058156204494395E-3</v>
      </c>
      <c r="H904" s="17">
        <v>2.8399999999999537E-3</v>
      </c>
    </row>
    <row r="905" spans="4:8">
      <c r="D905" s="1">
        <v>43997</v>
      </c>
      <c r="E905" t="s">
        <v>96</v>
      </c>
      <c r="F905" s="17">
        <v>0.79943999999999993</v>
      </c>
      <c r="G905" s="17">
        <v>5.4584329015216941E-3</v>
      </c>
      <c r="H905" s="17">
        <v>4.3399999999998995E-3</v>
      </c>
    </row>
    <row r="906" spans="4:8">
      <c r="D906" s="1">
        <v>43997</v>
      </c>
      <c r="E906" t="s">
        <v>100</v>
      </c>
      <c r="F906" s="17">
        <v>107.310997</v>
      </c>
      <c r="G906" s="17">
        <v>4.7563832031274639E-3</v>
      </c>
      <c r="H906" s="17">
        <v>0.50799600000000567</v>
      </c>
    </row>
    <row r="907" spans="4:8">
      <c r="D907" s="1">
        <v>43994</v>
      </c>
      <c r="E907" t="s">
        <v>78</v>
      </c>
      <c r="F907" s="17">
        <v>0.89770000000000005</v>
      </c>
      <c r="G907" s="17">
        <v>3.9814794103832946E-3</v>
      </c>
      <c r="H907" s="17">
        <v>3.5600000000001186E-3</v>
      </c>
    </row>
    <row r="908" spans="4:8">
      <c r="D908" s="1">
        <v>43994</v>
      </c>
      <c r="E908" t="s">
        <v>82</v>
      </c>
      <c r="F908" s="17">
        <v>120.558998</v>
      </c>
      <c r="G908" s="17">
        <v>-8.4304020265824498E-3</v>
      </c>
      <c r="H908" s="17">
        <v>-1.0250020000000006</v>
      </c>
    </row>
    <row r="909" spans="4:8">
      <c r="D909" s="1">
        <v>43994</v>
      </c>
      <c r="E909" t="s">
        <v>80</v>
      </c>
      <c r="F909" s="17">
        <v>1.128808</v>
      </c>
      <c r="G909" s="17">
        <v>-6.8065996565024895E-3</v>
      </c>
      <c r="H909" s="17">
        <v>-7.7359999999999651E-3</v>
      </c>
    </row>
    <row r="910" spans="4:8">
      <c r="D910" s="1">
        <v>43994</v>
      </c>
      <c r="E910" t="s">
        <v>90</v>
      </c>
      <c r="F910" s="17">
        <v>1.1135999999999999</v>
      </c>
      <c r="G910" s="17">
        <v>-4.1048480133073035E-3</v>
      </c>
      <c r="H910" s="17">
        <v>-4.590000000000094E-3</v>
      </c>
    </row>
    <row r="911" spans="4:8">
      <c r="D911" s="1">
        <v>43994</v>
      </c>
      <c r="E911" t="s">
        <v>94</v>
      </c>
      <c r="F911" s="17">
        <v>134.28999299999998</v>
      </c>
      <c r="G911" s="17">
        <v>-1.2275811090108208E-2</v>
      </c>
      <c r="H911" s="17">
        <v>-1.6690070000000219</v>
      </c>
    </row>
    <row r="912" spans="4:8">
      <c r="D912" s="1">
        <v>43994</v>
      </c>
      <c r="E912" t="s">
        <v>92</v>
      </c>
      <c r="F912" s="17">
        <v>1.257703</v>
      </c>
      <c r="G912" s="17">
        <v>-1.0514779697073698E-2</v>
      </c>
      <c r="H912" s="17">
        <v>-1.3365000000000071E-2</v>
      </c>
    </row>
    <row r="913" spans="4:8">
      <c r="D913" s="1">
        <v>43994</v>
      </c>
      <c r="E913" t="s">
        <v>86</v>
      </c>
      <c r="F913" s="17">
        <v>8.293E-3</v>
      </c>
      <c r="G913" s="17">
        <v>8.6353685234735935E-3</v>
      </c>
      <c r="H913" s="17">
        <v>7.0999999999999883E-5</v>
      </c>
    </row>
    <row r="914" spans="4:8">
      <c r="D914" s="1">
        <v>43994</v>
      </c>
      <c r="E914" t="s">
        <v>84</v>
      </c>
      <c r="F914" s="17">
        <v>7.4260000000000003E-3</v>
      </c>
      <c r="G914" s="17">
        <v>1.2682394654302495E-2</v>
      </c>
      <c r="H914" s="17">
        <v>9.3000000000000201E-5</v>
      </c>
    </row>
    <row r="915" spans="4:8">
      <c r="D915" s="1">
        <v>43994</v>
      </c>
      <c r="E915" t="s">
        <v>88</v>
      </c>
      <c r="F915" s="17">
        <v>9.3629999999999998E-3</v>
      </c>
      <c r="G915" s="17">
        <v>1.711779180485759E-3</v>
      </c>
      <c r="H915" s="17">
        <v>1.6000000000000389E-5</v>
      </c>
    </row>
    <row r="916" spans="4:8">
      <c r="D916" s="1">
        <v>43994</v>
      </c>
      <c r="E916" t="s">
        <v>98</v>
      </c>
      <c r="F916" s="17">
        <v>0.88588999999999996</v>
      </c>
      <c r="G916" s="17">
        <v>6.85336303502815E-3</v>
      </c>
      <c r="H916" s="17">
        <v>6.0299999999998688E-3</v>
      </c>
    </row>
    <row r="917" spans="4:8">
      <c r="D917" s="1">
        <v>43994</v>
      </c>
      <c r="E917" t="s">
        <v>96</v>
      </c>
      <c r="F917" s="17">
        <v>0.79510000000000003</v>
      </c>
      <c r="G917" s="17">
        <v>1.0626128072806816E-2</v>
      </c>
      <c r="H917" s="17">
        <v>8.3600000000000341E-3</v>
      </c>
    </row>
    <row r="918" spans="4:8">
      <c r="D918" s="1">
        <v>43994</v>
      </c>
      <c r="E918" t="s">
        <v>100</v>
      </c>
      <c r="F918" s="17">
        <v>106.80300099999999</v>
      </c>
      <c r="G918" s="17">
        <v>-1.6638654995598278E-3</v>
      </c>
      <c r="H918" s="17">
        <v>-0.17800200000000643</v>
      </c>
    </row>
    <row r="919" spans="4:8">
      <c r="D919" s="1">
        <v>43993</v>
      </c>
      <c r="E919" t="s">
        <v>78</v>
      </c>
      <c r="F919" s="17">
        <v>0.89413999999999993</v>
      </c>
      <c r="G919" s="17">
        <v>2.983802216538785E-3</v>
      </c>
      <c r="H919" s="17">
        <v>2.6599999999999957E-3</v>
      </c>
    </row>
    <row r="920" spans="4:8">
      <c r="D920" s="1">
        <v>43993</v>
      </c>
      <c r="E920" t="s">
        <v>82</v>
      </c>
      <c r="F920" s="17">
        <v>121.584</v>
      </c>
      <c r="G920" s="17">
        <v>-4.5928774307473306E-3</v>
      </c>
      <c r="H920" s="17">
        <v>-0.56099700000000041</v>
      </c>
    </row>
    <row r="921" spans="4:8">
      <c r="D921" s="1">
        <v>43993</v>
      </c>
      <c r="E921" t="s">
        <v>80</v>
      </c>
      <c r="F921" s="17">
        <v>1.136544</v>
      </c>
      <c r="G921" s="17">
        <v>2.9314644438601148E-3</v>
      </c>
      <c r="H921" s="17">
        <v>3.3220000000000471E-3</v>
      </c>
    </row>
    <row r="922" spans="4:8">
      <c r="D922" s="1">
        <v>43993</v>
      </c>
      <c r="E922" t="s">
        <v>90</v>
      </c>
      <c r="F922" s="17">
        <v>1.11819</v>
      </c>
      <c r="G922" s="17">
        <v>-3.0047433931310805E-3</v>
      </c>
      <c r="H922" s="17">
        <v>-3.3700000000000951E-3</v>
      </c>
    </row>
    <row r="923" spans="4:8">
      <c r="D923" s="1">
        <v>43993</v>
      </c>
      <c r="E923" t="s">
        <v>94</v>
      </c>
      <c r="F923" s="17">
        <v>135.959</v>
      </c>
      <c r="G923" s="17">
        <v>-7.6058346052887936E-3</v>
      </c>
      <c r="H923" s="17">
        <v>-1.0420070000000123</v>
      </c>
    </row>
    <row r="924" spans="4:8">
      <c r="D924" s="1">
        <v>43993</v>
      </c>
      <c r="E924" t="s">
        <v>92</v>
      </c>
      <c r="F924" s="17">
        <v>1.2710680000000001</v>
      </c>
      <c r="G924" s="17">
        <v>-5.1135483069027187E-5</v>
      </c>
      <c r="H924" s="17">
        <v>-6.4999999999981739E-5</v>
      </c>
    </row>
    <row r="925" spans="4:8">
      <c r="D925" s="1">
        <v>43993</v>
      </c>
      <c r="E925" t="s">
        <v>86</v>
      </c>
      <c r="F925" s="17">
        <v>8.2220000000000001E-3</v>
      </c>
      <c r="G925" s="17">
        <v>4.3977522599559704E-3</v>
      </c>
      <c r="H925" s="17">
        <v>3.5999999999999574E-5</v>
      </c>
    </row>
    <row r="926" spans="4:8">
      <c r="D926" s="1">
        <v>43993</v>
      </c>
      <c r="E926" t="s">
        <v>84</v>
      </c>
      <c r="F926" s="17">
        <v>7.3330000000000001E-3</v>
      </c>
      <c r="G926" s="17">
        <v>7.4186014562439007E-3</v>
      </c>
      <c r="H926" s="17">
        <v>5.3999999999999361E-5</v>
      </c>
    </row>
    <row r="927" spans="4:8">
      <c r="D927" s="1">
        <v>43993</v>
      </c>
      <c r="E927" t="s">
        <v>88</v>
      </c>
      <c r="F927" s="17">
        <v>9.3469999999999994E-3</v>
      </c>
      <c r="G927" s="17">
        <v>7.5455427401100172E-3</v>
      </c>
      <c r="H927" s="17">
        <v>7.0000000000000617E-5</v>
      </c>
    </row>
    <row r="928" spans="4:8">
      <c r="D928" s="1">
        <v>43993</v>
      </c>
      <c r="E928" t="s">
        <v>98</v>
      </c>
      <c r="F928" s="17">
        <v>0.87986000000000009</v>
      </c>
      <c r="G928" s="17">
        <v>-2.9237115271292277E-3</v>
      </c>
      <c r="H928" s="17">
        <v>-2.5799999999999157E-3</v>
      </c>
    </row>
    <row r="929" spans="4:8">
      <c r="D929" s="1">
        <v>43993</v>
      </c>
      <c r="E929" t="s">
        <v>96</v>
      </c>
      <c r="F929" s="17">
        <v>0.78673999999999999</v>
      </c>
      <c r="G929" s="17">
        <v>5.0845303165170971E-5</v>
      </c>
      <c r="H929" s="17">
        <v>4.0000000000040004E-5</v>
      </c>
    </row>
    <row r="930" spans="4:8">
      <c r="D930" s="1">
        <v>43993</v>
      </c>
      <c r="E930" t="s">
        <v>100</v>
      </c>
      <c r="F930" s="17">
        <v>106.981003</v>
      </c>
      <c r="G930" s="17">
        <v>-7.5697284962399211E-3</v>
      </c>
      <c r="H930" s="17">
        <v>-0.81599399999998923</v>
      </c>
    </row>
    <row r="931" spans="4:8">
      <c r="D931" s="1">
        <v>43992</v>
      </c>
      <c r="E931" t="s">
        <v>78</v>
      </c>
      <c r="F931" s="17">
        <v>0.89147999999999994</v>
      </c>
      <c r="G931" s="17">
        <v>4.2808219178082484E-3</v>
      </c>
      <c r="H931" s="17">
        <v>3.8000000000000256E-3</v>
      </c>
    </row>
    <row r="932" spans="4:8">
      <c r="D932" s="1">
        <v>43992</v>
      </c>
      <c r="E932" t="s">
        <v>82</v>
      </c>
      <c r="F932" s="17">
        <v>122.144997</v>
      </c>
      <c r="G932" s="17">
        <v>-3.3535934593165069E-3</v>
      </c>
      <c r="H932" s="17">
        <v>-0.41100299999999379</v>
      </c>
    </row>
    <row r="933" spans="4:8">
      <c r="D933" s="1">
        <v>43992</v>
      </c>
      <c r="E933" t="s">
        <v>80</v>
      </c>
      <c r="F933" s="17">
        <v>1.133222</v>
      </c>
      <c r="G933" s="17">
        <v>2.3572451455343849E-3</v>
      </c>
      <c r="H933" s="17">
        <v>2.6649999999999174E-3</v>
      </c>
    </row>
    <row r="934" spans="4:8">
      <c r="D934" s="1">
        <v>43992</v>
      </c>
      <c r="E934" t="s">
        <v>90</v>
      </c>
      <c r="F934" s="17">
        <v>1.1215600000000001</v>
      </c>
      <c r="G934" s="17">
        <v>-4.2615149685712519E-3</v>
      </c>
      <c r="H934" s="17">
        <v>-4.7999999999999154E-3</v>
      </c>
    </row>
    <row r="935" spans="4:8">
      <c r="D935" s="1">
        <v>43992</v>
      </c>
      <c r="E935" t="s">
        <v>94</v>
      </c>
      <c r="F935" s="17">
        <v>137.00100700000002</v>
      </c>
      <c r="G935" s="17">
        <v>-7.5842965465837252E-3</v>
      </c>
      <c r="H935" s="17">
        <v>-1.0469969999999762</v>
      </c>
    </row>
    <row r="936" spans="4:8">
      <c r="D936" s="1">
        <v>43992</v>
      </c>
      <c r="E936" t="s">
        <v>92</v>
      </c>
      <c r="F936" s="17">
        <v>1.2711330000000001</v>
      </c>
      <c r="G936" s="17">
        <v>-1.8806025466263207E-3</v>
      </c>
      <c r="H936" s="17">
        <v>-2.394999999999925E-3</v>
      </c>
    </row>
    <row r="937" spans="4:8">
      <c r="D937" s="1">
        <v>43992</v>
      </c>
      <c r="E937" t="s">
        <v>86</v>
      </c>
      <c r="F937" s="17">
        <v>8.1860000000000006E-3</v>
      </c>
      <c r="G937" s="17">
        <v>3.30922907219034E-3</v>
      </c>
      <c r="H937" s="17">
        <v>2.7000000000000982E-5</v>
      </c>
    </row>
    <row r="938" spans="4:8">
      <c r="D938" s="1">
        <v>43992</v>
      </c>
      <c r="E938" t="s">
        <v>84</v>
      </c>
      <c r="F938" s="17">
        <v>7.2790000000000007E-3</v>
      </c>
      <c r="G938" s="17">
        <v>7.7530112141770031E-3</v>
      </c>
      <c r="H938" s="17">
        <v>5.6000000000000494E-5</v>
      </c>
    </row>
    <row r="939" spans="4:8">
      <c r="D939" s="1">
        <v>43992</v>
      </c>
      <c r="E939" t="s">
        <v>88</v>
      </c>
      <c r="F939" s="17">
        <v>9.2769999999999988E-3</v>
      </c>
      <c r="G939" s="17">
        <v>5.7458803122288843E-3</v>
      </c>
      <c r="H939" s="17">
        <v>5.2999999999999228E-5</v>
      </c>
    </row>
    <row r="940" spans="4:8">
      <c r="D940" s="1">
        <v>43992</v>
      </c>
      <c r="E940" t="s">
        <v>98</v>
      </c>
      <c r="F940" s="17">
        <v>0.88244</v>
      </c>
      <c r="G940" s="17">
        <v>-2.3515579071135551E-3</v>
      </c>
      <c r="H940" s="17">
        <v>-2.0800000000000818E-3</v>
      </c>
    </row>
    <row r="941" spans="4:8">
      <c r="D941" s="1">
        <v>43992</v>
      </c>
      <c r="E941" t="s">
        <v>96</v>
      </c>
      <c r="F941" s="17">
        <v>0.78669999999999995</v>
      </c>
      <c r="G941" s="17">
        <v>1.8848220880771321E-3</v>
      </c>
      <c r="H941" s="17">
        <v>1.4799999999999258E-3</v>
      </c>
    </row>
    <row r="942" spans="4:8">
      <c r="D942" s="1">
        <v>43992</v>
      </c>
      <c r="E942" t="s">
        <v>100</v>
      </c>
      <c r="F942" s="17">
        <v>107.79699699999999</v>
      </c>
      <c r="G942" s="17">
        <v>-5.6452879090838652E-3</v>
      </c>
      <c r="H942" s="17">
        <v>-0.61200000000000898</v>
      </c>
    </row>
    <row r="943" spans="4:8">
      <c r="D943" s="1">
        <v>43991</v>
      </c>
      <c r="E943" t="s">
        <v>78</v>
      </c>
      <c r="F943" s="17">
        <v>0.88767999999999991</v>
      </c>
      <c r="G943" s="17">
        <v>-1.9787731606405097E-3</v>
      </c>
      <c r="H943" s="17">
        <v>-1.7600000000000948E-3</v>
      </c>
    </row>
    <row r="944" spans="4:8">
      <c r="D944" s="1">
        <v>43991</v>
      </c>
      <c r="E944" t="s">
        <v>82</v>
      </c>
      <c r="F944" s="17">
        <v>122.556</v>
      </c>
      <c r="G944" s="17">
        <v>-1.2473377569566719E-2</v>
      </c>
      <c r="H944" s="17">
        <v>-1.5479959999999977</v>
      </c>
    </row>
    <row r="945" spans="4:8">
      <c r="D945" s="1">
        <v>43991</v>
      </c>
      <c r="E945" t="s">
        <v>80</v>
      </c>
      <c r="F945" s="17">
        <v>1.130557</v>
      </c>
      <c r="G945" s="17">
        <v>-1.2323844120599062E-3</v>
      </c>
      <c r="H945" s="17">
        <v>-1.3950000000000351E-3</v>
      </c>
    </row>
    <row r="946" spans="4:8">
      <c r="D946" s="1">
        <v>43991</v>
      </c>
      <c r="E946" t="s">
        <v>90</v>
      </c>
      <c r="F946" s="17">
        <v>1.12636</v>
      </c>
      <c r="G946" s="17">
        <v>2.0283253860935695E-3</v>
      </c>
      <c r="H946" s="17">
        <v>2.2800000000000598E-3</v>
      </c>
    </row>
    <row r="947" spans="4:8">
      <c r="D947" s="1">
        <v>43991</v>
      </c>
      <c r="E947" t="s">
        <v>94</v>
      </c>
      <c r="F947" s="17">
        <v>138.04800399999999</v>
      </c>
      <c r="G947" s="17">
        <v>-1.0337665411941198E-2</v>
      </c>
      <c r="H947" s="17">
        <v>-1.4420010000000048</v>
      </c>
    </row>
    <row r="948" spans="4:8">
      <c r="D948" s="1">
        <v>43991</v>
      </c>
      <c r="E948" t="s">
        <v>92</v>
      </c>
      <c r="F948" s="17">
        <v>1.273528</v>
      </c>
      <c r="G948" s="17">
        <v>7.5123450775276912E-4</v>
      </c>
      <c r="H948" s="17">
        <v>9.5599999999995688E-4</v>
      </c>
    </row>
    <row r="949" spans="4:8">
      <c r="D949" s="1">
        <v>43991</v>
      </c>
      <c r="E949" t="s">
        <v>86</v>
      </c>
      <c r="F949" s="17">
        <v>8.1589999999999996E-3</v>
      </c>
      <c r="G949" s="17">
        <v>1.2659798932605146E-2</v>
      </c>
      <c r="H949" s="17">
        <v>1.0199999999999966E-4</v>
      </c>
    </row>
    <row r="950" spans="4:8">
      <c r="D950" s="1">
        <v>43991</v>
      </c>
      <c r="E950" t="s">
        <v>84</v>
      </c>
      <c r="F950" s="17">
        <v>7.2230000000000003E-3</v>
      </c>
      <c r="G950" s="17">
        <v>1.0351098055672284E-2</v>
      </c>
      <c r="H950" s="17">
        <v>7.4000000000001148E-5</v>
      </c>
    </row>
    <row r="951" spans="4:8">
      <c r="D951" s="1">
        <v>43991</v>
      </c>
      <c r="E951" t="s">
        <v>88</v>
      </c>
      <c r="F951" s="17">
        <v>9.2239999999999996E-3</v>
      </c>
      <c r="G951" s="17">
        <v>1.1292621423089648E-2</v>
      </c>
      <c r="H951" s="17">
        <v>1.0300000000000066E-4</v>
      </c>
    </row>
    <row r="952" spans="4:8">
      <c r="D952" s="1">
        <v>43991</v>
      </c>
      <c r="E952" t="s">
        <v>98</v>
      </c>
      <c r="F952" s="17">
        <v>0.88452000000000008</v>
      </c>
      <c r="G952" s="17">
        <v>1.2338272415473174E-3</v>
      </c>
      <c r="H952" s="17">
        <v>1.0900000000001464E-3</v>
      </c>
    </row>
    <row r="953" spans="4:8">
      <c r="D953" s="1">
        <v>43991</v>
      </c>
      <c r="E953" t="s">
        <v>96</v>
      </c>
      <c r="F953" s="17">
        <v>0.78522000000000003</v>
      </c>
      <c r="G953" s="17">
        <v>-7.5081762767078479E-4</v>
      </c>
      <c r="H953" s="17">
        <v>-5.8999999999997943E-4</v>
      </c>
    </row>
    <row r="954" spans="4:8">
      <c r="D954" s="1">
        <v>43991</v>
      </c>
      <c r="E954" t="s">
        <v>100</v>
      </c>
      <c r="F954" s="17">
        <v>108.408997</v>
      </c>
      <c r="G954" s="17">
        <v>-1.1173595476578625E-2</v>
      </c>
      <c r="H954" s="17">
        <v>-1.2250060000000076</v>
      </c>
    </row>
    <row r="955" spans="4:8">
      <c r="D955" s="1">
        <v>43990</v>
      </c>
      <c r="E955" t="s">
        <v>78</v>
      </c>
      <c r="F955" s="17">
        <v>0.88944000000000001</v>
      </c>
      <c r="G955" s="17">
        <v>-1.0623032514265952E-2</v>
      </c>
      <c r="H955" s="17">
        <v>-9.5499999999999474E-3</v>
      </c>
    </row>
    <row r="956" spans="4:8">
      <c r="D956" s="1">
        <v>43990</v>
      </c>
      <c r="E956" t="s">
        <v>82</v>
      </c>
      <c r="F956" s="17">
        <v>124.103996</v>
      </c>
      <c r="G956" s="17">
        <v>3.0064493743501104E-3</v>
      </c>
      <c r="H956" s="17">
        <v>0.37199399999998661</v>
      </c>
    </row>
    <row r="957" spans="4:8">
      <c r="D957" s="1">
        <v>43990</v>
      </c>
      <c r="E957" t="s">
        <v>80</v>
      </c>
      <c r="F957" s="17">
        <v>1.1319520000000001</v>
      </c>
      <c r="G957" s="17">
        <v>-1.6184697831250763E-3</v>
      </c>
      <c r="H957" s="17">
        <v>-1.8350000000000311E-3</v>
      </c>
    </row>
    <row r="958" spans="4:8">
      <c r="D958" s="1">
        <v>43990</v>
      </c>
      <c r="E958" t="s">
        <v>90</v>
      </c>
      <c r="F958" s="17">
        <v>1.12408</v>
      </c>
      <c r="G958" s="17">
        <v>1.0790590604992456E-2</v>
      </c>
      <c r="H958" s="17">
        <v>1.2000000000000011E-2</v>
      </c>
    </row>
    <row r="959" spans="4:8">
      <c r="D959" s="1">
        <v>43990</v>
      </c>
      <c r="E959" t="s">
        <v>94</v>
      </c>
      <c r="F959" s="17">
        <v>139.490005</v>
      </c>
      <c r="G959" s="17">
        <v>1.3676552036559599E-2</v>
      </c>
      <c r="H959" s="17">
        <v>1.8820029999999974</v>
      </c>
    </row>
    <row r="960" spans="4:8">
      <c r="D960" s="1">
        <v>43990</v>
      </c>
      <c r="E960" t="s">
        <v>92</v>
      </c>
      <c r="F960" s="17">
        <v>1.272572</v>
      </c>
      <c r="G960" s="17">
        <v>9.2512770569122358E-3</v>
      </c>
      <c r="H960" s="17">
        <v>1.1665000000000036E-2</v>
      </c>
    </row>
    <row r="961" spans="4:8">
      <c r="D961" s="1">
        <v>43990</v>
      </c>
      <c r="E961" t="s">
        <v>86</v>
      </c>
      <c r="F961" s="17">
        <v>8.0569999999999999E-3</v>
      </c>
      <c r="G961" s="17">
        <v>-2.4761668936485312E-3</v>
      </c>
      <c r="H961" s="17">
        <v>-1.9999999999999185E-5</v>
      </c>
    </row>
    <row r="962" spans="4:8">
      <c r="D962" s="1">
        <v>43990</v>
      </c>
      <c r="E962" t="s">
        <v>84</v>
      </c>
      <c r="F962" s="17">
        <v>7.1489999999999991E-3</v>
      </c>
      <c r="G962" s="17">
        <v>-1.3386696108197609E-2</v>
      </c>
      <c r="H962" s="17">
        <v>-9.6999999999999864E-5</v>
      </c>
    </row>
    <row r="963" spans="4:8">
      <c r="D963" s="1">
        <v>43990</v>
      </c>
      <c r="E963" t="s">
        <v>88</v>
      </c>
      <c r="F963" s="17">
        <v>9.1209999999999989E-3</v>
      </c>
      <c r="G963" s="17">
        <v>-4.4750054573238487E-3</v>
      </c>
      <c r="H963" s="17">
        <v>-4.1000000000001105E-5</v>
      </c>
    </row>
    <row r="964" spans="4:8">
      <c r="D964" s="1">
        <v>43990</v>
      </c>
      <c r="E964" t="s">
        <v>98</v>
      </c>
      <c r="F964" s="17">
        <v>0.88342999999999994</v>
      </c>
      <c r="G964" s="17">
        <v>1.6213151927436864E-3</v>
      </c>
      <c r="H964" s="17">
        <v>1.4299999999999313E-3</v>
      </c>
    </row>
    <row r="965" spans="4:8">
      <c r="D965" s="1">
        <v>43990</v>
      </c>
      <c r="E965" t="s">
        <v>96</v>
      </c>
      <c r="F965" s="17">
        <v>0.78581000000000001</v>
      </c>
      <c r="G965" s="17">
        <v>-9.1667927573510846E-3</v>
      </c>
      <c r="H965" s="17">
        <v>-7.2699999999999987E-3</v>
      </c>
    </row>
    <row r="966" spans="4:8">
      <c r="D966" s="1">
        <v>43990</v>
      </c>
      <c r="E966" t="s">
        <v>100</v>
      </c>
      <c r="F966" s="17">
        <v>109.63400300000001</v>
      </c>
      <c r="G966" s="17">
        <v>4.4342738537009492E-3</v>
      </c>
      <c r="H966" s="17">
        <v>0.48400100000000634</v>
      </c>
    </row>
    <row r="967" spans="4:8">
      <c r="D967" s="1">
        <v>43987</v>
      </c>
      <c r="E967" t="s">
        <v>78</v>
      </c>
      <c r="F967" s="17">
        <v>0.89898999999999996</v>
      </c>
      <c r="G967" s="17">
        <v>6.3020506850540794E-3</v>
      </c>
      <c r="H967" s="17">
        <v>5.6299999999999129E-3</v>
      </c>
    </row>
    <row r="968" spans="4:8">
      <c r="D968" s="1">
        <v>43987</v>
      </c>
      <c r="E968" t="s">
        <v>82</v>
      </c>
      <c r="F968" s="17">
        <v>123.73200200000001</v>
      </c>
      <c r="G968" s="17">
        <v>1.0362354597609652E-2</v>
      </c>
      <c r="H968" s="17">
        <v>1.269005000000007</v>
      </c>
    </row>
    <row r="969" spans="4:8">
      <c r="D969" s="1">
        <v>43987</v>
      </c>
      <c r="E969" t="s">
        <v>80</v>
      </c>
      <c r="F969" s="17">
        <v>1.1337870000000001</v>
      </c>
      <c r="G969" s="17">
        <v>9.0708840818978162E-3</v>
      </c>
      <c r="H969" s="17">
        <v>1.0191999999999979E-2</v>
      </c>
    </row>
    <row r="970" spans="4:8">
      <c r="D970" s="1">
        <v>43987</v>
      </c>
      <c r="E970" t="s">
        <v>90</v>
      </c>
      <c r="F970" s="17">
        <v>1.11208</v>
      </c>
      <c r="G970" s="17">
        <v>-6.1840929401251448E-3</v>
      </c>
      <c r="H970" s="17">
        <v>-6.9200000000000372E-3</v>
      </c>
    </row>
    <row r="971" spans="4:8">
      <c r="D971" s="1">
        <v>43987</v>
      </c>
      <c r="E971" t="s">
        <v>94</v>
      </c>
      <c r="F971" s="17">
        <v>137.608002</v>
      </c>
      <c r="G971" s="17">
        <v>4.1448411340769542E-3</v>
      </c>
      <c r="H971" s="17">
        <v>0.56800900000001775</v>
      </c>
    </row>
    <row r="972" spans="4:8">
      <c r="D972" s="1">
        <v>43987</v>
      </c>
      <c r="E972" t="s">
        <v>92</v>
      </c>
      <c r="F972" s="17">
        <v>1.260907</v>
      </c>
      <c r="G972" s="17">
        <v>2.6981806961989922E-3</v>
      </c>
      <c r="H972" s="17">
        <v>3.3929999999999794E-3</v>
      </c>
    </row>
    <row r="973" spans="4:8">
      <c r="D973" s="1">
        <v>43987</v>
      </c>
      <c r="E973" t="s">
        <v>86</v>
      </c>
      <c r="F973" s="17">
        <v>8.0769999999999991E-3</v>
      </c>
      <c r="G973" s="17">
        <v>-1.0535342398628078E-2</v>
      </c>
      <c r="H973" s="17">
        <v>-8.6000000000001006E-5</v>
      </c>
    </row>
    <row r="974" spans="4:8">
      <c r="D974" s="1">
        <v>43987</v>
      </c>
      <c r="E974" t="s">
        <v>84</v>
      </c>
      <c r="F974" s="17">
        <v>7.245999999999999E-3</v>
      </c>
      <c r="G974" s="17">
        <v>-4.2599972516147652E-3</v>
      </c>
      <c r="H974" s="17">
        <v>-3.1000000000000645E-5</v>
      </c>
    </row>
    <row r="975" spans="4:8">
      <c r="D975" s="1">
        <v>43987</v>
      </c>
      <c r="E975" t="s">
        <v>88</v>
      </c>
      <c r="F975" s="17">
        <v>9.162E-3</v>
      </c>
      <c r="G975" s="17">
        <v>-1.3080444735120839E-3</v>
      </c>
      <c r="H975" s="17">
        <v>-1.1999999999999858E-5</v>
      </c>
    </row>
    <row r="976" spans="4:8">
      <c r="D976" s="1">
        <v>43987</v>
      </c>
      <c r="E976" t="s">
        <v>98</v>
      </c>
      <c r="F976" s="17">
        <v>0.88200000000000001</v>
      </c>
      <c r="G976" s="17">
        <v>-8.988764044943828E-3</v>
      </c>
      <c r="H976" s="17">
        <v>-8.0000000000000071E-3</v>
      </c>
    </row>
    <row r="977" spans="4:8">
      <c r="D977" s="1">
        <v>43987</v>
      </c>
      <c r="E977" t="s">
        <v>96</v>
      </c>
      <c r="F977" s="17">
        <v>0.79308000000000001</v>
      </c>
      <c r="G977" s="17">
        <v>-2.6910791982091998E-3</v>
      </c>
      <c r="H977" s="17">
        <v>-2.1399999999999197E-3</v>
      </c>
    </row>
    <row r="978" spans="4:8">
      <c r="D978" s="1">
        <v>43987</v>
      </c>
      <c r="E978" t="s">
        <v>100</v>
      </c>
      <c r="F978" s="17">
        <v>109.150002</v>
      </c>
      <c r="G978" s="17">
        <v>1.3853429720882828E-3</v>
      </c>
      <c r="H978" s="17">
        <v>0.15100099999999372</v>
      </c>
    </row>
    <row r="979" spans="4:8">
      <c r="D979" s="1">
        <v>43986</v>
      </c>
      <c r="E979" t="s">
        <v>78</v>
      </c>
      <c r="F979" s="17">
        <v>0.89336000000000004</v>
      </c>
      <c r="G979" s="17">
        <v>4.8478713233226882E-3</v>
      </c>
      <c r="H979" s="17">
        <v>4.310000000000036E-3</v>
      </c>
    </row>
    <row r="980" spans="4:8">
      <c r="D980" s="1">
        <v>43986</v>
      </c>
      <c r="E980" t="s">
        <v>82</v>
      </c>
      <c r="F980" s="17">
        <v>122.462997</v>
      </c>
      <c r="G980" s="17">
        <v>6.1206640575648206E-3</v>
      </c>
      <c r="H980" s="17">
        <v>0.74499500000000296</v>
      </c>
    </row>
    <row r="981" spans="4:8">
      <c r="D981" s="1">
        <v>43986</v>
      </c>
      <c r="E981" t="s">
        <v>80</v>
      </c>
      <c r="F981" s="17">
        <v>1.1235950000000001</v>
      </c>
      <c r="G981" s="17">
        <v>4.1565976492120788E-3</v>
      </c>
      <c r="H981" s="17">
        <v>4.6509999999999607E-3</v>
      </c>
    </row>
    <row r="982" spans="4:8">
      <c r="D982" s="1">
        <v>43986</v>
      </c>
      <c r="E982" t="s">
        <v>90</v>
      </c>
      <c r="F982" s="17">
        <v>1.119</v>
      </c>
      <c r="G982" s="17">
        <v>-4.9176100237432836E-3</v>
      </c>
      <c r="H982" s="17">
        <v>-5.5300000000000349E-3</v>
      </c>
    </row>
    <row r="983" spans="4:8">
      <c r="D983" s="1">
        <v>43986</v>
      </c>
      <c r="E983" t="s">
        <v>94</v>
      </c>
      <c r="F983" s="17">
        <v>137.03999299999998</v>
      </c>
      <c r="G983" s="17">
        <v>1.3882863841450886E-3</v>
      </c>
      <c r="H983" s="17">
        <v>0.1899869999999737</v>
      </c>
    </row>
    <row r="984" spans="4:8">
      <c r="D984" s="1">
        <v>43986</v>
      </c>
      <c r="E984" t="s">
        <v>92</v>
      </c>
      <c r="F984" s="17">
        <v>1.257514</v>
      </c>
      <c r="G984" s="17">
        <v>-5.0312085948612021E-4</v>
      </c>
      <c r="H984" s="17">
        <v>-6.3299999999988366E-4</v>
      </c>
    </row>
    <row r="985" spans="4:8">
      <c r="D985" s="1">
        <v>43986</v>
      </c>
      <c r="E985" t="s">
        <v>86</v>
      </c>
      <c r="F985" s="17">
        <v>8.1630000000000001E-3</v>
      </c>
      <c r="G985" s="17">
        <v>-6.0879094119079139E-3</v>
      </c>
      <c r="H985" s="17">
        <v>-4.9999999999999697E-5</v>
      </c>
    </row>
    <row r="986" spans="4:8">
      <c r="D986" s="1">
        <v>43986</v>
      </c>
      <c r="E986" t="s">
        <v>84</v>
      </c>
      <c r="F986" s="17">
        <v>7.2769999999999996E-3</v>
      </c>
      <c r="G986" s="17">
        <v>-1.2352456766401767E-3</v>
      </c>
      <c r="H986" s="17">
        <v>-9.0000000000003272E-6</v>
      </c>
    </row>
    <row r="987" spans="4:8">
      <c r="D987" s="1">
        <v>43986</v>
      </c>
      <c r="E987" t="s">
        <v>88</v>
      </c>
      <c r="F987" s="17">
        <v>9.1739999999999999E-3</v>
      </c>
      <c r="G987" s="17">
        <v>-1.7410228509249608E-3</v>
      </c>
      <c r="H987" s="17">
        <v>-1.6000000000000389E-5</v>
      </c>
    </row>
    <row r="988" spans="4:8">
      <c r="D988" s="1">
        <v>43986</v>
      </c>
      <c r="E988" t="s">
        <v>98</v>
      </c>
      <c r="F988" s="17">
        <v>0.89</v>
      </c>
      <c r="G988" s="17">
        <v>-4.1400917533848452E-3</v>
      </c>
      <c r="H988" s="17">
        <v>-3.7000000000000366E-3</v>
      </c>
    </row>
    <row r="989" spans="4:8">
      <c r="D989" s="1">
        <v>43986</v>
      </c>
      <c r="E989" t="s">
        <v>96</v>
      </c>
      <c r="F989" s="17">
        <v>0.79521999999999993</v>
      </c>
      <c r="G989" s="17">
        <v>5.0325859943126236E-4</v>
      </c>
      <c r="H989" s="17">
        <v>3.9999999999995595E-4</v>
      </c>
    </row>
    <row r="990" spans="4:8">
      <c r="D990" s="1">
        <v>43986</v>
      </c>
      <c r="E990" t="s">
        <v>100</v>
      </c>
      <c r="F990" s="17">
        <v>108.99900100000001</v>
      </c>
      <c r="G990" s="17">
        <v>1.7462066877962092E-3</v>
      </c>
      <c r="H990" s="17">
        <v>0.19000300000000436</v>
      </c>
    </row>
    <row r="991" spans="4:8">
      <c r="D991" s="1">
        <v>43985</v>
      </c>
      <c r="E991" t="s">
        <v>78</v>
      </c>
      <c r="F991" s="17">
        <v>0.88905000000000001</v>
      </c>
      <c r="G991" s="17">
        <v>-2.1325551377743002E-3</v>
      </c>
      <c r="H991" s="17">
        <v>-1.9000000000000128E-3</v>
      </c>
    </row>
    <row r="992" spans="4:8">
      <c r="D992" s="1">
        <v>43985</v>
      </c>
      <c r="E992" t="s">
        <v>82</v>
      </c>
      <c r="F992" s="17">
        <v>121.718002</v>
      </c>
      <c r="G992" s="17">
        <v>1.7453858165690627E-2</v>
      </c>
      <c r="H992" s="17">
        <v>2.0880049999999954</v>
      </c>
    </row>
    <row r="993" spans="4:8">
      <c r="D993" s="1">
        <v>43985</v>
      </c>
      <c r="E993" t="s">
        <v>80</v>
      </c>
      <c r="F993" s="17">
        <v>1.1189440000000002</v>
      </c>
      <c r="G993" s="17">
        <v>5.7064789972992511E-3</v>
      </c>
      <c r="H993" s="17">
        <v>6.3490000000001601E-3</v>
      </c>
    </row>
    <row r="994" spans="4:8">
      <c r="D994" s="1">
        <v>43985</v>
      </c>
      <c r="E994" t="s">
        <v>90</v>
      </c>
      <c r="F994" s="17">
        <v>1.12453</v>
      </c>
      <c r="G994" s="17">
        <v>2.0852083871715204E-3</v>
      </c>
      <c r="H994" s="17">
        <v>2.3400000000000087E-3</v>
      </c>
    </row>
    <row r="995" spans="4:8">
      <c r="D995" s="1">
        <v>43985</v>
      </c>
      <c r="E995" t="s">
        <v>94</v>
      </c>
      <c r="F995" s="17">
        <v>136.85000600000001</v>
      </c>
      <c r="G995" s="17">
        <v>1.9139164575060832E-2</v>
      </c>
      <c r="H995" s="17">
        <v>2.5700070000000039</v>
      </c>
    </row>
    <row r="996" spans="4:8">
      <c r="D996" s="1">
        <v>43985</v>
      </c>
      <c r="E996" t="s">
        <v>92</v>
      </c>
      <c r="F996" s="17">
        <v>1.2581469999999999</v>
      </c>
      <c r="G996" s="17">
        <v>7.5622405309824165E-3</v>
      </c>
      <c r="H996" s="17">
        <v>9.4429999999998682E-3</v>
      </c>
    </row>
    <row r="997" spans="4:8">
      <c r="D997" s="1">
        <v>43985</v>
      </c>
      <c r="E997" t="s">
        <v>86</v>
      </c>
      <c r="F997" s="17">
        <v>8.2129999999999998E-3</v>
      </c>
      <c r="G997" s="17">
        <v>-1.6760445348976357E-2</v>
      </c>
      <c r="H997" s="17">
        <v>-1.399999999999995E-4</v>
      </c>
    </row>
    <row r="998" spans="4:8">
      <c r="D998" s="1">
        <v>43985</v>
      </c>
      <c r="E998" t="s">
        <v>84</v>
      </c>
      <c r="F998" s="17">
        <v>7.2859999999999999E-3</v>
      </c>
      <c r="G998" s="17">
        <v>-1.8984785243032133E-2</v>
      </c>
      <c r="H998" s="17">
        <v>-1.4099999999999963E-4</v>
      </c>
    </row>
    <row r="999" spans="4:8">
      <c r="D999" s="1">
        <v>43985</v>
      </c>
      <c r="E999" t="s">
        <v>88</v>
      </c>
      <c r="F999" s="17">
        <v>9.1900000000000003E-3</v>
      </c>
      <c r="G999" s="17">
        <v>-1.1615401161540164E-2</v>
      </c>
      <c r="H999" s="17">
        <v>-1.0800000000000046E-4</v>
      </c>
    </row>
    <row r="1000" spans="4:8">
      <c r="D1000" s="1">
        <v>43985</v>
      </c>
      <c r="E1000" t="s">
        <v>98</v>
      </c>
      <c r="F1000" s="17">
        <v>0.89370000000000005</v>
      </c>
      <c r="G1000" s="17">
        <v>-5.674232309746321E-3</v>
      </c>
      <c r="H1000" s="17">
        <v>-5.0999999999999934E-3</v>
      </c>
    </row>
    <row r="1001" spans="4:8">
      <c r="D1001" s="1">
        <v>43985</v>
      </c>
      <c r="E1001" t="s">
        <v>96</v>
      </c>
      <c r="F1001" s="17">
        <v>0.79481999999999997</v>
      </c>
      <c r="G1001" s="17">
        <v>-7.5047138593709907E-3</v>
      </c>
      <c r="H1001" s="17">
        <v>-6.0100000000000708E-3</v>
      </c>
    </row>
    <row r="1002" spans="4:8">
      <c r="D1002" s="1">
        <v>43985</v>
      </c>
      <c r="E1002" t="s">
        <v>100</v>
      </c>
      <c r="F1002" s="17">
        <v>108.808998</v>
      </c>
      <c r="G1002" s="17">
        <v>1.1725006835785211E-2</v>
      </c>
      <c r="H1002" s="17">
        <v>1.2610010000000074</v>
      </c>
    </row>
    <row r="1003" spans="4:8">
      <c r="D1003" s="1">
        <v>43984</v>
      </c>
      <c r="E1003" t="s">
        <v>78</v>
      </c>
      <c r="F1003" s="17">
        <v>0.89095000000000002</v>
      </c>
      <c r="G1003" s="17">
        <v>-1.0462365471972738E-2</v>
      </c>
      <c r="H1003" s="17">
        <v>-9.420000000000095E-3</v>
      </c>
    </row>
    <row r="1004" spans="4:8">
      <c r="D1004" s="1">
        <v>43984</v>
      </c>
      <c r="E1004" t="s">
        <v>82</v>
      </c>
      <c r="F1004" s="17">
        <v>119.629997</v>
      </c>
      <c r="G1004" s="17">
        <v>-9.4367941152890373E-4</v>
      </c>
      <c r="H1004" s="17">
        <v>-0.11299899999998786</v>
      </c>
    </row>
    <row r="1005" spans="4:8">
      <c r="D1005" s="1">
        <v>43984</v>
      </c>
      <c r="E1005" t="s">
        <v>80</v>
      </c>
      <c r="F1005" s="17">
        <v>1.112595</v>
      </c>
      <c r="G1005" s="17">
        <v>6.6825440796071606E-4</v>
      </c>
      <c r="H1005" s="17">
        <v>7.4299999999993815E-4</v>
      </c>
    </row>
    <row r="1006" spans="4:8">
      <c r="D1006" s="1">
        <v>43984</v>
      </c>
      <c r="E1006" t="s">
        <v>90</v>
      </c>
      <c r="F1006" s="17">
        <v>1.12219</v>
      </c>
      <c r="G1006" s="17">
        <v>1.0590491971578572E-2</v>
      </c>
      <c r="H1006" s="17">
        <v>1.1759999999999993E-2</v>
      </c>
    </row>
    <row r="1007" spans="4:8">
      <c r="D1007" s="1">
        <v>43984</v>
      </c>
      <c r="E1007" t="s">
        <v>94</v>
      </c>
      <c r="F1007" s="17">
        <v>134.279999</v>
      </c>
      <c r="G1007" s="17">
        <v>1.000377608131881E-2</v>
      </c>
      <c r="H1007" s="17">
        <v>1.3300020000000075</v>
      </c>
    </row>
    <row r="1008" spans="4:8">
      <c r="D1008" s="1">
        <v>43984</v>
      </c>
      <c r="E1008" t="s">
        <v>92</v>
      </c>
      <c r="F1008" s="17">
        <v>1.248704</v>
      </c>
      <c r="G1008" s="17">
        <v>1.1260123096857904E-2</v>
      </c>
      <c r="H1008" s="17">
        <v>1.3904000000000138E-2</v>
      </c>
    </row>
    <row r="1009" spans="4:8">
      <c r="D1009" s="1">
        <v>43984</v>
      </c>
      <c r="E1009" t="s">
        <v>86</v>
      </c>
      <c r="F1009" s="17">
        <v>8.3529999999999993E-3</v>
      </c>
      <c r="G1009" s="17">
        <v>4.7909929332860601E-4</v>
      </c>
      <c r="H1009" s="17">
        <v>4.0000000000005309E-6</v>
      </c>
    </row>
    <row r="1010" spans="4:8">
      <c r="D1010" s="1">
        <v>43984</v>
      </c>
      <c r="E1010" t="s">
        <v>84</v>
      </c>
      <c r="F1010" s="17">
        <v>7.4269999999999996E-3</v>
      </c>
      <c r="G1010" s="17">
        <v>-9.7333333333333542E-3</v>
      </c>
      <c r="H1010" s="17">
        <v>-7.3000000000000148E-5</v>
      </c>
    </row>
    <row r="1011" spans="4:8">
      <c r="D1011" s="1">
        <v>43984</v>
      </c>
      <c r="E1011" t="s">
        <v>88</v>
      </c>
      <c r="F1011" s="17">
        <v>9.2980000000000007E-3</v>
      </c>
      <c r="G1011" s="17">
        <v>1.5079707022835117E-3</v>
      </c>
      <c r="H1011" s="17">
        <v>1.4000000000000123E-5</v>
      </c>
    </row>
    <row r="1012" spans="4:8">
      <c r="D1012" s="1">
        <v>43984</v>
      </c>
      <c r="E1012" t="s">
        <v>98</v>
      </c>
      <c r="F1012" s="17">
        <v>0.89880000000000004</v>
      </c>
      <c r="G1012" s="17">
        <v>-6.6711140760499659E-4</v>
      </c>
      <c r="H1012" s="17">
        <v>-5.9999999999993392E-4</v>
      </c>
    </row>
    <row r="1013" spans="4:8">
      <c r="D1013" s="1">
        <v>43984</v>
      </c>
      <c r="E1013" t="s">
        <v>96</v>
      </c>
      <c r="F1013" s="17">
        <v>0.80083000000000004</v>
      </c>
      <c r="G1013" s="17">
        <v>-1.1135422943564547E-2</v>
      </c>
      <c r="H1013" s="17">
        <v>-9.0179999999998595E-3</v>
      </c>
    </row>
    <row r="1014" spans="4:8">
      <c r="D1014" s="1">
        <v>43984</v>
      </c>
      <c r="E1014" t="s">
        <v>100</v>
      </c>
      <c r="F1014" s="17">
        <v>107.547997</v>
      </c>
      <c r="G1014" s="17">
        <v>-1.4855256805437222E-3</v>
      </c>
      <c r="H1014" s="17">
        <v>-0.16000300000000323</v>
      </c>
    </row>
    <row r="1015" spans="4:8">
      <c r="D1015" s="1">
        <v>43983</v>
      </c>
      <c r="E1015" t="s">
        <v>78</v>
      </c>
      <c r="F1015" s="17">
        <v>0.90037000000000011</v>
      </c>
      <c r="G1015" s="17">
        <v>1.401385814861406E-3</v>
      </c>
      <c r="H1015" s="17">
        <v>1.2600000000000389E-3</v>
      </c>
    </row>
    <row r="1016" spans="4:8">
      <c r="D1016" s="1">
        <v>43983</v>
      </c>
      <c r="E1016" t="s">
        <v>82</v>
      </c>
      <c r="F1016" s="17">
        <v>119.74299599999999</v>
      </c>
      <c r="G1016" s="17">
        <v>4.3868058682535538E-3</v>
      </c>
      <c r="H1016" s="17">
        <v>0.52299499999999455</v>
      </c>
    </row>
    <row r="1017" spans="4:8">
      <c r="D1017" s="1">
        <v>43983</v>
      </c>
      <c r="E1017" t="s">
        <v>80</v>
      </c>
      <c r="F1017" s="17">
        <v>1.1118520000000001</v>
      </c>
      <c r="G1017" s="17">
        <v>3.5571449331218592E-3</v>
      </c>
      <c r="H1017" s="17">
        <v>3.9409999999999723E-3</v>
      </c>
    </row>
    <row r="1018" spans="4:8">
      <c r="D1018" s="1">
        <v>43983</v>
      </c>
      <c r="E1018" t="s">
        <v>90</v>
      </c>
      <c r="F1018" s="17">
        <v>1.11043</v>
      </c>
      <c r="G1018" s="17">
        <v>-1.3939099624093421E-3</v>
      </c>
      <c r="H1018" s="17">
        <v>-1.5499999999999403E-3</v>
      </c>
    </row>
    <row r="1019" spans="4:8">
      <c r="D1019" s="1">
        <v>43983</v>
      </c>
      <c r="E1019" t="s">
        <v>94</v>
      </c>
      <c r="F1019" s="17">
        <v>132.949997</v>
      </c>
      <c r="G1019" s="17">
        <v>2.5336616425664718E-3</v>
      </c>
      <c r="H1019" s="17">
        <v>0.33599899999998684</v>
      </c>
    </row>
    <row r="1020" spans="4:8">
      <c r="D1020" s="1">
        <v>43983</v>
      </c>
      <c r="E1020" t="s">
        <v>92</v>
      </c>
      <c r="F1020" s="17">
        <v>1.2347999999999999</v>
      </c>
      <c r="G1020" s="17">
        <v>2.1515255054380266E-3</v>
      </c>
      <c r="H1020" s="17">
        <v>2.6509999999999589E-3</v>
      </c>
    </row>
    <row r="1021" spans="4:8">
      <c r="D1021" s="1">
        <v>43983</v>
      </c>
      <c r="E1021" t="s">
        <v>86</v>
      </c>
      <c r="F1021" s="17">
        <v>8.3489999999999988E-3</v>
      </c>
      <c r="G1021" s="17">
        <v>-3.8181601240902972E-3</v>
      </c>
      <c r="H1021" s="17">
        <v>-3.2000000000000778E-5</v>
      </c>
    </row>
    <row r="1022" spans="4:8">
      <c r="D1022" s="1">
        <v>43983</v>
      </c>
      <c r="E1022" t="s">
        <v>84</v>
      </c>
      <c r="F1022" s="17">
        <v>7.4999999999999997E-3</v>
      </c>
      <c r="G1022" s="17">
        <v>-2.6595744680852286E-3</v>
      </c>
      <c r="H1022" s="17">
        <v>-2.000000000000092E-5</v>
      </c>
    </row>
    <row r="1023" spans="4:8">
      <c r="D1023" s="1">
        <v>43983</v>
      </c>
      <c r="E1023" t="s">
        <v>88</v>
      </c>
      <c r="F1023" s="17">
        <v>9.2840000000000006E-3</v>
      </c>
      <c r="G1023" s="17">
        <v>-6.4585575888060232E-4</v>
      </c>
      <c r="H1023" s="17">
        <v>-6.0000000000007964E-6</v>
      </c>
    </row>
    <row r="1024" spans="4:8">
      <c r="D1024" s="1">
        <v>43983</v>
      </c>
      <c r="E1024" t="s">
        <v>98</v>
      </c>
      <c r="F1024" s="17">
        <v>0.89939999999999998</v>
      </c>
      <c r="G1024" s="17">
        <v>-3.5453135386660545E-3</v>
      </c>
      <c r="H1024" s="17">
        <v>-3.1999999999999806E-3</v>
      </c>
    </row>
    <row r="1025" spans="4:8">
      <c r="D1025" s="1">
        <v>43983</v>
      </c>
      <c r="E1025" t="s">
        <v>96</v>
      </c>
      <c r="F1025" s="17">
        <v>0.8098479999999999</v>
      </c>
      <c r="G1025" s="17">
        <v>-2.1464039724491697E-3</v>
      </c>
      <c r="H1025" s="17">
        <v>-1.7420000000000213E-3</v>
      </c>
    </row>
    <row r="1026" spans="4:8">
      <c r="D1026" s="1">
        <v>43983</v>
      </c>
      <c r="E1026" t="s">
        <v>100</v>
      </c>
      <c r="F1026" s="17">
        <v>107.708</v>
      </c>
      <c r="G1026" s="17">
        <v>6.0386649580316306E-4</v>
      </c>
      <c r="H1026" s="17">
        <v>6.5002000000006888E-2</v>
      </c>
    </row>
    <row r="1027" spans="4:8">
      <c r="D1027" s="1">
        <v>43980</v>
      </c>
      <c r="E1027" t="s">
        <v>78</v>
      </c>
      <c r="F1027" s="17">
        <v>0.89911000000000008</v>
      </c>
      <c r="G1027" s="17">
        <v>1.0242821674702935E-3</v>
      </c>
      <c r="H1027" s="17">
        <v>9.2000000000014293E-4</v>
      </c>
    </row>
    <row r="1028" spans="4:8">
      <c r="D1028" s="1">
        <v>43980</v>
      </c>
      <c r="E1028" t="s">
        <v>82</v>
      </c>
      <c r="F1028" s="17">
        <v>119.220001</v>
      </c>
      <c r="G1028" s="17">
        <v>3.9325575595151813E-3</v>
      </c>
      <c r="H1028" s="17">
        <v>0.46700299999999118</v>
      </c>
    </row>
    <row r="1029" spans="4:8">
      <c r="D1029" s="1">
        <v>43980</v>
      </c>
      <c r="E1029" t="s">
        <v>80</v>
      </c>
      <c r="F1029" s="17">
        <v>1.1079110000000001</v>
      </c>
      <c r="G1029" s="17">
        <v>5.6504303404054552E-3</v>
      </c>
      <c r="H1029" s="17">
        <v>6.224999999999925E-3</v>
      </c>
    </row>
    <row r="1030" spans="4:8">
      <c r="D1030" s="1">
        <v>43980</v>
      </c>
      <c r="E1030" t="s">
        <v>90</v>
      </c>
      <c r="F1030" s="17">
        <v>1.11198</v>
      </c>
      <c r="G1030" s="17">
        <v>-1.0420971306394971E-3</v>
      </c>
      <c r="H1030" s="17">
        <v>-1.1600000000000499E-3</v>
      </c>
    </row>
    <row r="1031" spans="4:8">
      <c r="D1031" s="1">
        <v>43980</v>
      </c>
      <c r="E1031" t="s">
        <v>94</v>
      </c>
      <c r="F1031" s="17">
        <v>132.61399800000001</v>
      </c>
      <c r="G1031" s="17">
        <v>3.1467950066840292E-3</v>
      </c>
      <c r="H1031" s="17">
        <v>0.41600000000002524</v>
      </c>
    </row>
    <row r="1032" spans="4:8">
      <c r="D1032" s="1">
        <v>43980</v>
      </c>
      <c r="E1032" t="s">
        <v>92</v>
      </c>
      <c r="F1032" s="17">
        <v>1.2321489999999999</v>
      </c>
      <c r="G1032" s="17">
        <v>4.6205325475627574E-3</v>
      </c>
      <c r="H1032" s="17">
        <v>5.6669999999998666E-3</v>
      </c>
    </row>
    <row r="1033" spans="4:8">
      <c r="D1033" s="1">
        <v>43980</v>
      </c>
      <c r="E1033" t="s">
        <v>86</v>
      </c>
      <c r="F1033" s="17">
        <v>8.3809999999999996E-3</v>
      </c>
      <c r="G1033" s="17">
        <v>-4.7500296876855606E-3</v>
      </c>
      <c r="H1033" s="17">
        <v>-4.0000000000000105E-5</v>
      </c>
    </row>
    <row r="1034" spans="4:8">
      <c r="D1034" s="1">
        <v>43980</v>
      </c>
      <c r="E1034" t="s">
        <v>84</v>
      </c>
      <c r="F1034" s="17">
        <v>7.5200000000000006E-3</v>
      </c>
      <c r="G1034" s="17">
        <v>-3.9735099337747876E-3</v>
      </c>
      <c r="H1034" s="17">
        <v>-2.9999999999999645E-5</v>
      </c>
    </row>
    <row r="1035" spans="4:8">
      <c r="D1035" s="1">
        <v>43980</v>
      </c>
      <c r="E1035" t="s">
        <v>88</v>
      </c>
      <c r="F1035" s="17">
        <v>9.2900000000000014E-3</v>
      </c>
      <c r="G1035" s="17">
        <v>1.4013150803064132E-3</v>
      </c>
      <c r="H1035" s="17">
        <v>1.3000000000002593E-5</v>
      </c>
    </row>
    <row r="1036" spans="4:8">
      <c r="D1036" s="1">
        <v>43980</v>
      </c>
      <c r="E1036" t="s">
        <v>98</v>
      </c>
      <c r="F1036" s="17">
        <v>0.90259999999999996</v>
      </c>
      <c r="G1036" s="17">
        <v>-5.6185964525724292E-3</v>
      </c>
      <c r="H1036" s="17">
        <v>-5.0999999999999934E-3</v>
      </c>
    </row>
    <row r="1037" spans="4:8">
      <c r="D1037" s="1">
        <v>43980</v>
      </c>
      <c r="E1037" t="s">
        <v>96</v>
      </c>
      <c r="F1037" s="17">
        <v>0.81158999999999992</v>
      </c>
      <c r="G1037" s="17">
        <v>-4.5993082640371271E-3</v>
      </c>
      <c r="H1037" s="17">
        <v>-3.7500000000000311E-3</v>
      </c>
    </row>
    <row r="1038" spans="4:8">
      <c r="D1038" s="1">
        <v>43980</v>
      </c>
      <c r="E1038" t="s">
        <v>100</v>
      </c>
      <c r="F1038" s="17">
        <v>107.64299799999999</v>
      </c>
      <c r="G1038" s="17">
        <v>-1.4378653065325849E-3</v>
      </c>
      <c r="H1038" s="17">
        <v>-0.15499900000000366</v>
      </c>
    </row>
    <row r="1039" spans="4:8">
      <c r="D1039" s="1">
        <v>43979</v>
      </c>
      <c r="E1039" t="s">
        <v>78</v>
      </c>
      <c r="F1039" s="17">
        <v>0.89818999999999993</v>
      </c>
      <c r="G1039" s="17">
        <v>9.088866419503348E-3</v>
      </c>
      <c r="H1039" s="17">
        <v>8.0899999999999306E-3</v>
      </c>
    </row>
    <row r="1040" spans="4:8">
      <c r="D1040" s="1">
        <v>43979</v>
      </c>
      <c r="E1040" t="s">
        <v>82</v>
      </c>
      <c r="F1040" s="17">
        <v>118.75299800000001</v>
      </c>
      <c r="G1040" s="17">
        <v>6.296042601541563E-3</v>
      </c>
      <c r="H1040" s="17">
        <v>0.7429960000000051</v>
      </c>
    </row>
    <row r="1041" spans="4:8">
      <c r="D1041" s="1">
        <v>43979</v>
      </c>
      <c r="E1041" t="s">
        <v>80</v>
      </c>
      <c r="F1041" s="17">
        <v>1.1016860000000002</v>
      </c>
      <c r="G1041" s="17">
        <v>3.1952954760482203E-3</v>
      </c>
      <c r="H1041" s="17">
        <v>3.5090000000002064E-3</v>
      </c>
    </row>
    <row r="1042" spans="4:8">
      <c r="D1042" s="1">
        <v>43979</v>
      </c>
      <c r="E1042" t="s">
        <v>90</v>
      </c>
      <c r="F1042" s="17">
        <v>1.11314</v>
      </c>
      <c r="G1042" s="17">
        <v>-8.7800534283169907E-3</v>
      </c>
      <c r="H1042" s="17">
        <v>-9.8599999999999799E-3</v>
      </c>
    </row>
    <row r="1043" spans="4:8">
      <c r="D1043" s="1">
        <v>43979</v>
      </c>
      <c r="E1043" t="s">
        <v>94</v>
      </c>
      <c r="F1043" s="17">
        <v>132.19799799999998</v>
      </c>
      <c r="G1043" s="17">
        <v>-2.6631033588243999E-3</v>
      </c>
      <c r="H1043" s="17">
        <v>-0.35299700000001621</v>
      </c>
    </row>
    <row r="1044" spans="4:8">
      <c r="D1044" s="1">
        <v>43979</v>
      </c>
      <c r="E1044" t="s">
        <v>92</v>
      </c>
      <c r="F1044" s="17">
        <v>1.2264820000000001</v>
      </c>
      <c r="G1044" s="17">
        <v>-5.6911135936545103E-3</v>
      </c>
      <c r="H1044" s="17">
        <v>-7.0200000000000262E-3</v>
      </c>
    </row>
    <row r="1045" spans="4:8">
      <c r="D1045" s="1">
        <v>43979</v>
      </c>
      <c r="E1045" t="s">
        <v>86</v>
      </c>
      <c r="F1045" s="17">
        <v>8.4209999999999997E-3</v>
      </c>
      <c r="G1045" s="17">
        <v>-5.6677293659227104E-3</v>
      </c>
      <c r="H1045" s="17">
        <v>-4.7999999999999432E-5</v>
      </c>
    </row>
    <row r="1046" spans="4:8">
      <c r="D1046" s="1">
        <v>43979</v>
      </c>
      <c r="E1046" t="s">
        <v>84</v>
      </c>
      <c r="F1046" s="17">
        <v>7.5500000000000003E-3</v>
      </c>
      <c r="G1046" s="17">
        <v>3.5889937524923718E-3</v>
      </c>
      <c r="H1046" s="17">
        <v>2.7000000000000114E-5</v>
      </c>
    </row>
    <row r="1047" spans="4:8">
      <c r="D1047" s="1">
        <v>43979</v>
      </c>
      <c r="E1047" t="s">
        <v>88</v>
      </c>
      <c r="F1047" s="17">
        <v>9.2769999999999988E-3</v>
      </c>
      <c r="G1047" s="17">
        <v>-2.7947973771903379E-3</v>
      </c>
      <c r="H1047" s="17">
        <v>-2.6000000000001716E-5</v>
      </c>
    </row>
    <row r="1048" spans="4:8">
      <c r="D1048" s="1">
        <v>43979</v>
      </c>
      <c r="E1048" t="s">
        <v>98</v>
      </c>
      <c r="F1048" s="17">
        <v>0.90769999999999995</v>
      </c>
      <c r="G1048" s="17">
        <v>-3.1847133757961937E-3</v>
      </c>
      <c r="H1048" s="17">
        <v>-2.9000000000000137E-3</v>
      </c>
    </row>
    <row r="1049" spans="4:8">
      <c r="D1049" s="1">
        <v>43979</v>
      </c>
      <c r="E1049" t="s">
        <v>96</v>
      </c>
      <c r="F1049" s="17">
        <v>0.81533999999999995</v>
      </c>
      <c r="G1049" s="17">
        <v>5.7234488713457229E-3</v>
      </c>
      <c r="H1049" s="17">
        <v>4.6399999999999775E-3</v>
      </c>
    </row>
    <row r="1050" spans="4:8">
      <c r="D1050" s="1">
        <v>43979</v>
      </c>
      <c r="E1050" t="s">
        <v>100</v>
      </c>
      <c r="F1050" s="17">
        <v>107.797997</v>
      </c>
      <c r="G1050" s="17">
        <v>2.8560531446182621E-3</v>
      </c>
      <c r="H1050" s="17">
        <v>0.30700000000000216</v>
      </c>
    </row>
    <row r="1051" spans="4:8">
      <c r="D1051" s="1">
        <v>43978</v>
      </c>
      <c r="E1051" t="s">
        <v>78</v>
      </c>
      <c r="F1051" s="17">
        <v>0.8901</v>
      </c>
      <c r="G1051" s="17">
        <v>-3.6714499988805991E-3</v>
      </c>
      <c r="H1051" s="17">
        <v>-3.2799999999999496E-3</v>
      </c>
    </row>
    <row r="1052" spans="4:8">
      <c r="D1052" s="1">
        <v>43978</v>
      </c>
      <c r="E1052" t="s">
        <v>82</v>
      </c>
      <c r="F1052" s="17">
        <v>118.010002</v>
      </c>
      <c r="G1052" s="17">
        <v>5.3157956602014203E-3</v>
      </c>
      <c r="H1052" s="17">
        <v>0.62399999999999523</v>
      </c>
    </row>
    <row r="1053" spans="4:8">
      <c r="D1053" s="1">
        <v>43978</v>
      </c>
      <c r="E1053" t="s">
        <v>80</v>
      </c>
      <c r="F1053" s="17">
        <v>1.098177</v>
      </c>
      <c r="G1053" s="17">
        <v>7.2246170778683958E-3</v>
      </c>
      <c r="H1053" s="17">
        <v>7.8769999999999119E-3</v>
      </c>
    </row>
    <row r="1054" spans="4:8">
      <c r="D1054" s="1">
        <v>43978</v>
      </c>
      <c r="E1054" t="s">
        <v>90</v>
      </c>
      <c r="F1054" s="17">
        <v>1.123</v>
      </c>
      <c r="G1054" s="17">
        <v>3.3952823445318314E-3</v>
      </c>
      <c r="H1054" s="17">
        <v>3.8000000000000256E-3</v>
      </c>
    </row>
    <row r="1055" spans="4:8">
      <c r="D1055" s="1">
        <v>43978</v>
      </c>
      <c r="E1055" t="s">
        <v>94</v>
      </c>
      <c r="F1055" s="17">
        <v>132.550995</v>
      </c>
      <c r="G1055" s="17">
        <v>8.9283513710811009E-3</v>
      </c>
      <c r="H1055" s="17">
        <v>1.1729890000000012</v>
      </c>
    </row>
    <row r="1056" spans="4:8">
      <c r="D1056" s="1">
        <v>43978</v>
      </c>
      <c r="E1056" t="s">
        <v>92</v>
      </c>
      <c r="F1056" s="17">
        <v>1.2335020000000001</v>
      </c>
      <c r="G1056" s="17">
        <v>1.0953687987496545E-2</v>
      </c>
      <c r="H1056" s="17">
        <v>1.3365000000000071E-2</v>
      </c>
    </row>
    <row r="1057" spans="4:8">
      <c r="D1057" s="1">
        <v>43978</v>
      </c>
      <c r="E1057" t="s">
        <v>86</v>
      </c>
      <c r="F1057" s="17">
        <v>8.4689999999999991E-3</v>
      </c>
      <c r="G1057" s="17">
        <v>-5.4022313564299354E-3</v>
      </c>
      <c r="H1057" s="17">
        <v>-4.6000000000000901E-5</v>
      </c>
    </row>
    <row r="1058" spans="4:8">
      <c r="D1058" s="1">
        <v>43978</v>
      </c>
      <c r="E1058" t="s">
        <v>84</v>
      </c>
      <c r="F1058" s="17">
        <v>7.5230000000000002E-3</v>
      </c>
      <c r="G1058" s="17">
        <v>-9.0885142255004766E-3</v>
      </c>
      <c r="H1058" s="17">
        <v>-6.8999999999999617E-5</v>
      </c>
    </row>
    <row r="1059" spans="4:8">
      <c r="D1059" s="1">
        <v>43978</v>
      </c>
      <c r="E1059" t="s">
        <v>88</v>
      </c>
      <c r="F1059" s="17">
        <v>9.3030000000000005E-3</v>
      </c>
      <c r="G1059" s="17">
        <v>1.830712901141653E-3</v>
      </c>
      <c r="H1059" s="17">
        <v>1.7000000000001389E-5</v>
      </c>
    </row>
    <row r="1060" spans="4:8">
      <c r="D1060" s="1">
        <v>43978</v>
      </c>
      <c r="E1060" t="s">
        <v>98</v>
      </c>
      <c r="F1060" s="17">
        <v>0.91059999999999997</v>
      </c>
      <c r="G1060" s="17">
        <v>-7.173081808458449E-3</v>
      </c>
      <c r="H1060" s="17">
        <v>-6.5790000000001125E-3</v>
      </c>
    </row>
    <row r="1061" spans="4:8">
      <c r="D1061" s="1">
        <v>43978</v>
      </c>
      <c r="E1061" t="s">
        <v>96</v>
      </c>
      <c r="F1061" s="17">
        <v>0.81069999999999998</v>
      </c>
      <c r="G1061" s="17">
        <v>-1.0834817833524487E-2</v>
      </c>
      <c r="H1061" s="17">
        <v>-8.879999999999999E-3</v>
      </c>
    </row>
    <row r="1062" spans="4:8">
      <c r="D1062" s="1">
        <v>43978</v>
      </c>
      <c r="E1062" t="s">
        <v>100</v>
      </c>
      <c r="F1062" s="17">
        <v>107.49099699999999</v>
      </c>
      <c r="G1062" s="17">
        <v>-1.8200804858555112E-3</v>
      </c>
      <c r="H1062" s="17">
        <v>-0.19599900000000048</v>
      </c>
    </row>
    <row r="1063" spans="4:8">
      <c r="D1063" s="1">
        <v>43977</v>
      </c>
      <c r="E1063" t="s">
        <v>78</v>
      </c>
      <c r="F1063" s="17">
        <v>0.89337999999999995</v>
      </c>
      <c r="G1063" s="17">
        <v>-1.9327233524372648E-3</v>
      </c>
      <c r="H1063" s="17">
        <v>-1.7300000000001203E-3</v>
      </c>
    </row>
    <row r="1064" spans="4:8">
      <c r="D1064" s="1">
        <v>43977</v>
      </c>
      <c r="E1064" t="s">
        <v>82</v>
      </c>
      <c r="F1064" s="17">
        <v>117.386002</v>
      </c>
      <c r="G1064" s="17">
        <v>-1.0552293242237817E-3</v>
      </c>
      <c r="H1064" s="17">
        <v>-0.12399999999999523</v>
      </c>
    </row>
    <row r="1065" spans="4:8">
      <c r="D1065" s="1">
        <v>43977</v>
      </c>
      <c r="E1065" t="s">
        <v>80</v>
      </c>
      <c r="F1065" s="17">
        <v>1.0903</v>
      </c>
      <c r="G1065" s="17">
        <v>-4.400520728284475E-4</v>
      </c>
      <c r="H1065" s="17">
        <v>-4.7999999999981391E-4</v>
      </c>
    </row>
    <row r="1066" spans="4:8">
      <c r="D1066" s="1">
        <v>43977</v>
      </c>
      <c r="E1066" t="s">
        <v>90</v>
      </c>
      <c r="F1066" s="17">
        <v>1.1192</v>
      </c>
      <c r="G1066" s="17">
        <v>1.9695613249776007E-3</v>
      </c>
      <c r="H1066" s="17">
        <v>2.1999999999999797E-3</v>
      </c>
    </row>
    <row r="1067" spans="4:8">
      <c r="D1067" s="1">
        <v>43977</v>
      </c>
      <c r="E1067" t="s">
        <v>94</v>
      </c>
      <c r="F1067" s="17">
        <v>131.378006</v>
      </c>
      <c r="G1067" s="17">
        <v>8.2274698490905087E-4</v>
      </c>
      <c r="H1067" s="17">
        <v>0.10800199999999904</v>
      </c>
    </row>
    <row r="1068" spans="4:8">
      <c r="D1068" s="1">
        <v>43977</v>
      </c>
      <c r="E1068" t="s">
        <v>92</v>
      </c>
      <c r="F1068" s="17">
        <v>1.220137</v>
      </c>
      <c r="G1068" s="17">
        <v>1.2563535712118365E-3</v>
      </c>
      <c r="H1068" s="17">
        <v>1.5310000000001711E-3</v>
      </c>
    </row>
    <row r="1069" spans="4:8">
      <c r="D1069" s="1">
        <v>43977</v>
      </c>
      <c r="E1069" t="s">
        <v>86</v>
      </c>
      <c r="F1069" s="17">
        <v>8.515E-3</v>
      </c>
      <c r="G1069" s="17">
        <v>1.058076651775256E-3</v>
      </c>
      <c r="H1069" s="17">
        <v>9.0000000000003272E-6</v>
      </c>
    </row>
    <row r="1070" spans="4:8">
      <c r="D1070" s="1">
        <v>43977</v>
      </c>
      <c r="E1070" t="s">
        <v>84</v>
      </c>
      <c r="F1070" s="17">
        <v>7.5919999999999998E-3</v>
      </c>
      <c r="G1070" s="17">
        <v>-6.5815453468471717E-4</v>
      </c>
      <c r="H1070" s="17">
        <v>-4.9999999999997963E-6</v>
      </c>
    </row>
    <row r="1071" spans="4:8">
      <c r="D1071" s="1">
        <v>43977</v>
      </c>
      <c r="E1071" t="s">
        <v>88</v>
      </c>
      <c r="F1071" s="17">
        <v>9.2859999999999991E-3</v>
      </c>
      <c r="G1071" s="17">
        <v>4.3094160741225293E-4</v>
      </c>
      <c r="H1071" s="17">
        <v>4.0000000000005309E-6</v>
      </c>
    </row>
    <row r="1072" spans="4:8">
      <c r="D1072" s="1">
        <v>43977</v>
      </c>
      <c r="E1072" t="s">
        <v>98</v>
      </c>
      <c r="F1072" s="17">
        <v>0.91717900000000008</v>
      </c>
      <c r="G1072" s="17">
        <v>4.4067519293182185E-4</v>
      </c>
      <c r="H1072" s="17">
        <v>4.0400000000007097E-4</v>
      </c>
    </row>
    <row r="1073" spans="4:8">
      <c r="D1073" s="1">
        <v>43977</v>
      </c>
      <c r="E1073" t="s">
        <v>96</v>
      </c>
      <c r="F1073" s="17">
        <v>0.81957999999999998</v>
      </c>
      <c r="G1073" s="17">
        <v>-1.2551638415326236E-3</v>
      </c>
      <c r="H1073" s="17">
        <v>-1.0300000000000864E-3</v>
      </c>
    </row>
    <row r="1074" spans="4:8">
      <c r="D1074" s="1">
        <v>43977</v>
      </c>
      <c r="E1074" t="s">
        <v>100</v>
      </c>
      <c r="F1074" s="17">
        <v>107.68699599999999</v>
      </c>
      <c r="G1074" s="17">
        <v>-4.4558406789269354E-4</v>
      </c>
      <c r="H1074" s="17">
        <v>-4.8005000000003406E-2</v>
      </c>
    </row>
    <row r="1075" spans="4:8">
      <c r="D1075" s="1">
        <v>43976</v>
      </c>
      <c r="E1075" t="s">
        <v>78</v>
      </c>
      <c r="F1075" s="17">
        <v>0.89511000000000007</v>
      </c>
      <c r="G1075" s="17">
        <v>-7.367962758297262E-4</v>
      </c>
      <c r="H1075" s="17">
        <v>-6.5999999999999392E-4</v>
      </c>
    </row>
    <row r="1076" spans="4:8">
      <c r="D1076" s="1">
        <v>43976</v>
      </c>
      <c r="E1076" t="s">
        <v>82</v>
      </c>
      <c r="F1076" s="17">
        <v>117.510002</v>
      </c>
      <c r="G1076" s="17">
        <v>-2.7157769207201352E-3</v>
      </c>
      <c r="H1076" s="17">
        <v>-0.32000000000000739</v>
      </c>
    </row>
    <row r="1077" spans="4:8">
      <c r="D1077" s="1">
        <v>43976</v>
      </c>
      <c r="E1077" t="s">
        <v>80</v>
      </c>
      <c r="F1077" s="17">
        <v>1.0907799999999999</v>
      </c>
      <c r="G1077" s="17">
        <v>-4.1176309470551311E-3</v>
      </c>
      <c r="H1077" s="17">
        <v>-4.510000000000014E-3</v>
      </c>
    </row>
    <row r="1078" spans="4:8">
      <c r="D1078" s="1">
        <v>43976</v>
      </c>
      <c r="E1078" t="s">
        <v>90</v>
      </c>
      <c r="F1078" s="17">
        <v>1.117</v>
      </c>
      <c r="G1078" s="17">
        <v>8.9605734767015212E-4</v>
      </c>
      <c r="H1078" s="17">
        <v>9.9999999999988987E-4</v>
      </c>
    </row>
    <row r="1079" spans="4:8">
      <c r="D1079" s="1">
        <v>43976</v>
      </c>
      <c r="E1079" t="s">
        <v>94</v>
      </c>
      <c r="F1079" s="17">
        <v>131.270004</v>
      </c>
      <c r="G1079" s="17">
        <v>-2.0753289956541793E-3</v>
      </c>
      <c r="H1079" s="17">
        <v>-0.27299500000000876</v>
      </c>
    </row>
    <row r="1080" spans="4:8">
      <c r="D1080" s="1">
        <v>43976</v>
      </c>
      <c r="E1080" t="s">
        <v>92</v>
      </c>
      <c r="F1080" s="17">
        <v>1.2186059999999999</v>
      </c>
      <c r="G1080" s="17">
        <v>-3.0588745403303968E-3</v>
      </c>
      <c r="H1080" s="17">
        <v>-3.7390000000001589E-3</v>
      </c>
    </row>
    <row r="1081" spans="4:8">
      <c r="D1081" s="1">
        <v>43976</v>
      </c>
      <c r="E1081" t="s">
        <v>86</v>
      </c>
      <c r="F1081" s="17">
        <v>8.5059999999999997E-3</v>
      </c>
      <c r="G1081" s="17">
        <v>2.9477655936798702E-3</v>
      </c>
      <c r="H1081" s="17">
        <v>2.4999999999998981E-5</v>
      </c>
    </row>
    <row r="1082" spans="4:8">
      <c r="D1082" s="1">
        <v>43976</v>
      </c>
      <c r="E1082" t="s">
        <v>84</v>
      </c>
      <c r="F1082" s="17">
        <v>7.5969999999999996E-3</v>
      </c>
      <c r="G1082" s="17">
        <v>2.2427440633244929E-3</v>
      </c>
      <c r="H1082" s="17">
        <v>1.6999999999999654E-5</v>
      </c>
    </row>
    <row r="1083" spans="4:8">
      <c r="D1083" s="1">
        <v>43976</v>
      </c>
      <c r="E1083" t="s">
        <v>88</v>
      </c>
      <c r="F1083" s="17">
        <v>9.2819999999999986E-3</v>
      </c>
      <c r="G1083" s="17">
        <v>-9.6867936712951544E-4</v>
      </c>
      <c r="H1083" s="17">
        <v>-9.0000000000003272E-6</v>
      </c>
    </row>
    <row r="1084" spans="4:8">
      <c r="D1084" s="1">
        <v>43976</v>
      </c>
      <c r="E1084" t="s">
        <v>98</v>
      </c>
      <c r="F1084" s="17">
        <v>0.91677500000000001</v>
      </c>
      <c r="G1084" s="17">
        <v>4.134720700985731E-3</v>
      </c>
      <c r="H1084" s="17">
        <v>3.7749999999999728E-3</v>
      </c>
    </row>
    <row r="1085" spans="4:8">
      <c r="D1085" s="1">
        <v>43976</v>
      </c>
      <c r="E1085" t="s">
        <v>96</v>
      </c>
      <c r="F1085" s="17">
        <v>0.82061000000000006</v>
      </c>
      <c r="G1085" s="17">
        <v>3.0680845862364162E-3</v>
      </c>
      <c r="H1085" s="17">
        <v>2.5100000000000122E-3</v>
      </c>
    </row>
    <row r="1086" spans="4:8">
      <c r="D1086" s="1">
        <v>43976</v>
      </c>
      <c r="E1086" t="s">
        <v>100</v>
      </c>
      <c r="F1086" s="17">
        <v>107.735001</v>
      </c>
      <c r="G1086" s="17">
        <v>9.6630155716204429E-4</v>
      </c>
      <c r="H1086" s="17">
        <v>0.10400400000000332</v>
      </c>
    </row>
    <row r="1087" spans="4:8">
      <c r="D1087" s="1">
        <v>43973</v>
      </c>
      <c r="E1087" t="s">
        <v>78</v>
      </c>
      <c r="F1087" s="17">
        <v>0.89577000000000007</v>
      </c>
      <c r="G1087" s="17">
        <v>-1.4825548991193203E-3</v>
      </c>
      <c r="H1087" s="17">
        <v>-1.3299999999999423E-3</v>
      </c>
    </row>
    <row r="1088" spans="4:8">
      <c r="D1088" s="1">
        <v>43973</v>
      </c>
      <c r="E1088" t="s">
        <v>82</v>
      </c>
      <c r="F1088" s="17">
        <v>117.83000200000001</v>
      </c>
      <c r="G1088" s="17">
        <v>-2.6324222973600066E-3</v>
      </c>
      <c r="H1088" s="17">
        <v>-0.3109969999999862</v>
      </c>
    </row>
    <row r="1089" spans="4:8">
      <c r="D1089" s="1">
        <v>43973</v>
      </c>
      <c r="E1089" t="s">
        <v>80</v>
      </c>
      <c r="F1089" s="17">
        <v>1.0952899999999999</v>
      </c>
      <c r="G1089" s="17">
        <v>-2.7387830989404711E-3</v>
      </c>
      <c r="H1089" s="17">
        <v>-3.0080000000001217E-3</v>
      </c>
    </row>
    <row r="1090" spans="4:8">
      <c r="D1090" s="1">
        <v>43973</v>
      </c>
      <c r="E1090" t="s">
        <v>90</v>
      </c>
      <c r="F1090" s="17">
        <v>1.1160000000000001</v>
      </c>
      <c r="G1090" s="17">
        <v>1.4986583866541173E-3</v>
      </c>
      <c r="H1090" s="17">
        <v>1.6700000000002824E-3</v>
      </c>
    </row>
    <row r="1091" spans="4:8">
      <c r="D1091" s="1">
        <v>43973</v>
      </c>
      <c r="E1091" t="s">
        <v>94</v>
      </c>
      <c r="F1091" s="17">
        <v>131.54299900000001</v>
      </c>
      <c r="G1091" s="17">
        <v>-6.6098911110732197E-4</v>
      </c>
      <c r="H1091" s="17">
        <v>-8.7006000000002359E-2</v>
      </c>
    </row>
    <row r="1092" spans="4:8">
      <c r="D1092" s="1">
        <v>43973</v>
      </c>
      <c r="E1092" t="s">
        <v>92</v>
      </c>
      <c r="F1092" s="17">
        <v>1.222345</v>
      </c>
      <c r="G1092" s="17">
        <v>-1.0999508862940639E-3</v>
      </c>
      <c r="H1092" s="17">
        <v>-1.3460000000000694E-3</v>
      </c>
    </row>
    <row r="1093" spans="4:8">
      <c r="D1093" s="1">
        <v>43973</v>
      </c>
      <c r="E1093" t="s">
        <v>86</v>
      </c>
      <c r="F1093" s="17">
        <v>8.4810000000000007E-3</v>
      </c>
      <c r="G1093" s="17">
        <v>2.3637867864319726E-3</v>
      </c>
      <c r="H1093" s="17">
        <v>2.000000000000092E-5</v>
      </c>
    </row>
    <row r="1094" spans="4:8">
      <c r="D1094" s="1">
        <v>43973</v>
      </c>
      <c r="E1094" t="s">
        <v>84</v>
      </c>
      <c r="F1094" s="17">
        <v>7.5799999999999999E-3</v>
      </c>
      <c r="G1094" s="17">
        <v>6.6006600660063319E-4</v>
      </c>
      <c r="H1094" s="17">
        <v>4.9999999999997963E-6</v>
      </c>
    </row>
    <row r="1095" spans="4:8">
      <c r="D1095" s="1">
        <v>43973</v>
      </c>
      <c r="E1095" t="s">
        <v>88</v>
      </c>
      <c r="F1095" s="17">
        <v>9.2909999999999989E-3</v>
      </c>
      <c r="G1095" s="17">
        <v>-3.2278889606211162E-4</v>
      </c>
      <c r="H1095" s="17">
        <v>-3.0000000000012655E-6</v>
      </c>
    </row>
    <row r="1096" spans="4:8">
      <c r="D1096" s="1">
        <v>43973</v>
      </c>
      <c r="E1096" t="s">
        <v>98</v>
      </c>
      <c r="F1096" s="17">
        <v>0.91300000000000003</v>
      </c>
      <c r="G1096" s="17">
        <v>2.7457440966502556E-3</v>
      </c>
      <c r="H1096" s="17">
        <v>2.5000000000000577E-3</v>
      </c>
    </row>
    <row r="1097" spans="4:8">
      <c r="D1097" s="1">
        <v>43973</v>
      </c>
      <c r="E1097" t="s">
        <v>96</v>
      </c>
      <c r="F1097" s="17">
        <v>0.81810000000000005</v>
      </c>
      <c r="G1097" s="17">
        <v>1.1013215859030981E-3</v>
      </c>
      <c r="H1097" s="17">
        <v>9.000000000000119E-4</v>
      </c>
    </row>
    <row r="1098" spans="4:8">
      <c r="D1098" s="1">
        <v>43973</v>
      </c>
      <c r="E1098" t="s">
        <v>100</v>
      </c>
      <c r="F1098" s="17">
        <v>107.63099699999999</v>
      </c>
      <c r="G1098" s="17">
        <v>3.7172253148335256E-4</v>
      </c>
      <c r="H1098" s="17">
        <v>3.999399999999298E-2</v>
      </c>
    </row>
    <row r="1099" spans="4:8">
      <c r="D1099" s="1">
        <v>43972</v>
      </c>
      <c r="E1099" t="s">
        <v>78</v>
      </c>
      <c r="F1099" s="17">
        <v>0.89710000000000001</v>
      </c>
      <c r="G1099" s="17">
        <v>6.3041234800557157E-3</v>
      </c>
      <c r="H1099" s="17">
        <v>5.6200000000000694E-3</v>
      </c>
    </row>
    <row r="1100" spans="4:8">
      <c r="D1100" s="1">
        <v>43972</v>
      </c>
      <c r="E1100" t="s">
        <v>82</v>
      </c>
      <c r="F1100" s="17">
        <v>118.14099899999999</v>
      </c>
      <c r="G1100" s="17">
        <v>2.9202951582883159E-3</v>
      </c>
      <c r="H1100" s="17">
        <v>0.34400200000000325</v>
      </c>
    </row>
    <row r="1101" spans="4:8">
      <c r="D1101" s="1">
        <v>43972</v>
      </c>
      <c r="E1101" t="s">
        <v>80</v>
      </c>
      <c r="F1101" s="17">
        <v>1.098298</v>
      </c>
      <c r="G1101" s="17">
        <v>5.0522659243376154E-3</v>
      </c>
      <c r="H1101" s="17">
        <v>5.5209999999998871E-3</v>
      </c>
    </row>
    <row r="1102" spans="4:8">
      <c r="D1102" s="1">
        <v>43972</v>
      </c>
      <c r="E1102" t="s">
        <v>90</v>
      </c>
      <c r="F1102" s="17">
        <v>1.1143299999999998</v>
      </c>
      <c r="G1102" s="17">
        <v>-6.3932233615694349E-3</v>
      </c>
      <c r="H1102" s="17">
        <v>-7.1700000000001207E-3</v>
      </c>
    </row>
    <row r="1103" spans="4:8">
      <c r="D1103" s="1">
        <v>43972</v>
      </c>
      <c r="E1103" t="s">
        <v>94</v>
      </c>
      <c r="F1103" s="17">
        <v>131.63000500000001</v>
      </c>
      <c r="G1103" s="17">
        <v>-3.6634498034038608E-3</v>
      </c>
      <c r="H1103" s="17">
        <v>-0.48399299999999812</v>
      </c>
    </row>
    <row r="1104" spans="4:8">
      <c r="D1104" s="1">
        <v>43972</v>
      </c>
      <c r="E1104" t="s">
        <v>92</v>
      </c>
      <c r="F1104" s="17">
        <v>1.2236910000000001</v>
      </c>
      <c r="G1104" s="17">
        <v>-1.5535311420166579E-3</v>
      </c>
      <c r="H1104" s="17">
        <v>-1.9039999999999058E-3</v>
      </c>
    </row>
    <row r="1105" spans="4:8">
      <c r="D1105" s="1">
        <v>43972</v>
      </c>
      <c r="E1105" t="s">
        <v>86</v>
      </c>
      <c r="F1105" s="17">
        <v>8.4609999999999998E-3</v>
      </c>
      <c r="G1105" s="17">
        <v>-3.0635088959585226E-3</v>
      </c>
      <c r="H1105" s="17">
        <v>-2.5999999999999981E-5</v>
      </c>
    </row>
    <row r="1106" spans="4:8">
      <c r="D1106" s="1">
        <v>43972</v>
      </c>
      <c r="E1106" t="s">
        <v>84</v>
      </c>
      <c r="F1106" s="17">
        <v>7.5750000000000001E-3</v>
      </c>
      <c r="G1106" s="17">
        <v>3.4441647900385285E-3</v>
      </c>
      <c r="H1106" s="17">
        <v>2.6000000000000849E-5</v>
      </c>
    </row>
    <row r="1107" spans="4:8">
      <c r="D1107" s="1">
        <v>43972</v>
      </c>
      <c r="E1107" t="s">
        <v>88</v>
      </c>
      <c r="F1107" s="17">
        <v>9.2940000000000002E-3</v>
      </c>
      <c r="G1107" s="17">
        <v>1.940491591202988E-3</v>
      </c>
      <c r="H1107" s="17">
        <v>1.799999999999892E-5</v>
      </c>
    </row>
    <row r="1108" spans="4:8">
      <c r="D1108" s="1">
        <v>43972</v>
      </c>
      <c r="E1108" t="s">
        <v>98</v>
      </c>
      <c r="F1108" s="17">
        <v>0.91049999999999998</v>
      </c>
      <c r="G1108" s="17">
        <v>-5.0267730302699688E-3</v>
      </c>
      <c r="H1108" s="17">
        <v>-4.6000000000000485E-3</v>
      </c>
    </row>
    <row r="1109" spans="4:8">
      <c r="D1109" s="1">
        <v>43972</v>
      </c>
      <c r="E1109" t="s">
        <v>96</v>
      </c>
      <c r="F1109" s="17">
        <v>0.81720000000000004</v>
      </c>
      <c r="G1109" s="17">
        <v>1.5565060728248664E-3</v>
      </c>
      <c r="H1109" s="17">
        <v>1.2699999999999934E-3</v>
      </c>
    </row>
    <row r="1110" spans="4:8">
      <c r="D1110" s="1">
        <v>43972</v>
      </c>
      <c r="E1110" t="s">
        <v>100</v>
      </c>
      <c r="F1110" s="17">
        <v>107.591003</v>
      </c>
      <c r="G1110" s="17">
        <v>-2.0313051114238265E-3</v>
      </c>
      <c r="H1110" s="17">
        <v>-0.2189949999999925</v>
      </c>
    </row>
    <row r="1111" spans="4:8">
      <c r="D1111" s="1">
        <v>43971</v>
      </c>
      <c r="E1111" t="s">
        <v>78</v>
      </c>
      <c r="F1111" s="17">
        <v>0.89147999999999994</v>
      </c>
      <c r="G1111" s="17">
        <v>-3.498731290730125E-3</v>
      </c>
      <c r="H1111" s="17">
        <v>-3.1300000000000772E-3</v>
      </c>
    </row>
    <row r="1112" spans="4:8">
      <c r="D1112" s="1">
        <v>43971</v>
      </c>
      <c r="E1112" t="s">
        <v>82</v>
      </c>
      <c r="F1112" s="17">
        <v>117.79699699999999</v>
      </c>
      <c r="G1112" s="17">
        <v>5.0680783324295944E-3</v>
      </c>
      <c r="H1112" s="17">
        <v>0.59399399999998082</v>
      </c>
    </row>
    <row r="1113" spans="4:8">
      <c r="D1113" s="1">
        <v>43971</v>
      </c>
      <c r="E1113" t="s">
        <v>80</v>
      </c>
      <c r="F1113" s="17">
        <v>1.0927770000000001</v>
      </c>
      <c r="G1113" s="17">
        <v>1.1589428242658546E-3</v>
      </c>
      <c r="H1113" s="17">
        <v>1.2650000000000716E-3</v>
      </c>
    </row>
    <row r="1114" spans="4:8">
      <c r="D1114" s="1">
        <v>43971</v>
      </c>
      <c r="E1114" t="s">
        <v>90</v>
      </c>
      <c r="F1114" s="17">
        <v>1.1214999999999999</v>
      </c>
      <c r="G1114" s="17">
        <v>3.4806417265414134E-3</v>
      </c>
      <c r="H1114" s="17">
        <v>3.8899999999999491E-3</v>
      </c>
    </row>
    <row r="1115" spans="4:8">
      <c r="D1115" s="1">
        <v>43971</v>
      </c>
      <c r="E1115" t="s">
        <v>94</v>
      </c>
      <c r="F1115" s="17">
        <v>132.11399800000001</v>
      </c>
      <c r="G1115" s="17">
        <v>8.734801796329017E-3</v>
      </c>
      <c r="H1115" s="17">
        <v>1.143997000000013</v>
      </c>
    </row>
    <row r="1116" spans="4:8">
      <c r="D1116" s="1">
        <v>43971</v>
      </c>
      <c r="E1116" t="s">
        <v>92</v>
      </c>
      <c r="F1116" s="17">
        <v>1.225595</v>
      </c>
      <c r="G1116" s="17">
        <v>4.5835952862409504E-3</v>
      </c>
      <c r="H1116" s="17">
        <v>5.5919999999998193E-3</v>
      </c>
    </row>
    <row r="1117" spans="4:8">
      <c r="D1117" s="1">
        <v>43971</v>
      </c>
      <c r="E1117" t="s">
        <v>86</v>
      </c>
      <c r="F1117" s="17">
        <v>8.4869999999999998E-3</v>
      </c>
      <c r="G1117" s="17">
        <v>-4.8076923076924372E-3</v>
      </c>
      <c r="H1117" s="17">
        <v>-4.1000000000001105E-5</v>
      </c>
    </row>
    <row r="1118" spans="4:8">
      <c r="D1118" s="1">
        <v>43971</v>
      </c>
      <c r="E1118" t="s">
        <v>84</v>
      </c>
      <c r="F1118" s="17">
        <v>7.5489999999999993E-3</v>
      </c>
      <c r="G1118" s="17">
        <v>-8.5369057000263746E-3</v>
      </c>
      <c r="H1118" s="17">
        <v>-6.5000000000000821E-5</v>
      </c>
    </row>
    <row r="1119" spans="4:8">
      <c r="D1119" s="1">
        <v>43971</v>
      </c>
      <c r="E1119" t="s">
        <v>88</v>
      </c>
      <c r="F1119" s="17">
        <v>9.2760000000000013E-3</v>
      </c>
      <c r="G1119" s="17">
        <v>-3.9729410501448343E-3</v>
      </c>
      <c r="H1119" s="17">
        <v>-3.6999999999998839E-5</v>
      </c>
    </row>
    <row r="1120" spans="4:8">
      <c r="D1120" s="1">
        <v>43971</v>
      </c>
      <c r="E1120" t="s">
        <v>98</v>
      </c>
      <c r="F1120" s="17">
        <v>0.91510000000000002</v>
      </c>
      <c r="G1120" s="17">
        <v>-1.1570031435557771E-3</v>
      </c>
      <c r="H1120" s="17">
        <v>-1.0600000000000609E-3</v>
      </c>
    </row>
    <row r="1121" spans="4:8">
      <c r="D1121" s="1">
        <v>43971</v>
      </c>
      <c r="E1121" t="s">
        <v>96</v>
      </c>
      <c r="F1121" s="17">
        <v>0.81593000000000004</v>
      </c>
      <c r="G1121" s="17">
        <v>-4.5628118633109374E-3</v>
      </c>
      <c r="H1121" s="17">
        <v>-3.7400000000000766E-3</v>
      </c>
    </row>
    <row r="1122" spans="4:8">
      <c r="D1122" s="1">
        <v>43971</v>
      </c>
      <c r="E1122" t="s">
        <v>100</v>
      </c>
      <c r="F1122" s="17">
        <v>107.80999799999999</v>
      </c>
      <c r="G1122" s="17">
        <v>3.995129603797584E-3</v>
      </c>
      <c r="H1122" s="17">
        <v>0.42900099999999952</v>
      </c>
    </row>
    <row r="1123" spans="4:8">
      <c r="D1123" s="1">
        <v>43970</v>
      </c>
      <c r="E1123" t="s">
        <v>78</v>
      </c>
      <c r="F1123" s="17">
        <v>0.89461000000000002</v>
      </c>
      <c r="G1123" s="17">
        <v>-6.0325085181252855E-4</v>
      </c>
      <c r="H1123" s="17">
        <v>-5.3999999999998494E-4</v>
      </c>
    </row>
    <row r="1124" spans="4:8">
      <c r="D1124" s="1">
        <v>43970</v>
      </c>
      <c r="E1124" t="s">
        <v>82</v>
      </c>
      <c r="F1124" s="17">
        <v>117.20300300000001</v>
      </c>
      <c r="G1124" s="17">
        <v>1.0501375087284026E-2</v>
      </c>
      <c r="H1124" s="17">
        <v>1.2180020000000127</v>
      </c>
    </row>
    <row r="1125" spans="4:8">
      <c r="D1125" s="1">
        <v>43970</v>
      </c>
      <c r="E1125" t="s">
        <v>80</v>
      </c>
      <c r="F1125" s="17">
        <v>1.091512</v>
      </c>
      <c r="G1125" s="17">
        <v>8.6662095452135404E-3</v>
      </c>
      <c r="H1125" s="17">
        <v>9.3780000000001085E-3</v>
      </c>
    </row>
    <row r="1126" spans="4:8">
      <c r="D1126" s="1">
        <v>43970</v>
      </c>
      <c r="E1126" t="s">
        <v>90</v>
      </c>
      <c r="F1126" s="17">
        <v>1.11761</v>
      </c>
      <c r="G1126" s="17">
        <v>6.3568806518039974E-4</v>
      </c>
      <c r="H1126" s="17">
        <v>7.0999999999998842E-4</v>
      </c>
    </row>
    <row r="1127" spans="4:8">
      <c r="D1127" s="1">
        <v>43970</v>
      </c>
      <c r="E1127" t="s">
        <v>94</v>
      </c>
      <c r="F1127" s="17">
        <v>130.970001</v>
      </c>
      <c r="G1127" s="17">
        <v>1.093766308480692E-2</v>
      </c>
      <c r="H1127" s="17">
        <v>1.4170070000000123</v>
      </c>
    </row>
    <row r="1128" spans="4:8">
      <c r="D1128" s="1">
        <v>43970</v>
      </c>
      <c r="E1128" t="s">
        <v>92</v>
      </c>
      <c r="F1128" s="17">
        <v>1.2200030000000002</v>
      </c>
      <c r="G1128" s="17">
        <v>9.4549287756831805E-3</v>
      </c>
      <c r="H1128" s="17">
        <v>1.1427000000000076E-2</v>
      </c>
    </row>
    <row r="1129" spans="4:8">
      <c r="D1129" s="1">
        <v>43970</v>
      </c>
      <c r="E1129" t="s">
        <v>86</v>
      </c>
      <c r="F1129" s="17">
        <v>8.5280000000000009E-3</v>
      </c>
      <c r="G1129" s="17">
        <v>-1.0443258296588511E-2</v>
      </c>
      <c r="H1129" s="17">
        <v>-8.9999999999999802E-5</v>
      </c>
    </row>
    <row r="1130" spans="4:8">
      <c r="D1130" s="1">
        <v>43970</v>
      </c>
      <c r="E1130" t="s">
        <v>84</v>
      </c>
      <c r="F1130" s="17">
        <v>7.6140000000000001E-3</v>
      </c>
      <c r="G1130" s="17">
        <v>-1.0911925175370209E-2</v>
      </c>
      <c r="H1130" s="17">
        <v>-8.3999999999999873E-5</v>
      </c>
    </row>
    <row r="1131" spans="4:8">
      <c r="D1131" s="1">
        <v>43970</v>
      </c>
      <c r="E1131" t="s">
        <v>88</v>
      </c>
      <c r="F1131" s="17">
        <v>9.3130000000000001E-3</v>
      </c>
      <c r="G1131" s="17">
        <v>-1.6080617495711181E-3</v>
      </c>
      <c r="H1131" s="17">
        <v>-1.4999999999999389E-5</v>
      </c>
    </row>
    <row r="1132" spans="4:8">
      <c r="D1132" s="1">
        <v>43970</v>
      </c>
      <c r="E1132" t="s">
        <v>98</v>
      </c>
      <c r="F1132" s="17">
        <v>0.91616000000000009</v>
      </c>
      <c r="G1132" s="17">
        <v>-8.5921437073909167E-3</v>
      </c>
      <c r="H1132" s="17">
        <v>-7.9399999999999471E-3</v>
      </c>
    </row>
    <row r="1133" spans="4:8">
      <c r="D1133" s="1">
        <v>43970</v>
      </c>
      <c r="E1133" t="s">
        <v>96</v>
      </c>
      <c r="F1133" s="17">
        <v>0.81967000000000012</v>
      </c>
      <c r="G1133" s="17">
        <v>-9.3664644316065887E-3</v>
      </c>
      <c r="H1133" s="17">
        <v>-7.7499999999999236E-3</v>
      </c>
    </row>
    <row r="1134" spans="4:8">
      <c r="D1134" s="1">
        <v>43970</v>
      </c>
      <c r="E1134" t="s">
        <v>100</v>
      </c>
      <c r="F1134" s="17">
        <v>107.38099699999999</v>
      </c>
      <c r="G1134" s="17">
        <v>1.6136575628683978E-3</v>
      </c>
      <c r="H1134" s="17">
        <v>0.17299699999999518</v>
      </c>
    </row>
    <row r="1135" spans="4:8">
      <c r="D1135" s="1">
        <v>43969</v>
      </c>
      <c r="E1135" t="s">
        <v>78</v>
      </c>
      <c r="F1135" s="17">
        <v>0.89515</v>
      </c>
      <c r="G1135" s="17">
        <v>1.3300882952230064E-2</v>
      </c>
      <c r="H1135" s="17">
        <v>1.1750000000000038E-2</v>
      </c>
    </row>
    <row r="1136" spans="4:8">
      <c r="D1136" s="1">
        <v>43969</v>
      </c>
      <c r="E1136" t="s">
        <v>82</v>
      </c>
      <c r="F1136" s="17">
        <v>115.985001</v>
      </c>
      <c r="G1136" s="17">
        <v>-3.9641992909515304E-4</v>
      </c>
      <c r="H1136" s="17">
        <v>-4.5996999999999844E-2</v>
      </c>
    </row>
    <row r="1137" spans="4:8">
      <c r="D1137" s="1">
        <v>43969</v>
      </c>
      <c r="E1137" t="s">
        <v>80</v>
      </c>
      <c r="F1137" s="17">
        <v>1.0821339999999999</v>
      </c>
      <c r="G1137" s="17">
        <v>1.3306239682575401E-3</v>
      </c>
      <c r="H1137" s="17">
        <v>1.4380000000000503E-3</v>
      </c>
    </row>
    <row r="1138" spans="4:8">
      <c r="D1138" s="1">
        <v>43969</v>
      </c>
      <c r="E1138" t="s">
        <v>90</v>
      </c>
      <c r="F1138" s="17">
        <v>1.1169</v>
      </c>
      <c r="G1138" s="17">
        <v>-1.31648701183954E-2</v>
      </c>
      <c r="H1138" s="17">
        <v>-1.4899999999999913E-2</v>
      </c>
    </row>
    <row r="1139" spans="4:8">
      <c r="D1139" s="1">
        <v>43969</v>
      </c>
      <c r="E1139" t="s">
        <v>94</v>
      </c>
      <c r="F1139" s="17">
        <v>129.55299399999998</v>
      </c>
      <c r="G1139" s="17">
        <v>-1.3455779057337545E-2</v>
      </c>
      <c r="H1139" s="17">
        <v>-1.7670130000000199</v>
      </c>
    </row>
    <row r="1140" spans="4:8">
      <c r="D1140" s="1">
        <v>43969</v>
      </c>
      <c r="E1140" t="s">
        <v>92</v>
      </c>
      <c r="F1140" s="17">
        <v>1.2085760000000001</v>
      </c>
      <c r="G1140" s="17">
        <v>-1.2109783380783251E-2</v>
      </c>
      <c r="H1140" s="17">
        <v>-1.4814999999999801E-2</v>
      </c>
    </row>
    <row r="1141" spans="4:8">
      <c r="D1141" s="1">
        <v>43969</v>
      </c>
      <c r="E1141" t="s">
        <v>86</v>
      </c>
      <c r="F1141" s="17">
        <v>8.6180000000000007E-3</v>
      </c>
      <c r="G1141" s="17">
        <v>2.3212627669455261E-4</v>
      </c>
      <c r="H1141" s="17">
        <v>2.0000000000002655E-6</v>
      </c>
    </row>
    <row r="1142" spans="4:8">
      <c r="D1142" s="1">
        <v>43969</v>
      </c>
      <c r="E1142" t="s">
        <v>84</v>
      </c>
      <c r="F1142" s="17">
        <v>7.698E-3</v>
      </c>
      <c r="G1142" s="17">
        <v>1.3561553653719525E-2</v>
      </c>
      <c r="H1142" s="17">
        <v>1.0299999999999979E-4</v>
      </c>
    </row>
    <row r="1143" spans="4:8">
      <c r="D1143" s="1">
        <v>43969</v>
      </c>
      <c r="E1143" t="s">
        <v>88</v>
      </c>
      <c r="F1143" s="17">
        <v>9.3279999999999995E-3</v>
      </c>
      <c r="G1143" s="17">
        <v>1.5031135924414992E-3</v>
      </c>
      <c r="H1143" s="17">
        <v>1.4000000000000123E-5</v>
      </c>
    </row>
    <row r="1144" spans="4:8">
      <c r="D1144" s="1">
        <v>43969</v>
      </c>
      <c r="E1144" t="s">
        <v>98</v>
      </c>
      <c r="F1144" s="17">
        <v>0.92410000000000003</v>
      </c>
      <c r="G1144" s="17">
        <v>-1.3292555088453228E-3</v>
      </c>
      <c r="H1144" s="17">
        <v>-1.2299999999998423E-3</v>
      </c>
    </row>
    <row r="1145" spans="4:8">
      <c r="D1145" s="1">
        <v>43969</v>
      </c>
      <c r="E1145" t="s">
        <v>96</v>
      </c>
      <c r="F1145" s="17">
        <v>0.82742000000000004</v>
      </c>
      <c r="G1145" s="17">
        <v>1.2258380229997588E-2</v>
      </c>
      <c r="H1145" s="17">
        <v>1.0020000000000029E-2</v>
      </c>
    </row>
    <row r="1146" spans="4:8">
      <c r="D1146" s="1">
        <v>43969</v>
      </c>
      <c r="E1146" t="s">
        <v>100</v>
      </c>
      <c r="F1146" s="17">
        <v>107.208</v>
      </c>
      <c r="G1146" s="17">
        <v>-1.4622828940955368E-3</v>
      </c>
      <c r="H1146" s="17">
        <v>-0.15699800000000153</v>
      </c>
    </row>
    <row r="1147" spans="4:8">
      <c r="D1147" s="1">
        <v>43966</v>
      </c>
      <c r="E1147" t="s">
        <v>78</v>
      </c>
      <c r="F1147" s="17">
        <v>0.88339999999999996</v>
      </c>
      <c r="G1147" s="17">
        <v>-6.4481826306330575E-4</v>
      </c>
      <c r="H1147" s="17">
        <v>-5.7000000000007045E-4</v>
      </c>
    </row>
    <row r="1148" spans="4:8">
      <c r="D1148" s="1">
        <v>43966</v>
      </c>
      <c r="E1148" t="s">
        <v>82</v>
      </c>
      <c r="F1148" s="17">
        <v>116.030998</v>
      </c>
      <c r="G1148" s="17">
        <v>2.7914923773636946E-3</v>
      </c>
      <c r="H1148" s="17">
        <v>0.32299799999999834</v>
      </c>
    </row>
    <row r="1149" spans="4:8">
      <c r="D1149" s="1">
        <v>43966</v>
      </c>
      <c r="E1149" t="s">
        <v>80</v>
      </c>
      <c r="F1149" s="17">
        <v>1.0806959999999999</v>
      </c>
      <c r="G1149" s="17">
        <v>-1.5447611163671856E-3</v>
      </c>
      <c r="H1149" s="17">
        <v>-1.6720000000001178E-3</v>
      </c>
    </row>
    <row r="1150" spans="4:8">
      <c r="D1150" s="1">
        <v>43966</v>
      </c>
      <c r="E1150" t="s">
        <v>90</v>
      </c>
      <c r="F1150" s="17">
        <v>1.1317999999999999</v>
      </c>
      <c r="G1150" s="17">
        <v>6.8964297713548903E-4</v>
      </c>
      <c r="H1150" s="17">
        <v>7.7999999999978087E-4</v>
      </c>
    </row>
    <row r="1151" spans="4:8">
      <c r="D1151" s="1">
        <v>43966</v>
      </c>
      <c r="E1151" t="s">
        <v>94</v>
      </c>
      <c r="F1151" s="17">
        <v>131.320007</v>
      </c>
      <c r="G1151" s="17">
        <v>3.3542684580863645E-3</v>
      </c>
      <c r="H1151" s="17">
        <v>0.43900999999999613</v>
      </c>
    </row>
    <row r="1152" spans="4:8">
      <c r="D1152" s="1">
        <v>43966</v>
      </c>
      <c r="E1152" t="s">
        <v>92</v>
      </c>
      <c r="F1152" s="17">
        <v>1.2233909999999999</v>
      </c>
      <c r="G1152" s="17">
        <v>-6.2410397376148202E-4</v>
      </c>
      <c r="H1152" s="17">
        <v>-7.6399999999998691E-4</v>
      </c>
    </row>
    <row r="1153" spans="4:8">
      <c r="D1153" s="1">
        <v>43966</v>
      </c>
      <c r="E1153" t="s">
        <v>86</v>
      </c>
      <c r="F1153" s="17">
        <v>8.6160000000000004E-3</v>
      </c>
      <c r="G1153" s="17">
        <v>-2.5468858532066972E-3</v>
      </c>
      <c r="H1153" s="17">
        <v>-2.1999999999999451E-5</v>
      </c>
    </row>
    <row r="1154" spans="4:8">
      <c r="D1154" s="1">
        <v>43966</v>
      </c>
      <c r="E1154" t="s">
        <v>84</v>
      </c>
      <c r="F1154" s="17">
        <v>7.5950000000000002E-3</v>
      </c>
      <c r="G1154" s="17">
        <v>-3.1500196876230106E-3</v>
      </c>
      <c r="H1154" s="17">
        <v>-2.3999999999999716E-5</v>
      </c>
    </row>
    <row r="1155" spans="4:8">
      <c r="D1155" s="1">
        <v>43966</v>
      </c>
      <c r="E1155" t="s">
        <v>88</v>
      </c>
      <c r="F1155" s="17">
        <v>9.3139999999999994E-3</v>
      </c>
      <c r="G1155" s="17">
        <v>-4.0633019674935671E-3</v>
      </c>
      <c r="H1155" s="17">
        <v>-3.7999999999999839E-5</v>
      </c>
    </row>
    <row r="1156" spans="4:8">
      <c r="D1156" s="1">
        <v>43966</v>
      </c>
      <c r="E1156" t="s">
        <v>98</v>
      </c>
      <c r="F1156" s="17">
        <v>0.92532999999999987</v>
      </c>
      <c r="G1156" s="17">
        <v>1.5477865569864923E-3</v>
      </c>
      <c r="H1156" s="17">
        <v>1.4299999999998203E-3</v>
      </c>
    </row>
    <row r="1157" spans="4:8">
      <c r="D1157" s="1">
        <v>43966</v>
      </c>
      <c r="E1157" t="s">
        <v>96</v>
      </c>
      <c r="F1157" s="17">
        <v>0.81740000000000002</v>
      </c>
      <c r="G1157" s="17">
        <v>6.2431906376624817E-4</v>
      </c>
      <c r="H1157" s="17">
        <v>5.1000000000001044E-4</v>
      </c>
    </row>
    <row r="1158" spans="4:8">
      <c r="D1158" s="1">
        <v>43966</v>
      </c>
      <c r="E1158" t="s">
        <v>100</v>
      </c>
      <c r="F1158" s="17">
        <v>107.364998</v>
      </c>
      <c r="G1158" s="17">
        <v>4.0399035287507898E-3</v>
      </c>
      <c r="H1158" s="17">
        <v>0.43199900000000468</v>
      </c>
    </row>
    <row r="1159" spans="4:8">
      <c r="D1159" s="1">
        <v>43965</v>
      </c>
      <c r="E1159" t="s">
        <v>78</v>
      </c>
      <c r="F1159" s="17">
        <v>0.88397000000000003</v>
      </c>
      <c r="G1159" s="17">
        <v>-1.3218247960773363E-3</v>
      </c>
      <c r="H1159" s="17">
        <v>-1.1699999999998933E-3</v>
      </c>
    </row>
    <row r="1160" spans="4:8">
      <c r="D1160" s="1">
        <v>43965</v>
      </c>
      <c r="E1160" t="s">
        <v>82</v>
      </c>
      <c r="F1160" s="17">
        <v>115.708</v>
      </c>
      <c r="G1160" s="17">
        <v>-4.3111979278713762E-3</v>
      </c>
      <c r="H1160" s="17">
        <v>-0.50100000000000477</v>
      </c>
    </row>
    <row r="1161" spans="4:8">
      <c r="D1161" s="1">
        <v>43965</v>
      </c>
      <c r="E1161" t="s">
        <v>80</v>
      </c>
      <c r="F1161" s="17">
        <v>1.082368</v>
      </c>
      <c r="G1161" s="17">
        <v>-2.1324241873878214E-3</v>
      </c>
      <c r="H1161" s="17">
        <v>-2.3130000000000095E-3</v>
      </c>
    </row>
    <row r="1162" spans="4:8">
      <c r="D1162" s="1">
        <v>43965</v>
      </c>
      <c r="E1162" t="s">
        <v>90</v>
      </c>
      <c r="F1162" s="17">
        <v>1.1310200000000001</v>
      </c>
      <c r="G1162" s="17">
        <v>1.2304913998390839E-3</v>
      </c>
      <c r="H1162" s="17">
        <v>1.3900000000002244E-3</v>
      </c>
    </row>
    <row r="1163" spans="4:8">
      <c r="D1163" s="1">
        <v>43965</v>
      </c>
      <c r="E1163" t="s">
        <v>94</v>
      </c>
      <c r="F1163" s="17">
        <v>130.88099700000001</v>
      </c>
      <c r="G1163" s="17">
        <v>-2.9861282589004764E-3</v>
      </c>
      <c r="H1163" s="17">
        <v>-0.39199800000000096</v>
      </c>
    </row>
    <row r="1164" spans="4:8">
      <c r="D1164" s="1">
        <v>43965</v>
      </c>
      <c r="E1164" t="s">
        <v>92</v>
      </c>
      <c r="F1164" s="17">
        <v>1.2241549999999999</v>
      </c>
      <c r="G1164" s="17">
        <v>-1.0893601742976982E-3</v>
      </c>
      <c r="H1164" s="17">
        <v>-1.3350000000000861E-3</v>
      </c>
    </row>
    <row r="1165" spans="4:8">
      <c r="D1165" s="1">
        <v>43965</v>
      </c>
      <c r="E1165" t="s">
        <v>86</v>
      </c>
      <c r="F1165" s="17">
        <v>8.6379999999999998E-3</v>
      </c>
      <c r="G1165" s="17">
        <v>4.3018253691429875E-3</v>
      </c>
      <c r="H1165" s="17">
        <v>3.6999999999998839E-5</v>
      </c>
    </row>
    <row r="1166" spans="4:8">
      <c r="D1166" s="1">
        <v>43965</v>
      </c>
      <c r="E1166" t="s">
        <v>84</v>
      </c>
      <c r="F1166" s="17">
        <v>7.6189999999999999E-3</v>
      </c>
      <c r="G1166" s="17">
        <v>2.7638852329559512E-3</v>
      </c>
      <c r="H1166" s="17">
        <v>2.0999999999999318E-5</v>
      </c>
    </row>
    <row r="1167" spans="4:8">
      <c r="D1167" s="1">
        <v>43965</v>
      </c>
      <c r="E1167" t="s">
        <v>88</v>
      </c>
      <c r="F1167" s="17">
        <v>9.3519999999999992E-3</v>
      </c>
      <c r="G1167" s="17">
        <v>1.9284336833082193E-3</v>
      </c>
      <c r="H1167" s="17">
        <v>1.799999999999892E-5</v>
      </c>
    </row>
    <row r="1168" spans="4:8">
      <c r="D1168" s="1">
        <v>43965</v>
      </c>
      <c r="E1168" t="s">
        <v>98</v>
      </c>
      <c r="F1168" s="17">
        <v>0.92390000000000005</v>
      </c>
      <c r="G1168" s="17">
        <v>2.1368216675887956E-3</v>
      </c>
      <c r="H1168" s="17">
        <v>1.9700000000001383E-3</v>
      </c>
    </row>
    <row r="1169" spans="4:8">
      <c r="D1169" s="1">
        <v>43965</v>
      </c>
      <c r="E1169" t="s">
        <v>96</v>
      </c>
      <c r="F1169" s="17">
        <v>0.81689000000000001</v>
      </c>
      <c r="G1169" s="17">
        <v>1.0906862745098742E-3</v>
      </c>
      <c r="H1169" s="17">
        <v>8.9000000000005741E-4</v>
      </c>
    </row>
    <row r="1170" spans="4:8">
      <c r="D1170" s="1">
        <v>43965</v>
      </c>
      <c r="E1170" t="s">
        <v>100</v>
      </c>
      <c r="F1170" s="17">
        <v>106.932999</v>
      </c>
      <c r="G1170" s="17">
        <v>-1.9134294087999586E-3</v>
      </c>
      <c r="H1170" s="17">
        <v>-0.20500100000000998</v>
      </c>
    </row>
    <row r="1171" spans="4:8">
      <c r="D1171" s="1">
        <v>43964</v>
      </c>
      <c r="E1171" t="s">
        <v>78</v>
      </c>
      <c r="F1171" s="17">
        <v>0.88513999999999993</v>
      </c>
      <c r="G1171" s="17">
        <v>9.7421857175449249E-3</v>
      </c>
      <c r="H1171" s="17">
        <v>8.539999999999881E-3</v>
      </c>
    </row>
    <row r="1172" spans="4:8">
      <c r="D1172" s="1">
        <v>43964</v>
      </c>
      <c r="E1172" t="s">
        <v>82</v>
      </c>
      <c r="F1172" s="17">
        <v>116.209</v>
      </c>
      <c r="G1172" s="17">
        <v>-4.9024650792352871E-4</v>
      </c>
      <c r="H1172" s="17">
        <v>-5.6998999999990474E-2</v>
      </c>
    </row>
    <row r="1173" spans="4:8">
      <c r="D1173" s="1">
        <v>43964</v>
      </c>
      <c r="E1173" t="s">
        <v>80</v>
      </c>
      <c r="F1173" s="17">
        <v>1.084681</v>
      </c>
      <c r="G1173" s="17">
        <v>3.4599483228039984E-3</v>
      </c>
      <c r="H1173" s="17">
        <v>3.7400000000000766E-3</v>
      </c>
    </row>
    <row r="1174" spans="4:8">
      <c r="D1174" s="1">
        <v>43964</v>
      </c>
      <c r="E1174" t="s">
        <v>90</v>
      </c>
      <c r="F1174" s="17">
        <v>1.1296299999999999</v>
      </c>
      <c r="G1174" s="17">
        <v>-9.7045673709127162E-3</v>
      </c>
      <c r="H1174" s="17">
        <v>-1.1070000000000135E-2</v>
      </c>
    </row>
    <row r="1175" spans="4:8">
      <c r="D1175" s="1">
        <v>43964</v>
      </c>
      <c r="E1175" t="s">
        <v>94</v>
      </c>
      <c r="F1175" s="17">
        <v>131.27299500000001</v>
      </c>
      <c r="G1175" s="17">
        <v>-1.0238948893673768E-2</v>
      </c>
      <c r="H1175" s="17">
        <v>-1.358001999999999</v>
      </c>
    </row>
    <row r="1176" spans="4:8">
      <c r="D1176" s="1">
        <v>43964</v>
      </c>
      <c r="E1176" t="s">
        <v>92</v>
      </c>
      <c r="F1176" s="17">
        <v>1.22549</v>
      </c>
      <c r="G1176" s="17">
        <v>-6.3728868528803492E-3</v>
      </c>
      <c r="H1176" s="17">
        <v>-7.8599999999999781E-3</v>
      </c>
    </row>
    <row r="1177" spans="4:8">
      <c r="D1177" s="1">
        <v>43964</v>
      </c>
      <c r="E1177" t="s">
        <v>86</v>
      </c>
      <c r="F1177" s="17">
        <v>8.601000000000001E-3</v>
      </c>
      <c r="G1177" s="17">
        <v>4.6527858555316164E-4</v>
      </c>
      <c r="H1177" s="17">
        <v>4.0000000000005309E-6</v>
      </c>
    </row>
    <row r="1178" spans="4:8">
      <c r="D1178" s="1">
        <v>43964</v>
      </c>
      <c r="E1178" t="s">
        <v>84</v>
      </c>
      <c r="F1178" s="17">
        <v>7.5980000000000006E-3</v>
      </c>
      <c r="G1178" s="17">
        <v>1.0372340425531907E-2</v>
      </c>
      <c r="H1178" s="17">
        <v>7.7999999999999944E-5</v>
      </c>
    </row>
    <row r="1179" spans="4:8">
      <c r="D1179" s="1">
        <v>43964</v>
      </c>
      <c r="E1179" t="s">
        <v>88</v>
      </c>
      <c r="F1179" s="17">
        <v>9.3340000000000003E-3</v>
      </c>
      <c r="G1179" s="17">
        <v>3.9797784231473139E-3</v>
      </c>
      <c r="H1179" s="17">
        <v>3.7000000000000574E-5</v>
      </c>
    </row>
    <row r="1180" spans="4:8">
      <c r="D1180" s="1">
        <v>43964</v>
      </c>
      <c r="E1180" t="s">
        <v>98</v>
      </c>
      <c r="F1180" s="17">
        <v>0.92192999999999992</v>
      </c>
      <c r="G1180" s="17">
        <v>-3.4482013144242229E-3</v>
      </c>
      <c r="H1180" s="17">
        <v>-3.1900000000001372E-3</v>
      </c>
    </row>
    <row r="1181" spans="4:8">
      <c r="D1181" s="1">
        <v>43964</v>
      </c>
      <c r="E1181" t="s">
        <v>96</v>
      </c>
      <c r="F1181" s="17">
        <v>0.81599999999999995</v>
      </c>
      <c r="G1181" s="17">
        <v>6.4134188455845864E-3</v>
      </c>
      <c r="H1181" s="17">
        <v>5.1999999999999824E-3</v>
      </c>
    </row>
    <row r="1182" spans="4:8">
      <c r="D1182" s="1">
        <v>43964</v>
      </c>
      <c r="E1182" t="s">
        <v>100</v>
      </c>
      <c r="F1182" s="17">
        <v>107.13800000000001</v>
      </c>
      <c r="G1182" s="17">
        <v>-3.9789709763498717E-3</v>
      </c>
      <c r="H1182" s="17">
        <v>-0.42800199999999222</v>
      </c>
    </row>
    <row r="1183" spans="4:8">
      <c r="D1183" s="1">
        <v>43963</v>
      </c>
      <c r="E1183" t="s">
        <v>78</v>
      </c>
      <c r="F1183" s="17">
        <v>0.87660000000000005</v>
      </c>
      <c r="G1183" s="17">
        <v>4.3538038496792227E-3</v>
      </c>
      <c r="H1183" s="17">
        <v>3.8000000000000256E-3</v>
      </c>
    </row>
    <row r="1184" spans="4:8">
      <c r="D1184" s="1">
        <v>43963</v>
      </c>
      <c r="E1184" t="s">
        <v>82</v>
      </c>
      <c r="F1184" s="17">
        <v>116.26599899999999</v>
      </c>
      <c r="G1184" s="17">
        <v>3.2704099401105026E-3</v>
      </c>
      <c r="H1184" s="17">
        <v>0.37899799999999573</v>
      </c>
    </row>
    <row r="1185" spans="4:8">
      <c r="D1185" s="1">
        <v>43963</v>
      </c>
      <c r="E1185" t="s">
        <v>80</v>
      </c>
      <c r="F1185" s="17">
        <v>1.0809409999999999</v>
      </c>
      <c r="G1185" s="17">
        <v>-2.7777982788906677E-3</v>
      </c>
      <c r="H1185" s="17">
        <v>-3.0110000000000969E-3</v>
      </c>
    </row>
    <row r="1186" spans="4:8">
      <c r="D1186" s="1">
        <v>43963</v>
      </c>
      <c r="E1186" t="s">
        <v>90</v>
      </c>
      <c r="F1186" s="17">
        <v>1.1407</v>
      </c>
      <c r="G1186" s="17">
        <v>-3.8424591738712424E-3</v>
      </c>
      <c r="H1186" s="17">
        <v>-4.3999999999999595E-3</v>
      </c>
    </row>
    <row r="1187" spans="4:8">
      <c r="D1187" s="1">
        <v>43963</v>
      </c>
      <c r="E1187" t="s">
        <v>94</v>
      </c>
      <c r="F1187" s="17">
        <v>132.63099700000001</v>
      </c>
      <c r="G1187" s="17">
        <v>-7.4586757314444628E-4</v>
      </c>
      <c r="H1187" s="17">
        <v>-9.8998999999992066E-2</v>
      </c>
    </row>
    <row r="1188" spans="4:8">
      <c r="D1188" s="1">
        <v>43963</v>
      </c>
      <c r="E1188" t="s">
        <v>92</v>
      </c>
      <c r="F1188" s="17">
        <v>1.2333499999999999</v>
      </c>
      <c r="G1188" s="17">
        <v>-6.7582476875228149E-3</v>
      </c>
      <c r="H1188" s="17">
        <v>-8.3919999999999551E-3</v>
      </c>
    </row>
    <row r="1189" spans="4:8">
      <c r="D1189" s="1">
        <v>43963</v>
      </c>
      <c r="E1189" t="s">
        <v>86</v>
      </c>
      <c r="F1189" s="17">
        <v>8.5970000000000005E-3</v>
      </c>
      <c r="G1189" s="17">
        <v>-3.3619290517040937E-3</v>
      </c>
      <c r="H1189" s="17">
        <v>-2.8999999999999512E-5</v>
      </c>
    </row>
    <row r="1190" spans="4:8">
      <c r="D1190" s="1">
        <v>43963</v>
      </c>
      <c r="E1190" t="s">
        <v>84</v>
      </c>
      <c r="F1190" s="17">
        <v>7.5200000000000006E-3</v>
      </c>
      <c r="G1190" s="17">
        <v>9.3171835485171431E-4</v>
      </c>
      <c r="H1190" s="17">
        <v>7.0000000000009291E-6</v>
      </c>
    </row>
    <row r="1191" spans="4:8">
      <c r="D1191" s="1">
        <v>43963</v>
      </c>
      <c r="E1191" t="s">
        <v>88</v>
      </c>
      <c r="F1191" s="17">
        <v>9.2969999999999997E-3</v>
      </c>
      <c r="G1191" s="17">
        <v>-5.9873837271464227E-3</v>
      </c>
      <c r="H1191" s="17">
        <v>-5.6000000000000494E-5</v>
      </c>
    </row>
    <row r="1192" spans="4:8">
      <c r="D1192" s="1">
        <v>43963</v>
      </c>
      <c r="E1192" t="s">
        <v>98</v>
      </c>
      <c r="F1192" s="17">
        <v>0.92512000000000005</v>
      </c>
      <c r="G1192" s="17">
        <v>2.7857568695464443E-3</v>
      </c>
      <c r="H1192" s="17">
        <v>2.5700000000000722E-3</v>
      </c>
    </row>
    <row r="1193" spans="4:8">
      <c r="D1193" s="1">
        <v>43963</v>
      </c>
      <c r="E1193" t="s">
        <v>96</v>
      </c>
      <c r="F1193" s="17">
        <v>0.81079999999999997</v>
      </c>
      <c r="G1193" s="17">
        <v>6.8047484229870475E-3</v>
      </c>
      <c r="H1193" s="17">
        <v>5.4799999999999294E-3</v>
      </c>
    </row>
    <row r="1194" spans="4:8">
      <c r="D1194" s="1">
        <v>43963</v>
      </c>
      <c r="E1194" t="s">
        <v>100</v>
      </c>
      <c r="F1194" s="17">
        <v>107.566002</v>
      </c>
      <c r="G1194" s="17">
        <v>6.051337985309776E-3</v>
      </c>
      <c r="H1194" s="17">
        <v>0.647002999999998</v>
      </c>
    </row>
    <row r="1195" spans="4:8">
      <c r="D1195" s="1">
        <v>43962</v>
      </c>
      <c r="E1195" t="s">
        <v>78</v>
      </c>
      <c r="F1195" s="17">
        <v>0.87280000000000002</v>
      </c>
      <c r="G1195" s="17">
        <v>-3.1864228691510402E-3</v>
      </c>
      <c r="H1195" s="17">
        <v>-2.7899999999999592E-3</v>
      </c>
    </row>
    <row r="1196" spans="4:8">
      <c r="D1196" s="1">
        <v>43962</v>
      </c>
      <c r="E1196" t="s">
        <v>82</v>
      </c>
      <c r="F1196" s="17">
        <v>115.887001</v>
      </c>
      <c r="G1196" s="17">
        <v>5.4137147219835736E-3</v>
      </c>
      <c r="H1196" s="17">
        <v>0.6240009999999927</v>
      </c>
    </row>
    <row r="1197" spans="4:8">
      <c r="D1197" s="1">
        <v>43962</v>
      </c>
      <c r="E1197" t="s">
        <v>80</v>
      </c>
      <c r="F1197" s="17">
        <v>1.083952</v>
      </c>
      <c r="G1197" s="17">
        <v>2.1684627997898455E-4</v>
      </c>
      <c r="H1197" s="17">
        <v>2.3499999999998522E-4</v>
      </c>
    </row>
    <row r="1198" spans="4:8">
      <c r="D1198" s="1">
        <v>43962</v>
      </c>
      <c r="E1198" t="s">
        <v>90</v>
      </c>
      <c r="F1198" s="17">
        <v>1.1451</v>
      </c>
      <c r="G1198" s="17">
        <v>2.8199110239254567E-3</v>
      </c>
      <c r="H1198" s="17">
        <v>3.2200000000000006E-3</v>
      </c>
    </row>
    <row r="1199" spans="4:8">
      <c r="D1199" s="1">
        <v>43962</v>
      </c>
      <c r="E1199" t="s">
        <v>94</v>
      </c>
      <c r="F1199" s="17">
        <v>132.729996</v>
      </c>
      <c r="G1199" s="17">
        <v>8.4640091280090129E-3</v>
      </c>
      <c r="H1199" s="17">
        <v>1.1139990000000068</v>
      </c>
    </row>
    <row r="1200" spans="4:8">
      <c r="D1200" s="1">
        <v>43962</v>
      </c>
      <c r="E1200" t="s">
        <v>92</v>
      </c>
      <c r="F1200" s="17">
        <v>1.2417419999999999</v>
      </c>
      <c r="G1200" s="17">
        <v>3.3524753291267473E-3</v>
      </c>
      <c r="H1200" s="17">
        <v>4.1489999999999583E-3</v>
      </c>
    </row>
    <row r="1201" spans="4:8">
      <c r="D1201" s="1">
        <v>43962</v>
      </c>
      <c r="E1201" t="s">
        <v>86</v>
      </c>
      <c r="F1201" s="17">
        <v>8.626E-3</v>
      </c>
      <c r="G1201" s="17">
        <v>-5.3044280442803475E-3</v>
      </c>
      <c r="H1201" s="17">
        <v>-4.5999999999999167E-5</v>
      </c>
    </row>
    <row r="1202" spans="4:8">
      <c r="D1202" s="1">
        <v>43962</v>
      </c>
      <c r="E1202" t="s">
        <v>84</v>
      </c>
      <c r="F1202" s="17">
        <v>7.5129999999999997E-3</v>
      </c>
      <c r="G1202" s="17">
        <v>-8.4466147551801266E-3</v>
      </c>
      <c r="H1202" s="17">
        <v>-6.3999999999999821E-5</v>
      </c>
    </row>
    <row r="1203" spans="4:8">
      <c r="D1203" s="1">
        <v>43962</v>
      </c>
      <c r="E1203" t="s">
        <v>88</v>
      </c>
      <c r="F1203" s="17">
        <v>9.3530000000000002E-3</v>
      </c>
      <c r="G1203" s="17">
        <v>-5.2116570942351307E-3</v>
      </c>
      <c r="H1203" s="17">
        <v>-4.8999999999998697E-5</v>
      </c>
    </row>
    <row r="1204" spans="4:8">
      <c r="D1204" s="1">
        <v>43962</v>
      </c>
      <c r="E1204" t="s">
        <v>98</v>
      </c>
      <c r="F1204" s="17">
        <v>0.92254999999999998</v>
      </c>
      <c r="G1204" s="17">
        <v>-2.1674342996475532E-4</v>
      </c>
      <c r="H1204" s="17">
        <v>-1.9999999999997797E-4</v>
      </c>
    </row>
    <row r="1205" spans="4:8">
      <c r="D1205" s="1">
        <v>43962</v>
      </c>
      <c r="E1205" t="s">
        <v>96</v>
      </c>
      <c r="F1205" s="17">
        <v>0.80532000000000004</v>
      </c>
      <c r="G1205" s="17">
        <v>-3.3415014479838676E-3</v>
      </c>
      <c r="H1205" s="17">
        <v>-2.6999999999999247E-3</v>
      </c>
    </row>
    <row r="1206" spans="4:8">
      <c r="D1206" s="1">
        <v>43962</v>
      </c>
      <c r="E1206" t="s">
        <v>100</v>
      </c>
      <c r="F1206" s="17">
        <v>106.918999</v>
      </c>
      <c r="G1206" s="17">
        <v>5.2651679193563795E-3</v>
      </c>
      <c r="H1206" s="17">
        <v>0.55999799999999311</v>
      </c>
    </row>
    <row r="1207" spans="4:8">
      <c r="D1207" s="1">
        <v>43959</v>
      </c>
      <c r="E1207" t="s">
        <v>78</v>
      </c>
      <c r="F1207" s="17">
        <v>0.87558999999999998</v>
      </c>
      <c r="G1207" s="17">
        <v>-4.90856373142213E-4</v>
      </c>
      <c r="H1207" s="17">
        <v>-4.3000000000004146E-4</v>
      </c>
    </row>
    <row r="1208" spans="4:8">
      <c r="D1208" s="1">
        <v>43959</v>
      </c>
      <c r="E1208" t="s">
        <v>82</v>
      </c>
      <c r="F1208" s="17">
        <v>115.26300000000001</v>
      </c>
      <c r="G1208" s="17">
        <v>5.1275080411378009E-3</v>
      </c>
      <c r="H1208" s="17">
        <v>0.58799700000000144</v>
      </c>
    </row>
    <row r="1209" spans="4:8">
      <c r="D1209" s="1">
        <v>43959</v>
      </c>
      <c r="E1209" t="s">
        <v>80</v>
      </c>
      <c r="F1209" s="17">
        <v>1.083717</v>
      </c>
      <c r="G1209" s="17">
        <v>3.5764060915586186E-3</v>
      </c>
      <c r="H1209" s="17">
        <v>3.8620000000000321E-3</v>
      </c>
    </row>
    <row r="1210" spans="4:8">
      <c r="D1210" s="1">
        <v>43959</v>
      </c>
      <c r="E1210" t="s">
        <v>90</v>
      </c>
      <c r="F1210" s="17">
        <v>1.14188</v>
      </c>
      <c r="G1210" s="17">
        <v>6.4847433268482642E-4</v>
      </c>
      <c r="H1210" s="17">
        <v>7.3999999999996291E-4</v>
      </c>
    </row>
    <row r="1211" spans="4:8">
      <c r="D1211" s="1">
        <v>43959</v>
      </c>
      <c r="E1211" t="s">
        <v>94</v>
      </c>
      <c r="F1211" s="17">
        <v>131.61599699999999</v>
      </c>
      <c r="G1211" s="17">
        <v>5.8617032293842844E-3</v>
      </c>
      <c r="H1211" s="17">
        <v>0.76699800000000096</v>
      </c>
    </row>
    <row r="1212" spans="4:8">
      <c r="D1212" s="1">
        <v>43959</v>
      </c>
      <c r="E1212" t="s">
        <v>92</v>
      </c>
      <c r="F1212" s="17">
        <v>1.2375929999999999</v>
      </c>
      <c r="G1212" s="17">
        <v>4.0841858280212008E-3</v>
      </c>
      <c r="H1212" s="17">
        <v>5.0339999999999829E-3</v>
      </c>
    </row>
    <row r="1213" spans="4:8">
      <c r="D1213" s="1">
        <v>43959</v>
      </c>
      <c r="E1213" t="s">
        <v>86</v>
      </c>
      <c r="F1213" s="17">
        <v>8.6719999999999992E-3</v>
      </c>
      <c r="G1213" s="17">
        <v>-5.1623264884709912E-3</v>
      </c>
      <c r="H1213" s="17">
        <v>-4.5000000000001636E-5</v>
      </c>
    </row>
    <row r="1214" spans="4:8">
      <c r="D1214" s="1">
        <v>43959</v>
      </c>
      <c r="E1214" t="s">
        <v>84</v>
      </c>
      <c r="F1214" s="17">
        <v>7.5769999999999995E-3</v>
      </c>
      <c r="G1214" s="17">
        <v>-5.643044619422638E-3</v>
      </c>
      <c r="H1214" s="17">
        <v>-4.3000000000000503E-5</v>
      </c>
    </row>
    <row r="1215" spans="4:8">
      <c r="D1215" s="1">
        <v>43959</v>
      </c>
      <c r="E1215" t="s">
        <v>88</v>
      </c>
      <c r="F1215" s="17">
        <v>9.4019999999999989E-3</v>
      </c>
      <c r="G1215" s="17">
        <v>-1.5928639694171311E-3</v>
      </c>
      <c r="H1215" s="17">
        <v>-1.5000000000001124E-5</v>
      </c>
    </row>
    <row r="1216" spans="4:8">
      <c r="D1216" s="1">
        <v>43959</v>
      </c>
      <c r="E1216" t="s">
        <v>98</v>
      </c>
      <c r="F1216" s="17">
        <v>0.92274999999999996</v>
      </c>
      <c r="G1216" s="17">
        <v>-3.5635224879866966E-3</v>
      </c>
      <c r="H1216" s="17">
        <v>-3.3000000000000806E-3</v>
      </c>
    </row>
    <row r="1217" spans="4:8">
      <c r="D1217" s="1">
        <v>43959</v>
      </c>
      <c r="E1217" t="s">
        <v>96</v>
      </c>
      <c r="F1217" s="17">
        <v>0.80801999999999996</v>
      </c>
      <c r="G1217" s="17">
        <v>-4.0674456441354458E-3</v>
      </c>
      <c r="H1217" s="17">
        <v>-3.2999999999999696E-3</v>
      </c>
    </row>
    <row r="1218" spans="4:8">
      <c r="D1218" s="1">
        <v>43959</v>
      </c>
      <c r="E1218" t="s">
        <v>100</v>
      </c>
      <c r="F1218" s="17">
        <v>106.35900100000001</v>
      </c>
      <c r="G1218" s="17">
        <v>1.5820455296203806E-3</v>
      </c>
      <c r="H1218" s="17">
        <v>0.16799900000000889</v>
      </c>
    </row>
    <row r="1219" spans="4:8">
      <c r="D1219" s="1">
        <v>43958</v>
      </c>
      <c r="E1219" t="s">
        <v>78</v>
      </c>
      <c r="F1219" s="17">
        <v>0.87602000000000002</v>
      </c>
      <c r="G1219" s="17">
        <v>5.7519431464621053E-3</v>
      </c>
      <c r="H1219" s="17">
        <v>5.0099999999999589E-3</v>
      </c>
    </row>
    <row r="1220" spans="4:8">
      <c r="D1220" s="1">
        <v>43958</v>
      </c>
      <c r="E1220" t="s">
        <v>82</v>
      </c>
      <c r="F1220" s="17">
        <v>114.675003</v>
      </c>
      <c r="G1220" s="17">
        <v>-6.0929727693836509E-3</v>
      </c>
      <c r="H1220" s="17">
        <v>-0.70299500000000137</v>
      </c>
    </row>
    <row r="1221" spans="4:8">
      <c r="D1221" s="1">
        <v>43958</v>
      </c>
      <c r="E1221" t="s">
        <v>80</v>
      </c>
      <c r="F1221" s="17">
        <v>1.079855</v>
      </c>
      <c r="G1221" s="17">
        <v>-3.693288235174699E-3</v>
      </c>
      <c r="H1221" s="17">
        <v>-4.0029999999999788E-3</v>
      </c>
    </row>
    <row r="1222" spans="4:8">
      <c r="D1222" s="1">
        <v>43958</v>
      </c>
      <c r="E1222" t="s">
        <v>90</v>
      </c>
      <c r="F1222" s="17">
        <v>1.14114</v>
      </c>
      <c r="G1222" s="17">
        <v>-5.8024046001044511E-3</v>
      </c>
      <c r="H1222" s="17">
        <v>-6.6599999999998882E-3</v>
      </c>
    </row>
    <row r="1223" spans="4:8">
      <c r="D1223" s="1">
        <v>43958</v>
      </c>
      <c r="E1223" t="s">
        <v>94</v>
      </c>
      <c r="F1223" s="17">
        <v>130.84899899999999</v>
      </c>
      <c r="G1223" s="17">
        <v>-1.208756539269687E-2</v>
      </c>
      <c r="H1223" s="17">
        <v>-1.6009980000000041</v>
      </c>
    </row>
    <row r="1224" spans="4:8">
      <c r="D1224" s="1">
        <v>43958</v>
      </c>
      <c r="E1224" t="s">
        <v>92</v>
      </c>
      <c r="F1224" s="17">
        <v>1.232559</v>
      </c>
      <c r="G1224" s="17">
        <v>-9.5313479371917208E-3</v>
      </c>
      <c r="H1224" s="17">
        <v>-1.1861000000000121E-2</v>
      </c>
    </row>
    <row r="1225" spans="4:8">
      <c r="D1225" s="1">
        <v>43958</v>
      </c>
      <c r="E1225" t="s">
        <v>86</v>
      </c>
      <c r="F1225" s="17">
        <v>8.7170000000000008E-3</v>
      </c>
      <c r="G1225" s="17">
        <v>6.2334064411868834E-3</v>
      </c>
      <c r="H1225" s="17">
        <v>5.4000000000001963E-5</v>
      </c>
    </row>
    <row r="1226" spans="4:8">
      <c r="D1226" s="1">
        <v>43958</v>
      </c>
      <c r="E1226" t="s">
        <v>84</v>
      </c>
      <c r="F1226" s="17">
        <v>7.62E-3</v>
      </c>
      <c r="G1226" s="17">
        <v>1.2086598485854571E-2</v>
      </c>
      <c r="H1226" s="17">
        <v>9.0999999999999068E-5</v>
      </c>
    </row>
    <row r="1227" spans="4:8">
      <c r="D1227" s="1">
        <v>43958</v>
      </c>
      <c r="E1227" t="s">
        <v>88</v>
      </c>
      <c r="F1227" s="17">
        <v>9.417E-3</v>
      </c>
      <c r="G1227" s="17">
        <v>2.4483713008303654E-3</v>
      </c>
      <c r="H1227" s="17">
        <v>2.3000000000000451E-5</v>
      </c>
    </row>
    <row r="1228" spans="4:8">
      <c r="D1228" s="1">
        <v>43958</v>
      </c>
      <c r="E1228" t="s">
        <v>98</v>
      </c>
      <c r="F1228" s="17">
        <v>0.92605000000000004</v>
      </c>
      <c r="G1228" s="17">
        <v>3.7067947064371308E-3</v>
      </c>
      <c r="H1228" s="17">
        <v>3.4200000000000896E-3</v>
      </c>
    </row>
    <row r="1229" spans="4:8">
      <c r="D1229" s="1">
        <v>43958</v>
      </c>
      <c r="E1229" t="s">
        <v>96</v>
      </c>
      <c r="F1229" s="17">
        <v>0.81131999999999993</v>
      </c>
      <c r="G1229" s="17">
        <v>9.6231024145487544E-3</v>
      </c>
      <c r="H1229" s="17">
        <v>7.7329999999999899E-3</v>
      </c>
    </row>
    <row r="1230" spans="4:8">
      <c r="D1230" s="1">
        <v>43958</v>
      </c>
      <c r="E1230" t="s">
        <v>100</v>
      </c>
      <c r="F1230" s="17">
        <v>106.191002</v>
      </c>
      <c r="G1230" s="17">
        <v>-2.4518185909569719E-3</v>
      </c>
      <c r="H1230" s="17">
        <v>-0.26100100000000737</v>
      </c>
    </row>
    <row r="1231" spans="4:8">
      <c r="D1231" s="1">
        <v>43957</v>
      </c>
      <c r="E1231" t="s">
        <v>78</v>
      </c>
      <c r="F1231" s="17">
        <v>0.87101000000000006</v>
      </c>
      <c r="G1231" s="17">
        <v>-5.7644453576239053E-3</v>
      </c>
      <c r="H1231" s="17">
        <v>-5.0499999999999989E-3</v>
      </c>
    </row>
    <row r="1232" spans="4:8">
      <c r="D1232" s="1">
        <v>43957</v>
      </c>
      <c r="E1232" t="s">
        <v>82</v>
      </c>
      <c r="F1232" s="17">
        <v>115.37799800000001</v>
      </c>
      <c r="G1232" s="17">
        <v>-8.1921671077170161E-3</v>
      </c>
      <c r="H1232" s="17">
        <v>-0.95300299999999538</v>
      </c>
    </row>
    <row r="1233" spans="4:8">
      <c r="D1233" s="1">
        <v>43957</v>
      </c>
      <c r="E1233" t="s">
        <v>80</v>
      </c>
      <c r="F1233" s="17">
        <v>1.083858</v>
      </c>
      <c r="G1233" s="17">
        <v>-6.0260686390403266E-3</v>
      </c>
      <c r="H1233" s="17">
        <v>-6.5710000000001045E-3</v>
      </c>
    </row>
    <row r="1234" spans="4:8">
      <c r="D1234" s="1">
        <v>43957</v>
      </c>
      <c r="E1234" t="s">
        <v>90</v>
      </c>
      <c r="F1234" s="17">
        <v>1.1477999999999999</v>
      </c>
      <c r="G1234" s="17">
        <v>5.9596844872917771E-3</v>
      </c>
      <c r="H1234" s="17">
        <v>6.7999999999999172E-3</v>
      </c>
    </row>
    <row r="1235" spans="4:8">
      <c r="D1235" s="1">
        <v>43957</v>
      </c>
      <c r="E1235" t="s">
        <v>94</v>
      </c>
      <c r="F1235" s="17">
        <v>132.449997</v>
      </c>
      <c r="G1235" s="17">
        <v>-2.3576071646468446E-3</v>
      </c>
      <c r="H1235" s="17">
        <v>-0.31300300000000902</v>
      </c>
    </row>
    <row r="1236" spans="4:8">
      <c r="D1236" s="1">
        <v>43957</v>
      </c>
      <c r="E1236" t="s">
        <v>92</v>
      </c>
      <c r="F1236" s="17">
        <v>1.2444200000000001</v>
      </c>
      <c r="G1236" s="17">
        <v>-1.0847250623698769E-4</v>
      </c>
      <c r="H1236" s="17">
        <v>-1.3499999999977419E-4</v>
      </c>
    </row>
    <row r="1237" spans="4:8">
      <c r="D1237" s="1">
        <v>43957</v>
      </c>
      <c r="E1237" t="s">
        <v>86</v>
      </c>
      <c r="F1237" s="17">
        <v>8.6629999999999988E-3</v>
      </c>
      <c r="G1237" s="17">
        <v>8.2635009310984796E-3</v>
      </c>
      <c r="H1237" s="17">
        <v>7.0999999999998148E-5</v>
      </c>
    </row>
    <row r="1238" spans="4:8">
      <c r="D1238" s="1">
        <v>43957</v>
      </c>
      <c r="E1238" t="s">
        <v>84</v>
      </c>
      <c r="F1238" s="17">
        <v>7.529000000000001E-3</v>
      </c>
      <c r="G1238" s="17">
        <v>2.5299600532625375E-3</v>
      </c>
      <c r="H1238" s="17">
        <v>1.9000000000001654E-5</v>
      </c>
    </row>
    <row r="1239" spans="4:8">
      <c r="D1239" s="1">
        <v>43957</v>
      </c>
      <c r="E1239" t="s">
        <v>88</v>
      </c>
      <c r="F1239" s="17">
        <v>9.3939999999999996E-3</v>
      </c>
      <c r="G1239" s="17">
        <v>2.3474178403755284E-3</v>
      </c>
      <c r="H1239" s="17">
        <v>2.1999999999999451E-5</v>
      </c>
    </row>
    <row r="1240" spans="4:8">
      <c r="D1240" s="1">
        <v>43957</v>
      </c>
      <c r="E1240" t="s">
        <v>98</v>
      </c>
      <c r="F1240" s="17">
        <v>0.92262999999999995</v>
      </c>
      <c r="G1240" s="17">
        <v>6.0627869192099821E-3</v>
      </c>
      <c r="H1240" s="17">
        <v>5.5599999999998984E-3</v>
      </c>
    </row>
    <row r="1241" spans="4:8">
      <c r="D1241" s="1">
        <v>43957</v>
      </c>
      <c r="E1241" t="s">
        <v>96</v>
      </c>
      <c r="F1241" s="17">
        <v>0.80358699999999994</v>
      </c>
      <c r="G1241" s="17">
        <v>1.0827629122582231E-4</v>
      </c>
      <c r="H1241" s="17">
        <v>8.699999999994823E-5</v>
      </c>
    </row>
    <row r="1242" spans="4:8">
      <c r="D1242" s="1">
        <v>43957</v>
      </c>
      <c r="E1242" t="s">
        <v>100</v>
      </c>
      <c r="F1242" s="17">
        <v>106.452003</v>
      </c>
      <c r="G1242" s="17">
        <v>-2.2961845440470207E-3</v>
      </c>
      <c r="H1242" s="17">
        <v>-0.24499600000000044</v>
      </c>
    </row>
    <row r="1243" spans="4:8">
      <c r="D1243" s="1">
        <v>43956</v>
      </c>
      <c r="E1243" t="s">
        <v>78</v>
      </c>
      <c r="F1243" s="17">
        <v>0.87606000000000006</v>
      </c>
      <c r="G1243" s="17">
        <v>-4.3980771197706849E-3</v>
      </c>
      <c r="H1243" s="17">
        <v>-3.869999999999818E-3</v>
      </c>
    </row>
    <row r="1244" spans="4:8">
      <c r="D1244" s="1">
        <v>43956</v>
      </c>
      <c r="E1244" t="s">
        <v>82</v>
      </c>
      <c r="F1244" s="17">
        <v>116.331001</v>
      </c>
      <c r="G1244" s="17">
        <v>-5.4799353691481183E-3</v>
      </c>
      <c r="H1244" s="17">
        <v>-0.64099899999999366</v>
      </c>
    </row>
    <row r="1245" spans="4:8">
      <c r="D1245" s="1">
        <v>43956</v>
      </c>
      <c r="E1245" t="s">
        <v>80</v>
      </c>
      <c r="F1245" s="17">
        <v>1.0904290000000001</v>
      </c>
      <c r="G1245" s="17">
        <v>-5.0494405376823193E-3</v>
      </c>
      <c r="H1245" s="17">
        <v>-5.5339999999999279E-3</v>
      </c>
    </row>
    <row r="1246" spans="4:8">
      <c r="D1246" s="1">
        <v>43956</v>
      </c>
      <c r="E1246" t="s">
        <v>90</v>
      </c>
      <c r="F1246" s="17">
        <v>1.141</v>
      </c>
      <c r="G1246" s="17">
        <v>4.206931756173986E-3</v>
      </c>
      <c r="H1246" s="17">
        <v>4.7800000000000065E-3</v>
      </c>
    </row>
    <row r="1247" spans="4:8">
      <c r="D1247" s="1">
        <v>43956</v>
      </c>
      <c r="E1247" t="s">
        <v>94</v>
      </c>
      <c r="F1247" s="17">
        <v>132.76300000000001</v>
      </c>
      <c r="G1247" s="17">
        <v>-1.1435354023603347E-3</v>
      </c>
      <c r="H1247" s="17">
        <v>-0.15199299999997606</v>
      </c>
    </row>
    <row r="1248" spans="4:8">
      <c r="D1248" s="1">
        <v>43956</v>
      </c>
      <c r="E1248" t="s">
        <v>92</v>
      </c>
      <c r="F1248" s="17">
        <v>1.2445549999999999</v>
      </c>
      <c r="G1248" s="17">
        <v>-6.9695195929422448E-4</v>
      </c>
      <c r="H1248" s="17">
        <v>-8.6800000000009092E-4</v>
      </c>
    </row>
    <row r="1249" spans="4:8">
      <c r="D1249" s="1">
        <v>43956</v>
      </c>
      <c r="E1249" t="s">
        <v>86</v>
      </c>
      <c r="F1249" s="17">
        <v>8.5920000000000007E-3</v>
      </c>
      <c r="G1249" s="17">
        <v>5.3826351509479176E-3</v>
      </c>
      <c r="H1249" s="17">
        <v>4.6000000000000901E-5</v>
      </c>
    </row>
    <row r="1250" spans="4:8">
      <c r="D1250" s="1">
        <v>43956</v>
      </c>
      <c r="E1250" t="s">
        <v>84</v>
      </c>
      <c r="F1250" s="17">
        <v>7.5099999999999993E-3</v>
      </c>
      <c r="G1250" s="17">
        <v>7.9957356076746559E-4</v>
      </c>
      <c r="H1250" s="17">
        <v>5.9999999999990616E-6</v>
      </c>
    </row>
    <row r="1251" spans="4:8">
      <c r="D1251" s="1">
        <v>43956</v>
      </c>
      <c r="E1251" t="s">
        <v>88</v>
      </c>
      <c r="F1251" s="17">
        <v>9.3720000000000001E-3</v>
      </c>
      <c r="G1251" s="17">
        <v>3.2020493115588968E-4</v>
      </c>
      <c r="H1251" s="17">
        <v>2.9999999999995308E-6</v>
      </c>
    </row>
    <row r="1252" spans="4:8">
      <c r="D1252" s="1">
        <v>43956</v>
      </c>
      <c r="E1252" t="s">
        <v>98</v>
      </c>
      <c r="F1252" s="17">
        <v>0.91707000000000005</v>
      </c>
      <c r="G1252" s="17">
        <v>5.0743062557539499E-3</v>
      </c>
      <c r="H1252" s="17">
        <v>4.630000000000134E-3</v>
      </c>
    </row>
    <row r="1253" spans="4:8">
      <c r="D1253" s="1">
        <v>43956</v>
      </c>
      <c r="E1253" t="s">
        <v>96</v>
      </c>
      <c r="F1253" s="17">
        <v>0.80349999999999999</v>
      </c>
      <c r="G1253" s="17">
        <v>6.9743691932149963E-4</v>
      </c>
      <c r="H1253" s="17">
        <v>5.6000000000000494E-4</v>
      </c>
    </row>
    <row r="1254" spans="4:8">
      <c r="D1254" s="1">
        <v>43956</v>
      </c>
      <c r="E1254" t="s">
        <v>100</v>
      </c>
      <c r="F1254" s="17">
        <v>106.69699900000001</v>
      </c>
      <c r="G1254" s="17">
        <v>-3.841181246052478E-4</v>
      </c>
      <c r="H1254" s="17">
        <v>-4.0999999999996817E-2</v>
      </c>
    </row>
    <row r="1255" spans="4:8">
      <c r="D1255" s="1">
        <v>43955</v>
      </c>
      <c r="E1255" t="s">
        <v>78</v>
      </c>
      <c r="F1255" s="17">
        <v>0.87992999999999988</v>
      </c>
      <c r="G1255" s="17">
        <v>1.1564946486256391E-2</v>
      </c>
      <c r="H1255" s="17">
        <v>1.0059999999999847E-2</v>
      </c>
    </row>
    <row r="1256" spans="4:8">
      <c r="D1256" s="1">
        <v>43955</v>
      </c>
      <c r="E1256" t="s">
        <v>82</v>
      </c>
      <c r="F1256" s="17">
        <v>116.97199999999999</v>
      </c>
      <c r="G1256" s="17">
        <v>-3.7390277638631002E-3</v>
      </c>
      <c r="H1256" s="17">
        <v>-0.4390030000000138</v>
      </c>
    </row>
    <row r="1257" spans="4:8">
      <c r="D1257" s="1">
        <v>43955</v>
      </c>
      <c r="E1257" t="s">
        <v>80</v>
      </c>
      <c r="F1257" s="17">
        <v>1.095963</v>
      </c>
      <c r="G1257" s="17">
        <v>1.2936858810083842E-3</v>
      </c>
      <c r="H1257" s="17">
        <v>1.4160000000000839E-3</v>
      </c>
    </row>
    <row r="1258" spans="4:8">
      <c r="D1258" s="1">
        <v>43955</v>
      </c>
      <c r="E1258" t="s">
        <v>90</v>
      </c>
      <c r="F1258" s="17">
        <v>1.13622</v>
      </c>
      <c r="G1258" s="17">
        <v>-1.1415247011328258E-2</v>
      </c>
      <c r="H1258" s="17">
        <v>-1.3120000000000021E-2</v>
      </c>
    </row>
    <row r="1259" spans="4:8">
      <c r="D1259" s="1">
        <v>43955</v>
      </c>
      <c r="E1259" t="s">
        <v>94</v>
      </c>
      <c r="F1259" s="17">
        <v>132.91499299999998</v>
      </c>
      <c r="G1259" s="17">
        <v>-1.5072449033618427E-2</v>
      </c>
      <c r="H1259" s="17">
        <v>-2.0340120000000184</v>
      </c>
    </row>
    <row r="1260" spans="4:8">
      <c r="D1260" s="1">
        <v>43955</v>
      </c>
      <c r="E1260" t="s">
        <v>92</v>
      </c>
      <c r="F1260" s="17">
        <v>1.2454229999999999</v>
      </c>
      <c r="G1260" s="17">
        <v>-1.0113285649451104E-2</v>
      </c>
      <c r="H1260" s="17">
        <v>-1.2723999999999958E-2</v>
      </c>
    </row>
    <row r="1261" spans="4:8">
      <c r="D1261" s="1">
        <v>43955</v>
      </c>
      <c r="E1261" t="s">
        <v>86</v>
      </c>
      <c r="F1261" s="17">
        <v>8.5459999999999998E-3</v>
      </c>
      <c r="G1261" s="17">
        <v>3.5227806481916996E-3</v>
      </c>
      <c r="H1261" s="17">
        <v>3.0000000000000512E-5</v>
      </c>
    </row>
    <row r="1262" spans="4:8">
      <c r="D1262" s="1">
        <v>43955</v>
      </c>
      <c r="E1262" t="s">
        <v>84</v>
      </c>
      <c r="F1262" s="17">
        <v>7.5040000000000003E-3</v>
      </c>
      <c r="G1262" s="17">
        <v>1.5701136978884766E-2</v>
      </c>
      <c r="H1262" s="17">
        <v>1.1600000000000065E-4</v>
      </c>
    </row>
    <row r="1263" spans="4:8">
      <c r="D1263" s="1">
        <v>43955</v>
      </c>
      <c r="E1263" t="s">
        <v>88</v>
      </c>
      <c r="F1263" s="17">
        <v>9.3690000000000006E-3</v>
      </c>
      <c r="G1263" s="17">
        <v>5.1496620534278691E-3</v>
      </c>
      <c r="H1263" s="17">
        <v>4.8000000000001167E-5</v>
      </c>
    </row>
    <row r="1264" spans="4:8">
      <c r="D1264" s="1">
        <v>43955</v>
      </c>
      <c r="E1264" t="s">
        <v>98</v>
      </c>
      <c r="F1264" s="17">
        <v>0.91243999999999992</v>
      </c>
      <c r="G1264" s="17">
        <v>-1.291565421072416E-3</v>
      </c>
      <c r="H1264" s="17">
        <v>-1.1800000000001809E-3</v>
      </c>
    </row>
    <row r="1265" spans="4:8">
      <c r="D1265" s="1">
        <v>43955</v>
      </c>
      <c r="E1265" t="s">
        <v>96</v>
      </c>
      <c r="F1265" s="17">
        <v>0.80293999999999999</v>
      </c>
      <c r="G1265" s="17">
        <v>1.0216149568455771E-2</v>
      </c>
      <c r="H1265" s="17">
        <v>8.1200000000000161E-3</v>
      </c>
    </row>
    <row r="1266" spans="4:8">
      <c r="D1266" s="1">
        <v>43955</v>
      </c>
      <c r="E1266" t="s">
        <v>100</v>
      </c>
      <c r="F1266" s="17">
        <v>106.737999</v>
      </c>
      <c r="G1266" s="17">
        <v>-5.0986156462276746E-3</v>
      </c>
      <c r="H1266" s="17">
        <v>-0.54700499999999863</v>
      </c>
    </row>
    <row r="1267" spans="4:8">
      <c r="D1267" s="1">
        <v>43952</v>
      </c>
      <c r="E1267" t="s">
        <v>78</v>
      </c>
      <c r="F1267" s="17">
        <v>0.86987000000000003</v>
      </c>
      <c r="G1267" s="17">
        <v>-2.5341711769561672E-3</v>
      </c>
      <c r="H1267" s="17">
        <v>-2.2099999999999342E-3</v>
      </c>
    </row>
    <row r="1268" spans="4:8">
      <c r="D1268" s="1">
        <v>43952</v>
      </c>
      <c r="E1268" t="s">
        <v>82</v>
      </c>
      <c r="F1268" s="17">
        <v>117.41100300000001</v>
      </c>
      <c r="G1268" s="17">
        <v>1.2512970097559348E-2</v>
      </c>
      <c r="H1268" s="17">
        <v>1.4510040000000117</v>
      </c>
    </row>
    <row r="1269" spans="4:8">
      <c r="D1269" s="1">
        <v>43952</v>
      </c>
      <c r="E1269" t="s">
        <v>80</v>
      </c>
      <c r="F1269" s="17">
        <v>1.0945469999999999</v>
      </c>
      <c r="G1269" s="17">
        <v>6.2718058332757671E-3</v>
      </c>
      <c r="H1269" s="17">
        <v>6.8219999999998837E-3</v>
      </c>
    </row>
    <row r="1270" spans="4:8">
      <c r="D1270" s="1">
        <v>43952</v>
      </c>
      <c r="E1270" t="s">
        <v>90</v>
      </c>
      <c r="F1270" s="17">
        <v>1.14934</v>
      </c>
      <c r="G1270" s="17">
        <v>2.4945921429070589E-3</v>
      </c>
      <c r="H1270" s="17">
        <v>2.8600000000000847E-3</v>
      </c>
    </row>
    <row r="1271" spans="4:8">
      <c r="D1271" s="1">
        <v>43952</v>
      </c>
      <c r="E1271" t="s">
        <v>94</v>
      </c>
      <c r="F1271" s="17">
        <v>134.949005</v>
      </c>
      <c r="G1271" s="17">
        <v>1.5081575701047144E-2</v>
      </c>
      <c r="H1271" s="17">
        <v>2.0050050000000113</v>
      </c>
    </row>
    <row r="1272" spans="4:8">
      <c r="D1272" s="1">
        <v>43952</v>
      </c>
      <c r="E1272" t="s">
        <v>92</v>
      </c>
      <c r="F1272" s="17">
        <v>1.2581469999999999</v>
      </c>
      <c r="G1272" s="17">
        <v>8.8201310671475758E-3</v>
      </c>
      <c r="H1272" s="17">
        <v>1.0999999999999899E-2</v>
      </c>
    </row>
    <row r="1273" spans="4:8">
      <c r="D1273" s="1">
        <v>43952</v>
      </c>
      <c r="E1273" t="s">
        <v>86</v>
      </c>
      <c r="F1273" s="17">
        <v>8.5159999999999993E-3</v>
      </c>
      <c r="G1273" s="17">
        <v>-1.2179561535784819E-2</v>
      </c>
      <c r="H1273" s="17">
        <v>-1.0500000000000093E-4</v>
      </c>
    </row>
    <row r="1274" spans="4:8">
      <c r="D1274" s="1">
        <v>43952</v>
      </c>
      <c r="E1274" t="s">
        <v>84</v>
      </c>
      <c r="F1274" s="17">
        <v>7.3879999999999996E-3</v>
      </c>
      <c r="G1274" s="17">
        <v>-1.5195947747267447E-2</v>
      </c>
      <c r="H1274" s="17">
        <v>-1.1400000000000039E-4</v>
      </c>
    </row>
    <row r="1275" spans="4:8">
      <c r="D1275" s="1">
        <v>43952</v>
      </c>
      <c r="E1275" t="s">
        <v>88</v>
      </c>
      <c r="F1275" s="17">
        <v>9.3209999999999994E-3</v>
      </c>
      <c r="G1275" s="17">
        <v>-6.2899786780383823E-3</v>
      </c>
      <c r="H1275" s="17">
        <v>-5.9000000000000025E-5</v>
      </c>
    </row>
    <row r="1276" spans="4:8">
      <c r="D1276" s="1">
        <v>43952</v>
      </c>
      <c r="E1276" t="s">
        <v>98</v>
      </c>
      <c r="F1276" s="17">
        <v>0.9136200000000001</v>
      </c>
      <c r="G1276" s="17">
        <v>-6.2326643824440111E-3</v>
      </c>
      <c r="H1276" s="17">
        <v>-5.7299999999999018E-3</v>
      </c>
    </row>
    <row r="1277" spans="4:8">
      <c r="D1277" s="1">
        <v>43952</v>
      </c>
      <c r="E1277" t="s">
        <v>96</v>
      </c>
      <c r="F1277" s="17">
        <v>0.79481999999999997</v>
      </c>
      <c r="G1277" s="17">
        <v>-8.7425015277553496E-3</v>
      </c>
      <c r="H1277" s="17">
        <v>-7.0100000000000717E-3</v>
      </c>
    </row>
    <row r="1278" spans="4:8">
      <c r="D1278" s="1">
        <v>43952</v>
      </c>
      <c r="E1278" t="s">
        <v>100</v>
      </c>
      <c r="F1278" s="17">
        <v>107.285004</v>
      </c>
      <c r="G1278" s="17">
        <v>6.3315166838803782E-3</v>
      </c>
      <c r="H1278" s="17">
        <v>0.67500300000000379</v>
      </c>
    </row>
    <row r="1279" spans="4:8">
      <c r="D1279" s="1">
        <v>43951</v>
      </c>
      <c r="E1279" t="s">
        <v>78</v>
      </c>
      <c r="F1279" s="17">
        <v>0.87207999999999997</v>
      </c>
      <c r="G1279" s="17">
        <v>1.1135218284716228E-3</v>
      </c>
      <c r="H1279" s="17">
        <v>9.6999999999991537E-4</v>
      </c>
    </row>
    <row r="1280" spans="4:8">
      <c r="D1280" s="1">
        <v>43951</v>
      </c>
      <c r="E1280" t="s">
        <v>82</v>
      </c>
      <c r="F1280" s="17">
        <v>115.959999</v>
      </c>
      <c r="G1280" s="17">
        <v>2.8365416896172372E-3</v>
      </c>
      <c r="H1280" s="17">
        <v>0.32799499999998716</v>
      </c>
    </row>
    <row r="1281" spans="4:8">
      <c r="D1281" s="1">
        <v>43951</v>
      </c>
      <c r="E1281" t="s">
        <v>80</v>
      </c>
      <c r="F1281" s="17">
        <v>1.0877250000000001</v>
      </c>
      <c r="G1281" s="17">
        <v>3.7530290922044066E-3</v>
      </c>
      <c r="H1281" s="17">
        <v>4.0670000000000428E-3</v>
      </c>
    </row>
    <row r="1282" spans="4:8">
      <c r="D1282" s="1">
        <v>43951</v>
      </c>
      <c r="E1282" t="s">
        <v>90</v>
      </c>
      <c r="F1282" s="17">
        <v>1.1464799999999999</v>
      </c>
      <c r="G1282" s="17">
        <v>-1.1326212340344655E-3</v>
      </c>
      <c r="H1282" s="17">
        <v>-1.3000000000000789E-3</v>
      </c>
    </row>
    <row r="1283" spans="4:8">
      <c r="D1283" s="1">
        <v>43951</v>
      </c>
      <c r="E1283" t="s">
        <v>94</v>
      </c>
      <c r="F1283" s="17">
        <v>132.94399999999999</v>
      </c>
      <c r="G1283" s="17">
        <v>1.5896423407947132E-3</v>
      </c>
      <c r="H1283" s="17">
        <v>0.21099799999998936</v>
      </c>
    </row>
    <row r="1284" spans="4:8">
      <c r="D1284" s="1">
        <v>43951</v>
      </c>
      <c r="E1284" t="s">
        <v>92</v>
      </c>
      <c r="F1284" s="17">
        <v>1.247147</v>
      </c>
      <c r="G1284" s="17">
        <v>2.8804284456381245E-3</v>
      </c>
      <c r="H1284" s="17">
        <v>3.5819999999999741E-3</v>
      </c>
    </row>
    <row r="1285" spans="4:8">
      <c r="D1285" s="1">
        <v>43951</v>
      </c>
      <c r="E1285" t="s">
        <v>86</v>
      </c>
      <c r="F1285" s="17">
        <v>8.6210000000000002E-3</v>
      </c>
      <c r="G1285" s="17">
        <v>-2.6608051827855992E-3</v>
      </c>
      <c r="H1285" s="17">
        <v>-2.2999999999998716E-5</v>
      </c>
    </row>
    <row r="1286" spans="4:8">
      <c r="D1286" s="1">
        <v>43951</v>
      </c>
      <c r="E1286" t="s">
        <v>84</v>
      </c>
      <c r="F1286" s="17">
        <v>7.502E-3</v>
      </c>
      <c r="G1286" s="17">
        <v>-1.5970188980569415E-3</v>
      </c>
      <c r="H1286" s="17">
        <v>-1.1999999999999858E-5</v>
      </c>
    </row>
    <row r="1287" spans="4:8">
      <c r="D1287" s="1">
        <v>43951</v>
      </c>
      <c r="E1287" t="s">
        <v>88</v>
      </c>
      <c r="F1287" s="17">
        <v>9.3799999999999994E-3</v>
      </c>
      <c r="G1287" s="17">
        <v>1.2809564474805851E-3</v>
      </c>
      <c r="H1287" s="17">
        <v>1.1999999999998123E-5</v>
      </c>
    </row>
    <row r="1288" spans="4:8">
      <c r="D1288" s="1">
        <v>43951</v>
      </c>
      <c r="E1288" t="s">
        <v>98</v>
      </c>
      <c r="F1288" s="17">
        <v>0.91935</v>
      </c>
      <c r="G1288" s="17">
        <v>-3.7386215864758923E-3</v>
      </c>
      <c r="H1288" s="17">
        <v>-3.4499999999999531E-3</v>
      </c>
    </row>
    <row r="1289" spans="4:8">
      <c r="D1289" s="1">
        <v>43951</v>
      </c>
      <c r="E1289" t="s">
        <v>96</v>
      </c>
      <c r="F1289" s="17">
        <v>0.80183000000000004</v>
      </c>
      <c r="G1289" s="17">
        <v>-2.8726341184369926E-3</v>
      </c>
      <c r="H1289" s="17">
        <v>-2.3099999999999232E-3</v>
      </c>
    </row>
    <row r="1290" spans="4:8">
      <c r="D1290" s="1">
        <v>43951</v>
      </c>
      <c r="E1290" t="s">
        <v>100</v>
      </c>
      <c r="F1290" s="17">
        <v>106.610001</v>
      </c>
      <c r="G1290" s="17">
        <v>-1.2272323070019304E-3</v>
      </c>
      <c r="H1290" s="17">
        <v>-0.13099599999999612</v>
      </c>
    </row>
    <row r="1291" spans="4:8">
      <c r="D1291" s="1">
        <v>43950</v>
      </c>
      <c r="E1291" t="s">
        <v>78</v>
      </c>
      <c r="F1291" s="17">
        <v>0.87111000000000005</v>
      </c>
      <c r="G1291" s="17">
        <v>-2.2953942913541444E-4</v>
      </c>
      <c r="H1291" s="17">
        <v>-1.9999999999997797E-4</v>
      </c>
    </row>
    <row r="1292" spans="4:8">
      <c r="D1292" s="1">
        <v>43950</v>
      </c>
      <c r="E1292" t="s">
        <v>82</v>
      </c>
      <c r="F1292" s="17">
        <v>115.63200400000001</v>
      </c>
      <c r="G1292" s="17">
        <v>-4.3311490191388722E-3</v>
      </c>
      <c r="H1292" s="17">
        <v>-0.50299799999999095</v>
      </c>
    </row>
    <row r="1293" spans="4:8">
      <c r="D1293" s="1">
        <v>43950</v>
      </c>
      <c r="E1293" t="s">
        <v>80</v>
      </c>
      <c r="F1293" s="17">
        <v>1.083658</v>
      </c>
      <c r="G1293" s="17">
        <v>1.0836177868514285E-3</v>
      </c>
      <c r="H1293" s="17">
        <v>1.1729999999998686E-3</v>
      </c>
    </row>
    <row r="1294" spans="4:8">
      <c r="D1294" s="1">
        <v>43950</v>
      </c>
      <c r="E1294" t="s">
        <v>90</v>
      </c>
      <c r="F1294" s="17">
        <v>1.14778</v>
      </c>
      <c r="G1294" s="17">
        <v>2.788768235928711E-4</v>
      </c>
      <c r="H1294" s="17">
        <v>3.1999999999987594E-4</v>
      </c>
    </row>
    <row r="1295" spans="4:8">
      <c r="D1295" s="1">
        <v>43950</v>
      </c>
      <c r="E1295" t="s">
        <v>94</v>
      </c>
      <c r="F1295" s="17">
        <v>132.733002</v>
      </c>
      <c r="G1295" s="17">
        <v>-3.9396810379768313E-3</v>
      </c>
      <c r="H1295" s="17">
        <v>-0.52499399999999241</v>
      </c>
    </row>
    <row r="1296" spans="4:8">
      <c r="D1296" s="1">
        <v>43950</v>
      </c>
      <c r="E1296" t="s">
        <v>92</v>
      </c>
      <c r="F1296" s="17">
        <v>1.243565</v>
      </c>
      <c r="G1296" s="17">
        <v>1.0448639463175157E-3</v>
      </c>
      <c r="H1296" s="17">
        <v>1.2980000000000214E-3</v>
      </c>
    </row>
    <row r="1297" spans="4:8">
      <c r="D1297" s="1">
        <v>43950</v>
      </c>
      <c r="E1297" t="s">
        <v>86</v>
      </c>
      <c r="F1297" s="17">
        <v>8.6439999999999989E-3</v>
      </c>
      <c r="G1297" s="17">
        <v>4.1821561338289473E-3</v>
      </c>
      <c r="H1297" s="17">
        <v>3.5999999999999574E-5</v>
      </c>
    </row>
    <row r="1298" spans="4:8">
      <c r="D1298" s="1">
        <v>43950</v>
      </c>
      <c r="E1298" t="s">
        <v>84</v>
      </c>
      <c r="F1298" s="17">
        <v>7.5139999999999998E-3</v>
      </c>
      <c r="G1298" s="17">
        <v>4.1427235066149645E-3</v>
      </c>
      <c r="H1298" s="17">
        <v>3.0999999999999778E-5</v>
      </c>
    </row>
    <row r="1299" spans="4:8">
      <c r="D1299" s="1">
        <v>43950</v>
      </c>
      <c r="E1299" t="s">
        <v>88</v>
      </c>
      <c r="F1299" s="17">
        <v>9.3680000000000013E-3</v>
      </c>
      <c r="G1299" s="17">
        <v>5.0423774273148699E-3</v>
      </c>
      <c r="H1299" s="17">
        <v>4.7000000000001901E-5</v>
      </c>
    </row>
    <row r="1300" spans="4:8">
      <c r="D1300" s="1">
        <v>43950</v>
      </c>
      <c r="E1300" t="s">
        <v>98</v>
      </c>
      <c r="F1300" s="17">
        <v>0.92279999999999995</v>
      </c>
      <c r="G1300" s="17">
        <v>-1.0824853864472839E-3</v>
      </c>
      <c r="H1300" s="17">
        <v>-1.0000000000000009E-3</v>
      </c>
    </row>
    <row r="1301" spans="4:8">
      <c r="D1301" s="1">
        <v>43950</v>
      </c>
      <c r="E1301" t="s">
        <v>96</v>
      </c>
      <c r="F1301" s="17">
        <v>0.80413999999999997</v>
      </c>
      <c r="G1301" s="17">
        <v>-1.0435041864394928E-3</v>
      </c>
      <c r="H1301" s="17">
        <v>-8.4000000000006292E-4</v>
      </c>
    </row>
    <row r="1302" spans="4:8">
      <c r="D1302" s="1">
        <v>43950</v>
      </c>
      <c r="E1302" t="s">
        <v>100</v>
      </c>
      <c r="F1302" s="17">
        <v>106.74099699999999</v>
      </c>
      <c r="G1302" s="17">
        <v>-5.0520587153246813E-3</v>
      </c>
      <c r="H1302" s="17">
        <v>-0.54200000000000159</v>
      </c>
    </row>
    <row r="1303" spans="4:8">
      <c r="D1303" s="1">
        <v>43949</v>
      </c>
      <c r="E1303" t="s">
        <v>78</v>
      </c>
      <c r="F1303" s="17">
        <v>0.87131000000000003</v>
      </c>
      <c r="G1303" s="17">
        <v>-4.205762351569625E-3</v>
      </c>
      <c r="H1303" s="17">
        <v>-3.6799999999999056E-3</v>
      </c>
    </row>
    <row r="1304" spans="4:8">
      <c r="D1304" s="1">
        <v>43949</v>
      </c>
      <c r="E1304" t="s">
        <v>82</v>
      </c>
      <c r="F1304" s="17">
        <v>116.135002</v>
      </c>
      <c r="G1304" s="17">
        <v>-1.5904229711141086E-3</v>
      </c>
      <c r="H1304" s="17">
        <v>-0.18499799999999311</v>
      </c>
    </row>
    <row r="1305" spans="4:8">
      <c r="D1305" s="1">
        <v>43949</v>
      </c>
      <c r="E1305" t="s">
        <v>80</v>
      </c>
      <c r="F1305" s="17">
        <v>1.0824850000000001</v>
      </c>
      <c r="G1305" s="17">
        <v>1.0809632213826053E-4</v>
      </c>
      <c r="H1305" s="17">
        <v>1.1700000000014477E-4</v>
      </c>
    </row>
    <row r="1306" spans="4:8">
      <c r="D1306" s="1">
        <v>43949</v>
      </c>
      <c r="E1306" t="s">
        <v>90</v>
      </c>
      <c r="F1306" s="17">
        <v>1.1474600000000001</v>
      </c>
      <c r="G1306" s="17">
        <v>4.2183014772809186E-3</v>
      </c>
      <c r="H1306" s="17">
        <v>4.8200000000002685E-3</v>
      </c>
    </row>
    <row r="1307" spans="4:8">
      <c r="D1307" s="1">
        <v>43949</v>
      </c>
      <c r="E1307" t="s">
        <v>94</v>
      </c>
      <c r="F1307" s="17">
        <v>133.25799599999999</v>
      </c>
      <c r="G1307" s="17">
        <v>2.4976378773767394E-3</v>
      </c>
      <c r="H1307" s="17">
        <v>0.33200099999999111</v>
      </c>
    </row>
    <row r="1308" spans="4:8">
      <c r="D1308" s="1">
        <v>43949</v>
      </c>
      <c r="E1308" t="s">
        <v>92</v>
      </c>
      <c r="F1308" s="17">
        <v>1.242267</v>
      </c>
      <c r="G1308" s="17">
        <v>4.5339867061277286E-3</v>
      </c>
      <c r="H1308" s="17">
        <v>5.6069999999999176E-3</v>
      </c>
    </row>
    <row r="1309" spans="4:8">
      <c r="D1309" s="1">
        <v>43949</v>
      </c>
      <c r="E1309" t="s">
        <v>86</v>
      </c>
      <c r="F1309" s="17">
        <v>8.6079999999999993E-3</v>
      </c>
      <c r="G1309" s="17">
        <v>1.395998138669132E-3</v>
      </c>
      <c r="H1309" s="17">
        <v>1.1999999999999858E-5</v>
      </c>
    </row>
    <row r="1310" spans="4:8">
      <c r="D1310" s="1">
        <v>43949</v>
      </c>
      <c r="E1310" t="s">
        <v>84</v>
      </c>
      <c r="F1310" s="17">
        <v>7.4830000000000001E-3</v>
      </c>
      <c r="G1310" s="17">
        <v>-0.99002532657957876</v>
      </c>
      <c r="H1310" s="17">
        <v>-0.74271699999999996</v>
      </c>
    </row>
    <row r="1311" spans="4:8">
      <c r="D1311" s="1">
        <v>43949</v>
      </c>
      <c r="E1311" t="s">
        <v>88</v>
      </c>
      <c r="F1311" s="17">
        <v>9.3209999999999994E-3</v>
      </c>
      <c r="G1311" s="17">
        <v>1.9348597226699902E-3</v>
      </c>
      <c r="H1311" s="17">
        <v>1.799999999999892E-5</v>
      </c>
    </row>
    <row r="1312" spans="4:8">
      <c r="D1312" s="1">
        <v>43949</v>
      </c>
      <c r="E1312" t="s">
        <v>98</v>
      </c>
      <c r="F1312" s="17">
        <v>0.92379999999999995</v>
      </c>
      <c r="G1312" s="17">
        <v>-1.0823682216700943E-4</v>
      </c>
      <c r="H1312" s="17">
        <v>-1.0000000000010001E-4</v>
      </c>
    </row>
    <row r="1313" spans="4:8">
      <c r="D1313" s="1">
        <v>43949</v>
      </c>
      <c r="E1313" t="s">
        <v>96</v>
      </c>
      <c r="F1313" s="17">
        <v>0.80498000000000003</v>
      </c>
      <c r="G1313" s="17">
        <v>-4.513807303711267E-3</v>
      </c>
      <c r="H1313" s="17">
        <v>-3.6500000000000421E-3</v>
      </c>
    </row>
    <row r="1314" spans="4:8">
      <c r="D1314" s="1">
        <v>43949</v>
      </c>
      <c r="E1314" t="s">
        <v>100</v>
      </c>
      <c r="F1314" s="17">
        <v>107.28299699999999</v>
      </c>
      <c r="G1314" s="17">
        <v>-1.9722405142869976E-3</v>
      </c>
      <c r="H1314" s="17">
        <v>-0.21200600000000236</v>
      </c>
    </row>
    <row r="1315" spans="4:8">
      <c r="D1315" s="1">
        <v>43948</v>
      </c>
      <c r="E1315" t="s">
        <v>78</v>
      </c>
      <c r="F1315" s="17">
        <v>0.87498999999999993</v>
      </c>
      <c r="G1315" s="17">
        <v>3.1988076129327667E-3</v>
      </c>
      <c r="H1315" s="17">
        <v>2.7899999999999592E-3</v>
      </c>
    </row>
    <row r="1316" spans="4:8">
      <c r="D1316" s="1">
        <v>43948</v>
      </c>
      <c r="E1316" t="s">
        <v>82</v>
      </c>
      <c r="F1316" s="17">
        <v>116.32</v>
      </c>
      <c r="G1316" s="17">
        <v>2.7499849376297191E-3</v>
      </c>
      <c r="H1316" s="17">
        <v>0.31900100000000009</v>
      </c>
    </row>
    <row r="1317" spans="4:8">
      <c r="D1317" s="1">
        <v>43948</v>
      </c>
      <c r="E1317" t="s">
        <v>80</v>
      </c>
      <c r="F1317" s="17">
        <v>1.082368</v>
      </c>
      <c r="G1317" s="17">
        <v>4.329582760354958E-3</v>
      </c>
      <c r="H1317" s="17">
        <v>4.666000000000059E-3</v>
      </c>
    </row>
    <row r="1318" spans="4:8">
      <c r="D1318" s="1">
        <v>43948</v>
      </c>
      <c r="E1318" t="s">
        <v>90</v>
      </c>
      <c r="F1318" s="17">
        <v>1.1426399999999999</v>
      </c>
      <c r="G1318" s="17">
        <v>-3.0189337754122844E-3</v>
      </c>
      <c r="H1318" s="17">
        <v>-3.4600000000000186E-3</v>
      </c>
    </row>
    <row r="1319" spans="4:8">
      <c r="D1319" s="1">
        <v>43948</v>
      </c>
      <c r="E1319" t="s">
        <v>94</v>
      </c>
      <c r="F1319" s="17">
        <v>132.925995</v>
      </c>
      <c r="G1319" s="17">
        <v>-3.0088894226594346E-4</v>
      </c>
      <c r="H1319" s="17">
        <v>-4.0008000000000266E-2</v>
      </c>
    </row>
    <row r="1320" spans="4:8">
      <c r="D1320" s="1">
        <v>43948</v>
      </c>
      <c r="E1320" t="s">
        <v>92</v>
      </c>
      <c r="F1320" s="17">
        <v>1.2366600000000001</v>
      </c>
      <c r="G1320" s="17">
        <v>1.1625421785847871E-3</v>
      </c>
      <c r="H1320" s="17">
        <v>1.4360000000002149E-3</v>
      </c>
    </row>
    <row r="1321" spans="4:8">
      <c r="D1321" s="1">
        <v>43948</v>
      </c>
      <c r="E1321" t="s">
        <v>86</v>
      </c>
      <c r="F1321" s="17">
        <v>8.5959999999999995E-3</v>
      </c>
      <c r="G1321" s="17">
        <v>-2.4370430544273167E-3</v>
      </c>
      <c r="H1321" s="17">
        <v>-2.1000000000000185E-5</v>
      </c>
    </row>
    <row r="1322" spans="4:8">
      <c r="D1322" s="1">
        <v>43948</v>
      </c>
      <c r="E1322" t="s">
        <v>84</v>
      </c>
      <c r="F1322" s="17">
        <v>0.75019999999999998</v>
      </c>
      <c r="G1322" s="17">
        <v>99.026666666666671</v>
      </c>
      <c r="H1322" s="17">
        <v>0.74270000000000003</v>
      </c>
    </row>
    <row r="1323" spans="4:8">
      <c r="D1323" s="1">
        <v>43948</v>
      </c>
      <c r="E1323" t="s">
        <v>88</v>
      </c>
      <c r="F1323" s="17">
        <v>9.3030000000000005E-3</v>
      </c>
      <c r="G1323" s="17">
        <v>1.6149870801034803E-3</v>
      </c>
      <c r="H1323" s="17">
        <v>1.5000000000001124E-5</v>
      </c>
    </row>
    <row r="1324" spans="4:8">
      <c r="D1324" s="1">
        <v>43948</v>
      </c>
      <c r="E1324" t="s">
        <v>98</v>
      </c>
      <c r="F1324" s="17">
        <v>0.92390000000000005</v>
      </c>
      <c r="G1324" s="17">
        <v>-4.3108093544561837E-3</v>
      </c>
      <c r="H1324" s="17">
        <v>-3.9999999999998925E-3</v>
      </c>
    </row>
    <row r="1325" spans="4:8">
      <c r="D1325" s="1">
        <v>43948</v>
      </c>
      <c r="E1325" t="s">
        <v>96</v>
      </c>
      <c r="F1325" s="17">
        <v>0.80863000000000007</v>
      </c>
      <c r="G1325" s="17">
        <v>-1.1611102190050779E-3</v>
      </c>
      <c r="H1325" s="17">
        <v>-9.3999999999994088E-4</v>
      </c>
    </row>
    <row r="1326" spans="4:8">
      <c r="D1326" s="1">
        <v>43948</v>
      </c>
      <c r="E1326" t="s">
        <v>100</v>
      </c>
      <c r="F1326" s="17">
        <v>107.495003</v>
      </c>
      <c r="G1326" s="17">
        <v>-1.5974904102464508E-3</v>
      </c>
      <c r="H1326" s="17">
        <v>-0.17199700000000462</v>
      </c>
    </row>
    <row r="1327" spans="4:8">
      <c r="D1327" s="1">
        <v>43945</v>
      </c>
      <c r="E1327" t="s">
        <v>78</v>
      </c>
      <c r="F1327" s="17">
        <v>0.87219999999999998</v>
      </c>
      <c r="G1327" s="17">
        <v>-5.3597901699167947E-3</v>
      </c>
      <c r="H1327" s="17">
        <v>-4.7000000000000375E-3</v>
      </c>
    </row>
    <row r="1328" spans="4:8">
      <c r="D1328" s="1">
        <v>43945</v>
      </c>
      <c r="E1328" t="s">
        <v>82</v>
      </c>
      <c r="F1328" s="17">
        <v>116.00099899999999</v>
      </c>
      <c r="G1328" s="17">
        <v>-4.1123281907882794E-3</v>
      </c>
      <c r="H1328" s="17">
        <v>-0.47900400000000332</v>
      </c>
    </row>
    <row r="1329" spans="4:8">
      <c r="D1329" s="1">
        <v>43945</v>
      </c>
      <c r="E1329" t="s">
        <v>80</v>
      </c>
      <c r="F1329" s="17">
        <v>1.0777019999999999</v>
      </c>
      <c r="G1329" s="17">
        <v>-3.0176768143990902E-3</v>
      </c>
      <c r="H1329" s="17">
        <v>-3.2620000000000982E-3</v>
      </c>
    </row>
    <row r="1330" spans="4:8">
      <c r="D1330" s="1">
        <v>43945</v>
      </c>
      <c r="E1330" t="s">
        <v>90</v>
      </c>
      <c r="F1330" s="17">
        <v>1.1460999999999999</v>
      </c>
      <c r="G1330" s="17">
        <v>5.2538790116742591E-3</v>
      </c>
      <c r="H1330" s="17">
        <v>5.9899999999999398E-3</v>
      </c>
    </row>
    <row r="1331" spans="4:8">
      <c r="D1331" s="1">
        <v>43945</v>
      </c>
      <c r="E1331" t="s">
        <v>94</v>
      </c>
      <c r="F1331" s="17">
        <v>132.966003</v>
      </c>
      <c r="G1331" s="17">
        <v>9.4097452727001771E-4</v>
      </c>
      <c r="H1331" s="17">
        <v>0.125</v>
      </c>
    </row>
    <row r="1332" spans="4:8">
      <c r="D1332" s="1">
        <v>43945</v>
      </c>
      <c r="E1332" t="s">
        <v>92</v>
      </c>
      <c r="F1332" s="17">
        <v>1.2352239999999999</v>
      </c>
      <c r="G1332" s="17">
        <v>2.2979701263883129E-3</v>
      </c>
      <c r="H1332" s="17">
        <v>2.8319999999999457E-3</v>
      </c>
    </row>
    <row r="1333" spans="4:8">
      <c r="D1333" s="1">
        <v>43945</v>
      </c>
      <c r="E1333" t="s">
        <v>86</v>
      </c>
      <c r="F1333" s="17">
        <v>8.6169999999999997E-3</v>
      </c>
      <c r="G1333" s="17">
        <v>4.429420678400727E-3</v>
      </c>
      <c r="H1333" s="17">
        <v>3.7999999999999839E-5</v>
      </c>
    </row>
    <row r="1334" spans="4:8">
      <c r="D1334" s="1">
        <v>43945</v>
      </c>
      <c r="E1334" t="s">
        <v>84</v>
      </c>
      <c r="F1334" s="17">
        <v>7.4999999999999997E-3</v>
      </c>
      <c r="G1334" s="17">
        <v>-7.9936051159083343E-4</v>
      </c>
      <c r="H1334" s="17">
        <v>-6.0000000000007964E-6</v>
      </c>
    </row>
    <row r="1335" spans="4:8">
      <c r="D1335" s="1">
        <v>43945</v>
      </c>
      <c r="E1335" t="s">
        <v>88</v>
      </c>
      <c r="F1335" s="17">
        <v>9.2879999999999994E-3</v>
      </c>
      <c r="G1335" s="17">
        <v>1.4016172506737599E-3</v>
      </c>
      <c r="H1335" s="17">
        <v>1.2999999999999123E-5</v>
      </c>
    </row>
    <row r="1336" spans="4:8">
      <c r="D1336" s="1">
        <v>43945</v>
      </c>
      <c r="E1336" t="s">
        <v>98</v>
      </c>
      <c r="F1336" s="17">
        <v>0.92789999999999995</v>
      </c>
      <c r="G1336" s="17">
        <v>3.0266998162359893E-3</v>
      </c>
      <c r="H1336" s="17">
        <v>2.7999999999999137E-3</v>
      </c>
    </row>
    <row r="1337" spans="4:8">
      <c r="D1337" s="1">
        <v>43945</v>
      </c>
      <c r="E1337" t="s">
        <v>96</v>
      </c>
      <c r="F1337" s="17">
        <v>0.80957000000000001</v>
      </c>
      <c r="G1337" s="17">
        <v>-2.2922494854762244E-3</v>
      </c>
      <c r="H1337" s="17">
        <v>-1.8599999999999728E-3</v>
      </c>
    </row>
    <row r="1338" spans="4:8">
      <c r="D1338" s="1">
        <v>43945</v>
      </c>
      <c r="E1338" t="s">
        <v>100</v>
      </c>
      <c r="F1338" s="17">
        <v>107.667</v>
      </c>
      <c r="G1338" s="17">
        <v>-1.3542336692520403E-3</v>
      </c>
      <c r="H1338" s="17">
        <v>-0.14600400000000491</v>
      </c>
    </row>
    <row r="1339" spans="4:8">
      <c r="D1339" s="1">
        <v>43944</v>
      </c>
      <c r="E1339" t="s">
        <v>78</v>
      </c>
      <c r="F1339" s="17">
        <v>0.87690000000000001</v>
      </c>
      <c r="G1339" s="17">
        <v>-6.4581917063222727E-3</v>
      </c>
      <c r="H1339" s="17">
        <v>-5.7000000000000384E-3</v>
      </c>
    </row>
    <row r="1340" spans="4:8">
      <c r="D1340" s="1">
        <v>43944</v>
      </c>
      <c r="E1340" t="s">
        <v>82</v>
      </c>
      <c r="F1340" s="17">
        <v>116.480003</v>
      </c>
      <c r="G1340" s="17">
        <v>-3.8654603005633067E-3</v>
      </c>
      <c r="H1340" s="17">
        <v>-0.45199600000000828</v>
      </c>
    </row>
    <row r="1341" spans="4:8">
      <c r="D1341" s="1">
        <v>43944</v>
      </c>
      <c r="E1341" t="s">
        <v>80</v>
      </c>
      <c r="F1341" s="17">
        <v>1.080964</v>
      </c>
      <c r="G1341" s="17">
        <v>-4.3135568006911935E-3</v>
      </c>
      <c r="H1341" s="17">
        <v>-4.6829999999999927E-3</v>
      </c>
    </row>
    <row r="1342" spans="4:8">
      <c r="D1342" s="1">
        <v>43944</v>
      </c>
      <c r="E1342" t="s">
        <v>90</v>
      </c>
      <c r="F1342" s="17">
        <v>1.14011</v>
      </c>
      <c r="G1342" s="17">
        <v>6.6307610806991928E-3</v>
      </c>
      <c r="H1342" s="17">
        <v>7.5099999999999056E-3</v>
      </c>
    </row>
    <row r="1343" spans="4:8">
      <c r="D1343" s="1">
        <v>43944</v>
      </c>
      <c r="E1343" t="s">
        <v>94</v>
      </c>
      <c r="F1343" s="17">
        <v>132.841003</v>
      </c>
      <c r="G1343" s="17">
        <v>2.7855169394286504E-3</v>
      </c>
      <c r="H1343" s="17">
        <v>0.3690029999999922</v>
      </c>
    </row>
    <row r="1344" spans="4:8">
      <c r="D1344" s="1">
        <v>43944</v>
      </c>
      <c r="E1344" t="s">
        <v>92</v>
      </c>
      <c r="F1344" s="17">
        <v>1.2323919999999999</v>
      </c>
      <c r="G1344" s="17">
        <v>2.0579561430111521E-3</v>
      </c>
      <c r="H1344" s="17">
        <v>2.5309999999998389E-3</v>
      </c>
    </row>
    <row r="1345" spans="4:8">
      <c r="D1345" s="1">
        <v>43944</v>
      </c>
      <c r="E1345" t="s">
        <v>86</v>
      </c>
      <c r="F1345" s="17">
        <v>8.5789999999999998E-3</v>
      </c>
      <c r="G1345" s="17">
        <v>3.6265793167992253E-3</v>
      </c>
      <c r="H1345" s="17">
        <v>3.0999999999999778E-5</v>
      </c>
    </row>
    <row r="1346" spans="4:8">
      <c r="D1346" s="1">
        <v>43944</v>
      </c>
      <c r="E1346" t="s">
        <v>84</v>
      </c>
      <c r="F1346" s="17">
        <v>7.5060000000000005E-3</v>
      </c>
      <c r="G1346" s="17">
        <v>-2.9224229543038591E-3</v>
      </c>
      <c r="H1346" s="17">
        <v>-2.1999999999999451E-5</v>
      </c>
    </row>
    <row r="1347" spans="4:8">
      <c r="D1347" s="1">
        <v>43944</v>
      </c>
      <c r="E1347" t="s">
        <v>88</v>
      </c>
      <c r="F1347" s="17">
        <v>9.2750000000000003E-3</v>
      </c>
      <c r="G1347" s="17">
        <v>-8.6179036949254851E-4</v>
      </c>
      <c r="H1347" s="17">
        <v>-7.9999999999993271E-6</v>
      </c>
    </row>
    <row r="1348" spans="4:8">
      <c r="D1348" s="1">
        <v>43944</v>
      </c>
      <c r="E1348" t="s">
        <v>98</v>
      </c>
      <c r="F1348" s="17">
        <v>0.92510000000000003</v>
      </c>
      <c r="G1348" s="17">
        <v>4.3317301950907593E-3</v>
      </c>
      <c r="H1348" s="17">
        <v>3.9900000000000491E-3</v>
      </c>
    </row>
    <row r="1349" spans="4:8">
      <c r="D1349" s="1">
        <v>43944</v>
      </c>
      <c r="E1349" t="s">
        <v>96</v>
      </c>
      <c r="F1349" s="17">
        <v>0.81142999999999998</v>
      </c>
      <c r="G1349" s="17">
        <v>-2.0538679129259133E-3</v>
      </c>
      <c r="H1349" s="17">
        <v>-1.6700000000000603E-3</v>
      </c>
    </row>
    <row r="1350" spans="4:8">
      <c r="D1350" s="1">
        <v>43944</v>
      </c>
      <c r="E1350" t="s">
        <v>100</v>
      </c>
      <c r="F1350" s="17">
        <v>107.81300400000001</v>
      </c>
      <c r="G1350" s="17">
        <v>8.5408601058214626E-4</v>
      </c>
      <c r="H1350" s="17">
        <v>9.2003000000005386E-2</v>
      </c>
    </row>
    <row r="1351" spans="4:8">
      <c r="D1351" s="1">
        <v>43943</v>
      </c>
      <c r="E1351" t="s">
        <v>78</v>
      </c>
      <c r="F1351" s="17">
        <v>0.88260000000000005</v>
      </c>
      <c r="G1351" s="17">
        <v>1.0765002290426106E-2</v>
      </c>
      <c r="H1351" s="17">
        <v>9.400000000000075E-3</v>
      </c>
    </row>
    <row r="1352" spans="4:8">
      <c r="D1352" s="1">
        <v>43943</v>
      </c>
      <c r="E1352" t="s">
        <v>82</v>
      </c>
      <c r="F1352" s="17">
        <v>116.931999</v>
      </c>
      <c r="G1352" s="17">
        <v>-1.5389483079671667E-4</v>
      </c>
      <c r="H1352" s="17">
        <v>-1.7997999999991521E-2</v>
      </c>
    </row>
    <row r="1353" spans="4:8">
      <c r="D1353" s="1">
        <v>43943</v>
      </c>
      <c r="E1353" t="s">
        <v>80</v>
      </c>
      <c r="F1353" s="17">
        <v>1.085647</v>
      </c>
      <c r="G1353" s="17">
        <v>-7.7037489737536552E-4</v>
      </c>
      <c r="H1353" s="17">
        <v>-8.3699999999997665E-4</v>
      </c>
    </row>
    <row r="1354" spans="4:8">
      <c r="D1354" s="1">
        <v>43943</v>
      </c>
      <c r="E1354" t="s">
        <v>90</v>
      </c>
      <c r="F1354" s="17">
        <v>1.1326000000000001</v>
      </c>
      <c r="G1354" s="17">
        <v>-1.0864249283867818E-2</v>
      </c>
      <c r="H1354" s="17">
        <v>-1.2440000000000007E-2</v>
      </c>
    </row>
    <row r="1355" spans="4:8">
      <c r="D1355" s="1">
        <v>43943</v>
      </c>
      <c r="E1355" t="s">
        <v>94</v>
      </c>
      <c r="F1355" s="17">
        <v>132.47200000000001</v>
      </c>
      <c r="G1355" s="17">
        <v>-1.0982231821563021E-2</v>
      </c>
      <c r="H1355" s="17">
        <v>-1.4709929999999929</v>
      </c>
    </row>
    <row r="1356" spans="4:8">
      <c r="D1356" s="1">
        <v>43943</v>
      </c>
      <c r="E1356" t="s">
        <v>92</v>
      </c>
      <c r="F1356" s="17">
        <v>1.2298610000000001</v>
      </c>
      <c r="G1356" s="17">
        <v>-1.1585050262160361E-2</v>
      </c>
      <c r="H1356" s="17">
        <v>-1.4414999999999845E-2</v>
      </c>
    </row>
    <row r="1357" spans="4:8">
      <c r="D1357" s="1">
        <v>43943</v>
      </c>
      <c r="E1357" t="s">
        <v>86</v>
      </c>
      <c r="F1357" s="17">
        <v>8.548E-3</v>
      </c>
      <c r="G1357" s="17">
        <v>1.1700011700023403E-4</v>
      </c>
      <c r="H1357" s="17">
        <v>1.0000000000010001E-6</v>
      </c>
    </row>
    <row r="1358" spans="4:8">
      <c r="D1358" s="1">
        <v>43943</v>
      </c>
      <c r="E1358" t="s">
        <v>84</v>
      </c>
      <c r="F1358" s="17">
        <v>7.528E-3</v>
      </c>
      <c r="G1358" s="17">
        <v>1.1012624227773367E-2</v>
      </c>
      <c r="H1358" s="17">
        <v>8.2000000000000475E-5</v>
      </c>
    </row>
    <row r="1359" spans="4:8">
      <c r="D1359" s="1">
        <v>43943</v>
      </c>
      <c r="E1359" t="s">
        <v>88</v>
      </c>
      <c r="F1359" s="17">
        <v>9.2829999999999996E-3</v>
      </c>
      <c r="G1359" s="17">
        <v>-5.3832902670109786E-4</v>
      </c>
      <c r="H1359" s="17">
        <v>-4.9999999999997963E-6</v>
      </c>
    </row>
    <row r="1360" spans="4:8">
      <c r="D1360" s="1">
        <v>43943</v>
      </c>
      <c r="E1360" t="s">
        <v>98</v>
      </c>
      <c r="F1360" s="17">
        <v>0.92110999999999998</v>
      </c>
      <c r="G1360" s="17">
        <v>7.7140373750541984E-4</v>
      </c>
      <c r="H1360" s="17">
        <v>7.0999999999998842E-4</v>
      </c>
    </row>
    <row r="1361" spans="4:8">
      <c r="D1361" s="1">
        <v>43943</v>
      </c>
      <c r="E1361" t="s">
        <v>96</v>
      </c>
      <c r="F1361" s="17">
        <v>0.81310000000000004</v>
      </c>
      <c r="G1361" s="17">
        <v>1.1721083018116642E-2</v>
      </c>
      <c r="H1361" s="17">
        <v>9.4199999999999839E-3</v>
      </c>
    </row>
    <row r="1362" spans="4:8">
      <c r="D1362" s="1">
        <v>43943</v>
      </c>
      <c r="E1362" t="s">
        <v>100</v>
      </c>
      <c r="F1362" s="17">
        <v>107.721001</v>
      </c>
      <c r="G1362" s="17">
        <v>4.8298024949597291E-4</v>
      </c>
      <c r="H1362" s="17">
        <v>5.2002000000001658E-2</v>
      </c>
    </row>
    <row r="1363" spans="4:8">
      <c r="D1363" s="1">
        <v>43942</v>
      </c>
      <c r="E1363" t="s">
        <v>78</v>
      </c>
      <c r="F1363" s="17">
        <v>0.87319999999999998</v>
      </c>
      <c r="G1363" s="17">
        <v>3.4936103705064947E-3</v>
      </c>
      <c r="H1363" s="17">
        <v>3.0399999999999316E-3</v>
      </c>
    </row>
    <row r="1364" spans="4:8">
      <c r="D1364" s="1">
        <v>43942</v>
      </c>
      <c r="E1364" t="s">
        <v>82</v>
      </c>
      <c r="F1364" s="17">
        <v>116.949997</v>
      </c>
      <c r="G1364" s="17">
        <v>-4.188411830970309E-4</v>
      </c>
      <c r="H1364" s="17">
        <v>-4.9004000000010706E-2</v>
      </c>
    </row>
    <row r="1365" spans="4:8">
      <c r="D1365" s="1">
        <v>43942</v>
      </c>
      <c r="E1365" t="s">
        <v>80</v>
      </c>
      <c r="F1365" s="17">
        <v>1.086484</v>
      </c>
      <c r="G1365" s="17">
        <v>-1.9600679858324695E-4</v>
      </c>
      <c r="H1365" s="17">
        <v>-2.1300000000001873E-4</v>
      </c>
    </row>
    <row r="1366" spans="4:8">
      <c r="D1366" s="1">
        <v>43942</v>
      </c>
      <c r="E1366" t="s">
        <v>90</v>
      </c>
      <c r="F1366" s="17">
        <v>1.1450400000000001</v>
      </c>
      <c r="G1366" s="17">
        <v>-3.3423856277416649E-3</v>
      </c>
      <c r="H1366" s="17">
        <v>-3.8399999999998435E-3</v>
      </c>
    </row>
    <row r="1367" spans="4:8">
      <c r="D1367" s="1">
        <v>43942</v>
      </c>
      <c r="E1367" t="s">
        <v>94</v>
      </c>
      <c r="F1367" s="17">
        <v>133.942993</v>
      </c>
      <c r="G1367" s="17">
        <v>-3.6153508274602013E-3</v>
      </c>
      <c r="H1367" s="17">
        <v>-0.48600799999999822</v>
      </c>
    </row>
    <row r="1368" spans="4:8">
      <c r="D1368" s="1">
        <v>43942</v>
      </c>
      <c r="E1368" t="s">
        <v>92</v>
      </c>
      <c r="F1368" s="17">
        <v>1.2442759999999999</v>
      </c>
      <c r="G1368" s="17">
        <v>-3.5835807138492838E-3</v>
      </c>
      <c r="H1368" s="17">
        <v>-4.4750000000000068E-3</v>
      </c>
    </row>
    <row r="1369" spans="4:8">
      <c r="D1369" s="1">
        <v>43942</v>
      </c>
      <c r="E1369" t="s">
        <v>86</v>
      </c>
      <c r="F1369" s="17">
        <v>8.546999999999999E-3</v>
      </c>
      <c r="G1369" s="17">
        <v>3.5112359550556311E-4</v>
      </c>
      <c r="H1369" s="17">
        <v>2.9999999999995308E-6</v>
      </c>
    </row>
    <row r="1370" spans="4:8">
      <c r="D1370" s="1">
        <v>43942</v>
      </c>
      <c r="E1370" t="s">
        <v>84</v>
      </c>
      <c r="F1370" s="17">
        <v>7.4459999999999995E-3</v>
      </c>
      <c r="G1370" s="17">
        <v>3.7746023186840806E-3</v>
      </c>
      <c r="H1370" s="17">
        <v>2.7999999999998512E-5</v>
      </c>
    </row>
    <row r="1371" spans="4:8">
      <c r="D1371" s="1">
        <v>43942</v>
      </c>
      <c r="E1371" t="s">
        <v>88</v>
      </c>
      <c r="F1371" s="17">
        <v>9.2879999999999994E-3</v>
      </c>
      <c r="G1371" s="17">
        <v>0</v>
      </c>
      <c r="H1371" s="17">
        <v>0</v>
      </c>
    </row>
    <row r="1372" spans="4:8">
      <c r="D1372" s="1">
        <v>43942</v>
      </c>
      <c r="E1372" t="s">
        <v>98</v>
      </c>
      <c r="F1372" s="17">
        <v>0.9204</v>
      </c>
      <c r="G1372" s="17">
        <v>1.9560539870895868E-4</v>
      </c>
      <c r="H1372" s="17">
        <v>1.7999999999995797E-4</v>
      </c>
    </row>
    <row r="1373" spans="4:8">
      <c r="D1373" s="1">
        <v>43942</v>
      </c>
      <c r="E1373" t="s">
        <v>96</v>
      </c>
      <c r="F1373" s="17">
        <v>0.80368000000000006</v>
      </c>
      <c r="G1373" s="17">
        <v>3.5964035964037274E-3</v>
      </c>
      <c r="H1373" s="17">
        <v>2.8800000000001047E-3</v>
      </c>
    </row>
    <row r="1374" spans="4:8">
      <c r="D1374" s="1">
        <v>43942</v>
      </c>
      <c r="E1374" t="s">
        <v>100</v>
      </c>
      <c r="F1374" s="17">
        <v>107.668999</v>
      </c>
      <c r="G1374" s="17">
        <v>-9.2783506877476568E-6</v>
      </c>
      <c r="H1374" s="17">
        <v>-9.9899999999308875E-4</v>
      </c>
    </row>
    <row r="1375" spans="4:8">
      <c r="D1375" s="1">
        <v>43941</v>
      </c>
      <c r="E1375" t="s">
        <v>78</v>
      </c>
      <c r="F1375" s="17">
        <v>0.87016000000000004</v>
      </c>
      <c r="G1375" s="17">
        <v>6.4397424103036446E-4</v>
      </c>
      <c r="H1375" s="17">
        <v>5.6000000000000494E-4</v>
      </c>
    </row>
    <row r="1376" spans="4:8">
      <c r="D1376" s="1">
        <v>43941</v>
      </c>
      <c r="E1376" t="s">
        <v>82</v>
      </c>
      <c r="F1376" s="17">
        <v>116.99900100000001</v>
      </c>
      <c r="G1376" s="17">
        <v>-1.714982979052374E-3</v>
      </c>
      <c r="H1376" s="17">
        <v>-0.20099599999998929</v>
      </c>
    </row>
    <row r="1377" spans="4:8">
      <c r="D1377" s="1">
        <v>43941</v>
      </c>
      <c r="E1377" t="s">
        <v>80</v>
      </c>
      <c r="F1377" s="17">
        <v>1.086697</v>
      </c>
      <c r="G1377" s="17">
        <v>7.8279904995825144E-4</v>
      </c>
      <c r="H1377" s="17">
        <v>8.5000000000001741E-4</v>
      </c>
    </row>
    <row r="1378" spans="4:8">
      <c r="D1378" s="1">
        <v>43941</v>
      </c>
      <c r="E1378" t="s">
        <v>90</v>
      </c>
      <c r="F1378" s="17">
        <v>1.1488799999999999</v>
      </c>
      <c r="G1378" s="17">
        <v>-8.0013915463561654E-4</v>
      </c>
      <c r="H1378" s="17">
        <v>-9.200000000000319E-4</v>
      </c>
    </row>
    <row r="1379" spans="4:8">
      <c r="D1379" s="1">
        <v>43941</v>
      </c>
      <c r="E1379" t="s">
        <v>94</v>
      </c>
      <c r="F1379" s="17">
        <v>134.429001</v>
      </c>
      <c r="G1379" s="17">
        <v>-2.5302588846105594E-3</v>
      </c>
      <c r="H1379" s="17">
        <v>-0.34100300000000061</v>
      </c>
    </row>
    <row r="1380" spans="4:8">
      <c r="D1380" s="1">
        <v>43941</v>
      </c>
      <c r="E1380" t="s">
        <v>92</v>
      </c>
      <c r="F1380" s="17">
        <v>1.2487509999999999</v>
      </c>
      <c r="G1380" s="17">
        <v>-2.4824188689550514E-5</v>
      </c>
      <c r="H1380" s="17">
        <v>-3.1000000000114269E-5</v>
      </c>
    </row>
    <row r="1381" spans="4:8">
      <c r="D1381" s="1">
        <v>43941</v>
      </c>
      <c r="E1381" t="s">
        <v>86</v>
      </c>
      <c r="F1381" s="17">
        <v>8.5439999999999995E-3</v>
      </c>
      <c r="G1381" s="17">
        <v>1.758705592683713E-3</v>
      </c>
      <c r="H1381" s="17">
        <v>1.4999999999999389E-5</v>
      </c>
    </row>
    <row r="1382" spans="4:8">
      <c r="D1382" s="1">
        <v>43941</v>
      </c>
      <c r="E1382" t="s">
        <v>84</v>
      </c>
      <c r="F1382" s="17">
        <v>7.418000000000001E-3</v>
      </c>
      <c r="G1382" s="17">
        <v>2.5679145830519875E-3</v>
      </c>
      <c r="H1382" s="17">
        <v>1.9000000000001654E-5</v>
      </c>
    </row>
    <row r="1383" spans="4:8">
      <c r="D1383" s="1">
        <v>43941</v>
      </c>
      <c r="E1383" t="s">
        <v>88</v>
      </c>
      <c r="F1383" s="17">
        <v>9.2879999999999994E-3</v>
      </c>
      <c r="G1383" s="17">
        <v>2.590673575129503E-3</v>
      </c>
      <c r="H1383" s="17">
        <v>2.3999999999999716E-5</v>
      </c>
    </row>
    <row r="1384" spans="4:8">
      <c r="D1384" s="1">
        <v>43941</v>
      </c>
      <c r="E1384" t="s">
        <v>98</v>
      </c>
      <c r="F1384" s="17">
        <v>0.92022000000000004</v>
      </c>
      <c r="G1384" s="17">
        <v>-7.8180988989504519E-4</v>
      </c>
      <c r="H1384" s="17">
        <v>-7.1999999999994291E-4</v>
      </c>
    </row>
    <row r="1385" spans="4:8">
      <c r="D1385" s="1">
        <v>43941</v>
      </c>
      <c r="E1385" t="s">
        <v>96</v>
      </c>
      <c r="F1385" s="17">
        <v>0.80079999999999996</v>
      </c>
      <c r="G1385" s="17">
        <v>2.4975648742362419E-5</v>
      </c>
      <c r="H1385" s="17">
        <v>1.9999999999908979E-5</v>
      </c>
    </row>
    <row r="1386" spans="4:8">
      <c r="D1386" s="1">
        <v>43941</v>
      </c>
      <c r="E1386" t="s">
        <v>100</v>
      </c>
      <c r="F1386" s="17">
        <v>107.66999799999999</v>
      </c>
      <c r="G1386" s="17">
        <v>-2.5476122099217253E-3</v>
      </c>
      <c r="H1386" s="17">
        <v>-0.27500200000000063</v>
      </c>
    </row>
    <row r="1387" spans="4:8">
      <c r="D1387" s="1">
        <v>43938</v>
      </c>
      <c r="E1387" t="s">
        <v>78</v>
      </c>
      <c r="F1387" s="17">
        <v>0.86960000000000004</v>
      </c>
      <c r="G1387" s="17">
        <v>-1.3780431786862412E-3</v>
      </c>
      <c r="H1387" s="17">
        <v>-1.1999999999999789E-3</v>
      </c>
    </row>
    <row r="1388" spans="4:8">
      <c r="D1388" s="1">
        <v>43938</v>
      </c>
      <c r="E1388" t="s">
        <v>82</v>
      </c>
      <c r="F1388" s="17">
        <v>117.199997</v>
      </c>
      <c r="G1388" s="17">
        <v>-1.1675856919400472E-3</v>
      </c>
      <c r="H1388" s="17">
        <v>-0.13700099999999793</v>
      </c>
    </row>
    <row r="1389" spans="4:8">
      <c r="D1389" s="1">
        <v>43938</v>
      </c>
      <c r="E1389" t="s">
        <v>80</v>
      </c>
      <c r="F1389" s="17">
        <v>1.085847</v>
      </c>
      <c r="G1389" s="17">
        <v>-4.2759809630357202E-3</v>
      </c>
      <c r="H1389" s="17">
        <v>-4.6630000000000837E-3</v>
      </c>
    </row>
    <row r="1390" spans="4:8">
      <c r="D1390" s="1">
        <v>43938</v>
      </c>
      <c r="E1390" t="s">
        <v>90</v>
      </c>
      <c r="F1390" s="17">
        <v>1.1497999999999999</v>
      </c>
      <c r="G1390" s="17">
        <v>1.567944250871101E-3</v>
      </c>
      <c r="H1390" s="17">
        <v>1.8000000000000238E-3</v>
      </c>
    </row>
    <row r="1391" spans="4:8">
      <c r="D1391" s="1">
        <v>43938</v>
      </c>
      <c r="E1391" t="s">
        <v>94</v>
      </c>
      <c r="F1391" s="17">
        <v>134.770004</v>
      </c>
      <c r="G1391" s="17">
        <v>3.86006318591241E-4</v>
      </c>
      <c r="H1391" s="17">
        <v>5.2001999999987447E-2</v>
      </c>
    </row>
    <row r="1392" spans="4:8">
      <c r="D1392" s="1">
        <v>43938</v>
      </c>
      <c r="E1392" t="s">
        <v>92</v>
      </c>
      <c r="F1392" s="17">
        <v>1.2487820000000001</v>
      </c>
      <c r="G1392" s="17">
        <v>-2.6475584559342903E-3</v>
      </c>
      <c r="H1392" s="17">
        <v>-3.3149999999999569E-3</v>
      </c>
    </row>
    <row r="1393" spans="4:8">
      <c r="D1393" s="1">
        <v>43938</v>
      </c>
      <c r="E1393" t="s">
        <v>86</v>
      </c>
      <c r="F1393" s="17">
        <v>8.5290000000000001E-3</v>
      </c>
      <c r="G1393" s="17">
        <v>1.2913829537448763E-3</v>
      </c>
      <c r="H1393" s="17">
        <v>1.0999999999998858E-5</v>
      </c>
    </row>
    <row r="1394" spans="4:8">
      <c r="D1394" s="1">
        <v>43938</v>
      </c>
      <c r="E1394" t="s">
        <v>84</v>
      </c>
      <c r="F1394" s="17">
        <v>7.3989999999999993E-3</v>
      </c>
      <c r="G1394" s="17">
        <v>-4.0529586598222079E-4</v>
      </c>
      <c r="H1394" s="17">
        <v>-3.0000000000003982E-6</v>
      </c>
    </row>
    <row r="1395" spans="4:8">
      <c r="D1395" s="1">
        <v>43938</v>
      </c>
      <c r="E1395" t="s">
        <v>88</v>
      </c>
      <c r="F1395" s="17">
        <v>9.2639999999999997E-3</v>
      </c>
      <c r="G1395" s="17">
        <v>-3.1206284300012098E-3</v>
      </c>
      <c r="H1395" s="17">
        <v>-2.9000000000001247E-5</v>
      </c>
    </row>
    <row r="1396" spans="4:8">
      <c r="D1396" s="1">
        <v>43938</v>
      </c>
      <c r="E1396" t="s">
        <v>98</v>
      </c>
      <c r="F1396" s="17">
        <v>0.92093999999999998</v>
      </c>
      <c r="G1396" s="17">
        <v>4.2944290197839104E-3</v>
      </c>
      <c r="H1396" s="17">
        <v>3.937999999999886E-3</v>
      </c>
    </row>
    <row r="1397" spans="4:8">
      <c r="D1397" s="1">
        <v>43938</v>
      </c>
      <c r="E1397" t="s">
        <v>96</v>
      </c>
      <c r="F1397" s="17">
        <v>0.80078000000000005</v>
      </c>
      <c r="G1397" s="17">
        <v>2.6544461973806257E-3</v>
      </c>
      <c r="H1397" s="17">
        <v>2.1200000000000108E-3</v>
      </c>
    </row>
    <row r="1398" spans="4:8">
      <c r="D1398" s="1">
        <v>43938</v>
      </c>
      <c r="E1398" t="s">
        <v>100</v>
      </c>
      <c r="F1398" s="17">
        <v>107.94499999999999</v>
      </c>
      <c r="G1398" s="17">
        <v>3.1224060894310024E-3</v>
      </c>
      <c r="H1398" s="17">
        <v>0.33599899999998684</v>
      </c>
    </row>
    <row r="1399" spans="4:8">
      <c r="D1399" s="1">
        <v>43937</v>
      </c>
      <c r="E1399" t="s">
        <v>78</v>
      </c>
      <c r="F1399" s="17">
        <v>0.87080000000000002</v>
      </c>
      <c r="G1399" s="17">
        <v>9.7706764756597207E-4</v>
      </c>
      <c r="H1399" s="17">
        <v>8.5000000000001741E-4</v>
      </c>
    </row>
    <row r="1400" spans="4:8">
      <c r="D1400" s="1">
        <v>43937</v>
      </c>
      <c r="E1400" t="s">
        <v>82</v>
      </c>
      <c r="F1400" s="17">
        <v>117.33699799999999</v>
      </c>
      <c r="G1400" s="17">
        <v>-2.6604674430860315E-3</v>
      </c>
      <c r="H1400" s="17">
        <v>-0.3130040000000065</v>
      </c>
    </row>
    <row r="1401" spans="4:8">
      <c r="D1401" s="1">
        <v>43937</v>
      </c>
      <c r="E1401" t="s">
        <v>80</v>
      </c>
      <c r="F1401" s="17">
        <v>1.0905100000000001</v>
      </c>
      <c r="G1401" s="17">
        <v>-7.3087983221349828E-3</v>
      </c>
      <c r="H1401" s="17">
        <v>-8.0289999999998418E-3</v>
      </c>
    </row>
    <row r="1402" spans="4:8">
      <c r="D1402" s="1">
        <v>43937</v>
      </c>
      <c r="E1402" t="s">
        <v>90</v>
      </c>
      <c r="F1402" s="17">
        <v>1.1479999999999999</v>
      </c>
      <c r="G1402" s="17">
        <v>-1.0442046641142447E-3</v>
      </c>
      <c r="H1402" s="17">
        <v>-1.2000000000000899E-3</v>
      </c>
    </row>
    <row r="1403" spans="4:8">
      <c r="D1403" s="1">
        <v>43937</v>
      </c>
      <c r="E1403" t="s">
        <v>94</v>
      </c>
      <c r="F1403" s="17">
        <v>134.71800200000001</v>
      </c>
      <c r="G1403" s="17">
        <v>-3.653551297804055E-3</v>
      </c>
      <c r="H1403" s="17">
        <v>-0.49400399999998967</v>
      </c>
    </row>
    <row r="1404" spans="4:8">
      <c r="D1404" s="1">
        <v>43937</v>
      </c>
      <c r="E1404" t="s">
        <v>92</v>
      </c>
      <c r="F1404" s="17">
        <v>1.252097</v>
      </c>
      <c r="G1404" s="17">
        <v>-8.3389697345057131E-3</v>
      </c>
      <c r="H1404" s="17">
        <v>-1.0529000000000011E-2</v>
      </c>
    </row>
    <row r="1405" spans="4:8">
      <c r="D1405" s="1">
        <v>43937</v>
      </c>
      <c r="E1405" t="s">
        <v>86</v>
      </c>
      <c r="F1405" s="17">
        <v>8.5180000000000013E-3</v>
      </c>
      <c r="G1405" s="17">
        <v>2.5894538606404407E-3</v>
      </c>
      <c r="H1405" s="17">
        <v>2.2000000000001185E-5</v>
      </c>
    </row>
    <row r="1406" spans="4:8">
      <c r="D1406" s="1">
        <v>43937</v>
      </c>
      <c r="E1406" t="s">
        <v>84</v>
      </c>
      <c r="F1406" s="17">
        <v>7.4019999999999997E-3</v>
      </c>
      <c r="G1406" s="17">
        <v>3.5249457700649556E-3</v>
      </c>
      <c r="H1406" s="17">
        <v>2.5999999999999114E-5</v>
      </c>
    </row>
    <row r="1407" spans="4:8">
      <c r="D1407" s="1">
        <v>43937</v>
      </c>
      <c r="E1407" t="s">
        <v>88</v>
      </c>
      <c r="F1407" s="17">
        <v>9.2930000000000009E-3</v>
      </c>
      <c r="G1407" s="17">
        <v>-4.7124344007710081E-3</v>
      </c>
      <c r="H1407" s="17">
        <v>-4.3999999999998901E-5</v>
      </c>
    </row>
    <row r="1408" spans="4:8">
      <c r="D1408" s="1">
        <v>43937</v>
      </c>
      <c r="E1408" t="s">
        <v>98</v>
      </c>
      <c r="F1408" s="17">
        <v>0.91700200000000009</v>
      </c>
      <c r="G1408" s="17">
        <v>7.3624079973636132E-3</v>
      </c>
      <c r="H1408" s="17">
        <v>6.7020000000000968E-3</v>
      </c>
    </row>
    <row r="1409" spans="4:8">
      <c r="D1409" s="1">
        <v>43937</v>
      </c>
      <c r="E1409" t="s">
        <v>96</v>
      </c>
      <c r="F1409" s="17">
        <v>0.79866000000000004</v>
      </c>
      <c r="G1409" s="17">
        <v>8.4090909090909077E-3</v>
      </c>
      <c r="H1409" s="17">
        <v>6.6599999999999993E-3</v>
      </c>
    </row>
    <row r="1410" spans="4:8">
      <c r="D1410" s="1">
        <v>43937</v>
      </c>
      <c r="E1410" t="s">
        <v>100</v>
      </c>
      <c r="F1410" s="17">
        <v>107.60900100000001</v>
      </c>
      <c r="G1410" s="17">
        <v>4.7150901820695026E-3</v>
      </c>
      <c r="H1410" s="17">
        <v>0.50500500000001125</v>
      </c>
    </row>
    <row r="1411" spans="4:8">
      <c r="D1411" s="1">
        <v>43936</v>
      </c>
      <c r="E1411" t="s">
        <v>78</v>
      </c>
      <c r="F1411" s="17">
        <v>0.86995</v>
      </c>
      <c r="G1411" s="17">
        <v>-2.3509174311926563E-3</v>
      </c>
      <c r="H1411" s="17">
        <v>-2.0499999999999963E-3</v>
      </c>
    </row>
    <row r="1412" spans="4:8">
      <c r="D1412" s="1">
        <v>43936</v>
      </c>
      <c r="E1412" t="s">
        <v>82</v>
      </c>
      <c r="F1412" s="17">
        <v>117.650002</v>
      </c>
      <c r="G1412" s="17">
        <v>9.6139085663092896E-4</v>
      </c>
      <c r="H1412" s="17">
        <v>0.11299900000000207</v>
      </c>
    </row>
    <row r="1413" spans="4:8">
      <c r="D1413" s="1">
        <v>43936</v>
      </c>
      <c r="E1413" t="s">
        <v>80</v>
      </c>
      <c r="F1413" s="17">
        <v>1.0985389999999999</v>
      </c>
      <c r="G1413" s="17">
        <v>5.7127215167275848E-3</v>
      </c>
      <c r="H1413" s="17">
        <v>6.2400000000000233E-3</v>
      </c>
    </row>
    <row r="1414" spans="4:8">
      <c r="D1414" s="1">
        <v>43936</v>
      </c>
      <c r="E1414" t="s">
        <v>90</v>
      </c>
      <c r="F1414" s="17">
        <v>1.1492</v>
      </c>
      <c r="G1414" s="17">
        <v>2.3112816711002935E-3</v>
      </c>
      <c r="H1414" s="17">
        <v>2.6500000000000412E-3</v>
      </c>
    </row>
    <row r="1415" spans="4:8">
      <c r="D1415" s="1">
        <v>43936</v>
      </c>
      <c r="E1415" t="s">
        <v>94</v>
      </c>
      <c r="F1415" s="17">
        <v>135.212006</v>
      </c>
      <c r="G1415" s="17">
        <v>3.3393168947865939E-3</v>
      </c>
      <c r="H1415" s="17">
        <v>0.45001300000001265</v>
      </c>
    </row>
    <row r="1416" spans="4:8">
      <c r="D1416" s="1">
        <v>43936</v>
      </c>
      <c r="E1416" t="s">
        <v>92</v>
      </c>
      <c r="F1416" s="17">
        <v>1.262626</v>
      </c>
      <c r="G1416" s="17">
        <v>8.1691479125993623E-3</v>
      </c>
      <c r="H1416" s="17">
        <v>1.0230999999999879E-2</v>
      </c>
    </row>
    <row r="1417" spans="4:8">
      <c r="D1417" s="1">
        <v>43936</v>
      </c>
      <c r="E1417" t="s">
        <v>86</v>
      </c>
      <c r="F1417" s="17">
        <v>8.4960000000000001E-3</v>
      </c>
      <c r="G1417" s="17">
        <v>-1.0582010582010967E-3</v>
      </c>
      <c r="H1417" s="17">
        <v>-9.0000000000003272E-6</v>
      </c>
    </row>
    <row r="1418" spans="4:8">
      <c r="D1418" s="1">
        <v>43936</v>
      </c>
      <c r="E1418" t="s">
        <v>84</v>
      </c>
      <c r="F1418" s="17">
        <v>7.3760000000000006E-3</v>
      </c>
      <c r="G1418" s="17">
        <v>-3.1085281794835406E-3</v>
      </c>
      <c r="H1418" s="17">
        <v>-2.2999999999998716E-5</v>
      </c>
    </row>
    <row r="1419" spans="4:8">
      <c r="D1419" s="1">
        <v>43936</v>
      </c>
      <c r="E1419" t="s">
        <v>88</v>
      </c>
      <c r="F1419" s="17">
        <v>9.3369999999999998E-3</v>
      </c>
      <c r="G1419" s="17">
        <v>4.842875591907006E-3</v>
      </c>
      <c r="H1419" s="17">
        <v>4.4999999999999901E-5</v>
      </c>
    </row>
    <row r="1420" spans="4:8">
      <c r="D1420" s="1">
        <v>43936</v>
      </c>
      <c r="E1420" t="s">
        <v>98</v>
      </c>
      <c r="F1420" s="17">
        <v>0.9103</v>
      </c>
      <c r="G1420" s="17">
        <v>-5.6799563080283805E-3</v>
      </c>
      <c r="H1420" s="17">
        <v>-5.1999999999999824E-3</v>
      </c>
    </row>
    <row r="1421" spans="4:8">
      <c r="D1421" s="1">
        <v>43936</v>
      </c>
      <c r="E1421" t="s">
        <v>96</v>
      </c>
      <c r="F1421" s="17">
        <v>0.79200000000000004</v>
      </c>
      <c r="G1421" s="17">
        <v>-8.1029969817275234E-3</v>
      </c>
      <c r="H1421" s="17">
        <v>-6.4699999999999758E-3</v>
      </c>
    </row>
    <row r="1422" spans="4:8">
      <c r="D1422" s="1">
        <v>43936</v>
      </c>
      <c r="E1422" t="s">
        <v>100</v>
      </c>
      <c r="F1422" s="17">
        <v>107.103996</v>
      </c>
      <c r="G1422" s="17">
        <v>-4.8224356798971533E-3</v>
      </c>
      <c r="H1422" s="17">
        <v>-0.51900500000000704</v>
      </c>
    </row>
    <row r="1423" spans="4:8">
      <c r="D1423" s="1">
        <v>43935</v>
      </c>
      <c r="E1423" t="s">
        <v>78</v>
      </c>
      <c r="F1423" s="17">
        <v>0.872</v>
      </c>
      <c r="G1423" s="17">
        <v>-5.9846110002849551E-3</v>
      </c>
      <c r="H1423" s="17">
        <v>-5.2499999999999769E-3</v>
      </c>
    </row>
    <row r="1424" spans="4:8">
      <c r="D1424" s="1">
        <v>43935</v>
      </c>
      <c r="E1424" t="s">
        <v>82</v>
      </c>
      <c r="F1424" s="17">
        <v>117.537003</v>
      </c>
      <c r="G1424" s="17">
        <v>-7.5235416664678504E-3</v>
      </c>
      <c r="H1424" s="17">
        <v>-0.89099799999999618</v>
      </c>
    </row>
    <row r="1425" spans="4:8">
      <c r="D1425" s="1">
        <v>43935</v>
      </c>
      <c r="E1425" t="s">
        <v>80</v>
      </c>
      <c r="F1425" s="17">
        <v>1.0922989999999999</v>
      </c>
      <c r="G1425" s="17">
        <v>-8.8541957271195406E-4</v>
      </c>
      <c r="H1425" s="17">
        <v>-9.6800000000007991E-4</v>
      </c>
    </row>
    <row r="1426" spans="4:8">
      <c r="D1426" s="1">
        <v>43935</v>
      </c>
      <c r="E1426" t="s">
        <v>90</v>
      </c>
      <c r="F1426" s="17">
        <v>1.14655</v>
      </c>
      <c r="G1426" s="17">
        <v>6.1339464354661704E-3</v>
      </c>
      <c r="H1426" s="17">
        <v>6.9899999999998297E-3</v>
      </c>
    </row>
    <row r="1427" spans="4:8">
      <c r="D1427" s="1">
        <v>43935</v>
      </c>
      <c r="E1427" t="s">
        <v>94</v>
      </c>
      <c r="F1427" s="17">
        <v>134.76199299999999</v>
      </c>
      <c r="G1427" s="17">
        <v>-1.5411424646874429E-3</v>
      </c>
      <c r="H1427" s="17">
        <v>-0.20800800000000663</v>
      </c>
    </row>
    <row r="1428" spans="4:8">
      <c r="D1428" s="1">
        <v>43935</v>
      </c>
      <c r="E1428" t="s">
        <v>92</v>
      </c>
      <c r="F1428" s="17">
        <v>1.2523950000000001</v>
      </c>
      <c r="G1428" s="17">
        <v>5.0469221719502281E-3</v>
      </c>
      <c r="H1428" s="17">
        <v>6.2890000000002111E-3</v>
      </c>
    </row>
    <row r="1429" spans="4:8">
      <c r="D1429" s="1">
        <v>43935</v>
      </c>
      <c r="E1429" t="s">
        <v>86</v>
      </c>
      <c r="F1429" s="17">
        <v>8.5050000000000004E-3</v>
      </c>
      <c r="G1429" s="17">
        <v>7.8208318521151895E-3</v>
      </c>
      <c r="H1429" s="17">
        <v>6.6000000000000086E-5</v>
      </c>
    </row>
    <row r="1430" spans="4:8">
      <c r="D1430" s="1">
        <v>43935</v>
      </c>
      <c r="E1430" t="s">
        <v>84</v>
      </c>
      <c r="F1430" s="17">
        <v>7.3989999999999993E-3</v>
      </c>
      <c r="G1430" s="17">
        <v>1.6244754298089875E-3</v>
      </c>
      <c r="H1430" s="17">
        <v>1.1999999999998991E-5</v>
      </c>
    </row>
    <row r="1431" spans="4:8">
      <c r="D1431" s="1">
        <v>43935</v>
      </c>
      <c r="E1431" t="s">
        <v>88</v>
      </c>
      <c r="F1431" s="17">
        <v>9.2919999999999999E-3</v>
      </c>
      <c r="G1431" s="17">
        <v>6.6081681291301365E-3</v>
      </c>
      <c r="H1431" s="17">
        <v>6.100000000000029E-5</v>
      </c>
    </row>
    <row r="1432" spans="4:8">
      <c r="D1432" s="1">
        <v>43935</v>
      </c>
      <c r="E1432" t="s">
        <v>98</v>
      </c>
      <c r="F1432" s="17">
        <v>0.91549999999999998</v>
      </c>
      <c r="G1432" s="17">
        <v>8.8554592266229808E-4</v>
      </c>
      <c r="H1432" s="17">
        <v>8.099999999999774E-4</v>
      </c>
    </row>
    <row r="1433" spans="4:8">
      <c r="D1433" s="1">
        <v>43935</v>
      </c>
      <c r="E1433" t="s">
        <v>96</v>
      </c>
      <c r="F1433" s="17">
        <v>0.79847000000000001</v>
      </c>
      <c r="G1433" s="17">
        <v>-5.0218068535825269E-3</v>
      </c>
      <c r="H1433" s="17">
        <v>-4.029999999999978E-3</v>
      </c>
    </row>
    <row r="1434" spans="4:8">
      <c r="D1434" s="1">
        <v>43935</v>
      </c>
      <c r="E1434" t="s">
        <v>100</v>
      </c>
      <c r="F1434" s="17">
        <v>107.623001</v>
      </c>
      <c r="G1434" s="17">
        <v>-6.581358058091096E-3</v>
      </c>
      <c r="H1434" s="17">
        <v>-0.71299799999999891</v>
      </c>
    </row>
    <row r="1435" spans="4:8">
      <c r="D1435" s="1">
        <v>43934</v>
      </c>
      <c r="E1435" t="s">
        <v>78</v>
      </c>
      <c r="F1435" s="17">
        <v>0.87724999999999997</v>
      </c>
      <c r="G1435" s="17">
        <v>4.3335956299102025E-4</v>
      </c>
      <c r="H1435" s="17">
        <v>3.7999999999993594E-4</v>
      </c>
    </row>
    <row r="1436" spans="4:8">
      <c r="D1436" s="1">
        <v>43934</v>
      </c>
      <c r="E1436" t="s">
        <v>82</v>
      </c>
      <c r="F1436" s="17">
        <v>118.42800099999999</v>
      </c>
      <c r="G1436" s="17">
        <v>-1.3829094361447849E-3</v>
      </c>
      <c r="H1436" s="17">
        <v>-0.16400200000001064</v>
      </c>
    </row>
    <row r="1437" spans="4:8">
      <c r="D1437" s="1">
        <v>43934</v>
      </c>
      <c r="E1437" t="s">
        <v>80</v>
      </c>
      <c r="F1437" s="17">
        <v>1.093267</v>
      </c>
      <c r="G1437" s="17">
        <v>4.8135834566473342E-4</v>
      </c>
      <c r="H1437" s="17">
        <v>5.2600000000002645E-4</v>
      </c>
    </row>
    <row r="1438" spans="4:8">
      <c r="D1438" s="1">
        <v>43934</v>
      </c>
      <c r="E1438" t="s">
        <v>90</v>
      </c>
      <c r="F1438" s="17">
        <v>1.1395600000000001</v>
      </c>
      <c r="G1438" s="17">
        <v>8.7760869183638719E-5</v>
      </c>
      <c r="H1438" s="17">
        <v>9.9999999999988987E-5</v>
      </c>
    </row>
    <row r="1439" spans="4:8">
      <c r="D1439" s="1">
        <v>43934</v>
      </c>
      <c r="E1439" t="s">
        <v>94</v>
      </c>
      <c r="F1439" s="17">
        <v>134.970001</v>
      </c>
      <c r="G1439" s="17">
        <v>-1.1840745510222908E-3</v>
      </c>
      <c r="H1439" s="17">
        <v>-0.16000400000001491</v>
      </c>
    </row>
    <row r="1440" spans="4:8">
      <c r="D1440" s="1">
        <v>43934</v>
      </c>
      <c r="E1440" t="s">
        <v>92</v>
      </c>
      <c r="F1440" s="17">
        <v>1.2461059999999999</v>
      </c>
      <c r="G1440" s="17">
        <v>4.9860094661917462E-4</v>
      </c>
      <c r="H1440" s="17">
        <v>6.2099999999998268E-4</v>
      </c>
    </row>
    <row r="1441" spans="4:8">
      <c r="D1441" s="1">
        <v>43934</v>
      </c>
      <c r="E1441" t="s">
        <v>86</v>
      </c>
      <c r="F1441" s="17">
        <v>8.4390000000000003E-3</v>
      </c>
      <c r="G1441" s="17">
        <v>1.4239943040227671E-3</v>
      </c>
      <c r="H1441" s="17">
        <v>1.1999999999999858E-5</v>
      </c>
    </row>
    <row r="1442" spans="4:8">
      <c r="D1442" s="1">
        <v>43934</v>
      </c>
      <c r="E1442" t="s">
        <v>84</v>
      </c>
      <c r="F1442" s="17">
        <v>7.3870000000000003E-3</v>
      </c>
      <c r="G1442" s="17">
        <v>1.627118644067895E-3</v>
      </c>
      <c r="H1442" s="17">
        <v>1.2000000000000725E-5</v>
      </c>
    </row>
    <row r="1443" spans="4:8">
      <c r="D1443" s="1">
        <v>43934</v>
      </c>
      <c r="E1443" t="s">
        <v>88</v>
      </c>
      <c r="F1443" s="17">
        <v>9.2309999999999996E-3</v>
      </c>
      <c r="G1443" s="17">
        <v>2.1713169037020068E-3</v>
      </c>
      <c r="H1443" s="17">
        <v>1.9999999999999185E-5</v>
      </c>
    </row>
    <row r="1444" spans="4:8">
      <c r="D1444" s="1">
        <v>43934</v>
      </c>
      <c r="E1444" t="s">
        <v>98</v>
      </c>
      <c r="F1444" s="17">
        <v>0.91469</v>
      </c>
      <c r="G1444" s="17">
        <v>-4.808060057039819E-4</v>
      </c>
      <c r="H1444" s="17">
        <v>-4.3999999999988493E-4</v>
      </c>
    </row>
    <row r="1445" spans="4:8">
      <c r="D1445" s="1">
        <v>43934</v>
      </c>
      <c r="E1445" t="s">
        <v>96</v>
      </c>
      <c r="F1445" s="17">
        <v>0.80249999999999999</v>
      </c>
      <c r="G1445" s="17">
        <v>-4.9819404658108847E-4</v>
      </c>
      <c r="H1445" s="17">
        <v>-3.9999999999995595E-4</v>
      </c>
    </row>
    <row r="1446" spans="4:8">
      <c r="D1446" s="1">
        <v>43934</v>
      </c>
      <c r="E1446" t="s">
        <v>100</v>
      </c>
      <c r="F1446" s="17">
        <v>108.335999</v>
      </c>
      <c r="G1446" s="17">
        <v>-2.0725491310659146E-3</v>
      </c>
      <c r="H1446" s="17">
        <v>-0.22499799999999937</v>
      </c>
    </row>
    <row r="1447" spans="4:8">
      <c r="D1447" s="1">
        <v>43931</v>
      </c>
      <c r="E1447" t="s">
        <v>78</v>
      </c>
      <c r="F1447" s="17">
        <v>0.87687000000000004</v>
      </c>
      <c r="G1447" s="17">
        <v>4.2213348545361382E-4</v>
      </c>
      <c r="H1447" s="17">
        <v>3.7000000000009248E-4</v>
      </c>
    </row>
    <row r="1448" spans="4:8">
      <c r="D1448" s="1">
        <v>43931</v>
      </c>
      <c r="E1448" t="s">
        <v>82</v>
      </c>
      <c r="F1448" s="17">
        <v>118.59200300000001</v>
      </c>
      <c r="G1448" s="17">
        <v>2.4937742079793879E-3</v>
      </c>
      <c r="H1448" s="17">
        <v>0.29500600000001498</v>
      </c>
    </row>
    <row r="1449" spans="4:8">
      <c r="D1449" s="1">
        <v>43931</v>
      </c>
      <c r="E1449" t="s">
        <v>80</v>
      </c>
      <c r="F1449" s="17">
        <v>1.092741</v>
      </c>
      <c r="G1449" s="17">
        <v>5.8681880692142609E-3</v>
      </c>
      <c r="H1449" s="17">
        <v>6.3750000000000195E-3</v>
      </c>
    </row>
    <row r="1450" spans="4:8">
      <c r="D1450" s="1">
        <v>43931</v>
      </c>
      <c r="E1450" t="s">
        <v>90</v>
      </c>
      <c r="F1450" s="17">
        <v>1.1394600000000001</v>
      </c>
      <c r="G1450" s="17">
        <v>-9.9947396107304826E-4</v>
      </c>
      <c r="H1450" s="17">
        <v>-1.1399999999999189E-3</v>
      </c>
    </row>
    <row r="1451" spans="4:8">
      <c r="D1451" s="1">
        <v>43931</v>
      </c>
      <c r="E1451" t="s">
        <v>94</v>
      </c>
      <c r="F1451" s="17">
        <v>135.13000500000001</v>
      </c>
      <c r="G1451" s="17">
        <v>1.4451921509644511E-3</v>
      </c>
      <c r="H1451" s="17">
        <v>0.19500700000000393</v>
      </c>
    </row>
    <row r="1452" spans="4:8">
      <c r="D1452" s="1">
        <v>43931</v>
      </c>
      <c r="E1452" t="s">
        <v>92</v>
      </c>
      <c r="F1452" s="17">
        <v>1.245485</v>
      </c>
      <c r="G1452" s="17">
        <v>4.9818003713352835E-3</v>
      </c>
      <c r="H1452" s="17">
        <v>6.1739999999999018E-3</v>
      </c>
    </row>
    <row r="1453" spans="4:8">
      <c r="D1453" s="1">
        <v>43931</v>
      </c>
      <c r="E1453" t="s">
        <v>86</v>
      </c>
      <c r="F1453" s="17">
        <v>8.4270000000000005E-3</v>
      </c>
      <c r="G1453" s="17">
        <v>-2.8399006034788444E-3</v>
      </c>
      <c r="H1453" s="17">
        <v>-2.3999999999999716E-5</v>
      </c>
    </row>
    <row r="1454" spans="4:8">
      <c r="D1454" s="1">
        <v>43931</v>
      </c>
      <c r="E1454" t="s">
        <v>84</v>
      </c>
      <c r="F1454" s="17">
        <v>7.3749999999999996E-3</v>
      </c>
      <c r="G1454" s="17">
        <v>-2.0297699594047525E-3</v>
      </c>
      <c r="H1454" s="17">
        <v>-1.5000000000001124E-5</v>
      </c>
    </row>
    <row r="1455" spans="4:8">
      <c r="D1455" s="1">
        <v>43931</v>
      </c>
      <c r="E1455" t="s">
        <v>88</v>
      </c>
      <c r="F1455" s="17">
        <v>9.2110000000000004E-3</v>
      </c>
      <c r="G1455" s="17">
        <v>3.2676179065461836E-3</v>
      </c>
      <c r="H1455" s="17">
        <v>3.0000000000000512E-5</v>
      </c>
    </row>
    <row r="1456" spans="4:8">
      <c r="D1456" s="1">
        <v>43931</v>
      </c>
      <c r="E1456" t="s">
        <v>98</v>
      </c>
      <c r="F1456" s="17">
        <v>0.91512999999999989</v>
      </c>
      <c r="G1456" s="17">
        <v>-5.8337859858773461E-3</v>
      </c>
      <c r="H1456" s="17">
        <v>-5.3700000000000969E-3</v>
      </c>
    </row>
    <row r="1457" spans="4:8">
      <c r="D1457" s="1">
        <v>43931</v>
      </c>
      <c r="E1457" t="s">
        <v>96</v>
      </c>
      <c r="F1457" s="17">
        <v>0.80289999999999995</v>
      </c>
      <c r="G1457" s="17">
        <v>-4.9572437724625159E-3</v>
      </c>
      <c r="H1457" s="17">
        <v>-4.0000000000000036E-3</v>
      </c>
    </row>
    <row r="1458" spans="4:8">
      <c r="D1458" s="1">
        <v>43931</v>
      </c>
      <c r="E1458" t="s">
        <v>100</v>
      </c>
      <c r="F1458" s="17">
        <v>108.560997</v>
      </c>
      <c r="G1458" s="17">
        <v>-3.3142983964936854E-3</v>
      </c>
      <c r="H1458" s="17">
        <v>-0.36099999999999</v>
      </c>
    </row>
    <row r="1459" spans="4:8">
      <c r="D1459" s="1">
        <v>43930</v>
      </c>
      <c r="E1459" t="s">
        <v>78</v>
      </c>
      <c r="F1459" s="17">
        <v>0.87649999999999995</v>
      </c>
      <c r="G1459" s="17">
        <v>-7.2713269605401308E-3</v>
      </c>
      <c r="H1459" s="17">
        <v>-6.4200000000000923E-3</v>
      </c>
    </row>
    <row r="1460" spans="4:8">
      <c r="D1460" s="1">
        <v>43930</v>
      </c>
      <c r="E1460" t="s">
        <v>82</v>
      </c>
      <c r="F1460" s="17">
        <v>118.29699699999999</v>
      </c>
      <c r="G1460" s="17">
        <v>-5.9138105869161644E-4</v>
      </c>
      <c r="H1460" s="17">
        <v>-7.000000000000739E-2</v>
      </c>
    </row>
    <row r="1461" spans="4:8">
      <c r="D1461" s="1">
        <v>43930</v>
      </c>
      <c r="E1461" t="s">
        <v>80</v>
      </c>
      <c r="F1461" s="17">
        <v>1.0863659999999999</v>
      </c>
      <c r="G1461" s="17">
        <v>-2.8893616786933706E-3</v>
      </c>
      <c r="H1461" s="17">
        <v>-3.1479999999999286E-3</v>
      </c>
    </row>
    <row r="1462" spans="4:8">
      <c r="D1462" s="1">
        <v>43930</v>
      </c>
      <c r="E1462" t="s">
        <v>90</v>
      </c>
      <c r="F1462" s="17">
        <v>1.1406000000000001</v>
      </c>
      <c r="G1462" s="17">
        <v>7.3657993747019354E-3</v>
      </c>
      <c r="H1462" s="17">
        <v>8.3400000000000141E-3</v>
      </c>
    </row>
    <row r="1463" spans="4:8">
      <c r="D1463" s="1">
        <v>43930</v>
      </c>
      <c r="E1463" t="s">
        <v>94</v>
      </c>
      <c r="F1463" s="17">
        <v>134.93499800000001</v>
      </c>
      <c r="G1463" s="17">
        <v>6.6996051829061615E-3</v>
      </c>
      <c r="H1463" s="17">
        <v>0.89799500000000876</v>
      </c>
    </row>
    <row r="1464" spans="4:8">
      <c r="D1464" s="1">
        <v>43930</v>
      </c>
      <c r="E1464" t="s">
        <v>92</v>
      </c>
      <c r="F1464" s="17">
        <v>1.2393110000000001</v>
      </c>
      <c r="G1464" s="17">
        <v>4.4121449070280705E-3</v>
      </c>
      <c r="H1464" s="17">
        <v>5.4440000000000044E-3</v>
      </c>
    </row>
    <row r="1465" spans="4:8">
      <c r="D1465" s="1">
        <v>43930</v>
      </c>
      <c r="E1465" t="s">
        <v>86</v>
      </c>
      <c r="F1465" s="17">
        <v>8.4510000000000002E-3</v>
      </c>
      <c r="G1465" s="17">
        <v>7.104795737121446E-4</v>
      </c>
      <c r="H1465" s="17">
        <v>5.9999999999990616E-6</v>
      </c>
    </row>
    <row r="1466" spans="4:8">
      <c r="D1466" s="1">
        <v>43930</v>
      </c>
      <c r="E1466" t="s">
        <v>84</v>
      </c>
      <c r="F1466" s="17">
        <v>7.3900000000000007E-3</v>
      </c>
      <c r="G1466" s="17">
        <v>-6.7204301075268411E-3</v>
      </c>
      <c r="H1466" s="17">
        <v>-4.9999999999999697E-5</v>
      </c>
    </row>
    <row r="1467" spans="4:8">
      <c r="D1467" s="1">
        <v>43930</v>
      </c>
      <c r="E1467" t="s">
        <v>88</v>
      </c>
      <c r="F1467" s="17">
        <v>9.1809999999999999E-3</v>
      </c>
      <c r="G1467" s="17">
        <v>-2.4989135158627173E-3</v>
      </c>
      <c r="H1467" s="17">
        <v>-2.3000000000000451E-5</v>
      </c>
    </row>
    <row r="1468" spans="4:8">
      <c r="D1468" s="1">
        <v>43930</v>
      </c>
      <c r="E1468" t="s">
        <v>98</v>
      </c>
      <c r="F1468" s="17">
        <v>0.92049999999999998</v>
      </c>
      <c r="G1468" s="17">
        <v>2.8981086028065845E-3</v>
      </c>
      <c r="H1468" s="17">
        <v>2.6599999999999957E-3</v>
      </c>
    </row>
    <row r="1469" spans="4:8">
      <c r="D1469" s="1">
        <v>43930</v>
      </c>
      <c r="E1469" t="s">
        <v>96</v>
      </c>
      <c r="F1469" s="17">
        <v>0.80689999999999995</v>
      </c>
      <c r="G1469" s="17">
        <v>-4.3925671840684532E-3</v>
      </c>
      <c r="H1469" s="17">
        <v>-3.5600000000001186E-3</v>
      </c>
    </row>
    <row r="1470" spans="4:8">
      <c r="D1470" s="1">
        <v>43930</v>
      </c>
      <c r="E1470" t="s">
        <v>100</v>
      </c>
      <c r="F1470" s="17">
        <v>108.92199699999999</v>
      </c>
      <c r="G1470" s="17">
        <v>2.4941877893971953E-3</v>
      </c>
      <c r="H1470" s="17">
        <v>0.27099599999998247</v>
      </c>
    </row>
    <row r="1471" spans="4:8">
      <c r="D1471" s="1">
        <v>43929</v>
      </c>
      <c r="E1471" t="s">
        <v>78</v>
      </c>
      <c r="F1471" s="17">
        <v>0.88292000000000004</v>
      </c>
      <c r="G1471" s="17">
        <v>6.346615893739572E-4</v>
      </c>
      <c r="H1471" s="17">
        <v>5.6000000000000494E-4</v>
      </c>
    </row>
    <row r="1472" spans="4:8">
      <c r="D1472" s="1">
        <v>43929</v>
      </c>
      <c r="E1472" t="s">
        <v>82</v>
      </c>
      <c r="F1472" s="17">
        <v>118.366997</v>
      </c>
      <c r="G1472" s="17">
        <v>4.3187139724292865E-3</v>
      </c>
      <c r="H1472" s="17">
        <v>0.50899499999999875</v>
      </c>
    </row>
    <row r="1473" spans="4:8">
      <c r="D1473" s="1">
        <v>43929</v>
      </c>
      <c r="E1473" t="s">
        <v>80</v>
      </c>
      <c r="F1473" s="17">
        <v>1.0895139999999999</v>
      </c>
      <c r="G1473" s="17">
        <v>8.4544326996056716E-3</v>
      </c>
      <c r="H1473" s="17">
        <v>9.1339999999999755E-3</v>
      </c>
    </row>
    <row r="1474" spans="4:8">
      <c r="D1474" s="1">
        <v>43929</v>
      </c>
      <c r="E1474" t="s">
        <v>90</v>
      </c>
      <c r="F1474" s="17">
        <v>1.13226</v>
      </c>
      <c r="G1474" s="17">
        <v>-6.2667149174293086E-4</v>
      </c>
      <c r="H1474" s="17">
        <v>-7.0999999999998842E-4</v>
      </c>
    </row>
    <row r="1475" spans="4:8">
      <c r="D1475" s="1">
        <v>43929</v>
      </c>
      <c r="E1475" t="s">
        <v>94</v>
      </c>
      <c r="F1475" s="17">
        <v>134.037003</v>
      </c>
      <c r="G1475" s="17">
        <v>3.8119570427176848E-3</v>
      </c>
      <c r="H1475" s="17">
        <v>0.50900300000000698</v>
      </c>
    </row>
    <row r="1476" spans="4:8">
      <c r="D1476" s="1">
        <v>43929</v>
      </c>
      <c r="E1476" t="s">
        <v>92</v>
      </c>
      <c r="F1476" s="17">
        <v>1.233867</v>
      </c>
      <c r="G1476" s="17">
        <v>8.0200972182508587E-3</v>
      </c>
      <c r="H1476" s="17">
        <v>9.8169999999999646E-3</v>
      </c>
    </row>
    <row r="1477" spans="4:8">
      <c r="D1477" s="1">
        <v>43929</v>
      </c>
      <c r="E1477" t="s">
        <v>86</v>
      </c>
      <c r="F1477" s="17">
        <v>8.4450000000000011E-3</v>
      </c>
      <c r="G1477" s="17">
        <v>-4.4795473299538025E-3</v>
      </c>
      <c r="H1477" s="17">
        <v>-3.7999999999998105E-5</v>
      </c>
    </row>
    <row r="1478" spans="4:8">
      <c r="D1478" s="1">
        <v>43929</v>
      </c>
      <c r="E1478" t="s">
        <v>84</v>
      </c>
      <c r="F1478" s="17">
        <v>7.4400000000000004E-3</v>
      </c>
      <c r="G1478" s="17">
        <v>-3.7493304767006221E-3</v>
      </c>
      <c r="H1478" s="17">
        <v>-2.8000000000000247E-5</v>
      </c>
    </row>
    <row r="1479" spans="4:8">
      <c r="D1479" s="1">
        <v>43929</v>
      </c>
      <c r="E1479" t="s">
        <v>88</v>
      </c>
      <c r="F1479" s="17">
        <v>9.2040000000000004E-3</v>
      </c>
      <c r="G1479" s="17">
        <v>4.2553191489360723E-3</v>
      </c>
      <c r="H1479" s="17">
        <v>3.8999999999999105E-5</v>
      </c>
    </row>
    <row r="1480" spans="4:8">
      <c r="D1480" s="1">
        <v>43929</v>
      </c>
      <c r="E1480" t="s">
        <v>98</v>
      </c>
      <c r="F1480" s="17">
        <v>0.91783999999999999</v>
      </c>
      <c r="G1480" s="17">
        <v>-8.3837510803802823E-3</v>
      </c>
      <c r="H1480" s="17">
        <v>-7.7599999999999891E-3</v>
      </c>
    </row>
    <row r="1481" spans="4:8">
      <c r="D1481" s="1">
        <v>43929</v>
      </c>
      <c r="E1481" t="s">
        <v>96</v>
      </c>
      <c r="F1481" s="17">
        <v>0.81046000000000007</v>
      </c>
      <c r="G1481" s="17">
        <v>-7.956325891108439E-3</v>
      </c>
      <c r="H1481" s="17">
        <v>-6.4999999999999503E-3</v>
      </c>
    </row>
    <row r="1482" spans="4:8">
      <c r="D1482" s="1">
        <v>43929</v>
      </c>
      <c r="E1482" t="s">
        <v>100</v>
      </c>
      <c r="F1482" s="17">
        <v>108.65100100000001</v>
      </c>
      <c r="G1482" s="17">
        <v>-4.2523668469479515E-3</v>
      </c>
      <c r="H1482" s="17">
        <v>-0.463996999999992</v>
      </c>
    </row>
    <row r="1483" spans="4:8">
      <c r="D1483" s="1">
        <v>43928</v>
      </c>
      <c r="E1483" t="s">
        <v>78</v>
      </c>
      <c r="F1483" s="17">
        <v>0.88236000000000003</v>
      </c>
      <c r="G1483" s="17">
        <v>-2.1599737636695559E-3</v>
      </c>
      <c r="H1483" s="17">
        <v>-1.9100000000000783E-3</v>
      </c>
    </row>
    <row r="1484" spans="4:8">
      <c r="D1484" s="1">
        <v>43928</v>
      </c>
      <c r="E1484" t="s">
        <v>82</v>
      </c>
      <c r="F1484" s="17">
        <v>117.858002</v>
      </c>
      <c r="G1484" s="17">
        <v>3.4909407310629568E-3</v>
      </c>
      <c r="H1484" s="17">
        <v>0.4100040000000007</v>
      </c>
    </row>
    <row r="1485" spans="4:8">
      <c r="D1485" s="1">
        <v>43928</v>
      </c>
      <c r="E1485" t="s">
        <v>80</v>
      </c>
      <c r="F1485" s="17">
        <v>1.0803799999999999</v>
      </c>
      <c r="G1485" s="17">
        <v>-2.9240415435976722E-4</v>
      </c>
      <c r="H1485" s="17">
        <v>-3.1599999999998296E-4</v>
      </c>
    </row>
    <row r="1486" spans="4:8">
      <c r="D1486" s="1">
        <v>43928</v>
      </c>
      <c r="E1486" t="s">
        <v>90</v>
      </c>
      <c r="F1486" s="17">
        <v>1.13297</v>
      </c>
      <c r="G1486" s="17">
        <v>2.255798729675742E-3</v>
      </c>
      <c r="H1486" s="17">
        <v>2.5500000000000522E-3</v>
      </c>
    </row>
    <row r="1487" spans="4:8">
      <c r="D1487" s="1">
        <v>43928</v>
      </c>
      <c r="E1487" t="s">
        <v>94</v>
      </c>
      <c r="F1487" s="17">
        <v>133.52799999999999</v>
      </c>
      <c r="G1487" s="17">
        <v>5.6485261112533703E-3</v>
      </c>
      <c r="H1487" s="17">
        <v>0.75</v>
      </c>
    </row>
    <row r="1488" spans="4:8">
      <c r="D1488" s="1">
        <v>43928</v>
      </c>
      <c r="E1488" t="s">
        <v>92</v>
      </c>
      <c r="F1488" s="17">
        <v>1.2240500000000001</v>
      </c>
      <c r="G1488" s="17">
        <v>1.6644626584268057E-3</v>
      </c>
      <c r="H1488" s="17">
        <v>2.0340000000000913E-3</v>
      </c>
    </row>
    <row r="1489" spans="4:8">
      <c r="D1489" s="1">
        <v>43928</v>
      </c>
      <c r="E1489" t="s">
        <v>86</v>
      </c>
      <c r="F1489" s="17">
        <v>8.4829999999999992E-3</v>
      </c>
      <c r="G1489" s="17">
        <v>-3.2898601809423392E-3</v>
      </c>
      <c r="H1489" s="17">
        <v>-2.8000000000000247E-5</v>
      </c>
    </row>
    <row r="1490" spans="4:8">
      <c r="D1490" s="1">
        <v>43928</v>
      </c>
      <c r="E1490" t="s">
        <v>84</v>
      </c>
      <c r="F1490" s="17">
        <v>7.4680000000000007E-3</v>
      </c>
      <c r="G1490" s="17">
        <v>-5.5925432756323088E-3</v>
      </c>
      <c r="H1490" s="17">
        <v>-4.1999999999998636E-5</v>
      </c>
    </row>
    <row r="1491" spans="4:8">
      <c r="D1491" s="1">
        <v>43928</v>
      </c>
      <c r="E1491" t="s">
        <v>88</v>
      </c>
      <c r="F1491" s="17">
        <v>9.1650000000000013E-3</v>
      </c>
      <c r="G1491" s="17">
        <v>-3.8043478260868014E-3</v>
      </c>
      <c r="H1491" s="17">
        <v>-3.4999999999998574E-5</v>
      </c>
    </row>
    <row r="1492" spans="4:8">
      <c r="D1492" s="1">
        <v>43928</v>
      </c>
      <c r="E1492" t="s">
        <v>98</v>
      </c>
      <c r="F1492" s="17">
        <v>0.92559999999999998</v>
      </c>
      <c r="G1492" s="17">
        <v>2.9178779462473228E-4</v>
      </c>
      <c r="H1492" s="17">
        <v>2.7000000000010349E-4</v>
      </c>
    </row>
    <row r="1493" spans="4:8">
      <c r="D1493" s="1">
        <v>43928</v>
      </c>
      <c r="E1493" t="s">
        <v>96</v>
      </c>
      <c r="F1493" s="17">
        <v>0.81696000000000002</v>
      </c>
      <c r="G1493" s="17">
        <v>-1.6619415387622409E-3</v>
      </c>
      <c r="H1493" s="17">
        <v>-1.3599999999999168E-3</v>
      </c>
    </row>
    <row r="1494" spans="4:8">
      <c r="D1494" s="1">
        <v>43928</v>
      </c>
      <c r="E1494" t="s">
        <v>100</v>
      </c>
      <c r="F1494" s="17">
        <v>109.114998</v>
      </c>
      <c r="G1494" s="17">
        <v>3.8824670964784994E-3</v>
      </c>
      <c r="H1494" s="17">
        <v>0.42199700000000462</v>
      </c>
    </row>
    <row r="1495" spans="4:8">
      <c r="D1495" s="1">
        <v>43927</v>
      </c>
      <c r="E1495" t="s">
        <v>78</v>
      </c>
      <c r="F1495" s="17">
        <v>0.88427000000000011</v>
      </c>
      <c r="G1495" s="17">
        <v>1.0559637955270262E-2</v>
      </c>
      <c r="H1495" s="17">
        <v>9.240000000000137E-3</v>
      </c>
    </row>
    <row r="1496" spans="4:8">
      <c r="D1496" s="1">
        <v>43927</v>
      </c>
      <c r="E1496" t="s">
        <v>82</v>
      </c>
      <c r="F1496" s="17">
        <v>117.447998</v>
      </c>
      <c r="G1496" s="17">
        <v>2.6293239083943925E-3</v>
      </c>
      <c r="H1496" s="17">
        <v>0.30799899999999525</v>
      </c>
    </row>
    <row r="1497" spans="4:8">
      <c r="D1497" s="1">
        <v>43927</v>
      </c>
      <c r="E1497" t="s">
        <v>80</v>
      </c>
      <c r="F1497" s="17">
        <v>1.0806959999999999</v>
      </c>
      <c r="G1497" s="17">
        <v>-3.7280823054373939E-3</v>
      </c>
      <c r="H1497" s="17">
        <v>-4.0440000000001586E-3</v>
      </c>
    </row>
    <row r="1498" spans="4:8">
      <c r="D1498" s="1">
        <v>43927</v>
      </c>
      <c r="E1498" t="s">
        <v>90</v>
      </c>
      <c r="F1498" s="17">
        <v>1.13042</v>
      </c>
      <c r="G1498" s="17">
        <v>-1.0486694677871236E-2</v>
      </c>
      <c r="H1498" s="17">
        <v>-1.1980000000000102E-2</v>
      </c>
    </row>
    <row r="1499" spans="4:8">
      <c r="D1499" s="1">
        <v>43927</v>
      </c>
      <c r="E1499" t="s">
        <v>94</v>
      </c>
      <c r="F1499" s="17">
        <v>132.77799999999999</v>
      </c>
      <c r="G1499" s="17">
        <v>-7.8680877166616009E-3</v>
      </c>
      <c r="H1499" s="17">
        <v>-1.0529940000000124</v>
      </c>
    </row>
    <row r="1500" spans="4:8">
      <c r="D1500" s="1">
        <v>43927</v>
      </c>
      <c r="E1500" t="s">
        <v>92</v>
      </c>
      <c r="F1500" s="17">
        <v>1.222016</v>
      </c>
      <c r="G1500" s="17">
        <v>-1.4101710777373062E-2</v>
      </c>
      <c r="H1500" s="17">
        <v>-1.7479000000000022E-2</v>
      </c>
    </row>
    <row r="1501" spans="4:8">
      <c r="D1501" s="1">
        <v>43927</v>
      </c>
      <c r="E1501" t="s">
        <v>86</v>
      </c>
      <c r="F1501" s="17">
        <v>8.5109999999999995E-3</v>
      </c>
      <c r="G1501" s="17">
        <v>-2.5782257119420114E-3</v>
      </c>
      <c r="H1501" s="17">
        <v>-2.2000000000001185E-5</v>
      </c>
    </row>
    <row r="1502" spans="4:8">
      <c r="D1502" s="1">
        <v>43927</v>
      </c>
      <c r="E1502" t="s">
        <v>84</v>
      </c>
      <c r="F1502" s="17">
        <v>7.5099999999999993E-3</v>
      </c>
      <c r="G1502" s="17">
        <v>7.7831454643048706E-3</v>
      </c>
      <c r="H1502" s="17">
        <v>5.7999999999999892E-5</v>
      </c>
    </row>
    <row r="1503" spans="4:8">
      <c r="D1503" s="1">
        <v>43927</v>
      </c>
      <c r="E1503" t="s">
        <v>88</v>
      </c>
      <c r="F1503" s="17">
        <v>9.1999999999999998E-3</v>
      </c>
      <c r="G1503" s="17">
        <v>-6.3721784209957904E-3</v>
      </c>
      <c r="H1503" s="17">
        <v>-5.9000000000000025E-5</v>
      </c>
    </row>
    <row r="1504" spans="4:8">
      <c r="D1504" s="1">
        <v>43927</v>
      </c>
      <c r="E1504" t="s">
        <v>98</v>
      </c>
      <c r="F1504" s="17">
        <v>0.92532999999999987</v>
      </c>
      <c r="G1504" s="17">
        <v>3.7423525838503422E-3</v>
      </c>
      <c r="H1504" s="17">
        <v>3.4499999999999531E-3</v>
      </c>
    </row>
    <row r="1505" spans="4:8">
      <c r="D1505" s="1">
        <v>43927</v>
      </c>
      <c r="E1505" t="s">
        <v>96</v>
      </c>
      <c r="F1505" s="17">
        <v>0.81831999999999994</v>
      </c>
      <c r="G1505" s="17">
        <v>1.430377550261519E-2</v>
      </c>
      <c r="H1505" s="17">
        <v>1.1539999999999884E-2</v>
      </c>
    </row>
    <row r="1506" spans="4:8">
      <c r="D1506" s="1">
        <v>43927</v>
      </c>
      <c r="E1506" t="s">
        <v>100</v>
      </c>
      <c r="F1506" s="17">
        <v>108.693001</v>
      </c>
      <c r="G1506" s="17">
        <v>6.4073666577843628E-3</v>
      </c>
      <c r="H1506" s="17">
        <v>0.69200200000000223</v>
      </c>
    </row>
    <row r="1507" spans="4:8">
      <c r="D1507" s="1">
        <v>43924</v>
      </c>
      <c r="E1507" t="s">
        <v>78</v>
      </c>
      <c r="F1507" s="17">
        <v>0.87502999999999997</v>
      </c>
      <c r="G1507" s="17">
        <v>-1.0706613906161649E-2</v>
      </c>
      <c r="H1507" s="17">
        <v>-9.4699999999999784E-3</v>
      </c>
    </row>
    <row r="1508" spans="4:8">
      <c r="D1508" s="1">
        <v>43924</v>
      </c>
      <c r="E1508" t="s">
        <v>82</v>
      </c>
      <c r="F1508" s="17">
        <v>117.139999</v>
      </c>
      <c r="G1508" s="17">
        <v>-2.9789684735546328E-3</v>
      </c>
      <c r="H1508" s="17">
        <v>-0.34999899999999684</v>
      </c>
    </row>
    <row r="1509" spans="4:8">
      <c r="D1509" s="1">
        <v>43924</v>
      </c>
      <c r="E1509" t="s">
        <v>80</v>
      </c>
      <c r="F1509" s="17">
        <v>1.08474</v>
      </c>
      <c r="G1509" s="17">
        <v>-9.6972507718910556E-3</v>
      </c>
      <c r="H1509" s="17">
        <v>-1.0622000000000131E-2</v>
      </c>
    </row>
    <row r="1510" spans="4:8">
      <c r="D1510" s="1">
        <v>43924</v>
      </c>
      <c r="E1510" t="s">
        <v>90</v>
      </c>
      <c r="F1510" s="17">
        <v>1.1424000000000001</v>
      </c>
      <c r="G1510" s="17">
        <v>1.0740891476297523E-2</v>
      </c>
      <c r="H1510" s="17">
        <v>1.214000000000004E-2</v>
      </c>
    </row>
    <row r="1511" spans="4:8">
      <c r="D1511" s="1">
        <v>43924</v>
      </c>
      <c r="E1511" t="s">
        <v>94</v>
      </c>
      <c r="F1511" s="17">
        <v>133.830994</v>
      </c>
      <c r="G1511" s="17">
        <v>7.8546257728692431E-3</v>
      </c>
      <c r="H1511" s="17">
        <v>1.0430000000000064</v>
      </c>
    </row>
    <row r="1512" spans="4:8">
      <c r="D1512" s="1">
        <v>43924</v>
      </c>
      <c r="E1512" t="s">
        <v>92</v>
      </c>
      <c r="F1512" s="17">
        <v>1.239495</v>
      </c>
      <c r="G1512" s="17">
        <v>1.0159605955887131E-3</v>
      </c>
      <c r="H1512" s="17">
        <v>1.2579999999999814E-3</v>
      </c>
    </row>
    <row r="1513" spans="4:8">
      <c r="D1513" s="1">
        <v>43924</v>
      </c>
      <c r="E1513" t="s">
        <v>86</v>
      </c>
      <c r="F1513" s="17">
        <v>8.5330000000000007E-3</v>
      </c>
      <c r="G1513" s="17">
        <v>2.8205429545187111E-3</v>
      </c>
      <c r="H1513" s="17">
        <v>2.3999999999999716E-5</v>
      </c>
    </row>
    <row r="1514" spans="4:8">
      <c r="D1514" s="1">
        <v>43924</v>
      </c>
      <c r="E1514" t="s">
        <v>84</v>
      </c>
      <c r="F1514" s="17">
        <v>7.4519999999999994E-3</v>
      </c>
      <c r="G1514" s="17">
        <v>-7.7230359520639013E-3</v>
      </c>
      <c r="H1514" s="17">
        <v>-5.7999999999999892E-5</v>
      </c>
    </row>
    <row r="1515" spans="4:8">
      <c r="D1515" s="1">
        <v>43924</v>
      </c>
      <c r="E1515" t="s">
        <v>88</v>
      </c>
      <c r="F1515" s="17">
        <v>9.2589999999999999E-3</v>
      </c>
      <c r="G1515" s="17">
        <v>-6.8647431084414698E-3</v>
      </c>
      <c r="H1515" s="17">
        <v>-6.3999999999999821E-5</v>
      </c>
    </row>
    <row r="1516" spans="4:8">
      <c r="D1516" s="1">
        <v>43924</v>
      </c>
      <c r="E1516" t="s">
        <v>98</v>
      </c>
      <c r="F1516" s="17">
        <v>0.92187999999999992</v>
      </c>
      <c r="G1516" s="17">
        <v>9.7925383924463254E-3</v>
      </c>
      <c r="H1516" s="17">
        <v>8.939999999999948E-3</v>
      </c>
    </row>
    <row r="1517" spans="4:8">
      <c r="D1517" s="1">
        <v>43924</v>
      </c>
      <c r="E1517" t="s">
        <v>96</v>
      </c>
      <c r="F1517" s="17">
        <v>0.80678000000000005</v>
      </c>
      <c r="G1517" s="17">
        <v>-1.0153541357106636E-3</v>
      </c>
      <c r="H1517" s="17">
        <v>-8.1999999999993189E-4</v>
      </c>
    </row>
    <row r="1518" spans="4:8">
      <c r="D1518" s="1">
        <v>43924</v>
      </c>
      <c r="E1518" t="s">
        <v>100</v>
      </c>
      <c r="F1518" s="17">
        <v>108.00099899999999</v>
      </c>
      <c r="G1518" s="17">
        <v>6.9365633222421902E-3</v>
      </c>
      <c r="H1518" s="17">
        <v>0.74399499999998397</v>
      </c>
    </row>
    <row r="1519" spans="4:8">
      <c r="D1519" s="1">
        <v>43923</v>
      </c>
      <c r="E1519" t="s">
        <v>78</v>
      </c>
      <c r="F1519" s="17">
        <v>0.88449999999999995</v>
      </c>
      <c r="G1519" s="17">
        <v>-4.625201156863031E-3</v>
      </c>
      <c r="H1519" s="17">
        <v>-4.1100000000000581E-3</v>
      </c>
    </row>
    <row r="1520" spans="4:8">
      <c r="D1520" s="1">
        <v>43923</v>
      </c>
      <c r="E1520" t="s">
        <v>82</v>
      </c>
      <c r="F1520" s="17">
        <v>117.489998</v>
      </c>
      <c r="G1520" s="17">
        <v>-8.8912218998112216E-3</v>
      </c>
      <c r="H1520" s="17">
        <v>-1.0540009999999995</v>
      </c>
    </row>
    <row r="1521" spans="4:8">
      <c r="D1521" s="1">
        <v>43923</v>
      </c>
      <c r="E1521" t="s">
        <v>80</v>
      </c>
      <c r="F1521" s="17">
        <v>1.0953620000000002</v>
      </c>
      <c r="G1521" s="17">
        <v>-6.6158379260276125E-3</v>
      </c>
      <c r="H1521" s="17">
        <v>-7.2949999999998294E-3</v>
      </c>
    </row>
    <row r="1522" spans="4:8">
      <c r="D1522" s="1">
        <v>43923</v>
      </c>
      <c r="E1522" t="s">
        <v>90</v>
      </c>
      <c r="F1522" s="17">
        <v>1.13026</v>
      </c>
      <c r="G1522" s="17">
        <v>4.6755555555555934E-3</v>
      </c>
      <c r="H1522" s="17">
        <v>5.2600000000000424E-3</v>
      </c>
    </row>
    <row r="1523" spans="4:8">
      <c r="D1523" s="1">
        <v>43923</v>
      </c>
      <c r="E1523" t="s">
        <v>94</v>
      </c>
      <c r="F1523" s="17">
        <v>132.787994</v>
      </c>
      <c r="G1523" s="17">
        <v>-4.2368976529263171E-3</v>
      </c>
      <c r="H1523" s="17">
        <v>-0.56500299999999015</v>
      </c>
    </row>
    <row r="1524" spans="4:8">
      <c r="D1524" s="1">
        <v>43923</v>
      </c>
      <c r="E1524" t="s">
        <v>92</v>
      </c>
      <c r="F1524" s="17">
        <v>1.238237</v>
      </c>
      <c r="G1524" s="17">
        <v>-2.1050103598422025E-3</v>
      </c>
      <c r="H1524" s="17">
        <v>-2.6119999999998367E-3</v>
      </c>
    </row>
    <row r="1525" spans="4:8">
      <c r="D1525" s="1">
        <v>43923</v>
      </c>
      <c r="E1525" t="s">
        <v>86</v>
      </c>
      <c r="F1525" s="17">
        <v>8.5090000000000009E-3</v>
      </c>
      <c r="G1525" s="17">
        <v>9.2515715810698538E-3</v>
      </c>
      <c r="H1525" s="17">
        <v>7.7999999999999944E-5</v>
      </c>
    </row>
    <row r="1526" spans="4:8">
      <c r="D1526" s="1">
        <v>43923</v>
      </c>
      <c r="E1526" t="s">
        <v>84</v>
      </c>
      <c r="F1526" s="17">
        <v>7.5099999999999993E-3</v>
      </c>
      <c r="G1526" s="17">
        <v>4.4135348401765475E-3</v>
      </c>
      <c r="H1526" s="17">
        <v>3.3000000000000043E-5</v>
      </c>
    </row>
    <row r="1527" spans="4:8">
      <c r="D1527" s="1">
        <v>43923</v>
      </c>
      <c r="E1527" t="s">
        <v>88</v>
      </c>
      <c r="F1527" s="17">
        <v>9.3229999999999997E-3</v>
      </c>
      <c r="G1527" s="17">
        <v>2.2575790152655545E-3</v>
      </c>
      <c r="H1527" s="17">
        <v>2.1000000000000185E-5</v>
      </c>
    </row>
    <row r="1528" spans="4:8">
      <c r="D1528" s="1">
        <v>43923</v>
      </c>
      <c r="E1528" t="s">
        <v>98</v>
      </c>
      <c r="F1528" s="17">
        <v>0.91293999999999997</v>
      </c>
      <c r="G1528" s="17">
        <v>6.6600507222405268E-3</v>
      </c>
      <c r="H1528" s="17">
        <v>6.0399999999999343E-3</v>
      </c>
    </row>
    <row r="1529" spans="4:8">
      <c r="D1529" s="1">
        <v>43923</v>
      </c>
      <c r="E1529" t="s">
        <v>96</v>
      </c>
      <c r="F1529" s="17">
        <v>0.80759999999999998</v>
      </c>
      <c r="G1529" s="17">
        <v>2.1094428589155416E-3</v>
      </c>
      <c r="H1529" s="17">
        <v>1.7000000000000348E-3</v>
      </c>
    </row>
    <row r="1530" spans="4:8">
      <c r="D1530" s="1">
        <v>43923</v>
      </c>
      <c r="E1530" t="s">
        <v>100</v>
      </c>
      <c r="F1530" s="17">
        <v>107.25700400000001</v>
      </c>
      <c r="G1530" s="17">
        <v>-2.3347006082886043E-3</v>
      </c>
      <c r="H1530" s="17">
        <v>-0.25099899999999309</v>
      </c>
    </row>
    <row r="1531" spans="4:8">
      <c r="D1531" s="1">
        <v>43922</v>
      </c>
      <c r="E1531" t="s">
        <v>78</v>
      </c>
      <c r="F1531" s="17">
        <v>0.88861000000000001</v>
      </c>
      <c r="G1531" s="17">
        <v>-3.1522739000696526E-3</v>
      </c>
      <c r="H1531" s="17">
        <v>-2.8100000000000902E-3</v>
      </c>
    </row>
    <row r="1532" spans="4:8">
      <c r="D1532" s="1">
        <v>43922</v>
      </c>
      <c r="E1532" t="s">
        <v>82</v>
      </c>
      <c r="F1532" s="17">
        <v>118.543999</v>
      </c>
      <c r="G1532" s="17">
        <v>-5.0860511105992358E-3</v>
      </c>
      <c r="H1532" s="17">
        <v>-0.60600300000000118</v>
      </c>
    </row>
    <row r="1533" spans="4:8">
      <c r="D1533" s="1">
        <v>43922</v>
      </c>
      <c r="E1533" t="s">
        <v>80</v>
      </c>
      <c r="F1533" s="17">
        <v>1.102657</v>
      </c>
      <c r="G1533" s="17">
        <v>-3.5356607651341283E-4</v>
      </c>
      <c r="H1533" s="17">
        <v>-3.8999999999989043E-4</v>
      </c>
    </row>
    <row r="1534" spans="4:8">
      <c r="D1534" s="1">
        <v>43922</v>
      </c>
      <c r="E1534" t="s">
        <v>90</v>
      </c>
      <c r="F1534" s="17">
        <v>1.125</v>
      </c>
      <c r="G1534" s="17">
        <v>3.2013269009550315E-3</v>
      </c>
      <c r="H1534" s="17">
        <v>3.5899999999999821E-3</v>
      </c>
    </row>
    <row r="1535" spans="4:8">
      <c r="D1535" s="1">
        <v>43922</v>
      </c>
      <c r="E1535" t="s">
        <v>94</v>
      </c>
      <c r="F1535" s="17">
        <v>133.35299699999999</v>
      </c>
      <c r="G1535" s="17">
        <v>-2.1177302206332308E-3</v>
      </c>
      <c r="H1535" s="17">
        <v>-0.28300500000000284</v>
      </c>
    </row>
    <row r="1536" spans="4:8">
      <c r="D1536" s="1">
        <v>43922</v>
      </c>
      <c r="E1536" t="s">
        <v>92</v>
      </c>
      <c r="F1536" s="17">
        <v>1.2408489999999999</v>
      </c>
      <c r="G1536" s="17">
        <v>2.9785865091450595E-3</v>
      </c>
      <c r="H1536" s="17">
        <v>3.6849999999999383E-3</v>
      </c>
    </row>
    <row r="1537" spans="4:8">
      <c r="D1537" s="1">
        <v>43922</v>
      </c>
      <c r="E1537" t="s">
        <v>86</v>
      </c>
      <c r="F1537" s="17">
        <v>8.431000000000001E-3</v>
      </c>
      <c r="G1537" s="17">
        <v>5.126371006199496E-3</v>
      </c>
      <c r="H1537" s="17">
        <v>4.300000000000137E-5</v>
      </c>
    </row>
    <row r="1538" spans="4:8">
      <c r="D1538" s="1">
        <v>43922</v>
      </c>
      <c r="E1538" t="s">
        <v>84</v>
      </c>
      <c r="F1538" s="17">
        <v>7.4769999999999993E-3</v>
      </c>
      <c r="G1538" s="17">
        <v>2.0101849370140071E-3</v>
      </c>
      <c r="H1538" s="17">
        <v>1.4999999999998521E-5</v>
      </c>
    </row>
    <row r="1539" spans="4:8">
      <c r="D1539" s="1">
        <v>43922</v>
      </c>
      <c r="E1539" t="s">
        <v>88</v>
      </c>
      <c r="F1539" s="17">
        <v>9.3019999999999995E-3</v>
      </c>
      <c r="G1539" s="17">
        <v>4.9697493517717331E-3</v>
      </c>
      <c r="H1539" s="17">
        <v>4.5999999999999167E-5</v>
      </c>
    </row>
    <row r="1540" spans="4:8">
      <c r="D1540" s="1">
        <v>43922</v>
      </c>
      <c r="E1540" t="s">
        <v>98</v>
      </c>
      <c r="F1540" s="17">
        <v>0.90690000000000004</v>
      </c>
      <c r="G1540" s="17">
        <v>3.5297491672008871E-4</v>
      </c>
      <c r="H1540" s="17">
        <v>3.2000000000009798E-4</v>
      </c>
    </row>
    <row r="1541" spans="4:8">
      <c r="D1541" s="1">
        <v>43922</v>
      </c>
      <c r="E1541" t="s">
        <v>96</v>
      </c>
      <c r="F1541" s="17">
        <v>0.80589999999999995</v>
      </c>
      <c r="G1541" s="17">
        <v>-2.9691946059632176E-3</v>
      </c>
      <c r="H1541" s="17">
        <v>-2.4000000000000687E-3</v>
      </c>
    </row>
    <row r="1542" spans="4:8">
      <c r="D1542" s="1">
        <v>43922</v>
      </c>
      <c r="E1542" t="s">
        <v>100</v>
      </c>
      <c r="F1542" s="17">
        <v>107.508003</v>
      </c>
      <c r="G1542" s="17">
        <v>-4.8780578561370578E-3</v>
      </c>
      <c r="H1542" s="17">
        <v>-0.5270009999999985</v>
      </c>
    </row>
    <row r="1543" spans="4:8">
      <c r="D1543" s="1">
        <v>43921</v>
      </c>
      <c r="E1543" t="s">
        <v>78</v>
      </c>
      <c r="F1543" s="17">
        <v>0.8914200000000001</v>
      </c>
      <c r="G1543" s="17">
        <v>-3.2872668724003113E-3</v>
      </c>
      <c r="H1543" s="17">
        <v>-2.9399999999999427E-3</v>
      </c>
    </row>
    <row r="1544" spans="4:8">
      <c r="D1544" s="1">
        <v>43921</v>
      </c>
      <c r="E1544" t="s">
        <v>82</v>
      </c>
      <c r="F1544" s="17">
        <v>119.150002</v>
      </c>
      <c r="G1544" s="17">
        <v>-4.0206552821756801E-3</v>
      </c>
      <c r="H1544" s="17">
        <v>-0.48099499999999296</v>
      </c>
    </row>
    <row r="1545" spans="4:8">
      <c r="D1545" s="1">
        <v>43921</v>
      </c>
      <c r="E1545" t="s">
        <v>80</v>
      </c>
      <c r="F1545" s="17">
        <v>1.1030469999999999</v>
      </c>
      <c r="G1545" s="17">
        <v>-9.750356402862724E-3</v>
      </c>
      <c r="H1545" s="17">
        <v>-1.086100000000001E-2</v>
      </c>
    </row>
    <row r="1546" spans="4:8">
      <c r="D1546" s="1">
        <v>43921</v>
      </c>
      <c r="E1546" t="s">
        <v>90</v>
      </c>
      <c r="F1546" s="17">
        <v>1.12141</v>
      </c>
      <c r="G1546" s="17">
        <v>3.337270059408785E-3</v>
      </c>
      <c r="H1546" s="17">
        <v>3.7300000000000111E-3</v>
      </c>
    </row>
    <row r="1547" spans="4:8">
      <c r="D1547" s="1">
        <v>43921</v>
      </c>
      <c r="E1547" t="s">
        <v>94</v>
      </c>
      <c r="F1547" s="17">
        <v>133.63600199999999</v>
      </c>
      <c r="G1547" s="17">
        <v>-6.7298806025746396E-4</v>
      </c>
      <c r="H1547" s="17">
        <v>-8.999600000001351E-2</v>
      </c>
    </row>
    <row r="1548" spans="4:8">
      <c r="D1548" s="1">
        <v>43921</v>
      </c>
      <c r="E1548" t="s">
        <v>92</v>
      </c>
      <c r="F1548" s="17">
        <v>1.2371639999999999</v>
      </c>
      <c r="G1548" s="17">
        <v>-6.5485229085881884E-3</v>
      </c>
      <c r="H1548" s="17">
        <v>-8.1550000000001344E-3</v>
      </c>
    </row>
    <row r="1549" spans="4:8">
      <c r="D1549" s="1">
        <v>43921</v>
      </c>
      <c r="E1549" t="s">
        <v>86</v>
      </c>
      <c r="F1549" s="17">
        <v>8.3879999999999996E-3</v>
      </c>
      <c r="G1549" s="17">
        <v>3.5893754486719929E-3</v>
      </c>
      <c r="H1549" s="17">
        <v>3.0000000000000512E-5</v>
      </c>
    </row>
    <row r="1550" spans="4:8">
      <c r="D1550" s="1">
        <v>43921</v>
      </c>
      <c r="E1550" t="s">
        <v>84</v>
      </c>
      <c r="F1550" s="17">
        <v>7.4620000000000008E-3</v>
      </c>
      <c r="G1550" s="17">
        <v>6.7051092932835345E-4</v>
      </c>
      <c r="H1550" s="17">
        <v>5.000000000001531E-6</v>
      </c>
    </row>
    <row r="1551" spans="4:8">
      <c r="D1551" s="1">
        <v>43921</v>
      </c>
      <c r="E1551" t="s">
        <v>88</v>
      </c>
      <c r="F1551" s="17">
        <v>9.2560000000000003E-3</v>
      </c>
      <c r="G1551" s="17">
        <v>-5.8002148227710524E-3</v>
      </c>
      <c r="H1551" s="17">
        <v>-5.3999999999998494E-5</v>
      </c>
    </row>
    <row r="1552" spans="4:8">
      <c r="D1552" s="1">
        <v>43921</v>
      </c>
      <c r="E1552" t="s">
        <v>98</v>
      </c>
      <c r="F1552" s="17">
        <v>0.90657999999999994</v>
      </c>
      <c r="G1552" s="17">
        <v>9.8469490052798796E-3</v>
      </c>
      <c r="H1552" s="17">
        <v>8.839999999999959E-3</v>
      </c>
    </row>
    <row r="1553" spans="4:8">
      <c r="D1553" s="1">
        <v>43921</v>
      </c>
      <c r="E1553" t="s">
        <v>96</v>
      </c>
      <c r="F1553" s="17">
        <v>0.80830000000000002</v>
      </c>
      <c r="G1553" s="17">
        <v>6.5914742959899374E-3</v>
      </c>
      <c r="H1553" s="17">
        <v>5.2929999999999922E-3</v>
      </c>
    </row>
    <row r="1554" spans="4:8">
      <c r="D1554" s="1">
        <v>43921</v>
      </c>
      <c r="E1554" t="s">
        <v>100</v>
      </c>
      <c r="F1554" s="17">
        <v>108.035004</v>
      </c>
      <c r="G1554" s="17">
        <v>5.7907514771814569E-3</v>
      </c>
      <c r="H1554" s="17">
        <v>0.62200199999999484</v>
      </c>
    </row>
    <row r="1555" spans="4:8">
      <c r="D1555" s="1">
        <v>43920</v>
      </c>
      <c r="E1555" t="s">
        <v>78</v>
      </c>
      <c r="F1555" s="17">
        <v>0.89436000000000004</v>
      </c>
      <c r="G1555" s="17">
        <v>-1.2258962295407858E-2</v>
      </c>
      <c r="H1555" s="17">
        <v>-1.1099999999999999E-2</v>
      </c>
    </row>
    <row r="1556" spans="4:8">
      <c r="D1556" s="1">
        <v>43920</v>
      </c>
      <c r="E1556" t="s">
        <v>82</v>
      </c>
      <c r="F1556" s="17">
        <v>119.63099699999999</v>
      </c>
      <c r="G1556" s="17">
        <v>-7.4916622901006575E-3</v>
      </c>
      <c r="H1556" s="17">
        <v>-0.9030000000000058</v>
      </c>
    </row>
    <row r="1557" spans="4:8">
      <c r="D1557" s="1">
        <v>43920</v>
      </c>
      <c r="E1557" t="s">
        <v>80</v>
      </c>
      <c r="F1557" s="17">
        <v>1.1139079999999999</v>
      </c>
      <c r="G1557" s="17">
        <v>8.2202989430008085E-3</v>
      </c>
      <c r="H1557" s="17">
        <v>9.0819999999998124E-3</v>
      </c>
    </row>
    <row r="1558" spans="4:8">
      <c r="D1558" s="1">
        <v>43920</v>
      </c>
      <c r="E1558" t="s">
        <v>90</v>
      </c>
      <c r="F1558" s="17">
        <v>1.11768</v>
      </c>
      <c r="G1558" s="17">
        <v>1.2501358843352571E-2</v>
      </c>
      <c r="H1558" s="17">
        <v>1.3800000000000034E-2</v>
      </c>
    </row>
    <row r="1559" spans="4:8">
      <c r="D1559" s="1">
        <v>43920</v>
      </c>
      <c r="E1559" t="s">
        <v>94</v>
      </c>
      <c r="F1559" s="17">
        <v>133.725998</v>
      </c>
      <c r="G1559" s="17">
        <v>4.9750723326772092E-3</v>
      </c>
      <c r="H1559" s="17">
        <v>0.66200299999999856</v>
      </c>
    </row>
    <row r="1560" spans="4:8">
      <c r="D1560" s="1">
        <v>43920</v>
      </c>
      <c r="E1560" t="s">
        <v>92</v>
      </c>
      <c r="F1560" s="17">
        <v>1.2453190000000001</v>
      </c>
      <c r="G1560" s="17">
        <v>2.0700570380382137E-2</v>
      </c>
      <c r="H1560" s="17">
        <v>2.5256000000000167E-2</v>
      </c>
    </row>
    <row r="1561" spans="4:8">
      <c r="D1561" s="1">
        <v>43920</v>
      </c>
      <c r="E1561" t="s">
        <v>86</v>
      </c>
      <c r="F1561" s="17">
        <v>8.3579999999999991E-3</v>
      </c>
      <c r="G1561" s="17">
        <v>7.9594790159187578E-3</v>
      </c>
      <c r="H1561" s="17">
        <v>6.5999999999998352E-5</v>
      </c>
    </row>
    <row r="1562" spans="4:8">
      <c r="D1562" s="1">
        <v>43920</v>
      </c>
      <c r="E1562" t="s">
        <v>84</v>
      </c>
      <c r="F1562" s="17">
        <v>7.4569999999999992E-3</v>
      </c>
      <c r="G1562" s="17">
        <v>-4.9372831598612993E-3</v>
      </c>
      <c r="H1562" s="17">
        <v>-3.7000000000000574E-5</v>
      </c>
    </row>
    <row r="1563" spans="4:8">
      <c r="D1563" s="1">
        <v>43920</v>
      </c>
      <c r="E1563" t="s">
        <v>88</v>
      </c>
      <c r="F1563" s="17">
        <v>9.3099999999999988E-3</v>
      </c>
      <c r="G1563" s="17">
        <v>1.5821058374249596E-2</v>
      </c>
      <c r="H1563" s="17">
        <v>1.4499999999999756E-4</v>
      </c>
    </row>
    <row r="1564" spans="4:8">
      <c r="D1564" s="1">
        <v>43920</v>
      </c>
      <c r="E1564" t="s">
        <v>98</v>
      </c>
      <c r="F1564" s="17">
        <v>0.89773999999999998</v>
      </c>
      <c r="G1564" s="17">
        <v>-8.1536149902775908E-3</v>
      </c>
      <c r="H1564" s="17">
        <v>-7.3800000000000532E-3</v>
      </c>
    </row>
    <row r="1565" spans="4:8">
      <c r="D1565" s="1">
        <v>43920</v>
      </c>
      <c r="E1565" t="s">
        <v>96</v>
      </c>
      <c r="F1565" s="17">
        <v>0.80300700000000003</v>
      </c>
      <c r="G1565" s="17">
        <v>-2.0281102448665794E-2</v>
      </c>
      <c r="H1565" s="17">
        <v>-1.6622999999999943E-2</v>
      </c>
    </row>
    <row r="1566" spans="4:8">
      <c r="D1566" s="1">
        <v>43920</v>
      </c>
      <c r="E1566" t="s">
        <v>100</v>
      </c>
      <c r="F1566" s="17">
        <v>107.41300200000001</v>
      </c>
      <c r="G1566" s="17">
        <v>-1.5544079630973803E-2</v>
      </c>
      <c r="H1566" s="17">
        <v>-1.6959990000000005</v>
      </c>
    </row>
    <row r="1567" spans="4:8">
      <c r="D1567" s="1">
        <v>43917</v>
      </c>
      <c r="E1567" t="s">
        <v>78</v>
      </c>
      <c r="F1567" s="17">
        <v>0.90546000000000004</v>
      </c>
      <c r="G1567" s="17">
        <v>-1.4476032913927444E-2</v>
      </c>
      <c r="H1567" s="17">
        <v>-1.3299999999999979E-2</v>
      </c>
    </row>
    <row r="1568" spans="4:8">
      <c r="D1568" s="1">
        <v>43917</v>
      </c>
      <c r="E1568" t="s">
        <v>82</v>
      </c>
      <c r="F1568" s="17">
        <v>120.533997</v>
      </c>
      <c r="G1568" s="17">
        <v>-1.5573217806198938E-3</v>
      </c>
      <c r="H1568" s="17">
        <v>-0.18800299999999481</v>
      </c>
    </row>
    <row r="1569" spans="4:8">
      <c r="D1569" s="1">
        <v>43917</v>
      </c>
      <c r="E1569" t="s">
        <v>80</v>
      </c>
      <c r="F1569" s="17">
        <v>1.1048260000000001</v>
      </c>
      <c r="G1569" s="17">
        <v>1.4572659893825132E-2</v>
      </c>
      <c r="H1569" s="17">
        <v>1.5869000000000133E-2</v>
      </c>
    </row>
    <row r="1570" spans="4:8">
      <c r="D1570" s="1">
        <v>43917</v>
      </c>
      <c r="E1570" t="s">
        <v>90</v>
      </c>
      <c r="F1570" s="17">
        <v>1.10388</v>
      </c>
      <c r="G1570" s="17">
        <v>1.453031514516518E-2</v>
      </c>
      <c r="H1570" s="17">
        <v>1.580999999999988E-2</v>
      </c>
    </row>
    <row r="1571" spans="4:8">
      <c r="D1571" s="1">
        <v>43917</v>
      </c>
      <c r="E1571" t="s">
        <v>94</v>
      </c>
      <c r="F1571" s="17">
        <v>133.06399500000001</v>
      </c>
      <c r="G1571" s="17">
        <v>1.2933353140739493E-2</v>
      </c>
      <c r="H1571" s="17">
        <v>1.6989900000000091</v>
      </c>
    </row>
    <row r="1572" spans="4:8">
      <c r="D1572" s="1">
        <v>43917</v>
      </c>
      <c r="E1572" t="s">
        <v>92</v>
      </c>
      <c r="F1572" s="17">
        <v>1.2200629999999999</v>
      </c>
      <c r="G1572" s="17">
        <v>2.9489121308902497E-2</v>
      </c>
      <c r="H1572" s="17">
        <v>3.4947999999999979E-2</v>
      </c>
    </row>
    <row r="1573" spans="4:8">
      <c r="D1573" s="1">
        <v>43917</v>
      </c>
      <c r="E1573" t="s">
        <v>86</v>
      </c>
      <c r="F1573" s="17">
        <v>8.2920000000000008E-3</v>
      </c>
      <c r="G1573" s="17">
        <v>1.4492753623190332E-3</v>
      </c>
      <c r="H1573" s="17">
        <v>1.2000000000001593E-5</v>
      </c>
    </row>
    <row r="1574" spans="4:8">
      <c r="D1574" s="1">
        <v>43917</v>
      </c>
      <c r="E1574" t="s">
        <v>84</v>
      </c>
      <c r="F1574" s="17">
        <v>7.4939999999999998E-3</v>
      </c>
      <c r="G1574" s="17">
        <v>-1.3038324772817198E-2</v>
      </c>
      <c r="H1574" s="17">
        <v>-9.9000000000000997E-5</v>
      </c>
    </row>
    <row r="1575" spans="4:8">
      <c r="D1575" s="1">
        <v>43917</v>
      </c>
      <c r="E1575" t="s">
        <v>88</v>
      </c>
      <c r="F1575" s="17">
        <v>9.1650000000000013E-3</v>
      </c>
      <c r="G1575" s="17">
        <v>1.618804745537222E-2</v>
      </c>
      <c r="H1575" s="17">
        <v>1.4600000000000203E-4</v>
      </c>
    </row>
    <row r="1576" spans="4:8">
      <c r="D1576" s="1">
        <v>43917</v>
      </c>
      <c r="E1576" t="s">
        <v>98</v>
      </c>
      <c r="F1576" s="17">
        <v>0.90512000000000004</v>
      </c>
      <c r="G1576" s="17">
        <v>-1.436334135531578E-2</v>
      </c>
      <c r="H1576" s="17">
        <v>-1.3190000000000035E-2</v>
      </c>
    </row>
    <row r="1577" spans="4:8">
      <c r="D1577" s="1">
        <v>43917</v>
      </c>
      <c r="E1577" t="s">
        <v>96</v>
      </c>
      <c r="F1577" s="17">
        <v>0.81962999999999997</v>
      </c>
      <c r="G1577" s="17">
        <v>-2.8644228490163577E-2</v>
      </c>
      <c r="H1577" s="17">
        <v>-2.4170000000000025E-2</v>
      </c>
    </row>
    <row r="1578" spans="4:8">
      <c r="D1578" s="1">
        <v>43917</v>
      </c>
      <c r="E1578" t="s">
        <v>100</v>
      </c>
      <c r="F1578" s="17">
        <v>109.10900100000001</v>
      </c>
      <c r="G1578" s="17">
        <v>-1.5936704209537602E-2</v>
      </c>
      <c r="H1578" s="17">
        <v>-1.7669979999999867</v>
      </c>
    </row>
    <row r="1579" spans="4:8">
      <c r="D1579" s="1">
        <v>43916</v>
      </c>
      <c r="E1579" t="s">
        <v>78</v>
      </c>
      <c r="F1579" s="17">
        <v>0.91876000000000002</v>
      </c>
      <c r="G1579" s="17">
        <v>2.8379322389101634E-3</v>
      </c>
      <c r="H1579" s="17">
        <v>2.5999999999999357E-3</v>
      </c>
    </row>
    <row r="1580" spans="4:8">
      <c r="D1580" s="1">
        <v>43916</v>
      </c>
      <c r="E1580" t="s">
        <v>82</v>
      </c>
      <c r="F1580" s="17">
        <v>120.72199999999999</v>
      </c>
      <c r="G1580" s="17">
        <v>5.7149270456796708E-3</v>
      </c>
      <c r="H1580" s="17">
        <v>0.6859969999999862</v>
      </c>
    </row>
    <row r="1581" spans="4:8">
      <c r="D1581" s="1">
        <v>43916</v>
      </c>
      <c r="E1581" t="s">
        <v>80</v>
      </c>
      <c r="F1581" s="17">
        <v>1.088957</v>
      </c>
      <c r="G1581" s="17">
        <v>8.0471070034732837E-3</v>
      </c>
      <c r="H1581" s="17">
        <v>8.6930000000000618E-3</v>
      </c>
    </row>
    <row r="1582" spans="4:8">
      <c r="D1582" s="1">
        <v>43916</v>
      </c>
      <c r="E1582" t="s">
        <v>90</v>
      </c>
      <c r="F1582" s="17">
        <v>1.0880700000000001</v>
      </c>
      <c r="G1582" s="17">
        <v>-3.0237224772534338E-3</v>
      </c>
      <c r="H1582" s="17">
        <v>-3.3000000000000806E-3</v>
      </c>
    </row>
    <row r="1583" spans="4:8">
      <c r="D1583" s="1">
        <v>43916</v>
      </c>
      <c r="E1583" t="s">
        <v>94</v>
      </c>
      <c r="F1583" s="17">
        <v>131.365005</v>
      </c>
      <c r="G1583" s="17">
        <v>2.7556945246816115E-3</v>
      </c>
      <c r="H1583" s="17">
        <v>0.36100700000000074</v>
      </c>
    </row>
    <row r="1584" spans="4:8">
      <c r="D1584" s="1">
        <v>43916</v>
      </c>
      <c r="E1584" t="s">
        <v>92</v>
      </c>
      <c r="F1584" s="17">
        <v>1.1851149999999999</v>
      </c>
      <c r="G1584" s="17">
        <v>5.0127034847234041E-3</v>
      </c>
      <c r="H1584" s="17">
        <v>5.9109999999997775E-3</v>
      </c>
    </row>
    <row r="1585" spans="4:8">
      <c r="D1585" s="1">
        <v>43916</v>
      </c>
      <c r="E1585" t="s">
        <v>86</v>
      </c>
      <c r="F1585" s="17">
        <v>8.2799999999999992E-3</v>
      </c>
      <c r="G1585" s="17">
        <v>-5.5248618784531469E-3</v>
      </c>
      <c r="H1585" s="17">
        <v>-4.6000000000000901E-5</v>
      </c>
    </row>
    <row r="1586" spans="4:8">
      <c r="D1586" s="1">
        <v>43916</v>
      </c>
      <c r="E1586" t="s">
        <v>84</v>
      </c>
      <c r="F1586" s="17">
        <v>7.5930000000000008E-3</v>
      </c>
      <c r="G1586" s="17">
        <v>-2.4960588544403464E-3</v>
      </c>
      <c r="H1586" s="17">
        <v>-1.899999999999992E-5</v>
      </c>
    </row>
    <row r="1587" spans="4:8">
      <c r="D1587" s="1">
        <v>43916</v>
      </c>
      <c r="E1587" t="s">
        <v>88</v>
      </c>
      <c r="F1587" s="17">
        <v>9.0189999999999992E-3</v>
      </c>
      <c r="G1587" s="17">
        <v>2.2224691632402693E-3</v>
      </c>
      <c r="H1587" s="17">
        <v>1.9999999999999185E-5</v>
      </c>
    </row>
    <row r="1588" spans="4:8">
      <c r="D1588" s="1">
        <v>43916</v>
      </c>
      <c r="E1588" t="s">
        <v>98</v>
      </c>
      <c r="F1588" s="17">
        <v>0.91831000000000007</v>
      </c>
      <c r="G1588" s="17">
        <v>-7.983147888084581E-3</v>
      </c>
      <c r="H1588" s="17">
        <v>-7.3899999999998967E-3</v>
      </c>
    </row>
    <row r="1589" spans="4:8">
      <c r="D1589" s="1">
        <v>43916</v>
      </c>
      <c r="E1589" t="s">
        <v>96</v>
      </c>
      <c r="F1589" s="17">
        <v>0.84379999999999999</v>
      </c>
      <c r="G1589" s="17">
        <v>-4.9880310838059461E-3</v>
      </c>
      <c r="H1589" s="17">
        <v>-4.229999999999956E-3</v>
      </c>
    </row>
    <row r="1590" spans="4:8">
      <c r="D1590" s="1">
        <v>43916</v>
      </c>
      <c r="E1590" t="s">
        <v>100</v>
      </c>
      <c r="F1590" s="17">
        <v>110.87599899999999</v>
      </c>
      <c r="G1590" s="17">
        <v>-2.1958602718900565E-3</v>
      </c>
      <c r="H1590" s="17">
        <v>-0.24400400000000388</v>
      </c>
    </row>
    <row r="1591" spans="4:8">
      <c r="D1591" s="1">
        <v>43915</v>
      </c>
      <c r="E1591" t="s">
        <v>78</v>
      </c>
      <c r="F1591" s="17">
        <v>0.91616000000000009</v>
      </c>
      <c r="G1591" s="17">
        <v>-1.3035141016525541E-2</v>
      </c>
      <c r="H1591" s="17">
        <v>-1.21E-2</v>
      </c>
    </row>
    <row r="1592" spans="4:8">
      <c r="D1592" s="1">
        <v>43915</v>
      </c>
      <c r="E1592" t="s">
        <v>82</v>
      </c>
      <c r="F1592" s="17">
        <v>120.03600300000001</v>
      </c>
      <c r="G1592" s="17">
        <v>6.236822251282621E-3</v>
      </c>
      <c r="H1592" s="17">
        <v>0.74400300000000641</v>
      </c>
    </row>
    <row r="1593" spans="4:8">
      <c r="D1593" s="1">
        <v>43915</v>
      </c>
      <c r="E1593" t="s">
        <v>80</v>
      </c>
      <c r="F1593" s="17">
        <v>1.0802639999999999</v>
      </c>
      <c r="G1593" s="17">
        <v>3.5328729977210306E-3</v>
      </c>
      <c r="H1593" s="17">
        <v>3.8029999999997788E-3</v>
      </c>
    </row>
    <row r="1594" spans="4:8">
      <c r="D1594" s="1">
        <v>43915</v>
      </c>
      <c r="E1594" t="s">
        <v>90</v>
      </c>
      <c r="F1594" s="17">
        <v>1.0913700000000002</v>
      </c>
      <c r="G1594" s="17">
        <v>1.3493183759890191E-2</v>
      </c>
      <c r="H1594" s="17">
        <v>1.4530000000000154E-2</v>
      </c>
    </row>
    <row r="1595" spans="4:8">
      <c r="D1595" s="1">
        <v>43915</v>
      </c>
      <c r="E1595" t="s">
        <v>94</v>
      </c>
      <c r="F1595" s="17">
        <v>131.003998</v>
      </c>
      <c r="G1595" s="17">
        <v>1.9780022725143134E-2</v>
      </c>
      <c r="H1595" s="17">
        <v>2.5410009999999943</v>
      </c>
    </row>
    <row r="1596" spans="4:8">
      <c r="D1596" s="1">
        <v>43915</v>
      </c>
      <c r="E1596" t="s">
        <v>92</v>
      </c>
      <c r="F1596" s="17">
        <v>1.1792040000000001</v>
      </c>
      <c r="G1596" s="17">
        <v>1.6945293668692085E-2</v>
      </c>
      <c r="H1596" s="17">
        <v>1.964900000000025E-2</v>
      </c>
    </row>
    <row r="1597" spans="4:8">
      <c r="D1597" s="1">
        <v>43915</v>
      </c>
      <c r="E1597" t="s">
        <v>86</v>
      </c>
      <c r="F1597" s="17">
        <v>8.3260000000000001E-3</v>
      </c>
      <c r="G1597" s="17">
        <v>-6.4439140811456122E-3</v>
      </c>
      <c r="H1597" s="17">
        <v>-5.4000000000000228E-5</v>
      </c>
    </row>
    <row r="1598" spans="4:8">
      <c r="D1598" s="1">
        <v>43915</v>
      </c>
      <c r="E1598" t="s">
        <v>84</v>
      </c>
      <c r="F1598" s="17">
        <v>7.6120000000000007E-3</v>
      </c>
      <c r="G1598" s="17">
        <v>-1.9324916258696204E-2</v>
      </c>
      <c r="H1598" s="17">
        <v>-1.4999999999999996E-4</v>
      </c>
    </row>
    <row r="1599" spans="4:8">
      <c r="D1599" s="1">
        <v>43915</v>
      </c>
      <c r="E1599" t="s">
        <v>88</v>
      </c>
      <c r="F1599" s="17">
        <v>8.9990000000000001E-3</v>
      </c>
      <c r="G1599" s="17">
        <v>-2.6598692230964996E-3</v>
      </c>
      <c r="H1599" s="17">
        <v>-2.3999999999999716E-5</v>
      </c>
    </row>
    <row r="1600" spans="4:8">
      <c r="D1600" s="1">
        <v>43915</v>
      </c>
      <c r="E1600" t="s">
        <v>98</v>
      </c>
      <c r="F1600" s="17">
        <v>0.92569999999999997</v>
      </c>
      <c r="G1600" s="17">
        <v>-3.5200275574023983E-3</v>
      </c>
      <c r="H1600" s="17">
        <v>-3.2700000000001062E-3</v>
      </c>
    </row>
    <row r="1601" spans="4:8">
      <c r="D1601" s="1">
        <v>43915</v>
      </c>
      <c r="E1601" t="s">
        <v>96</v>
      </c>
      <c r="F1601" s="17">
        <v>0.84802999999999995</v>
      </c>
      <c r="G1601" s="17">
        <v>-1.6662801484230175E-2</v>
      </c>
      <c r="H1601" s="17">
        <v>-1.4370000000000105E-2</v>
      </c>
    </row>
    <row r="1602" spans="4:8">
      <c r="D1602" s="1">
        <v>43915</v>
      </c>
      <c r="E1602" t="s">
        <v>100</v>
      </c>
      <c r="F1602" s="17">
        <v>111.120003</v>
      </c>
      <c r="G1602" s="17">
        <v>2.6437600229972124E-3</v>
      </c>
      <c r="H1602" s="17">
        <v>0.29299999999999216</v>
      </c>
    </row>
    <row r="1603" spans="4:8">
      <c r="D1603" s="1">
        <v>43914</v>
      </c>
      <c r="E1603" t="s">
        <v>78</v>
      </c>
      <c r="F1603" s="17">
        <v>0.92826000000000009</v>
      </c>
      <c r="G1603" s="17">
        <v>9.0660057396295471E-3</v>
      </c>
      <c r="H1603" s="17">
        <v>8.3400000000000141E-3</v>
      </c>
    </row>
    <row r="1604" spans="4:8">
      <c r="D1604" s="1">
        <v>43914</v>
      </c>
      <c r="E1604" t="s">
        <v>82</v>
      </c>
      <c r="F1604" s="17">
        <v>119.292</v>
      </c>
      <c r="G1604" s="17">
        <v>1.0016162951035334E-2</v>
      </c>
      <c r="H1604" s="17">
        <v>1.1829989999999952</v>
      </c>
    </row>
    <row r="1605" spans="4:8">
      <c r="D1605" s="1">
        <v>43914</v>
      </c>
      <c r="E1605" t="s">
        <v>80</v>
      </c>
      <c r="F1605" s="17">
        <v>1.0764610000000001</v>
      </c>
      <c r="G1605" s="17">
        <v>6.5660594012375492E-3</v>
      </c>
      <c r="H1605" s="17">
        <v>7.0220000000000837E-3</v>
      </c>
    </row>
    <row r="1606" spans="4:8">
      <c r="D1606" s="1">
        <v>43914</v>
      </c>
      <c r="E1606" t="s">
        <v>90</v>
      </c>
      <c r="F1606" s="17">
        <v>1.07684</v>
      </c>
      <c r="G1606" s="17">
        <v>-8.8818120737419928E-3</v>
      </c>
      <c r="H1606" s="17">
        <v>-9.6499999999999364E-3</v>
      </c>
    </row>
    <row r="1607" spans="4:8">
      <c r="D1607" s="1">
        <v>43914</v>
      </c>
      <c r="E1607" t="s">
        <v>94</v>
      </c>
      <c r="F1607" s="17">
        <v>128.462997</v>
      </c>
      <c r="G1607" s="17">
        <v>8.8033498027256687E-4</v>
      </c>
      <c r="H1607" s="17">
        <v>0.11299099999999385</v>
      </c>
    </row>
    <row r="1608" spans="4:8">
      <c r="D1608" s="1">
        <v>43914</v>
      </c>
      <c r="E1608" t="s">
        <v>92</v>
      </c>
      <c r="F1608" s="17">
        <v>1.1595549999999999</v>
      </c>
      <c r="G1608" s="17">
        <v>-2.365129948791463E-3</v>
      </c>
      <c r="H1608" s="17">
        <v>-2.7490000000001125E-3</v>
      </c>
    </row>
    <row r="1609" spans="4:8">
      <c r="D1609" s="1">
        <v>43914</v>
      </c>
      <c r="E1609" t="s">
        <v>86</v>
      </c>
      <c r="F1609" s="17">
        <v>8.3800000000000003E-3</v>
      </c>
      <c r="G1609" s="17">
        <v>-1.0392064241851623E-2</v>
      </c>
      <c r="H1609" s="17">
        <v>-8.7999999999999537E-5</v>
      </c>
    </row>
    <row r="1610" spans="4:8">
      <c r="D1610" s="1">
        <v>43914</v>
      </c>
      <c r="E1610" t="s">
        <v>84</v>
      </c>
      <c r="F1610" s="17">
        <v>7.7620000000000007E-3</v>
      </c>
      <c r="G1610" s="17">
        <v>6.3529106702970703E-3</v>
      </c>
      <c r="H1610" s="17">
        <v>4.9000000000001299E-5</v>
      </c>
    </row>
    <row r="1611" spans="4:8">
      <c r="D1611" s="1">
        <v>43914</v>
      </c>
      <c r="E1611" t="s">
        <v>88</v>
      </c>
      <c r="F1611" s="17">
        <v>9.0229999999999998E-3</v>
      </c>
      <c r="G1611" s="17">
        <v>-3.3138186236607216E-3</v>
      </c>
      <c r="H1611" s="17">
        <v>-3.0000000000000512E-5</v>
      </c>
    </row>
    <row r="1612" spans="4:8">
      <c r="D1612" s="1">
        <v>43914</v>
      </c>
      <c r="E1612" t="s">
        <v>98</v>
      </c>
      <c r="F1612" s="17">
        <v>0.92897000000000007</v>
      </c>
      <c r="G1612" s="17">
        <v>-6.5235757750756566E-3</v>
      </c>
      <c r="H1612" s="17">
        <v>-6.0999999999999943E-3</v>
      </c>
    </row>
    <row r="1613" spans="4:8">
      <c r="D1613" s="1">
        <v>43914</v>
      </c>
      <c r="E1613" t="s">
        <v>96</v>
      </c>
      <c r="F1613" s="17">
        <v>0.86240000000000006</v>
      </c>
      <c r="G1613" s="17">
        <v>2.3711004695709257E-3</v>
      </c>
      <c r="H1613" s="17">
        <v>2.0400000000000418E-3</v>
      </c>
    </row>
    <row r="1614" spans="4:8">
      <c r="D1614" s="1">
        <v>43914</v>
      </c>
      <c r="E1614" t="s">
        <v>100</v>
      </c>
      <c r="F1614" s="17">
        <v>110.827003</v>
      </c>
      <c r="G1614" s="17">
        <v>3.3043490667261938E-3</v>
      </c>
      <c r="H1614" s="17">
        <v>0.36500500000001068</v>
      </c>
    </row>
    <row r="1615" spans="4:8">
      <c r="D1615" s="1">
        <v>43913</v>
      </c>
      <c r="E1615" t="s">
        <v>78</v>
      </c>
      <c r="F1615" s="17">
        <v>0.91992000000000007</v>
      </c>
      <c r="G1615" s="17">
        <v>-7.6054241237580502E-3</v>
      </c>
      <c r="H1615" s="17">
        <v>-7.0500000000000007E-3</v>
      </c>
    </row>
    <row r="1616" spans="4:8">
      <c r="D1616" s="1">
        <v>43913</v>
      </c>
      <c r="E1616" t="s">
        <v>82</v>
      </c>
      <c r="F1616" s="17">
        <v>118.10900100000001</v>
      </c>
      <c r="G1616" s="17">
        <v>-4.0644061337435037E-3</v>
      </c>
      <c r="H1616" s="17">
        <v>-0.48200199999999427</v>
      </c>
    </row>
    <row r="1617" spans="4:8">
      <c r="D1617" s="1">
        <v>43913</v>
      </c>
      <c r="E1617" t="s">
        <v>80</v>
      </c>
      <c r="F1617" s="17">
        <v>1.069439</v>
      </c>
      <c r="G1617" s="17">
        <v>3.475535663180743E-3</v>
      </c>
      <c r="H1617" s="17">
        <v>3.7039999999999296E-3</v>
      </c>
    </row>
    <row r="1618" spans="4:8">
      <c r="D1618" s="1">
        <v>43913</v>
      </c>
      <c r="E1618" t="s">
        <v>90</v>
      </c>
      <c r="F1618" s="17">
        <v>1.08649</v>
      </c>
      <c r="G1618" s="17">
        <v>7.7915572911352142E-3</v>
      </c>
      <c r="H1618" s="17">
        <v>8.3999999999999631E-3</v>
      </c>
    </row>
    <row r="1619" spans="4:8">
      <c r="D1619" s="1">
        <v>43913</v>
      </c>
      <c r="E1619" t="s">
        <v>94</v>
      </c>
      <c r="F1619" s="17">
        <v>128.35000600000001</v>
      </c>
      <c r="G1619" s="17">
        <v>3.8088188436750611E-3</v>
      </c>
      <c r="H1619" s="17">
        <v>0.48700700000000552</v>
      </c>
    </row>
    <row r="1620" spans="4:8">
      <c r="D1620" s="1">
        <v>43913</v>
      </c>
      <c r="E1620" t="s">
        <v>92</v>
      </c>
      <c r="F1620" s="17">
        <v>1.162304</v>
      </c>
      <c r="G1620" s="17">
        <v>1.119241647447157E-2</v>
      </c>
      <c r="H1620" s="17">
        <v>1.2865000000000126E-2</v>
      </c>
    </row>
    <row r="1621" spans="4:8">
      <c r="D1621" s="1">
        <v>43913</v>
      </c>
      <c r="E1621" t="s">
        <v>86</v>
      </c>
      <c r="F1621" s="17">
        <v>8.4679999999999998E-3</v>
      </c>
      <c r="G1621" s="17">
        <v>4.5077105575326024E-3</v>
      </c>
      <c r="H1621" s="17">
        <v>3.7999999999999839E-5</v>
      </c>
    </row>
    <row r="1622" spans="4:8">
      <c r="D1622" s="1">
        <v>43913</v>
      </c>
      <c r="E1622" t="s">
        <v>84</v>
      </c>
      <c r="F1622" s="17">
        <v>7.7129999999999994E-3</v>
      </c>
      <c r="G1622" s="17">
        <v>-1.1280605050634697E-2</v>
      </c>
      <c r="H1622" s="17">
        <v>-8.8000000000001272E-5</v>
      </c>
    </row>
    <row r="1623" spans="4:8">
      <c r="D1623" s="1">
        <v>43913</v>
      </c>
      <c r="E1623" t="s">
        <v>88</v>
      </c>
      <c r="F1623" s="17">
        <v>9.0530000000000003E-3</v>
      </c>
      <c r="G1623" s="17">
        <v>7.5681691708403285E-3</v>
      </c>
      <c r="H1623" s="17">
        <v>6.8000000000000352E-5</v>
      </c>
    </row>
    <row r="1624" spans="4:8">
      <c r="D1624" s="1">
        <v>43913</v>
      </c>
      <c r="E1624" t="s">
        <v>98</v>
      </c>
      <c r="F1624" s="17">
        <v>0.93507000000000007</v>
      </c>
      <c r="G1624" s="17">
        <v>-3.4636371387159765E-3</v>
      </c>
      <c r="H1624" s="17">
        <v>-3.2499999999999751E-3</v>
      </c>
    </row>
    <row r="1625" spans="4:8">
      <c r="D1625" s="1">
        <v>43913</v>
      </c>
      <c r="E1625" t="s">
        <v>96</v>
      </c>
      <c r="F1625" s="17">
        <v>0.86036000000000001</v>
      </c>
      <c r="G1625" s="17">
        <v>-1.1069092748192413E-2</v>
      </c>
      <c r="H1625" s="17">
        <v>-9.6299999999999164E-3</v>
      </c>
    </row>
    <row r="1626" spans="4:8">
      <c r="D1626" s="1">
        <v>43913</v>
      </c>
      <c r="E1626" t="s">
        <v>100</v>
      </c>
      <c r="F1626" s="17">
        <v>110.46199799999999</v>
      </c>
      <c r="G1626" s="17">
        <v>-7.4489581367765834E-3</v>
      </c>
      <c r="H1626" s="17">
        <v>-0.82900200000000268</v>
      </c>
    </row>
    <row r="1627" spans="4:8">
      <c r="D1627" s="1">
        <v>43910</v>
      </c>
      <c r="E1627" t="s">
        <v>78</v>
      </c>
      <c r="F1627" s="17">
        <v>0.92697000000000007</v>
      </c>
      <c r="G1627" s="17">
        <v>-1.6477453580901785E-2</v>
      </c>
      <c r="H1627" s="17">
        <v>-1.5529999999999933E-2</v>
      </c>
    </row>
    <row r="1628" spans="4:8">
      <c r="D1628" s="1">
        <v>43910</v>
      </c>
      <c r="E1628" t="s">
        <v>82</v>
      </c>
      <c r="F1628" s="17">
        <v>118.591003</v>
      </c>
      <c r="G1628" s="17">
        <v>-1.4902583438342618E-3</v>
      </c>
      <c r="H1628" s="17">
        <v>-0.17699499999999091</v>
      </c>
    </row>
    <row r="1629" spans="4:8">
      <c r="D1629" s="1">
        <v>43910</v>
      </c>
      <c r="E1629" t="s">
        <v>80</v>
      </c>
      <c r="F1629" s="17">
        <v>1.0657350000000001</v>
      </c>
      <c r="G1629" s="17">
        <v>-2.7751549735210705E-2</v>
      </c>
      <c r="H1629" s="17">
        <v>-3.0419999999999892E-2</v>
      </c>
    </row>
    <row r="1630" spans="4:8">
      <c r="D1630" s="1">
        <v>43910</v>
      </c>
      <c r="E1630" t="s">
        <v>90</v>
      </c>
      <c r="F1630" s="17">
        <v>1.07809</v>
      </c>
      <c r="G1630" s="17">
        <v>1.6749502513368479E-2</v>
      </c>
      <c r="H1630" s="17">
        <v>1.7759999999999998E-2</v>
      </c>
    </row>
    <row r="1631" spans="4:8">
      <c r="D1631" s="1">
        <v>43910</v>
      </c>
      <c r="E1631" t="s">
        <v>94</v>
      </c>
      <c r="F1631" s="17">
        <v>127.862999</v>
      </c>
      <c r="G1631" s="17">
        <v>1.5091861277081425E-2</v>
      </c>
      <c r="H1631" s="17">
        <v>1.9010010000000079</v>
      </c>
    </row>
    <row r="1632" spans="4:8">
      <c r="D1632" s="1">
        <v>43910</v>
      </c>
      <c r="E1632" t="s">
        <v>92</v>
      </c>
      <c r="F1632" s="17">
        <v>1.1494389999999999</v>
      </c>
      <c r="G1632" s="17">
        <v>-1.1264186681851954E-2</v>
      </c>
      <c r="H1632" s="17">
        <v>-1.3095000000000079E-2</v>
      </c>
    </row>
    <row r="1633" spans="4:8">
      <c r="D1633" s="1">
        <v>43910</v>
      </c>
      <c r="E1633" t="s">
        <v>86</v>
      </c>
      <c r="F1633" s="17">
        <v>8.43E-3</v>
      </c>
      <c r="G1633" s="17">
        <v>1.7825311942958274E-3</v>
      </c>
      <c r="H1633" s="17">
        <v>1.4999999999999389E-5</v>
      </c>
    </row>
    <row r="1634" spans="4:8">
      <c r="D1634" s="1">
        <v>43910</v>
      </c>
      <c r="E1634" t="s">
        <v>84</v>
      </c>
      <c r="F1634" s="17">
        <v>7.8010000000000006E-3</v>
      </c>
      <c r="G1634" s="17">
        <v>-1.4278493808440769E-2</v>
      </c>
      <c r="H1634" s="17">
        <v>-1.1300000000000025E-4</v>
      </c>
    </row>
    <row r="1635" spans="4:8">
      <c r="D1635" s="1">
        <v>43910</v>
      </c>
      <c r="E1635" t="s">
        <v>88</v>
      </c>
      <c r="F1635" s="17">
        <v>8.9849999999999999E-3</v>
      </c>
      <c r="G1635" s="17">
        <v>-2.6332899869961006E-2</v>
      </c>
      <c r="H1635" s="17">
        <v>-2.4300000000000016E-4</v>
      </c>
    </row>
    <row r="1636" spans="4:8">
      <c r="D1636" s="1">
        <v>43910</v>
      </c>
      <c r="E1636" t="s">
        <v>98</v>
      </c>
      <c r="F1636" s="17">
        <v>0.93832000000000004</v>
      </c>
      <c r="G1636" s="17">
        <v>2.8543868110667846E-2</v>
      </c>
      <c r="H1636" s="17">
        <v>2.6040000000000063E-2</v>
      </c>
    </row>
    <row r="1637" spans="4:8">
      <c r="D1637" s="1">
        <v>43910</v>
      </c>
      <c r="E1637" t="s">
        <v>96</v>
      </c>
      <c r="F1637" s="17">
        <v>0.86998999999999993</v>
      </c>
      <c r="G1637" s="17">
        <v>1.1392831816226554E-2</v>
      </c>
      <c r="H1637" s="17">
        <v>9.7999999999999199E-3</v>
      </c>
    </row>
    <row r="1638" spans="4:8">
      <c r="D1638" s="1">
        <v>43910</v>
      </c>
      <c r="E1638" t="s">
        <v>100</v>
      </c>
      <c r="F1638" s="17">
        <v>111.291</v>
      </c>
      <c r="G1638" s="17">
        <v>2.7048716989214499E-2</v>
      </c>
      <c r="H1638" s="17">
        <v>2.9309989999999999</v>
      </c>
    </row>
    <row r="1639" spans="4:8">
      <c r="D1639" s="1">
        <v>43909</v>
      </c>
      <c r="E1639" t="s">
        <v>78</v>
      </c>
      <c r="F1639" s="17">
        <v>0.9425</v>
      </c>
      <c r="G1639" s="17">
        <v>3.7298731028714165E-2</v>
      </c>
      <c r="H1639" s="17">
        <v>3.3889999999999976E-2</v>
      </c>
    </row>
    <row r="1640" spans="4:8">
      <c r="D1640" s="1">
        <v>43909</v>
      </c>
      <c r="E1640" t="s">
        <v>82</v>
      </c>
      <c r="F1640" s="17">
        <v>118.76799799999999</v>
      </c>
      <c r="G1640" s="17">
        <v>4.3465760878545166E-3</v>
      </c>
      <c r="H1640" s="17">
        <v>0.51399999999999579</v>
      </c>
    </row>
    <row r="1641" spans="4:8">
      <c r="D1641" s="1">
        <v>43909</v>
      </c>
      <c r="E1641" t="s">
        <v>80</v>
      </c>
      <c r="F1641" s="17">
        <v>1.096155</v>
      </c>
      <c r="G1641" s="17">
        <v>-4.8994509564687779E-3</v>
      </c>
      <c r="H1641" s="17">
        <v>-5.3970000000000962E-3</v>
      </c>
    </row>
    <row r="1642" spans="4:8">
      <c r="D1642" s="1">
        <v>43909</v>
      </c>
      <c r="E1642" t="s">
        <v>90</v>
      </c>
      <c r="F1642" s="17">
        <v>1.06033</v>
      </c>
      <c r="G1642" s="17">
        <v>-3.6273903875517974E-2</v>
      </c>
      <c r="H1642" s="17">
        <v>-3.990999999999989E-2</v>
      </c>
    </row>
    <row r="1643" spans="4:8">
      <c r="D1643" s="1">
        <v>43909</v>
      </c>
      <c r="E1643" t="s">
        <v>94</v>
      </c>
      <c r="F1643" s="17">
        <v>125.96199799999999</v>
      </c>
      <c r="G1643" s="17">
        <v>-3.2029561514271949E-2</v>
      </c>
      <c r="H1643" s="17">
        <v>-4.1680070000000171</v>
      </c>
    </row>
    <row r="1644" spans="4:8">
      <c r="D1644" s="1">
        <v>43909</v>
      </c>
      <c r="E1644" t="s">
        <v>92</v>
      </c>
      <c r="F1644" s="17">
        <v>1.162534</v>
      </c>
      <c r="G1644" s="17">
        <v>-4.0944095894535799E-2</v>
      </c>
      <c r="H1644" s="17">
        <v>-4.9630999999999981E-2</v>
      </c>
    </row>
    <row r="1645" spans="4:8">
      <c r="D1645" s="1">
        <v>43909</v>
      </c>
      <c r="E1645" t="s">
        <v>86</v>
      </c>
      <c r="F1645" s="17">
        <v>8.4150000000000006E-3</v>
      </c>
      <c r="G1645" s="17">
        <v>-4.495445403998561E-3</v>
      </c>
      <c r="H1645" s="17">
        <v>-3.7999999999999839E-5</v>
      </c>
    </row>
    <row r="1646" spans="4:8">
      <c r="D1646" s="1">
        <v>43909</v>
      </c>
      <c r="E1646" t="s">
        <v>84</v>
      </c>
      <c r="F1646" s="17">
        <v>7.9140000000000009E-3</v>
      </c>
      <c r="G1646" s="17">
        <v>3.2889584964761222E-2</v>
      </c>
      <c r="H1646" s="17">
        <v>2.5200000000000049E-4</v>
      </c>
    </row>
    <row r="1647" spans="4:8">
      <c r="D1647" s="1">
        <v>43909</v>
      </c>
      <c r="E1647" t="s">
        <v>88</v>
      </c>
      <c r="F1647" s="17">
        <v>9.2280000000000001E-3</v>
      </c>
      <c r="G1647" s="17">
        <v>-9.1270267368194994E-3</v>
      </c>
      <c r="H1647" s="17">
        <v>-8.5000000000000006E-5</v>
      </c>
    </row>
    <row r="1648" spans="4:8">
      <c r="D1648" s="1">
        <v>43909</v>
      </c>
      <c r="E1648" t="s">
        <v>98</v>
      </c>
      <c r="F1648" s="17">
        <v>0.91227999999999998</v>
      </c>
      <c r="G1648" s="17">
        <v>4.9239378284001876E-3</v>
      </c>
      <c r="H1648" s="17">
        <v>4.469999999999974E-3</v>
      </c>
    </row>
    <row r="1649" spans="4:8">
      <c r="D1649" s="1">
        <v>43909</v>
      </c>
      <c r="E1649" t="s">
        <v>96</v>
      </c>
      <c r="F1649" s="17">
        <v>0.86019000000000001</v>
      </c>
      <c r="G1649" s="17">
        <v>4.2692461544056044E-2</v>
      </c>
      <c r="H1649" s="17">
        <v>3.5219999999999918E-2</v>
      </c>
    </row>
    <row r="1650" spans="4:8">
      <c r="D1650" s="1">
        <v>43909</v>
      </c>
      <c r="E1650" t="s">
        <v>100</v>
      </c>
      <c r="F1650" s="17">
        <v>108.360001</v>
      </c>
      <c r="G1650" s="17">
        <v>9.1546793927440549E-3</v>
      </c>
      <c r="H1650" s="17">
        <v>0.98300199999999904</v>
      </c>
    </row>
    <row r="1651" spans="4:8">
      <c r="D1651" s="1">
        <v>43908</v>
      </c>
      <c r="E1651" t="s">
        <v>78</v>
      </c>
      <c r="F1651" s="17">
        <v>0.90861000000000003</v>
      </c>
      <c r="G1651" s="17">
        <v>-1.4177382129904532E-3</v>
      </c>
      <c r="H1651" s="17">
        <v>-1.2900000000000134E-3</v>
      </c>
    </row>
    <row r="1652" spans="4:8">
      <c r="D1652" s="1">
        <v>43908</v>
      </c>
      <c r="E1652" t="s">
        <v>82</v>
      </c>
      <c r="F1652" s="17">
        <v>118.253998</v>
      </c>
      <c r="G1652" s="17">
        <v>-2.0085660299910555E-3</v>
      </c>
      <c r="H1652" s="17">
        <v>-0.23799900000000207</v>
      </c>
    </row>
    <row r="1653" spans="4:8">
      <c r="D1653" s="1">
        <v>43908</v>
      </c>
      <c r="E1653" t="s">
        <v>80</v>
      </c>
      <c r="F1653" s="17">
        <v>1.1015520000000001</v>
      </c>
      <c r="G1653" s="17">
        <v>-1.3230065545662773E-2</v>
      </c>
      <c r="H1653" s="17">
        <v>-1.476899999999981E-2</v>
      </c>
    </row>
    <row r="1654" spans="4:8">
      <c r="D1654" s="1">
        <v>43908</v>
      </c>
      <c r="E1654" t="s">
        <v>90</v>
      </c>
      <c r="F1654" s="17">
        <v>1.1002399999999999</v>
      </c>
      <c r="G1654" s="17">
        <v>1.4928090296740066E-3</v>
      </c>
      <c r="H1654" s="17">
        <v>1.6399999999998638E-3</v>
      </c>
    </row>
    <row r="1655" spans="4:8">
      <c r="D1655" s="1">
        <v>43908</v>
      </c>
      <c r="E1655" t="s">
        <v>94</v>
      </c>
      <c r="F1655" s="17">
        <v>130.13000500000001</v>
      </c>
      <c r="G1655" s="17">
        <v>-5.8360600511212066E-4</v>
      </c>
      <c r="H1655" s="17">
        <v>-7.5988999999992757E-2</v>
      </c>
    </row>
    <row r="1656" spans="4:8">
      <c r="D1656" s="1">
        <v>43908</v>
      </c>
      <c r="E1656" t="s">
        <v>92</v>
      </c>
      <c r="F1656" s="17">
        <v>1.2121649999999999</v>
      </c>
      <c r="G1656" s="17">
        <v>-1.1819057067833547E-2</v>
      </c>
      <c r="H1656" s="17">
        <v>-1.44979999999999E-2</v>
      </c>
    </row>
    <row r="1657" spans="4:8">
      <c r="D1657" s="1">
        <v>43908</v>
      </c>
      <c r="E1657" t="s">
        <v>86</v>
      </c>
      <c r="F1657" s="17">
        <v>8.4530000000000004E-3</v>
      </c>
      <c r="G1657" s="17">
        <v>2.0151730678046056E-3</v>
      </c>
      <c r="H1657" s="17">
        <v>1.6999999999999654E-5</v>
      </c>
    </row>
    <row r="1658" spans="4:8">
      <c r="D1658" s="1">
        <v>43908</v>
      </c>
      <c r="E1658" t="s">
        <v>84</v>
      </c>
      <c r="F1658" s="17">
        <v>7.6620000000000004E-3</v>
      </c>
      <c r="G1658" s="17">
        <v>5.2232958997134118E-4</v>
      </c>
      <c r="H1658" s="17">
        <v>4.0000000000005309E-6</v>
      </c>
    </row>
    <row r="1659" spans="4:8">
      <c r="D1659" s="1">
        <v>43908</v>
      </c>
      <c r="E1659" t="s">
        <v>88</v>
      </c>
      <c r="F1659" s="17">
        <v>9.3130000000000001E-3</v>
      </c>
      <c r="G1659" s="17">
        <v>-1.1148863877681133E-2</v>
      </c>
      <c r="H1659" s="17">
        <v>-1.0500000000000093E-4</v>
      </c>
    </row>
    <row r="1660" spans="4:8">
      <c r="D1660" s="1">
        <v>43908</v>
      </c>
      <c r="E1660" t="s">
        <v>98</v>
      </c>
      <c r="F1660" s="17">
        <v>0.90781000000000001</v>
      </c>
      <c r="G1660" s="17">
        <v>1.340701049341367E-2</v>
      </c>
      <c r="H1660" s="17">
        <v>1.2009999999999965E-2</v>
      </c>
    </row>
    <row r="1661" spans="4:8">
      <c r="D1661" s="1">
        <v>43908</v>
      </c>
      <c r="E1661" t="s">
        <v>96</v>
      </c>
      <c r="F1661" s="17">
        <v>0.82497000000000009</v>
      </c>
      <c r="G1661" s="17">
        <v>1.1959961728122652E-2</v>
      </c>
      <c r="H1661" s="17">
        <v>9.7500000000001474E-3</v>
      </c>
    </row>
    <row r="1662" spans="4:8">
      <c r="D1662" s="1">
        <v>43908</v>
      </c>
      <c r="E1662" t="s">
        <v>100</v>
      </c>
      <c r="F1662" s="17">
        <v>107.376999</v>
      </c>
      <c r="G1662" s="17">
        <v>1.132089442936012E-2</v>
      </c>
      <c r="H1662" s="17">
        <v>1.2019959999999941</v>
      </c>
    </row>
    <row r="1663" spans="4:8">
      <c r="D1663" s="1">
        <v>43907</v>
      </c>
      <c r="E1663" t="s">
        <v>78</v>
      </c>
      <c r="F1663" s="17">
        <v>0.90990000000000004</v>
      </c>
      <c r="G1663" s="17">
        <v>1.1764444246764134E-2</v>
      </c>
      <c r="H1663" s="17">
        <v>1.0579999999999923E-2</v>
      </c>
    </row>
    <row r="1664" spans="4:8">
      <c r="D1664" s="1">
        <v>43907</v>
      </c>
      <c r="E1664" t="s">
        <v>82</v>
      </c>
      <c r="F1664" s="17">
        <v>118.491997</v>
      </c>
      <c r="G1664" s="17">
        <v>-4.2940178700372521E-3</v>
      </c>
      <c r="H1664" s="17">
        <v>-0.51100100000000737</v>
      </c>
    </row>
    <row r="1665" spans="4:8">
      <c r="D1665" s="1">
        <v>43907</v>
      </c>
      <c r="E1665" t="s">
        <v>80</v>
      </c>
      <c r="F1665" s="17">
        <v>1.1163209999999999</v>
      </c>
      <c r="G1665" s="17">
        <v>7.0369759469870411E-4</v>
      </c>
      <c r="H1665" s="17">
        <v>7.8499999999981362E-4</v>
      </c>
    </row>
    <row r="1666" spans="4:8">
      <c r="D1666" s="1">
        <v>43907</v>
      </c>
      <c r="E1666" t="s">
        <v>90</v>
      </c>
      <c r="F1666" s="17">
        <v>1.0986</v>
      </c>
      <c r="G1666" s="17">
        <v>-1.1365783861126787E-2</v>
      </c>
      <c r="H1666" s="17">
        <v>-1.2629999999999919E-2</v>
      </c>
    </row>
    <row r="1667" spans="4:8">
      <c r="D1667" s="1">
        <v>43907</v>
      </c>
      <c r="E1667" t="s">
        <v>94</v>
      </c>
      <c r="F1667" s="17">
        <v>130.205994</v>
      </c>
      <c r="G1667" s="17">
        <v>-1.5485384419153755E-2</v>
      </c>
      <c r="H1667" s="17">
        <v>-2.0480039999999917</v>
      </c>
    </row>
    <row r="1668" spans="4:8">
      <c r="D1668" s="1">
        <v>43907</v>
      </c>
      <c r="E1668" t="s">
        <v>92</v>
      </c>
      <c r="F1668" s="17">
        <v>1.2266629999999998</v>
      </c>
      <c r="G1668" s="17">
        <v>-1.0745273942388375E-2</v>
      </c>
      <c r="H1668" s="17">
        <v>-1.3324000000000336E-2</v>
      </c>
    </row>
    <row r="1669" spans="4:8">
      <c r="D1669" s="1">
        <v>43907</v>
      </c>
      <c r="E1669" t="s">
        <v>86</v>
      </c>
      <c r="F1669" s="17">
        <v>8.4360000000000008E-3</v>
      </c>
      <c r="G1669" s="17">
        <v>4.1661706939650402E-3</v>
      </c>
      <c r="H1669" s="17">
        <v>3.5000000000000309E-5</v>
      </c>
    </row>
    <row r="1670" spans="4:8">
      <c r="D1670" s="1">
        <v>43907</v>
      </c>
      <c r="E1670" t="s">
        <v>84</v>
      </c>
      <c r="F1670" s="17">
        <v>7.6579999999999999E-3</v>
      </c>
      <c r="G1670" s="17">
        <v>1.6863630327977625E-2</v>
      </c>
      <c r="H1670" s="17">
        <v>1.2699999999999951E-4</v>
      </c>
    </row>
    <row r="1671" spans="4:8">
      <c r="D1671" s="1">
        <v>43907</v>
      </c>
      <c r="E1671" t="s">
        <v>88</v>
      </c>
      <c r="F1671" s="17">
        <v>9.418000000000001E-3</v>
      </c>
      <c r="G1671" s="17">
        <v>4.8010242184999352E-3</v>
      </c>
      <c r="H1671" s="17">
        <v>4.4999999999999901E-5</v>
      </c>
    </row>
    <row r="1672" spans="4:8">
      <c r="D1672" s="1">
        <v>43907</v>
      </c>
      <c r="E1672" t="s">
        <v>98</v>
      </c>
      <c r="F1672" s="17">
        <v>0.89580000000000004</v>
      </c>
      <c r="G1672" s="17">
        <v>-7.0278772464097414E-4</v>
      </c>
      <c r="H1672" s="17">
        <v>-6.2999999999990841E-4</v>
      </c>
    </row>
    <row r="1673" spans="4:8">
      <c r="D1673" s="1">
        <v>43907</v>
      </c>
      <c r="E1673" t="s">
        <v>96</v>
      </c>
      <c r="F1673" s="17">
        <v>0.81521999999999994</v>
      </c>
      <c r="G1673" s="17">
        <v>1.0862287032214714E-2</v>
      </c>
      <c r="H1673" s="17">
        <v>8.759999999999879E-3</v>
      </c>
    </row>
    <row r="1674" spans="4:8">
      <c r="D1674" s="1">
        <v>43907</v>
      </c>
      <c r="E1674" t="s">
        <v>100</v>
      </c>
      <c r="F1674" s="17">
        <v>106.175003</v>
      </c>
      <c r="G1674" s="17">
        <v>-4.8084225101821445E-3</v>
      </c>
      <c r="H1674" s="17">
        <v>-0.5130010000000027</v>
      </c>
    </row>
    <row r="1675" spans="4:8">
      <c r="D1675" s="1">
        <v>43906</v>
      </c>
      <c r="E1675" t="s">
        <v>78</v>
      </c>
      <c r="F1675" s="17">
        <v>0.89932000000000012</v>
      </c>
      <c r="G1675" s="17">
        <v>1.077855079630923E-2</v>
      </c>
      <c r="H1675" s="17">
        <v>9.5900000000002095E-3</v>
      </c>
    </row>
    <row r="1676" spans="4:8">
      <c r="D1676" s="1">
        <v>43906</v>
      </c>
      <c r="E1676" t="s">
        <v>82</v>
      </c>
      <c r="F1676" s="17">
        <v>119.00299800000001</v>
      </c>
      <c r="G1676" s="17">
        <v>1.7258744638080883E-2</v>
      </c>
      <c r="H1676" s="17">
        <v>2.0189969999999988</v>
      </c>
    </row>
    <row r="1677" spans="4:8">
      <c r="D1677" s="1">
        <v>43906</v>
      </c>
      <c r="E1677" t="s">
        <v>80</v>
      </c>
      <c r="F1677" s="17">
        <v>1.1155360000000001</v>
      </c>
      <c r="G1677" s="17">
        <v>-2.6437358123831589E-3</v>
      </c>
      <c r="H1677" s="17">
        <v>-2.9569999999998764E-3</v>
      </c>
    </row>
    <row r="1678" spans="4:8">
      <c r="D1678" s="1">
        <v>43906</v>
      </c>
      <c r="E1678" t="s">
        <v>90</v>
      </c>
      <c r="F1678" s="17">
        <v>1.1112299999999999</v>
      </c>
      <c r="G1678" s="17">
        <v>-1.0824379779061546E-2</v>
      </c>
      <c r="H1678" s="17">
        <v>-1.2159999999999949E-2</v>
      </c>
    </row>
    <row r="1679" spans="4:8">
      <c r="D1679" s="1">
        <v>43906</v>
      </c>
      <c r="E1679" t="s">
        <v>94</v>
      </c>
      <c r="F1679" s="17">
        <v>132.253998</v>
      </c>
      <c r="G1679" s="17">
        <v>6.0244934951014925E-3</v>
      </c>
      <c r="H1679" s="17">
        <v>0.79199199999999337</v>
      </c>
    </row>
    <row r="1680" spans="4:8">
      <c r="D1680" s="1">
        <v>43906</v>
      </c>
      <c r="E1680" t="s">
        <v>92</v>
      </c>
      <c r="F1680" s="17">
        <v>1.2399870000000002</v>
      </c>
      <c r="G1680" s="17">
        <v>-1.3553440507102289E-2</v>
      </c>
      <c r="H1680" s="17">
        <v>-1.7036999999999747E-2</v>
      </c>
    </row>
    <row r="1681" spans="4:8">
      <c r="D1681" s="1">
        <v>43906</v>
      </c>
      <c r="E1681" t="s">
        <v>86</v>
      </c>
      <c r="F1681" s="17">
        <v>8.4010000000000005E-3</v>
      </c>
      <c r="G1681" s="17">
        <v>-1.6967002106248456E-2</v>
      </c>
      <c r="H1681" s="17">
        <v>-1.449999999999993E-4</v>
      </c>
    </row>
    <row r="1682" spans="4:8">
      <c r="D1682" s="1">
        <v>43906</v>
      </c>
      <c r="E1682" t="s">
        <v>84</v>
      </c>
      <c r="F1682" s="17">
        <v>7.5310000000000004E-3</v>
      </c>
      <c r="G1682" s="17">
        <v>-7.2501977326653701E-3</v>
      </c>
      <c r="H1682" s="17">
        <v>-5.4999999999999494E-5</v>
      </c>
    </row>
    <row r="1683" spans="4:8">
      <c r="D1683" s="1">
        <v>43906</v>
      </c>
      <c r="E1683" t="s">
        <v>88</v>
      </c>
      <c r="F1683" s="17">
        <v>9.3730000000000011E-3</v>
      </c>
      <c r="G1683" s="17">
        <v>-1.945810231195718E-2</v>
      </c>
      <c r="H1683" s="17">
        <v>-1.8599999999999867E-4</v>
      </c>
    </row>
    <row r="1684" spans="4:8">
      <c r="D1684" s="1">
        <v>43906</v>
      </c>
      <c r="E1684" t="s">
        <v>98</v>
      </c>
      <c r="F1684" s="17">
        <v>0.89642999999999995</v>
      </c>
      <c r="G1684" s="17">
        <v>2.6508288034358678E-3</v>
      </c>
      <c r="H1684" s="17">
        <v>2.3699999999998722E-3</v>
      </c>
    </row>
    <row r="1685" spans="4:8">
      <c r="D1685" s="1">
        <v>43906</v>
      </c>
      <c r="E1685" t="s">
        <v>96</v>
      </c>
      <c r="F1685" s="17">
        <v>0.80646000000000007</v>
      </c>
      <c r="G1685" s="17">
        <v>1.3739268160848736E-2</v>
      </c>
      <c r="H1685" s="17">
        <v>1.0929999999999995E-2</v>
      </c>
    </row>
    <row r="1686" spans="4:8">
      <c r="D1686" s="1">
        <v>43906</v>
      </c>
      <c r="E1686" t="s">
        <v>100</v>
      </c>
      <c r="F1686" s="17">
        <v>106.68800400000001</v>
      </c>
      <c r="G1686" s="17">
        <v>1.9864286207205081E-2</v>
      </c>
      <c r="H1686" s="17">
        <v>2.0780030000000096</v>
      </c>
    </row>
    <row r="1687" spans="4:8">
      <c r="D1687" s="1">
        <v>43903</v>
      </c>
      <c r="E1687" t="s">
        <v>78</v>
      </c>
      <c r="F1687" s="17">
        <v>0.88972999999999991</v>
      </c>
      <c r="G1687" s="17">
        <v>1.2840799134839726E-2</v>
      </c>
      <c r="H1687" s="17">
        <v>1.1279999999999957E-2</v>
      </c>
    </row>
    <row r="1688" spans="4:8">
      <c r="D1688" s="1">
        <v>43903</v>
      </c>
      <c r="E1688" t="s">
        <v>82</v>
      </c>
      <c r="F1688" s="17">
        <v>116.98400100000001</v>
      </c>
      <c r="G1688" s="17">
        <v>-6.3618610523495586E-3</v>
      </c>
      <c r="H1688" s="17">
        <v>-0.7490009999999927</v>
      </c>
    </row>
    <row r="1689" spans="4:8">
      <c r="D1689" s="1">
        <v>43903</v>
      </c>
      <c r="E1689" t="s">
        <v>80</v>
      </c>
      <c r="F1689" s="17">
        <v>1.118493</v>
      </c>
      <c r="G1689" s="17">
        <v>-6.8010357394029247E-3</v>
      </c>
      <c r="H1689" s="17">
        <v>-7.6590000000000824E-3</v>
      </c>
    </row>
    <row r="1690" spans="4:8">
      <c r="D1690" s="1">
        <v>43903</v>
      </c>
      <c r="E1690" t="s">
        <v>90</v>
      </c>
      <c r="F1690" s="17">
        <v>1.1233899999999999</v>
      </c>
      <c r="G1690" s="17">
        <v>-1.2942396232383344E-2</v>
      </c>
      <c r="H1690" s="17">
        <v>-1.4730000000000132E-2</v>
      </c>
    </row>
    <row r="1691" spans="4:8">
      <c r="D1691" s="1">
        <v>43903</v>
      </c>
      <c r="E1691" t="s">
        <v>94</v>
      </c>
      <c r="F1691" s="17">
        <v>131.462006</v>
      </c>
      <c r="G1691" s="17">
        <v>-1.8881708792115731E-2</v>
      </c>
      <c r="H1691" s="17">
        <v>-2.5299980000000062</v>
      </c>
    </row>
    <row r="1692" spans="4:8">
      <c r="D1692" s="1">
        <v>43903</v>
      </c>
      <c r="E1692" t="s">
        <v>92</v>
      </c>
      <c r="F1692" s="17">
        <v>1.2570239999999999</v>
      </c>
      <c r="G1692" s="17">
        <v>-1.9345134773107914E-2</v>
      </c>
      <c r="H1692" s="17">
        <v>-2.4796999999999958E-2</v>
      </c>
    </row>
    <row r="1693" spans="4:8">
      <c r="D1693" s="1">
        <v>43903</v>
      </c>
      <c r="E1693" t="s">
        <v>86</v>
      </c>
      <c r="F1693" s="17">
        <v>8.5459999999999998E-3</v>
      </c>
      <c r="G1693" s="17">
        <v>6.3589260480452466E-3</v>
      </c>
      <c r="H1693" s="17">
        <v>5.4000000000000228E-5</v>
      </c>
    </row>
    <row r="1694" spans="4:8">
      <c r="D1694" s="1">
        <v>43903</v>
      </c>
      <c r="E1694" t="s">
        <v>84</v>
      </c>
      <c r="F1694" s="17">
        <v>7.5859999999999999E-3</v>
      </c>
      <c r="G1694" s="17">
        <v>1.9075765717356228E-2</v>
      </c>
      <c r="H1694" s="17">
        <v>1.4199999999999977E-4</v>
      </c>
    </row>
    <row r="1695" spans="4:8">
      <c r="D1695" s="1">
        <v>43903</v>
      </c>
      <c r="E1695" t="s">
        <v>88</v>
      </c>
      <c r="F1695" s="17">
        <v>9.5589999999999998E-3</v>
      </c>
      <c r="G1695" s="17">
        <v>-6.2728698379516947E-4</v>
      </c>
      <c r="H1695" s="17">
        <v>-6.0000000000007964E-6</v>
      </c>
    </row>
    <row r="1696" spans="4:8">
      <c r="D1696" s="1">
        <v>43903</v>
      </c>
      <c r="E1696" t="s">
        <v>98</v>
      </c>
      <c r="F1696" s="17">
        <v>0.89406000000000008</v>
      </c>
      <c r="G1696" s="17">
        <v>6.8470010585826224E-3</v>
      </c>
      <c r="H1696" s="17">
        <v>6.0800000000001964E-3</v>
      </c>
    </row>
    <row r="1697" spans="4:8">
      <c r="D1697" s="1">
        <v>43903</v>
      </c>
      <c r="E1697" t="s">
        <v>96</v>
      </c>
      <c r="F1697" s="17">
        <v>0.79553000000000007</v>
      </c>
      <c r="G1697" s="17">
        <v>1.9727228446176491E-2</v>
      </c>
      <c r="H1697" s="17">
        <v>1.5390000000000126E-2</v>
      </c>
    </row>
    <row r="1698" spans="4:8">
      <c r="D1698" s="1">
        <v>43903</v>
      </c>
      <c r="E1698" t="s">
        <v>100</v>
      </c>
      <c r="F1698" s="17">
        <v>104.610001</v>
      </c>
      <c r="G1698" s="17">
        <v>5.738689457521404E-4</v>
      </c>
      <c r="H1698" s="17">
        <v>5.9997999999993112E-2</v>
      </c>
    </row>
    <row r="1699" spans="4:8">
      <c r="D1699" s="1">
        <v>43902</v>
      </c>
      <c r="E1699" t="s">
        <v>78</v>
      </c>
      <c r="F1699" s="17">
        <v>0.87844999999999995</v>
      </c>
      <c r="G1699" s="17">
        <v>2.0418406223620999E-3</v>
      </c>
      <c r="H1699" s="17">
        <v>1.7899999999999583E-3</v>
      </c>
    </row>
    <row r="1700" spans="4:8">
      <c r="D1700" s="1">
        <v>43902</v>
      </c>
      <c r="E1700" t="s">
        <v>82</v>
      </c>
      <c r="F1700" s="17">
        <v>117.733002</v>
      </c>
      <c r="G1700" s="17">
        <v>-9.23167534744305E-3</v>
      </c>
      <c r="H1700" s="17">
        <v>-1.0970000000000084</v>
      </c>
    </row>
    <row r="1701" spans="4:8">
      <c r="D1701" s="1">
        <v>43902</v>
      </c>
      <c r="E1701" t="s">
        <v>80</v>
      </c>
      <c r="F1701" s="17">
        <v>1.126152</v>
      </c>
      <c r="G1701" s="17">
        <v>-4.8592719840303425E-3</v>
      </c>
      <c r="H1701" s="17">
        <v>-5.4989999999999206E-3</v>
      </c>
    </row>
    <row r="1702" spans="4:8">
      <c r="D1702" s="1">
        <v>43902</v>
      </c>
      <c r="E1702" t="s">
        <v>90</v>
      </c>
      <c r="F1702" s="17">
        <v>1.13812</v>
      </c>
      <c r="G1702" s="17">
        <v>-2.0518036581730257E-3</v>
      </c>
      <c r="H1702" s="17">
        <v>-2.3400000000000087E-3</v>
      </c>
    </row>
    <row r="1703" spans="4:8">
      <c r="D1703" s="1">
        <v>43902</v>
      </c>
      <c r="E1703" t="s">
        <v>94</v>
      </c>
      <c r="F1703" s="17">
        <v>133.99200400000001</v>
      </c>
      <c r="G1703" s="17">
        <v>-1.160327501046313E-2</v>
      </c>
      <c r="H1703" s="17">
        <v>-1.5729979999999841</v>
      </c>
    </row>
    <row r="1704" spans="4:8">
      <c r="D1704" s="1">
        <v>43902</v>
      </c>
      <c r="E1704" t="s">
        <v>92</v>
      </c>
      <c r="F1704" s="17">
        <v>1.2818209999999999</v>
      </c>
      <c r="G1704" s="17">
        <v>-7.088457379401049E-3</v>
      </c>
      <c r="H1704" s="17">
        <v>-9.1510000000001313E-3</v>
      </c>
    </row>
    <row r="1705" spans="4:8">
      <c r="D1705" s="1">
        <v>43902</v>
      </c>
      <c r="E1705" t="s">
        <v>86</v>
      </c>
      <c r="F1705" s="17">
        <v>8.4919999999999995E-3</v>
      </c>
      <c r="G1705" s="17">
        <v>9.5102234902518391E-3</v>
      </c>
      <c r="H1705" s="17">
        <v>7.9999999999998475E-5</v>
      </c>
    </row>
    <row r="1706" spans="4:8">
      <c r="D1706" s="1">
        <v>43902</v>
      </c>
      <c r="E1706" t="s">
        <v>84</v>
      </c>
      <c r="F1706" s="17">
        <v>7.4440000000000001E-3</v>
      </c>
      <c r="G1706" s="17">
        <v>1.1687958684425135E-2</v>
      </c>
      <c r="H1706" s="17">
        <v>8.6000000000000139E-5</v>
      </c>
    </row>
    <row r="1707" spans="4:8">
      <c r="D1707" s="1">
        <v>43902</v>
      </c>
      <c r="E1707" t="s">
        <v>88</v>
      </c>
      <c r="F1707" s="17">
        <v>9.5650000000000006E-3</v>
      </c>
      <c r="G1707" s="17">
        <v>4.6213633021742083E-3</v>
      </c>
      <c r="H1707" s="17">
        <v>4.4000000000000636E-5</v>
      </c>
    </row>
    <row r="1708" spans="4:8">
      <c r="D1708" s="1">
        <v>43902</v>
      </c>
      <c r="E1708" t="s">
        <v>98</v>
      </c>
      <c r="F1708" s="17">
        <v>0.88797999999999988</v>
      </c>
      <c r="G1708" s="17">
        <v>4.8830722049645033E-3</v>
      </c>
      <c r="H1708" s="17">
        <v>4.3149999999999578E-3</v>
      </c>
    </row>
    <row r="1709" spans="4:8">
      <c r="D1709" s="1">
        <v>43902</v>
      </c>
      <c r="E1709" t="s">
        <v>96</v>
      </c>
      <c r="F1709" s="17">
        <v>0.78013999999999994</v>
      </c>
      <c r="G1709" s="17">
        <v>7.1390764384657102E-3</v>
      </c>
      <c r="H1709" s="17">
        <v>5.5299999999999239E-3</v>
      </c>
    </row>
    <row r="1710" spans="4:8">
      <c r="D1710" s="1">
        <v>43902</v>
      </c>
      <c r="E1710" t="s">
        <v>100</v>
      </c>
      <c r="F1710" s="17">
        <v>104.550003</v>
      </c>
      <c r="G1710" s="17">
        <v>-4.5321919854875185E-3</v>
      </c>
      <c r="H1710" s="17">
        <v>-0.47599800000000414</v>
      </c>
    </row>
    <row r="1711" spans="4:8">
      <c r="D1711" s="1">
        <v>43901</v>
      </c>
      <c r="E1711" t="s">
        <v>78</v>
      </c>
      <c r="F1711" s="17">
        <v>0.87665999999999999</v>
      </c>
      <c r="G1711" s="17">
        <v>5.6323487238313392E-3</v>
      </c>
      <c r="H1711" s="17">
        <v>4.9099999999999699E-3</v>
      </c>
    </row>
    <row r="1712" spans="4:8">
      <c r="D1712" s="1">
        <v>43901</v>
      </c>
      <c r="E1712" t="s">
        <v>82</v>
      </c>
      <c r="F1712" s="17">
        <v>118.83000200000001</v>
      </c>
      <c r="G1712" s="17">
        <v>1.1172885815207827E-2</v>
      </c>
      <c r="H1712" s="17">
        <v>1.3130040000000065</v>
      </c>
    </row>
    <row r="1713" spans="4:8">
      <c r="D1713" s="1">
        <v>43901</v>
      </c>
      <c r="E1713" t="s">
        <v>80</v>
      </c>
      <c r="F1713" s="17">
        <v>1.131651</v>
      </c>
      <c r="G1713" s="17">
        <v>-7.1460156027919452E-3</v>
      </c>
      <c r="H1713" s="17">
        <v>-8.1449999999998468E-3</v>
      </c>
    </row>
    <row r="1714" spans="4:8">
      <c r="D1714" s="1">
        <v>43901</v>
      </c>
      <c r="E1714" t="s">
        <v>90</v>
      </c>
      <c r="F1714" s="17">
        <v>1.14046</v>
      </c>
      <c r="G1714" s="17">
        <v>-5.6064661824585934E-3</v>
      </c>
      <c r="H1714" s="17">
        <v>-6.4299999999999358E-3</v>
      </c>
    </row>
    <row r="1715" spans="4:8">
      <c r="D1715" s="1">
        <v>43901</v>
      </c>
      <c r="E1715" t="s">
        <v>94</v>
      </c>
      <c r="F1715" s="17">
        <v>135.56500199999999</v>
      </c>
      <c r="G1715" s="17">
        <v>5.7571537309634001E-3</v>
      </c>
      <c r="H1715" s="17">
        <v>0.77600099999997951</v>
      </c>
    </row>
    <row r="1716" spans="4:8">
      <c r="D1716" s="1">
        <v>43901</v>
      </c>
      <c r="E1716" t="s">
        <v>92</v>
      </c>
      <c r="F1716" s="17">
        <v>1.290972</v>
      </c>
      <c r="G1716" s="17">
        <v>-1.2664326887851983E-2</v>
      </c>
      <c r="H1716" s="17">
        <v>-1.655899999999999E-2</v>
      </c>
    </row>
    <row r="1717" spans="4:8">
      <c r="D1717" s="1">
        <v>43901</v>
      </c>
      <c r="E1717" t="s">
        <v>86</v>
      </c>
      <c r="F1717" s="17">
        <v>8.4120000000000011E-3</v>
      </c>
      <c r="G1717" s="17">
        <v>-1.0818438381937918E-2</v>
      </c>
      <c r="H1717" s="17">
        <v>-9.2000000000000068E-5</v>
      </c>
    </row>
    <row r="1718" spans="4:8">
      <c r="D1718" s="1">
        <v>43901</v>
      </c>
      <c r="E1718" t="s">
        <v>84</v>
      </c>
      <c r="F1718" s="17">
        <v>7.358E-3</v>
      </c>
      <c r="G1718" s="17">
        <v>-5.2724077328646715E-3</v>
      </c>
      <c r="H1718" s="17">
        <v>-3.8999999999999972E-5</v>
      </c>
    </row>
    <row r="1719" spans="4:8">
      <c r="D1719" s="1">
        <v>43901</v>
      </c>
      <c r="E1719" t="s">
        <v>88</v>
      </c>
      <c r="F1719" s="17">
        <v>9.5209999999999999E-3</v>
      </c>
      <c r="G1719" s="17">
        <v>-1.8251185811507534E-2</v>
      </c>
      <c r="H1719" s="17">
        <v>-1.7700000000000007E-4</v>
      </c>
    </row>
    <row r="1720" spans="4:8">
      <c r="D1720" s="1">
        <v>43901</v>
      </c>
      <c r="E1720" t="s">
        <v>98</v>
      </c>
      <c r="F1720" s="17">
        <v>0.88366499999999992</v>
      </c>
      <c r="G1720" s="17">
        <v>7.1978115917250354E-3</v>
      </c>
      <c r="H1720" s="17">
        <v>6.3149999999999595E-3</v>
      </c>
    </row>
    <row r="1721" spans="4:8">
      <c r="D1721" s="1">
        <v>43901</v>
      </c>
      <c r="E1721" t="s">
        <v>96</v>
      </c>
      <c r="F1721" s="17">
        <v>0.77461000000000002</v>
      </c>
      <c r="G1721" s="17">
        <v>1.2826882845188264E-2</v>
      </c>
      <c r="H1721" s="17">
        <v>9.8099999999999854E-3</v>
      </c>
    </row>
    <row r="1722" spans="4:8">
      <c r="D1722" s="1">
        <v>43901</v>
      </c>
      <c r="E1722" t="s">
        <v>100</v>
      </c>
      <c r="F1722" s="17">
        <v>105.02600100000001</v>
      </c>
      <c r="G1722" s="17">
        <v>1.8562349678020146E-2</v>
      </c>
      <c r="H1722" s="17">
        <v>1.9140010000000132</v>
      </c>
    </row>
    <row r="1723" spans="4:8">
      <c r="D1723" s="1">
        <v>43900</v>
      </c>
      <c r="E1723" t="s">
        <v>78</v>
      </c>
      <c r="F1723" s="17">
        <v>0.87175000000000002</v>
      </c>
      <c r="G1723" s="17">
        <v>2.979888628100673E-3</v>
      </c>
      <c r="H1723" s="17">
        <v>2.5899999999999812E-3</v>
      </c>
    </row>
    <row r="1724" spans="4:8">
      <c r="D1724" s="1">
        <v>43900</v>
      </c>
      <c r="E1724" t="s">
        <v>82</v>
      </c>
      <c r="F1724" s="17">
        <v>117.516998</v>
      </c>
      <c r="G1724" s="17">
        <v>-6.8874268423805693E-3</v>
      </c>
      <c r="H1724" s="17">
        <v>-0.81500300000000436</v>
      </c>
    </row>
    <row r="1725" spans="4:8">
      <c r="D1725" s="1">
        <v>43900</v>
      </c>
      <c r="E1725" t="s">
        <v>80</v>
      </c>
      <c r="F1725" s="17">
        <v>1.1397959999999998</v>
      </c>
      <c r="G1725" s="17">
        <v>1.0486544025038558E-3</v>
      </c>
      <c r="H1725" s="17">
        <v>1.1939999999996953E-3</v>
      </c>
    </row>
    <row r="1726" spans="4:8">
      <c r="D1726" s="1">
        <v>43900</v>
      </c>
      <c r="E1726" t="s">
        <v>90</v>
      </c>
      <c r="F1726" s="17">
        <v>1.14689</v>
      </c>
      <c r="G1726" s="17">
        <v>-2.70434782608691E-3</v>
      </c>
      <c r="H1726" s="17">
        <v>-3.1099999999999461E-3</v>
      </c>
    </row>
    <row r="1727" spans="4:8">
      <c r="D1727" s="1">
        <v>43900</v>
      </c>
      <c r="E1727" t="s">
        <v>94</v>
      </c>
      <c r="F1727" s="17">
        <v>134.78900100000001</v>
      </c>
      <c r="G1727" s="17">
        <v>-9.763551029652184E-3</v>
      </c>
      <c r="H1727" s="17">
        <v>-1.3289949999999919</v>
      </c>
    </row>
    <row r="1728" spans="4:8">
      <c r="D1728" s="1">
        <v>43900</v>
      </c>
      <c r="E1728" t="s">
        <v>92</v>
      </c>
      <c r="F1728" s="17">
        <v>1.307531</v>
      </c>
      <c r="G1728" s="17">
        <v>-1.830633568689694E-3</v>
      </c>
      <c r="H1728" s="17">
        <v>-2.3980000000001223E-3</v>
      </c>
    </row>
    <row r="1729" spans="4:8">
      <c r="D1729" s="1">
        <v>43900</v>
      </c>
      <c r="E1729" t="s">
        <v>86</v>
      </c>
      <c r="F1729" s="17">
        <v>8.5040000000000011E-3</v>
      </c>
      <c r="G1729" s="17">
        <v>7.1056371387968999E-3</v>
      </c>
      <c r="H1729" s="17">
        <v>6.0000000000001025E-5</v>
      </c>
    </row>
    <row r="1730" spans="4:8">
      <c r="D1730" s="1">
        <v>43900</v>
      </c>
      <c r="E1730" t="s">
        <v>84</v>
      </c>
      <c r="F1730" s="17">
        <v>7.3969999999999999E-3</v>
      </c>
      <c r="G1730" s="17">
        <v>1.0105148163320962E-2</v>
      </c>
      <c r="H1730" s="17">
        <v>7.3999999999999413E-5</v>
      </c>
    </row>
    <row r="1731" spans="4:8">
      <c r="D1731" s="1">
        <v>43900</v>
      </c>
      <c r="E1731" t="s">
        <v>88</v>
      </c>
      <c r="F1731" s="17">
        <v>9.698E-3</v>
      </c>
      <c r="G1731" s="17">
        <v>8.0033260575824439E-3</v>
      </c>
      <c r="H1731" s="17">
        <v>7.7000000000000679E-5</v>
      </c>
    </row>
    <row r="1732" spans="4:8">
      <c r="D1732" s="1">
        <v>43900</v>
      </c>
      <c r="E1732" t="s">
        <v>98</v>
      </c>
      <c r="F1732" s="17">
        <v>0.87734999999999996</v>
      </c>
      <c r="G1732" s="17">
        <v>-1.0475138624798101E-3</v>
      </c>
      <c r="H1732" s="17">
        <v>-9.2000000000014293E-4</v>
      </c>
    </row>
    <row r="1733" spans="4:8">
      <c r="D1733" s="1">
        <v>43900</v>
      </c>
      <c r="E1733" t="s">
        <v>96</v>
      </c>
      <c r="F1733" s="17">
        <v>0.76480000000000004</v>
      </c>
      <c r="G1733" s="17">
        <v>1.8339009693477443E-3</v>
      </c>
      <c r="H1733" s="17">
        <v>1.4000000000000679E-3</v>
      </c>
    </row>
    <row r="1734" spans="4:8">
      <c r="D1734" s="1">
        <v>43900</v>
      </c>
      <c r="E1734" t="s">
        <v>100</v>
      </c>
      <c r="F1734" s="17">
        <v>103.11199999999999</v>
      </c>
      <c r="G1734" s="17">
        <v>-7.9470835326028739E-3</v>
      </c>
      <c r="H1734" s="17">
        <v>-0.82600400000001173</v>
      </c>
    </row>
    <row r="1735" spans="4:8">
      <c r="D1735" s="1">
        <v>43899</v>
      </c>
      <c r="E1735" t="s">
        <v>78</v>
      </c>
      <c r="F1735" s="17">
        <v>0.86916000000000004</v>
      </c>
      <c r="G1735" s="17">
        <v>2.9309270499180569E-3</v>
      </c>
      <c r="H1735" s="17">
        <v>2.5399999999999867E-3</v>
      </c>
    </row>
    <row r="1736" spans="4:8">
      <c r="D1736" s="1">
        <v>43899</v>
      </c>
      <c r="E1736" t="s">
        <v>82</v>
      </c>
      <c r="F1736" s="17">
        <v>118.33200100000001</v>
      </c>
      <c r="G1736" s="17">
        <v>-7.6648355892049019E-3</v>
      </c>
      <c r="H1736" s="17">
        <v>-0.91400099999999895</v>
      </c>
    </row>
    <row r="1737" spans="4:8">
      <c r="D1737" s="1">
        <v>43899</v>
      </c>
      <c r="E1737" t="s">
        <v>80</v>
      </c>
      <c r="F1737" s="17">
        <v>1.1386020000000001</v>
      </c>
      <c r="G1737" s="17">
        <v>1.4448696302962128E-2</v>
      </c>
      <c r="H1737" s="17">
        <v>1.6217000000000148E-2</v>
      </c>
    </row>
    <row r="1738" spans="4:8">
      <c r="D1738" s="1">
        <v>43899</v>
      </c>
      <c r="E1738" t="s">
        <v>90</v>
      </c>
      <c r="F1738" s="17">
        <v>1.1499999999999999</v>
      </c>
      <c r="G1738" s="17">
        <v>-3.2243525292100055E-3</v>
      </c>
      <c r="H1738" s="17">
        <v>-3.7200000000001676E-3</v>
      </c>
    </row>
    <row r="1739" spans="4:8">
      <c r="D1739" s="1">
        <v>43899</v>
      </c>
      <c r="E1739" t="s">
        <v>94</v>
      </c>
      <c r="F1739" s="17">
        <v>136.11799600000001</v>
      </c>
      <c r="G1739" s="17">
        <v>-1.0648096600137073E-2</v>
      </c>
      <c r="H1739" s="17">
        <v>-1.4649969999999826</v>
      </c>
    </row>
    <row r="1740" spans="4:8">
      <c r="D1740" s="1">
        <v>43899</v>
      </c>
      <c r="E1740" t="s">
        <v>92</v>
      </c>
      <c r="F1740" s="17">
        <v>1.3099290000000001</v>
      </c>
      <c r="G1740" s="17">
        <v>1.1475073123573444E-2</v>
      </c>
      <c r="H1740" s="17">
        <v>1.4861000000000013E-2</v>
      </c>
    </row>
    <row r="1741" spans="4:8">
      <c r="D1741" s="1">
        <v>43899</v>
      </c>
      <c r="E1741" t="s">
        <v>86</v>
      </c>
      <c r="F1741" s="17">
        <v>8.4440000000000001E-3</v>
      </c>
      <c r="G1741" s="17">
        <v>7.1564885496182354E-3</v>
      </c>
      <c r="H1741" s="17">
        <v>5.999999999999929E-5</v>
      </c>
    </row>
    <row r="1742" spans="4:8">
      <c r="D1742" s="1">
        <v>43899</v>
      </c>
      <c r="E1742" t="s">
        <v>84</v>
      </c>
      <c r="F1742" s="17">
        <v>7.3230000000000005E-3</v>
      </c>
      <c r="G1742" s="17">
        <v>1.0347682119205354E-2</v>
      </c>
      <c r="H1742" s="17">
        <v>7.5000000000000414E-5</v>
      </c>
    </row>
    <row r="1743" spans="4:8">
      <c r="D1743" s="1">
        <v>43899</v>
      </c>
      <c r="E1743" t="s">
        <v>88</v>
      </c>
      <c r="F1743" s="17">
        <v>9.6209999999999993E-3</v>
      </c>
      <c r="G1743" s="17">
        <v>2.2205694857628466E-2</v>
      </c>
      <c r="H1743" s="17">
        <v>2.0899999999999912E-4</v>
      </c>
    </row>
    <row r="1744" spans="4:8">
      <c r="D1744" s="1">
        <v>43899</v>
      </c>
      <c r="E1744" t="s">
        <v>98</v>
      </c>
      <c r="F1744" s="17">
        <v>0.87827000000000011</v>
      </c>
      <c r="G1744" s="17">
        <v>-1.4243063661668288E-2</v>
      </c>
      <c r="H1744" s="17">
        <v>-1.2689999999999979E-2</v>
      </c>
    </row>
    <row r="1745" spans="4:8">
      <c r="D1745" s="1">
        <v>43899</v>
      </c>
      <c r="E1745" t="s">
        <v>96</v>
      </c>
      <c r="F1745" s="17">
        <v>0.76339999999999997</v>
      </c>
      <c r="G1745" s="17">
        <v>-1.1344799005387615E-2</v>
      </c>
      <c r="H1745" s="17">
        <v>-8.760000000000101E-3</v>
      </c>
    </row>
    <row r="1746" spans="4:8">
      <c r="D1746" s="1">
        <v>43899</v>
      </c>
      <c r="E1746" t="s">
        <v>100</v>
      </c>
      <c r="F1746" s="17">
        <v>103.93800400000001</v>
      </c>
      <c r="G1746" s="17">
        <v>-2.1741557283510637E-2</v>
      </c>
      <c r="H1746" s="17">
        <v>-2.3099969999999956</v>
      </c>
    </row>
    <row r="1747" spans="4:8">
      <c r="D1747" s="1">
        <v>43896</v>
      </c>
      <c r="E1747" t="s">
        <v>78</v>
      </c>
      <c r="F1747" s="17">
        <v>0.86662000000000006</v>
      </c>
      <c r="G1747" s="17">
        <v>1.5602066407017026E-3</v>
      </c>
      <c r="H1747" s="17">
        <v>1.3499999999999623E-3</v>
      </c>
    </row>
    <row r="1748" spans="4:8">
      <c r="D1748" s="1">
        <v>43896</v>
      </c>
      <c r="E1748" t="s">
        <v>82</v>
      </c>
      <c r="F1748" s="17">
        <v>119.246002</v>
      </c>
      <c r="G1748" s="17">
        <v>-5.7945155402319651E-3</v>
      </c>
      <c r="H1748" s="17">
        <v>-0.69499999999999318</v>
      </c>
    </row>
    <row r="1749" spans="4:8">
      <c r="D1749" s="1">
        <v>43896</v>
      </c>
      <c r="E1749" t="s">
        <v>80</v>
      </c>
      <c r="F1749" s="17">
        <v>1.122385</v>
      </c>
      <c r="G1749" s="17">
        <v>7.6101437461622221E-3</v>
      </c>
      <c r="H1749" s="17">
        <v>8.4770000000000678E-3</v>
      </c>
    </row>
    <row r="1750" spans="4:8">
      <c r="D1750" s="1">
        <v>43896</v>
      </c>
      <c r="E1750" t="s">
        <v>90</v>
      </c>
      <c r="F1750" s="17">
        <v>1.1537200000000001</v>
      </c>
      <c r="G1750" s="17">
        <v>-1.2811634349029829E-3</v>
      </c>
      <c r="H1750" s="17">
        <v>-1.4799999999999258E-3</v>
      </c>
    </row>
    <row r="1751" spans="4:8">
      <c r="D1751" s="1">
        <v>43896</v>
      </c>
      <c r="E1751" t="s">
        <v>94</v>
      </c>
      <c r="F1751" s="17">
        <v>137.58299299999999</v>
      </c>
      <c r="G1751" s="17">
        <v>-7.3448605326782452E-3</v>
      </c>
      <c r="H1751" s="17">
        <v>-1.0180050000000165</v>
      </c>
    </row>
    <row r="1752" spans="4:8">
      <c r="D1752" s="1">
        <v>43896</v>
      </c>
      <c r="E1752" t="s">
        <v>92</v>
      </c>
      <c r="F1752" s="17">
        <v>1.2950680000000001</v>
      </c>
      <c r="G1752" s="17">
        <v>5.8796207838770053E-3</v>
      </c>
      <c r="H1752" s="17">
        <v>7.5700000000000767E-3</v>
      </c>
    </row>
    <row r="1753" spans="4:8">
      <c r="D1753" s="1">
        <v>43896</v>
      </c>
      <c r="E1753" t="s">
        <v>86</v>
      </c>
      <c r="F1753" s="17">
        <v>8.3840000000000008E-3</v>
      </c>
      <c r="G1753" s="17">
        <v>5.9995200383968911E-3</v>
      </c>
      <c r="H1753" s="17">
        <v>4.9999999999999697E-5</v>
      </c>
    </row>
    <row r="1754" spans="4:8">
      <c r="D1754" s="1">
        <v>43896</v>
      </c>
      <c r="E1754" t="s">
        <v>84</v>
      </c>
      <c r="F1754" s="17">
        <v>7.2480000000000001E-3</v>
      </c>
      <c r="G1754" s="17">
        <v>7.5062552126772628E-3</v>
      </c>
      <c r="H1754" s="17">
        <v>5.4000000000000228E-5</v>
      </c>
    </row>
    <row r="1755" spans="4:8">
      <c r="D1755" s="1">
        <v>43896</v>
      </c>
      <c r="E1755" t="s">
        <v>88</v>
      </c>
      <c r="F1755" s="17">
        <v>9.4120000000000002E-3</v>
      </c>
      <c r="G1755" s="17">
        <v>1.3459674814256499E-2</v>
      </c>
      <c r="H1755" s="17">
        <v>1.2500000000000011E-4</v>
      </c>
    </row>
    <row r="1756" spans="4:8">
      <c r="D1756" s="1">
        <v>43896</v>
      </c>
      <c r="E1756" t="s">
        <v>98</v>
      </c>
      <c r="F1756" s="17">
        <v>0.89096000000000009</v>
      </c>
      <c r="G1756" s="17">
        <v>-7.5522979927372036E-3</v>
      </c>
      <c r="H1756" s="17">
        <v>-6.7799999999998972E-3</v>
      </c>
    </row>
    <row r="1757" spans="4:8">
      <c r="D1757" s="1">
        <v>43896</v>
      </c>
      <c r="E1757" t="s">
        <v>96</v>
      </c>
      <c r="F1757" s="17">
        <v>0.77216000000000007</v>
      </c>
      <c r="G1757" s="17">
        <v>-5.8452426934464761E-3</v>
      </c>
      <c r="H1757" s="17">
        <v>-4.5399999999998775E-3</v>
      </c>
    </row>
    <row r="1758" spans="4:8">
      <c r="D1758" s="1">
        <v>43896</v>
      </c>
      <c r="E1758" t="s">
        <v>100</v>
      </c>
      <c r="F1758" s="17">
        <v>106.248001</v>
      </c>
      <c r="G1758" s="17">
        <v>-1.3271181157142539E-2</v>
      </c>
      <c r="H1758" s="17">
        <v>-1.4290009999999995</v>
      </c>
    </row>
    <row r="1759" spans="4:8">
      <c r="D1759" s="1">
        <v>43895</v>
      </c>
      <c r="E1759" t="s">
        <v>78</v>
      </c>
      <c r="F1759" s="17">
        <v>0.86527000000000009</v>
      </c>
      <c r="G1759" s="17">
        <v>-7.3763909601926528E-3</v>
      </c>
      <c r="H1759" s="17">
        <v>-6.4299999999999358E-3</v>
      </c>
    </row>
    <row r="1760" spans="4:8">
      <c r="D1760" s="1">
        <v>43895</v>
      </c>
      <c r="E1760" t="s">
        <v>82</v>
      </c>
      <c r="F1760" s="17">
        <v>119.941002</v>
      </c>
      <c r="G1760" s="17">
        <v>2.4907767690676387E-3</v>
      </c>
      <c r="H1760" s="17">
        <v>0.29800400000000593</v>
      </c>
    </row>
    <row r="1761" spans="4:8">
      <c r="D1761" s="1">
        <v>43895</v>
      </c>
      <c r="E1761" t="s">
        <v>80</v>
      </c>
      <c r="F1761" s="17">
        <v>1.1139079999999999</v>
      </c>
      <c r="G1761" s="17">
        <v>-3.7207039285626306E-3</v>
      </c>
      <c r="H1761" s="17">
        <v>-4.1600000000001636E-3</v>
      </c>
    </row>
    <row r="1762" spans="4:8">
      <c r="D1762" s="1">
        <v>43895</v>
      </c>
      <c r="E1762" t="s">
        <v>90</v>
      </c>
      <c r="F1762" s="17">
        <v>1.1552</v>
      </c>
      <c r="G1762" s="17">
        <v>7.2193352631394012E-3</v>
      </c>
      <c r="H1762" s="17">
        <v>8.279999999999843E-3</v>
      </c>
    </row>
    <row r="1763" spans="4:8">
      <c r="D1763" s="1">
        <v>43895</v>
      </c>
      <c r="E1763" t="s">
        <v>94</v>
      </c>
      <c r="F1763" s="17">
        <v>138.600998</v>
      </c>
      <c r="G1763" s="17">
        <v>1.0064108657162944E-2</v>
      </c>
      <c r="H1763" s="17">
        <v>1.3809970000000078</v>
      </c>
    </row>
    <row r="1764" spans="4:8">
      <c r="D1764" s="1">
        <v>43895</v>
      </c>
      <c r="E1764" t="s">
        <v>92</v>
      </c>
      <c r="F1764" s="17">
        <v>1.287498</v>
      </c>
      <c r="G1764" s="17">
        <v>4.2228122338318162E-3</v>
      </c>
      <c r="H1764" s="17">
        <v>5.4140000000000299E-3</v>
      </c>
    </row>
    <row r="1765" spans="4:8">
      <c r="D1765" s="1">
        <v>43895</v>
      </c>
      <c r="E1765" t="s">
        <v>86</v>
      </c>
      <c r="F1765" s="17">
        <v>8.3340000000000011E-3</v>
      </c>
      <c r="G1765" s="17">
        <v>-2.8715003589373038E-3</v>
      </c>
      <c r="H1765" s="17">
        <v>-2.3999999999997981E-5</v>
      </c>
    </row>
    <row r="1766" spans="4:8">
      <c r="D1766" s="1">
        <v>43895</v>
      </c>
      <c r="E1766" t="s">
        <v>84</v>
      </c>
      <c r="F1766" s="17">
        <v>7.1939999999999999E-3</v>
      </c>
      <c r="G1766" s="17">
        <v>-1.0045410760974288E-2</v>
      </c>
      <c r="H1766" s="17">
        <v>-7.3000000000000148E-5</v>
      </c>
    </row>
    <row r="1767" spans="4:8">
      <c r="D1767" s="1">
        <v>43895</v>
      </c>
      <c r="E1767" t="s">
        <v>88</v>
      </c>
      <c r="F1767" s="17">
        <v>9.2870000000000001E-3</v>
      </c>
      <c r="G1767" s="17">
        <v>-5.9937921438510643E-3</v>
      </c>
      <c r="H1767" s="17">
        <v>-5.6000000000000494E-5</v>
      </c>
    </row>
    <row r="1768" spans="4:8">
      <c r="D1768" s="1">
        <v>43895</v>
      </c>
      <c r="E1768" t="s">
        <v>98</v>
      </c>
      <c r="F1768" s="17">
        <v>0.89773999999999998</v>
      </c>
      <c r="G1768" s="17">
        <v>3.7343470483005474E-3</v>
      </c>
      <c r="H1768" s="17">
        <v>3.3400000000000096E-3</v>
      </c>
    </row>
    <row r="1769" spans="4:8">
      <c r="D1769" s="1">
        <v>43895</v>
      </c>
      <c r="E1769" t="s">
        <v>96</v>
      </c>
      <c r="F1769" s="17">
        <v>0.77669999999999995</v>
      </c>
      <c r="G1769" s="17">
        <v>-4.2052360316931978E-3</v>
      </c>
      <c r="H1769" s="17">
        <v>-3.2800000000000606E-3</v>
      </c>
    </row>
    <row r="1770" spans="4:8">
      <c r="D1770" s="1">
        <v>43895</v>
      </c>
      <c r="E1770" t="s">
        <v>100</v>
      </c>
      <c r="F1770" s="17">
        <v>107.677002</v>
      </c>
      <c r="G1770" s="17">
        <v>5.9792313131189134E-3</v>
      </c>
      <c r="H1770" s="17">
        <v>0.63999900000000309</v>
      </c>
    </row>
    <row r="1771" spans="4:8">
      <c r="D1771" s="1">
        <v>43894</v>
      </c>
      <c r="E1771" t="s">
        <v>78</v>
      </c>
      <c r="F1771" s="17">
        <v>0.87170000000000003</v>
      </c>
      <c r="G1771" s="17">
        <v>-1.2030936694356865E-3</v>
      </c>
      <c r="H1771" s="17">
        <v>-1.0499999999999954E-3</v>
      </c>
    </row>
    <row r="1772" spans="4:8">
      <c r="D1772" s="1">
        <v>43894</v>
      </c>
      <c r="E1772" t="s">
        <v>82</v>
      </c>
      <c r="F1772" s="17">
        <v>119.64299799999999</v>
      </c>
      <c r="G1772" s="17">
        <v>-1.0323357489998094E-2</v>
      </c>
      <c r="H1772" s="17">
        <v>-1.2480010000000021</v>
      </c>
    </row>
    <row r="1773" spans="4:8">
      <c r="D1773" s="1">
        <v>43894</v>
      </c>
      <c r="E1773" t="s">
        <v>80</v>
      </c>
      <c r="F1773" s="17">
        <v>1.1180680000000001</v>
      </c>
      <c r="G1773" s="17">
        <v>3.2869558194733462E-3</v>
      </c>
      <c r="H1773" s="17">
        <v>3.6630000000001939E-3</v>
      </c>
    </row>
    <row r="1774" spans="4:8">
      <c r="D1774" s="1">
        <v>43894</v>
      </c>
      <c r="E1774" t="s">
        <v>90</v>
      </c>
      <c r="F1774" s="17">
        <v>1.1469200000000002</v>
      </c>
      <c r="G1774" s="17">
        <v>1.213412132375603E-3</v>
      </c>
      <c r="H1774" s="17">
        <v>1.3900000000002244E-3</v>
      </c>
    </row>
    <row r="1775" spans="4:8">
      <c r="D1775" s="1">
        <v>43894</v>
      </c>
      <c r="E1775" t="s">
        <v>94</v>
      </c>
      <c r="F1775" s="17">
        <v>137.220001</v>
      </c>
      <c r="G1775" s="17">
        <v>-9.1917644701686486E-3</v>
      </c>
      <c r="H1775" s="17">
        <v>-1.2729950000000088</v>
      </c>
    </row>
    <row r="1776" spans="4:8">
      <c r="D1776" s="1">
        <v>43894</v>
      </c>
      <c r="E1776" t="s">
        <v>92</v>
      </c>
      <c r="F1776" s="17">
        <v>1.282084</v>
      </c>
      <c r="G1776" s="17">
        <v>4.2053238193331772E-3</v>
      </c>
      <c r="H1776" s="17">
        <v>5.3689999999999571E-3</v>
      </c>
    </row>
    <row r="1777" spans="4:8">
      <c r="D1777" s="1">
        <v>43894</v>
      </c>
      <c r="E1777" t="s">
        <v>86</v>
      </c>
      <c r="F1777" s="17">
        <v>8.3579999999999991E-3</v>
      </c>
      <c r="G1777" s="17">
        <v>1.1007620660457127E-2</v>
      </c>
      <c r="H1777" s="17">
        <v>9.0999999999999068E-5</v>
      </c>
    </row>
    <row r="1778" spans="4:8">
      <c r="D1778" s="1">
        <v>43894</v>
      </c>
      <c r="E1778" t="s">
        <v>84</v>
      </c>
      <c r="F1778" s="17">
        <v>7.267E-3</v>
      </c>
      <c r="G1778" s="17">
        <v>9.445756355049361E-3</v>
      </c>
      <c r="H1778" s="17">
        <v>6.8000000000000352E-5</v>
      </c>
    </row>
    <row r="1779" spans="4:8">
      <c r="D1779" s="1">
        <v>43894</v>
      </c>
      <c r="E1779" t="s">
        <v>88</v>
      </c>
      <c r="F1779" s="17">
        <v>9.3430000000000006E-3</v>
      </c>
      <c r="G1779" s="17">
        <v>1.3560425254936006E-2</v>
      </c>
      <c r="H1779" s="17">
        <v>1.2500000000000011E-4</v>
      </c>
    </row>
    <row r="1780" spans="4:8">
      <c r="D1780" s="1">
        <v>43894</v>
      </c>
      <c r="E1780" t="s">
        <v>98</v>
      </c>
      <c r="F1780" s="17">
        <v>0.89439999999999997</v>
      </c>
      <c r="G1780" s="17">
        <v>-3.2763501014107729E-3</v>
      </c>
      <c r="H1780" s="17">
        <v>-2.9399999999999427E-3</v>
      </c>
    </row>
    <row r="1781" spans="4:8">
      <c r="D1781" s="1">
        <v>43894</v>
      </c>
      <c r="E1781" t="s">
        <v>96</v>
      </c>
      <c r="F1781" s="17">
        <v>0.77998000000000001</v>
      </c>
      <c r="G1781" s="17">
        <v>-4.1876260756326892E-3</v>
      </c>
      <c r="H1781" s="17">
        <v>-3.2800000000000606E-3</v>
      </c>
    </row>
    <row r="1782" spans="4:8">
      <c r="D1782" s="1">
        <v>43894</v>
      </c>
      <c r="E1782" t="s">
        <v>100</v>
      </c>
      <c r="F1782" s="17">
        <v>107.037003</v>
      </c>
      <c r="G1782" s="17">
        <v>-1.336562906154651E-2</v>
      </c>
      <c r="H1782" s="17">
        <v>-1.4499969999999962</v>
      </c>
    </row>
    <row r="1783" spans="4:8">
      <c r="D1783" s="1">
        <v>43893</v>
      </c>
      <c r="E1783" t="s">
        <v>78</v>
      </c>
      <c r="F1783" s="17">
        <v>0.87275000000000003</v>
      </c>
      <c r="G1783" s="17">
        <v>1.1485327523063471E-2</v>
      </c>
      <c r="H1783" s="17">
        <v>9.9100000000000854E-3</v>
      </c>
    </row>
    <row r="1784" spans="4:8">
      <c r="D1784" s="1">
        <v>43893</v>
      </c>
      <c r="E1784" t="s">
        <v>82</v>
      </c>
      <c r="F1784" s="17">
        <v>120.89099899999999</v>
      </c>
      <c r="G1784" s="17">
        <v>1.579683364064096E-2</v>
      </c>
      <c r="H1784" s="17">
        <v>1.8799969999999888</v>
      </c>
    </row>
    <row r="1785" spans="4:8">
      <c r="D1785" s="1">
        <v>43893</v>
      </c>
      <c r="E1785" t="s">
        <v>80</v>
      </c>
      <c r="F1785" s="17">
        <v>1.1144049999999999</v>
      </c>
      <c r="G1785" s="17">
        <v>8.391765320129474E-3</v>
      </c>
      <c r="H1785" s="17">
        <v>9.2740000000000045E-3</v>
      </c>
    </row>
    <row r="1786" spans="4:8">
      <c r="D1786" s="1">
        <v>43893</v>
      </c>
      <c r="E1786" t="s">
        <v>90</v>
      </c>
      <c r="F1786" s="17">
        <v>1.1455299999999999</v>
      </c>
      <c r="G1786" s="17">
        <v>-1.1408845738942835E-2</v>
      </c>
      <c r="H1786" s="17">
        <v>-1.322000000000001E-2</v>
      </c>
    </row>
    <row r="1787" spans="4:8">
      <c r="D1787" s="1">
        <v>43893</v>
      </c>
      <c r="E1787" t="s">
        <v>94</v>
      </c>
      <c r="F1787" s="17">
        <v>138.49299600000001</v>
      </c>
      <c r="G1787" s="17">
        <v>4.2201203754640417E-3</v>
      </c>
      <c r="H1787" s="17">
        <v>0.58200100000001953</v>
      </c>
    </row>
    <row r="1788" spans="4:8">
      <c r="D1788" s="1">
        <v>43893</v>
      </c>
      <c r="E1788" t="s">
        <v>92</v>
      </c>
      <c r="F1788" s="17">
        <v>1.276715</v>
      </c>
      <c r="G1788" s="17">
        <v>-3.115471556681623E-3</v>
      </c>
      <c r="H1788" s="17">
        <v>-3.989999999999938E-3</v>
      </c>
    </row>
    <row r="1789" spans="4:8">
      <c r="D1789" s="1">
        <v>43893</v>
      </c>
      <c r="E1789" t="s">
        <v>86</v>
      </c>
      <c r="F1789" s="17">
        <v>8.267E-3</v>
      </c>
      <c r="G1789" s="17">
        <v>-1.5833333333333269E-2</v>
      </c>
      <c r="H1789" s="17">
        <v>-1.3299999999999944E-4</v>
      </c>
    </row>
    <row r="1790" spans="4:8">
      <c r="D1790" s="1">
        <v>43893</v>
      </c>
      <c r="E1790" t="s">
        <v>84</v>
      </c>
      <c r="F1790" s="17">
        <v>7.1989999999999997E-3</v>
      </c>
      <c r="G1790" s="17">
        <v>-1.3888888888890732E-4</v>
      </c>
      <c r="H1790" s="17">
        <v>-1.0000000000001327E-6</v>
      </c>
    </row>
    <row r="1791" spans="4:8">
      <c r="D1791" s="1">
        <v>43893</v>
      </c>
      <c r="E1791" t="s">
        <v>88</v>
      </c>
      <c r="F1791" s="17">
        <v>9.2180000000000005E-3</v>
      </c>
      <c r="G1791" s="17">
        <v>-7.2159396876682125E-3</v>
      </c>
      <c r="H1791" s="17">
        <v>-6.6999999999999352E-5</v>
      </c>
    </row>
    <row r="1792" spans="4:8">
      <c r="D1792" s="1">
        <v>43893</v>
      </c>
      <c r="E1792" t="s">
        <v>98</v>
      </c>
      <c r="F1792" s="17">
        <v>0.89733999999999992</v>
      </c>
      <c r="G1792" s="17">
        <v>-8.3216373622731956E-3</v>
      </c>
      <c r="H1792" s="17">
        <v>-7.5300000000001477E-3</v>
      </c>
    </row>
    <row r="1793" spans="4:8">
      <c r="D1793" s="1">
        <v>43893</v>
      </c>
      <c r="E1793" t="s">
        <v>96</v>
      </c>
      <c r="F1793" s="17">
        <v>0.78326000000000007</v>
      </c>
      <c r="G1793" s="17">
        <v>3.1249199559438908E-3</v>
      </c>
      <c r="H1793" s="17">
        <v>2.4400000000001087E-3</v>
      </c>
    </row>
    <row r="1794" spans="4:8">
      <c r="D1794" s="1">
        <v>43893</v>
      </c>
      <c r="E1794" t="s">
        <v>100</v>
      </c>
      <c r="F1794" s="17">
        <v>108.48699999999999</v>
      </c>
      <c r="G1794" s="17">
        <v>7.3354040255103996E-3</v>
      </c>
      <c r="H1794" s="17">
        <v>0.79000099999998952</v>
      </c>
    </row>
    <row r="1795" spans="4:8">
      <c r="D1795" s="1">
        <v>43892</v>
      </c>
      <c r="E1795" t="s">
        <v>78</v>
      </c>
      <c r="F1795" s="17">
        <v>0.86283999999999994</v>
      </c>
      <c r="G1795" s="17">
        <v>1.1357908925745739E-2</v>
      </c>
      <c r="H1795" s="17">
        <v>9.6899999999999764E-3</v>
      </c>
    </row>
    <row r="1796" spans="4:8">
      <c r="D1796" s="1">
        <v>43892</v>
      </c>
      <c r="E1796" t="s">
        <v>82</v>
      </c>
      <c r="F1796" s="17">
        <v>119.011002</v>
      </c>
      <c r="G1796" s="17">
        <v>-1.3085729537994145E-2</v>
      </c>
      <c r="H1796" s="17">
        <v>-1.5779949999999872</v>
      </c>
    </row>
    <row r="1797" spans="4:8">
      <c r="D1797" s="1">
        <v>43892</v>
      </c>
      <c r="E1797" t="s">
        <v>80</v>
      </c>
      <c r="F1797" s="17">
        <v>1.1051309999999999</v>
      </c>
      <c r="G1797" s="17">
        <v>4.9176019779525E-3</v>
      </c>
      <c r="H1797" s="17">
        <v>5.4079999999998574E-3</v>
      </c>
    </row>
    <row r="1798" spans="4:8">
      <c r="D1798" s="1">
        <v>43892</v>
      </c>
      <c r="E1798" t="s">
        <v>90</v>
      </c>
      <c r="F1798" s="17">
        <v>1.1587499999999999</v>
      </c>
      <c r="G1798" s="17">
        <v>-1.1229531277999215E-2</v>
      </c>
      <c r="H1798" s="17">
        <v>-1.3160000000000061E-2</v>
      </c>
    </row>
    <row r="1799" spans="4:8">
      <c r="D1799" s="1">
        <v>43892</v>
      </c>
      <c r="E1799" t="s">
        <v>94</v>
      </c>
      <c r="F1799" s="17">
        <v>137.91099499999999</v>
      </c>
      <c r="G1799" s="17">
        <v>-2.4177855254913706E-2</v>
      </c>
      <c r="H1799" s="17">
        <v>-3.4170080000000098</v>
      </c>
    </row>
    <row r="1800" spans="4:8">
      <c r="D1800" s="1">
        <v>43892</v>
      </c>
      <c r="E1800" t="s">
        <v>92</v>
      </c>
      <c r="F1800" s="17">
        <v>1.280705</v>
      </c>
      <c r="G1800" s="17">
        <v>-6.35196742628548E-3</v>
      </c>
      <c r="H1800" s="17">
        <v>-8.1869999999999443E-3</v>
      </c>
    </row>
    <row r="1801" spans="4:8">
      <c r="D1801" s="1">
        <v>43892</v>
      </c>
      <c r="E1801" t="s">
        <v>86</v>
      </c>
      <c r="F1801" s="17">
        <v>8.3999999999999995E-3</v>
      </c>
      <c r="G1801" s="17">
        <v>1.3513513513513422E-2</v>
      </c>
      <c r="H1801" s="17">
        <v>1.1199999999999925E-4</v>
      </c>
    </row>
    <row r="1802" spans="4:8">
      <c r="D1802" s="1">
        <v>43892</v>
      </c>
      <c r="E1802" t="s">
        <v>84</v>
      </c>
      <c r="F1802" s="17">
        <v>7.1999999999999998E-3</v>
      </c>
      <c r="G1802" s="17">
        <v>2.0552799433026247E-2</v>
      </c>
      <c r="H1802" s="17">
        <v>1.4500000000000016E-4</v>
      </c>
    </row>
    <row r="1803" spans="4:8">
      <c r="D1803" s="1">
        <v>43892</v>
      </c>
      <c r="E1803" t="s">
        <v>88</v>
      </c>
      <c r="F1803" s="17">
        <v>9.2849999999999999E-3</v>
      </c>
      <c r="G1803" s="17">
        <v>1.8203750411229243E-2</v>
      </c>
      <c r="H1803" s="17">
        <v>1.6599999999999948E-4</v>
      </c>
    </row>
    <row r="1804" spans="4:8">
      <c r="D1804" s="1">
        <v>43892</v>
      </c>
      <c r="E1804" t="s">
        <v>98</v>
      </c>
      <c r="F1804" s="17">
        <v>0.90487000000000006</v>
      </c>
      <c r="G1804" s="17">
        <v>-4.8937667707738362E-3</v>
      </c>
      <c r="H1804" s="17">
        <v>-4.450000000000065E-3</v>
      </c>
    </row>
    <row r="1805" spans="4:8">
      <c r="D1805" s="1">
        <v>43892</v>
      </c>
      <c r="E1805" t="s">
        <v>96</v>
      </c>
      <c r="F1805" s="17">
        <v>0.78081999999999996</v>
      </c>
      <c r="G1805" s="17">
        <v>6.3929059366380075E-3</v>
      </c>
      <c r="H1805" s="17">
        <v>4.9599999999999644E-3</v>
      </c>
    </row>
    <row r="1806" spans="4:8">
      <c r="D1806" s="1">
        <v>43892</v>
      </c>
      <c r="E1806" t="s">
        <v>100</v>
      </c>
      <c r="F1806" s="17">
        <v>107.69699900000001</v>
      </c>
      <c r="G1806" s="17">
        <v>-1.7900829184722584E-2</v>
      </c>
      <c r="H1806" s="17">
        <v>-1.9630049999999954</v>
      </c>
    </row>
    <row r="1807" spans="4:8">
      <c r="D1807" s="1">
        <v>43889</v>
      </c>
      <c r="E1807" t="s">
        <v>78</v>
      </c>
      <c r="F1807" s="17">
        <v>0.85314999999999996</v>
      </c>
      <c r="G1807" s="17">
        <v>1.165631077171168E-2</v>
      </c>
      <c r="H1807" s="17">
        <v>9.8299999999998944E-3</v>
      </c>
    </row>
    <row r="1808" spans="4:8">
      <c r="D1808" s="1">
        <v>43889</v>
      </c>
      <c r="E1808" t="s">
        <v>82</v>
      </c>
      <c r="F1808" s="17">
        <v>120.58899699999999</v>
      </c>
      <c r="G1808" s="17">
        <v>3.7957429566627065E-3</v>
      </c>
      <c r="H1808" s="17">
        <v>0.4559939999999898</v>
      </c>
    </row>
    <row r="1809" spans="4:8">
      <c r="D1809" s="1">
        <v>43889</v>
      </c>
      <c r="E1809" t="s">
        <v>80</v>
      </c>
      <c r="F1809" s="17">
        <v>1.099723</v>
      </c>
      <c r="G1809" s="17">
        <v>1.02279188931727E-2</v>
      </c>
      <c r="H1809" s="17">
        <v>1.1133999999999977E-2</v>
      </c>
    </row>
    <row r="1810" spans="4:8">
      <c r="D1810" s="1">
        <v>43889</v>
      </c>
      <c r="E1810" t="s">
        <v>90</v>
      </c>
      <c r="F1810" s="17">
        <v>1.17191</v>
      </c>
      <c r="G1810" s="17">
        <v>-1.1471855994466564E-2</v>
      </c>
      <c r="H1810" s="17">
        <v>-1.3600000000000056E-2</v>
      </c>
    </row>
    <row r="1811" spans="4:8">
      <c r="D1811" s="1">
        <v>43889</v>
      </c>
      <c r="E1811" t="s">
        <v>94</v>
      </c>
      <c r="F1811" s="17">
        <v>141.328003</v>
      </c>
      <c r="G1811" s="17">
        <v>-7.7370642010773719E-3</v>
      </c>
      <c r="H1811" s="17">
        <v>-1.1019900000000007</v>
      </c>
    </row>
    <row r="1812" spans="4:8">
      <c r="D1812" s="1">
        <v>43889</v>
      </c>
      <c r="E1812" t="s">
        <v>92</v>
      </c>
      <c r="F1812" s="17">
        <v>1.2888919999999999</v>
      </c>
      <c r="G1812" s="17">
        <v>-1.3922796273928488E-3</v>
      </c>
      <c r="H1812" s="17">
        <v>-1.7970000000000486E-3</v>
      </c>
    </row>
    <row r="1813" spans="4:8">
      <c r="D1813" s="1">
        <v>43889</v>
      </c>
      <c r="E1813" t="s">
        <v>86</v>
      </c>
      <c r="F1813" s="17">
        <v>8.2880000000000002E-3</v>
      </c>
      <c r="G1813" s="17">
        <v>-3.8461538461539392E-3</v>
      </c>
      <c r="H1813" s="17">
        <v>-3.2000000000000778E-5</v>
      </c>
    </row>
    <row r="1814" spans="4:8">
      <c r="D1814" s="1">
        <v>43889</v>
      </c>
      <c r="E1814" t="s">
        <v>84</v>
      </c>
      <c r="F1814" s="17">
        <v>7.0549999999999996E-3</v>
      </c>
      <c r="G1814" s="17">
        <v>7.8571428571427848E-3</v>
      </c>
      <c r="H1814" s="17">
        <v>5.4999999999999494E-5</v>
      </c>
    </row>
    <row r="1815" spans="4:8">
      <c r="D1815" s="1">
        <v>43889</v>
      </c>
      <c r="E1815" t="s">
        <v>88</v>
      </c>
      <c r="F1815" s="17">
        <v>9.1190000000000004E-3</v>
      </c>
      <c r="G1815" s="17">
        <v>6.4010594857080629E-3</v>
      </c>
      <c r="H1815" s="17">
        <v>5.8000000000000759E-5</v>
      </c>
    </row>
    <row r="1816" spans="4:8">
      <c r="D1816" s="1">
        <v>43889</v>
      </c>
      <c r="E1816" t="s">
        <v>98</v>
      </c>
      <c r="F1816" s="17">
        <v>0.90932000000000013</v>
      </c>
      <c r="G1816" s="17">
        <v>-1.0123881474385463E-2</v>
      </c>
      <c r="H1816" s="17">
        <v>-9.299999999999975E-3</v>
      </c>
    </row>
    <row r="1817" spans="4:8">
      <c r="D1817" s="1">
        <v>43889</v>
      </c>
      <c r="E1817" t="s">
        <v>96</v>
      </c>
      <c r="F1817" s="17">
        <v>0.77585999999999999</v>
      </c>
      <c r="G1817" s="17">
        <v>1.3939440873537905E-3</v>
      </c>
      <c r="H1817" s="17">
        <v>1.0799999999999699E-3</v>
      </c>
    </row>
    <row r="1818" spans="4:8">
      <c r="D1818" s="1">
        <v>43889</v>
      </c>
      <c r="E1818" t="s">
        <v>100</v>
      </c>
      <c r="F1818" s="17">
        <v>109.660004</v>
      </c>
      <c r="G1818" s="17">
        <v>-6.3698432116727939E-3</v>
      </c>
      <c r="H1818" s="17">
        <v>-0.70299500000000137</v>
      </c>
    </row>
    <row r="1819" spans="4:8">
      <c r="D1819" s="1">
        <v>43888</v>
      </c>
      <c r="E1819" t="s">
        <v>78</v>
      </c>
      <c r="F1819" s="17">
        <v>0.84332000000000007</v>
      </c>
      <c r="G1819" s="17">
        <v>8.0084148119815915E-3</v>
      </c>
      <c r="H1819" s="17">
        <v>6.7000000000000393E-3</v>
      </c>
    </row>
    <row r="1820" spans="4:8">
      <c r="D1820" s="1">
        <v>43888</v>
      </c>
      <c r="E1820" t="s">
        <v>82</v>
      </c>
      <c r="F1820" s="17">
        <v>120.133003</v>
      </c>
      <c r="G1820" s="17">
        <v>1.3586896610929082E-3</v>
      </c>
      <c r="H1820" s="17">
        <v>0.16300200000000586</v>
      </c>
    </row>
    <row r="1821" spans="4:8">
      <c r="D1821" s="1">
        <v>43888</v>
      </c>
      <c r="E1821" t="s">
        <v>80</v>
      </c>
      <c r="F1821" s="17">
        <v>1.088589</v>
      </c>
      <c r="G1821" s="17">
        <v>3.5747105311521106E-4</v>
      </c>
      <c r="H1821" s="17">
        <v>3.889999999999727E-4</v>
      </c>
    </row>
    <row r="1822" spans="4:8">
      <c r="D1822" s="1">
        <v>43888</v>
      </c>
      <c r="E1822" t="s">
        <v>90</v>
      </c>
      <c r="F1822" s="17">
        <v>1.1855100000000001</v>
      </c>
      <c r="G1822" s="17">
        <v>-7.9746284643190338E-3</v>
      </c>
      <c r="H1822" s="17">
        <v>-9.5299999999998164E-3</v>
      </c>
    </row>
    <row r="1823" spans="4:8">
      <c r="D1823" s="1">
        <v>43888</v>
      </c>
      <c r="E1823" t="s">
        <v>94</v>
      </c>
      <c r="F1823" s="17">
        <v>142.429993</v>
      </c>
      <c r="G1823" s="17">
        <v>-6.7227639940881812E-3</v>
      </c>
      <c r="H1823" s="17">
        <v>-0.96400399999998854</v>
      </c>
    </row>
    <row r="1824" spans="4:8">
      <c r="D1824" s="1">
        <v>43888</v>
      </c>
      <c r="E1824" t="s">
        <v>92</v>
      </c>
      <c r="F1824" s="17">
        <v>1.290689</v>
      </c>
      <c r="G1824" s="17">
        <v>-7.4211417176597311E-3</v>
      </c>
      <c r="H1824" s="17">
        <v>-9.6499999999999364E-3</v>
      </c>
    </row>
    <row r="1825" spans="4:8">
      <c r="D1825" s="1">
        <v>43888</v>
      </c>
      <c r="E1825" t="s">
        <v>86</v>
      </c>
      <c r="F1825" s="17">
        <v>8.320000000000001E-3</v>
      </c>
      <c r="G1825" s="17">
        <v>-1.3203697035168477E-3</v>
      </c>
      <c r="H1825" s="17">
        <v>-1.0999999999998858E-5</v>
      </c>
    </row>
    <row r="1826" spans="4:8">
      <c r="D1826" s="1">
        <v>43888</v>
      </c>
      <c r="E1826" t="s">
        <v>84</v>
      </c>
      <c r="F1826" s="17">
        <v>7.0000000000000001E-3</v>
      </c>
      <c r="G1826" s="17">
        <v>6.7596720839925451E-3</v>
      </c>
      <c r="H1826" s="17">
        <v>4.7000000000000167E-5</v>
      </c>
    </row>
    <row r="1827" spans="4:8">
      <c r="D1827" s="1">
        <v>43888</v>
      </c>
      <c r="E1827" t="s">
        <v>88</v>
      </c>
      <c r="F1827" s="17">
        <v>9.0609999999999996E-3</v>
      </c>
      <c r="G1827" s="17">
        <v>-6.6174037719210282E-4</v>
      </c>
      <c r="H1827" s="17">
        <v>-6.0000000000007964E-6</v>
      </c>
    </row>
    <row r="1828" spans="4:8">
      <c r="D1828" s="1">
        <v>43888</v>
      </c>
      <c r="E1828" t="s">
        <v>98</v>
      </c>
      <c r="F1828" s="17">
        <v>0.9186200000000001</v>
      </c>
      <c r="G1828" s="17">
        <v>-3.5801769195016554E-4</v>
      </c>
      <c r="H1828" s="17">
        <v>-3.289999999999127E-4</v>
      </c>
    </row>
    <row r="1829" spans="4:8">
      <c r="D1829" s="1">
        <v>43888</v>
      </c>
      <c r="E1829" t="s">
        <v>96</v>
      </c>
      <c r="F1829" s="17">
        <v>0.77478000000000002</v>
      </c>
      <c r="G1829" s="17">
        <v>7.4769514843374546E-3</v>
      </c>
      <c r="H1829" s="17">
        <v>5.7500000000000329E-3</v>
      </c>
    </row>
    <row r="1830" spans="4:8">
      <c r="D1830" s="1">
        <v>43888</v>
      </c>
      <c r="E1830" t="s">
        <v>100</v>
      </c>
      <c r="F1830" s="17">
        <v>110.362999</v>
      </c>
      <c r="G1830" s="17">
        <v>6.981484314015267E-4</v>
      </c>
      <c r="H1830" s="17">
        <v>7.6995999999994069E-2</v>
      </c>
    </row>
    <row r="1831" spans="4:8">
      <c r="D1831" s="1">
        <v>43887</v>
      </c>
      <c r="E1831" t="s">
        <v>78</v>
      </c>
      <c r="F1831" s="17">
        <v>0.83662000000000003</v>
      </c>
      <c r="G1831" s="17">
        <v>-2.9555476105350099E-3</v>
      </c>
      <c r="H1831" s="17">
        <v>-2.4799999999999267E-3</v>
      </c>
    </row>
    <row r="1832" spans="4:8">
      <c r="D1832" s="1">
        <v>43887</v>
      </c>
      <c r="E1832" t="s">
        <v>82</v>
      </c>
      <c r="F1832" s="17">
        <v>119.970001</v>
      </c>
      <c r="G1832" s="17">
        <v>-2.4694804471631082E-3</v>
      </c>
      <c r="H1832" s="17">
        <v>-0.29699700000000462</v>
      </c>
    </row>
    <row r="1833" spans="4:8">
      <c r="D1833" s="1">
        <v>43887</v>
      </c>
      <c r="E1833" t="s">
        <v>80</v>
      </c>
      <c r="F1833" s="17">
        <v>1.0882000000000001</v>
      </c>
      <c r="G1833" s="17">
        <v>3.0232643881576053E-3</v>
      </c>
      <c r="H1833" s="17">
        <v>3.2799999999999496E-3</v>
      </c>
    </row>
    <row r="1834" spans="4:8">
      <c r="D1834" s="1">
        <v>43887</v>
      </c>
      <c r="E1834" t="s">
        <v>90</v>
      </c>
      <c r="F1834" s="17">
        <v>1.1950399999999999</v>
      </c>
      <c r="G1834" s="17">
        <v>3.2236400268635355E-3</v>
      </c>
      <c r="H1834" s="17">
        <v>3.8399999999998435E-3</v>
      </c>
    </row>
    <row r="1835" spans="4:8">
      <c r="D1835" s="1">
        <v>43887</v>
      </c>
      <c r="E1835" t="s">
        <v>94</v>
      </c>
      <c r="F1835" s="17">
        <v>143.39399699999998</v>
      </c>
      <c r="G1835" s="17">
        <v>7.6770611026425524E-4</v>
      </c>
      <c r="H1835" s="17">
        <v>0.10999999999998522</v>
      </c>
    </row>
    <row r="1836" spans="4:8">
      <c r="D1836" s="1">
        <v>43887</v>
      </c>
      <c r="E1836" t="s">
        <v>92</v>
      </c>
      <c r="F1836" s="17">
        <v>1.3003389999999999</v>
      </c>
      <c r="G1836" s="17">
        <v>5.9420202404656345E-3</v>
      </c>
      <c r="H1836" s="17">
        <v>7.6809999999998269E-3</v>
      </c>
    </row>
    <row r="1837" spans="4:8">
      <c r="D1837" s="1">
        <v>43887</v>
      </c>
      <c r="E1837" t="s">
        <v>86</v>
      </c>
      <c r="F1837" s="17">
        <v>8.3309999999999999E-3</v>
      </c>
      <c r="G1837" s="17">
        <v>2.2858517805582194E-3</v>
      </c>
      <c r="H1837" s="17">
        <v>1.899999999999992E-5</v>
      </c>
    </row>
    <row r="1838" spans="4:8">
      <c r="D1838" s="1">
        <v>43887</v>
      </c>
      <c r="E1838" t="s">
        <v>84</v>
      </c>
      <c r="F1838" s="17">
        <v>6.953E-3</v>
      </c>
      <c r="G1838" s="17">
        <v>-8.6219284379938628E-4</v>
      </c>
      <c r="H1838" s="17">
        <v>-5.999999999999929E-6</v>
      </c>
    </row>
    <row r="1839" spans="4:8">
      <c r="D1839" s="1">
        <v>43887</v>
      </c>
      <c r="E1839" t="s">
        <v>88</v>
      </c>
      <c r="F1839" s="17">
        <v>9.0670000000000004E-3</v>
      </c>
      <c r="G1839" s="17">
        <v>5.0992129475668892E-3</v>
      </c>
      <c r="H1839" s="17">
        <v>4.6000000000000901E-5</v>
      </c>
    </row>
    <row r="1840" spans="4:8">
      <c r="D1840" s="1">
        <v>43887</v>
      </c>
      <c r="E1840" t="s">
        <v>98</v>
      </c>
      <c r="F1840" s="17">
        <v>0.91894900000000002</v>
      </c>
      <c r="G1840" s="17">
        <v>-3.0139075886895556E-3</v>
      </c>
      <c r="H1840" s="17">
        <v>-2.7780000000000582E-3</v>
      </c>
    </row>
    <row r="1841" spans="4:8">
      <c r="D1841" s="1">
        <v>43887</v>
      </c>
      <c r="E1841" t="s">
        <v>96</v>
      </c>
      <c r="F1841" s="17">
        <v>0.76902999999999999</v>
      </c>
      <c r="G1841" s="17">
        <v>-5.9074457083763748E-3</v>
      </c>
      <c r="H1841" s="17">
        <v>-4.569999999999963E-3</v>
      </c>
    </row>
    <row r="1842" spans="4:8">
      <c r="D1842" s="1">
        <v>43887</v>
      </c>
      <c r="E1842" t="s">
        <v>100</v>
      </c>
      <c r="F1842" s="17">
        <v>110.28600300000001</v>
      </c>
      <c r="G1842" s="17">
        <v>-5.1507707199225936E-3</v>
      </c>
      <c r="H1842" s="17">
        <v>-0.57099900000000048</v>
      </c>
    </row>
    <row r="1843" spans="4:8">
      <c r="D1843" s="1">
        <v>43886</v>
      </c>
      <c r="E1843" t="s">
        <v>78</v>
      </c>
      <c r="F1843" s="17">
        <v>0.83909999999999996</v>
      </c>
      <c r="G1843" s="17">
        <v>2.8923841851125611E-3</v>
      </c>
      <c r="H1843" s="17">
        <v>2.4199999999999777E-3</v>
      </c>
    </row>
    <row r="1844" spans="4:8">
      <c r="D1844" s="1">
        <v>43886</v>
      </c>
      <c r="E1844" t="s">
        <v>82</v>
      </c>
      <c r="F1844" s="17">
        <v>120.266998</v>
      </c>
      <c r="G1844" s="17">
        <v>-5.3180545755337144E-3</v>
      </c>
      <c r="H1844" s="17">
        <v>-0.64300599999999974</v>
      </c>
    </row>
    <row r="1845" spans="4:8">
      <c r="D1845" s="1">
        <v>43886</v>
      </c>
      <c r="E1845" t="s">
        <v>80</v>
      </c>
      <c r="F1845" s="17">
        <v>1.0849200000000001</v>
      </c>
      <c r="G1845" s="17">
        <v>9.364289305799035E-4</v>
      </c>
      <c r="H1845" s="17">
        <v>1.0150000000002102E-3</v>
      </c>
    </row>
    <row r="1846" spans="4:8">
      <c r="D1846" s="1">
        <v>43886</v>
      </c>
      <c r="E1846" t="s">
        <v>90</v>
      </c>
      <c r="F1846" s="17">
        <v>1.1912</v>
      </c>
      <c r="G1846" s="17">
        <v>-3.071463841254749E-3</v>
      </c>
      <c r="H1846" s="17">
        <v>-3.6700000000000621E-3</v>
      </c>
    </row>
    <row r="1847" spans="4:8">
      <c r="D1847" s="1">
        <v>43886</v>
      </c>
      <c r="E1847" t="s">
        <v>94</v>
      </c>
      <c r="F1847" s="17">
        <v>143.283997</v>
      </c>
      <c r="G1847" s="17">
        <v>-8.3740914839212591E-3</v>
      </c>
      <c r="H1847" s="17">
        <v>-1.2100059999999928</v>
      </c>
    </row>
    <row r="1848" spans="4:8">
      <c r="D1848" s="1">
        <v>43886</v>
      </c>
      <c r="E1848" t="s">
        <v>92</v>
      </c>
      <c r="F1848" s="17">
        <v>1.2926580000000001</v>
      </c>
      <c r="G1848" s="17">
        <v>-2.0936103198314362E-3</v>
      </c>
      <c r="H1848" s="17">
        <v>-2.7120000000000477E-3</v>
      </c>
    </row>
    <row r="1849" spans="4:8">
      <c r="D1849" s="1">
        <v>43886</v>
      </c>
      <c r="E1849" t="s">
        <v>86</v>
      </c>
      <c r="F1849" s="17">
        <v>8.3119999999999999E-3</v>
      </c>
      <c r="G1849" s="17">
        <v>4.9570789505502489E-3</v>
      </c>
      <c r="H1849" s="17">
        <v>4.1000000000001105E-5</v>
      </c>
    </row>
    <row r="1850" spans="4:8">
      <c r="D1850" s="1">
        <v>43886</v>
      </c>
      <c r="E1850" t="s">
        <v>84</v>
      </c>
      <c r="F1850" s="17">
        <v>6.9589999999999999E-3</v>
      </c>
      <c r="G1850" s="17">
        <v>8.9894156879803434E-3</v>
      </c>
      <c r="H1850" s="17">
        <v>6.2000000000000423E-5</v>
      </c>
    </row>
    <row r="1851" spans="4:8">
      <c r="D1851" s="1">
        <v>43886</v>
      </c>
      <c r="E1851" t="s">
        <v>88</v>
      </c>
      <c r="F1851" s="17">
        <v>9.0209999999999995E-3</v>
      </c>
      <c r="G1851" s="17">
        <v>6.3587684069611513E-3</v>
      </c>
      <c r="H1851" s="17">
        <v>5.6999999999999759E-5</v>
      </c>
    </row>
    <row r="1852" spans="4:8">
      <c r="D1852" s="1">
        <v>43886</v>
      </c>
      <c r="E1852" t="s">
        <v>98</v>
      </c>
      <c r="F1852" s="17">
        <v>0.92172700000000007</v>
      </c>
      <c r="G1852" s="17">
        <v>-9.3541009549186118E-4</v>
      </c>
      <c r="H1852" s="17">
        <v>-8.6299999999983612E-4</v>
      </c>
    </row>
    <row r="1853" spans="4:8">
      <c r="D1853" s="1">
        <v>43886</v>
      </c>
      <c r="E1853" t="s">
        <v>96</v>
      </c>
      <c r="F1853" s="17">
        <v>0.77359999999999995</v>
      </c>
      <c r="G1853" s="17">
        <v>2.098499961138831E-3</v>
      </c>
      <c r="H1853" s="17">
        <v>1.6199999999999548E-3</v>
      </c>
    </row>
    <row r="1854" spans="4:8">
      <c r="D1854" s="1">
        <v>43886</v>
      </c>
      <c r="E1854" t="s">
        <v>100</v>
      </c>
      <c r="F1854" s="17">
        <v>110.85700200000001</v>
      </c>
      <c r="G1854" s="17">
        <v>-6.2747923149133493E-3</v>
      </c>
      <c r="H1854" s="17">
        <v>-0.69999699999999621</v>
      </c>
    </row>
    <row r="1855" spans="4:8">
      <c r="D1855" s="1">
        <v>43885</v>
      </c>
      <c r="E1855" t="s">
        <v>78</v>
      </c>
      <c r="F1855" s="17">
        <v>0.83667999999999998</v>
      </c>
      <c r="G1855" s="17">
        <v>-8.478725563954531E-4</v>
      </c>
      <c r="H1855" s="17">
        <v>-7.0999999999998842E-4</v>
      </c>
    </row>
    <row r="1856" spans="4:8">
      <c r="D1856" s="1">
        <v>43885</v>
      </c>
      <c r="E1856" t="s">
        <v>82</v>
      </c>
      <c r="F1856" s="17">
        <v>120.910004</v>
      </c>
      <c r="G1856" s="17">
        <v>1.0763785484051629E-3</v>
      </c>
      <c r="H1856" s="17">
        <v>0.13000499999999704</v>
      </c>
    </row>
    <row r="1857" spans="4:8">
      <c r="D1857" s="1">
        <v>43885</v>
      </c>
      <c r="E1857" t="s">
        <v>80</v>
      </c>
      <c r="F1857" s="17">
        <v>1.0839049999999999</v>
      </c>
      <c r="G1857" s="17">
        <v>4.7321097515757461E-3</v>
      </c>
      <c r="H1857" s="17">
        <v>5.1049999999999152E-3</v>
      </c>
    </row>
    <row r="1858" spans="4:8">
      <c r="D1858" s="1">
        <v>43885</v>
      </c>
      <c r="E1858" t="s">
        <v>90</v>
      </c>
      <c r="F1858" s="17">
        <v>1.1948700000000001</v>
      </c>
      <c r="G1858" s="17">
        <v>8.962975372760315E-4</v>
      </c>
      <c r="H1858" s="17">
        <v>1.0700000000001264E-3</v>
      </c>
    </row>
    <row r="1859" spans="4:8">
      <c r="D1859" s="1">
        <v>43885</v>
      </c>
      <c r="E1859" t="s">
        <v>94</v>
      </c>
      <c r="F1859" s="17">
        <v>144.49400299999999</v>
      </c>
      <c r="G1859" s="17">
        <v>1.934660109826631E-3</v>
      </c>
      <c r="H1859" s="17">
        <v>0.27900700000000711</v>
      </c>
    </row>
    <row r="1860" spans="4:8">
      <c r="D1860" s="1">
        <v>43885</v>
      </c>
      <c r="E1860" t="s">
        <v>92</v>
      </c>
      <c r="F1860" s="17">
        <v>1.2953700000000001</v>
      </c>
      <c r="G1860" s="17">
        <v>5.4659993417825216E-3</v>
      </c>
      <c r="H1860" s="17">
        <v>7.0419999999999927E-3</v>
      </c>
    </row>
    <row r="1861" spans="4:8">
      <c r="D1861" s="1">
        <v>43885</v>
      </c>
      <c r="E1861" t="s">
        <v>86</v>
      </c>
      <c r="F1861" s="17">
        <v>8.2709999999999988E-3</v>
      </c>
      <c r="G1861" s="17">
        <v>-6.0415659739022844E-4</v>
      </c>
      <c r="H1861" s="17">
        <v>-5.000000000001531E-6</v>
      </c>
    </row>
    <row r="1862" spans="4:8">
      <c r="D1862" s="1">
        <v>43885</v>
      </c>
      <c r="E1862" t="s">
        <v>84</v>
      </c>
      <c r="F1862" s="17">
        <v>6.8969999999999995E-3</v>
      </c>
      <c r="G1862" s="17">
        <v>-2.3144799652828566E-3</v>
      </c>
      <c r="H1862" s="17">
        <v>-1.6000000000000389E-5</v>
      </c>
    </row>
    <row r="1863" spans="4:8">
      <c r="D1863" s="1">
        <v>43885</v>
      </c>
      <c r="E1863" t="s">
        <v>88</v>
      </c>
      <c r="F1863" s="17">
        <v>8.9639999999999997E-3</v>
      </c>
      <c r="G1863" s="17">
        <v>3.5826242722795322E-3</v>
      </c>
      <c r="H1863" s="17">
        <v>3.2000000000000778E-5</v>
      </c>
    </row>
    <row r="1864" spans="4:8">
      <c r="D1864" s="1">
        <v>43885</v>
      </c>
      <c r="E1864" t="s">
        <v>98</v>
      </c>
      <c r="F1864" s="17">
        <v>0.92258999999999991</v>
      </c>
      <c r="G1864" s="17">
        <v>-4.7100401745067645E-3</v>
      </c>
      <c r="H1864" s="17">
        <v>-4.366000000000092E-3</v>
      </c>
    </row>
    <row r="1865" spans="4:8">
      <c r="D1865" s="1">
        <v>43885</v>
      </c>
      <c r="E1865" t="s">
        <v>96</v>
      </c>
      <c r="F1865" s="17">
        <v>0.77198</v>
      </c>
      <c r="G1865" s="17">
        <v>-5.436743107446536E-3</v>
      </c>
      <c r="H1865" s="17">
        <v>-4.2200000000000015E-3</v>
      </c>
    </row>
    <row r="1866" spans="4:8">
      <c r="D1866" s="1">
        <v>43885</v>
      </c>
      <c r="E1866" t="s">
        <v>100</v>
      </c>
      <c r="F1866" s="17">
        <v>111.556999</v>
      </c>
      <c r="G1866" s="17">
        <v>-3.5461260241505077E-3</v>
      </c>
      <c r="H1866" s="17">
        <v>-0.397002999999998</v>
      </c>
    </row>
    <row r="1867" spans="4:8">
      <c r="D1867" s="1">
        <v>43882</v>
      </c>
      <c r="E1867" t="s">
        <v>78</v>
      </c>
      <c r="F1867" s="17">
        <v>0.83738999999999997</v>
      </c>
      <c r="G1867" s="17">
        <v>1.3033600382636903E-3</v>
      </c>
      <c r="H1867" s="17">
        <v>1.0899999999999244E-3</v>
      </c>
    </row>
    <row r="1868" spans="4:8">
      <c r="D1868" s="1">
        <v>43882</v>
      </c>
      <c r="E1868" t="s">
        <v>82</v>
      </c>
      <c r="F1868" s="17">
        <v>120.779999</v>
      </c>
      <c r="G1868" s="17">
        <v>4.6581100926792315E-3</v>
      </c>
      <c r="H1868" s="17">
        <v>0.55999800000000732</v>
      </c>
    </row>
    <row r="1869" spans="4:8">
      <c r="D1869" s="1">
        <v>43882</v>
      </c>
      <c r="E1869" t="s">
        <v>80</v>
      </c>
      <c r="F1869" s="17">
        <v>1.0788</v>
      </c>
      <c r="G1869" s="17">
        <v>-2.0443844182755433E-3</v>
      </c>
      <c r="H1869" s="17">
        <v>-2.2100000000000453E-3</v>
      </c>
    </row>
    <row r="1870" spans="4:8">
      <c r="D1870" s="1">
        <v>43882</v>
      </c>
      <c r="E1870" t="s">
        <v>90</v>
      </c>
      <c r="F1870" s="17">
        <v>1.1938</v>
      </c>
      <c r="G1870" s="17">
        <v>-1.5639766825294925E-3</v>
      </c>
      <c r="H1870" s="17">
        <v>-1.8700000000000383E-3</v>
      </c>
    </row>
    <row r="1871" spans="4:8">
      <c r="D1871" s="1">
        <v>43882</v>
      </c>
      <c r="E1871" t="s">
        <v>94</v>
      </c>
      <c r="F1871" s="17">
        <v>144.21499599999999</v>
      </c>
      <c r="G1871" s="17">
        <v>3.3045149817546521E-3</v>
      </c>
      <c r="H1871" s="17">
        <v>0.47499099999998862</v>
      </c>
    </row>
    <row r="1872" spans="4:8">
      <c r="D1872" s="1">
        <v>43882</v>
      </c>
      <c r="E1872" t="s">
        <v>92</v>
      </c>
      <c r="F1872" s="17">
        <v>1.2883280000000001</v>
      </c>
      <c r="G1872" s="17">
        <v>-3.4784290217158174E-3</v>
      </c>
      <c r="H1872" s="17">
        <v>-4.4969999999997512E-3</v>
      </c>
    </row>
    <row r="1873" spans="4:8">
      <c r="D1873" s="1">
        <v>43882</v>
      </c>
      <c r="E1873" t="s">
        <v>86</v>
      </c>
      <c r="F1873" s="17">
        <v>8.2760000000000004E-3</v>
      </c>
      <c r="G1873" s="17">
        <v>-4.6903187011426142E-3</v>
      </c>
      <c r="H1873" s="17">
        <v>-3.900000000000084E-5</v>
      </c>
    </row>
    <row r="1874" spans="4:8">
      <c r="D1874" s="1">
        <v>43882</v>
      </c>
      <c r="E1874" t="s">
        <v>84</v>
      </c>
      <c r="F1874" s="17">
        <v>6.9129999999999999E-3</v>
      </c>
      <c r="G1874" s="17">
        <v>-3.4597088078420907E-3</v>
      </c>
      <c r="H1874" s="17">
        <v>-2.4000000000000583E-5</v>
      </c>
    </row>
    <row r="1875" spans="4:8">
      <c r="D1875" s="1">
        <v>43882</v>
      </c>
      <c r="E1875" t="s">
        <v>88</v>
      </c>
      <c r="F1875" s="17">
        <v>8.931999999999999E-3</v>
      </c>
      <c r="G1875" s="17">
        <v>-6.6725978647687971E-3</v>
      </c>
      <c r="H1875" s="17">
        <v>-6.0000000000001025E-5</v>
      </c>
    </row>
    <row r="1876" spans="4:8">
      <c r="D1876" s="1">
        <v>43882</v>
      </c>
      <c r="E1876" t="s">
        <v>98</v>
      </c>
      <c r="F1876" s="17">
        <v>0.926956</v>
      </c>
      <c r="G1876" s="17">
        <v>2.0485135574842958E-3</v>
      </c>
      <c r="H1876" s="17">
        <v>1.89499999999998E-3</v>
      </c>
    </row>
    <row r="1877" spans="4:8">
      <c r="D1877" s="1">
        <v>43882</v>
      </c>
      <c r="E1877" t="s">
        <v>96</v>
      </c>
      <c r="F1877" s="17">
        <v>0.7762</v>
      </c>
      <c r="G1877" s="17">
        <v>3.4906270200388309E-3</v>
      </c>
      <c r="H1877" s="17">
        <v>2.7000000000000357E-3</v>
      </c>
    </row>
    <row r="1878" spans="4:8">
      <c r="D1878" s="1">
        <v>43882</v>
      </c>
      <c r="E1878" t="s">
        <v>100</v>
      </c>
      <c r="F1878" s="17">
        <v>111.954002</v>
      </c>
      <c r="G1878" s="17">
        <v>6.690072895333867E-3</v>
      </c>
      <c r="H1878" s="17">
        <v>0.74400300000000641</v>
      </c>
    </row>
    <row r="1879" spans="4:8">
      <c r="D1879" s="1">
        <v>43881</v>
      </c>
      <c r="E1879" t="s">
        <v>78</v>
      </c>
      <c r="F1879" s="17">
        <v>0.83630000000000004</v>
      </c>
      <c r="G1879" s="17">
        <v>7.2263037456341142E-3</v>
      </c>
      <c r="H1879" s="17">
        <v>6.0000000000000053E-3</v>
      </c>
    </row>
    <row r="1880" spans="4:8">
      <c r="D1880" s="1">
        <v>43881</v>
      </c>
      <c r="E1880" t="s">
        <v>82</v>
      </c>
      <c r="F1880" s="17">
        <v>120.220001</v>
      </c>
      <c r="G1880" s="17">
        <v>1.3163916798629272E-2</v>
      </c>
      <c r="H1880" s="17">
        <v>1.5620040000000017</v>
      </c>
    </row>
    <row r="1881" spans="4:8">
      <c r="D1881" s="1">
        <v>43881</v>
      </c>
      <c r="E1881" t="s">
        <v>80</v>
      </c>
      <c r="F1881" s="17">
        <v>1.08101</v>
      </c>
      <c r="G1881" s="17">
        <v>1.3616910906497975E-3</v>
      </c>
      <c r="H1881" s="17">
        <v>1.4700000000000824E-3</v>
      </c>
    </row>
    <row r="1882" spans="4:8">
      <c r="D1882" s="1">
        <v>43881</v>
      </c>
      <c r="E1882" t="s">
        <v>90</v>
      </c>
      <c r="F1882" s="17">
        <v>1.19567</v>
      </c>
      <c r="G1882" s="17">
        <v>-6.8361159564747573E-3</v>
      </c>
      <c r="H1882" s="17">
        <v>-8.2299999999999596E-3</v>
      </c>
    </row>
    <row r="1883" spans="4:8">
      <c r="D1883" s="1">
        <v>43881</v>
      </c>
      <c r="E1883" t="s">
        <v>94</v>
      </c>
      <c r="F1883" s="17">
        <v>143.740005</v>
      </c>
      <c r="G1883" s="17">
        <v>5.9698365966733367E-3</v>
      </c>
      <c r="H1883" s="17">
        <v>0.85301200000000676</v>
      </c>
    </row>
    <row r="1884" spans="4:8">
      <c r="D1884" s="1">
        <v>43881</v>
      </c>
      <c r="E1884" t="s">
        <v>92</v>
      </c>
      <c r="F1884" s="17">
        <v>1.2928249999999999</v>
      </c>
      <c r="G1884" s="17">
        <v>-5.6882637643907909E-3</v>
      </c>
      <c r="H1884" s="17">
        <v>-7.3959999999999582E-3</v>
      </c>
    </row>
    <row r="1885" spans="4:8">
      <c r="D1885" s="1">
        <v>43881</v>
      </c>
      <c r="E1885" t="s">
        <v>86</v>
      </c>
      <c r="F1885" s="17">
        <v>8.3150000000000012E-3</v>
      </c>
      <c r="G1885" s="17">
        <v>-1.2822034904428199E-2</v>
      </c>
      <c r="H1885" s="17">
        <v>-1.0799999999999872E-4</v>
      </c>
    </row>
    <row r="1886" spans="4:8">
      <c r="D1886" s="1">
        <v>43881</v>
      </c>
      <c r="E1886" t="s">
        <v>84</v>
      </c>
      <c r="F1886" s="17">
        <v>6.9370000000000005E-3</v>
      </c>
      <c r="G1886" s="17">
        <v>-5.8756090570363101E-3</v>
      </c>
      <c r="H1886" s="17">
        <v>-4.099999999999937E-5</v>
      </c>
    </row>
    <row r="1887" spans="4:8">
      <c r="D1887" s="1">
        <v>43881</v>
      </c>
      <c r="E1887" t="s">
        <v>88</v>
      </c>
      <c r="F1887" s="17">
        <v>8.992E-3</v>
      </c>
      <c r="G1887" s="17">
        <v>-1.1650912288415057E-2</v>
      </c>
      <c r="H1887" s="17">
        <v>-1.0600000000000019E-4</v>
      </c>
    </row>
    <row r="1888" spans="4:8">
      <c r="D1888" s="1">
        <v>43881</v>
      </c>
      <c r="E1888" t="s">
        <v>98</v>
      </c>
      <c r="F1888" s="17">
        <v>0.92506100000000002</v>
      </c>
      <c r="G1888" s="17">
        <v>-1.3591415493566046E-3</v>
      </c>
      <c r="H1888" s="17">
        <v>-1.2590000000000101E-3</v>
      </c>
    </row>
    <row r="1889" spans="4:8">
      <c r="D1889" s="1">
        <v>43881</v>
      </c>
      <c r="E1889" t="s">
        <v>96</v>
      </c>
      <c r="F1889" s="17">
        <v>0.77349999999999997</v>
      </c>
      <c r="G1889" s="17">
        <v>5.7209725653360544E-3</v>
      </c>
      <c r="H1889" s="17">
        <v>4.3999999999999595E-3</v>
      </c>
    </row>
    <row r="1890" spans="4:8">
      <c r="D1890" s="1">
        <v>43881</v>
      </c>
      <c r="E1890" t="s">
        <v>100</v>
      </c>
      <c r="F1890" s="17">
        <v>111.209999</v>
      </c>
      <c r="G1890" s="17">
        <v>1.1745012343134574E-2</v>
      </c>
      <c r="H1890" s="17">
        <v>1.2909999999999968</v>
      </c>
    </row>
    <row r="1891" spans="4:8">
      <c r="D1891" s="1">
        <v>43880</v>
      </c>
      <c r="E1891" t="s">
        <v>78</v>
      </c>
      <c r="F1891" s="17">
        <v>0.83030000000000004</v>
      </c>
      <c r="G1891" s="17">
        <v>-3.3968288262334672E-3</v>
      </c>
      <c r="H1891" s="17">
        <v>-2.8299999999998882E-3</v>
      </c>
    </row>
    <row r="1892" spans="4:8">
      <c r="D1892" s="1">
        <v>43880</v>
      </c>
      <c r="E1892" t="s">
        <v>82</v>
      </c>
      <c r="F1892" s="17">
        <v>118.65799699999999</v>
      </c>
      <c r="G1892" s="17">
        <v>-3.0331292407043573E-3</v>
      </c>
      <c r="H1892" s="17">
        <v>-0.36100000000000421</v>
      </c>
    </row>
    <row r="1893" spans="4:8">
      <c r="D1893" s="1">
        <v>43880</v>
      </c>
      <c r="E1893" t="s">
        <v>80</v>
      </c>
      <c r="F1893" s="17">
        <v>1.0795399999999999</v>
      </c>
      <c r="G1893" s="17">
        <v>-4.1244968916368131E-3</v>
      </c>
      <c r="H1893" s="17">
        <v>-4.4710000000001138E-3</v>
      </c>
    </row>
    <row r="1894" spans="4:8">
      <c r="D1894" s="1">
        <v>43880</v>
      </c>
      <c r="E1894" t="s">
        <v>90</v>
      </c>
      <c r="F1894" s="17">
        <v>1.2039</v>
      </c>
      <c r="G1894" s="17">
        <v>3.417236206034333E-3</v>
      </c>
      <c r="H1894" s="17">
        <v>4.0999999999999925E-3</v>
      </c>
    </row>
    <row r="1895" spans="4:8">
      <c r="D1895" s="1">
        <v>43880</v>
      </c>
      <c r="E1895" t="s">
        <v>94</v>
      </c>
      <c r="F1895" s="17">
        <v>142.88699299999999</v>
      </c>
      <c r="G1895" s="17">
        <v>3.9901280684699738E-4</v>
      </c>
      <c r="H1895" s="17">
        <v>5.699099999998225E-2</v>
      </c>
    </row>
    <row r="1896" spans="4:8">
      <c r="D1896" s="1">
        <v>43880</v>
      </c>
      <c r="E1896" t="s">
        <v>92</v>
      </c>
      <c r="F1896" s="17">
        <v>1.3002209999999998</v>
      </c>
      <c r="G1896" s="17">
        <v>-5.2040974772813754E-4</v>
      </c>
      <c r="H1896" s="17">
        <v>-6.7700000000003868E-4</v>
      </c>
    </row>
    <row r="1897" spans="4:8">
      <c r="D1897" s="1">
        <v>43880</v>
      </c>
      <c r="E1897" t="s">
        <v>86</v>
      </c>
      <c r="F1897" s="17">
        <v>8.4229999999999999E-3</v>
      </c>
      <c r="G1897" s="17">
        <v>2.9768992617288615E-3</v>
      </c>
      <c r="H1897" s="17">
        <v>2.4999999999998981E-5</v>
      </c>
    </row>
    <row r="1898" spans="4:8">
      <c r="D1898" s="1">
        <v>43880</v>
      </c>
      <c r="E1898" t="s">
        <v>84</v>
      </c>
      <c r="F1898" s="17">
        <v>6.9779999999999998E-3</v>
      </c>
      <c r="G1898" s="17">
        <v>-4.2973785990551471E-4</v>
      </c>
      <c r="H1898" s="17">
        <v>-3.0000000000003982E-6</v>
      </c>
    </row>
    <row r="1899" spans="4:8">
      <c r="D1899" s="1">
        <v>43880</v>
      </c>
      <c r="E1899" t="s">
        <v>88</v>
      </c>
      <c r="F1899" s="17">
        <v>9.0980000000000002E-3</v>
      </c>
      <c r="G1899" s="17">
        <v>-7.6880834706206057E-4</v>
      </c>
      <c r="H1899" s="17">
        <v>-7.0000000000000617E-6</v>
      </c>
    </row>
    <row r="1900" spans="4:8">
      <c r="D1900" s="1">
        <v>43880</v>
      </c>
      <c r="E1900" t="s">
        <v>98</v>
      </c>
      <c r="F1900" s="17">
        <v>0.92632000000000003</v>
      </c>
      <c r="G1900" s="17">
        <v>4.1409214092141414E-3</v>
      </c>
      <c r="H1900" s="17">
        <v>3.8200000000000456E-3</v>
      </c>
    </row>
    <row r="1901" spans="4:8">
      <c r="D1901" s="1">
        <v>43880</v>
      </c>
      <c r="E1901" t="s">
        <v>96</v>
      </c>
      <c r="F1901" s="17">
        <v>0.76910000000000001</v>
      </c>
      <c r="G1901" s="17">
        <v>5.2035904774288524E-4</v>
      </c>
      <c r="H1901" s="17">
        <v>3.9999999999995595E-4</v>
      </c>
    </row>
    <row r="1902" spans="4:8">
      <c r="D1902" s="1">
        <v>43880</v>
      </c>
      <c r="E1902" t="s">
        <v>100</v>
      </c>
      <c r="F1902" s="17">
        <v>109.918999</v>
      </c>
      <c r="G1902" s="17">
        <v>8.1031592806482869E-4</v>
      </c>
      <c r="H1902" s="17">
        <v>8.8996999999991999E-2</v>
      </c>
    </row>
    <row r="1903" spans="4:8">
      <c r="D1903" s="1">
        <v>43879</v>
      </c>
      <c r="E1903" t="s">
        <v>78</v>
      </c>
      <c r="F1903" s="17">
        <v>0.83312999999999993</v>
      </c>
      <c r="G1903" s="17">
        <v>3.1667670078265025E-3</v>
      </c>
      <c r="H1903" s="17">
        <v>2.6299999999999102E-3</v>
      </c>
    </row>
    <row r="1904" spans="4:8">
      <c r="D1904" s="1">
        <v>43879</v>
      </c>
      <c r="E1904" t="s">
        <v>82</v>
      </c>
      <c r="F1904" s="17">
        <v>119.018997</v>
      </c>
      <c r="G1904" s="17">
        <v>-5.045158495356979E-5</v>
      </c>
      <c r="H1904" s="17">
        <v>-6.0050000000018144E-3</v>
      </c>
    </row>
    <row r="1905" spans="4:8">
      <c r="D1905" s="1">
        <v>43879</v>
      </c>
      <c r="E1905" t="s">
        <v>80</v>
      </c>
      <c r="F1905" s="17">
        <v>1.0840110000000001</v>
      </c>
      <c r="G1905" s="17">
        <v>-1.5126709248972995E-4</v>
      </c>
      <c r="H1905" s="17">
        <v>-1.6400000000005299E-4</v>
      </c>
    </row>
    <row r="1906" spans="4:8">
      <c r="D1906" s="1">
        <v>43879</v>
      </c>
      <c r="E1906" t="s">
        <v>90</v>
      </c>
      <c r="F1906" s="17">
        <v>1.1998</v>
      </c>
      <c r="G1906" s="17">
        <v>-3.2317290996850927E-3</v>
      </c>
      <c r="H1906" s="17">
        <v>-3.8899999999999491E-3</v>
      </c>
    </row>
    <row r="1907" spans="4:8">
      <c r="D1907" s="1">
        <v>43879</v>
      </c>
      <c r="E1907" t="s">
        <v>94</v>
      </c>
      <c r="F1907" s="17">
        <v>142.83000200000001</v>
      </c>
      <c r="G1907" s="17">
        <v>-3.2033093733412634E-3</v>
      </c>
      <c r="H1907" s="17">
        <v>-0.45899900000000571</v>
      </c>
    </row>
    <row r="1908" spans="4:8">
      <c r="D1908" s="1">
        <v>43879</v>
      </c>
      <c r="E1908" t="s">
        <v>92</v>
      </c>
      <c r="F1908" s="17">
        <v>1.3008979999999999</v>
      </c>
      <c r="G1908" s="17">
        <v>-3.3693507066597339E-3</v>
      </c>
      <c r="H1908" s="17">
        <v>-4.398000000000124E-3</v>
      </c>
    </row>
    <row r="1909" spans="4:8">
      <c r="D1909" s="1">
        <v>43879</v>
      </c>
      <c r="E1909" t="s">
        <v>86</v>
      </c>
      <c r="F1909" s="17">
        <v>8.398000000000001E-3</v>
      </c>
      <c r="G1909" s="17">
        <v>-3.5710034519694449E-4</v>
      </c>
      <c r="H1909" s="17">
        <v>-2.9999999999995308E-6</v>
      </c>
    </row>
    <row r="1910" spans="4:8">
      <c r="D1910" s="1">
        <v>43879</v>
      </c>
      <c r="E1910" t="s">
        <v>84</v>
      </c>
      <c r="F1910" s="17">
        <v>6.9810000000000002E-3</v>
      </c>
      <c r="G1910" s="17">
        <v>2.5850926324860915E-3</v>
      </c>
      <c r="H1910" s="17">
        <v>1.8000000000000654E-5</v>
      </c>
    </row>
    <row r="1911" spans="4:8">
      <c r="D1911" s="1">
        <v>43879</v>
      </c>
      <c r="E1911" t="s">
        <v>88</v>
      </c>
      <c r="F1911" s="17">
        <v>9.1050000000000002E-3</v>
      </c>
      <c r="G1911" s="17">
        <v>-3.2938076416332137E-4</v>
      </c>
      <c r="H1911" s="17">
        <v>-2.9999999999995308E-6</v>
      </c>
    </row>
    <row r="1912" spans="4:8">
      <c r="D1912" s="1">
        <v>43879</v>
      </c>
      <c r="E1912" t="s">
        <v>98</v>
      </c>
      <c r="F1912" s="17">
        <v>0.92249999999999999</v>
      </c>
      <c r="G1912" s="17">
        <v>1.5178455266915084E-4</v>
      </c>
      <c r="H1912" s="17">
        <v>1.3999999999991797E-4</v>
      </c>
    </row>
    <row r="1913" spans="4:8">
      <c r="D1913" s="1">
        <v>43879</v>
      </c>
      <c r="E1913" t="s">
        <v>96</v>
      </c>
      <c r="F1913" s="17">
        <v>0.76870000000000005</v>
      </c>
      <c r="G1913" s="17">
        <v>3.3807155630392253E-3</v>
      </c>
      <c r="H1913" s="17">
        <v>2.5899999999999812E-3</v>
      </c>
    </row>
    <row r="1914" spans="4:8">
      <c r="D1914" s="1">
        <v>43879</v>
      </c>
      <c r="E1914" t="s">
        <v>100</v>
      </c>
      <c r="F1914" s="17">
        <v>109.83000200000001</v>
      </c>
      <c r="G1914" s="17">
        <v>3.5523858968413297E-4</v>
      </c>
      <c r="H1914" s="17">
        <v>3.9002000000010639E-2</v>
      </c>
    </row>
    <row r="1915" spans="4:8">
      <c r="D1915" s="1">
        <v>43878</v>
      </c>
      <c r="E1915" t="s">
        <v>78</v>
      </c>
      <c r="F1915" s="17">
        <v>0.83050000000000002</v>
      </c>
      <c r="G1915" s="17">
        <v>-4.8140570465754717E-4</v>
      </c>
      <c r="H1915" s="17">
        <v>-3.9999999999995595E-4</v>
      </c>
    </row>
    <row r="1916" spans="4:8">
      <c r="D1916" s="1">
        <v>43878</v>
      </c>
      <c r="E1916" t="s">
        <v>82</v>
      </c>
      <c r="F1916" s="17">
        <v>119.025002</v>
      </c>
      <c r="G1916" s="17">
        <v>2.9417598611944428E-4</v>
      </c>
      <c r="H1916" s="17">
        <v>3.5004000000000701E-2</v>
      </c>
    </row>
    <row r="1917" spans="4:8">
      <c r="D1917" s="1">
        <v>43878</v>
      </c>
      <c r="E1917" t="s">
        <v>80</v>
      </c>
      <c r="F1917" s="17">
        <v>1.0841750000000001</v>
      </c>
      <c r="G1917" s="17">
        <v>-3.9092789132182305E-4</v>
      </c>
      <c r="H1917" s="17">
        <v>-4.239999999997579E-4</v>
      </c>
    </row>
    <row r="1918" spans="4:8">
      <c r="D1918" s="1">
        <v>43878</v>
      </c>
      <c r="E1918" t="s">
        <v>90</v>
      </c>
      <c r="F1918" s="17">
        <v>1.2036899999999999</v>
      </c>
      <c r="G1918" s="17">
        <v>4.9039980051522603E-4</v>
      </c>
      <c r="H1918" s="17">
        <v>5.8999999999986841E-4</v>
      </c>
    </row>
    <row r="1919" spans="4:8">
      <c r="D1919" s="1">
        <v>43878</v>
      </c>
      <c r="E1919" t="s">
        <v>94</v>
      </c>
      <c r="F1919" s="17">
        <v>143.28900100000001</v>
      </c>
      <c r="G1919" s="17">
        <v>9.0106870910675746E-4</v>
      </c>
      <c r="H1919" s="17">
        <v>0.12899699999999825</v>
      </c>
    </row>
    <row r="1920" spans="4:8">
      <c r="D1920" s="1">
        <v>43878</v>
      </c>
      <c r="E1920" t="s">
        <v>92</v>
      </c>
      <c r="F1920" s="17">
        <v>1.305296</v>
      </c>
      <c r="G1920" s="17">
        <v>4.7061276234370864E-4</v>
      </c>
      <c r="H1920" s="17">
        <v>6.1400000000011445E-4</v>
      </c>
    </row>
    <row r="1921" spans="4:8">
      <c r="D1921" s="1">
        <v>43878</v>
      </c>
      <c r="E1921" t="s">
        <v>86</v>
      </c>
      <c r="F1921" s="17">
        <v>8.4010000000000005E-3</v>
      </c>
      <c r="G1921" s="17">
        <v>2.3812358614123889E-4</v>
      </c>
      <c r="H1921" s="17">
        <v>2.0000000000002655E-6</v>
      </c>
    </row>
    <row r="1922" spans="4:8">
      <c r="D1922" s="1">
        <v>43878</v>
      </c>
      <c r="E1922" t="s">
        <v>84</v>
      </c>
      <c r="F1922" s="17">
        <v>6.9629999999999996E-3</v>
      </c>
      <c r="G1922" s="17">
        <v>0</v>
      </c>
      <c r="H1922" s="17">
        <v>0</v>
      </c>
    </row>
    <row r="1923" spans="4:8">
      <c r="D1923" s="1">
        <v>43878</v>
      </c>
      <c r="E1923" t="s">
        <v>88</v>
      </c>
      <c r="F1923" s="17">
        <v>9.1079999999999998E-3</v>
      </c>
      <c r="G1923" s="17">
        <v>-3.2927230819882901E-4</v>
      </c>
      <c r="H1923" s="17">
        <v>-2.9999999999995308E-6</v>
      </c>
    </row>
    <row r="1924" spans="4:8">
      <c r="D1924" s="1">
        <v>43878</v>
      </c>
      <c r="E1924" t="s">
        <v>98</v>
      </c>
      <c r="F1924" s="17">
        <v>0.92236000000000007</v>
      </c>
      <c r="G1924" s="17">
        <v>3.904555314533915E-4</v>
      </c>
      <c r="H1924" s="17">
        <v>3.6000000000002697E-4</v>
      </c>
    </row>
    <row r="1925" spans="4:8">
      <c r="D1925" s="1">
        <v>43878</v>
      </c>
      <c r="E1925" t="s">
        <v>96</v>
      </c>
      <c r="F1925" s="17">
        <v>0.76611000000000007</v>
      </c>
      <c r="G1925" s="17">
        <v>-4.6968570198431244E-4</v>
      </c>
      <c r="H1925" s="17">
        <v>-3.5999999999991594E-4</v>
      </c>
    </row>
    <row r="1926" spans="4:8">
      <c r="D1926" s="1">
        <v>43878</v>
      </c>
      <c r="E1926" t="s">
        <v>100</v>
      </c>
      <c r="F1926" s="17">
        <v>109.791</v>
      </c>
      <c r="G1926" s="17">
        <v>3.0063411412464033E-4</v>
      </c>
      <c r="H1926" s="17">
        <v>3.2996999999994614E-2</v>
      </c>
    </row>
    <row r="1927" spans="4:8">
      <c r="D1927" s="1">
        <v>43875</v>
      </c>
      <c r="E1927" t="s">
        <v>78</v>
      </c>
      <c r="F1927" s="17">
        <v>0.83089999999999997</v>
      </c>
      <c r="G1927" s="17">
        <v>-9.9965446984951675E-3</v>
      </c>
      <c r="H1927" s="17">
        <v>-8.3900000000000086E-3</v>
      </c>
    </row>
    <row r="1928" spans="4:8">
      <c r="D1928" s="1">
        <v>43875</v>
      </c>
      <c r="E1928" t="s">
        <v>82</v>
      </c>
      <c r="F1928" s="17">
        <v>118.989998</v>
      </c>
      <c r="G1928" s="17">
        <v>-3.9343797416237745E-3</v>
      </c>
      <c r="H1928" s="17">
        <v>-0.47000099999999634</v>
      </c>
    </row>
    <row r="1929" spans="4:8">
      <c r="D1929" s="1">
        <v>43875</v>
      </c>
      <c r="E1929" t="s">
        <v>80</v>
      </c>
      <c r="F1929" s="17">
        <v>1.0845989999999999</v>
      </c>
      <c r="G1929" s="17">
        <v>-2.7547018881111263E-3</v>
      </c>
      <c r="H1929" s="17">
        <v>-2.9960000000002207E-3</v>
      </c>
    </row>
    <row r="1930" spans="4:8">
      <c r="D1930" s="1">
        <v>43875</v>
      </c>
      <c r="E1930" t="s">
        <v>90</v>
      </c>
      <c r="F1930" s="17">
        <v>1.2031000000000001</v>
      </c>
      <c r="G1930" s="17">
        <v>9.9136230472849588E-3</v>
      </c>
      <c r="H1930" s="17">
        <v>1.1810000000000098E-2</v>
      </c>
    </row>
    <row r="1931" spans="4:8">
      <c r="D1931" s="1">
        <v>43875</v>
      </c>
      <c r="E1931" t="s">
        <v>94</v>
      </c>
      <c r="F1931" s="17">
        <v>143.16000400000001</v>
      </c>
      <c r="G1931" s="17">
        <v>5.9164058054136104E-3</v>
      </c>
      <c r="H1931" s="17">
        <v>0.84201100000001361</v>
      </c>
    </row>
    <row r="1932" spans="4:8">
      <c r="D1932" s="1">
        <v>43875</v>
      </c>
      <c r="E1932" t="s">
        <v>92</v>
      </c>
      <c r="F1932" s="17">
        <v>1.3046819999999999</v>
      </c>
      <c r="G1932" s="17">
        <v>6.8886426148132753E-3</v>
      </c>
      <c r="H1932" s="17">
        <v>8.9259999999999895E-3</v>
      </c>
    </row>
    <row r="1933" spans="4:8">
      <c r="D1933" s="1">
        <v>43875</v>
      </c>
      <c r="E1933" t="s">
        <v>86</v>
      </c>
      <c r="F1933" s="17">
        <v>8.3990000000000002E-3</v>
      </c>
      <c r="G1933" s="17">
        <v>3.8245488227561589E-3</v>
      </c>
      <c r="H1933" s="17">
        <v>3.2000000000000778E-5</v>
      </c>
    </row>
    <row r="1934" spans="4:8">
      <c r="D1934" s="1">
        <v>43875</v>
      </c>
      <c r="E1934" t="s">
        <v>84</v>
      </c>
      <c r="F1934" s="17">
        <v>6.9629999999999996E-3</v>
      </c>
      <c r="G1934" s="17">
        <v>-6.1375963459892238E-3</v>
      </c>
      <c r="H1934" s="17">
        <v>-4.3000000000000503E-5</v>
      </c>
    </row>
    <row r="1935" spans="4:8">
      <c r="D1935" s="1">
        <v>43875</v>
      </c>
      <c r="E1935" t="s">
        <v>88</v>
      </c>
      <c r="F1935" s="17">
        <v>9.1109999999999993E-3</v>
      </c>
      <c r="G1935" s="17">
        <v>7.6889279437591452E-4</v>
      </c>
      <c r="H1935" s="17">
        <v>6.999999999998327E-6</v>
      </c>
    </row>
    <row r="1936" spans="4:8">
      <c r="D1936" s="1">
        <v>43875</v>
      </c>
      <c r="E1936" t="s">
        <v>98</v>
      </c>
      <c r="F1936" s="17">
        <v>0.92200000000000004</v>
      </c>
      <c r="G1936" s="17">
        <v>2.7624910273421209E-3</v>
      </c>
      <c r="H1936" s="17">
        <v>2.5399999999999867E-3</v>
      </c>
    </row>
    <row r="1937" spans="4:8">
      <c r="D1937" s="1">
        <v>43875</v>
      </c>
      <c r="E1937" t="s">
        <v>96</v>
      </c>
      <c r="F1937" s="17">
        <v>0.76646999999999998</v>
      </c>
      <c r="G1937" s="17">
        <v>-6.8415937803693707E-3</v>
      </c>
      <c r="H1937" s="17">
        <v>-5.2800000000000624E-3</v>
      </c>
    </row>
    <row r="1938" spans="4:8">
      <c r="D1938" s="1">
        <v>43875</v>
      </c>
      <c r="E1938" t="s">
        <v>100</v>
      </c>
      <c r="F1938" s="17">
        <v>109.758003</v>
      </c>
      <c r="G1938" s="17">
        <v>-8.0110335559688609E-4</v>
      </c>
      <c r="H1938" s="17">
        <v>-8.799799999999891E-2</v>
      </c>
    </row>
    <row r="1939" spans="4:8">
      <c r="D1939" s="1">
        <v>43874</v>
      </c>
      <c r="E1939" t="s">
        <v>78</v>
      </c>
      <c r="F1939" s="17">
        <v>0.83928999999999998</v>
      </c>
      <c r="G1939" s="17">
        <v>-4.0228793848197343E-3</v>
      </c>
      <c r="H1939" s="17">
        <v>-3.3899999999998931E-3</v>
      </c>
    </row>
    <row r="1940" spans="4:8">
      <c r="D1940" s="1">
        <v>43874</v>
      </c>
      <c r="E1940" t="s">
        <v>82</v>
      </c>
      <c r="F1940" s="17">
        <v>119.459999</v>
      </c>
      <c r="G1940" s="17">
        <v>-3.918961060618782E-3</v>
      </c>
      <c r="H1940" s="17">
        <v>-0.47000100000001055</v>
      </c>
    </row>
    <row r="1941" spans="4:8">
      <c r="D1941" s="1">
        <v>43874</v>
      </c>
      <c r="E1941" t="s">
        <v>80</v>
      </c>
      <c r="F1941" s="17">
        <v>1.0875950000000001</v>
      </c>
      <c r="G1941" s="17">
        <v>-3.9800685201855784E-3</v>
      </c>
      <c r="H1941" s="17">
        <v>-4.345999999999961E-3</v>
      </c>
    </row>
    <row r="1942" spans="4:8">
      <c r="D1942" s="1">
        <v>43874</v>
      </c>
      <c r="E1942" t="s">
        <v>90</v>
      </c>
      <c r="F1942" s="17">
        <v>1.19129</v>
      </c>
      <c r="G1942" s="17">
        <v>4.3756850181266571E-3</v>
      </c>
      <c r="H1942" s="17">
        <v>5.1900000000000279E-3</v>
      </c>
    </row>
    <row r="1943" spans="4:8">
      <c r="D1943" s="1">
        <v>43874</v>
      </c>
      <c r="E1943" t="s">
        <v>94</v>
      </c>
      <c r="F1943" s="17">
        <v>142.317993</v>
      </c>
      <c r="G1943" s="17">
        <v>9.1353084146564206E-5</v>
      </c>
      <c r="H1943" s="17">
        <v>1.300000000000523E-2</v>
      </c>
    </row>
    <row r="1944" spans="4:8">
      <c r="D1944" s="1">
        <v>43874</v>
      </c>
      <c r="E1944" t="s">
        <v>92</v>
      </c>
      <c r="F1944" s="17">
        <v>1.2957559999999999</v>
      </c>
      <c r="G1944" s="17">
        <v>7.7180980136694452E-5</v>
      </c>
      <c r="H1944" s="17">
        <v>9.9999999999988987E-5</v>
      </c>
    </row>
    <row r="1945" spans="4:8">
      <c r="D1945" s="1">
        <v>43874</v>
      </c>
      <c r="E1945" t="s">
        <v>86</v>
      </c>
      <c r="F1945" s="17">
        <v>8.3669999999999994E-3</v>
      </c>
      <c r="G1945" s="17">
        <v>3.959683225341769E-3</v>
      </c>
      <c r="H1945" s="17">
        <v>3.2999999999998308E-5</v>
      </c>
    </row>
    <row r="1946" spans="4:8">
      <c r="D1946" s="1">
        <v>43874</v>
      </c>
      <c r="E1946" t="s">
        <v>84</v>
      </c>
      <c r="F1946" s="17">
        <v>7.0060000000000001E-3</v>
      </c>
      <c r="G1946" s="17">
        <v>0</v>
      </c>
      <c r="H1946" s="17">
        <v>0</v>
      </c>
    </row>
    <row r="1947" spans="4:8">
      <c r="D1947" s="1">
        <v>43874</v>
      </c>
      <c r="E1947" t="s">
        <v>88</v>
      </c>
      <c r="F1947" s="17">
        <v>9.104000000000001E-3</v>
      </c>
      <c r="G1947" s="17">
        <v>0</v>
      </c>
      <c r="H1947" s="17">
        <v>0</v>
      </c>
    </row>
    <row r="1948" spans="4:8">
      <c r="D1948" s="1">
        <v>43874</v>
      </c>
      <c r="E1948" t="s">
        <v>98</v>
      </c>
      <c r="F1948" s="17">
        <v>0.91946000000000006</v>
      </c>
      <c r="G1948" s="17">
        <v>3.996505787289919E-3</v>
      </c>
      <c r="H1948" s="17">
        <v>3.6600000000001076E-3</v>
      </c>
    </row>
    <row r="1949" spans="4:8">
      <c r="D1949" s="1">
        <v>43874</v>
      </c>
      <c r="E1949" t="s">
        <v>96</v>
      </c>
      <c r="F1949" s="17">
        <v>0.77175000000000005</v>
      </c>
      <c r="G1949" s="17">
        <v>-7.7739339992937364E-5</v>
      </c>
      <c r="H1949" s="17">
        <v>-5.9999999999948983E-5</v>
      </c>
    </row>
    <row r="1950" spans="4:8">
      <c r="D1950" s="1">
        <v>43874</v>
      </c>
      <c r="E1950" t="s">
        <v>100</v>
      </c>
      <c r="F1950" s="17">
        <v>109.846001</v>
      </c>
      <c r="G1950" s="17">
        <v>2.7302604129506936E-5</v>
      </c>
      <c r="H1950" s="17">
        <v>2.9990000000026384E-3</v>
      </c>
    </row>
    <row r="1951" spans="4:8">
      <c r="D1951" s="1">
        <v>43873</v>
      </c>
      <c r="E1951" t="s">
        <v>78</v>
      </c>
      <c r="F1951" s="17">
        <v>0.84267999999999987</v>
      </c>
      <c r="G1951" s="17">
        <v>-2.3441384699171308E-3</v>
      </c>
      <c r="H1951" s="17">
        <v>-1.9800000000002038E-3</v>
      </c>
    </row>
    <row r="1952" spans="4:8">
      <c r="D1952" s="1">
        <v>43873</v>
      </c>
      <c r="E1952" t="s">
        <v>82</v>
      </c>
      <c r="F1952" s="17">
        <v>119.93</v>
      </c>
      <c r="G1952" s="17">
        <v>1.3944206474453846E-3</v>
      </c>
      <c r="H1952" s="17">
        <v>0.16700000000000159</v>
      </c>
    </row>
    <row r="1953" spans="4:8">
      <c r="D1953" s="1">
        <v>43873</v>
      </c>
      <c r="E1953" t="s">
        <v>80</v>
      </c>
      <c r="F1953" s="17">
        <v>1.0919410000000001</v>
      </c>
      <c r="G1953" s="17">
        <v>5.4519831474172562E-4</v>
      </c>
      <c r="H1953" s="17">
        <v>5.9500000000012321E-4</v>
      </c>
    </row>
    <row r="1954" spans="4:8">
      <c r="D1954" s="1">
        <v>43873</v>
      </c>
      <c r="E1954" t="s">
        <v>90</v>
      </c>
      <c r="F1954" s="17">
        <v>1.1860999999999999</v>
      </c>
      <c r="G1954" s="17">
        <v>2.0275407620173676E-3</v>
      </c>
      <c r="H1954" s="17">
        <v>2.3999999999999577E-3</v>
      </c>
    </row>
    <row r="1955" spans="4:8">
      <c r="D1955" s="1">
        <v>43873</v>
      </c>
      <c r="E1955" t="s">
        <v>94</v>
      </c>
      <c r="F1955" s="17">
        <v>142.304993</v>
      </c>
      <c r="G1955" s="17">
        <v>3.844511986615071E-3</v>
      </c>
      <c r="H1955" s="17">
        <v>0.54499799999999254</v>
      </c>
    </row>
    <row r="1956" spans="4:8">
      <c r="D1956" s="1">
        <v>43873</v>
      </c>
      <c r="E1956" t="s">
        <v>92</v>
      </c>
      <c r="F1956" s="17">
        <v>1.2956559999999999</v>
      </c>
      <c r="G1956" s="17">
        <v>2.9671247531588892E-3</v>
      </c>
      <c r="H1956" s="17">
        <v>3.8329999999999753E-3</v>
      </c>
    </row>
    <row r="1957" spans="4:8">
      <c r="D1957" s="1">
        <v>43873</v>
      </c>
      <c r="E1957" t="s">
        <v>86</v>
      </c>
      <c r="F1957" s="17">
        <v>8.3340000000000011E-3</v>
      </c>
      <c r="G1957" s="17">
        <v>-1.5574457889060889E-3</v>
      </c>
      <c r="H1957" s="17">
        <v>-1.2999999999999123E-5</v>
      </c>
    </row>
    <row r="1958" spans="4:8">
      <c r="D1958" s="1">
        <v>43873</v>
      </c>
      <c r="E1958" t="s">
        <v>84</v>
      </c>
      <c r="F1958" s="17">
        <v>7.0060000000000001E-3</v>
      </c>
      <c r="G1958" s="17">
        <v>-3.8390445044789016E-3</v>
      </c>
      <c r="H1958" s="17">
        <v>-2.7000000000000114E-5</v>
      </c>
    </row>
    <row r="1959" spans="4:8">
      <c r="D1959" s="1">
        <v>43873</v>
      </c>
      <c r="E1959" t="s">
        <v>88</v>
      </c>
      <c r="F1959" s="17">
        <v>9.104000000000001E-3</v>
      </c>
      <c r="G1959" s="17">
        <v>-6.5861690450044589E-4</v>
      </c>
      <c r="H1959" s="17">
        <v>-5.9999999999990616E-6</v>
      </c>
    </row>
    <row r="1960" spans="4:8">
      <c r="D1960" s="1">
        <v>43873</v>
      </c>
      <c r="E1960" t="s">
        <v>98</v>
      </c>
      <c r="F1960" s="17">
        <v>0.91579999999999995</v>
      </c>
      <c r="G1960" s="17">
        <v>-5.4567281458043867E-4</v>
      </c>
      <c r="H1960" s="17">
        <v>-5.0000000000005596E-4</v>
      </c>
    </row>
    <row r="1961" spans="4:8">
      <c r="D1961" s="1">
        <v>43873</v>
      </c>
      <c r="E1961" t="s">
        <v>96</v>
      </c>
      <c r="F1961" s="17">
        <v>0.77181</v>
      </c>
      <c r="G1961" s="17">
        <v>-2.958274124790097E-3</v>
      </c>
      <c r="H1961" s="17">
        <v>-2.2900000000000142E-3</v>
      </c>
    </row>
    <row r="1962" spans="4:8">
      <c r="D1962" s="1">
        <v>43873</v>
      </c>
      <c r="E1962" t="s">
        <v>100</v>
      </c>
      <c r="F1962" s="17">
        <v>109.843002</v>
      </c>
      <c r="G1962" s="17">
        <v>7.0151960262307476E-4</v>
      </c>
      <c r="H1962" s="17">
        <v>7.7003000000004818E-2</v>
      </c>
    </row>
    <row r="1963" spans="4:8">
      <c r="D1963" s="1">
        <v>43872</v>
      </c>
      <c r="E1963" t="s">
        <v>78</v>
      </c>
      <c r="F1963" s="17">
        <v>0.84466000000000008</v>
      </c>
      <c r="G1963" s="17">
        <v>-5.4750326735820039E-3</v>
      </c>
      <c r="H1963" s="17">
        <v>-4.649999999999932E-3</v>
      </c>
    </row>
    <row r="1964" spans="4:8">
      <c r="D1964" s="1">
        <v>43872</v>
      </c>
      <c r="E1964" t="s">
        <v>82</v>
      </c>
      <c r="F1964" s="17">
        <v>119.76300000000001</v>
      </c>
      <c r="G1964" s="17">
        <v>-2.3574130309616161E-3</v>
      </c>
      <c r="H1964" s="17">
        <v>-0.28299799999999209</v>
      </c>
    </row>
    <row r="1965" spans="4:8">
      <c r="D1965" s="1">
        <v>43872</v>
      </c>
      <c r="E1965" t="s">
        <v>80</v>
      </c>
      <c r="F1965" s="17">
        <v>1.0913459999999999</v>
      </c>
      <c r="G1965" s="17">
        <v>-3.2741789208634606E-3</v>
      </c>
      <c r="H1965" s="17">
        <v>-3.5849999999999493E-3</v>
      </c>
    </row>
    <row r="1966" spans="4:8">
      <c r="D1966" s="1">
        <v>43872</v>
      </c>
      <c r="E1966" t="s">
        <v>90</v>
      </c>
      <c r="F1966" s="17">
        <v>1.1837</v>
      </c>
      <c r="G1966" s="17">
        <v>5.5130350574662838E-3</v>
      </c>
      <c r="H1966" s="17">
        <v>6.4899999999998847E-3</v>
      </c>
    </row>
    <row r="1967" spans="4:8">
      <c r="D1967" s="1">
        <v>43872</v>
      </c>
      <c r="E1967" t="s">
        <v>94</v>
      </c>
      <c r="F1967" s="17">
        <v>141.759995</v>
      </c>
      <c r="G1967" s="17">
        <v>3.0566624506822484E-3</v>
      </c>
      <c r="H1967" s="17">
        <v>0.43199200000000815</v>
      </c>
    </row>
    <row r="1968" spans="4:8">
      <c r="D1968" s="1">
        <v>43872</v>
      </c>
      <c r="E1968" t="s">
        <v>92</v>
      </c>
      <c r="F1968" s="17">
        <v>1.2918229999999999</v>
      </c>
      <c r="G1968" s="17">
        <v>2.0672407881733019E-3</v>
      </c>
      <c r="H1968" s="17">
        <v>2.6649999999999174E-3</v>
      </c>
    </row>
    <row r="1969" spans="4:8">
      <c r="D1969" s="1">
        <v>43872</v>
      </c>
      <c r="E1969" t="s">
        <v>86</v>
      </c>
      <c r="F1969" s="17">
        <v>8.3470000000000003E-3</v>
      </c>
      <c r="G1969" s="17">
        <v>1.9205377505702064E-3</v>
      </c>
      <c r="H1969" s="17">
        <v>1.6000000000000389E-5</v>
      </c>
    </row>
    <row r="1970" spans="4:8">
      <c r="D1970" s="1">
        <v>43872</v>
      </c>
      <c r="E1970" t="s">
        <v>84</v>
      </c>
      <c r="F1970" s="17">
        <v>7.0330000000000002E-3</v>
      </c>
      <c r="G1970" s="17">
        <v>-2.4113475177304474E-3</v>
      </c>
      <c r="H1970" s="17">
        <v>-1.6999999999999654E-5</v>
      </c>
    </row>
    <row r="1971" spans="4:8">
      <c r="D1971" s="1">
        <v>43872</v>
      </c>
      <c r="E1971" t="s">
        <v>88</v>
      </c>
      <c r="F1971" s="17">
        <v>9.11E-3</v>
      </c>
      <c r="G1971" s="17">
        <v>-1.0964912280701307E-3</v>
      </c>
      <c r="H1971" s="17">
        <v>-9.9999999999995925E-6</v>
      </c>
    </row>
    <row r="1972" spans="4:8">
      <c r="D1972" s="1">
        <v>43872</v>
      </c>
      <c r="E1972" t="s">
        <v>98</v>
      </c>
      <c r="F1972" s="17">
        <v>0.9163</v>
      </c>
      <c r="G1972" s="17">
        <v>3.2847914157451033E-3</v>
      </c>
      <c r="H1972" s="17">
        <v>3.0000000000000027E-3</v>
      </c>
    </row>
    <row r="1973" spans="4:8">
      <c r="D1973" s="1">
        <v>43872</v>
      </c>
      <c r="E1973" t="s">
        <v>96</v>
      </c>
      <c r="F1973" s="17">
        <v>0.77410000000000001</v>
      </c>
      <c r="G1973" s="17">
        <v>-2.0626530875337565E-3</v>
      </c>
      <c r="H1973" s="17">
        <v>-1.5999999999999348E-3</v>
      </c>
    </row>
    <row r="1974" spans="4:8">
      <c r="D1974" s="1">
        <v>43872</v>
      </c>
      <c r="E1974" t="s">
        <v>100</v>
      </c>
      <c r="F1974" s="17">
        <v>109.76599899999999</v>
      </c>
      <c r="G1974" s="17">
        <v>1.1035797647930079E-3</v>
      </c>
      <c r="H1974" s="17">
        <v>0.12100199999999006</v>
      </c>
    </row>
    <row r="1975" spans="4:8">
      <c r="D1975" s="1">
        <v>43871</v>
      </c>
      <c r="E1975" t="s">
        <v>78</v>
      </c>
      <c r="F1975" s="17">
        <v>0.84931000000000001</v>
      </c>
      <c r="G1975" s="17">
        <v>1.2953367875654086E-4</v>
      </c>
      <c r="H1975" s="17">
        <v>1.100000000000545E-4</v>
      </c>
    </row>
    <row r="1976" spans="4:8">
      <c r="D1976" s="1">
        <v>43871</v>
      </c>
      <c r="E1976" t="s">
        <v>82</v>
      </c>
      <c r="F1976" s="17">
        <v>120.045998</v>
      </c>
      <c r="G1976" s="17">
        <v>-5.7478881190639293E-3</v>
      </c>
      <c r="H1976" s="17">
        <v>-0.69400000000000261</v>
      </c>
    </row>
    <row r="1977" spans="4:8">
      <c r="D1977" s="1">
        <v>43871</v>
      </c>
      <c r="E1977" t="s">
        <v>80</v>
      </c>
      <c r="F1977" s="17">
        <v>1.0949309999999999</v>
      </c>
      <c r="G1977" s="17">
        <v>-3.0656524914004393E-3</v>
      </c>
      <c r="H1977" s="17">
        <v>-3.3670000000001199E-3</v>
      </c>
    </row>
    <row r="1978" spans="4:8">
      <c r="D1978" s="1">
        <v>43871</v>
      </c>
      <c r="E1978" t="s">
        <v>90</v>
      </c>
      <c r="F1978" s="17">
        <v>1.1772100000000001</v>
      </c>
      <c r="G1978" s="17">
        <v>-1.3589610742582023E-4</v>
      </c>
      <c r="H1978" s="17">
        <v>-1.5999999999993797E-4</v>
      </c>
    </row>
    <row r="1979" spans="4:8">
      <c r="D1979" s="1">
        <v>43871</v>
      </c>
      <c r="E1979" t="s">
        <v>94</v>
      </c>
      <c r="F1979" s="17">
        <v>141.328003</v>
      </c>
      <c r="G1979" s="17">
        <v>-5.8734764688481607E-3</v>
      </c>
      <c r="H1979" s="17">
        <v>-0.83499100000000226</v>
      </c>
    </row>
    <row r="1980" spans="4:8">
      <c r="D1980" s="1">
        <v>43871</v>
      </c>
      <c r="E1980" t="s">
        <v>92</v>
      </c>
      <c r="F1980" s="17">
        <v>1.289158</v>
      </c>
      <c r="G1980" s="17">
        <v>-2.9906614334603465E-3</v>
      </c>
      <c r="H1980" s="17">
        <v>-3.8670000000000648E-3</v>
      </c>
    </row>
    <row r="1981" spans="4:8">
      <c r="D1981" s="1">
        <v>43871</v>
      </c>
      <c r="E1981" t="s">
        <v>86</v>
      </c>
      <c r="F1981" s="17">
        <v>8.3309999999999999E-3</v>
      </c>
      <c r="G1981" s="17">
        <v>6.4025126842231486E-3</v>
      </c>
      <c r="H1981" s="17">
        <v>5.2999999999999228E-5</v>
      </c>
    </row>
    <row r="1982" spans="4:8">
      <c r="D1982" s="1">
        <v>43871</v>
      </c>
      <c r="E1982" t="s">
        <v>84</v>
      </c>
      <c r="F1982" s="17">
        <v>7.0499999999999998E-3</v>
      </c>
      <c r="G1982" s="17">
        <v>5.2759161557109054E-3</v>
      </c>
      <c r="H1982" s="17">
        <v>3.7000000000000574E-5</v>
      </c>
    </row>
    <row r="1983" spans="4:8">
      <c r="D1983" s="1">
        <v>43871</v>
      </c>
      <c r="E1983" t="s">
        <v>88</v>
      </c>
      <c r="F1983" s="17">
        <v>9.1199999999999996E-3</v>
      </c>
      <c r="G1983" s="17">
        <v>2.8590279305036269E-3</v>
      </c>
      <c r="H1983" s="17">
        <v>2.5999999999999981E-5</v>
      </c>
    </row>
    <row r="1984" spans="4:8">
      <c r="D1984" s="1">
        <v>43871</v>
      </c>
      <c r="E1984" t="s">
        <v>98</v>
      </c>
      <c r="F1984" s="17">
        <v>0.9133</v>
      </c>
      <c r="G1984" s="17">
        <v>3.0752333882482423E-3</v>
      </c>
      <c r="H1984" s="17">
        <v>2.8000000000000247E-3</v>
      </c>
    </row>
    <row r="1985" spans="4:8">
      <c r="D1985" s="1">
        <v>43871</v>
      </c>
      <c r="E1985" t="s">
        <v>96</v>
      </c>
      <c r="F1985" s="17">
        <v>0.77569999999999995</v>
      </c>
      <c r="G1985" s="17">
        <v>2.9998189764409186E-3</v>
      </c>
      <c r="H1985" s="17">
        <v>2.3199999999998777E-3</v>
      </c>
    </row>
    <row r="1986" spans="4:8">
      <c r="D1986" s="1">
        <v>43871</v>
      </c>
      <c r="E1986" t="s">
        <v>100</v>
      </c>
      <c r="F1986" s="17">
        <v>109.644997</v>
      </c>
      <c r="G1986" s="17">
        <v>-2.9372635141629187E-3</v>
      </c>
      <c r="H1986" s="17">
        <v>-0.32300499999999488</v>
      </c>
    </row>
    <row r="1987" spans="4:8">
      <c r="D1987" s="1">
        <v>43868</v>
      </c>
      <c r="E1987" t="s">
        <v>78</v>
      </c>
      <c r="F1987" s="17">
        <v>0.84919999999999995</v>
      </c>
      <c r="G1987" s="17">
        <v>3.3081285444233385E-3</v>
      </c>
      <c r="H1987" s="17">
        <v>2.7999999999999137E-3</v>
      </c>
    </row>
    <row r="1988" spans="4:8">
      <c r="D1988" s="1">
        <v>43868</v>
      </c>
      <c r="E1988" t="s">
        <v>82</v>
      </c>
      <c r="F1988" s="17">
        <v>120.739998</v>
      </c>
      <c r="G1988" s="17">
        <v>-4.3877542936072604E-4</v>
      </c>
      <c r="H1988" s="17">
        <v>-5.3000999999994747E-2</v>
      </c>
    </row>
    <row r="1989" spans="4:8">
      <c r="D1989" s="1">
        <v>43868</v>
      </c>
      <c r="E1989" t="s">
        <v>80</v>
      </c>
      <c r="F1989" s="17">
        <v>1.098298</v>
      </c>
      <c r="G1989" s="17">
        <v>-1.7569037774794226E-3</v>
      </c>
      <c r="H1989" s="17">
        <v>-1.9329999999999625E-3</v>
      </c>
    </row>
    <row r="1990" spans="4:8">
      <c r="D1990" s="1">
        <v>43868</v>
      </c>
      <c r="E1990" t="s">
        <v>90</v>
      </c>
      <c r="F1990" s="17">
        <v>1.17737</v>
      </c>
      <c r="G1990" s="17">
        <v>-3.2424652895360652E-3</v>
      </c>
      <c r="H1990" s="17">
        <v>-3.8300000000000001E-3</v>
      </c>
    </row>
    <row r="1991" spans="4:8">
      <c r="D1991" s="1">
        <v>43868</v>
      </c>
      <c r="E1991" t="s">
        <v>94</v>
      </c>
      <c r="F1991" s="17">
        <v>142.162994</v>
      </c>
      <c r="G1991" s="17">
        <v>-3.6933771996162357E-3</v>
      </c>
      <c r="H1991" s="17">
        <v>-0.52700799999999504</v>
      </c>
    </row>
    <row r="1992" spans="4:8">
      <c r="D1992" s="1">
        <v>43868</v>
      </c>
      <c r="E1992" t="s">
        <v>92</v>
      </c>
      <c r="F1992" s="17">
        <v>1.2930250000000001</v>
      </c>
      <c r="G1992" s="17">
        <v>-5.146516849091373E-3</v>
      </c>
      <c r="H1992" s="17">
        <v>-6.688999999999945E-3</v>
      </c>
    </row>
    <row r="1993" spans="4:8">
      <c r="D1993" s="1">
        <v>43868</v>
      </c>
      <c r="E1993" t="s">
        <v>86</v>
      </c>
      <c r="F1993" s="17">
        <v>8.2780000000000006E-3</v>
      </c>
      <c r="G1993" s="17">
        <v>3.6253776435060615E-4</v>
      </c>
      <c r="H1993" s="17">
        <v>3.0000000000012655E-6</v>
      </c>
    </row>
    <row r="1994" spans="4:8">
      <c r="D1994" s="1">
        <v>43868</v>
      </c>
      <c r="E1994" t="s">
        <v>84</v>
      </c>
      <c r="F1994" s="17">
        <v>7.0129999999999993E-3</v>
      </c>
      <c r="G1994" s="17">
        <v>3.5775615340583643E-3</v>
      </c>
      <c r="H1994" s="17">
        <v>2.4999999999999849E-5</v>
      </c>
    </row>
    <row r="1995" spans="4:8">
      <c r="D1995" s="1">
        <v>43868</v>
      </c>
      <c r="E1995" t="s">
        <v>88</v>
      </c>
      <c r="F1995" s="17">
        <v>9.0939999999999997E-3</v>
      </c>
      <c r="G1995" s="17">
        <v>-1.3178124313639203E-3</v>
      </c>
      <c r="H1995" s="17">
        <v>-1.1999999999999858E-5</v>
      </c>
    </row>
    <row r="1996" spans="4:8">
      <c r="D1996" s="1">
        <v>43868</v>
      </c>
      <c r="E1996" t="s">
        <v>98</v>
      </c>
      <c r="F1996" s="17">
        <v>0.91049999999999998</v>
      </c>
      <c r="G1996" s="17">
        <v>1.7603696776322311E-3</v>
      </c>
      <c r="H1996" s="17">
        <v>1.5999999999999348E-3</v>
      </c>
    </row>
    <row r="1997" spans="4:8">
      <c r="D1997" s="1">
        <v>43868</v>
      </c>
      <c r="E1997" t="s">
        <v>96</v>
      </c>
      <c r="F1997" s="17">
        <v>0.77338000000000007</v>
      </c>
      <c r="G1997" s="17">
        <v>5.1728619703666429E-3</v>
      </c>
      <c r="H1997" s="17">
        <v>3.9800000000000946E-3</v>
      </c>
    </row>
    <row r="1998" spans="4:8">
      <c r="D1998" s="1">
        <v>43868</v>
      </c>
      <c r="E1998" t="s">
        <v>100</v>
      </c>
      <c r="F1998" s="17">
        <v>109.968002</v>
      </c>
      <c r="G1998" s="17">
        <v>1.4023621377320967E-3</v>
      </c>
      <c r="H1998" s="17">
        <v>0.15399899999999889</v>
      </c>
    </row>
    <row r="1999" spans="4:8">
      <c r="D1999" s="1">
        <v>43867</v>
      </c>
      <c r="E1999" t="s">
        <v>78</v>
      </c>
      <c r="F1999" s="17">
        <v>0.84640000000000004</v>
      </c>
      <c r="G1999" s="17">
        <v>-1.3921989664690624E-3</v>
      </c>
      <c r="H1999" s="17">
        <v>-1.1799999999998478E-3</v>
      </c>
    </row>
    <row r="2000" spans="4:8">
      <c r="D2000" s="1">
        <v>43867</v>
      </c>
      <c r="E2000" t="s">
        <v>82</v>
      </c>
      <c r="F2000" s="17">
        <v>120.79299899999999</v>
      </c>
      <c r="G2000" s="17">
        <v>-7.3629652929988181E-4</v>
      </c>
      <c r="H2000" s="17">
        <v>-8.9005000000014434E-2</v>
      </c>
    </row>
    <row r="2001" spans="4:8">
      <c r="D2001" s="1">
        <v>43867</v>
      </c>
      <c r="E2001" t="s">
        <v>80</v>
      </c>
      <c r="F2001" s="17">
        <v>1.100231</v>
      </c>
      <c r="G2001" s="17">
        <v>-4.070685272755099E-3</v>
      </c>
      <c r="H2001" s="17">
        <v>-4.4970000000001953E-3</v>
      </c>
    </row>
    <row r="2002" spans="4:8">
      <c r="D2002" s="1">
        <v>43867</v>
      </c>
      <c r="E2002" t="s">
        <v>90</v>
      </c>
      <c r="F2002" s="17">
        <v>1.1812</v>
      </c>
      <c r="G2002" s="17">
        <v>1.2630222681845465E-3</v>
      </c>
      <c r="H2002" s="17">
        <v>1.4899999999999913E-3</v>
      </c>
    </row>
    <row r="2003" spans="4:8">
      <c r="D2003" s="1">
        <v>43867</v>
      </c>
      <c r="E2003" t="s">
        <v>94</v>
      </c>
      <c r="F2003" s="17">
        <v>142.69000199999999</v>
      </c>
      <c r="G2003" s="17">
        <v>5.6097748712575601E-4</v>
      </c>
      <c r="H2003" s="17">
        <v>8.0000999999981559E-2</v>
      </c>
    </row>
    <row r="2004" spans="4:8">
      <c r="D2004" s="1">
        <v>43867</v>
      </c>
      <c r="E2004" t="s">
        <v>92</v>
      </c>
      <c r="F2004" s="17">
        <v>1.299714</v>
      </c>
      <c r="G2004" s="17">
        <v>-2.7292865413254884E-3</v>
      </c>
      <c r="H2004" s="17">
        <v>-3.5569999999998103E-3</v>
      </c>
    </row>
    <row r="2005" spans="4:8">
      <c r="D2005" s="1">
        <v>43867</v>
      </c>
      <c r="E2005" t="s">
        <v>86</v>
      </c>
      <c r="F2005" s="17">
        <v>8.2749999999999994E-3</v>
      </c>
      <c r="G2005" s="17">
        <v>8.4663763909026684E-4</v>
      </c>
      <c r="H2005" s="17">
        <v>6.999999999998327E-6</v>
      </c>
    </row>
    <row r="2006" spans="4:8">
      <c r="D2006" s="1">
        <v>43867</v>
      </c>
      <c r="E2006" t="s">
        <v>84</v>
      </c>
      <c r="F2006" s="17">
        <v>6.9879999999999994E-3</v>
      </c>
      <c r="G2006" s="17">
        <v>-7.1500071500093382E-4</v>
      </c>
      <c r="H2006" s="17">
        <v>-5.000000000001531E-6</v>
      </c>
    </row>
    <row r="2007" spans="4:8">
      <c r="D2007" s="1">
        <v>43867</v>
      </c>
      <c r="E2007" t="s">
        <v>88</v>
      </c>
      <c r="F2007" s="17">
        <v>9.1059999999999995E-3</v>
      </c>
      <c r="G2007" s="17">
        <v>-3.3927985115466248E-3</v>
      </c>
      <c r="H2007" s="17">
        <v>-3.1000000000001512E-5</v>
      </c>
    </row>
    <row r="2008" spans="4:8">
      <c r="D2008" s="1">
        <v>43867</v>
      </c>
      <c r="E2008" t="s">
        <v>98</v>
      </c>
      <c r="F2008" s="17">
        <v>0.90890000000000004</v>
      </c>
      <c r="G2008" s="17">
        <v>4.0874944763588566E-3</v>
      </c>
      <c r="H2008" s="17">
        <v>3.7000000000000366E-3</v>
      </c>
    </row>
    <row r="2009" spans="4:8">
      <c r="D2009" s="1">
        <v>43867</v>
      </c>
      <c r="E2009" t="s">
        <v>96</v>
      </c>
      <c r="F2009" s="17">
        <v>0.76939999999999997</v>
      </c>
      <c r="G2009" s="17">
        <v>2.7368695425517933E-3</v>
      </c>
      <c r="H2009" s="17">
        <v>2.0999999999999908E-3</v>
      </c>
    </row>
    <row r="2010" spans="4:8">
      <c r="D2010" s="1">
        <v>43867</v>
      </c>
      <c r="E2010" t="s">
        <v>100</v>
      </c>
      <c r="F2010" s="17">
        <v>109.814003</v>
      </c>
      <c r="G2010" s="17">
        <v>3.3532577718279359E-3</v>
      </c>
      <c r="H2010" s="17">
        <v>0.36700399999999433</v>
      </c>
    </row>
    <row r="2011" spans="4:8">
      <c r="D2011" s="1">
        <v>43866</v>
      </c>
      <c r="E2011" t="s">
        <v>78</v>
      </c>
      <c r="F2011" s="17">
        <v>0.84757999999999989</v>
      </c>
      <c r="G2011" s="17">
        <v>-3.901751087084382E-3</v>
      </c>
      <c r="H2011" s="17">
        <v>-3.3200000000001006E-3</v>
      </c>
    </row>
    <row r="2012" spans="4:8">
      <c r="D2012" s="1">
        <v>43866</v>
      </c>
      <c r="E2012" t="s">
        <v>82</v>
      </c>
      <c r="F2012" s="17">
        <v>120.88200400000001</v>
      </c>
      <c r="G2012" s="17">
        <v>6.0840358708289174E-3</v>
      </c>
      <c r="H2012" s="17">
        <v>0.73100300000000118</v>
      </c>
    </row>
    <row r="2013" spans="4:8">
      <c r="D2013" s="1">
        <v>43866</v>
      </c>
      <c r="E2013" t="s">
        <v>80</v>
      </c>
      <c r="F2013" s="17">
        <v>1.1047280000000002</v>
      </c>
      <c r="G2013" s="17">
        <v>-1.4146342786222244E-3</v>
      </c>
      <c r="H2013" s="17">
        <v>-1.5649999999998165E-3</v>
      </c>
    </row>
    <row r="2014" spans="4:8">
      <c r="D2014" s="1">
        <v>43866</v>
      </c>
      <c r="E2014" t="s">
        <v>90</v>
      </c>
      <c r="F2014" s="17">
        <v>1.17971</v>
      </c>
      <c r="G2014" s="17">
        <v>4.3504171632895855E-3</v>
      </c>
      <c r="H2014" s="17">
        <v>5.1099999999999479E-3</v>
      </c>
    </row>
    <row r="2015" spans="4:8">
      <c r="D2015" s="1">
        <v>43866</v>
      </c>
      <c r="E2015" t="s">
        <v>94</v>
      </c>
      <c r="F2015" s="17">
        <v>142.61000100000001</v>
      </c>
      <c r="G2015" s="17">
        <v>1.0329347599080706E-2</v>
      </c>
      <c r="H2015" s="17">
        <v>1.4580080000000066</v>
      </c>
    </row>
    <row r="2016" spans="4:8">
      <c r="D2016" s="1">
        <v>43866</v>
      </c>
      <c r="E2016" t="s">
        <v>92</v>
      </c>
      <c r="F2016" s="17">
        <v>1.3032709999999998</v>
      </c>
      <c r="G2016" s="17">
        <v>2.7105254249284809E-3</v>
      </c>
      <c r="H2016" s="17">
        <v>3.5229999999999428E-3</v>
      </c>
    </row>
    <row r="2017" spans="4:8">
      <c r="D2017" s="1">
        <v>43866</v>
      </c>
      <c r="E2017" t="s">
        <v>86</v>
      </c>
      <c r="F2017" s="17">
        <v>8.268000000000001E-3</v>
      </c>
      <c r="G2017" s="17">
        <v>-6.2499999999999951E-3</v>
      </c>
      <c r="H2017" s="17">
        <v>-5.1999999999999963E-5</v>
      </c>
    </row>
    <row r="2018" spans="4:8">
      <c r="D2018" s="1">
        <v>43866</v>
      </c>
      <c r="E2018" t="s">
        <v>84</v>
      </c>
      <c r="F2018" s="17">
        <v>6.993000000000001E-3</v>
      </c>
      <c r="G2018" s="17">
        <v>-9.9108027750246189E-3</v>
      </c>
      <c r="H2018" s="17">
        <v>-6.9999999999998883E-5</v>
      </c>
    </row>
    <row r="2019" spans="4:8">
      <c r="D2019" s="1">
        <v>43866</v>
      </c>
      <c r="E2019" t="s">
        <v>88</v>
      </c>
      <c r="F2019" s="17">
        <v>9.137000000000001E-3</v>
      </c>
      <c r="G2019" s="17">
        <v>-7.6029108287171592E-3</v>
      </c>
      <c r="H2019" s="17">
        <v>-6.9999999999998883E-5</v>
      </c>
    </row>
    <row r="2020" spans="4:8">
      <c r="D2020" s="1">
        <v>43866</v>
      </c>
      <c r="E2020" t="s">
        <v>98</v>
      </c>
      <c r="F2020" s="17">
        <v>0.9052</v>
      </c>
      <c r="G2020" s="17">
        <v>1.416054518098889E-3</v>
      </c>
      <c r="H2020" s="17">
        <v>1.2799999999999478E-3</v>
      </c>
    </row>
    <row r="2021" spans="4:8">
      <c r="D2021" s="1">
        <v>43866</v>
      </c>
      <c r="E2021" t="s">
        <v>96</v>
      </c>
      <c r="F2021" s="17">
        <v>0.76729999999999998</v>
      </c>
      <c r="G2021" s="17">
        <v>-2.7034755257481112E-3</v>
      </c>
      <c r="H2021" s="17">
        <v>-2.0800000000000818E-3</v>
      </c>
    </row>
    <row r="2022" spans="4:8">
      <c r="D2022" s="1">
        <v>43866</v>
      </c>
      <c r="E2022" t="s">
        <v>100</v>
      </c>
      <c r="F2022" s="17">
        <v>109.44699900000001</v>
      </c>
      <c r="G2022" s="17">
        <v>7.6879074135455614E-3</v>
      </c>
      <c r="H2022" s="17">
        <v>0.83499900000001048</v>
      </c>
    </row>
    <row r="2023" spans="4:8">
      <c r="D2023" s="1">
        <v>43865</v>
      </c>
      <c r="E2023" t="s">
        <v>78</v>
      </c>
      <c r="F2023" s="17">
        <v>0.85089999999999999</v>
      </c>
      <c r="G2023" s="17">
        <v>1.1471025260029641E-2</v>
      </c>
      <c r="H2023" s="17">
        <v>9.6499999999999364E-3</v>
      </c>
    </row>
    <row r="2024" spans="4:8">
      <c r="D2024" s="1">
        <v>43865</v>
      </c>
      <c r="E2024" t="s">
        <v>82</v>
      </c>
      <c r="F2024" s="17">
        <v>120.15100100000001</v>
      </c>
      <c r="G2024" s="17">
        <v>-1.997253954717676E-4</v>
      </c>
      <c r="H2024" s="17">
        <v>-2.400199999999586E-2</v>
      </c>
    </row>
    <row r="2025" spans="4:8">
      <c r="D2025" s="1">
        <v>43865</v>
      </c>
      <c r="E2025" t="s">
        <v>80</v>
      </c>
      <c r="F2025" s="17">
        <v>1.106293</v>
      </c>
      <c r="G2025" s="17">
        <v>-2.4220476672688913E-3</v>
      </c>
      <c r="H2025" s="17">
        <v>-2.6860000000001882E-3</v>
      </c>
    </row>
    <row r="2026" spans="4:8">
      <c r="D2026" s="1">
        <v>43865</v>
      </c>
      <c r="E2026" t="s">
        <v>90</v>
      </c>
      <c r="F2026" s="17">
        <v>1.1746000000000001</v>
      </c>
      <c r="G2026" s="17">
        <v>-1.1678782983306319E-2</v>
      </c>
      <c r="H2026" s="17">
        <v>-1.3879999999999892E-2</v>
      </c>
    </row>
    <row r="2027" spans="4:8">
      <c r="D2027" s="1">
        <v>43865</v>
      </c>
      <c r="E2027" t="s">
        <v>94</v>
      </c>
      <c r="F2027" s="17">
        <v>141.151993</v>
      </c>
      <c r="G2027" s="17">
        <v>-1.1838234819511901E-2</v>
      </c>
      <c r="H2027" s="17">
        <v>-1.6910090000000082</v>
      </c>
    </row>
    <row r="2028" spans="4:8">
      <c r="D2028" s="1">
        <v>43865</v>
      </c>
      <c r="E2028" t="s">
        <v>92</v>
      </c>
      <c r="F2028" s="17">
        <v>1.2997479999999999</v>
      </c>
      <c r="G2028" s="17">
        <v>-1.3972443531391376E-2</v>
      </c>
      <c r="H2028" s="17">
        <v>-1.8418000000000045E-2</v>
      </c>
    </row>
    <row r="2029" spans="4:8">
      <c r="D2029" s="1">
        <v>43865</v>
      </c>
      <c r="E2029" t="s">
        <v>86</v>
      </c>
      <c r="F2029" s="17">
        <v>8.320000000000001E-3</v>
      </c>
      <c r="G2029" s="17">
        <v>0</v>
      </c>
      <c r="H2029" s="17">
        <v>0</v>
      </c>
    </row>
    <row r="2030" spans="4:8">
      <c r="D2030" s="1">
        <v>43865</v>
      </c>
      <c r="E2030" t="s">
        <v>84</v>
      </c>
      <c r="F2030" s="17">
        <v>7.0629999999999998E-3</v>
      </c>
      <c r="G2030" s="17">
        <v>1.3197532635202994E-2</v>
      </c>
      <c r="H2030" s="17">
        <v>9.2000000000000068E-5</v>
      </c>
    </row>
    <row r="2031" spans="4:8">
      <c r="D2031" s="1">
        <v>43865</v>
      </c>
      <c r="E2031" t="s">
        <v>88</v>
      </c>
      <c r="F2031" s="17">
        <v>9.2069999999999999E-3</v>
      </c>
      <c r="G2031" s="17">
        <v>-2.1675517502979503E-3</v>
      </c>
      <c r="H2031" s="17">
        <v>-1.9999999999999185E-5</v>
      </c>
    </row>
    <row r="2032" spans="4:8">
      <c r="D2032" s="1">
        <v>43865</v>
      </c>
      <c r="E2032" t="s">
        <v>98</v>
      </c>
      <c r="F2032" s="17">
        <v>0.90392000000000006</v>
      </c>
      <c r="G2032" s="17">
        <v>2.4286648996929639E-3</v>
      </c>
      <c r="H2032" s="17">
        <v>2.1900000000001363E-3</v>
      </c>
    </row>
    <row r="2033" spans="4:8">
      <c r="D2033" s="1">
        <v>43865</v>
      </c>
      <c r="E2033" t="s">
        <v>96</v>
      </c>
      <c r="F2033" s="17">
        <v>0.76938000000000006</v>
      </c>
      <c r="G2033" s="17">
        <v>1.4170280637464953E-2</v>
      </c>
      <c r="H2033" s="17">
        <v>1.0750000000000037E-2</v>
      </c>
    </row>
    <row r="2034" spans="4:8">
      <c r="D2034" s="1">
        <v>43865</v>
      </c>
      <c r="E2034" t="s">
        <v>100</v>
      </c>
      <c r="F2034" s="17">
        <v>108.61199999999999</v>
      </c>
      <c r="G2034" s="17">
        <v>2.2145756797959677E-3</v>
      </c>
      <c r="H2034" s="17">
        <v>0.23999799999999993</v>
      </c>
    </row>
    <row r="2035" spans="4:8">
      <c r="D2035" s="1">
        <v>43864</v>
      </c>
      <c r="E2035" t="s">
        <v>78</v>
      </c>
      <c r="F2035" s="17">
        <v>0.84125000000000005</v>
      </c>
      <c r="G2035" s="17">
        <v>-1.7561971212605768E-3</v>
      </c>
      <c r="H2035" s="17">
        <v>-1.4799999999999258E-3</v>
      </c>
    </row>
    <row r="2036" spans="4:8">
      <c r="D2036" s="1">
        <v>43864</v>
      </c>
      <c r="E2036" t="s">
        <v>82</v>
      </c>
      <c r="F2036" s="17">
        <v>120.175003</v>
      </c>
      <c r="G2036" s="17">
        <v>9.3283523040950476E-4</v>
      </c>
      <c r="H2036" s="17">
        <v>0.1119989999999973</v>
      </c>
    </row>
    <row r="2037" spans="4:8">
      <c r="D2037" s="1">
        <v>43864</v>
      </c>
      <c r="E2037" t="s">
        <v>80</v>
      </c>
      <c r="F2037" s="17">
        <v>1.1089790000000002</v>
      </c>
      <c r="G2037" s="17">
        <v>5.4999805061689815E-3</v>
      </c>
      <c r="H2037" s="17">
        <v>6.0660000000003489E-3</v>
      </c>
    </row>
    <row r="2038" spans="4:8">
      <c r="D2038" s="1">
        <v>43864</v>
      </c>
      <c r="E2038" t="s">
        <v>90</v>
      </c>
      <c r="F2038" s="17">
        <v>1.18848</v>
      </c>
      <c r="G2038" s="17">
        <v>1.8460915964898248E-3</v>
      </c>
      <c r="H2038" s="17">
        <v>2.1899999999999142E-3</v>
      </c>
    </row>
    <row r="2039" spans="4:8">
      <c r="D2039" s="1">
        <v>43864</v>
      </c>
      <c r="E2039" t="s">
        <v>94</v>
      </c>
      <c r="F2039" s="17">
        <v>142.84300200000001</v>
      </c>
      <c r="G2039" s="17">
        <v>2.6814566981944715E-3</v>
      </c>
      <c r="H2039" s="17">
        <v>0.38200300000002585</v>
      </c>
    </row>
    <row r="2040" spans="4:8">
      <c r="D2040" s="1">
        <v>43864</v>
      </c>
      <c r="E2040" t="s">
        <v>92</v>
      </c>
      <c r="F2040" s="17">
        <v>1.3181659999999999</v>
      </c>
      <c r="G2040" s="17">
        <v>7.0792268316907303E-3</v>
      </c>
      <c r="H2040" s="17">
        <v>9.2659999999999965E-3</v>
      </c>
    </row>
    <row r="2041" spans="4:8">
      <c r="D2041" s="1">
        <v>43864</v>
      </c>
      <c r="E2041" t="s">
        <v>86</v>
      </c>
      <c r="F2041" s="17">
        <v>8.320000000000001E-3</v>
      </c>
      <c r="G2041" s="17">
        <v>-6.0060060060057607E-4</v>
      </c>
      <c r="H2041" s="17">
        <v>-4.9999999999997963E-6</v>
      </c>
    </row>
    <row r="2042" spans="4:8">
      <c r="D2042" s="1">
        <v>43864</v>
      </c>
      <c r="E2042" t="s">
        <v>84</v>
      </c>
      <c r="F2042" s="17">
        <v>6.9709999999999998E-3</v>
      </c>
      <c r="G2042" s="17">
        <v>-4.1428571428571972E-3</v>
      </c>
      <c r="H2042" s="17">
        <v>-2.900000000000038E-5</v>
      </c>
    </row>
    <row r="2043" spans="4:8">
      <c r="D2043" s="1">
        <v>43864</v>
      </c>
      <c r="E2043" t="s">
        <v>88</v>
      </c>
      <c r="F2043" s="17">
        <v>9.2269999999999991E-3</v>
      </c>
      <c r="G2043" s="17">
        <v>4.572672836145931E-3</v>
      </c>
      <c r="H2043" s="17">
        <v>4.200000000000037E-5</v>
      </c>
    </row>
    <row r="2044" spans="4:8">
      <c r="D2044" s="1">
        <v>43864</v>
      </c>
      <c r="E2044" t="s">
        <v>98</v>
      </c>
      <c r="F2044" s="17">
        <v>0.90172999999999992</v>
      </c>
      <c r="G2044" s="17">
        <v>-5.4704474517200761E-3</v>
      </c>
      <c r="H2044" s="17">
        <v>-4.9600000000000755E-3</v>
      </c>
    </row>
    <row r="2045" spans="4:8">
      <c r="D2045" s="1">
        <v>43864</v>
      </c>
      <c r="E2045" t="s">
        <v>96</v>
      </c>
      <c r="F2045" s="17">
        <v>0.75863000000000003</v>
      </c>
      <c r="G2045" s="17">
        <v>-7.0287958115183057E-3</v>
      </c>
      <c r="H2045" s="17">
        <v>-5.3699999999999859E-3</v>
      </c>
    </row>
    <row r="2046" spans="4:8">
      <c r="D2046" s="1">
        <v>43864</v>
      </c>
      <c r="E2046" t="s">
        <v>100</v>
      </c>
      <c r="F2046" s="17">
        <v>108.37200199999999</v>
      </c>
      <c r="G2046" s="17">
        <v>-4.6382340130444177E-3</v>
      </c>
      <c r="H2046" s="17">
        <v>-0.50499700000000303</v>
      </c>
    </row>
    <row r="2047" spans="4:8">
      <c r="D2047" s="1">
        <v>43861</v>
      </c>
      <c r="E2047" t="s">
        <v>78</v>
      </c>
      <c r="F2047" s="17">
        <v>0.84272999999999998</v>
      </c>
      <c r="G2047" s="17">
        <v>-3.5707951522317739E-3</v>
      </c>
      <c r="H2047" s="17">
        <v>-3.0200000000000227E-3</v>
      </c>
    </row>
    <row r="2048" spans="4:8">
      <c r="D2048" s="1">
        <v>43861</v>
      </c>
      <c r="E2048" t="s">
        <v>82</v>
      </c>
      <c r="F2048" s="17">
        <v>120.06300400000001</v>
      </c>
      <c r="G2048" s="17">
        <v>2.4165653668941066E-4</v>
      </c>
      <c r="H2048" s="17">
        <v>2.900700000000711E-2</v>
      </c>
    </row>
    <row r="2049" spans="4:8">
      <c r="D2049" s="1">
        <v>43861</v>
      </c>
      <c r="E2049" t="s">
        <v>80</v>
      </c>
      <c r="F2049" s="17">
        <v>1.1029129999999998</v>
      </c>
      <c r="G2049" s="17">
        <v>1.113747474325393E-3</v>
      </c>
      <c r="H2049" s="17">
        <v>1.226999999999645E-3</v>
      </c>
    </row>
    <row r="2050" spans="4:8">
      <c r="D2050" s="1">
        <v>43861</v>
      </c>
      <c r="E2050" t="s">
        <v>90</v>
      </c>
      <c r="F2050" s="17">
        <v>1.1862900000000001</v>
      </c>
      <c r="G2050" s="17">
        <v>3.6294416243655898E-3</v>
      </c>
      <c r="H2050" s="17">
        <v>4.290000000000127E-3</v>
      </c>
    </row>
    <row r="2051" spans="4:8">
      <c r="D2051" s="1">
        <v>43861</v>
      </c>
      <c r="E2051" t="s">
        <v>94</v>
      </c>
      <c r="F2051" s="17">
        <v>142.46099899999999</v>
      </c>
      <c r="G2051" s="17">
        <v>3.8756968760595423E-3</v>
      </c>
      <c r="H2051" s="17">
        <v>0.55000400000000127</v>
      </c>
    </row>
    <row r="2052" spans="4:8">
      <c r="D2052" s="1">
        <v>43861</v>
      </c>
      <c r="E2052" t="s">
        <v>92</v>
      </c>
      <c r="F2052" s="17">
        <v>1.3089</v>
      </c>
      <c r="G2052" s="17">
        <v>5.1435952333047184E-3</v>
      </c>
      <c r="H2052" s="17">
        <v>6.6979999999998707E-3</v>
      </c>
    </row>
    <row r="2053" spans="4:8">
      <c r="D2053" s="1">
        <v>43861</v>
      </c>
      <c r="E2053" t="s">
        <v>86</v>
      </c>
      <c r="F2053" s="17">
        <v>8.3250000000000008E-3</v>
      </c>
      <c r="G2053" s="17">
        <v>-2.4018253872925795E-4</v>
      </c>
      <c r="H2053" s="17">
        <v>-1.9999999999985307E-6</v>
      </c>
    </row>
    <row r="2054" spans="4:8">
      <c r="D2054" s="1">
        <v>43861</v>
      </c>
      <c r="E2054" t="s">
        <v>84</v>
      </c>
      <c r="F2054" s="17">
        <v>7.0000000000000001E-3</v>
      </c>
      <c r="G2054" s="17">
        <v>-3.7005408482778225E-3</v>
      </c>
      <c r="H2054" s="17">
        <v>-2.5999999999999981E-5</v>
      </c>
    </row>
    <row r="2055" spans="4:8">
      <c r="D2055" s="1">
        <v>43861</v>
      </c>
      <c r="E2055" t="s">
        <v>88</v>
      </c>
      <c r="F2055" s="17">
        <v>9.1849999999999987E-3</v>
      </c>
      <c r="G2055" s="17">
        <v>1.0899182561305567E-3</v>
      </c>
      <c r="H2055" s="17">
        <v>9.9999999999978578E-6</v>
      </c>
    </row>
    <row r="2056" spans="4:8">
      <c r="D2056" s="1">
        <v>43861</v>
      </c>
      <c r="E2056" t="s">
        <v>98</v>
      </c>
      <c r="F2056" s="17">
        <v>0.90669</v>
      </c>
      <c r="G2056" s="17">
        <v>-1.1127024347250803E-3</v>
      </c>
      <c r="H2056" s="17">
        <v>-1.0099999999999554E-3</v>
      </c>
    </row>
    <row r="2057" spans="4:8">
      <c r="D2057" s="1">
        <v>43861</v>
      </c>
      <c r="E2057" t="s">
        <v>96</v>
      </c>
      <c r="F2057" s="17">
        <v>0.76400000000000001</v>
      </c>
      <c r="G2057" s="17">
        <v>-5.1176539528342288E-3</v>
      </c>
      <c r="H2057" s="17">
        <v>-3.9299999999999891E-3</v>
      </c>
    </row>
    <row r="2058" spans="4:8">
      <c r="D2058" s="1">
        <v>43861</v>
      </c>
      <c r="E2058" t="s">
        <v>100</v>
      </c>
      <c r="F2058" s="17">
        <v>108.876999</v>
      </c>
      <c r="G2058" s="17">
        <v>-1.0093038619284585E-3</v>
      </c>
      <c r="H2058" s="17">
        <v>-0.11000099999999691</v>
      </c>
    </row>
    <row r="2059" spans="4:8">
      <c r="D2059" s="1">
        <v>43860</v>
      </c>
      <c r="E2059" t="s">
        <v>78</v>
      </c>
      <c r="F2059" s="17">
        <v>0.84575</v>
      </c>
      <c r="G2059" s="17">
        <v>-5.7903195311021752E-4</v>
      </c>
      <c r="H2059" s="17">
        <v>-4.8999999999999044E-4</v>
      </c>
    </row>
    <row r="2060" spans="4:8">
      <c r="D2060" s="1">
        <v>43860</v>
      </c>
      <c r="E2060" t="s">
        <v>82</v>
      </c>
      <c r="F2060" s="17">
        <v>120.033997</v>
      </c>
      <c r="G2060" s="17">
        <v>-2.1033527620602467E-3</v>
      </c>
      <c r="H2060" s="17">
        <v>-0.25300599999999918</v>
      </c>
    </row>
    <row r="2061" spans="4:8">
      <c r="D2061" s="1">
        <v>43860</v>
      </c>
      <c r="E2061" t="s">
        <v>80</v>
      </c>
      <c r="F2061" s="17">
        <v>1.1016860000000002</v>
      </c>
      <c r="G2061" s="17">
        <v>-5.1712124950985749E-4</v>
      </c>
      <c r="H2061" s="17">
        <v>-5.6999999999973738E-4</v>
      </c>
    </row>
    <row r="2062" spans="4:8">
      <c r="D2062" s="1">
        <v>43860</v>
      </c>
      <c r="E2062" t="s">
        <v>90</v>
      </c>
      <c r="F2062" s="17">
        <v>1.1819999999999999</v>
      </c>
      <c r="G2062" s="17">
        <v>4.1472353175163934E-4</v>
      </c>
      <c r="H2062" s="17">
        <v>4.8999999999987942E-4</v>
      </c>
    </row>
    <row r="2063" spans="4:8">
      <c r="D2063" s="1">
        <v>43860</v>
      </c>
      <c r="E2063" t="s">
        <v>94</v>
      </c>
      <c r="F2063" s="17">
        <v>141.91099499999999</v>
      </c>
      <c r="G2063" s="17">
        <v>-1.5338389988509605E-3</v>
      </c>
      <c r="H2063" s="17">
        <v>-0.21800300000001016</v>
      </c>
    </row>
    <row r="2064" spans="4:8">
      <c r="D2064" s="1">
        <v>43860</v>
      </c>
      <c r="E2064" t="s">
        <v>92</v>
      </c>
      <c r="F2064" s="17">
        <v>1.3022020000000001</v>
      </c>
      <c r="G2064" s="17">
        <v>-1.9501618480776046E-4</v>
      </c>
      <c r="H2064" s="17">
        <v>-2.5399999999997647E-4</v>
      </c>
    </row>
    <row r="2065" spans="4:8">
      <c r="D2065" s="1">
        <v>43860</v>
      </c>
      <c r="E2065" t="s">
        <v>86</v>
      </c>
      <c r="F2065" s="17">
        <v>8.3269999999999993E-3</v>
      </c>
      <c r="G2065" s="17">
        <v>1.9251594272649082E-3</v>
      </c>
      <c r="H2065" s="17">
        <v>1.5999999999998654E-5</v>
      </c>
    </row>
    <row r="2066" spans="4:8">
      <c r="D2066" s="1">
        <v>43860</v>
      </c>
      <c r="E2066" t="s">
        <v>84</v>
      </c>
      <c r="F2066" s="17">
        <v>7.0260000000000001E-3</v>
      </c>
      <c r="G2066" s="17">
        <v>1.4253135689852423E-3</v>
      </c>
      <c r="H2066" s="17">
        <v>1.000000000000046E-5</v>
      </c>
    </row>
    <row r="2067" spans="4:8">
      <c r="D2067" s="1">
        <v>43860</v>
      </c>
      <c r="E2067" t="s">
        <v>88</v>
      </c>
      <c r="F2067" s="17">
        <v>9.1750000000000009E-3</v>
      </c>
      <c r="G2067" s="17">
        <v>1.3096147549930802E-3</v>
      </c>
      <c r="H2067" s="17">
        <v>1.2000000000001593E-5</v>
      </c>
    </row>
    <row r="2068" spans="4:8">
      <c r="D2068" s="1">
        <v>43860</v>
      </c>
      <c r="E2068" t="s">
        <v>98</v>
      </c>
      <c r="F2068" s="17">
        <v>0.90769999999999995</v>
      </c>
      <c r="G2068" s="17">
        <v>5.1806046978161041E-4</v>
      </c>
      <c r="H2068" s="17">
        <v>4.6999999999997044E-4</v>
      </c>
    </row>
    <row r="2069" spans="4:8">
      <c r="D2069" s="1">
        <v>43860</v>
      </c>
      <c r="E2069" t="s">
        <v>96</v>
      </c>
      <c r="F2069" s="17">
        <v>0.76793</v>
      </c>
      <c r="G2069" s="17">
        <v>1.9536846492482674E-4</v>
      </c>
      <c r="H2069" s="17">
        <v>1.4999999999998348E-4</v>
      </c>
    </row>
    <row r="2070" spans="4:8">
      <c r="D2070" s="1">
        <v>43860</v>
      </c>
      <c r="E2070" t="s">
        <v>100</v>
      </c>
      <c r="F2070" s="17">
        <v>108.98699999999999</v>
      </c>
      <c r="G2070" s="17">
        <v>-1.3287028065572253E-3</v>
      </c>
      <c r="H2070" s="17">
        <v>-0.14500400000001434</v>
      </c>
    </row>
    <row r="2071" spans="4:8">
      <c r="D2071" s="1">
        <v>43859</v>
      </c>
      <c r="E2071" t="s">
        <v>78</v>
      </c>
      <c r="F2071" s="17">
        <v>0.84623999999999999</v>
      </c>
      <c r="G2071" s="17">
        <v>2.9986606772468278E-3</v>
      </c>
      <c r="H2071" s="17">
        <v>2.5299999999999212E-3</v>
      </c>
    </row>
    <row r="2072" spans="4:8">
      <c r="D2072" s="1">
        <v>43859</v>
      </c>
      <c r="E2072" t="s">
        <v>82</v>
      </c>
      <c r="F2072" s="17">
        <v>120.287003</v>
      </c>
      <c r="G2072" s="17">
        <v>2.2162704121354761E-3</v>
      </c>
      <c r="H2072" s="17">
        <v>0.26599899999999366</v>
      </c>
    </row>
    <row r="2073" spans="4:8">
      <c r="D2073" s="1">
        <v>43859</v>
      </c>
      <c r="E2073" t="s">
        <v>80</v>
      </c>
      <c r="F2073" s="17">
        <v>1.1022559999999999</v>
      </c>
      <c r="G2073" s="17">
        <v>2.5318132774088586E-4</v>
      </c>
      <c r="H2073" s="17">
        <v>2.789999999999182E-4</v>
      </c>
    </row>
    <row r="2074" spans="4:8">
      <c r="D2074" s="1">
        <v>43859</v>
      </c>
      <c r="E2074" t="s">
        <v>90</v>
      </c>
      <c r="F2074" s="17">
        <v>1.1815100000000001</v>
      </c>
      <c r="G2074" s="17">
        <v>-2.9788024032942444E-3</v>
      </c>
      <c r="H2074" s="17">
        <v>-3.5299999999998111E-3</v>
      </c>
    </row>
    <row r="2075" spans="4:8">
      <c r="D2075" s="1">
        <v>43859</v>
      </c>
      <c r="E2075" t="s">
        <v>94</v>
      </c>
      <c r="F2075" s="17">
        <v>142.128998</v>
      </c>
      <c r="G2075" s="17">
        <v>-7.7334628018128784E-4</v>
      </c>
      <c r="H2075" s="17">
        <v>-0.11000000000001364</v>
      </c>
    </row>
    <row r="2076" spans="4:8">
      <c r="D2076" s="1">
        <v>43859</v>
      </c>
      <c r="E2076" t="s">
        <v>92</v>
      </c>
      <c r="F2076" s="17">
        <v>1.3024560000000001</v>
      </c>
      <c r="G2076" s="17">
        <v>-2.7227927461616849E-3</v>
      </c>
      <c r="H2076" s="17">
        <v>-3.5560000000001146E-3</v>
      </c>
    </row>
    <row r="2077" spans="4:8">
      <c r="D2077" s="1">
        <v>43859</v>
      </c>
      <c r="E2077" t="s">
        <v>86</v>
      </c>
      <c r="F2077" s="17">
        <v>8.3110000000000007E-3</v>
      </c>
      <c r="G2077" s="17">
        <v>-1.9214603098353135E-3</v>
      </c>
      <c r="H2077" s="17">
        <v>-1.5999999999998654E-5</v>
      </c>
    </row>
    <row r="2078" spans="4:8">
      <c r="D2078" s="1">
        <v>43859</v>
      </c>
      <c r="E2078" t="s">
        <v>84</v>
      </c>
      <c r="F2078" s="17">
        <v>7.0159999999999997E-3</v>
      </c>
      <c r="G2078" s="17">
        <v>8.5592011412267174E-4</v>
      </c>
      <c r="H2078" s="17">
        <v>5.999999999999929E-6</v>
      </c>
    </row>
    <row r="2079" spans="4:8">
      <c r="D2079" s="1">
        <v>43859</v>
      </c>
      <c r="E2079" t="s">
        <v>88</v>
      </c>
      <c r="F2079" s="17">
        <v>9.1629999999999993E-3</v>
      </c>
      <c r="G2079" s="17">
        <v>-1.960570743927748E-3</v>
      </c>
      <c r="H2079" s="17">
        <v>-1.8000000000000654E-5</v>
      </c>
    </row>
    <row r="2080" spans="4:8">
      <c r="D2080" s="1">
        <v>43859</v>
      </c>
      <c r="E2080" t="s">
        <v>98</v>
      </c>
      <c r="F2080" s="17">
        <v>0.90722999999999998</v>
      </c>
      <c r="G2080" s="17">
        <v>-2.5345469772779347E-4</v>
      </c>
      <c r="H2080" s="17">
        <v>-2.3000000000006349E-4</v>
      </c>
    </row>
    <row r="2081" spans="4:8">
      <c r="D2081" s="1">
        <v>43859</v>
      </c>
      <c r="E2081" t="s">
        <v>96</v>
      </c>
      <c r="F2081" s="17">
        <v>0.76778000000000002</v>
      </c>
      <c r="G2081" s="17">
        <v>2.729564183938717E-3</v>
      </c>
      <c r="H2081" s="17">
        <v>2.0900000000000363E-3</v>
      </c>
    </row>
    <row r="2082" spans="4:8">
      <c r="D2082" s="1">
        <v>43859</v>
      </c>
      <c r="E2082" t="s">
        <v>100</v>
      </c>
      <c r="F2082" s="17">
        <v>109.13200400000001</v>
      </c>
      <c r="G2082" s="17">
        <v>1.9464377882197224E-3</v>
      </c>
      <c r="H2082" s="17">
        <v>0.21200600000001657</v>
      </c>
    </row>
    <row r="2083" spans="4:8">
      <c r="D2083" s="1">
        <v>43858</v>
      </c>
      <c r="E2083" t="s">
        <v>78</v>
      </c>
      <c r="F2083" s="17">
        <v>0.84371000000000007</v>
      </c>
      <c r="G2083" s="17">
        <v>-3.6728987464755862E-4</v>
      </c>
      <c r="H2083" s="17">
        <v>-3.1000000000003247E-4</v>
      </c>
    </row>
    <row r="2084" spans="4:8">
      <c r="D2084" s="1">
        <v>43858</v>
      </c>
      <c r="E2084" t="s">
        <v>82</v>
      </c>
      <c r="F2084" s="17">
        <v>120.021004</v>
      </c>
      <c r="G2084" s="17">
        <v>5.9197166966172337E-4</v>
      </c>
      <c r="H2084" s="17">
        <v>7.1007000000008702E-2</v>
      </c>
    </row>
    <row r="2085" spans="4:8">
      <c r="D2085" s="1">
        <v>43858</v>
      </c>
      <c r="E2085" t="s">
        <v>80</v>
      </c>
      <c r="F2085" s="17">
        <v>1.101977</v>
      </c>
      <c r="G2085" s="17">
        <v>-5.0701292293401409E-4</v>
      </c>
      <c r="H2085" s="17">
        <v>-5.5899999999997618E-4</v>
      </c>
    </row>
    <row r="2086" spans="4:8">
      <c r="D2086" s="1">
        <v>43858</v>
      </c>
      <c r="E2086" t="s">
        <v>90</v>
      </c>
      <c r="F2086" s="17">
        <v>1.1850399999999999</v>
      </c>
      <c r="G2086" s="17">
        <v>4.3055051370586688E-4</v>
      </c>
      <c r="H2086" s="17">
        <v>5.1000000000001044E-4</v>
      </c>
    </row>
    <row r="2087" spans="4:8">
      <c r="D2087" s="1">
        <v>43858</v>
      </c>
      <c r="E2087" t="s">
        <v>94</v>
      </c>
      <c r="F2087" s="17">
        <v>142.23899800000001</v>
      </c>
      <c r="G2087" s="17">
        <v>9.5705933633490916E-4</v>
      </c>
      <c r="H2087" s="17">
        <v>0.13600100000002158</v>
      </c>
    </row>
    <row r="2088" spans="4:8">
      <c r="D2088" s="1">
        <v>43858</v>
      </c>
      <c r="E2088" t="s">
        <v>92</v>
      </c>
      <c r="F2088" s="17">
        <v>1.3060120000000002</v>
      </c>
      <c r="G2088" s="17">
        <v>-1.3015031595886442E-4</v>
      </c>
      <c r="H2088" s="17">
        <v>-1.6999999999978144E-4</v>
      </c>
    </row>
    <row r="2089" spans="4:8">
      <c r="D2089" s="1">
        <v>43858</v>
      </c>
      <c r="E2089" t="s">
        <v>86</v>
      </c>
      <c r="F2089" s="17">
        <v>8.3269999999999993E-3</v>
      </c>
      <c r="G2089" s="17">
        <v>-1.0796545105566612E-3</v>
      </c>
      <c r="H2089" s="17">
        <v>-9.0000000000003272E-6</v>
      </c>
    </row>
    <row r="2090" spans="4:8">
      <c r="D2090" s="1">
        <v>43858</v>
      </c>
      <c r="E2090" t="s">
        <v>84</v>
      </c>
      <c r="F2090" s="17">
        <v>7.0099999999999997E-3</v>
      </c>
      <c r="G2090" s="17">
        <v>4.2979942693409231E-3</v>
      </c>
      <c r="H2090" s="17">
        <v>2.9999999999999645E-5</v>
      </c>
    </row>
    <row r="2091" spans="4:8">
      <c r="D2091" s="1">
        <v>43858</v>
      </c>
      <c r="E2091" t="s">
        <v>88</v>
      </c>
      <c r="F2091" s="17">
        <v>9.1809999999999999E-3</v>
      </c>
      <c r="G2091" s="17">
        <v>-1.0880208900010437E-3</v>
      </c>
      <c r="H2091" s="17">
        <v>-9.9999999999995925E-6</v>
      </c>
    </row>
    <row r="2092" spans="4:8">
      <c r="D2092" s="1">
        <v>43858</v>
      </c>
      <c r="E2092" t="s">
        <v>98</v>
      </c>
      <c r="F2092" s="17">
        <v>0.90746000000000004</v>
      </c>
      <c r="G2092" s="17">
        <v>5.0716648291071215E-4</v>
      </c>
      <c r="H2092" s="17">
        <v>4.6000000000001595E-4</v>
      </c>
    </row>
    <row r="2093" spans="4:8">
      <c r="D2093" s="1">
        <v>43858</v>
      </c>
      <c r="E2093" t="s">
        <v>96</v>
      </c>
      <c r="F2093" s="17">
        <v>0.76568999999999998</v>
      </c>
      <c r="G2093" s="17">
        <v>1.3061821601639126E-4</v>
      </c>
      <c r="H2093" s="17">
        <v>9.9999999999988987E-5</v>
      </c>
    </row>
    <row r="2094" spans="4:8">
      <c r="D2094" s="1">
        <v>43858</v>
      </c>
      <c r="E2094" t="s">
        <v>100</v>
      </c>
      <c r="F2094" s="17">
        <v>108.91999799999999</v>
      </c>
      <c r="G2094" s="17">
        <v>1.0845021031873189E-3</v>
      </c>
      <c r="H2094" s="17">
        <v>0.11799599999999089</v>
      </c>
    </row>
    <row r="2095" spans="4:8">
      <c r="D2095" s="1">
        <v>43857</v>
      </c>
      <c r="E2095" t="s">
        <v>78</v>
      </c>
      <c r="F2095" s="17">
        <v>0.8440200000000001</v>
      </c>
      <c r="G2095" s="17">
        <v>1.6971480791371288E-3</v>
      </c>
      <c r="H2095" s="17">
        <v>1.4300000000001534E-3</v>
      </c>
    </row>
    <row r="2096" spans="4:8">
      <c r="D2096" s="1">
        <v>43857</v>
      </c>
      <c r="E2096" t="s">
        <v>82</v>
      </c>
      <c r="F2096" s="17">
        <v>119.949997</v>
      </c>
      <c r="G2096" s="17">
        <v>-9.5126424711229254E-3</v>
      </c>
      <c r="H2096" s="17">
        <v>-1.152000000000001</v>
      </c>
    </row>
    <row r="2097" spans="4:8">
      <c r="D2097" s="1">
        <v>43857</v>
      </c>
      <c r="E2097" t="s">
        <v>80</v>
      </c>
      <c r="F2097" s="17">
        <v>1.102536</v>
      </c>
      <c r="G2097" s="17">
        <v>-2.700986502303829E-3</v>
      </c>
      <c r="H2097" s="17">
        <v>-2.9859999999999332E-3</v>
      </c>
    </row>
    <row r="2098" spans="4:8">
      <c r="D2098" s="1">
        <v>43857</v>
      </c>
      <c r="E2098" t="s">
        <v>90</v>
      </c>
      <c r="F2098" s="17">
        <v>1.1845299999999999</v>
      </c>
      <c r="G2098" s="17">
        <v>-1.7528926943141234E-3</v>
      </c>
      <c r="H2098" s="17">
        <v>-2.0800000000000818E-3</v>
      </c>
    </row>
    <row r="2099" spans="4:8">
      <c r="D2099" s="1">
        <v>43857</v>
      </c>
      <c r="E2099" t="s">
        <v>94</v>
      </c>
      <c r="F2099" s="17">
        <v>142.10299699999999</v>
      </c>
      <c r="G2099" s="17">
        <v>-1.1216637406440156E-2</v>
      </c>
      <c r="H2099" s="17">
        <v>-1.6119989999999973</v>
      </c>
    </row>
    <row r="2100" spans="4:8">
      <c r="D2100" s="1">
        <v>43857</v>
      </c>
      <c r="E2100" t="s">
        <v>92</v>
      </c>
      <c r="F2100" s="17">
        <v>1.306182</v>
      </c>
      <c r="G2100" s="17">
        <v>-4.4283806608577591E-3</v>
      </c>
      <c r="H2100" s="17">
        <v>-5.8100000000000929E-3</v>
      </c>
    </row>
    <row r="2101" spans="4:8">
      <c r="D2101" s="1">
        <v>43857</v>
      </c>
      <c r="E2101" t="s">
        <v>86</v>
      </c>
      <c r="F2101" s="17">
        <v>8.3359999999999997E-3</v>
      </c>
      <c r="G2101" s="17">
        <v>1.0179350460494516E-2</v>
      </c>
      <c r="H2101" s="17">
        <v>8.4000000000000741E-5</v>
      </c>
    </row>
    <row r="2102" spans="4:8">
      <c r="D2102" s="1">
        <v>43857</v>
      </c>
      <c r="E2102" t="s">
        <v>84</v>
      </c>
      <c r="F2102" s="17">
        <v>6.9800000000000001E-3</v>
      </c>
      <c r="G2102" s="17">
        <v>6.198644947383542E-3</v>
      </c>
      <c r="H2102" s="17">
        <v>4.2999999999999636E-5</v>
      </c>
    </row>
    <row r="2103" spans="4:8">
      <c r="D2103" s="1">
        <v>43857</v>
      </c>
      <c r="E2103" t="s">
        <v>88</v>
      </c>
      <c r="F2103" s="17">
        <v>9.1909999999999995E-3</v>
      </c>
      <c r="G2103" s="17">
        <v>6.901840490797416E-3</v>
      </c>
      <c r="H2103" s="17">
        <v>6.2999999999998821E-5</v>
      </c>
    </row>
    <row r="2104" spans="4:8">
      <c r="D2104" s="1">
        <v>43857</v>
      </c>
      <c r="E2104" t="s">
        <v>98</v>
      </c>
      <c r="F2104" s="17">
        <v>0.90700000000000003</v>
      </c>
      <c r="G2104" s="17">
        <v>2.7085291028688999E-3</v>
      </c>
      <c r="H2104" s="17">
        <v>2.4500000000000632E-3</v>
      </c>
    </row>
    <row r="2105" spans="4:8">
      <c r="D2105" s="1">
        <v>43857</v>
      </c>
      <c r="E2105" t="s">
        <v>96</v>
      </c>
      <c r="F2105" s="17">
        <v>0.76558999999999999</v>
      </c>
      <c r="G2105" s="17">
        <v>4.4476515350301811E-3</v>
      </c>
      <c r="H2105" s="17">
        <v>3.3900000000000041E-3</v>
      </c>
    </row>
    <row r="2106" spans="4:8">
      <c r="D2106" s="1">
        <v>43857</v>
      </c>
      <c r="E2106" t="s">
        <v>100</v>
      </c>
      <c r="F2106" s="17">
        <v>108.802002</v>
      </c>
      <c r="G2106" s="17">
        <v>-6.8460638446388227E-3</v>
      </c>
      <c r="H2106" s="17">
        <v>-0.75</v>
      </c>
    </row>
    <row r="2107" spans="4:8">
      <c r="D2107" s="1">
        <v>43854</v>
      </c>
      <c r="E2107" t="s">
        <v>78</v>
      </c>
      <c r="F2107" s="17">
        <v>0.84258999999999995</v>
      </c>
      <c r="G2107" s="17">
        <v>-1.7888875725625062E-3</v>
      </c>
      <c r="H2107" s="17">
        <v>-1.5100000000000113E-3</v>
      </c>
    </row>
    <row r="2108" spans="4:8">
      <c r="D2108" s="1">
        <v>43854</v>
      </c>
      <c r="E2108" t="s">
        <v>82</v>
      </c>
      <c r="F2108" s="17">
        <v>121.101997</v>
      </c>
      <c r="G2108" s="17">
        <v>-5.3224065708419119E-3</v>
      </c>
      <c r="H2108" s="17">
        <v>-0.64800300000000277</v>
      </c>
    </row>
    <row r="2109" spans="4:8">
      <c r="D2109" s="1">
        <v>43854</v>
      </c>
      <c r="E2109" t="s">
        <v>80</v>
      </c>
      <c r="F2109" s="17">
        <v>1.1055219999999999</v>
      </c>
      <c r="G2109" s="17">
        <v>-3.7147048963452971E-3</v>
      </c>
      <c r="H2109" s="17">
        <v>-4.1220000000001811E-3</v>
      </c>
    </row>
    <row r="2110" spans="4:8">
      <c r="D2110" s="1">
        <v>43854</v>
      </c>
      <c r="E2110" t="s">
        <v>90</v>
      </c>
      <c r="F2110" s="17">
        <v>1.1866099999999999</v>
      </c>
      <c r="G2110" s="17">
        <v>1.849006264669555E-3</v>
      </c>
      <c r="H2110" s="17">
        <v>2.1899999999999142E-3</v>
      </c>
    </row>
    <row r="2111" spans="4:8">
      <c r="D2111" s="1">
        <v>43854</v>
      </c>
      <c r="E2111" t="s">
        <v>94</v>
      </c>
      <c r="F2111" s="17">
        <v>143.71499599999999</v>
      </c>
      <c r="G2111" s="17">
        <v>-3.4670458264964349E-3</v>
      </c>
      <c r="H2111" s="17">
        <v>-0.5</v>
      </c>
    </row>
    <row r="2112" spans="4:8">
      <c r="D2112" s="1">
        <v>43854</v>
      </c>
      <c r="E2112" t="s">
        <v>92</v>
      </c>
      <c r="F2112" s="17">
        <v>1.311992</v>
      </c>
      <c r="G2112" s="17">
        <v>-1.8889670781110427E-3</v>
      </c>
      <c r="H2112" s="17">
        <v>-2.483000000000013E-3</v>
      </c>
    </row>
    <row r="2113" spans="4:8">
      <c r="D2113" s="1">
        <v>43854</v>
      </c>
      <c r="E2113" t="s">
        <v>86</v>
      </c>
      <c r="F2113" s="17">
        <v>8.2519999999999989E-3</v>
      </c>
      <c r="G2113" s="17">
        <v>5.1157125456758384E-3</v>
      </c>
      <c r="H2113" s="17">
        <v>4.1999999999998636E-5</v>
      </c>
    </row>
    <row r="2114" spans="4:8">
      <c r="D2114" s="1">
        <v>43854</v>
      </c>
      <c r="E2114" t="s">
        <v>84</v>
      </c>
      <c r="F2114" s="17">
        <v>6.9370000000000005E-3</v>
      </c>
      <c r="G2114" s="17">
        <v>3.3265837431299466E-3</v>
      </c>
      <c r="H2114" s="17">
        <v>2.3000000000000451E-5</v>
      </c>
    </row>
    <row r="2115" spans="4:8">
      <c r="D2115" s="1">
        <v>43854</v>
      </c>
      <c r="E2115" t="s">
        <v>88</v>
      </c>
      <c r="F2115" s="17">
        <v>9.1280000000000007E-3</v>
      </c>
      <c r="G2115" s="17">
        <v>1.6460002194668194E-3</v>
      </c>
      <c r="H2115" s="17">
        <v>1.5000000000001124E-5</v>
      </c>
    </row>
    <row r="2116" spans="4:8">
      <c r="D2116" s="1">
        <v>43854</v>
      </c>
      <c r="E2116" t="s">
        <v>98</v>
      </c>
      <c r="F2116" s="17">
        <v>0.90454999999999997</v>
      </c>
      <c r="G2116" s="17">
        <v>3.7284035552991378E-3</v>
      </c>
      <c r="H2116" s="17">
        <v>3.3600000000000296E-3</v>
      </c>
    </row>
    <row r="2117" spans="4:8">
      <c r="D2117" s="1">
        <v>43854</v>
      </c>
      <c r="E2117" t="s">
        <v>96</v>
      </c>
      <c r="F2117" s="17">
        <v>0.76219999999999999</v>
      </c>
      <c r="G2117" s="17">
        <v>1.8928439981071518E-3</v>
      </c>
      <c r="H2117" s="17">
        <v>1.4399999999999968E-3</v>
      </c>
    </row>
    <row r="2118" spans="4:8">
      <c r="D2118" s="1">
        <v>43854</v>
      </c>
      <c r="E2118" t="s">
        <v>100</v>
      </c>
      <c r="F2118" s="17">
        <v>109.552002</v>
      </c>
      <c r="G2118" s="17">
        <v>-1.6039206475262676E-3</v>
      </c>
      <c r="H2118" s="17">
        <v>-0.17599500000000035</v>
      </c>
    </row>
    <row r="2119" spans="4:8">
      <c r="D2119" s="1">
        <v>43853</v>
      </c>
      <c r="E2119" t="s">
        <v>78</v>
      </c>
      <c r="F2119" s="17">
        <v>0.84409999999999996</v>
      </c>
      <c r="G2119" s="17">
        <v>-6.578869940801921E-3</v>
      </c>
      <c r="H2119" s="17">
        <v>-5.5899999999999839E-3</v>
      </c>
    </row>
    <row r="2120" spans="4:8">
      <c r="D2120" s="1">
        <v>43853</v>
      </c>
      <c r="E2120" t="s">
        <v>82</v>
      </c>
      <c r="F2120" s="17">
        <v>121.75</v>
      </c>
      <c r="G2120" s="17">
        <v>-7.2224595090808518E-4</v>
      </c>
      <c r="H2120" s="17">
        <v>-8.7997000000001435E-2</v>
      </c>
    </row>
    <row r="2121" spans="4:8">
      <c r="D2121" s="1">
        <v>43853</v>
      </c>
      <c r="E2121" t="s">
        <v>80</v>
      </c>
      <c r="F2121" s="17">
        <v>1.1096440000000001</v>
      </c>
      <c r="G2121" s="17">
        <v>9.7694217999726228E-4</v>
      </c>
      <c r="H2121" s="17">
        <v>1.0829999999999451E-3</v>
      </c>
    </row>
    <row r="2122" spans="4:8">
      <c r="D2122" s="1">
        <v>43853</v>
      </c>
      <c r="E2122" t="s">
        <v>90</v>
      </c>
      <c r="F2122" s="17">
        <v>1.18442</v>
      </c>
      <c r="G2122" s="17">
        <v>6.8174090445427904E-3</v>
      </c>
      <c r="H2122" s="17">
        <v>8.0200000000001381E-3</v>
      </c>
    </row>
    <row r="2123" spans="4:8">
      <c r="D2123" s="1">
        <v>43853</v>
      </c>
      <c r="E2123" t="s">
        <v>94</v>
      </c>
      <c r="F2123" s="17">
        <v>144.21499599999999</v>
      </c>
      <c r="G2123" s="17">
        <v>5.7815546039145056E-3</v>
      </c>
      <c r="H2123" s="17">
        <v>0.82899399999999446</v>
      </c>
    </row>
    <row r="2124" spans="4:8">
      <c r="D2124" s="1">
        <v>43853</v>
      </c>
      <c r="E2124" t="s">
        <v>92</v>
      </c>
      <c r="F2124" s="17">
        <v>1.3144750000000001</v>
      </c>
      <c r="G2124" s="17">
        <v>7.4133853258962221E-3</v>
      </c>
      <c r="H2124" s="17">
        <v>9.6730000000000427E-3</v>
      </c>
    </row>
    <row r="2125" spans="4:8">
      <c r="D2125" s="1">
        <v>43853</v>
      </c>
      <c r="E2125" t="s">
        <v>86</v>
      </c>
      <c r="F2125" s="17">
        <v>8.2100000000000003E-3</v>
      </c>
      <c r="G2125" s="17">
        <v>6.0938452163312562E-4</v>
      </c>
      <c r="H2125" s="17">
        <v>4.9999999999997963E-6</v>
      </c>
    </row>
    <row r="2126" spans="4:8">
      <c r="D2126" s="1">
        <v>43853</v>
      </c>
      <c r="E2126" t="s">
        <v>84</v>
      </c>
      <c r="F2126" s="17">
        <v>6.914E-3</v>
      </c>
      <c r="G2126" s="17">
        <v>-5.7520851308600759E-3</v>
      </c>
      <c r="H2126" s="17">
        <v>-4.0000000000000972E-5</v>
      </c>
    </row>
    <row r="2127" spans="4:8">
      <c r="D2127" s="1">
        <v>43853</v>
      </c>
      <c r="E2127" t="s">
        <v>88</v>
      </c>
      <c r="F2127" s="17">
        <v>9.1129999999999996E-3</v>
      </c>
      <c r="G2127" s="17">
        <v>1.5386306187493268E-3</v>
      </c>
      <c r="H2127" s="17">
        <v>1.4000000000000123E-5</v>
      </c>
    </row>
    <row r="2128" spans="4:8">
      <c r="D2128" s="1">
        <v>43853</v>
      </c>
      <c r="E2128" t="s">
        <v>98</v>
      </c>
      <c r="F2128" s="17">
        <v>0.90118999999999994</v>
      </c>
      <c r="G2128" s="17">
        <v>-9.7553404946412465E-4</v>
      </c>
      <c r="H2128" s="17">
        <v>-8.8000000000010292E-4</v>
      </c>
    </row>
    <row r="2129" spans="4:8">
      <c r="D2129" s="1">
        <v>43853</v>
      </c>
      <c r="E2129" t="s">
        <v>96</v>
      </c>
      <c r="F2129" s="17">
        <v>0.76075999999999999</v>
      </c>
      <c r="G2129" s="17">
        <v>-7.3590814196241895E-3</v>
      </c>
      <c r="H2129" s="17">
        <v>-5.6399999999999784E-3</v>
      </c>
    </row>
    <row r="2130" spans="4:8">
      <c r="D2130" s="1">
        <v>43853</v>
      </c>
      <c r="E2130" t="s">
        <v>100</v>
      </c>
      <c r="F2130" s="17">
        <v>109.727997</v>
      </c>
      <c r="G2130" s="17">
        <v>-1.637733421709001E-3</v>
      </c>
      <c r="H2130" s="17">
        <v>-0.17999999999999261</v>
      </c>
    </row>
    <row r="2131" spans="4:8">
      <c r="D2131" s="1">
        <v>43852</v>
      </c>
      <c r="E2131" t="s">
        <v>78</v>
      </c>
      <c r="F2131" s="17">
        <v>0.84968999999999995</v>
      </c>
      <c r="G2131" s="17">
        <v>-4.1139240506329272E-3</v>
      </c>
      <c r="H2131" s="17">
        <v>-3.5100000000000131E-3</v>
      </c>
    </row>
    <row r="2132" spans="4:8">
      <c r="D2132" s="1">
        <v>43852</v>
      </c>
      <c r="E2132" t="s">
        <v>82</v>
      </c>
      <c r="F2132" s="17">
        <v>121.837997</v>
      </c>
      <c r="G2132" s="17">
        <v>-3.3783118614841884E-3</v>
      </c>
      <c r="H2132" s="17">
        <v>-0.41300199999999165</v>
      </c>
    </row>
    <row r="2133" spans="4:8">
      <c r="D2133" s="1">
        <v>43852</v>
      </c>
      <c r="E2133" t="s">
        <v>80</v>
      </c>
      <c r="F2133" s="17">
        <v>1.1085610000000001</v>
      </c>
      <c r="G2133" s="17">
        <v>-1.0201019561265239E-3</v>
      </c>
      <c r="H2133" s="17">
        <v>-1.1319999999999109E-3</v>
      </c>
    </row>
    <row r="2134" spans="4:8">
      <c r="D2134" s="1">
        <v>43852</v>
      </c>
      <c r="E2134" t="s">
        <v>90</v>
      </c>
      <c r="F2134" s="17">
        <v>1.1763999999999999</v>
      </c>
      <c r="G2134" s="17">
        <v>3.9255845707458076E-3</v>
      </c>
      <c r="H2134" s="17">
        <v>4.5999999999999375E-3</v>
      </c>
    </row>
    <row r="2135" spans="4:8">
      <c r="D2135" s="1">
        <v>43852</v>
      </c>
      <c r="E2135" t="s">
        <v>94</v>
      </c>
      <c r="F2135" s="17">
        <v>143.38600199999999</v>
      </c>
      <c r="G2135" s="17">
        <v>8.6560990394710568E-4</v>
      </c>
      <c r="H2135" s="17">
        <v>0.12400900000000092</v>
      </c>
    </row>
    <row r="2136" spans="4:8">
      <c r="D2136" s="1">
        <v>43852</v>
      </c>
      <c r="E2136" t="s">
        <v>92</v>
      </c>
      <c r="F2136" s="17">
        <v>1.304802</v>
      </c>
      <c r="G2136" s="17">
        <v>3.2624433032257642E-3</v>
      </c>
      <c r="H2136" s="17">
        <v>4.2429999999999968E-3</v>
      </c>
    </row>
    <row r="2137" spans="4:8">
      <c r="D2137" s="1">
        <v>43852</v>
      </c>
      <c r="E2137" t="s">
        <v>86</v>
      </c>
      <c r="F2137" s="17">
        <v>8.2050000000000005E-3</v>
      </c>
      <c r="G2137" s="17">
        <v>3.5469667318981787E-3</v>
      </c>
      <c r="H2137" s="17">
        <v>2.8999999999999512E-5</v>
      </c>
    </row>
    <row r="2138" spans="4:8">
      <c r="D2138" s="1">
        <v>43852</v>
      </c>
      <c r="E2138" t="s">
        <v>84</v>
      </c>
      <c r="F2138" s="17">
        <v>6.954000000000001E-3</v>
      </c>
      <c r="G2138" s="17">
        <v>-7.1849403649934312E-4</v>
      </c>
      <c r="H2138" s="17">
        <v>-4.9999999999989289E-6</v>
      </c>
    </row>
    <row r="2139" spans="4:8">
      <c r="D2139" s="1">
        <v>43852</v>
      </c>
      <c r="E2139" t="s">
        <v>88</v>
      </c>
      <c r="F2139" s="17">
        <v>9.0989999999999994E-3</v>
      </c>
      <c r="G2139" s="17">
        <v>2.4237082736586371E-3</v>
      </c>
      <c r="H2139" s="17">
        <v>2.1999999999999451E-5</v>
      </c>
    </row>
    <row r="2140" spans="4:8">
      <c r="D2140" s="1">
        <v>43852</v>
      </c>
      <c r="E2140" t="s">
        <v>98</v>
      </c>
      <c r="F2140" s="17">
        <v>0.90207000000000004</v>
      </c>
      <c r="G2140" s="17">
        <v>1.0209177162514918E-3</v>
      </c>
      <c r="H2140" s="17">
        <v>9.200000000000319E-4</v>
      </c>
    </row>
    <row r="2141" spans="4:8">
      <c r="D2141" s="1">
        <v>43852</v>
      </c>
      <c r="E2141" t="s">
        <v>96</v>
      </c>
      <c r="F2141" s="17">
        <v>0.76639999999999997</v>
      </c>
      <c r="G2141" s="17">
        <v>-3.251398101183584E-3</v>
      </c>
      <c r="H2141" s="17">
        <v>-2.5000000000000577E-3</v>
      </c>
    </row>
    <row r="2142" spans="4:8">
      <c r="D2142" s="1">
        <v>43852</v>
      </c>
      <c r="E2142" t="s">
        <v>100</v>
      </c>
      <c r="F2142" s="17">
        <v>109.90799699999999</v>
      </c>
      <c r="G2142" s="17">
        <v>-2.4053080810718126E-3</v>
      </c>
      <c r="H2142" s="17">
        <v>-0.26500000000000057</v>
      </c>
    </row>
    <row r="2143" spans="4:8">
      <c r="D2143" s="1">
        <v>43851</v>
      </c>
      <c r="E2143" t="s">
        <v>78</v>
      </c>
      <c r="F2143" s="17">
        <v>0.85319999999999996</v>
      </c>
      <c r="G2143" s="17">
        <v>3.5174111853671823E-4</v>
      </c>
      <c r="H2143" s="17">
        <v>2.9999999999996696E-4</v>
      </c>
    </row>
    <row r="2144" spans="4:8">
      <c r="D2144" s="1">
        <v>43851</v>
      </c>
      <c r="E2144" t="s">
        <v>82</v>
      </c>
      <c r="F2144" s="17">
        <v>122.25099899999999</v>
      </c>
      <c r="G2144" s="17">
        <v>1.8001456871983139E-4</v>
      </c>
      <c r="H2144" s="17">
        <v>2.2002999999997996E-2</v>
      </c>
    </row>
    <row r="2145" spans="4:8">
      <c r="D2145" s="1">
        <v>43851</v>
      </c>
      <c r="E2145" t="s">
        <v>80</v>
      </c>
      <c r="F2145" s="17">
        <v>1.109693</v>
      </c>
      <c r="G2145" s="17">
        <v>2.1091360744296769E-4</v>
      </c>
      <c r="H2145" s="17">
        <v>2.3400000000006749E-4</v>
      </c>
    </row>
    <row r="2146" spans="4:8">
      <c r="D2146" s="1">
        <v>43851</v>
      </c>
      <c r="E2146" t="s">
        <v>90</v>
      </c>
      <c r="F2146" s="17">
        <v>1.1718</v>
      </c>
      <c r="G2146" s="17">
        <v>-4.265119849867312E-4</v>
      </c>
      <c r="H2146" s="17">
        <v>-4.9999999999994493E-4</v>
      </c>
    </row>
    <row r="2147" spans="4:8">
      <c r="D2147" s="1">
        <v>43851</v>
      </c>
      <c r="E2147" t="s">
        <v>94</v>
      </c>
      <c r="F2147" s="17">
        <v>143.26199299999999</v>
      </c>
      <c r="G2147" s="17">
        <v>-3.3497313983646567E-4</v>
      </c>
      <c r="H2147" s="17">
        <v>-4.8005000000017617E-2</v>
      </c>
    </row>
    <row r="2148" spans="4:8">
      <c r="D2148" s="1">
        <v>43851</v>
      </c>
      <c r="E2148" t="s">
        <v>92</v>
      </c>
      <c r="F2148" s="17">
        <v>1.300559</v>
      </c>
      <c r="G2148" s="17">
        <v>-1.2992724074524861E-4</v>
      </c>
      <c r="H2148" s="17">
        <v>-1.6900000000008575E-4</v>
      </c>
    </row>
    <row r="2149" spans="4:8">
      <c r="D2149" s="1">
        <v>43851</v>
      </c>
      <c r="E2149" t="s">
        <v>86</v>
      </c>
      <c r="F2149" s="17">
        <v>8.176000000000001E-3</v>
      </c>
      <c r="G2149" s="17">
        <v>-4.8899755501207777E-4</v>
      </c>
      <c r="H2149" s="17">
        <v>-3.9999999999987962E-6</v>
      </c>
    </row>
    <row r="2150" spans="4:8">
      <c r="D2150" s="1">
        <v>43851</v>
      </c>
      <c r="E2150" t="s">
        <v>84</v>
      </c>
      <c r="F2150" s="17">
        <v>6.9589999999999999E-3</v>
      </c>
      <c r="G2150" s="17">
        <v>-1.1482704176833923E-3</v>
      </c>
      <c r="H2150" s="17">
        <v>-8.0000000000001945E-6</v>
      </c>
    </row>
    <row r="2151" spans="4:8">
      <c r="D2151" s="1">
        <v>43851</v>
      </c>
      <c r="E2151" t="s">
        <v>88</v>
      </c>
      <c r="F2151" s="17">
        <v>9.077E-3</v>
      </c>
      <c r="G2151" s="17">
        <v>1.1018069634191994E-4</v>
      </c>
      <c r="H2151" s="17">
        <v>9.9999999999926537E-7</v>
      </c>
    </row>
    <row r="2152" spans="4:8">
      <c r="D2152" s="1">
        <v>43851</v>
      </c>
      <c r="E2152" t="s">
        <v>98</v>
      </c>
      <c r="F2152" s="17">
        <v>0.90115000000000001</v>
      </c>
      <c r="G2152" s="17">
        <v>-2.1079725741663798E-4</v>
      </c>
      <c r="H2152" s="17">
        <v>-1.8999999999991246E-4</v>
      </c>
    </row>
    <row r="2153" spans="4:8">
      <c r="D2153" s="1">
        <v>43851</v>
      </c>
      <c r="E2153" t="s">
        <v>96</v>
      </c>
      <c r="F2153" s="17">
        <v>0.76890000000000003</v>
      </c>
      <c r="G2153" s="17">
        <v>1.3007284079082855E-4</v>
      </c>
      <c r="H2153" s="17">
        <v>9.9999999999988987E-5</v>
      </c>
    </row>
    <row r="2154" spans="4:8">
      <c r="D2154" s="1">
        <v>43851</v>
      </c>
      <c r="E2154" t="s">
        <v>100</v>
      </c>
      <c r="F2154" s="17">
        <v>110.172997</v>
      </c>
      <c r="G2154" s="17">
        <v>-6.3559629696965312E-5</v>
      </c>
      <c r="H2154" s="17">
        <v>-7.0030000000116388E-3</v>
      </c>
    </row>
    <row r="2155" spans="4:8">
      <c r="D2155" s="1">
        <v>43850</v>
      </c>
      <c r="E2155" t="s">
        <v>78</v>
      </c>
      <c r="F2155" s="17">
        <v>0.85289999999999999</v>
      </c>
      <c r="G2155" s="17">
        <v>1.7618040873854191E-3</v>
      </c>
      <c r="H2155" s="17">
        <v>1.4999999999999458E-3</v>
      </c>
    </row>
    <row r="2156" spans="4:8">
      <c r="D2156" s="1">
        <v>43850</v>
      </c>
      <c r="E2156" t="s">
        <v>82</v>
      </c>
      <c r="F2156" s="17">
        <v>122.228996</v>
      </c>
      <c r="G2156" s="17">
        <v>-3.7980683809446035E-3</v>
      </c>
      <c r="H2156" s="17">
        <v>-0.46600399999999809</v>
      </c>
    </row>
    <row r="2157" spans="4:8">
      <c r="D2157" s="1">
        <v>43850</v>
      </c>
      <c r="E2157" t="s">
        <v>80</v>
      </c>
      <c r="F2157" s="17">
        <v>1.109459</v>
      </c>
      <c r="G2157" s="17">
        <v>-4.038751909856593E-3</v>
      </c>
      <c r="H2157" s="17">
        <v>-4.4990000000000308E-3</v>
      </c>
    </row>
    <row r="2158" spans="4:8">
      <c r="D2158" s="1">
        <v>43850</v>
      </c>
      <c r="E2158" t="s">
        <v>90</v>
      </c>
      <c r="F2158" s="17">
        <v>1.1722999999999999</v>
      </c>
      <c r="G2158" s="17">
        <v>-1.5671044338835777E-3</v>
      </c>
      <c r="H2158" s="17">
        <v>-1.8400000000000638E-3</v>
      </c>
    </row>
    <row r="2159" spans="4:8">
      <c r="D2159" s="1">
        <v>43850</v>
      </c>
      <c r="E2159" t="s">
        <v>94</v>
      </c>
      <c r="F2159" s="17">
        <v>143.30999800000001</v>
      </c>
      <c r="G2159" s="17">
        <v>-5.1855096503566215E-3</v>
      </c>
      <c r="H2159" s="17">
        <v>-0.74700899999999137</v>
      </c>
    </row>
    <row r="2160" spans="4:8">
      <c r="D2160" s="1">
        <v>43850</v>
      </c>
      <c r="E2160" t="s">
        <v>92</v>
      </c>
      <c r="F2160" s="17">
        <v>1.3007280000000001</v>
      </c>
      <c r="G2160" s="17">
        <v>-5.4630686618654537E-3</v>
      </c>
      <c r="H2160" s="17">
        <v>-7.1449999999999569E-3</v>
      </c>
    </row>
    <row r="2161" spans="4:8">
      <c r="D2161" s="1">
        <v>43850</v>
      </c>
      <c r="E2161" t="s">
        <v>86</v>
      </c>
      <c r="F2161" s="17">
        <v>8.1799999999999998E-3</v>
      </c>
      <c r="G2161" s="17">
        <v>4.1738276454702985E-3</v>
      </c>
      <c r="H2161" s="17">
        <v>3.4000000000001043E-5</v>
      </c>
    </row>
    <row r="2162" spans="4:8">
      <c r="D2162" s="1">
        <v>43850</v>
      </c>
      <c r="E2162" t="s">
        <v>84</v>
      </c>
      <c r="F2162" s="17">
        <v>6.9670000000000001E-3</v>
      </c>
      <c r="G2162" s="17">
        <v>6.7919075144508914E-3</v>
      </c>
      <c r="H2162" s="17">
        <v>4.7000000000000167E-5</v>
      </c>
    </row>
    <row r="2163" spans="4:8">
      <c r="D2163" s="1">
        <v>43850</v>
      </c>
      <c r="E2163" t="s">
        <v>88</v>
      </c>
      <c r="F2163" s="17">
        <v>9.0760000000000007E-3</v>
      </c>
      <c r="G2163" s="17">
        <v>0</v>
      </c>
      <c r="H2163" s="17">
        <v>0</v>
      </c>
    </row>
    <row r="2164" spans="4:8">
      <c r="D2164" s="1">
        <v>43850</v>
      </c>
      <c r="E2164" t="s">
        <v>98</v>
      </c>
      <c r="F2164" s="17">
        <v>0.90133999999999992</v>
      </c>
      <c r="G2164" s="17">
        <v>4.0548067283055203E-3</v>
      </c>
      <c r="H2164" s="17">
        <v>3.6399999999998656E-3</v>
      </c>
    </row>
    <row r="2165" spans="4:8">
      <c r="D2165" s="1">
        <v>43850</v>
      </c>
      <c r="E2165" t="s">
        <v>96</v>
      </c>
      <c r="F2165" s="17">
        <v>0.76880000000000004</v>
      </c>
      <c r="G2165" s="17">
        <v>5.4930682709914891E-3</v>
      </c>
      <c r="H2165" s="17">
        <v>4.2000000000000925E-3</v>
      </c>
    </row>
    <row r="2166" spans="4:8">
      <c r="D2166" s="1">
        <v>43850</v>
      </c>
      <c r="E2166" t="s">
        <v>100</v>
      </c>
      <c r="F2166" s="17">
        <v>110.18</v>
      </c>
      <c r="G2166" s="17">
        <v>4.5355115624576173E-5</v>
      </c>
      <c r="H2166" s="17">
        <v>4.9970000000030268E-3</v>
      </c>
    </row>
    <row r="2167" spans="4:8">
      <c r="D2167" s="1">
        <v>43847</v>
      </c>
      <c r="E2167" t="s">
        <v>78</v>
      </c>
      <c r="F2167" s="17">
        <v>0.85140000000000005</v>
      </c>
      <c r="G2167" s="17">
        <v>-4.326979300666502E-3</v>
      </c>
      <c r="H2167" s="17">
        <v>-3.6999999999999256E-3</v>
      </c>
    </row>
    <row r="2168" spans="4:8">
      <c r="D2168" s="1">
        <v>43847</v>
      </c>
      <c r="E2168" t="s">
        <v>82</v>
      </c>
      <c r="F2168" s="17">
        <v>122.69499999999999</v>
      </c>
      <c r="G2168" s="17">
        <v>1.2403890980340582E-3</v>
      </c>
      <c r="H2168" s="17">
        <v>0.1520009999999985</v>
      </c>
    </row>
    <row r="2169" spans="4:8">
      <c r="D2169" s="1">
        <v>43847</v>
      </c>
      <c r="E2169" t="s">
        <v>80</v>
      </c>
      <c r="F2169" s="17">
        <v>1.113958</v>
      </c>
      <c r="G2169" s="17">
        <v>-1.2928097543481651E-3</v>
      </c>
      <c r="H2169" s="17">
        <v>-1.4419999999999433E-3</v>
      </c>
    </row>
    <row r="2170" spans="4:8">
      <c r="D2170" s="1">
        <v>43847</v>
      </c>
      <c r="E2170" t="s">
        <v>90</v>
      </c>
      <c r="F2170" s="17">
        <v>1.17414</v>
      </c>
      <c r="G2170" s="17">
        <v>4.2337002540220239E-3</v>
      </c>
      <c r="H2170" s="17">
        <v>4.9500000000000099E-3</v>
      </c>
    </row>
    <row r="2171" spans="4:8">
      <c r="D2171" s="1">
        <v>43847</v>
      </c>
      <c r="E2171" t="s">
        <v>94</v>
      </c>
      <c r="F2171" s="17">
        <v>144.057007</v>
      </c>
      <c r="G2171" s="17">
        <v>5.373857948581702E-3</v>
      </c>
      <c r="H2171" s="17">
        <v>0.77000400000000013</v>
      </c>
    </row>
    <row r="2172" spans="4:8">
      <c r="D2172" s="1">
        <v>43847</v>
      </c>
      <c r="E2172" t="s">
        <v>92</v>
      </c>
      <c r="F2172" s="17">
        <v>1.3078730000000001</v>
      </c>
      <c r="G2172" s="17">
        <v>2.8770336494851321E-3</v>
      </c>
      <c r="H2172" s="17">
        <v>3.7520000000001996E-3</v>
      </c>
    </row>
    <row r="2173" spans="4:8">
      <c r="D2173" s="1">
        <v>43847</v>
      </c>
      <c r="E2173" t="s">
        <v>86</v>
      </c>
      <c r="F2173" s="17">
        <v>8.1459999999999987E-3</v>
      </c>
      <c r="G2173" s="17">
        <v>-1.4709487619516538E-3</v>
      </c>
      <c r="H2173" s="17">
        <v>-1.2000000000001593E-5</v>
      </c>
    </row>
    <row r="2174" spans="4:8">
      <c r="D2174" s="1">
        <v>43847</v>
      </c>
      <c r="E2174" t="s">
        <v>84</v>
      </c>
      <c r="F2174" s="17">
        <v>6.9199999999999999E-3</v>
      </c>
      <c r="G2174" s="17">
        <v>-5.7471264367815007E-3</v>
      </c>
      <c r="H2174" s="17">
        <v>-3.9999999999999238E-5</v>
      </c>
    </row>
    <row r="2175" spans="4:8">
      <c r="D2175" s="1">
        <v>43847</v>
      </c>
      <c r="E2175" t="s">
        <v>88</v>
      </c>
      <c r="F2175" s="17">
        <v>9.0760000000000007E-3</v>
      </c>
      <c r="G2175" s="17">
        <v>-2.7469508845180731E-3</v>
      </c>
      <c r="H2175" s="17">
        <v>-2.4999999999998981E-5</v>
      </c>
    </row>
    <row r="2176" spans="4:8">
      <c r="D2176" s="1">
        <v>43847</v>
      </c>
      <c r="E2176" t="s">
        <v>98</v>
      </c>
      <c r="F2176" s="17">
        <v>0.89770000000000005</v>
      </c>
      <c r="G2176" s="17">
        <v>1.2949799172150666E-3</v>
      </c>
      <c r="H2176" s="17">
        <v>1.1610000000000786E-3</v>
      </c>
    </row>
    <row r="2177" spans="4:8">
      <c r="D2177" s="1">
        <v>43847</v>
      </c>
      <c r="E2177" t="s">
        <v>96</v>
      </c>
      <c r="F2177" s="17">
        <v>0.76459999999999995</v>
      </c>
      <c r="G2177" s="17">
        <v>-2.8690662493480578E-3</v>
      </c>
      <c r="H2177" s="17">
        <v>-2.2000000000000908E-3</v>
      </c>
    </row>
    <row r="2178" spans="4:8">
      <c r="D2178" s="1">
        <v>43847</v>
      </c>
      <c r="E2178" t="s">
        <v>100</v>
      </c>
      <c r="F2178" s="17">
        <v>110.175003</v>
      </c>
      <c r="G2178" s="17">
        <v>2.6573718594130667E-3</v>
      </c>
      <c r="H2178" s="17">
        <v>0.29200000000000159</v>
      </c>
    </row>
    <row r="2179" spans="4:8">
      <c r="D2179" s="1">
        <v>43846</v>
      </c>
      <c r="E2179" t="s">
        <v>78</v>
      </c>
      <c r="F2179" s="17">
        <v>0.85509999999999997</v>
      </c>
      <c r="G2179" s="17">
        <v>6.787436221503462E-4</v>
      </c>
      <c r="H2179" s="17">
        <v>5.7999999999991392E-4</v>
      </c>
    </row>
    <row r="2180" spans="4:8">
      <c r="D2180" s="1">
        <v>43846</v>
      </c>
      <c r="E2180" t="s">
        <v>82</v>
      </c>
      <c r="F2180" s="17">
        <v>122.54299899999999</v>
      </c>
      <c r="G2180" s="17">
        <v>2.4623452445725088E-3</v>
      </c>
      <c r="H2180" s="17">
        <v>0.30100199999999688</v>
      </c>
    </row>
    <row r="2181" spans="4:8">
      <c r="D2181" s="1">
        <v>43846</v>
      </c>
      <c r="E2181" t="s">
        <v>80</v>
      </c>
      <c r="F2181" s="17">
        <v>1.1153999999999999</v>
      </c>
      <c r="G2181" s="17">
        <v>2.0753038837830135E-3</v>
      </c>
      <c r="H2181" s="17">
        <v>2.3100000000000342E-3</v>
      </c>
    </row>
    <row r="2182" spans="4:8">
      <c r="D2182" s="1">
        <v>43846</v>
      </c>
      <c r="E2182" t="s">
        <v>90</v>
      </c>
      <c r="F2182" s="17">
        <v>1.16919</v>
      </c>
      <c r="G2182" s="17">
        <v>-7.9479027792029656E-4</v>
      </c>
      <c r="H2182" s="17">
        <v>-9.3000000000009742E-4</v>
      </c>
    </row>
    <row r="2183" spans="4:8">
      <c r="D2183" s="1">
        <v>43846</v>
      </c>
      <c r="E2183" t="s">
        <v>94</v>
      </c>
      <c r="F2183" s="17">
        <v>143.287003</v>
      </c>
      <c r="G2183" s="17">
        <v>1.6847586900451395E-3</v>
      </c>
      <c r="H2183" s="17">
        <v>0.2409979999999905</v>
      </c>
    </row>
    <row r="2184" spans="4:8">
      <c r="D2184" s="1">
        <v>43846</v>
      </c>
      <c r="E2184" t="s">
        <v>92</v>
      </c>
      <c r="F2184" s="17">
        <v>1.3041209999999999</v>
      </c>
      <c r="G2184" s="17">
        <v>1.434437087109616E-3</v>
      </c>
      <c r="H2184" s="17">
        <v>1.8679999999997587E-3</v>
      </c>
    </row>
    <row r="2185" spans="4:8">
      <c r="D2185" s="1">
        <v>43846</v>
      </c>
      <c r="E2185" t="s">
        <v>86</v>
      </c>
      <c r="F2185" s="17">
        <v>8.1580000000000003E-3</v>
      </c>
      <c r="G2185" s="17">
        <v>-2.3235905588846668E-3</v>
      </c>
      <c r="H2185" s="17">
        <v>-1.899999999999992E-5</v>
      </c>
    </row>
    <row r="2186" spans="4:8">
      <c r="D2186" s="1">
        <v>43846</v>
      </c>
      <c r="E2186" t="s">
        <v>84</v>
      </c>
      <c r="F2186" s="17">
        <v>6.9599999999999992E-3</v>
      </c>
      <c r="G2186" s="17">
        <v>-1.434720229555427E-3</v>
      </c>
      <c r="H2186" s="17">
        <v>-1.0000000000001327E-5</v>
      </c>
    </row>
    <row r="2187" spans="4:8">
      <c r="D2187" s="1">
        <v>43846</v>
      </c>
      <c r="E2187" t="s">
        <v>88</v>
      </c>
      <c r="F2187" s="17">
        <v>9.1009999999999997E-3</v>
      </c>
      <c r="G2187" s="17">
        <v>-2.197077886411365E-4</v>
      </c>
      <c r="H2187" s="17">
        <v>-2.0000000000002655E-6</v>
      </c>
    </row>
    <row r="2188" spans="4:8">
      <c r="D2188" s="1">
        <v>43846</v>
      </c>
      <c r="E2188" t="s">
        <v>98</v>
      </c>
      <c r="F2188" s="17">
        <v>0.89653899999999997</v>
      </c>
      <c r="G2188" s="17">
        <v>-2.0714603739982206E-3</v>
      </c>
      <c r="H2188" s="17">
        <v>-1.8610000000000015E-3</v>
      </c>
    </row>
    <row r="2189" spans="4:8">
      <c r="D2189" s="1">
        <v>43846</v>
      </c>
      <c r="E2189" t="s">
        <v>96</v>
      </c>
      <c r="F2189" s="17">
        <v>0.76680000000000004</v>
      </c>
      <c r="G2189" s="17">
        <v>-1.4324781872639535E-3</v>
      </c>
      <c r="H2189" s="17">
        <v>-1.0999999999999899E-3</v>
      </c>
    </row>
    <row r="2190" spans="4:8">
      <c r="D2190" s="1">
        <v>43846</v>
      </c>
      <c r="E2190" t="s">
        <v>100</v>
      </c>
      <c r="F2190" s="17">
        <v>109.883003</v>
      </c>
      <c r="G2190" s="17">
        <v>2.6405047659811221E-4</v>
      </c>
      <c r="H2190" s="17">
        <v>2.900700000000711E-2</v>
      </c>
    </row>
    <row r="2191" spans="4:8">
      <c r="D2191" s="1">
        <v>43845</v>
      </c>
      <c r="E2191" t="s">
        <v>78</v>
      </c>
      <c r="F2191" s="17">
        <v>0.85452000000000006</v>
      </c>
      <c r="G2191" s="17">
        <v>-3.2659916950497181E-3</v>
      </c>
      <c r="H2191" s="17">
        <v>-2.8000000000000247E-3</v>
      </c>
    </row>
    <row r="2192" spans="4:8">
      <c r="D2192" s="1">
        <v>43845</v>
      </c>
      <c r="E2192" t="s">
        <v>82</v>
      </c>
      <c r="F2192" s="17">
        <v>122.241997</v>
      </c>
      <c r="G2192" s="17">
        <v>-1.910586595097648E-3</v>
      </c>
      <c r="H2192" s="17">
        <v>-0.23400100000000634</v>
      </c>
    </row>
    <row r="2193" spans="4:8">
      <c r="D2193" s="1">
        <v>43845</v>
      </c>
      <c r="E2193" t="s">
        <v>80</v>
      </c>
      <c r="F2193" s="17">
        <v>1.1130899999999999</v>
      </c>
      <c r="G2193" s="17">
        <v>-4.3373896457619862E-4</v>
      </c>
      <c r="H2193" s="17">
        <v>-4.830000000000112E-4</v>
      </c>
    </row>
    <row r="2194" spans="4:8">
      <c r="D2194" s="1">
        <v>43845</v>
      </c>
      <c r="E2194" t="s">
        <v>90</v>
      </c>
      <c r="F2194" s="17">
        <v>1.17012</v>
      </c>
      <c r="G2194" s="17">
        <v>3.3183279742765616E-3</v>
      </c>
      <c r="H2194" s="17">
        <v>3.8700000000000401E-3</v>
      </c>
    </row>
    <row r="2195" spans="4:8">
      <c r="D2195" s="1">
        <v>43845</v>
      </c>
      <c r="E2195" t="s">
        <v>94</v>
      </c>
      <c r="F2195" s="17">
        <v>143.04600500000001</v>
      </c>
      <c r="G2195" s="17">
        <v>1.3931339125077857E-3</v>
      </c>
      <c r="H2195" s="17">
        <v>0.19900499999999965</v>
      </c>
    </row>
    <row r="2196" spans="4:8">
      <c r="D2196" s="1">
        <v>43845</v>
      </c>
      <c r="E2196" t="s">
        <v>92</v>
      </c>
      <c r="F2196" s="17">
        <v>1.3022530000000001</v>
      </c>
      <c r="G2196" s="17">
        <v>2.6439403796835121E-3</v>
      </c>
      <c r="H2196" s="17">
        <v>3.4340000000001591E-3</v>
      </c>
    </row>
    <row r="2197" spans="4:8">
      <c r="D2197" s="1">
        <v>43845</v>
      </c>
      <c r="E2197" t="s">
        <v>86</v>
      </c>
      <c r="F2197" s="17">
        <v>8.1770000000000002E-3</v>
      </c>
      <c r="G2197" s="17">
        <v>1.8377848566527061E-3</v>
      </c>
      <c r="H2197" s="17">
        <v>1.4999999999999389E-5</v>
      </c>
    </row>
    <row r="2198" spans="4:8">
      <c r="D2198" s="1">
        <v>43845</v>
      </c>
      <c r="E2198" t="s">
        <v>84</v>
      </c>
      <c r="F2198" s="17">
        <v>6.9700000000000005E-3</v>
      </c>
      <c r="G2198" s="17">
        <v>-1.5757054863199721E-3</v>
      </c>
      <c r="H2198" s="17">
        <v>-1.0999999999999725E-5</v>
      </c>
    </row>
    <row r="2199" spans="4:8">
      <c r="D2199" s="1">
        <v>43845</v>
      </c>
      <c r="E2199" t="s">
        <v>88</v>
      </c>
      <c r="F2199" s="17">
        <v>9.103E-3</v>
      </c>
      <c r="G2199" s="17">
        <v>1.2098548174219747E-3</v>
      </c>
      <c r="H2199" s="17">
        <v>1.1000000000000593E-5</v>
      </c>
    </row>
    <row r="2200" spans="4:8">
      <c r="D2200" s="1">
        <v>43845</v>
      </c>
      <c r="E2200" t="s">
        <v>98</v>
      </c>
      <c r="F2200" s="17">
        <v>0.89839999999999998</v>
      </c>
      <c r="G2200" s="17">
        <v>4.3429360474815469E-4</v>
      </c>
      <c r="H2200" s="17">
        <v>3.8999999999989043E-4</v>
      </c>
    </row>
    <row r="2201" spans="4:8">
      <c r="D2201" s="1">
        <v>43845</v>
      </c>
      <c r="E2201" t="s">
        <v>96</v>
      </c>
      <c r="F2201" s="17">
        <v>0.76790000000000003</v>
      </c>
      <c r="G2201" s="17">
        <v>-2.6366033275752035E-3</v>
      </c>
      <c r="H2201" s="17">
        <v>-2.0299999999999763E-3</v>
      </c>
    </row>
    <row r="2202" spans="4:8">
      <c r="D2202" s="1">
        <v>43845</v>
      </c>
      <c r="E2202" t="s">
        <v>100</v>
      </c>
      <c r="F2202" s="17">
        <v>109.853996</v>
      </c>
      <c r="G2202" s="17">
        <v>-1.2546458266413938E-3</v>
      </c>
      <c r="H2202" s="17">
        <v>-0.1380010000000027</v>
      </c>
    </row>
    <row r="2203" spans="4:8">
      <c r="D2203" s="1">
        <v>43844</v>
      </c>
      <c r="E2203" t="s">
        <v>78</v>
      </c>
      <c r="F2203" s="17">
        <v>0.85732000000000008</v>
      </c>
      <c r="G2203" s="17">
        <v>6.0906199758254485E-3</v>
      </c>
      <c r="H2203" s="17">
        <v>5.1900000000001389E-3</v>
      </c>
    </row>
    <row r="2204" spans="4:8">
      <c r="D2204" s="1">
        <v>43844</v>
      </c>
      <c r="E2204" t="s">
        <v>82</v>
      </c>
      <c r="F2204" s="17">
        <v>122.475998</v>
      </c>
      <c r="G2204" s="17">
        <v>5.6161160010509926E-3</v>
      </c>
      <c r="H2204" s="17">
        <v>0.68399800000000255</v>
      </c>
    </row>
    <row r="2205" spans="4:8">
      <c r="D2205" s="1">
        <v>43844</v>
      </c>
      <c r="E2205" t="s">
        <v>80</v>
      </c>
      <c r="F2205" s="17">
        <v>1.1135729999999999</v>
      </c>
      <c r="G2205" s="17">
        <v>1.7145422145300377E-3</v>
      </c>
      <c r="H2205" s="17">
        <v>1.9059999999999633E-3</v>
      </c>
    </row>
    <row r="2206" spans="4:8">
      <c r="D2206" s="1">
        <v>43844</v>
      </c>
      <c r="E2206" t="s">
        <v>90</v>
      </c>
      <c r="F2206" s="17">
        <v>1.16625</v>
      </c>
      <c r="G2206" s="17">
        <v>-6.0086934287905914E-3</v>
      </c>
      <c r="H2206" s="17">
        <v>-7.0500000000000007E-3</v>
      </c>
    </row>
    <row r="2207" spans="4:8">
      <c r="D2207" s="1">
        <v>43844</v>
      </c>
      <c r="E2207" t="s">
        <v>94</v>
      </c>
      <c r="F2207" s="17">
        <v>142.84700000000001</v>
      </c>
      <c r="G2207" s="17">
        <v>-4.548463294576464E-4</v>
      </c>
      <c r="H2207" s="17">
        <v>-6.5002999999990152E-2</v>
      </c>
    </row>
    <row r="2208" spans="4:8">
      <c r="D2208" s="1">
        <v>43844</v>
      </c>
      <c r="E2208" t="s">
        <v>92</v>
      </c>
      <c r="F2208" s="17">
        <v>1.2988189999999999</v>
      </c>
      <c r="G2208" s="17">
        <v>-4.4030069839478599E-3</v>
      </c>
      <c r="H2208" s="17">
        <v>-5.7439999999999714E-3</v>
      </c>
    </row>
    <row r="2209" spans="4:8">
      <c r="D2209" s="1">
        <v>43844</v>
      </c>
      <c r="E2209" t="s">
        <v>86</v>
      </c>
      <c r="F2209" s="17">
        <v>8.1620000000000009E-3</v>
      </c>
      <c r="G2209" s="17">
        <v>-5.8465286236296507E-3</v>
      </c>
      <c r="H2209" s="17">
        <v>-4.7999999999999432E-5</v>
      </c>
    </row>
    <row r="2210" spans="4:8">
      <c r="D2210" s="1">
        <v>43844</v>
      </c>
      <c r="E2210" t="s">
        <v>84</v>
      </c>
      <c r="F2210" s="17">
        <v>6.9810000000000002E-3</v>
      </c>
      <c r="G2210" s="17">
        <v>1.2908777969019402E-3</v>
      </c>
      <c r="H2210" s="17">
        <v>9.0000000000003272E-6</v>
      </c>
    </row>
    <row r="2211" spans="4:8">
      <c r="D2211" s="1">
        <v>43844</v>
      </c>
      <c r="E2211" t="s">
        <v>88</v>
      </c>
      <c r="F2211" s="17">
        <v>9.0919999999999994E-3</v>
      </c>
      <c r="G2211" s="17">
        <v>-3.8347759395201391E-3</v>
      </c>
      <c r="H2211" s="17">
        <v>-3.5000000000000309E-5</v>
      </c>
    </row>
    <row r="2212" spans="4:8">
      <c r="D2212" s="1">
        <v>43844</v>
      </c>
      <c r="E2212" t="s">
        <v>98</v>
      </c>
      <c r="F2212" s="17">
        <v>0.89801000000000009</v>
      </c>
      <c r="G2212" s="17">
        <v>-1.7119670946583012E-3</v>
      </c>
      <c r="H2212" s="17">
        <v>-1.5399999999998748E-3</v>
      </c>
    </row>
    <row r="2213" spans="4:8">
      <c r="D2213" s="1">
        <v>43844</v>
      </c>
      <c r="E2213" t="s">
        <v>96</v>
      </c>
      <c r="F2213" s="17">
        <v>0.76993</v>
      </c>
      <c r="G2213" s="17">
        <v>4.4224697993581604E-3</v>
      </c>
      <c r="H2213" s="17">
        <v>3.3900000000000041E-3</v>
      </c>
    </row>
    <row r="2214" spans="4:8">
      <c r="D2214" s="1">
        <v>43844</v>
      </c>
      <c r="E2214" t="s">
        <v>100</v>
      </c>
      <c r="F2214" s="17">
        <v>109.991997</v>
      </c>
      <c r="G2214" s="17">
        <v>3.888021760618776E-3</v>
      </c>
      <c r="H2214" s="17">
        <v>0.42599500000000035</v>
      </c>
    </row>
    <row r="2215" spans="4:8">
      <c r="D2215" s="1">
        <v>43843</v>
      </c>
      <c r="E2215" t="s">
        <v>78</v>
      </c>
      <c r="F2215" s="17">
        <v>0.85212999999999994</v>
      </c>
      <c r="G2215" s="17">
        <v>2.5648567562797341E-3</v>
      </c>
      <c r="H2215" s="17">
        <v>2.1799999999999597E-3</v>
      </c>
    </row>
    <row r="2216" spans="4:8">
      <c r="D2216" s="1">
        <v>43843</v>
      </c>
      <c r="E2216" t="s">
        <v>82</v>
      </c>
      <c r="F2216" s="17">
        <v>121.792</v>
      </c>
      <c r="G2216" s="17">
        <v>1.1343729029409276E-3</v>
      </c>
      <c r="H2216" s="17">
        <v>0.1380010000000027</v>
      </c>
    </row>
    <row r="2217" spans="4:8">
      <c r="D2217" s="1">
        <v>43843</v>
      </c>
      <c r="E2217" t="s">
        <v>80</v>
      </c>
      <c r="F2217" s="17">
        <v>1.111667</v>
      </c>
      <c r="G2217" s="17">
        <v>5.004000500400059E-4</v>
      </c>
      <c r="H2217" s="17">
        <v>5.5600000000000094E-4</v>
      </c>
    </row>
    <row r="2218" spans="4:8">
      <c r="D2218" s="1">
        <v>43843</v>
      </c>
      <c r="E2218" t="s">
        <v>90</v>
      </c>
      <c r="F2218" s="17">
        <v>1.1733</v>
      </c>
      <c r="G2218" s="17">
        <v>-2.4655670804284158E-3</v>
      </c>
      <c r="H2218" s="17">
        <v>-2.8999999999999027E-3</v>
      </c>
    </row>
    <row r="2219" spans="4:8">
      <c r="D2219" s="1">
        <v>43843</v>
      </c>
      <c r="E2219" t="s">
        <v>94</v>
      </c>
      <c r="F2219" s="17">
        <v>142.912003</v>
      </c>
      <c r="G2219" s="17">
        <v>-1.3835371295959431E-3</v>
      </c>
      <c r="H2219" s="17">
        <v>-0.19799800000001255</v>
      </c>
    </row>
    <row r="2220" spans="4:8">
      <c r="D2220" s="1">
        <v>43843</v>
      </c>
      <c r="E2220" t="s">
        <v>92</v>
      </c>
      <c r="F2220" s="17">
        <v>1.3045629999999999</v>
      </c>
      <c r="G2220" s="17">
        <v>-1.879085154844907E-3</v>
      </c>
      <c r="H2220" s="17">
        <v>-2.4560000000002358E-3</v>
      </c>
    </row>
    <row r="2221" spans="4:8">
      <c r="D2221" s="1">
        <v>43843</v>
      </c>
      <c r="E2221" t="s">
        <v>86</v>
      </c>
      <c r="F2221" s="17">
        <v>8.2100000000000003E-3</v>
      </c>
      <c r="G2221" s="17">
        <v>-8.5189241815748589E-4</v>
      </c>
      <c r="H2221" s="17">
        <v>-7.0000000000000617E-6</v>
      </c>
    </row>
    <row r="2222" spans="4:8">
      <c r="D2222" s="1">
        <v>43843</v>
      </c>
      <c r="E2222" t="s">
        <v>84</v>
      </c>
      <c r="F2222" s="17">
        <v>6.9719999999999999E-3</v>
      </c>
      <c r="G2222" s="17">
        <v>7.1766901105207353E-4</v>
      </c>
      <c r="H2222" s="17">
        <v>4.9999999999997963E-6</v>
      </c>
    </row>
    <row r="2223" spans="4:8">
      <c r="D2223" s="1">
        <v>43843</v>
      </c>
      <c r="E2223" t="s">
        <v>88</v>
      </c>
      <c r="F2223" s="17">
        <v>9.1269999999999997E-3</v>
      </c>
      <c r="G2223" s="17">
        <v>-5.4752518615854104E-4</v>
      </c>
      <c r="H2223" s="17">
        <v>-4.9999999999997963E-6</v>
      </c>
    </row>
    <row r="2224" spans="4:8">
      <c r="D2224" s="1">
        <v>43843</v>
      </c>
      <c r="E2224" t="s">
        <v>98</v>
      </c>
      <c r="F2224" s="17">
        <v>0.89954999999999996</v>
      </c>
      <c r="G2224" s="17">
        <v>-5.0000000000006832E-4</v>
      </c>
      <c r="H2224" s="17">
        <v>-4.5000000000006146E-4</v>
      </c>
    </row>
    <row r="2225" spans="4:8">
      <c r="D2225" s="1">
        <v>43843</v>
      </c>
      <c r="E2225" t="s">
        <v>96</v>
      </c>
      <c r="F2225" s="17">
        <v>0.76654</v>
      </c>
      <c r="G2225" s="17">
        <v>1.8821069141288678E-3</v>
      </c>
      <c r="H2225" s="17">
        <v>1.4399999999999968E-3</v>
      </c>
    </row>
    <row r="2226" spans="4:8">
      <c r="D2226" s="1">
        <v>43843</v>
      </c>
      <c r="E2226" t="s">
        <v>100</v>
      </c>
      <c r="F2226" s="17">
        <v>109.566002</v>
      </c>
      <c r="G2226" s="17">
        <v>5.3876005958475802E-4</v>
      </c>
      <c r="H2226" s="17">
        <v>5.8997999999988338E-2</v>
      </c>
    </row>
    <row r="2227" spans="4:8">
      <c r="D2227" s="1">
        <v>43840</v>
      </c>
      <c r="E2227" t="s">
        <v>78</v>
      </c>
      <c r="F2227" s="17">
        <v>0.84994999999999998</v>
      </c>
      <c r="G2227" s="17">
        <v>2.4177379407949008E-3</v>
      </c>
      <c r="H2227" s="17">
        <v>2.0499999999999963E-3</v>
      </c>
    </row>
    <row r="2228" spans="4:8">
      <c r="D2228" s="1">
        <v>43840</v>
      </c>
      <c r="E2228" t="s">
        <v>82</v>
      </c>
      <c r="F2228" s="17">
        <v>121.653999</v>
      </c>
      <c r="G2228" s="17">
        <v>4.0026739842919674E-3</v>
      </c>
      <c r="H2228" s="17">
        <v>0.48499999999999943</v>
      </c>
    </row>
    <row r="2229" spans="4:8">
      <c r="D2229" s="1">
        <v>43840</v>
      </c>
      <c r="E2229" t="s">
        <v>80</v>
      </c>
      <c r="F2229" s="17">
        <v>1.111111</v>
      </c>
      <c r="G2229" s="17">
        <v>-1.8896430464289209E-4</v>
      </c>
      <c r="H2229" s="17">
        <v>-2.1000000000004349E-4</v>
      </c>
    </row>
    <row r="2230" spans="4:8">
      <c r="D2230" s="1">
        <v>43840</v>
      </c>
      <c r="E2230" t="s">
        <v>90</v>
      </c>
      <c r="F2230" s="17">
        <v>1.1761999999999999</v>
      </c>
      <c r="G2230" s="17">
        <v>-2.4764230951898497E-3</v>
      </c>
      <c r="H2230" s="17">
        <v>-2.9200000000002557E-3</v>
      </c>
    </row>
    <row r="2231" spans="4:8">
      <c r="D2231" s="1">
        <v>43840</v>
      </c>
      <c r="E2231" t="s">
        <v>94</v>
      </c>
      <c r="F2231" s="17">
        <v>143.11000100000001</v>
      </c>
      <c r="G2231" s="17">
        <v>1.6448013998250997E-3</v>
      </c>
      <c r="H2231" s="17">
        <v>0.23500100000001112</v>
      </c>
    </row>
    <row r="2232" spans="4:8">
      <c r="D2232" s="1">
        <v>43840</v>
      </c>
      <c r="E2232" t="s">
        <v>92</v>
      </c>
      <c r="F2232" s="17">
        <v>1.3070190000000002</v>
      </c>
      <c r="G2232" s="17">
        <v>-2.6661315072797178E-3</v>
      </c>
      <c r="H2232" s="17">
        <v>-3.493999999999664E-3</v>
      </c>
    </row>
    <row r="2233" spans="4:8">
      <c r="D2233" s="1">
        <v>43840</v>
      </c>
      <c r="E2233" t="s">
        <v>86</v>
      </c>
      <c r="F2233" s="17">
        <v>8.2170000000000003E-3</v>
      </c>
      <c r="G2233" s="17">
        <v>-3.8792580918898104E-3</v>
      </c>
      <c r="H2233" s="17">
        <v>-3.1999999999999043E-5</v>
      </c>
    </row>
    <row r="2234" spans="4:8">
      <c r="D2234" s="1">
        <v>43840</v>
      </c>
      <c r="E2234" t="s">
        <v>84</v>
      </c>
      <c r="F2234" s="17">
        <v>6.9670000000000001E-3</v>
      </c>
      <c r="G2234" s="17">
        <v>-1.5763829177414339E-3</v>
      </c>
      <c r="H2234" s="17">
        <v>-1.0999999999999725E-5</v>
      </c>
    </row>
    <row r="2235" spans="4:8">
      <c r="D2235" s="1">
        <v>43840</v>
      </c>
      <c r="E2235" t="s">
        <v>88</v>
      </c>
      <c r="F2235" s="17">
        <v>9.1319999999999995E-3</v>
      </c>
      <c r="G2235" s="17">
        <v>-4.3610989969472425E-3</v>
      </c>
      <c r="H2235" s="17">
        <v>-4.0000000000000105E-5</v>
      </c>
    </row>
    <row r="2236" spans="4:8">
      <c r="D2236" s="1">
        <v>43840</v>
      </c>
      <c r="E2236" t="s">
        <v>98</v>
      </c>
      <c r="F2236" s="17">
        <v>0.9</v>
      </c>
      <c r="G2236" s="17">
        <v>1.8892457464200407E-4</v>
      </c>
      <c r="H2236" s="17">
        <v>1.700000000001145E-4</v>
      </c>
    </row>
    <row r="2237" spans="4:8">
      <c r="D2237" s="1">
        <v>43840</v>
      </c>
      <c r="E2237" t="s">
        <v>96</v>
      </c>
      <c r="F2237" s="17">
        <v>0.7651</v>
      </c>
      <c r="G2237" s="17">
        <v>2.673446386915748E-3</v>
      </c>
      <c r="H2237" s="17">
        <v>2.0399999999999308E-3</v>
      </c>
    </row>
    <row r="2238" spans="4:8">
      <c r="D2238" s="1">
        <v>43840</v>
      </c>
      <c r="E2238" t="s">
        <v>100</v>
      </c>
      <c r="F2238" s="17">
        <v>109.50700400000001</v>
      </c>
      <c r="G2238" s="17">
        <v>4.365785957494513E-3</v>
      </c>
      <c r="H2238" s="17">
        <v>0.47600600000001236</v>
      </c>
    </row>
    <row r="2239" spans="4:8">
      <c r="D2239" s="1">
        <v>43839</v>
      </c>
      <c r="E2239" t="s">
        <v>78</v>
      </c>
      <c r="F2239" s="17">
        <v>0.84789999999999999</v>
      </c>
      <c r="G2239" s="17">
        <v>-3.0921895759113854E-3</v>
      </c>
      <c r="H2239" s="17">
        <v>-2.6299999999999102E-3</v>
      </c>
    </row>
    <row r="2240" spans="4:8">
      <c r="D2240" s="1">
        <v>43839</v>
      </c>
      <c r="E2240" t="s">
        <v>82</v>
      </c>
      <c r="F2240" s="17">
        <v>121.168999</v>
      </c>
      <c r="G2240" s="17">
        <v>5.6770385883965968E-3</v>
      </c>
      <c r="H2240" s="17">
        <v>0.68399800000000255</v>
      </c>
    </row>
    <row r="2241" spans="4:8">
      <c r="D2241" s="1">
        <v>43839</v>
      </c>
      <c r="E2241" t="s">
        <v>80</v>
      </c>
      <c r="F2241" s="17">
        <v>1.111321</v>
      </c>
      <c r="G2241" s="17">
        <v>-3.7230809503404588E-3</v>
      </c>
      <c r="H2241" s="17">
        <v>-4.1530000000000733E-3</v>
      </c>
    </row>
    <row r="2242" spans="4:8">
      <c r="D2242" s="1">
        <v>43839</v>
      </c>
      <c r="E2242" t="s">
        <v>90</v>
      </c>
      <c r="F2242" s="17">
        <v>1.1791200000000002</v>
      </c>
      <c r="G2242" s="17">
        <v>3.0710074776055607E-3</v>
      </c>
      <c r="H2242" s="17">
        <v>3.6100000000001131E-3</v>
      </c>
    </row>
    <row r="2243" spans="4:8">
      <c r="D2243" s="1">
        <v>43839</v>
      </c>
      <c r="E2243" t="s">
        <v>94</v>
      </c>
      <c r="F2243" s="17">
        <v>142.875</v>
      </c>
      <c r="G2243" s="17">
        <v>8.7263531244159923E-3</v>
      </c>
      <c r="H2243" s="17">
        <v>1.2359919999999818</v>
      </c>
    </row>
    <row r="2244" spans="4:8">
      <c r="D2244" s="1">
        <v>43839</v>
      </c>
      <c r="E2244" t="s">
        <v>92</v>
      </c>
      <c r="F2244" s="17">
        <v>1.3105129999999998</v>
      </c>
      <c r="G2244" s="17">
        <v>-6.550391498370906E-4</v>
      </c>
      <c r="H2244" s="17">
        <v>-8.5900000000016519E-4</v>
      </c>
    </row>
    <row r="2245" spans="4:8">
      <c r="D2245" s="1">
        <v>43839</v>
      </c>
      <c r="E2245" t="s">
        <v>86</v>
      </c>
      <c r="F2245" s="17">
        <v>8.2489999999999994E-3</v>
      </c>
      <c r="G2245" s="17">
        <v>-5.7852235747862073E-3</v>
      </c>
      <c r="H2245" s="17">
        <v>-4.8000000000001167E-5</v>
      </c>
    </row>
    <row r="2246" spans="4:8">
      <c r="D2246" s="1">
        <v>43839</v>
      </c>
      <c r="E2246" t="s">
        <v>84</v>
      </c>
      <c r="F2246" s="17">
        <v>6.9779999999999998E-3</v>
      </c>
      <c r="G2246" s="17">
        <v>-8.806818181818242E-3</v>
      </c>
      <c r="H2246" s="17">
        <v>-6.2000000000000423E-5</v>
      </c>
    </row>
    <row r="2247" spans="4:8">
      <c r="D2247" s="1">
        <v>43839</v>
      </c>
      <c r="E2247" t="s">
        <v>88</v>
      </c>
      <c r="F2247" s="17">
        <v>9.1719999999999996E-3</v>
      </c>
      <c r="G2247" s="17">
        <v>-9.2892633398143232E-3</v>
      </c>
      <c r="H2247" s="17">
        <v>-8.6000000000001006E-5</v>
      </c>
    </row>
    <row r="2248" spans="4:8">
      <c r="D2248" s="1">
        <v>43839</v>
      </c>
      <c r="E2248" t="s">
        <v>98</v>
      </c>
      <c r="F2248" s="17">
        <v>0.89982999999999991</v>
      </c>
      <c r="G2248" s="17">
        <v>3.7368374085311041E-3</v>
      </c>
      <c r="H2248" s="17">
        <v>3.3499999999999641E-3</v>
      </c>
    </row>
    <row r="2249" spans="4:8">
      <c r="D2249" s="1">
        <v>43839</v>
      </c>
      <c r="E2249" t="s">
        <v>96</v>
      </c>
      <c r="F2249" s="17">
        <v>0.76306000000000007</v>
      </c>
      <c r="G2249" s="17">
        <v>6.556861099455203E-4</v>
      </c>
      <c r="H2249" s="17">
        <v>5.0000000000005596E-4</v>
      </c>
    </row>
    <row r="2250" spans="4:8">
      <c r="D2250" s="1">
        <v>43839</v>
      </c>
      <c r="E2250" t="s">
        <v>100</v>
      </c>
      <c r="F2250" s="17">
        <v>109.030998</v>
      </c>
      <c r="G2250" s="17">
        <v>9.3967468652491302E-3</v>
      </c>
      <c r="H2250" s="17">
        <v>1.0149990000000031</v>
      </c>
    </row>
    <row r="2251" spans="4:8">
      <c r="D2251" s="1">
        <v>43838</v>
      </c>
      <c r="E2251" t="s">
        <v>78</v>
      </c>
      <c r="F2251" s="17">
        <v>0.8505299999999999</v>
      </c>
      <c r="G2251" s="17">
        <v>6.4707404880107698E-4</v>
      </c>
      <c r="H2251" s="17">
        <v>5.4999999999993943E-4</v>
      </c>
    </row>
    <row r="2252" spans="4:8">
      <c r="D2252" s="1">
        <v>43838</v>
      </c>
      <c r="E2252" t="s">
        <v>82</v>
      </c>
      <c r="F2252" s="17">
        <v>120.485001</v>
      </c>
      <c r="G2252" s="17">
        <v>-7.2099537968856806E-3</v>
      </c>
      <c r="H2252" s="17">
        <v>-0.875</v>
      </c>
    </row>
    <row r="2253" spans="4:8">
      <c r="D2253" s="1">
        <v>43838</v>
      </c>
      <c r="E2253" t="s">
        <v>80</v>
      </c>
      <c r="F2253" s="17">
        <v>1.1154740000000001</v>
      </c>
      <c r="G2253" s="17">
        <v>-3.8623002878194323E-3</v>
      </c>
      <c r="H2253" s="17">
        <v>-4.3249999999999122E-3</v>
      </c>
    </row>
    <row r="2254" spans="4:8">
      <c r="D2254" s="1">
        <v>43838</v>
      </c>
      <c r="E2254" t="s">
        <v>90</v>
      </c>
      <c r="F2254" s="17">
        <v>1.1755100000000001</v>
      </c>
      <c r="G2254" s="17">
        <v>-7.1407319250219058E-4</v>
      </c>
      <c r="H2254" s="17">
        <v>-8.399999999999519E-4</v>
      </c>
    </row>
    <row r="2255" spans="4:8">
      <c r="D2255" s="1">
        <v>43838</v>
      </c>
      <c r="E2255" t="s">
        <v>94</v>
      </c>
      <c r="F2255" s="17">
        <v>141.63900800000002</v>
      </c>
      <c r="G2255" s="17">
        <v>-7.9425874620056153E-3</v>
      </c>
      <c r="H2255" s="17">
        <v>-1.1339869999999905</v>
      </c>
    </row>
    <row r="2256" spans="4:8">
      <c r="D2256" s="1">
        <v>43838</v>
      </c>
      <c r="E2256" t="s">
        <v>92</v>
      </c>
      <c r="F2256" s="17">
        <v>1.311372</v>
      </c>
      <c r="G2256" s="17">
        <v>-4.2756166842445788E-3</v>
      </c>
      <c r="H2256" s="17">
        <v>-5.6310000000001637E-3</v>
      </c>
    </row>
    <row r="2257" spans="4:8">
      <c r="D2257" s="1">
        <v>43838</v>
      </c>
      <c r="E2257" t="s">
        <v>86</v>
      </c>
      <c r="F2257" s="17">
        <v>8.2970000000000006E-3</v>
      </c>
      <c r="G2257" s="17">
        <v>7.0396892826800296E-3</v>
      </c>
      <c r="H2257" s="17">
        <v>5.8000000000000759E-5</v>
      </c>
    </row>
    <row r="2258" spans="4:8">
      <c r="D2258" s="1">
        <v>43838</v>
      </c>
      <c r="E2258" t="s">
        <v>84</v>
      </c>
      <c r="F2258" s="17">
        <v>7.0400000000000003E-3</v>
      </c>
      <c r="G2258" s="17">
        <v>8.0183276059564174E-3</v>
      </c>
      <c r="H2258" s="17">
        <v>5.5999999999999626E-5</v>
      </c>
    </row>
    <row r="2259" spans="4:8">
      <c r="D2259" s="1">
        <v>43838</v>
      </c>
      <c r="E2259" t="s">
        <v>88</v>
      </c>
      <c r="F2259" s="17">
        <v>9.2580000000000006E-3</v>
      </c>
      <c r="G2259" s="17">
        <v>3.5772357723577279E-3</v>
      </c>
      <c r="H2259" s="17">
        <v>3.3000000000000043E-5</v>
      </c>
    </row>
    <row r="2260" spans="4:8">
      <c r="D2260" s="1">
        <v>43838</v>
      </c>
      <c r="E2260" t="s">
        <v>98</v>
      </c>
      <c r="F2260" s="17">
        <v>0.89647999999999994</v>
      </c>
      <c r="G2260" s="17">
        <v>3.8778657069237009E-3</v>
      </c>
      <c r="H2260" s="17">
        <v>3.4629999999998828E-3</v>
      </c>
    </row>
    <row r="2261" spans="4:8">
      <c r="D2261" s="1">
        <v>43838</v>
      </c>
      <c r="E2261" t="s">
        <v>96</v>
      </c>
      <c r="F2261" s="17">
        <v>0.76256000000000002</v>
      </c>
      <c r="G2261" s="17">
        <v>4.2934281575135527E-3</v>
      </c>
      <c r="H2261" s="17">
        <v>3.2600000000000406E-3</v>
      </c>
    </row>
    <row r="2262" spans="4:8">
      <c r="D2262" s="1">
        <v>43838</v>
      </c>
      <c r="E2262" t="s">
        <v>100</v>
      </c>
      <c r="F2262" s="17">
        <v>108.01599899999999</v>
      </c>
      <c r="G2262" s="17">
        <v>-3.5975776912270398E-3</v>
      </c>
      <c r="H2262" s="17">
        <v>-0.38999900000000309</v>
      </c>
    </row>
    <row r="2263" spans="4:8">
      <c r="D2263" s="1">
        <v>43837</v>
      </c>
      <c r="E2263" t="s">
        <v>78</v>
      </c>
      <c r="F2263" s="17">
        <v>0.84997999999999996</v>
      </c>
      <c r="G2263" s="17">
        <v>-3.8791032357112297E-3</v>
      </c>
      <c r="H2263" s="17">
        <v>-3.3100000000000351E-3</v>
      </c>
    </row>
    <row r="2264" spans="4:8">
      <c r="D2264" s="1">
        <v>43837</v>
      </c>
      <c r="E2264" t="s">
        <v>82</v>
      </c>
      <c r="F2264" s="17">
        <v>121.360001</v>
      </c>
      <c r="G2264" s="17">
        <v>7.1285882036546755E-3</v>
      </c>
      <c r="H2264" s="17">
        <v>0.85900200000000382</v>
      </c>
    </row>
    <row r="2265" spans="4:8">
      <c r="D2265" s="1">
        <v>43837</v>
      </c>
      <c r="E2265" t="s">
        <v>80</v>
      </c>
      <c r="F2265" s="17">
        <v>1.119799</v>
      </c>
      <c r="G2265" s="17">
        <v>3.2279277116205604E-3</v>
      </c>
      <c r="H2265" s="17">
        <v>3.6030000000000229E-3</v>
      </c>
    </row>
    <row r="2266" spans="4:8">
      <c r="D2266" s="1">
        <v>43837</v>
      </c>
      <c r="E2266" t="s">
        <v>90</v>
      </c>
      <c r="F2266" s="17">
        <v>1.17635</v>
      </c>
      <c r="G2266" s="17">
        <v>3.9771611945140003E-3</v>
      </c>
      <c r="H2266" s="17">
        <v>4.6600000000001085E-3</v>
      </c>
    </row>
    <row r="2267" spans="4:8">
      <c r="D2267" s="1">
        <v>43837</v>
      </c>
      <c r="E2267" t="s">
        <v>94</v>
      </c>
      <c r="F2267" s="17">
        <v>142.77299500000001</v>
      </c>
      <c r="G2267" s="17">
        <v>1.1133001575541182E-2</v>
      </c>
      <c r="H2267" s="17">
        <v>1.571990999999997</v>
      </c>
    </row>
    <row r="2268" spans="4:8">
      <c r="D2268" s="1">
        <v>43837</v>
      </c>
      <c r="E2268" t="s">
        <v>92</v>
      </c>
      <c r="F2268" s="17">
        <v>1.3170030000000001</v>
      </c>
      <c r="G2268" s="17">
        <v>6.8753296993142466E-3</v>
      </c>
      <c r="H2268" s="17">
        <v>8.9930000000000287E-3</v>
      </c>
    </row>
    <row r="2269" spans="4:8">
      <c r="D2269" s="1">
        <v>43837</v>
      </c>
      <c r="E2269" t="s">
        <v>86</v>
      </c>
      <c r="F2269" s="17">
        <v>8.2389999999999998E-3</v>
      </c>
      <c r="G2269" s="17">
        <v>-7.1101470233791309E-3</v>
      </c>
      <c r="H2269" s="17">
        <v>-5.9000000000000025E-5</v>
      </c>
    </row>
    <row r="2270" spans="4:8">
      <c r="D2270" s="1">
        <v>43837</v>
      </c>
      <c r="E2270" t="s">
        <v>84</v>
      </c>
      <c r="F2270" s="17">
        <v>6.9840000000000006E-3</v>
      </c>
      <c r="G2270" s="17">
        <v>-9.5021982697490025E-3</v>
      </c>
      <c r="H2270" s="17">
        <v>-6.7000000000000219E-5</v>
      </c>
    </row>
    <row r="2271" spans="4:8">
      <c r="D2271" s="1">
        <v>43837</v>
      </c>
      <c r="E2271" t="s">
        <v>88</v>
      </c>
      <c r="F2271" s="17">
        <v>9.2250000000000006E-3</v>
      </c>
      <c r="G2271" s="17">
        <v>-3.9948175340099945E-3</v>
      </c>
      <c r="H2271" s="17">
        <v>-3.7000000000000574E-5</v>
      </c>
    </row>
    <row r="2272" spans="4:8">
      <c r="D2272" s="1">
        <v>43837</v>
      </c>
      <c r="E2272" t="s">
        <v>98</v>
      </c>
      <c r="F2272" s="17">
        <v>0.89301700000000006</v>
      </c>
      <c r="G2272" s="17">
        <v>-3.2179930795847404E-3</v>
      </c>
      <c r="H2272" s="17">
        <v>-2.8829999999999689E-3</v>
      </c>
    </row>
    <row r="2273" spans="4:8">
      <c r="D2273" s="1">
        <v>43837</v>
      </c>
      <c r="E2273" t="s">
        <v>96</v>
      </c>
      <c r="F2273" s="17">
        <v>0.75929999999999997</v>
      </c>
      <c r="G2273" s="17">
        <v>-6.8278135300580793E-3</v>
      </c>
      <c r="H2273" s="17">
        <v>-5.2200000000000024E-3</v>
      </c>
    </row>
    <row r="2274" spans="4:8">
      <c r="D2274" s="1">
        <v>43837</v>
      </c>
      <c r="E2274" t="s">
        <v>100</v>
      </c>
      <c r="F2274" s="17">
        <v>108.405998</v>
      </c>
      <c r="G2274" s="17">
        <v>4.0939666211135626E-3</v>
      </c>
      <c r="H2274" s="17">
        <v>0.44200100000000475</v>
      </c>
    </row>
    <row r="2275" spans="4:8">
      <c r="D2275" s="1">
        <v>43836</v>
      </c>
      <c r="E2275" t="s">
        <v>78</v>
      </c>
      <c r="F2275" s="17">
        <v>0.85328999999999999</v>
      </c>
      <c r="G2275" s="17">
        <v>4.4614479105355622E-3</v>
      </c>
      <c r="H2275" s="17">
        <v>3.7899999999999601E-3</v>
      </c>
    </row>
    <row r="2276" spans="4:8">
      <c r="D2276" s="1">
        <v>43836</v>
      </c>
      <c r="E2276" t="s">
        <v>82</v>
      </c>
      <c r="F2276" s="17">
        <v>120.50099899999999</v>
      </c>
      <c r="G2276" s="17">
        <v>-6.1363683582077513E-3</v>
      </c>
      <c r="H2276" s="17">
        <v>-0.74400400000000388</v>
      </c>
    </row>
    <row r="2277" spans="4:8">
      <c r="D2277" s="1">
        <v>43836</v>
      </c>
      <c r="E2277" t="s">
        <v>80</v>
      </c>
      <c r="F2277" s="17">
        <v>1.116196</v>
      </c>
      <c r="G2277" s="17">
        <v>-8.4859248225848305E-4</v>
      </c>
      <c r="H2277" s="17">
        <v>-9.4800000000017093E-4</v>
      </c>
    </row>
    <row r="2278" spans="4:8">
      <c r="D2278" s="1">
        <v>43836</v>
      </c>
      <c r="E2278" t="s">
        <v>90</v>
      </c>
      <c r="F2278" s="17">
        <v>1.1716899999999999</v>
      </c>
      <c r="G2278" s="17">
        <v>-4.4184248315476326E-3</v>
      </c>
      <c r="H2278" s="17">
        <v>-5.2000000000000934E-3</v>
      </c>
    </row>
    <row r="2279" spans="4:8">
      <c r="D2279" s="1">
        <v>43836</v>
      </c>
      <c r="E2279" t="s">
        <v>94</v>
      </c>
      <c r="F2279" s="17">
        <v>141.20100400000001</v>
      </c>
      <c r="G2279" s="17">
        <v>-1.055994810325709E-2</v>
      </c>
      <c r="H2279" s="17">
        <v>-1.5069889999999759</v>
      </c>
    </row>
    <row r="2280" spans="4:8">
      <c r="D2280" s="1">
        <v>43836</v>
      </c>
      <c r="E2280" t="s">
        <v>92</v>
      </c>
      <c r="F2280" s="17">
        <v>1.3080100000000001</v>
      </c>
      <c r="G2280" s="17">
        <v>-5.5197792088316801E-3</v>
      </c>
      <c r="H2280" s="17">
        <v>-7.2600000000000442E-3</v>
      </c>
    </row>
    <row r="2281" spans="4:8">
      <c r="D2281" s="1">
        <v>43836</v>
      </c>
      <c r="E2281" t="s">
        <v>86</v>
      </c>
      <c r="F2281" s="17">
        <v>8.2979999999999998E-3</v>
      </c>
      <c r="G2281" s="17">
        <v>6.6723280359091948E-3</v>
      </c>
      <c r="H2281" s="17">
        <v>5.4999999999999494E-5</v>
      </c>
    </row>
    <row r="2282" spans="4:8">
      <c r="D2282" s="1">
        <v>43836</v>
      </c>
      <c r="E2282" t="s">
        <v>84</v>
      </c>
      <c r="F2282" s="17">
        <v>7.0510000000000008E-3</v>
      </c>
      <c r="G2282" s="17">
        <v>9.3043229315775584E-3</v>
      </c>
      <c r="H2282" s="17">
        <v>6.5000000000000821E-5</v>
      </c>
    </row>
    <row r="2283" spans="4:8">
      <c r="D2283" s="1">
        <v>43836</v>
      </c>
      <c r="E2283" t="s">
        <v>88</v>
      </c>
      <c r="F2283" s="17">
        <v>9.2620000000000011E-3</v>
      </c>
      <c r="G2283" s="17">
        <v>5.3185715836320605E-3</v>
      </c>
      <c r="H2283" s="17">
        <v>4.9000000000002167E-5</v>
      </c>
    </row>
    <row r="2284" spans="4:8">
      <c r="D2284" s="1">
        <v>43836</v>
      </c>
      <c r="E2284" t="s">
        <v>98</v>
      </c>
      <c r="F2284" s="17">
        <v>0.89590000000000003</v>
      </c>
      <c r="G2284" s="17">
        <v>8.4902920213608376E-4</v>
      </c>
      <c r="H2284" s="17">
        <v>7.6000000000009393E-4</v>
      </c>
    </row>
    <row r="2285" spans="4:8">
      <c r="D2285" s="1">
        <v>43836</v>
      </c>
      <c r="E2285" t="s">
        <v>96</v>
      </c>
      <c r="F2285" s="17">
        <v>0.76451999999999998</v>
      </c>
      <c r="G2285" s="17">
        <v>5.5504406155464968E-3</v>
      </c>
      <c r="H2285" s="17">
        <v>4.2200000000000015E-3</v>
      </c>
    </row>
    <row r="2286" spans="4:8">
      <c r="D2286" s="1">
        <v>43836</v>
      </c>
      <c r="E2286" t="s">
        <v>100</v>
      </c>
      <c r="F2286" s="17">
        <v>107.96399699999999</v>
      </c>
      <c r="G2286" s="17">
        <v>-5.3343099539750393E-3</v>
      </c>
      <c r="H2286" s="17">
        <v>-0.57900200000000268</v>
      </c>
    </row>
    <row r="2287" spans="4:8">
      <c r="D2287" s="1">
        <v>43833</v>
      </c>
      <c r="E2287" t="s">
        <v>78</v>
      </c>
      <c r="F2287" s="17">
        <v>0.84950000000000003</v>
      </c>
      <c r="G2287" s="17">
        <v>3.4610250776663334E-3</v>
      </c>
      <c r="H2287" s="17">
        <v>2.9299999999999882E-3</v>
      </c>
    </row>
    <row r="2288" spans="4:8">
      <c r="D2288" s="1">
        <v>43833</v>
      </c>
      <c r="E2288" t="s">
        <v>82</v>
      </c>
      <c r="F2288" s="17">
        <v>121.245003</v>
      </c>
      <c r="G2288" s="17">
        <v>-5.9685094242168512E-3</v>
      </c>
      <c r="H2288" s="17">
        <v>-0.727997000000002</v>
      </c>
    </row>
    <row r="2289" spans="4:8">
      <c r="D2289" s="1">
        <v>43833</v>
      </c>
      <c r="E2289" t="s">
        <v>80</v>
      </c>
      <c r="F2289" s="17">
        <v>1.1171440000000001</v>
      </c>
      <c r="G2289" s="17">
        <v>-4.4016351731554658E-3</v>
      </c>
      <c r="H2289" s="17">
        <v>-4.9389999999998047E-3</v>
      </c>
    </row>
    <row r="2290" spans="4:8">
      <c r="D2290" s="1">
        <v>43833</v>
      </c>
      <c r="E2290" t="s">
        <v>90</v>
      </c>
      <c r="F2290" s="17">
        <v>1.17689</v>
      </c>
      <c r="G2290" s="17">
        <v>-3.3957151325260978E-3</v>
      </c>
      <c r="H2290" s="17">
        <v>-4.0100000000000691E-3</v>
      </c>
    </row>
    <row r="2291" spans="4:8">
      <c r="D2291" s="1">
        <v>43833</v>
      </c>
      <c r="E2291" t="s">
        <v>94</v>
      </c>
      <c r="F2291" s="17">
        <v>142.70799299999999</v>
      </c>
      <c r="G2291" s="17">
        <v>-9.3025308424266959E-3</v>
      </c>
      <c r="H2291" s="17">
        <v>-1.3400110000000041</v>
      </c>
    </row>
    <row r="2292" spans="4:8">
      <c r="D2292" s="1">
        <v>43833</v>
      </c>
      <c r="E2292" t="s">
        <v>92</v>
      </c>
      <c r="F2292" s="17">
        <v>1.3152700000000002</v>
      </c>
      <c r="G2292" s="17">
        <v>-7.3658709614120204E-3</v>
      </c>
      <c r="H2292" s="17">
        <v>-9.7599999999997689E-3</v>
      </c>
    </row>
    <row r="2293" spans="4:8">
      <c r="D2293" s="1">
        <v>43833</v>
      </c>
      <c r="E2293" t="s">
        <v>86</v>
      </c>
      <c r="F2293" s="17">
        <v>8.2430000000000003E-3</v>
      </c>
      <c r="G2293" s="17">
        <v>5.857230018303774E-3</v>
      </c>
      <c r="H2293" s="17">
        <v>4.7999999999999432E-5</v>
      </c>
    </row>
    <row r="2294" spans="4:8">
      <c r="D2294" s="1">
        <v>43833</v>
      </c>
      <c r="E2294" t="s">
        <v>84</v>
      </c>
      <c r="F2294" s="17">
        <v>6.986E-3</v>
      </c>
      <c r="G2294" s="17">
        <v>9.2458826928633088E-3</v>
      </c>
      <c r="H2294" s="17">
        <v>6.3999999999999821E-5</v>
      </c>
    </row>
    <row r="2295" spans="4:8">
      <c r="D2295" s="1">
        <v>43833</v>
      </c>
      <c r="E2295" t="s">
        <v>88</v>
      </c>
      <c r="F2295" s="17">
        <v>9.212999999999999E-3</v>
      </c>
      <c r="G2295" s="17">
        <v>1.5219045548429313E-3</v>
      </c>
      <c r="H2295" s="17">
        <v>1.4000000000000123E-5</v>
      </c>
    </row>
    <row r="2296" spans="4:8">
      <c r="D2296" s="1">
        <v>43833</v>
      </c>
      <c r="E2296" t="s">
        <v>98</v>
      </c>
      <c r="F2296" s="17">
        <v>0.89513999999999994</v>
      </c>
      <c r="G2296" s="17">
        <v>4.4210053859963464E-3</v>
      </c>
      <c r="H2296" s="17">
        <v>3.9399999999999435E-3</v>
      </c>
    </row>
    <row r="2297" spans="4:8">
      <c r="D2297" s="1">
        <v>43833</v>
      </c>
      <c r="E2297" t="s">
        <v>96</v>
      </c>
      <c r="F2297" s="17">
        <v>0.76029999999999998</v>
      </c>
      <c r="G2297" s="17">
        <v>7.4201669537563774E-3</v>
      </c>
      <c r="H2297" s="17">
        <v>5.5999999999999384E-3</v>
      </c>
    </row>
    <row r="2298" spans="4:8">
      <c r="D2298" s="1">
        <v>43833</v>
      </c>
      <c r="E2298" t="s">
        <v>100</v>
      </c>
      <c r="F2298" s="17">
        <v>108.54299899999999</v>
      </c>
      <c r="G2298" s="17">
        <v>-1.5637320715204527E-3</v>
      </c>
      <c r="H2298" s="17">
        <v>-0.16999800000000675</v>
      </c>
    </row>
    <row r="2299" spans="4:8">
      <c r="D2299" s="1">
        <v>43832</v>
      </c>
      <c r="E2299" t="s">
        <v>78</v>
      </c>
      <c r="F2299" s="17">
        <v>0.84657000000000004</v>
      </c>
      <c r="G2299" s="17">
        <v>4.372488773340729E-4</v>
      </c>
      <c r="H2299" s="17">
        <v>3.7000000000009248E-4</v>
      </c>
    </row>
    <row r="2300" spans="4:8">
      <c r="D2300" s="1">
        <v>43832</v>
      </c>
      <c r="E2300" t="s">
        <v>82</v>
      </c>
      <c r="F2300" s="17">
        <v>121.973</v>
      </c>
      <c r="G2300" s="17">
        <v>2.4588013244360296E-5</v>
      </c>
      <c r="H2300" s="17">
        <v>2.9990000000026384E-3</v>
      </c>
    </row>
    <row r="2301" spans="4:8">
      <c r="D2301" s="1">
        <v>43832</v>
      </c>
      <c r="E2301" t="s">
        <v>80</v>
      </c>
      <c r="F2301" s="17">
        <v>1.1220829999999999</v>
      </c>
      <c r="G2301" s="17">
        <v>0</v>
      </c>
      <c r="H2301" s="17">
        <v>0</v>
      </c>
    </row>
    <row r="2302" spans="4:8">
      <c r="D2302" s="1">
        <v>43832</v>
      </c>
      <c r="E2302" t="s">
        <v>90</v>
      </c>
      <c r="F2302" s="17">
        <v>1.1809000000000001</v>
      </c>
      <c r="G2302" s="17">
        <v>-4.232266802098738E-4</v>
      </c>
      <c r="H2302" s="17">
        <v>-4.9999999999994493E-4</v>
      </c>
    </row>
    <row r="2303" spans="4:8">
      <c r="D2303" s="1">
        <v>43832</v>
      </c>
      <c r="E2303" t="s">
        <v>94</v>
      </c>
      <c r="F2303" s="17">
        <v>144.04800399999999</v>
      </c>
      <c r="G2303" s="17">
        <v>-2.5757790136515641E-3</v>
      </c>
      <c r="H2303" s="17">
        <v>-0.37199400000000082</v>
      </c>
    </row>
    <row r="2304" spans="4:8">
      <c r="D2304" s="1">
        <v>43832</v>
      </c>
      <c r="E2304" t="s">
        <v>92</v>
      </c>
      <c r="F2304" s="17">
        <v>1.3250299999999999</v>
      </c>
      <c r="G2304" s="17">
        <v>-9.2741996290325005E-4</v>
      </c>
      <c r="H2304" s="17">
        <v>-1.2300000000000644E-3</v>
      </c>
    </row>
    <row r="2305" spans="4:8">
      <c r="D2305" s="1">
        <v>43832</v>
      </c>
      <c r="E2305" t="s">
        <v>86</v>
      </c>
      <c r="F2305" s="17">
        <v>8.1950000000000009E-3</v>
      </c>
      <c r="G2305" s="17">
        <v>-2.4399170428187519E-4</v>
      </c>
      <c r="H2305" s="17">
        <v>-1.9999999999985307E-6</v>
      </c>
    </row>
    <row r="2306" spans="4:8">
      <c r="D2306" s="1">
        <v>43832</v>
      </c>
      <c r="E2306" t="s">
        <v>84</v>
      </c>
      <c r="F2306" s="17">
        <v>6.9220000000000002E-3</v>
      </c>
      <c r="G2306" s="17">
        <v>5.7820179242550789E-4</v>
      </c>
      <c r="H2306" s="17">
        <v>3.9999999999996635E-6</v>
      </c>
    </row>
    <row r="2307" spans="4:8">
      <c r="D2307" s="1">
        <v>43832</v>
      </c>
      <c r="E2307" t="s">
        <v>88</v>
      </c>
      <c r="F2307" s="17">
        <v>9.1989999999999988E-3</v>
      </c>
      <c r="G2307" s="17">
        <v>-2.1736767742658406E-4</v>
      </c>
      <c r="H2307" s="17">
        <v>-2.0000000000020002E-6</v>
      </c>
    </row>
    <row r="2308" spans="4:8">
      <c r="D2308" s="1">
        <v>43832</v>
      </c>
      <c r="E2308" t="s">
        <v>98</v>
      </c>
      <c r="F2308" s="17">
        <v>0.89119999999999999</v>
      </c>
      <c r="G2308" s="17">
        <v>0</v>
      </c>
      <c r="H2308" s="17">
        <v>0</v>
      </c>
    </row>
    <row r="2309" spans="4:8">
      <c r="D2309" s="1">
        <v>43832</v>
      </c>
      <c r="E2309" t="s">
        <v>96</v>
      </c>
      <c r="F2309" s="17">
        <v>0.75470000000000004</v>
      </c>
      <c r="G2309" s="17">
        <v>9.2838196286476648E-4</v>
      </c>
      <c r="H2309" s="17">
        <v>7.0000000000003393E-4</v>
      </c>
    </row>
    <row r="2310" spans="4:8">
      <c r="D2310" s="1">
        <v>43832</v>
      </c>
      <c r="E2310" t="s">
        <v>100</v>
      </c>
      <c r="F2310" s="17">
        <v>108.712997</v>
      </c>
      <c r="G2310" s="17">
        <v>2.9441208674933105E-4</v>
      </c>
      <c r="H2310" s="17">
        <v>3.199700000000405E-2</v>
      </c>
    </row>
    <row r="2311" spans="4:8">
      <c r="D2311" s="1">
        <v>43831</v>
      </c>
      <c r="E2311" t="s">
        <v>78</v>
      </c>
      <c r="F2311" s="17">
        <v>0.84619999999999995</v>
      </c>
      <c r="G2311" s="17">
        <v>-9.4350666073561521E-3</v>
      </c>
      <c r="H2311" s="17">
        <v>-8.0600000000000671E-3</v>
      </c>
    </row>
    <row r="2312" spans="4:8">
      <c r="D2312" s="1">
        <v>43831</v>
      </c>
      <c r="E2312" t="s">
        <v>82</v>
      </c>
      <c r="F2312" s="17">
        <v>121.970001</v>
      </c>
      <c r="G2312" s="17">
        <v>-1.6392327508689357E-4</v>
      </c>
      <c r="H2312" s="17">
        <v>-1.9997000000003595E-2</v>
      </c>
    </row>
    <row r="2313" spans="4:8">
      <c r="D2313" s="1">
        <v>43831</v>
      </c>
      <c r="E2313" t="s">
        <v>80</v>
      </c>
      <c r="F2313" s="17">
        <v>1.1220829999999999</v>
      </c>
      <c r="G2313" s="17">
        <v>1.6541245994127142E-3</v>
      </c>
      <c r="H2313" s="17">
        <v>1.8530000000001046E-3</v>
      </c>
    </row>
    <row r="2314" spans="4:8">
      <c r="D2314" s="1">
        <v>43831</v>
      </c>
      <c r="E2314" t="s">
        <v>90</v>
      </c>
      <c r="F2314" s="17">
        <v>1.1814</v>
      </c>
      <c r="G2314" s="17">
        <v>9.4071207033552609E-3</v>
      </c>
      <c r="H2314" s="17">
        <v>1.1009999999999964E-2</v>
      </c>
    </row>
    <row r="2315" spans="4:8">
      <c r="D2315" s="1">
        <v>43831</v>
      </c>
      <c r="E2315" t="s">
        <v>94</v>
      </c>
      <c r="F2315" s="17">
        <v>144.41999799999999</v>
      </c>
      <c r="G2315" s="17">
        <v>1.1599492219355275E-2</v>
      </c>
      <c r="H2315" s="17">
        <v>1.6559899999999743</v>
      </c>
    </row>
    <row r="2316" spans="4:8">
      <c r="D2316" s="1">
        <v>43831</v>
      </c>
      <c r="E2316" t="s">
        <v>92</v>
      </c>
      <c r="F2316" s="17">
        <v>1.32626</v>
      </c>
      <c r="G2316" s="17">
        <v>1.1406211989143536E-2</v>
      </c>
      <c r="H2316" s="17">
        <v>1.4956999999999887E-2</v>
      </c>
    </row>
    <row r="2317" spans="4:8">
      <c r="D2317" s="1">
        <v>43831</v>
      </c>
      <c r="E2317" t="s">
        <v>86</v>
      </c>
      <c r="F2317" s="17">
        <v>8.1969999999999994E-3</v>
      </c>
      <c r="G2317" s="17">
        <v>1.2201073694476151E-4</v>
      </c>
      <c r="H2317" s="17">
        <v>9.9999999999926537E-7</v>
      </c>
    </row>
    <row r="2318" spans="4:8">
      <c r="D2318" s="1">
        <v>43831</v>
      </c>
      <c r="E2318" t="s">
        <v>84</v>
      </c>
      <c r="F2318" s="17">
        <v>6.9180000000000005E-3</v>
      </c>
      <c r="G2318" s="17">
        <v>-9.4501718213058535E-3</v>
      </c>
      <c r="H2318" s="17">
        <v>-6.6000000000000086E-5</v>
      </c>
    </row>
    <row r="2319" spans="4:8">
      <c r="D2319" s="1">
        <v>43831</v>
      </c>
      <c r="E2319" t="s">
        <v>88</v>
      </c>
      <c r="F2319" s="17">
        <v>9.2010000000000008E-3</v>
      </c>
      <c r="G2319" s="17">
        <v>1.7419706042462848E-3</v>
      </c>
      <c r="H2319" s="17">
        <v>1.6000000000002124E-5</v>
      </c>
    </row>
    <row r="2320" spans="4:8">
      <c r="D2320" s="1">
        <v>43831</v>
      </c>
      <c r="E2320" t="s">
        <v>98</v>
      </c>
      <c r="F2320" s="17">
        <v>0.89119999999999999</v>
      </c>
      <c r="G2320" s="17">
        <v>-1.651218697979302E-3</v>
      </c>
      <c r="H2320" s="17">
        <v>-1.4739999999999753E-3</v>
      </c>
    </row>
    <row r="2321" spans="4:8">
      <c r="D2321" s="1">
        <v>43831</v>
      </c>
      <c r="E2321" t="s">
        <v>96</v>
      </c>
      <c r="F2321" s="17">
        <v>0.754</v>
      </c>
      <c r="G2321" s="17">
        <v>-1.1277209546288934E-2</v>
      </c>
      <c r="H2321" s="17">
        <v>-8.599999999999941E-3</v>
      </c>
    </row>
    <row r="2322" spans="4:8">
      <c r="D2322" s="1">
        <v>43831</v>
      </c>
      <c r="E2322" t="s">
        <v>100</v>
      </c>
      <c r="F2322" s="17">
        <v>108.681</v>
      </c>
      <c r="G2322" s="17">
        <v>-1.7635318052820529E-3</v>
      </c>
      <c r="H2322" s="17">
        <v>-0.19200100000000475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6AB-BD25-47EA-9964-061F040D685D}">
  <sheetPr>
    <tabColor rgb="FF5DE191"/>
  </sheetPr>
  <dimension ref="A3:A5"/>
  <sheetViews>
    <sheetView workbookViewId="0">
      <selection activeCell="F20" sqref="F20"/>
    </sheetView>
  </sheetViews>
  <sheetFormatPr baseColWidth="10" defaultRowHeight="14.5"/>
  <cols>
    <col min="1" max="1" width="20.1796875" bestFit="1" customWidth="1"/>
  </cols>
  <sheetData>
    <row r="3" spans="1:1">
      <c r="A3" s="2" t="s">
        <v>110</v>
      </c>
    </row>
    <row r="4" spans="1:1">
      <c r="A4" s="45" t="s">
        <v>144</v>
      </c>
    </row>
    <row r="5" spans="1:1">
      <c r="A5" s="45" t="s">
        <v>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75F66-6D19-433F-B9FA-0CFB592A4B6F}">
  <sheetPr>
    <tabColor rgb="FF37474F"/>
  </sheetPr>
  <dimension ref="A1:L10676"/>
  <sheetViews>
    <sheetView workbookViewId="0">
      <selection activeCell="Q15" sqref="Q15"/>
    </sheetView>
  </sheetViews>
  <sheetFormatPr baseColWidth="10" defaultRowHeight="14.5"/>
  <cols>
    <col min="1" max="1" width="10.453125" bestFit="1" customWidth="1"/>
    <col min="2" max="2" width="9.81640625" bestFit="1" customWidth="1"/>
    <col min="3" max="3" width="11.81640625" bestFit="1" customWidth="1"/>
    <col min="4" max="4" width="12.6328125" bestFit="1" customWidth="1"/>
    <col min="5" max="6" width="12.453125" bestFit="1" customWidth="1"/>
    <col min="7" max="7" width="13.36328125" bestFit="1" customWidth="1"/>
    <col min="8" max="8" width="39.36328125" customWidth="1"/>
    <col min="9" max="9" width="16.08984375" bestFit="1" customWidth="1"/>
    <col min="10" max="10" width="18.08984375" bestFit="1" customWidth="1"/>
    <col min="11" max="11" width="16.81640625" style="17" bestFit="1" customWidth="1"/>
    <col min="12" max="12" width="6.90625" bestFit="1" customWidth="1"/>
  </cols>
  <sheetData>
    <row r="1" spans="1:12">
      <c r="A1" t="s">
        <v>6</v>
      </c>
      <c r="B1" t="s">
        <v>7</v>
      </c>
      <c r="C1" t="s">
        <v>8</v>
      </c>
      <c r="D1" t="s">
        <v>122</v>
      </c>
      <c r="E1" t="s">
        <v>123</v>
      </c>
      <c r="F1" t="s">
        <v>124</v>
      </c>
      <c r="G1" t="s">
        <v>9</v>
      </c>
      <c r="H1" t="s">
        <v>10</v>
      </c>
      <c r="I1" t="s">
        <v>11</v>
      </c>
      <c r="J1" t="s">
        <v>141</v>
      </c>
      <c r="K1" s="17" t="s">
        <v>139</v>
      </c>
      <c r="L1" t="s">
        <v>140</v>
      </c>
    </row>
    <row r="2" spans="1:12">
      <c r="A2" s="1">
        <v>43830</v>
      </c>
      <c r="B2" s="17" t="s">
        <v>12</v>
      </c>
      <c r="C2">
        <v>3230.780029</v>
      </c>
      <c r="G2" s="17" t="s">
        <v>13</v>
      </c>
      <c r="H2" s="17" t="s">
        <v>14</v>
      </c>
      <c r="I2" s="17" t="s">
        <v>15</v>
      </c>
      <c r="J2" s="17" t="s">
        <v>144</v>
      </c>
      <c r="K2" s="17">
        <f>IF(BASE_MARKET_DATA[[#This Row],[DATE]]=_xlfn.MAXIFS(A:A,H:H,BASE_MARKET_DATA[[#This Row],[LABEL]]),1,0)</f>
        <v>0</v>
      </c>
      <c r="L2" s="17">
        <f>IF(BASE_MARKET_DATA[[#This Row],[VARP]]&gt;0,1,0)</f>
        <v>0</v>
      </c>
    </row>
    <row r="3" spans="1:12">
      <c r="A3" s="1">
        <v>43832</v>
      </c>
      <c r="B3" s="17" t="s">
        <v>12</v>
      </c>
      <c r="C3">
        <v>3257.8500979999999</v>
      </c>
      <c r="D3">
        <v>3230.780029</v>
      </c>
      <c r="E3">
        <v>27.070068999999876</v>
      </c>
      <c r="F3">
        <v>8.3788028763996901E-3</v>
      </c>
      <c r="G3" s="17" t="s">
        <v>13</v>
      </c>
      <c r="H3" s="17" t="s">
        <v>14</v>
      </c>
      <c r="I3" s="17" t="s">
        <v>15</v>
      </c>
      <c r="J3" s="17" t="s">
        <v>144</v>
      </c>
      <c r="K3" s="17">
        <f>IF(BASE_MARKET_DATA[[#This Row],[DATE]]=_xlfn.MAXIFS(A:A,H:H,BASE_MARKET_DATA[[#This Row],[LABEL]]),1,0)</f>
        <v>0</v>
      </c>
      <c r="L3" s="17">
        <f>IF(BASE_MARKET_DATA[[#This Row],[VARP]]&gt;0,1,0)</f>
        <v>1</v>
      </c>
    </row>
    <row r="4" spans="1:12">
      <c r="A4" s="1">
        <v>43833</v>
      </c>
      <c r="B4" s="17" t="s">
        <v>12</v>
      </c>
      <c r="C4">
        <v>3234.8500979999999</v>
      </c>
      <c r="D4">
        <v>3257.8500979999999</v>
      </c>
      <c r="E4">
        <v>-23</v>
      </c>
      <c r="F4">
        <v>-7.0598705613004542E-3</v>
      </c>
      <c r="G4" s="17" t="s">
        <v>13</v>
      </c>
      <c r="H4" s="17" t="s">
        <v>14</v>
      </c>
      <c r="I4" s="17" t="s">
        <v>15</v>
      </c>
      <c r="J4" s="17" t="s">
        <v>144</v>
      </c>
      <c r="K4" s="17">
        <f>IF(BASE_MARKET_DATA[[#This Row],[DATE]]=_xlfn.MAXIFS(A:A,H:H,BASE_MARKET_DATA[[#This Row],[LABEL]]),1,0)</f>
        <v>0</v>
      </c>
      <c r="L4" s="17">
        <f>IF(BASE_MARKET_DATA[[#This Row],[VARP]]&gt;0,1,0)</f>
        <v>0</v>
      </c>
    </row>
    <row r="5" spans="1:12">
      <c r="A5" s="1">
        <v>43836</v>
      </c>
      <c r="B5" s="17" t="s">
        <v>12</v>
      </c>
      <c r="C5">
        <v>3246.280029</v>
      </c>
      <c r="D5">
        <v>3234.8500979999999</v>
      </c>
      <c r="E5">
        <v>11.429931000000124</v>
      </c>
      <c r="F5">
        <v>3.5333726923132761E-3</v>
      </c>
      <c r="G5" s="17" t="s">
        <v>13</v>
      </c>
      <c r="H5" s="17" t="s">
        <v>14</v>
      </c>
      <c r="I5" s="17" t="s">
        <v>15</v>
      </c>
      <c r="J5" s="17" t="s">
        <v>144</v>
      </c>
      <c r="K5" s="17">
        <f>IF(BASE_MARKET_DATA[[#This Row],[DATE]]=_xlfn.MAXIFS(A:A,H:H,BASE_MARKET_DATA[[#This Row],[LABEL]]),1,0)</f>
        <v>0</v>
      </c>
      <c r="L5" s="17">
        <f>IF(BASE_MARKET_DATA[[#This Row],[VARP]]&gt;0,1,0)</f>
        <v>1</v>
      </c>
    </row>
    <row r="6" spans="1:12">
      <c r="A6" s="1">
        <v>43837</v>
      </c>
      <c r="B6" s="17" t="s">
        <v>12</v>
      </c>
      <c r="C6">
        <v>3237.179932</v>
      </c>
      <c r="D6">
        <v>3246.280029</v>
      </c>
      <c r="E6">
        <v>-9.1000970000000052</v>
      </c>
      <c r="F6">
        <v>-2.803238450998093E-3</v>
      </c>
      <c r="G6" s="17" t="s">
        <v>13</v>
      </c>
      <c r="H6" s="17" t="s">
        <v>14</v>
      </c>
      <c r="I6" s="17" t="s">
        <v>15</v>
      </c>
      <c r="J6" s="17" t="s">
        <v>144</v>
      </c>
      <c r="K6" s="17">
        <f>IF(BASE_MARKET_DATA[[#This Row],[DATE]]=_xlfn.MAXIFS(A:A,H:H,BASE_MARKET_DATA[[#This Row],[LABEL]]),1,0)</f>
        <v>0</v>
      </c>
      <c r="L6" s="17">
        <f>IF(BASE_MARKET_DATA[[#This Row],[VARP]]&gt;0,1,0)</f>
        <v>0</v>
      </c>
    </row>
    <row r="7" spans="1:12">
      <c r="A7" s="1">
        <v>43838</v>
      </c>
      <c r="B7" s="17" t="s">
        <v>12</v>
      </c>
      <c r="C7">
        <v>3253.0500489999999</v>
      </c>
      <c r="D7">
        <v>3237.179932</v>
      </c>
      <c r="E7">
        <v>15.870116999999937</v>
      </c>
      <c r="F7">
        <v>4.9024513105130471E-3</v>
      </c>
      <c r="G7" s="17" t="s">
        <v>13</v>
      </c>
      <c r="H7" s="17" t="s">
        <v>14</v>
      </c>
      <c r="I7" s="17" t="s">
        <v>15</v>
      </c>
      <c r="J7" s="17" t="s">
        <v>144</v>
      </c>
      <c r="K7" s="17">
        <f>IF(BASE_MARKET_DATA[[#This Row],[DATE]]=_xlfn.MAXIFS(A:A,H:H,BASE_MARKET_DATA[[#This Row],[LABEL]]),1,0)</f>
        <v>0</v>
      </c>
      <c r="L7" s="17">
        <f>IF(BASE_MARKET_DATA[[#This Row],[VARP]]&gt;0,1,0)</f>
        <v>1</v>
      </c>
    </row>
    <row r="8" spans="1:12">
      <c r="A8" s="1">
        <v>43839</v>
      </c>
      <c r="B8" s="17" t="s">
        <v>12</v>
      </c>
      <c r="C8">
        <v>3274.6999510000001</v>
      </c>
      <c r="D8">
        <v>3253.0500489999999</v>
      </c>
      <c r="E8">
        <v>21.649902000000111</v>
      </c>
      <c r="F8">
        <v>6.6552624994673454E-3</v>
      </c>
      <c r="G8" s="17" t="s">
        <v>13</v>
      </c>
      <c r="H8" s="17" t="s">
        <v>14</v>
      </c>
      <c r="I8" s="17" t="s">
        <v>15</v>
      </c>
      <c r="J8" s="17" t="s">
        <v>144</v>
      </c>
      <c r="K8" s="17">
        <f>IF(BASE_MARKET_DATA[[#This Row],[DATE]]=_xlfn.MAXIFS(A:A,H:H,BASE_MARKET_DATA[[#This Row],[LABEL]]),1,0)</f>
        <v>0</v>
      </c>
      <c r="L8" s="17">
        <f>IF(BASE_MARKET_DATA[[#This Row],[VARP]]&gt;0,1,0)</f>
        <v>1</v>
      </c>
    </row>
    <row r="9" spans="1:12">
      <c r="A9" s="1">
        <v>43840</v>
      </c>
      <c r="B9" s="17" t="s">
        <v>12</v>
      </c>
      <c r="C9">
        <v>3265.3500979999999</v>
      </c>
      <c r="D9">
        <v>3274.6999510000001</v>
      </c>
      <c r="E9">
        <v>-9.3498530000001665</v>
      </c>
      <c r="F9">
        <v>-2.8551785323553043E-3</v>
      </c>
      <c r="G9" s="17" t="s">
        <v>13</v>
      </c>
      <c r="H9" s="17" t="s">
        <v>14</v>
      </c>
      <c r="I9" s="17" t="s">
        <v>15</v>
      </c>
      <c r="J9" s="17" t="s">
        <v>144</v>
      </c>
      <c r="K9" s="17">
        <f>IF(BASE_MARKET_DATA[[#This Row],[DATE]]=_xlfn.MAXIFS(A:A,H:H,BASE_MARKET_DATA[[#This Row],[LABEL]]),1,0)</f>
        <v>0</v>
      </c>
      <c r="L9" s="17">
        <f>IF(BASE_MARKET_DATA[[#This Row],[VARP]]&gt;0,1,0)</f>
        <v>0</v>
      </c>
    </row>
    <row r="10" spans="1:12">
      <c r="A10" s="1">
        <v>43843</v>
      </c>
      <c r="B10" s="17" t="s">
        <v>12</v>
      </c>
      <c r="C10">
        <v>3288.1298829999996</v>
      </c>
      <c r="D10">
        <v>3265.3500979999999</v>
      </c>
      <c r="E10">
        <v>22.77978499999972</v>
      </c>
      <c r="F10">
        <v>6.9762152039844517E-3</v>
      </c>
      <c r="G10" s="17" t="s">
        <v>13</v>
      </c>
      <c r="H10" s="17" t="s">
        <v>14</v>
      </c>
      <c r="I10" s="17" t="s">
        <v>15</v>
      </c>
      <c r="J10" s="17" t="s">
        <v>144</v>
      </c>
      <c r="K10" s="17">
        <f>IF(BASE_MARKET_DATA[[#This Row],[DATE]]=_xlfn.MAXIFS(A:A,H:H,BASE_MARKET_DATA[[#This Row],[LABEL]]),1,0)</f>
        <v>0</v>
      </c>
      <c r="L10" s="17">
        <f>IF(BASE_MARKET_DATA[[#This Row],[VARP]]&gt;0,1,0)</f>
        <v>1</v>
      </c>
    </row>
    <row r="11" spans="1:12">
      <c r="A11" s="1">
        <v>43844</v>
      </c>
      <c r="B11" s="17" t="s">
        <v>12</v>
      </c>
      <c r="C11">
        <v>3283.1499020000001</v>
      </c>
      <c r="D11">
        <v>3288.1298829999996</v>
      </c>
      <c r="E11">
        <v>-4.9799809999994977</v>
      </c>
      <c r="F11">
        <v>-1.5145329342817503E-3</v>
      </c>
      <c r="G11" s="17" t="s">
        <v>13</v>
      </c>
      <c r="H11" s="17" t="s">
        <v>14</v>
      </c>
      <c r="I11" s="17" t="s">
        <v>15</v>
      </c>
      <c r="J11" s="17" t="s">
        <v>144</v>
      </c>
      <c r="K11" s="17">
        <f>IF(BASE_MARKET_DATA[[#This Row],[DATE]]=_xlfn.MAXIFS(A:A,H:H,BASE_MARKET_DATA[[#This Row],[LABEL]]),1,0)</f>
        <v>0</v>
      </c>
      <c r="L11" s="17">
        <f>IF(BASE_MARKET_DATA[[#This Row],[VARP]]&gt;0,1,0)</f>
        <v>0</v>
      </c>
    </row>
    <row r="12" spans="1:12">
      <c r="A12" s="1">
        <v>43845</v>
      </c>
      <c r="B12" s="17" t="s">
        <v>12</v>
      </c>
      <c r="C12">
        <v>3289.290039</v>
      </c>
      <c r="D12">
        <v>3283.1499020000001</v>
      </c>
      <c r="E12">
        <v>6.1401369999998678</v>
      </c>
      <c r="F12">
        <v>1.8701969703727125E-3</v>
      </c>
      <c r="G12" s="17" t="s">
        <v>13</v>
      </c>
      <c r="H12" s="17" t="s">
        <v>14</v>
      </c>
      <c r="I12" s="17" t="s">
        <v>15</v>
      </c>
      <c r="J12" s="17" t="s">
        <v>144</v>
      </c>
      <c r="K12" s="17">
        <f>IF(BASE_MARKET_DATA[[#This Row],[DATE]]=_xlfn.MAXIFS(A:A,H:H,BASE_MARKET_DATA[[#This Row],[LABEL]]),1,0)</f>
        <v>0</v>
      </c>
      <c r="L12" s="17">
        <f>IF(BASE_MARKET_DATA[[#This Row],[VARP]]&gt;0,1,0)</f>
        <v>1</v>
      </c>
    </row>
    <row r="13" spans="1:12">
      <c r="A13" s="1">
        <v>43846</v>
      </c>
      <c r="B13" s="17" t="s">
        <v>12</v>
      </c>
      <c r="C13">
        <v>3316.8100589999999</v>
      </c>
      <c r="D13">
        <v>3289.290039</v>
      </c>
      <c r="E13">
        <v>27.520019999999931</v>
      </c>
      <c r="F13">
        <v>8.3665531691350901E-3</v>
      </c>
      <c r="G13" s="17" t="s">
        <v>13</v>
      </c>
      <c r="H13" s="17" t="s">
        <v>14</v>
      </c>
      <c r="I13" s="17" t="s">
        <v>15</v>
      </c>
      <c r="J13" s="17" t="s">
        <v>144</v>
      </c>
      <c r="K13" s="17">
        <f>IF(BASE_MARKET_DATA[[#This Row],[DATE]]=_xlfn.MAXIFS(A:A,H:H,BASE_MARKET_DATA[[#This Row],[LABEL]]),1,0)</f>
        <v>0</v>
      </c>
      <c r="L13" s="17">
        <f>IF(BASE_MARKET_DATA[[#This Row],[VARP]]&gt;0,1,0)</f>
        <v>1</v>
      </c>
    </row>
    <row r="14" spans="1:12">
      <c r="A14" s="1">
        <v>43847</v>
      </c>
      <c r="B14" s="17" t="s">
        <v>12</v>
      </c>
      <c r="C14">
        <v>3329.6201170000004</v>
      </c>
      <c r="D14">
        <v>3316.8100589999999</v>
      </c>
      <c r="E14">
        <v>12.810058000000481</v>
      </c>
      <c r="F14">
        <v>3.862162069015988E-3</v>
      </c>
      <c r="G14" s="17" t="s">
        <v>13</v>
      </c>
      <c r="H14" s="17" t="s">
        <v>14</v>
      </c>
      <c r="I14" s="17" t="s">
        <v>15</v>
      </c>
      <c r="J14" s="17" t="s">
        <v>144</v>
      </c>
      <c r="K14" s="17">
        <f>IF(BASE_MARKET_DATA[[#This Row],[DATE]]=_xlfn.MAXIFS(A:A,H:H,BASE_MARKET_DATA[[#This Row],[LABEL]]),1,0)</f>
        <v>0</v>
      </c>
      <c r="L14" s="17">
        <f>IF(BASE_MARKET_DATA[[#This Row],[VARP]]&gt;0,1,0)</f>
        <v>1</v>
      </c>
    </row>
    <row r="15" spans="1:12">
      <c r="A15" s="1">
        <v>43851</v>
      </c>
      <c r="B15" s="17" t="s">
        <v>12</v>
      </c>
      <c r="C15">
        <v>3320.790039</v>
      </c>
      <c r="D15">
        <v>3329.6201170000004</v>
      </c>
      <c r="E15">
        <v>-8.8300780000004124</v>
      </c>
      <c r="F15">
        <v>-2.6519776099732193E-3</v>
      </c>
      <c r="G15" s="17" t="s">
        <v>13</v>
      </c>
      <c r="H15" s="17" t="s">
        <v>14</v>
      </c>
      <c r="I15" s="17" t="s">
        <v>15</v>
      </c>
      <c r="J15" s="17" t="s">
        <v>144</v>
      </c>
      <c r="K15" s="17">
        <f>IF(BASE_MARKET_DATA[[#This Row],[DATE]]=_xlfn.MAXIFS(A:A,H:H,BASE_MARKET_DATA[[#This Row],[LABEL]]),1,0)</f>
        <v>0</v>
      </c>
      <c r="L15" s="17">
        <f>IF(BASE_MARKET_DATA[[#This Row],[VARP]]&gt;0,1,0)</f>
        <v>0</v>
      </c>
    </row>
    <row r="16" spans="1:12">
      <c r="A16" s="1">
        <v>43852</v>
      </c>
      <c r="B16" s="17" t="s">
        <v>12</v>
      </c>
      <c r="C16">
        <v>3321.75</v>
      </c>
      <c r="D16">
        <v>3320.790039</v>
      </c>
      <c r="E16">
        <v>0.95996100000002116</v>
      </c>
      <c r="F16">
        <v>2.890760899442764E-4</v>
      </c>
      <c r="G16" s="17" t="s">
        <v>13</v>
      </c>
      <c r="H16" s="17" t="s">
        <v>14</v>
      </c>
      <c r="I16" s="17" t="s">
        <v>15</v>
      </c>
      <c r="J16" s="17" t="s">
        <v>144</v>
      </c>
      <c r="K16" s="17">
        <f>IF(BASE_MARKET_DATA[[#This Row],[DATE]]=_xlfn.MAXIFS(A:A,H:H,BASE_MARKET_DATA[[#This Row],[LABEL]]),1,0)</f>
        <v>0</v>
      </c>
      <c r="L16" s="17">
        <f>IF(BASE_MARKET_DATA[[#This Row],[VARP]]&gt;0,1,0)</f>
        <v>1</v>
      </c>
    </row>
    <row r="17" spans="1:12">
      <c r="A17" s="1">
        <v>43853</v>
      </c>
      <c r="B17" s="17" t="s">
        <v>12</v>
      </c>
      <c r="C17">
        <v>3325.540039</v>
      </c>
      <c r="D17">
        <v>3321.75</v>
      </c>
      <c r="E17">
        <v>3.7900389999999788</v>
      </c>
      <c r="F17">
        <v>1.1409765936629724E-3</v>
      </c>
      <c r="G17" s="17" t="s">
        <v>13</v>
      </c>
      <c r="H17" s="17" t="s">
        <v>14</v>
      </c>
      <c r="I17" s="17" t="s">
        <v>15</v>
      </c>
      <c r="J17" s="17" t="s">
        <v>144</v>
      </c>
      <c r="K17" s="17">
        <f>IF(BASE_MARKET_DATA[[#This Row],[DATE]]=_xlfn.MAXIFS(A:A,H:H,BASE_MARKET_DATA[[#This Row],[LABEL]]),1,0)</f>
        <v>0</v>
      </c>
      <c r="L17" s="17">
        <f>IF(BASE_MARKET_DATA[[#This Row],[VARP]]&gt;0,1,0)</f>
        <v>1</v>
      </c>
    </row>
    <row r="18" spans="1:12">
      <c r="A18" s="1">
        <v>43854</v>
      </c>
      <c r="B18" s="17" t="s">
        <v>12</v>
      </c>
      <c r="C18">
        <v>3295.469971</v>
      </c>
      <c r="D18">
        <v>3325.540039</v>
      </c>
      <c r="E18">
        <v>-30.070067999999992</v>
      </c>
      <c r="F18">
        <v>-9.0421608663121527E-3</v>
      </c>
      <c r="G18" s="17" t="s">
        <v>13</v>
      </c>
      <c r="H18" s="17" t="s">
        <v>14</v>
      </c>
      <c r="I18" s="17" t="s">
        <v>15</v>
      </c>
      <c r="J18" s="17" t="s">
        <v>144</v>
      </c>
      <c r="K18" s="17">
        <f>IF(BASE_MARKET_DATA[[#This Row],[DATE]]=_xlfn.MAXIFS(A:A,H:H,BASE_MARKET_DATA[[#This Row],[LABEL]]),1,0)</f>
        <v>0</v>
      </c>
      <c r="L18" s="17">
        <f>IF(BASE_MARKET_DATA[[#This Row],[VARP]]&gt;0,1,0)</f>
        <v>0</v>
      </c>
    </row>
    <row r="19" spans="1:12">
      <c r="A19" s="1">
        <v>43857</v>
      </c>
      <c r="B19" s="17" t="s">
        <v>12</v>
      </c>
      <c r="C19">
        <v>3243.6298829999996</v>
      </c>
      <c r="D19">
        <v>3295.469971</v>
      </c>
      <c r="E19">
        <v>-51.840088000000378</v>
      </c>
      <c r="F19">
        <v>-1.5730711690954861E-2</v>
      </c>
      <c r="G19" s="17" t="s">
        <v>13</v>
      </c>
      <c r="H19" s="17" t="s">
        <v>14</v>
      </c>
      <c r="I19" s="17" t="s">
        <v>15</v>
      </c>
      <c r="J19" s="17" t="s">
        <v>144</v>
      </c>
      <c r="K19" s="17">
        <f>IF(BASE_MARKET_DATA[[#This Row],[DATE]]=_xlfn.MAXIFS(A:A,H:H,BASE_MARKET_DATA[[#This Row],[LABEL]]),1,0)</f>
        <v>0</v>
      </c>
      <c r="L19" s="17">
        <f>IF(BASE_MARKET_DATA[[#This Row],[VARP]]&gt;0,1,0)</f>
        <v>0</v>
      </c>
    </row>
    <row r="20" spans="1:12">
      <c r="A20" s="1">
        <v>43858</v>
      </c>
      <c r="B20" s="17" t="s">
        <v>12</v>
      </c>
      <c r="C20">
        <v>3276.23999</v>
      </c>
      <c r="D20">
        <v>3243.6298829999996</v>
      </c>
      <c r="E20">
        <v>32.610107000000426</v>
      </c>
      <c r="F20">
        <v>1.0053584464402479E-2</v>
      </c>
      <c r="G20" s="17" t="s">
        <v>13</v>
      </c>
      <c r="H20" s="17" t="s">
        <v>14</v>
      </c>
      <c r="I20" s="17" t="s">
        <v>15</v>
      </c>
      <c r="J20" s="17" t="s">
        <v>144</v>
      </c>
      <c r="K20" s="17">
        <f>IF(BASE_MARKET_DATA[[#This Row],[DATE]]=_xlfn.MAXIFS(A:A,H:H,BASE_MARKET_DATA[[#This Row],[LABEL]]),1,0)</f>
        <v>0</v>
      </c>
      <c r="L20" s="17">
        <f>IF(BASE_MARKET_DATA[[#This Row],[VARP]]&gt;0,1,0)</f>
        <v>1</v>
      </c>
    </row>
    <row r="21" spans="1:12">
      <c r="A21" s="1">
        <v>43859</v>
      </c>
      <c r="B21" s="17" t="s">
        <v>12</v>
      </c>
      <c r="C21">
        <v>3273.3999020000001</v>
      </c>
      <c r="D21">
        <v>3276.23999</v>
      </c>
      <c r="E21">
        <v>-2.8400879999999233</v>
      </c>
      <c r="F21">
        <v>-8.6687422431466115E-4</v>
      </c>
      <c r="G21" s="17" t="s">
        <v>13</v>
      </c>
      <c r="H21" s="17" t="s">
        <v>14</v>
      </c>
      <c r="I21" s="17" t="s">
        <v>15</v>
      </c>
      <c r="J21" s="17" t="s">
        <v>144</v>
      </c>
      <c r="K21" s="17">
        <f>IF(BASE_MARKET_DATA[[#This Row],[DATE]]=_xlfn.MAXIFS(A:A,H:H,BASE_MARKET_DATA[[#This Row],[LABEL]]),1,0)</f>
        <v>0</v>
      </c>
      <c r="L21" s="17">
        <f>IF(BASE_MARKET_DATA[[#This Row],[VARP]]&gt;0,1,0)</f>
        <v>0</v>
      </c>
    </row>
    <row r="22" spans="1:12">
      <c r="A22" s="1">
        <v>43860</v>
      </c>
      <c r="B22" s="17" t="s">
        <v>12</v>
      </c>
      <c r="C22">
        <v>3283.6599120000001</v>
      </c>
      <c r="D22">
        <v>3273.3999020000001</v>
      </c>
      <c r="E22">
        <v>10.260009999999966</v>
      </c>
      <c r="F22">
        <v>3.1343588645344699E-3</v>
      </c>
      <c r="G22" s="17" t="s">
        <v>13</v>
      </c>
      <c r="H22" s="17" t="s">
        <v>14</v>
      </c>
      <c r="I22" s="17" t="s">
        <v>15</v>
      </c>
      <c r="J22" s="17" t="s">
        <v>144</v>
      </c>
      <c r="K22" s="17">
        <f>IF(BASE_MARKET_DATA[[#This Row],[DATE]]=_xlfn.MAXIFS(A:A,H:H,BASE_MARKET_DATA[[#This Row],[LABEL]]),1,0)</f>
        <v>0</v>
      </c>
      <c r="L22" s="17">
        <f>IF(BASE_MARKET_DATA[[#This Row],[VARP]]&gt;0,1,0)</f>
        <v>1</v>
      </c>
    </row>
    <row r="23" spans="1:12">
      <c r="A23" s="1">
        <v>43861</v>
      </c>
      <c r="B23" s="17" t="s">
        <v>12</v>
      </c>
      <c r="C23">
        <v>3225.5200199999999</v>
      </c>
      <c r="D23">
        <v>3283.6599120000001</v>
      </c>
      <c r="E23">
        <v>-58.139892000000145</v>
      </c>
      <c r="F23">
        <v>-1.7705820200054914E-2</v>
      </c>
      <c r="G23" s="17" t="s">
        <v>13</v>
      </c>
      <c r="H23" s="17" t="s">
        <v>14</v>
      </c>
      <c r="I23" s="17" t="s">
        <v>15</v>
      </c>
      <c r="J23" s="17" t="s">
        <v>144</v>
      </c>
      <c r="K23" s="17">
        <f>IF(BASE_MARKET_DATA[[#This Row],[DATE]]=_xlfn.MAXIFS(A:A,H:H,BASE_MARKET_DATA[[#This Row],[LABEL]]),1,0)</f>
        <v>0</v>
      </c>
      <c r="L23" s="17">
        <f>IF(BASE_MARKET_DATA[[#This Row],[VARP]]&gt;0,1,0)</f>
        <v>0</v>
      </c>
    </row>
    <row r="24" spans="1:12">
      <c r="A24" s="1">
        <v>43864</v>
      </c>
      <c r="B24" s="17" t="s">
        <v>12</v>
      </c>
      <c r="C24">
        <v>3248.919922</v>
      </c>
      <c r="D24">
        <v>3225.5200199999999</v>
      </c>
      <c r="E24">
        <v>23.399902000000111</v>
      </c>
      <c r="F24">
        <v>7.2546137847255129E-3</v>
      </c>
      <c r="G24" s="17" t="s">
        <v>13</v>
      </c>
      <c r="H24" s="17" t="s">
        <v>14</v>
      </c>
      <c r="I24" s="17" t="s">
        <v>15</v>
      </c>
      <c r="J24" s="17" t="s">
        <v>144</v>
      </c>
      <c r="K24" s="17">
        <f>IF(BASE_MARKET_DATA[[#This Row],[DATE]]=_xlfn.MAXIFS(A:A,H:H,BASE_MARKET_DATA[[#This Row],[LABEL]]),1,0)</f>
        <v>0</v>
      </c>
      <c r="L24" s="17">
        <f>IF(BASE_MARKET_DATA[[#This Row],[VARP]]&gt;0,1,0)</f>
        <v>1</v>
      </c>
    </row>
    <row r="25" spans="1:12">
      <c r="A25" s="1">
        <v>43865</v>
      </c>
      <c r="B25" s="17" t="s">
        <v>12</v>
      </c>
      <c r="C25">
        <v>3297.5900879999999</v>
      </c>
      <c r="D25">
        <v>3248.919922</v>
      </c>
      <c r="E25">
        <v>48.670165999999881</v>
      </c>
      <c r="F25">
        <v>1.4980414158696486E-2</v>
      </c>
      <c r="G25" s="17" t="s">
        <v>13</v>
      </c>
      <c r="H25" s="17" t="s">
        <v>14</v>
      </c>
      <c r="I25" s="17" t="s">
        <v>15</v>
      </c>
      <c r="J25" s="17" t="s">
        <v>144</v>
      </c>
      <c r="K25" s="17">
        <f>IF(BASE_MARKET_DATA[[#This Row],[DATE]]=_xlfn.MAXIFS(A:A,H:H,BASE_MARKET_DATA[[#This Row],[LABEL]]),1,0)</f>
        <v>0</v>
      </c>
      <c r="L25" s="17">
        <f>IF(BASE_MARKET_DATA[[#This Row],[VARP]]&gt;0,1,0)</f>
        <v>1</v>
      </c>
    </row>
    <row r="26" spans="1:12">
      <c r="A26" s="1">
        <v>43866</v>
      </c>
      <c r="B26" s="17" t="s">
        <v>12</v>
      </c>
      <c r="C26">
        <v>3334.6899410000001</v>
      </c>
      <c r="D26">
        <v>3297.5900879999999</v>
      </c>
      <c r="E26">
        <v>37.099853000000167</v>
      </c>
      <c r="F26">
        <v>1.1250595741116313E-2</v>
      </c>
      <c r="G26" s="17" t="s">
        <v>13</v>
      </c>
      <c r="H26" s="17" t="s">
        <v>14</v>
      </c>
      <c r="I26" s="17" t="s">
        <v>15</v>
      </c>
      <c r="J26" s="17" t="s">
        <v>144</v>
      </c>
      <c r="K26" s="17">
        <f>IF(BASE_MARKET_DATA[[#This Row],[DATE]]=_xlfn.MAXIFS(A:A,H:H,BASE_MARKET_DATA[[#This Row],[LABEL]]),1,0)</f>
        <v>0</v>
      </c>
      <c r="L26" s="17">
        <f>IF(BASE_MARKET_DATA[[#This Row],[VARP]]&gt;0,1,0)</f>
        <v>1</v>
      </c>
    </row>
    <row r="27" spans="1:12">
      <c r="A27" s="1">
        <v>43867</v>
      </c>
      <c r="B27" s="17" t="s">
        <v>12</v>
      </c>
      <c r="C27">
        <v>3345.780029</v>
      </c>
      <c r="D27">
        <v>3334.6899410000001</v>
      </c>
      <c r="E27">
        <v>11.090087999999923</v>
      </c>
      <c r="F27">
        <v>3.3256729099900213E-3</v>
      </c>
      <c r="G27" s="17" t="s">
        <v>13</v>
      </c>
      <c r="H27" s="17" t="s">
        <v>14</v>
      </c>
      <c r="I27" s="17" t="s">
        <v>15</v>
      </c>
      <c r="J27" s="17" t="s">
        <v>144</v>
      </c>
      <c r="K27" s="17">
        <f>IF(BASE_MARKET_DATA[[#This Row],[DATE]]=_xlfn.MAXIFS(A:A,H:H,BASE_MARKET_DATA[[#This Row],[LABEL]]),1,0)</f>
        <v>0</v>
      </c>
      <c r="L27" s="17">
        <f>IF(BASE_MARKET_DATA[[#This Row],[VARP]]&gt;0,1,0)</f>
        <v>1</v>
      </c>
    </row>
    <row r="28" spans="1:12">
      <c r="A28" s="1">
        <v>43868</v>
      </c>
      <c r="B28" s="17" t="s">
        <v>12</v>
      </c>
      <c r="C28">
        <v>3327.709961</v>
      </c>
      <c r="D28">
        <v>3345.780029</v>
      </c>
      <c r="E28">
        <v>-18.070067999999992</v>
      </c>
      <c r="F28">
        <v>-5.4008535657978822E-3</v>
      </c>
      <c r="G28" s="17" t="s">
        <v>13</v>
      </c>
      <c r="H28" s="17" t="s">
        <v>14</v>
      </c>
      <c r="I28" s="17" t="s">
        <v>15</v>
      </c>
      <c r="J28" s="17" t="s">
        <v>144</v>
      </c>
      <c r="K28" s="17">
        <f>IF(BASE_MARKET_DATA[[#This Row],[DATE]]=_xlfn.MAXIFS(A:A,H:H,BASE_MARKET_DATA[[#This Row],[LABEL]]),1,0)</f>
        <v>0</v>
      </c>
      <c r="L28" s="17">
        <f>IF(BASE_MARKET_DATA[[#This Row],[VARP]]&gt;0,1,0)</f>
        <v>0</v>
      </c>
    </row>
    <row r="29" spans="1:12">
      <c r="A29" s="1">
        <v>43871</v>
      </c>
      <c r="B29" s="17" t="s">
        <v>12</v>
      </c>
      <c r="C29">
        <v>3352.0900879999999</v>
      </c>
      <c r="D29">
        <v>3327.709961</v>
      </c>
      <c r="E29">
        <v>24.380126999999902</v>
      </c>
      <c r="F29">
        <v>7.3263978188392066E-3</v>
      </c>
      <c r="G29" s="17" t="s">
        <v>13</v>
      </c>
      <c r="H29" s="17" t="s">
        <v>14</v>
      </c>
      <c r="I29" s="17" t="s">
        <v>15</v>
      </c>
      <c r="J29" s="17" t="s">
        <v>144</v>
      </c>
      <c r="K29" s="17">
        <f>IF(BASE_MARKET_DATA[[#This Row],[DATE]]=_xlfn.MAXIFS(A:A,H:H,BASE_MARKET_DATA[[#This Row],[LABEL]]),1,0)</f>
        <v>0</v>
      </c>
      <c r="L29" s="17">
        <f>IF(BASE_MARKET_DATA[[#This Row],[VARP]]&gt;0,1,0)</f>
        <v>1</v>
      </c>
    </row>
    <row r="30" spans="1:12">
      <c r="A30" s="1">
        <v>43872</v>
      </c>
      <c r="B30" s="17" t="s">
        <v>12</v>
      </c>
      <c r="C30">
        <v>3357.75</v>
      </c>
      <c r="D30">
        <v>3352.0900879999999</v>
      </c>
      <c r="E30">
        <v>5.6599120000000767</v>
      </c>
      <c r="F30">
        <v>1.6884725205512068E-3</v>
      </c>
      <c r="G30" s="17" t="s">
        <v>13</v>
      </c>
      <c r="H30" s="17" t="s">
        <v>14</v>
      </c>
      <c r="I30" s="17" t="s">
        <v>15</v>
      </c>
      <c r="J30" s="17" t="s">
        <v>144</v>
      </c>
      <c r="K30" s="17">
        <f>IF(BASE_MARKET_DATA[[#This Row],[DATE]]=_xlfn.MAXIFS(A:A,H:H,BASE_MARKET_DATA[[#This Row],[LABEL]]),1,0)</f>
        <v>0</v>
      </c>
      <c r="L30" s="17">
        <f>IF(BASE_MARKET_DATA[[#This Row],[VARP]]&gt;0,1,0)</f>
        <v>1</v>
      </c>
    </row>
    <row r="31" spans="1:12">
      <c r="A31" s="1">
        <v>43873</v>
      </c>
      <c r="B31" s="17" t="s">
        <v>12</v>
      </c>
      <c r="C31">
        <v>3379.4499509999996</v>
      </c>
      <c r="D31">
        <v>3357.75</v>
      </c>
      <c r="E31">
        <v>21.699950999999601</v>
      </c>
      <c r="F31">
        <v>6.4626464150099325E-3</v>
      </c>
      <c r="G31" s="17" t="s">
        <v>13</v>
      </c>
      <c r="H31" s="17" t="s">
        <v>14</v>
      </c>
      <c r="I31" s="17" t="s">
        <v>15</v>
      </c>
      <c r="J31" s="17" t="s">
        <v>144</v>
      </c>
      <c r="K31" s="17">
        <f>IF(BASE_MARKET_DATA[[#This Row],[DATE]]=_xlfn.MAXIFS(A:A,H:H,BASE_MARKET_DATA[[#This Row],[LABEL]]),1,0)</f>
        <v>0</v>
      </c>
      <c r="L31" s="17">
        <f>IF(BASE_MARKET_DATA[[#This Row],[VARP]]&gt;0,1,0)</f>
        <v>1</v>
      </c>
    </row>
    <row r="32" spans="1:12">
      <c r="A32" s="1">
        <v>43874</v>
      </c>
      <c r="B32" s="17" t="s">
        <v>12</v>
      </c>
      <c r="C32">
        <v>3373.9399409999996</v>
      </c>
      <c r="D32">
        <v>3379.4499509999996</v>
      </c>
      <c r="E32">
        <v>-5.5100099999999657</v>
      </c>
      <c r="F32">
        <v>-1.6304458062382373E-3</v>
      </c>
      <c r="G32" s="17" t="s">
        <v>13</v>
      </c>
      <c r="H32" s="17" t="s">
        <v>14</v>
      </c>
      <c r="I32" s="17" t="s">
        <v>15</v>
      </c>
      <c r="J32" s="17" t="s">
        <v>144</v>
      </c>
      <c r="K32" s="17">
        <f>IF(BASE_MARKET_DATA[[#This Row],[DATE]]=_xlfn.MAXIFS(A:A,H:H,BASE_MARKET_DATA[[#This Row],[LABEL]]),1,0)</f>
        <v>0</v>
      </c>
      <c r="L32" s="17">
        <f>IF(BASE_MARKET_DATA[[#This Row],[VARP]]&gt;0,1,0)</f>
        <v>0</v>
      </c>
    </row>
    <row r="33" spans="1:12">
      <c r="A33" s="1">
        <v>43875</v>
      </c>
      <c r="B33" s="17" t="s">
        <v>12</v>
      </c>
      <c r="C33">
        <v>3380.1599119999996</v>
      </c>
      <c r="D33">
        <v>3373.9399409999996</v>
      </c>
      <c r="E33">
        <v>6.2199709999999868</v>
      </c>
      <c r="F33">
        <v>1.8435334086464071E-3</v>
      </c>
      <c r="G33" s="17" t="s">
        <v>13</v>
      </c>
      <c r="H33" s="17" t="s">
        <v>14</v>
      </c>
      <c r="I33" s="17" t="s">
        <v>15</v>
      </c>
      <c r="J33" s="17" t="s">
        <v>144</v>
      </c>
      <c r="K33" s="17">
        <f>IF(BASE_MARKET_DATA[[#This Row],[DATE]]=_xlfn.MAXIFS(A:A,H:H,BASE_MARKET_DATA[[#This Row],[LABEL]]),1,0)</f>
        <v>0</v>
      </c>
      <c r="L33" s="17">
        <f>IF(BASE_MARKET_DATA[[#This Row],[VARP]]&gt;0,1,0)</f>
        <v>1</v>
      </c>
    </row>
    <row r="34" spans="1:12">
      <c r="A34" s="1">
        <v>43879</v>
      </c>
      <c r="B34" s="17" t="s">
        <v>12</v>
      </c>
      <c r="C34">
        <v>3370.290039</v>
      </c>
      <c r="D34">
        <v>3380.1599119999996</v>
      </c>
      <c r="E34">
        <v>-9.8698729999996431</v>
      </c>
      <c r="F34">
        <v>-2.9199426231168333E-3</v>
      </c>
      <c r="G34" s="17" t="s">
        <v>13</v>
      </c>
      <c r="H34" s="17" t="s">
        <v>14</v>
      </c>
      <c r="I34" s="17" t="s">
        <v>15</v>
      </c>
      <c r="J34" s="17" t="s">
        <v>144</v>
      </c>
      <c r="K34" s="17">
        <f>IF(BASE_MARKET_DATA[[#This Row],[DATE]]=_xlfn.MAXIFS(A:A,H:H,BASE_MARKET_DATA[[#This Row],[LABEL]]),1,0)</f>
        <v>0</v>
      </c>
      <c r="L34" s="17">
        <f>IF(BASE_MARKET_DATA[[#This Row],[VARP]]&gt;0,1,0)</f>
        <v>0</v>
      </c>
    </row>
    <row r="35" spans="1:12">
      <c r="A35" s="1">
        <v>43880</v>
      </c>
      <c r="B35" s="17" t="s">
        <v>12</v>
      </c>
      <c r="C35">
        <v>3386.1499020000001</v>
      </c>
      <c r="D35">
        <v>3370.290039</v>
      </c>
      <c r="E35">
        <v>15.859863000000132</v>
      </c>
      <c r="F35">
        <v>4.705785797802114E-3</v>
      </c>
      <c r="G35" s="17" t="s">
        <v>13</v>
      </c>
      <c r="H35" s="17" t="s">
        <v>14</v>
      </c>
      <c r="I35" s="17" t="s">
        <v>15</v>
      </c>
      <c r="J35" s="17" t="s">
        <v>144</v>
      </c>
      <c r="K35" s="17">
        <f>IF(BASE_MARKET_DATA[[#This Row],[DATE]]=_xlfn.MAXIFS(A:A,H:H,BASE_MARKET_DATA[[#This Row],[LABEL]]),1,0)</f>
        <v>0</v>
      </c>
      <c r="L35" s="17">
        <f>IF(BASE_MARKET_DATA[[#This Row],[VARP]]&gt;0,1,0)</f>
        <v>1</v>
      </c>
    </row>
    <row r="36" spans="1:12">
      <c r="A36" s="1">
        <v>43881</v>
      </c>
      <c r="B36" s="17" t="s">
        <v>12</v>
      </c>
      <c r="C36">
        <v>3373.2299799999996</v>
      </c>
      <c r="D36">
        <v>3386.1499020000001</v>
      </c>
      <c r="E36">
        <v>-12.919922000000497</v>
      </c>
      <c r="F36">
        <v>-3.8155198009306845E-3</v>
      </c>
      <c r="G36" s="17" t="s">
        <v>13</v>
      </c>
      <c r="H36" s="17" t="s">
        <v>14</v>
      </c>
      <c r="I36" s="17" t="s">
        <v>15</v>
      </c>
      <c r="J36" s="17" t="s">
        <v>144</v>
      </c>
      <c r="K36" s="17">
        <f>IF(BASE_MARKET_DATA[[#This Row],[DATE]]=_xlfn.MAXIFS(A:A,H:H,BASE_MARKET_DATA[[#This Row],[LABEL]]),1,0)</f>
        <v>0</v>
      </c>
      <c r="L36" s="17">
        <f>IF(BASE_MARKET_DATA[[#This Row],[VARP]]&gt;0,1,0)</f>
        <v>0</v>
      </c>
    </row>
    <row r="37" spans="1:12">
      <c r="A37" s="1">
        <v>43882</v>
      </c>
      <c r="B37" s="17" t="s">
        <v>12</v>
      </c>
      <c r="C37">
        <v>3337.75</v>
      </c>
      <c r="D37">
        <v>3373.2299799999996</v>
      </c>
      <c r="E37">
        <v>-35.479979999999614</v>
      </c>
      <c r="F37">
        <v>-1.051810288962261E-2</v>
      </c>
      <c r="G37" s="17" t="s">
        <v>13</v>
      </c>
      <c r="H37" s="17" t="s">
        <v>14</v>
      </c>
      <c r="I37" s="17" t="s">
        <v>15</v>
      </c>
      <c r="J37" s="17" t="s">
        <v>144</v>
      </c>
      <c r="K37" s="17">
        <f>IF(BASE_MARKET_DATA[[#This Row],[DATE]]=_xlfn.MAXIFS(A:A,H:H,BASE_MARKET_DATA[[#This Row],[LABEL]]),1,0)</f>
        <v>0</v>
      </c>
      <c r="L37" s="17">
        <f>IF(BASE_MARKET_DATA[[#This Row],[VARP]]&gt;0,1,0)</f>
        <v>0</v>
      </c>
    </row>
    <row r="38" spans="1:12">
      <c r="A38" s="1">
        <v>43885</v>
      </c>
      <c r="B38" s="17" t="s">
        <v>12</v>
      </c>
      <c r="C38">
        <v>3225.889893</v>
      </c>
      <c r="D38">
        <v>3337.75</v>
      </c>
      <c r="E38">
        <v>-111.86010699999997</v>
      </c>
      <c r="F38">
        <v>-3.3513626544828097E-2</v>
      </c>
      <c r="G38" s="17" t="s">
        <v>13</v>
      </c>
      <c r="H38" s="17" t="s">
        <v>14</v>
      </c>
      <c r="I38" s="17" t="s">
        <v>15</v>
      </c>
      <c r="J38" s="17" t="s">
        <v>144</v>
      </c>
      <c r="K38" s="17">
        <f>IF(BASE_MARKET_DATA[[#This Row],[DATE]]=_xlfn.MAXIFS(A:A,H:H,BASE_MARKET_DATA[[#This Row],[LABEL]]),1,0)</f>
        <v>0</v>
      </c>
      <c r="L38" s="17">
        <f>IF(BASE_MARKET_DATA[[#This Row],[VARP]]&gt;0,1,0)</f>
        <v>0</v>
      </c>
    </row>
    <row r="39" spans="1:12">
      <c r="A39" s="1">
        <v>43886</v>
      </c>
      <c r="B39" s="17" t="s">
        <v>12</v>
      </c>
      <c r="C39">
        <v>3128.209961</v>
      </c>
      <c r="D39">
        <v>3225.889893</v>
      </c>
      <c r="E39">
        <v>-97.679932000000008</v>
      </c>
      <c r="F39">
        <v>-3.0279995672499539E-2</v>
      </c>
      <c r="G39" s="17" t="s">
        <v>13</v>
      </c>
      <c r="H39" s="17" t="s">
        <v>14</v>
      </c>
      <c r="I39" s="17" t="s">
        <v>15</v>
      </c>
      <c r="J39" s="17" t="s">
        <v>144</v>
      </c>
      <c r="K39" s="17">
        <f>IF(BASE_MARKET_DATA[[#This Row],[DATE]]=_xlfn.MAXIFS(A:A,H:H,BASE_MARKET_DATA[[#This Row],[LABEL]]),1,0)</f>
        <v>0</v>
      </c>
      <c r="L39" s="17">
        <f>IF(BASE_MARKET_DATA[[#This Row],[VARP]]&gt;0,1,0)</f>
        <v>0</v>
      </c>
    </row>
    <row r="40" spans="1:12">
      <c r="A40" s="1">
        <v>43887</v>
      </c>
      <c r="B40" s="17" t="s">
        <v>12</v>
      </c>
      <c r="C40">
        <v>3116.389893</v>
      </c>
      <c r="D40">
        <v>3128.209961</v>
      </c>
      <c r="E40">
        <v>-11.820067999999992</v>
      </c>
      <c r="F40">
        <v>-3.7785404903644803E-3</v>
      </c>
      <c r="G40" s="17" t="s">
        <v>13</v>
      </c>
      <c r="H40" s="17" t="s">
        <v>14</v>
      </c>
      <c r="I40" s="17" t="s">
        <v>15</v>
      </c>
      <c r="J40" s="17" t="s">
        <v>144</v>
      </c>
      <c r="K40" s="17">
        <f>IF(BASE_MARKET_DATA[[#This Row],[DATE]]=_xlfn.MAXIFS(A:A,H:H,BASE_MARKET_DATA[[#This Row],[LABEL]]),1,0)</f>
        <v>0</v>
      </c>
      <c r="L40" s="17">
        <f>IF(BASE_MARKET_DATA[[#This Row],[VARP]]&gt;0,1,0)</f>
        <v>0</v>
      </c>
    </row>
    <row r="41" spans="1:12">
      <c r="A41" s="1">
        <v>43888</v>
      </c>
      <c r="B41" s="17" t="s">
        <v>12</v>
      </c>
      <c r="C41">
        <v>2978.76001</v>
      </c>
      <c r="D41">
        <v>3116.389893</v>
      </c>
      <c r="E41">
        <v>-137.62988300000006</v>
      </c>
      <c r="F41">
        <v>-4.4163242638266396E-2</v>
      </c>
      <c r="G41" s="17" t="s">
        <v>13</v>
      </c>
      <c r="H41" s="17" t="s">
        <v>14</v>
      </c>
      <c r="I41" s="17" t="s">
        <v>15</v>
      </c>
      <c r="J41" s="17" t="s">
        <v>144</v>
      </c>
      <c r="K41" s="17">
        <f>IF(BASE_MARKET_DATA[[#This Row],[DATE]]=_xlfn.MAXIFS(A:A,H:H,BASE_MARKET_DATA[[#This Row],[LABEL]]),1,0)</f>
        <v>0</v>
      </c>
      <c r="L41" s="17">
        <f>IF(BASE_MARKET_DATA[[#This Row],[VARP]]&gt;0,1,0)</f>
        <v>0</v>
      </c>
    </row>
    <row r="42" spans="1:12">
      <c r="A42" s="1">
        <v>43889</v>
      </c>
      <c r="B42" s="17" t="s">
        <v>12</v>
      </c>
      <c r="C42">
        <v>2954.219971</v>
      </c>
      <c r="D42">
        <v>2978.76001</v>
      </c>
      <c r="E42">
        <v>-24.540038999999979</v>
      </c>
      <c r="F42">
        <v>-8.2383404227317995E-3</v>
      </c>
      <c r="G42" s="17" t="s">
        <v>13</v>
      </c>
      <c r="H42" s="17" t="s">
        <v>14</v>
      </c>
      <c r="I42" s="17" t="s">
        <v>15</v>
      </c>
      <c r="J42" s="17" t="s">
        <v>144</v>
      </c>
      <c r="K42" s="17">
        <f>IF(BASE_MARKET_DATA[[#This Row],[DATE]]=_xlfn.MAXIFS(A:A,H:H,BASE_MARKET_DATA[[#This Row],[LABEL]]),1,0)</f>
        <v>0</v>
      </c>
      <c r="L42" s="17">
        <f>IF(BASE_MARKET_DATA[[#This Row],[VARP]]&gt;0,1,0)</f>
        <v>0</v>
      </c>
    </row>
    <row r="43" spans="1:12">
      <c r="A43" s="1">
        <v>43892</v>
      </c>
      <c r="B43" s="17" t="s">
        <v>12</v>
      </c>
      <c r="C43">
        <v>3090.2299800000001</v>
      </c>
      <c r="D43">
        <v>2954.219971</v>
      </c>
      <c r="E43">
        <v>136.01000900000008</v>
      </c>
      <c r="F43">
        <v>4.603922874232038E-2</v>
      </c>
      <c r="G43" s="17" t="s">
        <v>13</v>
      </c>
      <c r="H43" s="17" t="s">
        <v>14</v>
      </c>
      <c r="I43" s="17" t="s">
        <v>15</v>
      </c>
      <c r="J43" s="17" t="s">
        <v>144</v>
      </c>
      <c r="K43" s="17">
        <f>IF(BASE_MARKET_DATA[[#This Row],[DATE]]=_xlfn.MAXIFS(A:A,H:H,BASE_MARKET_DATA[[#This Row],[LABEL]]),1,0)</f>
        <v>0</v>
      </c>
      <c r="L43" s="17">
        <f>IF(BASE_MARKET_DATA[[#This Row],[VARP]]&gt;0,1,0)</f>
        <v>1</v>
      </c>
    </row>
    <row r="44" spans="1:12">
      <c r="A44" s="1">
        <v>43893</v>
      </c>
      <c r="B44" s="17" t="s">
        <v>12</v>
      </c>
      <c r="C44">
        <v>3003.3701170000004</v>
      </c>
      <c r="D44">
        <v>3090.2299800000001</v>
      </c>
      <c r="E44">
        <v>-86.859862999999677</v>
      </c>
      <c r="F44">
        <v>-2.8107896034326764E-2</v>
      </c>
      <c r="G44" s="17" t="s">
        <v>13</v>
      </c>
      <c r="H44" s="17" t="s">
        <v>14</v>
      </c>
      <c r="I44" s="17" t="s">
        <v>15</v>
      </c>
      <c r="J44" s="17" t="s">
        <v>144</v>
      </c>
      <c r="K44" s="17">
        <f>IF(BASE_MARKET_DATA[[#This Row],[DATE]]=_xlfn.MAXIFS(A:A,H:H,BASE_MARKET_DATA[[#This Row],[LABEL]]),1,0)</f>
        <v>0</v>
      </c>
      <c r="L44" s="17">
        <f>IF(BASE_MARKET_DATA[[#This Row],[VARP]]&gt;0,1,0)</f>
        <v>0</v>
      </c>
    </row>
    <row r="45" spans="1:12">
      <c r="A45" s="1">
        <v>43894</v>
      </c>
      <c r="B45" s="17" t="s">
        <v>12</v>
      </c>
      <c r="C45">
        <v>3130.1201170000004</v>
      </c>
      <c r="D45">
        <v>3003.3701170000004</v>
      </c>
      <c r="E45">
        <v>126.75</v>
      </c>
      <c r="F45">
        <v>4.220259077712598E-2</v>
      </c>
      <c r="G45" s="17" t="s">
        <v>13</v>
      </c>
      <c r="H45" s="17" t="s">
        <v>14</v>
      </c>
      <c r="I45" s="17" t="s">
        <v>15</v>
      </c>
      <c r="J45" s="17" t="s">
        <v>144</v>
      </c>
      <c r="K45" s="17">
        <f>IF(BASE_MARKET_DATA[[#This Row],[DATE]]=_xlfn.MAXIFS(A:A,H:H,BASE_MARKET_DATA[[#This Row],[LABEL]]),1,0)</f>
        <v>0</v>
      </c>
      <c r="L45" s="17">
        <f>IF(BASE_MARKET_DATA[[#This Row],[VARP]]&gt;0,1,0)</f>
        <v>1</v>
      </c>
    </row>
    <row r="46" spans="1:12">
      <c r="A46" s="1">
        <v>43895</v>
      </c>
      <c r="B46" s="17" t="s">
        <v>12</v>
      </c>
      <c r="C46">
        <v>3023.9399410000001</v>
      </c>
      <c r="D46">
        <v>3130.1201170000004</v>
      </c>
      <c r="E46">
        <v>-106.1801760000003</v>
      </c>
      <c r="F46">
        <v>-3.3922077118806071E-2</v>
      </c>
      <c r="G46" s="17" t="s">
        <v>13</v>
      </c>
      <c r="H46" s="17" t="s">
        <v>14</v>
      </c>
      <c r="I46" s="17" t="s">
        <v>15</v>
      </c>
      <c r="J46" s="17" t="s">
        <v>144</v>
      </c>
      <c r="K46" s="17">
        <f>IF(BASE_MARKET_DATA[[#This Row],[DATE]]=_xlfn.MAXIFS(A:A,H:H,BASE_MARKET_DATA[[#This Row],[LABEL]]),1,0)</f>
        <v>0</v>
      </c>
      <c r="L46" s="17">
        <f>IF(BASE_MARKET_DATA[[#This Row],[VARP]]&gt;0,1,0)</f>
        <v>0</v>
      </c>
    </row>
    <row r="47" spans="1:12">
      <c r="A47" s="1">
        <v>43896</v>
      </c>
      <c r="B47" s="17" t="s">
        <v>12</v>
      </c>
      <c r="C47">
        <v>2972.3701170000004</v>
      </c>
      <c r="D47">
        <v>3023.9399410000001</v>
      </c>
      <c r="E47">
        <v>-51.569823999999699</v>
      </c>
      <c r="F47">
        <v>-1.7053851930321686E-2</v>
      </c>
      <c r="G47" s="17" t="s">
        <v>13</v>
      </c>
      <c r="H47" s="17" t="s">
        <v>14</v>
      </c>
      <c r="I47" s="17" t="s">
        <v>15</v>
      </c>
      <c r="J47" s="17" t="s">
        <v>144</v>
      </c>
      <c r="K47" s="17">
        <f>IF(BASE_MARKET_DATA[[#This Row],[DATE]]=_xlfn.MAXIFS(A:A,H:H,BASE_MARKET_DATA[[#This Row],[LABEL]]),1,0)</f>
        <v>0</v>
      </c>
      <c r="L47" s="17">
        <f>IF(BASE_MARKET_DATA[[#This Row],[VARP]]&gt;0,1,0)</f>
        <v>0</v>
      </c>
    </row>
    <row r="48" spans="1:12">
      <c r="A48" s="1">
        <v>43899</v>
      </c>
      <c r="B48" s="17" t="s">
        <v>12</v>
      </c>
      <c r="C48">
        <v>2746.5600589999999</v>
      </c>
      <c r="D48">
        <v>2972.3701170000004</v>
      </c>
      <c r="E48">
        <v>-225.81005800000048</v>
      </c>
      <c r="F48">
        <v>-7.5969697282486995E-2</v>
      </c>
      <c r="G48" s="17" t="s">
        <v>13</v>
      </c>
      <c r="H48" s="17" t="s">
        <v>14</v>
      </c>
      <c r="I48" s="17" t="s">
        <v>15</v>
      </c>
      <c r="J48" s="17" t="s">
        <v>144</v>
      </c>
      <c r="K48" s="17">
        <f>IF(BASE_MARKET_DATA[[#This Row],[DATE]]=_xlfn.MAXIFS(A:A,H:H,BASE_MARKET_DATA[[#This Row],[LABEL]]),1,0)</f>
        <v>0</v>
      </c>
      <c r="L48" s="17">
        <f>IF(BASE_MARKET_DATA[[#This Row],[VARP]]&gt;0,1,0)</f>
        <v>0</v>
      </c>
    </row>
    <row r="49" spans="1:12">
      <c r="A49" s="1">
        <v>43900</v>
      </c>
      <c r="B49" s="17" t="s">
        <v>12</v>
      </c>
      <c r="C49">
        <v>2882.2299800000001</v>
      </c>
      <c r="D49">
        <v>2746.5600589999999</v>
      </c>
      <c r="E49">
        <v>135.66992100000016</v>
      </c>
      <c r="F49">
        <v>4.9396305955674777E-2</v>
      </c>
      <c r="G49" s="17" t="s">
        <v>13</v>
      </c>
      <c r="H49" s="17" t="s">
        <v>14</v>
      </c>
      <c r="I49" s="17" t="s">
        <v>15</v>
      </c>
      <c r="J49" s="17" t="s">
        <v>144</v>
      </c>
      <c r="K49" s="17">
        <f>IF(BASE_MARKET_DATA[[#This Row],[DATE]]=_xlfn.MAXIFS(A:A,H:H,BASE_MARKET_DATA[[#This Row],[LABEL]]),1,0)</f>
        <v>0</v>
      </c>
      <c r="L49" s="17">
        <f>IF(BASE_MARKET_DATA[[#This Row],[VARP]]&gt;0,1,0)</f>
        <v>1</v>
      </c>
    </row>
    <row r="50" spans="1:12">
      <c r="A50" s="1">
        <v>43901</v>
      </c>
      <c r="B50" s="17" t="s">
        <v>12</v>
      </c>
      <c r="C50">
        <v>2741.3798829999996</v>
      </c>
      <c r="D50">
        <v>2882.2299800000001</v>
      </c>
      <c r="E50">
        <v>-140.85009700000046</v>
      </c>
      <c r="F50">
        <v>-4.8868444911533554E-2</v>
      </c>
      <c r="G50" s="17" t="s">
        <v>13</v>
      </c>
      <c r="H50" s="17" t="s">
        <v>14</v>
      </c>
      <c r="I50" s="17" t="s">
        <v>15</v>
      </c>
      <c r="J50" s="17" t="s">
        <v>144</v>
      </c>
      <c r="K50" s="17">
        <f>IF(BASE_MARKET_DATA[[#This Row],[DATE]]=_xlfn.MAXIFS(A:A,H:H,BASE_MARKET_DATA[[#This Row],[LABEL]]),1,0)</f>
        <v>0</v>
      </c>
      <c r="L50" s="17">
        <f>IF(BASE_MARKET_DATA[[#This Row],[VARP]]&gt;0,1,0)</f>
        <v>0</v>
      </c>
    </row>
    <row r="51" spans="1:12">
      <c r="A51" s="1">
        <v>43902</v>
      </c>
      <c r="B51" s="17" t="s">
        <v>12</v>
      </c>
      <c r="C51">
        <v>2480.639893</v>
      </c>
      <c r="D51">
        <v>2741.3798829999996</v>
      </c>
      <c r="E51">
        <v>-260.73998999999958</v>
      </c>
      <c r="F51">
        <v>-9.5112680886335815E-2</v>
      </c>
      <c r="G51" s="17" t="s">
        <v>13</v>
      </c>
      <c r="H51" s="17" t="s">
        <v>14</v>
      </c>
      <c r="I51" s="17" t="s">
        <v>15</v>
      </c>
      <c r="J51" s="17" t="s">
        <v>144</v>
      </c>
      <c r="K51" s="17">
        <f>IF(BASE_MARKET_DATA[[#This Row],[DATE]]=_xlfn.MAXIFS(A:A,H:H,BASE_MARKET_DATA[[#This Row],[LABEL]]),1,0)</f>
        <v>0</v>
      </c>
      <c r="L51" s="17">
        <f>IF(BASE_MARKET_DATA[[#This Row],[VARP]]&gt;0,1,0)</f>
        <v>0</v>
      </c>
    </row>
    <row r="52" spans="1:12">
      <c r="A52" s="1">
        <v>43903</v>
      </c>
      <c r="B52" s="17" t="s">
        <v>12</v>
      </c>
      <c r="C52">
        <v>2711.0200199999999</v>
      </c>
      <c r="D52">
        <v>2480.639893</v>
      </c>
      <c r="E52">
        <v>230.3801269999999</v>
      </c>
      <c r="F52">
        <v>9.2871249732820405E-2</v>
      </c>
      <c r="G52" s="17" t="s">
        <v>13</v>
      </c>
      <c r="H52" s="17" t="s">
        <v>14</v>
      </c>
      <c r="I52" s="17" t="s">
        <v>15</v>
      </c>
      <c r="J52" s="17" t="s">
        <v>144</v>
      </c>
      <c r="K52" s="17">
        <f>IF(BASE_MARKET_DATA[[#This Row],[DATE]]=_xlfn.MAXIFS(A:A,H:H,BASE_MARKET_DATA[[#This Row],[LABEL]]),1,0)</f>
        <v>0</v>
      </c>
      <c r="L52" s="17">
        <f>IF(BASE_MARKET_DATA[[#This Row],[VARP]]&gt;0,1,0)</f>
        <v>1</v>
      </c>
    </row>
    <row r="53" spans="1:12">
      <c r="A53" s="1">
        <v>43906</v>
      </c>
      <c r="B53" s="17" t="s">
        <v>12</v>
      </c>
      <c r="C53">
        <v>2386.1298829999996</v>
      </c>
      <c r="D53">
        <v>2711.0200199999999</v>
      </c>
      <c r="E53">
        <v>-324.89013700000032</v>
      </c>
      <c r="F53">
        <v>-0.11984055248695667</v>
      </c>
      <c r="G53" s="17" t="s">
        <v>13</v>
      </c>
      <c r="H53" s="17" t="s">
        <v>14</v>
      </c>
      <c r="I53" s="17" t="s">
        <v>15</v>
      </c>
      <c r="J53" s="17" t="s">
        <v>144</v>
      </c>
      <c r="K53" s="17">
        <f>IF(BASE_MARKET_DATA[[#This Row],[DATE]]=_xlfn.MAXIFS(A:A,H:H,BASE_MARKET_DATA[[#This Row],[LABEL]]),1,0)</f>
        <v>0</v>
      </c>
      <c r="L53" s="17">
        <f>IF(BASE_MARKET_DATA[[#This Row],[VARP]]&gt;0,1,0)</f>
        <v>0</v>
      </c>
    </row>
    <row r="54" spans="1:12">
      <c r="A54" s="1">
        <v>43907</v>
      </c>
      <c r="B54" s="17" t="s">
        <v>12</v>
      </c>
      <c r="C54">
        <v>2529.1899410000001</v>
      </c>
      <c r="D54">
        <v>2386.1298829999996</v>
      </c>
      <c r="E54">
        <v>143.06005800000048</v>
      </c>
      <c r="F54">
        <v>5.9954849490479516E-2</v>
      </c>
      <c r="G54" s="17" t="s">
        <v>13</v>
      </c>
      <c r="H54" s="17" t="s">
        <v>14</v>
      </c>
      <c r="I54" s="17" t="s">
        <v>15</v>
      </c>
      <c r="J54" s="17" t="s">
        <v>144</v>
      </c>
      <c r="K54" s="17">
        <f>IF(BASE_MARKET_DATA[[#This Row],[DATE]]=_xlfn.MAXIFS(A:A,H:H,BASE_MARKET_DATA[[#This Row],[LABEL]]),1,0)</f>
        <v>0</v>
      </c>
      <c r="L54" s="17">
        <f>IF(BASE_MARKET_DATA[[#This Row],[VARP]]&gt;0,1,0)</f>
        <v>1</v>
      </c>
    </row>
    <row r="55" spans="1:12">
      <c r="A55" s="1">
        <v>43908</v>
      </c>
      <c r="B55" s="17" t="s">
        <v>12</v>
      </c>
      <c r="C55">
        <v>2398.1000979999999</v>
      </c>
      <c r="D55">
        <v>2529.1899410000001</v>
      </c>
      <c r="E55">
        <v>-131.0898430000002</v>
      </c>
      <c r="F55">
        <v>-5.1830762440945588E-2</v>
      </c>
      <c r="G55" s="17" t="s">
        <v>13</v>
      </c>
      <c r="H55" s="17" t="s">
        <v>14</v>
      </c>
      <c r="I55" s="17" t="s">
        <v>15</v>
      </c>
      <c r="J55" s="17" t="s">
        <v>144</v>
      </c>
      <c r="K55" s="17">
        <f>IF(BASE_MARKET_DATA[[#This Row],[DATE]]=_xlfn.MAXIFS(A:A,H:H,BASE_MARKET_DATA[[#This Row],[LABEL]]),1,0)</f>
        <v>0</v>
      </c>
      <c r="L55" s="17">
        <f>IF(BASE_MARKET_DATA[[#This Row],[VARP]]&gt;0,1,0)</f>
        <v>0</v>
      </c>
    </row>
    <row r="56" spans="1:12">
      <c r="A56" s="1">
        <v>43909</v>
      </c>
      <c r="B56" s="17" t="s">
        <v>12</v>
      </c>
      <c r="C56">
        <v>2409.389893</v>
      </c>
      <c r="D56">
        <v>2398.1000979999999</v>
      </c>
      <c r="E56">
        <v>11.28979500000014</v>
      </c>
      <c r="F56">
        <v>4.7078080724886158E-3</v>
      </c>
      <c r="G56" s="17" t="s">
        <v>13</v>
      </c>
      <c r="H56" s="17" t="s">
        <v>14</v>
      </c>
      <c r="I56" s="17" t="s">
        <v>15</v>
      </c>
      <c r="J56" s="17" t="s">
        <v>144</v>
      </c>
      <c r="K56" s="17">
        <f>IF(BASE_MARKET_DATA[[#This Row],[DATE]]=_xlfn.MAXIFS(A:A,H:H,BASE_MARKET_DATA[[#This Row],[LABEL]]),1,0)</f>
        <v>0</v>
      </c>
      <c r="L56" s="17">
        <f>IF(BASE_MARKET_DATA[[#This Row],[VARP]]&gt;0,1,0)</f>
        <v>1</v>
      </c>
    </row>
    <row r="57" spans="1:12">
      <c r="A57" s="1">
        <v>43910</v>
      </c>
      <c r="B57" s="17" t="s">
        <v>12</v>
      </c>
      <c r="C57">
        <v>2304.919922</v>
      </c>
      <c r="D57">
        <v>2409.389893</v>
      </c>
      <c r="E57">
        <v>-104.46997099999999</v>
      </c>
      <c r="F57">
        <v>-4.3359512424085686E-2</v>
      </c>
      <c r="G57" s="17" t="s">
        <v>13</v>
      </c>
      <c r="H57" s="17" t="s">
        <v>14</v>
      </c>
      <c r="I57" s="17" t="s">
        <v>15</v>
      </c>
      <c r="J57" s="17" t="s">
        <v>144</v>
      </c>
      <c r="K57" s="17">
        <f>IF(BASE_MARKET_DATA[[#This Row],[DATE]]=_xlfn.MAXIFS(A:A,H:H,BASE_MARKET_DATA[[#This Row],[LABEL]]),1,0)</f>
        <v>0</v>
      </c>
      <c r="L57" s="17">
        <f>IF(BASE_MARKET_DATA[[#This Row],[VARP]]&gt;0,1,0)</f>
        <v>0</v>
      </c>
    </row>
    <row r="58" spans="1:12">
      <c r="A58" s="1">
        <v>43913</v>
      </c>
      <c r="B58" s="17" t="s">
        <v>12</v>
      </c>
      <c r="C58">
        <v>2237.3999020000001</v>
      </c>
      <c r="D58">
        <v>2304.919922</v>
      </c>
      <c r="E58">
        <v>-67.520019999999931</v>
      </c>
      <c r="F58">
        <v>-2.9293868023585041E-2</v>
      </c>
      <c r="G58" s="17" t="s">
        <v>13</v>
      </c>
      <c r="H58" s="17" t="s">
        <v>14</v>
      </c>
      <c r="I58" s="17" t="s">
        <v>15</v>
      </c>
      <c r="J58" s="17" t="s">
        <v>144</v>
      </c>
      <c r="K58" s="17">
        <f>IF(BASE_MARKET_DATA[[#This Row],[DATE]]=_xlfn.MAXIFS(A:A,H:H,BASE_MARKET_DATA[[#This Row],[LABEL]]),1,0)</f>
        <v>0</v>
      </c>
      <c r="L58" s="17">
        <f>IF(BASE_MARKET_DATA[[#This Row],[VARP]]&gt;0,1,0)</f>
        <v>0</v>
      </c>
    </row>
    <row r="59" spans="1:12">
      <c r="A59" s="1">
        <v>43914</v>
      </c>
      <c r="B59" s="17" t="s">
        <v>12</v>
      </c>
      <c r="C59">
        <v>2447.330078</v>
      </c>
      <c r="D59">
        <v>2237.3999020000001</v>
      </c>
      <c r="E59">
        <v>209.93017599999985</v>
      </c>
      <c r="F59">
        <v>9.3827739874460692E-2</v>
      </c>
      <c r="G59" s="17" t="s">
        <v>13</v>
      </c>
      <c r="H59" s="17" t="s">
        <v>14</v>
      </c>
      <c r="I59" s="17" t="s">
        <v>15</v>
      </c>
      <c r="J59" s="17" t="s">
        <v>144</v>
      </c>
      <c r="K59" s="17">
        <f>IF(BASE_MARKET_DATA[[#This Row],[DATE]]=_xlfn.MAXIFS(A:A,H:H,BASE_MARKET_DATA[[#This Row],[LABEL]]),1,0)</f>
        <v>0</v>
      </c>
      <c r="L59" s="17">
        <f>IF(BASE_MARKET_DATA[[#This Row],[VARP]]&gt;0,1,0)</f>
        <v>1</v>
      </c>
    </row>
    <row r="60" spans="1:12">
      <c r="A60" s="1">
        <v>43915</v>
      </c>
      <c r="B60" s="17" t="s">
        <v>12</v>
      </c>
      <c r="C60">
        <v>2475.5600589999999</v>
      </c>
      <c r="D60">
        <v>2447.330078</v>
      </c>
      <c r="E60">
        <v>28.229980999999952</v>
      </c>
      <c r="F60">
        <v>1.1535011665884472E-2</v>
      </c>
      <c r="G60" s="17" t="s">
        <v>13</v>
      </c>
      <c r="H60" s="17" t="s">
        <v>14</v>
      </c>
      <c r="I60" s="17" t="s">
        <v>15</v>
      </c>
      <c r="J60" s="17" t="s">
        <v>144</v>
      </c>
      <c r="K60" s="17">
        <f>IF(BASE_MARKET_DATA[[#This Row],[DATE]]=_xlfn.MAXIFS(A:A,H:H,BASE_MARKET_DATA[[#This Row],[LABEL]]),1,0)</f>
        <v>0</v>
      </c>
      <c r="L60" s="17">
        <f>IF(BASE_MARKET_DATA[[#This Row],[VARP]]&gt;0,1,0)</f>
        <v>1</v>
      </c>
    </row>
    <row r="61" spans="1:12">
      <c r="A61" s="1">
        <v>43916</v>
      </c>
      <c r="B61" s="17" t="s">
        <v>12</v>
      </c>
      <c r="C61">
        <v>2630.070068</v>
      </c>
      <c r="D61">
        <v>2475.5600589999999</v>
      </c>
      <c r="E61">
        <v>154.51000900000008</v>
      </c>
      <c r="F61">
        <v>6.2414162984360901E-2</v>
      </c>
      <c r="G61" s="17" t="s">
        <v>13</v>
      </c>
      <c r="H61" s="17" t="s">
        <v>14</v>
      </c>
      <c r="I61" s="17" t="s">
        <v>15</v>
      </c>
      <c r="J61" s="17" t="s">
        <v>144</v>
      </c>
      <c r="K61" s="17">
        <f>IF(BASE_MARKET_DATA[[#This Row],[DATE]]=_xlfn.MAXIFS(A:A,H:H,BASE_MARKET_DATA[[#This Row],[LABEL]]),1,0)</f>
        <v>0</v>
      </c>
      <c r="L61" s="17">
        <f>IF(BASE_MARKET_DATA[[#This Row],[VARP]]&gt;0,1,0)</f>
        <v>1</v>
      </c>
    </row>
    <row r="62" spans="1:12">
      <c r="A62" s="1">
        <v>43917</v>
      </c>
      <c r="B62" s="17" t="s">
        <v>12</v>
      </c>
      <c r="C62">
        <v>2541.469971</v>
      </c>
      <c r="D62">
        <v>2630.070068</v>
      </c>
      <c r="E62">
        <v>-88.600097000000005</v>
      </c>
      <c r="F62">
        <v>-3.3687352317337577E-2</v>
      </c>
      <c r="G62" s="17" t="s">
        <v>13</v>
      </c>
      <c r="H62" s="17" t="s">
        <v>14</v>
      </c>
      <c r="I62" s="17" t="s">
        <v>15</v>
      </c>
      <c r="J62" s="17" t="s">
        <v>144</v>
      </c>
      <c r="K62" s="17">
        <f>IF(BASE_MARKET_DATA[[#This Row],[DATE]]=_xlfn.MAXIFS(A:A,H:H,BASE_MARKET_DATA[[#This Row],[LABEL]]),1,0)</f>
        <v>0</v>
      </c>
      <c r="L62" s="17">
        <f>IF(BASE_MARKET_DATA[[#This Row],[VARP]]&gt;0,1,0)</f>
        <v>0</v>
      </c>
    </row>
    <row r="63" spans="1:12">
      <c r="A63" s="1">
        <v>43920</v>
      </c>
      <c r="B63" s="17" t="s">
        <v>12</v>
      </c>
      <c r="C63">
        <v>2626.6499020000001</v>
      </c>
      <c r="D63">
        <v>2541.469971</v>
      </c>
      <c r="E63">
        <v>85.179931000000124</v>
      </c>
      <c r="F63">
        <v>3.3516009227716401E-2</v>
      </c>
      <c r="G63" s="17" t="s">
        <v>13</v>
      </c>
      <c r="H63" s="17" t="s">
        <v>14</v>
      </c>
      <c r="I63" s="17" t="s">
        <v>15</v>
      </c>
      <c r="J63" s="17" t="s">
        <v>144</v>
      </c>
      <c r="K63" s="17">
        <f>IF(BASE_MARKET_DATA[[#This Row],[DATE]]=_xlfn.MAXIFS(A:A,H:H,BASE_MARKET_DATA[[#This Row],[LABEL]]),1,0)</f>
        <v>0</v>
      </c>
      <c r="L63" s="17">
        <f>IF(BASE_MARKET_DATA[[#This Row],[VARP]]&gt;0,1,0)</f>
        <v>1</v>
      </c>
    </row>
    <row r="64" spans="1:12">
      <c r="A64" s="1">
        <v>43921</v>
      </c>
      <c r="B64" s="17" t="s">
        <v>12</v>
      </c>
      <c r="C64">
        <v>2584.5900879999999</v>
      </c>
      <c r="D64">
        <v>2626.6499020000001</v>
      </c>
      <c r="E64">
        <v>-42.059814000000188</v>
      </c>
      <c r="F64">
        <v>-1.6012721744140604E-2</v>
      </c>
      <c r="G64" s="17" t="s">
        <v>13</v>
      </c>
      <c r="H64" s="17" t="s">
        <v>14</v>
      </c>
      <c r="I64" s="17" t="s">
        <v>15</v>
      </c>
      <c r="J64" s="17" t="s">
        <v>144</v>
      </c>
      <c r="K64" s="17">
        <f>IF(BASE_MARKET_DATA[[#This Row],[DATE]]=_xlfn.MAXIFS(A:A,H:H,BASE_MARKET_DATA[[#This Row],[LABEL]]),1,0)</f>
        <v>0</v>
      </c>
      <c r="L64" s="17">
        <f>IF(BASE_MARKET_DATA[[#This Row],[VARP]]&gt;0,1,0)</f>
        <v>0</v>
      </c>
    </row>
    <row r="65" spans="1:12">
      <c r="A65" s="1">
        <v>43922</v>
      </c>
      <c r="B65" s="17" t="s">
        <v>12</v>
      </c>
      <c r="C65">
        <v>2470.5</v>
      </c>
      <c r="D65">
        <v>2584.5900879999999</v>
      </c>
      <c r="E65">
        <v>-114.09008799999992</v>
      </c>
      <c r="F65">
        <v>-4.4142430372115522E-2</v>
      </c>
      <c r="G65" s="17" t="s">
        <v>13</v>
      </c>
      <c r="H65" s="17" t="s">
        <v>14</v>
      </c>
      <c r="I65" s="17" t="s">
        <v>15</v>
      </c>
      <c r="J65" s="17" t="s">
        <v>144</v>
      </c>
      <c r="K65" s="17">
        <f>IF(BASE_MARKET_DATA[[#This Row],[DATE]]=_xlfn.MAXIFS(A:A,H:H,BASE_MARKET_DATA[[#This Row],[LABEL]]),1,0)</f>
        <v>0</v>
      </c>
      <c r="L65" s="17">
        <f>IF(BASE_MARKET_DATA[[#This Row],[VARP]]&gt;0,1,0)</f>
        <v>0</v>
      </c>
    </row>
    <row r="66" spans="1:12">
      <c r="A66" s="1">
        <v>43923</v>
      </c>
      <c r="B66" s="17" t="s">
        <v>12</v>
      </c>
      <c r="C66">
        <v>2526.8999020000001</v>
      </c>
      <c r="D66">
        <v>2470.5</v>
      </c>
      <c r="E66">
        <v>56.399902000000111</v>
      </c>
      <c r="F66">
        <v>2.2829347095729653E-2</v>
      </c>
      <c r="G66" s="17" t="s">
        <v>13</v>
      </c>
      <c r="H66" s="17" t="s">
        <v>14</v>
      </c>
      <c r="I66" s="17" t="s">
        <v>15</v>
      </c>
      <c r="J66" s="17" t="s">
        <v>144</v>
      </c>
      <c r="K66" s="17">
        <f>IF(BASE_MARKET_DATA[[#This Row],[DATE]]=_xlfn.MAXIFS(A:A,H:H,BASE_MARKET_DATA[[#This Row],[LABEL]]),1,0)</f>
        <v>0</v>
      </c>
      <c r="L66" s="17">
        <f>IF(BASE_MARKET_DATA[[#This Row],[VARP]]&gt;0,1,0)</f>
        <v>1</v>
      </c>
    </row>
    <row r="67" spans="1:12">
      <c r="A67" s="1">
        <v>43924</v>
      </c>
      <c r="B67" s="17" t="s">
        <v>12</v>
      </c>
      <c r="C67">
        <v>2488.6499020000001</v>
      </c>
      <c r="D67">
        <v>2526.8999020000001</v>
      </c>
      <c r="E67">
        <v>-38.25</v>
      </c>
      <c r="F67">
        <v>-1.5137125127008691E-2</v>
      </c>
      <c r="G67" s="17" t="s">
        <v>13</v>
      </c>
      <c r="H67" s="17" t="s">
        <v>14</v>
      </c>
      <c r="I67" s="17" t="s">
        <v>15</v>
      </c>
      <c r="J67" s="17" t="s">
        <v>144</v>
      </c>
      <c r="K67" s="17">
        <f>IF(BASE_MARKET_DATA[[#This Row],[DATE]]=_xlfn.MAXIFS(A:A,H:H,BASE_MARKET_DATA[[#This Row],[LABEL]]),1,0)</f>
        <v>0</v>
      </c>
      <c r="L67" s="17">
        <f>IF(BASE_MARKET_DATA[[#This Row],[VARP]]&gt;0,1,0)</f>
        <v>0</v>
      </c>
    </row>
    <row r="68" spans="1:12">
      <c r="A68" s="1">
        <v>43927</v>
      </c>
      <c r="B68" s="17" t="s">
        <v>12</v>
      </c>
      <c r="C68">
        <v>2663.679932</v>
      </c>
      <c r="D68">
        <v>2488.6499020000001</v>
      </c>
      <c r="E68">
        <v>175.0300299999999</v>
      </c>
      <c r="F68">
        <v>7.0331318944997945E-2</v>
      </c>
      <c r="G68" s="17" t="s">
        <v>13</v>
      </c>
      <c r="H68" s="17" t="s">
        <v>14</v>
      </c>
      <c r="I68" s="17" t="s">
        <v>15</v>
      </c>
      <c r="J68" s="17" t="s">
        <v>144</v>
      </c>
      <c r="K68" s="17">
        <f>IF(BASE_MARKET_DATA[[#This Row],[DATE]]=_xlfn.MAXIFS(A:A,H:H,BASE_MARKET_DATA[[#This Row],[LABEL]]),1,0)</f>
        <v>0</v>
      </c>
      <c r="L68" s="17">
        <f>IF(BASE_MARKET_DATA[[#This Row],[VARP]]&gt;0,1,0)</f>
        <v>1</v>
      </c>
    </row>
    <row r="69" spans="1:12">
      <c r="A69" s="1">
        <v>43928</v>
      </c>
      <c r="B69" s="17" t="s">
        <v>12</v>
      </c>
      <c r="C69">
        <v>2659.4099120000001</v>
      </c>
      <c r="D69">
        <v>2663.679932</v>
      </c>
      <c r="E69">
        <v>-4.2700199999999313</v>
      </c>
      <c r="F69">
        <v>-1.6030529601932411E-3</v>
      </c>
      <c r="G69" s="17" t="s">
        <v>13</v>
      </c>
      <c r="H69" s="17" t="s">
        <v>14</v>
      </c>
      <c r="I69" s="17" t="s">
        <v>15</v>
      </c>
      <c r="J69" s="17" t="s">
        <v>144</v>
      </c>
      <c r="K69" s="17">
        <f>IF(BASE_MARKET_DATA[[#This Row],[DATE]]=_xlfn.MAXIFS(A:A,H:H,BASE_MARKET_DATA[[#This Row],[LABEL]]),1,0)</f>
        <v>0</v>
      </c>
      <c r="L69" s="17">
        <f>IF(BASE_MARKET_DATA[[#This Row],[VARP]]&gt;0,1,0)</f>
        <v>0</v>
      </c>
    </row>
    <row r="70" spans="1:12">
      <c r="A70" s="1">
        <v>43929</v>
      </c>
      <c r="B70" s="17" t="s">
        <v>12</v>
      </c>
      <c r="C70">
        <v>2749.9799800000001</v>
      </c>
      <c r="D70">
        <v>2659.4099120000001</v>
      </c>
      <c r="E70">
        <v>90.570067999999992</v>
      </c>
      <c r="F70">
        <v>3.4056452745897713E-2</v>
      </c>
      <c r="G70" s="17" t="s">
        <v>13</v>
      </c>
      <c r="H70" s="17" t="s">
        <v>14</v>
      </c>
      <c r="I70" s="17" t="s">
        <v>15</v>
      </c>
      <c r="J70" s="17" t="s">
        <v>144</v>
      </c>
      <c r="K70" s="17">
        <f>IF(BASE_MARKET_DATA[[#This Row],[DATE]]=_xlfn.MAXIFS(A:A,H:H,BASE_MARKET_DATA[[#This Row],[LABEL]]),1,0)</f>
        <v>0</v>
      </c>
      <c r="L70" s="17">
        <f>IF(BASE_MARKET_DATA[[#This Row],[VARP]]&gt;0,1,0)</f>
        <v>1</v>
      </c>
    </row>
    <row r="71" spans="1:12">
      <c r="A71" s="1">
        <v>43930</v>
      </c>
      <c r="B71" s="17" t="s">
        <v>12</v>
      </c>
      <c r="C71">
        <v>2789.820068</v>
      </c>
      <c r="D71">
        <v>2749.9799800000001</v>
      </c>
      <c r="E71">
        <v>39.840087999999923</v>
      </c>
      <c r="F71">
        <v>1.4487410195618923E-2</v>
      </c>
      <c r="G71" s="17" t="s">
        <v>13</v>
      </c>
      <c r="H71" s="17" t="s">
        <v>14</v>
      </c>
      <c r="I71" s="17" t="s">
        <v>15</v>
      </c>
      <c r="J71" s="17" t="s">
        <v>144</v>
      </c>
      <c r="K71" s="17">
        <f>IF(BASE_MARKET_DATA[[#This Row],[DATE]]=_xlfn.MAXIFS(A:A,H:H,BASE_MARKET_DATA[[#This Row],[LABEL]]),1,0)</f>
        <v>0</v>
      </c>
      <c r="L71" s="17">
        <f>IF(BASE_MARKET_DATA[[#This Row],[VARP]]&gt;0,1,0)</f>
        <v>1</v>
      </c>
    </row>
    <row r="72" spans="1:12">
      <c r="A72" s="1">
        <v>43934</v>
      </c>
      <c r="B72" s="17" t="s">
        <v>12</v>
      </c>
      <c r="C72">
        <v>2761.6298829999996</v>
      </c>
      <c r="D72">
        <v>2789.820068</v>
      </c>
      <c r="E72">
        <v>-28.190185000000383</v>
      </c>
      <c r="F72">
        <v>-1.0104660627884043E-2</v>
      </c>
      <c r="G72" s="17" t="s">
        <v>13</v>
      </c>
      <c r="H72" s="17" t="s">
        <v>14</v>
      </c>
      <c r="I72" s="17" t="s">
        <v>15</v>
      </c>
      <c r="J72" s="17" t="s">
        <v>144</v>
      </c>
      <c r="K72" s="17">
        <f>IF(BASE_MARKET_DATA[[#This Row],[DATE]]=_xlfn.MAXIFS(A:A,H:H,BASE_MARKET_DATA[[#This Row],[LABEL]]),1,0)</f>
        <v>0</v>
      </c>
      <c r="L72" s="17">
        <f>IF(BASE_MARKET_DATA[[#This Row],[VARP]]&gt;0,1,0)</f>
        <v>0</v>
      </c>
    </row>
    <row r="73" spans="1:12">
      <c r="A73" s="1">
        <v>43935</v>
      </c>
      <c r="B73" s="17" t="s">
        <v>12</v>
      </c>
      <c r="C73">
        <v>2846.0600589999999</v>
      </c>
      <c r="D73">
        <v>2761.6298829999996</v>
      </c>
      <c r="E73">
        <v>84.430176000000301</v>
      </c>
      <c r="F73">
        <v>3.0572589223390987E-2</v>
      </c>
      <c r="G73" s="17" t="s">
        <v>13</v>
      </c>
      <c r="H73" s="17" t="s">
        <v>14</v>
      </c>
      <c r="I73" s="17" t="s">
        <v>15</v>
      </c>
      <c r="J73" s="17" t="s">
        <v>144</v>
      </c>
      <c r="K73" s="17">
        <f>IF(BASE_MARKET_DATA[[#This Row],[DATE]]=_xlfn.MAXIFS(A:A,H:H,BASE_MARKET_DATA[[#This Row],[LABEL]]),1,0)</f>
        <v>0</v>
      </c>
      <c r="L73" s="17">
        <f>IF(BASE_MARKET_DATA[[#This Row],[VARP]]&gt;0,1,0)</f>
        <v>1</v>
      </c>
    </row>
    <row r="74" spans="1:12">
      <c r="A74" s="1">
        <v>43936</v>
      </c>
      <c r="B74" s="17" t="s">
        <v>12</v>
      </c>
      <c r="C74">
        <v>2783.360107</v>
      </c>
      <c r="D74">
        <v>2846.0600589999999</v>
      </c>
      <c r="E74">
        <v>-62.699951999999939</v>
      </c>
      <c r="F74">
        <v>-2.2030438817243505E-2</v>
      </c>
      <c r="G74" s="17" t="s">
        <v>13</v>
      </c>
      <c r="H74" s="17" t="s">
        <v>14</v>
      </c>
      <c r="I74" s="17" t="s">
        <v>15</v>
      </c>
      <c r="J74" s="17" t="s">
        <v>144</v>
      </c>
      <c r="K74" s="17">
        <f>IF(BASE_MARKET_DATA[[#This Row],[DATE]]=_xlfn.MAXIFS(A:A,H:H,BASE_MARKET_DATA[[#This Row],[LABEL]]),1,0)</f>
        <v>0</v>
      </c>
      <c r="L74" s="17">
        <f>IF(BASE_MARKET_DATA[[#This Row],[VARP]]&gt;0,1,0)</f>
        <v>0</v>
      </c>
    </row>
    <row r="75" spans="1:12">
      <c r="A75" s="1">
        <v>43937</v>
      </c>
      <c r="B75" s="17" t="s">
        <v>12</v>
      </c>
      <c r="C75">
        <v>2799.5500489999999</v>
      </c>
      <c r="D75">
        <v>2783.360107</v>
      </c>
      <c r="E75">
        <v>16.189941999999974</v>
      </c>
      <c r="F75">
        <v>5.8166896763674758E-3</v>
      </c>
      <c r="G75" s="17" t="s">
        <v>13</v>
      </c>
      <c r="H75" s="17" t="s">
        <v>14</v>
      </c>
      <c r="I75" s="17" t="s">
        <v>15</v>
      </c>
      <c r="J75" s="17" t="s">
        <v>144</v>
      </c>
      <c r="K75" s="17">
        <f>IF(BASE_MARKET_DATA[[#This Row],[DATE]]=_xlfn.MAXIFS(A:A,H:H,BASE_MARKET_DATA[[#This Row],[LABEL]]),1,0)</f>
        <v>0</v>
      </c>
      <c r="L75" s="17">
        <f>IF(BASE_MARKET_DATA[[#This Row],[VARP]]&gt;0,1,0)</f>
        <v>1</v>
      </c>
    </row>
    <row r="76" spans="1:12">
      <c r="A76" s="1">
        <v>43938</v>
      </c>
      <c r="B76" s="17" t="s">
        <v>12</v>
      </c>
      <c r="C76">
        <v>2874.5600589999999</v>
      </c>
      <c r="D76">
        <v>2799.5500489999999</v>
      </c>
      <c r="E76">
        <v>75.010009999999966</v>
      </c>
      <c r="F76">
        <v>2.6793594930297305E-2</v>
      </c>
      <c r="G76" s="17" t="s">
        <v>13</v>
      </c>
      <c r="H76" s="17" t="s">
        <v>14</v>
      </c>
      <c r="I76" s="17" t="s">
        <v>15</v>
      </c>
      <c r="J76" s="17" t="s">
        <v>144</v>
      </c>
      <c r="K76" s="17">
        <f>IF(BASE_MARKET_DATA[[#This Row],[DATE]]=_xlfn.MAXIFS(A:A,H:H,BASE_MARKET_DATA[[#This Row],[LABEL]]),1,0)</f>
        <v>0</v>
      </c>
      <c r="L76" s="17">
        <f>IF(BASE_MARKET_DATA[[#This Row],[VARP]]&gt;0,1,0)</f>
        <v>1</v>
      </c>
    </row>
    <row r="77" spans="1:12">
      <c r="A77" s="1">
        <v>43941</v>
      </c>
      <c r="B77" s="17" t="s">
        <v>12</v>
      </c>
      <c r="C77">
        <v>2823.1599120000001</v>
      </c>
      <c r="D77">
        <v>2874.5600589999999</v>
      </c>
      <c r="E77">
        <v>-51.400146999999833</v>
      </c>
      <c r="F77">
        <v>-1.7881048210862876E-2</v>
      </c>
      <c r="G77" s="17" t="s">
        <v>13</v>
      </c>
      <c r="H77" s="17" t="s">
        <v>14</v>
      </c>
      <c r="I77" s="17" t="s">
        <v>15</v>
      </c>
      <c r="J77" s="17" t="s">
        <v>144</v>
      </c>
      <c r="K77" s="17">
        <f>IF(BASE_MARKET_DATA[[#This Row],[DATE]]=_xlfn.MAXIFS(A:A,H:H,BASE_MARKET_DATA[[#This Row],[LABEL]]),1,0)</f>
        <v>0</v>
      </c>
      <c r="L77" s="17">
        <f>IF(BASE_MARKET_DATA[[#This Row],[VARP]]&gt;0,1,0)</f>
        <v>0</v>
      </c>
    </row>
    <row r="78" spans="1:12">
      <c r="A78" s="1">
        <v>43942</v>
      </c>
      <c r="B78" s="17" t="s">
        <v>12</v>
      </c>
      <c r="C78">
        <v>2736.5600589999999</v>
      </c>
      <c r="D78">
        <v>2823.1599120000001</v>
      </c>
      <c r="E78">
        <v>-86.599853000000167</v>
      </c>
      <c r="F78">
        <v>-3.067479551261075E-2</v>
      </c>
      <c r="G78" s="17" t="s">
        <v>13</v>
      </c>
      <c r="H78" s="17" t="s">
        <v>14</v>
      </c>
      <c r="I78" s="17" t="s">
        <v>15</v>
      </c>
      <c r="J78" s="17" t="s">
        <v>144</v>
      </c>
      <c r="K78" s="17">
        <f>IF(BASE_MARKET_DATA[[#This Row],[DATE]]=_xlfn.MAXIFS(A:A,H:H,BASE_MARKET_DATA[[#This Row],[LABEL]]),1,0)</f>
        <v>0</v>
      </c>
      <c r="L78" s="17">
        <f>IF(BASE_MARKET_DATA[[#This Row],[VARP]]&gt;0,1,0)</f>
        <v>0</v>
      </c>
    </row>
    <row r="79" spans="1:12">
      <c r="A79" s="1">
        <v>43943</v>
      </c>
      <c r="B79" s="17" t="s">
        <v>12</v>
      </c>
      <c r="C79">
        <v>2799.3100589999999</v>
      </c>
      <c r="D79">
        <v>2736.5600589999999</v>
      </c>
      <c r="E79">
        <v>62.75</v>
      </c>
      <c r="F79">
        <v>2.2930247700439745E-2</v>
      </c>
      <c r="G79" s="17" t="s">
        <v>13</v>
      </c>
      <c r="H79" s="17" t="s">
        <v>14</v>
      </c>
      <c r="I79" s="17" t="s">
        <v>15</v>
      </c>
      <c r="J79" s="17" t="s">
        <v>144</v>
      </c>
      <c r="K79" s="17">
        <f>IF(BASE_MARKET_DATA[[#This Row],[DATE]]=_xlfn.MAXIFS(A:A,H:H,BASE_MARKET_DATA[[#This Row],[LABEL]]),1,0)</f>
        <v>0</v>
      </c>
      <c r="L79" s="17">
        <f>IF(BASE_MARKET_DATA[[#This Row],[VARP]]&gt;0,1,0)</f>
        <v>1</v>
      </c>
    </row>
    <row r="80" spans="1:12">
      <c r="A80" s="1">
        <v>43944</v>
      </c>
      <c r="B80" s="17" t="s">
        <v>12</v>
      </c>
      <c r="C80">
        <v>2797.8000489999999</v>
      </c>
      <c r="D80">
        <v>2799.3100589999999</v>
      </c>
      <c r="E80">
        <v>-1.5100099999999657</v>
      </c>
      <c r="F80">
        <v>-5.3942220339085549E-4</v>
      </c>
      <c r="G80" s="17" t="s">
        <v>13</v>
      </c>
      <c r="H80" s="17" t="s">
        <v>14</v>
      </c>
      <c r="I80" s="17" t="s">
        <v>15</v>
      </c>
      <c r="J80" s="17" t="s">
        <v>144</v>
      </c>
      <c r="K80" s="17">
        <f>IF(BASE_MARKET_DATA[[#This Row],[DATE]]=_xlfn.MAXIFS(A:A,H:H,BASE_MARKET_DATA[[#This Row],[LABEL]]),1,0)</f>
        <v>0</v>
      </c>
      <c r="L80" s="17">
        <f>IF(BASE_MARKET_DATA[[#This Row],[VARP]]&gt;0,1,0)</f>
        <v>0</v>
      </c>
    </row>
    <row r="81" spans="1:12">
      <c r="A81" s="1">
        <v>43945</v>
      </c>
      <c r="B81" s="17" t="s">
        <v>12</v>
      </c>
      <c r="C81">
        <v>2836.73999</v>
      </c>
      <c r="D81">
        <v>2797.8000489999999</v>
      </c>
      <c r="E81">
        <v>38.93994100000009</v>
      </c>
      <c r="F81">
        <v>1.3918057158487129E-2</v>
      </c>
      <c r="G81" s="17" t="s">
        <v>13</v>
      </c>
      <c r="H81" s="17" t="s">
        <v>14</v>
      </c>
      <c r="I81" s="17" t="s">
        <v>15</v>
      </c>
      <c r="J81" s="17" t="s">
        <v>144</v>
      </c>
      <c r="K81" s="17">
        <f>IF(BASE_MARKET_DATA[[#This Row],[DATE]]=_xlfn.MAXIFS(A:A,H:H,BASE_MARKET_DATA[[#This Row],[LABEL]]),1,0)</f>
        <v>0</v>
      </c>
      <c r="L81" s="17">
        <f>IF(BASE_MARKET_DATA[[#This Row],[VARP]]&gt;0,1,0)</f>
        <v>1</v>
      </c>
    </row>
    <row r="82" spans="1:12">
      <c r="A82" s="1">
        <v>43948</v>
      </c>
      <c r="B82" s="17" t="s">
        <v>12</v>
      </c>
      <c r="C82">
        <v>2878.4799800000001</v>
      </c>
      <c r="D82">
        <v>2836.73999</v>
      </c>
      <c r="E82">
        <v>41.739990000000034</v>
      </c>
      <c r="F82">
        <v>1.4714069723394013E-2</v>
      </c>
      <c r="G82" s="17" t="s">
        <v>13</v>
      </c>
      <c r="H82" s="17" t="s">
        <v>14</v>
      </c>
      <c r="I82" s="17" t="s">
        <v>15</v>
      </c>
      <c r="J82" s="17" t="s">
        <v>144</v>
      </c>
      <c r="K82" s="17">
        <f>IF(BASE_MARKET_DATA[[#This Row],[DATE]]=_xlfn.MAXIFS(A:A,H:H,BASE_MARKET_DATA[[#This Row],[LABEL]]),1,0)</f>
        <v>0</v>
      </c>
      <c r="L82" s="17">
        <f>IF(BASE_MARKET_DATA[[#This Row],[VARP]]&gt;0,1,0)</f>
        <v>1</v>
      </c>
    </row>
    <row r="83" spans="1:12">
      <c r="A83" s="1">
        <v>43949</v>
      </c>
      <c r="B83" s="17" t="s">
        <v>12</v>
      </c>
      <c r="C83">
        <v>2863.389893</v>
      </c>
      <c r="D83">
        <v>2878.4799800000001</v>
      </c>
      <c r="E83">
        <v>-15.09008700000004</v>
      </c>
      <c r="F83">
        <v>-5.2423803899445702E-3</v>
      </c>
      <c r="G83" s="17" t="s">
        <v>13</v>
      </c>
      <c r="H83" s="17" t="s">
        <v>14</v>
      </c>
      <c r="I83" s="17" t="s">
        <v>15</v>
      </c>
      <c r="J83" s="17" t="s">
        <v>144</v>
      </c>
      <c r="K83" s="17">
        <f>IF(BASE_MARKET_DATA[[#This Row],[DATE]]=_xlfn.MAXIFS(A:A,H:H,BASE_MARKET_DATA[[#This Row],[LABEL]]),1,0)</f>
        <v>0</v>
      </c>
      <c r="L83" s="17">
        <f>IF(BASE_MARKET_DATA[[#This Row],[VARP]]&gt;0,1,0)</f>
        <v>0</v>
      </c>
    </row>
    <row r="84" spans="1:12">
      <c r="A84" s="1">
        <v>43950</v>
      </c>
      <c r="B84" s="17" t="s">
        <v>12</v>
      </c>
      <c r="C84">
        <v>2939.51001</v>
      </c>
      <c r="D84">
        <v>2863.389893</v>
      </c>
      <c r="E84">
        <v>76.120116999999937</v>
      </c>
      <c r="F84">
        <v>2.658391621276842E-2</v>
      </c>
      <c r="G84" s="17" t="s">
        <v>13</v>
      </c>
      <c r="H84" s="17" t="s">
        <v>14</v>
      </c>
      <c r="I84" s="17" t="s">
        <v>15</v>
      </c>
      <c r="J84" s="17" t="s">
        <v>144</v>
      </c>
      <c r="K84" s="17">
        <f>IF(BASE_MARKET_DATA[[#This Row],[DATE]]=_xlfn.MAXIFS(A:A,H:H,BASE_MARKET_DATA[[#This Row],[LABEL]]),1,0)</f>
        <v>0</v>
      </c>
      <c r="L84" s="17">
        <f>IF(BASE_MARKET_DATA[[#This Row],[VARP]]&gt;0,1,0)</f>
        <v>1</v>
      </c>
    </row>
    <row r="85" spans="1:12">
      <c r="A85" s="1">
        <v>43951</v>
      </c>
      <c r="B85" s="17" t="s">
        <v>12</v>
      </c>
      <c r="C85">
        <v>2912.429932</v>
      </c>
      <c r="D85">
        <v>2939.51001</v>
      </c>
      <c r="E85">
        <v>-27.080077999999958</v>
      </c>
      <c r="F85">
        <v>-9.2124462607289983E-3</v>
      </c>
      <c r="G85" s="17" t="s">
        <v>13</v>
      </c>
      <c r="H85" s="17" t="s">
        <v>14</v>
      </c>
      <c r="I85" s="17" t="s">
        <v>15</v>
      </c>
      <c r="J85" s="17" t="s">
        <v>144</v>
      </c>
      <c r="K85" s="17">
        <f>IF(BASE_MARKET_DATA[[#This Row],[DATE]]=_xlfn.MAXIFS(A:A,H:H,BASE_MARKET_DATA[[#This Row],[LABEL]]),1,0)</f>
        <v>0</v>
      </c>
      <c r="L85" s="17">
        <f>IF(BASE_MARKET_DATA[[#This Row],[VARP]]&gt;0,1,0)</f>
        <v>0</v>
      </c>
    </row>
    <row r="86" spans="1:12">
      <c r="A86" s="1">
        <v>43952</v>
      </c>
      <c r="B86" s="17" t="s">
        <v>12</v>
      </c>
      <c r="C86">
        <v>2830.709961</v>
      </c>
      <c r="D86">
        <v>2912.429932</v>
      </c>
      <c r="E86">
        <v>-81.719970999999987</v>
      </c>
      <c r="F86">
        <v>-2.8059034176963673E-2</v>
      </c>
      <c r="G86" s="17" t="s">
        <v>13</v>
      </c>
      <c r="H86" s="17" t="s">
        <v>14</v>
      </c>
      <c r="I86" s="17" t="s">
        <v>15</v>
      </c>
      <c r="J86" s="17" t="s">
        <v>144</v>
      </c>
      <c r="K86" s="17">
        <f>IF(BASE_MARKET_DATA[[#This Row],[DATE]]=_xlfn.MAXIFS(A:A,H:H,BASE_MARKET_DATA[[#This Row],[LABEL]]),1,0)</f>
        <v>0</v>
      </c>
      <c r="L86" s="17">
        <f>IF(BASE_MARKET_DATA[[#This Row],[VARP]]&gt;0,1,0)</f>
        <v>0</v>
      </c>
    </row>
    <row r="87" spans="1:12">
      <c r="A87" s="1">
        <v>43955</v>
      </c>
      <c r="B87" s="17" t="s">
        <v>12</v>
      </c>
      <c r="C87">
        <v>2842.73999</v>
      </c>
      <c r="D87">
        <v>2830.709961</v>
      </c>
      <c r="E87">
        <v>12.030029000000013</v>
      </c>
      <c r="F87">
        <v>4.2498274870061874E-3</v>
      </c>
      <c r="G87" s="17" t="s">
        <v>13</v>
      </c>
      <c r="H87" s="17" t="s">
        <v>14</v>
      </c>
      <c r="I87" s="17" t="s">
        <v>15</v>
      </c>
      <c r="J87" s="17" t="s">
        <v>144</v>
      </c>
      <c r="K87" s="17">
        <f>IF(BASE_MARKET_DATA[[#This Row],[DATE]]=_xlfn.MAXIFS(A:A,H:H,BASE_MARKET_DATA[[#This Row],[LABEL]]),1,0)</f>
        <v>0</v>
      </c>
      <c r="L87" s="17">
        <f>IF(BASE_MARKET_DATA[[#This Row],[VARP]]&gt;0,1,0)</f>
        <v>1</v>
      </c>
    </row>
    <row r="88" spans="1:12">
      <c r="A88" s="1">
        <v>43956</v>
      </c>
      <c r="B88" s="17" t="s">
        <v>12</v>
      </c>
      <c r="C88">
        <v>2868.4399410000001</v>
      </c>
      <c r="D88">
        <v>2842.73999</v>
      </c>
      <c r="E88">
        <v>25.699951000000056</v>
      </c>
      <c r="F88">
        <v>9.0405563260817449E-3</v>
      </c>
      <c r="G88" s="17" t="s">
        <v>13</v>
      </c>
      <c r="H88" s="17" t="s">
        <v>14</v>
      </c>
      <c r="I88" s="17" t="s">
        <v>15</v>
      </c>
      <c r="J88" s="17" t="s">
        <v>144</v>
      </c>
      <c r="K88" s="17">
        <f>IF(BASE_MARKET_DATA[[#This Row],[DATE]]=_xlfn.MAXIFS(A:A,H:H,BASE_MARKET_DATA[[#This Row],[LABEL]]),1,0)</f>
        <v>0</v>
      </c>
      <c r="L88" s="17">
        <f>IF(BASE_MARKET_DATA[[#This Row],[VARP]]&gt;0,1,0)</f>
        <v>1</v>
      </c>
    </row>
    <row r="89" spans="1:12">
      <c r="A89" s="1">
        <v>43957</v>
      </c>
      <c r="B89" s="17" t="s">
        <v>12</v>
      </c>
      <c r="C89">
        <v>2848.419922</v>
      </c>
      <c r="D89">
        <v>2868.4399410000001</v>
      </c>
      <c r="E89">
        <v>-20.020019000000048</v>
      </c>
      <c r="F89">
        <v>-6.9794102061696423E-3</v>
      </c>
      <c r="G89" s="17" t="s">
        <v>13</v>
      </c>
      <c r="H89" s="17" t="s">
        <v>14</v>
      </c>
      <c r="I89" s="17" t="s">
        <v>15</v>
      </c>
      <c r="J89" s="17" t="s">
        <v>144</v>
      </c>
      <c r="K89" s="17">
        <f>IF(BASE_MARKET_DATA[[#This Row],[DATE]]=_xlfn.MAXIFS(A:A,H:H,BASE_MARKET_DATA[[#This Row],[LABEL]]),1,0)</f>
        <v>0</v>
      </c>
      <c r="L89" s="17">
        <f>IF(BASE_MARKET_DATA[[#This Row],[VARP]]&gt;0,1,0)</f>
        <v>0</v>
      </c>
    </row>
    <row r="90" spans="1:12">
      <c r="A90" s="1">
        <v>43958</v>
      </c>
      <c r="B90" s="17" t="s">
        <v>12</v>
      </c>
      <c r="C90">
        <v>2881.1899410000001</v>
      </c>
      <c r="D90">
        <v>2848.419922</v>
      </c>
      <c r="E90">
        <v>32.770019000000048</v>
      </c>
      <c r="F90">
        <v>1.1504630601302208E-2</v>
      </c>
      <c r="G90" s="17" t="s">
        <v>13</v>
      </c>
      <c r="H90" s="17" t="s">
        <v>14</v>
      </c>
      <c r="I90" s="17" t="s">
        <v>15</v>
      </c>
      <c r="J90" s="17" t="s">
        <v>144</v>
      </c>
      <c r="K90" s="17">
        <f>IF(BASE_MARKET_DATA[[#This Row],[DATE]]=_xlfn.MAXIFS(A:A,H:H,BASE_MARKET_DATA[[#This Row],[LABEL]]),1,0)</f>
        <v>0</v>
      </c>
      <c r="L90" s="17">
        <f>IF(BASE_MARKET_DATA[[#This Row],[VARP]]&gt;0,1,0)</f>
        <v>1</v>
      </c>
    </row>
    <row r="91" spans="1:12">
      <c r="A91" s="1">
        <v>43959</v>
      </c>
      <c r="B91" s="17" t="s">
        <v>12</v>
      </c>
      <c r="C91">
        <v>2929.8000489999999</v>
      </c>
      <c r="D91">
        <v>2881.1899410000001</v>
      </c>
      <c r="E91">
        <v>48.610107999999855</v>
      </c>
      <c r="F91">
        <v>1.6871538841735756E-2</v>
      </c>
      <c r="G91" s="17" t="s">
        <v>13</v>
      </c>
      <c r="H91" s="17" t="s">
        <v>14</v>
      </c>
      <c r="I91" s="17" t="s">
        <v>15</v>
      </c>
      <c r="J91" s="17" t="s">
        <v>144</v>
      </c>
      <c r="K91" s="17">
        <f>IF(BASE_MARKET_DATA[[#This Row],[DATE]]=_xlfn.MAXIFS(A:A,H:H,BASE_MARKET_DATA[[#This Row],[LABEL]]),1,0)</f>
        <v>0</v>
      </c>
      <c r="L91" s="17">
        <f>IF(BASE_MARKET_DATA[[#This Row],[VARP]]&gt;0,1,0)</f>
        <v>1</v>
      </c>
    </row>
    <row r="92" spans="1:12">
      <c r="A92" s="1">
        <v>43962</v>
      </c>
      <c r="B92" s="17" t="s">
        <v>12</v>
      </c>
      <c r="C92">
        <v>2930.1899410000001</v>
      </c>
      <c r="D92">
        <v>2929.8000489999999</v>
      </c>
      <c r="E92">
        <v>0.38989200000014534</v>
      </c>
      <c r="F92">
        <v>1.330780235781699E-4</v>
      </c>
      <c r="G92" s="17" t="s">
        <v>13</v>
      </c>
      <c r="H92" s="17" t="s">
        <v>14</v>
      </c>
      <c r="I92" s="17" t="s">
        <v>15</v>
      </c>
      <c r="J92" s="17" t="s">
        <v>144</v>
      </c>
      <c r="K92" s="17">
        <f>IF(BASE_MARKET_DATA[[#This Row],[DATE]]=_xlfn.MAXIFS(A:A,H:H,BASE_MARKET_DATA[[#This Row],[LABEL]]),1,0)</f>
        <v>0</v>
      </c>
      <c r="L92" s="17">
        <f>IF(BASE_MARKET_DATA[[#This Row],[VARP]]&gt;0,1,0)</f>
        <v>1</v>
      </c>
    </row>
    <row r="93" spans="1:12">
      <c r="A93" s="1">
        <v>43963</v>
      </c>
      <c r="B93" s="17" t="s">
        <v>12</v>
      </c>
      <c r="C93">
        <v>2870.1201170000004</v>
      </c>
      <c r="D93">
        <v>2930.1899410000001</v>
      </c>
      <c r="E93">
        <v>-60.069823999999699</v>
      </c>
      <c r="F93">
        <v>-2.0500317457065386E-2</v>
      </c>
      <c r="G93" s="17" t="s">
        <v>13</v>
      </c>
      <c r="H93" s="17" t="s">
        <v>14</v>
      </c>
      <c r="I93" s="17" t="s">
        <v>15</v>
      </c>
      <c r="J93" s="17" t="s">
        <v>144</v>
      </c>
      <c r="K93" s="17">
        <f>IF(BASE_MARKET_DATA[[#This Row],[DATE]]=_xlfn.MAXIFS(A:A,H:H,BASE_MARKET_DATA[[#This Row],[LABEL]]),1,0)</f>
        <v>0</v>
      </c>
      <c r="L93" s="17">
        <f>IF(BASE_MARKET_DATA[[#This Row],[VARP]]&gt;0,1,0)</f>
        <v>0</v>
      </c>
    </row>
    <row r="94" spans="1:12">
      <c r="A94" s="1">
        <v>43964</v>
      </c>
      <c r="B94" s="17" t="s">
        <v>12</v>
      </c>
      <c r="C94">
        <v>2820</v>
      </c>
      <c r="D94">
        <v>2870.1201170000004</v>
      </c>
      <c r="E94">
        <v>-50.120117000000391</v>
      </c>
      <c r="F94">
        <v>-1.7462724540040699E-2</v>
      </c>
      <c r="G94" s="17" t="s">
        <v>13</v>
      </c>
      <c r="H94" s="17" t="s">
        <v>14</v>
      </c>
      <c r="I94" s="17" t="s">
        <v>15</v>
      </c>
      <c r="J94" s="17" t="s">
        <v>144</v>
      </c>
      <c r="K94" s="17">
        <f>IF(BASE_MARKET_DATA[[#This Row],[DATE]]=_xlfn.MAXIFS(A:A,H:H,BASE_MARKET_DATA[[#This Row],[LABEL]]),1,0)</f>
        <v>0</v>
      </c>
      <c r="L94" s="17">
        <f>IF(BASE_MARKET_DATA[[#This Row],[VARP]]&gt;0,1,0)</f>
        <v>0</v>
      </c>
    </row>
    <row r="95" spans="1:12">
      <c r="A95" s="1">
        <v>43965</v>
      </c>
      <c r="B95" s="17" t="s">
        <v>12</v>
      </c>
      <c r="C95">
        <v>2852.5</v>
      </c>
      <c r="D95">
        <v>2820</v>
      </c>
      <c r="E95">
        <v>32.5</v>
      </c>
      <c r="F95">
        <v>1.152482269503546E-2</v>
      </c>
      <c r="G95" s="17" t="s">
        <v>13</v>
      </c>
      <c r="H95" s="17" t="s">
        <v>14</v>
      </c>
      <c r="I95" s="17" t="s">
        <v>15</v>
      </c>
      <c r="J95" s="17" t="s">
        <v>144</v>
      </c>
      <c r="K95" s="17">
        <f>IF(BASE_MARKET_DATA[[#This Row],[DATE]]=_xlfn.MAXIFS(A:A,H:H,BASE_MARKET_DATA[[#This Row],[LABEL]]),1,0)</f>
        <v>0</v>
      </c>
      <c r="L95" s="17">
        <f>IF(BASE_MARKET_DATA[[#This Row],[VARP]]&gt;0,1,0)</f>
        <v>1</v>
      </c>
    </row>
    <row r="96" spans="1:12">
      <c r="A96" s="1">
        <v>43966</v>
      </c>
      <c r="B96" s="17" t="s">
        <v>12</v>
      </c>
      <c r="C96">
        <v>2863.6999510000001</v>
      </c>
      <c r="D96">
        <v>2852.5</v>
      </c>
      <c r="E96">
        <v>11.199951000000056</v>
      </c>
      <c r="F96">
        <v>3.9263631901840686E-3</v>
      </c>
      <c r="G96" s="17" t="s">
        <v>13</v>
      </c>
      <c r="H96" s="17" t="s">
        <v>14</v>
      </c>
      <c r="I96" s="17" t="s">
        <v>15</v>
      </c>
      <c r="J96" s="17" t="s">
        <v>144</v>
      </c>
      <c r="K96" s="17">
        <f>IF(BASE_MARKET_DATA[[#This Row],[DATE]]=_xlfn.MAXIFS(A:A,H:H,BASE_MARKET_DATA[[#This Row],[LABEL]]),1,0)</f>
        <v>0</v>
      </c>
      <c r="L96" s="17">
        <f>IF(BASE_MARKET_DATA[[#This Row],[VARP]]&gt;0,1,0)</f>
        <v>1</v>
      </c>
    </row>
    <row r="97" spans="1:12">
      <c r="A97" s="1">
        <v>43969</v>
      </c>
      <c r="B97" s="17" t="s">
        <v>12</v>
      </c>
      <c r="C97">
        <v>2953.9099120000001</v>
      </c>
      <c r="D97">
        <v>2863.6999510000001</v>
      </c>
      <c r="E97">
        <v>90.209961000000021</v>
      </c>
      <c r="F97">
        <v>3.1501191655396311E-2</v>
      </c>
      <c r="G97" s="17" t="s">
        <v>13</v>
      </c>
      <c r="H97" s="17" t="s">
        <v>14</v>
      </c>
      <c r="I97" s="17" t="s">
        <v>15</v>
      </c>
      <c r="J97" s="17" t="s">
        <v>144</v>
      </c>
      <c r="K97" s="17">
        <f>IF(BASE_MARKET_DATA[[#This Row],[DATE]]=_xlfn.MAXIFS(A:A,H:H,BASE_MARKET_DATA[[#This Row],[LABEL]]),1,0)</f>
        <v>0</v>
      </c>
      <c r="L97" s="17">
        <f>IF(BASE_MARKET_DATA[[#This Row],[VARP]]&gt;0,1,0)</f>
        <v>1</v>
      </c>
    </row>
    <row r="98" spans="1:12">
      <c r="A98" s="1">
        <v>43970</v>
      </c>
      <c r="B98" s="17" t="s">
        <v>12</v>
      </c>
      <c r="C98">
        <v>2922.9399410000001</v>
      </c>
      <c r="D98">
        <v>2953.9099120000001</v>
      </c>
      <c r="E98">
        <v>-30.969970999999987</v>
      </c>
      <c r="F98">
        <v>-1.0484399295383787E-2</v>
      </c>
      <c r="G98" s="17" t="s">
        <v>13</v>
      </c>
      <c r="H98" s="17" t="s">
        <v>14</v>
      </c>
      <c r="I98" s="17" t="s">
        <v>15</v>
      </c>
      <c r="J98" s="17" t="s">
        <v>144</v>
      </c>
      <c r="K98" s="17">
        <f>IF(BASE_MARKET_DATA[[#This Row],[DATE]]=_xlfn.MAXIFS(A:A,H:H,BASE_MARKET_DATA[[#This Row],[LABEL]]),1,0)</f>
        <v>0</v>
      </c>
      <c r="L98" s="17">
        <f>IF(BASE_MARKET_DATA[[#This Row],[VARP]]&gt;0,1,0)</f>
        <v>0</v>
      </c>
    </row>
    <row r="99" spans="1:12">
      <c r="A99" s="1">
        <v>43971</v>
      </c>
      <c r="B99" s="17" t="s">
        <v>12</v>
      </c>
      <c r="C99">
        <v>2971.610107</v>
      </c>
      <c r="D99">
        <v>2922.9399410000001</v>
      </c>
      <c r="E99">
        <v>48.670165999999881</v>
      </c>
      <c r="F99">
        <v>1.6651100256048636E-2</v>
      </c>
      <c r="G99" s="17" t="s">
        <v>13</v>
      </c>
      <c r="H99" s="17" t="s">
        <v>14</v>
      </c>
      <c r="I99" s="17" t="s">
        <v>15</v>
      </c>
      <c r="J99" s="17" t="s">
        <v>144</v>
      </c>
      <c r="K99" s="17">
        <f>IF(BASE_MARKET_DATA[[#This Row],[DATE]]=_xlfn.MAXIFS(A:A,H:H,BASE_MARKET_DATA[[#This Row],[LABEL]]),1,0)</f>
        <v>0</v>
      </c>
      <c r="L99" s="17">
        <f>IF(BASE_MARKET_DATA[[#This Row],[VARP]]&gt;0,1,0)</f>
        <v>1</v>
      </c>
    </row>
    <row r="100" spans="1:12">
      <c r="A100" s="1">
        <v>43972</v>
      </c>
      <c r="B100" s="17" t="s">
        <v>12</v>
      </c>
      <c r="C100">
        <v>2948.51001</v>
      </c>
      <c r="D100">
        <v>2971.610107</v>
      </c>
      <c r="E100">
        <v>-23.100097000000005</v>
      </c>
      <c r="F100">
        <v>-7.7735961880008525E-3</v>
      </c>
      <c r="G100" s="17" t="s">
        <v>13</v>
      </c>
      <c r="H100" s="17" t="s">
        <v>14</v>
      </c>
      <c r="I100" s="17" t="s">
        <v>15</v>
      </c>
      <c r="J100" s="17" t="s">
        <v>144</v>
      </c>
      <c r="K100" s="17">
        <f>IF(BASE_MARKET_DATA[[#This Row],[DATE]]=_xlfn.MAXIFS(A:A,H:H,BASE_MARKET_DATA[[#This Row],[LABEL]]),1,0)</f>
        <v>0</v>
      </c>
      <c r="L100" s="17">
        <f>IF(BASE_MARKET_DATA[[#This Row],[VARP]]&gt;0,1,0)</f>
        <v>0</v>
      </c>
    </row>
    <row r="101" spans="1:12">
      <c r="A101" s="1">
        <v>43973</v>
      </c>
      <c r="B101" s="17" t="s">
        <v>12</v>
      </c>
      <c r="C101">
        <v>2955.4499510000001</v>
      </c>
      <c r="D101">
        <v>2948.51001</v>
      </c>
      <c r="E101">
        <v>6.9399410000000898</v>
      </c>
      <c r="F101">
        <v>2.3537111885199567E-3</v>
      </c>
      <c r="G101" s="17" t="s">
        <v>13</v>
      </c>
      <c r="H101" s="17" t="s">
        <v>14</v>
      </c>
      <c r="I101" s="17" t="s">
        <v>15</v>
      </c>
      <c r="J101" s="17" t="s">
        <v>144</v>
      </c>
      <c r="K101" s="17">
        <f>IF(BASE_MARKET_DATA[[#This Row],[DATE]]=_xlfn.MAXIFS(A:A,H:H,BASE_MARKET_DATA[[#This Row],[LABEL]]),1,0)</f>
        <v>0</v>
      </c>
      <c r="L101" s="17">
        <f>IF(BASE_MARKET_DATA[[#This Row],[VARP]]&gt;0,1,0)</f>
        <v>1</v>
      </c>
    </row>
    <row r="102" spans="1:12">
      <c r="A102" s="1">
        <v>43977</v>
      </c>
      <c r="B102" s="17" t="s">
        <v>12</v>
      </c>
      <c r="C102">
        <v>2991.7700199999999</v>
      </c>
      <c r="D102">
        <v>2955.4499510000001</v>
      </c>
      <c r="E102">
        <v>36.320068999999876</v>
      </c>
      <c r="F102">
        <v>1.2289184253555263E-2</v>
      </c>
      <c r="G102" s="17" t="s">
        <v>13</v>
      </c>
      <c r="H102" s="17" t="s">
        <v>14</v>
      </c>
      <c r="I102" s="17" t="s">
        <v>15</v>
      </c>
      <c r="J102" s="17" t="s">
        <v>144</v>
      </c>
      <c r="K102" s="17">
        <f>IF(BASE_MARKET_DATA[[#This Row],[DATE]]=_xlfn.MAXIFS(A:A,H:H,BASE_MARKET_DATA[[#This Row],[LABEL]]),1,0)</f>
        <v>0</v>
      </c>
      <c r="L102" s="17">
        <f>IF(BASE_MARKET_DATA[[#This Row],[VARP]]&gt;0,1,0)</f>
        <v>1</v>
      </c>
    </row>
    <row r="103" spans="1:12">
      <c r="A103" s="1">
        <v>43978</v>
      </c>
      <c r="B103" s="17" t="s">
        <v>12</v>
      </c>
      <c r="C103">
        <v>3036.1298829999996</v>
      </c>
      <c r="D103">
        <v>2991.7700199999999</v>
      </c>
      <c r="E103">
        <v>44.359862999999677</v>
      </c>
      <c r="F103">
        <v>1.4827297119582633E-2</v>
      </c>
      <c r="G103" s="17" t="s">
        <v>13</v>
      </c>
      <c r="H103" s="17" t="s">
        <v>14</v>
      </c>
      <c r="I103" s="17" t="s">
        <v>15</v>
      </c>
      <c r="J103" s="17" t="s">
        <v>144</v>
      </c>
      <c r="K103" s="17">
        <f>IF(BASE_MARKET_DATA[[#This Row],[DATE]]=_xlfn.MAXIFS(A:A,H:H,BASE_MARKET_DATA[[#This Row],[LABEL]]),1,0)</f>
        <v>0</v>
      </c>
      <c r="L103" s="17">
        <f>IF(BASE_MARKET_DATA[[#This Row],[VARP]]&gt;0,1,0)</f>
        <v>1</v>
      </c>
    </row>
    <row r="104" spans="1:12">
      <c r="A104" s="1">
        <v>43979</v>
      </c>
      <c r="B104" s="17" t="s">
        <v>12</v>
      </c>
      <c r="C104">
        <v>3029.7299800000001</v>
      </c>
      <c r="D104">
        <v>3036.1298829999996</v>
      </c>
      <c r="E104">
        <v>-6.39990299999954</v>
      </c>
      <c r="F104">
        <v>-2.107914762090414E-3</v>
      </c>
      <c r="G104" s="17" t="s">
        <v>13</v>
      </c>
      <c r="H104" s="17" t="s">
        <v>14</v>
      </c>
      <c r="I104" s="17" t="s">
        <v>15</v>
      </c>
      <c r="J104" s="17" t="s">
        <v>144</v>
      </c>
      <c r="K104" s="17">
        <f>IF(BASE_MARKET_DATA[[#This Row],[DATE]]=_xlfn.MAXIFS(A:A,H:H,BASE_MARKET_DATA[[#This Row],[LABEL]]),1,0)</f>
        <v>0</v>
      </c>
      <c r="L104" s="17">
        <f>IF(BASE_MARKET_DATA[[#This Row],[VARP]]&gt;0,1,0)</f>
        <v>0</v>
      </c>
    </row>
    <row r="105" spans="1:12">
      <c r="A105" s="1">
        <v>43980</v>
      </c>
      <c r="B105" s="17" t="s">
        <v>12</v>
      </c>
      <c r="C105">
        <v>3044.3100589999999</v>
      </c>
      <c r="D105">
        <v>3029.7299800000001</v>
      </c>
      <c r="E105">
        <v>14.580078999999841</v>
      </c>
      <c r="F105">
        <v>4.8123361145206217E-3</v>
      </c>
      <c r="G105" s="17" t="s">
        <v>13</v>
      </c>
      <c r="H105" s="17" t="s">
        <v>14</v>
      </c>
      <c r="I105" s="17" t="s">
        <v>15</v>
      </c>
      <c r="J105" s="17" t="s">
        <v>144</v>
      </c>
      <c r="K105" s="17">
        <f>IF(BASE_MARKET_DATA[[#This Row],[DATE]]=_xlfn.MAXIFS(A:A,H:H,BASE_MARKET_DATA[[#This Row],[LABEL]]),1,0)</f>
        <v>0</v>
      </c>
      <c r="L105" s="17">
        <f>IF(BASE_MARKET_DATA[[#This Row],[VARP]]&gt;0,1,0)</f>
        <v>1</v>
      </c>
    </row>
    <row r="106" spans="1:12">
      <c r="A106" s="1">
        <v>43983</v>
      </c>
      <c r="B106" s="17" t="s">
        <v>12</v>
      </c>
      <c r="C106">
        <v>3055.7299800000001</v>
      </c>
      <c r="D106">
        <v>3044.3100589999999</v>
      </c>
      <c r="E106">
        <v>11.419921000000159</v>
      </c>
      <c r="F106">
        <v>3.7512345256157623E-3</v>
      </c>
      <c r="G106" s="17" t="s">
        <v>13</v>
      </c>
      <c r="H106" s="17" t="s">
        <v>14</v>
      </c>
      <c r="I106" s="17" t="s">
        <v>15</v>
      </c>
      <c r="J106" s="17" t="s">
        <v>144</v>
      </c>
      <c r="K106" s="17">
        <f>IF(BASE_MARKET_DATA[[#This Row],[DATE]]=_xlfn.MAXIFS(A:A,H:H,BASE_MARKET_DATA[[#This Row],[LABEL]]),1,0)</f>
        <v>0</v>
      </c>
      <c r="L106" s="17">
        <f>IF(BASE_MARKET_DATA[[#This Row],[VARP]]&gt;0,1,0)</f>
        <v>1</v>
      </c>
    </row>
    <row r="107" spans="1:12">
      <c r="A107" s="1">
        <v>43984</v>
      </c>
      <c r="B107" s="17" t="s">
        <v>12</v>
      </c>
      <c r="C107">
        <v>3080.820068</v>
      </c>
      <c r="D107">
        <v>3055.7299800000001</v>
      </c>
      <c r="E107">
        <v>25.090087999999923</v>
      </c>
      <c r="F107">
        <v>8.2108328171064133E-3</v>
      </c>
      <c r="G107" s="17" t="s">
        <v>13</v>
      </c>
      <c r="H107" s="17" t="s">
        <v>14</v>
      </c>
      <c r="I107" s="17" t="s">
        <v>15</v>
      </c>
      <c r="J107" s="17" t="s">
        <v>144</v>
      </c>
      <c r="K107" s="17">
        <f>IF(BASE_MARKET_DATA[[#This Row],[DATE]]=_xlfn.MAXIFS(A:A,H:H,BASE_MARKET_DATA[[#This Row],[LABEL]]),1,0)</f>
        <v>0</v>
      </c>
      <c r="L107" s="17">
        <f>IF(BASE_MARKET_DATA[[#This Row],[VARP]]&gt;0,1,0)</f>
        <v>1</v>
      </c>
    </row>
    <row r="108" spans="1:12">
      <c r="A108" s="1">
        <v>43985</v>
      </c>
      <c r="B108" s="17" t="s">
        <v>12</v>
      </c>
      <c r="C108">
        <v>3122.8701170000004</v>
      </c>
      <c r="D108">
        <v>3080.820068</v>
      </c>
      <c r="E108">
        <v>42.050049000000399</v>
      </c>
      <c r="F108">
        <v>1.364897919121202E-2</v>
      </c>
      <c r="G108" s="17" t="s">
        <v>13</v>
      </c>
      <c r="H108" s="17" t="s">
        <v>14</v>
      </c>
      <c r="I108" s="17" t="s">
        <v>15</v>
      </c>
      <c r="J108" s="17" t="s">
        <v>144</v>
      </c>
      <c r="K108" s="17">
        <f>IF(BASE_MARKET_DATA[[#This Row],[DATE]]=_xlfn.MAXIFS(A:A,H:H,BASE_MARKET_DATA[[#This Row],[LABEL]]),1,0)</f>
        <v>0</v>
      </c>
      <c r="L108" s="17">
        <f>IF(BASE_MARKET_DATA[[#This Row],[VARP]]&gt;0,1,0)</f>
        <v>1</v>
      </c>
    </row>
    <row r="109" spans="1:12">
      <c r="A109" s="1">
        <v>43986</v>
      </c>
      <c r="B109" s="17" t="s">
        <v>12</v>
      </c>
      <c r="C109">
        <v>3112.3500979999999</v>
      </c>
      <c r="D109">
        <v>3122.8701170000004</v>
      </c>
      <c r="E109">
        <v>-10.520019000000502</v>
      </c>
      <c r="F109">
        <v>-3.3687020612008698E-3</v>
      </c>
      <c r="G109" s="17" t="s">
        <v>13</v>
      </c>
      <c r="H109" s="17" t="s">
        <v>14</v>
      </c>
      <c r="I109" s="17" t="s">
        <v>15</v>
      </c>
      <c r="J109" s="17" t="s">
        <v>144</v>
      </c>
      <c r="K109" s="17">
        <f>IF(BASE_MARKET_DATA[[#This Row],[DATE]]=_xlfn.MAXIFS(A:A,H:H,BASE_MARKET_DATA[[#This Row],[LABEL]]),1,0)</f>
        <v>0</v>
      </c>
      <c r="L109" s="17">
        <f>IF(BASE_MARKET_DATA[[#This Row],[VARP]]&gt;0,1,0)</f>
        <v>0</v>
      </c>
    </row>
    <row r="110" spans="1:12">
      <c r="A110" s="1">
        <v>43987</v>
      </c>
      <c r="B110" s="17" t="s">
        <v>12</v>
      </c>
      <c r="C110">
        <v>3193.929932</v>
      </c>
      <c r="D110">
        <v>3112.3500979999999</v>
      </c>
      <c r="E110">
        <v>81.579834000000119</v>
      </c>
      <c r="F110">
        <v>2.6211650820524152E-2</v>
      </c>
      <c r="G110" s="17" t="s">
        <v>13</v>
      </c>
      <c r="H110" s="17" t="s">
        <v>14</v>
      </c>
      <c r="I110" s="17" t="s">
        <v>15</v>
      </c>
      <c r="J110" s="17" t="s">
        <v>144</v>
      </c>
      <c r="K110" s="17">
        <f>IF(BASE_MARKET_DATA[[#This Row],[DATE]]=_xlfn.MAXIFS(A:A,H:H,BASE_MARKET_DATA[[#This Row],[LABEL]]),1,0)</f>
        <v>0</v>
      </c>
      <c r="L110" s="17">
        <f>IF(BASE_MARKET_DATA[[#This Row],[VARP]]&gt;0,1,0)</f>
        <v>1</v>
      </c>
    </row>
    <row r="111" spans="1:12">
      <c r="A111" s="1">
        <v>43990</v>
      </c>
      <c r="B111" s="17" t="s">
        <v>12</v>
      </c>
      <c r="C111">
        <v>3232.389893</v>
      </c>
      <c r="D111">
        <v>3193.929932</v>
      </c>
      <c r="E111">
        <v>38.459961000000021</v>
      </c>
      <c r="F111">
        <v>1.2041579439382648E-2</v>
      </c>
      <c r="G111" s="17" t="s">
        <v>13</v>
      </c>
      <c r="H111" s="17" t="s">
        <v>14</v>
      </c>
      <c r="I111" s="17" t="s">
        <v>15</v>
      </c>
      <c r="J111" s="17" t="s">
        <v>144</v>
      </c>
      <c r="K111" s="17">
        <f>IF(BASE_MARKET_DATA[[#This Row],[DATE]]=_xlfn.MAXIFS(A:A,H:H,BASE_MARKET_DATA[[#This Row],[LABEL]]),1,0)</f>
        <v>0</v>
      </c>
      <c r="L111" s="17">
        <f>IF(BASE_MARKET_DATA[[#This Row],[VARP]]&gt;0,1,0)</f>
        <v>1</v>
      </c>
    </row>
    <row r="112" spans="1:12">
      <c r="A112" s="1">
        <v>43991</v>
      </c>
      <c r="B112" s="17" t="s">
        <v>12</v>
      </c>
      <c r="C112">
        <v>3207.179932</v>
      </c>
      <c r="D112">
        <v>3232.389893</v>
      </c>
      <c r="E112">
        <v>-25.209961000000021</v>
      </c>
      <c r="F112">
        <v>-7.7991708409292509E-3</v>
      </c>
      <c r="G112" s="17" t="s">
        <v>13</v>
      </c>
      <c r="H112" s="17" t="s">
        <v>14</v>
      </c>
      <c r="I112" s="17" t="s">
        <v>15</v>
      </c>
      <c r="J112" s="17" t="s">
        <v>144</v>
      </c>
      <c r="K112" s="17">
        <f>IF(BASE_MARKET_DATA[[#This Row],[DATE]]=_xlfn.MAXIFS(A:A,H:H,BASE_MARKET_DATA[[#This Row],[LABEL]]),1,0)</f>
        <v>0</v>
      </c>
      <c r="L112" s="17">
        <f>IF(BASE_MARKET_DATA[[#This Row],[VARP]]&gt;0,1,0)</f>
        <v>0</v>
      </c>
    </row>
    <row r="113" spans="1:12">
      <c r="A113" s="1">
        <v>43992</v>
      </c>
      <c r="B113" s="17" t="s">
        <v>12</v>
      </c>
      <c r="C113">
        <v>3190.139893</v>
      </c>
      <c r="D113">
        <v>3207.179932</v>
      </c>
      <c r="E113">
        <v>-17.040038999999979</v>
      </c>
      <c r="F113">
        <v>-5.3130910523544583E-3</v>
      </c>
      <c r="G113" s="17" t="s">
        <v>13</v>
      </c>
      <c r="H113" s="17" t="s">
        <v>14</v>
      </c>
      <c r="I113" s="17" t="s">
        <v>15</v>
      </c>
      <c r="J113" s="17" t="s">
        <v>144</v>
      </c>
      <c r="K113" s="17">
        <f>IF(BASE_MARKET_DATA[[#This Row],[DATE]]=_xlfn.MAXIFS(A:A,H:H,BASE_MARKET_DATA[[#This Row],[LABEL]]),1,0)</f>
        <v>0</v>
      </c>
      <c r="L113" s="17">
        <f>IF(BASE_MARKET_DATA[[#This Row],[VARP]]&gt;0,1,0)</f>
        <v>0</v>
      </c>
    </row>
    <row r="114" spans="1:12">
      <c r="A114" s="1">
        <v>43993</v>
      </c>
      <c r="B114" s="17" t="s">
        <v>12</v>
      </c>
      <c r="C114">
        <v>3002.1000979999999</v>
      </c>
      <c r="D114">
        <v>3190.139893</v>
      </c>
      <c r="E114">
        <v>-188.03979500000014</v>
      </c>
      <c r="F114">
        <v>-5.8944059291132826E-2</v>
      </c>
      <c r="G114" s="17" t="s">
        <v>13</v>
      </c>
      <c r="H114" s="17" t="s">
        <v>14</v>
      </c>
      <c r="I114" s="17" t="s">
        <v>15</v>
      </c>
      <c r="J114" s="17" t="s">
        <v>144</v>
      </c>
      <c r="K114" s="17">
        <f>IF(BASE_MARKET_DATA[[#This Row],[DATE]]=_xlfn.MAXIFS(A:A,H:H,BASE_MARKET_DATA[[#This Row],[LABEL]]),1,0)</f>
        <v>0</v>
      </c>
      <c r="L114" s="17">
        <f>IF(BASE_MARKET_DATA[[#This Row],[VARP]]&gt;0,1,0)</f>
        <v>0</v>
      </c>
    </row>
    <row r="115" spans="1:12">
      <c r="A115" s="1">
        <v>43994</v>
      </c>
      <c r="B115" s="17" t="s">
        <v>12</v>
      </c>
      <c r="C115">
        <v>3041.3100589999999</v>
      </c>
      <c r="D115">
        <v>3002.1000979999999</v>
      </c>
      <c r="E115">
        <v>39.209961000000021</v>
      </c>
      <c r="F115">
        <v>1.306084398255798E-2</v>
      </c>
      <c r="G115" s="17" t="s">
        <v>13</v>
      </c>
      <c r="H115" s="17" t="s">
        <v>14</v>
      </c>
      <c r="I115" s="17" t="s">
        <v>15</v>
      </c>
      <c r="J115" s="17" t="s">
        <v>144</v>
      </c>
      <c r="K115" s="17">
        <f>IF(BASE_MARKET_DATA[[#This Row],[DATE]]=_xlfn.MAXIFS(A:A,H:H,BASE_MARKET_DATA[[#This Row],[LABEL]]),1,0)</f>
        <v>0</v>
      </c>
      <c r="L115" s="17">
        <f>IF(BASE_MARKET_DATA[[#This Row],[VARP]]&gt;0,1,0)</f>
        <v>1</v>
      </c>
    </row>
    <row r="116" spans="1:12">
      <c r="A116" s="1">
        <v>43997</v>
      </c>
      <c r="B116" s="17" t="s">
        <v>12</v>
      </c>
      <c r="C116">
        <v>3066.5900879999999</v>
      </c>
      <c r="D116">
        <v>3041.3100589999999</v>
      </c>
      <c r="E116">
        <v>25.280029000000013</v>
      </c>
      <c r="F116">
        <v>8.3122169425606778E-3</v>
      </c>
      <c r="G116" s="17" t="s">
        <v>13</v>
      </c>
      <c r="H116" s="17" t="s">
        <v>14</v>
      </c>
      <c r="I116" s="17" t="s">
        <v>15</v>
      </c>
      <c r="J116" s="17" t="s">
        <v>144</v>
      </c>
      <c r="K116" s="17">
        <f>IF(BASE_MARKET_DATA[[#This Row],[DATE]]=_xlfn.MAXIFS(A:A,H:H,BASE_MARKET_DATA[[#This Row],[LABEL]]),1,0)</f>
        <v>0</v>
      </c>
      <c r="L116" s="17">
        <f>IF(BASE_MARKET_DATA[[#This Row],[VARP]]&gt;0,1,0)</f>
        <v>1</v>
      </c>
    </row>
    <row r="117" spans="1:12">
      <c r="A117" s="1">
        <v>43998</v>
      </c>
      <c r="B117" s="17" t="s">
        <v>12</v>
      </c>
      <c r="C117">
        <v>3124.73999</v>
      </c>
      <c r="D117">
        <v>3066.5900879999999</v>
      </c>
      <c r="E117">
        <v>58.149902000000111</v>
      </c>
      <c r="F117">
        <v>1.8962398081031073E-2</v>
      </c>
      <c r="G117" s="17" t="s">
        <v>13</v>
      </c>
      <c r="H117" s="17" t="s">
        <v>14</v>
      </c>
      <c r="I117" s="17" t="s">
        <v>15</v>
      </c>
      <c r="J117" s="17" t="s">
        <v>144</v>
      </c>
      <c r="K117" s="17">
        <f>IF(BASE_MARKET_DATA[[#This Row],[DATE]]=_xlfn.MAXIFS(A:A,H:H,BASE_MARKET_DATA[[#This Row],[LABEL]]),1,0)</f>
        <v>0</v>
      </c>
      <c r="L117" s="17">
        <f>IF(BASE_MARKET_DATA[[#This Row],[VARP]]&gt;0,1,0)</f>
        <v>1</v>
      </c>
    </row>
    <row r="118" spans="1:12">
      <c r="A118" s="1">
        <v>43999</v>
      </c>
      <c r="B118" s="17" t="s">
        <v>12</v>
      </c>
      <c r="C118">
        <v>3113.48999</v>
      </c>
      <c r="D118">
        <v>3124.73999</v>
      </c>
      <c r="E118">
        <v>-11.25</v>
      </c>
      <c r="F118">
        <v>-3.6002995564440548E-3</v>
      </c>
      <c r="G118" s="17" t="s">
        <v>13</v>
      </c>
      <c r="H118" s="17" t="s">
        <v>14</v>
      </c>
      <c r="I118" s="17" t="s">
        <v>15</v>
      </c>
      <c r="J118" s="17" t="s">
        <v>144</v>
      </c>
      <c r="K118" s="17">
        <f>IF(BASE_MARKET_DATA[[#This Row],[DATE]]=_xlfn.MAXIFS(A:A,H:H,BASE_MARKET_DATA[[#This Row],[LABEL]]),1,0)</f>
        <v>0</v>
      </c>
      <c r="L118" s="17">
        <f>IF(BASE_MARKET_DATA[[#This Row],[VARP]]&gt;0,1,0)</f>
        <v>0</v>
      </c>
    </row>
    <row r="119" spans="1:12">
      <c r="A119" s="1">
        <v>44000</v>
      </c>
      <c r="B119" s="17" t="s">
        <v>12</v>
      </c>
      <c r="C119">
        <v>3115.3400879999999</v>
      </c>
      <c r="D119">
        <v>3113.48999</v>
      </c>
      <c r="E119">
        <v>1.850097999999889</v>
      </c>
      <c r="F119">
        <v>5.9421999297961097E-4</v>
      </c>
      <c r="G119" s="17" t="s">
        <v>13</v>
      </c>
      <c r="H119" s="17" t="s">
        <v>14</v>
      </c>
      <c r="I119" s="17" t="s">
        <v>15</v>
      </c>
      <c r="J119" s="17" t="s">
        <v>144</v>
      </c>
      <c r="K119" s="17">
        <f>IF(BASE_MARKET_DATA[[#This Row],[DATE]]=_xlfn.MAXIFS(A:A,H:H,BASE_MARKET_DATA[[#This Row],[LABEL]]),1,0)</f>
        <v>0</v>
      </c>
      <c r="L119" s="17">
        <f>IF(BASE_MARKET_DATA[[#This Row],[VARP]]&gt;0,1,0)</f>
        <v>1</v>
      </c>
    </row>
    <row r="120" spans="1:12">
      <c r="A120" s="1">
        <v>44001</v>
      </c>
      <c r="B120" s="17" t="s">
        <v>12</v>
      </c>
      <c r="C120">
        <v>3097.73999</v>
      </c>
      <c r="D120">
        <v>3115.3400879999999</v>
      </c>
      <c r="E120">
        <v>-17.600097999999889</v>
      </c>
      <c r="F120">
        <v>-5.6494949196056726E-3</v>
      </c>
      <c r="G120" s="17" t="s">
        <v>13</v>
      </c>
      <c r="H120" s="17" t="s">
        <v>14</v>
      </c>
      <c r="I120" s="17" t="s">
        <v>15</v>
      </c>
      <c r="J120" s="17" t="s">
        <v>144</v>
      </c>
      <c r="K120" s="17">
        <f>IF(BASE_MARKET_DATA[[#This Row],[DATE]]=_xlfn.MAXIFS(A:A,H:H,BASE_MARKET_DATA[[#This Row],[LABEL]]),1,0)</f>
        <v>0</v>
      </c>
      <c r="L120" s="17">
        <f>IF(BASE_MARKET_DATA[[#This Row],[VARP]]&gt;0,1,0)</f>
        <v>0</v>
      </c>
    </row>
    <row r="121" spans="1:12">
      <c r="A121" s="1">
        <v>44004</v>
      </c>
      <c r="B121" s="17" t="s">
        <v>12</v>
      </c>
      <c r="C121">
        <v>3117.860107</v>
      </c>
      <c r="D121">
        <v>3097.73999</v>
      </c>
      <c r="E121">
        <v>20.120116999999937</v>
      </c>
      <c r="F121">
        <v>6.4950954776549653E-3</v>
      </c>
      <c r="G121" s="17" t="s">
        <v>13</v>
      </c>
      <c r="H121" s="17" t="s">
        <v>14</v>
      </c>
      <c r="I121" s="17" t="s">
        <v>15</v>
      </c>
      <c r="J121" s="17" t="s">
        <v>144</v>
      </c>
      <c r="K121" s="17">
        <f>IF(BASE_MARKET_DATA[[#This Row],[DATE]]=_xlfn.MAXIFS(A:A,H:H,BASE_MARKET_DATA[[#This Row],[LABEL]]),1,0)</f>
        <v>0</v>
      </c>
      <c r="L121" s="17">
        <f>IF(BASE_MARKET_DATA[[#This Row],[VARP]]&gt;0,1,0)</f>
        <v>1</v>
      </c>
    </row>
    <row r="122" spans="1:12">
      <c r="A122" s="1">
        <v>44005</v>
      </c>
      <c r="B122" s="17" t="s">
        <v>12</v>
      </c>
      <c r="C122">
        <v>3131.290039</v>
      </c>
      <c r="D122">
        <v>3117.860107</v>
      </c>
      <c r="E122">
        <v>13.429932000000008</v>
      </c>
      <c r="F122">
        <v>4.3074196850102636E-3</v>
      </c>
      <c r="G122" s="17" t="s">
        <v>13</v>
      </c>
      <c r="H122" s="17" t="s">
        <v>14</v>
      </c>
      <c r="I122" s="17" t="s">
        <v>15</v>
      </c>
      <c r="J122" s="17" t="s">
        <v>144</v>
      </c>
      <c r="K122" s="17">
        <f>IF(BASE_MARKET_DATA[[#This Row],[DATE]]=_xlfn.MAXIFS(A:A,H:H,BASE_MARKET_DATA[[#This Row],[LABEL]]),1,0)</f>
        <v>0</v>
      </c>
      <c r="L122" s="17">
        <f>IF(BASE_MARKET_DATA[[#This Row],[VARP]]&gt;0,1,0)</f>
        <v>1</v>
      </c>
    </row>
    <row r="123" spans="1:12">
      <c r="A123" s="1">
        <v>44006</v>
      </c>
      <c r="B123" s="17" t="s">
        <v>12</v>
      </c>
      <c r="C123">
        <v>3050.330078</v>
      </c>
      <c r="D123">
        <v>3131.290039</v>
      </c>
      <c r="E123">
        <v>-80.959961000000021</v>
      </c>
      <c r="F123">
        <v>-2.5855145959540422E-2</v>
      </c>
      <c r="G123" s="17" t="s">
        <v>13</v>
      </c>
      <c r="H123" s="17" t="s">
        <v>14</v>
      </c>
      <c r="I123" s="17" t="s">
        <v>15</v>
      </c>
      <c r="J123" s="17" t="s">
        <v>144</v>
      </c>
      <c r="K123" s="17">
        <f>IF(BASE_MARKET_DATA[[#This Row],[DATE]]=_xlfn.MAXIFS(A:A,H:H,BASE_MARKET_DATA[[#This Row],[LABEL]]),1,0)</f>
        <v>0</v>
      </c>
      <c r="L123" s="17">
        <f>IF(BASE_MARKET_DATA[[#This Row],[VARP]]&gt;0,1,0)</f>
        <v>0</v>
      </c>
    </row>
    <row r="124" spans="1:12">
      <c r="A124" s="1">
        <v>44007</v>
      </c>
      <c r="B124" s="17" t="s">
        <v>12</v>
      </c>
      <c r="C124">
        <v>3083.76001</v>
      </c>
      <c r="D124">
        <v>3050.330078</v>
      </c>
      <c r="E124">
        <v>33.429932000000008</v>
      </c>
      <c r="F124">
        <v>1.0959447386074003E-2</v>
      </c>
      <c r="G124" s="17" t="s">
        <v>13</v>
      </c>
      <c r="H124" s="17" t="s">
        <v>14</v>
      </c>
      <c r="I124" s="17" t="s">
        <v>15</v>
      </c>
      <c r="J124" s="17" t="s">
        <v>144</v>
      </c>
      <c r="K124" s="17">
        <f>IF(BASE_MARKET_DATA[[#This Row],[DATE]]=_xlfn.MAXIFS(A:A,H:H,BASE_MARKET_DATA[[#This Row],[LABEL]]),1,0)</f>
        <v>0</v>
      </c>
      <c r="L124" s="17">
        <f>IF(BASE_MARKET_DATA[[#This Row],[VARP]]&gt;0,1,0)</f>
        <v>1</v>
      </c>
    </row>
    <row r="125" spans="1:12">
      <c r="A125" s="1">
        <v>44008</v>
      </c>
      <c r="B125" s="17" t="s">
        <v>12</v>
      </c>
      <c r="C125">
        <v>3009.0500489999999</v>
      </c>
      <c r="D125">
        <v>3083.76001</v>
      </c>
      <c r="E125">
        <v>-74.709961000000021</v>
      </c>
      <c r="F125">
        <v>-2.4226905063212109E-2</v>
      </c>
      <c r="G125" s="17" t="s">
        <v>13</v>
      </c>
      <c r="H125" s="17" t="s">
        <v>14</v>
      </c>
      <c r="I125" s="17" t="s">
        <v>15</v>
      </c>
      <c r="J125" s="17" t="s">
        <v>144</v>
      </c>
      <c r="K125" s="17">
        <f>IF(BASE_MARKET_DATA[[#This Row],[DATE]]=_xlfn.MAXIFS(A:A,H:H,BASE_MARKET_DATA[[#This Row],[LABEL]]),1,0)</f>
        <v>0</v>
      </c>
      <c r="L125" s="17">
        <f>IF(BASE_MARKET_DATA[[#This Row],[VARP]]&gt;0,1,0)</f>
        <v>0</v>
      </c>
    </row>
    <row r="126" spans="1:12">
      <c r="A126" s="1">
        <v>44011</v>
      </c>
      <c r="B126" s="17" t="s">
        <v>12</v>
      </c>
      <c r="C126">
        <v>3053.23999</v>
      </c>
      <c r="D126">
        <v>3009.0500489999999</v>
      </c>
      <c r="E126">
        <v>44.18994100000009</v>
      </c>
      <c r="F126">
        <v>1.4685678297270518E-2</v>
      </c>
      <c r="G126" s="17" t="s">
        <v>13</v>
      </c>
      <c r="H126" s="17" t="s">
        <v>14</v>
      </c>
      <c r="I126" s="17" t="s">
        <v>15</v>
      </c>
      <c r="J126" s="17" t="s">
        <v>144</v>
      </c>
      <c r="K126" s="17">
        <f>IF(BASE_MARKET_DATA[[#This Row],[DATE]]=_xlfn.MAXIFS(A:A,H:H,BASE_MARKET_DATA[[#This Row],[LABEL]]),1,0)</f>
        <v>0</v>
      </c>
      <c r="L126" s="17">
        <f>IF(BASE_MARKET_DATA[[#This Row],[VARP]]&gt;0,1,0)</f>
        <v>1</v>
      </c>
    </row>
    <row r="127" spans="1:12">
      <c r="A127" s="1">
        <v>44012</v>
      </c>
      <c r="B127" s="17" t="s">
        <v>12</v>
      </c>
      <c r="C127">
        <v>3100.290039</v>
      </c>
      <c r="D127">
        <v>3053.23999</v>
      </c>
      <c r="E127">
        <v>47.050048999999944</v>
      </c>
      <c r="F127">
        <v>1.5409875789030244E-2</v>
      </c>
      <c r="G127" s="17" t="s">
        <v>13</v>
      </c>
      <c r="H127" s="17" t="s">
        <v>14</v>
      </c>
      <c r="I127" s="17" t="s">
        <v>15</v>
      </c>
      <c r="J127" s="17" t="s">
        <v>144</v>
      </c>
      <c r="K127" s="17">
        <f>IF(BASE_MARKET_DATA[[#This Row],[DATE]]=_xlfn.MAXIFS(A:A,H:H,BASE_MARKET_DATA[[#This Row],[LABEL]]),1,0)</f>
        <v>0</v>
      </c>
      <c r="L127" s="17">
        <f>IF(BASE_MARKET_DATA[[#This Row],[VARP]]&gt;0,1,0)</f>
        <v>1</v>
      </c>
    </row>
    <row r="128" spans="1:12">
      <c r="A128" s="1">
        <v>44013</v>
      </c>
      <c r="B128" s="17" t="s">
        <v>12</v>
      </c>
      <c r="C128">
        <v>3115.860107</v>
      </c>
      <c r="D128">
        <v>3100.290039</v>
      </c>
      <c r="E128">
        <v>15.570067999999992</v>
      </c>
      <c r="F128">
        <v>5.0221327050491461E-3</v>
      </c>
      <c r="G128" s="17" t="s">
        <v>13</v>
      </c>
      <c r="H128" s="17" t="s">
        <v>14</v>
      </c>
      <c r="I128" s="17" t="s">
        <v>15</v>
      </c>
      <c r="J128" s="17" t="s">
        <v>144</v>
      </c>
      <c r="K128" s="17">
        <f>IF(BASE_MARKET_DATA[[#This Row],[DATE]]=_xlfn.MAXIFS(A:A,H:H,BASE_MARKET_DATA[[#This Row],[LABEL]]),1,0)</f>
        <v>0</v>
      </c>
      <c r="L128" s="17">
        <f>IF(BASE_MARKET_DATA[[#This Row],[VARP]]&gt;0,1,0)</f>
        <v>1</v>
      </c>
    </row>
    <row r="129" spans="1:12">
      <c r="A129" s="1">
        <v>44014</v>
      </c>
      <c r="B129" s="17" t="s">
        <v>12</v>
      </c>
      <c r="C129">
        <v>3130.01001</v>
      </c>
      <c r="D129">
        <v>3115.860107</v>
      </c>
      <c r="E129">
        <v>14.149902999999995</v>
      </c>
      <c r="F129">
        <v>4.5412510555949666E-3</v>
      </c>
      <c r="G129" s="17" t="s">
        <v>13</v>
      </c>
      <c r="H129" s="17" t="s">
        <v>14</v>
      </c>
      <c r="I129" s="17" t="s">
        <v>15</v>
      </c>
      <c r="J129" s="17" t="s">
        <v>144</v>
      </c>
      <c r="K129" s="17">
        <f>IF(BASE_MARKET_DATA[[#This Row],[DATE]]=_xlfn.MAXIFS(A:A,H:H,BASE_MARKET_DATA[[#This Row],[LABEL]]),1,0)</f>
        <v>0</v>
      </c>
      <c r="L129" s="17">
        <f>IF(BASE_MARKET_DATA[[#This Row],[VARP]]&gt;0,1,0)</f>
        <v>1</v>
      </c>
    </row>
    <row r="130" spans="1:12">
      <c r="A130" s="1">
        <v>44018</v>
      </c>
      <c r="B130" s="17" t="s">
        <v>12</v>
      </c>
      <c r="C130">
        <v>3179.719971</v>
      </c>
      <c r="D130">
        <v>3130.01001</v>
      </c>
      <c r="E130">
        <v>49.709961000000021</v>
      </c>
      <c r="F130">
        <v>1.5881725886237669E-2</v>
      </c>
      <c r="G130" s="17" t="s">
        <v>13</v>
      </c>
      <c r="H130" s="17" t="s">
        <v>14</v>
      </c>
      <c r="I130" s="17" t="s">
        <v>15</v>
      </c>
      <c r="J130" s="17" t="s">
        <v>144</v>
      </c>
      <c r="K130" s="17">
        <f>IF(BASE_MARKET_DATA[[#This Row],[DATE]]=_xlfn.MAXIFS(A:A,H:H,BASE_MARKET_DATA[[#This Row],[LABEL]]),1,0)</f>
        <v>0</v>
      </c>
      <c r="L130" s="17">
        <f>IF(BASE_MARKET_DATA[[#This Row],[VARP]]&gt;0,1,0)</f>
        <v>1</v>
      </c>
    </row>
    <row r="131" spans="1:12">
      <c r="A131" s="1">
        <v>44019</v>
      </c>
      <c r="B131" s="17" t="s">
        <v>12</v>
      </c>
      <c r="C131">
        <v>3145.320068</v>
      </c>
      <c r="D131">
        <v>3179.719971</v>
      </c>
      <c r="E131">
        <v>-34.399902999999995</v>
      </c>
      <c r="F131">
        <v>-1.0818532233573217E-2</v>
      </c>
      <c r="G131" s="17" t="s">
        <v>13</v>
      </c>
      <c r="H131" s="17" t="s">
        <v>14</v>
      </c>
      <c r="I131" s="17" t="s">
        <v>15</v>
      </c>
      <c r="J131" s="17" t="s">
        <v>144</v>
      </c>
      <c r="K131" s="17">
        <f>IF(BASE_MARKET_DATA[[#This Row],[DATE]]=_xlfn.MAXIFS(A:A,H:H,BASE_MARKET_DATA[[#This Row],[LABEL]]),1,0)</f>
        <v>0</v>
      </c>
      <c r="L131" s="17">
        <f>IF(BASE_MARKET_DATA[[#This Row],[VARP]]&gt;0,1,0)</f>
        <v>0</v>
      </c>
    </row>
    <row r="132" spans="1:12">
      <c r="A132" s="1">
        <v>44020</v>
      </c>
      <c r="B132" s="17" t="s">
        <v>12</v>
      </c>
      <c r="C132">
        <v>3169.9399410000001</v>
      </c>
      <c r="D132">
        <v>3145.320068</v>
      </c>
      <c r="E132">
        <v>24.619873000000098</v>
      </c>
      <c r="F132">
        <v>7.8274619014067539E-3</v>
      </c>
      <c r="G132" s="17" t="s">
        <v>13</v>
      </c>
      <c r="H132" s="17" t="s">
        <v>14</v>
      </c>
      <c r="I132" s="17" t="s">
        <v>15</v>
      </c>
      <c r="J132" s="17" t="s">
        <v>144</v>
      </c>
      <c r="K132" s="17">
        <f>IF(BASE_MARKET_DATA[[#This Row],[DATE]]=_xlfn.MAXIFS(A:A,H:H,BASE_MARKET_DATA[[#This Row],[LABEL]]),1,0)</f>
        <v>0</v>
      </c>
      <c r="L132" s="17">
        <f>IF(BASE_MARKET_DATA[[#This Row],[VARP]]&gt;0,1,0)</f>
        <v>1</v>
      </c>
    </row>
    <row r="133" spans="1:12">
      <c r="A133" s="1">
        <v>44021</v>
      </c>
      <c r="B133" s="17" t="s">
        <v>12</v>
      </c>
      <c r="C133">
        <v>3152.0500489999999</v>
      </c>
      <c r="D133">
        <v>3169.9399410000001</v>
      </c>
      <c r="E133">
        <v>-17.889892000000145</v>
      </c>
      <c r="F133">
        <v>-5.643605977707117E-3</v>
      </c>
      <c r="G133" s="17" t="s">
        <v>13</v>
      </c>
      <c r="H133" s="17" t="s">
        <v>14</v>
      </c>
      <c r="I133" s="17" t="s">
        <v>15</v>
      </c>
      <c r="J133" s="17" t="s">
        <v>144</v>
      </c>
      <c r="K133" s="17">
        <f>IF(BASE_MARKET_DATA[[#This Row],[DATE]]=_xlfn.MAXIFS(A:A,H:H,BASE_MARKET_DATA[[#This Row],[LABEL]]),1,0)</f>
        <v>0</v>
      </c>
      <c r="L133" s="17">
        <f>IF(BASE_MARKET_DATA[[#This Row],[VARP]]&gt;0,1,0)</f>
        <v>0</v>
      </c>
    </row>
    <row r="134" spans="1:12">
      <c r="A134" s="1">
        <v>44022</v>
      </c>
      <c r="B134" s="17" t="s">
        <v>12</v>
      </c>
      <c r="C134">
        <v>3185.040039</v>
      </c>
      <c r="D134">
        <v>3152.0500489999999</v>
      </c>
      <c r="E134">
        <v>32.989990000000034</v>
      </c>
      <c r="F134">
        <v>1.0466201198317341E-2</v>
      </c>
      <c r="G134" s="17" t="s">
        <v>13</v>
      </c>
      <c r="H134" s="17" t="s">
        <v>14</v>
      </c>
      <c r="I134" s="17" t="s">
        <v>15</v>
      </c>
      <c r="J134" s="17" t="s">
        <v>144</v>
      </c>
      <c r="K134" s="17">
        <f>IF(BASE_MARKET_DATA[[#This Row],[DATE]]=_xlfn.MAXIFS(A:A,H:H,BASE_MARKET_DATA[[#This Row],[LABEL]]),1,0)</f>
        <v>0</v>
      </c>
      <c r="L134" s="17">
        <f>IF(BASE_MARKET_DATA[[#This Row],[VARP]]&gt;0,1,0)</f>
        <v>1</v>
      </c>
    </row>
    <row r="135" spans="1:12">
      <c r="A135" s="1">
        <v>44025</v>
      </c>
      <c r="B135" s="17" t="s">
        <v>12</v>
      </c>
      <c r="C135">
        <v>3155.219971</v>
      </c>
      <c r="D135">
        <v>3185.040039</v>
      </c>
      <c r="E135">
        <v>-29.820067999999992</v>
      </c>
      <c r="F135">
        <v>-9.3625410151398081E-3</v>
      </c>
      <c r="G135" s="17" t="s">
        <v>13</v>
      </c>
      <c r="H135" s="17" t="s">
        <v>14</v>
      </c>
      <c r="I135" s="17" t="s">
        <v>15</v>
      </c>
      <c r="J135" s="17" t="s">
        <v>144</v>
      </c>
      <c r="K135" s="17">
        <f>IF(BASE_MARKET_DATA[[#This Row],[DATE]]=_xlfn.MAXIFS(A:A,H:H,BASE_MARKET_DATA[[#This Row],[LABEL]]),1,0)</f>
        <v>0</v>
      </c>
      <c r="L135" s="17">
        <f>IF(BASE_MARKET_DATA[[#This Row],[VARP]]&gt;0,1,0)</f>
        <v>0</v>
      </c>
    </row>
    <row r="136" spans="1:12">
      <c r="A136" s="1">
        <v>44026</v>
      </c>
      <c r="B136" s="17" t="s">
        <v>12</v>
      </c>
      <c r="C136">
        <v>3197.5200199999999</v>
      </c>
      <c r="D136">
        <v>3155.219971</v>
      </c>
      <c r="E136">
        <v>42.300048999999944</v>
      </c>
      <c r="F136">
        <v>1.3406370835879812E-2</v>
      </c>
      <c r="G136" s="17" t="s">
        <v>13</v>
      </c>
      <c r="H136" s="17" t="s">
        <v>14</v>
      </c>
      <c r="I136" s="17" t="s">
        <v>15</v>
      </c>
      <c r="J136" s="17" t="s">
        <v>144</v>
      </c>
      <c r="K136" s="17">
        <f>IF(BASE_MARKET_DATA[[#This Row],[DATE]]=_xlfn.MAXIFS(A:A,H:H,BASE_MARKET_DATA[[#This Row],[LABEL]]),1,0)</f>
        <v>0</v>
      </c>
      <c r="L136" s="17">
        <f>IF(BASE_MARKET_DATA[[#This Row],[VARP]]&gt;0,1,0)</f>
        <v>1</v>
      </c>
    </row>
    <row r="137" spans="1:12">
      <c r="A137" s="1">
        <v>44027</v>
      </c>
      <c r="B137" s="17" t="s">
        <v>12</v>
      </c>
      <c r="C137">
        <v>3226.5600589999999</v>
      </c>
      <c r="D137">
        <v>3197.5200199999999</v>
      </c>
      <c r="E137">
        <v>29.040038999999979</v>
      </c>
      <c r="F137">
        <v>9.0820507200452122E-3</v>
      </c>
      <c r="G137" s="17" t="s">
        <v>13</v>
      </c>
      <c r="H137" s="17" t="s">
        <v>14</v>
      </c>
      <c r="I137" s="17" t="s">
        <v>15</v>
      </c>
      <c r="J137" s="17" t="s">
        <v>144</v>
      </c>
      <c r="K137" s="17">
        <f>IF(BASE_MARKET_DATA[[#This Row],[DATE]]=_xlfn.MAXIFS(A:A,H:H,BASE_MARKET_DATA[[#This Row],[LABEL]]),1,0)</f>
        <v>0</v>
      </c>
      <c r="L137" s="17">
        <f>IF(BASE_MARKET_DATA[[#This Row],[VARP]]&gt;0,1,0)</f>
        <v>1</v>
      </c>
    </row>
    <row r="138" spans="1:12">
      <c r="A138" s="1">
        <v>44028</v>
      </c>
      <c r="B138" s="17" t="s">
        <v>12</v>
      </c>
      <c r="C138">
        <v>3215.570068</v>
      </c>
      <c r="D138">
        <v>3226.5600589999999</v>
      </c>
      <c r="E138">
        <v>-10.989990999999918</v>
      </c>
      <c r="F138">
        <v>-3.4061014823960909E-3</v>
      </c>
      <c r="G138" s="17" t="s">
        <v>13</v>
      </c>
      <c r="H138" s="17" t="s">
        <v>14</v>
      </c>
      <c r="I138" s="17" t="s">
        <v>15</v>
      </c>
      <c r="J138" s="17" t="s">
        <v>144</v>
      </c>
      <c r="K138" s="17">
        <f>IF(BASE_MARKET_DATA[[#This Row],[DATE]]=_xlfn.MAXIFS(A:A,H:H,BASE_MARKET_DATA[[#This Row],[LABEL]]),1,0)</f>
        <v>0</v>
      </c>
      <c r="L138" s="17">
        <f>IF(BASE_MARKET_DATA[[#This Row],[VARP]]&gt;0,1,0)</f>
        <v>0</v>
      </c>
    </row>
    <row r="139" spans="1:12">
      <c r="A139" s="1">
        <v>44029</v>
      </c>
      <c r="B139" s="17" t="s">
        <v>12</v>
      </c>
      <c r="C139">
        <v>3224.7299800000001</v>
      </c>
      <c r="D139">
        <v>3215.570068</v>
      </c>
      <c r="E139">
        <v>9.1599120000000767</v>
      </c>
      <c r="F139">
        <v>2.8486121609215317E-3</v>
      </c>
      <c r="G139" s="17" t="s">
        <v>13</v>
      </c>
      <c r="H139" s="17" t="s">
        <v>14</v>
      </c>
      <c r="I139" s="17" t="s">
        <v>15</v>
      </c>
      <c r="J139" s="17" t="s">
        <v>144</v>
      </c>
      <c r="K139" s="17">
        <f>IF(BASE_MARKET_DATA[[#This Row],[DATE]]=_xlfn.MAXIFS(A:A,H:H,BASE_MARKET_DATA[[#This Row],[LABEL]]),1,0)</f>
        <v>0</v>
      </c>
      <c r="L139" s="17">
        <f>IF(BASE_MARKET_DATA[[#This Row],[VARP]]&gt;0,1,0)</f>
        <v>1</v>
      </c>
    </row>
    <row r="140" spans="1:12">
      <c r="A140" s="1">
        <v>44032</v>
      </c>
      <c r="B140" s="17" t="s">
        <v>12</v>
      </c>
      <c r="C140">
        <v>3251.8400879999999</v>
      </c>
      <c r="D140">
        <v>3224.7299800000001</v>
      </c>
      <c r="E140">
        <v>27.110107999999855</v>
      </c>
      <c r="F140">
        <v>8.4069389276431299E-3</v>
      </c>
      <c r="G140" s="17" t="s">
        <v>13</v>
      </c>
      <c r="H140" s="17" t="s">
        <v>14</v>
      </c>
      <c r="I140" s="17" t="s">
        <v>15</v>
      </c>
      <c r="J140" s="17" t="s">
        <v>144</v>
      </c>
      <c r="K140" s="17">
        <f>IF(BASE_MARKET_DATA[[#This Row],[DATE]]=_xlfn.MAXIFS(A:A,H:H,BASE_MARKET_DATA[[#This Row],[LABEL]]),1,0)</f>
        <v>0</v>
      </c>
      <c r="L140" s="17">
        <f>IF(BASE_MARKET_DATA[[#This Row],[VARP]]&gt;0,1,0)</f>
        <v>1</v>
      </c>
    </row>
    <row r="141" spans="1:12">
      <c r="A141" s="1">
        <v>44033</v>
      </c>
      <c r="B141" s="17" t="s">
        <v>12</v>
      </c>
      <c r="C141">
        <v>3257.3000489999999</v>
      </c>
      <c r="D141">
        <v>3251.8400879999999</v>
      </c>
      <c r="E141">
        <v>5.4599610000000212</v>
      </c>
      <c r="F141">
        <v>1.6790373610770313E-3</v>
      </c>
      <c r="G141" s="17" t="s">
        <v>13</v>
      </c>
      <c r="H141" s="17" t="s">
        <v>14</v>
      </c>
      <c r="I141" s="17" t="s">
        <v>15</v>
      </c>
      <c r="J141" s="17" t="s">
        <v>144</v>
      </c>
      <c r="K141" s="17">
        <f>IF(BASE_MARKET_DATA[[#This Row],[DATE]]=_xlfn.MAXIFS(A:A,H:H,BASE_MARKET_DATA[[#This Row],[LABEL]]),1,0)</f>
        <v>0</v>
      </c>
      <c r="L141" s="17">
        <f>IF(BASE_MARKET_DATA[[#This Row],[VARP]]&gt;0,1,0)</f>
        <v>1</v>
      </c>
    </row>
    <row r="142" spans="1:12">
      <c r="A142" s="1">
        <v>44034</v>
      </c>
      <c r="B142" s="17" t="s">
        <v>12</v>
      </c>
      <c r="C142">
        <v>3276.0200199999999</v>
      </c>
      <c r="D142">
        <v>3257.3000489999999</v>
      </c>
      <c r="E142">
        <v>18.719970999999987</v>
      </c>
      <c r="F142">
        <v>5.7470821595778593E-3</v>
      </c>
      <c r="G142" s="17" t="s">
        <v>13</v>
      </c>
      <c r="H142" s="17" t="s">
        <v>14</v>
      </c>
      <c r="I142" s="17" t="s">
        <v>15</v>
      </c>
      <c r="J142" s="17" t="s">
        <v>144</v>
      </c>
      <c r="K142" s="17">
        <f>IF(BASE_MARKET_DATA[[#This Row],[DATE]]=_xlfn.MAXIFS(A:A,H:H,BASE_MARKET_DATA[[#This Row],[LABEL]]),1,0)</f>
        <v>0</v>
      </c>
      <c r="L142" s="17">
        <f>IF(BASE_MARKET_DATA[[#This Row],[VARP]]&gt;0,1,0)</f>
        <v>1</v>
      </c>
    </row>
    <row r="143" spans="1:12">
      <c r="A143" s="1">
        <v>44035</v>
      </c>
      <c r="B143" s="17" t="s">
        <v>12</v>
      </c>
      <c r="C143">
        <v>3235.6599120000001</v>
      </c>
      <c r="D143">
        <v>3276.0200199999999</v>
      </c>
      <c r="E143">
        <v>-40.360107999999855</v>
      </c>
      <c r="F143">
        <v>-1.2319859998901917E-2</v>
      </c>
      <c r="G143" s="17" t="s">
        <v>13</v>
      </c>
      <c r="H143" s="17" t="s">
        <v>14</v>
      </c>
      <c r="I143" s="17" t="s">
        <v>15</v>
      </c>
      <c r="J143" s="17" t="s">
        <v>144</v>
      </c>
      <c r="K143" s="17">
        <f>IF(BASE_MARKET_DATA[[#This Row],[DATE]]=_xlfn.MAXIFS(A:A,H:H,BASE_MARKET_DATA[[#This Row],[LABEL]]),1,0)</f>
        <v>0</v>
      </c>
      <c r="L143" s="17">
        <f>IF(BASE_MARKET_DATA[[#This Row],[VARP]]&gt;0,1,0)</f>
        <v>0</v>
      </c>
    </row>
    <row r="144" spans="1:12">
      <c r="A144" s="1">
        <v>44036</v>
      </c>
      <c r="B144" s="17" t="s">
        <v>12</v>
      </c>
      <c r="C144">
        <v>3215.6298829999996</v>
      </c>
      <c r="D144">
        <v>3235.6599120000001</v>
      </c>
      <c r="E144">
        <v>-20.030029000000468</v>
      </c>
      <c r="F144">
        <v>-6.190399963146828E-3</v>
      </c>
      <c r="G144" s="17" t="s">
        <v>13</v>
      </c>
      <c r="H144" s="17" t="s">
        <v>14</v>
      </c>
      <c r="I144" s="17" t="s">
        <v>15</v>
      </c>
      <c r="J144" s="17" t="s">
        <v>144</v>
      </c>
      <c r="K144" s="17">
        <f>IF(BASE_MARKET_DATA[[#This Row],[DATE]]=_xlfn.MAXIFS(A:A,H:H,BASE_MARKET_DATA[[#This Row],[LABEL]]),1,0)</f>
        <v>0</v>
      </c>
      <c r="L144" s="17">
        <f>IF(BASE_MARKET_DATA[[#This Row],[VARP]]&gt;0,1,0)</f>
        <v>0</v>
      </c>
    </row>
    <row r="145" spans="1:12">
      <c r="A145" s="1">
        <v>44039</v>
      </c>
      <c r="B145" s="17" t="s">
        <v>12</v>
      </c>
      <c r="C145">
        <v>3239.4099120000001</v>
      </c>
      <c r="D145">
        <v>3215.6298829999996</v>
      </c>
      <c r="E145">
        <v>23.780029000000468</v>
      </c>
      <c r="F145">
        <v>7.3951387022859281E-3</v>
      </c>
      <c r="G145" s="17" t="s">
        <v>13</v>
      </c>
      <c r="H145" s="17" t="s">
        <v>14</v>
      </c>
      <c r="I145" s="17" t="s">
        <v>15</v>
      </c>
      <c r="J145" s="17" t="s">
        <v>144</v>
      </c>
      <c r="K145" s="17">
        <f>IF(BASE_MARKET_DATA[[#This Row],[DATE]]=_xlfn.MAXIFS(A:A,H:H,BASE_MARKET_DATA[[#This Row],[LABEL]]),1,0)</f>
        <v>0</v>
      </c>
      <c r="L145" s="17">
        <f>IF(BASE_MARKET_DATA[[#This Row],[VARP]]&gt;0,1,0)</f>
        <v>1</v>
      </c>
    </row>
    <row r="146" spans="1:12">
      <c r="A146" s="1">
        <v>44040</v>
      </c>
      <c r="B146" s="17" t="s">
        <v>12</v>
      </c>
      <c r="C146">
        <v>3218.4399410000001</v>
      </c>
      <c r="D146">
        <v>3239.4099120000001</v>
      </c>
      <c r="E146">
        <v>-20.969970999999987</v>
      </c>
      <c r="F146">
        <v>-6.4733922441612838E-3</v>
      </c>
      <c r="G146" s="17" t="s">
        <v>13</v>
      </c>
      <c r="H146" s="17" t="s">
        <v>14</v>
      </c>
      <c r="I146" s="17" t="s">
        <v>15</v>
      </c>
      <c r="J146" s="17" t="s">
        <v>144</v>
      </c>
      <c r="K146" s="17">
        <f>IF(BASE_MARKET_DATA[[#This Row],[DATE]]=_xlfn.MAXIFS(A:A,H:H,BASE_MARKET_DATA[[#This Row],[LABEL]]),1,0)</f>
        <v>0</v>
      </c>
      <c r="L146" s="17">
        <f>IF(BASE_MARKET_DATA[[#This Row],[VARP]]&gt;0,1,0)</f>
        <v>0</v>
      </c>
    </row>
    <row r="147" spans="1:12">
      <c r="A147" s="1">
        <v>44041</v>
      </c>
      <c r="B147" s="17" t="s">
        <v>12</v>
      </c>
      <c r="C147">
        <v>3258.4399410000001</v>
      </c>
      <c r="D147">
        <v>3218.4399410000001</v>
      </c>
      <c r="E147">
        <v>40</v>
      </c>
      <c r="F147">
        <v>1.2428381679718907E-2</v>
      </c>
      <c r="G147" s="17" t="s">
        <v>13</v>
      </c>
      <c r="H147" s="17" t="s">
        <v>14</v>
      </c>
      <c r="I147" s="17" t="s">
        <v>15</v>
      </c>
      <c r="J147" s="17" t="s">
        <v>144</v>
      </c>
      <c r="K147" s="17">
        <f>IF(BASE_MARKET_DATA[[#This Row],[DATE]]=_xlfn.MAXIFS(A:A,H:H,BASE_MARKET_DATA[[#This Row],[LABEL]]),1,0)</f>
        <v>0</v>
      </c>
      <c r="L147" s="17">
        <f>IF(BASE_MARKET_DATA[[#This Row],[VARP]]&gt;0,1,0)</f>
        <v>1</v>
      </c>
    </row>
    <row r="148" spans="1:12">
      <c r="A148" s="1">
        <v>44042</v>
      </c>
      <c r="B148" s="17" t="s">
        <v>12</v>
      </c>
      <c r="C148">
        <v>3246.219971</v>
      </c>
      <c r="D148">
        <v>3258.4399410000001</v>
      </c>
      <c r="E148">
        <v>-12.219970000000103</v>
      </c>
      <c r="F148">
        <v>-3.7502517220709768E-3</v>
      </c>
      <c r="G148" s="17" t="s">
        <v>13</v>
      </c>
      <c r="H148" s="17" t="s">
        <v>14</v>
      </c>
      <c r="I148" s="17" t="s">
        <v>15</v>
      </c>
      <c r="J148" s="17" t="s">
        <v>144</v>
      </c>
      <c r="K148" s="17">
        <f>IF(BASE_MARKET_DATA[[#This Row],[DATE]]=_xlfn.MAXIFS(A:A,H:H,BASE_MARKET_DATA[[#This Row],[LABEL]]),1,0)</f>
        <v>0</v>
      </c>
      <c r="L148" s="17">
        <f>IF(BASE_MARKET_DATA[[#This Row],[VARP]]&gt;0,1,0)</f>
        <v>0</v>
      </c>
    </row>
    <row r="149" spans="1:12">
      <c r="A149" s="1">
        <v>44043</v>
      </c>
      <c r="B149" s="17" t="s">
        <v>12</v>
      </c>
      <c r="C149">
        <v>3271.1201170000004</v>
      </c>
      <c r="D149">
        <v>3246.219971</v>
      </c>
      <c r="E149">
        <v>24.900146000000404</v>
      </c>
      <c r="F149">
        <v>7.6705048402280328E-3</v>
      </c>
      <c r="G149" s="17" t="s">
        <v>13</v>
      </c>
      <c r="H149" s="17" t="s">
        <v>14</v>
      </c>
      <c r="I149" s="17" t="s">
        <v>15</v>
      </c>
      <c r="J149" s="17" t="s">
        <v>144</v>
      </c>
      <c r="K149" s="17">
        <f>IF(BASE_MARKET_DATA[[#This Row],[DATE]]=_xlfn.MAXIFS(A:A,H:H,BASE_MARKET_DATA[[#This Row],[LABEL]]),1,0)</f>
        <v>0</v>
      </c>
      <c r="L149" s="17">
        <f>IF(BASE_MARKET_DATA[[#This Row],[VARP]]&gt;0,1,0)</f>
        <v>1</v>
      </c>
    </row>
    <row r="150" spans="1:12">
      <c r="A150" s="1">
        <v>44046</v>
      </c>
      <c r="B150" s="17" t="s">
        <v>12</v>
      </c>
      <c r="C150">
        <v>3294.610107</v>
      </c>
      <c r="D150">
        <v>3271.1201170000004</v>
      </c>
      <c r="E150">
        <v>23.48998999999958</v>
      </c>
      <c r="F150">
        <v>7.1810233680879463E-3</v>
      </c>
      <c r="G150" s="17" t="s">
        <v>13</v>
      </c>
      <c r="H150" s="17" t="s">
        <v>14</v>
      </c>
      <c r="I150" s="17" t="s">
        <v>15</v>
      </c>
      <c r="J150" s="17" t="s">
        <v>144</v>
      </c>
      <c r="K150" s="17">
        <f>IF(BASE_MARKET_DATA[[#This Row],[DATE]]=_xlfn.MAXIFS(A:A,H:H,BASE_MARKET_DATA[[#This Row],[LABEL]]),1,0)</f>
        <v>0</v>
      </c>
      <c r="L150" s="17">
        <f>IF(BASE_MARKET_DATA[[#This Row],[VARP]]&gt;0,1,0)</f>
        <v>1</v>
      </c>
    </row>
    <row r="151" spans="1:12">
      <c r="A151" s="1">
        <v>44047</v>
      </c>
      <c r="B151" s="17" t="s">
        <v>12</v>
      </c>
      <c r="C151">
        <v>3306.51001</v>
      </c>
      <c r="D151">
        <v>3294.610107</v>
      </c>
      <c r="E151">
        <v>11.899902999999995</v>
      </c>
      <c r="F151">
        <v>3.6119305816237498E-3</v>
      </c>
      <c r="G151" s="17" t="s">
        <v>13</v>
      </c>
      <c r="H151" s="17" t="s">
        <v>14</v>
      </c>
      <c r="I151" s="17" t="s">
        <v>15</v>
      </c>
      <c r="J151" s="17" t="s">
        <v>144</v>
      </c>
      <c r="K151" s="17">
        <f>IF(BASE_MARKET_DATA[[#This Row],[DATE]]=_xlfn.MAXIFS(A:A,H:H,BASE_MARKET_DATA[[#This Row],[LABEL]]),1,0)</f>
        <v>0</v>
      </c>
      <c r="L151" s="17">
        <f>IF(BASE_MARKET_DATA[[#This Row],[VARP]]&gt;0,1,0)</f>
        <v>1</v>
      </c>
    </row>
    <row r="152" spans="1:12">
      <c r="A152" s="1">
        <v>44048</v>
      </c>
      <c r="B152" s="17" t="s">
        <v>12</v>
      </c>
      <c r="C152">
        <v>3327.7700199999999</v>
      </c>
      <c r="D152">
        <v>3306.51001</v>
      </c>
      <c r="E152">
        <v>21.260009999999966</v>
      </c>
      <c r="F152">
        <v>6.4297431236265837E-3</v>
      </c>
      <c r="G152" s="17" t="s">
        <v>13</v>
      </c>
      <c r="H152" s="17" t="s">
        <v>14</v>
      </c>
      <c r="I152" s="17" t="s">
        <v>15</v>
      </c>
      <c r="J152" s="17" t="s">
        <v>144</v>
      </c>
      <c r="K152" s="17">
        <f>IF(BASE_MARKET_DATA[[#This Row],[DATE]]=_xlfn.MAXIFS(A:A,H:H,BASE_MARKET_DATA[[#This Row],[LABEL]]),1,0)</f>
        <v>0</v>
      </c>
      <c r="L152" s="17">
        <f>IF(BASE_MARKET_DATA[[#This Row],[VARP]]&gt;0,1,0)</f>
        <v>1</v>
      </c>
    </row>
    <row r="153" spans="1:12">
      <c r="A153" s="1">
        <v>44049</v>
      </c>
      <c r="B153" s="17" t="s">
        <v>12</v>
      </c>
      <c r="C153">
        <v>3349.1599120000001</v>
      </c>
      <c r="D153">
        <v>3327.7700199999999</v>
      </c>
      <c r="E153">
        <v>21.389892000000145</v>
      </c>
      <c r="F153">
        <v>6.4276953850314891E-3</v>
      </c>
      <c r="G153" s="17" t="s">
        <v>13</v>
      </c>
      <c r="H153" s="17" t="s">
        <v>14</v>
      </c>
      <c r="I153" s="17" t="s">
        <v>15</v>
      </c>
      <c r="J153" s="17" t="s">
        <v>144</v>
      </c>
      <c r="K153" s="17">
        <f>IF(BASE_MARKET_DATA[[#This Row],[DATE]]=_xlfn.MAXIFS(A:A,H:H,BASE_MARKET_DATA[[#This Row],[LABEL]]),1,0)</f>
        <v>0</v>
      </c>
      <c r="L153" s="17">
        <f>IF(BASE_MARKET_DATA[[#This Row],[VARP]]&gt;0,1,0)</f>
        <v>1</v>
      </c>
    </row>
    <row r="154" spans="1:12">
      <c r="A154" s="1">
        <v>44050</v>
      </c>
      <c r="B154" s="17" t="s">
        <v>12</v>
      </c>
      <c r="C154">
        <v>3351.280029</v>
      </c>
      <c r="D154">
        <v>3349.1599120000001</v>
      </c>
      <c r="E154">
        <v>2.1201169999999365</v>
      </c>
      <c r="F154">
        <v>6.3302949268071156E-4</v>
      </c>
      <c r="G154" s="17" t="s">
        <v>13</v>
      </c>
      <c r="H154" s="17" t="s">
        <v>14</v>
      </c>
      <c r="I154" s="17" t="s">
        <v>15</v>
      </c>
      <c r="J154" s="17" t="s">
        <v>144</v>
      </c>
      <c r="K154" s="17">
        <f>IF(BASE_MARKET_DATA[[#This Row],[DATE]]=_xlfn.MAXIFS(A:A,H:H,BASE_MARKET_DATA[[#This Row],[LABEL]]),1,0)</f>
        <v>0</v>
      </c>
      <c r="L154" s="17">
        <f>IF(BASE_MARKET_DATA[[#This Row],[VARP]]&gt;0,1,0)</f>
        <v>1</v>
      </c>
    </row>
    <row r="155" spans="1:12">
      <c r="A155" s="1">
        <v>44053</v>
      </c>
      <c r="B155" s="17" t="s">
        <v>12</v>
      </c>
      <c r="C155">
        <v>3360.469971</v>
      </c>
      <c r="D155">
        <v>3351.280029</v>
      </c>
      <c r="E155">
        <v>9.1899419999999736</v>
      </c>
      <c r="F155">
        <v>2.7422184718900356E-3</v>
      </c>
      <c r="G155" s="17" t="s">
        <v>13</v>
      </c>
      <c r="H155" s="17" t="s">
        <v>14</v>
      </c>
      <c r="I155" s="17" t="s">
        <v>15</v>
      </c>
      <c r="J155" s="17" t="s">
        <v>144</v>
      </c>
      <c r="K155" s="17">
        <f>IF(BASE_MARKET_DATA[[#This Row],[DATE]]=_xlfn.MAXIFS(A:A,H:H,BASE_MARKET_DATA[[#This Row],[LABEL]]),1,0)</f>
        <v>0</v>
      </c>
      <c r="L155" s="17">
        <f>IF(BASE_MARKET_DATA[[#This Row],[VARP]]&gt;0,1,0)</f>
        <v>1</v>
      </c>
    </row>
    <row r="156" spans="1:12">
      <c r="A156" s="1">
        <v>44054</v>
      </c>
      <c r="B156" s="17" t="s">
        <v>12</v>
      </c>
      <c r="C156">
        <v>3333.6899410000001</v>
      </c>
      <c r="D156">
        <v>3360.469971</v>
      </c>
      <c r="E156">
        <v>-26.780029999999897</v>
      </c>
      <c r="F156">
        <v>-7.9691323627661421E-3</v>
      </c>
      <c r="G156" s="17" t="s">
        <v>13</v>
      </c>
      <c r="H156" s="17" t="s">
        <v>14</v>
      </c>
      <c r="I156" s="17" t="s">
        <v>15</v>
      </c>
      <c r="J156" s="17" t="s">
        <v>144</v>
      </c>
      <c r="K156" s="17">
        <f>IF(BASE_MARKET_DATA[[#This Row],[DATE]]=_xlfn.MAXIFS(A:A,H:H,BASE_MARKET_DATA[[#This Row],[LABEL]]),1,0)</f>
        <v>0</v>
      </c>
      <c r="L156" s="17">
        <f>IF(BASE_MARKET_DATA[[#This Row],[VARP]]&gt;0,1,0)</f>
        <v>0</v>
      </c>
    </row>
    <row r="157" spans="1:12">
      <c r="A157" s="1">
        <v>44055</v>
      </c>
      <c r="B157" s="17" t="s">
        <v>12</v>
      </c>
      <c r="C157">
        <v>3380.3500979999999</v>
      </c>
      <c r="D157">
        <v>3333.6899410000001</v>
      </c>
      <c r="E157">
        <v>46.660156999999799</v>
      </c>
      <c r="F157">
        <v>1.3996549716919158E-2</v>
      </c>
      <c r="G157" s="17" t="s">
        <v>13</v>
      </c>
      <c r="H157" s="17" t="s">
        <v>14</v>
      </c>
      <c r="I157" s="17" t="s">
        <v>15</v>
      </c>
      <c r="J157" s="17" t="s">
        <v>144</v>
      </c>
      <c r="K157" s="17">
        <f>IF(BASE_MARKET_DATA[[#This Row],[DATE]]=_xlfn.MAXIFS(A:A,H:H,BASE_MARKET_DATA[[#This Row],[LABEL]]),1,0)</f>
        <v>0</v>
      </c>
      <c r="L157" s="17">
        <f>IF(BASE_MARKET_DATA[[#This Row],[VARP]]&gt;0,1,0)</f>
        <v>1</v>
      </c>
    </row>
    <row r="158" spans="1:12">
      <c r="A158" s="1">
        <v>44056</v>
      </c>
      <c r="B158" s="17" t="s">
        <v>12</v>
      </c>
      <c r="C158">
        <v>3373.429932</v>
      </c>
      <c r="D158">
        <v>3380.3500979999999</v>
      </c>
      <c r="E158">
        <v>-6.920165999999881</v>
      </c>
      <c r="F158">
        <v>-2.0471743456673998E-3</v>
      </c>
      <c r="G158" s="17" t="s">
        <v>13</v>
      </c>
      <c r="H158" s="17" t="s">
        <v>14</v>
      </c>
      <c r="I158" s="17" t="s">
        <v>15</v>
      </c>
      <c r="J158" s="17" t="s">
        <v>144</v>
      </c>
      <c r="K158" s="17">
        <f>IF(BASE_MARKET_DATA[[#This Row],[DATE]]=_xlfn.MAXIFS(A:A,H:H,BASE_MARKET_DATA[[#This Row],[LABEL]]),1,0)</f>
        <v>0</v>
      </c>
      <c r="L158" s="17">
        <f>IF(BASE_MARKET_DATA[[#This Row],[VARP]]&gt;0,1,0)</f>
        <v>0</v>
      </c>
    </row>
    <row r="159" spans="1:12">
      <c r="A159" s="1">
        <v>44057</v>
      </c>
      <c r="B159" s="17" t="s">
        <v>12</v>
      </c>
      <c r="C159">
        <v>3372.8500979999999</v>
      </c>
      <c r="D159">
        <v>3373.429932</v>
      </c>
      <c r="E159">
        <v>-0.57983400000011898</v>
      </c>
      <c r="F159">
        <v>-1.7188262738166723E-4</v>
      </c>
      <c r="G159" s="17" t="s">
        <v>13</v>
      </c>
      <c r="H159" s="17" t="s">
        <v>14</v>
      </c>
      <c r="I159" s="17" t="s">
        <v>15</v>
      </c>
      <c r="J159" s="17" t="s">
        <v>144</v>
      </c>
      <c r="K159" s="17">
        <f>IF(BASE_MARKET_DATA[[#This Row],[DATE]]=_xlfn.MAXIFS(A:A,H:H,BASE_MARKET_DATA[[#This Row],[LABEL]]),1,0)</f>
        <v>0</v>
      </c>
      <c r="L159" s="17">
        <f>IF(BASE_MARKET_DATA[[#This Row],[VARP]]&gt;0,1,0)</f>
        <v>0</v>
      </c>
    </row>
    <row r="160" spans="1:12">
      <c r="A160" s="1">
        <v>44060</v>
      </c>
      <c r="B160" s="17" t="s">
        <v>12</v>
      </c>
      <c r="C160">
        <v>3381.98999</v>
      </c>
      <c r="D160">
        <v>3372.8500979999999</v>
      </c>
      <c r="E160">
        <v>9.1398920000001453</v>
      </c>
      <c r="F160">
        <v>2.7098423393971259E-3</v>
      </c>
      <c r="G160" s="17" t="s">
        <v>13</v>
      </c>
      <c r="H160" s="17" t="s">
        <v>14</v>
      </c>
      <c r="I160" s="17" t="s">
        <v>15</v>
      </c>
      <c r="J160" s="17" t="s">
        <v>144</v>
      </c>
      <c r="K160" s="17">
        <f>IF(BASE_MARKET_DATA[[#This Row],[DATE]]=_xlfn.MAXIFS(A:A,H:H,BASE_MARKET_DATA[[#This Row],[LABEL]]),1,0)</f>
        <v>0</v>
      </c>
      <c r="L160" s="17">
        <f>IF(BASE_MARKET_DATA[[#This Row],[VARP]]&gt;0,1,0)</f>
        <v>1</v>
      </c>
    </row>
    <row r="161" spans="1:12">
      <c r="A161" s="1">
        <v>44061</v>
      </c>
      <c r="B161" s="17" t="s">
        <v>12</v>
      </c>
      <c r="C161">
        <v>3389.780029</v>
      </c>
      <c r="D161">
        <v>3381.98999</v>
      </c>
      <c r="E161">
        <v>7.7900389999999788</v>
      </c>
      <c r="F161">
        <v>2.3033891356964006E-3</v>
      </c>
      <c r="G161" s="17" t="s">
        <v>13</v>
      </c>
      <c r="H161" s="17" t="s">
        <v>14</v>
      </c>
      <c r="I161" s="17" t="s">
        <v>15</v>
      </c>
      <c r="J161" s="17" t="s">
        <v>144</v>
      </c>
      <c r="K161" s="17">
        <f>IF(BASE_MARKET_DATA[[#This Row],[DATE]]=_xlfn.MAXIFS(A:A,H:H,BASE_MARKET_DATA[[#This Row],[LABEL]]),1,0)</f>
        <v>0</v>
      </c>
      <c r="L161" s="17">
        <f>IF(BASE_MARKET_DATA[[#This Row],[VARP]]&gt;0,1,0)</f>
        <v>1</v>
      </c>
    </row>
    <row r="162" spans="1:12">
      <c r="A162" s="1">
        <v>44062</v>
      </c>
      <c r="B162" s="17" t="s">
        <v>12</v>
      </c>
      <c r="C162">
        <v>3374.8500979999999</v>
      </c>
      <c r="D162">
        <v>3389.780029</v>
      </c>
      <c r="E162">
        <v>-14.929931000000124</v>
      </c>
      <c r="F162">
        <v>-4.4043952328094039E-3</v>
      </c>
      <c r="G162" s="17" t="s">
        <v>13</v>
      </c>
      <c r="H162" s="17" t="s">
        <v>14</v>
      </c>
      <c r="I162" s="17" t="s">
        <v>15</v>
      </c>
      <c r="J162" s="17" t="s">
        <v>144</v>
      </c>
      <c r="K162" s="17">
        <f>IF(BASE_MARKET_DATA[[#This Row],[DATE]]=_xlfn.MAXIFS(A:A,H:H,BASE_MARKET_DATA[[#This Row],[LABEL]]),1,0)</f>
        <v>0</v>
      </c>
      <c r="L162" s="17">
        <f>IF(BASE_MARKET_DATA[[#This Row],[VARP]]&gt;0,1,0)</f>
        <v>0</v>
      </c>
    </row>
    <row r="163" spans="1:12">
      <c r="A163" s="1">
        <v>44063</v>
      </c>
      <c r="B163" s="17" t="s">
        <v>12</v>
      </c>
      <c r="C163">
        <v>3385.51001</v>
      </c>
      <c r="D163">
        <v>3374.8500979999999</v>
      </c>
      <c r="E163">
        <v>10.659912000000077</v>
      </c>
      <c r="F163">
        <v>3.1586327364043049E-3</v>
      </c>
      <c r="G163" s="17" t="s">
        <v>13</v>
      </c>
      <c r="H163" s="17" t="s">
        <v>14</v>
      </c>
      <c r="I163" s="17" t="s">
        <v>15</v>
      </c>
      <c r="J163" s="17" t="s">
        <v>144</v>
      </c>
      <c r="K163" s="17">
        <f>IF(BASE_MARKET_DATA[[#This Row],[DATE]]=_xlfn.MAXIFS(A:A,H:H,BASE_MARKET_DATA[[#This Row],[LABEL]]),1,0)</f>
        <v>0</v>
      </c>
      <c r="L163" s="17">
        <f>IF(BASE_MARKET_DATA[[#This Row],[VARP]]&gt;0,1,0)</f>
        <v>1</v>
      </c>
    </row>
    <row r="164" spans="1:12">
      <c r="A164" s="1">
        <v>44064</v>
      </c>
      <c r="B164" s="17" t="s">
        <v>12</v>
      </c>
      <c r="C164">
        <v>3397.1599119999996</v>
      </c>
      <c r="D164">
        <v>3385.51001</v>
      </c>
      <c r="E164">
        <v>11.649901999999656</v>
      </c>
      <c r="F164">
        <v>3.4411069427024545E-3</v>
      </c>
      <c r="G164" s="17" t="s">
        <v>13</v>
      </c>
      <c r="H164" s="17" t="s">
        <v>14</v>
      </c>
      <c r="I164" s="17" t="s">
        <v>15</v>
      </c>
      <c r="J164" s="17" t="s">
        <v>144</v>
      </c>
      <c r="K164" s="17">
        <f>IF(BASE_MARKET_DATA[[#This Row],[DATE]]=_xlfn.MAXIFS(A:A,H:H,BASE_MARKET_DATA[[#This Row],[LABEL]]),1,0)</f>
        <v>0</v>
      </c>
      <c r="L164" s="17">
        <f>IF(BASE_MARKET_DATA[[#This Row],[VARP]]&gt;0,1,0)</f>
        <v>1</v>
      </c>
    </row>
    <row r="165" spans="1:12">
      <c r="A165" s="1">
        <v>44067</v>
      </c>
      <c r="B165" s="17" t="s">
        <v>12</v>
      </c>
      <c r="C165">
        <v>3431.280029</v>
      </c>
      <c r="D165">
        <v>3397.1599119999996</v>
      </c>
      <c r="E165">
        <v>34.120117000000391</v>
      </c>
      <c r="F165">
        <v>1.0043718248138916E-2</v>
      </c>
      <c r="G165" s="17" t="s">
        <v>13</v>
      </c>
      <c r="H165" s="17" t="s">
        <v>14</v>
      </c>
      <c r="I165" s="17" t="s">
        <v>15</v>
      </c>
      <c r="J165" s="17" t="s">
        <v>144</v>
      </c>
      <c r="K165" s="17">
        <f>IF(BASE_MARKET_DATA[[#This Row],[DATE]]=_xlfn.MAXIFS(A:A,H:H,BASE_MARKET_DATA[[#This Row],[LABEL]]),1,0)</f>
        <v>0</v>
      </c>
      <c r="L165" s="17">
        <f>IF(BASE_MARKET_DATA[[#This Row],[VARP]]&gt;0,1,0)</f>
        <v>1</v>
      </c>
    </row>
    <row r="166" spans="1:12">
      <c r="A166" s="1">
        <v>44068</v>
      </c>
      <c r="B166" s="17" t="s">
        <v>12</v>
      </c>
      <c r="C166">
        <v>3443.6201170000004</v>
      </c>
      <c r="D166">
        <v>3431.280029</v>
      </c>
      <c r="E166">
        <v>12.340088000000378</v>
      </c>
      <c r="F166">
        <v>3.5963511854777792E-3</v>
      </c>
      <c r="G166" s="17" t="s">
        <v>13</v>
      </c>
      <c r="H166" s="17" t="s">
        <v>14</v>
      </c>
      <c r="I166" s="17" t="s">
        <v>15</v>
      </c>
      <c r="J166" s="17" t="s">
        <v>144</v>
      </c>
      <c r="K166" s="17">
        <f>IF(BASE_MARKET_DATA[[#This Row],[DATE]]=_xlfn.MAXIFS(A:A,H:H,BASE_MARKET_DATA[[#This Row],[LABEL]]),1,0)</f>
        <v>0</v>
      </c>
      <c r="L166" s="17">
        <f>IF(BASE_MARKET_DATA[[#This Row],[VARP]]&gt;0,1,0)</f>
        <v>1</v>
      </c>
    </row>
    <row r="167" spans="1:12">
      <c r="A167" s="1">
        <v>44069</v>
      </c>
      <c r="B167" s="17" t="s">
        <v>12</v>
      </c>
      <c r="C167">
        <v>3478.7299799999996</v>
      </c>
      <c r="D167">
        <v>3443.6201170000004</v>
      </c>
      <c r="E167">
        <v>35.109862999999223</v>
      </c>
      <c r="F167">
        <v>1.0195626058366188E-2</v>
      </c>
      <c r="G167" s="17" t="s">
        <v>13</v>
      </c>
      <c r="H167" s="17" t="s">
        <v>14</v>
      </c>
      <c r="I167" s="17" t="s">
        <v>15</v>
      </c>
      <c r="J167" s="17" t="s">
        <v>144</v>
      </c>
      <c r="K167" s="17">
        <f>IF(BASE_MARKET_DATA[[#This Row],[DATE]]=_xlfn.MAXIFS(A:A,H:H,BASE_MARKET_DATA[[#This Row],[LABEL]]),1,0)</f>
        <v>0</v>
      </c>
      <c r="L167" s="17">
        <f>IF(BASE_MARKET_DATA[[#This Row],[VARP]]&gt;0,1,0)</f>
        <v>1</v>
      </c>
    </row>
    <row r="168" spans="1:12">
      <c r="A168" s="1">
        <v>44070</v>
      </c>
      <c r="B168" s="17" t="s">
        <v>12</v>
      </c>
      <c r="C168">
        <v>3484.5500490000004</v>
      </c>
      <c r="D168">
        <v>3478.7299799999996</v>
      </c>
      <c r="E168">
        <v>5.8200690000007853</v>
      </c>
      <c r="F168">
        <v>1.6730441952843911E-3</v>
      </c>
      <c r="G168" s="17" t="s">
        <v>13</v>
      </c>
      <c r="H168" s="17" t="s">
        <v>14</v>
      </c>
      <c r="I168" s="17" t="s">
        <v>15</v>
      </c>
      <c r="J168" s="17" t="s">
        <v>144</v>
      </c>
      <c r="K168" s="17">
        <f>IF(BASE_MARKET_DATA[[#This Row],[DATE]]=_xlfn.MAXIFS(A:A,H:H,BASE_MARKET_DATA[[#This Row],[LABEL]]),1,0)</f>
        <v>0</v>
      </c>
      <c r="L168" s="17">
        <f>IF(BASE_MARKET_DATA[[#This Row],[VARP]]&gt;0,1,0)</f>
        <v>1</v>
      </c>
    </row>
    <row r="169" spans="1:12">
      <c r="A169" s="1">
        <v>44071</v>
      </c>
      <c r="B169" s="17" t="s">
        <v>12</v>
      </c>
      <c r="C169">
        <v>3508.01001</v>
      </c>
      <c r="D169">
        <v>3484.5500490000004</v>
      </c>
      <c r="E169">
        <v>23.459960999999566</v>
      </c>
      <c r="F169">
        <v>6.732565372890003E-3</v>
      </c>
      <c r="G169" s="17" t="s">
        <v>13</v>
      </c>
      <c r="H169" s="17" t="s">
        <v>14</v>
      </c>
      <c r="I169" s="17" t="s">
        <v>15</v>
      </c>
      <c r="J169" s="17" t="s">
        <v>144</v>
      </c>
      <c r="K169" s="17">
        <f>IF(BASE_MARKET_DATA[[#This Row],[DATE]]=_xlfn.MAXIFS(A:A,H:H,BASE_MARKET_DATA[[#This Row],[LABEL]]),1,0)</f>
        <v>0</v>
      </c>
      <c r="L169" s="17">
        <f>IF(BASE_MARKET_DATA[[#This Row],[VARP]]&gt;0,1,0)</f>
        <v>1</v>
      </c>
    </row>
    <row r="170" spans="1:12">
      <c r="A170" s="1">
        <v>44074</v>
      </c>
      <c r="B170" s="17" t="s">
        <v>12</v>
      </c>
      <c r="C170">
        <v>3500.3100590000004</v>
      </c>
      <c r="D170">
        <v>3508.01001</v>
      </c>
      <c r="E170">
        <v>-7.6999509999996008</v>
      </c>
      <c r="F170">
        <v>-2.1949626648869228E-3</v>
      </c>
      <c r="G170" s="17" t="s">
        <v>13</v>
      </c>
      <c r="H170" s="17" t="s">
        <v>14</v>
      </c>
      <c r="I170" s="17" t="s">
        <v>15</v>
      </c>
      <c r="J170" s="17" t="s">
        <v>144</v>
      </c>
      <c r="K170" s="17">
        <f>IF(BASE_MARKET_DATA[[#This Row],[DATE]]=_xlfn.MAXIFS(A:A,H:H,BASE_MARKET_DATA[[#This Row],[LABEL]]),1,0)</f>
        <v>0</v>
      </c>
      <c r="L170" s="17">
        <f>IF(BASE_MARKET_DATA[[#This Row],[VARP]]&gt;0,1,0)</f>
        <v>0</v>
      </c>
    </row>
    <row r="171" spans="1:12">
      <c r="A171" s="1">
        <v>44075</v>
      </c>
      <c r="B171" s="17" t="s">
        <v>12</v>
      </c>
      <c r="C171">
        <v>3526.6499020000001</v>
      </c>
      <c r="D171">
        <v>3500.3100590000004</v>
      </c>
      <c r="E171">
        <v>26.339842999999746</v>
      </c>
      <c r="F171">
        <v>7.5250028014731771E-3</v>
      </c>
      <c r="G171" s="17" t="s">
        <v>13</v>
      </c>
      <c r="H171" s="17" t="s">
        <v>14</v>
      </c>
      <c r="I171" s="17" t="s">
        <v>15</v>
      </c>
      <c r="J171" s="17" t="s">
        <v>144</v>
      </c>
      <c r="K171" s="17">
        <f>IF(BASE_MARKET_DATA[[#This Row],[DATE]]=_xlfn.MAXIFS(A:A,H:H,BASE_MARKET_DATA[[#This Row],[LABEL]]),1,0)</f>
        <v>0</v>
      </c>
      <c r="L171" s="17">
        <f>IF(BASE_MARKET_DATA[[#This Row],[VARP]]&gt;0,1,0)</f>
        <v>1</v>
      </c>
    </row>
    <row r="172" spans="1:12">
      <c r="A172" s="1">
        <v>44076</v>
      </c>
      <c r="B172" s="17" t="s">
        <v>12</v>
      </c>
      <c r="C172">
        <v>3580.8400880000004</v>
      </c>
      <c r="D172">
        <v>3526.6499020000001</v>
      </c>
      <c r="E172">
        <v>54.190186000000267</v>
      </c>
      <c r="F172">
        <v>1.5365910284791366E-2</v>
      </c>
      <c r="G172" s="17" t="s">
        <v>13</v>
      </c>
      <c r="H172" s="17" t="s">
        <v>14</v>
      </c>
      <c r="I172" s="17" t="s">
        <v>15</v>
      </c>
      <c r="J172" s="17" t="s">
        <v>144</v>
      </c>
      <c r="K172" s="17">
        <f>IF(BASE_MARKET_DATA[[#This Row],[DATE]]=_xlfn.MAXIFS(A:A,H:H,BASE_MARKET_DATA[[#This Row],[LABEL]]),1,0)</f>
        <v>0</v>
      </c>
      <c r="L172" s="17">
        <f>IF(BASE_MARKET_DATA[[#This Row],[VARP]]&gt;0,1,0)</f>
        <v>1</v>
      </c>
    </row>
    <row r="173" spans="1:12">
      <c r="A173" s="1">
        <v>44077</v>
      </c>
      <c r="B173" s="17" t="s">
        <v>12</v>
      </c>
      <c r="C173">
        <v>3455.0600590000004</v>
      </c>
      <c r="D173">
        <v>3580.8400880000004</v>
      </c>
      <c r="E173">
        <v>-125.78002900000001</v>
      </c>
      <c r="F173">
        <v>-3.5125843631361849E-2</v>
      </c>
      <c r="G173" s="17" t="s">
        <v>13</v>
      </c>
      <c r="H173" s="17" t="s">
        <v>14</v>
      </c>
      <c r="I173" s="17" t="s">
        <v>15</v>
      </c>
      <c r="J173" s="17" t="s">
        <v>144</v>
      </c>
      <c r="K173" s="17">
        <f>IF(BASE_MARKET_DATA[[#This Row],[DATE]]=_xlfn.MAXIFS(A:A,H:H,BASE_MARKET_DATA[[#This Row],[LABEL]]),1,0)</f>
        <v>0</v>
      </c>
      <c r="L173" s="17">
        <f>IF(BASE_MARKET_DATA[[#This Row],[VARP]]&gt;0,1,0)</f>
        <v>0</v>
      </c>
    </row>
    <row r="174" spans="1:12">
      <c r="A174" s="1">
        <v>44078</v>
      </c>
      <c r="B174" s="17" t="s">
        <v>12</v>
      </c>
      <c r="C174">
        <v>3426.959961</v>
      </c>
      <c r="D174">
        <v>3455.0600590000004</v>
      </c>
      <c r="E174">
        <v>-28.100098000000344</v>
      </c>
      <c r="F174">
        <v>-8.1330273628104077E-3</v>
      </c>
      <c r="G174" s="17" t="s">
        <v>13</v>
      </c>
      <c r="H174" s="17" t="s">
        <v>14</v>
      </c>
      <c r="I174" s="17" t="s">
        <v>15</v>
      </c>
      <c r="J174" s="17" t="s">
        <v>144</v>
      </c>
      <c r="K174" s="17">
        <f>IF(BASE_MARKET_DATA[[#This Row],[DATE]]=_xlfn.MAXIFS(A:A,H:H,BASE_MARKET_DATA[[#This Row],[LABEL]]),1,0)</f>
        <v>0</v>
      </c>
      <c r="L174" s="17">
        <f>IF(BASE_MARKET_DATA[[#This Row],[VARP]]&gt;0,1,0)</f>
        <v>0</v>
      </c>
    </row>
    <row r="175" spans="1:12">
      <c r="A175" s="1">
        <v>44082</v>
      </c>
      <c r="B175" s="17" t="s">
        <v>12</v>
      </c>
      <c r="C175">
        <v>3331.8400879999999</v>
      </c>
      <c r="D175">
        <v>3426.959961</v>
      </c>
      <c r="E175">
        <v>-95.119873000000098</v>
      </c>
      <c r="F175">
        <v>-2.7756342088176528E-2</v>
      </c>
      <c r="G175" s="17" t="s">
        <v>13</v>
      </c>
      <c r="H175" s="17" t="s">
        <v>14</v>
      </c>
      <c r="I175" s="17" t="s">
        <v>15</v>
      </c>
      <c r="J175" s="17" t="s">
        <v>144</v>
      </c>
      <c r="K175" s="17">
        <f>IF(BASE_MARKET_DATA[[#This Row],[DATE]]=_xlfn.MAXIFS(A:A,H:H,BASE_MARKET_DATA[[#This Row],[LABEL]]),1,0)</f>
        <v>0</v>
      </c>
      <c r="L175" s="17">
        <f>IF(BASE_MARKET_DATA[[#This Row],[VARP]]&gt;0,1,0)</f>
        <v>0</v>
      </c>
    </row>
    <row r="176" spans="1:12">
      <c r="A176" s="1">
        <v>44083</v>
      </c>
      <c r="B176" s="17" t="s">
        <v>12</v>
      </c>
      <c r="C176">
        <v>3398.959961</v>
      </c>
      <c r="D176">
        <v>3331.8400879999999</v>
      </c>
      <c r="E176">
        <v>67.119873000000098</v>
      </c>
      <c r="F176">
        <v>2.0144986322044665E-2</v>
      </c>
      <c r="G176" s="17" t="s">
        <v>13</v>
      </c>
      <c r="H176" s="17" t="s">
        <v>14</v>
      </c>
      <c r="I176" s="17" t="s">
        <v>15</v>
      </c>
      <c r="J176" s="17" t="s">
        <v>144</v>
      </c>
      <c r="K176" s="17">
        <f>IF(BASE_MARKET_DATA[[#This Row],[DATE]]=_xlfn.MAXIFS(A:A,H:H,BASE_MARKET_DATA[[#This Row],[LABEL]]),1,0)</f>
        <v>0</v>
      </c>
      <c r="L176" s="17">
        <f>IF(BASE_MARKET_DATA[[#This Row],[VARP]]&gt;0,1,0)</f>
        <v>1</v>
      </c>
    </row>
    <row r="177" spans="1:12">
      <c r="A177" s="1">
        <v>44084</v>
      </c>
      <c r="B177" s="17" t="s">
        <v>12</v>
      </c>
      <c r="C177">
        <v>3339.1899410000001</v>
      </c>
      <c r="D177">
        <v>3398.959961</v>
      </c>
      <c r="E177">
        <v>-59.770019999999931</v>
      </c>
      <c r="F177">
        <v>-1.7584796727765847E-2</v>
      </c>
      <c r="G177" s="17" t="s">
        <v>13</v>
      </c>
      <c r="H177" s="17" t="s">
        <v>14</v>
      </c>
      <c r="I177" s="17" t="s">
        <v>15</v>
      </c>
      <c r="J177" s="17" t="s">
        <v>144</v>
      </c>
      <c r="K177" s="17">
        <f>IF(BASE_MARKET_DATA[[#This Row],[DATE]]=_xlfn.MAXIFS(A:A,H:H,BASE_MARKET_DATA[[#This Row],[LABEL]]),1,0)</f>
        <v>0</v>
      </c>
      <c r="L177" s="17">
        <f>IF(BASE_MARKET_DATA[[#This Row],[VARP]]&gt;0,1,0)</f>
        <v>0</v>
      </c>
    </row>
    <row r="178" spans="1:12">
      <c r="A178" s="1">
        <v>44085</v>
      </c>
      <c r="B178" s="17" t="s">
        <v>12</v>
      </c>
      <c r="C178">
        <v>3340.969971</v>
      </c>
      <c r="D178">
        <v>3339.1899410000001</v>
      </c>
      <c r="E178">
        <v>1.780029999999897</v>
      </c>
      <c r="F178">
        <v>5.3307240122639585E-4</v>
      </c>
      <c r="G178" s="17" t="s">
        <v>13</v>
      </c>
      <c r="H178" s="17" t="s">
        <v>14</v>
      </c>
      <c r="I178" s="17" t="s">
        <v>15</v>
      </c>
      <c r="J178" s="17" t="s">
        <v>144</v>
      </c>
      <c r="K178" s="17">
        <f>IF(BASE_MARKET_DATA[[#This Row],[DATE]]=_xlfn.MAXIFS(A:A,H:H,BASE_MARKET_DATA[[#This Row],[LABEL]]),1,0)</f>
        <v>0</v>
      </c>
      <c r="L178" s="17">
        <f>IF(BASE_MARKET_DATA[[#This Row],[VARP]]&gt;0,1,0)</f>
        <v>1</v>
      </c>
    </row>
    <row r="179" spans="1:12">
      <c r="A179" s="1">
        <v>44088</v>
      </c>
      <c r="B179" s="17" t="s">
        <v>12</v>
      </c>
      <c r="C179">
        <v>3383.540039</v>
      </c>
      <c r="D179">
        <v>3340.969971</v>
      </c>
      <c r="E179">
        <v>42.570067999999992</v>
      </c>
      <c r="F179">
        <v>1.2741828980659219E-2</v>
      </c>
      <c r="G179" s="17" t="s">
        <v>13</v>
      </c>
      <c r="H179" s="17" t="s">
        <v>14</v>
      </c>
      <c r="I179" s="17" t="s">
        <v>15</v>
      </c>
      <c r="J179" s="17" t="s">
        <v>144</v>
      </c>
      <c r="K179" s="17">
        <f>IF(BASE_MARKET_DATA[[#This Row],[DATE]]=_xlfn.MAXIFS(A:A,H:H,BASE_MARKET_DATA[[#This Row],[LABEL]]),1,0)</f>
        <v>0</v>
      </c>
      <c r="L179" s="17">
        <f>IF(BASE_MARKET_DATA[[#This Row],[VARP]]&gt;0,1,0)</f>
        <v>1</v>
      </c>
    </row>
    <row r="180" spans="1:12">
      <c r="A180" s="1">
        <v>44089</v>
      </c>
      <c r="B180" s="17" t="s">
        <v>12</v>
      </c>
      <c r="C180">
        <v>3401.1999509999996</v>
      </c>
      <c r="D180">
        <v>3383.540039</v>
      </c>
      <c r="E180">
        <v>17.659911999999622</v>
      </c>
      <c r="F180">
        <v>5.2193595454596668E-3</v>
      </c>
      <c r="G180" s="17" t="s">
        <v>13</v>
      </c>
      <c r="H180" s="17" t="s">
        <v>14</v>
      </c>
      <c r="I180" s="17" t="s">
        <v>15</v>
      </c>
      <c r="J180" s="17" t="s">
        <v>144</v>
      </c>
      <c r="K180" s="17">
        <f>IF(BASE_MARKET_DATA[[#This Row],[DATE]]=_xlfn.MAXIFS(A:A,H:H,BASE_MARKET_DATA[[#This Row],[LABEL]]),1,0)</f>
        <v>0</v>
      </c>
      <c r="L180" s="17">
        <f>IF(BASE_MARKET_DATA[[#This Row],[VARP]]&gt;0,1,0)</f>
        <v>1</v>
      </c>
    </row>
    <row r="181" spans="1:12">
      <c r="A181" s="1">
        <v>44090</v>
      </c>
      <c r="B181" s="17" t="s">
        <v>12</v>
      </c>
      <c r="C181">
        <v>3385.48999</v>
      </c>
      <c r="D181">
        <v>3401.1999509999996</v>
      </c>
      <c r="E181">
        <v>-15.709960999999566</v>
      </c>
      <c r="F181">
        <v>-4.6189466148206376E-3</v>
      </c>
      <c r="G181" s="17" t="s">
        <v>13</v>
      </c>
      <c r="H181" s="17" t="s">
        <v>14</v>
      </c>
      <c r="I181" s="17" t="s">
        <v>15</v>
      </c>
      <c r="J181" s="17" t="s">
        <v>144</v>
      </c>
      <c r="K181" s="17">
        <f>IF(BASE_MARKET_DATA[[#This Row],[DATE]]=_xlfn.MAXIFS(A:A,H:H,BASE_MARKET_DATA[[#This Row],[LABEL]]),1,0)</f>
        <v>0</v>
      </c>
      <c r="L181" s="17">
        <f>IF(BASE_MARKET_DATA[[#This Row],[VARP]]&gt;0,1,0)</f>
        <v>0</v>
      </c>
    </row>
    <row r="182" spans="1:12">
      <c r="A182" s="1">
        <v>44091</v>
      </c>
      <c r="B182" s="17" t="s">
        <v>12</v>
      </c>
      <c r="C182">
        <v>3357.01001</v>
      </c>
      <c r="D182">
        <v>3385.48999</v>
      </c>
      <c r="E182">
        <v>-28.479980000000069</v>
      </c>
      <c r="F182">
        <v>-8.4123657385263961E-3</v>
      </c>
      <c r="G182" s="17" t="s">
        <v>13</v>
      </c>
      <c r="H182" s="17" t="s">
        <v>14</v>
      </c>
      <c r="I182" s="17" t="s">
        <v>15</v>
      </c>
      <c r="J182" s="17" t="s">
        <v>144</v>
      </c>
      <c r="K182" s="17">
        <f>IF(BASE_MARKET_DATA[[#This Row],[DATE]]=_xlfn.MAXIFS(A:A,H:H,BASE_MARKET_DATA[[#This Row],[LABEL]]),1,0)</f>
        <v>0</v>
      </c>
      <c r="L182" s="17">
        <f>IF(BASE_MARKET_DATA[[#This Row],[VARP]]&gt;0,1,0)</f>
        <v>0</v>
      </c>
    </row>
    <row r="183" spans="1:12">
      <c r="A183" s="1">
        <v>44092</v>
      </c>
      <c r="B183" s="17" t="s">
        <v>12</v>
      </c>
      <c r="C183">
        <v>3319.469971</v>
      </c>
      <c r="D183">
        <v>3357.01001</v>
      </c>
      <c r="E183">
        <v>-37.540038999999979</v>
      </c>
      <c r="F183">
        <v>-1.1182581788012E-2</v>
      </c>
      <c r="G183" s="17" t="s">
        <v>13</v>
      </c>
      <c r="H183" s="17" t="s">
        <v>14</v>
      </c>
      <c r="I183" s="17" t="s">
        <v>15</v>
      </c>
      <c r="J183" s="17" t="s">
        <v>144</v>
      </c>
      <c r="K183" s="17">
        <f>IF(BASE_MARKET_DATA[[#This Row],[DATE]]=_xlfn.MAXIFS(A:A,H:H,BASE_MARKET_DATA[[#This Row],[LABEL]]),1,0)</f>
        <v>0</v>
      </c>
      <c r="L183" s="17">
        <f>IF(BASE_MARKET_DATA[[#This Row],[VARP]]&gt;0,1,0)</f>
        <v>0</v>
      </c>
    </row>
    <row r="184" spans="1:12">
      <c r="A184" s="1">
        <v>44095</v>
      </c>
      <c r="B184" s="17" t="s">
        <v>12</v>
      </c>
      <c r="C184">
        <v>3281.0600589999999</v>
      </c>
      <c r="D184">
        <v>3319.469971</v>
      </c>
      <c r="E184">
        <v>-38.409912000000077</v>
      </c>
      <c r="F184">
        <v>-1.1571097896821455E-2</v>
      </c>
      <c r="G184" s="17" t="s">
        <v>13</v>
      </c>
      <c r="H184" s="17" t="s">
        <v>14</v>
      </c>
      <c r="I184" s="17" t="s">
        <v>15</v>
      </c>
      <c r="J184" s="17" t="s">
        <v>144</v>
      </c>
      <c r="K184" s="17">
        <f>IF(BASE_MARKET_DATA[[#This Row],[DATE]]=_xlfn.MAXIFS(A:A,H:H,BASE_MARKET_DATA[[#This Row],[LABEL]]),1,0)</f>
        <v>0</v>
      </c>
      <c r="L184" s="17">
        <f>IF(BASE_MARKET_DATA[[#This Row],[VARP]]&gt;0,1,0)</f>
        <v>0</v>
      </c>
    </row>
    <row r="185" spans="1:12">
      <c r="A185" s="1">
        <v>44096</v>
      </c>
      <c r="B185" s="17" t="s">
        <v>12</v>
      </c>
      <c r="C185">
        <v>3315.570068</v>
      </c>
      <c r="D185">
        <v>3281.0600589999999</v>
      </c>
      <c r="E185">
        <v>34.510009000000082</v>
      </c>
      <c r="F185">
        <v>1.0517944926164511E-2</v>
      </c>
      <c r="G185" s="17" t="s">
        <v>13</v>
      </c>
      <c r="H185" s="17" t="s">
        <v>14</v>
      </c>
      <c r="I185" s="17" t="s">
        <v>15</v>
      </c>
      <c r="J185" s="17" t="s">
        <v>144</v>
      </c>
      <c r="K185" s="17">
        <f>IF(BASE_MARKET_DATA[[#This Row],[DATE]]=_xlfn.MAXIFS(A:A,H:H,BASE_MARKET_DATA[[#This Row],[LABEL]]),1,0)</f>
        <v>0</v>
      </c>
      <c r="L185" s="17">
        <f>IF(BASE_MARKET_DATA[[#This Row],[VARP]]&gt;0,1,0)</f>
        <v>1</v>
      </c>
    </row>
    <row r="186" spans="1:12">
      <c r="A186" s="1">
        <v>44097</v>
      </c>
      <c r="B186" s="17" t="s">
        <v>12</v>
      </c>
      <c r="C186">
        <v>3236.919922</v>
      </c>
      <c r="D186">
        <v>3315.570068</v>
      </c>
      <c r="E186">
        <v>-78.65014599999995</v>
      </c>
      <c r="F186">
        <v>-2.3721454949508232E-2</v>
      </c>
      <c r="G186" s="17" t="s">
        <v>13</v>
      </c>
      <c r="H186" s="17" t="s">
        <v>14</v>
      </c>
      <c r="I186" s="17" t="s">
        <v>15</v>
      </c>
      <c r="J186" s="17" t="s">
        <v>144</v>
      </c>
      <c r="K186" s="17">
        <f>IF(BASE_MARKET_DATA[[#This Row],[DATE]]=_xlfn.MAXIFS(A:A,H:H,BASE_MARKET_DATA[[#This Row],[LABEL]]),1,0)</f>
        <v>0</v>
      </c>
      <c r="L186" s="17">
        <f>IF(BASE_MARKET_DATA[[#This Row],[VARP]]&gt;0,1,0)</f>
        <v>0</v>
      </c>
    </row>
    <row r="187" spans="1:12">
      <c r="A187" s="1">
        <v>44098</v>
      </c>
      <c r="B187" s="17" t="s">
        <v>12</v>
      </c>
      <c r="C187">
        <v>3246.5900879999999</v>
      </c>
      <c r="D187">
        <v>3236.919922</v>
      </c>
      <c r="E187">
        <v>9.670165999999881</v>
      </c>
      <c r="F187">
        <v>2.9874591380144376E-3</v>
      </c>
      <c r="G187" s="17" t="s">
        <v>13</v>
      </c>
      <c r="H187" s="17" t="s">
        <v>14</v>
      </c>
      <c r="I187" s="17" t="s">
        <v>15</v>
      </c>
      <c r="J187" s="17" t="s">
        <v>144</v>
      </c>
      <c r="K187" s="17">
        <f>IF(BASE_MARKET_DATA[[#This Row],[DATE]]=_xlfn.MAXIFS(A:A,H:H,BASE_MARKET_DATA[[#This Row],[LABEL]]),1,0)</f>
        <v>0</v>
      </c>
      <c r="L187" s="17">
        <f>IF(BASE_MARKET_DATA[[#This Row],[VARP]]&gt;0,1,0)</f>
        <v>1</v>
      </c>
    </row>
    <row r="188" spans="1:12">
      <c r="A188" s="1">
        <v>44099</v>
      </c>
      <c r="B188" s="17" t="s">
        <v>12</v>
      </c>
      <c r="C188">
        <v>3298.459961</v>
      </c>
      <c r="D188">
        <v>3246.5900879999999</v>
      </c>
      <c r="E188">
        <v>51.869873000000098</v>
      </c>
      <c r="F188">
        <v>1.5976723760637596E-2</v>
      </c>
      <c r="G188" s="17" t="s">
        <v>13</v>
      </c>
      <c r="H188" s="17" t="s">
        <v>14</v>
      </c>
      <c r="I188" s="17" t="s">
        <v>15</v>
      </c>
      <c r="J188" s="17" t="s">
        <v>144</v>
      </c>
      <c r="K188" s="17">
        <f>IF(BASE_MARKET_DATA[[#This Row],[DATE]]=_xlfn.MAXIFS(A:A,H:H,BASE_MARKET_DATA[[#This Row],[LABEL]]),1,0)</f>
        <v>1</v>
      </c>
      <c r="L188" s="17">
        <f>IF(BASE_MARKET_DATA[[#This Row],[VARP]]&gt;0,1,0)</f>
        <v>1</v>
      </c>
    </row>
    <row r="189" spans="1:12">
      <c r="A189" s="1">
        <v>43830</v>
      </c>
      <c r="B189" s="17" t="s">
        <v>16</v>
      </c>
      <c r="C189">
        <v>28538.439452999995</v>
      </c>
      <c r="G189" s="17" t="s">
        <v>13</v>
      </c>
      <c r="H189" s="17" t="s">
        <v>17</v>
      </c>
      <c r="I189" s="17" t="s">
        <v>15</v>
      </c>
      <c r="J189" s="17" t="s">
        <v>144</v>
      </c>
      <c r="K189" s="17">
        <f>IF(BASE_MARKET_DATA[[#This Row],[DATE]]=_xlfn.MAXIFS(A:A,H:H,BASE_MARKET_DATA[[#This Row],[LABEL]]),1,0)</f>
        <v>0</v>
      </c>
      <c r="L189" s="17">
        <f>IF(BASE_MARKET_DATA[[#This Row],[VARP]]&gt;0,1,0)</f>
        <v>0</v>
      </c>
    </row>
    <row r="190" spans="1:12">
      <c r="A190" s="1">
        <v>43832</v>
      </c>
      <c r="B190" s="17" t="s">
        <v>16</v>
      </c>
      <c r="C190">
        <v>28868.800781000002</v>
      </c>
      <c r="D190">
        <v>28538.439452999995</v>
      </c>
      <c r="E190">
        <v>330.36132800000632</v>
      </c>
      <c r="F190">
        <v>1.1576012365500186E-2</v>
      </c>
      <c r="G190" s="17" t="s">
        <v>13</v>
      </c>
      <c r="H190" s="17" t="s">
        <v>17</v>
      </c>
      <c r="I190" s="17" t="s">
        <v>15</v>
      </c>
      <c r="J190" s="17" t="s">
        <v>144</v>
      </c>
      <c r="K190" s="17">
        <f>IF(BASE_MARKET_DATA[[#This Row],[DATE]]=_xlfn.MAXIFS(A:A,H:H,BASE_MARKET_DATA[[#This Row],[LABEL]]),1,0)</f>
        <v>0</v>
      </c>
      <c r="L190" s="17">
        <f>IF(BASE_MARKET_DATA[[#This Row],[VARP]]&gt;0,1,0)</f>
        <v>1</v>
      </c>
    </row>
    <row r="191" spans="1:12">
      <c r="A191" s="1">
        <v>43833</v>
      </c>
      <c r="B191" s="17" t="s">
        <v>16</v>
      </c>
      <c r="C191">
        <v>28634.880858999997</v>
      </c>
      <c r="D191">
        <v>28868.800781000002</v>
      </c>
      <c r="E191">
        <v>-233.91992200000459</v>
      </c>
      <c r="F191">
        <v>-8.1028624560656841E-3</v>
      </c>
      <c r="G191" s="17" t="s">
        <v>13</v>
      </c>
      <c r="H191" s="17" t="s">
        <v>17</v>
      </c>
      <c r="I191" s="17" t="s">
        <v>15</v>
      </c>
      <c r="J191" s="17" t="s">
        <v>144</v>
      </c>
      <c r="K191" s="17">
        <f>IF(BASE_MARKET_DATA[[#This Row],[DATE]]=_xlfn.MAXIFS(A:A,H:H,BASE_MARKET_DATA[[#This Row],[LABEL]]),1,0)</f>
        <v>0</v>
      </c>
      <c r="L191" s="17">
        <f>IF(BASE_MARKET_DATA[[#This Row],[VARP]]&gt;0,1,0)</f>
        <v>0</v>
      </c>
    </row>
    <row r="192" spans="1:12">
      <c r="A192" s="1">
        <v>43836</v>
      </c>
      <c r="B192" s="17" t="s">
        <v>16</v>
      </c>
      <c r="C192">
        <v>28703.380858999997</v>
      </c>
      <c r="D192">
        <v>28634.880858999997</v>
      </c>
      <c r="E192">
        <v>68.5</v>
      </c>
      <c r="F192">
        <v>2.3921873583933671E-3</v>
      </c>
      <c r="G192" s="17" t="s">
        <v>13</v>
      </c>
      <c r="H192" s="17" t="s">
        <v>17</v>
      </c>
      <c r="I192" s="17" t="s">
        <v>15</v>
      </c>
      <c r="J192" s="17" t="s">
        <v>144</v>
      </c>
      <c r="K192" s="17">
        <f>IF(BASE_MARKET_DATA[[#This Row],[DATE]]=_xlfn.MAXIFS(A:A,H:H,BASE_MARKET_DATA[[#This Row],[LABEL]]),1,0)</f>
        <v>0</v>
      </c>
      <c r="L192" s="17">
        <f>IF(BASE_MARKET_DATA[[#This Row],[VARP]]&gt;0,1,0)</f>
        <v>1</v>
      </c>
    </row>
    <row r="193" spans="1:12">
      <c r="A193" s="1">
        <v>43837</v>
      </c>
      <c r="B193" s="17" t="s">
        <v>16</v>
      </c>
      <c r="C193">
        <v>28583.679688</v>
      </c>
      <c r="D193">
        <v>28703.380858999997</v>
      </c>
      <c r="E193">
        <v>-119.70117099999698</v>
      </c>
      <c r="F193">
        <v>-4.1702812497247848E-3</v>
      </c>
      <c r="G193" s="17" t="s">
        <v>13</v>
      </c>
      <c r="H193" s="17" t="s">
        <v>17</v>
      </c>
      <c r="I193" s="17" t="s">
        <v>15</v>
      </c>
      <c r="J193" s="17" t="s">
        <v>144</v>
      </c>
      <c r="K193" s="17">
        <f>IF(BASE_MARKET_DATA[[#This Row],[DATE]]=_xlfn.MAXIFS(A:A,H:H,BASE_MARKET_DATA[[#This Row],[LABEL]]),1,0)</f>
        <v>0</v>
      </c>
      <c r="L193" s="17">
        <f>IF(BASE_MARKET_DATA[[#This Row],[VARP]]&gt;0,1,0)</f>
        <v>0</v>
      </c>
    </row>
    <row r="194" spans="1:12">
      <c r="A194" s="1">
        <v>43838</v>
      </c>
      <c r="B194" s="17" t="s">
        <v>16</v>
      </c>
      <c r="C194">
        <v>28745.089843999998</v>
      </c>
      <c r="D194">
        <v>28583.679688</v>
      </c>
      <c r="E194">
        <v>161.4101559999981</v>
      </c>
      <c r="F194">
        <v>5.6469341163153776E-3</v>
      </c>
      <c r="G194" s="17" t="s">
        <v>13</v>
      </c>
      <c r="H194" s="17" t="s">
        <v>17</v>
      </c>
      <c r="I194" s="17" t="s">
        <v>15</v>
      </c>
      <c r="J194" s="17" t="s">
        <v>144</v>
      </c>
      <c r="K194" s="17">
        <f>IF(BASE_MARKET_DATA[[#This Row],[DATE]]=_xlfn.MAXIFS(A:A,H:H,BASE_MARKET_DATA[[#This Row],[LABEL]]),1,0)</f>
        <v>0</v>
      </c>
      <c r="L194" s="17">
        <f>IF(BASE_MARKET_DATA[[#This Row],[VARP]]&gt;0,1,0)</f>
        <v>1</v>
      </c>
    </row>
    <row r="195" spans="1:12">
      <c r="A195" s="1">
        <v>43839</v>
      </c>
      <c r="B195" s="17" t="s">
        <v>16</v>
      </c>
      <c r="C195">
        <v>28956.900391000003</v>
      </c>
      <c r="D195">
        <v>28745.089843999998</v>
      </c>
      <c r="E195">
        <v>211.81054700000459</v>
      </c>
      <c r="F195">
        <v>7.3685818395247109E-3</v>
      </c>
      <c r="G195" s="17" t="s">
        <v>13</v>
      </c>
      <c r="H195" s="17" t="s">
        <v>17</v>
      </c>
      <c r="I195" s="17" t="s">
        <v>15</v>
      </c>
      <c r="J195" s="17" t="s">
        <v>144</v>
      </c>
      <c r="K195" s="17">
        <f>IF(BASE_MARKET_DATA[[#This Row],[DATE]]=_xlfn.MAXIFS(A:A,H:H,BASE_MARKET_DATA[[#This Row],[LABEL]]),1,0)</f>
        <v>0</v>
      </c>
      <c r="L195" s="17">
        <f>IF(BASE_MARKET_DATA[[#This Row],[VARP]]&gt;0,1,0)</f>
        <v>1</v>
      </c>
    </row>
    <row r="196" spans="1:12">
      <c r="A196" s="1">
        <v>43840</v>
      </c>
      <c r="B196" s="17" t="s">
        <v>16</v>
      </c>
      <c r="C196">
        <v>28823.769531000002</v>
      </c>
      <c r="D196">
        <v>28956.900391000003</v>
      </c>
      <c r="E196">
        <v>-133.13086000000112</v>
      </c>
      <c r="F196">
        <v>-4.5975521620877308E-3</v>
      </c>
      <c r="G196" s="17" t="s">
        <v>13</v>
      </c>
      <c r="H196" s="17" t="s">
        <v>17</v>
      </c>
      <c r="I196" s="17" t="s">
        <v>15</v>
      </c>
      <c r="J196" s="17" t="s">
        <v>144</v>
      </c>
      <c r="K196" s="17">
        <f>IF(BASE_MARKET_DATA[[#This Row],[DATE]]=_xlfn.MAXIFS(A:A,H:H,BASE_MARKET_DATA[[#This Row],[LABEL]]),1,0)</f>
        <v>0</v>
      </c>
      <c r="L196" s="17">
        <f>IF(BASE_MARKET_DATA[[#This Row],[VARP]]&gt;0,1,0)</f>
        <v>0</v>
      </c>
    </row>
    <row r="197" spans="1:12">
      <c r="A197" s="1">
        <v>43843</v>
      </c>
      <c r="B197" s="17" t="s">
        <v>16</v>
      </c>
      <c r="C197">
        <v>28907.050781000002</v>
      </c>
      <c r="D197">
        <v>28823.769531000002</v>
      </c>
      <c r="E197">
        <v>83.28125</v>
      </c>
      <c r="F197">
        <v>2.8893254197869889E-3</v>
      </c>
      <c r="G197" s="17" t="s">
        <v>13</v>
      </c>
      <c r="H197" s="17" t="s">
        <v>17</v>
      </c>
      <c r="I197" s="17" t="s">
        <v>15</v>
      </c>
      <c r="J197" s="17" t="s">
        <v>144</v>
      </c>
      <c r="K197" s="17">
        <f>IF(BASE_MARKET_DATA[[#This Row],[DATE]]=_xlfn.MAXIFS(A:A,H:H,BASE_MARKET_DATA[[#This Row],[LABEL]]),1,0)</f>
        <v>0</v>
      </c>
      <c r="L197" s="17">
        <f>IF(BASE_MARKET_DATA[[#This Row],[VARP]]&gt;0,1,0)</f>
        <v>1</v>
      </c>
    </row>
    <row r="198" spans="1:12">
      <c r="A198" s="1">
        <v>43844</v>
      </c>
      <c r="B198" s="17" t="s">
        <v>16</v>
      </c>
      <c r="C198">
        <v>28939.669922000005</v>
      </c>
      <c r="D198">
        <v>28907.050781000002</v>
      </c>
      <c r="E198">
        <v>32.619141000002855</v>
      </c>
      <c r="F198">
        <v>1.1284146987918509E-3</v>
      </c>
      <c r="G198" s="17" t="s">
        <v>13</v>
      </c>
      <c r="H198" s="17" t="s">
        <v>17</v>
      </c>
      <c r="I198" s="17" t="s">
        <v>15</v>
      </c>
      <c r="J198" s="17" t="s">
        <v>144</v>
      </c>
      <c r="K198" s="17">
        <f>IF(BASE_MARKET_DATA[[#This Row],[DATE]]=_xlfn.MAXIFS(A:A,H:H,BASE_MARKET_DATA[[#This Row],[LABEL]]),1,0)</f>
        <v>0</v>
      </c>
      <c r="L198" s="17">
        <f>IF(BASE_MARKET_DATA[[#This Row],[VARP]]&gt;0,1,0)</f>
        <v>1</v>
      </c>
    </row>
    <row r="199" spans="1:12">
      <c r="A199" s="1">
        <v>43845</v>
      </c>
      <c r="B199" s="17" t="s">
        <v>16</v>
      </c>
      <c r="C199">
        <v>29030.220702999995</v>
      </c>
      <c r="D199">
        <v>28939.669922000005</v>
      </c>
      <c r="E199">
        <v>90.55078099999082</v>
      </c>
      <c r="F199">
        <v>3.1289500275590186E-3</v>
      </c>
      <c r="G199" s="17" t="s">
        <v>13</v>
      </c>
      <c r="H199" s="17" t="s">
        <v>17</v>
      </c>
      <c r="I199" s="17" t="s">
        <v>15</v>
      </c>
      <c r="J199" s="17" t="s">
        <v>144</v>
      </c>
      <c r="K199" s="17">
        <f>IF(BASE_MARKET_DATA[[#This Row],[DATE]]=_xlfn.MAXIFS(A:A,H:H,BASE_MARKET_DATA[[#This Row],[LABEL]]),1,0)</f>
        <v>0</v>
      </c>
      <c r="L199" s="17">
        <f>IF(BASE_MARKET_DATA[[#This Row],[VARP]]&gt;0,1,0)</f>
        <v>1</v>
      </c>
    </row>
    <row r="200" spans="1:12">
      <c r="A200" s="1">
        <v>43846</v>
      </c>
      <c r="B200" s="17" t="s">
        <v>16</v>
      </c>
      <c r="C200">
        <v>29297.640625</v>
      </c>
      <c r="D200">
        <v>29030.220702999995</v>
      </c>
      <c r="E200">
        <v>267.41992200000459</v>
      </c>
      <c r="F200">
        <v>9.2117770903605047E-3</v>
      </c>
      <c r="G200" s="17" t="s">
        <v>13</v>
      </c>
      <c r="H200" s="17" t="s">
        <v>17</v>
      </c>
      <c r="I200" s="17" t="s">
        <v>15</v>
      </c>
      <c r="J200" s="17" t="s">
        <v>144</v>
      </c>
      <c r="K200" s="17">
        <f>IF(BASE_MARKET_DATA[[#This Row],[DATE]]=_xlfn.MAXIFS(A:A,H:H,BASE_MARKET_DATA[[#This Row],[LABEL]]),1,0)</f>
        <v>0</v>
      </c>
      <c r="L200" s="17">
        <f>IF(BASE_MARKET_DATA[[#This Row],[VARP]]&gt;0,1,0)</f>
        <v>1</v>
      </c>
    </row>
    <row r="201" spans="1:12">
      <c r="A201" s="1">
        <v>43847</v>
      </c>
      <c r="B201" s="17" t="s">
        <v>16</v>
      </c>
      <c r="C201">
        <v>29348.099608999997</v>
      </c>
      <c r="D201">
        <v>29297.640625</v>
      </c>
      <c r="E201">
        <v>50.458983999997145</v>
      </c>
      <c r="F201">
        <v>1.722288311398698E-3</v>
      </c>
      <c r="G201" s="17" t="s">
        <v>13</v>
      </c>
      <c r="H201" s="17" t="s">
        <v>17</v>
      </c>
      <c r="I201" s="17" t="s">
        <v>15</v>
      </c>
      <c r="J201" s="17" t="s">
        <v>144</v>
      </c>
      <c r="K201" s="17">
        <f>IF(BASE_MARKET_DATA[[#This Row],[DATE]]=_xlfn.MAXIFS(A:A,H:H,BASE_MARKET_DATA[[#This Row],[LABEL]]),1,0)</f>
        <v>0</v>
      </c>
      <c r="L201" s="17">
        <f>IF(BASE_MARKET_DATA[[#This Row],[VARP]]&gt;0,1,0)</f>
        <v>1</v>
      </c>
    </row>
    <row r="202" spans="1:12">
      <c r="A202" s="1">
        <v>43851</v>
      </c>
      <c r="B202" s="17" t="s">
        <v>16</v>
      </c>
      <c r="C202">
        <v>29196.039063</v>
      </c>
      <c r="D202">
        <v>29348.099608999997</v>
      </c>
      <c r="E202">
        <v>-152.06054599999698</v>
      </c>
      <c r="F202">
        <v>-5.1812740186204607E-3</v>
      </c>
      <c r="G202" s="17" t="s">
        <v>13</v>
      </c>
      <c r="H202" s="17" t="s">
        <v>17</v>
      </c>
      <c r="I202" s="17" t="s">
        <v>15</v>
      </c>
      <c r="J202" s="17" t="s">
        <v>144</v>
      </c>
      <c r="K202" s="17">
        <f>IF(BASE_MARKET_DATA[[#This Row],[DATE]]=_xlfn.MAXIFS(A:A,H:H,BASE_MARKET_DATA[[#This Row],[LABEL]]),1,0)</f>
        <v>0</v>
      </c>
      <c r="L202" s="17">
        <f>IF(BASE_MARKET_DATA[[#This Row],[VARP]]&gt;0,1,0)</f>
        <v>0</v>
      </c>
    </row>
    <row r="203" spans="1:12">
      <c r="A203" s="1">
        <v>43852</v>
      </c>
      <c r="B203" s="17" t="s">
        <v>16</v>
      </c>
      <c r="C203">
        <v>29186.269531000002</v>
      </c>
      <c r="D203">
        <v>29196.039063</v>
      </c>
      <c r="E203">
        <v>-9.7695319999984349</v>
      </c>
      <c r="F203">
        <v>-3.3461840419234524E-4</v>
      </c>
      <c r="G203" s="17" t="s">
        <v>13</v>
      </c>
      <c r="H203" s="17" t="s">
        <v>17</v>
      </c>
      <c r="I203" s="17" t="s">
        <v>15</v>
      </c>
      <c r="J203" s="17" t="s">
        <v>144</v>
      </c>
      <c r="K203" s="17">
        <f>IF(BASE_MARKET_DATA[[#This Row],[DATE]]=_xlfn.MAXIFS(A:A,H:H,BASE_MARKET_DATA[[#This Row],[LABEL]]),1,0)</f>
        <v>0</v>
      </c>
      <c r="L203" s="17">
        <f>IF(BASE_MARKET_DATA[[#This Row],[VARP]]&gt;0,1,0)</f>
        <v>0</v>
      </c>
    </row>
    <row r="204" spans="1:12">
      <c r="A204" s="1">
        <v>43853</v>
      </c>
      <c r="B204" s="17" t="s">
        <v>16</v>
      </c>
      <c r="C204">
        <v>29160.089843999998</v>
      </c>
      <c r="D204">
        <v>29186.269531000002</v>
      </c>
      <c r="E204">
        <v>-26.179687000003469</v>
      </c>
      <c r="F204">
        <v>-8.9698640561778167E-4</v>
      </c>
      <c r="G204" s="17" t="s">
        <v>13</v>
      </c>
      <c r="H204" s="17" t="s">
        <v>17</v>
      </c>
      <c r="I204" s="17" t="s">
        <v>15</v>
      </c>
      <c r="J204" s="17" t="s">
        <v>144</v>
      </c>
      <c r="K204" s="17">
        <f>IF(BASE_MARKET_DATA[[#This Row],[DATE]]=_xlfn.MAXIFS(A:A,H:H,BASE_MARKET_DATA[[#This Row],[LABEL]]),1,0)</f>
        <v>0</v>
      </c>
      <c r="L204" s="17">
        <f>IF(BASE_MARKET_DATA[[#This Row],[VARP]]&gt;0,1,0)</f>
        <v>0</v>
      </c>
    </row>
    <row r="205" spans="1:12">
      <c r="A205" s="1">
        <v>43854</v>
      </c>
      <c r="B205" s="17" t="s">
        <v>16</v>
      </c>
      <c r="C205">
        <v>28989.730468999998</v>
      </c>
      <c r="D205">
        <v>29160.089843999998</v>
      </c>
      <c r="E205">
        <v>-170.359375</v>
      </c>
      <c r="F205">
        <v>-5.8422102233355519E-3</v>
      </c>
      <c r="G205" s="17" t="s">
        <v>13</v>
      </c>
      <c r="H205" s="17" t="s">
        <v>17</v>
      </c>
      <c r="I205" s="17" t="s">
        <v>15</v>
      </c>
      <c r="J205" s="17" t="s">
        <v>144</v>
      </c>
      <c r="K205" s="17">
        <f>IF(BASE_MARKET_DATA[[#This Row],[DATE]]=_xlfn.MAXIFS(A:A,H:H,BASE_MARKET_DATA[[#This Row],[LABEL]]),1,0)</f>
        <v>0</v>
      </c>
      <c r="L205" s="17">
        <f>IF(BASE_MARKET_DATA[[#This Row],[VARP]]&gt;0,1,0)</f>
        <v>0</v>
      </c>
    </row>
    <row r="206" spans="1:12">
      <c r="A206" s="1">
        <v>43857</v>
      </c>
      <c r="B206" s="17" t="s">
        <v>16</v>
      </c>
      <c r="C206">
        <v>28535.800781000002</v>
      </c>
      <c r="D206">
        <v>28989.730468999998</v>
      </c>
      <c r="E206">
        <v>-453.92968799999653</v>
      </c>
      <c r="F206">
        <v>-1.5658292804253685E-2</v>
      </c>
      <c r="G206" s="17" t="s">
        <v>13</v>
      </c>
      <c r="H206" s="17" t="s">
        <v>17</v>
      </c>
      <c r="I206" s="17" t="s">
        <v>15</v>
      </c>
      <c r="J206" s="17" t="s">
        <v>144</v>
      </c>
      <c r="K206" s="17">
        <f>IF(BASE_MARKET_DATA[[#This Row],[DATE]]=_xlfn.MAXIFS(A:A,H:H,BASE_MARKET_DATA[[#This Row],[LABEL]]),1,0)</f>
        <v>0</v>
      </c>
      <c r="L206" s="17">
        <f>IF(BASE_MARKET_DATA[[#This Row],[VARP]]&gt;0,1,0)</f>
        <v>0</v>
      </c>
    </row>
    <row r="207" spans="1:12">
      <c r="A207" s="1">
        <v>43858</v>
      </c>
      <c r="B207" s="17" t="s">
        <v>16</v>
      </c>
      <c r="C207">
        <v>28722.849608999997</v>
      </c>
      <c r="D207">
        <v>28535.800781000002</v>
      </c>
      <c r="E207">
        <v>187.04882799999541</v>
      </c>
      <c r="F207">
        <v>6.5548827395983987E-3</v>
      </c>
      <c r="G207" s="17" t="s">
        <v>13</v>
      </c>
      <c r="H207" s="17" t="s">
        <v>17</v>
      </c>
      <c r="I207" s="17" t="s">
        <v>15</v>
      </c>
      <c r="J207" s="17" t="s">
        <v>144</v>
      </c>
      <c r="K207" s="17">
        <f>IF(BASE_MARKET_DATA[[#This Row],[DATE]]=_xlfn.MAXIFS(A:A,H:H,BASE_MARKET_DATA[[#This Row],[LABEL]]),1,0)</f>
        <v>0</v>
      </c>
      <c r="L207" s="17">
        <f>IF(BASE_MARKET_DATA[[#This Row],[VARP]]&gt;0,1,0)</f>
        <v>1</v>
      </c>
    </row>
    <row r="208" spans="1:12">
      <c r="A208" s="1">
        <v>43859</v>
      </c>
      <c r="B208" s="17" t="s">
        <v>16</v>
      </c>
      <c r="C208">
        <v>28734.449218999998</v>
      </c>
      <c r="D208">
        <v>28722.849608999997</v>
      </c>
      <c r="E208">
        <v>11.599610000001121</v>
      </c>
      <c r="F208">
        <v>4.0384607230497448E-4</v>
      </c>
      <c r="G208" s="17" t="s">
        <v>13</v>
      </c>
      <c r="H208" s="17" t="s">
        <v>17</v>
      </c>
      <c r="I208" s="17" t="s">
        <v>15</v>
      </c>
      <c r="J208" s="17" t="s">
        <v>144</v>
      </c>
      <c r="K208" s="17">
        <f>IF(BASE_MARKET_DATA[[#This Row],[DATE]]=_xlfn.MAXIFS(A:A,H:H,BASE_MARKET_DATA[[#This Row],[LABEL]]),1,0)</f>
        <v>0</v>
      </c>
      <c r="L208" s="17">
        <f>IF(BASE_MARKET_DATA[[#This Row],[VARP]]&gt;0,1,0)</f>
        <v>1</v>
      </c>
    </row>
    <row r="209" spans="1:12">
      <c r="A209" s="1">
        <v>43860</v>
      </c>
      <c r="B209" s="17" t="s">
        <v>16</v>
      </c>
      <c r="C209">
        <v>28859.439452999995</v>
      </c>
      <c r="D209">
        <v>28734.449218999998</v>
      </c>
      <c r="E209">
        <v>124.99023399999714</v>
      </c>
      <c r="F209">
        <v>4.3498392138085666E-3</v>
      </c>
      <c r="G209" s="17" t="s">
        <v>13</v>
      </c>
      <c r="H209" s="17" t="s">
        <v>17</v>
      </c>
      <c r="I209" s="17" t="s">
        <v>15</v>
      </c>
      <c r="J209" s="17" t="s">
        <v>144</v>
      </c>
      <c r="K209" s="17">
        <f>IF(BASE_MARKET_DATA[[#This Row],[DATE]]=_xlfn.MAXIFS(A:A,H:H,BASE_MARKET_DATA[[#This Row],[LABEL]]),1,0)</f>
        <v>0</v>
      </c>
      <c r="L209" s="17">
        <f>IF(BASE_MARKET_DATA[[#This Row],[VARP]]&gt;0,1,0)</f>
        <v>1</v>
      </c>
    </row>
    <row r="210" spans="1:12">
      <c r="A210" s="1">
        <v>43861</v>
      </c>
      <c r="B210" s="17" t="s">
        <v>16</v>
      </c>
      <c r="C210">
        <v>28256.029297000005</v>
      </c>
      <c r="D210">
        <v>28859.439452999995</v>
      </c>
      <c r="E210">
        <v>-603.41015599999082</v>
      </c>
      <c r="F210">
        <v>-2.0908588920540004E-2</v>
      </c>
      <c r="G210" s="17" t="s">
        <v>13</v>
      </c>
      <c r="H210" s="17" t="s">
        <v>17</v>
      </c>
      <c r="I210" s="17" t="s">
        <v>15</v>
      </c>
      <c r="J210" s="17" t="s">
        <v>144</v>
      </c>
      <c r="K210" s="17">
        <f>IF(BASE_MARKET_DATA[[#This Row],[DATE]]=_xlfn.MAXIFS(A:A,H:H,BASE_MARKET_DATA[[#This Row],[LABEL]]),1,0)</f>
        <v>0</v>
      </c>
      <c r="L210" s="17">
        <f>IF(BASE_MARKET_DATA[[#This Row],[VARP]]&gt;0,1,0)</f>
        <v>0</v>
      </c>
    </row>
    <row r="211" spans="1:12">
      <c r="A211" s="1">
        <v>43864</v>
      </c>
      <c r="B211" s="17" t="s">
        <v>16</v>
      </c>
      <c r="C211">
        <v>28399.810547000005</v>
      </c>
      <c r="D211">
        <v>28256.029297000005</v>
      </c>
      <c r="E211">
        <v>143.78125</v>
      </c>
      <c r="F211">
        <v>5.0885157460983212E-3</v>
      </c>
      <c r="G211" s="17" t="s">
        <v>13</v>
      </c>
      <c r="H211" s="17" t="s">
        <v>17</v>
      </c>
      <c r="I211" s="17" t="s">
        <v>15</v>
      </c>
      <c r="J211" s="17" t="s">
        <v>144</v>
      </c>
      <c r="K211" s="17">
        <f>IF(BASE_MARKET_DATA[[#This Row],[DATE]]=_xlfn.MAXIFS(A:A,H:H,BASE_MARKET_DATA[[#This Row],[LABEL]]),1,0)</f>
        <v>0</v>
      </c>
      <c r="L211" s="17">
        <f>IF(BASE_MARKET_DATA[[#This Row],[VARP]]&gt;0,1,0)</f>
        <v>1</v>
      </c>
    </row>
    <row r="212" spans="1:12">
      <c r="A212" s="1">
        <v>43865</v>
      </c>
      <c r="B212" s="17" t="s">
        <v>16</v>
      </c>
      <c r="C212">
        <v>28807.630858999997</v>
      </c>
      <c r="D212">
        <v>28399.810547000005</v>
      </c>
      <c r="E212">
        <v>407.82031199999255</v>
      </c>
      <c r="F212">
        <v>1.4359965934458404E-2</v>
      </c>
      <c r="G212" s="17" t="s">
        <v>13</v>
      </c>
      <c r="H212" s="17" t="s">
        <v>17</v>
      </c>
      <c r="I212" s="17" t="s">
        <v>15</v>
      </c>
      <c r="J212" s="17" t="s">
        <v>144</v>
      </c>
      <c r="K212" s="17">
        <f>IF(BASE_MARKET_DATA[[#This Row],[DATE]]=_xlfn.MAXIFS(A:A,H:H,BASE_MARKET_DATA[[#This Row],[LABEL]]),1,0)</f>
        <v>0</v>
      </c>
      <c r="L212" s="17">
        <f>IF(BASE_MARKET_DATA[[#This Row],[VARP]]&gt;0,1,0)</f>
        <v>1</v>
      </c>
    </row>
    <row r="213" spans="1:12">
      <c r="A213" s="1">
        <v>43866</v>
      </c>
      <c r="B213" s="17" t="s">
        <v>16</v>
      </c>
      <c r="C213">
        <v>29290.849608999997</v>
      </c>
      <c r="D213">
        <v>28807.630858999997</v>
      </c>
      <c r="E213">
        <v>483.21875</v>
      </c>
      <c r="F213">
        <v>1.6773984378136885E-2</v>
      </c>
      <c r="G213" s="17" t="s">
        <v>13</v>
      </c>
      <c r="H213" s="17" t="s">
        <v>17</v>
      </c>
      <c r="I213" s="17" t="s">
        <v>15</v>
      </c>
      <c r="J213" s="17" t="s">
        <v>144</v>
      </c>
      <c r="K213" s="17">
        <f>IF(BASE_MARKET_DATA[[#This Row],[DATE]]=_xlfn.MAXIFS(A:A,H:H,BASE_MARKET_DATA[[#This Row],[LABEL]]),1,0)</f>
        <v>0</v>
      </c>
      <c r="L213" s="17">
        <f>IF(BASE_MARKET_DATA[[#This Row],[VARP]]&gt;0,1,0)</f>
        <v>1</v>
      </c>
    </row>
    <row r="214" spans="1:12">
      <c r="A214" s="1">
        <v>43867</v>
      </c>
      <c r="B214" s="17" t="s">
        <v>16</v>
      </c>
      <c r="C214">
        <v>29379.769531000002</v>
      </c>
      <c r="D214">
        <v>29290.849608999997</v>
      </c>
      <c r="E214">
        <v>88.91992200000459</v>
      </c>
      <c r="F214">
        <v>3.0357576918042957E-3</v>
      </c>
      <c r="G214" s="17" t="s">
        <v>13</v>
      </c>
      <c r="H214" s="17" t="s">
        <v>17</v>
      </c>
      <c r="I214" s="17" t="s">
        <v>15</v>
      </c>
      <c r="J214" s="17" t="s">
        <v>144</v>
      </c>
      <c r="K214" s="17">
        <f>IF(BASE_MARKET_DATA[[#This Row],[DATE]]=_xlfn.MAXIFS(A:A,H:H,BASE_MARKET_DATA[[#This Row],[LABEL]]),1,0)</f>
        <v>0</v>
      </c>
      <c r="L214" s="17">
        <f>IF(BASE_MARKET_DATA[[#This Row],[VARP]]&gt;0,1,0)</f>
        <v>1</v>
      </c>
    </row>
    <row r="215" spans="1:12">
      <c r="A215" s="1">
        <v>43868</v>
      </c>
      <c r="B215" s="17" t="s">
        <v>16</v>
      </c>
      <c r="C215">
        <v>29102.509766000003</v>
      </c>
      <c r="D215">
        <v>29379.769531000002</v>
      </c>
      <c r="E215">
        <v>-277.25976499999888</v>
      </c>
      <c r="F215">
        <v>-9.437098024456891E-3</v>
      </c>
      <c r="G215" s="17" t="s">
        <v>13</v>
      </c>
      <c r="H215" s="17" t="s">
        <v>17</v>
      </c>
      <c r="I215" s="17" t="s">
        <v>15</v>
      </c>
      <c r="J215" s="17" t="s">
        <v>144</v>
      </c>
      <c r="K215" s="17">
        <f>IF(BASE_MARKET_DATA[[#This Row],[DATE]]=_xlfn.MAXIFS(A:A,H:H,BASE_MARKET_DATA[[#This Row],[LABEL]]),1,0)</f>
        <v>0</v>
      </c>
      <c r="L215" s="17">
        <f>IF(BASE_MARKET_DATA[[#This Row],[VARP]]&gt;0,1,0)</f>
        <v>0</v>
      </c>
    </row>
    <row r="216" spans="1:12">
      <c r="A216" s="1">
        <v>43871</v>
      </c>
      <c r="B216" s="17" t="s">
        <v>16</v>
      </c>
      <c r="C216">
        <v>29276.820313</v>
      </c>
      <c r="D216">
        <v>29102.509766000003</v>
      </c>
      <c r="E216">
        <v>174.31054699999731</v>
      </c>
      <c r="F216">
        <v>5.9895365864163904E-3</v>
      </c>
      <c r="G216" s="17" t="s">
        <v>13</v>
      </c>
      <c r="H216" s="17" t="s">
        <v>17</v>
      </c>
      <c r="I216" s="17" t="s">
        <v>15</v>
      </c>
      <c r="J216" s="17" t="s">
        <v>144</v>
      </c>
      <c r="K216" s="17">
        <f>IF(BASE_MARKET_DATA[[#This Row],[DATE]]=_xlfn.MAXIFS(A:A,H:H,BASE_MARKET_DATA[[#This Row],[LABEL]]),1,0)</f>
        <v>0</v>
      </c>
      <c r="L216" s="17">
        <f>IF(BASE_MARKET_DATA[[#This Row],[VARP]]&gt;0,1,0)</f>
        <v>1</v>
      </c>
    </row>
    <row r="217" spans="1:12">
      <c r="A217" s="1">
        <v>43872</v>
      </c>
      <c r="B217" s="17" t="s">
        <v>16</v>
      </c>
      <c r="C217">
        <v>29276.339843999998</v>
      </c>
      <c r="D217">
        <v>29276.820313</v>
      </c>
      <c r="E217">
        <v>-0.48046900000190362</v>
      </c>
      <c r="F217">
        <v>-1.6411242575702712E-5</v>
      </c>
      <c r="G217" s="17" t="s">
        <v>13</v>
      </c>
      <c r="H217" s="17" t="s">
        <v>17</v>
      </c>
      <c r="I217" s="17" t="s">
        <v>15</v>
      </c>
      <c r="J217" s="17" t="s">
        <v>144</v>
      </c>
      <c r="K217" s="17">
        <f>IF(BASE_MARKET_DATA[[#This Row],[DATE]]=_xlfn.MAXIFS(A:A,H:H,BASE_MARKET_DATA[[#This Row],[LABEL]]),1,0)</f>
        <v>0</v>
      </c>
      <c r="L217" s="17">
        <f>IF(BASE_MARKET_DATA[[#This Row],[VARP]]&gt;0,1,0)</f>
        <v>0</v>
      </c>
    </row>
    <row r="218" spans="1:12">
      <c r="A218" s="1">
        <v>43873</v>
      </c>
      <c r="B218" s="17" t="s">
        <v>16</v>
      </c>
      <c r="C218">
        <v>29551.419922000005</v>
      </c>
      <c r="D218">
        <v>29276.339843999998</v>
      </c>
      <c r="E218">
        <v>275.08007800000632</v>
      </c>
      <c r="F218">
        <v>9.3959859554090495E-3</v>
      </c>
      <c r="G218" s="17" t="s">
        <v>13</v>
      </c>
      <c r="H218" s="17" t="s">
        <v>17</v>
      </c>
      <c r="I218" s="17" t="s">
        <v>15</v>
      </c>
      <c r="J218" s="17" t="s">
        <v>144</v>
      </c>
      <c r="K218" s="17">
        <f>IF(BASE_MARKET_DATA[[#This Row],[DATE]]=_xlfn.MAXIFS(A:A,H:H,BASE_MARKET_DATA[[#This Row],[LABEL]]),1,0)</f>
        <v>0</v>
      </c>
      <c r="L218" s="17">
        <f>IF(BASE_MARKET_DATA[[#This Row],[VARP]]&gt;0,1,0)</f>
        <v>1</v>
      </c>
    </row>
    <row r="219" spans="1:12">
      <c r="A219" s="1">
        <v>43874</v>
      </c>
      <c r="B219" s="17" t="s">
        <v>16</v>
      </c>
      <c r="C219">
        <v>29423.310547000005</v>
      </c>
      <c r="D219">
        <v>29551.419922000005</v>
      </c>
      <c r="E219">
        <v>-128.109375</v>
      </c>
      <c r="F219">
        <v>-4.3351343298609832E-3</v>
      </c>
      <c r="G219" s="17" t="s">
        <v>13</v>
      </c>
      <c r="H219" s="17" t="s">
        <v>17</v>
      </c>
      <c r="I219" s="17" t="s">
        <v>15</v>
      </c>
      <c r="J219" s="17" t="s">
        <v>144</v>
      </c>
      <c r="K219" s="17">
        <f>IF(BASE_MARKET_DATA[[#This Row],[DATE]]=_xlfn.MAXIFS(A:A,H:H,BASE_MARKET_DATA[[#This Row],[LABEL]]),1,0)</f>
        <v>0</v>
      </c>
      <c r="L219" s="17">
        <f>IF(BASE_MARKET_DATA[[#This Row],[VARP]]&gt;0,1,0)</f>
        <v>0</v>
      </c>
    </row>
    <row r="220" spans="1:12">
      <c r="A220" s="1">
        <v>43875</v>
      </c>
      <c r="B220" s="17" t="s">
        <v>16</v>
      </c>
      <c r="C220">
        <v>29398.080077999995</v>
      </c>
      <c r="D220">
        <v>29423.310547000005</v>
      </c>
      <c r="E220">
        <v>-25.23046900000918</v>
      </c>
      <c r="F220">
        <v>-8.5749932726661426E-4</v>
      </c>
      <c r="G220" s="17" t="s">
        <v>13</v>
      </c>
      <c r="H220" s="17" t="s">
        <v>17</v>
      </c>
      <c r="I220" s="17" t="s">
        <v>15</v>
      </c>
      <c r="J220" s="17" t="s">
        <v>144</v>
      </c>
      <c r="K220" s="17">
        <f>IF(BASE_MARKET_DATA[[#This Row],[DATE]]=_xlfn.MAXIFS(A:A,H:H,BASE_MARKET_DATA[[#This Row],[LABEL]]),1,0)</f>
        <v>0</v>
      </c>
      <c r="L220" s="17">
        <f>IF(BASE_MARKET_DATA[[#This Row],[VARP]]&gt;0,1,0)</f>
        <v>0</v>
      </c>
    </row>
    <row r="221" spans="1:12">
      <c r="A221" s="1">
        <v>43879</v>
      </c>
      <c r="B221" s="17" t="s">
        <v>16</v>
      </c>
      <c r="C221">
        <v>29232.189452999995</v>
      </c>
      <c r="D221">
        <v>29398.080077999995</v>
      </c>
      <c r="E221">
        <v>-165.890625</v>
      </c>
      <c r="F221">
        <v>-5.6429067666954203E-3</v>
      </c>
      <c r="G221" s="17" t="s">
        <v>13</v>
      </c>
      <c r="H221" s="17" t="s">
        <v>17</v>
      </c>
      <c r="I221" s="17" t="s">
        <v>15</v>
      </c>
      <c r="J221" s="17" t="s">
        <v>144</v>
      </c>
      <c r="K221" s="17">
        <f>IF(BASE_MARKET_DATA[[#This Row],[DATE]]=_xlfn.MAXIFS(A:A,H:H,BASE_MARKET_DATA[[#This Row],[LABEL]]),1,0)</f>
        <v>0</v>
      </c>
      <c r="L221" s="17">
        <f>IF(BASE_MARKET_DATA[[#This Row],[VARP]]&gt;0,1,0)</f>
        <v>0</v>
      </c>
    </row>
    <row r="222" spans="1:12">
      <c r="A222" s="1">
        <v>43880</v>
      </c>
      <c r="B222" s="17" t="s">
        <v>16</v>
      </c>
      <c r="C222">
        <v>29348.029297000005</v>
      </c>
      <c r="D222">
        <v>29232.189452999995</v>
      </c>
      <c r="E222">
        <v>115.83984400000918</v>
      </c>
      <c r="F222">
        <v>3.9627494952527735E-3</v>
      </c>
      <c r="G222" s="17" t="s">
        <v>13</v>
      </c>
      <c r="H222" s="17" t="s">
        <v>17</v>
      </c>
      <c r="I222" s="17" t="s">
        <v>15</v>
      </c>
      <c r="J222" s="17" t="s">
        <v>144</v>
      </c>
      <c r="K222" s="17">
        <f>IF(BASE_MARKET_DATA[[#This Row],[DATE]]=_xlfn.MAXIFS(A:A,H:H,BASE_MARKET_DATA[[#This Row],[LABEL]]),1,0)</f>
        <v>0</v>
      </c>
      <c r="L222" s="17">
        <f>IF(BASE_MARKET_DATA[[#This Row],[VARP]]&gt;0,1,0)</f>
        <v>1</v>
      </c>
    </row>
    <row r="223" spans="1:12">
      <c r="A223" s="1">
        <v>43881</v>
      </c>
      <c r="B223" s="17" t="s">
        <v>16</v>
      </c>
      <c r="C223">
        <v>29219.980468999998</v>
      </c>
      <c r="D223">
        <v>29348.029297000005</v>
      </c>
      <c r="E223">
        <v>-128.04882800000632</v>
      </c>
      <c r="F223">
        <v>-4.3631150393152853E-3</v>
      </c>
      <c r="G223" s="17" t="s">
        <v>13</v>
      </c>
      <c r="H223" s="17" t="s">
        <v>17</v>
      </c>
      <c r="I223" s="17" t="s">
        <v>15</v>
      </c>
      <c r="J223" s="17" t="s">
        <v>144</v>
      </c>
      <c r="K223" s="17">
        <f>IF(BASE_MARKET_DATA[[#This Row],[DATE]]=_xlfn.MAXIFS(A:A,H:H,BASE_MARKET_DATA[[#This Row],[LABEL]]),1,0)</f>
        <v>0</v>
      </c>
      <c r="L223" s="17">
        <f>IF(BASE_MARKET_DATA[[#This Row],[VARP]]&gt;0,1,0)</f>
        <v>0</v>
      </c>
    </row>
    <row r="224" spans="1:12">
      <c r="A224" s="1">
        <v>43882</v>
      </c>
      <c r="B224" s="17" t="s">
        <v>16</v>
      </c>
      <c r="C224">
        <v>28992.410156000002</v>
      </c>
      <c r="D224">
        <v>29219.980468999998</v>
      </c>
      <c r="E224">
        <v>-227.57031299999653</v>
      </c>
      <c r="F224">
        <v>-7.7881747128965388E-3</v>
      </c>
      <c r="G224" s="17" t="s">
        <v>13</v>
      </c>
      <c r="H224" s="17" t="s">
        <v>17</v>
      </c>
      <c r="I224" s="17" t="s">
        <v>15</v>
      </c>
      <c r="J224" s="17" t="s">
        <v>144</v>
      </c>
      <c r="K224" s="17">
        <f>IF(BASE_MARKET_DATA[[#This Row],[DATE]]=_xlfn.MAXIFS(A:A,H:H,BASE_MARKET_DATA[[#This Row],[LABEL]]),1,0)</f>
        <v>0</v>
      </c>
      <c r="L224" s="17">
        <f>IF(BASE_MARKET_DATA[[#This Row],[VARP]]&gt;0,1,0)</f>
        <v>0</v>
      </c>
    </row>
    <row r="225" spans="1:12">
      <c r="A225" s="1">
        <v>43885</v>
      </c>
      <c r="B225" s="17" t="s">
        <v>16</v>
      </c>
      <c r="C225">
        <v>27960.800781000002</v>
      </c>
      <c r="D225">
        <v>28992.410156000002</v>
      </c>
      <c r="E225">
        <v>-1031.609375</v>
      </c>
      <c r="F225">
        <v>-3.5582049558805229E-2</v>
      </c>
      <c r="G225" s="17" t="s">
        <v>13</v>
      </c>
      <c r="H225" s="17" t="s">
        <v>17</v>
      </c>
      <c r="I225" s="17" t="s">
        <v>15</v>
      </c>
      <c r="J225" s="17" t="s">
        <v>144</v>
      </c>
      <c r="K225" s="17">
        <f>IF(BASE_MARKET_DATA[[#This Row],[DATE]]=_xlfn.MAXIFS(A:A,H:H,BASE_MARKET_DATA[[#This Row],[LABEL]]),1,0)</f>
        <v>0</v>
      </c>
      <c r="L225" s="17">
        <f>IF(BASE_MARKET_DATA[[#This Row],[VARP]]&gt;0,1,0)</f>
        <v>0</v>
      </c>
    </row>
    <row r="226" spans="1:12">
      <c r="A226" s="1">
        <v>43886</v>
      </c>
      <c r="B226" s="17" t="s">
        <v>16</v>
      </c>
      <c r="C226">
        <v>27081.359375</v>
      </c>
      <c r="D226">
        <v>27960.800781000002</v>
      </c>
      <c r="E226">
        <v>-879.44140600000173</v>
      </c>
      <c r="F226">
        <v>-3.1452654481827366E-2</v>
      </c>
      <c r="G226" s="17" t="s">
        <v>13</v>
      </c>
      <c r="H226" s="17" t="s">
        <v>17</v>
      </c>
      <c r="I226" s="17" t="s">
        <v>15</v>
      </c>
      <c r="J226" s="17" t="s">
        <v>144</v>
      </c>
      <c r="K226" s="17">
        <f>IF(BASE_MARKET_DATA[[#This Row],[DATE]]=_xlfn.MAXIFS(A:A,H:H,BASE_MARKET_DATA[[#This Row],[LABEL]]),1,0)</f>
        <v>0</v>
      </c>
      <c r="L226" s="17">
        <f>IF(BASE_MARKET_DATA[[#This Row],[VARP]]&gt;0,1,0)</f>
        <v>0</v>
      </c>
    </row>
    <row r="227" spans="1:12">
      <c r="A227" s="1">
        <v>43887</v>
      </c>
      <c r="B227" s="17" t="s">
        <v>16</v>
      </c>
      <c r="C227">
        <v>26957.589843999998</v>
      </c>
      <c r="D227">
        <v>27081.359375</v>
      </c>
      <c r="E227">
        <v>-123.76953100000173</v>
      </c>
      <c r="F227">
        <v>-4.5702850173119031E-3</v>
      </c>
      <c r="G227" s="17" t="s">
        <v>13</v>
      </c>
      <c r="H227" s="17" t="s">
        <v>17</v>
      </c>
      <c r="I227" s="17" t="s">
        <v>15</v>
      </c>
      <c r="J227" s="17" t="s">
        <v>144</v>
      </c>
      <c r="K227" s="17">
        <f>IF(BASE_MARKET_DATA[[#This Row],[DATE]]=_xlfn.MAXIFS(A:A,H:H,BASE_MARKET_DATA[[#This Row],[LABEL]]),1,0)</f>
        <v>0</v>
      </c>
      <c r="L227" s="17">
        <f>IF(BASE_MARKET_DATA[[#This Row],[VARP]]&gt;0,1,0)</f>
        <v>0</v>
      </c>
    </row>
    <row r="228" spans="1:12">
      <c r="A228" s="1">
        <v>43888</v>
      </c>
      <c r="B228" s="17" t="s">
        <v>16</v>
      </c>
      <c r="C228">
        <v>25766.640625</v>
      </c>
      <c r="D228">
        <v>26957.589843999998</v>
      </c>
      <c r="E228">
        <v>-1190.9492189999983</v>
      </c>
      <c r="F228">
        <v>-4.4178623752785903E-2</v>
      </c>
      <c r="G228" s="17" t="s">
        <v>13</v>
      </c>
      <c r="H228" s="17" t="s">
        <v>17</v>
      </c>
      <c r="I228" s="17" t="s">
        <v>15</v>
      </c>
      <c r="J228" s="17" t="s">
        <v>144</v>
      </c>
      <c r="K228" s="17">
        <f>IF(BASE_MARKET_DATA[[#This Row],[DATE]]=_xlfn.MAXIFS(A:A,H:H,BASE_MARKET_DATA[[#This Row],[LABEL]]),1,0)</f>
        <v>0</v>
      </c>
      <c r="L228" s="17">
        <f>IF(BASE_MARKET_DATA[[#This Row],[VARP]]&gt;0,1,0)</f>
        <v>0</v>
      </c>
    </row>
    <row r="229" spans="1:12">
      <c r="A229" s="1">
        <v>43889</v>
      </c>
      <c r="B229" s="17" t="s">
        <v>16</v>
      </c>
      <c r="C229">
        <v>25409.359375</v>
      </c>
      <c r="D229">
        <v>25766.640625</v>
      </c>
      <c r="E229">
        <v>-357.28125</v>
      </c>
      <c r="F229">
        <v>-1.3866039240418055E-2</v>
      </c>
      <c r="G229" s="17" t="s">
        <v>13</v>
      </c>
      <c r="H229" s="17" t="s">
        <v>17</v>
      </c>
      <c r="I229" s="17" t="s">
        <v>15</v>
      </c>
      <c r="J229" s="17" t="s">
        <v>144</v>
      </c>
      <c r="K229" s="17">
        <f>IF(BASE_MARKET_DATA[[#This Row],[DATE]]=_xlfn.MAXIFS(A:A,H:H,BASE_MARKET_DATA[[#This Row],[LABEL]]),1,0)</f>
        <v>0</v>
      </c>
      <c r="L229" s="17">
        <f>IF(BASE_MARKET_DATA[[#This Row],[VARP]]&gt;0,1,0)</f>
        <v>0</v>
      </c>
    </row>
    <row r="230" spans="1:12">
      <c r="A230" s="1">
        <v>43892</v>
      </c>
      <c r="B230" s="17" t="s">
        <v>16</v>
      </c>
      <c r="C230">
        <v>26703.320313</v>
      </c>
      <c r="D230">
        <v>25409.359375</v>
      </c>
      <c r="E230">
        <v>1293.9609380000002</v>
      </c>
      <c r="F230">
        <v>5.0924579360828538E-2</v>
      </c>
      <c r="G230" s="17" t="s">
        <v>13</v>
      </c>
      <c r="H230" s="17" t="s">
        <v>17</v>
      </c>
      <c r="I230" s="17" t="s">
        <v>15</v>
      </c>
      <c r="J230" s="17" t="s">
        <v>144</v>
      </c>
      <c r="K230" s="17">
        <f>IF(BASE_MARKET_DATA[[#This Row],[DATE]]=_xlfn.MAXIFS(A:A,H:H,BASE_MARKET_DATA[[#This Row],[LABEL]]),1,0)</f>
        <v>0</v>
      </c>
      <c r="L230" s="17">
        <f>IF(BASE_MARKET_DATA[[#This Row],[VARP]]&gt;0,1,0)</f>
        <v>1</v>
      </c>
    </row>
    <row r="231" spans="1:12">
      <c r="A231" s="1">
        <v>43893</v>
      </c>
      <c r="B231" s="17" t="s">
        <v>16</v>
      </c>
      <c r="C231">
        <v>25917.410156000002</v>
      </c>
      <c r="D231">
        <v>26703.320313</v>
      </c>
      <c r="E231">
        <v>-785.91015699999843</v>
      </c>
      <c r="F231">
        <v>-2.9431177388730686E-2</v>
      </c>
      <c r="G231" s="17" t="s">
        <v>13</v>
      </c>
      <c r="H231" s="17" t="s">
        <v>17</v>
      </c>
      <c r="I231" s="17" t="s">
        <v>15</v>
      </c>
      <c r="J231" s="17" t="s">
        <v>144</v>
      </c>
      <c r="K231" s="17">
        <f>IF(BASE_MARKET_DATA[[#This Row],[DATE]]=_xlfn.MAXIFS(A:A,H:H,BASE_MARKET_DATA[[#This Row],[LABEL]]),1,0)</f>
        <v>0</v>
      </c>
      <c r="L231" s="17">
        <f>IF(BASE_MARKET_DATA[[#This Row],[VARP]]&gt;0,1,0)</f>
        <v>0</v>
      </c>
    </row>
    <row r="232" spans="1:12">
      <c r="A232" s="1">
        <v>43894</v>
      </c>
      <c r="B232" s="17" t="s">
        <v>16</v>
      </c>
      <c r="C232">
        <v>27090.859375</v>
      </c>
      <c r="D232">
        <v>25917.410156000002</v>
      </c>
      <c r="E232">
        <v>1173.4492189999983</v>
      </c>
      <c r="F232">
        <v>4.5276484491963767E-2</v>
      </c>
      <c r="G232" s="17" t="s">
        <v>13</v>
      </c>
      <c r="H232" s="17" t="s">
        <v>17</v>
      </c>
      <c r="I232" s="17" t="s">
        <v>15</v>
      </c>
      <c r="J232" s="17" t="s">
        <v>144</v>
      </c>
      <c r="K232" s="17">
        <f>IF(BASE_MARKET_DATA[[#This Row],[DATE]]=_xlfn.MAXIFS(A:A,H:H,BASE_MARKET_DATA[[#This Row],[LABEL]]),1,0)</f>
        <v>0</v>
      </c>
      <c r="L232" s="17">
        <f>IF(BASE_MARKET_DATA[[#This Row],[VARP]]&gt;0,1,0)</f>
        <v>1</v>
      </c>
    </row>
    <row r="233" spans="1:12">
      <c r="A233" s="1">
        <v>43895</v>
      </c>
      <c r="B233" s="17" t="s">
        <v>16</v>
      </c>
      <c r="C233">
        <v>26121.279297000001</v>
      </c>
      <c r="D233">
        <v>27090.859375</v>
      </c>
      <c r="E233">
        <v>-969.58007799999905</v>
      </c>
      <c r="F233">
        <v>-3.5789934330940694E-2</v>
      </c>
      <c r="G233" s="17" t="s">
        <v>13</v>
      </c>
      <c r="H233" s="17" t="s">
        <v>17</v>
      </c>
      <c r="I233" s="17" t="s">
        <v>15</v>
      </c>
      <c r="J233" s="17" t="s">
        <v>144</v>
      </c>
      <c r="K233" s="17">
        <f>IF(BASE_MARKET_DATA[[#This Row],[DATE]]=_xlfn.MAXIFS(A:A,H:H,BASE_MARKET_DATA[[#This Row],[LABEL]]),1,0)</f>
        <v>0</v>
      </c>
      <c r="L233" s="17">
        <f>IF(BASE_MARKET_DATA[[#This Row],[VARP]]&gt;0,1,0)</f>
        <v>0</v>
      </c>
    </row>
    <row r="234" spans="1:12">
      <c r="A234" s="1">
        <v>43896</v>
      </c>
      <c r="B234" s="17" t="s">
        <v>16</v>
      </c>
      <c r="C234">
        <v>25864.779297000001</v>
      </c>
      <c r="D234">
        <v>26121.279297000001</v>
      </c>
      <c r="E234">
        <v>-256.5</v>
      </c>
      <c r="F234">
        <v>-9.8195803154809014E-3</v>
      </c>
      <c r="G234" s="17" t="s">
        <v>13</v>
      </c>
      <c r="H234" s="17" t="s">
        <v>17</v>
      </c>
      <c r="I234" s="17" t="s">
        <v>15</v>
      </c>
      <c r="J234" s="17" t="s">
        <v>144</v>
      </c>
      <c r="K234" s="17">
        <f>IF(BASE_MARKET_DATA[[#This Row],[DATE]]=_xlfn.MAXIFS(A:A,H:H,BASE_MARKET_DATA[[#This Row],[LABEL]]),1,0)</f>
        <v>0</v>
      </c>
      <c r="L234" s="17">
        <f>IF(BASE_MARKET_DATA[[#This Row],[VARP]]&gt;0,1,0)</f>
        <v>0</v>
      </c>
    </row>
    <row r="235" spans="1:12">
      <c r="A235" s="1">
        <v>43899</v>
      </c>
      <c r="B235" s="17" t="s">
        <v>16</v>
      </c>
      <c r="C235">
        <v>23851.019531000002</v>
      </c>
      <c r="D235">
        <v>25864.779297000001</v>
      </c>
      <c r="E235">
        <v>-2013.7597659999992</v>
      </c>
      <c r="F235">
        <v>-7.7857218222371252E-2</v>
      </c>
      <c r="G235" s="17" t="s">
        <v>13</v>
      </c>
      <c r="H235" s="17" t="s">
        <v>17</v>
      </c>
      <c r="I235" s="17" t="s">
        <v>15</v>
      </c>
      <c r="J235" s="17" t="s">
        <v>144</v>
      </c>
      <c r="K235" s="17">
        <f>IF(BASE_MARKET_DATA[[#This Row],[DATE]]=_xlfn.MAXIFS(A:A,H:H,BASE_MARKET_DATA[[#This Row],[LABEL]]),1,0)</f>
        <v>0</v>
      </c>
      <c r="L235" s="17">
        <f>IF(BASE_MARKET_DATA[[#This Row],[VARP]]&gt;0,1,0)</f>
        <v>0</v>
      </c>
    </row>
    <row r="236" spans="1:12">
      <c r="A236" s="1">
        <v>43900</v>
      </c>
      <c r="B236" s="17" t="s">
        <v>16</v>
      </c>
      <c r="C236">
        <v>25018.160156000002</v>
      </c>
      <c r="D236">
        <v>23851.019531000002</v>
      </c>
      <c r="E236">
        <v>1167.140625</v>
      </c>
      <c r="F236">
        <v>4.8934621997312383E-2</v>
      </c>
      <c r="G236" s="17" t="s">
        <v>13</v>
      </c>
      <c r="H236" s="17" t="s">
        <v>17</v>
      </c>
      <c r="I236" s="17" t="s">
        <v>15</v>
      </c>
      <c r="J236" s="17" t="s">
        <v>144</v>
      </c>
      <c r="K236" s="17">
        <f>IF(BASE_MARKET_DATA[[#This Row],[DATE]]=_xlfn.MAXIFS(A:A,H:H,BASE_MARKET_DATA[[#This Row],[LABEL]]),1,0)</f>
        <v>0</v>
      </c>
      <c r="L236" s="17">
        <f>IF(BASE_MARKET_DATA[[#This Row],[VARP]]&gt;0,1,0)</f>
        <v>1</v>
      </c>
    </row>
    <row r="237" spans="1:12">
      <c r="A237" s="1">
        <v>43901</v>
      </c>
      <c r="B237" s="17" t="s">
        <v>16</v>
      </c>
      <c r="C237">
        <v>23553.220702999999</v>
      </c>
      <c r="D237">
        <v>25018.160156000002</v>
      </c>
      <c r="E237">
        <v>-1464.9394530000027</v>
      </c>
      <c r="F237">
        <v>-5.8555043371111858E-2</v>
      </c>
      <c r="G237" s="17" t="s">
        <v>13</v>
      </c>
      <c r="H237" s="17" t="s">
        <v>17</v>
      </c>
      <c r="I237" s="17" t="s">
        <v>15</v>
      </c>
      <c r="J237" s="17" t="s">
        <v>144</v>
      </c>
      <c r="K237" s="17">
        <f>IF(BASE_MARKET_DATA[[#This Row],[DATE]]=_xlfn.MAXIFS(A:A,H:H,BASE_MARKET_DATA[[#This Row],[LABEL]]),1,0)</f>
        <v>0</v>
      </c>
      <c r="L237" s="17">
        <f>IF(BASE_MARKET_DATA[[#This Row],[VARP]]&gt;0,1,0)</f>
        <v>0</v>
      </c>
    </row>
    <row r="238" spans="1:12">
      <c r="A238" s="1">
        <v>43902</v>
      </c>
      <c r="B238" s="17" t="s">
        <v>16</v>
      </c>
      <c r="C238">
        <v>21200.619140999999</v>
      </c>
      <c r="D238">
        <v>23553.220702999999</v>
      </c>
      <c r="E238">
        <v>-2352.6015619999998</v>
      </c>
      <c r="F238">
        <v>-9.9884495274157839E-2</v>
      </c>
      <c r="G238" s="17" t="s">
        <v>13</v>
      </c>
      <c r="H238" s="17" t="s">
        <v>17</v>
      </c>
      <c r="I238" s="17" t="s">
        <v>15</v>
      </c>
      <c r="J238" s="17" t="s">
        <v>144</v>
      </c>
      <c r="K238" s="17">
        <f>IF(BASE_MARKET_DATA[[#This Row],[DATE]]=_xlfn.MAXIFS(A:A,H:H,BASE_MARKET_DATA[[#This Row],[LABEL]]),1,0)</f>
        <v>0</v>
      </c>
      <c r="L238" s="17">
        <f>IF(BASE_MARKET_DATA[[#This Row],[VARP]]&gt;0,1,0)</f>
        <v>0</v>
      </c>
    </row>
    <row r="239" spans="1:12">
      <c r="A239" s="1">
        <v>43903</v>
      </c>
      <c r="B239" s="17" t="s">
        <v>16</v>
      </c>
      <c r="C239">
        <v>23185.619140999999</v>
      </c>
      <c r="D239">
        <v>21200.619140999999</v>
      </c>
      <c r="E239">
        <v>1985</v>
      </c>
      <c r="F239">
        <v>9.3629341048875173E-2</v>
      </c>
      <c r="G239" s="17" t="s">
        <v>13</v>
      </c>
      <c r="H239" s="17" t="s">
        <v>17</v>
      </c>
      <c r="I239" s="17" t="s">
        <v>15</v>
      </c>
      <c r="J239" s="17" t="s">
        <v>144</v>
      </c>
      <c r="K239" s="17">
        <f>IF(BASE_MARKET_DATA[[#This Row],[DATE]]=_xlfn.MAXIFS(A:A,H:H,BASE_MARKET_DATA[[#This Row],[LABEL]]),1,0)</f>
        <v>0</v>
      </c>
      <c r="L239" s="17">
        <f>IF(BASE_MARKET_DATA[[#This Row],[VARP]]&gt;0,1,0)</f>
        <v>1</v>
      </c>
    </row>
    <row r="240" spans="1:12">
      <c r="A240" s="1">
        <v>43906</v>
      </c>
      <c r="B240" s="17" t="s">
        <v>16</v>
      </c>
      <c r="C240">
        <v>20188.519531000002</v>
      </c>
      <c r="D240">
        <v>23185.619140999999</v>
      </c>
      <c r="E240">
        <v>-2997.0996099999975</v>
      </c>
      <c r="F240">
        <v>-0.12926545509841977</v>
      </c>
      <c r="G240" s="17" t="s">
        <v>13</v>
      </c>
      <c r="H240" s="17" t="s">
        <v>17</v>
      </c>
      <c r="I240" s="17" t="s">
        <v>15</v>
      </c>
      <c r="J240" s="17" t="s">
        <v>144</v>
      </c>
      <c r="K240" s="17">
        <f>IF(BASE_MARKET_DATA[[#This Row],[DATE]]=_xlfn.MAXIFS(A:A,H:H,BASE_MARKET_DATA[[#This Row],[LABEL]]),1,0)</f>
        <v>0</v>
      </c>
      <c r="L240" s="17">
        <f>IF(BASE_MARKET_DATA[[#This Row],[VARP]]&gt;0,1,0)</f>
        <v>0</v>
      </c>
    </row>
    <row r="241" spans="1:12">
      <c r="A241" s="1">
        <v>43907</v>
      </c>
      <c r="B241" s="17" t="s">
        <v>16</v>
      </c>
      <c r="C241">
        <v>21237.380859000001</v>
      </c>
      <c r="D241">
        <v>20188.519531000002</v>
      </c>
      <c r="E241">
        <v>1048.861327999999</v>
      </c>
      <c r="F241">
        <v>5.195335529133005E-2</v>
      </c>
      <c r="G241" s="17" t="s">
        <v>13</v>
      </c>
      <c r="H241" s="17" t="s">
        <v>17</v>
      </c>
      <c r="I241" s="17" t="s">
        <v>15</v>
      </c>
      <c r="J241" s="17" t="s">
        <v>144</v>
      </c>
      <c r="K241" s="17">
        <f>IF(BASE_MARKET_DATA[[#This Row],[DATE]]=_xlfn.MAXIFS(A:A,H:H,BASE_MARKET_DATA[[#This Row],[LABEL]]),1,0)</f>
        <v>0</v>
      </c>
      <c r="L241" s="17">
        <f>IF(BASE_MARKET_DATA[[#This Row],[VARP]]&gt;0,1,0)</f>
        <v>1</v>
      </c>
    </row>
    <row r="242" spans="1:12">
      <c r="A242" s="1">
        <v>43908</v>
      </c>
      <c r="B242" s="17" t="s">
        <v>16</v>
      </c>
      <c r="C242">
        <v>19898.919922000001</v>
      </c>
      <c r="D242">
        <v>21237.380859000001</v>
      </c>
      <c r="E242">
        <v>-1338.4609369999998</v>
      </c>
      <c r="F242">
        <v>-6.3023823224076403E-2</v>
      </c>
      <c r="G242" s="17" t="s">
        <v>13</v>
      </c>
      <c r="H242" s="17" t="s">
        <v>17</v>
      </c>
      <c r="I242" s="17" t="s">
        <v>15</v>
      </c>
      <c r="J242" s="17" t="s">
        <v>144</v>
      </c>
      <c r="K242" s="17">
        <f>IF(BASE_MARKET_DATA[[#This Row],[DATE]]=_xlfn.MAXIFS(A:A,H:H,BASE_MARKET_DATA[[#This Row],[LABEL]]),1,0)</f>
        <v>0</v>
      </c>
      <c r="L242" s="17">
        <f>IF(BASE_MARKET_DATA[[#This Row],[VARP]]&gt;0,1,0)</f>
        <v>0</v>
      </c>
    </row>
    <row r="243" spans="1:12">
      <c r="A243" s="1">
        <v>43909</v>
      </c>
      <c r="B243" s="17" t="s">
        <v>16</v>
      </c>
      <c r="C243">
        <v>20087.189452999999</v>
      </c>
      <c r="D243">
        <v>19898.919922000001</v>
      </c>
      <c r="E243">
        <v>188.2695309999981</v>
      </c>
      <c r="F243">
        <v>9.4612939666061779E-3</v>
      </c>
      <c r="G243" s="17" t="s">
        <v>13</v>
      </c>
      <c r="H243" s="17" t="s">
        <v>17</v>
      </c>
      <c r="I243" s="17" t="s">
        <v>15</v>
      </c>
      <c r="J243" s="17" t="s">
        <v>144</v>
      </c>
      <c r="K243" s="17">
        <f>IF(BASE_MARKET_DATA[[#This Row],[DATE]]=_xlfn.MAXIFS(A:A,H:H,BASE_MARKET_DATA[[#This Row],[LABEL]]),1,0)</f>
        <v>0</v>
      </c>
      <c r="L243" s="17">
        <f>IF(BASE_MARKET_DATA[[#This Row],[VARP]]&gt;0,1,0)</f>
        <v>1</v>
      </c>
    </row>
    <row r="244" spans="1:12">
      <c r="A244" s="1">
        <v>43910</v>
      </c>
      <c r="B244" s="17" t="s">
        <v>16</v>
      </c>
      <c r="C244">
        <v>19173.980468999998</v>
      </c>
      <c r="D244">
        <v>20087.189452999999</v>
      </c>
      <c r="E244">
        <v>-913.20898400000078</v>
      </c>
      <c r="F244">
        <v>-4.5462257730815303E-2</v>
      </c>
      <c r="G244" s="17" t="s">
        <v>13</v>
      </c>
      <c r="H244" s="17" t="s">
        <v>17</v>
      </c>
      <c r="I244" s="17" t="s">
        <v>15</v>
      </c>
      <c r="J244" s="17" t="s">
        <v>144</v>
      </c>
      <c r="K244" s="17">
        <f>IF(BASE_MARKET_DATA[[#This Row],[DATE]]=_xlfn.MAXIFS(A:A,H:H,BASE_MARKET_DATA[[#This Row],[LABEL]]),1,0)</f>
        <v>0</v>
      </c>
      <c r="L244" s="17">
        <f>IF(BASE_MARKET_DATA[[#This Row],[VARP]]&gt;0,1,0)</f>
        <v>0</v>
      </c>
    </row>
    <row r="245" spans="1:12">
      <c r="A245" s="1">
        <v>43913</v>
      </c>
      <c r="B245" s="17" t="s">
        <v>16</v>
      </c>
      <c r="C245">
        <v>18591.929688</v>
      </c>
      <c r="D245">
        <v>19173.980468999998</v>
      </c>
      <c r="E245">
        <v>-582.0507809999981</v>
      </c>
      <c r="F245">
        <v>-3.0356283190182812E-2</v>
      </c>
      <c r="G245" s="17" t="s">
        <v>13</v>
      </c>
      <c r="H245" s="17" t="s">
        <v>17</v>
      </c>
      <c r="I245" s="17" t="s">
        <v>15</v>
      </c>
      <c r="J245" s="17" t="s">
        <v>144</v>
      </c>
      <c r="K245" s="17">
        <f>IF(BASE_MARKET_DATA[[#This Row],[DATE]]=_xlfn.MAXIFS(A:A,H:H,BASE_MARKET_DATA[[#This Row],[LABEL]]),1,0)</f>
        <v>0</v>
      </c>
      <c r="L245" s="17">
        <f>IF(BASE_MARKET_DATA[[#This Row],[VARP]]&gt;0,1,0)</f>
        <v>0</v>
      </c>
    </row>
    <row r="246" spans="1:12">
      <c r="A246" s="1">
        <v>43914</v>
      </c>
      <c r="B246" s="17" t="s">
        <v>16</v>
      </c>
      <c r="C246">
        <v>20704.910156000002</v>
      </c>
      <c r="D246">
        <v>18591.929688</v>
      </c>
      <c r="E246">
        <v>2112.9804680000016</v>
      </c>
      <c r="F246">
        <v>0.11365041195071894</v>
      </c>
      <c r="G246" s="17" t="s">
        <v>13</v>
      </c>
      <c r="H246" s="17" t="s">
        <v>17</v>
      </c>
      <c r="I246" s="17" t="s">
        <v>15</v>
      </c>
      <c r="J246" s="17" t="s">
        <v>144</v>
      </c>
      <c r="K246" s="17">
        <f>IF(BASE_MARKET_DATA[[#This Row],[DATE]]=_xlfn.MAXIFS(A:A,H:H,BASE_MARKET_DATA[[#This Row],[LABEL]]),1,0)</f>
        <v>0</v>
      </c>
      <c r="L246" s="17">
        <f>IF(BASE_MARKET_DATA[[#This Row],[VARP]]&gt;0,1,0)</f>
        <v>1</v>
      </c>
    </row>
    <row r="247" spans="1:12">
      <c r="A247" s="1">
        <v>43915</v>
      </c>
      <c r="B247" s="17" t="s">
        <v>16</v>
      </c>
      <c r="C247">
        <v>21200.550781000002</v>
      </c>
      <c r="D247">
        <v>20704.910156000002</v>
      </c>
      <c r="E247">
        <v>495.640625</v>
      </c>
      <c r="F247">
        <v>2.3938313243845207E-2</v>
      </c>
      <c r="G247" s="17" t="s">
        <v>13</v>
      </c>
      <c r="H247" s="17" t="s">
        <v>17</v>
      </c>
      <c r="I247" s="17" t="s">
        <v>15</v>
      </c>
      <c r="J247" s="17" t="s">
        <v>144</v>
      </c>
      <c r="K247" s="17">
        <f>IF(BASE_MARKET_DATA[[#This Row],[DATE]]=_xlfn.MAXIFS(A:A,H:H,BASE_MARKET_DATA[[#This Row],[LABEL]]),1,0)</f>
        <v>0</v>
      </c>
      <c r="L247" s="17">
        <f>IF(BASE_MARKET_DATA[[#This Row],[VARP]]&gt;0,1,0)</f>
        <v>1</v>
      </c>
    </row>
    <row r="248" spans="1:12">
      <c r="A248" s="1">
        <v>43916</v>
      </c>
      <c r="B248" s="17" t="s">
        <v>16</v>
      </c>
      <c r="C248">
        <v>22552.169922000001</v>
      </c>
      <c r="D248">
        <v>21200.550781000002</v>
      </c>
      <c r="E248">
        <v>1351.6191409999992</v>
      </c>
      <c r="F248">
        <v>6.3753963515482084E-2</v>
      </c>
      <c r="G248" s="17" t="s">
        <v>13</v>
      </c>
      <c r="H248" s="17" t="s">
        <v>17</v>
      </c>
      <c r="I248" s="17" t="s">
        <v>15</v>
      </c>
      <c r="J248" s="17" t="s">
        <v>144</v>
      </c>
      <c r="K248" s="17">
        <f>IF(BASE_MARKET_DATA[[#This Row],[DATE]]=_xlfn.MAXIFS(A:A,H:H,BASE_MARKET_DATA[[#This Row],[LABEL]]),1,0)</f>
        <v>0</v>
      </c>
      <c r="L248" s="17">
        <f>IF(BASE_MARKET_DATA[[#This Row],[VARP]]&gt;0,1,0)</f>
        <v>1</v>
      </c>
    </row>
    <row r="249" spans="1:12">
      <c r="A249" s="1">
        <v>43917</v>
      </c>
      <c r="B249" s="17" t="s">
        <v>16</v>
      </c>
      <c r="C249">
        <v>21636.779297000001</v>
      </c>
      <c r="D249">
        <v>22552.169922000001</v>
      </c>
      <c r="E249">
        <v>-915.390625</v>
      </c>
      <c r="F249">
        <v>-4.058991343919513E-2</v>
      </c>
      <c r="G249" s="17" t="s">
        <v>13</v>
      </c>
      <c r="H249" s="17" t="s">
        <v>17</v>
      </c>
      <c r="I249" s="17" t="s">
        <v>15</v>
      </c>
      <c r="J249" s="17" t="s">
        <v>144</v>
      </c>
      <c r="K249" s="17">
        <f>IF(BASE_MARKET_DATA[[#This Row],[DATE]]=_xlfn.MAXIFS(A:A,H:H,BASE_MARKET_DATA[[#This Row],[LABEL]]),1,0)</f>
        <v>0</v>
      </c>
      <c r="L249" s="17">
        <f>IF(BASE_MARKET_DATA[[#This Row],[VARP]]&gt;0,1,0)</f>
        <v>0</v>
      </c>
    </row>
    <row r="250" spans="1:12">
      <c r="A250" s="1">
        <v>43920</v>
      </c>
      <c r="B250" s="17" t="s">
        <v>16</v>
      </c>
      <c r="C250">
        <v>22327.480468999998</v>
      </c>
      <c r="D250">
        <v>21636.779297000001</v>
      </c>
      <c r="E250">
        <v>690.70117199999731</v>
      </c>
      <c r="F250">
        <v>3.1922550141081529E-2</v>
      </c>
      <c r="G250" s="17" t="s">
        <v>13</v>
      </c>
      <c r="H250" s="17" t="s">
        <v>17</v>
      </c>
      <c r="I250" s="17" t="s">
        <v>15</v>
      </c>
      <c r="J250" s="17" t="s">
        <v>144</v>
      </c>
      <c r="K250" s="17">
        <f>IF(BASE_MARKET_DATA[[#This Row],[DATE]]=_xlfn.MAXIFS(A:A,H:H,BASE_MARKET_DATA[[#This Row],[LABEL]]),1,0)</f>
        <v>0</v>
      </c>
      <c r="L250" s="17">
        <f>IF(BASE_MARKET_DATA[[#This Row],[VARP]]&gt;0,1,0)</f>
        <v>1</v>
      </c>
    </row>
    <row r="251" spans="1:12">
      <c r="A251" s="1">
        <v>43921</v>
      </c>
      <c r="B251" s="17" t="s">
        <v>16</v>
      </c>
      <c r="C251">
        <v>21917.160156000002</v>
      </c>
      <c r="D251">
        <v>22327.480468999998</v>
      </c>
      <c r="E251">
        <v>-410.32031299999653</v>
      </c>
      <c r="F251">
        <v>-1.8377367458441849E-2</v>
      </c>
      <c r="G251" s="17" t="s">
        <v>13</v>
      </c>
      <c r="H251" s="17" t="s">
        <v>17</v>
      </c>
      <c r="I251" s="17" t="s">
        <v>15</v>
      </c>
      <c r="J251" s="17" t="s">
        <v>144</v>
      </c>
      <c r="K251" s="17">
        <f>IF(BASE_MARKET_DATA[[#This Row],[DATE]]=_xlfn.MAXIFS(A:A,H:H,BASE_MARKET_DATA[[#This Row],[LABEL]]),1,0)</f>
        <v>0</v>
      </c>
      <c r="L251" s="17">
        <f>IF(BASE_MARKET_DATA[[#This Row],[VARP]]&gt;0,1,0)</f>
        <v>0</v>
      </c>
    </row>
    <row r="252" spans="1:12">
      <c r="A252" s="1">
        <v>43922</v>
      </c>
      <c r="B252" s="17" t="s">
        <v>16</v>
      </c>
      <c r="C252">
        <v>20943.509765999999</v>
      </c>
      <c r="D252">
        <v>21917.160156000002</v>
      </c>
      <c r="E252">
        <v>-973.65039000000252</v>
      </c>
      <c r="F252">
        <v>-4.4424112570690767E-2</v>
      </c>
      <c r="G252" s="17" t="s">
        <v>13</v>
      </c>
      <c r="H252" s="17" t="s">
        <v>17</v>
      </c>
      <c r="I252" s="17" t="s">
        <v>15</v>
      </c>
      <c r="J252" s="17" t="s">
        <v>144</v>
      </c>
      <c r="K252" s="17">
        <f>IF(BASE_MARKET_DATA[[#This Row],[DATE]]=_xlfn.MAXIFS(A:A,H:H,BASE_MARKET_DATA[[#This Row],[LABEL]]),1,0)</f>
        <v>0</v>
      </c>
      <c r="L252" s="17">
        <f>IF(BASE_MARKET_DATA[[#This Row],[VARP]]&gt;0,1,0)</f>
        <v>0</v>
      </c>
    </row>
    <row r="253" spans="1:12">
      <c r="A253" s="1">
        <v>43923</v>
      </c>
      <c r="B253" s="17" t="s">
        <v>16</v>
      </c>
      <c r="C253">
        <v>21413.439452999999</v>
      </c>
      <c r="D253">
        <v>20943.509765999999</v>
      </c>
      <c r="E253">
        <v>469.92968699999983</v>
      </c>
      <c r="F253">
        <v>2.2437962512037526E-2</v>
      </c>
      <c r="G253" s="17" t="s">
        <v>13</v>
      </c>
      <c r="H253" s="17" t="s">
        <v>17</v>
      </c>
      <c r="I253" s="17" t="s">
        <v>15</v>
      </c>
      <c r="J253" s="17" t="s">
        <v>144</v>
      </c>
      <c r="K253" s="17">
        <f>IF(BASE_MARKET_DATA[[#This Row],[DATE]]=_xlfn.MAXIFS(A:A,H:H,BASE_MARKET_DATA[[#This Row],[LABEL]]),1,0)</f>
        <v>0</v>
      </c>
      <c r="L253" s="17">
        <f>IF(BASE_MARKET_DATA[[#This Row],[VARP]]&gt;0,1,0)</f>
        <v>1</v>
      </c>
    </row>
    <row r="254" spans="1:12">
      <c r="A254" s="1">
        <v>43924</v>
      </c>
      <c r="B254" s="17" t="s">
        <v>16</v>
      </c>
      <c r="C254">
        <v>21052.529297000001</v>
      </c>
      <c r="D254">
        <v>21413.439452999999</v>
      </c>
      <c r="E254">
        <v>-360.9101559999981</v>
      </c>
      <c r="F254">
        <v>-1.6854375813477034E-2</v>
      </c>
      <c r="G254" s="17" t="s">
        <v>13</v>
      </c>
      <c r="H254" s="17" t="s">
        <v>17</v>
      </c>
      <c r="I254" s="17" t="s">
        <v>15</v>
      </c>
      <c r="J254" s="17" t="s">
        <v>144</v>
      </c>
      <c r="K254" s="17">
        <f>IF(BASE_MARKET_DATA[[#This Row],[DATE]]=_xlfn.MAXIFS(A:A,H:H,BASE_MARKET_DATA[[#This Row],[LABEL]]),1,0)</f>
        <v>0</v>
      </c>
      <c r="L254" s="17">
        <f>IF(BASE_MARKET_DATA[[#This Row],[VARP]]&gt;0,1,0)</f>
        <v>0</v>
      </c>
    </row>
    <row r="255" spans="1:12">
      <c r="A255" s="1">
        <v>43927</v>
      </c>
      <c r="B255" s="17" t="s">
        <v>16</v>
      </c>
      <c r="C255">
        <v>22679.990234000001</v>
      </c>
      <c r="D255">
        <v>21052.529297000001</v>
      </c>
      <c r="E255">
        <v>1627.4609369999998</v>
      </c>
      <c r="F255">
        <v>7.7304770084415178E-2</v>
      </c>
      <c r="G255" s="17" t="s">
        <v>13</v>
      </c>
      <c r="H255" s="17" t="s">
        <v>17</v>
      </c>
      <c r="I255" s="17" t="s">
        <v>15</v>
      </c>
      <c r="J255" s="17" t="s">
        <v>144</v>
      </c>
      <c r="K255" s="17">
        <f>IF(BASE_MARKET_DATA[[#This Row],[DATE]]=_xlfn.MAXIFS(A:A,H:H,BASE_MARKET_DATA[[#This Row],[LABEL]]),1,0)</f>
        <v>0</v>
      </c>
      <c r="L255" s="17">
        <f>IF(BASE_MARKET_DATA[[#This Row],[VARP]]&gt;0,1,0)</f>
        <v>1</v>
      </c>
    </row>
    <row r="256" spans="1:12">
      <c r="A256" s="1">
        <v>43928</v>
      </c>
      <c r="B256" s="17" t="s">
        <v>16</v>
      </c>
      <c r="C256">
        <v>22653.859375</v>
      </c>
      <c r="D256">
        <v>22679.990234000001</v>
      </c>
      <c r="E256">
        <v>-26.130859000000783</v>
      </c>
      <c r="F256">
        <v>-1.1521547730134168E-3</v>
      </c>
      <c r="G256" s="17" t="s">
        <v>13</v>
      </c>
      <c r="H256" s="17" t="s">
        <v>17</v>
      </c>
      <c r="I256" s="17" t="s">
        <v>15</v>
      </c>
      <c r="J256" s="17" t="s">
        <v>144</v>
      </c>
      <c r="K256" s="17">
        <f>IF(BASE_MARKET_DATA[[#This Row],[DATE]]=_xlfn.MAXIFS(A:A,H:H,BASE_MARKET_DATA[[#This Row],[LABEL]]),1,0)</f>
        <v>0</v>
      </c>
      <c r="L256" s="17">
        <f>IF(BASE_MARKET_DATA[[#This Row],[VARP]]&gt;0,1,0)</f>
        <v>0</v>
      </c>
    </row>
    <row r="257" spans="1:12">
      <c r="A257" s="1">
        <v>43929</v>
      </c>
      <c r="B257" s="17" t="s">
        <v>16</v>
      </c>
      <c r="C257">
        <v>23433.570313</v>
      </c>
      <c r="D257">
        <v>22653.859375</v>
      </c>
      <c r="E257">
        <v>779.71093800000017</v>
      </c>
      <c r="F257">
        <v>3.4418459349158916E-2</v>
      </c>
      <c r="G257" s="17" t="s">
        <v>13</v>
      </c>
      <c r="H257" s="17" t="s">
        <v>17</v>
      </c>
      <c r="I257" s="17" t="s">
        <v>15</v>
      </c>
      <c r="J257" s="17" t="s">
        <v>144</v>
      </c>
      <c r="K257" s="17">
        <f>IF(BASE_MARKET_DATA[[#This Row],[DATE]]=_xlfn.MAXIFS(A:A,H:H,BASE_MARKET_DATA[[#This Row],[LABEL]]),1,0)</f>
        <v>0</v>
      </c>
      <c r="L257" s="17">
        <f>IF(BASE_MARKET_DATA[[#This Row],[VARP]]&gt;0,1,0)</f>
        <v>1</v>
      </c>
    </row>
    <row r="258" spans="1:12">
      <c r="A258" s="1">
        <v>43930</v>
      </c>
      <c r="B258" s="17" t="s">
        <v>16</v>
      </c>
      <c r="C258">
        <v>23719.369140999999</v>
      </c>
      <c r="D258">
        <v>23433.570313</v>
      </c>
      <c r="E258">
        <v>285.79882799999905</v>
      </c>
      <c r="F258">
        <v>1.2196128211903304E-2</v>
      </c>
      <c r="G258" s="17" t="s">
        <v>13</v>
      </c>
      <c r="H258" s="17" t="s">
        <v>17</v>
      </c>
      <c r="I258" s="17" t="s">
        <v>15</v>
      </c>
      <c r="J258" s="17" t="s">
        <v>144</v>
      </c>
      <c r="K258" s="17">
        <f>IF(BASE_MARKET_DATA[[#This Row],[DATE]]=_xlfn.MAXIFS(A:A,H:H,BASE_MARKET_DATA[[#This Row],[LABEL]]),1,0)</f>
        <v>0</v>
      </c>
      <c r="L258" s="17">
        <f>IF(BASE_MARKET_DATA[[#This Row],[VARP]]&gt;0,1,0)</f>
        <v>1</v>
      </c>
    </row>
    <row r="259" spans="1:12">
      <c r="A259" s="1">
        <v>43934</v>
      </c>
      <c r="B259" s="17" t="s">
        <v>16</v>
      </c>
      <c r="C259">
        <v>23390.769531000002</v>
      </c>
      <c r="D259">
        <v>23719.369140999999</v>
      </c>
      <c r="E259">
        <v>-328.59960999999748</v>
      </c>
      <c r="F259">
        <v>-1.385364037494565E-2</v>
      </c>
      <c r="G259" s="17" t="s">
        <v>13</v>
      </c>
      <c r="H259" s="17" t="s">
        <v>17</v>
      </c>
      <c r="I259" s="17" t="s">
        <v>15</v>
      </c>
      <c r="J259" s="17" t="s">
        <v>144</v>
      </c>
      <c r="K259" s="17">
        <f>IF(BASE_MARKET_DATA[[#This Row],[DATE]]=_xlfn.MAXIFS(A:A,H:H,BASE_MARKET_DATA[[#This Row],[LABEL]]),1,0)</f>
        <v>0</v>
      </c>
      <c r="L259" s="17">
        <f>IF(BASE_MARKET_DATA[[#This Row],[VARP]]&gt;0,1,0)</f>
        <v>0</v>
      </c>
    </row>
    <row r="260" spans="1:12">
      <c r="A260" s="1">
        <v>43935</v>
      </c>
      <c r="B260" s="17" t="s">
        <v>16</v>
      </c>
      <c r="C260">
        <v>23949.759765999999</v>
      </c>
      <c r="D260">
        <v>23390.769531000002</v>
      </c>
      <c r="E260">
        <v>558.99023499999748</v>
      </c>
      <c r="F260">
        <v>2.389789845345458E-2</v>
      </c>
      <c r="G260" s="17" t="s">
        <v>13</v>
      </c>
      <c r="H260" s="17" t="s">
        <v>17</v>
      </c>
      <c r="I260" s="17" t="s">
        <v>15</v>
      </c>
      <c r="J260" s="17" t="s">
        <v>144</v>
      </c>
      <c r="K260" s="17">
        <f>IF(BASE_MARKET_DATA[[#This Row],[DATE]]=_xlfn.MAXIFS(A:A,H:H,BASE_MARKET_DATA[[#This Row],[LABEL]]),1,0)</f>
        <v>0</v>
      </c>
      <c r="L260" s="17">
        <f>IF(BASE_MARKET_DATA[[#This Row],[VARP]]&gt;0,1,0)</f>
        <v>1</v>
      </c>
    </row>
    <row r="261" spans="1:12">
      <c r="A261" s="1">
        <v>43936</v>
      </c>
      <c r="B261" s="17" t="s">
        <v>16</v>
      </c>
      <c r="C261">
        <v>23504.349609000001</v>
      </c>
      <c r="D261">
        <v>23949.759765999999</v>
      </c>
      <c r="E261">
        <v>-445.41015699999843</v>
      </c>
      <c r="F261">
        <v>-1.8597687882962392E-2</v>
      </c>
      <c r="G261" s="17" t="s">
        <v>13</v>
      </c>
      <c r="H261" s="17" t="s">
        <v>17</v>
      </c>
      <c r="I261" s="17" t="s">
        <v>15</v>
      </c>
      <c r="J261" s="17" t="s">
        <v>144</v>
      </c>
      <c r="K261" s="17">
        <f>IF(BASE_MARKET_DATA[[#This Row],[DATE]]=_xlfn.MAXIFS(A:A,H:H,BASE_MARKET_DATA[[#This Row],[LABEL]]),1,0)</f>
        <v>0</v>
      </c>
      <c r="L261" s="17">
        <f>IF(BASE_MARKET_DATA[[#This Row],[VARP]]&gt;0,1,0)</f>
        <v>0</v>
      </c>
    </row>
    <row r="262" spans="1:12">
      <c r="A262" s="1">
        <v>43937</v>
      </c>
      <c r="B262" s="17" t="s">
        <v>16</v>
      </c>
      <c r="C262">
        <v>23537.679688</v>
      </c>
      <c r="D262">
        <v>23504.349609000001</v>
      </c>
      <c r="E262">
        <v>33.330078999999387</v>
      </c>
      <c r="F262">
        <v>1.4180387696087126E-3</v>
      </c>
      <c r="G262" s="17" t="s">
        <v>13</v>
      </c>
      <c r="H262" s="17" t="s">
        <v>17</v>
      </c>
      <c r="I262" s="17" t="s">
        <v>15</v>
      </c>
      <c r="J262" s="17" t="s">
        <v>144</v>
      </c>
      <c r="K262" s="17">
        <f>IF(BASE_MARKET_DATA[[#This Row],[DATE]]=_xlfn.MAXIFS(A:A,H:H,BASE_MARKET_DATA[[#This Row],[LABEL]]),1,0)</f>
        <v>0</v>
      </c>
      <c r="L262" s="17">
        <f>IF(BASE_MARKET_DATA[[#This Row],[VARP]]&gt;0,1,0)</f>
        <v>1</v>
      </c>
    </row>
    <row r="263" spans="1:12">
      <c r="A263" s="1">
        <v>43938</v>
      </c>
      <c r="B263" s="17" t="s">
        <v>16</v>
      </c>
      <c r="C263">
        <v>24242.490234000001</v>
      </c>
      <c r="D263">
        <v>23537.679688</v>
      </c>
      <c r="E263">
        <v>704.81054600000061</v>
      </c>
      <c r="F263">
        <v>2.9943926306352436E-2</v>
      </c>
      <c r="G263" s="17" t="s">
        <v>13</v>
      </c>
      <c r="H263" s="17" t="s">
        <v>17</v>
      </c>
      <c r="I263" s="17" t="s">
        <v>15</v>
      </c>
      <c r="J263" s="17" t="s">
        <v>144</v>
      </c>
      <c r="K263" s="17">
        <f>IF(BASE_MARKET_DATA[[#This Row],[DATE]]=_xlfn.MAXIFS(A:A,H:H,BASE_MARKET_DATA[[#This Row],[LABEL]]),1,0)</f>
        <v>0</v>
      </c>
      <c r="L263" s="17">
        <f>IF(BASE_MARKET_DATA[[#This Row],[VARP]]&gt;0,1,0)</f>
        <v>1</v>
      </c>
    </row>
    <row r="264" spans="1:12">
      <c r="A264" s="1">
        <v>43941</v>
      </c>
      <c r="B264" s="17" t="s">
        <v>16</v>
      </c>
      <c r="C264">
        <v>23650.439452999999</v>
      </c>
      <c r="D264">
        <v>24242.490234000001</v>
      </c>
      <c r="E264">
        <v>-592.05078100000173</v>
      </c>
      <c r="F264">
        <v>-2.4422028235764854E-2</v>
      </c>
      <c r="G264" s="17" t="s">
        <v>13</v>
      </c>
      <c r="H264" s="17" t="s">
        <v>17</v>
      </c>
      <c r="I264" s="17" t="s">
        <v>15</v>
      </c>
      <c r="J264" s="17" t="s">
        <v>144</v>
      </c>
      <c r="K264" s="17">
        <f>IF(BASE_MARKET_DATA[[#This Row],[DATE]]=_xlfn.MAXIFS(A:A,H:H,BASE_MARKET_DATA[[#This Row],[LABEL]]),1,0)</f>
        <v>0</v>
      </c>
      <c r="L264" s="17">
        <f>IF(BASE_MARKET_DATA[[#This Row],[VARP]]&gt;0,1,0)</f>
        <v>0</v>
      </c>
    </row>
    <row r="265" spans="1:12">
      <c r="A265" s="1">
        <v>43942</v>
      </c>
      <c r="B265" s="17" t="s">
        <v>16</v>
      </c>
      <c r="C265">
        <v>23018.880859000001</v>
      </c>
      <c r="D265">
        <v>23650.439452999999</v>
      </c>
      <c r="E265">
        <v>-631.55859399999827</v>
      </c>
      <c r="F265">
        <v>-2.6703884097167872E-2</v>
      </c>
      <c r="G265" s="17" t="s">
        <v>13</v>
      </c>
      <c r="H265" s="17" t="s">
        <v>17</v>
      </c>
      <c r="I265" s="17" t="s">
        <v>15</v>
      </c>
      <c r="J265" s="17" t="s">
        <v>144</v>
      </c>
      <c r="K265" s="17">
        <f>IF(BASE_MARKET_DATA[[#This Row],[DATE]]=_xlfn.MAXIFS(A:A,H:H,BASE_MARKET_DATA[[#This Row],[LABEL]]),1,0)</f>
        <v>0</v>
      </c>
      <c r="L265" s="17">
        <f>IF(BASE_MARKET_DATA[[#This Row],[VARP]]&gt;0,1,0)</f>
        <v>0</v>
      </c>
    </row>
    <row r="266" spans="1:12">
      <c r="A266" s="1">
        <v>43943</v>
      </c>
      <c r="B266" s="17" t="s">
        <v>16</v>
      </c>
      <c r="C266">
        <v>23475.820313</v>
      </c>
      <c r="D266">
        <v>23018.880859000001</v>
      </c>
      <c r="E266">
        <v>456.93945399999939</v>
      </c>
      <c r="F266">
        <v>1.985063725725587E-2</v>
      </c>
      <c r="G266" s="17" t="s">
        <v>13</v>
      </c>
      <c r="H266" s="17" t="s">
        <v>17</v>
      </c>
      <c r="I266" s="17" t="s">
        <v>15</v>
      </c>
      <c r="J266" s="17" t="s">
        <v>144</v>
      </c>
      <c r="K266" s="17">
        <f>IF(BASE_MARKET_DATA[[#This Row],[DATE]]=_xlfn.MAXIFS(A:A,H:H,BASE_MARKET_DATA[[#This Row],[LABEL]]),1,0)</f>
        <v>0</v>
      </c>
      <c r="L266" s="17">
        <f>IF(BASE_MARKET_DATA[[#This Row],[VARP]]&gt;0,1,0)</f>
        <v>1</v>
      </c>
    </row>
    <row r="267" spans="1:12">
      <c r="A267" s="1">
        <v>43944</v>
      </c>
      <c r="B267" s="17" t="s">
        <v>16</v>
      </c>
      <c r="C267">
        <v>23515.259765999999</v>
      </c>
      <c r="D267">
        <v>23475.820313</v>
      </c>
      <c r="E267">
        <v>39.439452999999048</v>
      </c>
      <c r="F267">
        <v>1.6800031894160907E-3</v>
      </c>
      <c r="G267" s="17" t="s">
        <v>13</v>
      </c>
      <c r="H267" s="17" t="s">
        <v>17</v>
      </c>
      <c r="I267" s="17" t="s">
        <v>15</v>
      </c>
      <c r="J267" s="17" t="s">
        <v>144</v>
      </c>
      <c r="K267" s="17">
        <f>IF(BASE_MARKET_DATA[[#This Row],[DATE]]=_xlfn.MAXIFS(A:A,H:H,BASE_MARKET_DATA[[#This Row],[LABEL]]),1,0)</f>
        <v>0</v>
      </c>
      <c r="L267" s="17">
        <f>IF(BASE_MARKET_DATA[[#This Row],[VARP]]&gt;0,1,0)</f>
        <v>1</v>
      </c>
    </row>
    <row r="268" spans="1:12">
      <c r="A268" s="1">
        <v>43945</v>
      </c>
      <c r="B268" s="17" t="s">
        <v>16</v>
      </c>
      <c r="C268">
        <v>23775.269531000002</v>
      </c>
      <c r="D268">
        <v>23515.259765999999</v>
      </c>
      <c r="E268">
        <v>260.00976500000252</v>
      </c>
      <c r="F268">
        <v>1.1057065394444111E-2</v>
      </c>
      <c r="G268" s="17" t="s">
        <v>13</v>
      </c>
      <c r="H268" s="17" t="s">
        <v>17</v>
      </c>
      <c r="I268" s="17" t="s">
        <v>15</v>
      </c>
      <c r="J268" s="17" t="s">
        <v>144</v>
      </c>
      <c r="K268" s="17">
        <f>IF(BASE_MARKET_DATA[[#This Row],[DATE]]=_xlfn.MAXIFS(A:A,H:H,BASE_MARKET_DATA[[#This Row],[LABEL]]),1,0)</f>
        <v>0</v>
      </c>
      <c r="L268" s="17">
        <f>IF(BASE_MARKET_DATA[[#This Row],[VARP]]&gt;0,1,0)</f>
        <v>1</v>
      </c>
    </row>
    <row r="269" spans="1:12">
      <c r="A269" s="1">
        <v>43948</v>
      </c>
      <c r="B269" s="17" t="s">
        <v>16</v>
      </c>
      <c r="C269">
        <v>24133.779297000001</v>
      </c>
      <c r="D269">
        <v>23775.269531000002</v>
      </c>
      <c r="E269">
        <v>358.50976599999922</v>
      </c>
      <c r="F269">
        <v>1.5079104173037743E-2</v>
      </c>
      <c r="G269" s="17" t="s">
        <v>13</v>
      </c>
      <c r="H269" s="17" t="s">
        <v>17</v>
      </c>
      <c r="I269" s="17" t="s">
        <v>15</v>
      </c>
      <c r="J269" s="17" t="s">
        <v>144</v>
      </c>
      <c r="K269" s="17">
        <f>IF(BASE_MARKET_DATA[[#This Row],[DATE]]=_xlfn.MAXIFS(A:A,H:H,BASE_MARKET_DATA[[#This Row],[LABEL]]),1,0)</f>
        <v>0</v>
      </c>
      <c r="L269" s="17">
        <f>IF(BASE_MARKET_DATA[[#This Row],[VARP]]&gt;0,1,0)</f>
        <v>1</v>
      </c>
    </row>
    <row r="270" spans="1:12">
      <c r="A270" s="1">
        <v>43949</v>
      </c>
      <c r="B270" s="17" t="s">
        <v>16</v>
      </c>
      <c r="C270">
        <v>24101.550781000002</v>
      </c>
      <c r="D270">
        <v>24133.779297000001</v>
      </c>
      <c r="E270">
        <v>-32.228515999999217</v>
      </c>
      <c r="F270">
        <v>-1.3354110685849128E-3</v>
      </c>
      <c r="G270" s="17" t="s">
        <v>13</v>
      </c>
      <c r="H270" s="17" t="s">
        <v>17</v>
      </c>
      <c r="I270" s="17" t="s">
        <v>15</v>
      </c>
      <c r="J270" s="17" t="s">
        <v>144</v>
      </c>
      <c r="K270" s="17">
        <f>IF(BASE_MARKET_DATA[[#This Row],[DATE]]=_xlfn.MAXIFS(A:A,H:H,BASE_MARKET_DATA[[#This Row],[LABEL]]),1,0)</f>
        <v>0</v>
      </c>
      <c r="L270" s="17">
        <f>IF(BASE_MARKET_DATA[[#This Row],[VARP]]&gt;0,1,0)</f>
        <v>0</v>
      </c>
    </row>
    <row r="271" spans="1:12">
      <c r="A271" s="1">
        <v>43950</v>
      </c>
      <c r="B271" s="17" t="s">
        <v>16</v>
      </c>
      <c r="C271">
        <v>24633.859375</v>
      </c>
      <c r="D271">
        <v>24101.550781000002</v>
      </c>
      <c r="E271">
        <v>532.30859399999827</v>
      </c>
      <c r="F271">
        <v>2.2086072337703416E-2</v>
      </c>
      <c r="G271" s="17" t="s">
        <v>13</v>
      </c>
      <c r="H271" s="17" t="s">
        <v>17</v>
      </c>
      <c r="I271" s="17" t="s">
        <v>15</v>
      </c>
      <c r="J271" s="17" t="s">
        <v>144</v>
      </c>
      <c r="K271" s="17">
        <f>IF(BASE_MARKET_DATA[[#This Row],[DATE]]=_xlfn.MAXIFS(A:A,H:H,BASE_MARKET_DATA[[#This Row],[LABEL]]),1,0)</f>
        <v>0</v>
      </c>
      <c r="L271" s="17">
        <f>IF(BASE_MARKET_DATA[[#This Row],[VARP]]&gt;0,1,0)</f>
        <v>1</v>
      </c>
    </row>
    <row r="272" spans="1:12">
      <c r="A272" s="1">
        <v>43951</v>
      </c>
      <c r="B272" s="17" t="s">
        <v>16</v>
      </c>
      <c r="C272">
        <v>24345.720702999999</v>
      </c>
      <c r="D272">
        <v>24633.859375</v>
      </c>
      <c r="E272">
        <v>-288.13867200000095</v>
      </c>
      <c r="F272">
        <v>-1.1696854626539856E-2</v>
      </c>
      <c r="G272" s="17" t="s">
        <v>13</v>
      </c>
      <c r="H272" s="17" t="s">
        <v>17</v>
      </c>
      <c r="I272" s="17" t="s">
        <v>15</v>
      </c>
      <c r="J272" s="17" t="s">
        <v>144</v>
      </c>
      <c r="K272" s="17">
        <f>IF(BASE_MARKET_DATA[[#This Row],[DATE]]=_xlfn.MAXIFS(A:A,H:H,BASE_MARKET_DATA[[#This Row],[LABEL]]),1,0)</f>
        <v>0</v>
      </c>
      <c r="L272" s="17">
        <f>IF(BASE_MARKET_DATA[[#This Row],[VARP]]&gt;0,1,0)</f>
        <v>0</v>
      </c>
    </row>
    <row r="273" spans="1:12">
      <c r="A273" s="1">
        <v>43952</v>
      </c>
      <c r="B273" s="17" t="s">
        <v>16</v>
      </c>
      <c r="C273">
        <v>23723.689452999999</v>
      </c>
      <c r="D273">
        <v>24345.720702999999</v>
      </c>
      <c r="E273">
        <v>-622.03125</v>
      </c>
      <c r="F273">
        <v>-2.5549921384062795E-2</v>
      </c>
      <c r="G273" s="17" t="s">
        <v>13</v>
      </c>
      <c r="H273" s="17" t="s">
        <v>17</v>
      </c>
      <c r="I273" s="17" t="s">
        <v>15</v>
      </c>
      <c r="J273" s="17" t="s">
        <v>144</v>
      </c>
      <c r="K273" s="17">
        <f>IF(BASE_MARKET_DATA[[#This Row],[DATE]]=_xlfn.MAXIFS(A:A,H:H,BASE_MARKET_DATA[[#This Row],[LABEL]]),1,0)</f>
        <v>0</v>
      </c>
      <c r="L273" s="17">
        <f>IF(BASE_MARKET_DATA[[#This Row],[VARP]]&gt;0,1,0)</f>
        <v>0</v>
      </c>
    </row>
    <row r="274" spans="1:12">
      <c r="A274" s="1">
        <v>43955</v>
      </c>
      <c r="B274" s="17" t="s">
        <v>16</v>
      </c>
      <c r="C274">
        <v>23749.759765999999</v>
      </c>
      <c r="D274">
        <v>23723.689452999999</v>
      </c>
      <c r="E274">
        <v>26.070313000000169</v>
      </c>
      <c r="F274">
        <v>1.0989147810103132E-3</v>
      </c>
      <c r="G274" s="17" t="s">
        <v>13</v>
      </c>
      <c r="H274" s="17" t="s">
        <v>17</v>
      </c>
      <c r="I274" s="17" t="s">
        <v>15</v>
      </c>
      <c r="J274" s="17" t="s">
        <v>144</v>
      </c>
      <c r="K274" s="17">
        <f>IF(BASE_MARKET_DATA[[#This Row],[DATE]]=_xlfn.MAXIFS(A:A,H:H,BASE_MARKET_DATA[[#This Row],[LABEL]]),1,0)</f>
        <v>0</v>
      </c>
      <c r="L274" s="17">
        <f>IF(BASE_MARKET_DATA[[#This Row],[VARP]]&gt;0,1,0)</f>
        <v>1</v>
      </c>
    </row>
    <row r="275" spans="1:12">
      <c r="A275" s="1">
        <v>43956</v>
      </c>
      <c r="B275" s="17" t="s">
        <v>16</v>
      </c>
      <c r="C275">
        <v>23883.089843999998</v>
      </c>
      <c r="D275">
        <v>23749.759765999999</v>
      </c>
      <c r="E275">
        <v>133.33007799999905</v>
      </c>
      <c r="F275">
        <v>5.6139548068554999E-3</v>
      </c>
      <c r="G275" s="17" t="s">
        <v>13</v>
      </c>
      <c r="H275" s="17" t="s">
        <v>17</v>
      </c>
      <c r="I275" s="17" t="s">
        <v>15</v>
      </c>
      <c r="J275" s="17" t="s">
        <v>144</v>
      </c>
      <c r="K275" s="17">
        <f>IF(BASE_MARKET_DATA[[#This Row],[DATE]]=_xlfn.MAXIFS(A:A,H:H,BASE_MARKET_DATA[[#This Row],[LABEL]]),1,0)</f>
        <v>0</v>
      </c>
      <c r="L275" s="17">
        <f>IF(BASE_MARKET_DATA[[#This Row],[VARP]]&gt;0,1,0)</f>
        <v>1</v>
      </c>
    </row>
    <row r="276" spans="1:12">
      <c r="A276" s="1">
        <v>43957</v>
      </c>
      <c r="B276" s="17" t="s">
        <v>16</v>
      </c>
      <c r="C276">
        <v>23664.640625</v>
      </c>
      <c r="D276">
        <v>23883.089843999998</v>
      </c>
      <c r="E276">
        <v>-218.44921899999827</v>
      </c>
      <c r="F276">
        <v>-9.1466062568482075E-3</v>
      </c>
      <c r="G276" s="17" t="s">
        <v>13</v>
      </c>
      <c r="H276" s="17" t="s">
        <v>17</v>
      </c>
      <c r="I276" s="17" t="s">
        <v>15</v>
      </c>
      <c r="J276" s="17" t="s">
        <v>144</v>
      </c>
      <c r="K276" s="17">
        <f>IF(BASE_MARKET_DATA[[#This Row],[DATE]]=_xlfn.MAXIFS(A:A,H:H,BASE_MARKET_DATA[[#This Row],[LABEL]]),1,0)</f>
        <v>0</v>
      </c>
      <c r="L276" s="17">
        <f>IF(BASE_MARKET_DATA[[#This Row],[VARP]]&gt;0,1,0)</f>
        <v>0</v>
      </c>
    </row>
    <row r="277" spans="1:12">
      <c r="A277" s="1">
        <v>43958</v>
      </c>
      <c r="B277" s="17" t="s">
        <v>16</v>
      </c>
      <c r="C277">
        <v>23875.890625</v>
      </c>
      <c r="D277">
        <v>23664.640625</v>
      </c>
      <c r="E277">
        <v>211.25</v>
      </c>
      <c r="F277">
        <v>8.926820539874562E-3</v>
      </c>
      <c r="G277" s="17" t="s">
        <v>13</v>
      </c>
      <c r="H277" s="17" t="s">
        <v>17</v>
      </c>
      <c r="I277" s="17" t="s">
        <v>15</v>
      </c>
      <c r="J277" s="17" t="s">
        <v>144</v>
      </c>
      <c r="K277" s="17">
        <f>IF(BASE_MARKET_DATA[[#This Row],[DATE]]=_xlfn.MAXIFS(A:A,H:H,BASE_MARKET_DATA[[#This Row],[LABEL]]),1,0)</f>
        <v>0</v>
      </c>
      <c r="L277" s="17">
        <f>IF(BASE_MARKET_DATA[[#This Row],[VARP]]&gt;0,1,0)</f>
        <v>1</v>
      </c>
    </row>
    <row r="278" spans="1:12">
      <c r="A278" s="1">
        <v>43959</v>
      </c>
      <c r="B278" s="17" t="s">
        <v>16</v>
      </c>
      <c r="C278">
        <v>24331.320313</v>
      </c>
      <c r="D278">
        <v>23875.890625</v>
      </c>
      <c r="E278">
        <v>455.42968800000017</v>
      </c>
      <c r="F278">
        <v>1.9074877463340707E-2</v>
      </c>
      <c r="G278" s="17" t="s">
        <v>13</v>
      </c>
      <c r="H278" s="17" t="s">
        <v>17</v>
      </c>
      <c r="I278" s="17" t="s">
        <v>15</v>
      </c>
      <c r="J278" s="17" t="s">
        <v>144</v>
      </c>
      <c r="K278" s="17">
        <f>IF(BASE_MARKET_DATA[[#This Row],[DATE]]=_xlfn.MAXIFS(A:A,H:H,BASE_MARKET_DATA[[#This Row],[LABEL]]),1,0)</f>
        <v>0</v>
      </c>
      <c r="L278" s="17">
        <f>IF(BASE_MARKET_DATA[[#This Row],[VARP]]&gt;0,1,0)</f>
        <v>1</v>
      </c>
    </row>
    <row r="279" spans="1:12">
      <c r="A279" s="1">
        <v>43962</v>
      </c>
      <c r="B279" s="17" t="s">
        <v>16</v>
      </c>
      <c r="C279">
        <v>24221.990234000001</v>
      </c>
      <c r="D279">
        <v>24331.320313</v>
      </c>
      <c r="E279">
        <v>-109.33007899999939</v>
      </c>
      <c r="F279">
        <v>-4.4933886691543544E-3</v>
      </c>
      <c r="G279" s="17" t="s">
        <v>13</v>
      </c>
      <c r="H279" s="17" t="s">
        <v>17</v>
      </c>
      <c r="I279" s="17" t="s">
        <v>15</v>
      </c>
      <c r="J279" s="17" t="s">
        <v>144</v>
      </c>
      <c r="K279" s="17">
        <f>IF(BASE_MARKET_DATA[[#This Row],[DATE]]=_xlfn.MAXIFS(A:A,H:H,BASE_MARKET_DATA[[#This Row],[LABEL]]),1,0)</f>
        <v>0</v>
      </c>
      <c r="L279" s="17">
        <f>IF(BASE_MARKET_DATA[[#This Row],[VARP]]&gt;0,1,0)</f>
        <v>0</v>
      </c>
    </row>
    <row r="280" spans="1:12">
      <c r="A280" s="1">
        <v>43963</v>
      </c>
      <c r="B280" s="17" t="s">
        <v>16</v>
      </c>
      <c r="C280">
        <v>23764.779297000001</v>
      </c>
      <c r="D280">
        <v>24221.990234000001</v>
      </c>
      <c r="E280">
        <v>-457.21093699999983</v>
      </c>
      <c r="F280">
        <v>-1.8875861668799641E-2</v>
      </c>
      <c r="G280" s="17" t="s">
        <v>13</v>
      </c>
      <c r="H280" s="17" t="s">
        <v>17</v>
      </c>
      <c r="I280" s="17" t="s">
        <v>15</v>
      </c>
      <c r="J280" s="17" t="s">
        <v>144</v>
      </c>
      <c r="K280" s="17">
        <f>IF(BASE_MARKET_DATA[[#This Row],[DATE]]=_xlfn.MAXIFS(A:A,H:H,BASE_MARKET_DATA[[#This Row],[LABEL]]),1,0)</f>
        <v>0</v>
      </c>
      <c r="L280" s="17">
        <f>IF(BASE_MARKET_DATA[[#This Row],[VARP]]&gt;0,1,0)</f>
        <v>0</v>
      </c>
    </row>
    <row r="281" spans="1:12">
      <c r="A281" s="1">
        <v>43964</v>
      </c>
      <c r="B281" s="17" t="s">
        <v>16</v>
      </c>
      <c r="C281">
        <v>23247.970702999999</v>
      </c>
      <c r="D281">
        <v>23764.779297000001</v>
      </c>
      <c r="E281">
        <v>-516.8085940000019</v>
      </c>
      <c r="F281">
        <v>-2.1746829101217127E-2</v>
      </c>
      <c r="G281" s="17" t="s">
        <v>13</v>
      </c>
      <c r="H281" s="17" t="s">
        <v>17</v>
      </c>
      <c r="I281" s="17" t="s">
        <v>15</v>
      </c>
      <c r="J281" s="17" t="s">
        <v>144</v>
      </c>
      <c r="K281" s="17">
        <f>IF(BASE_MARKET_DATA[[#This Row],[DATE]]=_xlfn.MAXIFS(A:A,H:H,BASE_MARKET_DATA[[#This Row],[LABEL]]),1,0)</f>
        <v>0</v>
      </c>
      <c r="L281" s="17">
        <f>IF(BASE_MARKET_DATA[[#This Row],[VARP]]&gt;0,1,0)</f>
        <v>0</v>
      </c>
    </row>
    <row r="282" spans="1:12">
      <c r="A282" s="1">
        <v>43965</v>
      </c>
      <c r="B282" s="17" t="s">
        <v>16</v>
      </c>
      <c r="C282">
        <v>23625.339843999998</v>
      </c>
      <c r="D282">
        <v>23247.970702999999</v>
      </c>
      <c r="E282">
        <v>377.36914099999922</v>
      </c>
      <c r="F282">
        <v>1.623234758082787E-2</v>
      </c>
      <c r="G282" s="17" t="s">
        <v>13</v>
      </c>
      <c r="H282" s="17" t="s">
        <v>17</v>
      </c>
      <c r="I282" s="17" t="s">
        <v>15</v>
      </c>
      <c r="J282" s="17" t="s">
        <v>144</v>
      </c>
      <c r="K282" s="17">
        <f>IF(BASE_MARKET_DATA[[#This Row],[DATE]]=_xlfn.MAXIFS(A:A,H:H,BASE_MARKET_DATA[[#This Row],[LABEL]]),1,0)</f>
        <v>0</v>
      </c>
      <c r="L282" s="17">
        <f>IF(BASE_MARKET_DATA[[#This Row],[VARP]]&gt;0,1,0)</f>
        <v>1</v>
      </c>
    </row>
    <row r="283" spans="1:12">
      <c r="A283" s="1">
        <v>43966</v>
      </c>
      <c r="B283" s="17" t="s">
        <v>16</v>
      </c>
      <c r="C283">
        <v>23685.419922000001</v>
      </c>
      <c r="D283">
        <v>23625.339843999998</v>
      </c>
      <c r="E283">
        <v>60.080078000002686</v>
      </c>
      <c r="F283">
        <v>2.5430355032654019E-3</v>
      </c>
      <c r="G283" s="17" t="s">
        <v>13</v>
      </c>
      <c r="H283" s="17" t="s">
        <v>17</v>
      </c>
      <c r="I283" s="17" t="s">
        <v>15</v>
      </c>
      <c r="J283" s="17" t="s">
        <v>144</v>
      </c>
      <c r="K283" s="17">
        <f>IF(BASE_MARKET_DATA[[#This Row],[DATE]]=_xlfn.MAXIFS(A:A,H:H,BASE_MARKET_DATA[[#This Row],[LABEL]]),1,0)</f>
        <v>0</v>
      </c>
      <c r="L283" s="17">
        <f>IF(BASE_MARKET_DATA[[#This Row],[VARP]]&gt;0,1,0)</f>
        <v>1</v>
      </c>
    </row>
    <row r="284" spans="1:12">
      <c r="A284" s="1">
        <v>43969</v>
      </c>
      <c r="B284" s="17" t="s">
        <v>16</v>
      </c>
      <c r="C284">
        <v>24597.369140999999</v>
      </c>
      <c r="D284">
        <v>23685.419922000001</v>
      </c>
      <c r="E284">
        <v>911.94921899999827</v>
      </c>
      <c r="F284">
        <v>3.8502556509582592E-2</v>
      </c>
      <c r="G284" s="17" t="s">
        <v>13</v>
      </c>
      <c r="H284" s="17" t="s">
        <v>17</v>
      </c>
      <c r="I284" s="17" t="s">
        <v>15</v>
      </c>
      <c r="J284" s="17" t="s">
        <v>144</v>
      </c>
      <c r="K284" s="17">
        <f>IF(BASE_MARKET_DATA[[#This Row],[DATE]]=_xlfn.MAXIFS(A:A,H:H,BASE_MARKET_DATA[[#This Row],[LABEL]]),1,0)</f>
        <v>0</v>
      </c>
      <c r="L284" s="17">
        <f>IF(BASE_MARKET_DATA[[#This Row],[VARP]]&gt;0,1,0)</f>
        <v>1</v>
      </c>
    </row>
    <row r="285" spans="1:12">
      <c r="A285" s="1">
        <v>43970</v>
      </c>
      <c r="B285" s="17" t="s">
        <v>16</v>
      </c>
      <c r="C285">
        <v>24206.859375</v>
      </c>
      <c r="D285">
        <v>24597.369140999999</v>
      </c>
      <c r="E285">
        <v>-390.50976599999922</v>
      </c>
      <c r="F285">
        <v>-1.5876078606678307E-2</v>
      </c>
      <c r="G285" s="17" t="s">
        <v>13</v>
      </c>
      <c r="H285" s="17" t="s">
        <v>17</v>
      </c>
      <c r="I285" s="17" t="s">
        <v>15</v>
      </c>
      <c r="J285" s="17" t="s">
        <v>144</v>
      </c>
      <c r="K285" s="17">
        <f>IF(BASE_MARKET_DATA[[#This Row],[DATE]]=_xlfn.MAXIFS(A:A,H:H,BASE_MARKET_DATA[[#This Row],[LABEL]]),1,0)</f>
        <v>0</v>
      </c>
      <c r="L285" s="17">
        <f>IF(BASE_MARKET_DATA[[#This Row],[VARP]]&gt;0,1,0)</f>
        <v>0</v>
      </c>
    </row>
    <row r="286" spans="1:12">
      <c r="A286" s="1">
        <v>43971</v>
      </c>
      <c r="B286" s="17" t="s">
        <v>16</v>
      </c>
      <c r="C286">
        <v>24575.900390999999</v>
      </c>
      <c r="D286">
        <v>24206.859375</v>
      </c>
      <c r="E286">
        <v>369.04101599999922</v>
      </c>
      <c r="F286">
        <v>1.5245307550352109E-2</v>
      </c>
      <c r="G286" s="17" t="s">
        <v>13</v>
      </c>
      <c r="H286" s="17" t="s">
        <v>17</v>
      </c>
      <c r="I286" s="17" t="s">
        <v>15</v>
      </c>
      <c r="J286" s="17" t="s">
        <v>144</v>
      </c>
      <c r="K286" s="17">
        <f>IF(BASE_MARKET_DATA[[#This Row],[DATE]]=_xlfn.MAXIFS(A:A,H:H,BASE_MARKET_DATA[[#This Row],[LABEL]]),1,0)</f>
        <v>0</v>
      </c>
      <c r="L286" s="17">
        <f>IF(BASE_MARKET_DATA[[#This Row],[VARP]]&gt;0,1,0)</f>
        <v>1</v>
      </c>
    </row>
    <row r="287" spans="1:12">
      <c r="A287" s="1">
        <v>43972</v>
      </c>
      <c r="B287" s="17" t="s">
        <v>16</v>
      </c>
      <c r="C287">
        <v>24474.119140999999</v>
      </c>
      <c r="D287">
        <v>24575.900390999999</v>
      </c>
      <c r="E287">
        <v>-101.78125</v>
      </c>
      <c r="F287">
        <v>-4.1415064506557632E-3</v>
      </c>
      <c r="G287" s="17" t="s">
        <v>13</v>
      </c>
      <c r="H287" s="17" t="s">
        <v>17</v>
      </c>
      <c r="I287" s="17" t="s">
        <v>15</v>
      </c>
      <c r="J287" s="17" t="s">
        <v>144</v>
      </c>
      <c r="K287" s="17">
        <f>IF(BASE_MARKET_DATA[[#This Row],[DATE]]=_xlfn.MAXIFS(A:A,H:H,BASE_MARKET_DATA[[#This Row],[LABEL]]),1,0)</f>
        <v>0</v>
      </c>
      <c r="L287" s="17">
        <f>IF(BASE_MARKET_DATA[[#This Row],[VARP]]&gt;0,1,0)</f>
        <v>0</v>
      </c>
    </row>
    <row r="288" spans="1:12">
      <c r="A288" s="1">
        <v>43973</v>
      </c>
      <c r="B288" s="17" t="s">
        <v>16</v>
      </c>
      <c r="C288">
        <v>24465.160156000002</v>
      </c>
      <c r="D288">
        <v>24474.119140999999</v>
      </c>
      <c r="E288">
        <v>-8.9589849999974831</v>
      </c>
      <c r="F288">
        <v>-3.6605954838999873E-4</v>
      </c>
      <c r="G288" s="17" t="s">
        <v>13</v>
      </c>
      <c r="H288" s="17" t="s">
        <v>17</v>
      </c>
      <c r="I288" s="17" t="s">
        <v>15</v>
      </c>
      <c r="J288" s="17" t="s">
        <v>144</v>
      </c>
      <c r="K288" s="17">
        <f>IF(BASE_MARKET_DATA[[#This Row],[DATE]]=_xlfn.MAXIFS(A:A,H:H,BASE_MARKET_DATA[[#This Row],[LABEL]]),1,0)</f>
        <v>0</v>
      </c>
      <c r="L288" s="17">
        <f>IF(BASE_MARKET_DATA[[#This Row],[VARP]]&gt;0,1,0)</f>
        <v>0</v>
      </c>
    </row>
    <row r="289" spans="1:12">
      <c r="A289" s="1">
        <v>43977</v>
      </c>
      <c r="B289" s="17" t="s">
        <v>16</v>
      </c>
      <c r="C289">
        <v>24995.109375</v>
      </c>
      <c r="D289">
        <v>24465.160156000002</v>
      </c>
      <c r="E289">
        <v>529.94921899999827</v>
      </c>
      <c r="F289">
        <v>2.1661383601040106E-2</v>
      </c>
      <c r="G289" s="17" t="s">
        <v>13</v>
      </c>
      <c r="H289" s="17" t="s">
        <v>17</v>
      </c>
      <c r="I289" s="17" t="s">
        <v>15</v>
      </c>
      <c r="J289" s="17" t="s">
        <v>144</v>
      </c>
      <c r="K289" s="17">
        <f>IF(BASE_MARKET_DATA[[#This Row],[DATE]]=_xlfn.MAXIFS(A:A,H:H,BASE_MARKET_DATA[[#This Row],[LABEL]]),1,0)</f>
        <v>0</v>
      </c>
      <c r="L289" s="17">
        <f>IF(BASE_MARKET_DATA[[#This Row],[VARP]]&gt;0,1,0)</f>
        <v>1</v>
      </c>
    </row>
    <row r="290" spans="1:12">
      <c r="A290" s="1">
        <v>43978</v>
      </c>
      <c r="B290" s="17" t="s">
        <v>16</v>
      </c>
      <c r="C290">
        <v>25548.269531000002</v>
      </c>
      <c r="D290">
        <v>24995.109375</v>
      </c>
      <c r="E290">
        <v>553.16015600000173</v>
      </c>
      <c r="F290">
        <v>2.2130735565145002E-2</v>
      </c>
      <c r="G290" s="17" t="s">
        <v>13</v>
      </c>
      <c r="H290" s="17" t="s">
        <v>17</v>
      </c>
      <c r="I290" s="17" t="s">
        <v>15</v>
      </c>
      <c r="J290" s="17" t="s">
        <v>144</v>
      </c>
      <c r="K290" s="17">
        <f>IF(BASE_MARKET_DATA[[#This Row],[DATE]]=_xlfn.MAXIFS(A:A,H:H,BASE_MARKET_DATA[[#This Row],[LABEL]]),1,0)</f>
        <v>0</v>
      </c>
      <c r="L290" s="17">
        <f>IF(BASE_MARKET_DATA[[#This Row],[VARP]]&gt;0,1,0)</f>
        <v>1</v>
      </c>
    </row>
    <row r="291" spans="1:12">
      <c r="A291" s="1">
        <v>43979</v>
      </c>
      <c r="B291" s="17" t="s">
        <v>16</v>
      </c>
      <c r="C291">
        <v>25400.640625</v>
      </c>
      <c r="D291">
        <v>25548.269531000002</v>
      </c>
      <c r="E291">
        <v>-147.62890600000173</v>
      </c>
      <c r="F291">
        <v>-5.7784307395407101E-3</v>
      </c>
      <c r="G291" s="17" t="s">
        <v>13</v>
      </c>
      <c r="H291" s="17" t="s">
        <v>17</v>
      </c>
      <c r="I291" s="17" t="s">
        <v>15</v>
      </c>
      <c r="J291" s="17" t="s">
        <v>144</v>
      </c>
      <c r="K291" s="17">
        <f>IF(BASE_MARKET_DATA[[#This Row],[DATE]]=_xlfn.MAXIFS(A:A,H:H,BASE_MARKET_DATA[[#This Row],[LABEL]]),1,0)</f>
        <v>0</v>
      </c>
      <c r="L291" s="17">
        <f>IF(BASE_MARKET_DATA[[#This Row],[VARP]]&gt;0,1,0)</f>
        <v>0</v>
      </c>
    </row>
    <row r="292" spans="1:12">
      <c r="A292" s="1">
        <v>43980</v>
      </c>
      <c r="B292" s="17" t="s">
        <v>16</v>
      </c>
      <c r="C292">
        <v>25383.109375</v>
      </c>
      <c r="D292">
        <v>25400.640625</v>
      </c>
      <c r="E292">
        <v>-17.53125</v>
      </c>
      <c r="F292">
        <v>-6.9018928533421591E-4</v>
      </c>
      <c r="G292" s="17" t="s">
        <v>13</v>
      </c>
      <c r="H292" s="17" t="s">
        <v>17</v>
      </c>
      <c r="I292" s="17" t="s">
        <v>15</v>
      </c>
      <c r="J292" s="17" t="s">
        <v>144</v>
      </c>
      <c r="K292" s="17">
        <f>IF(BASE_MARKET_DATA[[#This Row],[DATE]]=_xlfn.MAXIFS(A:A,H:H,BASE_MARKET_DATA[[#This Row],[LABEL]]),1,0)</f>
        <v>0</v>
      </c>
      <c r="L292" s="17">
        <f>IF(BASE_MARKET_DATA[[#This Row],[VARP]]&gt;0,1,0)</f>
        <v>0</v>
      </c>
    </row>
    <row r="293" spans="1:12">
      <c r="A293" s="1">
        <v>43983</v>
      </c>
      <c r="B293" s="17" t="s">
        <v>16</v>
      </c>
      <c r="C293">
        <v>25475.019531000002</v>
      </c>
      <c r="D293">
        <v>25383.109375</v>
      </c>
      <c r="E293">
        <v>91.910156000001734</v>
      </c>
      <c r="F293">
        <v>3.620917935709038E-3</v>
      </c>
      <c r="G293" s="17" t="s">
        <v>13</v>
      </c>
      <c r="H293" s="17" t="s">
        <v>17</v>
      </c>
      <c r="I293" s="17" t="s">
        <v>15</v>
      </c>
      <c r="J293" s="17" t="s">
        <v>144</v>
      </c>
      <c r="K293" s="17">
        <f>IF(BASE_MARKET_DATA[[#This Row],[DATE]]=_xlfn.MAXIFS(A:A,H:H,BASE_MARKET_DATA[[#This Row],[LABEL]]),1,0)</f>
        <v>0</v>
      </c>
      <c r="L293" s="17">
        <f>IF(BASE_MARKET_DATA[[#This Row],[VARP]]&gt;0,1,0)</f>
        <v>1</v>
      </c>
    </row>
    <row r="294" spans="1:12">
      <c r="A294" s="1">
        <v>43984</v>
      </c>
      <c r="B294" s="17" t="s">
        <v>16</v>
      </c>
      <c r="C294">
        <v>25742.650390999999</v>
      </c>
      <c r="D294">
        <v>25475.019531000002</v>
      </c>
      <c r="E294">
        <v>267.63085999999748</v>
      </c>
      <c r="F294">
        <v>1.0505619423542473E-2</v>
      </c>
      <c r="G294" s="17" t="s">
        <v>13</v>
      </c>
      <c r="H294" s="17" t="s">
        <v>17</v>
      </c>
      <c r="I294" s="17" t="s">
        <v>15</v>
      </c>
      <c r="J294" s="17" t="s">
        <v>144</v>
      </c>
      <c r="K294" s="17">
        <f>IF(BASE_MARKET_DATA[[#This Row],[DATE]]=_xlfn.MAXIFS(A:A,H:H,BASE_MARKET_DATA[[#This Row],[LABEL]]),1,0)</f>
        <v>0</v>
      </c>
      <c r="L294" s="17">
        <f>IF(BASE_MARKET_DATA[[#This Row],[VARP]]&gt;0,1,0)</f>
        <v>1</v>
      </c>
    </row>
    <row r="295" spans="1:12">
      <c r="A295" s="1">
        <v>43985</v>
      </c>
      <c r="B295" s="17" t="s">
        <v>16</v>
      </c>
      <c r="C295">
        <v>26269.890625</v>
      </c>
      <c r="D295">
        <v>25742.650390999999</v>
      </c>
      <c r="E295">
        <v>527.24023400000078</v>
      </c>
      <c r="F295">
        <v>2.0481194670783843E-2</v>
      </c>
      <c r="G295" s="17" t="s">
        <v>13</v>
      </c>
      <c r="H295" s="17" t="s">
        <v>17</v>
      </c>
      <c r="I295" s="17" t="s">
        <v>15</v>
      </c>
      <c r="J295" s="17" t="s">
        <v>144</v>
      </c>
      <c r="K295" s="17">
        <f>IF(BASE_MARKET_DATA[[#This Row],[DATE]]=_xlfn.MAXIFS(A:A,H:H,BASE_MARKET_DATA[[#This Row],[LABEL]]),1,0)</f>
        <v>0</v>
      </c>
      <c r="L295" s="17">
        <f>IF(BASE_MARKET_DATA[[#This Row],[VARP]]&gt;0,1,0)</f>
        <v>1</v>
      </c>
    </row>
    <row r="296" spans="1:12">
      <c r="A296" s="1">
        <v>43986</v>
      </c>
      <c r="B296" s="17" t="s">
        <v>16</v>
      </c>
      <c r="C296">
        <v>26281.820313</v>
      </c>
      <c r="D296">
        <v>26269.890625</v>
      </c>
      <c r="E296">
        <v>11.929688000000169</v>
      </c>
      <c r="F296">
        <v>4.5412020058610997E-4</v>
      </c>
      <c r="G296" s="17" t="s">
        <v>13</v>
      </c>
      <c r="H296" s="17" t="s">
        <v>17</v>
      </c>
      <c r="I296" s="17" t="s">
        <v>15</v>
      </c>
      <c r="J296" s="17" t="s">
        <v>144</v>
      </c>
      <c r="K296" s="17">
        <f>IF(BASE_MARKET_DATA[[#This Row],[DATE]]=_xlfn.MAXIFS(A:A,H:H,BASE_MARKET_DATA[[#This Row],[LABEL]]),1,0)</f>
        <v>0</v>
      </c>
      <c r="L296" s="17">
        <f>IF(BASE_MARKET_DATA[[#This Row],[VARP]]&gt;0,1,0)</f>
        <v>1</v>
      </c>
    </row>
    <row r="297" spans="1:12">
      <c r="A297" s="1">
        <v>43987</v>
      </c>
      <c r="B297" s="17" t="s">
        <v>16</v>
      </c>
      <c r="C297">
        <v>27110.980468999998</v>
      </c>
      <c r="D297">
        <v>26281.820313</v>
      </c>
      <c r="E297">
        <v>829.1601559999981</v>
      </c>
      <c r="F297">
        <v>3.1548810018682899E-2</v>
      </c>
      <c r="G297" s="17" t="s">
        <v>13</v>
      </c>
      <c r="H297" s="17" t="s">
        <v>17</v>
      </c>
      <c r="I297" s="17" t="s">
        <v>15</v>
      </c>
      <c r="J297" s="17" t="s">
        <v>144</v>
      </c>
      <c r="K297" s="17">
        <f>IF(BASE_MARKET_DATA[[#This Row],[DATE]]=_xlfn.MAXIFS(A:A,H:H,BASE_MARKET_DATA[[#This Row],[LABEL]]),1,0)</f>
        <v>0</v>
      </c>
      <c r="L297" s="17">
        <f>IF(BASE_MARKET_DATA[[#This Row],[VARP]]&gt;0,1,0)</f>
        <v>1</v>
      </c>
    </row>
    <row r="298" spans="1:12">
      <c r="A298" s="1">
        <v>43990</v>
      </c>
      <c r="B298" s="17" t="s">
        <v>16</v>
      </c>
      <c r="C298">
        <v>27572.439452999995</v>
      </c>
      <c r="D298">
        <v>27110.980468999998</v>
      </c>
      <c r="E298">
        <v>461.45898399999714</v>
      </c>
      <c r="F298">
        <v>1.7021110119113971E-2</v>
      </c>
      <c r="G298" s="17" t="s">
        <v>13</v>
      </c>
      <c r="H298" s="17" t="s">
        <v>17</v>
      </c>
      <c r="I298" s="17" t="s">
        <v>15</v>
      </c>
      <c r="J298" s="17" t="s">
        <v>144</v>
      </c>
      <c r="K298" s="17">
        <f>IF(BASE_MARKET_DATA[[#This Row],[DATE]]=_xlfn.MAXIFS(A:A,H:H,BASE_MARKET_DATA[[#This Row],[LABEL]]),1,0)</f>
        <v>0</v>
      </c>
      <c r="L298" s="17">
        <f>IF(BASE_MARKET_DATA[[#This Row],[VARP]]&gt;0,1,0)</f>
        <v>1</v>
      </c>
    </row>
    <row r="299" spans="1:12">
      <c r="A299" s="1">
        <v>43991</v>
      </c>
      <c r="B299" s="17" t="s">
        <v>16</v>
      </c>
      <c r="C299">
        <v>27272.300781000002</v>
      </c>
      <c r="D299">
        <v>27572.439452999995</v>
      </c>
      <c r="E299">
        <v>-300.13867199999368</v>
      </c>
      <c r="F299">
        <v>-1.0885459464390531E-2</v>
      </c>
      <c r="G299" s="17" t="s">
        <v>13</v>
      </c>
      <c r="H299" s="17" t="s">
        <v>17</v>
      </c>
      <c r="I299" s="17" t="s">
        <v>15</v>
      </c>
      <c r="J299" s="17" t="s">
        <v>144</v>
      </c>
      <c r="K299" s="17">
        <f>IF(BASE_MARKET_DATA[[#This Row],[DATE]]=_xlfn.MAXIFS(A:A,H:H,BASE_MARKET_DATA[[#This Row],[LABEL]]),1,0)</f>
        <v>0</v>
      </c>
      <c r="L299" s="17">
        <f>IF(BASE_MARKET_DATA[[#This Row],[VARP]]&gt;0,1,0)</f>
        <v>0</v>
      </c>
    </row>
    <row r="300" spans="1:12">
      <c r="A300" s="1">
        <v>43992</v>
      </c>
      <c r="B300" s="17" t="s">
        <v>16</v>
      </c>
      <c r="C300">
        <v>26989.990233999997</v>
      </c>
      <c r="D300">
        <v>27272.300781000002</v>
      </c>
      <c r="E300">
        <v>-282.31054700000459</v>
      </c>
      <c r="F300">
        <v>-1.0351548601161073E-2</v>
      </c>
      <c r="G300" s="17" t="s">
        <v>13</v>
      </c>
      <c r="H300" s="17" t="s">
        <v>17</v>
      </c>
      <c r="I300" s="17" t="s">
        <v>15</v>
      </c>
      <c r="J300" s="17" t="s">
        <v>144</v>
      </c>
      <c r="K300" s="17">
        <f>IF(BASE_MARKET_DATA[[#This Row],[DATE]]=_xlfn.MAXIFS(A:A,H:H,BASE_MARKET_DATA[[#This Row],[LABEL]]),1,0)</f>
        <v>0</v>
      </c>
      <c r="L300" s="17">
        <f>IF(BASE_MARKET_DATA[[#This Row],[VARP]]&gt;0,1,0)</f>
        <v>0</v>
      </c>
    </row>
    <row r="301" spans="1:12">
      <c r="A301" s="1">
        <v>43993</v>
      </c>
      <c r="B301" s="17" t="s">
        <v>16</v>
      </c>
      <c r="C301">
        <v>25128.169922000001</v>
      </c>
      <c r="D301">
        <v>26989.990233999997</v>
      </c>
      <c r="E301">
        <v>-1861.8203119999962</v>
      </c>
      <c r="F301">
        <v>-6.8981881647908583E-2</v>
      </c>
      <c r="G301" s="17" t="s">
        <v>13</v>
      </c>
      <c r="H301" s="17" t="s">
        <v>17</v>
      </c>
      <c r="I301" s="17" t="s">
        <v>15</v>
      </c>
      <c r="J301" s="17" t="s">
        <v>144</v>
      </c>
      <c r="K301" s="17">
        <f>IF(BASE_MARKET_DATA[[#This Row],[DATE]]=_xlfn.MAXIFS(A:A,H:H,BASE_MARKET_DATA[[#This Row],[LABEL]]),1,0)</f>
        <v>0</v>
      </c>
      <c r="L301" s="17">
        <f>IF(BASE_MARKET_DATA[[#This Row],[VARP]]&gt;0,1,0)</f>
        <v>0</v>
      </c>
    </row>
    <row r="302" spans="1:12">
      <c r="A302" s="1">
        <v>43994</v>
      </c>
      <c r="B302" s="17" t="s">
        <v>16</v>
      </c>
      <c r="C302">
        <v>25605.539063</v>
      </c>
      <c r="D302">
        <v>25128.169922000001</v>
      </c>
      <c r="E302">
        <v>477.36914099999922</v>
      </c>
      <c r="F302">
        <v>1.899736998284372E-2</v>
      </c>
      <c r="G302" s="17" t="s">
        <v>13</v>
      </c>
      <c r="H302" s="17" t="s">
        <v>17</v>
      </c>
      <c r="I302" s="17" t="s">
        <v>15</v>
      </c>
      <c r="J302" s="17" t="s">
        <v>144</v>
      </c>
      <c r="K302" s="17">
        <f>IF(BASE_MARKET_DATA[[#This Row],[DATE]]=_xlfn.MAXIFS(A:A,H:H,BASE_MARKET_DATA[[#This Row],[LABEL]]),1,0)</f>
        <v>0</v>
      </c>
      <c r="L302" s="17">
        <f>IF(BASE_MARKET_DATA[[#This Row],[VARP]]&gt;0,1,0)</f>
        <v>1</v>
      </c>
    </row>
    <row r="303" spans="1:12">
      <c r="A303" s="1">
        <v>43997</v>
      </c>
      <c r="B303" s="17" t="s">
        <v>16</v>
      </c>
      <c r="C303">
        <v>25763.160156000002</v>
      </c>
      <c r="D303">
        <v>25605.539063</v>
      </c>
      <c r="E303">
        <v>157.62109300000157</v>
      </c>
      <c r="F303">
        <v>6.1557420295737502E-3</v>
      </c>
      <c r="G303" s="17" t="s">
        <v>13</v>
      </c>
      <c r="H303" s="17" t="s">
        <v>17</v>
      </c>
      <c r="I303" s="17" t="s">
        <v>15</v>
      </c>
      <c r="J303" s="17" t="s">
        <v>144</v>
      </c>
      <c r="K303" s="17">
        <f>IF(BASE_MARKET_DATA[[#This Row],[DATE]]=_xlfn.MAXIFS(A:A,H:H,BASE_MARKET_DATA[[#This Row],[LABEL]]),1,0)</f>
        <v>0</v>
      </c>
      <c r="L303" s="17">
        <f>IF(BASE_MARKET_DATA[[#This Row],[VARP]]&gt;0,1,0)</f>
        <v>1</v>
      </c>
    </row>
    <row r="304" spans="1:12">
      <c r="A304" s="1">
        <v>43998</v>
      </c>
      <c r="B304" s="17" t="s">
        <v>16</v>
      </c>
      <c r="C304">
        <v>26289.980468999998</v>
      </c>
      <c r="D304">
        <v>25763.160156000002</v>
      </c>
      <c r="E304">
        <v>526.82031299999653</v>
      </c>
      <c r="F304">
        <v>2.0448590538195484E-2</v>
      </c>
      <c r="G304" s="17" t="s">
        <v>13</v>
      </c>
      <c r="H304" s="17" t="s">
        <v>17</v>
      </c>
      <c r="I304" s="17" t="s">
        <v>15</v>
      </c>
      <c r="J304" s="17" t="s">
        <v>144</v>
      </c>
      <c r="K304" s="17">
        <f>IF(BASE_MARKET_DATA[[#This Row],[DATE]]=_xlfn.MAXIFS(A:A,H:H,BASE_MARKET_DATA[[#This Row],[LABEL]]),1,0)</f>
        <v>0</v>
      </c>
      <c r="L304" s="17">
        <f>IF(BASE_MARKET_DATA[[#This Row],[VARP]]&gt;0,1,0)</f>
        <v>1</v>
      </c>
    </row>
    <row r="305" spans="1:12">
      <c r="A305" s="1">
        <v>43999</v>
      </c>
      <c r="B305" s="17" t="s">
        <v>16</v>
      </c>
      <c r="C305">
        <v>26119.609375</v>
      </c>
      <c r="D305">
        <v>26289.980468999998</v>
      </c>
      <c r="E305">
        <v>-170.37109399999827</v>
      </c>
      <c r="F305">
        <v>-6.4804572297378635E-3</v>
      </c>
      <c r="G305" s="17" t="s">
        <v>13</v>
      </c>
      <c r="H305" s="17" t="s">
        <v>17</v>
      </c>
      <c r="I305" s="17" t="s">
        <v>15</v>
      </c>
      <c r="J305" s="17" t="s">
        <v>144</v>
      </c>
      <c r="K305" s="17">
        <f>IF(BASE_MARKET_DATA[[#This Row],[DATE]]=_xlfn.MAXIFS(A:A,H:H,BASE_MARKET_DATA[[#This Row],[LABEL]]),1,0)</f>
        <v>0</v>
      </c>
      <c r="L305" s="17">
        <f>IF(BASE_MARKET_DATA[[#This Row],[VARP]]&gt;0,1,0)</f>
        <v>0</v>
      </c>
    </row>
    <row r="306" spans="1:12">
      <c r="A306" s="1">
        <v>44000</v>
      </c>
      <c r="B306" s="17" t="s">
        <v>16</v>
      </c>
      <c r="C306">
        <v>26080.099609000001</v>
      </c>
      <c r="D306">
        <v>26119.609375</v>
      </c>
      <c r="E306">
        <v>-39.509765999999217</v>
      </c>
      <c r="F306">
        <v>-1.5126476599537284E-3</v>
      </c>
      <c r="G306" s="17" t="s">
        <v>13</v>
      </c>
      <c r="H306" s="17" t="s">
        <v>17</v>
      </c>
      <c r="I306" s="17" t="s">
        <v>15</v>
      </c>
      <c r="J306" s="17" t="s">
        <v>144</v>
      </c>
      <c r="K306" s="17">
        <f>IF(BASE_MARKET_DATA[[#This Row],[DATE]]=_xlfn.MAXIFS(A:A,H:H,BASE_MARKET_DATA[[#This Row],[LABEL]]),1,0)</f>
        <v>0</v>
      </c>
      <c r="L306" s="17">
        <f>IF(BASE_MARKET_DATA[[#This Row],[VARP]]&gt;0,1,0)</f>
        <v>0</v>
      </c>
    </row>
    <row r="307" spans="1:12">
      <c r="A307" s="1">
        <v>44001</v>
      </c>
      <c r="B307" s="17" t="s">
        <v>16</v>
      </c>
      <c r="C307">
        <v>25871.460938</v>
      </c>
      <c r="D307">
        <v>26080.099609000001</v>
      </c>
      <c r="E307">
        <v>-208.63867100000061</v>
      </c>
      <c r="F307">
        <v>-7.9999184868144186E-3</v>
      </c>
      <c r="G307" s="17" t="s">
        <v>13</v>
      </c>
      <c r="H307" s="17" t="s">
        <v>17</v>
      </c>
      <c r="I307" s="17" t="s">
        <v>15</v>
      </c>
      <c r="J307" s="17" t="s">
        <v>144</v>
      </c>
      <c r="K307" s="17">
        <f>IF(BASE_MARKET_DATA[[#This Row],[DATE]]=_xlfn.MAXIFS(A:A,H:H,BASE_MARKET_DATA[[#This Row],[LABEL]]),1,0)</f>
        <v>0</v>
      </c>
      <c r="L307" s="17">
        <f>IF(BASE_MARKET_DATA[[#This Row],[VARP]]&gt;0,1,0)</f>
        <v>0</v>
      </c>
    </row>
    <row r="308" spans="1:12">
      <c r="A308" s="1">
        <v>44004</v>
      </c>
      <c r="B308" s="17" t="s">
        <v>16</v>
      </c>
      <c r="C308">
        <v>26024.960938</v>
      </c>
      <c r="D308">
        <v>25871.460938</v>
      </c>
      <c r="E308">
        <v>153.5</v>
      </c>
      <c r="F308">
        <v>5.9331786623050423E-3</v>
      </c>
      <c r="G308" s="17" t="s">
        <v>13</v>
      </c>
      <c r="H308" s="17" t="s">
        <v>17</v>
      </c>
      <c r="I308" s="17" t="s">
        <v>15</v>
      </c>
      <c r="J308" s="17" t="s">
        <v>144</v>
      </c>
      <c r="K308" s="17">
        <f>IF(BASE_MARKET_DATA[[#This Row],[DATE]]=_xlfn.MAXIFS(A:A,H:H,BASE_MARKET_DATA[[#This Row],[LABEL]]),1,0)</f>
        <v>0</v>
      </c>
      <c r="L308" s="17">
        <f>IF(BASE_MARKET_DATA[[#This Row],[VARP]]&gt;0,1,0)</f>
        <v>1</v>
      </c>
    </row>
    <row r="309" spans="1:12">
      <c r="A309" s="1">
        <v>44005</v>
      </c>
      <c r="B309" s="17" t="s">
        <v>16</v>
      </c>
      <c r="C309">
        <v>26156.099609000001</v>
      </c>
      <c r="D309">
        <v>26024.960938</v>
      </c>
      <c r="E309">
        <v>131.13867100000061</v>
      </c>
      <c r="F309">
        <v>5.0389574575122695E-3</v>
      </c>
      <c r="G309" s="17" t="s">
        <v>13</v>
      </c>
      <c r="H309" s="17" t="s">
        <v>17</v>
      </c>
      <c r="I309" s="17" t="s">
        <v>15</v>
      </c>
      <c r="J309" s="17" t="s">
        <v>144</v>
      </c>
      <c r="K309" s="17">
        <f>IF(BASE_MARKET_DATA[[#This Row],[DATE]]=_xlfn.MAXIFS(A:A,H:H,BASE_MARKET_DATA[[#This Row],[LABEL]]),1,0)</f>
        <v>0</v>
      </c>
      <c r="L309" s="17">
        <f>IF(BASE_MARKET_DATA[[#This Row],[VARP]]&gt;0,1,0)</f>
        <v>1</v>
      </c>
    </row>
    <row r="310" spans="1:12">
      <c r="A310" s="1">
        <v>44006</v>
      </c>
      <c r="B310" s="17" t="s">
        <v>16</v>
      </c>
      <c r="C310">
        <v>25445.939452999999</v>
      </c>
      <c r="D310">
        <v>26156.099609000001</v>
      </c>
      <c r="E310">
        <v>-710.16015600000173</v>
      </c>
      <c r="F310">
        <v>-2.7150843077369386E-2</v>
      </c>
      <c r="G310" s="17" t="s">
        <v>13</v>
      </c>
      <c r="H310" s="17" t="s">
        <v>17</v>
      </c>
      <c r="I310" s="17" t="s">
        <v>15</v>
      </c>
      <c r="J310" s="17" t="s">
        <v>144</v>
      </c>
      <c r="K310" s="17">
        <f>IF(BASE_MARKET_DATA[[#This Row],[DATE]]=_xlfn.MAXIFS(A:A,H:H,BASE_MARKET_DATA[[#This Row],[LABEL]]),1,0)</f>
        <v>0</v>
      </c>
      <c r="L310" s="17">
        <f>IF(BASE_MARKET_DATA[[#This Row],[VARP]]&gt;0,1,0)</f>
        <v>0</v>
      </c>
    </row>
    <row r="311" spans="1:12">
      <c r="A311" s="1">
        <v>44007</v>
      </c>
      <c r="B311" s="17" t="s">
        <v>16</v>
      </c>
      <c r="C311">
        <v>25745.599609000001</v>
      </c>
      <c r="D311">
        <v>25445.939452999999</v>
      </c>
      <c r="E311">
        <v>299.66015600000173</v>
      </c>
      <c r="F311">
        <v>1.1776344770193686E-2</v>
      </c>
      <c r="G311" s="17" t="s">
        <v>13</v>
      </c>
      <c r="H311" s="17" t="s">
        <v>17</v>
      </c>
      <c r="I311" s="17" t="s">
        <v>15</v>
      </c>
      <c r="J311" s="17" t="s">
        <v>144</v>
      </c>
      <c r="K311" s="17">
        <f>IF(BASE_MARKET_DATA[[#This Row],[DATE]]=_xlfn.MAXIFS(A:A,H:H,BASE_MARKET_DATA[[#This Row],[LABEL]]),1,0)</f>
        <v>0</v>
      </c>
      <c r="L311" s="17">
        <f>IF(BASE_MARKET_DATA[[#This Row],[VARP]]&gt;0,1,0)</f>
        <v>1</v>
      </c>
    </row>
    <row r="312" spans="1:12">
      <c r="A312" s="1">
        <v>44008</v>
      </c>
      <c r="B312" s="17" t="s">
        <v>16</v>
      </c>
      <c r="C312">
        <v>25015.550781000002</v>
      </c>
      <c r="D312">
        <v>25745.599609000001</v>
      </c>
      <c r="E312">
        <v>-730.04882799999905</v>
      </c>
      <c r="F312">
        <v>-2.8356256567619139E-2</v>
      </c>
      <c r="G312" s="17" t="s">
        <v>13</v>
      </c>
      <c r="H312" s="17" t="s">
        <v>17</v>
      </c>
      <c r="I312" s="17" t="s">
        <v>15</v>
      </c>
      <c r="J312" s="17" t="s">
        <v>144</v>
      </c>
      <c r="K312" s="17">
        <f>IF(BASE_MARKET_DATA[[#This Row],[DATE]]=_xlfn.MAXIFS(A:A,H:H,BASE_MARKET_DATA[[#This Row],[LABEL]]),1,0)</f>
        <v>0</v>
      </c>
      <c r="L312" s="17">
        <f>IF(BASE_MARKET_DATA[[#This Row],[VARP]]&gt;0,1,0)</f>
        <v>0</v>
      </c>
    </row>
    <row r="313" spans="1:12">
      <c r="A313" s="1">
        <v>44011</v>
      </c>
      <c r="B313" s="17" t="s">
        <v>16</v>
      </c>
      <c r="C313">
        <v>25595.800781000002</v>
      </c>
      <c r="D313">
        <v>25015.550781000002</v>
      </c>
      <c r="E313">
        <v>580.25</v>
      </c>
      <c r="F313">
        <v>2.3195571629816596E-2</v>
      </c>
      <c r="G313" s="17" t="s">
        <v>13</v>
      </c>
      <c r="H313" s="17" t="s">
        <v>17</v>
      </c>
      <c r="I313" s="17" t="s">
        <v>15</v>
      </c>
      <c r="J313" s="17" t="s">
        <v>144</v>
      </c>
      <c r="K313" s="17">
        <f>IF(BASE_MARKET_DATA[[#This Row],[DATE]]=_xlfn.MAXIFS(A:A,H:H,BASE_MARKET_DATA[[#This Row],[LABEL]]),1,0)</f>
        <v>0</v>
      </c>
      <c r="L313" s="17">
        <f>IF(BASE_MARKET_DATA[[#This Row],[VARP]]&gt;0,1,0)</f>
        <v>1</v>
      </c>
    </row>
    <row r="314" spans="1:12">
      <c r="A314" s="1">
        <v>44012</v>
      </c>
      <c r="B314" s="17" t="s">
        <v>16</v>
      </c>
      <c r="C314">
        <v>25812.880859000001</v>
      </c>
      <c r="D314">
        <v>25595.800781000002</v>
      </c>
      <c r="E314">
        <v>217.08007799999905</v>
      </c>
      <c r="F314">
        <v>8.4810817156046776E-3</v>
      </c>
      <c r="G314" s="17" t="s">
        <v>13</v>
      </c>
      <c r="H314" s="17" t="s">
        <v>17</v>
      </c>
      <c r="I314" s="17" t="s">
        <v>15</v>
      </c>
      <c r="J314" s="17" t="s">
        <v>144</v>
      </c>
      <c r="K314" s="17">
        <f>IF(BASE_MARKET_DATA[[#This Row],[DATE]]=_xlfn.MAXIFS(A:A,H:H,BASE_MARKET_DATA[[#This Row],[LABEL]]),1,0)</f>
        <v>0</v>
      </c>
      <c r="L314" s="17">
        <f>IF(BASE_MARKET_DATA[[#This Row],[VARP]]&gt;0,1,0)</f>
        <v>1</v>
      </c>
    </row>
    <row r="315" spans="1:12">
      <c r="A315" s="1">
        <v>44013</v>
      </c>
      <c r="B315" s="17" t="s">
        <v>16</v>
      </c>
      <c r="C315">
        <v>25734.970702999999</v>
      </c>
      <c r="D315">
        <v>25812.880859000001</v>
      </c>
      <c r="E315">
        <v>-77.910156000001734</v>
      </c>
      <c r="F315">
        <v>-3.0182665943246445E-3</v>
      </c>
      <c r="G315" s="17" t="s">
        <v>13</v>
      </c>
      <c r="H315" s="17" t="s">
        <v>17</v>
      </c>
      <c r="I315" s="17" t="s">
        <v>15</v>
      </c>
      <c r="J315" s="17" t="s">
        <v>144</v>
      </c>
      <c r="K315" s="17">
        <f>IF(BASE_MARKET_DATA[[#This Row],[DATE]]=_xlfn.MAXIFS(A:A,H:H,BASE_MARKET_DATA[[#This Row],[LABEL]]),1,0)</f>
        <v>0</v>
      </c>
      <c r="L315" s="17">
        <f>IF(BASE_MARKET_DATA[[#This Row],[VARP]]&gt;0,1,0)</f>
        <v>0</v>
      </c>
    </row>
    <row r="316" spans="1:12">
      <c r="A316" s="1">
        <v>44014</v>
      </c>
      <c r="B316" s="17" t="s">
        <v>16</v>
      </c>
      <c r="C316">
        <v>25827.359375</v>
      </c>
      <c r="D316">
        <v>25734.970702999999</v>
      </c>
      <c r="E316">
        <v>92.388672000000952</v>
      </c>
      <c r="F316">
        <v>3.5900049417670775E-3</v>
      </c>
      <c r="G316" s="17" t="s">
        <v>13</v>
      </c>
      <c r="H316" s="17" t="s">
        <v>17</v>
      </c>
      <c r="I316" s="17" t="s">
        <v>15</v>
      </c>
      <c r="J316" s="17" t="s">
        <v>144</v>
      </c>
      <c r="K316" s="17">
        <f>IF(BASE_MARKET_DATA[[#This Row],[DATE]]=_xlfn.MAXIFS(A:A,H:H,BASE_MARKET_DATA[[#This Row],[LABEL]]),1,0)</f>
        <v>0</v>
      </c>
      <c r="L316" s="17">
        <f>IF(BASE_MARKET_DATA[[#This Row],[VARP]]&gt;0,1,0)</f>
        <v>1</v>
      </c>
    </row>
    <row r="317" spans="1:12">
      <c r="A317" s="1">
        <v>44018</v>
      </c>
      <c r="B317" s="17" t="s">
        <v>16</v>
      </c>
      <c r="C317">
        <v>26287.029297000001</v>
      </c>
      <c r="D317">
        <v>25827.359375</v>
      </c>
      <c r="E317">
        <v>459.66992200000095</v>
      </c>
      <c r="F317">
        <v>1.7797790138969673E-2</v>
      </c>
      <c r="G317" s="17" t="s">
        <v>13</v>
      </c>
      <c r="H317" s="17" t="s">
        <v>17</v>
      </c>
      <c r="I317" s="17" t="s">
        <v>15</v>
      </c>
      <c r="J317" s="17" t="s">
        <v>144</v>
      </c>
      <c r="K317" s="17">
        <f>IF(BASE_MARKET_DATA[[#This Row],[DATE]]=_xlfn.MAXIFS(A:A,H:H,BASE_MARKET_DATA[[#This Row],[LABEL]]),1,0)</f>
        <v>0</v>
      </c>
      <c r="L317" s="17">
        <f>IF(BASE_MARKET_DATA[[#This Row],[VARP]]&gt;0,1,0)</f>
        <v>1</v>
      </c>
    </row>
    <row r="318" spans="1:12">
      <c r="A318" s="1">
        <v>44019</v>
      </c>
      <c r="B318" s="17" t="s">
        <v>16</v>
      </c>
      <c r="C318">
        <v>25890.179688</v>
      </c>
      <c r="D318">
        <v>26287.029297000001</v>
      </c>
      <c r="E318">
        <v>-396.84960900000078</v>
      </c>
      <c r="F318">
        <v>-1.5096784216894799E-2</v>
      </c>
      <c r="G318" s="17" t="s">
        <v>13</v>
      </c>
      <c r="H318" s="17" t="s">
        <v>17</v>
      </c>
      <c r="I318" s="17" t="s">
        <v>15</v>
      </c>
      <c r="J318" s="17" t="s">
        <v>144</v>
      </c>
      <c r="K318" s="17">
        <f>IF(BASE_MARKET_DATA[[#This Row],[DATE]]=_xlfn.MAXIFS(A:A,H:H,BASE_MARKET_DATA[[#This Row],[LABEL]]),1,0)</f>
        <v>0</v>
      </c>
      <c r="L318" s="17">
        <f>IF(BASE_MARKET_DATA[[#This Row],[VARP]]&gt;0,1,0)</f>
        <v>0</v>
      </c>
    </row>
    <row r="319" spans="1:12">
      <c r="A319" s="1">
        <v>44020</v>
      </c>
      <c r="B319" s="17" t="s">
        <v>16</v>
      </c>
      <c r="C319">
        <v>26067.279297000001</v>
      </c>
      <c r="D319">
        <v>25890.179688</v>
      </c>
      <c r="E319">
        <v>177.09960900000078</v>
      </c>
      <c r="F319">
        <v>6.8404163715435999E-3</v>
      </c>
      <c r="G319" s="17" t="s">
        <v>13</v>
      </c>
      <c r="H319" s="17" t="s">
        <v>17</v>
      </c>
      <c r="I319" s="17" t="s">
        <v>15</v>
      </c>
      <c r="J319" s="17" t="s">
        <v>144</v>
      </c>
      <c r="K319" s="17">
        <f>IF(BASE_MARKET_DATA[[#This Row],[DATE]]=_xlfn.MAXIFS(A:A,H:H,BASE_MARKET_DATA[[#This Row],[LABEL]]),1,0)</f>
        <v>0</v>
      </c>
      <c r="L319" s="17">
        <f>IF(BASE_MARKET_DATA[[#This Row],[VARP]]&gt;0,1,0)</f>
        <v>1</v>
      </c>
    </row>
    <row r="320" spans="1:12">
      <c r="A320" s="1">
        <v>44021</v>
      </c>
      <c r="B320" s="17" t="s">
        <v>16</v>
      </c>
      <c r="C320">
        <v>25706.089843999998</v>
      </c>
      <c r="D320">
        <v>26067.279297000001</v>
      </c>
      <c r="E320">
        <v>-361.18945300000269</v>
      </c>
      <c r="F320">
        <v>-1.3856047226285362E-2</v>
      </c>
      <c r="G320" s="17" t="s">
        <v>13</v>
      </c>
      <c r="H320" s="17" t="s">
        <v>17</v>
      </c>
      <c r="I320" s="17" t="s">
        <v>15</v>
      </c>
      <c r="J320" s="17" t="s">
        <v>144</v>
      </c>
      <c r="K320" s="17">
        <f>IF(BASE_MARKET_DATA[[#This Row],[DATE]]=_xlfn.MAXIFS(A:A,H:H,BASE_MARKET_DATA[[#This Row],[LABEL]]),1,0)</f>
        <v>0</v>
      </c>
      <c r="L320" s="17">
        <f>IF(BASE_MARKET_DATA[[#This Row],[VARP]]&gt;0,1,0)</f>
        <v>0</v>
      </c>
    </row>
    <row r="321" spans="1:12">
      <c r="A321" s="1">
        <v>44022</v>
      </c>
      <c r="B321" s="17" t="s">
        <v>16</v>
      </c>
      <c r="C321">
        <v>26075.300781000002</v>
      </c>
      <c r="D321">
        <v>25706.089843999998</v>
      </c>
      <c r="E321">
        <v>369.21093700000347</v>
      </c>
      <c r="F321">
        <v>1.4362780930145242E-2</v>
      </c>
      <c r="G321" s="17" t="s">
        <v>13</v>
      </c>
      <c r="H321" s="17" t="s">
        <v>17</v>
      </c>
      <c r="I321" s="17" t="s">
        <v>15</v>
      </c>
      <c r="J321" s="17" t="s">
        <v>144</v>
      </c>
      <c r="K321" s="17">
        <f>IF(BASE_MARKET_DATA[[#This Row],[DATE]]=_xlfn.MAXIFS(A:A,H:H,BASE_MARKET_DATA[[#This Row],[LABEL]]),1,0)</f>
        <v>0</v>
      </c>
      <c r="L321" s="17">
        <f>IF(BASE_MARKET_DATA[[#This Row],[VARP]]&gt;0,1,0)</f>
        <v>1</v>
      </c>
    </row>
    <row r="322" spans="1:12">
      <c r="A322" s="1">
        <v>44025</v>
      </c>
      <c r="B322" s="17" t="s">
        <v>16</v>
      </c>
      <c r="C322">
        <v>26085.800781000002</v>
      </c>
      <c r="D322">
        <v>26075.300781000002</v>
      </c>
      <c r="E322">
        <v>10.5</v>
      </c>
      <c r="F322">
        <v>4.0267991875479796E-4</v>
      </c>
      <c r="G322" s="17" t="s">
        <v>13</v>
      </c>
      <c r="H322" s="17" t="s">
        <v>17</v>
      </c>
      <c r="I322" s="17" t="s">
        <v>15</v>
      </c>
      <c r="J322" s="17" t="s">
        <v>144</v>
      </c>
      <c r="K322" s="17">
        <f>IF(BASE_MARKET_DATA[[#This Row],[DATE]]=_xlfn.MAXIFS(A:A,H:H,BASE_MARKET_DATA[[#This Row],[LABEL]]),1,0)</f>
        <v>0</v>
      </c>
      <c r="L322" s="17">
        <f>IF(BASE_MARKET_DATA[[#This Row],[VARP]]&gt;0,1,0)</f>
        <v>1</v>
      </c>
    </row>
    <row r="323" spans="1:12">
      <c r="A323" s="1">
        <v>44026</v>
      </c>
      <c r="B323" s="17" t="s">
        <v>16</v>
      </c>
      <c r="C323">
        <v>26642.589843999998</v>
      </c>
      <c r="D323">
        <v>26085.800781000002</v>
      </c>
      <c r="E323">
        <v>556.78906299999653</v>
      </c>
      <c r="F323">
        <v>2.1344526383316648E-2</v>
      </c>
      <c r="G323" s="17" t="s">
        <v>13</v>
      </c>
      <c r="H323" s="17" t="s">
        <v>17</v>
      </c>
      <c r="I323" s="17" t="s">
        <v>15</v>
      </c>
      <c r="J323" s="17" t="s">
        <v>144</v>
      </c>
      <c r="K323" s="17">
        <f>IF(BASE_MARKET_DATA[[#This Row],[DATE]]=_xlfn.MAXIFS(A:A,H:H,BASE_MARKET_DATA[[#This Row],[LABEL]]),1,0)</f>
        <v>0</v>
      </c>
      <c r="L323" s="17">
        <f>IF(BASE_MARKET_DATA[[#This Row],[VARP]]&gt;0,1,0)</f>
        <v>1</v>
      </c>
    </row>
    <row r="324" spans="1:12">
      <c r="A324" s="1">
        <v>44027</v>
      </c>
      <c r="B324" s="17" t="s">
        <v>16</v>
      </c>
      <c r="C324">
        <v>26870.099608999997</v>
      </c>
      <c r="D324">
        <v>26642.589843999998</v>
      </c>
      <c r="E324">
        <v>227.50976499999888</v>
      </c>
      <c r="F324">
        <v>8.5393261815812117E-3</v>
      </c>
      <c r="G324" s="17" t="s">
        <v>13</v>
      </c>
      <c r="H324" s="17" t="s">
        <v>17</v>
      </c>
      <c r="I324" s="17" t="s">
        <v>15</v>
      </c>
      <c r="J324" s="17" t="s">
        <v>144</v>
      </c>
      <c r="K324" s="17">
        <f>IF(BASE_MARKET_DATA[[#This Row],[DATE]]=_xlfn.MAXIFS(A:A,H:H,BASE_MARKET_DATA[[#This Row],[LABEL]]),1,0)</f>
        <v>0</v>
      </c>
      <c r="L324" s="17">
        <f>IF(BASE_MARKET_DATA[[#This Row],[VARP]]&gt;0,1,0)</f>
        <v>1</v>
      </c>
    </row>
    <row r="325" spans="1:12">
      <c r="A325" s="1">
        <v>44028</v>
      </c>
      <c r="B325" s="17" t="s">
        <v>16</v>
      </c>
      <c r="C325">
        <v>26734.710938</v>
      </c>
      <c r="D325">
        <v>26870.099608999997</v>
      </c>
      <c r="E325">
        <v>-135.38867099999698</v>
      </c>
      <c r="F325">
        <v>-5.0386367363762681E-3</v>
      </c>
      <c r="G325" s="17" t="s">
        <v>13</v>
      </c>
      <c r="H325" s="17" t="s">
        <v>17</v>
      </c>
      <c r="I325" s="17" t="s">
        <v>15</v>
      </c>
      <c r="J325" s="17" t="s">
        <v>144</v>
      </c>
      <c r="K325" s="17">
        <f>IF(BASE_MARKET_DATA[[#This Row],[DATE]]=_xlfn.MAXIFS(A:A,H:H,BASE_MARKET_DATA[[#This Row],[LABEL]]),1,0)</f>
        <v>0</v>
      </c>
      <c r="L325" s="17">
        <f>IF(BASE_MARKET_DATA[[#This Row],[VARP]]&gt;0,1,0)</f>
        <v>0</v>
      </c>
    </row>
    <row r="326" spans="1:12">
      <c r="A326" s="1">
        <v>44029</v>
      </c>
      <c r="B326" s="17" t="s">
        <v>16</v>
      </c>
      <c r="C326">
        <v>26671.949218999998</v>
      </c>
      <c r="D326">
        <v>26734.710938</v>
      </c>
      <c r="E326">
        <v>-62.761719000001904</v>
      </c>
      <c r="F326">
        <v>-2.3475742507765096E-3</v>
      </c>
      <c r="G326" s="17" t="s">
        <v>13</v>
      </c>
      <c r="H326" s="17" t="s">
        <v>17</v>
      </c>
      <c r="I326" s="17" t="s">
        <v>15</v>
      </c>
      <c r="J326" s="17" t="s">
        <v>144</v>
      </c>
      <c r="K326" s="17">
        <f>IF(BASE_MARKET_DATA[[#This Row],[DATE]]=_xlfn.MAXIFS(A:A,H:H,BASE_MARKET_DATA[[#This Row],[LABEL]]),1,0)</f>
        <v>0</v>
      </c>
      <c r="L326" s="17">
        <f>IF(BASE_MARKET_DATA[[#This Row],[VARP]]&gt;0,1,0)</f>
        <v>0</v>
      </c>
    </row>
    <row r="327" spans="1:12">
      <c r="A327" s="1">
        <v>44032</v>
      </c>
      <c r="B327" s="17" t="s">
        <v>16</v>
      </c>
      <c r="C327">
        <v>26680.869140999999</v>
      </c>
      <c r="D327">
        <v>26671.949218999998</v>
      </c>
      <c r="E327">
        <v>8.9199220000009518</v>
      </c>
      <c r="F327">
        <v>3.3443082568733923E-4</v>
      </c>
      <c r="G327" s="17" t="s">
        <v>13</v>
      </c>
      <c r="H327" s="17" t="s">
        <v>17</v>
      </c>
      <c r="I327" s="17" t="s">
        <v>15</v>
      </c>
      <c r="J327" s="17" t="s">
        <v>144</v>
      </c>
      <c r="K327" s="17">
        <f>IF(BASE_MARKET_DATA[[#This Row],[DATE]]=_xlfn.MAXIFS(A:A,H:H,BASE_MARKET_DATA[[#This Row],[LABEL]]),1,0)</f>
        <v>0</v>
      </c>
      <c r="L327" s="17">
        <f>IF(BASE_MARKET_DATA[[#This Row],[VARP]]&gt;0,1,0)</f>
        <v>1</v>
      </c>
    </row>
    <row r="328" spans="1:12">
      <c r="A328" s="1">
        <v>44033</v>
      </c>
      <c r="B328" s="17" t="s">
        <v>16</v>
      </c>
      <c r="C328">
        <v>26840.400390999999</v>
      </c>
      <c r="D328">
        <v>26680.869140999999</v>
      </c>
      <c r="E328">
        <v>159.53125</v>
      </c>
      <c r="F328">
        <v>5.979237376298633E-3</v>
      </c>
      <c r="G328" s="17" t="s">
        <v>13</v>
      </c>
      <c r="H328" s="17" t="s">
        <v>17</v>
      </c>
      <c r="I328" s="17" t="s">
        <v>15</v>
      </c>
      <c r="J328" s="17" t="s">
        <v>144</v>
      </c>
      <c r="K328" s="17">
        <f>IF(BASE_MARKET_DATA[[#This Row],[DATE]]=_xlfn.MAXIFS(A:A,H:H,BASE_MARKET_DATA[[#This Row],[LABEL]]),1,0)</f>
        <v>0</v>
      </c>
      <c r="L328" s="17">
        <f>IF(BASE_MARKET_DATA[[#This Row],[VARP]]&gt;0,1,0)</f>
        <v>1</v>
      </c>
    </row>
    <row r="329" spans="1:12">
      <c r="A329" s="1">
        <v>44034</v>
      </c>
      <c r="B329" s="17" t="s">
        <v>16</v>
      </c>
      <c r="C329">
        <v>27005.839843999998</v>
      </c>
      <c r="D329">
        <v>26840.400390999999</v>
      </c>
      <c r="E329">
        <v>165.43945299999905</v>
      </c>
      <c r="F329">
        <v>6.1638220961663989E-3</v>
      </c>
      <c r="G329" s="17" t="s">
        <v>13</v>
      </c>
      <c r="H329" s="17" t="s">
        <v>17</v>
      </c>
      <c r="I329" s="17" t="s">
        <v>15</v>
      </c>
      <c r="J329" s="17" t="s">
        <v>144</v>
      </c>
      <c r="K329" s="17">
        <f>IF(BASE_MARKET_DATA[[#This Row],[DATE]]=_xlfn.MAXIFS(A:A,H:H,BASE_MARKET_DATA[[#This Row],[LABEL]]),1,0)</f>
        <v>0</v>
      </c>
      <c r="L329" s="17">
        <f>IF(BASE_MARKET_DATA[[#This Row],[VARP]]&gt;0,1,0)</f>
        <v>1</v>
      </c>
    </row>
    <row r="330" spans="1:12">
      <c r="A330" s="1">
        <v>44035</v>
      </c>
      <c r="B330" s="17" t="s">
        <v>16</v>
      </c>
      <c r="C330">
        <v>26652.330077999999</v>
      </c>
      <c r="D330">
        <v>27005.839843999998</v>
      </c>
      <c r="E330">
        <v>-353.50976599999922</v>
      </c>
      <c r="F330">
        <v>-1.309012302679933E-2</v>
      </c>
      <c r="G330" s="17" t="s">
        <v>13</v>
      </c>
      <c r="H330" s="17" t="s">
        <v>17</v>
      </c>
      <c r="I330" s="17" t="s">
        <v>15</v>
      </c>
      <c r="J330" s="17" t="s">
        <v>144</v>
      </c>
      <c r="K330" s="17">
        <f>IF(BASE_MARKET_DATA[[#This Row],[DATE]]=_xlfn.MAXIFS(A:A,H:H,BASE_MARKET_DATA[[#This Row],[LABEL]]),1,0)</f>
        <v>0</v>
      </c>
      <c r="L330" s="17">
        <f>IF(BASE_MARKET_DATA[[#This Row],[VARP]]&gt;0,1,0)</f>
        <v>0</v>
      </c>
    </row>
    <row r="331" spans="1:12">
      <c r="A331" s="1">
        <v>44036</v>
      </c>
      <c r="B331" s="17" t="s">
        <v>16</v>
      </c>
      <c r="C331">
        <v>26469.890625</v>
      </c>
      <c r="D331">
        <v>26652.330077999999</v>
      </c>
      <c r="E331">
        <v>-182.43945299999905</v>
      </c>
      <c r="F331">
        <v>-6.8451595964058908E-3</v>
      </c>
      <c r="G331" s="17" t="s">
        <v>13</v>
      </c>
      <c r="H331" s="17" t="s">
        <v>17</v>
      </c>
      <c r="I331" s="17" t="s">
        <v>15</v>
      </c>
      <c r="J331" s="17" t="s">
        <v>144</v>
      </c>
      <c r="K331" s="17">
        <f>IF(BASE_MARKET_DATA[[#This Row],[DATE]]=_xlfn.MAXIFS(A:A,H:H,BASE_MARKET_DATA[[#This Row],[LABEL]]),1,0)</f>
        <v>0</v>
      </c>
      <c r="L331" s="17">
        <f>IF(BASE_MARKET_DATA[[#This Row],[VARP]]&gt;0,1,0)</f>
        <v>0</v>
      </c>
    </row>
    <row r="332" spans="1:12">
      <c r="A332" s="1">
        <v>44039</v>
      </c>
      <c r="B332" s="17" t="s">
        <v>16</v>
      </c>
      <c r="C332">
        <v>26584.769531000002</v>
      </c>
      <c r="D332">
        <v>26469.890625</v>
      </c>
      <c r="E332">
        <v>114.87890600000173</v>
      </c>
      <c r="F332">
        <v>4.3399841588881421E-3</v>
      </c>
      <c r="G332" s="17" t="s">
        <v>13</v>
      </c>
      <c r="H332" s="17" t="s">
        <v>17</v>
      </c>
      <c r="I332" s="17" t="s">
        <v>15</v>
      </c>
      <c r="J332" s="17" t="s">
        <v>144</v>
      </c>
      <c r="K332" s="17">
        <f>IF(BASE_MARKET_DATA[[#This Row],[DATE]]=_xlfn.MAXIFS(A:A,H:H,BASE_MARKET_DATA[[#This Row],[LABEL]]),1,0)</f>
        <v>0</v>
      </c>
      <c r="L332" s="17">
        <f>IF(BASE_MARKET_DATA[[#This Row],[VARP]]&gt;0,1,0)</f>
        <v>1</v>
      </c>
    </row>
    <row r="333" spans="1:12">
      <c r="A333" s="1">
        <v>44040</v>
      </c>
      <c r="B333" s="17" t="s">
        <v>16</v>
      </c>
      <c r="C333">
        <v>26379.279297000001</v>
      </c>
      <c r="D333">
        <v>26584.769531000002</v>
      </c>
      <c r="E333">
        <v>-205.49023400000078</v>
      </c>
      <c r="F333">
        <v>-7.7296225479924685E-3</v>
      </c>
      <c r="G333" s="17" t="s">
        <v>13</v>
      </c>
      <c r="H333" s="17" t="s">
        <v>17</v>
      </c>
      <c r="I333" s="17" t="s">
        <v>15</v>
      </c>
      <c r="J333" s="17" t="s">
        <v>144</v>
      </c>
      <c r="K333" s="17">
        <f>IF(BASE_MARKET_DATA[[#This Row],[DATE]]=_xlfn.MAXIFS(A:A,H:H,BASE_MARKET_DATA[[#This Row],[LABEL]]),1,0)</f>
        <v>0</v>
      </c>
      <c r="L333" s="17">
        <f>IF(BASE_MARKET_DATA[[#This Row],[VARP]]&gt;0,1,0)</f>
        <v>0</v>
      </c>
    </row>
    <row r="334" spans="1:12">
      <c r="A334" s="1">
        <v>44041</v>
      </c>
      <c r="B334" s="17" t="s">
        <v>16</v>
      </c>
      <c r="C334">
        <v>26539.570313</v>
      </c>
      <c r="D334">
        <v>26379.279297000001</v>
      </c>
      <c r="E334">
        <v>160.29101599999922</v>
      </c>
      <c r="F334">
        <v>6.0763986079873083E-3</v>
      </c>
      <c r="G334" s="17" t="s">
        <v>13</v>
      </c>
      <c r="H334" s="17" t="s">
        <v>17</v>
      </c>
      <c r="I334" s="17" t="s">
        <v>15</v>
      </c>
      <c r="J334" s="17" t="s">
        <v>144</v>
      </c>
      <c r="K334" s="17">
        <f>IF(BASE_MARKET_DATA[[#This Row],[DATE]]=_xlfn.MAXIFS(A:A,H:H,BASE_MARKET_DATA[[#This Row],[LABEL]]),1,0)</f>
        <v>0</v>
      </c>
      <c r="L334" s="17">
        <f>IF(BASE_MARKET_DATA[[#This Row],[VARP]]&gt;0,1,0)</f>
        <v>1</v>
      </c>
    </row>
    <row r="335" spans="1:12">
      <c r="A335" s="1">
        <v>44042</v>
      </c>
      <c r="B335" s="17" t="s">
        <v>16</v>
      </c>
      <c r="C335">
        <v>26313.650390999999</v>
      </c>
      <c r="D335">
        <v>26539.570313</v>
      </c>
      <c r="E335">
        <v>-225.91992200000095</v>
      </c>
      <c r="F335">
        <v>-8.5125689427359551E-3</v>
      </c>
      <c r="G335" s="17" t="s">
        <v>13</v>
      </c>
      <c r="H335" s="17" t="s">
        <v>17</v>
      </c>
      <c r="I335" s="17" t="s">
        <v>15</v>
      </c>
      <c r="J335" s="17" t="s">
        <v>144</v>
      </c>
      <c r="K335" s="17">
        <f>IF(BASE_MARKET_DATA[[#This Row],[DATE]]=_xlfn.MAXIFS(A:A,H:H,BASE_MARKET_DATA[[#This Row],[LABEL]]),1,0)</f>
        <v>0</v>
      </c>
      <c r="L335" s="17">
        <f>IF(BASE_MARKET_DATA[[#This Row],[VARP]]&gt;0,1,0)</f>
        <v>0</v>
      </c>
    </row>
    <row r="336" spans="1:12">
      <c r="A336" s="1">
        <v>44043</v>
      </c>
      <c r="B336" s="17" t="s">
        <v>16</v>
      </c>
      <c r="C336">
        <v>26428.320313</v>
      </c>
      <c r="D336">
        <v>26313.650390999999</v>
      </c>
      <c r="E336">
        <v>114.66992200000095</v>
      </c>
      <c r="F336">
        <v>4.3578112613072211E-3</v>
      </c>
      <c r="G336" s="17" t="s">
        <v>13</v>
      </c>
      <c r="H336" s="17" t="s">
        <v>17</v>
      </c>
      <c r="I336" s="17" t="s">
        <v>15</v>
      </c>
      <c r="J336" s="17" t="s">
        <v>144</v>
      </c>
      <c r="K336" s="17">
        <f>IF(BASE_MARKET_DATA[[#This Row],[DATE]]=_xlfn.MAXIFS(A:A,H:H,BASE_MARKET_DATA[[#This Row],[LABEL]]),1,0)</f>
        <v>0</v>
      </c>
      <c r="L336" s="17">
        <f>IF(BASE_MARKET_DATA[[#This Row],[VARP]]&gt;0,1,0)</f>
        <v>1</v>
      </c>
    </row>
    <row r="337" spans="1:12">
      <c r="A337" s="1">
        <v>44046</v>
      </c>
      <c r="B337" s="17" t="s">
        <v>16</v>
      </c>
      <c r="C337">
        <v>26664.400390999999</v>
      </c>
      <c r="D337">
        <v>26428.320313</v>
      </c>
      <c r="E337">
        <v>236.08007799999905</v>
      </c>
      <c r="F337">
        <v>8.9328445850518946E-3</v>
      </c>
      <c r="G337" s="17" t="s">
        <v>13</v>
      </c>
      <c r="H337" s="17" t="s">
        <v>17</v>
      </c>
      <c r="I337" s="17" t="s">
        <v>15</v>
      </c>
      <c r="J337" s="17" t="s">
        <v>144</v>
      </c>
      <c r="K337" s="17">
        <f>IF(BASE_MARKET_DATA[[#This Row],[DATE]]=_xlfn.MAXIFS(A:A,H:H,BASE_MARKET_DATA[[#This Row],[LABEL]]),1,0)</f>
        <v>0</v>
      </c>
      <c r="L337" s="17">
        <f>IF(BASE_MARKET_DATA[[#This Row],[VARP]]&gt;0,1,0)</f>
        <v>1</v>
      </c>
    </row>
    <row r="338" spans="1:12">
      <c r="A338" s="1">
        <v>44047</v>
      </c>
      <c r="B338" s="17" t="s">
        <v>16</v>
      </c>
      <c r="C338">
        <v>26828.470702999999</v>
      </c>
      <c r="D338">
        <v>26664.400390999999</v>
      </c>
      <c r="E338">
        <v>164.07031199999983</v>
      </c>
      <c r="F338">
        <v>6.1531596283477003E-3</v>
      </c>
      <c r="G338" s="17" t="s">
        <v>13</v>
      </c>
      <c r="H338" s="17" t="s">
        <v>17</v>
      </c>
      <c r="I338" s="17" t="s">
        <v>15</v>
      </c>
      <c r="J338" s="17" t="s">
        <v>144</v>
      </c>
      <c r="K338" s="17">
        <f>IF(BASE_MARKET_DATA[[#This Row],[DATE]]=_xlfn.MAXIFS(A:A,H:H,BASE_MARKET_DATA[[#This Row],[LABEL]]),1,0)</f>
        <v>0</v>
      </c>
      <c r="L338" s="17">
        <f>IF(BASE_MARKET_DATA[[#This Row],[VARP]]&gt;0,1,0)</f>
        <v>1</v>
      </c>
    </row>
    <row r="339" spans="1:12">
      <c r="A339" s="1">
        <v>44048</v>
      </c>
      <c r="B339" s="17" t="s">
        <v>16</v>
      </c>
      <c r="C339">
        <v>27201.519531000002</v>
      </c>
      <c r="D339">
        <v>26828.470702999999</v>
      </c>
      <c r="E339">
        <v>373.04882800000269</v>
      </c>
      <c r="F339">
        <v>1.390496059688888E-2</v>
      </c>
      <c r="G339" s="17" t="s">
        <v>13</v>
      </c>
      <c r="H339" s="17" t="s">
        <v>17</v>
      </c>
      <c r="I339" s="17" t="s">
        <v>15</v>
      </c>
      <c r="J339" s="17" t="s">
        <v>144</v>
      </c>
      <c r="K339" s="17">
        <f>IF(BASE_MARKET_DATA[[#This Row],[DATE]]=_xlfn.MAXIFS(A:A,H:H,BASE_MARKET_DATA[[#This Row],[LABEL]]),1,0)</f>
        <v>0</v>
      </c>
      <c r="L339" s="17">
        <f>IF(BASE_MARKET_DATA[[#This Row],[VARP]]&gt;0,1,0)</f>
        <v>1</v>
      </c>
    </row>
    <row r="340" spans="1:12">
      <c r="A340" s="1">
        <v>44049</v>
      </c>
      <c r="B340" s="17" t="s">
        <v>16</v>
      </c>
      <c r="C340">
        <v>27386.980468999998</v>
      </c>
      <c r="D340">
        <v>27201.519531000002</v>
      </c>
      <c r="E340">
        <v>185.46093799999653</v>
      </c>
      <c r="F340">
        <v>6.8180359479049473E-3</v>
      </c>
      <c r="G340" s="17" t="s">
        <v>13</v>
      </c>
      <c r="H340" s="17" t="s">
        <v>17</v>
      </c>
      <c r="I340" s="17" t="s">
        <v>15</v>
      </c>
      <c r="J340" s="17" t="s">
        <v>144</v>
      </c>
      <c r="K340" s="17">
        <f>IF(BASE_MARKET_DATA[[#This Row],[DATE]]=_xlfn.MAXIFS(A:A,H:H,BASE_MARKET_DATA[[#This Row],[LABEL]]),1,0)</f>
        <v>0</v>
      </c>
      <c r="L340" s="17">
        <f>IF(BASE_MARKET_DATA[[#This Row],[VARP]]&gt;0,1,0)</f>
        <v>1</v>
      </c>
    </row>
    <row r="341" spans="1:12">
      <c r="A341" s="1">
        <v>44050</v>
      </c>
      <c r="B341" s="17" t="s">
        <v>16</v>
      </c>
      <c r="C341">
        <v>27433.480468999998</v>
      </c>
      <c r="D341">
        <v>27386.980468999998</v>
      </c>
      <c r="E341">
        <v>46.5</v>
      </c>
      <c r="F341">
        <v>1.6978870690996586E-3</v>
      </c>
      <c r="G341" s="17" t="s">
        <v>13</v>
      </c>
      <c r="H341" s="17" t="s">
        <v>17</v>
      </c>
      <c r="I341" s="17" t="s">
        <v>15</v>
      </c>
      <c r="J341" s="17" t="s">
        <v>144</v>
      </c>
      <c r="K341" s="17">
        <f>IF(BASE_MARKET_DATA[[#This Row],[DATE]]=_xlfn.MAXIFS(A:A,H:H,BASE_MARKET_DATA[[#This Row],[LABEL]]),1,0)</f>
        <v>0</v>
      </c>
      <c r="L341" s="17">
        <f>IF(BASE_MARKET_DATA[[#This Row],[VARP]]&gt;0,1,0)</f>
        <v>1</v>
      </c>
    </row>
    <row r="342" spans="1:12">
      <c r="A342" s="1">
        <v>44053</v>
      </c>
      <c r="B342" s="17" t="s">
        <v>16</v>
      </c>
      <c r="C342">
        <v>27791.439452999995</v>
      </c>
      <c r="D342">
        <v>27433.480468999998</v>
      </c>
      <c r="E342">
        <v>357.95898399999714</v>
      </c>
      <c r="F342">
        <v>1.3048252641676035E-2</v>
      </c>
      <c r="G342" s="17" t="s">
        <v>13</v>
      </c>
      <c r="H342" s="17" t="s">
        <v>17</v>
      </c>
      <c r="I342" s="17" t="s">
        <v>15</v>
      </c>
      <c r="J342" s="17" t="s">
        <v>144</v>
      </c>
      <c r="K342" s="17">
        <f>IF(BASE_MARKET_DATA[[#This Row],[DATE]]=_xlfn.MAXIFS(A:A,H:H,BASE_MARKET_DATA[[#This Row],[LABEL]]),1,0)</f>
        <v>0</v>
      </c>
      <c r="L342" s="17">
        <f>IF(BASE_MARKET_DATA[[#This Row],[VARP]]&gt;0,1,0)</f>
        <v>1</v>
      </c>
    </row>
    <row r="343" spans="1:12">
      <c r="A343" s="1">
        <v>44054</v>
      </c>
      <c r="B343" s="17" t="s">
        <v>16</v>
      </c>
      <c r="C343">
        <v>27686.910156000002</v>
      </c>
      <c r="D343">
        <v>27791.439452999995</v>
      </c>
      <c r="E343">
        <v>-104.52929699999368</v>
      </c>
      <c r="F343">
        <v>-3.7612048550695015E-3</v>
      </c>
      <c r="G343" s="17" t="s">
        <v>13</v>
      </c>
      <c r="H343" s="17" t="s">
        <v>17</v>
      </c>
      <c r="I343" s="17" t="s">
        <v>15</v>
      </c>
      <c r="J343" s="17" t="s">
        <v>144</v>
      </c>
      <c r="K343" s="17">
        <f>IF(BASE_MARKET_DATA[[#This Row],[DATE]]=_xlfn.MAXIFS(A:A,H:H,BASE_MARKET_DATA[[#This Row],[LABEL]]),1,0)</f>
        <v>0</v>
      </c>
      <c r="L343" s="17">
        <f>IF(BASE_MARKET_DATA[[#This Row],[VARP]]&gt;0,1,0)</f>
        <v>0</v>
      </c>
    </row>
    <row r="344" spans="1:12">
      <c r="A344" s="1">
        <v>44055</v>
      </c>
      <c r="B344" s="17" t="s">
        <v>16</v>
      </c>
      <c r="C344">
        <v>27976.839843999998</v>
      </c>
      <c r="D344">
        <v>27686.910156000002</v>
      </c>
      <c r="E344">
        <v>289.92968799999653</v>
      </c>
      <c r="F344">
        <v>1.0471724232368565E-2</v>
      </c>
      <c r="G344" s="17" t="s">
        <v>13</v>
      </c>
      <c r="H344" s="17" t="s">
        <v>17</v>
      </c>
      <c r="I344" s="17" t="s">
        <v>15</v>
      </c>
      <c r="J344" s="17" t="s">
        <v>144</v>
      </c>
      <c r="K344" s="17">
        <f>IF(BASE_MARKET_DATA[[#This Row],[DATE]]=_xlfn.MAXIFS(A:A,H:H,BASE_MARKET_DATA[[#This Row],[LABEL]]),1,0)</f>
        <v>0</v>
      </c>
      <c r="L344" s="17">
        <f>IF(BASE_MARKET_DATA[[#This Row],[VARP]]&gt;0,1,0)</f>
        <v>1</v>
      </c>
    </row>
    <row r="345" spans="1:12">
      <c r="A345" s="1">
        <v>44056</v>
      </c>
      <c r="B345" s="17" t="s">
        <v>16</v>
      </c>
      <c r="C345">
        <v>27896.720702999995</v>
      </c>
      <c r="D345">
        <v>27976.839843999998</v>
      </c>
      <c r="E345">
        <v>-80.119141000002855</v>
      </c>
      <c r="F345">
        <v>-2.8637666529440229E-3</v>
      </c>
      <c r="G345" s="17" t="s">
        <v>13</v>
      </c>
      <c r="H345" s="17" t="s">
        <v>17</v>
      </c>
      <c r="I345" s="17" t="s">
        <v>15</v>
      </c>
      <c r="J345" s="17" t="s">
        <v>144</v>
      </c>
      <c r="K345" s="17">
        <f>IF(BASE_MARKET_DATA[[#This Row],[DATE]]=_xlfn.MAXIFS(A:A,H:H,BASE_MARKET_DATA[[#This Row],[LABEL]]),1,0)</f>
        <v>0</v>
      </c>
      <c r="L345" s="17">
        <f>IF(BASE_MARKET_DATA[[#This Row],[VARP]]&gt;0,1,0)</f>
        <v>0</v>
      </c>
    </row>
    <row r="346" spans="1:12">
      <c r="A346" s="1">
        <v>44057</v>
      </c>
      <c r="B346" s="17" t="s">
        <v>16</v>
      </c>
      <c r="C346">
        <v>27931.019531000002</v>
      </c>
      <c r="D346">
        <v>27896.720702999995</v>
      </c>
      <c r="E346">
        <v>34.298828000006324</v>
      </c>
      <c r="F346">
        <v>1.229493185423685E-3</v>
      </c>
      <c r="G346" s="17" t="s">
        <v>13</v>
      </c>
      <c r="H346" s="17" t="s">
        <v>17</v>
      </c>
      <c r="I346" s="17" t="s">
        <v>15</v>
      </c>
      <c r="J346" s="17" t="s">
        <v>144</v>
      </c>
      <c r="K346" s="17">
        <f>IF(BASE_MARKET_DATA[[#This Row],[DATE]]=_xlfn.MAXIFS(A:A,H:H,BASE_MARKET_DATA[[#This Row],[LABEL]]),1,0)</f>
        <v>0</v>
      </c>
      <c r="L346" s="17">
        <f>IF(BASE_MARKET_DATA[[#This Row],[VARP]]&gt;0,1,0)</f>
        <v>1</v>
      </c>
    </row>
    <row r="347" spans="1:12">
      <c r="A347" s="1">
        <v>44060</v>
      </c>
      <c r="B347" s="17" t="s">
        <v>16</v>
      </c>
      <c r="C347">
        <v>27844.910156000002</v>
      </c>
      <c r="D347">
        <v>27931.019531000002</v>
      </c>
      <c r="E347">
        <v>-86.109375</v>
      </c>
      <c r="F347">
        <v>-3.0829298910635601E-3</v>
      </c>
      <c r="G347" s="17" t="s">
        <v>13</v>
      </c>
      <c r="H347" s="17" t="s">
        <v>17</v>
      </c>
      <c r="I347" s="17" t="s">
        <v>15</v>
      </c>
      <c r="J347" s="17" t="s">
        <v>144</v>
      </c>
      <c r="K347" s="17">
        <f>IF(BASE_MARKET_DATA[[#This Row],[DATE]]=_xlfn.MAXIFS(A:A,H:H,BASE_MARKET_DATA[[#This Row],[LABEL]]),1,0)</f>
        <v>0</v>
      </c>
      <c r="L347" s="17">
        <f>IF(BASE_MARKET_DATA[[#This Row],[VARP]]&gt;0,1,0)</f>
        <v>0</v>
      </c>
    </row>
    <row r="348" spans="1:12">
      <c r="A348" s="1">
        <v>44061</v>
      </c>
      <c r="B348" s="17" t="s">
        <v>16</v>
      </c>
      <c r="C348">
        <v>27778.070313</v>
      </c>
      <c r="D348">
        <v>27844.910156000002</v>
      </c>
      <c r="E348">
        <v>-66.839843000001565</v>
      </c>
      <c r="F348">
        <v>-2.4004330639076947E-3</v>
      </c>
      <c r="G348" s="17" t="s">
        <v>13</v>
      </c>
      <c r="H348" s="17" t="s">
        <v>17</v>
      </c>
      <c r="I348" s="17" t="s">
        <v>15</v>
      </c>
      <c r="J348" s="17" t="s">
        <v>144</v>
      </c>
      <c r="K348" s="17">
        <f>IF(BASE_MARKET_DATA[[#This Row],[DATE]]=_xlfn.MAXIFS(A:A,H:H,BASE_MARKET_DATA[[#This Row],[LABEL]]),1,0)</f>
        <v>0</v>
      </c>
      <c r="L348" s="17">
        <f>IF(BASE_MARKET_DATA[[#This Row],[VARP]]&gt;0,1,0)</f>
        <v>0</v>
      </c>
    </row>
    <row r="349" spans="1:12">
      <c r="A349" s="1">
        <v>44062</v>
      </c>
      <c r="B349" s="17" t="s">
        <v>16</v>
      </c>
      <c r="C349">
        <v>27692.880858999997</v>
      </c>
      <c r="D349">
        <v>27778.070313</v>
      </c>
      <c r="E349">
        <v>-85.189454000003025</v>
      </c>
      <c r="F349">
        <v>-3.0667880468332885E-3</v>
      </c>
      <c r="G349" s="17" t="s">
        <v>13</v>
      </c>
      <c r="H349" s="17" t="s">
        <v>17</v>
      </c>
      <c r="I349" s="17" t="s">
        <v>15</v>
      </c>
      <c r="J349" s="17" t="s">
        <v>144</v>
      </c>
      <c r="K349" s="17">
        <f>IF(BASE_MARKET_DATA[[#This Row],[DATE]]=_xlfn.MAXIFS(A:A,H:H,BASE_MARKET_DATA[[#This Row],[LABEL]]),1,0)</f>
        <v>0</v>
      </c>
      <c r="L349" s="17">
        <f>IF(BASE_MARKET_DATA[[#This Row],[VARP]]&gt;0,1,0)</f>
        <v>0</v>
      </c>
    </row>
    <row r="350" spans="1:12">
      <c r="A350" s="1">
        <v>44063</v>
      </c>
      <c r="B350" s="17" t="s">
        <v>16</v>
      </c>
      <c r="C350">
        <v>27739.730468999998</v>
      </c>
      <c r="D350">
        <v>27692.880858999997</v>
      </c>
      <c r="E350">
        <v>46.849610000001121</v>
      </c>
      <c r="F350">
        <v>1.6917564567781439E-3</v>
      </c>
      <c r="G350" s="17" t="s">
        <v>13</v>
      </c>
      <c r="H350" s="17" t="s">
        <v>17</v>
      </c>
      <c r="I350" s="17" t="s">
        <v>15</v>
      </c>
      <c r="J350" s="17" t="s">
        <v>144</v>
      </c>
      <c r="K350" s="17">
        <f>IF(BASE_MARKET_DATA[[#This Row],[DATE]]=_xlfn.MAXIFS(A:A,H:H,BASE_MARKET_DATA[[#This Row],[LABEL]]),1,0)</f>
        <v>0</v>
      </c>
      <c r="L350" s="17">
        <f>IF(BASE_MARKET_DATA[[#This Row],[VARP]]&gt;0,1,0)</f>
        <v>1</v>
      </c>
    </row>
    <row r="351" spans="1:12">
      <c r="A351" s="1">
        <v>44064</v>
      </c>
      <c r="B351" s="17" t="s">
        <v>16</v>
      </c>
      <c r="C351">
        <v>27930.330077999995</v>
      </c>
      <c r="D351">
        <v>27739.730468999998</v>
      </c>
      <c r="E351">
        <v>190.59960899999714</v>
      </c>
      <c r="F351">
        <v>6.8709971502065627E-3</v>
      </c>
      <c r="G351" s="17" t="s">
        <v>13</v>
      </c>
      <c r="H351" s="17" t="s">
        <v>17</v>
      </c>
      <c r="I351" s="17" t="s">
        <v>15</v>
      </c>
      <c r="J351" s="17" t="s">
        <v>144</v>
      </c>
      <c r="K351" s="17">
        <f>IF(BASE_MARKET_DATA[[#This Row],[DATE]]=_xlfn.MAXIFS(A:A,H:H,BASE_MARKET_DATA[[#This Row],[LABEL]]),1,0)</f>
        <v>0</v>
      </c>
      <c r="L351" s="17">
        <f>IF(BASE_MARKET_DATA[[#This Row],[VARP]]&gt;0,1,0)</f>
        <v>1</v>
      </c>
    </row>
    <row r="352" spans="1:12">
      <c r="A352" s="1">
        <v>44067</v>
      </c>
      <c r="B352" s="17" t="s">
        <v>16</v>
      </c>
      <c r="C352">
        <v>28308.460938</v>
      </c>
      <c r="D352">
        <v>27930.330077999995</v>
      </c>
      <c r="E352">
        <v>378.13086000000476</v>
      </c>
      <c r="F352">
        <v>1.3538359874158764E-2</v>
      </c>
      <c r="G352" s="17" t="s">
        <v>13</v>
      </c>
      <c r="H352" s="17" t="s">
        <v>17</v>
      </c>
      <c r="I352" s="17" t="s">
        <v>15</v>
      </c>
      <c r="J352" s="17" t="s">
        <v>144</v>
      </c>
      <c r="K352" s="17">
        <f>IF(BASE_MARKET_DATA[[#This Row],[DATE]]=_xlfn.MAXIFS(A:A,H:H,BASE_MARKET_DATA[[#This Row],[LABEL]]),1,0)</f>
        <v>0</v>
      </c>
      <c r="L352" s="17">
        <f>IF(BASE_MARKET_DATA[[#This Row],[VARP]]&gt;0,1,0)</f>
        <v>1</v>
      </c>
    </row>
    <row r="353" spans="1:12">
      <c r="A353" s="1">
        <v>44068</v>
      </c>
      <c r="B353" s="17" t="s">
        <v>16</v>
      </c>
      <c r="C353">
        <v>28248.439452999995</v>
      </c>
      <c r="D353">
        <v>28308.460938</v>
      </c>
      <c r="E353">
        <v>-60.021485000004759</v>
      </c>
      <c r="F353">
        <v>-2.1202666274037748E-3</v>
      </c>
      <c r="G353" s="17" t="s">
        <v>13</v>
      </c>
      <c r="H353" s="17" t="s">
        <v>17</v>
      </c>
      <c r="I353" s="17" t="s">
        <v>15</v>
      </c>
      <c r="J353" s="17" t="s">
        <v>144</v>
      </c>
      <c r="K353" s="17">
        <f>IF(BASE_MARKET_DATA[[#This Row],[DATE]]=_xlfn.MAXIFS(A:A,H:H,BASE_MARKET_DATA[[#This Row],[LABEL]]),1,0)</f>
        <v>0</v>
      </c>
      <c r="L353" s="17">
        <f>IF(BASE_MARKET_DATA[[#This Row],[VARP]]&gt;0,1,0)</f>
        <v>0</v>
      </c>
    </row>
    <row r="354" spans="1:12">
      <c r="A354" s="1">
        <v>44069</v>
      </c>
      <c r="B354" s="17" t="s">
        <v>16</v>
      </c>
      <c r="C354">
        <v>28331.919922000005</v>
      </c>
      <c r="D354">
        <v>28248.439452999995</v>
      </c>
      <c r="E354">
        <v>83.48046900000918</v>
      </c>
      <c r="F354">
        <v>2.9552240979153813E-3</v>
      </c>
      <c r="G354" s="17" t="s">
        <v>13</v>
      </c>
      <c r="H354" s="17" t="s">
        <v>17</v>
      </c>
      <c r="I354" s="17" t="s">
        <v>15</v>
      </c>
      <c r="J354" s="17" t="s">
        <v>144</v>
      </c>
      <c r="K354" s="17">
        <f>IF(BASE_MARKET_DATA[[#This Row],[DATE]]=_xlfn.MAXIFS(A:A,H:H,BASE_MARKET_DATA[[#This Row],[LABEL]]),1,0)</f>
        <v>0</v>
      </c>
      <c r="L354" s="17">
        <f>IF(BASE_MARKET_DATA[[#This Row],[VARP]]&gt;0,1,0)</f>
        <v>1</v>
      </c>
    </row>
    <row r="355" spans="1:12">
      <c r="A355" s="1">
        <v>44070</v>
      </c>
      <c r="B355" s="17" t="s">
        <v>16</v>
      </c>
      <c r="C355">
        <v>28492.269531000002</v>
      </c>
      <c r="D355">
        <v>28331.919922000005</v>
      </c>
      <c r="E355">
        <v>160.34960899999714</v>
      </c>
      <c r="F355">
        <v>5.6596802984567292E-3</v>
      </c>
      <c r="G355" s="17" t="s">
        <v>13</v>
      </c>
      <c r="H355" s="17" t="s">
        <v>17</v>
      </c>
      <c r="I355" s="17" t="s">
        <v>15</v>
      </c>
      <c r="J355" s="17" t="s">
        <v>144</v>
      </c>
      <c r="K355" s="17">
        <f>IF(BASE_MARKET_DATA[[#This Row],[DATE]]=_xlfn.MAXIFS(A:A,H:H,BASE_MARKET_DATA[[#This Row],[LABEL]]),1,0)</f>
        <v>0</v>
      </c>
      <c r="L355" s="17">
        <f>IF(BASE_MARKET_DATA[[#This Row],[VARP]]&gt;0,1,0)</f>
        <v>1</v>
      </c>
    </row>
    <row r="356" spans="1:12">
      <c r="A356" s="1">
        <v>44071</v>
      </c>
      <c r="B356" s="17" t="s">
        <v>16</v>
      </c>
      <c r="C356">
        <v>28653.869141000003</v>
      </c>
      <c r="D356">
        <v>28492.269531000002</v>
      </c>
      <c r="E356">
        <v>161.59961000000112</v>
      </c>
      <c r="F356">
        <v>5.6717001720125665E-3</v>
      </c>
      <c r="G356" s="17" t="s">
        <v>13</v>
      </c>
      <c r="H356" s="17" t="s">
        <v>17</v>
      </c>
      <c r="I356" s="17" t="s">
        <v>15</v>
      </c>
      <c r="J356" s="17" t="s">
        <v>144</v>
      </c>
      <c r="K356" s="17">
        <f>IF(BASE_MARKET_DATA[[#This Row],[DATE]]=_xlfn.MAXIFS(A:A,H:H,BASE_MARKET_DATA[[#This Row],[LABEL]]),1,0)</f>
        <v>0</v>
      </c>
      <c r="L356" s="17">
        <f>IF(BASE_MARKET_DATA[[#This Row],[VARP]]&gt;0,1,0)</f>
        <v>1</v>
      </c>
    </row>
    <row r="357" spans="1:12">
      <c r="A357" s="1">
        <v>44074</v>
      </c>
      <c r="B357" s="17" t="s">
        <v>16</v>
      </c>
      <c r="C357">
        <v>28430.050781000002</v>
      </c>
      <c r="D357">
        <v>28653.869141000003</v>
      </c>
      <c r="E357">
        <v>-223.81836000000112</v>
      </c>
      <c r="F357">
        <v>-7.8111042839846649E-3</v>
      </c>
      <c r="G357" s="17" t="s">
        <v>13</v>
      </c>
      <c r="H357" s="17" t="s">
        <v>17</v>
      </c>
      <c r="I357" s="17" t="s">
        <v>15</v>
      </c>
      <c r="J357" s="17" t="s">
        <v>144</v>
      </c>
      <c r="K357" s="17">
        <f>IF(BASE_MARKET_DATA[[#This Row],[DATE]]=_xlfn.MAXIFS(A:A,H:H,BASE_MARKET_DATA[[#This Row],[LABEL]]),1,0)</f>
        <v>0</v>
      </c>
      <c r="L357" s="17">
        <f>IF(BASE_MARKET_DATA[[#This Row],[VARP]]&gt;0,1,0)</f>
        <v>0</v>
      </c>
    </row>
    <row r="358" spans="1:12">
      <c r="A358" s="1">
        <v>44075</v>
      </c>
      <c r="B358" s="17" t="s">
        <v>16</v>
      </c>
      <c r="C358">
        <v>28645.660156000002</v>
      </c>
      <c r="D358">
        <v>28430.050781000002</v>
      </c>
      <c r="E358">
        <v>215.609375</v>
      </c>
      <c r="F358">
        <v>7.5838547268474539E-3</v>
      </c>
      <c r="G358" s="17" t="s">
        <v>13</v>
      </c>
      <c r="H358" s="17" t="s">
        <v>17</v>
      </c>
      <c r="I358" s="17" t="s">
        <v>15</v>
      </c>
      <c r="J358" s="17" t="s">
        <v>144</v>
      </c>
      <c r="K358" s="17">
        <f>IF(BASE_MARKET_DATA[[#This Row],[DATE]]=_xlfn.MAXIFS(A:A,H:H,BASE_MARKET_DATA[[#This Row],[LABEL]]),1,0)</f>
        <v>0</v>
      </c>
      <c r="L358" s="17">
        <f>IF(BASE_MARKET_DATA[[#This Row],[VARP]]&gt;0,1,0)</f>
        <v>1</v>
      </c>
    </row>
    <row r="359" spans="1:12">
      <c r="A359" s="1">
        <v>44076</v>
      </c>
      <c r="B359" s="17" t="s">
        <v>16</v>
      </c>
      <c r="C359">
        <v>29100.5</v>
      </c>
      <c r="D359">
        <v>28645.660156000002</v>
      </c>
      <c r="E359">
        <v>454.83984399999827</v>
      </c>
      <c r="F359">
        <v>1.5878141453993664E-2</v>
      </c>
      <c r="G359" s="17" t="s">
        <v>13</v>
      </c>
      <c r="H359" s="17" t="s">
        <v>17</v>
      </c>
      <c r="I359" s="17" t="s">
        <v>15</v>
      </c>
      <c r="J359" s="17" t="s">
        <v>144</v>
      </c>
      <c r="K359" s="17">
        <f>IF(BASE_MARKET_DATA[[#This Row],[DATE]]=_xlfn.MAXIFS(A:A,H:H,BASE_MARKET_DATA[[#This Row],[LABEL]]),1,0)</f>
        <v>0</v>
      </c>
      <c r="L359" s="17">
        <f>IF(BASE_MARKET_DATA[[#This Row],[VARP]]&gt;0,1,0)</f>
        <v>1</v>
      </c>
    </row>
    <row r="360" spans="1:12">
      <c r="A360" s="1">
        <v>44077</v>
      </c>
      <c r="B360" s="17" t="s">
        <v>16</v>
      </c>
      <c r="C360">
        <v>28292.730468999998</v>
      </c>
      <c r="D360">
        <v>29100.5</v>
      </c>
      <c r="E360">
        <v>-807.76953100000173</v>
      </c>
      <c r="F360">
        <v>-2.7757926186835338E-2</v>
      </c>
      <c r="G360" s="17" t="s">
        <v>13</v>
      </c>
      <c r="H360" s="17" t="s">
        <v>17</v>
      </c>
      <c r="I360" s="17" t="s">
        <v>15</v>
      </c>
      <c r="J360" s="17" t="s">
        <v>144</v>
      </c>
      <c r="K360" s="17">
        <f>IF(BASE_MARKET_DATA[[#This Row],[DATE]]=_xlfn.MAXIFS(A:A,H:H,BASE_MARKET_DATA[[#This Row],[LABEL]]),1,0)</f>
        <v>0</v>
      </c>
      <c r="L360" s="17">
        <f>IF(BASE_MARKET_DATA[[#This Row],[VARP]]&gt;0,1,0)</f>
        <v>0</v>
      </c>
    </row>
    <row r="361" spans="1:12">
      <c r="A361" s="1">
        <v>44078</v>
      </c>
      <c r="B361" s="17" t="s">
        <v>16</v>
      </c>
      <c r="C361">
        <v>28133.310547000005</v>
      </c>
      <c r="D361">
        <v>28292.730468999998</v>
      </c>
      <c r="E361">
        <v>-159.41992199999368</v>
      </c>
      <c r="F361">
        <v>-5.6346601885833587E-3</v>
      </c>
      <c r="G361" s="17" t="s">
        <v>13</v>
      </c>
      <c r="H361" s="17" t="s">
        <v>17</v>
      </c>
      <c r="I361" s="17" t="s">
        <v>15</v>
      </c>
      <c r="J361" s="17" t="s">
        <v>144</v>
      </c>
      <c r="K361" s="17">
        <f>IF(BASE_MARKET_DATA[[#This Row],[DATE]]=_xlfn.MAXIFS(A:A,H:H,BASE_MARKET_DATA[[#This Row],[LABEL]]),1,0)</f>
        <v>0</v>
      </c>
      <c r="L361" s="17">
        <f>IF(BASE_MARKET_DATA[[#This Row],[VARP]]&gt;0,1,0)</f>
        <v>0</v>
      </c>
    </row>
    <row r="362" spans="1:12">
      <c r="A362" s="1">
        <v>44082</v>
      </c>
      <c r="B362" s="17" t="s">
        <v>16</v>
      </c>
      <c r="C362">
        <v>27500.890625</v>
      </c>
      <c r="D362">
        <v>28133.310547000005</v>
      </c>
      <c r="E362">
        <v>-632.41992200000459</v>
      </c>
      <c r="F362">
        <v>-2.2479399320725967E-2</v>
      </c>
      <c r="G362" s="17" t="s">
        <v>13</v>
      </c>
      <c r="H362" s="17" t="s">
        <v>17</v>
      </c>
      <c r="I362" s="17" t="s">
        <v>15</v>
      </c>
      <c r="J362" s="17" t="s">
        <v>144</v>
      </c>
      <c r="K362" s="17">
        <f>IF(BASE_MARKET_DATA[[#This Row],[DATE]]=_xlfn.MAXIFS(A:A,H:H,BASE_MARKET_DATA[[#This Row],[LABEL]]),1,0)</f>
        <v>0</v>
      </c>
      <c r="L362" s="17">
        <f>IF(BASE_MARKET_DATA[[#This Row],[VARP]]&gt;0,1,0)</f>
        <v>0</v>
      </c>
    </row>
    <row r="363" spans="1:12">
      <c r="A363" s="1">
        <v>44083</v>
      </c>
      <c r="B363" s="17" t="s">
        <v>16</v>
      </c>
      <c r="C363">
        <v>27940.470702999995</v>
      </c>
      <c r="D363">
        <v>27500.890625</v>
      </c>
      <c r="E363">
        <v>439.58007799999541</v>
      </c>
      <c r="F363">
        <v>1.5984212438574265E-2</v>
      </c>
      <c r="G363" s="17" t="s">
        <v>13</v>
      </c>
      <c r="H363" s="17" t="s">
        <v>17</v>
      </c>
      <c r="I363" s="17" t="s">
        <v>15</v>
      </c>
      <c r="J363" s="17" t="s">
        <v>144</v>
      </c>
      <c r="K363" s="17">
        <f>IF(BASE_MARKET_DATA[[#This Row],[DATE]]=_xlfn.MAXIFS(A:A,H:H,BASE_MARKET_DATA[[#This Row],[LABEL]]),1,0)</f>
        <v>0</v>
      </c>
      <c r="L363" s="17">
        <f>IF(BASE_MARKET_DATA[[#This Row],[VARP]]&gt;0,1,0)</f>
        <v>1</v>
      </c>
    </row>
    <row r="364" spans="1:12">
      <c r="A364" s="1">
        <v>44084</v>
      </c>
      <c r="B364" s="17" t="s">
        <v>16</v>
      </c>
      <c r="C364">
        <v>27534.580077999995</v>
      </c>
      <c r="D364">
        <v>27940.470702999995</v>
      </c>
      <c r="E364">
        <v>-405.890625</v>
      </c>
      <c r="F364">
        <v>-1.452697877979626E-2</v>
      </c>
      <c r="G364" s="17" t="s">
        <v>13</v>
      </c>
      <c r="H364" s="17" t="s">
        <v>17</v>
      </c>
      <c r="I364" s="17" t="s">
        <v>15</v>
      </c>
      <c r="J364" s="17" t="s">
        <v>144</v>
      </c>
      <c r="K364" s="17">
        <f>IF(BASE_MARKET_DATA[[#This Row],[DATE]]=_xlfn.MAXIFS(A:A,H:H,BASE_MARKET_DATA[[#This Row],[LABEL]]),1,0)</f>
        <v>0</v>
      </c>
      <c r="L364" s="17">
        <f>IF(BASE_MARKET_DATA[[#This Row],[VARP]]&gt;0,1,0)</f>
        <v>0</v>
      </c>
    </row>
    <row r="365" spans="1:12">
      <c r="A365" s="1">
        <v>44085</v>
      </c>
      <c r="B365" s="17" t="s">
        <v>16</v>
      </c>
      <c r="C365">
        <v>27665.640625</v>
      </c>
      <c r="D365">
        <v>27534.580077999995</v>
      </c>
      <c r="E365">
        <v>131.06054700000459</v>
      </c>
      <c r="F365">
        <v>4.7598527607370838E-3</v>
      </c>
      <c r="G365" s="17" t="s">
        <v>13</v>
      </c>
      <c r="H365" s="17" t="s">
        <v>17</v>
      </c>
      <c r="I365" s="17" t="s">
        <v>15</v>
      </c>
      <c r="J365" s="17" t="s">
        <v>144</v>
      </c>
      <c r="K365" s="17">
        <f>IF(BASE_MARKET_DATA[[#This Row],[DATE]]=_xlfn.MAXIFS(A:A,H:H,BASE_MARKET_DATA[[#This Row],[LABEL]]),1,0)</f>
        <v>0</v>
      </c>
      <c r="L365" s="17">
        <f>IF(BASE_MARKET_DATA[[#This Row],[VARP]]&gt;0,1,0)</f>
        <v>1</v>
      </c>
    </row>
    <row r="366" spans="1:12">
      <c r="A366" s="1">
        <v>44088</v>
      </c>
      <c r="B366" s="17" t="s">
        <v>16</v>
      </c>
      <c r="C366">
        <v>27993.330077999995</v>
      </c>
      <c r="D366">
        <v>27665.640625</v>
      </c>
      <c r="E366">
        <v>327.68945299999541</v>
      </c>
      <c r="F366">
        <v>1.1844636364714414E-2</v>
      </c>
      <c r="G366" s="17" t="s">
        <v>13</v>
      </c>
      <c r="H366" s="17" t="s">
        <v>17</v>
      </c>
      <c r="I366" s="17" t="s">
        <v>15</v>
      </c>
      <c r="J366" s="17" t="s">
        <v>144</v>
      </c>
      <c r="K366" s="17">
        <f>IF(BASE_MARKET_DATA[[#This Row],[DATE]]=_xlfn.MAXIFS(A:A,H:H,BASE_MARKET_DATA[[#This Row],[LABEL]]),1,0)</f>
        <v>0</v>
      </c>
      <c r="L366" s="17">
        <f>IF(BASE_MARKET_DATA[[#This Row],[VARP]]&gt;0,1,0)</f>
        <v>1</v>
      </c>
    </row>
    <row r="367" spans="1:12">
      <c r="A367" s="1">
        <v>44089</v>
      </c>
      <c r="B367" s="17" t="s">
        <v>16</v>
      </c>
      <c r="C367">
        <v>27995.599608999997</v>
      </c>
      <c r="D367">
        <v>27993.330077999995</v>
      </c>
      <c r="E367">
        <v>2.2695310000017344</v>
      </c>
      <c r="F367">
        <v>8.1073991328575897E-5</v>
      </c>
      <c r="G367" s="17" t="s">
        <v>13</v>
      </c>
      <c r="H367" s="17" t="s">
        <v>17</v>
      </c>
      <c r="I367" s="17" t="s">
        <v>15</v>
      </c>
      <c r="J367" s="17" t="s">
        <v>144</v>
      </c>
      <c r="K367" s="17">
        <f>IF(BASE_MARKET_DATA[[#This Row],[DATE]]=_xlfn.MAXIFS(A:A,H:H,BASE_MARKET_DATA[[#This Row],[LABEL]]),1,0)</f>
        <v>0</v>
      </c>
      <c r="L367" s="17">
        <f>IF(BASE_MARKET_DATA[[#This Row],[VARP]]&gt;0,1,0)</f>
        <v>1</v>
      </c>
    </row>
    <row r="368" spans="1:12">
      <c r="A368" s="1">
        <v>44090</v>
      </c>
      <c r="B368" s="17" t="s">
        <v>16</v>
      </c>
      <c r="C368">
        <v>28032.380858999997</v>
      </c>
      <c r="D368">
        <v>27995.599608999997</v>
      </c>
      <c r="E368">
        <v>36.78125</v>
      </c>
      <c r="F368">
        <v>1.3138225476040741E-3</v>
      </c>
      <c r="G368" s="17" t="s">
        <v>13</v>
      </c>
      <c r="H368" s="17" t="s">
        <v>17</v>
      </c>
      <c r="I368" s="17" t="s">
        <v>15</v>
      </c>
      <c r="J368" s="17" t="s">
        <v>144</v>
      </c>
      <c r="K368" s="17">
        <f>IF(BASE_MARKET_DATA[[#This Row],[DATE]]=_xlfn.MAXIFS(A:A,H:H,BASE_MARKET_DATA[[#This Row],[LABEL]]),1,0)</f>
        <v>0</v>
      </c>
      <c r="L368" s="17">
        <f>IF(BASE_MARKET_DATA[[#This Row],[VARP]]&gt;0,1,0)</f>
        <v>1</v>
      </c>
    </row>
    <row r="369" spans="1:12">
      <c r="A369" s="1">
        <v>44091</v>
      </c>
      <c r="B369" s="17" t="s">
        <v>16</v>
      </c>
      <c r="C369">
        <v>27901.980468999998</v>
      </c>
      <c r="D369">
        <v>28032.380858999997</v>
      </c>
      <c r="E369">
        <v>-130.40038999999888</v>
      </c>
      <c r="F369">
        <v>-4.6517771949482097E-3</v>
      </c>
      <c r="G369" s="17" t="s">
        <v>13</v>
      </c>
      <c r="H369" s="17" t="s">
        <v>17</v>
      </c>
      <c r="I369" s="17" t="s">
        <v>15</v>
      </c>
      <c r="J369" s="17" t="s">
        <v>144</v>
      </c>
      <c r="K369" s="17">
        <f>IF(BASE_MARKET_DATA[[#This Row],[DATE]]=_xlfn.MAXIFS(A:A,H:H,BASE_MARKET_DATA[[#This Row],[LABEL]]),1,0)</f>
        <v>0</v>
      </c>
      <c r="L369" s="17">
        <f>IF(BASE_MARKET_DATA[[#This Row],[VARP]]&gt;0,1,0)</f>
        <v>0</v>
      </c>
    </row>
    <row r="370" spans="1:12">
      <c r="A370" s="1">
        <v>44092</v>
      </c>
      <c r="B370" s="17" t="s">
        <v>16</v>
      </c>
      <c r="C370">
        <v>27657.419922000005</v>
      </c>
      <c r="D370">
        <v>27901.980468999998</v>
      </c>
      <c r="E370">
        <v>-244.56054699999368</v>
      </c>
      <c r="F370">
        <v>-8.7649888247792428E-3</v>
      </c>
      <c r="G370" s="17" t="s">
        <v>13</v>
      </c>
      <c r="H370" s="17" t="s">
        <v>17</v>
      </c>
      <c r="I370" s="17" t="s">
        <v>15</v>
      </c>
      <c r="J370" s="17" t="s">
        <v>144</v>
      </c>
      <c r="K370" s="17">
        <f>IF(BASE_MARKET_DATA[[#This Row],[DATE]]=_xlfn.MAXIFS(A:A,H:H,BASE_MARKET_DATA[[#This Row],[LABEL]]),1,0)</f>
        <v>0</v>
      </c>
      <c r="L370" s="17">
        <f>IF(BASE_MARKET_DATA[[#This Row],[VARP]]&gt;0,1,0)</f>
        <v>0</v>
      </c>
    </row>
    <row r="371" spans="1:12">
      <c r="A371" s="1">
        <v>44095</v>
      </c>
      <c r="B371" s="17" t="s">
        <v>16</v>
      </c>
      <c r="C371">
        <v>27147.699218999998</v>
      </c>
      <c r="D371">
        <v>27657.419922000005</v>
      </c>
      <c r="E371">
        <v>-509.72070300000632</v>
      </c>
      <c r="F371">
        <v>-1.8429799469275535E-2</v>
      </c>
      <c r="G371" s="17" t="s">
        <v>13</v>
      </c>
      <c r="H371" s="17" t="s">
        <v>17</v>
      </c>
      <c r="I371" s="17" t="s">
        <v>15</v>
      </c>
      <c r="J371" s="17" t="s">
        <v>144</v>
      </c>
      <c r="K371" s="17">
        <f>IF(BASE_MARKET_DATA[[#This Row],[DATE]]=_xlfn.MAXIFS(A:A,H:H,BASE_MARKET_DATA[[#This Row],[LABEL]]),1,0)</f>
        <v>0</v>
      </c>
      <c r="L371" s="17">
        <f>IF(BASE_MARKET_DATA[[#This Row],[VARP]]&gt;0,1,0)</f>
        <v>0</v>
      </c>
    </row>
    <row r="372" spans="1:12">
      <c r="A372" s="1">
        <v>44096</v>
      </c>
      <c r="B372" s="17" t="s">
        <v>16</v>
      </c>
      <c r="C372">
        <v>27288.179688</v>
      </c>
      <c r="D372">
        <v>27147.699218999998</v>
      </c>
      <c r="E372">
        <v>140.4804690000019</v>
      </c>
      <c r="F372">
        <v>5.1746731045879246E-3</v>
      </c>
      <c r="G372" s="17" t="s">
        <v>13</v>
      </c>
      <c r="H372" s="17" t="s">
        <v>17</v>
      </c>
      <c r="I372" s="17" t="s">
        <v>15</v>
      </c>
      <c r="J372" s="17" t="s">
        <v>144</v>
      </c>
      <c r="K372" s="17">
        <f>IF(BASE_MARKET_DATA[[#This Row],[DATE]]=_xlfn.MAXIFS(A:A,H:H,BASE_MARKET_DATA[[#This Row],[LABEL]]),1,0)</f>
        <v>0</v>
      </c>
      <c r="L372" s="17">
        <f>IF(BASE_MARKET_DATA[[#This Row],[VARP]]&gt;0,1,0)</f>
        <v>1</v>
      </c>
    </row>
    <row r="373" spans="1:12">
      <c r="A373" s="1">
        <v>44097</v>
      </c>
      <c r="B373" s="17" t="s">
        <v>16</v>
      </c>
      <c r="C373">
        <v>26763.130859000001</v>
      </c>
      <c r="D373">
        <v>27288.179688</v>
      </c>
      <c r="E373">
        <v>-525.04882899999939</v>
      </c>
      <c r="F373">
        <v>-1.9240888729228429E-2</v>
      </c>
      <c r="G373" s="17" t="s">
        <v>13</v>
      </c>
      <c r="H373" s="17" t="s">
        <v>17</v>
      </c>
      <c r="I373" s="17" t="s">
        <v>15</v>
      </c>
      <c r="J373" s="17" t="s">
        <v>144</v>
      </c>
      <c r="K373" s="17">
        <f>IF(BASE_MARKET_DATA[[#This Row],[DATE]]=_xlfn.MAXIFS(A:A,H:H,BASE_MARKET_DATA[[#This Row],[LABEL]]),1,0)</f>
        <v>0</v>
      </c>
      <c r="L373" s="17">
        <f>IF(BASE_MARKET_DATA[[#This Row],[VARP]]&gt;0,1,0)</f>
        <v>0</v>
      </c>
    </row>
    <row r="374" spans="1:12">
      <c r="A374" s="1">
        <v>44098</v>
      </c>
      <c r="B374" s="17" t="s">
        <v>16</v>
      </c>
      <c r="C374">
        <v>26815.439452999999</v>
      </c>
      <c r="D374">
        <v>26763.130859000001</v>
      </c>
      <c r="E374">
        <v>52.308593999998266</v>
      </c>
      <c r="F374">
        <v>1.9545020452047652E-3</v>
      </c>
      <c r="G374" s="17" t="s">
        <v>13</v>
      </c>
      <c r="H374" s="17" t="s">
        <v>17</v>
      </c>
      <c r="I374" s="17" t="s">
        <v>15</v>
      </c>
      <c r="J374" s="17" t="s">
        <v>144</v>
      </c>
      <c r="K374" s="17">
        <f>IF(BASE_MARKET_DATA[[#This Row],[DATE]]=_xlfn.MAXIFS(A:A,H:H,BASE_MARKET_DATA[[#This Row],[LABEL]]),1,0)</f>
        <v>0</v>
      </c>
      <c r="L374" s="17">
        <f>IF(BASE_MARKET_DATA[[#This Row],[VARP]]&gt;0,1,0)</f>
        <v>1</v>
      </c>
    </row>
    <row r="375" spans="1:12">
      <c r="A375" s="1">
        <v>44099</v>
      </c>
      <c r="B375" s="17" t="s">
        <v>16</v>
      </c>
      <c r="C375">
        <v>27173.960938</v>
      </c>
      <c r="D375">
        <v>26815.439452999999</v>
      </c>
      <c r="E375">
        <v>358.52148500000112</v>
      </c>
      <c r="F375">
        <v>1.3369964927421363E-2</v>
      </c>
      <c r="G375" s="17" t="s">
        <v>13</v>
      </c>
      <c r="H375" s="17" t="s">
        <v>17</v>
      </c>
      <c r="I375" s="17" t="s">
        <v>15</v>
      </c>
      <c r="J375" s="17" t="s">
        <v>144</v>
      </c>
      <c r="K375" s="17">
        <f>IF(BASE_MARKET_DATA[[#This Row],[DATE]]=_xlfn.MAXIFS(A:A,H:H,BASE_MARKET_DATA[[#This Row],[LABEL]]),1,0)</f>
        <v>1</v>
      </c>
      <c r="L375" s="17">
        <f>IF(BASE_MARKET_DATA[[#This Row],[VARP]]&gt;0,1,0)</f>
        <v>1</v>
      </c>
    </row>
    <row r="376" spans="1:12">
      <c r="A376" s="1">
        <v>43830</v>
      </c>
      <c r="B376" s="17" t="s">
        <v>18</v>
      </c>
      <c r="C376">
        <v>8972.5996090000008</v>
      </c>
      <c r="G376" s="17" t="s">
        <v>13</v>
      </c>
      <c r="H376" s="17" t="s">
        <v>19</v>
      </c>
      <c r="I376" s="17" t="s">
        <v>15</v>
      </c>
      <c r="J376" s="17" t="s">
        <v>144</v>
      </c>
      <c r="K376" s="17">
        <f>IF(BASE_MARKET_DATA[[#This Row],[DATE]]=_xlfn.MAXIFS(A:A,H:H,BASE_MARKET_DATA[[#This Row],[LABEL]]),1,0)</f>
        <v>0</v>
      </c>
      <c r="L376" s="17">
        <f>IF(BASE_MARKET_DATA[[#This Row],[VARP]]&gt;0,1,0)</f>
        <v>0</v>
      </c>
    </row>
    <row r="377" spans="1:12">
      <c r="A377" s="1">
        <v>43832</v>
      </c>
      <c r="B377" s="17" t="s">
        <v>18</v>
      </c>
      <c r="C377">
        <v>9092.1904300000006</v>
      </c>
      <c r="D377">
        <v>8972.5996090000008</v>
      </c>
      <c r="E377">
        <v>119.59082099999978</v>
      </c>
      <c r="F377">
        <v>1.3328447296371471E-2</v>
      </c>
      <c r="G377" s="17" t="s">
        <v>13</v>
      </c>
      <c r="H377" s="17" t="s">
        <v>19</v>
      </c>
      <c r="I377" s="17" t="s">
        <v>15</v>
      </c>
      <c r="J377" s="17" t="s">
        <v>144</v>
      </c>
      <c r="K377" s="17">
        <f>IF(BASE_MARKET_DATA[[#This Row],[DATE]]=_xlfn.MAXIFS(A:A,H:H,BASE_MARKET_DATA[[#This Row],[LABEL]]),1,0)</f>
        <v>0</v>
      </c>
      <c r="L377" s="17">
        <f>IF(BASE_MARKET_DATA[[#This Row],[VARP]]&gt;0,1,0)</f>
        <v>1</v>
      </c>
    </row>
    <row r="378" spans="1:12">
      <c r="A378" s="1">
        <v>43833</v>
      </c>
      <c r="B378" s="17" t="s">
        <v>18</v>
      </c>
      <c r="C378">
        <v>9020.7695309999999</v>
      </c>
      <c r="D378">
        <v>9092.1904300000006</v>
      </c>
      <c r="E378">
        <v>-71.420899000000645</v>
      </c>
      <c r="F378">
        <v>-7.8551917219358818E-3</v>
      </c>
      <c r="G378" s="17" t="s">
        <v>13</v>
      </c>
      <c r="H378" s="17" t="s">
        <v>19</v>
      </c>
      <c r="I378" s="17" t="s">
        <v>15</v>
      </c>
      <c r="J378" s="17" t="s">
        <v>144</v>
      </c>
      <c r="K378" s="17">
        <f>IF(BASE_MARKET_DATA[[#This Row],[DATE]]=_xlfn.MAXIFS(A:A,H:H,BASE_MARKET_DATA[[#This Row],[LABEL]]),1,0)</f>
        <v>0</v>
      </c>
      <c r="L378" s="17">
        <f>IF(BASE_MARKET_DATA[[#This Row],[VARP]]&gt;0,1,0)</f>
        <v>0</v>
      </c>
    </row>
    <row r="379" spans="1:12">
      <c r="A379" s="1">
        <v>43836</v>
      </c>
      <c r="B379" s="17" t="s">
        <v>18</v>
      </c>
      <c r="C379">
        <v>9071.4697269999997</v>
      </c>
      <c r="D379">
        <v>9020.7695309999999</v>
      </c>
      <c r="E379">
        <v>50.700195999999778</v>
      </c>
      <c r="F379">
        <v>5.620384804840413E-3</v>
      </c>
      <c r="G379" s="17" t="s">
        <v>13</v>
      </c>
      <c r="H379" s="17" t="s">
        <v>19</v>
      </c>
      <c r="I379" s="17" t="s">
        <v>15</v>
      </c>
      <c r="J379" s="17" t="s">
        <v>144</v>
      </c>
      <c r="K379" s="17">
        <f>IF(BASE_MARKET_DATA[[#This Row],[DATE]]=_xlfn.MAXIFS(A:A,H:H,BASE_MARKET_DATA[[#This Row],[LABEL]]),1,0)</f>
        <v>0</v>
      </c>
      <c r="L379" s="17">
        <f>IF(BASE_MARKET_DATA[[#This Row],[VARP]]&gt;0,1,0)</f>
        <v>1</v>
      </c>
    </row>
    <row r="380" spans="1:12">
      <c r="A380" s="1">
        <v>43837</v>
      </c>
      <c r="B380" s="17" t="s">
        <v>18</v>
      </c>
      <c r="C380">
        <v>9068.5800780000009</v>
      </c>
      <c r="D380">
        <v>9071.4697269999997</v>
      </c>
      <c r="E380">
        <v>-2.8896489999988262</v>
      </c>
      <c r="F380">
        <v>-3.1854253907701171E-4</v>
      </c>
      <c r="G380" s="17" t="s">
        <v>13</v>
      </c>
      <c r="H380" s="17" t="s">
        <v>19</v>
      </c>
      <c r="I380" s="17" t="s">
        <v>15</v>
      </c>
      <c r="J380" s="17" t="s">
        <v>144</v>
      </c>
      <c r="K380" s="17">
        <f>IF(BASE_MARKET_DATA[[#This Row],[DATE]]=_xlfn.MAXIFS(A:A,H:H,BASE_MARKET_DATA[[#This Row],[LABEL]]),1,0)</f>
        <v>0</v>
      </c>
      <c r="L380" s="17">
        <f>IF(BASE_MARKET_DATA[[#This Row],[VARP]]&gt;0,1,0)</f>
        <v>0</v>
      </c>
    </row>
    <row r="381" spans="1:12">
      <c r="A381" s="1">
        <v>43838</v>
      </c>
      <c r="B381" s="17" t="s">
        <v>18</v>
      </c>
      <c r="C381">
        <v>9129.2402340000008</v>
      </c>
      <c r="D381">
        <v>9068.5800780000009</v>
      </c>
      <c r="E381">
        <v>60.660155999999915</v>
      </c>
      <c r="F381">
        <v>6.6890467392088137E-3</v>
      </c>
      <c r="G381" s="17" t="s">
        <v>13</v>
      </c>
      <c r="H381" s="17" t="s">
        <v>19</v>
      </c>
      <c r="I381" s="17" t="s">
        <v>15</v>
      </c>
      <c r="J381" s="17" t="s">
        <v>144</v>
      </c>
      <c r="K381" s="17">
        <f>IF(BASE_MARKET_DATA[[#This Row],[DATE]]=_xlfn.MAXIFS(A:A,H:H,BASE_MARKET_DATA[[#This Row],[LABEL]]),1,0)</f>
        <v>0</v>
      </c>
      <c r="L381" s="17">
        <f>IF(BASE_MARKET_DATA[[#This Row],[VARP]]&gt;0,1,0)</f>
        <v>1</v>
      </c>
    </row>
    <row r="382" spans="1:12">
      <c r="A382" s="1">
        <v>43839</v>
      </c>
      <c r="B382" s="17" t="s">
        <v>18</v>
      </c>
      <c r="C382">
        <v>9203.4296880000002</v>
      </c>
      <c r="D382">
        <v>9129.2402340000008</v>
      </c>
      <c r="E382">
        <v>74.189453999999387</v>
      </c>
      <c r="F382">
        <v>8.1265748406637202E-3</v>
      </c>
      <c r="G382" s="17" t="s">
        <v>13</v>
      </c>
      <c r="H382" s="17" t="s">
        <v>19</v>
      </c>
      <c r="I382" s="17" t="s">
        <v>15</v>
      </c>
      <c r="J382" s="17" t="s">
        <v>144</v>
      </c>
      <c r="K382" s="17">
        <f>IF(BASE_MARKET_DATA[[#This Row],[DATE]]=_xlfn.MAXIFS(A:A,H:H,BASE_MARKET_DATA[[#This Row],[LABEL]]),1,0)</f>
        <v>0</v>
      </c>
      <c r="L382" s="17">
        <f>IF(BASE_MARKET_DATA[[#This Row],[VARP]]&gt;0,1,0)</f>
        <v>1</v>
      </c>
    </row>
    <row r="383" spans="1:12">
      <c r="A383" s="1">
        <v>43840</v>
      </c>
      <c r="B383" s="17" t="s">
        <v>18</v>
      </c>
      <c r="C383">
        <v>9178.8603519999997</v>
      </c>
      <c r="D383">
        <v>9203.4296880000002</v>
      </c>
      <c r="E383">
        <v>-24.569336000000476</v>
      </c>
      <c r="F383">
        <v>-2.6695847996791341E-3</v>
      </c>
      <c r="G383" s="17" t="s">
        <v>13</v>
      </c>
      <c r="H383" s="17" t="s">
        <v>19</v>
      </c>
      <c r="I383" s="17" t="s">
        <v>15</v>
      </c>
      <c r="J383" s="17" t="s">
        <v>144</v>
      </c>
      <c r="K383" s="17">
        <f>IF(BASE_MARKET_DATA[[#This Row],[DATE]]=_xlfn.MAXIFS(A:A,H:H,BASE_MARKET_DATA[[#This Row],[LABEL]]),1,0)</f>
        <v>0</v>
      </c>
      <c r="L383" s="17">
        <f>IF(BASE_MARKET_DATA[[#This Row],[VARP]]&gt;0,1,0)</f>
        <v>0</v>
      </c>
    </row>
    <row r="384" spans="1:12">
      <c r="A384" s="1">
        <v>43843</v>
      </c>
      <c r="B384" s="17" t="s">
        <v>18</v>
      </c>
      <c r="C384">
        <v>9273.9296880000002</v>
      </c>
      <c r="D384">
        <v>9178.8603519999997</v>
      </c>
      <c r="E384">
        <v>95.069336000000476</v>
      </c>
      <c r="F384">
        <v>1.0357422637907943E-2</v>
      </c>
      <c r="G384" s="17" t="s">
        <v>13</v>
      </c>
      <c r="H384" s="17" t="s">
        <v>19</v>
      </c>
      <c r="I384" s="17" t="s">
        <v>15</v>
      </c>
      <c r="J384" s="17" t="s">
        <v>144</v>
      </c>
      <c r="K384" s="17">
        <f>IF(BASE_MARKET_DATA[[#This Row],[DATE]]=_xlfn.MAXIFS(A:A,H:H,BASE_MARKET_DATA[[#This Row],[LABEL]]),1,0)</f>
        <v>0</v>
      </c>
      <c r="L384" s="17">
        <f>IF(BASE_MARKET_DATA[[#This Row],[VARP]]&gt;0,1,0)</f>
        <v>1</v>
      </c>
    </row>
    <row r="385" spans="1:12">
      <c r="A385" s="1">
        <v>43844</v>
      </c>
      <c r="B385" s="17" t="s">
        <v>18</v>
      </c>
      <c r="C385">
        <v>9251.3300780000009</v>
      </c>
      <c r="D385">
        <v>9273.9296880000002</v>
      </c>
      <c r="E385">
        <v>-22.599609999999302</v>
      </c>
      <c r="F385">
        <v>-2.4368968452760714E-3</v>
      </c>
      <c r="G385" s="17" t="s">
        <v>13</v>
      </c>
      <c r="H385" s="17" t="s">
        <v>19</v>
      </c>
      <c r="I385" s="17" t="s">
        <v>15</v>
      </c>
      <c r="J385" s="17" t="s">
        <v>144</v>
      </c>
      <c r="K385" s="17">
        <f>IF(BASE_MARKET_DATA[[#This Row],[DATE]]=_xlfn.MAXIFS(A:A,H:H,BASE_MARKET_DATA[[#This Row],[LABEL]]),1,0)</f>
        <v>0</v>
      </c>
      <c r="L385" s="17">
        <f>IF(BASE_MARKET_DATA[[#This Row],[VARP]]&gt;0,1,0)</f>
        <v>0</v>
      </c>
    </row>
    <row r="386" spans="1:12">
      <c r="A386" s="1">
        <v>43845</v>
      </c>
      <c r="B386" s="17" t="s">
        <v>18</v>
      </c>
      <c r="C386">
        <v>9258.7001949999994</v>
      </c>
      <c r="D386">
        <v>9251.3300780000009</v>
      </c>
      <c r="E386">
        <v>7.3701169999985723</v>
      </c>
      <c r="F386">
        <v>7.9665485263843072E-4</v>
      </c>
      <c r="G386" s="17" t="s">
        <v>13</v>
      </c>
      <c r="H386" s="17" t="s">
        <v>19</v>
      </c>
      <c r="I386" s="17" t="s">
        <v>15</v>
      </c>
      <c r="J386" s="17" t="s">
        <v>144</v>
      </c>
      <c r="K386" s="17">
        <f>IF(BASE_MARKET_DATA[[#This Row],[DATE]]=_xlfn.MAXIFS(A:A,H:H,BASE_MARKET_DATA[[#This Row],[LABEL]]),1,0)</f>
        <v>0</v>
      </c>
      <c r="L386" s="17">
        <f>IF(BASE_MARKET_DATA[[#This Row],[VARP]]&gt;0,1,0)</f>
        <v>1</v>
      </c>
    </row>
    <row r="387" spans="1:12">
      <c r="A387" s="1">
        <v>43846</v>
      </c>
      <c r="B387" s="17" t="s">
        <v>18</v>
      </c>
      <c r="C387">
        <v>9357.1298829999996</v>
      </c>
      <c r="D387">
        <v>9258.7001949999994</v>
      </c>
      <c r="E387">
        <v>98.429688000000169</v>
      </c>
      <c r="F387">
        <v>1.0631048195421147E-2</v>
      </c>
      <c r="G387" s="17" t="s">
        <v>13</v>
      </c>
      <c r="H387" s="17" t="s">
        <v>19</v>
      </c>
      <c r="I387" s="17" t="s">
        <v>15</v>
      </c>
      <c r="J387" s="17" t="s">
        <v>144</v>
      </c>
      <c r="K387" s="17">
        <f>IF(BASE_MARKET_DATA[[#This Row],[DATE]]=_xlfn.MAXIFS(A:A,H:H,BASE_MARKET_DATA[[#This Row],[LABEL]]),1,0)</f>
        <v>0</v>
      </c>
      <c r="L387" s="17">
        <f>IF(BASE_MARKET_DATA[[#This Row],[VARP]]&gt;0,1,0)</f>
        <v>1</v>
      </c>
    </row>
    <row r="388" spans="1:12">
      <c r="A388" s="1">
        <v>43847</v>
      </c>
      <c r="B388" s="17" t="s">
        <v>18</v>
      </c>
      <c r="C388">
        <v>9388.9404300000006</v>
      </c>
      <c r="D388">
        <v>9357.1298829999996</v>
      </c>
      <c r="E388">
        <v>31.810547000000952</v>
      </c>
      <c r="F388">
        <v>3.3996051564694255E-3</v>
      </c>
      <c r="G388" s="17" t="s">
        <v>13</v>
      </c>
      <c r="H388" s="17" t="s">
        <v>19</v>
      </c>
      <c r="I388" s="17" t="s">
        <v>15</v>
      </c>
      <c r="J388" s="17" t="s">
        <v>144</v>
      </c>
      <c r="K388" s="17">
        <f>IF(BASE_MARKET_DATA[[#This Row],[DATE]]=_xlfn.MAXIFS(A:A,H:H,BASE_MARKET_DATA[[#This Row],[LABEL]]),1,0)</f>
        <v>0</v>
      </c>
      <c r="L388" s="17">
        <f>IF(BASE_MARKET_DATA[[#This Row],[VARP]]&gt;0,1,0)</f>
        <v>1</v>
      </c>
    </row>
    <row r="389" spans="1:12">
      <c r="A389" s="1">
        <v>43851</v>
      </c>
      <c r="B389" s="17" t="s">
        <v>18</v>
      </c>
      <c r="C389">
        <v>9370.8095699999994</v>
      </c>
      <c r="D389">
        <v>9388.9404300000006</v>
      </c>
      <c r="E389">
        <v>-18.130860000001121</v>
      </c>
      <c r="F389">
        <v>-1.9310869139257197E-3</v>
      </c>
      <c r="G389" s="17" t="s">
        <v>13</v>
      </c>
      <c r="H389" s="17" t="s">
        <v>19</v>
      </c>
      <c r="I389" s="17" t="s">
        <v>15</v>
      </c>
      <c r="J389" s="17" t="s">
        <v>144</v>
      </c>
      <c r="K389" s="17">
        <f>IF(BASE_MARKET_DATA[[#This Row],[DATE]]=_xlfn.MAXIFS(A:A,H:H,BASE_MARKET_DATA[[#This Row],[LABEL]]),1,0)</f>
        <v>0</v>
      </c>
      <c r="L389" s="17">
        <f>IF(BASE_MARKET_DATA[[#This Row],[VARP]]&gt;0,1,0)</f>
        <v>0</v>
      </c>
    </row>
    <row r="390" spans="1:12">
      <c r="A390" s="1">
        <v>43852</v>
      </c>
      <c r="B390" s="17" t="s">
        <v>18</v>
      </c>
      <c r="C390">
        <v>9383.7695309999999</v>
      </c>
      <c r="D390">
        <v>9370.8095699999994</v>
      </c>
      <c r="E390">
        <v>12.959961000000476</v>
      </c>
      <c r="F390">
        <v>1.3830140184996286E-3</v>
      </c>
      <c r="G390" s="17" t="s">
        <v>13</v>
      </c>
      <c r="H390" s="17" t="s">
        <v>19</v>
      </c>
      <c r="I390" s="17" t="s">
        <v>15</v>
      </c>
      <c r="J390" s="17" t="s">
        <v>144</v>
      </c>
      <c r="K390" s="17">
        <f>IF(BASE_MARKET_DATA[[#This Row],[DATE]]=_xlfn.MAXIFS(A:A,H:H,BASE_MARKET_DATA[[#This Row],[LABEL]]),1,0)</f>
        <v>0</v>
      </c>
      <c r="L390" s="17">
        <f>IF(BASE_MARKET_DATA[[#This Row],[VARP]]&gt;0,1,0)</f>
        <v>1</v>
      </c>
    </row>
    <row r="391" spans="1:12">
      <c r="A391" s="1">
        <v>43853</v>
      </c>
      <c r="B391" s="17" t="s">
        <v>18</v>
      </c>
      <c r="C391">
        <v>9402.4804690000001</v>
      </c>
      <c r="D391">
        <v>9383.7695309999999</v>
      </c>
      <c r="E391">
        <v>18.710938000000169</v>
      </c>
      <c r="F391">
        <v>1.9939681956368553E-3</v>
      </c>
      <c r="G391" s="17" t="s">
        <v>13</v>
      </c>
      <c r="H391" s="17" t="s">
        <v>19</v>
      </c>
      <c r="I391" s="17" t="s">
        <v>15</v>
      </c>
      <c r="J391" s="17" t="s">
        <v>144</v>
      </c>
      <c r="K391" s="17">
        <f>IF(BASE_MARKET_DATA[[#This Row],[DATE]]=_xlfn.MAXIFS(A:A,H:H,BASE_MARKET_DATA[[#This Row],[LABEL]]),1,0)</f>
        <v>0</v>
      </c>
      <c r="L391" s="17">
        <f>IF(BASE_MARKET_DATA[[#This Row],[VARP]]&gt;0,1,0)</f>
        <v>1</v>
      </c>
    </row>
    <row r="392" spans="1:12">
      <c r="A392" s="1">
        <v>43854</v>
      </c>
      <c r="B392" s="17" t="s">
        <v>18</v>
      </c>
      <c r="C392">
        <v>9314.9101559999999</v>
      </c>
      <c r="D392">
        <v>9402.4804690000001</v>
      </c>
      <c r="E392">
        <v>-87.570313000000169</v>
      </c>
      <c r="F392">
        <v>-9.3135330925408141E-3</v>
      </c>
      <c r="G392" s="17" t="s">
        <v>13</v>
      </c>
      <c r="H392" s="17" t="s">
        <v>19</v>
      </c>
      <c r="I392" s="17" t="s">
        <v>15</v>
      </c>
      <c r="J392" s="17" t="s">
        <v>144</v>
      </c>
      <c r="K392" s="17">
        <f>IF(BASE_MARKET_DATA[[#This Row],[DATE]]=_xlfn.MAXIFS(A:A,H:H,BASE_MARKET_DATA[[#This Row],[LABEL]]),1,0)</f>
        <v>0</v>
      </c>
      <c r="L392" s="17">
        <f>IF(BASE_MARKET_DATA[[#This Row],[VARP]]&gt;0,1,0)</f>
        <v>0</v>
      </c>
    </row>
    <row r="393" spans="1:12">
      <c r="A393" s="1">
        <v>43857</v>
      </c>
      <c r="B393" s="17" t="s">
        <v>18</v>
      </c>
      <c r="C393">
        <v>9139.3095699999994</v>
      </c>
      <c r="D393">
        <v>9314.9101559999999</v>
      </c>
      <c r="E393">
        <v>-175.60058600000048</v>
      </c>
      <c r="F393">
        <v>-1.8851559817449352E-2</v>
      </c>
      <c r="G393" s="17" t="s">
        <v>13</v>
      </c>
      <c r="H393" s="17" t="s">
        <v>19</v>
      </c>
      <c r="I393" s="17" t="s">
        <v>15</v>
      </c>
      <c r="J393" s="17" t="s">
        <v>144</v>
      </c>
      <c r="K393" s="17">
        <f>IF(BASE_MARKET_DATA[[#This Row],[DATE]]=_xlfn.MAXIFS(A:A,H:H,BASE_MARKET_DATA[[#This Row],[LABEL]]),1,0)</f>
        <v>0</v>
      </c>
      <c r="L393" s="17">
        <f>IF(BASE_MARKET_DATA[[#This Row],[VARP]]&gt;0,1,0)</f>
        <v>0</v>
      </c>
    </row>
    <row r="394" spans="1:12">
      <c r="A394" s="1">
        <v>43858</v>
      </c>
      <c r="B394" s="17" t="s">
        <v>18</v>
      </c>
      <c r="C394">
        <v>9269.6796880000002</v>
      </c>
      <c r="D394">
        <v>9139.3095699999994</v>
      </c>
      <c r="E394">
        <v>130.37011800000073</v>
      </c>
      <c r="F394">
        <v>1.4264766610810923E-2</v>
      </c>
      <c r="G394" s="17" t="s">
        <v>13</v>
      </c>
      <c r="H394" s="17" t="s">
        <v>19</v>
      </c>
      <c r="I394" s="17" t="s">
        <v>15</v>
      </c>
      <c r="J394" s="17" t="s">
        <v>144</v>
      </c>
      <c r="K394" s="17">
        <f>IF(BASE_MARKET_DATA[[#This Row],[DATE]]=_xlfn.MAXIFS(A:A,H:H,BASE_MARKET_DATA[[#This Row],[LABEL]]),1,0)</f>
        <v>0</v>
      </c>
      <c r="L394" s="17">
        <f>IF(BASE_MARKET_DATA[[#This Row],[VARP]]&gt;0,1,0)</f>
        <v>1</v>
      </c>
    </row>
    <row r="395" spans="1:12">
      <c r="A395" s="1">
        <v>43859</v>
      </c>
      <c r="B395" s="17" t="s">
        <v>18</v>
      </c>
      <c r="C395">
        <v>9275.1601559999999</v>
      </c>
      <c r="D395">
        <v>9269.6796880000002</v>
      </c>
      <c r="E395">
        <v>5.4804679999997461</v>
      </c>
      <c r="F395">
        <v>5.9122517546042594E-4</v>
      </c>
      <c r="G395" s="17" t="s">
        <v>13</v>
      </c>
      <c r="H395" s="17" t="s">
        <v>19</v>
      </c>
      <c r="I395" s="17" t="s">
        <v>15</v>
      </c>
      <c r="J395" s="17" t="s">
        <v>144</v>
      </c>
      <c r="K395" s="17">
        <f>IF(BASE_MARKET_DATA[[#This Row],[DATE]]=_xlfn.MAXIFS(A:A,H:H,BASE_MARKET_DATA[[#This Row],[LABEL]]),1,0)</f>
        <v>0</v>
      </c>
      <c r="L395" s="17">
        <f>IF(BASE_MARKET_DATA[[#This Row],[VARP]]&gt;0,1,0)</f>
        <v>1</v>
      </c>
    </row>
    <row r="396" spans="1:12">
      <c r="A396" s="1">
        <v>43860</v>
      </c>
      <c r="B396" s="17" t="s">
        <v>18</v>
      </c>
      <c r="C396">
        <v>9298.9296880000002</v>
      </c>
      <c r="D396">
        <v>9275.1601559999999</v>
      </c>
      <c r="E396">
        <v>23.769532000000254</v>
      </c>
      <c r="F396">
        <v>2.5627085247281688E-3</v>
      </c>
      <c r="G396" s="17" t="s">
        <v>13</v>
      </c>
      <c r="H396" s="17" t="s">
        <v>19</v>
      </c>
      <c r="I396" s="17" t="s">
        <v>15</v>
      </c>
      <c r="J396" s="17" t="s">
        <v>144</v>
      </c>
      <c r="K396" s="17">
        <f>IF(BASE_MARKET_DATA[[#This Row],[DATE]]=_xlfn.MAXIFS(A:A,H:H,BASE_MARKET_DATA[[#This Row],[LABEL]]),1,0)</f>
        <v>0</v>
      </c>
      <c r="L396" s="17">
        <f>IF(BASE_MARKET_DATA[[#This Row],[VARP]]&gt;0,1,0)</f>
        <v>1</v>
      </c>
    </row>
    <row r="397" spans="1:12">
      <c r="A397" s="1">
        <v>43861</v>
      </c>
      <c r="B397" s="17" t="s">
        <v>18</v>
      </c>
      <c r="C397">
        <v>9150.9404300000006</v>
      </c>
      <c r="D397">
        <v>9298.9296880000002</v>
      </c>
      <c r="E397">
        <v>-147.98925799999961</v>
      </c>
      <c r="F397">
        <v>-1.5914655015724602E-2</v>
      </c>
      <c r="G397" s="17" t="s">
        <v>13</v>
      </c>
      <c r="H397" s="17" t="s">
        <v>19</v>
      </c>
      <c r="I397" s="17" t="s">
        <v>15</v>
      </c>
      <c r="J397" s="17" t="s">
        <v>144</v>
      </c>
      <c r="K397" s="17">
        <f>IF(BASE_MARKET_DATA[[#This Row],[DATE]]=_xlfn.MAXIFS(A:A,H:H,BASE_MARKET_DATA[[#This Row],[LABEL]]),1,0)</f>
        <v>0</v>
      </c>
      <c r="L397" s="17">
        <f>IF(BASE_MARKET_DATA[[#This Row],[VARP]]&gt;0,1,0)</f>
        <v>0</v>
      </c>
    </row>
    <row r="398" spans="1:12">
      <c r="A398" s="1">
        <v>43864</v>
      </c>
      <c r="B398" s="17" t="s">
        <v>18</v>
      </c>
      <c r="C398">
        <v>9273.4003909999992</v>
      </c>
      <c r="D398">
        <v>9150.9404300000006</v>
      </c>
      <c r="E398">
        <v>122.45996099999866</v>
      </c>
      <c r="F398">
        <v>1.3382226880040858E-2</v>
      </c>
      <c r="G398" s="17" t="s">
        <v>13</v>
      </c>
      <c r="H398" s="17" t="s">
        <v>19</v>
      </c>
      <c r="I398" s="17" t="s">
        <v>15</v>
      </c>
      <c r="J398" s="17" t="s">
        <v>144</v>
      </c>
      <c r="K398" s="17">
        <f>IF(BASE_MARKET_DATA[[#This Row],[DATE]]=_xlfn.MAXIFS(A:A,H:H,BASE_MARKET_DATA[[#This Row],[LABEL]]),1,0)</f>
        <v>0</v>
      </c>
      <c r="L398" s="17">
        <f>IF(BASE_MARKET_DATA[[#This Row],[VARP]]&gt;0,1,0)</f>
        <v>1</v>
      </c>
    </row>
    <row r="399" spans="1:12">
      <c r="A399" s="1">
        <v>43865</v>
      </c>
      <c r="B399" s="17" t="s">
        <v>18</v>
      </c>
      <c r="C399">
        <v>9467.9697269999997</v>
      </c>
      <c r="D399">
        <v>9273.4003909999992</v>
      </c>
      <c r="E399">
        <v>194.56933600000048</v>
      </c>
      <c r="F399">
        <v>2.0981444539894287E-2</v>
      </c>
      <c r="G399" s="17" t="s">
        <v>13</v>
      </c>
      <c r="H399" s="17" t="s">
        <v>19</v>
      </c>
      <c r="I399" s="17" t="s">
        <v>15</v>
      </c>
      <c r="J399" s="17" t="s">
        <v>144</v>
      </c>
      <c r="K399" s="17">
        <f>IF(BASE_MARKET_DATA[[#This Row],[DATE]]=_xlfn.MAXIFS(A:A,H:H,BASE_MARKET_DATA[[#This Row],[LABEL]]),1,0)</f>
        <v>0</v>
      </c>
      <c r="L399" s="17">
        <f>IF(BASE_MARKET_DATA[[#This Row],[VARP]]&gt;0,1,0)</f>
        <v>1</v>
      </c>
    </row>
    <row r="400" spans="1:12">
      <c r="A400" s="1">
        <v>43866</v>
      </c>
      <c r="B400" s="17" t="s">
        <v>18</v>
      </c>
      <c r="C400">
        <v>9508.6796880000002</v>
      </c>
      <c r="D400">
        <v>9467.9697269999997</v>
      </c>
      <c r="E400">
        <v>40.709961000000476</v>
      </c>
      <c r="F400">
        <v>4.299756143485235E-3</v>
      </c>
      <c r="G400" s="17" t="s">
        <v>13</v>
      </c>
      <c r="H400" s="17" t="s">
        <v>19</v>
      </c>
      <c r="I400" s="17" t="s">
        <v>15</v>
      </c>
      <c r="J400" s="17" t="s">
        <v>144</v>
      </c>
      <c r="K400" s="17">
        <f>IF(BASE_MARKET_DATA[[#This Row],[DATE]]=_xlfn.MAXIFS(A:A,H:H,BASE_MARKET_DATA[[#This Row],[LABEL]]),1,0)</f>
        <v>0</v>
      </c>
      <c r="L400" s="17">
        <f>IF(BASE_MARKET_DATA[[#This Row],[VARP]]&gt;0,1,0)</f>
        <v>1</v>
      </c>
    </row>
    <row r="401" spans="1:12">
      <c r="A401" s="1">
        <v>43867</v>
      </c>
      <c r="B401" s="17" t="s">
        <v>18</v>
      </c>
      <c r="C401">
        <v>9572.1503909999992</v>
      </c>
      <c r="D401">
        <v>9508.6796880000002</v>
      </c>
      <c r="E401">
        <v>63.470702999999048</v>
      </c>
      <c r="F401">
        <v>6.6750279831278136E-3</v>
      </c>
      <c r="G401" s="17" t="s">
        <v>13</v>
      </c>
      <c r="H401" s="17" t="s">
        <v>19</v>
      </c>
      <c r="I401" s="17" t="s">
        <v>15</v>
      </c>
      <c r="J401" s="17" t="s">
        <v>144</v>
      </c>
      <c r="K401" s="17">
        <f>IF(BASE_MARKET_DATA[[#This Row],[DATE]]=_xlfn.MAXIFS(A:A,H:H,BASE_MARKET_DATA[[#This Row],[LABEL]]),1,0)</f>
        <v>0</v>
      </c>
      <c r="L401" s="17">
        <f>IF(BASE_MARKET_DATA[[#This Row],[VARP]]&gt;0,1,0)</f>
        <v>1</v>
      </c>
    </row>
    <row r="402" spans="1:12">
      <c r="A402" s="1">
        <v>43868</v>
      </c>
      <c r="B402" s="17" t="s">
        <v>18</v>
      </c>
      <c r="C402">
        <v>9520.5097659999992</v>
      </c>
      <c r="D402">
        <v>9572.1503909999992</v>
      </c>
      <c r="E402">
        <v>-51.640625</v>
      </c>
      <c r="F402">
        <v>-5.3948823295289997E-3</v>
      </c>
      <c r="G402" s="17" t="s">
        <v>13</v>
      </c>
      <c r="H402" s="17" t="s">
        <v>19</v>
      </c>
      <c r="I402" s="17" t="s">
        <v>15</v>
      </c>
      <c r="J402" s="17" t="s">
        <v>144</v>
      </c>
      <c r="K402" s="17">
        <f>IF(BASE_MARKET_DATA[[#This Row],[DATE]]=_xlfn.MAXIFS(A:A,H:H,BASE_MARKET_DATA[[#This Row],[LABEL]]),1,0)</f>
        <v>0</v>
      </c>
      <c r="L402" s="17">
        <f>IF(BASE_MARKET_DATA[[#This Row],[VARP]]&gt;0,1,0)</f>
        <v>0</v>
      </c>
    </row>
    <row r="403" spans="1:12">
      <c r="A403" s="1">
        <v>43871</v>
      </c>
      <c r="B403" s="17" t="s">
        <v>18</v>
      </c>
      <c r="C403">
        <v>9628.3896480000003</v>
      </c>
      <c r="D403">
        <v>9520.5097659999992</v>
      </c>
      <c r="E403">
        <v>107.87988200000109</v>
      </c>
      <c r="F403">
        <v>1.1331313622014838E-2</v>
      </c>
      <c r="G403" s="17" t="s">
        <v>13</v>
      </c>
      <c r="H403" s="17" t="s">
        <v>19</v>
      </c>
      <c r="I403" s="17" t="s">
        <v>15</v>
      </c>
      <c r="J403" s="17" t="s">
        <v>144</v>
      </c>
      <c r="K403" s="17">
        <f>IF(BASE_MARKET_DATA[[#This Row],[DATE]]=_xlfn.MAXIFS(A:A,H:H,BASE_MARKET_DATA[[#This Row],[LABEL]]),1,0)</f>
        <v>0</v>
      </c>
      <c r="L403" s="17">
        <f>IF(BASE_MARKET_DATA[[#This Row],[VARP]]&gt;0,1,0)</f>
        <v>1</v>
      </c>
    </row>
    <row r="404" spans="1:12">
      <c r="A404" s="1">
        <v>43872</v>
      </c>
      <c r="B404" s="17" t="s">
        <v>18</v>
      </c>
      <c r="C404">
        <v>9638.9404300000006</v>
      </c>
      <c r="D404">
        <v>9628.3896480000003</v>
      </c>
      <c r="E404">
        <v>10.550782000000254</v>
      </c>
      <c r="F404">
        <v>1.0957992339032366E-3</v>
      </c>
      <c r="G404" s="17" t="s">
        <v>13</v>
      </c>
      <c r="H404" s="17" t="s">
        <v>19</v>
      </c>
      <c r="I404" s="17" t="s">
        <v>15</v>
      </c>
      <c r="J404" s="17" t="s">
        <v>144</v>
      </c>
      <c r="K404" s="17">
        <f>IF(BASE_MARKET_DATA[[#This Row],[DATE]]=_xlfn.MAXIFS(A:A,H:H,BASE_MARKET_DATA[[#This Row],[LABEL]]),1,0)</f>
        <v>0</v>
      </c>
      <c r="L404" s="17">
        <f>IF(BASE_MARKET_DATA[[#This Row],[VARP]]&gt;0,1,0)</f>
        <v>1</v>
      </c>
    </row>
    <row r="405" spans="1:12">
      <c r="A405" s="1">
        <v>43873</v>
      </c>
      <c r="B405" s="17" t="s">
        <v>18</v>
      </c>
      <c r="C405">
        <v>9725.9599610000005</v>
      </c>
      <c r="D405">
        <v>9638.9404300000006</v>
      </c>
      <c r="E405">
        <v>87.019530999999915</v>
      </c>
      <c r="F405">
        <v>9.0279145962104367E-3</v>
      </c>
      <c r="G405" s="17" t="s">
        <v>13</v>
      </c>
      <c r="H405" s="17" t="s">
        <v>19</v>
      </c>
      <c r="I405" s="17" t="s">
        <v>15</v>
      </c>
      <c r="J405" s="17" t="s">
        <v>144</v>
      </c>
      <c r="K405" s="17">
        <f>IF(BASE_MARKET_DATA[[#This Row],[DATE]]=_xlfn.MAXIFS(A:A,H:H,BASE_MARKET_DATA[[#This Row],[LABEL]]),1,0)</f>
        <v>0</v>
      </c>
      <c r="L405" s="17">
        <f>IF(BASE_MARKET_DATA[[#This Row],[VARP]]&gt;0,1,0)</f>
        <v>1</v>
      </c>
    </row>
    <row r="406" spans="1:12">
      <c r="A406" s="1">
        <v>43874</v>
      </c>
      <c r="B406" s="17" t="s">
        <v>18</v>
      </c>
      <c r="C406">
        <v>9711.9697269999997</v>
      </c>
      <c r="D406">
        <v>9725.9599610000005</v>
      </c>
      <c r="E406">
        <v>-13.990234000000783</v>
      </c>
      <c r="F406">
        <v>-1.4384424834258047E-3</v>
      </c>
      <c r="G406" s="17" t="s">
        <v>13</v>
      </c>
      <c r="H406" s="17" t="s">
        <v>19</v>
      </c>
      <c r="I406" s="17" t="s">
        <v>15</v>
      </c>
      <c r="J406" s="17" t="s">
        <v>144</v>
      </c>
      <c r="K406" s="17">
        <f>IF(BASE_MARKET_DATA[[#This Row],[DATE]]=_xlfn.MAXIFS(A:A,H:H,BASE_MARKET_DATA[[#This Row],[LABEL]]),1,0)</f>
        <v>0</v>
      </c>
      <c r="L406" s="17">
        <f>IF(BASE_MARKET_DATA[[#This Row],[VARP]]&gt;0,1,0)</f>
        <v>0</v>
      </c>
    </row>
    <row r="407" spans="1:12">
      <c r="A407" s="1">
        <v>43875</v>
      </c>
      <c r="B407" s="17" t="s">
        <v>18</v>
      </c>
      <c r="C407">
        <v>9731.1796880000002</v>
      </c>
      <c r="D407">
        <v>9711.9697269999997</v>
      </c>
      <c r="E407">
        <v>19.209961000000476</v>
      </c>
      <c r="F407">
        <v>1.9779675534403029E-3</v>
      </c>
      <c r="G407" s="17" t="s">
        <v>13</v>
      </c>
      <c r="H407" s="17" t="s">
        <v>19</v>
      </c>
      <c r="I407" s="17" t="s">
        <v>15</v>
      </c>
      <c r="J407" s="17" t="s">
        <v>144</v>
      </c>
      <c r="K407" s="17">
        <f>IF(BASE_MARKET_DATA[[#This Row],[DATE]]=_xlfn.MAXIFS(A:A,H:H,BASE_MARKET_DATA[[#This Row],[LABEL]]),1,0)</f>
        <v>0</v>
      </c>
      <c r="L407" s="17">
        <f>IF(BASE_MARKET_DATA[[#This Row],[VARP]]&gt;0,1,0)</f>
        <v>1</v>
      </c>
    </row>
    <row r="408" spans="1:12">
      <c r="A408" s="1">
        <v>43879</v>
      </c>
      <c r="B408" s="17" t="s">
        <v>18</v>
      </c>
      <c r="C408">
        <v>9732.7402340000008</v>
      </c>
      <c r="D408">
        <v>9731.1796880000002</v>
      </c>
      <c r="E408">
        <v>1.5605460000006133</v>
      </c>
      <c r="F408">
        <v>1.6036555176604126E-4</v>
      </c>
      <c r="G408" s="17" t="s">
        <v>13</v>
      </c>
      <c r="H408" s="17" t="s">
        <v>19</v>
      </c>
      <c r="I408" s="17" t="s">
        <v>15</v>
      </c>
      <c r="J408" s="17" t="s">
        <v>144</v>
      </c>
      <c r="K408" s="17">
        <f>IF(BASE_MARKET_DATA[[#This Row],[DATE]]=_xlfn.MAXIFS(A:A,H:H,BASE_MARKET_DATA[[#This Row],[LABEL]]),1,0)</f>
        <v>0</v>
      </c>
      <c r="L408" s="17">
        <f>IF(BASE_MARKET_DATA[[#This Row],[VARP]]&gt;0,1,0)</f>
        <v>1</v>
      </c>
    </row>
    <row r="409" spans="1:12">
      <c r="A409" s="1">
        <v>43880</v>
      </c>
      <c r="B409" s="17" t="s">
        <v>18</v>
      </c>
      <c r="C409">
        <v>9817.1796880000002</v>
      </c>
      <c r="D409">
        <v>9732.7402340000008</v>
      </c>
      <c r="E409">
        <v>84.439453999999387</v>
      </c>
      <c r="F409">
        <v>8.6758150294633032E-3</v>
      </c>
      <c r="G409" s="17" t="s">
        <v>13</v>
      </c>
      <c r="H409" s="17" t="s">
        <v>19</v>
      </c>
      <c r="I409" s="17" t="s">
        <v>15</v>
      </c>
      <c r="J409" s="17" t="s">
        <v>144</v>
      </c>
      <c r="K409" s="17">
        <f>IF(BASE_MARKET_DATA[[#This Row],[DATE]]=_xlfn.MAXIFS(A:A,H:H,BASE_MARKET_DATA[[#This Row],[LABEL]]),1,0)</f>
        <v>0</v>
      </c>
      <c r="L409" s="17">
        <f>IF(BASE_MARKET_DATA[[#This Row],[VARP]]&gt;0,1,0)</f>
        <v>1</v>
      </c>
    </row>
    <row r="410" spans="1:12">
      <c r="A410" s="1">
        <v>43881</v>
      </c>
      <c r="B410" s="17" t="s">
        <v>18</v>
      </c>
      <c r="C410">
        <v>9750.9697269999997</v>
      </c>
      <c r="D410">
        <v>9817.1796880000002</v>
      </c>
      <c r="E410">
        <v>-66.209961000000476</v>
      </c>
      <c r="F410">
        <v>-6.7442955211395412E-3</v>
      </c>
      <c r="G410" s="17" t="s">
        <v>13</v>
      </c>
      <c r="H410" s="17" t="s">
        <v>19</v>
      </c>
      <c r="I410" s="17" t="s">
        <v>15</v>
      </c>
      <c r="J410" s="17" t="s">
        <v>144</v>
      </c>
      <c r="K410" s="17">
        <f>IF(BASE_MARKET_DATA[[#This Row],[DATE]]=_xlfn.MAXIFS(A:A,H:H,BASE_MARKET_DATA[[#This Row],[LABEL]]),1,0)</f>
        <v>0</v>
      </c>
      <c r="L410" s="17">
        <f>IF(BASE_MARKET_DATA[[#This Row],[VARP]]&gt;0,1,0)</f>
        <v>0</v>
      </c>
    </row>
    <row r="411" spans="1:12">
      <c r="A411" s="1">
        <v>43882</v>
      </c>
      <c r="B411" s="17" t="s">
        <v>18</v>
      </c>
      <c r="C411">
        <v>9576.5898440000001</v>
      </c>
      <c r="D411">
        <v>9750.9697269999997</v>
      </c>
      <c r="E411">
        <v>-174.37988299999961</v>
      </c>
      <c r="F411">
        <v>-1.7883337543049643E-2</v>
      </c>
      <c r="G411" s="17" t="s">
        <v>13</v>
      </c>
      <c r="H411" s="17" t="s">
        <v>19</v>
      </c>
      <c r="I411" s="17" t="s">
        <v>15</v>
      </c>
      <c r="J411" s="17" t="s">
        <v>144</v>
      </c>
      <c r="K411" s="17">
        <f>IF(BASE_MARKET_DATA[[#This Row],[DATE]]=_xlfn.MAXIFS(A:A,H:H,BASE_MARKET_DATA[[#This Row],[LABEL]]),1,0)</f>
        <v>0</v>
      </c>
      <c r="L411" s="17">
        <f>IF(BASE_MARKET_DATA[[#This Row],[VARP]]&gt;0,1,0)</f>
        <v>0</v>
      </c>
    </row>
    <row r="412" spans="1:12">
      <c r="A412" s="1">
        <v>43885</v>
      </c>
      <c r="B412" s="17" t="s">
        <v>18</v>
      </c>
      <c r="C412">
        <v>9221.2802730000003</v>
      </c>
      <c r="D412">
        <v>9576.5898440000001</v>
      </c>
      <c r="E412">
        <v>-355.30957099999978</v>
      </c>
      <c r="F412">
        <v>-3.7101888750368808E-2</v>
      </c>
      <c r="G412" s="17" t="s">
        <v>13</v>
      </c>
      <c r="H412" s="17" t="s">
        <v>19</v>
      </c>
      <c r="I412" s="17" t="s">
        <v>15</v>
      </c>
      <c r="J412" s="17" t="s">
        <v>144</v>
      </c>
      <c r="K412" s="17">
        <f>IF(BASE_MARKET_DATA[[#This Row],[DATE]]=_xlfn.MAXIFS(A:A,H:H,BASE_MARKET_DATA[[#This Row],[LABEL]]),1,0)</f>
        <v>0</v>
      </c>
      <c r="L412" s="17">
        <f>IF(BASE_MARKET_DATA[[#This Row],[VARP]]&gt;0,1,0)</f>
        <v>0</v>
      </c>
    </row>
    <row r="413" spans="1:12">
      <c r="A413" s="1">
        <v>43886</v>
      </c>
      <c r="B413" s="17" t="s">
        <v>18</v>
      </c>
      <c r="C413">
        <v>8965.6103519999997</v>
      </c>
      <c r="D413">
        <v>9221.2802730000003</v>
      </c>
      <c r="E413">
        <v>-255.66992100000061</v>
      </c>
      <c r="F413">
        <v>-2.7726076361500981E-2</v>
      </c>
      <c r="G413" s="17" t="s">
        <v>13</v>
      </c>
      <c r="H413" s="17" t="s">
        <v>19</v>
      </c>
      <c r="I413" s="17" t="s">
        <v>15</v>
      </c>
      <c r="J413" s="17" t="s">
        <v>144</v>
      </c>
      <c r="K413" s="17">
        <f>IF(BASE_MARKET_DATA[[#This Row],[DATE]]=_xlfn.MAXIFS(A:A,H:H,BASE_MARKET_DATA[[#This Row],[LABEL]]),1,0)</f>
        <v>0</v>
      </c>
      <c r="L413" s="17">
        <f>IF(BASE_MARKET_DATA[[#This Row],[VARP]]&gt;0,1,0)</f>
        <v>0</v>
      </c>
    </row>
    <row r="414" spans="1:12">
      <c r="A414" s="1">
        <v>43887</v>
      </c>
      <c r="B414" s="17" t="s">
        <v>18</v>
      </c>
      <c r="C414">
        <v>8980.7802730000003</v>
      </c>
      <c r="D414">
        <v>8965.6103519999997</v>
      </c>
      <c r="E414">
        <v>15.169921000000613</v>
      </c>
      <c r="F414">
        <v>1.6920120777518053E-3</v>
      </c>
      <c r="G414" s="17" t="s">
        <v>13</v>
      </c>
      <c r="H414" s="17" t="s">
        <v>19</v>
      </c>
      <c r="I414" s="17" t="s">
        <v>15</v>
      </c>
      <c r="J414" s="17" t="s">
        <v>144</v>
      </c>
      <c r="K414" s="17">
        <f>IF(BASE_MARKET_DATA[[#This Row],[DATE]]=_xlfn.MAXIFS(A:A,H:H,BASE_MARKET_DATA[[#This Row],[LABEL]]),1,0)</f>
        <v>0</v>
      </c>
      <c r="L414" s="17">
        <f>IF(BASE_MARKET_DATA[[#This Row],[VARP]]&gt;0,1,0)</f>
        <v>1</v>
      </c>
    </row>
    <row r="415" spans="1:12">
      <c r="A415" s="1">
        <v>43888</v>
      </c>
      <c r="B415" s="17" t="s">
        <v>18</v>
      </c>
      <c r="C415">
        <v>8566.4804690000001</v>
      </c>
      <c r="D415">
        <v>8980.7802730000003</v>
      </c>
      <c r="E415">
        <v>-414.29980400000022</v>
      </c>
      <c r="F415">
        <v>-4.6131827236165608E-2</v>
      </c>
      <c r="G415" s="17" t="s">
        <v>13</v>
      </c>
      <c r="H415" s="17" t="s">
        <v>19</v>
      </c>
      <c r="I415" s="17" t="s">
        <v>15</v>
      </c>
      <c r="J415" s="17" t="s">
        <v>144</v>
      </c>
      <c r="K415" s="17">
        <f>IF(BASE_MARKET_DATA[[#This Row],[DATE]]=_xlfn.MAXIFS(A:A,H:H,BASE_MARKET_DATA[[#This Row],[LABEL]]),1,0)</f>
        <v>0</v>
      </c>
      <c r="L415" s="17">
        <f>IF(BASE_MARKET_DATA[[#This Row],[VARP]]&gt;0,1,0)</f>
        <v>0</v>
      </c>
    </row>
    <row r="416" spans="1:12">
      <c r="A416" s="1">
        <v>43889</v>
      </c>
      <c r="B416" s="17" t="s">
        <v>18</v>
      </c>
      <c r="C416">
        <v>8567.3701170000004</v>
      </c>
      <c r="D416">
        <v>8566.4804690000001</v>
      </c>
      <c r="E416">
        <v>0.88964800000030664</v>
      </c>
      <c r="F416">
        <v>1.0385221833163869E-4</v>
      </c>
      <c r="G416" s="17" t="s">
        <v>13</v>
      </c>
      <c r="H416" s="17" t="s">
        <v>19</v>
      </c>
      <c r="I416" s="17" t="s">
        <v>15</v>
      </c>
      <c r="J416" s="17" t="s">
        <v>144</v>
      </c>
      <c r="K416" s="17">
        <f>IF(BASE_MARKET_DATA[[#This Row],[DATE]]=_xlfn.MAXIFS(A:A,H:H,BASE_MARKET_DATA[[#This Row],[LABEL]]),1,0)</f>
        <v>0</v>
      </c>
      <c r="L416" s="17">
        <f>IF(BASE_MARKET_DATA[[#This Row],[VARP]]&gt;0,1,0)</f>
        <v>1</v>
      </c>
    </row>
    <row r="417" spans="1:12">
      <c r="A417" s="1">
        <v>43892</v>
      </c>
      <c r="B417" s="17" t="s">
        <v>18</v>
      </c>
      <c r="C417">
        <v>8952.1699219999991</v>
      </c>
      <c r="D417">
        <v>8567.3701170000004</v>
      </c>
      <c r="E417">
        <v>384.79980499999874</v>
      </c>
      <c r="F417">
        <v>4.491457702246935E-2</v>
      </c>
      <c r="G417" s="17" t="s">
        <v>13</v>
      </c>
      <c r="H417" s="17" t="s">
        <v>19</v>
      </c>
      <c r="I417" s="17" t="s">
        <v>15</v>
      </c>
      <c r="J417" s="17" t="s">
        <v>144</v>
      </c>
      <c r="K417" s="17">
        <f>IF(BASE_MARKET_DATA[[#This Row],[DATE]]=_xlfn.MAXIFS(A:A,H:H,BASE_MARKET_DATA[[#This Row],[LABEL]]),1,0)</f>
        <v>0</v>
      </c>
      <c r="L417" s="17">
        <f>IF(BASE_MARKET_DATA[[#This Row],[VARP]]&gt;0,1,0)</f>
        <v>1</v>
      </c>
    </row>
    <row r="418" spans="1:12">
      <c r="A418" s="1">
        <v>43893</v>
      </c>
      <c r="B418" s="17" t="s">
        <v>18</v>
      </c>
      <c r="C418">
        <v>8684.0898440000001</v>
      </c>
      <c r="D418">
        <v>8952.1699219999991</v>
      </c>
      <c r="E418">
        <v>-268.08007799999905</v>
      </c>
      <c r="F418">
        <v>-2.994582099488427E-2</v>
      </c>
      <c r="G418" s="17" t="s">
        <v>13</v>
      </c>
      <c r="H418" s="17" t="s">
        <v>19</v>
      </c>
      <c r="I418" s="17" t="s">
        <v>15</v>
      </c>
      <c r="J418" s="17" t="s">
        <v>144</v>
      </c>
      <c r="K418" s="17">
        <f>IF(BASE_MARKET_DATA[[#This Row],[DATE]]=_xlfn.MAXIFS(A:A,H:H,BASE_MARKET_DATA[[#This Row],[LABEL]]),1,0)</f>
        <v>0</v>
      </c>
      <c r="L418" s="17">
        <f>IF(BASE_MARKET_DATA[[#This Row],[VARP]]&gt;0,1,0)</f>
        <v>0</v>
      </c>
    </row>
    <row r="419" spans="1:12">
      <c r="A419" s="1">
        <v>43894</v>
      </c>
      <c r="B419" s="17" t="s">
        <v>18</v>
      </c>
      <c r="C419">
        <v>9018.0898440000001</v>
      </c>
      <c r="D419">
        <v>8684.0898440000001</v>
      </c>
      <c r="E419">
        <v>334</v>
      </c>
      <c r="F419">
        <v>3.8461140545519211E-2</v>
      </c>
      <c r="G419" s="17" t="s">
        <v>13</v>
      </c>
      <c r="H419" s="17" t="s">
        <v>19</v>
      </c>
      <c r="I419" s="17" t="s">
        <v>15</v>
      </c>
      <c r="J419" s="17" t="s">
        <v>144</v>
      </c>
      <c r="K419" s="17">
        <f>IF(BASE_MARKET_DATA[[#This Row],[DATE]]=_xlfn.MAXIFS(A:A,H:H,BASE_MARKET_DATA[[#This Row],[LABEL]]),1,0)</f>
        <v>0</v>
      </c>
      <c r="L419" s="17">
        <f>IF(BASE_MARKET_DATA[[#This Row],[VARP]]&gt;0,1,0)</f>
        <v>1</v>
      </c>
    </row>
    <row r="420" spans="1:12">
      <c r="A420" s="1">
        <v>43895</v>
      </c>
      <c r="B420" s="17" t="s">
        <v>18</v>
      </c>
      <c r="C420">
        <v>8738.5898440000001</v>
      </c>
      <c r="D420">
        <v>9018.0898440000001</v>
      </c>
      <c r="E420">
        <v>-279.5</v>
      </c>
      <c r="F420">
        <v>-3.0993259640893858E-2</v>
      </c>
      <c r="G420" s="17" t="s">
        <v>13</v>
      </c>
      <c r="H420" s="17" t="s">
        <v>19</v>
      </c>
      <c r="I420" s="17" t="s">
        <v>15</v>
      </c>
      <c r="J420" s="17" t="s">
        <v>144</v>
      </c>
      <c r="K420" s="17">
        <f>IF(BASE_MARKET_DATA[[#This Row],[DATE]]=_xlfn.MAXIFS(A:A,H:H,BASE_MARKET_DATA[[#This Row],[LABEL]]),1,0)</f>
        <v>0</v>
      </c>
      <c r="L420" s="17">
        <f>IF(BASE_MARKET_DATA[[#This Row],[VARP]]&gt;0,1,0)</f>
        <v>0</v>
      </c>
    </row>
    <row r="421" spans="1:12">
      <c r="A421" s="1">
        <v>43896</v>
      </c>
      <c r="B421" s="17" t="s">
        <v>18</v>
      </c>
      <c r="C421">
        <v>8575.6201170000004</v>
      </c>
      <c r="D421">
        <v>8738.5898440000001</v>
      </c>
      <c r="E421">
        <v>-162.96972699999969</v>
      </c>
      <c r="F421">
        <v>-1.8649430847460621E-2</v>
      </c>
      <c r="G421" s="17" t="s">
        <v>13</v>
      </c>
      <c r="H421" s="17" t="s">
        <v>19</v>
      </c>
      <c r="I421" s="17" t="s">
        <v>15</v>
      </c>
      <c r="J421" s="17" t="s">
        <v>144</v>
      </c>
      <c r="K421" s="17">
        <f>IF(BASE_MARKET_DATA[[#This Row],[DATE]]=_xlfn.MAXIFS(A:A,H:H,BASE_MARKET_DATA[[#This Row],[LABEL]]),1,0)</f>
        <v>0</v>
      </c>
      <c r="L421" s="17">
        <f>IF(BASE_MARKET_DATA[[#This Row],[VARP]]&gt;0,1,0)</f>
        <v>0</v>
      </c>
    </row>
    <row r="422" spans="1:12">
      <c r="A422" s="1">
        <v>43899</v>
      </c>
      <c r="B422" s="17" t="s">
        <v>18</v>
      </c>
      <c r="C422">
        <v>7950.6801760000008</v>
      </c>
      <c r="D422">
        <v>8575.6201170000004</v>
      </c>
      <c r="E422">
        <v>-624.93994099999964</v>
      </c>
      <c r="F422">
        <v>-7.2874023391164583E-2</v>
      </c>
      <c r="G422" s="17" t="s">
        <v>13</v>
      </c>
      <c r="H422" s="17" t="s">
        <v>19</v>
      </c>
      <c r="I422" s="17" t="s">
        <v>15</v>
      </c>
      <c r="J422" s="17" t="s">
        <v>144</v>
      </c>
      <c r="K422" s="17">
        <f>IF(BASE_MARKET_DATA[[#This Row],[DATE]]=_xlfn.MAXIFS(A:A,H:H,BASE_MARKET_DATA[[#This Row],[LABEL]]),1,0)</f>
        <v>0</v>
      </c>
      <c r="L422" s="17">
        <f>IF(BASE_MARKET_DATA[[#This Row],[VARP]]&gt;0,1,0)</f>
        <v>0</v>
      </c>
    </row>
    <row r="423" spans="1:12">
      <c r="A423" s="1">
        <v>43900</v>
      </c>
      <c r="B423" s="17" t="s">
        <v>18</v>
      </c>
      <c r="C423">
        <v>8344.25</v>
      </c>
      <c r="D423">
        <v>7950.6801760000008</v>
      </c>
      <c r="E423">
        <v>393.56982399999924</v>
      </c>
      <c r="F423">
        <v>4.9501403060839104E-2</v>
      </c>
      <c r="G423" s="17" t="s">
        <v>13</v>
      </c>
      <c r="H423" s="17" t="s">
        <v>19</v>
      </c>
      <c r="I423" s="17" t="s">
        <v>15</v>
      </c>
      <c r="J423" s="17" t="s">
        <v>144</v>
      </c>
      <c r="K423" s="17">
        <f>IF(BASE_MARKET_DATA[[#This Row],[DATE]]=_xlfn.MAXIFS(A:A,H:H,BASE_MARKET_DATA[[#This Row],[LABEL]]),1,0)</f>
        <v>0</v>
      </c>
      <c r="L423" s="17">
        <f>IF(BASE_MARKET_DATA[[#This Row],[VARP]]&gt;0,1,0)</f>
        <v>1</v>
      </c>
    </row>
    <row r="424" spans="1:12">
      <c r="A424" s="1">
        <v>43901</v>
      </c>
      <c r="B424" s="17" t="s">
        <v>18</v>
      </c>
      <c r="C424">
        <v>7952.0498049999997</v>
      </c>
      <c r="D424">
        <v>8344.25</v>
      </c>
      <c r="E424">
        <v>-392.20019500000035</v>
      </c>
      <c r="F424">
        <v>-4.7002450190250816E-2</v>
      </c>
      <c r="G424" s="17" t="s">
        <v>13</v>
      </c>
      <c r="H424" s="17" t="s">
        <v>19</v>
      </c>
      <c r="I424" s="17" t="s">
        <v>15</v>
      </c>
      <c r="J424" s="17" t="s">
        <v>144</v>
      </c>
      <c r="K424" s="17">
        <f>IF(BASE_MARKET_DATA[[#This Row],[DATE]]=_xlfn.MAXIFS(A:A,H:H,BASE_MARKET_DATA[[#This Row],[LABEL]]),1,0)</f>
        <v>0</v>
      </c>
      <c r="L424" s="17">
        <f>IF(BASE_MARKET_DATA[[#This Row],[VARP]]&gt;0,1,0)</f>
        <v>0</v>
      </c>
    </row>
    <row r="425" spans="1:12">
      <c r="A425" s="1">
        <v>43902</v>
      </c>
      <c r="B425" s="17" t="s">
        <v>18</v>
      </c>
      <c r="C425">
        <v>7201.7998049999997</v>
      </c>
      <c r="D425">
        <v>7952.0498049999997</v>
      </c>
      <c r="E425">
        <v>-750.25</v>
      </c>
      <c r="F425">
        <v>-9.4346743091104177E-2</v>
      </c>
      <c r="G425" s="17" t="s">
        <v>13</v>
      </c>
      <c r="H425" s="17" t="s">
        <v>19</v>
      </c>
      <c r="I425" s="17" t="s">
        <v>15</v>
      </c>
      <c r="J425" s="17" t="s">
        <v>144</v>
      </c>
      <c r="K425" s="17">
        <f>IF(BASE_MARKET_DATA[[#This Row],[DATE]]=_xlfn.MAXIFS(A:A,H:H,BASE_MARKET_DATA[[#This Row],[LABEL]]),1,0)</f>
        <v>0</v>
      </c>
      <c r="L425" s="17">
        <f>IF(BASE_MARKET_DATA[[#This Row],[VARP]]&gt;0,1,0)</f>
        <v>0</v>
      </c>
    </row>
    <row r="426" spans="1:12">
      <c r="A426" s="1">
        <v>43903</v>
      </c>
      <c r="B426" s="17" t="s">
        <v>18</v>
      </c>
      <c r="C426">
        <v>7874.8798829999996</v>
      </c>
      <c r="D426">
        <v>7201.7998049999997</v>
      </c>
      <c r="E426">
        <v>673.08007799999996</v>
      </c>
      <c r="F426">
        <v>9.3459981702448888E-2</v>
      </c>
      <c r="G426" s="17" t="s">
        <v>13</v>
      </c>
      <c r="H426" s="17" t="s">
        <v>19</v>
      </c>
      <c r="I426" s="17" t="s">
        <v>15</v>
      </c>
      <c r="J426" s="17" t="s">
        <v>144</v>
      </c>
      <c r="K426" s="17">
        <f>IF(BASE_MARKET_DATA[[#This Row],[DATE]]=_xlfn.MAXIFS(A:A,H:H,BASE_MARKET_DATA[[#This Row],[LABEL]]),1,0)</f>
        <v>0</v>
      </c>
      <c r="L426" s="17">
        <f>IF(BASE_MARKET_DATA[[#This Row],[VARP]]&gt;0,1,0)</f>
        <v>1</v>
      </c>
    </row>
    <row r="427" spans="1:12">
      <c r="A427" s="1">
        <v>43906</v>
      </c>
      <c r="B427" s="17" t="s">
        <v>18</v>
      </c>
      <c r="C427">
        <v>6904.5898440000001</v>
      </c>
      <c r="D427">
        <v>7874.8798829999996</v>
      </c>
      <c r="E427">
        <v>-970.29003899999952</v>
      </c>
      <c r="F427">
        <v>-0.12321331289060369</v>
      </c>
      <c r="G427" s="17" t="s">
        <v>13</v>
      </c>
      <c r="H427" s="17" t="s">
        <v>19</v>
      </c>
      <c r="I427" s="17" t="s">
        <v>15</v>
      </c>
      <c r="J427" s="17" t="s">
        <v>144</v>
      </c>
      <c r="K427" s="17">
        <f>IF(BASE_MARKET_DATA[[#This Row],[DATE]]=_xlfn.MAXIFS(A:A,H:H,BASE_MARKET_DATA[[#This Row],[LABEL]]),1,0)</f>
        <v>0</v>
      </c>
      <c r="L427" s="17">
        <f>IF(BASE_MARKET_DATA[[#This Row],[VARP]]&gt;0,1,0)</f>
        <v>0</v>
      </c>
    </row>
    <row r="428" spans="1:12">
      <c r="A428" s="1">
        <v>43907</v>
      </c>
      <c r="B428" s="17" t="s">
        <v>18</v>
      </c>
      <c r="C428">
        <v>7334.7797849999997</v>
      </c>
      <c r="D428">
        <v>6904.5898440000001</v>
      </c>
      <c r="E428">
        <v>430.18994099999964</v>
      </c>
      <c r="F428">
        <v>6.2304923350925641E-2</v>
      </c>
      <c r="G428" s="17" t="s">
        <v>13</v>
      </c>
      <c r="H428" s="17" t="s">
        <v>19</v>
      </c>
      <c r="I428" s="17" t="s">
        <v>15</v>
      </c>
      <c r="J428" s="17" t="s">
        <v>144</v>
      </c>
      <c r="K428" s="17">
        <f>IF(BASE_MARKET_DATA[[#This Row],[DATE]]=_xlfn.MAXIFS(A:A,H:H,BASE_MARKET_DATA[[#This Row],[LABEL]]),1,0)</f>
        <v>0</v>
      </c>
      <c r="L428" s="17">
        <f>IF(BASE_MARKET_DATA[[#This Row],[VARP]]&gt;0,1,0)</f>
        <v>1</v>
      </c>
    </row>
    <row r="429" spans="1:12">
      <c r="A429" s="1">
        <v>43908</v>
      </c>
      <c r="B429" s="17" t="s">
        <v>18</v>
      </c>
      <c r="C429">
        <v>6989.8398440000001</v>
      </c>
      <c r="D429">
        <v>7334.7797849999997</v>
      </c>
      <c r="E429">
        <v>-344.93994099999964</v>
      </c>
      <c r="F429">
        <v>-4.7027988721000114E-2</v>
      </c>
      <c r="G429" s="17" t="s">
        <v>13</v>
      </c>
      <c r="H429" s="17" t="s">
        <v>19</v>
      </c>
      <c r="I429" s="17" t="s">
        <v>15</v>
      </c>
      <c r="J429" s="17" t="s">
        <v>144</v>
      </c>
      <c r="K429" s="17">
        <f>IF(BASE_MARKET_DATA[[#This Row],[DATE]]=_xlfn.MAXIFS(A:A,H:H,BASE_MARKET_DATA[[#This Row],[LABEL]]),1,0)</f>
        <v>0</v>
      </c>
      <c r="L429" s="17">
        <f>IF(BASE_MARKET_DATA[[#This Row],[VARP]]&gt;0,1,0)</f>
        <v>0</v>
      </c>
    </row>
    <row r="430" spans="1:12">
      <c r="A430" s="1">
        <v>43909</v>
      </c>
      <c r="B430" s="17" t="s">
        <v>18</v>
      </c>
      <c r="C430">
        <v>7150.580078</v>
      </c>
      <c r="D430">
        <v>6989.8398440000001</v>
      </c>
      <c r="E430">
        <v>160.74023399999987</v>
      </c>
      <c r="F430">
        <v>2.2996268525090381E-2</v>
      </c>
      <c r="G430" s="17" t="s">
        <v>13</v>
      </c>
      <c r="H430" s="17" t="s">
        <v>19</v>
      </c>
      <c r="I430" s="17" t="s">
        <v>15</v>
      </c>
      <c r="J430" s="17" t="s">
        <v>144</v>
      </c>
      <c r="K430" s="17">
        <f>IF(BASE_MARKET_DATA[[#This Row],[DATE]]=_xlfn.MAXIFS(A:A,H:H,BASE_MARKET_DATA[[#This Row],[LABEL]]),1,0)</f>
        <v>0</v>
      </c>
      <c r="L430" s="17">
        <f>IF(BASE_MARKET_DATA[[#This Row],[VARP]]&gt;0,1,0)</f>
        <v>1</v>
      </c>
    </row>
    <row r="431" spans="1:12">
      <c r="A431" s="1">
        <v>43910</v>
      </c>
      <c r="B431" s="17" t="s">
        <v>18</v>
      </c>
      <c r="C431">
        <v>6879.5200199999999</v>
      </c>
      <c r="D431">
        <v>7150.580078</v>
      </c>
      <c r="E431">
        <v>-271.06005800000003</v>
      </c>
      <c r="F431">
        <v>-3.7907422201167051E-2</v>
      </c>
      <c r="G431" s="17" t="s">
        <v>13</v>
      </c>
      <c r="H431" s="17" t="s">
        <v>19</v>
      </c>
      <c r="I431" s="17" t="s">
        <v>15</v>
      </c>
      <c r="J431" s="17" t="s">
        <v>144</v>
      </c>
      <c r="K431" s="17">
        <f>IF(BASE_MARKET_DATA[[#This Row],[DATE]]=_xlfn.MAXIFS(A:A,H:H,BASE_MARKET_DATA[[#This Row],[LABEL]]),1,0)</f>
        <v>0</v>
      </c>
      <c r="L431" s="17">
        <f>IF(BASE_MARKET_DATA[[#This Row],[VARP]]&gt;0,1,0)</f>
        <v>0</v>
      </c>
    </row>
    <row r="432" spans="1:12">
      <c r="A432" s="1">
        <v>43913</v>
      </c>
      <c r="B432" s="17" t="s">
        <v>18</v>
      </c>
      <c r="C432">
        <v>6860.669922</v>
      </c>
      <c r="D432">
        <v>6879.5200199999999</v>
      </c>
      <c r="E432">
        <v>-18.850097999999889</v>
      </c>
      <c r="F432">
        <v>-2.7400309825684451E-3</v>
      </c>
      <c r="G432" s="17" t="s">
        <v>13</v>
      </c>
      <c r="H432" s="17" t="s">
        <v>19</v>
      </c>
      <c r="I432" s="17" t="s">
        <v>15</v>
      </c>
      <c r="J432" s="17" t="s">
        <v>144</v>
      </c>
      <c r="K432" s="17">
        <f>IF(BASE_MARKET_DATA[[#This Row],[DATE]]=_xlfn.MAXIFS(A:A,H:H,BASE_MARKET_DATA[[#This Row],[LABEL]]),1,0)</f>
        <v>0</v>
      </c>
      <c r="L432" s="17">
        <f>IF(BASE_MARKET_DATA[[#This Row],[VARP]]&gt;0,1,0)</f>
        <v>0</v>
      </c>
    </row>
    <row r="433" spans="1:12">
      <c r="A433" s="1">
        <v>43914</v>
      </c>
      <c r="B433" s="17" t="s">
        <v>18</v>
      </c>
      <c r="C433">
        <v>7417.8598629999997</v>
      </c>
      <c r="D433">
        <v>6860.669922</v>
      </c>
      <c r="E433">
        <v>557.18994099999964</v>
      </c>
      <c r="F433">
        <v>8.1215092306549774E-2</v>
      </c>
      <c r="G433" s="17" t="s">
        <v>13</v>
      </c>
      <c r="H433" s="17" t="s">
        <v>19</v>
      </c>
      <c r="I433" s="17" t="s">
        <v>15</v>
      </c>
      <c r="J433" s="17" t="s">
        <v>144</v>
      </c>
      <c r="K433" s="17">
        <f>IF(BASE_MARKET_DATA[[#This Row],[DATE]]=_xlfn.MAXIFS(A:A,H:H,BASE_MARKET_DATA[[#This Row],[LABEL]]),1,0)</f>
        <v>0</v>
      </c>
      <c r="L433" s="17">
        <f>IF(BASE_MARKET_DATA[[#This Row],[VARP]]&gt;0,1,0)</f>
        <v>1</v>
      </c>
    </row>
    <row r="434" spans="1:12">
      <c r="A434" s="1">
        <v>43915</v>
      </c>
      <c r="B434" s="17" t="s">
        <v>18</v>
      </c>
      <c r="C434">
        <v>7384.2998049999997</v>
      </c>
      <c r="D434">
        <v>7417.8598629999997</v>
      </c>
      <c r="E434">
        <v>-33.560058000000026</v>
      </c>
      <c r="F434">
        <v>-4.5242237814974518E-3</v>
      </c>
      <c r="G434" s="17" t="s">
        <v>13</v>
      </c>
      <c r="H434" s="17" t="s">
        <v>19</v>
      </c>
      <c r="I434" s="17" t="s">
        <v>15</v>
      </c>
      <c r="J434" s="17" t="s">
        <v>144</v>
      </c>
      <c r="K434" s="17">
        <f>IF(BASE_MARKET_DATA[[#This Row],[DATE]]=_xlfn.MAXIFS(A:A,H:H,BASE_MARKET_DATA[[#This Row],[LABEL]]),1,0)</f>
        <v>0</v>
      </c>
      <c r="L434" s="17">
        <f>IF(BASE_MARKET_DATA[[#This Row],[VARP]]&gt;0,1,0)</f>
        <v>0</v>
      </c>
    </row>
    <row r="435" spans="1:12">
      <c r="A435" s="1">
        <v>43916</v>
      </c>
      <c r="B435" s="17" t="s">
        <v>18</v>
      </c>
      <c r="C435">
        <v>7797.5400390000004</v>
      </c>
      <c r="D435">
        <v>7384.2998049999997</v>
      </c>
      <c r="E435">
        <v>413.24023400000078</v>
      </c>
      <c r="F435">
        <v>5.5962006542609598E-2</v>
      </c>
      <c r="G435" s="17" t="s">
        <v>13</v>
      </c>
      <c r="H435" s="17" t="s">
        <v>19</v>
      </c>
      <c r="I435" s="17" t="s">
        <v>15</v>
      </c>
      <c r="J435" s="17" t="s">
        <v>144</v>
      </c>
      <c r="K435" s="17">
        <f>IF(BASE_MARKET_DATA[[#This Row],[DATE]]=_xlfn.MAXIFS(A:A,H:H,BASE_MARKET_DATA[[#This Row],[LABEL]]),1,0)</f>
        <v>0</v>
      </c>
      <c r="L435" s="17">
        <f>IF(BASE_MARKET_DATA[[#This Row],[VARP]]&gt;0,1,0)</f>
        <v>1</v>
      </c>
    </row>
    <row r="436" spans="1:12">
      <c r="A436" s="1">
        <v>43917</v>
      </c>
      <c r="B436" s="17" t="s">
        <v>18</v>
      </c>
      <c r="C436">
        <v>7502.3798829999996</v>
      </c>
      <c r="D436">
        <v>7797.5400390000004</v>
      </c>
      <c r="E436">
        <v>-295.16015600000082</v>
      </c>
      <c r="F436">
        <v>-3.7852983700466358E-2</v>
      </c>
      <c r="G436" s="17" t="s">
        <v>13</v>
      </c>
      <c r="H436" s="17" t="s">
        <v>19</v>
      </c>
      <c r="I436" s="17" t="s">
        <v>15</v>
      </c>
      <c r="J436" s="17" t="s">
        <v>144</v>
      </c>
      <c r="K436" s="17">
        <f>IF(BASE_MARKET_DATA[[#This Row],[DATE]]=_xlfn.MAXIFS(A:A,H:H,BASE_MARKET_DATA[[#This Row],[LABEL]]),1,0)</f>
        <v>0</v>
      </c>
      <c r="L436" s="17">
        <f>IF(BASE_MARKET_DATA[[#This Row],[VARP]]&gt;0,1,0)</f>
        <v>0</v>
      </c>
    </row>
    <row r="437" spans="1:12">
      <c r="A437" s="1">
        <v>43920</v>
      </c>
      <c r="B437" s="17" t="s">
        <v>18</v>
      </c>
      <c r="C437">
        <v>7774.1499019999992</v>
      </c>
      <c r="D437">
        <v>7502.3798829999996</v>
      </c>
      <c r="E437">
        <v>271.77001899999959</v>
      </c>
      <c r="F437">
        <v>3.622450785460974E-2</v>
      </c>
      <c r="G437" s="17" t="s">
        <v>13</v>
      </c>
      <c r="H437" s="17" t="s">
        <v>19</v>
      </c>
      <c r="I437" s="17" t="s">
        <v>15</v>
      </c>
      <c r="J437" s="17" t="s">
        <v>144</v>
      </c>
      <c r="K437" s="17">
        <f>IF(BASE_MARKET_DATA[[#This Row],[DATE]]=_xlfn.MAXIFS(A:A,H:H,BASE_MARKET_DATA[[#This Row],[LABEL]]),1,0)</f>
        <v>0</v>
      </c>
      <c r="L437" s="17">
        <f>IF(BASE_MARKET_DATA[[#This Row],[VARP]]&gt;0,1,0)</f>
        <v>1</v>
      </c>
    </row>
    <row r="438" spans="1:12">
      <c r="A438" s="1">
        <v>43921</v>
      </c>
      <c r="B438" s="17" t="s">
        <v>18</v>
      </c>
      <c r="C438">
        <v>7700.1000980000008</v>
      </c>
      <c r="D438">
        <v>7774.1499019999992</v>
      </c>
      <c r="E438">
        <v>-74.049803999998403</v>
      </c>
      <c r="F438">
        <v>-9.5251319994419121E-3</v>
      </c>
      <c r="G438" s="17" t="s">
        <v>13</v>
      </c>
      <c r="H438" s="17" t="s">
        <v>19</v>
      </c>
      <c r="I438" s="17" t="s">
        <v>15</v>
      </c>
      <c r="J438" s="17" t="s">
        <v>144</v>
      </c>
      <c r="K438" s="17">
        <f>IF(BASE_MARKET_DATA[[#This Row],[DATE]]=_xlfn.MAXIFS(A:A,H:H,BASE_MARKET_DATA[[#This Row],[LABEL]]),1,0)</f>
        <v>0</v>
      </c>
      <c r="L438" s="17">
        <f>IF(BASE_MARKET_DATA[[#This Row],[VARP]]&gt;0,1,0)</f>
        <v>0</v>
      </c>
    </row>
    <row r="439" spans="1:12">
      <c r="A439" s="1">
        <v>43922</v>
      </c>
      <c r="B439" s="17" t="s">
        <v>18</v>
      </c>
      <c r="C439">
        <v>7360.580078</v>
      </c>
      <c r="D439">
        <v>7700.1000980000008</v>
      </c>
      <c r="E439">
        <v>-339.52002000000084</v>
      </c>
      <c r="F439">
        <v>-4.409293589419528E-2</v>
      </c>
      <c r="G439" s="17" t="s">
        <v>13</v>
      </c>
      <c r="H439" s="17" t="s">
        <v>19</v>
      </c>
      <c r="I439" s="17" t="s">
        <v>15</v>
      </c>
      <c r="J439" s="17" t="s">
        <v>144</v>
      </c>
      <c r="K439" s="17">
        <f>IF(BASE_MARKET_DATA[[#This Row],[DATE]]=_xlfn.MAXIFS(A:A,H:H,BASE_MARKET_DATA[[#This Row],[LABEL]]),1,0)</f>
        <v>0</v>
      </c>
      <c r="L439" s="17">
        <f>IF(BASE_MARKET_DATA[[#This Row],[VARP]]&gt;0,1,0)</f>
        <v>0</v>
      </c>
    </row>
    <row r="440" spans="1:12">
      <c r="A440" s="1">
        <v>43923</v>
      </c>
      <c r="B440" s="17" t="s">
        <v>18</v>
      </c>
      <c r="C440">
        <v>7487.3100590000004</v>
      </c>
      <c r="D440">
        <v>7360.580078</v>
      </c>
      <c r="E440">
        <v>126.72998100000041</v>
      </c>
      <c r="F440">
        <v>1.7217390430787242E-2</v>
      </c>
      <c r="G440" s="17" t="s">
        <v>13</v>
      </c>
      <c r="H440" s="17" t="s">
        <v>19</v>
      </c>
      <c r="I440" s="17" t="s">
        <v>15</v>
      </c>
      <c r="J440" s="17" t="s">
        <v>144</v>
      </c>
      <c r="K440" s="17">
        <f>IF(BASE_MARKET_DATA[[#This Row],[DATE]]=_xlfn.MAXIFS(A:A,H:H,BASE_MARKET_DATA[[#This Row],[LABEL]]),1,0)</f>
        <v>0</v>
      </c>
      <c r="L440" s="17">
        <f>IF(BASE_MARKET_DATA[[#This Row],[VARP]]&gt;0,1,0)</f>
        <v>1</v>
      </c>
    </row>
    <row r="441" spans="1:12">
      <c r="A441" s="1">
        <v>43924</v>
      </c>
      <c r="B441" s="17" t="s">
        <v>18</v>
      </c>
      <c r="C441">
        <v>7373.080078</v>
      </c>
      <c r="D441">
        <v>7487.3100590000004</v>
      </c>
      <c r="E441">
        <v>-114.22998100000041</v>
      </c>
      <c r="F441">
        <v>-1.5256477974047849E-2</v>
      </c>
      <c r="G441" s="17" t="s">
        <v>13</v>
      </c>
      <c r="H441" s="17" t="s">
        <v>19</v>
      </c>
      <c r="I441" s="17" t="s">
        <v>15</v>
      </c>
      <c r="J441" s="17" t="s">
        <v>144</v>
      </c>
      <c r="K441" s="17">
        <f>IF(BASE_MARKET_DATA[[#This Row],[DATE]]=_xlfn.MAXIFS(A:A,H:H,BASE_MARKET_DATA[[#This Row],[LABEL]]),1,0)</f>
        <v>0</v>
      </c>
      <c r="L441" s="17">
        <f>IF(BASE_MARKET_DATA[[#This Row],[VARP]]&gt;0,1,0)</f>
        <v>0</v>
      </c>
    </row>
    <row r="442" spans="1:12">
      <c r="A442" s="1">
        <v>43927</v>
      </c>
      <c r="B442" s="17" t="s">
        <v>18</v>
      </c>
      <c r="C442">
        <v>7913.2402340000008</v>
      </c>
      <c r="D442">
        <v>7373.080078</v>
      </c>
      <c r="E442">
        <v>540.16015600000082</v>
      </c>
      <c r="F442">
        <v>7.3261127003319229E-2</v>
      </c>
      <c r="G442" s="17" t="s">
        <v>13</v>
      </c>
      <c r="H442" s="17" t="s">
        <v>19</v>
      </c>
      <c r="I442" s="17" t="s">
        <v>15</v>
      </c>
      <c r="J442" s="17" t="s">
        <v>144</v>
      </c>
      <c r="K442" s="17">
        <f>IF(BASE_MARKET_DATA[[#This Row],[DATE]]=_xlfn.MAXIFS(A:A,H:H,BASE_MARKET_DATA[[#This Row],[LABEL]]),1,0)</f>
        <v>0</v>
      </c>
      <c r="L442" s="17">
        <f>IF(BASE_MARKET_DATA[[#This Row],[VARP]]&gt;0,1,0)</f>
        <v>1</v>
      </c>
    </row>
    <row r="443" spans="1:12">
      <c r="A443" s="1">
        <v>43928</v>
      </c>
      <c r="B443" s="17" t="s">
        <v>18</v>
      </c>
      <c r="C443">
        <v>7887.2597659999992</v>
      </c>
      <c r="D443">
        <v>7913.2402340000008</v>
      </c>
      <c r="E443">
        <v>-25.980468000001565</v>
      </c>
      <c r="F443">
        <v>-3.2831643210292005E-3</v>
      </c>
      <c r="G443" s="17" t="s">
        <v>13</v>
      </c>
      <c r="H443" s="17" t="s">
        <v>19</v>
      </c>
      <c r="I443" s="17" t="s">
        <v>15</v>
      </c>
      <c r="J443" s="17" t="s">
        <v>144</v>
      </c>
      <c r="K443" s="17">
        <f>IF(BASE_MARKET_DATA[[#This Row],[DATE]]=_xlfn.MAXIFS(A:A,H:H,BASE_MARKET_DATA[[#This Row],[LABEL]]),1,0)</f>
        <v>0</v>
      </c>
      <c r="L443" s="17">
        <f>IF(BASE_MARKET_DATA[[#This Row],[VARP]]&gt;0,1,0)</f>
        <v>0</v>
      </c>
    </row>
    <row r="444" spans="1:12">
      <c r="A444" s="1">
        <v>43929</v>
      </c>
      <c r="B444" s="17" t="s">
        <v>18</v>
      </c>
      <c r="C444">
        <v>8090.8999019999992</v>
      </c>
      <c r="D444">
        <v>7887.2597659999992</v>
      </c>
      <c r="E444">
        <v>203.64013599999998</v>
      </c>
      <c r="F444">
        <v>2.5818870183259537E-2</v>
      </c>
      <c r="G444" s="17" t="s">
        <v>13</v>
      </c>
      <c r="H444" s="17" t="s">
        <v>19</v>
      </c>
      <c r="I444" s="17" t="s">
        <v>15</v>
      </c>
      <c r="J444" s="17" t="s">
        <v>144</v>
      </c>
      <c r="K444" s="17">
        <f>IF(BASE_MARKET_DATA[[#This Row],[DATE]]=_xlfn.MAXIFS(A:A,H:H,BASE_MARKET_DATA[[#This Row],[LABEL]]),1,0)</f>
        <v>0</v>
      </c>
      <c r="L444" s="17">
        <f>IF(BASE_MARKET_DATA[[#This Row],[VARP]]&gt;0,1,0)</f>
        <v>1</v>
      </c>
    </row>
    <row r="445" spans="1:12">
      <c r="A445" s="1">
        <v>43930</v>
      </c>
      <c r="B445" s="17" t="s">
        <v>18</v>
      </c>
      <c r="C445">
        <v>8153.580078</v>
      </c>
      <c r="D445">
        <v>8090.8999019999992</v>
      </c>
      <c r="E445">
        <v>62.680176000000756</v>
      </c>
      <c r="F445">
        <v>7.746996843269161E-3</v>
      </c>
      <c r="G445" s="17" t="s">
        <v>13</v>
      </c>
      <c r="H445" s="17" t="s">
        <v>19</v>
      </c>
      <c r="I445" s="17" t="s">
        <v>15</v>
      </c>
      <c r="J445" s="17" t="s">
        <v>144</v>
      </c>
      <c r="K445" s="17">
        <f>IF(BASE_MARKET_DATA[[#This Row],[DATE]]=_xlfn.MAXIFS(A:A,H:H,BASE_MARKET_DATA[[#This Row],[LABEL]]),1,0)</f>
        <v>0</v>
      </c>
      <c r="L445" s="17">
        <f>IF(BASE_MARKET_DATA[[#This Row],[VARP]]&gt;0,1,0)</f>
        <v>1</v>
      </c>
    </row>
    <row r="446" spans="1:12">
      <c r="A446" s="1">
        <v>43934</v>
      </c>
      <c r="B446" s="17" t="s">
        <v>18</v>
      </c>
      <c r="C446">
        <v>8192.4199219999991</v>
      </c>
      <c r="D446">
        <v>8153.580078</v>
      </c>
      <c r="E446">
        <v>38.839843999999175</v>
      </c>
      <c r="F446">
        <v>4.7635325376636567E-3</v>
      </c>
      <c r="G446" s="17" t="s">
        <v>13</v>
      </c>
      <c r="H446" s="17" t="s">
        <v>19</v>
      </c>
      <c r="I446" s="17" t="s">
        <v>15</v>
      </c>
      <c r="J446" s="17" t="s">
        <v>144</v>
      </c>
      <c r="K446" s="17">
        <f>IF(BASE_MARKET_DATA[[#This Row],[DATE]]=_xlfn.MAXIFS(A:A,H:H,BASE_MARKET_DATA[[#This Row],[LABEL]]),1,0)</f>
        <v>0</v>
      </c>
      <c r="L446" s="17">
        <f>IF(BASE_MARKET_DATA[[#This Row],[VARP]]&gt;0,1,0)</f>
        <v>1</v>
      </c>
    </row>
    <row r="447" spans="1:12">
      <c r="A447" s="1">
        <v>43935</v>
      </c>
      <c r="B447" s="17" t="s">
        <v>18</v>
      </c>
      <c r="C447">
        <v>8515.7402340000008</v>
      </c>
      <c r="D447">
        <v>8192.4199219999991</v>
      </c>
      <c r="E447">
        <v>323.32031200000165</v>
      </c>
      <c r="F447">
        <v>3.9465788506733442E-2</v>
      </c>
      <c r="G447" s="17" t="s">
        <v>13</v>
      </c>
      <c r="H447" s="17" t="s">
        <v>19</v>
      </c>
      <c r="I447" s="17" t="s">
        <v>15</v>
      </c>
      <c r="J447" s="17" t="s">
        <v>144</v>
      </c>
      <c r="K447" s="17">
        <f>IF(BASE_MARKET_DATA[[#This Row],[DATE]]=_xlfn.MAXIFS(A:A,H:H,BASE_MARKET_DATA[[#This Row],[LABEL]]),1,0)</f>
        <v>0</v>
      </c>
      <c r="L447" s="17">
        <f>IF(BASE_MARKET_DATA[[#This Row],[VARP]]&gt;0,1,0)</f>
        <v>1</v>
      </c>
    </row>
    <row r="448" spans="1:12">
      <c r="A448" s="1">
        <v>43936</v>
      </c>
      <c r="B448" s="17" t="s">
        <v>18</v>
      </c>
      <c r="C448">
        <v>8393.1796880000002</v>
      </c>
      <c r="D448">
        <v>8515.7402340000008</v>
      </c>
      <c r="E448">
        <v>-122.56054600000061</v>
      </c>
      <c r="F448">
        <v>-1.4392236333215586E-2</v>
      </c>
      <c r="G448" s="17" t="s">
        <v>13</v>
      </c>
      <c r="H448" s="17" t="s">
        <v>19</v>
      </c>
      <c r="I448" s="17" t="s">
        <v>15</v>
      </c>
      <c r="J448" s="17" t="s">
        <v>144</v>
      </c>
      <c r="K448" s="17">
        <f>IF(BASE_MARKET_DATA[[#This Row],[DATE]]=_xlfn.MAXIFS(A:A,H:H,BASE_MARKET_DATA[[#This Row],[LABEL]]),1,0)</f>
        <v>0</v>
      </c>
      <c r="L448" s="17">
        <f>IF(BASE_MARKET_DATA[[#This Row],[VARP]]&gt;0,1,0)</f>
        <v>0</v>
      </c>
    </row>
    <row r="449" spans="1:12">
      <c r="A449" s="1">
        <v>43937</v>
      </c>
      <c r="B449" s="17" t="s">
        <v>18</v>
      </c>
      <c r="C449">
        <v>8532.3603519999997</v>
      </c>
      <c r="D449">
        <v>8393.1796880000002</v>
      </c>
      <c r="E449">
        <v>139.18066399999952</v>
      </c>
      <c r="F449">
        <v>1.6582590766999854E-2</v>
      </c>
      <c r="G449" s="17" t="s">
        <v>13</v>
      </c>
      <c r="H449" s="17" t="s">
        <v>19</v>
      </c>
      <c r="I449" s="17" t="s">
        <v>15</v>
      </c>
      <c r="J449" s="17" t="s">
        <v>144</v>
      </c>
      <c r="K449" s="17">
        <f>IF(BASE_MARKET_DATA[[#This Row],[DATE]]=_xlfn.MAXIFS(A:A,H:H,BASE_MARKET_DATA[[#This Row],[LABEL]]),1,0)</f>
        <v>0</v>
      </c>
      <c r="L449" s="17">
        <f>IF(BASE_MARKET_DATA[[#This Row],[VARP]]&gt;0,1,0)</f>
        <v>1</v>
      </c>
    </row>
    <row r="450" spans="1:12">
      <c r="A450" s="1">
        <v>43938</v>
      </c>
      <c r="B450" s="17" t="s">
        <v>18</v>
      </c>
      <c r="C450">
        <v>8650.1396480000003</v>
      </c>
      <c r="D450">
        <v>8532.3603519999997</v>
      </c>
      <c r="E450">
        <v>117.77929600000061</v>
      </c>
      <c r="F450">
        <v>1.3803835180542151E-2</v>
      </c>
      <c r="G450" s="17" t="s">
        <v>13</v>
      </c>
      <c r="H450" s="17" t="s">
        <v>19</v>
      </c>
      <c r="I450" s="17" t="s">
        <v>15</v>
      </c>
      <c r="J450" s="17" t="s">
        <v>144</v>
      </c>
      <c r="K450" s="17">
        <f>IF(BASE_MARKET_DATA[[#This Row],[DATE]]=_xlfn.MAXIFS(A:A,H:H,BASE_MARKET_DATA[[#This Row],[LABEL]]),1,0)</f>
        <v>0</v>
      </c>
      <c r="L450" s="17">
        <f>IF(BASE_MARKET_DATA[[#This Row],[VARP]]&gt;0,1,0)</f>
        <v>1</v>
      </c>
    </row>
    <row r="451" spans="1:12">
      <c r="A451" s="1">
        <v>43941</v>
      </c>
      <c r="B451" s="17" t="s">
        <v>18</v>
      </c>
      <c r="C451">
        <v>8560.7304690000001</v>
      </c>
      <c r="D451">
        <v>8650.1396480000003</v>
      </c>
      <c r="E451">
        <v>-89.409179000000222</v>
      </c>
      <c r="F451">
        <v>-1.0336154401931827E-2</v>
      </c>
      <c r="G451" s="17" t="s">
        <v>13</v>
      </c>
      <c r="H451" s="17" t="s">
        <v>19</v>
      </c>
      <c r="I451" s="17" t="s">
        <v>15</v>
      </c>
      <c r="J451" s="17" t="s">
        <v>144</v>
      </c>
      <c r="K451" s="17">
        <f>IF(BASE_MARKET_DATA[[#This Row],[DATE]]=_xlfn.MAXIFS(A:A,H:H,BASE_MARKET_DATA[[#This Row],[LABEL]]),1,0)</f>
        <v>0</v>
      </c>
      <c r="L451" s="17">
        <f>IF(BASE_MARKET_DATA[[#This Row],[VARP]]&gt;0,1,0)</f>
        <v>0</v>
      </c>
    </row>
    <row r="452" spans="1:12">
      <c r="A452" s="1">
        <v>43942</v>
      </c>
      <c r="B452" s="17" t="s">
        <v>18</v>
      </c>
      <c r="C452">
        <v>8263.2304690000001</v>
      </c>
      <c r="D452">
        <v>8560.7304690000001</v>
      </c>
      <c r="E452">
        <v>-297.5</v>
      </c>
      <c r="F452">
        <v>-3.4751707354565467E-2</v>
      </c>
      <c r="G452" s="17" t="s">
        <v>13</v>
      </c>
      <c r="H452" s="17" t="s">
        <v>19</v>
      </c>
      <c r="I452" s="17" t="s">
        <v>15</v>
      </c>
      <c r="J452" s="17" t="s">
        <v>144</v>
      </c>
      <c r="K452" s="17">
        <f>IF(BASE_MARKET_DATA[[#This Row],[DATE]]=_xlfn.MAXIFS(A:A,H:H,BASE_MARKET_DATA[[#This Row],[LABEL]]),1,0)</f>
        <v>0</v>
      </c>
      <c r="L452" s="17">
        <f>IF(BASE_MARKET_DATA[[#This Row],[VARP]]&gt;0,1,0)</f>
        <v>0</v>
      </c>
    </row>
    <row r="453" spans="1:12">
      <c r="A453" s="1">
        <v>43943</v>
      </c>
      <c r="B453" s="17" t="s">
        <v>18</v>
      </c>
      <c r="C453">
        <v>8495.3798829999996</v>
      </c>
      <c r="D453">
        <v>8263.2304690000001</v>
      </c>
      <c r="E453">
        <v>232.14941399999952</v>
      </c>
      <c r="F453">
        <v>2.8094268321683855E-2</v>
      </c>
      <c r="G453" s="17" t="s">
        <v>13</v>
      </c>
      <c r="H453" s="17" t="s">
        <v>19</v>
      </c>
      <c r="I453" s="17" t="s">
        <v>15</v>
      </c>
      <c r="J453" s="17" t="s">
        <v>144</v>
      </c>
      <c r="K453" s="17">
        <f>IF(BASE_MARKET_DATA[[#This Row],[DATE]]=_xlfn.MAXIFS(A:A,H:H,BASE_MARKET_DATA[[#This Row],[LABEL]]),1,0)</f>
        <v>0</v>
      </c>
      <c r="L453" s="17">
        <f>IF(BASE_MARKET_DATA[[#This Row],[VARP]]&gt;0,1,0)</f>
        <v>1</v>
      </c>
    </row>
    <row r="454" spans="1:12">
      <c r="A454" s="1">
        <v>43944</v>
      </c>
      <c r="B454" s="17" t="s">
        <v>18</v>
      </c>
      <c r="C454">
        <v>8494.75</v>
      </c>
      <c r="D454">
        <v>8495.3798829999996</v>
      </c>
      <c r="E454">
        <v>-0.62988299999960873</v>
      </c>
      <c r="F454">
        <v>-7.4144182917594998E-5</v>
      </c>
      <c r="G454" s="17" t="s">
        <v>13</v>
      </c>
      <c r="H454" s="17" t="s">
        <v>19</v>
      </c>
      <c r="I454" s="17" t="s">
        <v>15</v>
      </c>
      <c r="J454" s="17" t="s">
        <v>144</v>
      </c>
      <c r="K454" s="17">
        <f>IF(BASE_MARKET_DATA[[#This Row],[DATE]]=_xlfn.MAXIFS(A:A,H:H,BASE_MARKET_DATA[[#This Row],[LABEL]]),1,0)</f>
        <v>0</v>
      </c>
      <c r="L454" s="17">
        <f>IF(BASE_MARKET_DATA[[#This Row],[VARP]]&gt;0,1,0)</f>
        <v>0</v>
      </c>
    </row>
    <row r="455" spans="1:12">
      <c r="A455" s="1">
        <v>43945</v>
      </c>
      <c r="B455" s="17" t="s">
        <v>18</v>
      </c>
      <c r="C455">
        <v>8634.5195309999999</v>
      </c>
      <c r="D455">
        <v>8494.75</v>
      </c>
      <c r="E455">
        <v>139.76953099999992</v>
      </c>
      <c r="F455">
        <v>1.645363677565554E-2</v>
      </c>
      <c r="G455" s="17" t="s">
        <v>13</v>
      </c>
      <c r="H455" s="17" t="s">
        <v>19</v>
      </c>
      <c r="I455" s="17" t="s">
        <v>15</v>
      </c>
      <c r="J455" s="17" t="s">
        <v>144</v>
      </c>
      <c r="K455" s="17">
        <f>IF(BASE_MARKET_DATA[[#This Row],[DATE]]=_xlfn.MAXIFS(A:A,H:H,BASE_MARKET_DATA[[#This Row],[LABEL]]),1,0)</f>
        <v>0</v>
      </c>
      <c r="L455" s="17">
        <f>IF(BASE_MARKET_DATA[[#This Row],[VARP]]&gt;0,1,0)</f>
        <v>1</v>
      </c>
    </row>
    <row r="456" spans="1:12">
      <c r="A456" s="1">
        <v>43948</v>
      </c>
      <c r="B456" s="17" t="s">
        <v>18</v>
      </c>
      <c r="C456">
        <v>8730.1601559999999</v>
      </c>
      <c r="D456">
        <v>8634.5195309999999</v>
      </c>
      <c r="E456">
        <v>95.640625</v>
      </c>
      <c r="F456">
        <v>1.1076542783489825E-2</v>
      </c>
      <c r="G456" s="17" t="s">
        <v>13</v>
      </c>
      <c r="H456" s="17" t="s">
        <v>19</v>
      </c>
      <c r="I456" s="17" t="s">
        <v>15</v>
      </c>
      <c r="J456" s="17" t="s">
        <v>144</v>
      </c>
      <c r="K456" s="17">
        <f>IF(BASE_MARKET_DATA[[#This Row],[DATE]]=_xlfn.MAXIFS(A:A,H:H,BASE_MARKET_DATA[[#This Row],[LABEL]]),1,0)</f>
        <v>0</v>
      </c>
      <c r="L456" s="17">
        <f>IF(BASE_MARKET_DATA[[#This Row],[VARP]]&gt;0,1,0)</f>
        <v>1</v>
      </c>
    </row>
    <row r="457" spans="1:12">
      <c r="A457" s="1">
        <v>43949</v>
      </c>
      <c r="B457" s="17" t="s">
        <v>18</v>
      </c>
      <c r="C457">
        <v>8607.7304690000001</v>
      </c>
      <c r="D457">
        <v>8730.1601559999999</v>
      </c>
      <c r="E457">
        <v>-122.42968699999983</v>
      </c>
      <c r="F457">
        <v>-1.4023761856860927E-2</v>
      </c>
      <c r="G457" s="17" t="s">
        <v>13</v>
      </c>
      <c r="H457" s="17" t="s">
        <v>19</v>
      </c>
      <c r="I457" s="17" t="s">
        <v>15</v>
      </c>
      <c r="J457" s="17" t="s">
        <v>144</v>
      </c>
      <c r="K457" s="17">
        <f>IF(BASE_MARKET_DATA[[#This Row],[DATE]]=_xlfn.MAXIFS(A:A,H:H,BASE_MARKET_DATA[[#This Row],[LABEL]]),1,0)</f>
        <v>0</v>
      </c>
      <c r="L457" s="17">
        <f>IF(BASE_MARKET_DATA[[#This Row],[VARP]]&gt;0,1,0)</f>
        <v>0</v>
      </c>
    </row>
    <row r="458" spans="1:12">
      <c r="A458" s="1">
        <v>43950</v>
      </c>
      <c r="B458" s="17" t="s">
        <v>18</v>
      </c>
      <c r="C458">
        <v>8914.7099610000005</v>
      </c>
      <c r="D458">
        <v>8607.7304690000001</v>
      </c>
      <c r="E458">
        <v>306.97949200000039</v>
      </c>
      <c r="F458">
        <v>3.5663232382282486E-2</v>
      </c>
      <c r="G458" s="17" t="s">
        <v>13</v>
      </c>
      <c r="H458" s="17" t="s">
        <v>19</v>
      </c>
      <c r="I458" s="17" t="s">
        <v>15</v>
      </c>
      <c r="J458" s="17" t="s">
        <v>144</v>
      </c>
      <c r="K458" s="17">
        <f>IF(BASE_MARKET_DATA[[#This Row],[DATE]]=_xlfn.MAXIFS(A:A,H:H,BASE_MARKET_DATA[[#This Row],[LABEL]]),1,0)</f>
        <v>0</v>
      </c>
      <c r="L458" s="17">
        <f>IF(BASE_MARKET_DATA[[#This Row],[VARP]]&gt;0,1,0)</f>
        <v>1</v>
      </c>
    </row>
    <row r="459" spans="1:12">
      <c r="A459" s="1">
        <v>43951</v>
      </c>
      <c r="B459" s="17" t="s">
        <v>18</v>
      </c>
      <c r="C459">
        <v>8889.5498050000006</v>
      </c>
      <c r="D459">
        <v>8914.7099610000005</v>
      </c>
      <c r="E459">
        <v>-25.160155999999915</v>
      </c>
      <c r="F459">
        <v>-2.8223190782504823E-3</v>
      </c>
      <c r="G459" s="17" t="s">
        <v>13</v>
      </c>
      <c r="H459" s="17" t="s">
        <v>19</v>
      </c>
      <c r="I459" s="17" t="s">
        <v>15</v>
      </c>
      <c r="J459" s="17" t="s">
        <v>144</v>
      </c>
      <c r="K459" s="17">
        <f>IF(BASE_MARKET_DATA[[#This Row],[DATE]]=_xlfn.MAXIFS(A:A,H:H,BASE_MARKET_DATA[[#This Row],[LABEL]]),1,0)</f>
        <v>0</v>
      </c>
      <c r="L459" s="17">
        <f>IF(BASE_MARKET_DATA[[#This Row],[VARP]]&gt;0,1,0)</f>
        <v>0</v>
      </c>
    </row>
    <row r="460" spans="1:12">
      <c r="A460" s="1">
        <v>43952</v>
      </c>
      <c r="B460" s="17" t="s">
        <v>18</v>
      </c>
      <c r="C460">
        <v>8604.9501949999994</v>
      </c>
      <c r="D460">
        <v>8889.5498050000006</v>
      </c>
      <c r="E460">
        <v>-284.59961000000112</v>
      </c>
      <c r="F460">
        <v>-3.2015075706075209E-2</v>
      </c>
      <c r="G460" s="17" t="s">
        <v>13</v>
      </c>
      <c r="H460" s="17" t="s">
        <v>19</v>
      </c>
      <c r="I460" s="17" t="s">
        <v>15</v>
      </c>
      <c r="J460" s="17" t="s">
        <v>144</v>
      </c>
      <c r="K460" s="17">
        <f>IF(BASE_MARKET_DATA[[#This Row],[DATE]]=_xlfn.MAXIFS(A:A,H:H,BASE_MARKET_DATA[[#This Row],[LABEL]]),1,0)</f>
        <v>0</v>
      </c>
      <c r="L460" s="17">
        <f>IF(BASE_MARKET_DATA[[#This Row],[VARP]]&gt;0,1,0)</f>
        <v>0</v>
      </c>
    </row>
    <row r="461" spans="1:12">
      <c r="A461" s="1">
        <v>43955</v>
      </c>
      <c r="B461" s="17" t="s">
        <v>18</v>
      </c>
      <c r="C461">
        <v>8710.7099610000005</v>
      </c>
      <c r="D461">
        <v>8604.9501949999994</v>
      </c>
      <c r="E461">
        <v>105.75976600000104</v>
      </c>
      <c r="F461">
        <v>1.2290572705633312E-2</v>
      </c>
      <c r="G461" s="17" t="s">
        <v>13</v>
      </c>
      <c r="H461" s="17" t="s">
        <v>19</v>
      </c>
      <c r="I461" s="17" t="s">
        <v>15</v>
      </c>
      <c r="J461" s="17" t="s">
        <v>144</v>
      </c>
      <c r="K461" s="17">
        <f>IF(BASE_MARKET_DATA[[#This Row],[DATE]]=_xlfn.MAXIFS(A:A,H:H,BASE_MARKET_DATA[[#This Row],[LABEL]]),1,0)</f>
        <v>0</v>
      </c>
      <c r="L461" s="17">
        <f>IF(BASE_MARKET_DATA[[#This Row],[VARP]]&gt;0,1,0)</f>
        <v>1</v>
      </c>
    </row>
    <row r="462" spans="1:12">
      <c r="A462" s="1">
        <v>43956</v>
      </c>
      <c r="B462" s="17" t="s">
        <v>18</v>
      </c>
      <c r="C462">
        <v>8809.1201170000004</v>
      </c>
      <c r="D462">
        <v>8710.7099610000005</v>
      </c>
      <c r="E462">
        <v>98.410155999999915</v>
      </c>
      <c r="F462">
        <v>1.1297604493847974E-2</v>
      </c>
      <c r="G462" s="17" t="s">
        <v>13</v>
      </c>
      <c r="H462" s="17" t="s">
        <v>19</v>
      </c>
      <c r="I462" s="17" t="s">
        <v>15</v>
      </c>
      <c r="J462" s="17" t="s">
        <v>144</v>
      </c>
      <c r="K462" s="17">
        <f>IF(BASE_MARKET_DATA[[#This Row],[DATE]]=_xlfn.MAXIFS(A:A,H:H,BASE_MARKET_DATA[[#This Row],[LABEL]]),1,0)</f>
        <v>0</v>
      </c>
      <c r="L462" s="17">
        <f>IF(BASE_MARKET_DATA[[#This Row],[VARP]]&gt;0,1,0)</f>
        <v>1</v>
      </c>
    </row>
    <row r="463" spans="1:12">
      <c r="A463" s="1">
        <v>43957</v>
      </c>
      <c r="B463" s="17" t="s">
        <v>18</v>
      </c>
      <c r="C463">
        <v>8854.3896480000003</v>
      </c>
      <c r="D463">
        <v>8809.1201170000004</v>
      </c>
      <c r="E463">
        <v>45.269530999999915</v>
      </c>
      <c r="F463">
        <v>5.1389390085211746E-3</v>
      </c>
      <c r="G463" s="17" t="s">
        <v>13</v>
      </c>
      <c r="H463" s="17" t="s">
        <v>19</v>
      </c>
      <c r="I463" s="17" t="s">
        <v>15</v>
      </c>
      <c r="J463" s="17" t="s">
        <v>144</v>
      </c>
      <c r="K463" s="17">
        <f>IF(BASE_MARKET_DATA[[#This Row],[DATE]]=_xlfn.MAXIFS(A:A,H:H,BASE_MARKET_DATA[[#This Row],[LABEL]]),1,0)</f>
        <v>0</v>
      </c>
      <c r="L463" s="17">
        <f>IF(BASE_MARKET_DATA[[#This Row],[VARP]]&gt;0,1,0)</f>
        <v>1</v>
      </c>
    </row>
    <row r="464" spans="1:12">
      <c r="A464" s="1">
        <v>43958</v>
      </c>
      <c r="B464" s="17" t="s">
        <v>18</v>
      </c>
      <c r="C464">
        <v>8979.6601559999999</v>
      </c>
      <c r="D464">
        <v>8854.3896480000003</v>
      </c>
      <c r="E464">
        <v>125.27050799999961</v>
      </c>
      <c r="F464">
        <v>1.41478422545246E-2</v>
      </c>
      <c r="G464" s="17" t="s">
        <v>13</v>
      </c>
      <c r="H464" s="17" t="s">
        <v>19</v>
      </c>
      <c r="I464" s="17" t="s">
        <v>15</v>
      </c>
      <c r="J464" s="17" t="s">
        <v>144</v>
      </c>
      <c r="K464" s="17">
        <f>IF(BASE_MARKET_DATA[[#This Row],[DATE]]=_xlfn.MAXIFS(A:A,H:H,BASE_MARKET_DATA[[#This Row],[LABEL]]),1,0)</f>
        <v>0</v>
      </c>
      <c r="L464" s="17">
        <f>IF(BASE_MARKET_DATA[[#This Row],[VARP]]&gt;0,1,0)</f>
        <v>1</v>
      </c>
    </row>
    <row r="465" spans="1:12">
      <c r="A465" s="1">
        <v>43959</v>
      </c>
      <c r="B465" s="17" t="s">
        <v>18</v>
      </c>
      <c r="C465">
        <v>9121.3203130000002</v>
      </c>
      <c r="D465">
        <v>8979.6601559999999</v>
      </c>
      <c r="E465">
        <v>141.66015700000025</v>
      </c>
      <c r="F465">
        <v>1.5775670185619022E-2</v>
      </c>
      <c r="G465" s="17" t="s">
        <v>13</v>
      </c>
      <c r="H465" s="17" t="s">
        <v>19</v>
      </c>
      <c r="I465" s="17" t="s">
        <v>15</v>
      </c>
      <c r="J465" s="17" t="s">
        <v>144</v>
      </c>
      <c r="K465" s="17">
        <f>IF(BASE_MARKET_DATA[[#This Row],[DATE]]=_xlfn.MAXIFS(A:A,H:H,BASE_MARKET_DATA[[#This Row],[LABEL]]),1,0)</f>
        <v>0</v>
      </c>
      <c r="L465" s="17">
        <f>IF(BASE_MARKET_DATA[[#This Row],[VARP]]&gt;0,1,0)</f>
        <v>1</v>
      </c>
    </row>
    <row r="466" spans="1:12">
      <c r="A466" s="1">
        <v>43962</v>
      </c>
      <c r="B466" s="17" t="s">
        <v>18</v>
      </c>
      <c r="C466">
        <v>9192.3398440000001</v>
      </c>
      <c r="D466">
        <v>9121.3203130000002</v>
      </c>
      <c r="E466">
        <v>71.019530999999915</v>
      </c>
      <c r="F466">
        <v>7.7861020732689964E-3</v>
      </c>
      <c r="G466" s="17" t="s">
        <v>13</v>
      </c>
      <c r="H466" s="17" t="s">
        <v>19</v>
      </c>
      <c r="I466" s="17" t="s">
        <v>15</v>
      </c>
      <c r="J466" s="17" t="s">
        <v>144</v>
      </c>
      <c r="K466" s="17">
        <f>IF(BASE_MARKET_DATA[[#This Row],[DATE]]=_xlfn.MAXIFS(A:A,H:H,BASE_MARKET_DATA[[#This Row],[LABEL]]),1,0)</f>
        <v>0</v>
      </c>
      <c r="L466" s="17">
        <f>IF(BASE_MARKET_DATA[[#This Row],[VARP]]&gt;0,1,0)</f>
        <v>1</v>
      </c>
    </row>
    <row r="467" spans="1:12">
      <c r="A467" s="1">
        <v>43963</v>
      </c>
      <c r="B467" s="17" t="s">
        <v>18</v>
      </c>
      <c r="C467">
        <v>9002.5498050000006</v>
      </c>
      <c r="D467">
        <v>9192.3398440000001</v>
      </c>
      <c r="E467">
        <v>-189.79003899999952</v>
      </c>
      <c r="F467">
        <v>-2.0646542906469976E-2</v>
      </c>
      <c r="G467" s="17" t="s">
        <v>13</v>
      </c>
      <c r="H467" s="17" t="s">
        <v>19</v>
      </c>
      <c r="I467" s="17" t="s">
        <v>15</v>
      </c>
      <c r="J467" s="17" t="s">
        <v>144</v>
      </c>
      <c r="K467" s="17">
        <f>IF(BASE_MARKET_DATA[[#This Row],[DATE]]=_xlfn.MAXIFS(A:A,H:H,BASE_MARKET_DATA[[#This Row],[LABEL]]),1,0)</f>
        <v>0</v>
      </c>
      <c r="L467" s="17">
        <f>IF(BASE_MARKET_DATA[[#This Row],[VARP]]&gt;0,1,0)</f>
        <v>0</v>
      </c>
    </row>
    <row r="468" spans="1:12">
      <c r="A468" s="1">
        <v>43964</v>
      </c>
      <c r="B468" s="17" t="s">
        <v>18</v>
      </c>
      <c r="C468">
        <v>8863.1699219999991</v>
      </c>
      <c r="D468">
        <v>9002.5498050000006</v>
      </c>
      <c r="E468">
        <v>-139.37988300000143</v>
      </c>
      <c r="F468">
        <v>-1.548226735969737E-2</v>
      </c>
      <c r="G468" s="17" t="s">
        <v>13</v>
      </c>
      <c r="H468" s="17" t="s">
        <v>19</v>
      </c>
      <c r="I468" s="17" t="s">
        <v>15</v>
      </c>
      <c r="J468" s="17" t="s">
        <v>144</v>
      </c>
      <c r="K468" s="17">
        <f>IF(BASE_MARKET_DATA[[#This Row],[DATE]]=_xlfn.MAXIFS(A:A,H:H,BASE_MARKET_DATA[[#This Row],[LABEL]]),1,0)</f>
        <v>0</v>
      </c>
      <c r="L468" s="17">
        <f>IF(BASE_MARKET_DATA[[#This Row],[VARP]]&gt;0,1,0)</f>
        <v>0</v>
      </c>
    </row>
    <row r="469" spans="1:12">
      <c r="A469" s="1">
        <v>43965</v>
      </c>
      <c r="B469" s="17" t="s">
        <v>18</v>
      </c>
      <c r="C469">
        <v>8943.7197269999997</v>
      </c>
      <c r="D469">
        <v>8863.1699219999991</v>
      </c>
      <c r="E469">
        <v>80.549805000000561</v>
      </c>
      <c r="F469">
        <v>9.0881485641002204E-3</v>
      </c>
      <c r="G469" s="17" t="s">
        <v>13</v>
      </c>
      <c r="H469" s="17" t="s">
        <v>19</v>
      </c>
      <c r="I469" s="17" t="s">
        <v>15</v>
      </c>
      <c r="J469" s="17" t="s">
        <v>144</v>
      </c>
      <c r="K469" s="17">
        <f>IF(BASE_MARKET_DATA[[#This Row],[DATE]]=_xlfn.MAXIFS(A:A,H:H,BASE_MARKET_DATA[[#This Row],[LABEL]]),1,0)</f>
        <v>0</v>
      </c>
      <c r="L469" s="17">
        <f>IF(BASE_MARKET_DATA[[#This Row],[VARP]]&gt;0,1,0)</f>
        <v>1</v>
      </c>
    </row>
    <row r="470" spans="1:12">
      <c r="A470" s="1">
        <v>43966</v>
      </c>
      <c r="B470" s="17" t="s">
        <v>18</v>
      </c>
      <c r="C470">
        <v>9014.5595699999994</v>
      </c>
      <c r="D470">
        <v>8943.7197269999997</v>
      </c>
      <c r="E470">
        <v>70.839842999999746</v>
      </c>
      <c r="F470">
        <v>7.9206242103207793E-3</v>
      </c>
      <c r="G470" s="17" t="s">
        <v>13</v>
      </c>
      <c r="H470" s="17" t="s">
        <v>19</v>
      </c>
      <c r="I470" s="17" t="s">
        <v>15</v>
      </c>
      <c r="J470" s="17" t="s">
        <v>144</v>
      </c>
      <c r="K470" s="17">
        <f>IF(BASE_MARKET_DATA[[#This Row],[DATE]]=_xlfn.MAXIFS(A:A,H:H,BASE_MARKET_DATA[[#This Row],[LABEL]]),1,0)</f>
        <v>0</v>
      </c>
      <c r="L470" s="17">
        <f>IF(BASE_MARKET_DATA[[#This Row],[VARP]]&gt;0,1,0)</f>
        <v>1</v>
      </c>
    </row>
    <row r="471" spans="1:12">
      <c r="A471" s="1">
        <v>43969</v>
      </c>
      <c r="B471" s="17" t="s">
        <v>18</v>
      </c>
      <c r="C471">
        <v>9234.8300780000009</v>
      </c>
      <c r="D471">
        <v>9014.5595699999994</v>
      </c>
      <c r="E471">
        <v>220.27050800000143</v>
      </c>
      <c r="F471">
        <v>2.4434971702117381E-2</v>
      </c>
      <c r="G471" s="17" t="s">
        <v>13</v>
      </c>
      <c r="H471" s="17" t="s">
        <v>19</v>
      </c>
      <c r="I471" s="17" t="s">
        <v>15</v>
      </c>
      <c r="J471" s="17" t="s">
        <v>144</v>
      </c>
      <c r="K471" s="17">
        <f>IF(BASE_MARKET_DATA[[#This Row],[DATE]]=_xlfn.MAXIFS(A:A,H:H,BASE_MARKET_DATA[[#This Row],[LABEL]]),1,0)</f>
        <v>0</v>
      </c>
      <c r="L471" s="17">
        <f>IF(BASE_MARKET_DATA[[#This Row],[VARP]]&gt;0,1,0)</f>
        <v>1</v>
      </c>
    </row>
    <row r="472" spans="1:12">
      <c r="A472" s="1">
        <v>43970</v>
      </c>
      <c r="B472" s="17" t="s">
        <v>18</v>
      </c>
      <c r="C472">
        <v>9185.0996090000008</v>
      </c>
      <c r="D472">
        <v>9234.8300780000009</v>
      </c>
      <c r="E472">
        <v>-49.730469000000085</v>
      </c>
      <c r="F472">
        <v>-5.385098434942755E-3</v>
      </c>
      <c r="G472" s="17" t="s">
        <v>13</v>
      </c>
      <c r="H472" s="17" t="s">
        <v>19</v>
      </c>
      <c r="I472" s="17" t="s">
        <v>15</v>
      </c>
      <c r="J472" s="17" t="s">
        <v>144</v>
      </c>
      <c r="K472" s="17">
        <f>IF(BASE_MARKET_DATA[[#This Row],[DATE]]=_xlfn.MAXIFS(A:A,H:H,BASE_MARKET_DATA[[#This Row],[LABEL]]),1,0)</f>
        <v>0</v>
      </c>
      <c r="L472" s="17">
        <f>IF(BASE_MARKET_DATA[[#This Row],[VARP]]&gt;0,1,0)</f>
        <v>0</v>
      </c>
    </row>
    <row r="473" spans="1:12">
      <c r="A473" s="1">
        <v>43971</v>
      </c>
      <c r="B473" s="17" t="s">
        <v>18</v>
      </c>
      <c r="C473">
        <v>9375.7802730000003</v>
      </c>
      <c r="D473">
        <v>9185.0996090000008</v>
      </c>
      <c r="E473">
        <v>190.68066399999952</v>
      </c>
      <c r="F473">
        <v>2.0759781833303306E-2</v>
      </c>
      <c r="G473" s="17" t="s">
        <v>13</v>
      </c>
      <c r="H473" s="17" t="s">
        <v>19</v>
      </c>
      <c r="I473" s="17" t="s">
        <v>15</v>
      </c>
      <c r="J473" s="17" t="s">
        <v>144</v>
      </c>
      <c r="K473" s="17">
        <f>IF(BASE_MARKET_DATA[[#This Row],[DATE]]=_xlfn.MAXIFS(A:A,H:H,BASE_MARKET_DATA[[#This Row],[LABEL]]),1,0)</f>
        <v>0</v>
      </c>
      <c r="L473" s="17">
        <f>IF(BASE_MARKET_DATA[[#This Row],[VARP]]&gt;0,1,0)</f>
        <v>1</v>
      </c>
    </row>
    <row r="474" spans="1:12">
      <c r="A474" s="1">
        <v>43972</v>
      </c>
      <c r="B474" s="17" t="s">
        <v>18</v>
      </c>
      <c r="C474">
        <v>9284.8798829999996</v>
      </c>
      <c r="D474">
        <v>9375.7802730000003</v>
      </c>
      <c r="E474">
        <v>-90.900390000000698</v>
      </c>
      <c r="F474">
        <v>-9.6952346741499516E-3</v>
      </c>
      <c r="G474" s="17" t="s">
        <v>13</v>
      </c>
      <c r="H474" s="17" t="s">
        <v>19</v>
      </c>
      <c r="I474" s="17" t="s">
        <v>15</v>
      </c>
      <c r="J474" s="17" t="s">
        <v>144</v>
      </c>
      <c r="K474" s="17">
        <f>IF(BASE_MARKET_DATA[[#This Row],[DATE]]=_xlfn.MAXIFS(A:A,H:H,BASE_MARKET_DATA[[#This Row],[LABEL]]),1,0)</f>
        <v>0</v>
      </c>
      <c r="L474" s="17">
        <f>IF(BASE_MARKET_DATA[[#This Row],[VARP]]&gt;0,1,0)</f>
        <v>0</v>
      </c>
    </row>
    <row r="475" spans="1:12">
      <c r="A475" s="1">
        <v>43973</v>
      </c>
      <c r="B475" s="17" t="s">
        <v>18</v>
      </c>
      <c r="C475">
        <v>9324.5898440000001</v>
      </c>
      <c r="D475">
        <v>9284.8798829999996</v>
      </c>
      <c r="E475">
        <v>39.709961000000476</v>
      </c>
      <c r="F475">
        <v>4.2768416501226675E-3</v>
      </c>
      <c r="G475" s="17" t="s">
        <v>13</v>
      </c>
      <c r="H475" s="17" t="s">
        <v>19</v>
      </c>
      <c r="I475" s="17" t="s">
        <v>15</v>
      </c>
      <c r="J475" s="17" t="s">
        <v>144</v>
      </c>
      <c r="K475" s="17">
        <f>IF(BASE_MARKET_DATA[[#This Row],[DATE]]=_xlfn.MAXIFS(A:A,H:H,BASE_MARKET_DATA[[#This Row],[LABEL]]),1,0)</f>
        <v>0</v>
      </c>
      <c r="L475" s="17">
        <f>IF(BASE_MARKET_DATA[[#This Row],[VARP]]&gt;0,1,0)</f>
        <v>1</v>
      </c>
    </row>
    <row r="476" spans="1:12">
      <c r="A476" s="1">
        <v>43977</v>
      </c>
      <c r="B476" s="17" t="s">
        <v>18</v>
      </c>
      <c r="C476">
        <v>9340.2197269999997</v>
      </c>
      <c r="D476">
        <v>9324.5898440000001</v>
      </c>
      <c r="E476">
        <v>15.629882999999609</v>
      </c>
      <c r="F476">
        <v>1.6762005902122132E-3</v>
      </c>
      <c r="G476" s="17" t="s">
        <v>13</v>
      </c>
      <c r="H476" s="17" t="s">
        <v>19</v>
      </c>
      <c r="I476" s="17" t="s">
        <v>15</v>
      </c>
      <c r="J476" s="17" t="s">
        <v>144</v>
      </c>
      <c r="K476" s="17">
        <f>IF(BASE_MARKET_DATA[[#This Row],[DATE]]=_xlfn.MAXIFS(A:A,H:H,BASE_MARKET_DATA[[#This Row],[LABEL]]),1,0)</f>
        <v>0</v>
      </c>
      <c r="L476" s="17">
        <f>IF(BASE_MARKET_DATA[[#This Row],[VARP]]&gt;0,1,0)</f>
        <v>1</v>
      </c>
    </row>
    <row r="477" spans="1:12">
      <c r="A477" s="1">
        <v>43978</v>
      </c>
      <c r="B477" s="17" t="s">
        <v>18</v>
      </c>
      <c r="C477">
        <v>9412.3603519999997</v>
      </c>
      <c r="D477">
        <v>9340.2197269999997</v>
      </c>
      <c r="E477">
        <v>72.140625</v>
      </c>
      <c r="F477">
        <v>7.7236539512514192E-3</v>
      </c>
      <c r="G477" s="17" t="s">
        <v>13</v>
      </c>
      <c r="H477" s="17" t="s">
        <v>19</v>
      </c>
      <c r="I477" s="17" t="s">
        <v>15</v>
      </c>
      <c r="J477" s="17" t="s">
        <v>144</v>
      </c>
      <c r="K477" s="17">
        <f>IF(BASE_MARKET_DATA[[#This Row],[DATE]]=_xlfn.MAXIFS(A:A,H:H,BASE_MARKET_DATA[[#This Row],[LABEL]]),1,0)</f>
        <v>0</v>
      </c>
      <c r="L477" s="17">
        <f>IF(BASE_MARKET_DATA[[#This Row],[VARP]]&gt;0,1,0)</f>
        <v>1</v>
      </c>
    </row>
    <row r="478" spans="1:12">
      <c r="A478" s="1">
        <v>43979</v>
      </c>
      <c r="B478" s="17" t="s">
        <v>18</v>
      </c>
      <c r="C478">
        <v>9368.9902340000008</v>
      </c>
      <c r="D478">
        <v>9412.3603519999997</v>
      </c>
      <c r="E478">
        <v>-43.370117999998911</v>
      </c>
      <c r="F478">
        <v>-4.6077834228672879E-3</v>
      </c>
      <c r="G478" s="17" t="s">
        <v>13</v>
      </c>
      <c r="H478" s="17" t="s">
        <v>19</v>
      </c>
      <c r="I478" s="17" t="s">
        <v>15</v>
      </c>
      <c r="J478" s="17" t="s">
        <v>144</v>
      </c>
      <c r="K478" s="17">
        <f>IF(BASE_MARKET_DATA[[#This Row],[DATE]]=_xlfn.MAXIFS(A:A,H:H,BASE_MARKET_DATA[[#This Row],[LABEL]]),1,0)</f>
        <v>0</v>
      </c>
      <c r="L478" s="17">
        <f>IF(BASE_MARKET_DATA[[#This Row],[VARP]]&gt;0,1,0)</f>
        <v>0</v>
      </c>
    </row>
    <row r="479" spans="1:12">
      <c r="A479" s="1">
        <v>43980</v>
      </c>
      <c r="B479" s="17" t="s">
        <v>18</v>
      </c>
      <c r="C479">
        <v>9489.8701170000004</v>
      </c>
      <c r="D479">
        <v>9368.9902340000008</v>
      </c>
      <c r="E479">
        <v>120.87988299999961</v>
      </c>
      <c r="F479">
        <v>1.2902124986887845E-2</v>
      </c>
      <c r="G479" s="17" t="s">
        <v>13</v>
      </c>
      <c r="H479" s="17" t="s">
        <v>19</v>
      </c>
      <c r="I479" s="17" t="s">
        <v>15</v>
      </c>
      <c r="J479" s="17" t="s">
        <v>144</v>
      </c>
      <c r="K479" s="17">
        <f>IF(BASE_MARKET_DATA[[#This Row],[DATE]]=_xlfn.MAXIFS(A:A,H:H,BASE_MARKET_DATA[[#This Row],[LABEL]]),1,0)</f>
        <v>0</v>
      </c>
      <c r="L479" s="17">
        <f>IF(BASE_MARKET_DATA[[#This Row],[VARP]]&gt;0,1,0)</f>
        <v>1</v>
      </c>
    </row>
    <row r="480" spans="1:12">
      <c r="A480" s="1">
        <v>43983</v>
      </c>
      <c r="B480" s="17" t="s">
        <v>18</v>
      </c>
      <c r="C480">
        <v>9552.0498050000006</v>
      </c>
      <c r="D480">
        <v>9489.8701170000004</v>
      </c>
      <c r="E480">
        <v>62.179688000000169</v>
      </c>
      <c r="F480">
        <v>6.5522169675022715E-3</v>
      </c>
      <c r="G480" s="17" t="s">
        <v>13</v>
      </c>
      <c r="H480" s="17" t="s">
        <v>19</v>
      </c>
      <c r="I480" s="17" t="s">
        <v>15</v>
      </c>
      <c r="J480" s="17" t="s">
        <v>144</v>
      </c>
      <c r="K480" s="17">
        <f>IF(BASE_MARKET_DATA[[#This Row],[DATE]]=_xlfn.MAXIFS(A:A,H:H,BASE_MARKET_DATA[[#This Row],[LABEL]]),1,0)</f>
        <v>0</v>
      </c>
      <c r="L480" s="17">
        <f>IF(BASE_MARKET_DATA[[#This Row],[VARP]]&gt;0,1,0)</f>
        <v>1</v>
      </c>
    </row>
    <row r="481" spans="1:12">
      <c r="A481" s="1">
        <v>43984</v>
      </c>
      <c r="B481" s="17" t="s">
        <v>18</v>
      </c>
      <c r="C481">
        <v>9608.3798829999996</v>
      </c>
      <c r="D481">
        <v>9552.0498050000006</v>
      </c>
      <c r="E481">
        <v>56.330077999999048</v>
      </c>
      <c r="F481">
        <v>5.8971717222949553E-3</v>
      </c>
      <c r="G481" s="17" t="s">
        <v>13</v>
      </c>
      <c r="H481" s="17" t="s">
        <v>19</v>
      </c>
      <c r="I481" s="17" t="s">
        <v>15</v>
      </c>
      <c r="J481" s="17" t="s">
        <v>144</v>
      </c>
      <c r="K481" s="17">
        <f>IF(BASE_MARKET_DATA[[#This Row],[DATE]]=_xlfn.MAXIFS(A:A,H:H,BASE_MARKET_DATA[[#This Row],[LABEL]]),1,0)</f>
        <v>0</v>
      </c>
      <c r="L481" s="17">
        <f>IF(BASE_MARKET_DATA[[#This Row],[VARP]]&gt;0,1,0)</f>
        <v>1</v>
      </c>
    </row>
    <row r="482" spans="1:12">
      <c r="A482" s="1">
        <v>43985</v>
      </c>
      <c r="B482" s="17" t="s">
        <v>18</v>
      </c>
      <c r="C482">
        <v>9682.9101559999999</v>
      </c>
      <c r="D482">
        <v>9608.3798829999996</v>
      </c>
      <c r="E482">
        <v>74.530273000000307</v>
      </c>
      <c r="F482">
        <v>7.7567991594364311E-3</v>
      </c>
      <c r="G482" s="17" t="s">
        <v>13</v>
      </c>
      <c r="H482" s="17" t="s">
        <v>19</v>
      </c>
      <c r="I482" s="17" t="s">
        <v>15</v>
      </c>
      <c r="J482" s="17" t="s">
        <v>144</v>
      </c>
      <c r="K482" s="17">
        <f>IF(BASE_MARKET_DATA[[#This Row],[DATE]]=_xlfn.MAXIFS(A:A,H:H,BASE_MARKET_DATA[[#This Row],[LABEL]]),1,0)</f>
        <v>0</v>
      </c>
      <c r="L482" s="17">
        <f>IF(BASE_MARKET_DATA[[#This Row],[VARP]]&gt;0,1,0)</f>
        <v>1</v>
      </c>
    </row>
    <row r="483" spans="1:12">
      <c r="A483" s="1">
        <v>43986</v>
      </c>
      <c r="B483" s="17" t="s">
        <v>18</v>
      </c>
      <c r="C483">
        <v>9615.8095699999994</v>
      </c>
      <c r="D483">
        <v>9682.9101559999999</v>
      </c>
      <c r="E483">
        <v>-67.100586000000476</v>
      </c>
      <c r="F483">
        <v>-6.9297953733900653E-3</v>
      </c>
      <c r="G483" s="17" t="s">
        <v>13</v>
      </c>
      <c r="H483" s="17" t="s">
        <v>19</v>
      </c>
      <c r="I483" s="17" t="s">
        <v>15</v>
      </c>
      <c r="J483" s="17" t="s">
        <v>144</v>
      </c>
      <c r="K483" s="17">
        <f>IF(BASE_MARKET_DATA[[#This Row],[DATE]]=_xlfn.MAXIFS(A:A,H:H,BASE_MARKET_DATA[[#This Row],[LABEL]]),1,0)</f>
        <v>0</v>
      </c>
      <c r="L483" s="17">
        <f>IF(BASE_MARKET_DATA[[#This Row],[VARP]]&gt;0,1,0)</f>
        <v>0</v>
      </c>
    </row>
    <row r="484" spans="1:12">
      <c r="A484" s="1">
        <v>43987</v>
      </c>
      <c r="B484" s="17" t="s">
        <v>18</v>
      </c>
      <c r="C484">
        <v>9814.0800780000009</v>
      </c>
      <c r="D484">
        <v>9615.8095699999994</v>
      </c>
      <c r="E484">
        <v>198.27050800000143</v>
      </c>
      <c r="F484">
        <v>2.0619221559729936E-2</v>
      </c>
      <c r="G484" s="17" t="s">
        <v>13</v>
      </c>
      <c r="H484" s="17" t="s">
        <v>19</v>
      </c>
      <c r="I484" s="17" t="s">
        <v>15</v>
      </c>
      <c r="J484" s="17" t="s">
        <v>144</v>
      </c>
      <c r="K484" s="17">
        <f>IF(BASE_MARKET_DATA[[#This Row],[DATE]]=_xlfn.MAXIFS(A:A,H:H,BASE_MARKET_DATA[[#This Row],[LABEL]]),1,0)</f>
        <v>0</v>
      </c>
      <c r="L484" s="17">
        <f>IF(BASE_MARKET_DATA[[#This Row],[VARP]]&gt;0,1,0)</f>
        <v>1</v>
      </c>
    </row>
    <row r="485" spans="1:12">
      <c r="A485" s="1">
        <v>43990</v>
      </c>
      <c r="B485" s="17" t="s">
        <v>18</v>
      </c>
      <c r="C485">
        <v>9924.75</v>
      </c>
      <c r="D485">
        <v>9814.0800780000009</v>
      </c>
      <c r="E485">
        <v>110.66992199999913</v>
      </c>
      <c r="F485">
        <v>1.1276647543164577E-2</v>
      </c>
      <c r="G485" s="17" t="s">
        <v>13</v>
      </c>
      <c r="H485" s="17" t="s">
        <v>19</v>
      </c>
      <c r="I485" s="17" t="s">
        <v>15</v>
      </c>
      <c r="J485" s="17" t="s">
        <v>144</v>
      </c>
      <c r="K485" s="17">
        <f>IF(BASE_MARKET_DATA[[#This Row],[DATE]]=_xlfn.MAXIFS(A:A,H:H,BASE_MARKET_DATA[[#This Row],[LABEL]]),1,0)</f>
        <v>0</v>
      </c>
      <c r="L485" s="17">
        <f>IF(BASE_MARKET_DATA[[#This Row],[VARP]]&gt;0,1,0)</f>
        <v>1</v>
      </c>
    </row>
    <row r="486" spans="1:12">
      <c r="A486" s="1">
        <v>43991</v>
      </c>
      <c r="B486" s="17" t="s">
        <v>18</v>
      </c>
      <c r="C486">
        <v>9953.75</v>
      </c>
      <c r="D486">
        <v>9924.75</v>
      </c>
      <c r="E486">
        <v>29</v>
      </c>
      <c r="F486">
        <v>2.9219879593944433E-3</v>
      </c>
      <c r="G486" s="17" t="s">
        <v>13</v>
      </c>
      <c r="H486" s="17" t="s">
        <v>19</v>
      </c>
      <c r="I486" s="17" t="s">
        <v>15</v>
      </c>
      <c r="J486" s="17" t="s">
        <v>144</v>
      </c>
      <c r="K486" s="17">
        <f>IF(BASE_MARKET_DATA[[#This Row],[DATE]]=_xlfn.MAXIFS(A:A,H:H,BASE_MARKET_DATA[[#This Row],[LABEL]]),1,0)</f>
        <v>0</v>
      </c>
      <c r="L486" s="17">
        <f>IF(BASE_MARKET_DATA[[#This Row],[VARP]]&gt;0,1,0)</f>
        <v>1</v>
      </c>
    </row>
    <row r="487" spans="1:12">
      <c r="A487" s="1">
        <v>43992</v>
      </c>
      <c r="B487" s="17" t="s">
        <v>18</v>
      </c>
      <c r="C487">
        <v>10020.349609000001</v>
      </c>
      <c r="D487">
        <v>9953.75</v>
      </c>
      <c r="E487">
        <v>66.599609000000783</v>
      </c>
      <c r="F487">
        <v>6.6909063418310469E-3</v>
      </c>
      <c r="G487" s="17" t="s">
        <v>13</v>
      </c>
      <c r="H487" s="17" t="s">
        <v>19</v>
      </c>
      <c r="I487" s="17" t="s">
        <v>15</v>
      </c>
      <c r="J487" s="17" t="s">
        <v>144</v>
      </c>
      <c r="K487" s="17">
        <f>IF(BASE_MARKET_DATA[[#This Row],[DATE]]=_xlfn.MAXIFS(A:A,H:H,BASE_MARKET_DATA[[#This Row],[LABEL]]),1,0)</f>
        <v>0</v>
      </c>
      <c r="L487" s="17">
        <f>IF(BASE_MARKET_DATA[[#This Row],[VARP]]&gt;0,1,0)</f>
        <v>1</v>
      </c>
    </row>
    <row r="488" spans="1:12">
      <c r="A488" s="1">
        <v>43993</v>
      </c>
      <c r="B488" s="17" t="s">
        <v>18</v>
      </c>
      <c r="C488">
        <v>9492.7304690000001</v>
      </c>
      <c r="D488">
        <v>10020.349609000001</v>
      </c>
      <c r="E488">
        <v>-527.6191400000007</v>
      </c>
      <c r="F488">
        <v>-5.2654763614845113E-2</v>
      </c>
      <c r="G488" s="17" t="s">
        <v>13</v>
      </c>
      <c r="H488" s="17" t="s">
        <v>19</v>
      </c>
      <c r="I488" s="17" t="s">
        <v>15</v>
      </c>
      <c r="J488" s="17" t="s">
        <v>144</v>
      </c>
      <c r="K488" s="17">
        <f>IF(BASE_MARKET_DATA[[#This Row],[DATE]]=_xlfn.MAXIFS(A:A,H:H,BASE_MARKET_DATA[[#This Row],[LABEL]]),1,0)</f>
        <v>0</v>
      </c>
      <c r="L488" s="17">
        <f>IF(BASE_MARKET_DATA[[#This Row],[VARP]]&gt;0,1,0)</f>
        <v>0</v>
      </c>
    </row>
    <row r="489" spans="1:12">
      <c r="A489" s="1">
        <v>43994</v>
      </c>
      <c r="B489" s="17" t="s">
        <v>18</v>
      </c>
      <c r="C489">
        <v>9588.8095699999994</v>
      </c>
      <c r="D489">
        <v>9492.7304690000001</v>
      </c>
      <c r="E489">
        <v>96.079100999999355</v>
      </c>
      <c r="F489">
        <v>1.0121334563723338E-2</v>
      </c>
      <c r="G489" s="17" t="s">
        <v>13</v>
      </c>
      <c r="H489" s="17" t="s">
        <v>19</v>
      </c>
      <c r="I489" s="17" t="s">
        <v>15</v>
      </c>
      <c r="J489" s="17" t="s">
        <v>144</v>
      </c>
      <c r="K489" s="17">
        <f>IF(BASE_MARKET_DATA[[#This Row],[DATE]]=_xlfn.MAXIFS(A:A,H:H,BASE_MARKET_DATA[[#This Row],[LABEL]]),1,0)</f>
        <v>0</v>
      </c>
      <c r="L489" s="17">
        <f>IF(BASE_MARKET_DATA[[#This Row],[VARP]]&gt;0,1,0)</f>
        <v>1</v>
      </c>
    </row>
    <row r="490" spans="1:12">
      <c r="A490" s="1">
        <v>43997</v>
      </c>
      <c r="B490" s="17" t="s">
        <v>18</v>
      </c>
      <c r="C490">
        <v>9726.0195309999999</v>
      </c>
      <c r="D490">
        <v>9588.8095699999994</v>
      </c>
      <c r="E490">
        <v>137.20996100000048</v>
      </c>
      <c r="F490">
        <v>1.4309384287835063E-2</v>
      </c>
      <c r="G490" s="17" t="s">
        <v>13</v>
      </c>
      <c r="H490" s="17" t="s">
        <v>19</v>
      </c>
      <c r="I490" s="17" t="s">
        <v>15</v>
      </c>
      <c r="J490" s="17" t="s">
        <v>144</v>
      </c>
      <c r="K490" s="17">
        <f>IF(BASE_MARKET_DATA[[#This Row],[DATE]]=_xlfn.MAXIFS(A:A,H:H,BASE_MARKET_DATA[[#This Row],[LABEL]]),1,0)</f>
        <v>0</v>
      </c>
      <c r="L490" s="17">
        <f>IF(BASE_MARKET_DATA[[#This Row],[VARP]]&gt;0,1,0)</f>
        <v>1</v>
      </c>
    </row>
    <row r="491" spans="1:12">
      <c r="A491" s="1">
        <v>43998</v>
      </c>
      <c r="B491" s="17" t="s">
        <v>18</v>
      </c>
      <c r="C491">
        <v>9895.8701170000004</v>
      </c>
      <c r="D491">
        <v>9726.0195309999999</v>
      </c>
      <c r="E491">
        <v>169.85058600000048</v>
      </c>
      <c r="F491">
        <v>1.7463525079158149E-2</v>
      </c>
      <c r="G491" s="17" t="s">
        <v>13</v>
      </c>
      <c r="H491" s="17" t="s">
        <v>19</v>
      </c>
      <c r="I491" s="17" t="s">
        <v>15</v>
      </c>
      <c r="J491" s="17" t="s">
        <v>144</v>
      </c>
      <c r="K491" s="17">
        <f>IF(BASE_MARKET_DATA[[#This Row],[DATE]]=_xlfn.MAXIFS(A:A,H:H,BASE_MARKET_DATA[[#This Row],[LABEL]]),1,0)</f>
        <v>0</v>
      </c>
      <c r="L491" s="17">
        <f>IF(BASE_MARKET_DATA[[#This Row],[VARP]]&gt;0,1,0)</f>
        <v>1</v>
      </c>
    </row>
    <row r="492" spans="1:12">
      <c r="A492" s="1">
        <v>43999</v>
      </c>
      <c r="B492" s="17" t="s">
        <v>18</v>
      </c>
      <c r="C492">
        <v>9910.5302730000003</v>
      </c>
      <c r="D492">
        <v>9895.8701170000004</v>
      </c>
      <c r="E492">
        <v>14.660155999999915</v>
      </c>
      <c r="F492">
        <v>1.4814418365107079E-3</v>
      </c>
      <c r="G492" s="17" t="s">
        <v>13</v>
      </c>
      <c r="H492" s="17" t="s">
        <v>19</v>
      </c>
      <c r="I492" s="17" t="s">
        <v>15</v>
      </c>
      <c r="J492" s="17" t="s">
        <v>144</v>
      </c>
      <c r="K492" s="17">
        <f>IF(BASE_MARKET_DATA[[#This Row],[DATE]]=_xlfn.MAXIFS(A:A,H:H,BASE_MARKET_DATA[[#This Row],[LABEL]]),1,0)</f>
        <v>0</v>
      </c>
      <c r="L492" s="17">
        <f>IF(BASE_MARKET_DATA[[#This Row],[VARP]]&gt;0,1,0)</f>
        <v>1</v>
      </c>
    </row>
    <row r="493" spans="1:12">
      <c r="A493" s="1">
        <v>44000</v>
      </c>
      <c r="B493" s="17" t="s">
        <v>18</v>
      </c>
      <c r="C493">
        <v>9943.0498050000006</v>
      </c>
      <c r="D493">
        <v>9910.5302730000003</v>
      </c>
      <c r="E493">
        <v>32.519532000000254</v>
      </c>
      <c r="F493">
        <v>3.2813109999366686E-3</v>
      </c>
      <c r="G493" s="17" t="s">
        <v>13</v>
      </c>
      <c r="H493" s="17" t="s">
        <v>19</v>
      </c>
      <c r="I493" s="17" t="s">
        <v>15</v>
      </c>
      <c r="J493" s="17" t="s">
        <v>144</v>
      </c>
      <c r="K493" s="17">
        <f>IF(BASE_MARKET_DATA[[#This Row],[DATE]]=_xlfn.MAXIFS(A:A,H:H,BASE_MARKET_DATA[[#This Row],[LABEL]]),1,0)</f>
        <v>0</v>
      </c>
      <c r="L493" s="17">
        <f>IF(BASE_MARKET_DATA[[#This Row],[VARP]]&gt;0,1,0)</f>
        <v>1</v>
      </c>
    </row>
    <row r="494" spans="1:12">
      <c r="A494" s="1">
        <v>44001</v>
      </c>
      <c r="B494" s="17" t="s">
        <v>18</v>
      </c>
      <c r="C494">
        <v>9946.1201170000004</v>
      </c>
      <c r="D494">
        <v>9943.0498050000006</v>
      </c>
      <c r="E494">
        <v>3.0703119999998307</v>
      </c>
      <c r="F494">
        <v>3.0878976372580191E-4</v>
      </c>
      <c r="G494" s="17" t="s">
        <v>13</v>
      </c>
      <c r="H494" s="17" t="s">
        <v>19</v>
      </c>
      <c r="I494" s="17" t="s">
        <v>15</v>
      </c>
      <c r="J494" s="17" t="s">
        <v>144</v>
      </c>
      <c r="K494" s="17">
        <f>IF(BASE_MARKET_DATA[[#This Row],[DATE]]=_xlfn.MAXIFS(A:A,H:H,BASE_MARKET_DATA[[#This Row],[LABEL]]),1,0)</f>
        <v>0</v>
      </c>
      <c r="L494" s="17">
        <f>IF(BASE_MARKET_DATA[[#This Row],[VARP]]&gt;0,1,0)</f>
        <v>1</v>
      </c>
    </row>
    <row r="495" spans="1:12">
      <c r="A495" s="1">
        <v>44004</v>
      </c>
      <c r="B495" s="17" t="s">
        <v>18</v>
      </c>
      <c r="C495">
        <v>10056.480469</v>
      </c>
      <c r="D495">
        <v>9946.1201170000004</v>
      </c>
      <c r="E495">
        <v>110.36035199999969</v>
      </c>
      <c r="F495">
        <v>1.1095819344808713E-2</v>
      </c>
      <c r="G495" s="17" t="s">
        <v>13</v>
      </c>
      <c r="H495" s="17" t="s">
        <v>19</v>
      </c>
      <c r="I495" s="17" t="s">
        <v>15</v>
      </c>
      <c r="J495" s="17" t="s">
        <v>144</v>
      </c>
      <c r="K495" s="17">
        <f>IF(BASE_MARKET_DATA[[#This Row],[DATE]]=_xlfn.MAXIFS(A:A,H:H,BASE_MARKET_DATA[[#This Row],[LABEL]]),1,0)</f>
        <v>0</v>
      </c>
      <c r="L495" s="17">
        <f>IF(BASE_MARKET_DATA[[#This Row],[VARP]]&gt;0,1,0)</f>
        <v>1</v>
      </c>
    </row>
    <row r="496" spans="1:12">
      <c r="A496" s="1">
        <v>44005</v>
      </c>
      <c r="B496" s="17" t="s">
        <v>18</v>
      </c>
      <c r="C496">
        <v>10131.370117</v>
      </c>
      <c r="D496">
        <v>10056.480469</v>
      </c>
      <c r="E496">
        <v>74.889648000000307</v>
      </c>
      <c r="F496">
        <v>7.4469043350558223E-3</v>
      </c>
      <c r="G496" s="17" t="s">
        <v>13</v>
      </c>
      <c r="H496" s="17" t="s">
        <v>19</v>
      </c>
      <c r="I496" s="17" t="s">
        <v>15</v>
      </c>
      <c r="J496" s="17" t="s">
        <v>144</v>
      </c>
      <c r="K496" s="17">
        <f>IF(BASE_MARKET_DATA[[#This Row],[DATE]]=_xlfn.MAXIFS(A:A,H:H,BASE_MARKET_DATA[[#This Row],[LABEL]]),1,0)</f>
        <v>0</v>
      </c>
      <c r="L496" s="17">
        <f>IF(BASE_MARKET_DATA[[#This Row],[VARP]]&gt;0,1,0)</f>
        <v>1</v>
      </c>
    </row>
    <row r="497" spans="1:12">
      <c r="A497" s="1">
        <v>44006</v>
      </c>
      <c r="B497" s="17" t="s">
        <v>18</v>
      </c>
      <c r="C497">
        <v>9909.1699219999991</v>
      </c>
      <c r="D497">
        <v>10131.370117</v>
      </c>
      <c r="E497">
        <v>-222.20019500000126</v>
      </c>
      <c r="F497">
        <v>-2.1931899874742405E-2</v>
      </c>
      <c r="G497" s="17" t="s">
        <v>13</v>
      </c>
      <c r="H497" s="17" t="s">
        <v>19</v>
      </c>
      <c r="I497" s="17" t="s">
        <v>15</v>
      </c>
      <c r="J497" s="17" t="s">
        <v>144</v>
      </c>
      <c r="K497" s="17">
        <f>IF(BASE_MARKET_DATA[[#This Row],[DATE]]=_xlfn.MAXIFS(A:A,H:H,BASE_MARKET_DATA[[#This Row],[LABEL]]),1,0)</f>
        <v>0</v>
      </c>
      <c r="L497" s="17">
        <f>IF(BASE_MARKET_DATA[[#This Row],[VARP]]&gt;0,1,0)</f>
        <v>0</v>
      </c>
    </row>
    <row r="498" spans="1:12">
      <c r="A498" s="1">
        <v>44007</v>
      </c>
      <c r="B498" s="17" t="s">
        <v>18</v>
      </c>
      <c r="C498">
        <v>10017</v>
      </c>
      <c r="D498">
        <v>9909.1699219999991</v>
      </c>
      <c r="E498">
        <v>107.83007800000087</v>
      </c>
      <c r="F498">
        <v>1.0881847707606692E-2</v>
      </c>
      <c r="G498" s="17" t="s">
        <v>13</v>
      </c>
      <c r="H498" s="17" t="s">
        <v>19</v>
      </c>
      <c r="I498" s="17" t="s">
        <v>15</v>
      </c>
      <c r="J498" s="17" t="s">
        <v>144</v>
      </c>
      <c r="K498" s="17">
        <f>IF(BASE_MARKET_DATA[[#This Row],[DATE]]=_xlfn.MAXIFS(A:A,H:H,BASE_MARKET_DATA[[#This Row],[LABEL]]),1,0)</f>
        <v>0</v>
      </c>
      <c r="L498" s="17">
        <f>IF(BASE_MARKET_DATA[[#This Row],[VARP]]&gt;0,1,0)</f>
        <v>1</v>
      </c>
    </row>
    <row r="499" spans="1:12">
      <c r="A499" s="1">
        <v>44008</v>
      </c>
      <c r="B499" s="17" t="s">
        <v>18</v>
      </c>
      <c r="C499">
        <v>9757.2197269999997</v>
      </c>
      <c r="D499">
        <v>10017</v>
      </c>
      <c r="E499">
        <v>-259.78027300000031</v>
      </c>
      <c r="F499">
        <v>-2.5933939602675482E-2</v>
      </c>
      <c r="G499" s="17" t="s">
        <v>13</v>
      </c>
      <c r="H499" s="17" t="s">
        <v>19</v>
      </c>
      <c r="I499" s="17" t="s">
        <v>15</v>
      </c>
      <c r="J499" s="17" t="s">
        <v>144</v>
      </c>
      <c r="K499" s="17">
        <f>IF(BASE_MARKET_DATA[[#This Row],[DATE]]=_xlfn.MAXIFS(A:A,H:H,BASE_MARKET_DATA[[#This Row],[LABEL]]),1,0)</f>
        <v>0</v>
      </c>
      <c r="L499" s="17">
        <f>IF(BASE_MARKET_DATA[[#This Row],[VARP]]&gt;0,1,0)</f>
        <v>0</v>
      </c>
    </row>
    <row r="500" spans="1:12">
      <c r="A500" s="1">
        <v>44011</v>
      </c>
      <c r="B500" s="17" t="s">
        <v>18</v>
      </c>
      <c r="C500">
        <v>9874.1503909999992</v>
      </c>
      <c r="D500">
        <v>9757.2197269999997</v>
      </c>
      <c r="E500">
        <v>116.93066399999952</v>
      </c>
      <c r="F500">
        <v>1.1984014634458947E-2</v>
      </c>
      <c r="G500" s="17" t="s">
        <v>13</v>
      </c>
      <c r="H500" s="17" t="s">
        <v>19</v>
      </c>
      <c r="I500" s="17" t="s">
        <v>15</v>
      </c>
      <c r="J500" s="17" t="s">
        <v>144</v>
      </c>
      <c r="K500" s="17">
        <f>IF(BASE_MARKET_DATA[[#This Row],[DATE]]=_xlfn.MAXIFS(A:A,H:H,BASE_MARKET_DATA[[#This Row],[LABEL]]),1,0)</f>
        <v>0</v>
      </c>
      <c r="L500" s="17">
        <f>IF(BASE_MARKET_DATA[[#This Row],[VARP]]&gt;0,1,0)</f>
        <v>1</v>
      </c>
    </row>
    <row r="501" spans="1:12">
      <c r="A501" s="1">
        <v>44012</v>
      </c>
      <c r="B501" s="17" t="s">
        <v>18</v>
      </c>
      <c r="C501">
        <v>10058.769531</v>
      </c>
      <c r="D501">
        <v>9874.1503909999992</v>
      </c>
      <c r="E501">
        <v>184.6191400000007</v>
      </c>
      <c r="F501">
        <v>1.8697217754377701E-2</v>
      </c>
      <c r="G501" s="17" t="s">
        <v>13</v>
      </c>
      <c r="H501" s="17" t="s">
        <v>19</v>
      </c>
      <c r="I501" s="17" t="s">
        <v>15</v>
      </c>
      <c r="J501" s="17" t="s">
        <v>144</v>
      </c>
      <c r="K501" s="17">
        <f>IF(BASE_MARKET_DATA[[#This Row],[DATE]]=_xlfn.MAXIFS(A:A,H:H,BASE_MARKET_DATA[[#This Row],[LABEL]]),1,0)</f>
        <v>0</v>
      </c>
      <c r="L501" s="17">
        <f>IF(BASE_MARKET_DATA[[#This Row],[VARP]]&gt;0,1,0)</f>
        <v>1</v>
      </c>
    </row>
    <row r="502" spans="1:12">
      <c r="A502" s="1">
        <v>44013</v>
      </c>
      <c r="B502" s="17" t="s">
        <v>18</v>
      </c>
      <c r="C502">
        <v>10154.629883</v>
      </c>
      <c r="D502">
        <v>10058.769531</v>
      </c>
      <c r="E502">
        <v>95.860351999999693</v>
      </c>
      <c r="F502">
        <v>9.5300276743163111E-3</v>
      </c>
      <c r="G502" s="17" t="s">
        <v>13</v>
      </c>
      <c r="H502" s="17" t="s">
        <v>19</v>
      </c>
      <c r="I502" s="17" t="s">
        <v>15</v>
      </c>
      <c r="J502" s="17" t="s">
        <v>144</v>
      </c>
      <c r="K502" s="17">
        <f>IF(BASE_MARKET_DATA[[#This Row],[DATE]]=_xlfn.MAXIFS(A:A,H:H,BASE_MARKET_DATA[[#This Row],[LABEL]]),1,0)</f>
        <v>0</v>
      </c>
      <c r="L502" s="17">
        <f>IF(BASE_MARKET_DATA[[#This Row],[VARP]]&gt;0,1,0)</f>
        <v>1</v>
      </c>
    </row>
    <row r="503" spans="1:12">
      <c r="A503" s="1">
        <v>44014</v>
      </c>
      <c r="B503" s="17" t="s">
        <v>18</v>
      </c>
      <c r="C503">
        <v>10207.629883</v>
      </c>
      <c r="D503">
        <v>10154.629883</v>
      </c>
      <c r="E503">
        <v>53</v>
      </c>
      <c r="F503">
        <v>5.2192941161477487E-3</v>
      </c>
      <c r="G503" s="17" t="s">
        <v>13</v>
      </c>
      <c r="H503" s="17" t="s">
        <v>19</v>
      </c>
      <c r="I503" s="17" t="s">
        <v>15</v>
      </c>
      <c r="J503" s="17" t="s">
        <v>144</v>
      </c>
      <c r="K503" s="17">
        <f>IF(BASE_MARKET_DATA[[#This Row],[DATE]]=_xlfn.MAXIFS(A:A,H:H,BASE_MARKET_DATA[[#This Row],[LABEL]]),1,0)</f>
        <v>0</v>
      </c>
      <c r="L503" s="17">
        <f>IF(BASE_MARKET_DATA[[#This Row],[VARP]]&gt;0,1,0)</f>
        <v>1</v>
      </c>
    </row>
    <row r="504" spans="1:12">
      <c r="A504" s="1">
        <v>44018</v>
      </c>
      <c r="B504" s="17" t="s">
        <v>18</v>
      </c>
      <c r="C504">
        <v>10433.650390999999</v>
      </c>
      <c r="D504">
        <v>10207.629883</v>
      </c>
      <c r="E504">
        <v>226.02050799999961</v>
      </c>
      <c r="F504">
        <v>2.2142310270910084E-2</v>
      </c>
      <c r="G504" s="17" t="s">
        <v>13</v>
      </c>
      <c r="H504" s="17" t="s">
        <v>19</v>
      </c>
      <c r="I504" s="17" t="s">
        <v>15</v>
      </c>
      <c r="J504" s="17" t="s">
        <v>144</v>
      </c>
      <c r="K504" s="17">
        <f>IF(BASE_MARKET_DATA[[#This Row],[DATE]]=_xlfn.MAXIFS(A:A,H:H,BASE_MARKET_DATA[[#This Row],[LABEL]]),1,0)</f>
        <v>0</v>
      </c>
      <c r="L504" s="17">
        <f>IF(BASE_MARKET_DATA[[#This Row],[VARP]]&gt;0,1,0)</f>
        <v>1</v>
      </c>
    </row>
    <row r="505" spans="1:12">
      <c r="A505" s="1">
        <v>44019</v>
      </c>
      <c r="B505" s="17" t="s">
        <v>18</v>
      </c>
      <c r="C505">
        <v>10343.889648</v>
      </c>
      <c r="D505">
        <v>10433.650390999999</v>
      </c>
      <c r="E505">
        <v>-89.760742999998911</v>
      </c>
      <c r="F505">
        <v>-8.6030046662696272E-3</v>
      </c>
      <c r="G505" s="17" t="s">
        <v>13</v>
      </c>
      <c r="H505" s="17" t="s">
        <v>19</v>
      </c>
      <c r="I505" s="17" t="s">
        <v>15</v>
      </c>
      <c r="J505" s="17" t="s">
        <v>144</v>
      </c>
      <c r="K505" s="17">
        <f>IF(BASE_MARKET_DATA[[#This Row],[DATE]]=_xlfn.MAXIFS(A:A,H:H,BASE_MARKET_DATA[[#This Row],[LABEL]]),1,0)</f>
        <v>0</v>
      </c>
      <c r="L505" s="17">
        <f>IF(BASE_MARKET_DATA[[#This Row],[VARP]]&gt;0,1,0)</f>
        <v>0</v>
      </c>
    </row>
    <row r="506" spans="1:12">
      <c r="A506" s="1">
        <v>44020</v>
      </c>
      <c r="B506" s="17" t="s">
        <v>18</v>
      </c>
      <c r="C506">
        <v>10492.5</v>
      </c>
      <c r="D506">
        <v>10343.889648</v>
      </c>
      <c r="E506">
        <v>148.61035199999969</v>
      </c>
      <c r="F506">
        <v>1.4366969975238824E-2</v>
      </c>
      <c r="G506" s="17" t="s">
        <v>13</v>
      </c>
      <c r="H506" s="17" t="s">
        <v>19</v>
      </c>
      <c r="I506" s="17" t="s">
        <v>15</v>
      </c>
      <c r="J506" s="17" t="s">
        <v>144</v>
      </c>
      <c r="K506" s="17">
        <f>IF(BASE_MARKET_DATA[[#This Row],[DATE]]=_xlfn.MAXIFS(A:A,H:H,BASE_MARKET_DATA[[#This Row],[LABEL]]),1,0)</f>
        <v>0</v>
      </c>
      <c r="L506" s="17">
        <f>IF(BASE_MARKET_DATA[[#This Row],[VARP]]&gt;0,1,0)</f>
        <v>1</v>
      </c>
    </row>
    <row r="507" spans="1:12">
      <c r="A507" s="1">
        <v>44021</v>
      </c>
      <c r="B507" s="17" t="s">
        <v>18</v>
      </c>
      <c r="C507">
        <v>10547.75</v>
      </c>
      <c r="D507">
        <v>10492.5</v>
      </c>
      <c r="E507">
        <v>55.25</v>
      </c>
      <c r="F507">
        <v>5.2656659518703838E-3</v>
      </c>
      <c r="G507" s="17" t="s">
        <v>13</v>
      </c>
      <c r="H507" s="17" t="s">
        <v>19</v>
      </c>
      <c r="I507" s="17" t="s">
        <v>15</v>
      </c>
      <c r="J507" s="17" t="s">
        <v>144</v>
      </c>
      <c r="K507" s="17">
        <f>IF(BASE_MARKET_DATA[[#This Row],[DATE]]=_xlfn.MAXIFS(A:A,H:H,BASE_MARKET_DATA[[#This Row],[LABEL]]),1,0)</f>
        <v>0</v>
      </c>
      <c r="L507" s="17">
        <f>IF(BASE_MARKET_DATA[[#This Row],[VARP]]&gt;0,1,0)</f>
        <v>1</v>
      </c>
    </row>
    <row r="508" spans="1:12">
      <c r="A508" s="1">
        <v>44022</v>
      </c>
      <c r="B508" s="17" t="s">
        <v>18</v>
      </c>
      <c r="C508">
        <v>10617.440430000001</v>
      </c>
      <c r="D508">
        <v>10547.75</v>
      </c>
      <c r="E508">
        <v>69.690430000000561</v>
      </c>
      <c r="F508">
        <v>6.6071370671470751E-3</v>
      </c>
      <c r="G508" s="17" t="s">
        <v>13</v>
      </c>
      <c r="H508" s="17" t="s">
        <v>19</v>
      </c>
      <c r="I508" s="17" t="s">
        <v>15</v>
      </c>
      <c r="J508" s="17" t="s">
        <v>144</v>
      </c>
      <c r="K508" s="17">
        <f>IF(BASE_MARKET_DATA[[#This Row],[DATE]]=_xlfn.MAXIFS(A:A,H:H,BASE_MARKET_DATA[[#This Row],[LABEL]]),1,0)</f>
        <v>0</v>
      </c>
      <c r="L508" s="17">
        <f>IF(BASE_MARKET_DATA[[#This Row],[VARP]]&gt;0,1,0)</f>
        <v>1</v>
      </c>
    </row>
    <row r="509" spans="1:12">
      <c r="A509" s="1">
        <v>44025</v>
      </c>
      <c r="B509" s="17" t="s">
        <v>18</v>
      </c>
      <c r="C509">
        <v>10390.839844</v>
      </c>
      <c r="D509">
        <v>10617.440430000001</v>
      </c>
      <c r="E509">
        <v>-226.60058600000048</v>
      </c>
      <c r="F509">
        <v>-2.134229878603618E-2</v>
      </c>
      <c r="G509" s="17" t="s">
        <v>13</v>
      </c>
      <c r="H509" s="17" t="s">
        <v>19</v>
      </c>
      <c r="I509" s="17" t="s">
        <v>15</v>
      </c>
      <c r="J509" s="17" t="s">
        <v>144</v>
      </c>
      <c r="K509" s="17">
        <f>IF(BASE_MARKET_DATA[[#This Row],[DATE]]=_xlfn.MAXIFS(A:A,H:H,BASE_MARKET_DATA[[#This Row],[LABEL]]),1,0)</f>
        <v>0</v>
      </c>
      <c r="L509" s="17">
        <f>IF(BASE_MARKET_DATA[[#This Row],[VARP]]&gt;0,1,0)</f>
        <v>0</v>
      </c>
    </row>
    <row r="510" spans="1:12">
      <c r="A510" s="1">
        <v>44026</v>
      </c>
      <c r="B510" s="17" t="s">
        <v>18</v>
      </c>
      <c r="C510">
        <v>10488.580078000001</v>
      </c>
      <c r="D510">
        <v>10390.839844</v>
      </c>
      <c r="E510">
        <v>97.740234000000783</v>
      </c>
      <c r="F510">
        <v>9.4063844181410498E-3</v>
      </c>
      <c r="G510" s="17" t="s">
        <v>13</v>
      </c>
      <c r="H510" s="17" t="s">
        <v>19</v>
      </c>
      <c r="I510" s="17" t="s">
        <v>15</v>
      </c>
      <c r="J510" s="17" t="s">
        <v>144</v>
      </c>
      <c r="K510" s="17">
        <f>IF(BASE_MARKET_DATA[[#This Row],[DATE]]=_xlfn.MAXIFS(A:A,H:H,BASE_MARKET_DATA[[#This Row],[LABEL]]),1,0)</f>
        <v>0</v>
      </c>
      <c r="L510" s="17">
        <f>IF(BASE_MARKET_DATA[[#This Row],[VARP]]&gt;0,1,0)</f>
        <v>1</v>
      </c>
    </row>
    <row r="511" spans="1:12">
      <c r="A511" s="1">
        <v>44027</v>
      </c>
      <c r="B511" s="17" t="s">
        <v>18</v>
      </c>
      <c r="C511">
        <v>10550.490234000001</v>
      </c>
      <c r="D511">
        <v>10488.580078000001</v>
      </c>
      <c r="E511">
        <v>61.910155999999915</v>
      </c>
      <c r="F511">
        <v>5.9026250969716736E-3</v>
      </c>
      <c r="G511" s="17" t="s">
        <v>13</v>
      </c>
      <c r="H511" s="17" t="s">
        <v>19</v>
      </c>
      <c r="I511" s="17" t="s">
        <v>15</v>
      </c>
      <c r="J511" s="17" t="s">
        <v>144</v>
      </c>
      <c r="K511" s="17">
        <f>IF(BASE_MARKET_DATA[[#This Row],[DATE]]=_xlfn.MAXIFS(A:A,H:H,BASE_MARKET_DATA[[#This Row],[LABEL]]),1,0)</f>
        <v>0</v>
      </c>
      <c r="L511" s="17">
        <f>IF(BASE_MARKET_DATA[[#This Row],[VARP]]&gt;0,1,0)</f>
        <v>1</v>
      </c>
    </row>
    <row r="512" spans="1:12">
      <c r="A512" s="1">
        <v>44028</v>
      </c>
      <c r="B512" s="17" t="s">
        <v>18</v>
      </c>
      <c r="C512">
        <v>10473.830078000001</v>
      </c>
      <c r="D512">
        <v>10550.490234000001</v>
      </c>
      <c r="E512">
        <v>-76.660155999999915</v>
      </c>
      <c r="F512">
        <v>-7.2660278621892813E-3</v>
      </c>
      <c r="G512" s="17" t="s">
        <v>13</v>
      </c>
      <c r="H512" s="17" t="s">
        <v>19</v>
      </c>
      <c r="I512" s="17" t="s">
        <v>15</v>
      </c>
      <c r="J512" s="17" t="s">
        <v>144</v>
      </c>
      <c r="K512" s="17">
        <f>IF(BASE_MARKET_DATA[[#This Row],[DATE]]=_xlfn.MAXIFS(A:A,H:H,BASE_MARKET_DATA[[#This Row],[LABEL]]),1,0)</f>
        <v>0</v>
      </c>
      <c r="L512" s="17">
        <f>IF(BASE_MARKET_DATA[[#This Row],[VARP]]&gt;0,1,0)</f>
        <v>0</v>
      </c>
    </row>
    <row r="513" spans="1:12">
      <c r="A513" s="1">
        <v>44029</v>
      </c>
      <c r="B513" s="17" t="s">
        <v>18</v>
      </c>
      <c r="C513">
        <v>10503.190430000001</v>
      </c>
      <c r="D513">
        <v>10473.830078000001</v>
      </c>
      <c r="E513">
        <v>29.360351999999693</v>
      </c>
      <c r="F513">
        <v>2.8032106480007086E-3</v>
      </c>
      <c r="G513" s="17" t="s">
        <v>13</v>
      </c>
      <c r="H513" s="17" t="s">
        <v>19</v>
      </c>
      <c r="I513" s="17" t="s">
        <v>15</v>
      </c>
      <c r="J513" s="17" t="s">
        <v>144</v>
      </c>
      <c r="K513" s="17">
        <f>IF(BASE_MARKET_DATA[[#This Row],[DATE]]=_xlfn.MAXIFS(A:A,H:H,BASE_MARKET_DATA[[#This Row],[LABEL]]),1,0)</f>
        <v>0</v>
      </c>
      <c r="L513" s="17">
        <f>IF(BASE_MARKET_DATA[[#This Row],[VARP]]&gt;0,1,0)</f>
        <v>1</v>
      </c>
    </row>
    <row r="514" spans="1:12">
      <c r="A514" s="1">
        <v>44032</v>
      </c>
      <c r="B514" s="17" t="s">
        <v>18</v>
      </c>
      <c r="C514">
        <v>10767.089844</v>
      </c>
      <c r="D514">
        <v>10503.190430000001</v>
      </c>
      <c r="E514">
        <v>263.89941399999952</v>
      </c>
      <c r="F514">
        <v>2.5125643085193449E-2</v>
      </c>
      <c r="G514" s="17" t="s">
        <v>13</v>
      </c>
      <c r="H514" s="17" t="s">
        <v>19</v>
      </c>
      <c r="I514" s="17" t="s">
        <v>15</v>
      </c>
      <c r="J514" s="17" t="s">
        <v>144</v>
      </c>
      <c r="K514" s="17">
        <f>IF(BASE_MARKET_DATA[[#This Row],[DATE]]=_xlfn.MAXIFS(A:A,H:H,BASE_MARKET_DATA[[#This Row],[LABEL]]),1,0)</f>
        <v>0</v>
      </c>
      <c r="L514" s="17">
        <f>IF(BASE_MARKET_DATA[[#This Row],[VARP]]&gt;0,1,0)</f>
        <v>1</v>
      </c>
    </row>
    <row r="515" spans="1:12">
      <c r="A515" s="1">
        <v>44033</v>
      </c>
      <c r="B515" s="17" t="s">
        <v>18</v>
      </c>
      <c r="C515">
        <v>10680.360352</v>
      </c>
      <c r="D515">
        <v>10767.089844</v>
      </c>
      <c r="E515">
        <v>-86.729492000000391</v>
      </c>
      <c r="F515">
        <v>-8.055054174952456E-3</v>
      </c>
      <c r="G515" s="17" t="s">
        <v>13</v>
      </c>
      <c r="H515" s="17" t="s">
        <v>19</v>
      </c>
      <c r="I515" s="17" t="s">
        <v>15</v>
      </c>
      <c r="J515" s="17" t="s">
        <v>144</v>
      </c>
      <c r="K515" s="17">
        <f>IF(BASE_MARKET_DATA[[#This Row],[DATE]]=_xlfn.MAXIFS(A:A,H:H,BASE_MARKET_DATA[[#This Row],[LABEL]]),1,0)</f>
        <v>0</v>
      </c>
      <c r="L515" s="17">
        <f>IF(BASE_MARKET_DATA[[#This Row],[VARP]]&gt;0,1,0)</f>
        <v>0</v>
      </c>
    </row>
    <row r="516" spans="1:12">
      <c r="A516" s="1">
        <v>44034</v>
      </c>
      <c r="B516" s="17" t="s">
        <v>18</v>
      </c>
      <c r="C516">
        <v>10706.129883</v>
      </c>
      <c r="D516">
        <v>10680.360352</v>
      </c>
      <c r="E516">
        <v>25.769530999999915</v>
      </c>
      <c r="F516">
        <v>2.4127960247309751E-3</v>
      </c>
      <c r="G516" s="17" t="s">
        <v>13</v>
      </c>
      <c r="H516" s="17" t="s">
        <v>19</v>
      </c>
      <c r="I516" s="17" t="s">
        <v>15</v>
      </c>
      <c r="J516" s="17" t="s">
        <v>144</v>
      </c>
      <c r="K516" s="17">
        <f>IF(BASE_MARKET_DATA[[#This Row],[DATE]]=_xlfn.MAXIFS(A:A,H:H,BASE_MARKET_DATA[[#This Row],[LABEL]]),1,0)</f>
        <v>0</v>
      </c>
      <c r="L516" s="17">
        <f>IF(BASE_MARKET_DATA[[#This Row],[VARP]]&gt;0,1,0)</f>
        <v>1</v>
      </c>
    </row>
    <row r="517" spans="1:12">
      <c r="A517" s="1">
        <v>44035</v>
      </c>
      <c r="B517" s="17" t="s">
        <v>18</v>
      </c>
      <c r="C517">
        <v>10461.419921999999</v>
      </c>
      <c r="D517">
        <v>10706.129883</v>
      </c>
      <c r="E517">
        <v>-244.70996100000048</v>
      </c>
      <c r="F517">
        <v>-2.2856995354462253E-2</v>
      </c>
      <c r="G517" s="17" t="s">
        <v>13</v>
      </c>
      <c r="H517" s="17" t="s">
        <v>19</v>
      </c>
      <c r="I517" s="17" t="s">
        <v>15</v>
      </c>
      <c r="J517" s="17" t="s">
        <v>144</v>
      </c>
      <c r="K517" s="17">
        <f>IF(BASE_MARKET_DATA[[#This Row],[DATE]]=_xlfn.MAXIFS(A:A,H:H,BASE_MARKET_DATA[[#This Row],[LABEL]]),1,0)</f>
        <v>0</v>
      </c>
      <c r="L517" s="17">
        <f>IF(BASE_MARKET_DATA[[#This Row],[VARP]]&gt;0,1,0)</f>
        <v>0</v>
      </c>
    </row>
    <row r="518" spans="1:12">
      <c r="A518" s="1">
        <v>44036</v>
      </c>
      <c r="B518" s="17" t="s">
        <v>18</v>
      </c>
      <c r="C518">
        <v>10363.179688</v>
      </c>
      <c r="D518">
        <v>10461.419921999999</v>
      </c>
      <c r="E518">
        <v>-98.240233999998964</v>
      </c>
      <c r="F518">
        <v>-9.3907170090174082E-3</v>
      </c>
      <c r="G518" s="17" t="s">
        <v>13</v>
      </c>
      <c r="H518" s="17" t="s">
        <v>19</v>
      </c>
      <c r="I518" s="17" t="s">
        <v>15</v>
      </c>
      <c r="J518" s="17" t="s">
        <v>144</v>
      </c>
      <c r="K518" s="17">
        <f>IF(BASE_MARKET_DATA[[#This Row],[DATE]]=_xlfn.MAXIFS(A:A,H:H,BASE_MARKET_DATA[[#This Row],[LABEL]]),1,0)</f>
        <v>0</v>
      </c>
      <c r="L518" s="17">
        <f>IF(BASE_MARKET_DATA[[#This Row],[VARP]]&gt;0,1,0)</f>
        <v>0</v>
      </c>
    </row>
    <row r="519" spans="1:12">
      <c r="A519" s="1">
        <v>44039</v>
      </c>
      <c r="B519" s="17" t="s">
        <v>18</v>
      </c>
      <c r="C519">
        <v>10536.269531</v>
      </c>
      <c r="D519">
        <v>10363.179688</v>
      </c>
      <c r="E519">
        <v>173.08984299999975</v>
      </c>
      <c r="F519">
        <v>1.6702387511472797E-2</v>
      </c>
      <c r="G519" s="17" t="s">
        <v>13</v>
      </c>
      <c r="H519" s="17" t="s">
        <v>19</v>
      </c>
      <c r="I519" s="17" t="s">
        <v>15</v>
      </c>
      <c r="J519" s="17" t="s">
        <v>144</v>
      </c>
      <c r="K519" s="17">
        <f>IF(BASE_MARKET_DATA[[#This Row],[DATE]]=_xlfn.MAXIFS(A:A,H:H,BASE_MARKET_DATA[[#This Row],[LABEL]]),1,0)</f>
        <v>0</v>
      </c>
      <c r="L519" s="17">
        <f>IF(BASE_MARKET_DATA[[#This Row],[VARP]]&gt;0,1,0)</f>
        <v>1</v>
      </c>
    </row>
    <row r="520" spans="1:12">
      <c r="A520" s="1">
        <v>44040</v>
      </c>
      <c r="B520" s="17" t="s">
        <v>18</v>
      </c>
      <c r="C520">
        <v>10402.089844</v>
      </c>
      <c r="D520">
        <v>10536.269531</v>
      </c>
      <c r="E520">
        <v>-134.17968699999983</v>
      </c>
      <c r="F520">
        <v>-1.2735027953225187E-2</v>
      </c>
      <c r="G520" s="17" t="s">
        <v>13</v>
      </c>
      <c r="H520" s="17" t="s">
        <v>19</v>
      </c>
      <c r="I520" s="17" t="s">
        <v>15</v>
      </c>
      <c r="J520" s="17" t="s">
        <v>144</v>
      </c>
      <c r="K520" s="17">
        <f>IF(BASE_MARKET_DATA[[#This Row],[DATE]]=_xlfn.MAXIFS(A:A,H:H,BASE_MARKET_DATA[[#This Row],[LABEL]]),1,0)</f>
        <v>0</v>
      </c>
      <c r="L520" s="17">
        <f>IF(BASE_MARKET_DATA[[#This Row],[VARP]]&gt;0,1,0)</f>
        <v>0</v>
      </c>
    </row>
    <row r="521" spans="1:12">
      <c r="A521" s="1">
        <v>44041</v>
      </c>
      <c r="B521" s="17" t="s">
        <v>18</v>
      </c>
      <c r="C521">
        <v>10542.940430000001</v>
      </c>
      <c r="D521">
        <v>10402.089844</v>
      </c>
      <c r="E521">
        <v>140.85058600000048</v>
      </c>
      <c r="F521">
        <v>1.3540604639292181E-2</v>
      </c>
      <c r="G521" s="17" t="s">
        <v>13</v>
      </c>
      <c r="H521" s="17" t="s">
        <v>19</v>
      </c>
      <c r="I521" s="17" t="s">
        <v>15</v>
      </c>
      <c r="J521" s="17" t="s">
        <v>144</v>
      </c>
      <c r="K521" s="17">
        <f>IF(BASE_MARKET_DATA[[#This Row],[DATE]]=_xlfn.MAXIFS(A:A,H:H,BASE_MARKET_DATA[[#This Row],[LABEL]]),1,0)</f>
        <v>0</v>
      </c>
      <c r="L521" s="17">
        <f>IF(BASE_MARKET_DATA[[#This Row],[VARP]]&gt;0,1,0)</f>
        <v>1</v>
      </c>
    </row>
    <row r="522" spans="1:12">
      <c r="A522" s="1">
        <v>44042</v>
      </c>
      <c r="B522" s="17" t="s">
        <v>18</v>
      </c>
      <c r="C522">
        <v>10587.809569999999</v>
      </c>
      <c r="D522">
        <v>10542.940430000001</v>
      </c>
      <c r="E522">
        <v>44.869139999998879</v>
      </c>
      <c r="F522">
        <v>4.2558468671911936E-3</v>
      </c>
      <c r="G522" s="17" t="s">
        <v>13</v>
      </c>
      <c r="H522" s="17" t="s">
        <v>19</v>
      </c>
      <c r="I522" s="17" t="s">
        <v>15</v>
      </c>
      <c r="J522" s="17" t="s">
        <v>144</v>
      </c>
      <c r="K522" s="17">
        <f>IF(BASE_MARKET_DATA[[#This Row],[DATE]]=_xlfn.MAXIFS(A:A,H:H,BASE_MARKET_DATA[[#This Row],[LABEL]]),1,0)</f>
        <v>0</v>
      </c>
      <c r="L522" s="17">
        <f>IF(BASE_MARKET_DATA[[#This Row],[VARP]]&gt;0,1,0)</f>
        <v>1</v>
      </c>
    </row>
    <row r="523" spans="1:12">
      <c r="A523" s="1">
        <v>44043</v>
      </c>
      <c r="B523" s="17" t="s">
        <v>18</v>
      </c>
      <c r="C523">
        <v>10745.269531</v>
      </c>
      <c r="D523">
        <v>10587.809569999999</v>
      </c>
      <c r="E523">
        <v>157.45996100000048</v>
      </c>
      <c r="F523">
        <v>1.4871816494145774E-2</v>
      </c>
      <c r="G523" s="17" t="s">
        <v>13</v>
      </c>
      <c r="H523" s="17" t="s">
        <v>19</v>
      </c>
      <c r="I523" s="17" t="s">
        <v>15</v>
      </c>
      <c r="J523" s="17" t="s">
        <v>144</v>
      </c>
      <c r="K523" s="17">
        <f>IF(BASE_MARKET_DATA[[#This Row],[DATE]]=_xlfn.MAXIFS(A:A,H:H,BASE_MARKET_DATA[[#This Row],[LABEL]]),1,0)</f>
        <v>0</v>
      </c>
      <c r="L523" s="17">
        <f>IF(BASE_MARKET_DATA[[#This Row],[VARP]]&gt;0,1,0)</f>
        <v>1</v>
      </c>
    </row>
    <row r="524" spans="1:12">
      <c r="A524" s="1">
        <v>44046</v>
      </c>
      <c r="B524" s="17" t="s">
        <v>18</v>
      </c>
      <c r="C524">
        <v>10902.799805000001</v>
      </c>
      <c r="D524">
        <v>10745.269531</v>
      </c>
      <c r="E524">
        <v>157.53027400000065</v>
      </c>
      <c r="F524">
        <v>1.4660430205638612E-2</v>
      </c>
      <c r="G524" s="17" t="s">
        <v>13</v>
      </c>
      <c r="H524" s="17" t="s">
        <v>19</v>
      </c>
      <c r="I524" s="17" t="s">
        <v>15</v>
      </c>
      <c r="J524" s="17" t="s">
        <v>144</v>
      </c>
      <c r="K524" s="17">
        <f>IF(BASE_MARKET_DATA[[#This Row],[DATE]]=_xlfn.MAXIFS(A:A,H:H,BASE_MARKET_DATA[[#This Row],[LABEL]]),1,0)</f>
        <v>0</v>
      </c>
      <c r="L524" s="17">
        <f>IF(BASE_MARKET_DATA[[#This Row],[VARP]]&gt;0,1,0)</f>
        <v>1</v>
      </c>
    </row>
    <row r="525" spans="1:12">
      <c r="A525" s="1">
        <v>44047</v>
      </c>
      <c r="B525" s="17" t="s">
        <v>18</v>
      </c>
      <c r="C525">
        <v>10941.169921999999</v>
      </c>
      <c r="D525">
        <v>10902.799805000001</v>
      </c>
      <c r="E525">
        <v>38.370116999998572</v>
      </c>
      <c r="F525">
        <v>3.5192902452819614E-3</v>
      </c>
      <c r="G525" s="17" t="s">
        <v>13</v>
      </c>
      <c r="H525" s="17" t="s">
        <v>19</v>
      </c>
      <c r="I525" s="17" t="s">
        <v>15</v>
      </c>
      <c r="J525" s="17" t="s">
        <v>144</v>
      </c>
      <c r="K525" s="17">
        <f>IF(BASE_MARKET_DATA[[#This Row],[DATE]]=_xlfn.MAXIFS(A:A,H:H,BASE_MARKET_DATA[[#This Row],[LABEL]]),1,0)</f>
        <v>0</v>
      </c>
      <c r="L525" s="17">
        <f>IF(BASE_MARKET_DATA[[#This Row],[VARP]]&gt;0,1,0)</f>
        <v>1</v>
      </c>
    </row>
    <row r="526" spans="1:12">
      <c r="A526" s="1">
        <v>44048</v>
      </c>
      <c r="B526" s="17" t="s">
        <v>18</v>
      </c>
      <c r="C526">
        <v>10998.400390999999</v>
      </c>
      <c r="D526">
        <v>10941.169921999999</v>
      </c>
      <c r="E526">
        <v>57.230469000000085</v>
      </c>
      <c r="F526">
        <v>5.2307449210640357E-3</v>
      </c>
      <c r="G526" s="17" t="s">
        <v>13</v>
      </c>
      <c r="H526" s="17" t="s">
        <v>19</v>
      </c>
      <c r="I526" s="17" t="s">
        <v>15</v>
      </c>
      <c r="J526" s="17" t="s">
        <v>144</v>
      </c>
      <c r="K526" s="17">
        <f>IF(BASE_MARKET_DATA[[#This Row],[DATE]]=_xlfn.MAXIFS(A:A,H:H,BASE_MARKET_DATA[[#This Row],[LABEL]]),1,0)</f>
        <v>0</v>
      </c>
      <c r="L526" s="17">
        <f>IF(BASE_MARKET_DATA[[#This Row],[VARP]]&gt;0,1,0)</f>
        <v>1</v>
      </c>
    </row>
    <row r="527" spans="1:12">
      <c r="A527" s="1">
        <v>44049</v>
      </c>
      <c r="B527" s="17" t="s">
        <v>18</v>
      </c>
      <c r="C527">
        <v>11108.070313</v>
      </c>
      <c r="D527">
        <v>10998.400390999999</v>
      </c>
      <c r="E527">
        <v>109.66992200000095</v>
      </c>
      <c r="F527">
        <v>9.9714429463528126E-3</v>
      </c>
      <c r="G527" s="17" t="s">
        <v>13</v>
      </c>
      <c r="H527" s="17" t="s">
        <v>19</v>
      </c>
      <c r="I527" s="17" t="s">
        <v>15</v>
      </c>
      <c r="J527" s="17" t="s">
        <v>144</v>
      </c>
      <c r="K527" s="17">
        <f>IF(BASE_MARKET_DATA[[#This Row],[DATE]]=_xlfn.MAXIFS(A:A,H:H,BASE_MARKET_DATA[[#This Row],[LABEL]]),1,0)</f>
        <v>0</v>
      </c>
      <c r="L527" s="17">
        <f>IF(BASE_MARKET_DATA[[#This Row],[VARP]]&gt;0,1,0)</f>
        <v>1</v>
      </c>
    </row>
    <row r="528" spans="1:12">
      <c r="A528" s="1">
        <v>44050</v>
      </c>
      <c r="B528" s="17" t="s">
        <v>18</v>
      </c>
      <c r="C528">
        <v>11010.980469</v>
      </c>
      <c r="D528">
        <v>11108.070313</v>
      </c>
      <c r="E528">
        <v>-97.089844000000085</v>
      </c>
      <c r="F528">
        <v>-8.740477982604581E-3</v>
      </c>
      <c r="G528" s="17" t="s">
        <v>13</v>
      </c>
      <c r="H528" s="17" t="s">
        <v>19</v>
      </c>
      <c r="I528" s="17" t="s">
        <v>15</v>
      </c>
      <c r="J528" s="17" t="s">
        <v>144</v>
      </c>
      <c r="K528" s="17">
        <f>IF(BASE_MARKET_DATA[[#This Row],[DATE]]=_xlfn.MAXIFS(A:A,H:H,BASE_MARKET_DATA[[#This Row],[LABEL]]),1,0)</f>
        <v>0</v>
      </c>
      <c r="L528" s="17">
        <f>IF(BASE_MARKET_DATA[[#This Row],[VARP]]&gt;0,1,0)</f>
        <v>0</v>
      </c>
    </row>
    <row r="529" spans="1:12">
      <c r="A529" s="1">
        <v>44053</v>
      </c>
      <c r="B529" s="17" t="s">
        <v>18</v>
      </c>
      <c r="C529">
        <v>10968.360352</v>
      </c>
      <c r="D529">
        <v>11010.980469</v>
      </c>
      <c r="E529">
        <v>-42.620117000000391</v>
      </c>
      <c r="F529">
        <v>-3.8706922712279665E-3</v>
      </c>
      <c r="G529" s="17" t="s">
        <v>13</v>
      </c>
      <c r="H529" s="17" t="s">
        <v>19</v>
      </c>
      <c r="I529" s="17" t="s">
        <v>15</v>
      </c>
      <c r="J529" s="17" t="s">
        <v>144</v>
      </c>
      <c r="K529" s="17">
        <f>IF(BASE_MARKET_DATA[[#This Row],[DATE]]=_xlfn.MAXIFS(A:A,H:H,BASE_MARKET_DATA[[#This Row],[LABEL]]),1,0)</f>
        <v>0</v>
      </c>
      <c r="L529" s="17">
        <f>IF(BASE_MARKET_DATA[[#This Row],[VARP]]&gt;0,1,0)</f>
        <v>0</v>
      </c>
    </row>
    <row r="530" spans="1:12">
      <c r="A530" s="1">
        <v>44054</v>
      </c>
      <c r="B530" s="17" t="s">
        <v>18</v>
      </c>
      <c r="C530">
        <v>10782.820313</v>
      </c>
      <c r="D530">
        <v>10968.360352</v>
      </c>
      <c r="E530">
        <v>-185.54003899999952</v>
      </c>
      <c r="F530">
        <v>-1.6915932103394805E-2</v>
      </c>
      <c r="G530" s="17" t="s">
        <v>13</v>
      </c>
      <c r="H530" s="17" t="s">
        <v>19</v>
      </c>
      <c r="I530" s="17" t="s">
        <v>15</v>
      </c>
      <c r="J530" s="17" t="s">
        <v>144</v>
      </c>
      <c r="K530" s="17">
        <f>IF(BASE_MARKET_DATA[[#This Row],[DATE]]=_xlfn.MAXIFS(A:A,H:H,BASE_MARKET_DATA[[#This Row],[LABEL]]),1,0)</f>
        <v>0</v>
      </c>
      <c r="L530" s="17">
        <f>IF(BASE_MARKET_DATA[[#This Row],[VARP]]&gt;0,1,0)</f>
        <v>0</v>
      </c>
    </row>
    <row r="531" spans="1:12">
      <c r="A531" s="1">
        <v>44055</v>
      </c>
      <c r="B531" s="17" t="s">
        <v>18</v>
      </c>
      <c r="C531">
        <v>11012.240234000001</v>
      </c>
      <c r="D531">
        <v>10782.820313</v>
      </c>
      <c r="E531">
        <v>229.41992100000061</v>
      </c>
      <c r="F531">
        <v>2.127642994508654E-2</v>
      </c>
      <c r="G531" s="17" t="s">
        <v>13</v>
      </c>
      <c r="H531" s="17" t="s">
        <v>19</v>
      </c>
      <c r="I531" s="17" t="s">
        <v>15</v>
      </c>
      <c r="J531" s="17" t="s">
        <v>144</v>
      </c>
      <c r="K531" s="17">
        <f>IF(BASE_MARKET_DATA[[#This Row],[DATE]]=_xlfn.MAXIFS(A:A,H:H,BASE_MARKET_DATA[[#This Row],[LABEL]]),1,0)</f>
        <v>0</v>
      </c>
      <c r="L531" s="17">
        <f>IF(BASE_MARKET_DATA[[#This Row],[VARP]]&gt;0,1,0)</f>
        <v>1</v>
      </c>
    </row>
    <row r="532" spans="1:12">
      <c r="A532" s="1">
        <v>44056</v>
      </c>
      <c r="B532" s="17" t="s">
        <v>18</v>
      </c>
      <c r="C532">
        <v>11042.5</v>
      </c>
      <c r="D532">
        <v>11012.240234000001</v>
      </c>
      <c r="E532">
        <v>30.259765999999217</v>
      </c>
      <c r="F532">
        <v>2.747830174152303E-3</v>
      </c>
      <c r="G532" s="17" t="s">
        <v>13</v>
      </c>
      <c r="H532" s="17" t="s">
        <v>19</v>
      </c>
      <c r="I532" s="17" t="s">
        <v>15</v>
      </c>
      <c r="J532" s="17" t="s">
        <v>144</v>
      </c>
      <c r="K532" s="17">
        <f>IF(BASE_MARKET_DATA[[#This Row],[DATE]]=_xlfn.MAXIFS(A:A,H:H,BASE_MARKET_DATA[[#This Row],[LABEL]]),1,0)</f>
        <v>0</v>
      </c>
      <c r="L532" s="17">
        <f>IF(BASE_MARKET_DATA[[#This Row],[VARP]]&gt;0,1,0)</f>
        <v>1</v>
      </c>
    </row>
    <row r="533" spans="1:12">
      <c r="A533" s="1">
        <v>44057</v>
      </c>
      <c r="B533" s="17" t="s">
        <v>18</v>
      </c>
      <c r="C533">
        <v>11019.299805000001</v>
      </c>
      <c r="D533">
        <v>11042.5</v>
      </c>
      <c r="E533">
        <v>-23.200194999999439</v>
      </c>
      <c r="F533">
        <v>-2.1009911704776489E-3</v>
      </c>
      <c r="G533" s="17" t="s">
        <v>13</v>
      </c>
      <c r="H533" s="17" t="s">
        <v>19</v>
      </c>
      <c r="I533" s="17" t="s">
        <v>15</v>
      </c>
      <c r="J533" s="17" t="s">
        <v>144</v>
      </c>
      <c r="K533" s="17">
        <f>IF(BASE_MARKET_DATA[[#This Row],[DATE]]=_xlfn.MAXIFS(A:A,H:H,BASE_MARKET_DATA[[#This Row],[LABEL]]),1,0)</f>
        <v>0</v>
      </c>
      <c r="L533" s="17">
        <f>IF(BASE_MARKET_DATA[[#This Row],[VARP]]&gt;0,1,0)</f>
        <v>0</v>
      </c>
    </row>
    <row r="534" spans="1:12">
      <c r="A534" s="1">
        <v>44060</v>
      </c>
      <c r="B534" s="17" t="s">
        <v>18</v>
      </c>
      <c r="C534">
        <v>11129.730469</v>
      </c>
      <c r="D534">
        <v>11019.299805000001</v>
      </c>
      <c r="E534">
        <v>110.43066399999952</v>
      </c>
      <c r="F534">
        <v>1.0021568153531106E-2</v>
      </c>
      <c r="G534" s="17" t="s">
        <v>13</v>
      </c>
      <c r="H534" s="17" t="s">
        <v>19</v>
      </c>
      <c r="I534" s="17" t="s">
        <v>15</v>
      </c>
      <c r="J534" s="17" t="s">
        <v>144</v>
      </c>
      <c r="K534" s="17">
        <f>IF(BASE_MARKET_DATA[[#This Row],[DATE]]=_xlfn.MAXIFS(A:A,H:H,BASE_MARKET_DATA[[#This Row],[LABEL]]),1,0)</f>
        <v>0</v>
      </c>
      <c r="L534" s="17">
        <f>IF(BASE_MARKET_DATA[[#This Row],[VARP]]&gt;0,1,0)</f>
        <v>1</v>
      </c>
    </row>
    <row r="535" spans="1:12">
      <c r="A535" s="1">
        <v>44061</v>
      </c>
      <c r="B535" s="17" t="s">
        <v>18</v>
      </c>
      <c r="C535">
        <v>11210.839844</v>
      </c>
      <c r="D535">
        <v>11129.730469</v>
      </c>
      <c r="E535">
        <v>81.109375</v>
      </c>
      <c r="F535">
        <v>7.2876315581870176E-3</v>
      </c>
      <c r="G535" s="17" t="s">
        <v>13</v>
      </c>
      <c r="H535" s="17" t="s">
        <v>19</v>
      </c>
      <c r="I535" s="17" t="s">
        <v>15</v>
      </c>
      <c r="J535" s="17" t="s">
        <v>144</v>
      </c>
      <c r="K535" s="17">
        <f>IF(BASE_MARKET_DATA[[#This Row],[DATE]]=_xlfn.MAXIFS(A:A,H:H,BASE_MARKET_DATA[[#This Row],[LABEL]]),1,0)</f>
        <v>0</v>
      </c>
      <c r="L535" s="17">
        <f>IF(BASE_MARKET_DATA[[#This Row],[VARP]]&gt;0,1,0)</f>
        <v>1</v>
      </c>
    </row>
    <row r="536" spans="1:12">
      <c r="A536" s="1">
        <v>44062</v>
      </c>
      <c r="B536" s="17" t="s">
        <v>18</v>
      </c>
      <c r="C536">
        <v>11146.459961</v>
      </c>
      <c r="D536">
        <v>11210.839844</v>
      </c>
      <c r="E536">
        <v>-64.379882999999609</v>
      </c>
      <c r="F536">
        <v>-5.7426458584595233E-3</v>
      </c>
      <c r="G536" s="17" t="s">
        <v>13</v>
      </c>
      <c r="H536" s="17" t="s">
        <v>19</v>
      </c>
      <c r="I536" s="17" t="s">
        <v>15</v>
      </c>
      <c r="J536" s="17" t="s">
        <v>144</v>
      </c>
      <c r="K536" s="17">
        <f>IF(BASE_MARKET_DATA[[#This Row],[DATE]]=_xlfn.MAXIFS(A:A,H:H,BASE_MARKET_DATA[[#This Row],[LABEL]]),1,0)</f>
        <v>0</v>
      </c>
      <c r="L536" s="17">
        <f>IF(BASE_MARKET_DATA[[#This Row],[VARP]]&gt;0,1,0)</f>
        <v>0</v>
      </c>
    </row>
    <row r="537" spans="1:12">
      <c r="A537" s="1">
        <v>44063</v>
      </c>
      <c r="B537" s="17" t="s">
        <v>18</v>
      </c>
      <c r="C537">
        <v>11264.950194999999</v>
      </c>
      <c r="D537">
        <v>11146.459961</v>
      </c>
      <c r="E537">
        <v>118.49023399999896</v>
      </c>
      <c r="F537">
        <v>1.0630301854990799E-2</v>
      </c>
      <c r="G537" s="17" t="s">
        <v>13</v>
      </c>
      <c r="H537" s="17" t="s">
        <v>19</v>
      </c>
      <c r="I537" s="17" t="s">
        <v>15</v>
      </c>
      <c r="J537" s="17" t="s">
        <v>144</v>
      </c>
      <c r="K537" s="17">
        <f>IF(BASE_MARKET_DATA[[#This Row],[DATE]]=_xlfn.MAXIFS(A:A,H:H,BASE_MARKET_DATA[[#This Row],[LABEL]]),1,0)</f>
        <v>0</v>
      </c>
      <c r="L537" s="17">
        <f>IF(BASE_MARKET_DATA[[#This Row],[VARP]]&gt;0,1,0)</f>
        <v>1</v>
      </c>
    </row>
    <row r="538" spans="1:12">
      <c r="A538" s="1">
        <v>44064</v>
      </c>
      <c r="B538" s="17" t="s">
        <v>18</v>
      </c>
      <c r="C538">
        <v>11311.799805000001</v>
      </c>
      <c r="D538">
        <v>11264.950194999999</v>
      </c>
      <c r="E538">
        <v>46.849610000001121</v>
      </c>
      <c r="F538">
        <v>4.1588830122653835E-3</v>
      </c>
      <c r="G538" s="17" t="s">
        <v>13</v>
      </c>
      <c r="H538" s="17" t="s">
        <v>19</v>
      </c>
      <c r="I538" s="17" t="s">
        <v>15</v>
      </c>
      <c r="J538" s="17" t="s">
        <v>144</v>
      </c>
      <c r="K538" s="17">
        <f>IF(BASE_MARKET_DATA[[#This Row],[DATE]]=_xlfn.MAXIFS(A:A,H:H,BASE_MARKET_DATA[[#This Row],[LABEL]]),1,0)</f>
        <v>0</v>
      </c>
      <c r="L538" s="17">
        <f>IF(BASE_MARKET_DATA[[#This Row],[VARP]]&gt;0,1,0)</f>
        <v>1</v>
      </c>
    </row>
    <row r="539" spans="1:12">
      <c r="A539" s="1">
        <v>44067</v>
      </c>
      <c r="B539" s="17" t="s">
        <v>18</v>
      </c>
      <c r="C539">
        <v>11379.719727</v>
      </c>
      <c r="D539">
        <v>11311.799805000001</v>
      </c>
      <c r="E539">
        <v>67.919921999999133</v>
      </c>
      <c r="F539">
        <v>6.0043426484596568E-3</v>
      </c>
      <c r="G539" s="17" t="s">
        <v>13</v>
      </c>
      <c r="H539" s="17" t="s">
        <v>19</v>
      </c>
      <c r="I539" s="17" t="s">
        <v>15</v>
      </c>
      <c r="J539" s="17" t="s">
        <v>144</v>
      </c>
      <c r="K539" s="17">
        <f>IF(BASE_MARKET_DATA[[#This Row],[DATE]]=_xlfn.MAXIFS(A:A,H:H,BASE_MARKET_DATA[[#This Row],[LABEL]]),1,0)</f>
        <v>0</v>
      </c>
      <c r="L539" s="17">
        <f>IF(BASE_MARKET_DATA[[#This Row],[VARP]]&gt;0,1,0)</f>
        <v>1</v>
      </c>
    </row>
    <row r="540" spans="1:12">
      <c r="A540" s="1">
        <v>44068</v>
      </c>
      <c r="B540" s="17" t="s">
        <v>18</v>
      </c>
      <c r="C540">
        <v>11466.469727</v>
      </c>
      <c r="D540">
        <v>11379.719727</v>
      </c>
      <c r="E540">
        <v>86.75</v>
      </c>
      <c r="F540">
        <v>7.6232105957911526E-3</v>
      </c>
      <c r="G540" s="17" t="s">
        <v>13</v>
      </c>
      <c r="H540" s="17" t="s">
        <v>19</v>
      </c>
      <c r="I540" s="17" t="s">
        <v>15</v>
      </c>
      <c r="J540" s="17" t="s">
        <v>144</v>
      </c>
      <c r="K540" s="17">
        <f>IF(BASE_MARKET_DATA[[#This Row],[DATE]]=_xlfn.MAXIFS(A:A,H:H,BASE_MARKET_DATA[[#This Row],[LABEL]]),1,0)</f>
        <v>0</v>
      </c>
      <c r="L540" s="17">
        <f>IF(BASE_MARKET_DATA[[#This Row],[VARP]]&gt;0,1,0)</f>
        <v>1</v>
      </c>
    </row>
    <row r="541" spans="1:12">
      <c r="A541" s="1">
        <v>44069</v>
      </c>
      <c r="B541" s="17" t="s">
        <v>18</v>
      </c>
      <c r="C541">
        <v>11665.059569999999</v>
      </c>
      <c r="D541">
        <v>11466.469727</v>
      </c>
      <c r="E541">
        <v>198.58984299999975</v>
      </c>
      <c r="F541">
        <v>1.7319179113374529E-2</v>
      </c>
      <c r="G541" s="17" t="s">
        <v>13</v>
      </c>
      <c r="H541" s="17" t="s">
        <v>19</v>
      </c>
      <c r="I541" s="17" t="s">
        <v>15</v>
      </c>
      <c r="J541" s="17" t="s">
        <v>144</v>
      </c>
      <c r="K541" s="17">
        <f>IF(BASE_MARKET_DATA[[#This Row],[DATE]]=_xlfn.MAXIFS(A:A,H:H,BASE_MARKET_DATA[[#This Row],[LABEL]]),1,0)</f>
        <v>0</v>
      </c>
      <c r="L541" s="17">
        <f>IF(BASE_MARKET_DATA[[#This Row],[VARP]]&gt;0,1,0)</f>
        <v>1</v>
      </c>
    </row>
    <row r="542" spans="1:12">
      <c r="A542" s="1">
        <v>44070</v>
      </c>
      <c r="B542" s="17" t="s">
        <v>18</v>
      </c>
      <c r="C542">
        <v>11625.339844</v>
      </c>
      <c r="D542">
        <v>11665.059569999999</v>
      </c>
      <c r="E542">
        <v>-39.719725999999355</v>
      </c>
      <c r="F542">
        <v>-3.4050169878386107E-3</v>
      </c>
      <c r="G542" s="17" t="s">
        <v>13</v>
      </c>
      <c r="H542" s="17" t="s">
        <v>19</v>
      </c>
      <c r="I542" s="17" t="s">
        <v>15</v>
      </c>
      <c r="J542" s="17" t="s">
        <v>144</v>
      </c>
      <c r="K542" s="17">
        <f>IF(BASE_MARKET_DATA[[#This Row],[DATE]]=_xlfn.MAXIFS(A:A,H:H,BASE_MARKET_DATA[[#This Row],[LABEL]]),1,0)</f>
        <v>0</v>
      </c>
      <c r="L542" s="17">
        <f>IF(BASE_MARKET_DATA[[#This Row],[VARP]]&gt;0,1,0)</f>
        <v>0</v>
      </c>
    </row>
    <row r="543" spans="1:12">
      <c r="A543" s="1">
        <v>44071</v>
      </c>
      <c r="B543" s="17" t="s">
        <v>18</v>
      </c>
      <c r="C543">
        <v>11695.629883</v>
      </c>
      <c r="D543">
        <v>11625.339844</v>
      </c>
      <c r="E543">
        <v>70.290038999999524</v>
      </c>
      <c r="F543">
        <v>6.0462782114947969E-3</v>
      </c>
      <c r="G543" s="17" t="s">
        <v>13</v>
      </c>
      <c r="H543" s="17" t="s">
        <v>19</v>
      </c>
      <c r="I543" s="17" t="s">
        <v>15</v>
      </c>
      <c r="J543" s="17" t="s">
        <v>144</v>
      </c>
      <c r="K543" s="17">
        <f>IF(BASE_MARKET_DATA[[#This Row],[DATE]]=_xlfn.MAXIFS(A:A,H:H,BASE_MARKET_DATA[[#This Row],[LABEL]]),1,0)</f>
        <v>0</v>
      </c>
      <c r="L543" s="17">
        <f>IF(BASE_MARKET_DATA[[#This Row],[VARP]]&gt;0,1,0)</f>
        <v>1</v>
      </c>
    </row>
    <row r="544" spans="1:12">
      <c r="A544" s="1">
        <v>44074</v>
      </c>
      <c r="B544" s="17" t="s">
        <v>18</v>
      </c>
      <c r="C544">
        <v>11775.459961</v>
      </c>
      <c r="D544">
        <v>11695.629883</v>
      </c>
      <c r="E544">
        <v>79.830078000000867</v>
      </c>
      <c r="F544">
        <v>6.8256330611176945E-3</v>
      </c>
      <c r="G544" s="17" t="s">
        <v>13</v>
      </c>
      <c r="H544" s="17" t="s">
        <v>19</v>
      </c>
      <c r="I544" s="17" t="s">
        <v>15</v>
      </c>
      <c r="J544" s="17" t="s">
        <v>144</v>
      </c>
      <c r="K544" s="17">
        <f>IF(BASE_MARKET_DATA[[#This Row],[DATE]]=_xlfn.MAXIFS(A:A,H:H,BASE_MARKET_DATA[[#This Row],[LABEL]]),1,0)</f>
        <v>0</v>
      </c>
      <c r="L544" s="17">
        <f>IF(BASE_MARKET_DATA[[#This Row],[VARP]]&gt;0,1,0)</f>
        <v>1</v>
      </c>
    </row>
    <row r="545" spans="1:12">
      <c r="A545" s="1">
        <v>44075</v>
      </c>
      <c r="B545" s="17" t="s">
        <v>18</v>
      </c>
      <c r="C545">
        <v>11939.669921999999</v>
      </c>
      <c r="D545">
        <v>11775.459961</v>
      </c>
      <c r="E545">
        <v>164.20996099999866</v>
      </c>
      <c r="F545">
        <v>1.3945099515760534E-2</v>
      </c>
      <c r="G545" s="17" t="s">
        <v>13</v>
      </c>
      <c r="H545" s="17" t="s">
        <v>19</v>
      </c>
      <c r="I545" s="17" t="s">
        <v>15</v>
      </c>
      <c r="J545" s="17" t="s">
        <v>144</v>
      </c>
      <c r="K545" s="17">
        <f>IF(BASE_MARKET_DATA[[#This Row],[DATE]]=_xlfn.MAXIFS(A:A,H:H,BASE_MARKET_DATA[[#This Row],[LABEL]]),1,0)</f>
        <v>0</v>
      </c>
      <c r="L545" s="17">
        <f>IF(BASE_MARKET_DATA[[#This Row],[VARP]]&gt;0,1,0)</f>
        <v>1</v>
      </c>
    </row>
    <row r="546" spans="1:12">
      <c r="A546" s="1">
        <v>44076</v>
      </c>
      <c r="B546" s="17" t="s">
        <v>18</v>
      </c>
      <c r="C546">
        <v>12056.440430000001</v>
      </c>
      <c r="D546">
        <v>11939.669921999999</v>
      </c>
      <c r="E546">
        <v>116.77050800000143</v>
      </c>
      <c r="F546">
        <v>9.7800449060020025E-3</v>
      </c>
      <c r="G546" s="17" t="s">
        <v>13</v>
      </c>
      <c r="H546" s="17" t="s">
        <v>19</v>
      </c>
      <c r="I546" s="17" t="s">
        <v>15</v>
      </c>
      <c r="J546" s="17" t="s">
        <v>144</v>
      </c>
      <c r="K546" s="17">
        <f>IF(BASE_MARKET_DATA[[#This Row],[DATE]]=_xlfn.MAXIFS(A:A,H:H,BASE_MARKET_DATA[[#This Row],[LABEL]]),1,0)</f>
        <v>0</v>
      </c>
      <c r="L546" s="17">
        <f>IF(BASE_MARKET_DATA[[#This Row],[VARP]]&gt;0,1,0)</f>
        <v>1</v>
      </c>
    </row>
    <row r="547" spans="1:12">
      <c r="A547" s="1">
        <v>44077</v>
      </c>
      <c r="B547" s="17" t="s">
        <v>18</v>
      </c>
      <c r="C547">
        <v>11458.099609000001</v>
      </c>
      <c r="D547">
        <v>12056.440430000001</v>
      </c>
      <c r="E547">
        <v>-598.34082099999978</v>
      </c>
      <c r="F547">
        <v>-4.9628314797720091E-2</v>
      </c>
      <c r="G547" s="17" t="s">
        <v>13</v>
      </c>
      <c r="H547" s="17" t="s">
        <v>19</v>
      </c>
      <c r="I547" s="17" t="s">
        <v>15</v>
      </c>
      <c r="J547" s="17" t="s">
        <v>144</v>
      </c>
      <c r="K547" s="17">
        <f>IF(BASE_MARKET_DATA[[#This Row],[DATE]]=_xlfn.MAXIFS(A:A,H:H,BASE_MARKET_DATA[[#This Row],[LABEL]]),1,0)</f>
        <v>0</v>
      </c>
      <c r="L547" s="17">
        <f>IF(BASE_MARKET_DATA[[#This Row],[VARP]]&gt;0,1,0)</f>
        <v>0</v>
      </c>
    </row>
    <row r="548" spans="1:12">
      <c r="A548" s="1">
        <v>44078</v>
      </c>
      <c r="B548" s="17" t="s">
        <v>18</v>
      </c>
      <c r="C548">
        <v>11313.129883</v>
      </c>
      <c r="D548">
        <v>11458.099609000001</v>
      </c>
      <c r="E548">
        <v>-144.96972600000117</v>
      </c>
      <c r="F548">
        <v>-1.2652161435752549E-2</v>
      </c>
      <c r="G548" s="17" t="s">
        <v>13</v>
      </c>
      <c r="H548" s="17" t="s">
        <v>19</v>
      </c>
      <c r="I548" s="17" t="s">
        <v>15</v>
      </c>
      <c r="J548" s="17" t="s">
        <v>144</v>
      </c>
      <c r="K548" s="17">
        <f>IF(BASE_MARKET_DATA[[#This Row],[DATE]]=_xlfn.MAXIFS(A:A,H:H,BASE_MARKET_DATA[[#This Row],[LABEL]]),1,0)</f>
        <v>0</v>
      </c>
      <c r="L548" s="17">
        <f>IF(BASE_MARKET_DATA[[#This Row],[VARP]]&gt;0,1,0)</f>
        <v>0</v>
      </c>
    </row>
    <row r="549" spans="1:12">
      <c r="A549" s="1">
        <v>44082</v>
      </c>
      <c r="B549" s="17" t="s">
        <v>18</v>
      </c>
      <c r="C549">
        <v>10847.690430000001</v>
      </c>
      <c r="D549">
        <v>11313.129883</v>
      </c>
      <c r="E549">
        <v>-465.43945299999905</v>
      </c>
      <c r="F549">
        <v>-4.1141528278518663E-2</v>
      </c>
      <c r="G549" s="17" t="s">
        <v>13</v>
      </c>
      <c r="H549" s="17" t="s">
        <v>19</v>
      </c>
      <c r="I549" s="17" t="s">
        <v>15</v>
      </c>
      <c r="J549" s="17" t="s">
        <v>144</v>
      </c>
      <c r="K549" s="17">
        <f>IF(BASE_MARKET_DATA[[#This Row],[DATE]]=_xlfn.MAXIFS(A:A,H:H,BASE_MARKET_DATA[[#This Row],[LABEL]]),1,0)</f>
        <v>0</v>
      </c>
      <c r="L549" s="17">
        <f>IF(BASE_MARKET_DATA[[#This Row],[VARP]]&gt;0,1,0)</f>
        <v>0</v>
      </c>
    </row>
    <row r="550" spans="1:12">
      <c r="A550" s="1">
        <v>44083</v>
      </c>
      <c r="B550" s="17" t="s">
        <v>18</v>
      </c>
      <c r="C550">
        <v>11141.559569999999</v>
      </c>
      <c r="D550">
        <v>10847.690430000001</v>
      </c>
      <c r="E550">
        <v>293.86913999999888</v>
      </c>
      <c r="F550">
        <v>2.7090479940991351E-2</v>
      </c>
      <c r="G550" s="17" t="s">
        <v>13</v>
      </c>
      <c r="H550" s="17" t="s">
        <v>19</v>
      </c>
      <c r="I550" s="17" t="s">
        <v>15</v>
      </c>
      <c r="J550" s="17" t="s">
        <v>144</v>
      </c>
      <c r="K550" s="17">
        <f>IF(BASE_MARKET_DATA[[#This Row],[DATE]]=_xlfn.MAXIFS(A:A,H:H,BASE_MARKET_DATA[[#This Row],[LABEL]]),1,0)</f>
        <v>0</v>
      </c>
      <c r="L550" s="17">
        <f>IF(BASE_MARKET_DATA[[#This Row],[VARP]]&gt;0,1,0)</f>
        <v>1</v>
      </c>
    </row>
    <row r="551" spans="1:12">
      <c r="A551" s="1">
        <v>44084</v>
      </c>
      <c r="B551" s="17" t="s">
        <v>18</v>
      </c>
      <c r="C551">
        <v>10919.589844</v>
      </c>
      <c r="D551">
        <v>11141.559569999999</v>
      </c>
      <c r="E551">
        <v>-221.96972599999935</v>
      </c>
      <c r="F551">
        <v>-1.9922679998739114E-2</v>
      </c>
      <c r="G551" s="17" t="s">
        <v>13</v>
      </c>
      <c r="H551" s="17" t="s">
        <v>19</v>
      </c>
      <c r="I551" s="17" t="s">
        <v>15</v>
      </c>
      <c r="J551" s="17" t="s">
        <v>144</v>
      </c>
      <c r="K551" s="17">
        <f>IF(BASE_MARKET_DATA[[#This Row],[DATE]]=_xlfn.MAXIFS(A:A,H:H,BASE_MARKET_DATA[[#This Row],[LABEL]]),1,0)</f>
        <v>0</v>
      </c>
      <c r="L551" s="17">
        <f>IF(BASE_MARKET_DATA[[#This Row],[VARP]]&gt;0,1,0)</f>
        <v>0</v>
      </c>
    </row>
    <row r="552" spans="1:12">
      <c r="A552" s="1">
        <v>44085</v>
      </c>
      <c r="B552" s="17" t="s">
        <v>18</v>
      </c>
      <c r="C552">
        <v>10853.549805000001</v>
      </c>
      <c r="D552">
        <v>10919.589844</v>
      </c>
      <c r="E552">
        <v>-66.040038999999524</v>
      </c>
      <c r="F552">
        <v>-6.0478497767282556E-3</v>
      </c>
      <c r="G552" s="17" t="s">
        <v>13</v>
      </c>
      <c r="H552" s="17" t="s">
        <v>19</v>
      </c>
      <c r="I552" s="17" t="s">
        <v>15</v>
      </c>
      <c r="J552" s="17" t="s">
        <v>144</v>
      </c>
      <c r="K552" s="17">
        <f>IF(BASE_MARKET_DATA[[#This Row],[DATE]]=_xlfn.MAXIFS(A:A,H:H,BASE_MARKET_DATA[[#This Row],[LABEL]]),1,0)</f>
        <v>0</v>
      </c>
      <c r="L552" s="17">
        <f>IF(BASE_MARKET_DATA[[#This Row],[VARP]]&gt;0,1,0)</f>
        <v>0</v>
      </c>
    </row>
    <row r="553" spans="1:12">
      <c r="A553" s="1">
        <v>44088</v>
      </c>
      <c r="B553" s="17" t="s">
        <v>18</v>
      </c>
      <c r="C553">
        <v>11056.650390999999</v>
      </c>
      <c r="D553">
        <v>10853.549805000001</v>
      </c>
      <c r="E553">
        <v>203.10058599999866</v>
      </c>
      <c r="F553">
        <v>1.8712825725131377E-2</v>
      </c>
      <c r="G553" s="17" t="s">
        <v>13</v>
      </c>
      <c r="H553" s="17" t="s">
        <v>19</v>
      </c>
      <c r="I553" s="17" t="s">
        <v>15</v>
      </c>
      <c r="J553" s="17" t="s">
        <v>144</v>
      </c>
      <c r="K553" s="17">
        <f>IF(BASE_MARKET_DATA[[#This Row],[DATE]]=_xlfn.MAXIFS(A:A,H:H,BASE_MARKET_DATA[[#This Row],[LABEL]]),1,0)</f>
        <v>0</v>
      </c>
      <c r="L553" s="17">
        <f>IF(BASE_MARKET_DATA[[#This Row],[VARP]]&gt;0,1,0)</f>
        <v>1</v>
      </c>
    </row>
    <row r="554" spans="1:12">
      <c r="A554" s="1">
        <v>44089</v>
      </c>
      <c r="B554" s="17" t="s">
        <v>18</v>
      </c>
      <c r="C554">
        <v>11190.320313</v>
      </c>
      <c r="D554">
        <v>11056.650390999999</v>
      </c>
      <c r="E554">
        <v>133.66992200000095</v>
      </c>
      <c r="F554">
        <v>1.2089549481351686E-2</v>
      </c>
      <c r="G554" s="17" t="s">
        <v>13</v>
      </c>
      <c r="H554" s="17" t="s">
        <v>19</v>
      </c>
      <c r="I554" s="17" t="s">
        <v>15</v>
      </c>
      <c r="J554" s="17" t="s">
        <v>144</v>
      </c>
      <c r="K554" s="17">
        <f>IF(BASE_MARKET_DATA[[#This Row],[DATE]]=_xlfn.MAXIFS(A:A,H:H,BASE_MARKET_DATA[[#This Row],[LABEL]]),1,0)</f>
        <v>0</v>
      </c>
      <c r="L554" s="17">
        <f>IF(BASE_MARKET_DATA[[#This Row],[VARP]]&gt;0,1,0)</f>
        <v>1</v>
      </c>
    </row>
    <row r="555" spans="1:12">
      <c r="A555" s="1">
        <v>44090</v>
      </c>
      <c r="B555" s="17" t="s">
        <v>18</v>
      </c>
      <c r="C555">
        <v>11050.469727</v>
      </c>
      <c r="D555">
        <v>11190.320313</v>
      </c>
      <c r="E555">
        <v>-139.85058600000048</v>
      </c>
      <c r="F555">
        <v>-1.2497460491594104E-2</v>
      </c>
      <c r="G555" s="17" t="s">
        <v>13</v>
      </c>
      <c r="H555" s="17" t="s">
        <v>19</v>
      </c>
      <c r="I555" s="17" t="s">
        <v>15</v>
      </c>
      <c r="J555" s="17" t="s">
        <v>144</v>
      </c>
      <c r="K555" s="17">
        <f>IF(BASE_MARKET_DATA[[#This Row],[DATE]]=_xlfn.MAXIFS(A:A,H:H,BASE_MARKET_DATA[[#This Row],[LABEL]]),1,0)</f>
        <v>0</v>
      </c>
      <c r="L555" s="17">
        <f>IF(BASE_MARKET_DATA[[#This Row],[VARP]]&gt;0,1,0)</f>
        <v>0</v>
      </c>
    </row>
    <row r="556" spans="1:12">
      <c r="A556" s="1">
        <v>44091</v>
      </c>
      <c r="B556" s="17" t="s">
        <v>18</v>
      </c>
      <c r="C556">
        <v>10910.280273</v>
      </c>
      <c r="D556">
        <v>11050.469727</v>
      </c>
      <c r="E556">
        <v>-140.18945399999939</v>
      </c>
      <c r="F556">
        <v>-1.2686289131897224E-2</v>
      </c>
      <c r="G556" s="17" t="s">
        <v>13</v>
      </c>
      <c r="H556" s="17" t="s">
        <v>19</v>
      </c>
      <c r="I556" s="17" t="s">
        <v>15</v>
      </c>
      <c r="J556" s="17" t="s">
        <v>144</v>
      </c>
      <c r="K556" s="17">
        <f>IF(BASE_MARKET_DATA[[#This Row],[DATE]]=_xlfn.MAXIFS(A:A,H:H,BASE_MARKET_DATA[[#This Row],[LABEL]]),1,0)</f>
        <v>0</v>
      </c>
      <c r="L556" s="17">
        <f>IF(BASE_MARKET_DATA[[#This Row],[VARP]]&gt;0,1,0)</f>
        <v>0</v>
      </c>
    </row>
    <row r="557" spans="1:12">
      <c r="A557" s="1">
        <v>44092</v>
      </c>
      <c r="B557" s="17" t="s">
        <v>18</v>
      </c>
      <c r="C557">
        <v>10793.280273</v>
      </c>
      <c r="D557">
        <v>10910.280273</v>
      </c>
      <c r="E557">
        <v>-117</v>
      </c>
      <c r="F557">
        <v>-1.0723830834075219E-2</v>
      </c>
      <c r="G557" s="17" t="s">
        <v>13</v>
      </c>
      <c r="H557" s="17" t="s">
        <v>19</v>
      </c>
      <c r="I557" s="17" t="s">
        <v>15</v>
      </c>
      <c r="J557" s="17" t="s">
        <v>144</v>
      </c>
      <c r="K557" s="17">
        <f>IF(BASE_MARKET_DATA[[#This Row],[DATE]]=_xlfn.MAXIFS(A:A,H:H,BASE_MARKET_DATA[[#This Row],[LABEL]]),1,0)</f>
        <v>0</v>
      </c>
      <c r="L557" s="17">
        <f>IF(BASE_MARKET_DATA[[#This Row],[VARP]]&gt;0,1,0)</f>
        <v>0</v>
      </c>
    </row>
    <row r="558" spans="1:12">
      <c r="A558" s="1">
        <v>44095</v>
      </c>
      <c r="B558" s="17" t="s">
        <v>18</v>
      </c>
      <c r="C558">
        <v>10778.799805000001</v>
      </c>
      <c r="D558">
        <v>10793.280273</v>
      </c>
      <c r="E558">
        <v>-14.480467999999746</v>
      </c>
      <c r="F558">
        <v>-1.341618825207704E-3</v>
      </c>
      <c r="G558" s="17" t="s">
        <v>13</v>
      </c>
      <c r="H558" s="17" t="s">
        <v>19</v>
      </c>
      <c r="I558" s="17" t="s">
        <v>15</v>
      </c>
      <c r="J558" s="17" t="s">
        <v>144</v>
      </c>
      <c r="K558" s="17">
        <f>IF(BASE_MARKET_DATA[[#This Row],[DATE]]=_xlfn.MAXIFS(A:A,H:H,BASE_MARKET_DATA[[#This Row],[LABEL]]),1,0)</f>
        <v>0</v>
      </c>
      <c r="L558" s="17">
        <f>IF(BASE_MARKET_DATA[[#This Row],[VARP]]&gt;0,1,0)</f>
        <v>0</v>
      </c>
    </row>
    <row r="559" spans="1:12">
      <c r="A559" s="1">
        <v>44096</v>
      </c>
      <c r="B559" s="17" t="s">
        <v>18</v>
      </c>
      <c r="C559">
        <v>10963.639648</v>
      </c>
      <c r="D559">
        <v>10778.799805000001</v>
      </c>
      <c r="E559">
        <v>184.83984299999975</v>
      </c>
      <c r="F559">
        <v>1.7148462383934197E-2</v>
      </c>
      <c r="G559" s="17" t="s">
        <v>13</v>
      </c>
      <c r="H559" s="17" t="s">
        <v>19</v>
      </c>
      <c r="I559" s="17" t="s">
        <v>15</v>
      </c>
      <c r="J559" s="17" t="s">
        <v>144</v>
      </c>
      <c r="K559" s="17">
        <f>IF(BASE_MARKET_DATA[[#This Row],[DATE]]=_xlfn.MAXIFS(A:A,H:H,BASE_MARKET_DATA[[#This Row],[LABEL]]),1,0)</f>
        <v>0</v>
      </c>
      <c r="L559" s="17">
        <f>IF(BASE_MARKET_DATA[[#This Row],[VARP]]&gt;0,1,0)</f>
        <v>1</v>
      </c>
    </row>
    <row r="560" spans="1:12">
      <c r="A560" s="1">
        <v>44097</v>
      </c>
      <c r="B560" s="17" t="s">
        <v>18</v>
      </c>
      <c r="C560">
        <v>10632.990234000001</v>
      </c>
      <c r="D560">
        <v>10963.639648</v>
      </c>
      <c r="E560">
        <v>-330.64941399999952</v>
      </c>
      <c r="F560">
        <v>-3.0158726902367407E-2</v>
      </c>
      <c r="G560" s="17" t="s">
        <v>13</v>
      </c>
      <c r="H560" s="17" t="s">
        <v>19</v>
      </c>
      <c r="I560" s="17" t="s">
        <v>15</v>
      </c>
      <c r="J560" s="17" t="s">
        <v>144</v>
      </c>
      <c r="K560" s="17">
        <f>IF(BASE_MARKET_DATA[[#This Row],[DATE]]=_xlfn.MAXIFS(A:A,H:H,BASE_MARKET_DATA[[#This Row],[LABEL]]),1,0)</f>
        <v>0</v>
      </c>
      <c r="L560" s="17">
        <f>IF(BASE_MARKET_DATA[[#This Row],[VARP]]&gt;0,1,0)</f>
        <v>0</v>
      </c>
    </row>
    <row r="561" spans="1:12">
      <c r="A561" s="1">
        <v>44098</v>
      </c>
      <c r="B561" s="17" t="s">
        <v>18</v>
      </c>
      <c r="C561">
        <v>10672.269531</v>
      </c>
      <c r="D561">
        <v>10632.990234000001</v>
      </c>
      <c r="E561">
        <v>39.279296999999133</v>
      </c>
      <c r="F561">
        <v>3.6940969694865167E-3</v>
      </c>
      <c r="G561" s="17" t="s">
        <v>13</v>
      </c>
      <c r="H561" s="17" t="s">
        <v>19</v>
      </c>
      <c r="I561" s="17" t="s">
        <v>15</v>
      </c>
      <c r="J561" s="17" t="s">
        <v>144</v>
      </c>
      <c r="K561" s="17">
        <f>IF(BASE_MARKET_DATA[[#This Row],[DATE]]=_xlfn.MAXIFS(A:A,H:H,BASE_MARKET_DATA[[#This Row],[LABEL]]),1,0)</f>
        <v>0</v>
      </c>
      <c r="L561" s="17">
        <f>IF(BASE_MARKET_DATA[[#This Row],[VARP]]&gt;0,1,0)</f>
        <v>1</v>
      </c>
    </row>
    <row r="562" spans="1:12">
      <c r="A562" s="1">
        <v>44099</v>
      </c>
      <c r="B562" s="17" t="s">
        <v>18</v>
      </c>
      <c r="C562">
        <v>10913.559569999999</v>
      </c>
      <c r="D562">
        <v>10672.269531</v>
      </c>
      <c r="E562">
        <v>241.29003899999952</v>
      </c>
      <c r="F562">
        <v>2.2609065325713384E-2</v>
      </c>
      <c r="G562" s="17" t="s">
        <v>13</v>
      </c>
      <c r="H562" s="17" t="s">
        <v>19</v>
      </c>
      <c r="I562" s="17" t="s">
        <v>15</v>
      </c>
      <c r="J562" s="17" t="s">
        <v>144</v>
      </c>
      <c r="K562" s="17">
        <f>IF(BASE_MARKET_DATA[[#This Row],[DATE]]=_xlfn.MAXIFS(A:A,H:H,BASE_MARKET_DATA[[#This Row],[LABEL]]),1,0)</f>
        <v>1</v>
      </c>
      <c r="L562" s="17">
        <f>IF(BASE_MARKET_DATA[[#This Row],[VARP]]&gt;0,1,0)</f>
        <v>1</v>
      </c>
    </row>
    <row r="563" spans="1:12">
      <c r="A563" s="1">
        <v>43832</v>
      </c>
      <c r="B563" s="17" t="s">
        <v>20</v>
      </c>
      <c r="C563">
        <v>118573</v>
      </c>
      <c r="G563" s="17" t="s">
        <v>13</v>
      </c>
      <c r="H563" s="17" t="s">
        <v>21</v>
      </c>
      <c r="I563" s="17" t="s">
        <v>15</v>
      </c>
      <c r="J563" s="17" t="s">
        <v>144</v>
      </c>
      <c r="K563" s="17">
        <f>IF(BASE_MARKET_DATA[[#This Row],[DATE]]=_xlfn.MAXIFS(A:A,H:H,BASE_MARKET_DATA[[#This Row],[LABEL]]),1,0)</f>
        <v>0</v>
      </c>
      <c r="L563" s="17">
        <f>IF(BASE_MARKET_DATA[[#This Row],[VARP]]&gt;0,1,0)</f>
        <v>0</v>
      </c>
    </row>
    <row r="564" spans="1:12">
      <c r="A564" s="1">
        <v>43833</v>
      </c>
      <c r="B564" s="17" t="s">
        <v>20</v>
      </c>
      <c r="C564">
        <v>117707</v>
      </c>
      <c r="D564">
        <v>118573</v>
      </c>
      <c r="E564">
        <v>-866</v>
      </c>
      <c r="F564">
        <v>-7.3035176642237271E-3</v>
      </c>
      <c r="G564" s="17" t="s">
        <v>13</v>
      </c>
      <c r="H564" s="17" t="s">
        <v>21</v>
      </c>
      <c r="I564" s="17" t="s">
        <v>15</v>
      </c>
      <c r="J564" s="17" t="s">
        <v>144</v>
      </c>
      <c r="K564" s="17">
        <f>IF(BASE_MARKET_DATA[[#This Row],[DATE]]=_xlfn.MAXIFS(A:A,H:H,BASE_MARKET_DATA[[#This Row],[LABEL]]),1,0)</f>
        <v>0</v>
      </c>
      <c r="L564" s="17">
        <f>IF(BASE_MARKET_DATA[[#This Row],[VARP]]&gt;0,1,0)</f>
        <v>0</v>
      </c>
    </row>
    <row r="565" spans="1:12">
      <c r="A565" s="1">
        <v>43836</v>
      </c>
      <c r="B565" s="17" t="s">
        <v>20</v>
      </c>
      <c r="C565">
        <v>116878</v>
      </c>
      <c r="D565">
        <v>117707</v>
      </c>
      <c r="E565">
        <v>-829</v>
      </c>
      <c r="F565">
        <v>-7.0429116365211923E-3</v>
      </c>
      <c r="G565" s="17" t="s">
        <v>13</v>
      </c>
      <c r="H565" s="17" t="s">
        <v>21</v>
      </c>
      <c r="I565" s="17" t="s">
        <v>15</v>
      </c>
      <c r="J565" s="17" t="s">
        <v>144</v>
      </c>
      <c r="K565" s="17">
        <f>IF(BASE_MARKET_DATA[[#This Row],[DATE]]=_xlfn.MAXIFS(A:A,H:H,BASE_MARKET_DATA[[#This Row],[LABEL]]),1,0)</f>
        <v>0</v>
      </c>
      <c r="L565" s="17">
        <f>IF(BASE_MARKET_DATA[[#This Row],[VARP]]&gt;0,1,0)</f>
        <v>0</v>
      </c>
    </row>
    <row r="566" spans="1:12">
      <c r="A566" s="1">
        <v>43837</v>
      </c>
      <c r="B566" s="17" t="s">
        <v>20</v>
      </c>
      <c r="C566">
        <v>116662</v>
      </c>
      <c r="D566">
        <v>116878</v>
      </c>
      <c r="E566">
        <v>-216</v>
      </c>
      <c r="F566">
        <v>-1.8480809048751689E-3</v>
      </c>
      <c r="G566" s="17" t="s">
        <v>13</v>
      </c>
      <c r="H566" s="17" t="s">
        <v>21</v>
      </c>
      <c r="I566" s="17" t="s">
        <v>15</v>
      </c>
      <c r="J566" s="17" t="s">
        <v>144</v>
      </c>
      <c r="K566" s="17">
        <f>IF(BASE_MARKET_DATA[[#This Row],[DATE]]=_xlfn.MAXIFS(A:A,H:H,BASE_MARKET_DATA[[#This Row],[LABEL]]),1,0)</f>
        <v>0</v>
      </c>
      <c r="L566" s="17">
        <f>IF(BASE_MARKET_DATA[[#This Row],[VARP]]&gt;0,1,0)</f>
        <v>0</v>
      </c>
    </row>
    <row r="567" spans="1:12">
      <c r="A567" s="1">
        <v>43838</v>
      </c>
      <c r="B567" s="17" t="s">
        <v>20</v>
      </c>
      <c r="C567">
        <v>116247</v>
      </c>
      <c r="D567">
        <v>116662</v>
      </c>
      <c r="E567">
        <v>-415</v>
      </c>
      <c r="F567">
        <v>-3.557285148548799E-3</v>
      </c>
      <c r="G567" s="17" t="s">
        <v>13</v>
      </c>
      <c r="H567" s="17" t="s">
        <v>21</v>
      </c>
      <c r="I567" s="17" t="s">
        <v>15</v>
      </c>
      <c r="J567" s="17" t="s">
        <v>144</v>
      </c>
      <c r="K567" s="17">
        <f>IF(BASE_MARKET_DATA[[#This Row],[DATE]]=_xlfn.MAXIFS(A:A,H:H,BASE_MARKET_DATA[[#This Row],[LABEL]]),1,0)</f>
        <v>0</v>
      </c>
      <c r="L567" s="17">
        <f>IF(BASE_MARKET_DATA[[#This Row],[VARP]]&gt;0,1,0)</f>
        <v>0</v>
      </c>
    </row>
    <row r="568" spans="1:12">
      <c r="A568" s="1">
        <v>43839</v>
      </c>
      <c r="B568" s="17" t="s">
        <v>20</v>
      </c>
      <c r="C568">
        <v>115947</v>
      </c>
      <c r="D568">
        <v>116247</v>
      </c>
      <c r="E568">
        <v>-300</v>
      </c>
      <c r="F568">
        <v>-2.5807117603034919E-3</v>
      </c>
      <c r="G568" s="17" t="s">
        <v>13</v>
      </c>
      <c r="H568" s="17" t="s">
        <v>21</v>
      </c>
      <c r="I568" s="17" t="s">
        <v>15</v>
      </c>
      <c r="J568" s="17" t="s">
        <v>144</v>
      </c>
      <c r="K568" s="17">
        <f>IF(BASE_MARKET_DATA[[#This Row],[DATE]]=_xlfn.MAXIFS(A:A,H:H,BASE_MARKET_DATA[[#This Row],[LABEL]]),1,0)</f>
        <v>0</v>
      </c>
      <c r="L568" s="17">
        <f>IF(BASE_MARKET_DATA[[#This Row],[VARP]]&gt;0,1,0)</f>
        <v>0</v>
      </c>
    </row>
    <row r="569" spans="1:12">
      <c r="A569" s="1">
        <v>43840</v>
      </c>
      <c r="B569" s="17" t="s">
        <v>20</v>
      </c>
      <c r="C569">
        <v>115503</v>
      </c>
      <c r="D569">
        <v>115947</v>
      </c>
      <c r="E569">
        <v>-444</v>
      </c>
      <c r="F569">
        <v>-3.8293358172268362E-3</v>
      </c>
      <c r="G569" s="17" t="s">
        <v>13</v>
      </c>
      <c r="H569" s="17" t="s">
        <v>21</v>
      </c>
      <c r="I569" s="17" t="s">
        <v>15</v>
      </c>
      <c r="J569" s="17" t="s">
        <v>144</v>
      </c>
      <c r="K569" s="17">
        <f>IF(BASE_MARKET_DATA[[#This Row],[DATE]]=_xlfn.MAXIFS(A:A,H:H,BASE_MARKET_DATA[[#This Row],[LABEL]]),1,0)</f>
        <v>0</v>
      </c>
      <c r="L569" s="17">
        <f>IF(BASE_MARKET_DATA[[#This Row],[VARP]]&gt;0,1,0)</f>
        <v>0</v>
      </c>
    </row>
    <row r="570" spans="1:12">
      <c r="A570" s="1">
        <v>43843</v>
      </c>
      <c r="B570" s="17" t="s">
        <v>20</v>
      </c>
      <c r="C570">
        <v>117325</v>
      </c>
      <c r="D570">
        <v>115503</v>
      </c>
      <c r="E570">
        <v>1822</v>
      </c>
      <c r="F570">
        <v>1.577448204808533E-2</v>
      </c>
      <c r="G570" s="17" t="s">
        <v>13</v>
      </c>
      <c r="H570" s="17" t="s">
        <v>21</v>
      </c>
      <c r="I570" s="17" t="s">
        <v>15</v>
      </c>
      <c r="J570" s="17" t="s">
        <v>144</v>
      </c>
      <c r="K570" s="17">
        <f>IF(BASE_MARKET_DATA[[#This Row],[DATE]]=_xlfn.MAXIFS(A:A,H:H,BASE_MARKET_DATA[[#This Row],[LABEL]]),1,0)</f>
        <v>0</v>
      </c>
      <c r="L570" s="17">
        <f>IF(BASE_MARKET_DATA[[#This Row],[VARP]]&gt;0,1,0)</f>
        <v>1</v>
      </c>
    </row>
    <row r="571" spans="1:12">
      <c r="A571" s="1">
        <v>43844</v>
      </c>
      <c r="B571" s="17" t="s">
        <v>20</v>
      </c>
      <c r="C571">
        <v>117632</v>
      </c>
      <c r="D571">
        <v>117325</v>
      </c>
      <c r="E571">
        <v>307</v>
      </c>
      <c r="F571">
        <v>2.6166631152780735E-3</v>
      </c>
      <c r="G571" s="17" t="s">
        <v>13</v>
      </c>
      <c r="H571" s="17" t="s">
        <v>21</v>
      </c>
      <c r="I571" s="17" t="s">
        <v>15</v>
      </c>
      <c r="J571" s="17" t="s">
        <v>144</v>
      </c>
      <c r="K571" s="17">
        <f>IF(BASE_MARKET_DATA[[#This Row],[DATE]]=_xlfn.MAXIFS(A:A,H:H,BASE_MARKET_DATA[[#This Row],[LABEL]]),1,0)</f>
        <v>0</v>
      </c>
      <c r="L571" s="17">
        <f>IF(BASE_MARKET_DATA[[#This Row],[VARP]]&gt;0,1,0)</f>
        <v>1</v>
      </c>
    </row>
    <row r="572" spans="1:12">
      <c r="A572" s="1">
        <v>43845</v>
      </c>
      <c r="B572" s="17" t="s">
        <v>20</v>
      </c>
      <c r="C572">
        <v>116414</v>
      </c>
      <c r="D572">
        <v>117632</v>
      </c>
      <c r="E572">
        <v>-1218</v>
      </c>
      <c r="F572">
        <v>-1.0354325353645267E-2</v>
      </c>
      <c r="G572" s="17" t="s">
        <v>13</v>
      </c>
      <c r="H572" s="17" t="s">
        <v>21</v>
      </c>
      <c r="I572" s="17" t="s">
        <v>15</v>
      </c>
      <c r="J572" s="17" t="s">
        <v>144</v>
      </c>
      <c r="K572" s="17">
        <f>IF(BASE_MARKET_DATA[[#This Row],[DATE]]=_xlfn.MAXIFS(A:A,H:H,BASE_MARKET_DATA[[#This Row],[LABEL]]),1,0)</f>
        <v>0</v>
      </c>
      <c r="L572" s="17">
        <f>IF(BASE_MARKET_DATA[[#This Row],[VARP]]&gt;0,1,0)</f>
        <v>0</v>
      </c>
    </row>
    <row r="573" spans="1:12">
      <c r="A573" s="1">
        <v>43846</v>
      </c>
      <c r="B573" s="17" t="s">
        <v>20</v>
      </c>
      <c r="C573">
        <v>116704</v>
      </c>
      <c r="D573">
        <v>116414</v>
      </c>
      <c r="E573">
        <v>290</v>
      </c>
      <c r="F573">
        <v>2.4911093167488446E-3</v>
      </c>
      <c r="G573" s="17" t="s">
        <v>13</v>
      </c>
      <c r="H573" s="17" t="s">
        <v>21</v>
      </c>
      <c r="I573" s="17" t="s">
        <v>15</v>
      </c>
      <c r="J573" s="17" t="s">
        <v>144</v>
      </c>
      <c r="K573" s="17">
        <f>IF(BASE_MARKET_DATA[[#This Row],[DATE]]=_xlfn.MAXIFS(A:A,H:H,BASE_MARKET_DATA[[#This Row],[LABEL]]),1,0)</f>
        <v>0</v>
      </c>
      <c r="L573" s="17">
        <f>IF(BASE_MARKET_DATA[[#This Row],[VARP]]&gt;0,1,0)</f>
        <v>1</v>
      </c>
    </row>
    <row r="574" spans="1:12">
      <c r="A574" s="1">
        <v>43847</v>
      </c>
      <c r="B574" s="17" t="s">
        <v>20</v>
      </c>
      <c r="C574">
        <v>118478</v>
      </c>
      <c r="D574">
        <v>116704</v>
      </c>
      <c r="E574">
        <v>1774</v>
      </c>
      <c r="F574">
        <v>1.5200850013709898E-2</v>
      </c>
      <c r="G574" s="17" t="s">
        <v>13</v>
      </c>
      <c r="H574" s="17" t="s">
        <v>21</v>
      </c>
      <c r="I574" s="17" t="s">
        <v>15</v>
      </c>
      <c r="J574" s="17" t="s">
        <v>144</v>
      </c>
      <c r="K574" s="17">
        <f>IF(BASE_MARKET_DATA[[#This Row],[DATE]]=_xlfn.MAXIFS(A:A,H:H,BASE_MARKET_DATA[[#This Row],[LABEL]]),1,0)</f>
        <v>0</v>
      </c>
      <c r="L574" s="17">
        <f>IF(BASE_MARKET_DATA[[#This Row],[VARP]]&gt;0,1,0)</f>
        <v>1</v>
      </c>
    </row>
    <row r="575" spans="1:12">
      <c r="A575" s="1">
        <v>43850</v>
      </c>
      <c r="B575" s="17" t="s">
        <v>20</v>
      </c>
      <c r="C575">
        <v>118862</v>
      </c>
      <c r="D575">
        <v>118478</v>
      </c>
      <c r="E575">
        <v>384</v>
      </c>
      <c r="F575">
        <v>3.2411080538158983E-3</v>
      </c>
      <c r="G575" s="17" t="s">
        <v>13</v>
      </c>
      <c r="H575" s="17" t="s">
        <v>21</v>
      </c>
      <c r="I575" s="17" t="s">
        <v>15</v>
      </c>
      <c r="J575" s="17" t="s">
        <v>144</v>
      </c>
      <c r="K575" s="17">
        <f>IF(BASE_MARKET_DATA[[#This Row],[DATE]]=_xlfn.MAXIFS(A:A,H:H,BASE_MARKET_DATA[[#This Row],[LABEL]]),1,0)</f>
        <v>0</v>
      </c>
      <c r="L575" s="17">
        <f>IF(BASE_MARKET_DATA[[#This Row],[VARP]]&gt;0,1,0)</f>
        <v>1</v>
      </c>
    </row>
    <row r="576" spans="1:12">
      <c r="A576" s="1">
        <v>43851</v>
      </c>
      <c r="B576" s="17" t="s">
        <v>20</v>
      </c>
      <c r="C576">
        <v>117026</v>
      </c>
      <c r="D576">
        <v>118862</v>
      </c>
      <c r="E576">
        <v>-1836</v>
      </c>
      <c r="F576">
        <v>-1.5446484158099308E-2</v>
      </c>
      <c r="G576" s="17" t="s">
        <v>13</v>
      </c>
      <c r="H576" s="17" t="s">
        <v>21</v>
      </c>
      <c r="I576" s="17" t="s">
        <v>15</v>
      </c>
      <c r="J576" s="17" t="s">
        <v>144</v>
      </c>
      <c r="K576" s="17">
        <f>IF(BASE_MARKET_DATA[[#This Row],[DATE]]=_xlfn.MAXIFS(A:A,H:H,BASE_MARKET_DATA[[#This Row],[LABEL]]),1,0)</f>
        <v>0</v>
      </c>
      <c r="L576" s="17">
        <f>IF(BASE_MARKET_DATA[[#This Row],[VARP]]&gt;0,1,0)</f>
        <v>0</v>
      </c>
    </row>
    <row r="577" spans="1:12">
      <c r="A577" s="1">
        <v>43852</v>
      </c>
      <c r="B577" s="17" t="s">
        <v>20</v>
      </c>
      <c r="C577">
        <v>118391</v>
      </c>
      <c r="D577">
        <v>117026</v>
      </c>
      <c r="E577">
        <v>1365</v>
      </c>
      <c r="F577">
        <v>1.1664074650077761E-2</v>
      </c>
      <c r="G577" s="17" t="s">
        <v>13</v>
      </c>
      <c r="H577" s="17" t="s">
        <v>21</v>
      </c>
      <c r="I577" s="17" t="s">
        <v>15</v>
      </c>
      <c r="J577" s="17" t="s">
        <v>144</v>
      </c>
      <c r="K577" s="17">
        <f>IF(BASE_MARKET_DATA[[#This Row],[DATE]]=_xlfn.MAXIFS(A:A,H:H,BASE_MARKET_DATA[[#This Row],[LABEL]]),1,0)</f>
        <v>0</v>
      </c>
      <c r="L577" s="17">
        <f>IF(BASE_MARKET_DATA[[#This Row],[VARP]]&gt;0,1,0)</f>
        <v>1</v>
      </c>
    </row>
    <row r="578" spans="1:12">
      <c r="A578" s="1">
        <v>43853</v>
      </c>
      <c r="B578" s="17" t="s">
        <v>20</v>
      </c>
      <c r="C578">
        <v>119528</v>
      </c>
      <c r="D578">
        <v>118391</v>
      </c>
      <c r="E578">
        <v>1137</v>
      </c>
      <c r="F578">
        <v>9.6037705568835473E-3</v>
      </c>
      <c r="G578" s="17" t="s">
        <v>13</v>
      </c>
      <c r="H578" s="17" t="s">
        <v>21</v>
      </c>
      <c r="I578" s="17" t="s">
        <v>15</v>
      </c>
      <c r="J578" s="17" t="s">
        <v>144</v>
      </c>
      <c r="K578" s="17">
        <f>IF(BASE_MARKET_DATA[[#This Row],[DATE]]=_xlfn.MAXIFS(A:A,H:H,BASE_MARKET_DATA[[#This Row],[LABEL]]),1,0)</f>
        <v>0</v>
      </c>
      <c r="L578" s="17">
        <f>IF(BASE_MARKET_DATA[[#This Row],[VARP]]&gt;0,1,0)</f>
        <v>1</v>
      </c>
    </row>
    <row r="579" spans="1:12">
      <c r="A579" s="1">
        <v>43854</v>
      </c>
      <c r="B579" s="17" t="s">
        <v>20</v>
      </c>
      <c r="C579">
        <v>118376</v>
      </c>
      <c r="D579">
        <v>119528</v>
      </c>
      <c r="E579">
        <v>-1152</v>
      </c>
      <c r="F579">
        <v>-9.6379091091627067E-3</v>
      </c>
      <c r="G579" s="17" t="s">
        <v>13</v>
      </c>
      <c r="H579" s="17" t="s">
        <v>21</v>
      </c>
      <c r="I579" s="17" t="s">
        <v>15</v>
      </c>
      <c r="J579" s="17" t="s">
        <v>144</v>
      </c>
      <c r="K579" s="17">
        <f>IF(BASE_MARKET_DATA[[#This Row],[DATE]]=_xlfn.MAXIFS(A:A,H:H,BASE_MARKET_DATA[[#This Row],[LABEL]]),1,0)</f>
        <v>0</v>
      </c>
      <c r="L579" s="17">
        <f>IF(BASE_MARKET_DATA[[#This Row],[VARP]]&gt;0,1,0)</f>
        <v>0</v>
      </c>
    </row>
    <row r="580" spans="1:12">
      <c r="A580" s="1">
        <v>43857</v>
      </c>
      <c r="B580" s="17" t="s">
        <v>20</v>
      </c>
      <c r="C580">
        <v>114482</v>
      </c>
      <c r="D580">
        <v>118376</v>
      </c>
      <c r="E580">
        <v>-3894</v>
      </c>
      <c r="F580">
        <v>-3.289518145570048E-2</v>
      </c>
      <c r="G580" s="17" t="s">
        <v>13</v>
      </c>
      <c r="H580" s="17" t="s">
        <v>21</v>
      </c>
      <c r="I580" s="17" t="s">
        <v>15</v>
      </c>
      <c r="J580" s="17" t="s">
        <v>144</v>
      </c>
      <c r="K580" s="17">
        <f>IF(BASE_MARKET_DATA[[#This Row],[DATE]]=_xlfn.MAXIFS(A:A,H:H,BASE_MARKET_DATA[[#This Row],[LABEL]]),1,0)</f>
        <v>0</v>
      </c>
      <c r="L580" s="17">
        <f>IF(BASE_MARKET_DATA[[#This Row],[VARP]]&gt;0,1,0)</f>
        <v>0</v>
      </c>
    </row>
    <row r="581" spans="1:12">
      <c r="A581" s="1">
        <v>43858</v>
      </c>
      <c r="B581" s="17" t="s">
        <v>20</v>
      </c>
      <c r="C581">
        <v>116479</v>
      </c>
      <c r="D581">
        <v>114482</v>
      </c>
      <c r="E581">
        <v>1997</v>
      </c>
      <c r="F581">
        <v>1.7443790290176623E-2</v>
      </c>
      <c r="G581" s="17" t="s">
        <v>13</v>
      </c>
      <c r="H581" s="17" t="s">
        <v>21</v>
      </c>
      <c r="I581" s="17" t="s">
        <v>15</v>
      </c>
      <c r="J581" s="17" t="s">
        <v>144</v>
      </c>
      <c r="K581" s="17">
        <f>IF(BASE_MARKET_DATA[[#This Row],[DATE]]=_xlfn.MAXIFS(A:A,H:H,BASE_MARKET_DATA[[#This Row],[LABEL]]),1,0)</f>
        <v>0</v>
      </c>
      <c r="L581" s="17">
        <f>IF(BASE_MARKET_DATA[[#This Row],[VARP]]&gt;0,1,0)</f>
        <v>1</v>
      </c>
    </row>
    <row r="582" spans="1:12">
      <c r="A582" s="1">
        <v>43859</v>
      </c>
      <c r="B582" s="17" t="s">
        <v>20</v>
      </c>
      <c r="C582">
        <v>115385</v>
      </c>
      <c r="D582">
        <v>116479</v>
      </c>
      <c r="E582">
        <v>-1094</v>
      </c>
      <c r="F582">
        <v>-9.392250963693026E-3</v>
      </c>
      <c r="G582" s="17" t="s">
        <v>13</v>
      </c>
      <c r="H582" s="17" t="s">
        <v>21</v>
      </c>
      <c r="I582" s="17" t="s">
        <v>15</v>
      </c>
      <c r="J582" s="17" t="s">
        <v>144</v>
      </c>
      <c r="K582" s="17">
        <f>IF(BASE_MARKET_DATA[[#This Row],[DATE]]=_xlfn.MAXIFS(A:A,H:H,BASE_MARKET_DATA[[#This Row],[LABEL]]),1,0)</f>
        <v>0</v>
      </c>
      <c r="L582" s="17">
        <f>IF(BASE_MARKET_DATA[[#This Row],[VARP]]&gt;0,1,0)</f>
        <v>0</v>
      </c>
    </row>
    <row r="583" spans="1:12">
      <c r="A583" s="1">
        <v>43860</v>
      </c>
      <c r="B583" s="17" t="s">
        <v>20</v>
      </c>
      <c r="C583">
        <v>115528</v>
      </c>
      <c r="D583">
        <v>115385</v>
      </c>
      <c r="E583">
        <v>143</v>
      </c>
      <c r="F583">
        <v>1.2393292022359924E-3</v>
      </c>
      <c r="G583" s="17" t="s">
        <v>13</v>
      </c>
      <c r="H583" s="17" t="s">
        <v>21</v>
      </c>
      <c r="I583" s="17" t="s">
        <v>15</v>
      </c>
      <c r="J583" s="17" t="s">
        <v>144</v>
      </c>
      <c r="K583" s="17">
        <f>IF(BASE_MARKET_DATA[[#This Row],[DATE]]=_xlfn.MAXIFS(A:A,H:H,BASE_MARKET_DATA[[#This Row],[LABEL]]),1,0)</f>
        <v>0</v>
      </c>
      <c r="L583" s="17">
        <f>IF(BASE_MARKET_DATA[[#This Row],[VARP]]&gt;0,1,0)</f>
        <v>1</v>
      </c>
    </row>
    <row r="584" spans="1:12">
      <c r="A584" s="1">
        <v>43861</v>
      </c>
      <c r="B584" s="17" t="s">
        <v>20</v>
      </c>
      <c r="C584">
        <v>113761</v>
      </c>
      <c r="D584">
        <v>115528</v>
      </c>
      <c r="E584">
        <v>-1767</v>
      </c>
      <c r="F584">
        <v>-1.5294993421508207E-2</v>
      </c>
      <c r="G584" s="17" t="s">
        <v>13</v>
      </c>
      <c r="H584" s="17" t="s">
        <v>21</v>
      </c>
      <c r="I584" s="17" t="s">
        <v>15</v>
      </c>
      <c r="J584" s="17" t="s">
        <v>144</v>
      </c>
      <c r="K584" s="17">
        <f>IF(BASE_MARKET_DATA[[#This Row],[DATE]]=_xlfn.MAXIFS(A:A,H:H,BASE_MARKET_DATA[[#This Row],[LABEL]]),1,0)</f>
        <v>0</v>
      </c>
      <c r="L584" s="17">
        <f>IF(BASE_MARKET_DATA[[#This Row],[VARP]]&gt;0,1,0)</f>
        <v>0</v>
      </c>
    </row>
    <row r="585" spans="1:12">
      <c r="A585" s="1">
        <v>43864</v>
      </c>
      <c r="B585" s="17" t="s">
        <v>20</v>
      </c>
      <c r="C585">
        <v>114629</v>
      </c>
      <c r="D585">
        <v>113761</v>
      </c>
      <c r="E585">
        <v>868</v>
      </c>
      <c r="F585">
        <v>7.6300313815806826E-3</v>
      </c>
      <c r="G585" s="17" t="s">
        <v>13</v>
      </c>
      <c r="H585" s="17" t="s">
        <v>21</v>
      </c>
      <c r="I585" s="17" t="s">
        <v>15</v>
      </c>
      <c r="J585" s="17" t="s">
        <v>144</v>
      </c>
      <c r="K585" s="17">
        <f>IF(BASE_MARKET_DATA[[#This Row],[DATE]]=_xlfn.MAXIFS(A:A,H:H,BASE_MARKET_DATA[[#This Row],[LABEL]]),1,0)</f>
        <v>0</v>
      </c>
      <c r="L585" s="17">
        <f>IF(BASE_MARKET_DATA[[#This Row],[VARP]]&gt;0,1,0)</f>
        <v>1</v>
      </c>
    </row>
    <row r="586" spans="1:12">
      <c r="A586" s="1">
        <v>43865</v>
      </c>
      <c r="B586" s="17" t="s">
        <v>20</v>
      </c>
      <c r="C586">
        <v>115557</v>
      </c>
      <c r="D586">
        <v>114629</v>
      </c>
      <c r="E586">
        <v>928</v>
      </c>
      <c r="F586">
        <v>8.0956825934100449E-3</v>
      </c>
      <c r="G586" s="17" t="s">
        <v>13</v>
      </c>
      <c r="H586" s="17" t="s">
        <v>21</v>
      </c>
      <c r="I586" s="17" t="s">
        <v>15</v>
      </c>
      <c r="J586" s="17" t="s">
        <v>144</v>
      </c>
      <c r="K586" s="17">
        <f>IF(BASE_MARKET_DATA[[#This Row],[DATE]]=_xlfn.MAXIFS(A:A,H:H,BASE_MARKET_DATA[[#This Row],[LABEL]]),1,0)</f>
        <v>0</v>
      </c>
      <c r="L586" s="17">
        <f>IF(BASE_MARKET_DATA[[#This Row],[VARP]]&gt;0,1,0)</f>
        <v>1</v>
      </c>
    </row>
    <row r="587" spans="1:12">
      <c r="A587" s="1">
        <v>43866</v>
      </c>
      <c r="B587" s="17" t="s">
        <v>20</v>
      </c>
      <c r="C587">
        <v>116028</v>
      </c>
      <c r="D587">
        <v>115557</v>
      </c>
      <c r="E587">
        <v>471</v>
      </c>
      <c r="F587">
        <v>4.0759105895791688E-3</v>
      </c>
      <c r="G587" s="17" t="s">
        <v>13</v>
      </c>
      <c r="H587" s="17" t="s">
        <v>21</v>
      </c>
      <c r="I587" s="17" t="s">
        <v>15</v>
      </c>
      <c r="J587" s="17" t="s">
        <v>144</v>
      </c>
      <c r="K587" s="17">
        <f>IF(BASE_MARKET_DATA[[#This Row],[DATE]]=_xlfn.MAXIFS(A:A,H:H,BASE_MARKET_DATA[[#This Row],[LABEL]]),1,0)</f>
        <v>0</v>
      </c>
      <c r="L587" s="17">
        <f>IF(BASE_MARKET_DATA[[#This Row],[VARP]]&gt;0,1,0)</f>
        <v>1</v>
      </c>
    </row>
    <row r="588" spans="1:12">
      <c r="A588" s="1">
        <v>43867</v>
      </c>
      <c r="B588" s="17" t="s">
        <v>20</v>
      </c>
      <c r="C588">
        <v>115190</v>
      </c>
      <c r="D588">
        <v>116028</v>
      </c>
      <c r="E588">
        <v>-838</v>
      </c>
      <c r="F588">
        <v>-7.2223945944082466E-3</v>
      </c>
      <c r="G588" s="17" t="s">
        <v>13</v>
      </c>
      <c r="H588" s="17" t="s">
        <v>21</v>
      </c>
      <c r="I588" s="17" t="s">
        <v>15</v>
      </c>
      <c r="J588" s="17" t="s">
        <v>144</v>
      </c>
      <c r="K588" s="17">
        <f>IF(BASE_MARKET_DATA[[#This Row],[DATE]]=_xlfn.MAXIFS(A:A,H:H,BASE_MARKET_DATA[[#This Row],[LABEL]]),1,0)</f>
        <v>0</v>
      </c>
      <c r="L588" s="17">
        <f>IF(BASE_MARKET_DATA[[#This Row],[VARP]]&gt;0,1,0)</f>
        <v>0</v>
      </c>
    </row>
    <row r="589" spans="1:12">
      <c r="A589" s="1">
        <v>43868</v>
      </c>
      <c r="B589" s="17" t="s">
        <v>20</v>
      </c>
      <c r="C589">
        <v>113770</v>
      </c>
      <c r="D589">
        <v>115190</v>
      </c>
      <c r="E589">
        <v>-1420</v>
      </c>
      <c r="F589">
        <v>-1.2327458980814306E-2</v>
      </c>
      <c r="G589" s="17" t="s">
        <v>13</v>
      </c>
      <c r="H589" s="17" t="s">
        <v>21</v>
      </c>
      <c r="I589" s="17" t="s">
        <v>15</v>
      </c>
      <c r="J589" s="17" t="s">
        <v>144</v>
      </c>
      <c r="K589" s="17">
        <f>IF(BASE_MARKET_DATA[[#This Row],[DATE]]=_xlfn.MAXIFS(A:A,H:H,BASE_MARKET_DATA[[#This Row],[LABEL]]),1,0)</f>
        <v>0</v>
      </c>
      <c r="L589" s="17">
        <f>IF(BASE_MARKET_DATA[[#This Row],[VARP]]&gt;0,1,0)</f>
        <v>0</v>
      </c>
    </row>
    <row r="590" spans="1:12">
      <c r="A590" s="1">
        <v>43871</v>
      </c>
      <c r="B590" s="17" t="s">
        <v>20</v>
      </c>
      <c r="C590">
        <v>112570</v>
      </c>
      <c r="D590">
        <v>113770</v>
      </c>
      <c r="E590">
        <v>-1200</v>
      </c>
      <c r="F590">
        <v>-1.0547596027072163E-2</v>
      </c>
      <c r="G590" s="17" t="s">
        <v>13</v>
      </c>
      <c r="H590" s="17" t="s">
        <v>21</v>
      </c>
      <c r="I590" s="17" t="s">
        <v>15</v>
      </c>
      <c r="J590" s="17" t="s">
        <v>144</v>
      </c>
      <c r="K590" s="17">
        <f>IF(BASE_MARKET_DATA[[#This Row],[DATE]]=_xlfn.MAXIFS(A:A,H:H,BASE_MARKET_DATA[[#This Row],[LABEL]]),1,0)</f>
        <v>0</v>
      </c>
      <c r="L590" s="17">
        <f>IF(BASE_MARKET_DATA[[#This Row],[VARP]]&gt;0,1,0)</f>
        <v>0</v>
      </c>
    </row>
    <row r="591" spans="1:12">
      <c r="A591" s="1">
        <v>43872</v>
      </c>
      <c r="B591" s="17" t="s">
        <v>20</v>
      </c>
      <c r="C591">
        <v>115371</v>
      </c>
      <c r="D591">
        <v>112570</v>
      </c>
      <c r="E591">
        <v>2801</v>
      </c>
      <c r="F591">
        <v>2.4882295460602291E-2</v>
      </c>
      <c r="G591" s="17" t="s">
        <v>13</v>
      </c>
      <c r="H591" s="17" t="s">
        <v>21</v>
      </c>
      <c r="I591" s="17" t="s">
        <v>15</v>
      </c>
      <c r="J591" s="17" t="s">
        <v>144</v>
      </c>
      <c r="K591" s="17">
        <f>IF(BASE_MARKET_DATA[[#This Row],[DATE]]=_xlfn.MAXIFS(A:A,H:H,BASE_MARKET_DATA[[#This Row],[LABEL]]),1,0)</f>
        <v>0</v>
      </c>
      <c r="L591" s="17">
        <f>IF(BASE_MARKET_DATA[[#This Row],[VARP]]&gt;0,1,0)</f>
        <v>1</v>
      </c>
    </row>
    <row r="592" spans="1:12">
      <c r="A592" s="1">
        <v>43873</v>
      </c>
      <c r="B592" s="17" t="s">
        <v>20</v>
      </c>
      <c r="C592">
        <v>116674</v>
      </c>
      <c r="D592">
        <v>115371</v>
      </c>
      <c r="E592">
        <v>1303</v>
      </c>
      <c r="F592">
        <v>1.1293999358590981E-2</v>
      </c>
      <c r="G592" s="17" t="s">
        <v>13</v>
      </c>
      <c r="H592" s="17" t="s">
        <v>21</v>
      </c>
      <c r="I592" s="17" t="s">
        <v>15</v>
      </c>
      <c r="J592" s="17" t="s">
        <v>144</v>
      </c>
      <c r="K592" s="17">
        <f>IF(BASE_MARKET_DATA[[#This Row],[DATE]]=_xlfn.MAXIFS(A:A,H:H,BASE_MARKET_DATA[[#This Row],[LABEL]]),1,0)</f>
        <v>0</v>
      </c>
      <c r="L592" s="17">
        <f>IF(BASE_MARKET_DATA[[#This Row],[VARP]]&gt;0,1,0)</f>
        <v>1</v>
      </c>
    </row>
    <row r="593" spans="1:12">
      <c r="A593" s="1">
        <v>43874</v>
      </c>
      <c r="B593" s="17" t="s">
        <v>20</v>
      </c>
      <c r="C593">
        <v>115662</v>
      </c>
      <c r="D593">
        <v>116674</v>
      </c>
      <c r="E593">
        <v>-1012</v>
      </c>
      <c r="F593">
        <v>-8.6737405077395129E-3</v>
      </c>
      <c r="G593" s="17" t="s">
        <v>13</v>
      </c>
      <c r="H593" s="17" t="s">
        <v>21</v>
      </c>
      <c r="I593" s="17" t="s">
        <v>15</v>
      </c>
      <c r="J593" s="17" t="s">
        <v>144</v>
      </c>
      <c r="K593" s="17">
        <f>IF(BASE_MARKET_DATA[[#This Row],[DATE]]=_xlfn.MAXIFS(A:A,H:H,BASE_MARKET_DATA[[#This Row],[LABEL]]),1,0)</f>
        <v>0</v>
      </c>
      <c r="L593" s="17">
        <f>IF(BASE_MARKET_DATA[[#This Row],[VARP]]&gt;0,1,0)</f>
        <v>0</v>
      </c>
    </row>
    <row r="594" spans="1:12">
      <c r="A594" s="1">
        <v>43875</v>
      </c>
      <c r="B594" s="17" t="s">
        <v>20</v>
      </c>
      <c r="C594">
        <v>114381</v>
      </c>
      <c r="D594">
        <v>115662</v>
      </c>
      <c r="E594">
        <v>-1281</v>
      </c>
      <c r="F594">
        <v>-1.1075374798983245E-2</v>
      </c>
      <c r="G594" s="17" t="s">
        <v>13</v>
      </c>
      <c r="H594" s="17" t="s">
        <v>21</v>
      </c>
      <c r="I594" s="17" t="s">
        <v>15</v>
      </c>
      <c r="J594" s="17" t="s">
        <v>144</v>
      </c>
      <c r="K594" s="17">
        <f>IF(BASE_MARKET_DATA[[#This Row],[DATE]]=_xlfn.MAXIFS(A:A,H:H,BASE_MARKET_DATA[[#This Row],[LABEL]]),1,0)</f>
        <v>0</v>
      </c>
      <c r="L594" s="17">
        <f>IF(BASE_MARKET_DATA[[#This Row],[VARP]]&gt;0,1,0)</f>
        <v>0</v>
      </c>
    </row>
    <row r="595" spans="1:12">
      <c r="A595" s="1">
        <v>43878</v>
      </c>
      <c r="B595" s="17" t="s">
        <v>20</v>
      </c>
      <c r="C595">
        <v>115309</v>
      </c>
      <c r="D595">
        <v>114381</v>
      </c>
      <c r="E595">
        <v>928</v>
      </c>
      <c r="F595">
        <v>8.1132355898269823E-3</v>
      </c>
      <c r="G595" s="17" t="s">
        <v>13</v>
      </c>
      <c r="H595" s="17" t="s">
        <v>21</v>
      </c>
      <c r="I595" s="17" t="s">
        <v>15</v>
      </c>
      <c r="J595" s="17" t="s">
        <v>144</v>
      </c>
      <c r="K595" s="17">
        <f>IF(BASE_MARKET_DATA[[#This Row],[DATE]]=_xlfn.MAXIFS(A:A,H:H,BASE_MARKET_DATA[[#This Row],[LABEL]]),1,0)</f>
        <v>0</v>
      </c>
      <c r="L595" s="17">
        <f>IF(BASE_MARKET_DATA[[#This Row],[VARP]]&gt;0,1,0)</f>
        <v>1</v>
      </c>
    </row>
    <row r="596" spans="1:12">
      <c r="A596" s="1">
        <v>43879</v>
      </c>
      <c r="B596" s="17" t="s">
        <v>20</v>
      </c>
      <c r="C596">
        <v>114977</v>
      </c>
      <c r="D596">
        <v>115309</v>
      </c>
      <c r="E596">
        <v>-332</v>
      </c>
      <c r="F596">
        <v>-2.8792201822927959E-3</v>
      </c>
      <c r="G596" s="17" t="s">
        <v>13</v>
      </c>
      <c r="H596" s="17" t="s">
        <v>21</v>
      </c>
      <c r="I596" s="17" t="s">
        <v>15</v>
      </c>
      <c r="J596" s="17" t="s">
        <v>144</v>
      </c>
      <c r="K596" s="17">
        <f>IF(BASE_MARKET_DATA[[#This Row],[DATE]]=_xlfn.MAXIFS(A:A,H:H,BASE_MARKET_DATA[[#This Row],[LABEL]]),1,0)</f>
        <v>0</v>
      </c>
      <c r="L596" s="17">
        <f>IF(BASE_MARKET_DATA[[#This Row],[VARP]]&gt;0,1,0)</f>
        <v>0</v>
      </c>
    </row>
    <row r="597" spans="1:12">
      <c r="A597" s="1">
        <v>43880</v>
      </c>
      <c r="B597" s="17" t="s">
        <v>20</v>
      </c>
      <c r="C597">
        <v>116518</v>
      </c>
      <c r="D597">
        <v>114977</v>
      </c>
      <c r="E597">
        <v>1541</v>
      </c>
      <c r="F597">
        <v>1.3402680536107221E-2</v>
      </c>
      <c r="G597" s="17" t="s">
        <v>13</v>
      </c>
      <c r="H597" s="17" t="s">
        <v>21</v>
      </c>
      <c r="I597" s="17" t="s">
        <v>15</v>
      </c>
      <c r="J597" s="17" t="s">
        <v>144</v>
      </c>
      <c r="K597" s="17">
        <f>IF(BASE_MARKET_DATA[[#This Row],[DATE]]=_xlfn.MAXIFS(A:A,H:H,BASE_MARKET_DATA[[#This Row],[LABEL]]),1,0)</f>
        <v>0</v>
      </c>
      <c r="L597" s="17">
        <f>IF(BASE_MARKET_DATA[[#This Row],[VARP]]&gt;0,1,0)</f>
        <v>1</v>
      </c>
    </row>
    <row r="598" spans="1:12">
      <c r="A598" s="1">
        <v>43881</v>
      </c>
      <c r="B598" s="17" t="s">
        <v>20</v>
      </c>
      <c r="C598">
        <v>114586</v>
      </c>
      <c r="D598">
        <v>116518</v>
      </c>
      <c r="E598">
        <v>-1932</v>
      </c>
      <c r="F598">
        <v>-1.6581129095933674E-2</v>
      </c>
      <c r="G598" s="17" t="s">
        <v>13</v>
      </c>
      <c r="H598" s="17" t="s">
        <v>21</v>
      </c>
      <c r="I598" s="17" t="s">
        <v>15</v>
      </c>
      <c r="J598" s="17" t="s">
        <v>144</v>
      </c>
      <c r="K598" s="17">
        <f>IF(BASE_MARKET_DATA[[#This Row],[DATE]]=_xlfn.MAXIFS(A:A,H:H,BASE_MARKET_DATA[[#This Row],[LABEL]]),1,0)</f>
        <v>0</v>
      </c>
      <c r="L598" s="17">
        <f>IF(BASE_MARKET_DATA[[#This Row],[VARP]]&gt;0,1,0)</f>
        <v>0</v>
      </c>
    </row>
    <row r="599" spans="1:12">
      <c r="A599" s="1">
        <v>43882</v>
      </c>
      <c r="B599" s="17" t="s">
        <v>20</v>
      </c>
      <c r="C599">
        <v>113681</v>
      </c>
      <c r="D599">
        <v>114586</v>
      </c>
      <c r="E599">
        <v>-905</v>
      </c>
      <c r="F599">
        <v>-7.8979980102281255E-3</v>
      </c>
      <c r="G599" s="17" t="s">
        <v>13</v>
      </c>
      <c r="H599" s="17" t="s">
        <v>21</v>
      </c>
      <c r="I599" s="17" t="s">
        <v>15</v>
      </c>
      <c r="J599" s="17" t="s">
        <v>144</v>
      </c>
      <c r="K599" s="17">
        <f>IF(BASE_MARKET_DATA[[#This Row],[DATE]]=_xlfn.MAXIFS(A:A,H:H,BASE_MARKET_DATA[[#This Row],[LABEL]]),1,0)</f>
        <v>0</v>
      </c>
      <c r="L599" s="17">
        <f>IF(BASE_MARKET_DATA[[#This Row],[VARP]]&gt;0,1,0)</f>
        <v>0</v>
      </c>
    </row>
    <row r="600" spans="1:12">
      <c r="A600" s="1">
        <v>43888</v>
      </c>
      <c r="B600" s="17" t="s">
        <v>20</v>
      </c>
      <c r="C600">
        <v>102984</v>
      </c>
      <c r="G600" s="17" t="s">
        <v>13</v>
      </c>
      <c r="H600" s="17" t="s">
        <v>21</v>
      </c>
      <c r="I600" s="17" t="s">
        <v>15</v>
      </c>
      <c r="J600" s="17" t="s">
        <v>144</v>
      </c>
      <c r="K600" s="17">
        <f>IF(BASE_MARKET_DATA[[#This Row],[DATE]]=_xlfn.MAXIFS(A:A,H:H,BASE_MARKET_DATA[[#This Row],[LABEL]]),1,0)</f>
        <v>0</v>
      </c>
      <c r="L600" s="17">
        <f>IF(BASE_MARKET_DATA[[#This Row],[VARP]]&gt;0,1,0)</f>
        <v>0</v>
      </c>
    </row>
    <row r="601" spans="1:12">
      <c r="A601" s="1">
        <v>43889</v>
      </c>
      <c r="B601" s="17" t="s">
        <v>20</v>
      </c>
      <c r="C601">
        <v>104172</v>
      </c>
      <c r="D601">
        <v>102984</v>
      </c>
      <c r="E601">
        <v>1188</v>
      </c>
      <c r="F601">
        <v>1.1535772547191797E-2</v>
      </c>
      <c r="G601" s="17" t="s">
        <v>13</v>
      </c>
      <c r="H601" s="17" t="s">
        <v>21</v>
      </c>
      <c r="I601" s="17" t="s">
        <v>15</v>
      </c>
      <c r="J601" s="17" t="s">
        <v>144</v>
      </c>
      <c r="K601" s="17">
        <f>IF(BASE_MARKET_DATA[[#This Row],[DATE]]=_xlfn.MAXIFS(A:A,H:H,BASE_MARKET_DATA[[#This Row],[LABEL]]),1,0)</f>
        <v>0</v>
      </c>
      <c r="L601" s="17">
        <f>IF(BASE_MARKET_DATA[[#This Row],[VARP]]&gt;0,1,0)</f>
        <v>1</v>
      </c>
    </row>
    <row r="602" spans="1:12">
      <c r="A602" s="1">
        <v>43892</v>
      </c>
      <c r="B602" s="17" t="s">
        <v>20</v>
      </c>
      <c r="C602">
        <v>106625</v>
      </c>
      <c r="D602">
        <v>104172</v>
      </c>
      <c r="E602">
        <v>2453</v>
      </c>
      <c r="F602">
        <v>2.3547594363168604E-2</v>
      </c>
      <c r="G602" s="17" t="s">
        <v>13</v>
      </c>
      <c r="H602" s="17" t="s">
        <v>21</v>
      </c>
      <c r="I602" s="17" t="s">
        <v>15</v>
      </c>
      <c r="J602" s="17" t="s">
        <v>144</v>
      </c>
      <c r="K602" s="17">
        <f>IF(BASE_MARKET_DATA[[#This Row],[DATE]]=_xlfn.MAXIFS(A:A,H:H,BASE_MARKET_DATA[[#This Row],[LABEL]]),1,0)</f>
        <v>0</v>
      </c>
      <c r="L602" s="17">
        <f>IF(BASE_MARKET_DATA[[#This Row],[VARP]]&gt;0,1,0)</f>
        <v>1</v>
      </c>
    </row>
    <row r="603" spans="1:12">
      <c r="A603" s="1">
        <v>43893</v>
      </c>
      <c r="B603" s="17" t="s">
        <v>20</v>
      </c>
      <c r="C603">
        <v>105537</v>
      </c>
      <c r="D603">
        <v>106625</v>
      </c>
      <c r="E603">
        <v>-1088</v>
      </c>
      <c r="F603">
        <v>-1.0203985932004689E-2</v>
      </c>
      <c r="G603" s="17" t="s">
        <v>13</v>
      </c>
      <c r="H603" s="17" t="s">
        <v>21</v>
      </c>
      <c r="I603" s="17" t="s">
        <v>15</v>
      </c>
      <c r="J603" s="17" t="s">
        <v>144</v>
      </c>
      <c r="K603" s="17">
        <f>IF(BASE_MARKET_DATA[[#This Row],[DATE]]=_xlfn.MAXIFS(A:A,H:H,BASE_MARKET_DATA[[#This Row],[LABEL]]),1,0)</f>
        <v>0</v>
      </c>
      <c r="L603" s="17">
        <f>IF(BASE_MARKET_DATA[[#This Row],[VARP]]&gt;0,1,0)</f>
        <v>0</v>
      </c>
    </row>
    <row r="604" spans="1:12">
      <c r="A604" s="1">
        <v>43894</v>
      </c>
      <c r="B604" s="17" t="s">
        <v>20</v>
      </c>
      <c r="C604">
        <v>107224</v>
      </c>
      <c r="D604">
        <v>105537</v>
      </c>
      <c r="E604">
        <v>1687</v>
      </c>
      <c r="F604">
        <v>1.5984915242995348E-2</v>
      </c>
      <c r="G604" s="17" t="s">
        <v>13</v>
      </c>
      <c r="H604" s="17" t="s">
        <v>21</v>
      </c>
      <c r="I604" s="17" t="s">
        <v>15</v>
      </c>
      <c r="J604" s="17" t="s">
        <v>144</v>
      </c>
      <c r="K604" s="17">
        <f>IF(BASE_MARKET_DATA[[#This Row],[DATE]]=_xlfn.MAXIFS(A:A,H:H,BASE_MARKET_DATA[[#This Row],[LABEL]]),1,0)</f>
        <v>0</v>
      </c>
      <c r="L604" s="17">
        <f>IF(BASE_MARKET_DATA[[#This Row],[VARP]]&gt;0,1,0)</f>
        <v>1</v>
      </c>
    </row>
    <row r="605" spans="1:12">
      <c r="A605" s="1">
        <v>43895</v>
      </c>
      <c r="B605" s="17" t="s">
        <v>20</v>
      </c>
      <c r="C605">
        <v>102233</v>
      </c>
      <c r="D605">
        <v>107224</v>
      </c>
      <c r="E605">
        <v>-4991</v>
      </c>
      <c r="F605">
        <v>-4.6547414757890024E-2</v>
      </c>
      <c r="G605" s="17" t="s">
        <v>13</v>
      </c>
      <c r="H605" s="17" t="s">
        <v>21</v>
      </c>
      <c r="I605" s="17" t="s">
        <v>15</v>
      </c>
      <c r="J605" s="17" t="s">
        <v>144</v>
      </c>
      <c r="K605" s="17">
        <f>IF(BASE_MARKET_DATA[[#This Row],[DATE]]=_xlfn.MAXIFS(A:A,H:H,BASE_MARKET_DATA[[#This Row],[LABEL]]),1,0)</f>
        <v>0</v>
      </c>
      <c r="L605" s="17">
        <f>IF(BASE_MARKET_DATA[[#This Row],[VARP]]&gt;0,1,0)</f>
        <v>0</v>
      </c>
    </row>
    <row r="606" spans="1:12">
      <c r="A606" s="1">
        <v>43896</v>
      </c>
      <c r="B606" s="17" t="s">
        <v>20</v>
      </c>
      <c r="C606">
        <v>97997</v>
      </c>
      <c r="D606">
        <v>102233</v>
      </c>
      <c r="E606">
        <v>-4236</v>
      </c>
      <c r="F606">
        <v>-4.1434761769682978E-2</v>
      </c>
      <c r="G606" s="17" t="s">
        <v>13</v>
      </c>
      <c r="H606" s="17" t="s">
        <v>21</v>
      </c>
      <c r="I606" s="17" t="s">
        <v>15</v>
      </c>
      <c r="J606" s="17" t="s">
        <v>144</v>
      </c>
      <c r="K606" s="17">
        <f>IF(BASE_MARKET_DATA[[#This Row],[DATE]]=_xlfn.MAXIFS(A:A,H:H,BASE_MARKET_DATA[[#This Row],[LABEL]]),1,0)</f>
        <v>0</v>
      </c>
      <c r="L606" s="17">
        <f>IF(BASE_MARKET_DATA[[#This Row],[VARP]]&gt;0,1,0)</f>
        <v>0</v>
      </c>
    </row>
    <row r="607" spans="1:12">
      <c r="A607" s="1">
        <v>43899</v>
      </c>
      <c r="B607" s="17" t="s">
        <v>20</v>
      </c>
      <c r="C607">
        <v>86067</v>
      </c>
      <c r="D607">
        <v>97997</v>
      </c>
      <c r="E607">
        <v>-11930</v>
      </c>
      <c r="F607">
        <v>-0.12173842056389482</v>
      </c>
      <c r="G607" s="17" t="s">
        <v>13</v>
      </c>
      <c r="H607" s="17" t="s">
        <v>21</v>
      </c>
      <c r="I607" s="17" t="s">
        <v>15</v>
      </c>
      <c r="J607" s="17" t="s">
        <v>144</v>
      </c>
      <c r="K607" s="17">
        <f>IF(BASE_MARKET_DATA[[#This Row],[DATE]]=_xlfn.MAXIFS(A:A,H:H,BASE_MARKET_DATA[[#This Row],[LABEL]]),1,0)</f>
        <v>0</v>
      </c>
      <c r="L607" s="17">
        <f>IF(BASE_MARKET_DATA[[#This Row],[VARP]]&gt;0,1,0)</f>
        <v>0</v>
      </c>
    </row>
    <row r="608" spans="1:12">
      <c r="A608" s="1">
        <v>43900</v>
      </c>
      <c r="B608" s="17" t="s">
        <v>20</v>
      </c>
      <c r="C608">
        <v>92214</v>
      </c>
      <c r="D608">
        <v>86067</v>
      </c>
      <c r="E608">
        <v>6147</v>
      </c>
      <c r="F608">
        <v>7.1421102164592701E-2</v>
      </c>
      <c r="G608" s="17" t="s">
        <v>13</v>
      </c>
      <c r="H608" s="17" t="s">
        <v>21</v>
      </c>
      <c r="I608" s="17" t="s">
        <v>15</v>
      </c>
      <c r="J608" s="17" t="s">
        <v>144</v>
      </c>
      <c r="K608" s="17">
        <f>IF(BASE_MARKET_DATA[[#This Row],[DATE]]=_xlfn.MAXIFS(A:A,H:H,BASE_MARKET_DATA[[#This Row],[LABEL]]),1,0)</f>
        <v>0</v>
      </c>
      <c r="L608" s="17">
        <f>IF(BASE_MARKET_DATA[[#This Row],[VARP]]&gt;0,1,0)</f>
        <v>1</v>
      </c>
    </row>
    <row r="609" spans="1:12">
      <c r="A609" s="1">
        <v>43901</v>
      </c>
      <c r="B609" s="17" t="s">
        <v>20</v>
      </c>
      <c r="C609">
        <v>85171</v>
      </c>
      <c r="D609">
        <v>92214</v>
      </c>
      <c r="E609">
        <v>-7043</v>
      </c>
      <c r="F609">
        <v>-7.6376689006007761E-2</v>
      </c>
      <c r="G609" s="17" t="s">
        <v>13</v>
      </c>
      <c r="H609" s="17" t="s">
        <v>21</v>
      </c>
      <c r="I609" s="17" t="s">
        <v>15</v>
      </c>
      <c r="J609" s="17" t="s">
        <v>144</v>
      </c>
      <c r="K609" s="17">
        <f>IF(BASE_MARKET_DATA[[#This Row],[DATE]]=_xlfn.MAXIFS(A:A,H:H,BASE_MARKET_DATA[[#This Row],[LABEL]]),1,0)</f>
        <v>0</v>
      </c>
      <c r="L609" s="17">
        <f>IF(BASE_MARKET_DATA[[#This Row],[VARP]]&gt;0,1,0)</f>
        <v>0</v>
      </c>
    </row>
    <row r="610" spans="1:12">
      <c r="A610" s="1">
        <v>43902</v>
      </c>
      <c r="B610" s="17" t="s">
        <v>20</v>
      </c>
      <c r="C610">
        <v>72583</v>
      </c>
      <c r="D610">
        <v>85171</v>
      </c>
      <c r="E610">
        <v>-12588</v>
      </c>
      <c r="F610">
        <v>-0.14779678529076798</v>
      </c>
      <c r="G610" s="17" t="s">
        <v>13</v>
      </c>
      <c r="H610" s="17" t="s">
        <v>21</v>
      </c>
      <c r="I610" s="17" t="s">
        <v>15</v>
      </c>
      <c r="J610" s="17" t="s">
        <v>144</v>
      </c>
      <c r="K610" s="17">
        <f>IF(BASE_MARKET_DATA[[#This Row],[DATE]]=_xlfn.MAXIFS(A:A,H:H,BASE_MARKET_DATA[[#This Row],[LABEL]]),1,0)</f>
        <v>0</v>
      </c>
      <c r="L610" s="17">
        <f>IF(BASE_MARKET_DATA[[#This Row],[VARP]]&gt;0,1,0)</f>
        <v>0</v>
      </c>
    </row>
    <row r="611" spans="1:12">
      <c r="A611" s="1">
        <v>43903</v>
      </c>
      <c r="B611" s="17" t="s">
        <v>20</v>
      </c>
      <c r="C611">
        <v>82678</v>
      </c>
      <c r="D611">
        <v>72583</v>
      </c>
      <c r="E611">
        <v>10095</v>
      </c>
      <c r="F611">
        <v>0.13908215422344075</v>
      </c>
      <c r="G611" s="17" t="s">
        <v>13</v>
      </c>
      <c r="H611" s="17" t="s">
        <v>21</v>
      </c>
      <c r="I611" s="17" t="s">
        <v>15</v>
      </c>
      <c r="J611" s="17" t="s">
        <v>144</v>
      </c>
      <c r="K611" s="17">
        <f>IF(BASE_MARKET_DATA[[#This Row],[DATE]]=_xlfn.MAXIFS(A:A,H:H,BASE_MARKET_DATA[[#This Row],[LABEL]]),1,0)</f>
        <v>0</v>
      </c>
      <c r="L611" s="17">
        <f>IF(BASE_MARKET_DATA[[#This Row],[VARP]]&gt;0,1,0)</f>
        <v>1</v>
      </c>
    </row>
    <row r="612" spans="1:12">
      <c r="A612" s="1">
        <v>43906</v>
      </c>
      <c r="B612" s="17" t="s">
        <v>20</v>
      </c>
      <c r="C612">
        <v>71168</v>
      </c>
      <c r="D612">
        <v>82678</v>
      </c>
      <c r="E612">
        <v>-11510</v>
      </c>
      <c r="F612">
        <v>-0.13921478506978882</v>
      </c>
      <c r="G612" s="17" t="s">
        <v>13</v>
      </c>
      <c r="H612" s="17" t="s">
        <v>21</v>
      </c>
      <c r="I612" s="17" t="s">
        <v>15</v>
      </c>
      <c r="J612" s="17" t="s">
        <v>144</v>
      </c>
      <c r="K612" s="17">
        <f>IF(BASE_MARKET_DATA[[#This Row],[DATE]]=_xlfn.MAXIFS(A:A,H:H,BASE_MARKET_DATA[[#This Row],[LABEL]]),1,0)</f>
        <v>0</v>
      </c>
      <c r="L612" s="17">
        <f>IF(BASE_MARKET_DATA[[#This Row],[VARP]]&gt;0,1,0)</f>
        <v>0</v>
      </c>
    </row>
    <row r="613" spans="1:12">
      <c r="A613" s="1">
        <v>43907</v>
      </c>
      <c r="B613" s="17" t="s">
        <v>20</v>
      </c>
      <c r="C613">
        <v>74617</v>
      </c>
      <c r="D613">
        <v>71168</v>
      </c>
      <c r="E613">
        <v>3449</v>
      </c>
      <c r="F613">
        <v>4.8462792266187049E-2</v>
      </c>
      <c r="G613" s="17" t="s">
        <v>13</v>
      </c>
      <c r="H613" s="17" t="s">
        <v>21</v>
      </c>
      <c r="I613" s="17" t="s">
        <v>15</v>
      </c>
      <c r="J613" s="17" t="s">
        <v>144</v>
      </c>
      <c r="K613" s="17">
        <f>IF(BASE_MARKET_DATA[[#This Row],[DATE]]=_xlfn.MAXIFS(A:A,H:H,BASE_MARKET_DATA[[#This Row],[LABEL]]),1,0)</f>
        <v>0</v>
      </c>
      <c r="L613" s="17">
        <f>IF(BASE_MARKET_DATA[[#This Row],[VARP]]&gt;0,1,0)</f>
        <v>1</v>
      </c>
    </row>
    <row r="614" spans="1:12">
      <c r="A614" s="1">
        <v>43908</v>
      </c>
      <c r="B614" s="17" t="s">
        <v>20</v>
      </c>
      <c r="C614">
        <v>66895</v>
      </c>
      <c r="D614">
        <v>74617</v>
      </c>
      <c r="E614">
        <v>-7722</v>
      </c>
      <c r="F614">
        <v>-0.10348848117721163</v>
      </c>
      <c r="G614" s="17" t="s">
        <v>13</v>
      </c>
      <c r="H614" s="17" t="s">
        <v>21</v>
      </c>
      <c r="I614" s="17" t="s">
        <v>15</v>
      </c>
      <c r="J614" s="17" t="s">
        <v>144</v>
      </c>
      <c r="K614" s="17">
        <f>IF(BASE_MARKET_DATA[[#This Row],[DATE]]=_xlfn.MAXIFS(A:A,H:H,BASE_MARKET_DATA[[#This Row],[LABEL]]),1,0)</f>
        <v>0</v>
      </c>
      <c r="L614" s="17">
        <f>IF(BASE_MARKET_DATA[[#This Row],[VARP]]&gt;0,1,0)</f>
        <v>0</v>
      </c>
    </row>
    <row r="615" spans="1:12">
      <c r="A615" s="1">
        <v>43909</v>
      </c>
      <c r="B615" s="17" t="s">
        <v>20</v>
      </c>
      <c r="C615">
        <v>68332</v>
      </c>
      <c r="D615">
        <v>66895</v>
      </c>
      <c r="E615">
        <v>1437</v>
      </c>
      <c r="F615">
        <v>2.1481426115554227E-2</v>
      </c>
      <c r="G615" s="17" t="s">
        <v>13</v>
      </c>
      <c r="H615" s="17" t="s">
        <v>21</v>
      </c>
      <c r="I615" s="17" t="s">
        <v>15</v>
      </c>
      <c r="J615" s="17" t="s">
        <v>144</v>
      </c>
      <c r="K615" s="17">
        <f>IF(BASE_MARKET_DATA[[#This Row],[DATE]]=_xlfn.MAXIFS(A:A,H:H,BASE_MARKET_DATA[[#This Row],[LABEL]]),1,0)</f>
        <v>0</v>
      </c>
      <c r="L615" s="17">
        <f>IF(BASE_MARKET_DATA[[#This Row],[VARP]]&gt;0,1,0)</f>
        <v>1</v>
      </c>
    </row>
    <row r="616" spans="1:12">
      <c r="A616" s="1">
        <v>43910</v>
      </c>
      <c r="B616" s="17" t="s">
        <v>20</v>
      </c>
      <c r="C616">
        <v>67069</v>
      </c>
      <c r="D616">
        <v>68332</v>
      </c>
      <c r="E616">
        <v>-1263</v>
      </c>
      <c r="F616">
        <v>-1.8483287478780072E-2</v>
      </c>
      <c r="G616" s="17" t="s">
        <v>13</v>
      </c>
      <c r="H616" s="17" t="s">
        <v>21</v>
      </c>
      <c r="I616" s="17" t="s">
        <v>15</v>
      </c>
      <c r="J616" s="17" t="s">
        <v>144</v>
      </c>
      <c r="K616" s="17">
        <f>IF(BASE_MARKET_DATA[[#This Row],[DATE]]=_xlfn.MAXIFS(A:A,H:H,BASE_MARKET_DATA[[#This Row],[LABEL]]),1,0)</f>
        <v>0</v>
      </c>
      <c r="L616" s="17">
        <f>IF(BASE_MARKET_DATA[[#This Row],[VARP]]&gt;0,1,0)</f>
        <v>0</v>
      </c>
    </row>
    <row r="617" spans="1:12">
      <c r="A617" s="1">
        <v>43913</v>
      </c>
      <c r="B617" s="17" t="s">
        <v>20</v>
      </c>
      <c r="C617">
        <v>63570</v>
      </c>
      <c r="D617">
        <v>67069</v>
      </c>
      <c r="E617">
        <v>-3499</v>
      </c>
      <c r="F617">
        <v>-5.2170153125885285E-2</v>
      </c>
      <c r="G617" s="17" t="s">
        <v>13</v>
      </c>
      <c r="H617" s="17" t="s">
        <v>21</v>
      </c>
      <c r="I617" s="17" t="s">
        <v>15</v>
      </c>
      <c r="J617" s="17" t="s">
        <v>144</v>
      </c>
      <c r="K617" s="17">
        <f>IF(BASE_MARKET_DATA[[#This Row],[DATE]]=_xlfn.MAXIFS(A:A,H:H,BASE_MARKET_DATA[[#This Row],[LABEL]]),1,0)</f>
        <v>0</v>
      </c>
      <c r="L617" s="17">
        <f>IF(BASE_MARKET_DATA[[#This Row],[VARP]]&gt;0,1,0)</f>
        <v>0</v>
      </c>
    </row>
    <row r="618" spans="1:12">
      <c r="A618" s="1">
        <v>43914</v>
      </c>
      <c r="B618" s="17" t="s">
        <v>20</v>
      </c>
      <c r="C618">
        <v>69729</v>
      </c>
      <c r="D618">
        <v>63570</v>
      </c>
      <c r="E618">
        <v>6159</v>
      </c>
      <c r="F618">
        <v>9.6885323265691367E-2</v>
      </c>
      <c r="G618" s="17" t="s">
        <v>13</v>
      </c>
      <c r="H618" s="17" t="s">
        <v>21</v>
      </c>
      <c r="I618" s="17" t="s">
        <v>15</v>
      </c>
      <c r="J618" s="17" t="s">
        <v>144</v>
      </c>
      <c r="K618" s="17">
        <f>IF(BASE_MARKET_DATA[[#This Row],[DATE]]=_xlfn.MAXIFS(A:A,H:H,BASE_MARKET_DATA[[#This Row],[LABEL]]),1,0)</f>
        <v>0</v>
      </c>
      <c r="L618" s="17">
        <f>IF(BASE_MARKET_DATA[[#This Row],[VARP]]&gt;0,1,0)</f>
        <v>1</v>
      </c>
    </row>
    <row r="619" spans="1:12">
      <c r="A619" s="1">
        <v>43915</v>
      </c>
      <c r="B619" s="17" t="s">
        <v>20</v>
      </c>
      <c r="C619">
        <v>74956</v>
      </c>
      <c r="D619">
        <v>69729</v>
      </c>
      <c r="E619">
        <v>5227</v>
      </c>
      <c r="F619">
        <v>7.4961637195428019E-2</v>
      </c>
      <c r="G619" s="17" t="s">
        <v>13</v>
      </c>
      <c r="H619" s="17" t="s">
        <v>21</v>
      </c>
      <c r="I619" s="17" t="s">
        <v>15</v>
      </c>
      <c r="J619" s="17" t="s">
        <v>144</v>
      </c>
      <c r="K619" s="17">
        <f>IF(BASE_MARKET_DATA[[#This Row],[DATE]]=_xlfn.MAXIFS(A:A,H:H,BASE_MARKET_DATA[[#This Row],[LABEL]]),1,0)</f>
        <v>0</v>
      </c>
      <c r="L619" s="17">
        <f>IF(BASE_MARKET_DATA[[#This Row],[VARP]]&gt;0,1,0)</f>
        <v>1</v>
      </c>
    </row>
    <row r="620" spans="1:12">
      <c r="A620" s="1">
        <v>43916</v>
      </c>
      <c r="B620" s="17" t="s">
        <v>20</v>
      </c>
      <c r="C620">
        <v>77710</v>
      </c>
      <c r="D620">
        <v>74956</v>
      </c>
      <c r="E620">
        <v>2754</v>
      </c>
      <c r="F620">
        <v>3.6741555045626768E-2</v>
      </c>
      <c r="G620" s="17" t="s">
        <v>13</v>
      </c>
      <c r="H620" s="17" t="s">
        <v>21</v>
      </c>
      <c r="I620" s="17" t="s">
        <v>15</v>
      </c>
      <c r="J620" s="17" t="s">
        <v>144</v>
      </c>
      <c r="K620" s="17">
        <f>IF(BASE_MARKET_DATA[[#This Row],[DATE]]=_xlfn.MAXIFS(A:A,H:H,BASE_MARKET_DATA[[#This Row],[LABEL]]),1,0)</f>
        <v>0</v>
      </c>
      <c r="L620" s="17">
        <f>IF(BASE_MARKET_DATA[[#This Row],[VARP]]&gt;0,1,0)</f>
        <v>1</v>
      </c>
    </row>
    <row r="621" spans="1:12">
      <c r="A621" s="1">
        <v>43917</v>
      </c>
      <c r="B621" s="17" t="s">
        <v>20</v>
      </c>
      <c r="C621">
        <v>73429</v>
      </c>
      <c r="D621">
        <v>77710</v>
      </c>
      <c r="E621">
        <v>-4281</v>
      </c>
      <c r="F621">
        <v>-5.5089435079140395E-2</v>
      </c>
      <c r="G621" s="17" t="s">
        <v>13</v>
      </c>
      <c r="H621" s="17" t="s">
        <v>21</v>
      </c>
      <c r="I621" s="17" t="s">
        <v>15</v>
      </c>
      <c r="J621" s="17" t="s">
        <v>144</v>
      </c>
      <c r="K621" s="17">
        <f>IF(BASE_MARKET_DATA[[#This Row],[DATE]]=_xlfn.MAXIFS(A:A,H:H,BASE_MARKET_DATA[[#This Row],[LABEL]]),1,0)</f>
        <v>0</v>
      </c>
      <c r="L621" s="17">
        <f>IF(BASE_MARKET_DATA[[#This Row],[VARP]]&gt;0,1,0)</f>
        <v>0</v>
      </c>
    </row>
    <row r="622" spans="1:12">
      <c r="A622" s="1">
        <v>43920</v>
      </c>
      <c r="B622" s="17" t="s">
        <v>20</v>
      </c>
      <c r="C622">
        <v>74640</v>
      </c>
      <c r="D622">
        <v>73429</v>
      </c>
      <c r="E622">
        <v>1211</v>
      </c>
      <c r="F622">
        <v>1.6492121641313376E-2</v>
      </c>
      <c r="G622" s="17" t="s">
        <v>13</v>
      </c>
      <c r="H622" s="17" t="s">
        <v>21</v>
      </c>
      <c r="I622" s="17" t="s">
        <v>15</v>
      </c>
      <c r="J622" s="17" t="s">
        <v>144</v>
      </c>
      <c r="K622" s="17">
        <f>IF(BASE_MARKET_DATA[[#This Row],[DATE]]=_xlfn.MAXIFS(A:A,H:H,BASE_MARKET_DATA[[#This Row],[LABEL]]),1,0)</f>
        <v>0</v>
      </c>
      <c r="L622" s="17">
        <f>IF(BASE_MARKET_DATA[[#This Row],[VARP]]&gt;0,1,0)</f>
        <v>1</v>
      </c>
    </row>
    <row r="623" spans="1:12">
      <c r="A623" s="1">
        <v>43921</v>
      </c>
      <c r="B623" s="17" t="s">
        <v>20</v>
      </c>
      <c r="C623">
        <v>73020</v>
      </c>
      <c r="D623">
        <v>74640</v>
      </c>
      <c r="E623">
        <v>-1620</v>
      </c>
      <c r="F623">
        <v>-2.1704180064308683E-2</v>
      </c>
      <c r="G623" s="17" t="s">
        <v>13</v>
      </c>
      <c r="H623" s="17" t="s">
        <v>21</v>
      </c>
      <c r="I623" s="17" t="s">
        <v>15</v>
      </c>
      <c r="J623" s="17" t="s">
        <v>144</v>
      </c>
      <c r="K623" s="17">
        <f>IF(BASE_MARKET_DATA[[#This Row],[DATE]]=_xlfn.MAXIFS(A:A,H:H,BASE_MARKET_DATA[[#This Row],[LABEL]]),1,0)</f>
        <v>0</v>
      </c>
      <c r="L623" s="17">
        <f>IF(BASE_MARKET_DATA[[#This Row],[VARP]]&gt;0,1,0)</f>
        <v>0</v>
      </c>
    </row>
    <row r="624" spans="1:12">
      <c r="A624" s="1">
        <v>43922</v>
      </c>
      <c r="B624" s="17" t="s">
        <v>20</v>
      </c>
      <c r="C624">
        <v>70967</v>
      </c>
      <c r="D624">
        <v>73020</v>
      </c>
      <c r="E624">
        <v>-2053</v>
      </c>
      <c r="F624">
        <v>-2.8115584771295537E-2</v>
      </c>
      <c r="G624" s="17" t="s">
        <v>13</v>
      </c>
      <c r="H624" s="17" t="s">
        <v>21</v>
      </c>
      <c r="I624" s="17" t="s">
        <v>15</v>
      </c>
      <c r="J624" s="17" t="s">
        <v>144</v>
      </c>
      <c r="K624" s="17">
        <f>IF(BASE_MARKET_DATA[[#This Row],[DATE]]=_xlfn.MAXIFS(A:A,H:H,BASE_MARKET_DATA[[#This Row],[LABEL]]),1,0)</f>
        <v>0</v>
      </c>
      <c r="L624" s="17">
        <f>IF(BASE_MARKET_DATA[[#This Row],[VARP]]&gt;0,1,0)</f>
        <v>0</v>
      </c>
    </row>
    <row r="625" spans="1:12">
      <c r="A625" s="1">
        <v>43923</v>
      </c>
      <c r="B625" s="17" t="s">
        <v>20</v>
      </c>
      <c r="C625">
        <v>72253</v>
      </c>
      <c r="D625">
        <v>70967</v>
      </c>
      <c r="E625">
        <v>1286</v>
      </c>
      <c r="F625">
        <v>1.8121098538757451E-2</v>
      </c>
      <c r="G625" s="17" t="s">
        <v>13</v>
      </c>
      <c r="H625" s="17" t="s">
        <v>21</v>
      </c>
      <c r="I625" s="17" t="s">
        <v>15</v>
      </c>
      <c r="J625" s="17" t="s">
        <v>144</v>
      </c>
      <c r="K625" s="17">
        <f>IF(BASE_MARKET_DATA[[#This Row],[DATE]]=_xlfn.MAXIFS(A:A,H:H,BASE_MARKET_DATA[[#This Row],[LABEL]]),1,0)</f>
        <v>0</v>
      </c>
      <c r="L625" s="17">
        <f>IF(BASE_MARKET_DATA[[#This Row],[VARP]]&gt;0,1,0)</f>
        <v>1</v>
      </c>
    </row>
    <row r="626" spans="1:12">
      <c r="A626" s="1">
        <v>43924</v>
      </c>
      <c r="B626" s="17" t="s">
        <v>20</v>
      </c>
      <c r="C626">
        <v>69538</v>
      </c>
      <c r="D626">
        <v>72253</v>
      </c>
      <c r="E626">
        <v>-2715</v>
      </c>
      <c r="F626">
        <v>-3.7576294409920698E-2</v>
      </c>
      <c r="G626" s="17" t="s">
        <v>13</v>
      </c>
      <c r="H626" s="17" t="s">
        <v>21</v>
      </c>
      <c r="I626" s="17" t="s">
        <v>15</v>
      </c>
      <c r="J626" s="17" t="s">
        <v>144</v>
      </c>
      <c r="K626" s="17">
        <f>IF(BASE_MARKET_DATA[[#This Row],[DATE]]=_xlfn.MAXIFS(A:A,H:H,BASE_MARKET_DATA[[#This Row],[LABEL]]),1,0)</f>
        <v>0</v>
      </c>
      <c r="L626" s="17">
        <f>IF(BASE_MARKET_DATA[[#This Row],[VARP]]&gt;0,1,0)</f>
        <v>0</v>
      </c>
    </row>
    <row r="627" spans="1:12">
      <c r="A627" s="1">
        <v>43927</v>
      </c>
      <c r="B627" s="17" t="s">
        <v>20</v>
      </c>
      <c r="C627">
        <v>74073</v>
      </c>
      <c r="D627">
        <v>69538</v>
      </c>
      <c r="E627">
        <v>4535</v>
      </c>
      <c r="F627">
        <v>6.5216140815093901E-2</v>
      </c>
      <c r="G627" s="17" t="s">
        <v>13</v>
      </c>
      <c r="H627" s="17" t="s">
        <v>21</v>
      </c>
      <c r="I627" s="17" t="s">
        <v>15</v>
      </c>
      <c r="J627" s="17" t="s">
        <v>144</v>
      </c>
      <c r="K627" s="17">
        <f>IF(BASE_MARKET_DATA[[#This Row],[DATE]]=_xlfn.MAXIFS(A:A,H:H,BASE_MARKET_DATA[[#This Row],[LABEL]]),1,0)</f>
        <v>0</v>
      </c>
      <c r="L627" s="17">
        <f>IF(BASE_MARKET_DATA[[#This Row],[VARP]]&gt;0,1,0)</f>
        <v>1</v>
      </c>
    </row>
    <row r="628" spans="1:12">
      <c r="A628" s="1">
        <v>43928</v>
      </c>
      <c r="B628" s="17" t="s">
        <v>20</v>
      </c>
      <c r="C628">
        <v>76358</v>
      </c>
      <c r="D628">
        <v>74073</v>
      </c>
      <c r="E628">
        <v>2285</v>
      </c>
      <c r="F628">
        <v>3.0847947295235781E-2</v>
      </c>
      <c r="G628" s="17" t="s">
        <v>13</v>
      </c>
      <c r="H628" s="17" t="s">
        <v>21</v>
      </c>
      <c r="I628" s="17" t="s">
        <v>15</v>
      </c>
      <c r="J628" s="17" t="s">
        <v>144</v>
      </c>
      <c r="K628" s="17">
        <f>IF(BASE_MARKET_DATA[[#This Row],[DATE]]=_xlfn.MAXIFS(A:A,H:H,BASE_MARKET_DATA[[#This Row],[LABEL]]),1,0)</f>
        <v>0</v>
      </c>
      <c r="L628" s="17">
        <f>IF(BASE_MARKET_DATA[[#This Row],[VARP]]&gt;0,1,0)</f>
        <v>1</v>
      </c>
    </row>
    <row r="629" spans="1:12">
      <c r="A629" s="1">
        <v>43929</v>
      </c>
      <c r="B629" s="17" t="s">
        <v>20</v>
      </c>
      <c r="C629">
        <v>78625</v>
      </c>
      <c r="D629">
        <v>76358</v>
      </c>
      <c r="E629">
        <v>2267</v>
      </c>
      <c r="F629">
        <v>2.9689096099950234E-2</v>
      </c>
      <c r="G629" s="17" t="s">
        <v>13</v>
      </c>
      <c r="H629" s="17" t="s">
        <v>21</v>
      </c>
      <c r="I629" s="17" t="s">
        <v>15</v>
      </c>
      <c r="J629" s="17" t="s">
        <v>144</v>
      </c>
      <c r="K629" s="17">
        <f>IF(BASE_MARKET_DATA[[#This Row],[DATE]]=_xlfn.MAXIFS(A:A,H:H,BASE_MARKET_DATA[[#This Row],[LABEL]]),1,0)</f>
        <v>0</v>
      </c>
      <c r="L629" s="17">
        <f>IF(BASE_MARKET_DATA[[#This Row],[VARP]]&gt;0,1,0)</f>
        <v>1</v>
      </c>
    </row>
    <row r="630" spans="1:12">
      <c r="A630" s="1">
        <v>43930</v>
      </c>
      <c r="B630" s="17" t="s">
        <v>20</v>
      </c>
      <c r="C630">
        <v>77682</v>
      </c>
      <c r="D630">
        <v>78625</v>
      </c>
      <c r="E630">
        <v>-943</v>
      </c>
      <c r="F630">
        <v>-1.1993640699523052E-2</v>
      </c>
      <c r="G630" s="17" t="s">
        <v>13</v>
      </c>
      <c r="H630" s="17" t="s">
        <v>21</v>
      </c>
      <c r="I630" s="17" t="s">
        <v>15</v>
      </c>
      <c r="J630" s="17" t="s">
        <v>144</v>
      </c>
      <c r="K630" s="17">
        <f>IF(BASE_MARKET_DATA[[#This Row],[DATE]]=_xlfn.MAXIFS(A:A,H:H,BASE_MARKET_DATA[[#This Row],[LABEL]]),1,0)</f>
        <v>0</v>
      </c>
      <c r="L630" s="17">
        <f>IF(BASE_MARKET_DATA[[#This Row],[VARP]]&gt;0,1,0)</f>
        <v>0</v>
      </c>
    </row>
    <row r="631" spans="1:12">
      <c r="A631" s="1">
        <v>43934</v>
      </c>
      <c r="B631" s="17" t="s">
        <v>20</v>
      </c>
      <c r="C631">
        <v>78836</v>
      </c>
      <c r="D631">
        <v>77682</v>
      </c>
      <c r="E631">
        <v>1154</v>
      </c>
      <c r="F631">
        <v>1.4855436265801601E-2</v>
      </c>
      <c r="G631" s="17" t="s">
        <v>13</v>
      </c>
      <c r="H631" s="17" t="s">
        <v>21</v>
      </c>
      <c r="I631" s="17" t="s">
        <v>15</v>
      </c>
      <c r="J631" s="17" t="s">
        <v>144</v>
      </c>
      <c r="K631" s="17">
        <f>IF(BASE_MARKET_DATA[[#This Row],[DATE]]=_xlfn.MAXIFS(A:A,H:H,BASE_MARKET_DATA[[#This Row],[LABEL]]),1,0)</f>
        <v>0</v>
      </c>
      <c r="L631" s="17">
        <f>IF(BASE_MARKET_DATA[[#This Row],[VARP]]&gt;0,1,0)</f>
        <v>1</v>
      </c>
    </row>
    <row r="632" spans="1:12">
      <c r="A632" s="1">
        <v>43935</v>
      </c>
      <c r="B632" s="17" t="s">
        <v>20</v>
      </c>
      <c r="C632">
        <v>79918</v>
      </c>
      <c r="D632">
        <v>78836</v>
      </c>
      <c r="E632">
        <v>1082</v>
      </c>
      <c r="F632">
        <v>1.372469430209549E-2</v>
      </c>
      <c r="G632" s="17" t="s">
        <v>13</v>
      </c>
      <c r="H632" s="17" t="s">
        <v>21</v>
      </c>
      <c r="I632" s="17" t="s">
        <v>15</v>
      </c>
      <c r="J632" s="17" t="s">
        <v>144</v>
      </c>
      <c r="K632" s="17">
        <f>IF(BASE_MARKET_DATA[[#This Row],[DATE]]=_xlfn.MAXIFS(A:A,H:H,BASE_MARKET_DATA[[#This Row],[LABEL]]),1,0)</f>
        <v>0</v>
      </c>
      <c r="L632" s="17">
        <f>IF(BASE_MARKET_DATA[[#This Row],[VARP]]&gt;0,1,0)</f>
        <v>1</v>
      </c>
    </row>
    <row r="633" spans="1:12">
      <c r="A633" s="1">
        <v>43936</v>
      </c>
      <c r="B633" s="17" t="s">
        <v>20</v>
      </c>
      <c r="C633">
        <v>78831</v>
      </c>
      <c r="D633">
        <v>79918</v>
      </c>
      <c r="E633">
        <v>-1087</v>
      </c>
      <c r="F633">
        <v>-1.3601441477514452E-2</v>
      </c>
      <c r="G633" s="17" t="s">
        <v>13</v>
      </c>
      <c r="H633" s="17" t="s">
        <v>21</v>
      </c>
      <c r="I633" s="17" t="s">
        <v>15</v>
      </c>
      <c r="J633" s="17" t="s">
        <v>144</v>
      </c>
      <c r="K633" s="17">
        <f>IF(BASE_MARKET_DATA[[#This Row],[DATE]]=_xlfn.MAXIFS(A:A,H:H,BASE_MARKET_DATA[[#This Row],[LABEL]]),1,0)</f>
        <v>0</v>
      </c>
      <c r="L633" s="17">
        <f>IF(BASE_MARKET_DATA[[#This Row],[VARP]]&gt;0,1,0)</f>
        <v>0</v>
      </c>
    </row>
    <row r="634" spans="1:12">
      <c r="A634" s="1">
        <v>43937</v>
      </c>
      <c r="B634" s="17" t="s">
        <v>20</v>
      </c>
      <c r="C634">
        <v>77812</v>
      </c>
      <c r="D634">
        <v>78831</v>
      </c>
      <c r="E634">
        <v>-1019</v>
      </c>
      <c r="F634">
        <v>-1.2926386827517093E-2</v>
      </c>
      <c r="G634" s="17" t="s">
        <v>13</v>
      </c>
      <c r="H634" s="17" t="s">
        <v>21</v>
      </c>
      <c r="I634" s="17" t="s">
        <v>15</v>
      </c>
      <c r="J634" s="17" t="s">
        <v>144</v>
      </c>
      <c r="K634" s="17">
        <f>IF(BASE_MARKET_DATA[[#This Row],[DATE]]=_xlfn.MAXIFS(A:A,H:H,BASE_MARKET_DATA[[#This Row],[LABEL]]),1,0)</f>
        <v>0</v>
      </c>
      <c r="L634" s="17">
        <f>IF(BASE_MARKET_DATA[[#This Row],[VARP]]&gt;0,1,0)</f>
        <v>0</v>
      </c>
    </row>
    <row r="635" spans="1:12">
      <c r="A635" s="1">
        <v>43938</v>
      </c>
      <c r="B635" s="17" t="s">
        <v>20</v>
      </c>
      <c r="C635">
        <v>78990</v>
      </c>
      <c r="D635">
        <v>77812</v>
      </c>
      <c r="E635">
        <v>1178</v>
      </c>
      <c r="F635">
        <v>1.5139053102349252E-2</v>
      </c>
      <c r="G635" s="17" t="s">
        <v>13</v>
      </c>
      <c r="H635" s="17" t="s">
        <v>21</v>
      </c>
      <c r="I635" s="17" t="s">
        <v>15</v>
      </c>
      <c r="J635" s="17" t="s">
        <v>144</v>
      </c>
      <c r="K635" s="17">
        <f>IF(BASE_MARKET_DATA[[#This Row],[DATE]]=_xlfn.MAXIFS(A:A,H:H,BASE_MARKET_DATA[[#This Row],[LABEL]]),1,0)</f>
        <v>0</v>
      </c>
      <c r="L635" s="17">
        <f>IF(BASE_MARKET_DATA[[#This Row],[VARP]]&gt;0,1,0)</f>
        <v>1</v>
      </c>
    </row>
    <row r="636" spans="1:12">
      <c r="A636" s="1">
        <v>43941</v>
      </c>
      <c r="B636" s="17" t="s">
        <v>20</v>
      </c>
      <c r="C636">
        <v>78973</v>
      </c>
      <c r="D636">
        <v>78990</v>
      </c>
      <c r="E636">
        <v>-17</v>
      </c>
      <c r="F636">
        <v>-2.1521711609064439E-4</v>
      </c>
      <c r="G636" s="17" t="s">
        <v>13</v>
      </c>
      <c r="H636" s="17" t="s">
        <v>21</v>
      </c>
      <c r="I636" s="17" t="s">
        <v>15</v>
      </c>
      <c r="J636" s="17" t="s">
        <v>144</v>
      </c>
      <c r="K636" s="17">
        <f>IF(BASE_MARKET_DATA[[#This Row],[DATE]]=_xlfn.MAXIFS(A:A,H:H,BASE_MARKET_DATA[[#This Row],[LABEL]]),1,0)</f>
        <v>0</v>
      </c>
      <c r="L636" s="17">
        <f>IF(BASE_MARKET_DATA[[#This Row],[VARP]]&gt;0,1,0)</f>
        <v>0</v>
      </c>
    </row>
    <row r="637" spans="1:12">
      <c r="A637" s="1">
        <v>43943</v>
      </c>
      <c r="B637" s="17" t="s">
        <v>20</v>
      </c>
      <c r="C637">
        <v>80687</v>
      </c>
      <c r="D637">
        <v>78973</v>
      </c>
      <c r="E637">
        <v>1714</v>
      </c>
      <c r="F637">
        <v>2.1703620224633735E-2</v>
      </c>
      <c r="G637" s="17" t="s">
        <v>13</v>
      </c>
      <c r="H637" s="17" t="s">
        <v>21</v>
      </c>
      <c r="I637" s="17" t="s">
        <v>15</v>
      </c>
      <c r="J637" s="17" t="s">
        <v>144</v>
      </c>
      <c r="K637" s="17">
        <f>IF(BASE_MARKET_DATA[[#This Row],[DATE]]=_xlfn.MAXIFS(A:A,H:H,BASE_MARKET_DATA[[#This Row],[LABEL]]),1,0)</f>
        <v>0</v>
      </c>
      <c r="L637" s="17">
        <f>IF(BASE_MARKET_DATA[[#This Row],[VARP]]&gt;0,1,0)</f>
        <v>1</v>
      </c>
    </row>
    <row r="638" spans="1:12">
      <c r="A638" s="1">
        <v>43944</v>
      </c>
      <c r="B638" s="17" t="s">
        <v>20</v>
      </c>
      <c r="C638">
        <v>79673</v>
      </c>
      <c r="D638">
        <v>80687</v>
      </c>
      <c r="E638">
        <v>-1014</v>
      </c>
      <c r="F638">
        <v>-1.2567080198792865E-2</v>
      </c>
      <c r="G638" s="17" t="s">
        <v>13</v>
      </c>
      <c r="H638" s="17" t="s">
        <v>21</v>
      </c>
      <c r="I638" s="17" t="s">
        <v>15</v>
      </c>
      <c r="J638" s="17" t="s">
        <v>144</v>
      </c>
      <c r="K638" s="17">
        <f>IF(BASE_MARKET_DATA[[#This Row],[DATE]]=_xlfn.MAXIFS(A:A,H:H,BASE_MARKET_DATA[[#This Row],[LABEL]]),1,0)</f>
        <v>0</v>
      </c>
      <c r="L638" s="17">
        <f>IF(BASE_MARKET_DATA[[#This Row],[VARP]]&gt;0,1,0)</f>
        <v>0</v>
      </c>
    </row>
    <row r="639" spans="1:12">
      <c r="A639" s="1">
        <v>43945</v>
      </c>
      <c r="B639" s="17" t="s">
        <v>20</v>
      </c>
      <c r="C639">
        <v>75331</v>
      </c>
      <c r="D639">
        <v>79673</v>
      </c>
      <c r="E639">
        <v>-4342</v>
      </c>
      <c r="F639">
        <v>-5.4497759592333661E-2</v>
      </c>
      <c r="G639" s="17" t="s">
        <v>13</v>
      </c>
      <c r="H639" s="17" t="s">
        <v>21</v>
      </c>
      <c r="I639" s="17" t="s">
        <v>15</v>
      </c>
      <c r="J639" s="17" t="s">
        <v>144</v>
      </c>
      <c r="K639" s="17">
        <f>IF(BASE_MARKET_DATA[[#This Row],[DATE]]=_xlfn.MAXIFS(A:A,H:H,BASE_MARKET_DATA[[#This Row],[LABEL]]),1,0)</f>
        <v>0</v>
      </c>
      <c r="L639" s="17">
        <f>IF(BASE_MARKET_DATA[[#This Row],[VARP]]&gt;0,1,0)</f>
        <v>0</v>
      </c>
    </row>
    <row r="640" spans="1:12">
      <c r="A640" s="1">
        <v>43948</v>
      </c>
      <c r="B640" s="17" t="s">
        <v>20</v>
      </c>
      <c r="C640">
        <v>78239</v>
      </c>
      <c r="D640">
        <v>75331</v>
      </c>
      <c r="E640">
        <v>2908</v>
      </c>
      <c r="F640">
        <v>3.8602965578579868E-2</v>
      </c>
      <c r="G640" s="17" t="s">
        <v>13</v>
      </c>
      <c r="H640" s="17" t="s">
        <v>21</v>
      </c>
      <c r="I640" s="17" t="s">
        <v>15</v>
      </c>
      <c r="J640" s="17" t="s">
        <v>144</v>
      </c>
      <c r="K640" s="17">
        <f>IF(BASE_MARKET_DATA[[#This Row],[DATE]]=_xlfn.MAXIFS(A:A,H:H,BASE_MARKET_DATA[[#This Row],[LABEL]]),1,0)</f>
        <v>0</v>
      </c>
      <c r="L640" s="17">
        <f>IF(BASE_MARKET_DATA[[#This Row],[VARP]]&gt;0,1,0)</f>
        <v>1</v>
      </c>
    </row>
    <row r="641" spans="1:12">
      <c r="A641" s="1">
        <v>43949</v>
      </c>
      <c r="B641" s="17" t="s">
        <v>20</v>
      </c>
      <c r="C641">
        <v>81312</v>
      </c>
      <c r="D641">
        <v>78239</v>
      </c>
      <c r="E641">
        <v>3073</v>
      </c>
      <c r="F641">
        <v>3.9277086874832244E-2</v>
      </c>
      <c r="G641" s="17" t="s">
        <v>13</v>
      </c>
      <c r="H641" s="17" t="s">
        <v>21</v>
      </c>
      <c r="I641" s="17" t="s">
        <v>15</v>
      </c>
      <c r="J641" s="17" t="s">
        <v>144</v>
      </c>
      <c r="K641" s="17">
        <f>IF(BASE_MARKET_DATA[[#This Row],[DATE]]=_xlfn.MAXIFS(A:A,H:H,BASE_MARKET_DATA[[#This Row],[LABEL]]),1,0)</f>
        <v>0</v>
      </c>
      <c r="L641" s="17">
        <f>IF(BASE_MARKET_DATA[[#This Row],[VARP]]&gt;0,1,0)</f>
        <v>1</v>
      </c>
    </row>
    <row r="642" spans="1:12">
      <c r="A642" s="1">
        <v>43950</v>
      </c>
      <c r="B642" s="17" t="s">
        <v>20</v>
      </c>
      <c r="C642">
        <v>83171</v>
      </c>
      <c r="D642">
        <v>81312</v>
      </c>
      <c r="E642">
        <v>1859</v>
      </c>
      <c r="F642">
        <v>2.2862554112554112E-2</v>
      </c>
      <c r="G642" s="17" t="s">
        <v>13</v>
      </c>
      <c r="H642" s="17" t="s">
        <v>21</v>
      </c>
      <c r="I642" s="17" t="s">
        <v>15</v>
      </c>
      <c r="J642" s="17" t="s">
        <v>144</v>
      </c>
      <c r="K642" s="17">
        <f>IF(BASE_MARKET_DATA[[#This Row],[DATE]]=_xlfn.MAXIFS(A:A,H:H,BASE_MARKET_DATA[[#This Row],[LABEL]]),1,0)</f>
        <v>0</v>
      </c>
      <c r="L642" s="17">
        <f>IF(BASE_MARKET_DATA[[#This Row],[VARP]]&gt;0,1,0)</f>
        <v>1</v>
      </c>
    </row>
    <row r="643" spans="1:12">
      <c r="A643" s="1">
        <v>43951</v>
      </c>
      <c r="B643" s="17" t="s">
        <v>20</v>
      </c>
      <c r="C643">
        <v>80506</v>
      </c>
      <c r="D643">
        <v>83171</v>
      </c>
      <c r="E643">
        <v>-2665</v>
      </c>
      <c r="F643">
        <v>-3.2042418631494152E-2</v>
      </c>
      <c r="G643" s="17" t="s">
        <v>13</v>
      </c>
      <c r="H643" s="17" t="s">
        <v>21</v>
      </c>
      <c r="I643" s="17" t="s">
        <v>15</v>
      </c>
      <c r="J643" s="17" t="s">
        <v>144</v>
      </c>
      <c r="K643" s="17">
        <f>IF(BASE_MARKET_DATA[[#This Row],[DATE]]=_xlfn.MAXIFS(A:A,H:H,BASE_MARKET_DATA[[#This Row],[LABEL]]),1,0)</f>
        <v>0</v>
      </c>
      <c r="L643" s="17">
        <f>IF(BASE_MARKET_DATA[[#This Row],[VARP]]&gt;0,1,0)</f>
        <v>0</v>
      </c>
    </row>
    <row r="644" spans="1:12">
      <c r="A644" s="1">
        <v>43955</v>
      </c>
      <c r="B644" s="17" t="s">
        <v>20</v>
      </c>
      <c r="C644">
        <v>78876</v>
      </c>
      <c r="D644">
        <v>80506</v>
      </c>
      <c r="E644">
        <v>-1630</v>
      </c>
      <c r="F644">
        <v>-2.0246938116413683E-2</v>
      </c>
      <c r="G644" s="17" t="s">
        <v>13</v>
      </c>
      <c r="H644" s="17" t="s">
        <v>21</v>
      </c>
      <c r="I644" s="17" t="s">
        <v>15</v>
      </c>
      <c r="J644" s="17" t="s">
        <v>144</v>
      </c>
      <c r="K644" s="17">
        <f>IF(BASE_MARKET_DATA[[#This Row],[DATE]]=_xlfn.MAXIFS(A:A,H:H,BASE_MARKET_DATA[[#This Row],[LABEL]]),1,0)</f>
        <v>0</v>
      </c>
      <c r="L644" s="17">
        <f>IF(BASE_MARKET_DATA[[#This Row],[VARP]]&gt;0,1,0)</f>
        <v>0</v>
      </c>
    </row>
    <row r="645" spans="1:12">
      <c r="A645" s="1">
        <v>43956</v>
      </c>
      <c r="B645" s="17" t="s">
        <v>20</v>
      </c>
      <c r="C645">
        <v>79471</v>
      </c>
      <c r="D645">
        <v>78876</v>
      </c>
      <c r="E645">
        <v>595</v>
      </c>
      <c r="F645">
        <v>7.5434859779907699E-3</v>
      </c>
      <c r="G645" s="17" t="s">
        <v>13</v>
      </c>
      <c r="H645" s="17" t="s">
        <v>21</v>
      </c>
      <c r="I645" s="17" t="s">
        <v>15</v>
      </c>
      <c r="J645" s="17" t="s">
        <v>144</v>
      </c>
      <c r="K645" s="17">
        <f>IF(BASE_MARKET_DATA[[#This Row],[DATE]]=_xlfn.MAXIFS(A:A,H:H,BASE_MARKET_DATA[[#This Row],[LABEL]]),1,0)</f>
        <v>0</v>
      </c>
      <c r="L645" s="17">
        <f>IF(BASE_MARKET_DATA[[#This Row],[VARP]]&gt;0,1,0)</f>
        <v>1</v>
      </c>
    </row>
    <row r="646" spans="1:12">
      <c r="A646" s="1">
        <v>43957</v>
      </c>
      <c r="B646" s="17" t="s">
        <v>20</v>
      </c>
      <c r="C646">
        <v>79064</v>
      </c>
      <c r="D646">
        <v>79471</v>
      </c>
      <c r="E646">
        <v>-407</v>
      </c>
      <c r="F646">
        <v>-5.1213650262359857E-3</v>
      </c>
      <c r="G646" s="17" t="s">
        <v>13</v>
      </c>
      <c r="H646" s="17" t="s">
        <v>21</v>
      </c>
      <c r="I646" s="17" t="s">
        <v>15</v>
      </c>
      <c r="J646" s="17" t="s">
        <v>144</v>
      </c>
      <c r="K646" s="17">
        <f>IF(BASE_MARKET_DATA[[#This Row],[DATE]]=_xlfn.MAXIFS(A:A,H:H,BASE_MARKET_DATA[[#This Row],[LABEL]]),1,0)</f>
        <v>0</v>
      </c>
      <c r="L646" s="17">
        <f>IF(BASE_MARKET_DATA[[#This Row],[VARP]]&gt;0,1,0)</f>
        <v>0</v>
      </c>
    </row>
    <row r="647" spans="1:12">
      <c r="A647" s="1">
        <v>43958</v>
      </c>
      <c r="B647" s="17" t="s">
        <v>20</v>
      </c>
      <c r="C647">
        <v>78119</v>
      </c>
      <c r="D647">
        <v>79064</v>
      </c>
      <c r="E647">
        <v>-945</v>
      </c>
      <c r="F647">
        <v>-1.1952342406151978E-2</v>
      </c>
      <c r="G647" s="17" t="s">
        <v>13</v>
      </c>
      <c r="H647" s="17" t="s">
        <v>21</v>
      </c>
      <c r="I647" s="17" t="s">
        <v>15</v>
      </c>
      <c r="J647" s="17" t="s">
        <v>144</v>
      </c>
      <c r="K647" s="17">
        <f>IF(BASE_MARKET_DATA[[#This Row],[DATE]]=_xlfn.MAXIFS(A:A,H:H,BASE_MARKET_DATA[[#This Row],[LABEL]]),1,0)</f>
        <v>0</v>
      </c>
      <c r="L647" s="17">
        <f>IF(BASE_MARKET_DATA[[#This Row],[VARP]]&gt;0,1,0)</f>
        <v>0</v>
      </c>
    </row>
    <row r="648" spans="1:12">
      <c r="A648" s="1">
        <v>43959</v>
      </c>
      <c r="B648" s="17" t="s">
        <v>20</v>
      </c>
      <c r="C648">
        <v>80263</v>
      </c>
      <c r="D648">
        <v>78119</v>
      </c>
      <c r="E648">
        <v>2144</v>
      </c>
      <c r="F648">
        <v>2.7445307799639013E-2</v>
      </c>
      <c r="G648" s="17" t="s">
        <v>13</v>
      </c>
      <c r="H648" s="17" t="s">
        <v>21</v>
      </c>
      <c r="I648" s="17" t="s">
        <v>15</v>
      </c>
      <c r="J648" s="17" t="s">
        <v>144</v>
      </c>
      <c r="K648" s="17">
        <f>IF(BASE_MARKET_DATA[[#This Row],[DATE]]=_xlfn.MAXIFS(A:A,H:H,BASE_MARKET_DATA[[#This Row],[LABEL]]),1,0)</f>
        <v>0</v>
      </c>
      <c r="L648" s="17">
        <f>IF(BASE_MARKET_DATA[[#This Row],[VARP]]&gt;0,1,0)</f>
        <v>1</v>
      </c>
    </row>
    <row r="649" spans="1:12">
      <c r="A649" s="1">
        <v>43962</v>
      </c>
      <c r="B649" s="17" t="s">
        <v>20</v>
      </c>
      <c r="C649">
        <v>79065</v>
      </c>
      <c r="D649">
        <v>80263</v>
      </c>
      <c r="E649">
        <v>-1198</v>
      </c>
      <c r="F649">
        <v>-1.4925931001831479E-2</v>
      </c>
      <c r="G649" s="17" t="s">
        <v>13</v>
      </c>
      <c r="H649" s="17" t="s">
        <v>21</v>
      </c>
      <c r="I649" s="17" t="s">
        <v>15</v>
      </c>
      <c r="J649" s="17" t="s">
        <v>144</v>
      </c>
      <c r="K649" s="17">
        <f>IF(BASE_MARKET_DATA[[#This Row],[DATE]]=_xlfn.MAXIFS(A:A,H:H,BASE_MARKET_DATA[[#This Row],[LABEL]]),1,0)</f>
        <v>0</v>
      </c>
      <c r="L649" s="17">
        <f>IF(BASE_MARKET_DATA[[#This Row],[VARP]]&gt;0,1,0)</f>
        <v>0</v>
      </c>
    </row>
    <row r="650" spans="1:12">
      <c r="A650" s="1">
        <v>43963</v>
      </c>
      <c r="B650" s="17" t="s">
        <v>20</v>
      </c>
      <c r="C650">
        <v>77872</v>
      </c>
      <c r="D650">
        <v>79065</v>
      </c>
      <c r="E650">
        <v>-1193</v>
      </c>
      <c r="F650">
        <v>-1.5088850945424651E-2</v>
      </c>
      <c r="G650" s="17" t="s">
        <v>13</v>
      </c>
      <c r="H650" s="17" t="s">
        <v>21</v>
      </c>
      <c r="I650" s="17" t="s">
        <v>15</v>
      </c>
      <c r="J650" s="17" t="s">
        <v>144</v>
      </c>
      <c r="K650" s="17">
        <f>IF(BASE_MARKET_DATA[[#This Row],[DATE]]=_xlfn.MAXIFS(A:A,H:H,BASE_MARKET_DATA[[#This Row],[LABEL]]),1,0)</f>
        <v>0</v>
      </c>
      <c r="L650" s="17">
        <f>IF(BASE_MARKET_DATA[[#This Row],[VARP]]&gt;0,1,0)</f>
        <v>0</v>
      </c>
    </row>
    <row r="651" spans="1:12">
      <c r="A651" s="1">
        <v>43964</v>
      </c>
      <c r="B651" s="17" t="s">
        <v>20</v>
      </c>
      <c r="C651">
        <v>77772</v>
      </c>
      <c r="D651">
        <v>77872</v>
      </c>
      <c r="E651">
        <v>-100</v>
      </c>
      <c r="F651">
        <v>-1.2841586192726526E-3</v>
      </c>
      <c r="G651" s="17" t="s">
        <v>13</v>
      </c>
      <c r="H651" s="17" t="s">
        <v>21</v>
      </c>
      <c r="I651" s="17" t="s">
        <v>15</v>
      </c>
      <c r="J651" s="17" t="s">
        <v>144</v>
      </c>
      <c r="K651" s="17">
        <f>IF(BASE_MARKET_DATA[[#This Row],[DATE]]=_xlfn.MAXIFS(A:A,H:H,BASE_MARKET_DATA[[#This Row],[LABEL]]),1,0)</f>
        <v>0</v>
      </c>
      <c r="L651" s="17">
        <f>IF(BASE_MARKET_DATA[[#This Row],[VARP]]&gt;0,1,0)</f>
        <v>0</v>
      </c>
    </row>
    <row r="652" spans="1:12">
      <c r="A652" s="1">
        <v>43965</v>
      </c>
      <c r="B652" s="17" t="s">
        <v>20</v>
      </c>
      <c r="C652">
        <v>79011</v>
      </c>
      <c r="D652">
        <v>77772</v>
      </c>
      <c r="E652">
        <v>1239</v>
      </c>
      <c r="F652">
        <v>1.5931183459342694E-2</v>
      </c>
      <c r="G652" s="17" t="s">
        <v>13</v>
      </c>
      <c r="H652" s="17" t="s">
        <v>21</v>
      </c>
      <c r="I652" s="17" t="s">
        <v>15</v>
      </c>
      <c r="J652" s="17" t="s">
        <v>144</v>
      </c>
      <c r="K652" s="17">
        <f>IF(BASE_MARKET_DATA[[#This Row],[DATE]]=_xlfn.MAXIFS(A:A,H:H,BASE_MARKET_DATA[[#This Row],[LABEL]]),1,0)</f>
        <v>0</v>
      </c>
      <c r="L652" s="17">
        <f>IF(BASE_MARKET_DATA[[#This Row],[VARP]]&gt;0,1,0)</f>
        <v>1</v>
      </c>
    </row>
    <row r="653" spans="1:12">
      <c r="A653" s="1">
        <v>43966</v>
      </c>
      <c r="B653" s="17" t="s">
        <v>20</v>
      </c>
      <c r="C653">
        <v>77557</v>
      </c>
      <c r="D653">
        <v>79011</v>
      </c>
      <c r="E653">
        <v>-1454</v>
      </c>
      <c r="F653">
        <v>-1.8402500917593753E-2</v>
      </c>
      <c r="G653" s="17" t="s">
        <v>13</v>
      </c>
      <c r="H653" s="17" t="s">
        <v>21</v>
      </c>
      <c r="I653" s="17" t="s">
        <v>15</v>
      </c>
      <c r="J653" s="17" t="s">
        <v>144</v>
      </c>
      <c r="K653" s="17">
        <f>IF(BASE_MARKET_DATA[[#This Row],[DATE]]=_xlfn.MAXIFS(A:A,H:H,BASE_MARKET_DATA[[#This Row],[LABEL]]),1,0)</f>
        <v>0</v>
      </c>
      <c r="L653" s="17">
        <f>IF(BASE_MARKET_DATA[[#This Row],[VARP]]&gt;0,1,0)</f>
        <v>0</v>
      </c>
    </row>
    <row r="654" spans="1:12">
      <c r="A654" s="1">
        <v>43969</v>
      </c>
      <c r="B654" s="17" t="s">
        <v>20</v>
      </c>
      <c r="C654">
        <v>81194</v>
      </c>
      <c r="D654">
        <v>77557</v>
      </c>
      <c r="E654">
        <v>3637</v>
      </c>
      <c r="F654">
        <v>4.6894542078729194E-2</v>
      </c>
      <c r="G654" s="17" t="s">
        <v>13</v>
      </c>
      <c r="H654" s="17" t="s">
        <v>21</v>
      </c>
      <c r="I654" s="17" t="s">
        <v>15</v>
      </c>
      <c r="J654" s="17" t="s">
        <v>144</v>
      </c>
      <c r="K654" s="17">
        <f>IF(BASE_MARKET_DATA[[#This Row],[DATE]]=_xlfn.MAXIFS(A:A,H:H,BASE_MARKET_DATA[[#This Row],[LABEL]]),1,0)</f>
        <v>0</v>
      </c>
      <c r="L654" s="17">
        <f>IF(BASE_MARKET_DATA[[#This Row],[VARP]]&gt;0,1,0)</f>
        <v>1</v>
      </c>
    </row>
    <row r="655" spans="1:12">
      <c r="A655" s="1">
        <v>43970</v>
      </c>
      <c r="B655" s="17" t="s">
        <v>20</v>
      </c>
      <c r="C655">
        <v>80742</v>
      </c>
      <c r="D655">
        <v>81194</v>
      </c>
      <c r="E655">
        <v>-452</v>
      </c>
      <c r="F655">
        <v>-5.5669138113653722E-3</v>
      </c>
      <c r="G655" s="17" t="s">
        <v>13</v>
      </c>
      <c r="H655" s="17" t="s">
        <v>21</v>
      </c>
      <c r="I655" s="17" t="s">
        <v>15</v>
      </c>
      <c r="J655" s="17" t="s">
        <v>144</v>
      </c>
      <c r="K655" s="17">
        <f>IF(BASE_MARKET_DATA[[#This Row],[DATE]]=_xlfn.MAXIFS(A:A,H:H,BASE_MARKET_DATA[[#This Row],[LABEL]]),1,0)</f>
        <v>0</v>
      </c>
      <c r="L655" s="17">
        <f>IF(BASE_MARKET_DATA[[#This Row],[VARP]]&gt;0,1,0)</f>
        <v>0</v>
      </c>
    </row>
    <row r="656" spans="1:12">
      <c r="A656" s="1">
        <v>43971</v>
      </c>
      <c r="B656" s="17" t="s">
        <v>20</v>
      </c>
      <c r="C656">
        <v>81319</v>
      </c>
      <c r="D656">
        <v>80742</v>
      </c>
      <c r="E656">
        <v>577</v>
      </c>
      <c r="F656">
        <v>7.1462188204404154E-3</v>
      </c>
      <c r="G656" s="17" t="s">
        <v>13</v>
      </c>
      <c r="H656" s="17" t="s">
        <v>21</v>
      </c>
      <c r="I656" s="17" t="s">
        <v>15</v>
      </c>
      <c r="J656" s="17" t="s">
        <v>144</v>
      </c>
      <c r="K656" s="17">
        <f>IF(BASE_MARKET_DATA[[#This Row],[DATE]]=_xlfn.MAXIFS(A:A,H:H,BASE_MARKET_DATA[[#This Row],[LABEL]]),1,0)</f>
        <v>0</v>
      </c>
      <c r="L656" s="17">
        <f>IF(BASE_MARKET_DATA[[#This Row],[VARP]]&gt;0,1,0)</f>
        <v>1</v>
      </c>
    </row>
    <row r="657" spans="1:12">
      <c r="A657" s="1">
        <v>43972</v>
      </c>
      <c r="B657" s="17" t="s">
        <v>20</v>
      </c>
      <c r="C657">
        <v>83027</v>
      </c>
      <c r="D657">
        <v>81319</v>
      </c>
      <c r="E657">
        <v>1708</v>
      </c>
      <c r="F657">
        <v>2.1003701471980718E-2</v>
      </c>
      <c r="G657" s="17" t="s">
        <v>13</v>
      </c>
      <c r="H657" s="17" t="s">
        <v>21</v>
      </c>
      <c r="I657" s="17" t="s">
        <v>15</v>
      </c>
      <c r="J657" s="17" t="s">
        <v>144</v>
      </c>
      <c r="K657" s="17">
        <f>IF(BASE_MARKET_DATA[[#This Row],[DATE]]=_xlfn.MAXIFS(A:A,H:H,BASE_MARKET_DATA[[#This Row],[LABEL]]),1,0)</f>
        <v>0</v>
      </c>
      <c r="L657" s="17">
        <f>IF(BASE_MARKET_DATA[[#This Row],[VARP]]&gt;0,1,0)</f>
        <v>1</v>
      </c>
    </row>
    <row r="658" spans="1:12">
      <c r="A658" s="1">
        <v>43973</v>
      </c>
      <c r="B658" s="17" t="s">
        <v>20</v>
      </c>
      <c r="C658">
        <v>82173</v>
      </c>
      <c r="D658">
        <v>83027</v>
      </c>
      <c r="E658">
        <v>-854</v>
      </c>
      <c r="F658">
        <v>-1.0285810639912317E-2</v>
      </c>
      <c r="G658" s="17" t="s">
        <v>13</v>
      </c>
      <c r="H658" s="17" t="s">
        <v>21</v>
      </c>
      <c r="I658" s="17" t="s">
        <v>15</v>
      </c>
      <c r="J658" s="17" t="s">
        <v>144</v>
      </c>
      <c r="K658" s="17">
        <f>IF(BASE_MARKET_DATA[[#This Row],[DATE]]=_xlfn.MAXIFS(A:A,H:H,BASE_MARKET_DATA[[#This Row],[LABEL]]),1,0)</f>
        <v>0</v>
      </c>
      <c r="L658" s="17">
        <f>IF(BASE_MARKET_DATA[[#This Row],[VARP]]&gt;0,1,0)</f>
        <v>0</v>
      </c>
    </row>
    <row r="659" spans="1:12">
      <c r="A659" s="1">
        <v>43976</v>
      </c>
      <c r="B659" s="17" t="s">
        <v>20</v>
      </c>
      <c r="C659">
        <v>85663</v>
      </c>
      <c r="D659">
        <v>82173</v>
      </c>
      <c r="E659">
        <v>3490</v>
      </c>
      <c r="F659">
        <v>4.2471371375025858E-2</v>
      </c>
      <c r="G659" s="17" t="s">
        <v>13</v>
      </c>
      <c r="H659" s="17" t="s">
        <v>21</v>
      </c>
      <c r="I659" s="17" t="s">
        <v>15</v>
      </c>
      <c r="J659" s="17" t="s">
        <v>144</v>
      </c>
      <c r="K659" s="17">
        <f>IF(BASE_MARKET_DATA[[#This Row],[DATE]]=_xlfn.MAXIFS(A:A,H:H,BASE_MARKET_DATA[[#This Row],[LABEL]]),1,0)</f>
        <v>0</v>
      </c>
      <c r="L659" s="17">
        <f>IF(BASE_MARKET_DATA[[#This Row],[VARP]]&gt;0,1,0)</f>
        <v>1</v>
      </c>
    </row>
    <row r="660" spans="1:12">
      <c r="A660" s="1">
        <v>43977</v>
      </c>
      <c r="B660" s="17" t="s">
        <v>20</v>
      </c>
      <c r="C660">
        <v>85469</v>
      </c>
      <c r="D660">
        <v>85663</v>
      </c>
      <c r="E660">
        <v>-194</v>
      </c>
      <c r="F660">
        <v>-2.2646883718758391E-3</v>
      </c>
      <c r="G660" s="17" t="s">
        <v>13</v>
      </c>
      <c r="H660" s="17" t="s">
        <v>21</v>
      </c>
      <c r="I660" s="17" t="s">
        <v>15</v>
      </c>
      <c r="J660" s="17" t="s">
        <v>144</v>
      </c>
      <c r="K660" s="17">
        <f>IF(BASE_MARKET_DATA[[#This Row],[DATE]]=_xlfn.MAXIFS(A:A,H:H,BASE_MARKET_DATA[[#This Row],[LABEL]]),1,0)</f>
        <v>0</v>
      </c>
      <c r="L660" s="17">
        <f>IF(BASE_MARKET_DATA[[#This Row],[VARP]]&gt;0,1,0)</f>
        <v>0</v>
      </c>
    </row>
    <row r="661" spans="1:12">
      <c r="A661" s="1">
        <v>43978</v>
      </c>
      <c r="B661" s="17" t="s">
        <v>20</v>
      </c>
      <c r="C661">
        <v>87946</v>
      </c>
      <c r="D661">
        <v>85469</v>
      </c>
      <c r="E661">
        <v>2477</v>
      </c>
      <c r="F661">
        <v>2.8981268062104389E-2</v>
      </c>
      <c r="G661" s="17" t="s">
        <v>13</v>
      </c>
      <c r="H661" s="17" t="s">
        <v>21</v>
      </c>
      <c r="I661" s="17" t="s">
        <v>15</v>
      </c>
      <c r="J661" s="17" t="s">
        <v>144</v>
      </c>
      <c r="K661" s="17">
        <f>IF(BASE_MARKET_DATA[[#This Row],[DATE]]=_xlfn.MAXIFS(A:A,H:H,BASE_MARKET_DATA[[#This Row],[LABEL]]),1,0)</f>
        <v>0</v>
      </c>
      <c r="L661" s="17">
        <f>IF(BASE_MARKET_DATA[[#This Row],[VARP]]&gt;0,1,0)</f>
        <v>1</v>
      </c>
    </row>
    <row r="662" spans="1:12">
      <c r="A662" s="1">
        <v>43979</v>
      </c>
      <c r="B662" s="17" t="s">
        <v>20</v>
      </c>
      <c r="C662">
        <v>86949</v>
      </c>
      <c r="D662">
        <v>87946</v>
      </c>
      <c r="E662">
        <v>-997</v>
      </c>
      <c r="F662">
        <v>-1.1336501944374957E-2</v>
      </c>
      <c r="G662" s="17" t="s">
        <v>13</v>
      </c>
      <c r="H662" s="17" t="s">
        <v>21</v>
      </c>
      <c r="I662" s="17" t="s">
        <v>15</v>
      </c>
      <c r="J662" s="17" t="s">
        <v>144</v>
      </c>
      <c r="K662" s="17">
        <f>IF(BASE_MARKET_DATA[[#This Row],[DATE]]=_xlfn.MAXIFS(A:A,H:H,BASE_MARKET_DATA[[#This Row],[LABEL]]),1,0)</f>
        <v>0</v>
      </c>
      <c r="L662" s="17">
        <f>IF(BASE_MARKET_DATA[[#This Row],[VARP]]&gt;0,1,0)</f>
        <v>0</v>
      </c>
    </row>
    <row r="663" spans="1:12">
      <c r="A663" s="1">
        <v>43980</v>
      </c>
      <c r="B663" s="17" t="s">
        <v>20</v>
      </c>
      <c r="C663">
        <v>87403</v>
      </c>
      <c r="D663">
        <v>86949</v>
      </c>
      <c r="E663">
        <v>454</v>
      </c>
      <c r="F663">
        <v>5.2214516555682067E-3</v>
      </c>
      <c r="G663" s="17" t="s">
        <v>13</v>
      </c>
      <c r="H663" s="17" t="s">
        <v>21</v>
      </c>
      <c r="I663" s="17" t="s">
        <v>15</v>
      </c>
      <c r="J663" s="17" t="s">
        <v>144</v>
      </c>
      <c r="K663" s="17">
        <f>IF(BASE_MARKET_DATA[[#This Row],[DATE]]=_xlfn.MAXIFS(A:A,H:H,BASE_MARKET_DATA[[#This Row],[LABEL]]),1,0)</f>
        <v>0</v>
      </c>
      <c r="L663" s="17">
        <f>IF(BASE_MARKET_DATA[[#This Row],[VARP]]&gt;0,1,0)</f>
        <v>1</v>
      </c>
    </row>
    <row r="664" spans="1:12">
      <c r="A664" s="1">
        <v>43983</v>
      </c>
      <c r="B664" s="17" t="s">
        <v>20</v>
      </c>
      <c r="C664">
        <v>88620</v>
      </c>
      <c r="D664">
        <v>87403</v>
      </c>
      <c r="E664">
        <v>1217</v>
      </c>
      <c r="F664">
        <v>1.3924007185108063E-2</v>
      </c>
      <c r="G664" s="17" t="s">
        <v>13</v>
      </c>
      <c r="H664" s="17" t="s">
        <v>21</v>
      </c>
      <c r="I664" s="17" t="s">
        <v>15</v>
      </c>
      <c r="J664" s="17" t="s">
        <v>144</v>
      </c>
      <c r="K664" s="17">
        <f>IF(BASE_MARKET_DATA[[#This Row],[DATE]]=_xlfn.MAXIFS(A:A,H:H,BASE_MARKET_DATA[[#This Row],[LABEL]]),1,0)</f>
        <v>0</v>
      </c>
      <c r="L664" s="17">
        <f>IF(BASE_MARKET_DATA[[#This Row],[VARP]]&gt;0,1,0)</f>
        <v>1</v>
      </c>
    </row>
    <row r="665" spans="1:12">
      <c r="A665" s="1">
        <v>43984</v>
      </c>
      <c r="B665" s="17" t="s">
        <v>20</v>
      </c>
      <c r="C665">
        <v>91046</v>
      </c>
      <c r="D665">
        <v>88620</v>
      </c>
      <c r="E665">
        <v>2426</v>
      </c>
      <c r="F665">
        <v>2.7375310313698938E-2</v>
      </c>
      <c r="G665" s="17" t="s">
        <v>13</v>
      </c>
      <c r="H665" s="17" t="s">
        <v>21</v>
      </c>
      <c r="I665" s="17" t="s">
        <v>15</v>
      </c>
      <c r="J665" s="17" t="s">
        <v>144</v>
      </c>
      <c r="K665" s="17">
        <f>IF(BASE_MARKET_DATA[[#This Row],[DATE]]=_xlfn.MAXIFS(A:A,H:H,BASE_MARKET_DATA[[#This Row],[LABEL]]),1,0)</f>
        <v>0</v>
      </c>
      <c r="L665" s="17">
        <f>IF(BASE_MARKET_DATA[[#This Row],[VARP]]&gt;0,1,0)</f>
        <v>1</v>
      </c>
    </row>
    <row r="666" spans="1:12">
      <c r="A666" s="1">
        <v>43985</v>
      </c>
      <c r="B666" s="17" t="s">
        <v>20</v>
      </c>
      <c r="C666">
        <v>93002</v>
      </c>
      <c r="D666">
        <v>91046</v>
      </c>
      <c r="E666">
        <v>1956</v>
      </c>
      <c r="F666">
        <v>2.1483645629681698E-2</v>
      </c>
      <c r="G666" s="17" t="s">
        <v>13</v>
      </c>
      <c r="H666" s="17" t="s">
        <v>21</v>
      </c>
      <c r="I666" s="17" t="s">
        <v>15</v>
      </c>
      <c r="J666" s="17" t="s">
        <v>144</v>
      </c>
      <c r="K666" s="17">
        <f>IF(BASE_MARKET_DATA[[#This Row],[DATE]]=_xlfn.MAXIFS(A:A,H:H,BASE_MARKET_DATA[[#This Row],[LABEL]]),1,0)</f>
        <v>0</v>
      </c>
      <c r="L666" s="17">
        <f>IF(BASE_MARKET_DATA[[#This Row],[VARP]]&gt;0,1,0)</f>
        <v>1</v>
      </c>
    </row>
    <row r="667" spans="1:12">
      <c r="A667" s="1">
        <v>43986</v>
      </c>
      <c r="B667" s="17" t="s">
        <v>20</v>
      </c>
      <c r="C667">
        <v>93829</v>
      </c>
      <c r="D667">
        <v>93002</v>
      </c>
      <c r="E667">
        <v>827</v>
      </c>
      <c r="F667">
        <v>8.8922818864110454E-3</v>
      </c>
      <c r="G667" s="17" t="s">
        <v>13</v>
      </c>
      <c r="H667" s="17" t="s">
        <v>21</v>
      </c>
      <c r="I667" s="17" t="s">
        <v>15</v>
      </c>
      <c r="J667" s="17" t="s">
        <v>144</v>
      </c>
      <c r="K667" s="17">
        <f>IF(BASE_MARKET_DATA[[#This Row],[DATE]]=_xlfn.MAXIFS(A:A,H:H,BASE_MARKET_DATA[[#This Row],[LABEL]]),1,0)</f>
        <v>0</v>
      </c>
      <c r="L667" s="17">
        <f>IF(BASE_MARKET_DATA[[#This Row],[VARP]]&gt;0,1,0)</f>
        <v>1</v>
      </c>
    </row>
    <row r="668" spans="1:12">
      <c r="A668" s="1">
        <v>43987</v>
      </c>
      <c r="B668" s="17" t="s">
        <v>20</v>
      </c>
      <c r="C668">
        <v>94637</v>
      </c>
      <c r="D668">
        <v>93829</v>
      </c>
      <c r="E668">
        <v>808</v>
      </c>
      <c r="F668">
        <v>8.6114101184068884E-3</v>
      </c>
      <c r="G668" s="17" t="s">
        <v>13</v>
      </c>
      <c r="H668" s="17" t="s">
        <v>21</v>
      </c>
      <c r="I668" s="17" t="s">
        <v>15</v>
      </c>
      <c r="J668" s="17" t="s">
        <v>144</v>
      </c>
      <c r="K668" s="17">
        <f>IF(BASE_MARKET_DATA[[#This Row],[DATE]]=_xlfn.MAXIFS(A:A,H:H,BASE_MARKET_DATA[[#This Row],[LABEL]]),1,0)</f>
        <v>0</v>
      </c>
      <c r="L668" s="17">
        <f>IF(BASE_MARKET_DATA[[#This Row],[VARP]]&gt;0,1,0)</f>
        <v>1</v>
      </c>
    </row>
    <row r="669" spans="1:12">
      <c r="A669" s="1">
        <v>43990</v>
      </c>
      <c r="B669" s="17" t="s">
        <v>20</v>
      </c>
      <c r="C669">
        <v>97645</v>
      </c>
      <c r="D669">
        <v>94637</v>
      </c>
      <c r="E669">
        <v>3008</v>
      </c>
      <c r="F669">
        <v>3.1784608556906915E-2</v>
      </c>
      <c r="G669" s="17" t="s">
        <v>13</v>
      </c>
      <c r="H669" s="17" t="s">
        <v>21</v>
      </c>
      <c r="I669" s="17" t="s">
        <v>15</v>
      </c>
      <c r="J669" s="17" t="s">
        <v>144</v>
      </c>
      <c r="K669" s="17">
        <f>IF(BASE_MARKET_DATA[[#This Row],[DATE]]=_xlfn.MAXIFS(A:A,H:H,BASE_MARKET_DATA[[#This Row],[LABEL]]),1,0)</f>
        <v>0</v>
      </c>
      <c r="L669" s="17">
        <f>IF(BASE_MARKET_DATA[[#This Row],[VARP]]&gt;0,1,0)</f>
        <v>1</v>
      </c>
    </row>
    <row r="670" spans="1:12">
      <c r="A670" s="1">
        <v>43991</v>
      </c>
      <c r="B670" s="17" t="s">
        <v>20</v>
      </c>
      <c r="C670">
        <v>96747</v>
      </c>
      <c r="D670">
        <v>97645</v>
      </c>
      <c r="E670">
        <v>-898</v>
      </c>
      <c r="F670">
        <v>-9.1965794459521744E-3</v>
      </c>
      <c r="G670" s="17" t="s">
        <v>13</v>
      </c>
      <c r="H670" s="17" t="s">
        <v>21</v>
      </c>
      <c r="I670" s="17" t="s">
        <v>15</v>
      </c>
      <c r="J670" s="17" t="s">
        <v>144</v>
      </c>
      <c r="K670" s="17">
        <f>IF(BASE_MARKET_DATA[[#This Row],[DATE]]=_xlfn.MAXIFS(A:A,H:H,BASE_MARKET_DATA[[#This Row],[LABEL]]),1,0)</f>
        <v>0</v>
      </c>
      <c r="L670" s="17">
        <f>IF(BASE_MARKET_DATA[[#This Row],[VARP]]&gt;0,1,0)</f>
        <v>0</v>
      </c>
    </row>
    <row r="671" spans="1:12">
      <c r="A671" s="1">
        <v>43992</v>
      </c>
      <c r="B671" s="17" t="s">
        <v>20</v>
      </c>
      <c r="C671">
        <v>94686</v>
      </c>
      <c r="D671">
        <v>96747</v>
      </c>
      <c r="E671">
        <v>-2061</v>
      </c>
      <c r="F671">
        <v>-2.1302986139105088E-2</v>
      </c>
      <c r="G671" s="17" t="s">
        <v>13</v>
      </c>
      <c r="H671" s="17" t="s">
        <v>21</v>
      </c>
      <c r="I671" s="17" t="s">
        <v>15</v>
      </c>
      <c r="J671" s="17" t="s">
        <v>144</v>
      </c>
      <c r="K671" s="17">
        <f>IF(BASE_MARKET_DATA[[#This Row],[DATE]]=_xlfn.MAXIFS(A:A,H:H,BASE_MARKET_DATA[[#This Row],[LABEL]]),1,0)</f>
        <v>0</v>
      </c>
      <c r="L671" s="17">
        <f>IF(BASE_MARKET_DATA[[#This Row],[VARP]]&gt;0,1,0)</f>
        <v>0</v>
      </c>
    </row>
    <row r="672" spans="1:12">
      <c r="A672" s="1">
        <v>43994</v>
      </c>
      <c r="B672" s="17" t="s">
        <v>20</v>
      </c>
      <c r="C672">
        <v>92795</v>
      </c>
      <c r="D672">
        <v>94686</v>
      </c>
      <c r="E672">
        <v>-1891</v>
      </c>
      <c r="F672">
        <v>-1.9971273472319032E-2</v>
      </c>
      <c r="G672" s="17" t="s">
        <v>13</v>
      </c>
      <c r="H672" s="17" t="s">
        <v>21</v>
      </c>
      <c r="I672" s="17" t="s">
        <v>15</v>
      </c>
      <c r="J672" s="17" t="s">
        <v>144</v>
      </c>
      <c r="K672" s="17">
        <f>IF(BASE_MARKET_DATA[[#This Row],[DATE]]=_xlfn.MAXIFS(A:A,H:H,BASE_MARKET_DATA[[#This Row],[LABEL]]),1,0)</f>
        <v>0</v>
      </c>
      <c r="L672" s="17">
        <f>IF(BASE_MARKET_DATA[[#This Row],[VARP]]&gt;0,1,0)</f>
        <v>0</v>
      </c>
    </row>
    <row r="673" spans="1:12">
      <c r="A673" s="1">
        <v>43997</v>
      </c>
      <c r="B673" s="17" t="s">
        <v>20</v>
      </c>
      <c r="C673">
        <v>92376</v>
      </c>
      <c r="D673">
        <v>92795</v>
      </c>
      <c r="E673">
        <v>-419</v>
      </c>
      <c r="F673">
        <v>-4.5153294897354382E-3</v>
      </c>
      <c r="G673" s="17" t="s">
        <v>13</v>
      </c>
      <c r="H673" s="17" t="s">
        <v>21</v>
      </c>
      <c r="I673" s="17" t="s">
        <v>15</v>
      </c>
      <c r="J673" s="17" t="s">
        <v>144</v>
      </c>
      <c r="K673" s="17">
        <f>IF(BASE_MARKET_DATA[[#This Row],[DATE]]=_xlfn.MAXIFS(A:A,H:H,BASE_MARKET_DATA[[#This Row],[LABEL]]),1,0)</f>
        <v>0</v>
      </c>
      <c r="L673" s="17">
        <f>IF(BASE_MARKET_DATA[[#This Row],[VARP]]&gt;0,1,0)</f>
        <v>0</v>
      </c>
    </row>
    <row r="674" spans="1:12">
      <c r="A674" s="1">
        <v>43998</v>
      </c>
      <c r="B674" s="17" t="s">
        <v>20</v>
      </c>
      <c r="C674">
        <v>93531</v>
      </c>
      <c r="D674">
        <v>92376</v>
      </c>
      <c r="E674">
        <v>1155</v>
      </c>
      <c r="F674">
        <v>1.2503247596778384E-2</v>
      </c>
      <c r="G674" s="17" t="s">
        <v>13</v>
      </c>
      <c r="H674" s="17" t="s">
        <v>21</v>
      </c>
      <c r="I674" s="17" t="s">
        <v>15</v>
      </c>
      <c r="J674" s="17" t="s">
        <v>144</v>
      </c>
      <c r="K674" s="17">
        <f>IF(BASE_MARKET_DATA[[#This Row],[DATE]]=_xlfn.MAXIFS(A:A,H:H,BASE_MARKET_DATA[[#This Row],[LABEL]]),1,0)</f>
        <v>0</v>
      </c>
      <c r="L674" s="17">
        <f>IF(BASE_MARKET_DATA[[#This Row],[VARP]]&gt;0,1,0)</f>
        <v>1</v>
      </c>
    </row>
    <row r="675" spans="1:12">
      <c r="A675" s="1">
        <v>43999</v>
      </c>
      <c r="B675" s="17" t="s">
        <v>20</v>
      </c>
      <c r="C675">
        <v>95547</v>
      </c>
      <c r="D675">
        <v>93531</v>
      </c>
      <c r="E675">
        <v>2016</v>
      </c>
      <c r="F675">
        <v>2.1554350963851557E-2</v>
      </c>
      <c r="G675" s="17" t="s">
        <v>13</v>
      </c>
      <c r="H675" s="17" t="s">
        <v>21</v>
      </c>
      <c r="I675" s="17" t="s">
        <v>15</v>
      </c>
      <c r="J675" s="17" t="s">
        <v>144</v>
      </c>
      <c r="K675" s="17">
        <f>IF(BASE_MARKET_DATA[[#This Row],[DATE]]=_xlfn.MAXIFS(A:A,H:H,BASE_MARKET_DATA[[#This Row],[LABEL]]),1,0)</f>
        <v>0</v>
      </c>
      <c r="L675" s="17">
        <f>IF(BASE_MARKET_DATA[[#This Row],[VARP]]&gt;0,1,0)</f>
        <v>1</v>
      </c>
    </row>
    <row r="676" spans="1:12">
      <c r="A676" s="1">
        <v>44000</v>
      </c>
      <c r="B676" s="17" t="s">
        <v>20</v>
      </c>
      <c r="C676">
        <v>96125</v>
      </c>
      <c r="D676">
        <v>95547</v>
      </c>
      <c r="E676">
        <v>578</v>
      </c>
      <c r="F676">
        <v>6.0493788397333248E-3</v>
      </c>
      <c r="G676" s="17" t="s">
        <v>13</v>
      </c>
      <c r="H676" s="17" t="s">
        <v>21</v>
      </c>
      <c r="I676" s="17" t="s">
        <v>15</v>
      </c>
      <c r="J676" s="17" t="s">
        <v>144</v>
      </c>
      <c r="K676" s="17">
        <f>IF(BASE_MARKET_DATA[[#This Row],[DATE]]=_xlfn.MAXIFS(A:A,H:H,BASE_MARKET_DATA[[#This Row],[LABEL]]),1,0)</f>
        <v>0</v>
      </c>
      <c r="L676" s="17">
        <f>IF(BASE_MARKET_DATA[[#This Row],[VARP]]&gt;0,1,0)</f>
        <v>1</v>
      </c>
    </row>
    <row r="677" spans="1:12">
      <c r="A677" s="1">
        <v>44001</v>
      </c>
      <c r="B677" s="17" t="s">
        <v>20</v>
      </c>
      <c r="C677">
        <v>96572</v>
      </c>
      <c r="D677">
        <v>96125</v>
      </c>
      <c r="E677">
        <v>447</v>
      </c>
      <c r="F677">
        <v>4.6501950585175556E-3</v>
      </c>
      <c r="G677" s="17" t="s">
        <v>13</v>
      </c>
      <c r="H677" s="17" t="s">
        <v>21</v>
      </c>
      <c r="I677" s="17" t="s">
        <v>15</v>
      </c>
      <c r="J677" s="17" t="s">
        <v>144</v>
      </c>
      <c r="K677" s="17">
        <f>IF(BASE_MARKET_DATA[[#This Row],[DATE]]=_xlfn.MAXIFS(A:A,H:H,BASE_MARKET_DATA[[#This Row],[LABEL]]),1,0)</f>
        <v>0</v>
      </c>
      <c r="L677" s="17">
        <f>IF(BASE_MARKET_DATA[[#This Row],[VARP]]&gt;0,1,0)</f>
        <v>1</v>
      </c>
    </row>
    <row r="678" spans="1:12">
      <c r="A678" s="1">
        <v>44004</v>
      </c>
      <c r="B678" s="17" t="s">
        <v>20</v>
      </c>
      <c r="C678">
        <v>95336</v>
      </c>
      <c r="D678">
        <v>96572</v>
      </c>
      <c r="E678">
        <v>-1236</v>
      </c>
      <c r="F678">
        <v>-1.2798740835853042E-2</v>
      </c>
      <c r="G678" s="17" t="s">
        <v>13</v>
      </c>
      <c r="H678" s="17" t="s">
        <v>21</v>
      </c>
      <c r="I678" s="17" t="s">
        <v>15</v>
      </c>
      <c r="J678" s="17" t="s">
        <v>144</v>
      </c>
      <c r="K678" s="17">
        <f>IF(BASE_MARKET_DATA[[#This Row],[DATE]]=_xlfn.MAXIFS(A:A,H:H,BASE_MARKET_DATA[[#This Row],[LABEL]]),1,0)</f>
        <v>0</v>
      </c>
      <c r="L678" s="17">
        <f>IF(BASE_MARKET_DATA[[#This Row],[VARP]]&gt;0,1,0)</f>
        <v>0</v>
      </c>
    </row>
    <row r="679" spans="1:12">
      <c r="A679" s="1">
        <v>44005</v>
      </c>
      <c r="B679" s="17" t="s">
        <v>20</v>
      </c>
      <c r="C679">
        <v>95975</v>
      </c>
      <c r="D679">
        <v>95336</v>
      </c>
      <c r="E679">
        <v>639</v>
      </c>
      <c r="F679">
        <v>6.7026097172107075E-3</v>
      </c>
      <c r="G679" s="17" t="s">
        <v>13</v>
      </c>
      <c r="H679" s="17" t="s">
        <v>21</v>
      </c>
      <c r="I679" s="17" t="s">
        <v>15</v>
      </c>
      <c r="J679" s="17" t="s">
        <v>144</v>
      </c>
      <c r="K679" s="17">
        <f>IF(BASE_MARKET_DATA[[#This Row],[DATE]]=_xlfn.MAXIFS(A:A,H:H,BASE_MARKET_DATA[[#This Row],[LABEL]]),1,0)</f>
        <v>0</v>
      </c>
      <c r="L679" s="17">
        <f>IF(BASE_MARKET_DATA[[#This Row],[VARP]]&gt;0,1,0)</f>
        <v>1</v>
      </c>
    </row>
    <row r="680" spans="1:12">
      <c r="A680" s="1">
        <v>44006</v>
      </c>
      <c r="B680" s="17" t="s">
        <v>20</v>
      </c>
      <c r="C680">
        <v>94377</v>
      </c>
      <c r="D680">
        <v>95975</v>
      </c>
      <c r="E680">
        <v>-1598</v>
      </c>
      <c r="F680">
        <v>-1.6650169314925762E-2</v>
      </c>
      <c r="G680" s="17" t="s">
        <v>13</v>
      </c>
      <c r="H680" s="17" t="s">
        <v>21</v>
      </c>
      <c r="I680" s="17" t="s">
        <v>15</v>
      </c>
      <c r="J680" s="17" t="s">
        <v>144</v>
      </c>
      <c r="K680" s="17">
        <f>IF(BASE_MARKET_DATA[[#This Row],[DATE]]=_xlfn.MAXIFS(A:A,H:H,BASE_MARKET_DATA[[#This Row],[LABEL]]),1,0)</f>
        <v>0</v>
      </c>
      <c r="L680" s="17">
        <f>IF(BASE_MARKET_DATA[[#This Row],[VARP]]&gt;0,1,0)</f>
        <v>0</v>
      </c>
    </row>
    <row r="681" spans="1:12">
      <c r="A681" s="1">
        <v>44007</v>
      </c>
      <c r="B681" s="17" t="s">
        <v>20</v>
      </c>
      <c r="C681">
        <v>95983</v>
      </c>
      <c r="D681">
        <v>94377</v>
      </c>
      <c r="E681">
        <v>1606</v>
      </c>
      <c r="F681">
        <v>1.7016857920891741E-2</v>
      </c>
      <c r="G681" s="17" t="s">
        <v>13</v>
      </c>
      <c r="H681" s="17" t="s">
        <v>21</v>
      </c>
      <c r="I681" s="17" t="s">
        <v>15</v>
      </c>
      <c r="J681" s="17" t="s">
        <v>144</v>
      </c>
      <c r="K681" s="17">
        <f>IF(BASE_MARKET_DATA[[#This Row],[DATE]]=_xlfn.MAXIFS(A:A,H:H,BASE_MARKET_DATA[[#This Row],[LABEL]]),1,0)</f>
        <v>0</v>
      </c>
      <c r="L681" s="17">
        <f>IF(BASE_MARKET_DATA[[#This Row],[VARP]]&gt;0,1,0)</f>
        <v>1</v>
      </c>
    </row>
    <row r="682" spans="1:12">
      <c r="A682" s="1">
        <v>44008</v>
      </c>
      <c r="B682" s="17" t="s">
        <v>20</v>
      </c>
      <c r="C682">
        <v>93834</v>
      </c>
      <c r="D682">
        <v>95983</v>
      </c>
      <c r="E682">
        <v>-2149</v>
      </c>
      <c r="F682">
        <v>-2.238938145296563E-2</v>
      </c>
      <c r="G682" s="17" t="s">
        <v>13</v>
      </c>
      <c r="H682" s="17" t="s">
        <v>21</v>
      </c>
      <c r="I682" s="17" t="s">
        <v>15</v>
      </c>
      <c r="J682" s="17" t="s">
        <v>144</v>
      </c>
      <c r="K682" s="17">
        <f>IF(BASE_MARKET_DATA[[#This Row],[DATE]]=_xlfn.MAXIFS(A:A,H:H,BASE_MARKET_DATA[[#This Row],[LABEL]]),1,0)</f>
        <v>0</v>
      </c>
      <c r="L682" s="17">
        <f>IF(BASE_MARKET_DATA[[#This Row],[VARP]]&gt;0,1,0)</f>
        <v>0</v>
      </c>
    </row>
    <row r="683" spans="1:12">
      <c r="A683" s="1">
        <v>44011</v>
      </c>
      <c r="B683" s="17" t="s">
        <v>20</v>
      </c>
      <c r="C683">
        <v>95735</v>
      </c>
      <c r="D683">
        <v>93834</v>
      </c>
      <c r="E683">
        <v>1901</v>
      </c>
      <c r="F683">
        <v>2.0259181107061406E-2</v>
      </c>
      <c r="G683" s="17" t="s">
        <v>13</v>
      </c>
      <c r="H683" s="17" t="s">
        <v>21</v>
      </c>
      <c r="I683" s="17" t="s">
        <v>15</v>
      </c>
      <c r="J683" s="17" t="s">
        <v>144</v>
      </c>
      <c r="K683" s="17">
        <f>IF(BASE_MARKET_DATA[[#This Row],[DATE]]=_xlfn.MAXIFS(A:A,H:H,BASE_MARKET_DATA[[#This Row],[LABEL]]),1,0)</f>
        <v>0</v>
      </c>
      <c r="L683" s="17">
        <f>IF(BASE_MARKET_DATA[[#This Row],[VARP]]&gt;0,1,0)</f>
        <v>1</v>
      </c>
    </row>
    <row r="684" spans="1:12">
      <c r="A684" s="1">
        <v>44012</v>
      </c>
      <c r="B684" s="17" t="s">
        <v>20</v>
      </c>
      <c r="C684">
        <v>95056</v>
      </c>
      <c r="D684">
        <v>95735</v>
      </c>
      <c r="E684">
        <v>-679</v>
      </c>
      <c r="F684">
        <v>-7.0924949078184571E-3</v>
      </c>
      <c r="G684" s="17" t="s">
        <v>13</v>
      </c>
      <c r="H684" s="17" t="s">
        <v>21</v>
      </c>
      <c r="I684" s="17" t="s">
        <v>15</v>
      </c>
      <c r="J684" s="17" t="s">
        <v>144</v>
      </c>
      <c r="K684" s="17">
        <f>IF(BASE_MARKET_DATA[[#This Row],[DATE]]=_xlfn.MAXIFS(A:A,H:H,BASE_MARKET_DATA[[#This Row],[LABEL]]),1,0)</f>
        <v>0</v>
      </c>
      <c r="L684" s="17">
        <f>IF(BASE_MARKET_DATA[[#This Row],[VARP]]&gt;0,1,0)</f>
        <v>0</v>
      </c>
    </row>
    <row r="685" spans="1:12">
      <c r="A685" s="1">
        <v>44013</v>
      </c>
      <c r="B685" s="17" t="s">
        <v>20</v>
      </c>
      <c r="C685">
        <v>96203</v>
      </c>
      <c r="D685">
        <v>95056</v>
      </c>
      <c r="E685">
        <v>1147</v>
      </c>
      <c r="F685">
        <v>1.2066571284295573E-2</v>
      </c>
      <c r="G685" s="17" t="s">
        <v>13</v>
      </c>
      <c r="H685" s="17" t="s">
        <v>21</v>
      </c>
      <c r="I685" s="17" t="s">
        <v>15</v>
      </c>
      <c r="J685" s="17" t="s">
        <v>144</v>
      </c>
      <c r="K685" s="17">
        <f>IF(BASE_MARKET_DATA[[#This Row],[DATE]]=_xlfn.MAXIFS(A:A,H:H,BASE_MARKET_DATA[[#This Row],[LABEL]]),1,0)</f>
        <v>0</v>
      </c>
      <c r="L685" s="17">
        <f>IF(BASE_MARKET_DATA[[#This Row],[VARP]]&gt;0,1,0)</f>
        <v>1</v>
      </c>
    </row>
    <row r="686" spans="1:12">
      <c r="A686" s="1">
        <v>44014</v>
      </c>
      <c r="B686" s="17" t="s">
        <v>20</v>
      </c>
      <c r="C686">
        <v>96235</v>
      </c>
      <c r="D686">
        <v>96203</v>
      </c>
      <c r="E686">
        <v>32</v>
      </c>
      <c r="F686">
        <v>3.3262995956467054E-4</v>
      </c>
      <c r="G686" s="17" t="s">
        <v>13</v>
      </c>
      <c r="H686" s="17" t="s">
        <v>21</v>
      </c>
      <c r="I686" s="17" t="s">
        <v>15</v>
      </c>
      <c r="J686" s="17" t="s">
        <v>144</v>
      </c>
      <c r="K686" s="17">
        <f>IF(BASE_MARKET_DATA[[#This Row],[DATE]]=_xlfn.MAXIFS(A:A,H:H,BASE_MARKET_DATA[[#This Row],[LABEL]]),1,0)</f>
        <v>0</v>
      </c>
      <c r="L686" s="17">
        <f>IF(BASE_MARKET_DATA[[#This Row],[VARP]]&gt;0,1,0)</f>
        <v>1</v>
      </c>
    </row>
    <row r="687" spans="1:12">
      <c r="A687" s="1">
        <v>44015</v>
      </c>
      <c r="B687" s="17" t="s">
        <v>20</v>
      </c>
      <c r="C687">
        <v>96765</v>
      </c>
      <c r="D687">
        <v>96235</v>
      </c>
      <c r="E687">
        <v>530</v>
      </c>
      <c r="F687">
        <v>5.5073517950849481E-3</v>
      </c>
      <c r="G687" s="17" t="s">
        <v>13</v>
      </c>
      <c r="H687" s="17" t="s">
        <v>21</v>
      </c>
      <c r="I687" s="17" t="s">
        <v>15</v>
      </c>
      <c r="J687" s="17" t="s">
        <v>144</v>
      </c>
      <c r="K687" s="17">
        <f>IF(BASE_MARKET_DATA[[#This Row],[DATE]]=_xlfn.MAXIFS(A:A,H:H,BASE_MARKET_DATA[[#This Row],[LABEL]]),1,0)</f>
        <v>0</v>
      </c>
      <c r="L687" s="17">
        <f>IF(BASE_MARKET_DATA[[#This Row],[VARP]]&gt;0,1,0)</f>
        <v>1</v>
      </c>
    </row>
    <row r="688" spans="1:12">
      <c r="A688" s="1">
        <v>44018</v>
      </c>
      <c r="B688" s="17" t="s">
        <v>20</v>
      </c>
      <c r="C688">
        <v>98937</v>
      </c>
      <c r="D688">
        <v>96765</v>
      </c>
      <c r="E688">
        <v>2172</v>
      </c>
      <c r="F688">
        <v>2.2446132382576346E-2</v>
      </c>
      <c r="G688" s="17" t="s">
        <v>13</v>
      </c>
      <c r="H688" s="17" t="s">
        <v>21</v>
      </c>
      <c r="I688" s="17" t="s">
        <v>15</v>
      </c>
      <c r="J688" s="17" t="s">
        <v>144</v>
      </c>
      <c r="K688" s="17">
        <f>IF(BASE_MARKET_DATA[[#This Row],[DATE]]=_xlfn.MAXIFS(A:A,H:H,BASE_MARKET_DATA[[#This Row],[LABEL]]),1,0)</f>
        <v>0</v>
      </c>
      <c r="L688" s="17">
        <f>IF(BASE_MARKET_DATA[[#This Row],[VARP]]&gt;0,1,0)</f>
        <v>1</v>
      </c>
    </row>
    <row r="689" spans="1:12">
      <c r="A689" s="1">
        <v>44019</v>
      </c>
      <c r="B689" s="17" t="s">
        <v>20</v>
      </c>
      <c r="C689">
        <v>97761</v>
      </c>
      <c r="D689">
        <v>98937</v>
      </c>
      <c r="E689">
        <v>-1176</v>
      </c>
      <c r="F689">
        <v>-1.1886351920919374E-2</v>
      </c>
      <c r="G689" s="17" t="s">
        <v>13</v>
      </c>
      <c r="H689" s="17" t="s">
        <v>21</v>
      </c>
      <c r="I689" s="17" t="s">
        <v>15</v>
      </c>
      <c r="J689" s="17" t="s">
        <v>144</v>
      </c>
      <c r="K689" s="17">
        <f>IF(BASE_MARKET_DATA[[#This Row],[DATE]]=_xlfn.MAXIFS(A:A,H:H,BASE_MARKET_DATA[[#This Row],[LABEL]]),1,0)</f>
        <v>0</v>
      </c>
      <c r="L689" s="17">
        <f>IF(BASE_MARKET_DATA[[#This Row],[VARP]]&gt;0,1,0)</f>
        <v>0</v>
      </c>
    </row>
    <row r="690" spans="1:12">
      <c r="A690" s="1">
        <v>44020</v>
      </c>
      <c r="B690" s="17" t="s">
        <v>20</v>
      </c>
      <c r="C690">
        <v>99770</v>
      </c>
      <c r="D690">
        <v>97761</v>
      </c>
      <c r="E690">
        <v>2009</v>
      </c>
      <c r="F690">
        <v>2.055011712236986E-2</v>
      </c>
      <c r="G690" s="17" t="s">
        <v>13</v>
      </c>
      <c r="H690" s="17" t="s">
        <v>21</v>
      </c>
      <c r="I690" s="17" t="s">
        <v>15</v>
      </c>
      <c r="J690" s="17" t="s">
        <v>144</v>
      </c>
      <c r="K690" s="17">
        <f>IF(BASE_MARKET_DATA[[#This Row],[DATE]]=_xlfn.MAXIFS(A:A,H:H,BASE_MARKET_DATA[[#This Row],[LABEL]]),1,0)</f>
        <v>0</v>
      </c>
      <c r="L690" s="17">
        <f>IF(BASE_MARKET_DATA[[#This Row],[VARP]]&gt;0,1,0)</f>
        <v>1</v>
      </c>
    </row>
    <row r="691" spans="1:12">
      <c r="A691" s="1">
        <v>44021</v>
      </c>
      <c r="B691" s="17" t="s">
        <v>20</v>
      </c>
      <c r="C691">
        <v>99160</v>
      </c>
      <c r="D691">
        <v>99770</v>
      </c>
      <c r="E691">
        <v>-610</v>
      </c>
      <c r="F691">
        <v>-6.1140623433897966E-3</v>
      </c>
      <c r="G691" s="17" t="s">
        <v>13</v>
      </c>
      <c r="H691" s="17" t="s">
        <v>21</v>
      </c>
      <c r="I691" s="17" t="s">
        <v>15</v>
      </c>
      <c r="J691" s="17" t="s">
        <v>144</v>
      </c>
      <c r="K691" s="17">
        <f>IF(BASE_MARKET_DATA[[#This Row],[DATE]]=_xlfn.MAXIFS(A:A,H:H,BASE_MARKET_DATA[[#This Row],[LABEL]]),1,0)</f>
        <v>0</v>
      </c>
      <c r="L691" s="17">
        <f>IF(BASE_MARKET_DATA[[#This Row],[VARP]]&gt;0,1,0)</f>
        <v>0</v>
      </c>
    </row>
    <row r="692" spans="1:12">
      <c r="A692" s="1">
        <v>44022</v>
      </c>
      <c r="B692" s="17" t="s">
        <v>20</v>
      </c>
      <c r="C692">
        <v>100032</v>
      </c>
      <c r="D692">
        <v>99160</v>
      </c>
      <c r="E692">
        <v>872</v>
      </c>
      <c r="F692">
        <v>8.7938684953610333E-3</v>
      </c>
      <c r="G692" s="17" t="s">
        <v>13</v>
      </c>
      <c r="H692" s="17" t="s">
        <v>21</v>
      </c>
      <c r="I692" s="17" t="s">
        <v>15</v>
      </c>
      <c r="J692" s="17" t="s">
        <v>144</v>
      </c>
      <c r="K692" s="17">
        <f>IF(BASE_MARKET_DATA[[#This Row],[DATE]]=_xlfn.MAXIFS(A:A,H:H,BASE_MARKET_DATA[[#This Row],[LABEL]]),1,0)</f>
        <v>0</v>
      </c>
      <c r="L692" s="17">
        <f>IF(BASE_MARKET_DATA[[#This Row],[VARP]]&gt;0,1,0)</f>
        <v>1</v>
      </c>
    </row>
    <row r="693" spans="1:12">
      <c r="A693" s="1">
        <v>44025</v>
      </c>
      <c r="B693" s="17" t="s">
        <v>20</v>
      </c>
      <c r="C693">
        <v>98697</v>
      </c>
      <c r="D693">
        <v>100032</v>
      </c>
      <c r="E693">
        <v>-1335</v>
      </c>
      <c r="F693">
        <v>-1.3345729366602686E-2</v>
      </c>
      <c r="G693" s="17" t="s">
        <v>13</v>
      </c>
      <c r="H693" s="17" t="s">
        <v>21</v>
      </c>
      <c r="I693" s="17" t="s">
        <v>15</v>
      </c>
      <c r="J693" s="17" t="s">
        <v>144</v>
      </c>
      <c r="K693" s="17">
        <f>IF(BASE_MARKET_DATA[[#This Row],[DATE]]=_xlfn.MAXIFS(A:A,H:H,BASE_MARKET_DATA[[#This Row],[LABEL]]),1,0)</f>
        <v>0</v>
      </c>
      <c r="L693" s="17">
        <f>IF(BASE_MARKET_DATA[[#This Row],[VARP]]&gt;0,1,0)</f>
        <v>0</v>
      </c>
    </row>
    <row r="694" spans="1:12">
      <c r="A694" s="1">
        <v>44026</v>
      </c>
      <c r="B694" s="17" t="s">
        <v>20</v>
      </c>
      <c r="C694">
        <v>100440</v>
      </c>
      <c r="D694">
        <v>98697</v>
      </c>
      <c r="E694">
        <v>1743</v>
      </c>
      <c r="F694">
        <v>1.7660111249582056E-2</v>
      </c>
      <c r="G694" s="17" t="s">
        <v>13</v>
      </c>
      <c r="H694" s="17" t="s">
        <v>21</v>
      </c>
      <c r="I694" s="17" t="s">
        <v>15</v>
      </c>
      <c r="J694" s="17" t="s">
        <v>144</v>
      </c>
      <c r="K694" s="17">
        <f>IF(BASE_MARKET_DATA[[#This Row],[DATE]]=_xlfn.MAXIFS(A:A,H:H,BASE_MARKET_DATA[[#This Row],[LABEL]]),1,0)</f>
        <v>0</v>
      </c>
      <c r="L694" s="17">
        <f>IF(BASE_MARKET_DATA[[#This Row],[VARP]]&gt;0,1,0)</f>
        <v>1</v>
      </c>
    </row>
    <row r="695" spans="1:12">
      <c r="A695" s="1">
        <v>44027</v>
      </c>
      <c r="B695" s="17" t="s">
        <v>20</v>
      </c>
      <c r="C695">
        <v>101791</v>
      </c>
      <c r="D695">
        <v>100440</v>
      </c>
      <c r="E695">
        <v>1351</v>
      </c>
      <c r="F695">
        <v>1.3450816407805655E-2</v>
      </c>
      <c r="G695" s="17" t="s">
        <v>13</v>
      </c>
      <c r="H695" s="17" t="s">
        <v>21</v>
      </c>
      <c r="I695" s="17" t="s">
        <v>15</v>
      </c>
      <c r="J695" s="17" t="s">
        <v>144</v>
      </c>
      <c r="K695" s="17">
        <f>IF(BASE_MARKET_DATA[[#This Row],[DATE]]=_xlfn.MAXIFS(A:A,H:H,BASE_MARKET_DATA[[#This Row],[LABEL]]),1,0)</f>
        <v>0</v>
      </c>
      <c r="L695" s="17">
        <f>IF(BASE_MARKET_DATA[[#This Row],[VARP]]&gt;0,1,0)</f>
        <v>1</v>
      </c>
    </row>
    <row r="696" spans="1:12">
      <c r="A696" s="1">
        <v>44028</v>
      </c>
      <c r="B696" s="17" t="s">
        <v>20</v>
      </c>
      <c r="C696">
        <v>100553</v>
      </c>
      <c r="D696">
        <v>101791</v>
      </c>
      <c r="E696">
        <v>-1238</v>
      </c>
      <c r="F696">
        <v>-1.2162175437907085E-2</v>
      </c>
      <c r="G696" s="17" t="s">
        <v>13</v>
      </c>
      <c r="H696" s="17" t="s">
        <v>21</v>
      </c>
      <c r="I696" s="17" t="s">
        <v>15</v>
      </c>
      <c r="J696" s="17" t="s">
        <v>144</v>
      </c>
      <c r="K696" s="17">
        <f>IF(BASE_MARKET_DATA[[#This Row],[DATE]]=_xlfn.MAXIFS(A:A,H:H,BASE_MARKET_DATA[[#This Row],[LABEL]]),1,0)</f>
        <v>0</v>
      </c>
      <c r="L696" s="17">
        <f>IF(BASE_MARKET_DATA[[#This Row],[VARP]]&gt;0,1,0)</f>
        <v>0</v>
      </c>
    </row>
    <row r="697" spans="1:12">
      <c r="A697" s="1">
        <v>44029</v>
      </c>
      <c r="B697" s="17" t="s">
        <v>20</v>
      </c>
      <c r="C697">
        <v>102888</v>
      </c>
      <c r="D697">
        <v>100553</v>
      </c>
      <c r="E697">
        <v>2335</v>
      </c>
      <c r="F697">
        <v>2.3221584636957626E-2</v>
      </c>
      <c r="G697" s="17" t="s">
        <v>13</v>
      </c>
      <c r="H697" s="17" t="s">
        <v>21</v>
      </c>
      <c r="I697" s="17" t="s">
        <v>15</v>
      </c>
      <c r="J697" s="17" t="s">
        <v>144</v>
      </c>
      <c r="K697" s="17">
        <f>IF(BASE_MARKET_DATA[[#This Row],[DATE]]=_xlfn.MAXIFS(A:A,H:H,BASE_MARKET_DATA[[#This Row],[LABEL]]),1,0)</f>
        <v>0</v>
      </c>
      <c r="L697" s="17">
        <f>IF(BASE_MARKET_DATA[[#This Row],[VARP]]&gt;0,1,0)</f>
        <v>1</v>
      </c>
    </row>
    <row r="698" spans="1:12">
      <c r="A698" s="1">
        <v>44032</v>
      </c>
      <c r="B698" s="17" t="s">
        <v>20</v>
      </c>
      <c r="C698">
        <v>104426</v>
      </c>
      <c r="D698">
        <v>102888</v>
      </c>
      <c r="E698">
        <v>1538</v>
      </c>
      <c r="F698">
        <v>1.494829328979084E-2</v>
      </c>
      <c r="G698" s="17" t="s">
        <v>13</v>
      </c>
      <c r="H698" s="17" t="s">
        <v>21</v>
      </c>
      <c r="I698" s="17" t="s">
        <v>15</v>
      </c>
      <c r="J698" s="17" t="s">
        <v>144</v>
      </c>
      <c r="K698" s="17">
        <f>IF(BASE_MARKET_DATA[[#This Row],[DATE]]=_xlfn.MAXIFS(A:A,H:H,BASE_MARKET_DATA[[#This Row],[LABEL]]),1,0)</f>
        <v>0</v>
      </c>
      <c r="L698" s="17">
        <f>IF(BASE_MARKET_DATA[[#This Row],[VARP]]&gt;0,1,0)</f>
        <v>1</v>
      </c>
    </row>
    <row r="699" spans="1:12">
      <c r="A699" s="1">
        <v>44033</v>
      </c>
      <c r="B699" s="17" t="s">
        <v>20</v>
      </c>
      <c r="C699">
        <v>104310</v>
      </c>
      <c r="D699">
        <v>104426</v>
      </c>
      <c r="E699">
        <v>-116</v>
      </c>
      <c r="F699">
        <v>-1.1108344665121713E-3</v>
      </c>
      <c r="G699" s="17" t="s">
        <v>13</v>
      </c>
      <c r="H699" s="17" t="s">
        <v>21</v>
      </c>
      <c r="I699" s="17" t="s">
        <v>15</v>
      </c>
      <c r="J699" s="17" t="s">
        <v>144</v>
      </c>
      <c r="K699" s="17">
        <f>IF(BASE_MARKET_DATA[[#This Row],[DATE]]=_xlfn.MAXIFS(A:A,H:H,BASE_MARKET_DATA[[#This Row],[LABEL]]),1,0)</f>
        <v>0</v>
      </c>
      <c r="L699" s="17">
        <f>IF(BASE_MARKET_DATA[[#This Row],[VARP]]&gt;0,1,0)</f>
        <v>0</v>
      </c>
    </row>
    <row r="700" spans="1:12">
      <c r="A700" s="1">
        <v>44034</v>
      </c>
      <c r="B700" s="17" t="s">
        <v>20</v>
      </c>
      <c r="C700">
        <v>104290</v>
      </c>
      <c r="D700">
        <v>104310</v>
      </c>
      <c r="E700">
        <v>-20</v>
      </c>
      <c r="F700">
        <v>-1.9173617102866456E-4</v>
      </c>
      <c r="G700" s="17" t="s">
        <v>13</v>
      </c>
      <c r="H700" s="17" t="s">
        <v>21</v>
      </c>
      <c r="I700" s="17" t="s">
        <v>15</v>
      </c>
      <c r="J700" s="17" t="s">
        <v>144</v>
      </c>
      <c r="K700" s="17">
        <f>IF(BASE_MARKET_DATA[[#This Row],[DATE]]=_xlfn.MAXIFS(A:A,H:H,BASE_MARKET_DATA[[#This Row],[LABEL]]),1,0)</f>
        <v>0</v>
      </c>
      <c r="L700" s="17">
        <f>IF(BASE_MARKET_DATA[[#This Row],[VARP]]&gt;0,1,0)</f>
        <v>0</v>
      </c>
    </row>
    <row r="701" spans="1:12">
      <c r="A701" s="1">
        <v>44035</v>
      </c>
      <c r="B701" s="17" t="s">
        <v>20</v>
      </c>
      <c r="C701">
        <v>102293</v>
      </c>
      <c r="D701">
        <v>104290</v>
      </c>
      <c r="E701">
        <v>-1997</v>
      </c>
      <c r="F701">
        <v>-1.9148528142679068E-2</v>
      </c>
      <c r="G701" s="17" t="s">
        <v>13</v>
      </c>
      <c r="H701" s="17" t="s">
        <v>21</v>
      </c>
      <c r="I701" s="17" t="s">
        <v>15</v>
      </c>
      <c r="J701" s="17" t="s">
        <v>144</v>
      </c>
      <c r="K701" s="17">
        <f>IF(BASE_MARKET_DATA[[#This Row],[DATE]]=_xlfn.MAXIFS(A:A,H:H,BASE_MARKET_DATA[[#This Row],[LABEL]]),1,0)</f>
        <v>0</v>
      </c>
      <c r="L701" s="17">
        <f>IF(BASE_MARKET_DATA[[#This Row],[VARP]]&gt;0,1,0)</f>
        <v>0</v>
      </c>
    </row>
    <row r="702" spans="1:12">
      <c r="A702" s="1">
        <v>44036</v>
      </c>
      <c r="B702" s="17" t="s">
        <v>20</v>
      </c>
      <c r="C702">
        <v>102382</v>
      </c>
      <c r="D702">
        <v>102293</v>
      </c>
      <c r="E702">
        <v>89</v>
      </c>
      <c r="F702">
        <v>8.7004975902554426E-4</v>
      </c>
      <c r="G702" s="17" t="s">
        <v>13</v>
      </c>
      <c r="H702" s="17" t="s">
        <v>21</v>
      </c>
      <c r="I702" s="17" t="s">
        <v>15</v>
      </c>
      <c r="J702" s="17" t="s">
        <v>144</v>
      </c>
      <c r="K702" s="17">
        <f>IF(BASE_MARKET_DATA[[#This Row],[DATE]]=_xlfn.MAXIFS(A:A,H:H,BASE_MARKET_DATA[[#This Row],[LABEL]]),1,0)</f>
        <v>0</v>
      </c>
      <c r="L702" s="17">
        <f>IF(BASE_MARKET_DATA[[#This Row],[VARP]]&gt;0,1,0)</f>
        <v>1</v>
      </c>
    </row>
    <row r="703" spans="1:12">
      <c r="A703" s="1">
        <v>44039</v>
      </c>
      <c r="B703" s="17" t="s">
        <v>20</v>
      </c>
      <c r="C703">
        <v>104477</v>
      </c>
      <c r="D703">
        <v>102382</v>
      </c>
      <c r="E703">
        <v>2095</v>
      </c>
      <c r="F703">
        <v>2.0462581313121446E-2</v>
      </c>
      <c r="G703" s="17" t="s">
        <v>13</v>
      </c>
      <c r="H703" s="17" t="s">
        <v>21</v>
      </c>
      <c r="I703" s="17" t="s">
        <v>15</v>
      </c>
      <c r="J703" s="17" t="s">
        <v>144</v>
      </c>
      <c r="K703" s="17">
        <f>IF(BASE_MARKET_DATA[[#This Row],[DATE]]=_xlfn.MAXIFS(A:A,H:H,BASE_MARKET_DATA[[#This Row],[LABEL]]),1,0)</f>
        <v>0</v>
      </c>
      <c r="L703" s="17">
        <f>IF(BASE_MARKET_DATA[[#This Row],[VARP]]&gt;0,1,0)</f>
        <v>1</v>
      </c>
    </row>
    <row r="704" spans="1:12">
      <c r="A704" s="1">
        <v>44040</v>
      </c>
      <c r="B704" s="17" t="s">
        <v>20</v>
      </c>
      <c r="C704">
        <v>104109</v>
      </c>
      <c r="D704">
        <v>104477</v>
      </c>
      <c r="E704">
        <v>-368</v>
      </c>
      <c r="F704">
        <v>-3.5223063449371633E-3</v>
      </c>
      <c r="G704" s="17" t="s">
        <v>13</v>
      </c>
      <c r="H704" s="17" t="s">
        <v>21</v>
      </c>
      <c r="I704" s="17" t="s">
        <v>15</v>
      </c>
      <c r="J704" s="17" t="s">
        <v>144</v>
      </c>
      <c r="K704" s="17">
        <f>IF(BASE_MARKET_DATA[[#This Row],[DATE]]=_xlfn.MAXIFS(A:A,H:H,BASE_MARKET_DATA[[#This Row],[LABEL]]),1,0)</f>
        <v>0</v>
      </c>
      <c r="L704" s="17">
        <f>IF(BASE_MARKET_DATA[[#This Row],[VARP]]&gt;0,1,0)</f>
        <v>0</v>
      </c>
    </row>
    <row r="705" spans="1:12">
      <c r="A705" s="1">
        <v>44041</v>
      </c>
      <c r="B705" s="17" t="s">
        <v>20</v>
      </c>
      <c r="C705">
        <v>105605</v>
      </c>
      <c r="D705">
        <v>104109</v>
      </c>
      <c r="E705">
        <v>1496</v>
      </c>
      <c r="F705">
        <v>1.436955498564005E-2</v>
      </c>
      <c r="G705" s="17" t="s">
        <v>13</v>
      </c>
      <c r="H705" s="17" t="s">
        <v>21</v>
      </c>
      <c r="I705" s="17" t="s">
        <v>15</v>
      </c>
      <c r="J705" s="17" t="s">
        <v>144</v>
      </c>
      <c r="K705" s="17">
        <f>IF(BASE_MARKET_DATA[[#This Row],[DATE]]=_xlfn.MAXIFS(A:A,H:H,BASE_MARKET_DATA[[#This Row],[LABEL]]),1,0)</f>
        <v>0</v>
      </c>
      <c r="L705" s="17">
        <f>IF(BASE_MARKET_DATA[[#This Row],[VARP]]&gt;0,1,0)</f>
        <v>1</v>
      </c>
    </row>
    <row r="706" spans="1:12">
      <c r="A706" s="1">
        <v>44042</v>
      </c>
      <c r="B706" s="17" t="s">
        <v>20</v>
      </c>
      <c r="C706">
        <v>105009</v>
      </c>
      <c r="D706">
        <v>105605</v>
      </c>
      <c r="E706">
        <v>-596</v>
      </c>
      <c r="F706">
        <v>-5.6436721746129445E-3</v>
      </c>
      <c r="G706" s="17" t="s">
        <v>13</v>
      </c>
      <c r="H706" s="17" t="s">
        <v>21</v>
      </c>
      <c r="I706" s="17" t="s">
        <v>15</v>
      </c>
      <c r="J706" s="17" t="s">
        <v>144</v>
      </c>
      <c r="K706" s="17">
        <f>IF(BASE_MARKET_DATA[[#This Row],[DATE]]=_xlfn.MAXIFS(A:A,H:H,BASE_MARKET_DATA[[#This Row],[LABEL]]),1,0)</f>
        <v>0</v>
      </c>
      <c r="L706" s="17">
        <f>IF(BASE_MARKET_DATA[[#This Row],[VARP]]&gt;0,1,0)</f>
        <v>0</v>
      </c>
    </row>
    <row r="707" spans="1:12">
      <c r="A707" s="1">
        <v>44043</v>
      </c>
      <c r="B707" s="17" t="s">
        <v>20</v>
      </c>
      <c r="C707">
        <v>102912</v>
      </c>
      <c r="D707">
        <v>105009</v>
      </c>
      <c r="E707">
        <v>-2097</v>
      </c>
      <c r="F707">
        <v>-1.9969716881410166E-2</v>
      </c>
      <c r="G707" s="17" t="s">
        <v>13</v>
      </c>
      <c r="H707" s="17" t="s">
        <v>21</v>
      </c>
      <c r="I707" s="17" t="s">
        <v>15</v>
      </c>
      <c r="J707" s="17" t="s">
        <v>144</v>
      </c>
      <c r="K707" s="17">
        <f>IF(BASE_MARKET_DATA[[#This Row],[DATE]]=_xlfn.MAXIFS(A:A,H:H,BASE_MARKET_DATA[[#This Row],[LABEL]]),1,0)</f>
        <v>0</v>
      </c>
      <c r="L707" s="17">
        <f>IF(BASE_MARKET_DATA[[#This Row],[VARP]]&gt;0,1,0)</f>
        <v>0</v>
      </c>
    </row>
    <row r="708" spans="1:12">
      <c r="A708" s="1">
        <v>44046</v>
      </c>
      <c r="B708" s="17" t="s">
        <v>20</v>
      </c>
      <c r="C708">
        <v>102830</v>
      </c>
      <c r="D708">
        <v>102912</v>
      </c>
      <c r="E708">
        <v>-82</v>
      </c>
      <c r="F708">
        <v>-7.9679726368159199E-4</v>
      </c>
      <c r="G708" s="17" t="s">
        <v>13</v>
      </c>
      <c r="H708" s="17" t="s">
        <v>21</v>
      </c>
      <c r="I708" s="17" t="s">
        <v>15</v>
      </c>
      <c r="J708" s="17" t="s">
        <v>144</v>
      </c>
      <c r="K708" s="17">
        <f>IF(BASE_MARKET_DATA[[#This Row],[DATE]]=_xlfn.MAXIFS(A:A,H:H,BASE_MARKET_DATA[[#This Row],[LABEL]]),1,0)</f>
        <v>0</v>
      </c>
      <c r="L708" s="17">
        <f>IF(BASE_MARKET_DATA[[#This Row],[VARP]]&gt;0,1,0)</f>
        <v>0</v>
      </c>
    </row>
    <row r="709" spans="1:12">
      <c r="A709" s="1">
        <v>44047</v>
      </c>
      <c r="B709" s="17" t="s">
        <v>20</v>
      </c>
      <c r="C709">
        <v>101216</v>
      </c>
      <c r="D709">
        <v>102830</v>
      </c>
      <c r="E709">
        <v>-1614</v>
      </c>
      <c r="F709">
        <v>-1.5695808616162599E-2</v>
      </c>
      <c r="G709" s="17" t="s">
        <v>13</v>
      </c>
      <c r="H709" s="17" t="s">
        <v>21</v>
      </c>
      <c r="I709" s="17" t="s">
        <v>15</v>
      </c>
      <c r="J709" s="17" t="s">
        <v>144</v>
      </c>
      <c r="K709" s="17">
        <f>IF(BASE_MARKET_DATA[[#This Row],[DATE]]=_xlfn.MAXIFS(A:A,H:H,BASE_MARKET_DATA[[#This Row],[LABEL]]),1,0)</f>
        <v>0</v>
      </c>
      <c r="L709" s="17">
        <f>IF(BASE_MARKET_DATA[[#This Row],[VARP]]&gt;0,1,0)</f>
        <v>0</v>
      </c>
    </row>
    <row r="710" spans="1:12">
      <c r="A710" s="1">
        <v>44048</v>
      </c>
      <c r="B710" s="17" t="s">
        <v>20</v>
      </c>
      <c r="C710">
        <v>102802</v>
      </c>
      <c r="D710">
        <v>101216</v>
      </c>
      <c r="E710">
        <v>1586</v>
      </c>
      <c r="F710">
        <v>1.5669459374012012E-2</v>
      </c>
      <c r="G710" s="17" t="s">
        <v>13</v>
      </c>
      <c r="H710" s="17" t="s">
        <v>21</v>
      </c>
      <c r="I710" s="17" t="s">
        <v>15</v>
      </c>
      <c r="J710" s="17" t="s">
        <v>144</v>
      </c>
      <c r="K710" s="17">
        <f>IF(BASE_MARKET_DATA[[#This Row],[DATE]]=_xlfn.MAXIFS(A:A,H:H,BASE_MARKET_DATA[[#This Row],[LABEL]]),1,0)</f>
        <v>0</v>
      </c>
      <c r="L710" s="17">
        <f>IF(BASE_MARKET_DATA[[#This Row],[VARP]]&gt;0,1,0)</f>
        <v>1</v>
      </c>
    </row>
    <row r="711" spans="1:12">
      <c r="A711" s="1">
        <v>44049</v>
      </c>
      <c r="B711" s="17" t="s">
        <v>20</v>
      </c>
      <c r="C711">
        <v>104126</v>
      </c>
      <c r="D711">
        <v>102802</v>
      </c>
      <c r="E711">
        <v>1324</v>
      </c>
      <c r="F711">
        <v>1.2879126865236085E-2</v>
      </c>
      <c r="G711" s="17" t="s">
        <v>13</v>
      </c>
      <c r="H711" s="17" t="s">
        <v>21</v>
      </c>
      <c r="I711" s="17" t="s">
        <v>15</v>
      </c>
      <c r="J711" s="17" t="s">
        <v>144</v>
      </c>
      <c r="K711" s="17">
        <f>IF(BASE_MARKET_DATA[[#This Row],[DATE]]=_xlfn.MAXIFS(A:A,H:H,BASE_MARKET_DATA[[#This Row],[LABEL]]),1,0)</f>
        <v>0</v>
      </c>
      <c r="L711" s="17">
        <f>IF(BASE_MARKET_DATA[[#This Row],[VARP]]&gt;0,1,0)</f>
        <v>1</v>
      </c>
    </row>
    <row r="712" spans="1:12">
      <c r="A712" s="1">
        <v>44050</v>
      </c>
      <c r="B712" s="17" t="s">
        <v>20</v>
      </c>
      <c r="C712">
        <v>102776</v>
      </c>
      <c r="D712">
        <v>104126</v>
      </c>
      <c r="E712">
        <v>-1350</v>
      </c>
      <c r="F712">
        <v>-1.2965061560033037E-2</v>
      </c>
      <c r="G712" s="17" t="s">
        <v>13</v>
      </c>
      <c r="H712" s="17" t="s">
        <v>21</v>
      </c>
      <c r="I712" s="17" t="s">
        <v>15</v>
      </c>
      <c r="J712" s="17" t="s">
        <v>144</v>
      </c>
      <c r="K712" s="17">
        <f>IF(BASE_MARKET_DATA[[#This Row],[DATE]]=_xlfn.MAXIFS(A:A,H:H,BASE_MARKET_DATA[[#This Row],[LABEL]]),1,0)</f>
        <v>0</v>
      </c>
      <c r="L712" s="17">
        <f>IF(BASE_MARKET_DATA[[#This Row],[VARP]]&gt;0,1,0)</f>
        <v>0</v>
      </c>
    </row>
    <row r="713" spans="1:12">
      <c r="A713" s="1">
        <v>44053</v>
      </c>
      <c r="B713" s="17" t="s">
        <v>20</v>
      </c>
      <c r="C713">
        <v>103444</v>
      </c>
      <c r="D713">
        <v>102776</v>
      </c>
      <c r="E713">
        <v>668</v>
      </c>
      <c r="F713">
        <v>6.4995718844866506E-3</v>
      </c>
      <c r="G713" s="17" t="s">
        <v>13</v>
      </c>
      <c r="H713" s="17" t="s">
        <v>21</v>
      </c>
      <c r="I713" s="17" t="s">
        <v>15</v>
      </c>
      <c r="J713" s="17" t="s">
        <v>144</v>
      </c>
      <c r="K713" s="17">
        <f>IF(BASE_MARKET_DATA[[#This Row],[DATE]]=_xlfn.MAXIFS(A:A,H:H,BASE_MARKET_DATA[[#This Row],[LABEL]]),1,0)</f>
        <v>0</v>
      </c>
      <c r="L713" s="17">
        <f>IF(BASE_MARKET_DATA[[#This Row],[VARP]]&gt;0,1,0)</f>
        <v>1</v>
      </c>
    </row>
    <row r="714" spans="1:12">
      <c r="A714" s="1">
        <v>44054</v>
      </c>
      <c r="B714" s="17" t="s">
        <v>20</v>
      </c>
      <c r="C714">
        <v>102174</v>
      </c>
      <c r="D714">
        <v>103444</v>
      </c>
      <c r="E714">
        <v>-1270</v>
      </c>
      <c r="F714">
        <v>-1.2277174123197091E-2</v>
      </c>
      <c r="G714" s="17" t="s">
        <v>13</v>
      </c>
      <c r="H714" s="17" t="s">
        <v>21</v>
      </c>
      <c r="I714" s="17" t="s">
        <v>15</v>
      </c>
      <c r="J714" s="17" t="s">
        <v>144</v>
      </c>
      <c r="K714" s="17">
        <f>IF(BASE_MARKET_DATA[[#This Row],[DATE]]=_xlfn.MAXIFS(A:A,H:H,BASE_MARKET_DATA[[#This Row],[LABEL]]),1,0)</f>
        <v>0</v>
      </c>
      <c r="L714" s="17">
        <f>IF(BASE_MARKET_DATA[[#This Row],[VARP]]&gt;0,1,0)</f>
        <v>0</v>
      </c>
    </row>
    <row r="715" spans="1:12">
      <c r="A715" s="1">
        <v>44055</v>
      </c>
      <c r="B715" s="17" t="s">
        <v>20</v>
      </c>
      <c r="C715">
        <v>102118</v>
      </c>
      <c r="D715">
        <v>102174</v>
      </c>
      <c r="E715">
        <v>-56</v>
      </c>
      <c r="F715">
        <v>-5.4808463992796598E-4</v>
      </c>
      <c r="G715" s="17" t="s">
        <v>13</v>
      </c>
      <c r="H715" s="17" t="s">
        <v>21</v>
      </c>
      <c r="I715" s="17" t="s">
        <v>15</v>
      </c>
      <c r="J715" s="17" t="s">
        <v>144</v>
      </c>
      <c r="K715" s="17">
        <f>IF(BASE_MARKET_DATA[[#This Row],[DATE]]=_xlfn.MAXIFS(A:A,H:H,BASE_MARKET_DATA[[#This Row],[LABEL]]),1,0)</f>
        <v>0</v>
      </c>
      <c r="L715" s="17">
        <f>IF(BASE_MARKET_DATA[[#This Row],[VARP]]&gt;0,1,0)</f>
        <v>0</v>
      </c>
    </row>
    <row r="716" spans="1:12">
      <c r="A716" s="1">
        <v>44056</v>
      </c>
      <c r="B716" s="17" t="s">
        <v>20</v>
      </c>
      <c r="C716">
        <v>100461</v>
      </c>
      <c r="D716">
        <v>102118</v>
      </c>
      <c r="E716">
        <v>-1657</v>
      </c>
      <c r="F716">
        <v>-1.6226326406705967E-2</v>
      </c>
      <c r="G716" s="17" t="s">
        <v>13</v>
      </c>
      <c r="H716" s="17" t="s">
        <v>21</v>
      </c>
      <c r="I716" s="17" t="s">
        <v>15</v>
      </c>
      <c r="J716" s="17" t="s">
        <v>144</v>
      </c>
      <c r="K716" s="17">
        <f>IF(BASE_MARKET_DATA[[#This Row],[DATE]]=_xlfn.MAXIFS(A:A,H:H,BASE_MARKET_DATA[[#This Row],[LABEL]]),1,0)</f>
        <v>0</v>
      </c>
      <c r="L716" s="17">
        <f>IF(BASE_MARKET_DATA[[#This Row],[VARP]]&gt;0,1,0)</f>
        <v>0</v>
      </c>
    </row>
    <row r="717" spans="1:12">
      <c r="A717" s="1">
        <v>44057</v>
      </c>
      <c r="B717" s="17" t="s">
        <v>20</v>
      </c>
      <c r="C717">
        <v>101353</v>
      </c>
      <c r="D717">
        <v>100461</v>
      </c>
      <c r="E717">
        <v>892</v>
      </c>
      <c r="F717">
        <v>8.8790674988303911E-3</v>
      </c>
      <c r="G717" s="17" t="s">
        <v>13</v>
      </c>
      <c r="H717" s="17" t="s">
        <v>21</v>
      </c>
      <c r="I717" s="17" t="s">
        <v>15</v>
      </c>
      <c r="J717" s="17" t="s">
        <v>144</v>
      </c>
      <c r="K717" s="17">
        <f>IF(BASE_MARKET_DATA[[#This Row],[DATE]]=_xlfn.MAXIFS(A:A,H:H,BASE_MARKET_DATA[[#This Row],[LABEL]]),1,0)</f>
        <v>0</v>
      </c>
      <c r="L717" s="17">
        <f>IF(BASE_MARKET_DATA[[#This Row],[VARP]]&gt;0,1,0)</f>
        <v>1</v>
      </c>
    </row>
    <row r="718" spans="1:12">
      <c r="A718" s="1">
        <v>44060</v>
      </c>
      <c r="B718" s="17" t="s">
        <v>20</v>
      </c>
      <c r="C718">
        <v>99595</v>
      </c>
      <c r="D718">
        <v>101353</v>
      </c>
      <c r="E718">
        <v>-1758</v>
      </c>
      <c r="F718">
        <v>-1.7345317849496316E-2</v>
      </c>
      <c r="G718" s="17" t="s">
        <v>13</v>
      </c>
      <c r="H718" s="17" t="s">
        <v>21</v>
      </c>
      <c r="I718" s="17" t="s">
        <v>15</v>
      </c>
      <c r="J718" s="17" t="s">
        <v>144</v>
      </c>
      <c r="K718" s="17">
        <f>IF(BASE_MARKET_DATA[[#This Row],[DATE]]=_xlfn.MAXIFS(A:A,H:H,BASE_MARKET_DATA[[#This Row],[LABEL]]),1,0)</f>
        <v>0</v>
      </c>
      <c r="L718" s="17">
        <f>IF(BASE_MARKET_DATA[[#This Row],[VARP]]&gt;0,1,0)</f>
        <v>0</v>
      </c>
    </row>
    <row r="719" spans="1:12">
      <c r="A719" s="1">
        <v>44061</v>
      </c>
      <c r="B719" s="17" t="s">
        <v>20</v>
      </c>
      <c r="C719">
        <v>102065</v>
      </c>
      <c r="D719">
        <v>99595</v>
      </c>
      <c r="E719">
        <v>2470</v>
      </c>
      <c r="F719">
        <v>2.4800441789246449E-2</v>
      </c>
      <c r="G719" s="17" t="s">
        <v>13</v>
      </c>
      <c r="H719" s="17" t="s">
        <v>21</v>
      </c>
      <c r="I719" s="17" t="s">
        <v>15</v>
      </c>
      <c r="J719" s="17" t="s">
        <v>144</v>
      </c>
      <c r="K719" s="17">
        <f>IF(BASE_MARKET_DATA[[#This Row],[DATE]]=_xlfn.MAXIFS(A:A,H:H,BASE_MARKET_DATA[[#This Row],[LABEL]]),1,0)</f>
        <v>0</v>
      </c>
      <c r="L719" s="17">
        <f>IF(BASE_MARKET_DATA[[#This Row],[VARP]]&gt;0,1,0)</f>
        <v>1</v>
      </c>
    </row>
    <row r="720" spans="1:12">
      <c r="A720" s="1">
        <v>44062</v>
      </c>
      <c r="B720" s="17" t="s">
        <v>20</v>
      </c>
      <c r="C720">
        <v>100854</v>
      </c>
      <c r="D720">
        <v>102065</v>
      </c>
      <c r="E720">
        <v>-1211</v>
      </c>
      <c r="F720">
        <v>-1.1864987997844511E-2</v>
      </c>
      <c r="G720" s="17" t="s">
        <v>13</v>
      </c>
      <c r="H720" s="17" t="s">
        <v>21</v>
      </c>
      <c r="I720" s="17" t="s">
        <v>15</v>
      </c>
      <c r="J720" s="17" t="s">
        <v>144</v>
      </c>
      <c r="K720" s="17">
        <f>IF(BASE_MARKET_DATA[[#This Row],[DATE]]=_xlfn.MAXIFS(A:A,H:H,BASE_MARKET_DATA[[#This Row],[LABEL]]),1,0)</f>
        <v>0</v>
      </c>
      <c r="L720" s="17">
        <f>IF(BASE_MARKET_DATA[[#This Row],[VARP]]&gt;0,1,0)</f>
        <v>0</v>
      </c>
    </row>
    <row r="721" spans="1:12">
      <c r="A721" s="1">
        <v>44063</v>
      </c>
      <c r="B721" s="17" t="s">
        <v>20</v>
      </c>
      <c r="C721">
        <v>101468</v>
      </c>
      <c r="D721">
        <v>100854</v>
      </c>
      <c r="E721">
        <v>614</v>
      </c>
      <c r="F721">
        <v>6.0880084081940226E-3</v>
      </c>
      <c r="G721" s="17" t="s">
        <v>13</v>
      </c>
      <c r="H721" s="17" t="s">
        <v>21</v>
      </c>
      <c r="I721" s="17" t="s">
        <v>15</v>
      </c>
      <c r="J721" s="17" t="s">
        <v>144</v>
      </c>
      <c r="K721" s="17">
        <f>IF(BASE_MARKET_DATA[[#This Row],[DATE]]=_xlfn.MAXIFS(A:A,H:H,BASE_MARKET_DATA[[#This Row],[LABEL]]),1,0)</f>
        <v>0</v>
      </c>
      <c r="L721" s="17">
        <f>IF(BASE_MARKET_DATA[[#This Row],[VARP]]&gt;0,1,0)</f>
        <v>1</v>
      </c>
    </row>
    <row r="722" spans="1:12">
      <c r="A722" s="1">
        <v>44064</v>
      </c>
      <c r="B722" s="17" t="s">
        <v>20</v>
      </c>
      <c r="C722">
        <v>101521</v>
      </c>
      <c r="D722">
        <v>101468</v>
      </c>
      <c r="E722">
        <v>53</v>
      </c>
      <c r="F722">
        <v>5.2233216383490357E-4</v>
      </c>
      <c r="G722" s="17" t="s">
        <v>13</v>
      </c>
      <c r="H722" s="17" t="s">
        <v>21</v>
      </c>
      <c r="I722" s="17" t="s">
        <v>15</v>
      </c>
      <c r="J722" s="17" t="s">
        <v>144</v>
      </c>
      <c r="K722" s="17">
        <f>IF(BASE_MARKET_DATA[[#This Row],[DATE]]=_xlfn.MAXIFS(A:A,H:H,BASE_MARKET_DATA[[#This Row],[LABEL]]),1,0)</f>
        <v>0</v>
      </c>
      <c r="L722" s="17">
        <f>IF(BASE_MARKET_DATA[[#This Row],[VARP]]&gt;0,1,0)</f>
        <v>1</v>
      </c>
    </row>
    <row r="723" spans="1:12">
      <c r="A723" s="1">
        <v>44067</v>
      </c>
      <c r="B723" s="17" t="s">
        <v>20</v>
      </c>
      <c r="C723">
        <v>102298</v>
      </c>
      <c r="D723">
        <v>101521</v>
      </c>
      <c r="E723">
        <v>777</v>
      </c>
      <c r="F723">
        <v>7.6535889126387643E-3</v>
      </c>
      <c r="G723" s="17" t="s">
        <v>13</v>
      </c>
      <c r="H723" s="17" t="s">
        <v>21</v>
      </c>
      <c r="I723" s="17" t="s">
        <v>15</v>
      </c>
      <c r="J723" s="17" t="s">
        <v>144</v>
      </c>
      <c r="K723" s="17">
        <f>IF(BASE_MARKET_DATA[[#This Row],[DATE]]=_xlfn.MAXIFS(A:A,H:H,BASE_MARKET_DATA[[#This Row],[LABEL]]),1,0)</f>
        <v>0</v>
      </c>
      <c r="L723" s="17">
        <f>IF(BASE_MARKET_DATA[[#This Row],[VARP]]&gt;0,1,0)</f>
        <v>1</v>
      </c>
    </row>
    <row r="724" spans="1:12">
      <c r="A724" s="1">
        <v>44068</v>
      </c>
      <c r="B724" s="17" t="s">
        <v>20</v>
      </c>
      <c r="C724">
        <v>102118</v>
      </c>
      <c r="D724">
        <v>102298</v>
      </c>
      <c r="E724">
        <v>-180</v>
      </c>
      <c r="F724">
        <v>-1.7595651918903595E-3</v>
      </c>
      <c r="G724" s="17" t="s">
        <v>13</v>
      </c>
      <c r="H724" s="17" t="s">
        <v>21</v>
      </c>
      <c r="I724" s="17" t="s">
        <v>15</v>
      </c>
      <c r="J724" s="17" t="s">
        <v>144</v>
      </c>
      <c r="K724" s="17">
        <f>IF(BASE_MARKET_DATA[[#This Row],[DATE]]=_xlfn.MAXIFS(A:A,H:H,BASE_MARKET_DATA[[#This Row],[LABEL]]),1,0)</f>
        <v>0</v>
      </c>
      <c r="L724" s="17">
        <f>IF(BASE_MARKET_DATA[[#This Row],[VARP]]&gt;0,1,0)</f>
        <v>0</v>
      </c>
    </row>
    <row r="725" spans="1:12">
      <c r="A725" s="1">
        <v>44069</v>
      </c>
      <c r="B725" s="17" t="s">
        <v>20</v>
      </c>
      <c r="C725">
        <v>100627</v>
      </c>
      <c r="D725">
        <v>102118</v>
      </c>
      <c r="E725">
        <v>-1491</v>
      </c>
      <c r="F725">
        <v>-1.4600755988170547E-2</v>
      </c>
      <c r="G725" s="17" t="s">
        <v>13</v>
      </c>
      <c r="H725" s="17" t="s">
        <v>21</v>
      </c>
      <c r="I725" s="17" t="s">
        <v>15</v>
      </c>
      <c r="J725" s="17" t="s">
        <v>144</v>
      </c>
      <c r="K725" s="17">
        <f>IF(BASE_MARKET_DATA[[#This Row],[DATE]]=_xlfn.MAXIFS(A:A,H:H,BASE_MARKET_DATA[[#This Row],[LABEL]]),1,0)</f>
        <v>0</v>
      </c>
      <c r="L725" s="17">
        <f>IF(BASE_MARKET_DATA[[#This Row],[VARP]]&gt;0,1,0)</f>
        <v>0</v>
      </c>
    </row>
    <row r="726" spans="1:12">
      <c r="A726" s="1">
        <v>44070</v>
      </c>
      <c r="B726" s="17" t="s">
        <v>20</v>
      </c>
      <c r="C726">
        <v>100624</v>
      </c>
      <c r="D726">
        <v>100627</v>
      </c>
      <c r="E726">
        <v>-3</v>
      </c>
      <c r="F726">
        <v>-2.9813072038319734E-5</v>
      </c>
      <c r="G726" s="17" t="s">
        <v>13</v>
      </c>
      <c r="H726" s="17" t="s">
        <v>21</v>
      </c>
      <c r="I726" s="17" t="s">
        <v>15</v>
      </c>
      <c r="J726" s="17" t="s">
        <v>144</v>
      </c>
      <c r="K726" s="17">
        <f>IF(BASE_MARKET_DATA[[#This Row],[DATE]]=_xlfn.MAXIFS(A:A,H:H,BASE_MARKET_DATA[[#This Row],[LABEL]]),1,0)</f>
        <v>0</v>
      </c>
      <c r="L726" s="17">
        <f>IF(BASE_MARKET_DATA[[#This Row],[VARP]]&gt;0,1,0)</f>
        <v>0</v>
      </c>
    </row>
    <row r="727" spans="1:12">
      <c r="A727" s="1">
        <v>44071</v>
      </c>
      <c r="B727" s="17" t="s">
        <v>20</v>
      </c>
      <c r="C727">
        <v>102143</v>
      </c>
      <c r="D727">
        <v>100624</v>
      </c>
      <c r="E727">
        <v>1519</v>
      </c>
      <c r="F727">
        <v>1.5095802194307522E-2</v>
      </c>
      <c r="G727" s="17" t="s">
        <v>13</v>
      </c>
      <c r="H727" s="17" t="s">
        <v>21</v>
      </c>
      <c r="I727" s="17" t="s">
        <v>15</v>
      </c>
      <c r="J727" s="17" t="s">
        <v>144</v>
      </c>
      <c r="K727" s="17">
        <f>IF(BASE_MARKET_DATA[[#This Row],[DATE]]=_xlfn.MAXIFS(A:A,H:H,BASE_MARKET_DATA[[#This Row],[LABEL]]),1,0)</f>
        <v>0</v>
      </c>
      <c r="L727" s="17">
        <f>IF(BASE_MARKET_DATA[[#This Row],[VARP]]&gt;0,1,0)</f>
        <v>1</v>
      </c>
    </row>
    <row r="728" spans="1:12">
      <c r="A728" s="1">
        <v>44074</v>
      </c>
      <c r="B728" s="17" t="s">
        <v>20</v>
      </c>
      <c r="C728">
        <v>99369</v>
      </c>
      <c r="D728">
        <v>102143</v>
      </c>
      <c r="E728">
        <v>-2774</v>
      </c>
      <c r="F728">
        <v>-2.7158003974819614E-2</v>
      </c>
      <c r="G728" s="17" t="s">
        <v>13</v>
      </c>
      <c r="H728" s="17" t="s">
        <v>21</v>
      </c>
      <c r="I728" s="17" t="s">
        <v>15</v>
      </c>
      <c r="J728" s="17" t="s">
        <v>144</v>
      </c>
      <c r="K728" s="17">
        <f>IF(BASE_MARKET_DATA[[#This Row],[DATE]]=_xlfn.MAXIFS(A:A,H:H,BASE_MARKET_DATA[[#This Row],[LABEL]]),1,0)</f>
        <v>0</v>
      </c>
      <c r="L728" s="17">
        <f>IF(BASE_MARKET_DATA[[#This Row],[VARP]]&gt;0,1,0)</f>
        <v>0</v>
      </c>
    </row>
    <row r="729" spans="1:12">
      <c r="A729" s="1">
        <v>44075</v>
      </c>
      <c r="B729" s="17" t="s">
        <v>20</v>
      </c>
      <c r="C729">
        <v>102168</v>
      </c>
      <c r="D729">
        <v>99369</v>
      </c>
      <c r="E729">
        <v>2799</v>
      </c>
      <c r="F729">
        <v>2.8167738429490084E-2</v>
      </c>
      <c r="G729" s="17" t="s">
        <v>13</v>
      </c>
      <c r="H729" s="17" t="s">
        <v>21</v>
      </c>
      <c r="I729" s="17" t="s">
        <v>15</v>
      </c>
      <c r="J729" s="17" t="s">
        <v>144</v>
      </c>
      <c r="K729" s="17">
        <f>IF(BASE_MARKET_DATA[[#This Row],[DATE]]=_xlfn.MAXIFS(A:A,H:H,BASE_MARKET_DATA[[#This Row],[LABEL]]),1,0)</f>
        <v>0</v>
      </c>
      <c r="L729" s="17">
        <f>IF(BASE_MARKET_DATA[[#This Row],[VARP]]&gt;0,1,0)</f>
        <v>1</v>
      </c>
    </row>
    <row r="730" spans="1:12">
      <c r="A730" s="1">
        <v>44076</v>
      </c>
      <c r="B730" s="17" t="s">
        <v>20</v>
      </c>
      <c r="C730">
        <v>101911</v>
      </c>
      <c r="D730">
        <v>102168</v>
      </c>
      <c r="E730">
        <v>-257</v>
      </c>
      <c r="F730">
        <v>-2.5154647247670504E-3</v>
      </c>
      <c r="G730" s="17" t="s">
        <v>13</v>
      </c>
      <c r="H730" s="17" t="s">
        <v>21</v>
      </c>
      <c r="I730" s="17" t="s">
        <v>15</v>
      </c>
      <c r="J730" s="17" t="s">
        <v>144</v>
      </c>
      <c r="K730" s="17">
        <f>IF(BASE_MARKET_DATA[[#This Row],[DATE]]=_xlfn.MAXIFS(A:A,H:H,BASE_MARKET_DATA[[#This Row],[LABEL]]),1,0)</f>
        <v>0</v>
      </c>
      <c r="L730" s="17">
        <f>IF(BASE_MARKET_DATA[[#This Row],[VARP]]&gt;0,1,0)</f>
        <v>0</v>
      </c>
    </row>
    <row r="731" spans="1:12">
      <c r="A731" s="1">
        <v>44077</v>
      </c>
      <c r="B731" s="17" t="s">
        <v>20</v>
      </c>
      <c r="C731">
        <v>100721</v>
      </c>
      <c r="D731">
        <v>101911</v>
      </c>
      <c r="E731">
        <v>-1190</v>
      </c>
      <c r="F731">
        <v>-1.1676855295306689E-2</v>
      </c>
      <c r="G731" s="17" t="s">
        <v>13</v>
      </c>
      <c r="H731" s="17" t="s">
        <v>21</v>
      </c>
      <c r="I731" s="17" t="s">
        <v>15</v>
      </c>
      <c r="J731" s="17" t="s">
        <v>144</v>
      </c>
      <c r="K731" s="17">
        <f>IF(BASE_MARKET_DATA[[#This Row],[DATE]]=_xlfn.MAXIFS(A:A,H:H,BASE_MARKET_DATA[[#This Row],[LABEL]]),1,0)</f>
        <v>0</v>
      </c>
      <c r="L731" s="17">
        <f>IF(BASE_MARKET_DATA[[#This Row],[VARP]]&gt;0,1,0)</f>
        <v>0</v>
      </c>
    </row>
    <row r="732" spans="1:12">
      <c r="A732" s="1">
        <v>44078</v>
      </c>
      <c r="B732" s="17" t="s">
        <v>20</v>
      </c>
      <c r="C732">
        <v>101242</v>
      </c>
      <c r="D732">
        <v>100721</v>
      </c>
      <c r="E732">
        <v>521</v>
      </c>
      <c r="F732">
        <v>5.172704798403511E-3</v>
      </c>
      <c r="G732" s="17" t="s">
        <v>13</v>
      </c>
      <c r="H732" s="17" t="s">
        <v>21</v>
      </c>
      <c r="I732" s="17" t="s">
        <v>15</v>
      </c>
      <c r="J732" s="17" t="s">
        <v>144</v>
      </c>
      <c r="K732" s="17">
        <f>IF(BASE_MARKET_DATA[[#This Row],[DATE]]=_xlfn.MAXIFS(A:A,H:H,BASE_MARKET_DATA[[#This Row],[LABEL]]),1,0)</f>
        <v>0</v>
      </c>
      <c r="L732" s="17">
        <f>IF(BASE_MARKET_DATA[[#This Row],[VARP]]&gt;0,1,0)</f>
        <v>1</v>
      </c>
    </row>
    <row r="733" spans="1:12">
      <c r="A733" s="1">
        <v>44082</v>
      </c>
      <c r="B733" s="17" t="s">
        <v>20</v>
      </c>
      <c r="C733">
        <v>100050</v>
      </c>
      <c r="D733">
        <v>101242</v>
      </c>
      <c r="E733">
        <v>-1192</v>
      </c>
      <c r="F733">
        <v>-1.177376977934059E-2</v>
      </c>
      <c r="G733" s="17" t="s">
        <v>13</v>
      </c>
      <c r="H733" s="17" t="s">
        <v>21</v>
      </c>
      <c r="I733" s="17" t="s">
        <v>15</v>
      </c>
      <c r="J733" s="17" t="s">
        <v>144</v>
      </c>
      <c r="K733" s="17">
        <f>IF(BASE_MARKET_DATA[[#This Row],[DATE]]=_xlfn.MAXIFS(A:A,H:H,BASE_MARKET_DATA[[#This Row],[LABEL]]),1,0)</f>
        <v>0</v>
      </c>
      <c r="L733" s="17">
        <f>IF(BASE_MARKET_DATA[[#This Row],[VARP]]&gt;0,1,0)</f>
        <v>0</v>
      </c>
    </row>
    <row r="734" spans="1:12">
      <c r="A734" s="1">
        <v>44083</v>
      </c>
      <c r="B734" s="17" t="s">
        <v>20</v>
      </c>
      <c r="C734">
        <v>101292</v>
      </c>
      <c r="D734">
        <v>100050</v>
      </c>
      <c r="E734">
        <v>1242</v>
      </c>
      <c r="F734">
        <v>1.2413793103448275E-2</v>
      </c>
      <c r="G734" s="17" t="s">
        <v>13</v>
      </c>
      <c r="H734" s="17" t="s">
        <v>21</v>
      </c>
      <c r="I734" s="17" t="s">
        <v>15</v>
      </c>
      <c r="J734" s="17" t="s">
        <v>144</v>
      </c>
      <c r="K734" s="17">
        <f>IF(BASE_MARKET_DATA[[#This Row],[DATE]]=_xlfn.MAXIFS(A:A,H:H,BASE_MARKET_DATA[[#This Row],[LABEL]]),1,0)</f>
        <v>0</v>
      </c>
      <c r="L734" s="17">
        <f>IF(BASE_MARKET_DATA[[#This Row],[VARP]]&gt;0,1,0)</f>
        <v>1</v>
      </c>
    </row>
    <row r="735" spans="1:12">
      <c r="A735" s="1">
        <v>44084</v>
      </c>
      <c r="B735" s="17" t="s">
        <v>20</v>
      </c>
      <c r="C735">
        <v>98835</v>
      </c>
      <c r="D735">
        <v>101292</v>
      </c>
      <c r="E735">
        <v>-2457</v>
      </c>
      <c r="F735">
        <v>-2.4256604667693402E-2</v>
      </c>
      <c r="G735" s="17" t="s">
        <v>13</v>
      </c>
      <c r="H735" s="17" t="s">
        <v>21</v>
      </c>
      <c r="I735" s="17" t="s">
        <v>15</v>
      </c>
      <c r="J735" s="17" t="s">
        <v>144</v>
      </c>
      <c r="K735" s="17">
        <f>IF(BASE_MARKET_DATA[[#This Row],[DATE]]=_xlfn.MAXIFS(A:A,H:H,BASE_MARKET_DATA[[#This Row],[LABEL]]),1,0)</f>
        <v>0</v>
      </c>
      <c r="L735" s="17">
        <f>IF(BASE_MARKET_DATA[[#This Row],[VARP]]&gt;0,1,0)</f>
        <v>0</v>
      </c>
    </row>
    <row r="736" spans="1:12">
      <c r="A736" s="1">
        <v>44085</v>
      </c>
      <c r="B736" s="17" t="s">
        <v>20</v>
      </c>
      <c r="C736">
        <v>98363</v>
      </c>
      <c r="D736">
        <v>98835</v>
      </c>
      <c r="E736">
        <v>-472</v>
      </c>
      <c r="F736">
        <v>-4.7756361612788989E-3</v>
      </c>
      <c r="G736" s="17" t="s">
        <v>13</v>
      </c>
      <c r="H736" s="17" t="s">
        <v>21</v>
      </c>
      <c r="I736" s="17" t="s">
        <v>15</v>
      </c>
      <c r="J736" s="17" t="s">
        <v>144</v>
      </c>
      <c r="K736" s="17">
        <f>IF(BASE_MARKET_DATA[[#This Row],[DATE]]=_xlfn.MAXIFS(A:A,H:H,BASE_MARKET_DATA[[#This Row],[LABEL]]),1,0)</f>
        <v>0</v>
      </c>
      <c r="L736" s="17">
        <f>IF(BASE_MARKET_DATA[[#This Row],[VARP]]&gt;0,1,0)</f>
        <v>0</v>
      </c>
    </row>
    <row r="737" spans="1:12">
      <c r="A737" s="1">
        <v>44088</v>
      </c>
      <c r="B737" s="17" t="s">
        <v>20</v>
      </c>
      <c r="C737">
        <v>100275</v>
      </c>
      <c r="D737">
        <v>98363</v>
      </c>
      <c r="E737">
        <v>1912</v>
      </c>
      <c r="F737">
        <v>1.9438203389485886E-2</v>
      </c>
      <c r="G737" s="17" t="s">
        <v>13</v>
      </c>
      <c r="H737" s="17" t="s">
        <v>21</v>
      </c>
      <c r="I737" s="17" t="s">
        <v>15</v>
      </c>
      <c r="J737" s="17" t="s">
        <v>144</v>
      </c>
      <c r="K737" s="17">
        <f>IF(BASE_MARKET_DATA[[#This Row],[DATE]]=_xlfn.MAXIFS(A:A,H:H,BASE_MARKET_DATA[[#This Row],[LABEL]]),1,0)</f>
        <v>0</v>
      </c>
      <c r="L737" s="17">
        <f>IF(BASE_MARKET_DATA[[#This Row],[VARP]]&gt;0,1,0)</f>
        <v>1</v>
      </c>
    </row>
    <row r="738" spans="1:12">
      <c r="A738" s="1">
        <v>44089</v>
      </c>
      <c r="B738" s="17" t="s">
        <v>20</v>
      </c>
      <c r="C738">
        <v>100298</v>
      </c>
      <c r="D738">
        <v>100275</v>
      </c>
      <c r="E738">
        <v>23</v>
      </c>
      <c r="F738">
        <v>2.2936923460483669E-4</v>
      </c>
      <c r="G738" s="17" t="s">
        <v>13</v>
      </c>
      <c r="H738" s="17" t="s">
        <v>21</v>
      </c>
      <c r="I738" s="17" t="s">
        <v>15</v>
      </c>
      <c r="J738" s="17" t="s">
        <v>144</v>
      </c>
      <c r="K738" s="17">
        <f>IF(BASE_MARKET_DATA[[#This Row],[DATE]]=_xlfn.MAXIFS(A:A,H:H,BASE_MARKET_DATA[[#This Row],[LABEL]]),1,0)</f>
        <v>0</v>
      </c>
      <c r="L738" s="17">
        <f>IF(BASE_MARKET_DATA[[#This Row],[VARP]]&gt;0,1,0)</f>
        <v>1</v>
      </c>
    </row>
    <row r="739" spans="1:12">
      <c r="A739" s="1">
        <v>44090</v>
      </c>
      <c r="B739" s="17" t="s">
        <v>20</v>
      </c>
      <c r="C739">
        <v>99676</v>
      </c>
      <c r="D739">
        <v>100298</v>
      </c>
      <c r="E739">
        <v>-622</v>
      </c>
      <c r="F739">
        <v>-6.2015194719735192E-3</v>
      </c>
      <c r="G739" s="17" t="s">
        <v>13</v>
      </c>
      <c r="H739" s="17" t="s">
        <v>21</v>
      </c>
      <c r="I739" s="17" t="s">
        <v>15</v>
      </c>
      <c r="J739" s="17" t="s">
        <v>144</v>
      </c>
      <c r="K739" s="17">
        <f>IF(BASE_MARKET_DATA[[#This Row],[DATE]]=_xlfn.MAXIFS(A:A,H:H,BASE_MARKET_DATA[[#This Row],[LABEL]]),1,0)</f>
        <v>0</v>
      </c>
      <c r="L739" s="17">
        <f>IF(BASE_MARKET_DATA[[#This Row],[VARP]]&gt;0,1,0)</f>
        <v>0</v>
      </c>
    </row>
    <row r="740" spans="1:12">
      <c r="A740" s="1">
        <v>44091</v>
      </c>
      <c r="B740" s="17" t="s">
        <v>20</v>
      </c>
      <c r="C740">
        <v>100098</v>
      </c>
      <c r="D740">
        <v>99676</v>
      </c>
      <c r="E740">
        <v>422</v>
      </c>
      <c r="F740">
        <v>4.233717243870139E-3</v>
      </c>
      <c r="G740" s="17" t="s">
        <v>13</v>
      </c>
      <c r="H740" s="17" t="s">
        <v>21</v>
      </c>
      <c r="I740" s="17" t="s">
        <v>15</v>
      </c>
      <c r="J740" s="17" t="s">
        <v>144</v>
      </c>
      <c r="K740" s="17">
        <f>IF(BASE_MARKET_DATA[[#This Row],[DATE]]=_xlfn.MAXIFS(A:A,H:H,BASE_MARKET_DATA[[#This Row],[LABEL]]),1,0)</f>
        <v>0</v>
      </c>
      <c r="L740" s="17">
        <f>IF(BASE_MARKET_DATA[[#This Row],[VARP]]&gt;0,1,0)</f>
        <v>1</v>
      </c>
    </row>
    <row r="741" spans="1:12">
      <c r="A741" s="1">
        <v>44092</v>
      </c>
      <c r="B741" s="17" t="s">
        <v>20</v>
      </c>
      <c r="C741">
        <v>98290</v>
      </c>
      <c r="D741">
        <v>100098</v>
      </c>
      <c r="E741">
        <v>-1808</v>
      </c>
      <c r="F741">
        <v>-1.8062298947031909E-2</v>
      </c>
      <c r="G741" s="17" t="s">
        <v>13</v>
      </c>
      <c r="H741" s="17" t="s">
        <v>21</v>
      </c>
      <c r="I741" s="17" t="s">
        <v>15</v>
      </c>
      <c r="J741" s="17" t="s">
        <v>144</v>
      </c>
      <c r="K741" s="17">
        <f>IF(BASE_MARKET_DATA[[#This Row],[DATE]]=_xlfn.MAXIFS(A:A,H:H,BASE_MARKET_DATA[[#This Row],[LABEL]]),1,0)</f>
        <v>0</v>
      </c>
      <c r="L741" s="17">
        <f>IF(BASE_MARKET_DATA[[#This Row],[VARP]]&gt;0,1,0)</f>
        <v>0</v>
      </c>
    </row>
    <row r="742" spans="1:12">
      <c r="A742" s="1">
        <v>44095</v>
      </c>
      <c r="B742" s="17" t="s">
        <v>20</v>
      </c>
      <c r="C742">
        <v>96991</v>
      </c>
      <c r="D742">
        <v>98290</v>
      </c>
      <c r="E742">
        <v>-1299</v>
      </c>
      <c r="F742">
        <v>-1.3215993488656017E-2</v>
      </c>
      <c r="G742" s="17" t="s">
        <v>13</v>
      </c>
      <c r="H742" s="17" t="s">
        <v>21</v>
      </c>
      <c r="I742" s="17" t="s">
        <v>15</v>
      </c>
      <c r="J742" s="17" t="s">
        <v>144</v>
      </c>
      <c r="K742" s="17">
        <f>IF(BASE_MARKET_DATA[[#This Row],[DATE]]=_xlfn.MAXIFS(A:A,H:H,BASE_MARKET_DATA[[#This Row],[LABEL]]),1,0)</f>
        <v>0</v>
      </c>
      <c r="L742" s="17">
        <f>IF(BASE_MARKET_DATA[[#This Row],[VARP]]&gt;0,1,0)</f>
        <v>0</v>
      </c>
    </row>
    <row r="743" spans="1:12">
      <c r="A743" s="1">
        <v>44096</v>
      </c>
      <c r="B743" s="17" t="s">
        <v>20</v>
      </c>
      <c r="C743">
        <v>97294</v>
      </c>
      <c r="D743">
        <v>96991</v>
      </c>
      <c r="E743">
        <v>303</v>
      </c>
      <c r="F743">
        <v>3.1240011959872568E-3</v>
      </c>
      <c r="G743" s="17" t="s">
        <v>13</v>
      </c>
      <c r="H743" s="17" t="s">
        <v>21</v>
      </c>
      <c r="I743" s="17" t="s">
        <v>15</v>
      </c>
      <c r="J743" s="17" t="s">
        <v>144</v>
      </c>
      <c r="K743" s="17">
        <f>IF(BASE_MARKET_DATA[[#This Row],[DATE]]=_xlfn.MAXIFS(A:A,H:H,BASE_MARKET_DATA[[#This Row],[LABEL]]),1,0)</f>
        <v>0</v>
      </c>
      <c r="L743" s="17">
        <f>IF(BASE_MARKET_DATA[[#This Row],[VARP]]&gt;0,1,0)</f>
        <v>1</v>
      </c>
    </row>
    <row r="744" spans="1:12">
      <c r="A744" s="1">
        <v>44097</v>
      </c>
      <c r="B744" s="17" t="s">
        <v>20</v>
      </c>
      <c r="C744">
        <v>95735</v>
      </c>
      <c r="D744">
        <v>97294</v>
      </c>
      <c r="E744">
        <v>-1559</v>
      </c>
      <c r="F744">
        <v>-1.6023598577507348E-2</v>
      </c>
      <c r="G744" s="17" t="s">
        <v>13</v>
      </c>
      <c r="H744" s="17" t="s">
        <v>21</v>
      </c>
      <c r="I744" s="17" t="s">
        <v>15</v>
      </c>
      <c r="J744" s="17" t="s">
        <v>144</v>
      </c>
      <c r="K744" s="17">
        <f>IF(BASE_MARKET_DATA[[#This Row],[DATE]]=_xlfn.MAXIFS(A:A,H:H,BASE_MARKET_DATA[[#This Row],[LABEL]]),1,0)</f>
        <v>0</v>
      </c>
      <c r="L744" s="17">
        <f>IF(BASE_MARKET_DATA[[#This Row],[VARP]]&gt;0,1,0)</f>
        <v>0</v>
      </c>
    </row>
    <row r="745" spans="1:12">
      <c r="A745" s="1">
        <v>44098</v>
      </c>
      <c r="B745" s="17" t="s">
        <v>20</v>
      </c>
      <c r="C745">
        <v>97012</v>
      </c>
      <c r="D745">
        <v>95735</v>
      </c>
      <c r="E745">
        <v>1277</v>
      </c>
      <c r="F745">
        <v>1.3338904266986995E-2</v>
      </c>
      <c r="G745" s="17" t="s">
        <v>13</v>
      </c>
      <c r="H745" s="17" t="s">
        <v>21</v>
      </c>
      <c r="I745" s="17" t="s">
        <v>15</v>
      </c>
      <c r="J745" s="17" t="s">
        <v>144</v>
      </c>
      <c r="K745" s="17">
        <f>IF(BASE_MARKET_DATA[[#This Row],[DATE]]=_xlfn.MAXIFS(A:A,H:H,BASE_MARKET_DATA[[#This Row],[LABEL]]),1,0)</f>
        <v>0</v>
      </c>
      <c r="L745" s="17">
        <f>IF(BASE_MARKET_DATA[[#This Row],[VARP]]&gt;0,1,0)</f>
        <v>1</v>
      </c>
    </row>
    <row r="746" spans="1:12">
      <c r="A746" s="1">
        <v>44099</v>
      </c>
      <c r="B746" s="17" t="s">
        <v>20</v>
      </c>
      <c r="C746">
        <v>96999</v>
      </c>
      <c r="D746">
        <v>97012</v>
      </c>
      <c r="E746">
        <v>-13</v>
      </c>
      <c r="F746">
        <v>-1.3400404073722838E-4</v>
      </c>
      <c r="G746" s="17" t="s">
        <v>13</v>
      </c>
      <c r="H746" s="17" t="s">
        <v>21</v>
      </c>
      <c r="I746" s="17" t="s">
        <v>15</v>
      </c>
      <c r="J746" s="17" t="s">
        <v>144</v>
      </c>
      <c r="K746" s="17">
        <f>IF(BASE_MARKET_DATA[[#This Row],[DATE]]=_xlfn.MAXIFS(A:A,H:H,BASE_MARKET_DATA[[#This Row],[LABEL]]),1,0)</f>
        <v>1</v>
      </c>
      <c r="L746" s="17">
        <f>IF(BASE_MARKET_DATA[[#This Row],[VARP]]&gt;0,1,0)</f>
        <v>0</v>
      </c>
    </row>
    <row r="747" spans="1:12">
      <c r="A747" s="1">
        <v>43830</v>
      </c>
      <c r="B747" s="17" t="s">
        <v>22</v>
      </c>
      <c r="C747">
        <v>17063.400390999999</v>
      </c>
      <c r="G747" s="17" t="s">
        <v>13</v>
      </c>
      <c r="H747" s="17" t="s">
        <v>23</v>
      </c>
      <c r="I747" s="17" t="s">
        <v>15</v>
      </c>
      <c r="J747" s="17" t="s">
        <v>144</v>
      </c>
      <c r="K747" s="17">
        <f>IF(BASE_MARKET_DATA[[#This Row],[DATE]]=_xlfn.MAXIFS(A:A,H:H,BASE_MARKET_DATA[[#This Row],[LABEL]]),1,0)</f>
        <v>0</v>
      </c>
      <c r="L747" s="17">
        <f>IF(BASE_MARKET_DATA[[#This Row],[VARP]]&gt;0,1,0)</f>
        <v>0</v>
      </c>
    </row>
    <row r="748" spans="1:12">
      <c r="A748" s="1">
        <v>43832</v>
      </c>
      <c r="B748" s="17" t="s">
        <v>22</v>
      </c>
      <c r="C748">
        <v>17100</v>
      </c>
      <c r="D748">
        <v>17063.400390999999</v>
      </c>
      <c r="E748">
        <v>36.599609000000783</v>
      </c>
      <c r="F748">
        <v>2.1449188415753905E-3</v>
      </c>
      <c r="G748" s="17" t="s">
        <v>13</v>
      </c>
      <c r="H748" s="17" t="s">
        <v>23</v>
      </c>
      <c r="I748" s="17" t="s">
        <v>15</v>
      </c>
      <c r="J748" s="17" t="s">
        <v>144</v>
      </c>
      <c r="K748" s="17">
        <f>IF(BASE_MARKET_DATA[[#This Row],[DATE]]=_xlfn.MAXIFS(A:A,H:H,BASE_MARKET_DATA[[#This Row],[LABEL]]),1,0)</f>
        <v>0</v>
      </c>
      <c r="L748" s="17">
        <f>IF(BASE_MARKET_DATA[[#This Row],[VARP]]&gt;0,1,0)</f>
        <v>1</v>
      </c>
    </row>
    <row r="749" spans="1:12">
      <c r="A749" s="1">
        <v>43833</v>
      </c>
      <c r="B749" s="17" t="s">
        <v>22</v>
      </c>
      <c r="C749">
        <v>17066.099609000001</v>
      </c>
      <c r="D749">
        <v>17100</v>
      </c>
      <c r="E749">
        <v>-33.900390999999217</v>
      </c>
      <c r="F749">
        <v>-1.9824790058479073E-3</v>
      </c>
      <c r="G749" s="17" t="s">
        <v>13</v>
      </c>
      <c r="H749" s="17" t="s">
        <v>23</v>
      </c>
      <c r="I749" s="17" t="s">
        <v>15</v>
      </c>
      <c r="J749" s="17" t="s">
        <v>144</v>
      </c>
      <c r="K749" s="17">
        <f>IF(BASE_MARKET_DATA[[#This Row],[DATE]]=_xlfn.MAXIFS(A:A,H:H,BASE_MARKET_DATA[[#This Row],[LABEL]]),1,0)</f>
        <v>0</v>
      </c>
      <c r="L749" s="17">
        <f>IF(BASE_MARKET_DATA[[#This Row],[VARP]]&gt;0,1,0)</f>
        <v>0</v>
      </c>
    </row>
    <row r="750" spans="1:12">
      <c r="A750" s="1">
        <v>43836</v>
      </c>
      <c r="B750" s="17" t="s">
        <v>22</v>
      </c>
      <c r="C750">
        <v>17105.5</v>
      </c>
      <c r="D750">
        <v>17066.099609000001</v>
      </c>
      <c r="E750">
        <v>39.400390999999217</v>
      </c>
      <c r="F750">
        <v>2.3086933688832435E-3</v>
      </c>
      <c r="G750" s="17" t="s">
        <v>13</v>
      </c>
      <c r="H750" s="17" t="s">
        <v>23</v>
      </c>
      <c r="I750" s="17" t="s">
        <v>15</v>
      </c>
      <c r="J750" s="17" t="s">
        <v>144</v>
      </c>
      <c r="K750" s="17">
        <f>IF(BASE_MARKET_DATA[[#This Row],[DATE]]=_xlfn.MAXIFS(A:A,H:H,BASE_MARKET_DATA[[#This Row],[LABEL]]),1,0)</f>
        <v>0</v>
      </c>
      <c r="L750" s="17">
        <f>IF(BASE_MARKET_DATA[[#This Row],[VARP]]&gt;0,1,0)</f>
        <v>1</v>
      </c>
    </row>
    <row r="751" spans="1:12">
      <c r="A751" s="1">
        <v>43837</v>
      </c>
      <c r="B751" s="17" t="s">
        <v>22</v>
      </c>
      <c r="C751">
        <v>17168.099609000001</v>
      </c>
      <c r="D751">
        <v>17105.5</v>
      </c>
      <c r="E751">
        <v>62.599609000000783</v>
      </c>
      <c r="F751">
        <v>3.6596187775862024E-3</v>
      </c>
      <c r="G751" s="17" t="s">
        <v>13</v>
      </c>
      <c r="H751" s="17" t="s">
        <v>23</v>
      </c>
      <c r="I751" s="17" t="s">
        <v>15</v>
      </c>
      <c r="J751" s="17" t="s">
        <v>144</v>
      </c>
      <c r="K751" s="17">
        <f>IF(BASE_MARKET_DATA[[#This Row],[DATE]]=_xlfn.MAXIFS(A:A,H:H,BASE_MARKET_DATA[[#This Row],[LABEL]]),1,0)</f>
        <v>0</v>
      </c>
      <c r="L751" s="17">
        <f>IF(BASE_MARKET_DATA[[#This Row],[VARP]]&gt;0,1,0)</f>
        <v>1</v>
      </c>
    </row>
    <row r="752" spans="1:12">
      <c r="A752" s="1">
        <v>43838</v>
      </c>
      <c r="B752" s="17" t="s">
        <v>22</v>
      </c>
      <c r="C752">
        <v>17167.800781000002</v>
      </c>
      <c r="D752">
        <v>17168.099609000001</v>
      </c>
      <c r="E752">
        <v>-0.29882799999904819</v>
      </c>
      <c r="F752">
        <v>-1.7406003390287538E-5</v>
      </c>
      <c r="G752" s="17" t="s">
        <v>13</v>
      </c>
      <c r="H752" s="17" t="s">
        <v>23</v>
      </c>
      <c r="I752" s="17" t="s">
        <v>15</v>
      </c>
      <c r="J752" s="17" t="s">
        <v>144</v>
      </c>
      <c r="K752" s="17">
        <f>IF(BASE_MARKET_DATA[[#This Row],[DATE]]=_xlfn.MAXIFS(A:A,H:H,BASE_MARKET_DATA[[#This Row],[LABEL]]),1,0)</f>
        <v>0</v>
      </c>
      <c r="L752" s="17">
        <f>IF(BASE_MARKET_DATA[[#This Row],[VARP]]&gt;0,1,0)</f>
        <v>0</v>
      </c>
    </row>
    <row r="753" spans="1:12">
      <c r="A753" s="1">
        <v>43839</v>
      </c>
      <c r="B753" s="17" t="s">
        <v>22</v>
      </c>
      <c r="C753">
        <v>17235.599609000001</v>
      </c>
      <c r="D753">
        <v>17167.800781000002</v>
      </c>
      <c r="E753">
        <v>67.798827999999048</v>
      </c>
      <c r="F753">
        <v>3.949185388674452E-3</v>
      </c>
      <c r="G753" s="17" t="s">
        <v>13</v>
      </c>
      <c r="H753" s="17" t="s">
        <v>23</v>
      </c>
      <c r="I753" s="17" t="s">
        <v>15</v>
      </c>
      <c r="J753" s="17" t="s">
        <v>144</v>
      </c>
      <c r="K753" s="17">
        <f>IF(BASE_MARKET_DATA[[#This Row],[DATE]]=_xlfn.MAXIFS(A:A,H:H,BASE_MARKET_DATA[[#This Row],[LABEL]]),1,0)</f>
        <v>0</v>
      </c>
      <c r="L753" s="17">
        <f>IF(BASE_MARKET_DATA[[#This Row],[VARP]]&gt;0,1,0)</f>
        <v>1</v>
      </c>
    </row>
    <row r="754" spans="1:12">
      <c r="A754" s="1">
        <v>43840</v>
      </c>
      <c r="B754" s="17" t="s">
        <v>22</v>
      </c>
      <c r="C754">
        <v>17234.5</v>
      </c>
      <c r="D754">
        <v>17235.599609000001</v>
      </c>
      <c r="E754">
        <v>-1.0996090000007825</v>
      </c>
      <c r="F754">
        <v>-6.3798708774053569E-5</v>
      </c>
      <c r="G754" s="17" t="s">
        <v>13</v>
      </c>
      <c r="H754" s="17" t="s">
        <v>23</v>
      </c>
      <c r="I754" s="17" t="s">
        <v>15</v>
      </c>
      <c r="J754" s="17" t="s">
        <v>144</v>
      </c>
      <c r="K754" s="17">
        <f>IF(BASE_MARKET_DATA[[#This Row],[DATE]]=_xlfn.MAXIFS(A:A,H:H,BASE_MARKET_DATA[[#This Row],[LABEL]]),1,0)</f>
        <v>0</v>
      </c>
      <c r="L754" s="17">
        <f>IF(BASE_MARKET_DATA[[#This Row],[VARP]]&gt;0,1,0)</f>
        <v>0</v>
      </c>
    </row>
    <row r="755" spans="1:12">
      <c r="A755" s="1">
        <v>43843</v>
      </c>
      <c r="B755" s="17" t="s">
        <v>22</v>
      </c>
      <c r="C755">
        <v>17293.400390999999</v>
      </c>
      <c r="D755">
        <v>17234.5</v>
      </c>
      <c r="E755">
        <v>58.900390999999217</v>
      </c>
      <c r="F755">
        <v>3.4175862949316323E-3</v>
      </c>
      <c r="G755" s="17" t="s">
        <v>13</v>
      </c>
      <c r="H755" s="17" t="s">
        <v>23</v>
      </c>
      <c r="I755" s="17" t="s">
        <v>15</v>
      </c>
      <c r="J755" s="17" t="s">
        <v>144</v>
      </c>
      <c r="K755" s="17">
        <f>IF(BASE_MARKET_DATA[[#This Row],[DATE]]=_xlfn.MAXIFS(A:A,H:H,BASE_MARKET_DATA[[#This Row],[LABEL]]),1,0)</f>
        <v>0</v>
      </c>
      <c r="L755" s="17">
        <f>IF(BASE_MARKET_DATA[[#This Row],[VARP]]&gt;0,1,0)</f>
        <v>1</v>
      </c>
    </row>
    <row r="756" spans="1:12">
      <c r="A756" s="1">
        <v>43844</v>
      </c>
      <c r="B756" s="17" t="s">
        <v>22</v>
      </c>
      <c r="C756">
        <v>17352.900390999999</v>
      </c>
      <c r="D756">
        <v>17293.400390999999</v>
      </c>
      <c r="E756">
        <v>59.5</v>
      </c>
      <c r="F756">
        <v>3.4406188866687882E-3</v>
      </c>
      <c r="G756" s="17" t="s">
        <v>13</v>
      </c>
      <c r="H756" s="17" t="s">
        <v>23</v>
      </c>
      <c r="I756" s="17" t="s">
        <v>15</v>
      </c>
      <c r="J756" s="17" t="s">
        <v>144</v>
      </c>
      <c r="K756" s="17">
        <f>IF(BASE_MARKET_DATA[[#This Row],[DATE]]=_xlfn.MAXIFS(A:A,H:H,BASE_MARKET_DATA[[#This Row],[LABEL]]),1,0)</f>
        <v>0</v>
      </c>
      <c r="L756" s="17">
        <f>IF(BASE_MARKET_DATA[[#This Row],[VARP]]&gt;0,1,0)</f>
        <v>1</v>
      </c>
    </row>
    <row r="757" spans="1:12">
      <c r="A757" s="1">
        <v>43845</v>
      </c>
      <c r="B757" s="17" t="s">
        <v>22</v>
      </c>
      <c r="C757">
        <v>17415.199218999998</v>
      </c>
      <c r="D757">
        <v>17352.900390999999</v>
      </c>
      <c r="E757">
        <v>62.298827999999048</v>
      </c>
      <c r="F757">
        <v>3.5901103905552323E-3</v>
      </c>
      <c r="G757" s="17" t="s">
        <v>13</v>
      </c>
      <c r="H757" s="17" t="s">
        <v>23</v>
      </c>
      <c r="I757" s="17" t="s">
        <v>15</v>
      </c>
      <c r="J757" s="17" t="s">
        <v>144</v>
      </c>
      <c r="K757" s="17">
        <f>IF(BASE_MARKET_DATA[[#This Row],[DATE]]=_xlfn.MAXIFS(A:A,H:H,BASE_MARKET_DATA[[#This Row],[LABEL]]),1,0)</f>
        <v>0</v>
      </c>
      <c r="L757" s="17">
        <f>IF(BASE_MARKET_DATA[[#This Row],[VARP]]&gt;0,1,0)</f>
        <v>1</v>
      </c>
    </row>
    <row r="758" spans="1:12">
      <c r="A758" s="1">
        <v>43846</v>
      </c>
      <c r="B758" s="17" t="s">
        <v>22</v>
      </c>
      <c r="C758">
        <v>17484.800781000002</v>
      </c>
      <c r="D758">
        <v>17415.199218999998</v>
      </c>
      <c r="E758">
        <v>69.601562000003469</v>
      </c>
      <c r="F758">
        <v>3.9965986679077496E-3</v>
      </c>
      <c r="G758" s="17" t="s">
        <v>13</v>
      </c>
      <c r="H758" s="17" t="s">
        <v>23</v>
      </c>
      <c r="I758" s="17" t="s">
        <v>15</v>
      </c>
      <c r="J758" s="17" t="s">
        <v>144</v>
      </c>
      <c r="K758" s="17">
        <f>IF(BASE_MARKET_DATA[[#This Row],[DATE]]=_xlfn.MAXIFS(A:A,H:H,BASE_MARKET_DATA[[#This Row],[LABEL]]),1,0)</f>
        <v>0</v>
      </c>
      <c r="L758" s="17">
        <f>IF(BASE_MARKET_DATA[[#This Row],[VARP]]&gt;0,1,0)</f>
        <v>1</v>
      </c>
    </row>
    <row r="759" spans="1:12">
      <c r="A759" s="1">
        <v>43847</v>
      </c>
      <c r="B759" s="17" t="s">
        <v>22</v>
      </c>
      <c r="C759">
        <v>17559</v>
      </c>
      <c r="D759">
        <v>17484.800781000002</v>
      </c>
      <c r="E759">
        <v>74.199218999998266</v>
      </c>
      <c r="F759">
        <v>4.2436410874424971E-3</v>
      </c>
      <c r="G759" s="17" t="s">
        <v>13</v>
      </c>
      <c r="H759" s="17" t="s">
        <v>23</v>
      </c>
      <c r="I759" s="17" t="s">
        <v>15</v>
      </c>
      <c r="J759" s="17" t="s">
        <v>144</v>
      </c>
      <c r="K759" s="17">
        <f>IF(BASE_MARKET_DATA[[#This Row],[DATE]]=_xlfn.MAXIFS(A:A,H:H,BASE_MARKET_DATA[[#This Row],[LABEL]]),1,0)</f>
        <v>0</v>
      </c>
      <c r="L759" s="17">
        <f>IF(BASE_MARKET_DATA[[#This Row],[VARP]]&gt;0,1,0)</f>
        <v>1</v>
      </c>
    </row>
    <row r="760" spans="1:12">
      <c r="A760" s="1">
        <v>43850</v>
      </c>
      <c r="B760" s="17" t="s">
        <v>22</v>
      </c>
      <c r="C760">
        <v>17597.400390999999</v>
      </c>
      <c r="D760">
        <v>17559</v>
      </c>
      <c r="E760">
        <v>38.400390999999217</v>
      </c>
      <c r="F760">
        <v>2.186934962127639E-3</v>
      </c>
      <c r="G760" s="17" t="s">
        <v>13</v>
      </c>
      <c r="H760" s="17" t="s">
        <v>23</v>
      </c>
      <c r="I760" s="17" t="s">
        <v>15</v>
      </c>
      <c r="J760" s="17" t="s">
        <v>144</v>
      </c>
      <c r="K760" s="17">
        <f>IF(BASE_MARKET_DATA[[#This Row],[DATE]]=_xlfn.MAXIFS(A:A,H:H,BASE_MARKET_DATA[[#This Row],[LABEL]]),1,0)</f>
        <v>0</v>
      </c>
      <c r="L760" s="17">
        <f>IF(BASE_MARKET_DATA[[#This Row],[VARP]]&gt;0,1,0)</f>
        <v>1</v>
      </c>
    </row>
    <row r="761" spans="1:12">
      <c r="A761" s="1">
        <v>43851</v>
      </c>
      <c r="B761" s="17" t="s">
        <v>22</v>
      </c>
      <c r="C761">
        <v>17572.300781000002</v>
      </c>
      <c r="D761">
        <v>17597.400390999999</v>
      </c>
      <c r="E761">
        <v>-25.099609999997483</v>
      </c>
      <c r="F761">
        <v>-1.4263248799427448E-3</v>
      </c>
      <c r="G761" s="17" t="s">
        <v>13</v>
      </c>
      <c r="H761" s="17" t="s">
        <v>23</v>
      </c>
      <c r="I761" s="17" t="s">
        <v>15</v>
      </c>
      <c r="J761" s="17" t="s">
        <v>144</v>
      </c>
      <c r="K761" s="17">
        <f>IF(BASE_MARKET_DATA[[#This Row],[DATE]]=_xlfn.MAXIFS(A:A,H:H,BASE_MARKET_DATA[[#This Row],[LABEL]]),1,0)</f>
        <v>0</v>
      </c>
      <c r="L761" s="17">
        <f>IF(BASE_MARKET_DATA[[#This Row],[VARP]]&gt;0,1,0)</f>
        <v>0</v>
      </c>
    </row>
    <row r="762" spans="1:12">
      <c r="A762" s="1">
        <v>43852</v>
      </c>
      <c r="B762" s="17" t="s">
        <v>22</v>
      </c>
      <c r="C762">
        <v>17599.900390999999</v>
      </c>
      <c r="D762">
        <v>17572.300781000002</v>
      </c>
      <c r="E762">
        <v>27.599609999997483</v>
      </c>
      <c r="F762">
        <v>1.5706315492755212E-3</v>
      </c>
      <c r="G762" s="17" t="s">
        <v>13</v>
      </c>
      <c r="H762" s="17" t="s">
        <v>23</v>
      </c>
      <c r="I762" s="17" t="s">
        <v>15</v>
      </c>
      <c r="J762" s="17" t="s">
        <v>144</v>
      </c>
      <c r="K762" s="17">
        <f>IF(BASE_MARKET_DATA[[#This Row],[DATE]]=_xlfn.MAXIFS(A:A,H:H,BASE_MARKET_DATA[[#This Row],[LABEL]]),1,0)</f>
        <v>0</v>
      </c>
      <c r="L762" s="17">
        <f>IF(BASE_MARKET_DATA[[#This Row],[VARP]]&gt;0,1,0)</f>
        <v>1</v>
      </c>
    </row>
    <row r="763" spans="1:12">
      <c r="A763" s="1">
        <v>43853</v>
      </c>
      <c r="B763" s="17" t="s">
        <v>22</v>
      </c>
      <c r="C763">
        <v>17621.800781000002</v>
      </c>
      <c r="D763">
        <v>17599.900390999999</v>
      </c>
      <c r="E763">
        <v>21.900390000002517</v>
      </c>
      <c r="F763">
        <v>1.2443473834205133E-3</v>
      </c>
      <c r="G763" s="17" t="s">
        <v>13</v>
      </c>
      <c r="H763" s="17" t="s">
        <v>23</v>
      </c>
      <c r="I763" s="17" t="s">
        <v>15</v>
      </c>
      <c r="J763" s="17" t="s">
        <v>144</v>
      </c>
      <c r="K763" s="17">
        <f>IF(BASE_MARKET_DATA[[#This Row],[DATE]]=_xlfn.MAXIFS(A:A,H:H,BASE_MARKET_DATA[[#This Row],[LABEL]]),1,0)</f>
        <v>0</v>
      </c>
      <c r="L763" s="17">
        <f>IF(BASE_MARKET_DATA[[#This Row],[VARP]]&gt;0,1,0)</f>
        <v>1</v>
      </c>
    </row>
    <row r="764" spans="1:12">
      <c r="A764" s="1">
        <v>43854</v>
      </c>
      <c r="B764" s="17" t="s">
        <v>22</v>
      </c>
      <c r="C764">
        <v>17565.300781000002</v>
      </c>
      <c r="D764">
        <v>17621.800781000002</v>
      </c>
      <c r="E764">
        <v>-56.5</v>
      </c>
      <c r="F764">
        <v>-3.2062557454921891E-3</v>
      </c>
      <c r="G764" s="17" t="s">
        <v>13</v>
      </c>
      <c r="H764" s="17" t="s">
        <v>23</v>
      </c>
      <c r="I764" s="17" t="s">
        <v>15</v>
      </c>
      <c r="J764" s="17" t="s">
        <v>144</v>
      </c>
      <c r="K764" s="17">
        <f>IF(BASE_MARKET_DATA[[#This Row],[DATE]]=_xlfn.MAXIFS(A:A,H:H,BASE_MARKET_DATA[[#This Row],[LABEL]]),1,0)</f>
        <v>0</v>
      </c>
      <c r="L764" s="17">
        <f>IF(BASE_MARKET_DATA[[#This Row],[VARP]]&gt;0,1,0)</f>
        <v>0</v>
      </c>
    </row>
    <row r="765" spans="1:12">
      <c r="A765" s="1">
        <v>43857</v>
      </c>
      <c r="B765" s="17" t="s">
        <v>22</v>
      </c>
      <c r="C765">
        <v>17442.5</v>
      </c>
      <c r="D765">
        <v>17565.300781000002</v>
      </c>
      <c r="E765">
        <v>-122.80078100000173</v>
      </c>
      <c r="F765">
        <v>-6.9911003820004401E-3</v>
      </c>
      <c r="G765" s="17" t="s">
        <v>13</v>
      </c>
      <c r="H765" s="17" t="s">
        <v>23</v>
      </c>
      <c r="I765" s="17" t="s">
        <v>15</v>
      </c>
      <c r="J765" s="17" t="s">
        <v>144</v>
      </c>
      <c r="K765" s="17">
        <f>IF(BASE_MARKET_DATA[[#This Row],[DATE]]=_xlfn.MAXIFS(A:A,H:H,BASE_MARKET_DATA[[#This Row],[LABEL]]),1,0)</f>
        <v>0</v>
      </c>
      <c r="L765" s="17">
        <f>IF(BASE_MARKET_DATA[[#This Row],[VARP]]&gt;0,1,0)</f>
        <v>0</v>
      </c>
    </row>
    <row r="766" spans="1:12">
      <c r="A766" s="1">
        <v>43858</v>
      </c>
      <c r="B766" s="17" t="s">
        <v>22</v>
      </c>
      <c r="C766">
        <v>17500.900390999999</v>
      </c>
      <c r="D766">
        <v>17442.5</v>
      </c>
      <c r="E766">
        <v>58.400390999999217</v>
      </c>
      <c r="F766">
        <v>3.3481663179016322E-3</v>
      </c>
      <c r="G766" s="17" t="s">
        <v>13</v>
      </c>
      <c r="H766" s="17" t="s">
        <v>23</v>
      </c>
      <c r="I766" s="17" t="s">
        <v>15</v>
      </c>
      <c r="J766" s="17" t="s">
        <v>144</v>
      </c>
      <c r="K766" s="17">
        <f>IF(BASE_MARKET_DATA[[#This Row],[DATE]]=_xlfn.MAXIFS(A:A,H:H,BASE_MARKET_DATA[[#This Row],[LABEL]]),1,0)</f>
        <v>0</v>
      </c>
      <c r="L766" s="17">
        <f>IF(BASE_MARKET_DATA[[#This Row],[VARP]]&gt;0,1,0)</f>
        <v>1</v>
      </c>
    </row>
    <row r="767" spans="1:12">
      <c r="A767" s="1">
        <v>43859</v>
      </c>
      <c r="B767" s="17" t="s">
        <v>22</v>
      </c>
      <c r="C767">
        <v>17511.800781000002</v>
      </c>
      <c r="D767">
        <v>17500.900390999999</v>
      </c>
      <c r="E767">
        <v>10.900390000002517</v>
      </c>
      <c r="F767">
        <v>6.228473825042821E-4</v>
      </c>
      <c r="G767" s="17" t="s">
        <v>13</v>
      </c>
      <c r="H767" s="17" t="s">
        <v>23</v>
      </c>
      <c r="I767" s="17" t="s">
        <v>15</v>
      </c>
      <c r="J767" s="17" t="s">
        <v>144</v>
      </c>
      <c r="K767" s="17">
        <f>IF(BASE_MARKET_DATA[[#This Row],[DATE]]=_xlfn.MAXIFS(A:A,H:H,BASE_MARKET_DATA[[#This Row],[LABEL]]),1,0)</f>
        <v>0</v>
      </c>
      <c r="L767" s="17">
        <f>IF(BASE_MARKET_DATA[[#This Row],[VARP]]&gt;0,1,0)</f>
        <v>1</v>
      </c>
    </row>
    <row r="768" spans="1:12">
      <c r="A768" s="1">
        <v>43860</v>
      </c>
      <c r="B768" s="17" t="s">
        <v>22</v>
      </c>
      <c r="C768">
        <v>17490.599609000001</v>
      </c>
      <c r="D768">
        <v>17511.800781000002</v>
      </c>
      <c r="E768">
        <v>-21.201172000000952</v>
      </c>
      <c r="F768">
        <v>-1.2106791451741419E-3</v>
      </c>
      <c r="G768" s="17" t="s">
        <v>13</v>
      </c>
      <c r="H768" s="17" t="s">
        <v>23</v>
      </c>
      <c r="I768" s="17" t="s">
        <v>15</v>
      </c>
      <c r="J768" s="17" t="s">
        <v>144</v>
      </c>
      <c r="K768" s="17">
        <f>IF(BASE_MARKET_DATA[[#This Row],[DATE]]=_xlfn.MAXIFS(A:A,H:H,BASE_MARKET_DATA[[#This Row],[LABEL]]),1,0)</f>
        <v>0</v>
      </c>
      <c r="L768" s="17">
        <f>IF(BASE_MARKET_DATA[[#This Row],[VARP]]&gt;0,1,0)</f>
        <v>0</v>
      </c>
    </row>
    <row r="769" spans="1:12">
      <c r="A769" s="1">
        <v>43861</v>
      </c>
      <c r="B769" s="17" t="s">
        <v>22</v>
      </c>
      <c r="C769">
        <v>17318.5</v>
      </c>
      <c r="D769">
        <v>17490.599609000001</v>
      </c>
      <c r="E769">
        <v>-172.09960900000078</v>
      </c>
      <c r="F769">
        <v>-9.8395488346462879E-3</v>
      </c>
      <c r="G769" s="17" t="s">
        <v>13</v>
      </c>
      <c r="H769" s="17" t="s">
        <v>23</v>
      </c>
      <c r="I769" s="17" t="s">
        <v>15</v>
      </c>
      <c r="J769" s="17" t="s">
        <v>144</v>
      </c>
      <c r="K769" s="17">
        <f>IF(BASE_MARKET_DATA[[#This Row],[DATE]]=_xlfn.MAXIFS(A:A,H:H,BASE_MARKET_DATA[[#This Row],[LABEL]]),1,0)</f>
        <v>0</v>
      </c>
      <c r="L769" s="17">
        <f>IF(BASE_MARKET_DATA[[#This Row],[VARP]]&gt;0,1,0)</f>
        <v>0</v>
      </c>
    </row>
    <row r="770" spans="1:12">
      <c r="A770" s="1">
        <v>43864</v>
      </c>
      <c r="B770" s="17" t="s">
        <v>22</v>
      </c>
      <c r="C770">
        <v>17379.800781000002</v>
      </c>
      <c r="D770">
        <v>17318.5</v>
      </c>
      <c r="E770">
        <v>61.300781000001734</v>
      </c>
      <c r="F770">
        <v>3.5396126107920278E-3</v>
      </c>
      <c r="G770" s="17" t="s">
        <v>13</v>
      </c>
      <c r="H770" s="17" t="s">
        <v>23</v>
      </c>
      <c r="I770" s="17" t="s">
        <v>15</v>
      </c>
      <c r="J770" s="17" t="s">
        <v>144</v>
      </c>
      <c r="K770" s="17">
        <f>IF(BASE_MARKET_DATA[[#This Row],[DATE]]=_xlfn.MAXIFS(A:A,H:H,BASE_MARKET_DATA[[#This Row],[LABEL]]),1,0)</f>
        <v>0</v>
      </c>
      <c r="L770" s="17">
        <f>IF(BASE_MARKET_DATA[[#This Row],[VARP]]&gt;0,1,0)</f>
        <v>1</v>
      </c>
    </row>
    <row r="771" spans="1:12">
      <c r="A771" s="1">
        <v>43865</v>
      </c>
      <c r="B771" s="17" t="s">
        <v>22</v>
      </c>
      <c r="C771">
        <v>17512.699218999998</v>
      </c>
      <c r="D771">
        <v>17379.800781000002</v>
      </c>
      <c r="E771">
        <v>132.89843799999653</v>
      </c>
      <c r="F771">
        <v>7.6467181456581577E-3</v>
      </c>
      <c r="G771" s="17" t="s">
        <v>13</v>
      </c>
      <c r="H771" s="17" t="s">
        <v>23</v>
      </c>
      <c r="I771" s="17" t="s">
        <v>15</v>
      </c>
      <c r="J771" s="17" t="s">
        <v>144</v>
      </c>
      <c r="K771" s="17">
        <f>IF(BASE_MARKET_DATA[[#This Row],[DATE]]=_xlfn.MAXIFS(A:A,H:H,BASE_MARKET_DATA[[#This Row],[LABEL]]),1,0)</f>
        <v>0</v>
      </c>
      <c r="L771" s="17">
        <f>IF(BASE_MARKET_DATA[[#This Row],[VARP]]&gt;0,1,0)</f>
        <v>1</v>
      </c>
    </row>
    <row r="772" spans="1:12">
      <c r="A772" s="1">
        <v>43866</v>
      </c>
      <c r="B772" s="17" t="s">
        <v>22</v>
      </c>
      <c r="C772">
        <v>17651.599609000001</v>
      </c>
      <c r="D772">
        <v>17512.699218999998</v>
      </c>
      <c r="E772">
        <v>138.90039000000252</v>
      </c>
      <c r="F772">
        <v>7.9314095596015113E-3</v>
      </c>
      <c r="G772" s="17" t="s">
        <v>13</v>
      </c>
      <c r="H772" s="17" t="s">
        <v>23</v>
      </c>
      <c r="I772" s="17" t="s">
        <v>15</v>
      </c>
      <c r="J772" s="17" t="s">
        <v>144</v>
      </c>
      <c r="K772" s="17">
        <f>IF(BASE_MARKET_DATA[[#This Row],[DATE]]=_xlfn.MAXIFS(A:A,H:H,BASE_MARKET_DATA[[#This Row],[LABEL]]),1,0)</f>
        <v>0</v>
      </c>
      <c r="L772" s="17">
        <f>IF(BASE_MARKET_DATA[[#This Row],[VARP]]&gt;0,1,0)</f>
        <v>1</v>
      </c>
    </row>
    <row r="773" spans="1:12">
      <c r="A773" s="1">
        <v>43867</v>
      </c>
      <c r="B773" s="17" t="s">
        <v>22</v>
      </c>
      <c r="C773">
        <v>17757.5</v>
      </c>
      <c r="D773">
        <v>17651.599609000001</v>
      </c>
      <c r="E773">
        <v>105.90039099999922</v>
      </c>
      <c r="F773">
        <v>5.9994784238140038E-3</v>
      </c>
      <c r="G773" s="17" t="s">
        <v>13</v>
      </c>
      <c r="H773" s="17" t="s">
        <v>23</v>
      </c>
      <c r="I773" s="17" t="s">
        <v>15</v>
      </c>
      <c r="J773" s="17" t="s">
        <v>144</v>
      </c>
      <c r="K773" s="17">
        <f>IF(BASE_MARKET_DATA[[#This Row],[DATE]]=_xlfn.MAXIFS(A:A,H:H,BASE_MARKET_DATA[[#This Row],[LABEL]]),1,0)</f>
        <v>0</v>
      </c>
      <c r="L773" s="17">
        <f>IF(BASE_MARKET_DATA[[#This Row],[VARP]]&gt;0,1,0)</f>
        <v>1</v>
      </c>
    </row>
    <row r="774" spans="1:12">
      <c r="A774" s="1">
        <v>43868</v>
      </c>
      <c r="B774" s="17" t="s">
        <v>22</v>
      </c>
      <c r="C774">
        <v>17655.5</v>
      </c>
      <c r="D774">
        <v>17757.5</v>
      </c>
      <c r="E774">
        <v>-102</v>
      </c>
      <c r="F774">
        <v>-5.7440518090947487E-3</v>
      </c>
      <c r="G774" s="17" t="s">
        <v>13</v>
      </c>
      <c r="H774" s="17" t="s">
        <v>23</v>
      </c>
      <c r="I774" s="17" t="s">
        <v>15</v>
      </c>
      <c r="J774" s="17" t="s">
        <v>144</v>
      </c>
      <c r="K774" s="17">
        <f>IF(BASE_MARKET_DATA[[#This Row],[DATE]]=_xlfn.MAXIFS(A:A,H:H,BASE_MARKET_DATA[[#This Row],[LABEL]]),1,0)</f>
        <v>0</v>
      </c>
      <c r="L774" s="17">
        <f>IF(BASE_MARKET_DATA[[#This Row],[VARP]]&gt;0,1,0)</f>
        <v>0</v>
      </c>
    </row>
    <row r="775" spans="1:12">
      <c r="A775" s="1">
        <v>43871</v>
      </c>
      <c r="B775" s="17" t="s">
        <v>22</v>
      </c>
      <c r="C775">
        <v>17740.599609000001</v>
      </c>
      <c r="D775">
        <v>17655.5</v>
      </c>
      <c r="E775">
        <v>85.099609000000783</v>
      </c>
      <c r="F775">
        <v>4.820005607317877E-3</v>
      </c>
      <c r="G775" s="17" t="s">
        <v>13</v>
      </c>
      <c r="H775" s="17" t="s">
        <v>23</v>
      </c>
      <c r="I775" s="17" t="s">
        <v>15</v>
      </c>
      <c r="J775" s="17" t="s">
        <v>144</v>
      </c>
      <c r="K775" s="17">
        <f>IF(BASE_MARKET_DATA[[#This Row],[DATE]]=_xlfn.MAXIFS(A:A,H:H,BASE_MARKET_DATA[[#This Row],[LABEL]]),1,0)</f>
        <v>0</v>
      </c>
      <c r="L775" s="17">
        <f>IF(BASE_MARKET_DATA[[#This Row],[VARP]]&gt;0,1,0)</f>
        <v>1</v>
      </c>
    </row>
    <row r="776" spans="1:12">
      <c r="A776" s="1">
        <v>43872</v>
      </c>
      <c r="B776" s="17" t="s">
        <v>22</v>
      </c>
      <c r="C776">
        <v>17777.099609000001</v>
      </c>
      <c r="D776">
        <v>17740.599609000001</v>
      </c>
      <c r="E776">
        <v>36.5</v>
      </c>
      <c r="F776">
        <v>2.057427640804381E-3</v>
      </c>
      <c r="G776" s="17" t="s">
        <v>13</v>
      </c>
      <c r="H776" s="17" t="s">
        <v>23</v>
      </c>
      <c r="I776" s="17" t="s">
        <v>15</v>
      </c>
      <c r="J776" s="17" t="s">
        <v>144</v>
      </c>
      <c r="K776" s="17">
        <f>IF(BASE_MARKET_DATA[[#This Row],[DATE]]=_xlfn.MAXIFS(A:A,H:H,BASE_MARKET_DATA[[#This Row],[LABEL]]),1,0)</f>
        <v>0</v>
      </c>
      <c r="L776" s="17">
        <f>IF(BASE_MARKET_DATA[[#This Row],[VARP]]&gt;0,1,0)</f>
        <v>1</v>
      </c>
    </row>
    <row r="777" spans="1:12">
      <c r="A777" s="1">
        <v>43873</v>
      </c>
      <c r="B777" s="17" t="s">
        <v>22</v>
      </c>
      <c r="C777">
        <v>17832.900390999999</v>
      </c>
      <c r="D777">
        <v>17777.099609000001</v>
      </c>
      <c r="E777">
        <v>55.800781999998435</v>
      </c>
      <c r="F777">
        <v>3.1389137276222612E-3</v>
      </c>
      <c r="G777" s="17" t="s">
        <v>13</v>
      </c>
      <c r="H777" s="17" t="s">
        <v>23</v>
      </c>
      <c r="I777" s="17" t="s">
        <v>15</v>
      </c>
      <c r="J777" s="17" t="s">
        <v>144</v>
      </c>
      <c r="K777" s="17">
        <f>IF(BASE_MARKET_DATA[[#This Row],[DATE]]=_xlfn.MAXIFS(A:A,H:H,BASE_MARKET_DATA[[#This Row],[LABEL]]),1,0)</f>
        <v>0</v>
      </c>
      <c r="L777" s="17">
        <f>IF(BASE_MARKET_DATA[[#This Row],[VARP]]&gt;0,1,0)</f>
        <v>1</v>
      </c>
    </row>
    <row r="778" spans="1:12">
      <c r="A778" s="1">
        <v>43874</v>
      </c>
      <c r="B778" s="17" t="s">
        <v>22</v>
      </c>
      <c r="C778">
        <v>17821.199218999998</v>
      </c>
      <c r="D778">
        <v>17832.900390999999</v>
      </c>
      <c r="E778">
        <v>-11.701172000000952</v>
      </c>
      <c r="F778">
        <v>-6.5615641558264748E-4</v>
      </c>
      <c r="G778" s="17" t="s">
        <v>13</v>
      </c>
      <c r="H778" s="17" t="s">
        <v>23</v>
      </c>
      <c r="I778" s="17" t="s">
        <v>15</v>
      </c>
      <c r="J778" s="17" t="s">
        <v>144</v>
      </c>
      <c r="K778" s="17">
        <f>IF(BASE_MARKET_DATA[[#This Row],[DATE]]=_xlfn.MAXIFS(A:A,H:H,BASE_MARKET_DATA[[#This Row],[LABEL]]),1,0)</f>
        <v>0</v>
      </c>
      <c r="L778" s="17">
        <f>IF(BASE_MARKET_DATA[[#This Row],[VARP]]&gt;0,1,0)</f>
        <v>0</v>
      </c>
    </row>
    <row r="779" spans="1:12">
      <c r="A779" s="1">
        <v>43875</v>
      </c>
      <c r="B779" s="17" t="s">
        <v>22</v>
      </c>
      <c r="C779">
        <v>17848.400390999999</v>
      </c>
      <c r="D779">
        <v>17821.199218999998</v>
      </c>
      <c r="E779">
        <v>27.201172000000952</v>
      </c>
      <c r="F779">
        <v>1.5263379117046475E-3</v>
      </c>
      <c r="G779" s="17" t="s">
        <v>13</v>
      </c>
      <c r="H779" s="17" t="s">
        <v>23</v>
      </c>
      <c r="I779" s="17" t="s">
        <v>15</v>
      </c>
      <c r="J779" s="17" t="s">
        <v>144</v>
      </c>
      <c r="K779" s="17">
        <f>IF(BASE_MARKET_DATA[[#This Row],[DATE]]=_xlfn.MAXIFS(A:A,H:H,BASE_MARKET_DATA[[#This Row],[LABEL]]),1,0)</f>
        <v>0</v>
      </c>
      <c r="L779" s="17">
        <f>IF(BASE_MARKET_DATA[[#This Row],[VARP]]&gt;0,1,0)</f>
        <v>1</v>
      </c>
    </row>
    <row r="780" spans="1:12">
      <c r="A780" s="1">
        <v>43879</v>
      </c>
      <c r="B780" s="17" t="s">
        <v>22</v>
      </c>
      <c r="C780">
        <v>17858.300781000002</v>
      </c>
      <c r="D780">
        <v>17848.400390999999</v>
      </c>
      <c r="E780">
        <v>9.9003900000025169</v>
      </c>
      <c r="F780">
        <v>5.5469340574602736E-4</v>
      </c>
      <c r="G780" s="17" t="s">
        <v>13</v>
      </c>
      <c r="H780" s="17" t="s">
        <v>23</v>
      </c>
      <c r="I780" s="17" t="s">
        <v>15</v>
      </c>
      <c r="J780" s="17" t="s">
        <v>144</v>
      </c>
      <c r="K780" s="17">
        <f>IF(BASE_MARKET_DATA[[#This Row],[DATE]]=_xlfn.MAXIFS(A:A,H:H,BASE_MARKET_DATA[[#This Row],[LABEL]]),1,0)</f>
        <v>0</v>
      </c>
      <c r="L780" s="17">
        <f>IF(BASE_MARKET_DATA[[#This Row],[VARP]]&gt;0,1,0)</f>
        <v>1</v>
      </c>
    </row>
    <row r="781" spans="1:12">
      <c r="A781" s="1">
        <v>43880</v>
      </c>
      <c r="B781" s="17" t="s">
        <v>22</v>
      </c>
      <c r="C781">
        <v>17925.400390999999</v>
      </c>
      <c r="D781">
        <v>17858.300781000002</v>
      </c>
      <c r="E781">
        <v>67.099609999997483</v>
      </c>
      <c r="F781">
        <v>3.7573345203921549E-3</v>
      </c>
      <c r="G781" s="17" t="s">
        <v>13</v>
      </c>
      <c r="H781" s="17" t="s">
        <v>23</v>
      </c>
      <c r="I781" s="17" t="s">
        <v>15</v>
      </c>
      <c r="J781" s="17" t="s">
        <v>144</v>
      </c>
      <c r="K781" s="17">
        <f>IF(BASE_MARKET_DATA[[#This Row],[DATE]]=_xlfn.MAXIFS(A:A,H:H,BASE_MARKET_DATA[[#This Row],[LABEL]]),1,0)</f>
        <v>0</v>
      </c>
      <c r="L781" s="17">
        <f>IF(BASE_MARKET_DATA[[#This Row],[VARP]]&gt;0,1,0)</f>
        <v>1</v>
      </c>
    </row>
    <row r="782" spans="1:12">
      <c r="A782" s="1">
        <v>43881</v>
      </c>
      <c r="B782" s="17" t="s">
        <v>22</v>
      </c>
      <c r="C782">
        <v>17944.099609000001</v>
      </c>
      <c r="D782">
        <v>17925.400390999999</v>
      </c>
      <c r="E782">
        <v>18.699218000001565</v>
      </c>
      <c r="F782">
        <v>1.0431687768263232E-3</v>
      </c>
      <c r="G782" s="17" t="s">
        <v>13</v>
      </c>
      <c r="H782" s="17" t="s">
        <v>23</v>
      </c>
      <c r="I782" s="17" t="s">
        <v>15</v>
      </c>
      <c r="J782" s="17" t="s">
        <v>144</v>
      </c>
      <c r="K782" s="17">
        <f>IF(BASE_MARKET_DATA[[#This Row],[DATE]]=_xlfn.MAXIFS(A:A,H:H,BASE_MARKET_DATA[[#This Row],[LABEL]]),1,0)</f>
        <v>0</v>
      </c>
      <c r="L782" s="17">
        <f>IF(BASE_MARKET_DATA[[#This Row],[VARP]]&gt;0,1,0)</f>
        <v>1</v>
      </c>
    </row>
    <row r="783" spans="1:12">
      <c r="A783" s="1">
        <v>43882</v>
      </c>
      <c r="B783" s="17" t="s">
        <v>22</v>
      </c>
      <c r="C783">
        <v>17843.5</v>
      </c>
      <c r="D783">
        <v>17944.099609000001</v>
      </c>
      <c r="E783">
        <v>-100.59960900000078</v>
      </c>
      <c r="F783">
        <v>-5.6062778959131655E-3</v>
      </c>
      <c r="G783" s="17" t="s">
        <v>13</v>
      </c>
      <c r="H783" s="17" t="s">
        <v>23</v>
      </c>
      <c r="I783" s="17" t="s">
        <v>15</v>
      </c>
      <c r="J783" s="17" t="s">
        <v>144</v>
      </c>
      <c r="K783" s="17">
        <f>IF(BASE_MARKET_DATA[[#This Row],[DATE]]=_xlfn.MAXIFS(A:A,H:H,BASE_MARKET_DATA[[#This Row],[LABEL]]),1,0)</f>
        <v>0</v>
      </c>
      <c r="L783" s="17">
        <f>IF(BASE_MARKET_DATA[[#This Row],[VARP]]&gt;0,1,0)</f>
        <v>0</v>
      </c>
    </row>
    <row r="784" spans="1:12">
      <c r="A784" s="1">
        <v>43885</v>
      </c>
      <c r="B784" s="17" t="s">
        <v>22</v>
      </c>
      <c r="C784">
        <v>17562.699218999998</v>
      </c>
      <c r="D784">
        <v>17843.5</v>
      </c>
      <c r="E784">
        <v>-280.80078100000173</v>
      </c>
      <c r="F784">
        <v>-1.5736866702160547E-2</v>
      </c>
      <c r="G784" s="17" t="s">
        <v>13</v>
      </c>
      <c r="H784" s="17" t="s">
        <v>23</v>
      </c>
      <c r="I784" s="17" t="s">
        <v>15</v>
      </c>
      <c r="J784" s="17" t="s">
        <v>144</v>
      </c>
      <c r="K784" s="17">
        <f>IF(BASE_MARKET_DATA[[#This Row],[DATE]]=_xlfn.MAXIFS(A:A,H:H,BASE_MARKET_DATA[[#This Row],[LABEL]]),1,0)</f>
        <v>0</v>
      </c>
      <c r="L784" s="17">
        <f>IF(BASE_MARKET_DATA[[#This Row],[VARP]]&gt;0,1,0)</f>
        <v>0</v>
      </c>
    </row>
    <row r="785" spans="1:12">
      <c r="A785" s="1">
        <v>43886</v>
      </c>
      <c r="B785" s="17" t="s">
        <v>22</v>
      </c>
      <c r="C785">
        <v>17177.400390999999</v>
      </c>
      <c r="D785">
        <v>17562.699218999998</v>
      </c>
      <c r="E785">
        <v>-385.29882799999905</v>
      </c>
      <c r="F785">
        <v>-2.1938474444928607E-2</v>
      </c>
      <c r="G785" s="17" t="s">
        <v>13</v>
      </c>
      <c r="H785" s="17" t="s">
        <v>23</v>
      </c>
      <c r="I785" s="17" t="s">
        <v>15</v>
      </c>
      <c r="J785" s="17" t="s">
        <v>144</v>
      </c>
      <c r="K785" s="17">
        <f>IF(BASE_MARKET_DATA[[#This Row],[DATE]]=_xlfn.MAXIFS(A:A,H:H,BASE_MARKET_DATA[[#This Row],[LABEL]]),1,0)</f>
        <v>0</v>
      </c>
      <c r="L785" s="17">
        <f>IF(BASE_MARKET_DATA[[#This Row],[VARP]]&gt;0,1,0)</f>
        <v>0</v>
      </c>
    </row>
    <row r="786" spans="1:12">
      <c r="A786" s="1">
        <v>43887</v>
      </c>
      <c r="B786" s="17" t="s">
        <v>22</v>
      </c>
      <c r="C786">
        <v>17041.900390999999</v>
      </c>
      <c r="D786">
        <v>17177.400390999999</v>
      </c>
      <c r="E786">
        <v>-135.5</v>
      </c>
      <c r="F786">
        <v>-7.8882716194351773E-3</v>
      </c>
      <c r="G786" s="17" t="s">
        <v>13</v>
      </c>
      <c r="H786" s="17" t="s">
        <v>23</v>
      </c>
      <c r="I786" s="17" t="s">
        <v>15</v>
      </c>
      <c r="J786" s="17" t="s">
        <v>144</v>
      </c>
      <c r="K786" s="17">
        <f>IF(BASE_MARKET_DATA[[#This Row],[DATE]]=_xlfn.MAXIFS(A:A,H:H,BASE_MARKET_DATA[[#This Row],[LABEL]]),1,0)</f>
        <v>0</v>
      </c>
      <c r="L786" s="17">
        <f>IF(BASE_MARKET_DATA[[#This Row],[VARP]]&gt;0,1,0)</f>
        <v>0</v>
      </c>
    </row>
    <row r="787" spans="1:12">
      <c r="A787" s="1">
        <v>43888</v>
      </c>
      <c r="B787" s="17" t="s">
        <v>22</v>
      </c>
      <c r="C787">
        <v>16717.400390999999</v>
      </c>
      <c r="D787">
        <v>17041.900390999999</v>
      </c>
      <c r="E787">
        <v>-324.5</v>
      </c>
      <c r="F787">
        <v>-1.9041303643070918E-2</v>
      </c>
      <c r="G787" s="17" t="s">
        <v>13</v>
      </c>
      <c r="H787" s="17" t="s">
        <v>23</v>
      </c>
      <c r="I787" s="17" t="s">
        <v>15</v>
      </c>
      <c r="J787" s="17" t="s">
        <v>144</v>
      </c>
      <c r="K787" s="17">
        <f>IF(BASE_MARKET_DATA[[#This Row],[DATE]]=_xlfn.MAXIFS(A:A,H:H,BASE_MARKET_DATA[[#This Row],[LABEL]]),1,0)</f>
        <v>0</v>
      </c>
      <c r="L787" s="17">
        <f>IF(BASE_MARKET_DATA[[#This Row],[VARP]]&gt;0,1,0)</f>
        <v>0</v>
      </c>
    </row>
    <row r="788" spans="1:12">
      <c r="A788" s="1">
        <v>43889</v>
      </c>
      <c r="B788" s="17" t="s">
        <v>22</v>
      </c>
      <c r="C788">
        <v>16263.099609000001</v>
      </c>
      <c r="D788">
        <v>16717.400390999999</v>
      </c>
      <c r="E788">
        <v>-454.30078199999843</v>
      </c>
      <c r="F788">
        <v>-2.7175324594401435E-2</v>
      </c>
      <c r="G788" s="17" t="s">
        <v>13</v>
      </c>
      <c r="H788" s="17" t="s">
        <v>23</v>
      </c>
      <c r="I788" s="17" t="s">
        <v>15</v>
      </c>
      <c r="J788" s="17" t="s">
        <v>144</v>
      </c>
      <c r="K788" s="17">
        <f>IF(BASE_MARKET_DATA[[#This Row],[DATE]]=_xlfn.MAXIFS(A:A,H:H,BASE_MARKET_DATA[[#This Row],[LABEL]]),1,0)</f>
        <v>0</v>
      </c>
      <c r="L788" s="17">
        <f>IF(BASE_MARKET_DATA[[#This Row],[VARP]]&gt;0,1,0)</f>
        <v>0</v>
      </c>
    </row>
    <row r="789" spans="1:12">
      <c r="A789" s="1">
        <v>43892</v>
      </c>
      <c r="B789" s="17" t="s">
        <v>22</v>
      </c>
      <c r="C789">
        <v>16553.300781000002</v>
      </c>
      <c r="D789">
        <v>16263.099609000001</v>
      </c>
      <c r="E789">
        <v>290.20117200000095</v>
      </c>
      <c r="F789">
        <v>1.7844148961579476E-2</v>
      </c>
      <c r="G789" s="17" t="s">
        <v>13</v>
      </c>
      <c r="H789" s="17" t="s">
        <v>23</v>
      </c>
      <c r="I789" s="17" t="s">
        <v>15</v>
      </c>
      <c r="J789" s="17" t="s">
        <v>144</v>
      </c>
      <c r="K789" s="17">
        <f>IF(BASE_MARKET_DATA[[#This Row],[DATE]]=_xlfn.MAXIFS(A:A,H:H,BASE_MARKET_DATA[[#This Row],[LABEL]]),1,0)</f>
        <v>0</v>
      </c>
      <c r="L789" s="17">
        <f>IF(BASE_MARKET_DATA[[#This Row],[VARP]]&gt;0,1,0)</f>
        <v>1</v>
      </c>
    </row>
    <row r="790" spans="1:12">
      <c r="A790" s="1">
        <v>43893</v>
      </c>
      <c r="B790" s="17" t="s">
        <v>22</v>
      </c>
      <c r="C790">
        <v>16423.599609000001</v>
      </c>
      <c r="D790">
        <v>16553.300781000002</v>
      </c>
      <c r="E790">
        <v>-129.70117200000095</v>
      </c>
      <c r="F790">
        <v>-7.8353661131363543E-3</v>
      </c>
      <c r="G790" s="17" t="s">
        <v>13</v>
      </c>
      <c r="H790" s="17" t="s">
        <v>23</v>
      </c>
      <c r="I790" s="17" t="s">
        <v>15</v>
      </c>
      <c r="J790" s="17" t="s">
        <v>144</v>
      </c>
      <c r="K790" s="17">
        <f>IF(BASE_MARKET_DATA[[#This Row],[DATE]]=_xlfn.MAXIFS(A:A,H:H,BASE_MARKET_DATA[[#This Row],[LABEL]]),1,0)</f>
        <v>0</v>
      </c>
      <c r="L790" s="17">
        <f>IF(BASE_MARKET_DATA[[#This Row],[VARP]]&gt;0,1,0)</f>
        <v>0</v>
      </c>
    </row>
    <row r="791" spans="1:12">
      <c r="A791" s="1">
        <v>43894</v>
      </c>
      <c r="B791" s="17" t="s">
        <v>22</v>
      </c>
      <c r="C791">
        <v>16779.5</v>
      </c>
      <c r="D791">
        <v>16423.599609000001</v>
      </c>
      <c r="E791">
        <v>355.90039099999922</v>
      </c>
      <c r="F791">
        <v>2.1670060125246152E-2</v>
      </c>
      <c r="G791" s="17" t="s">
        <v>13</v>
      </c>
      <c r="H791" s="17" t="s">
        <v>23</v>
      </c>
      <c r="I791" s="17" t="s">
        <v>15</v>
      </c>
      <c r="J791" s="17" t="s">
        <v>144</v>
      </c>
      <c r="K791" s="17">
        <f>IF(BASE_MARKET_DATA[[#This Row],[DATE]]=_xlfn.MAXIFS(A:A,H:H,BASE_MARKET_DATA[[#This Row],[LABEL]]),1,0)</f>
        <v>0</v>
      </c>
      <c r="L791" s="17">
        <f>IF(BASE_MARKET_DATA[[#This Row],[VARP]]&gt;0,1,0)</f>
        <v>1</v>
      </c>
    </row>
    <row r="792" spans="1:12">
      <c r="A792" s="1">
        <v>43895</v>
      </c>
      <c r="B792" s="17" t="s">
        <v>22</v>
      </c>
      <c r="C792">
        <v>16554</v>
      </c>
      <c r="D792">
        <v>16779.5</v>
      </c>
      <c r="E792">
        <v>-225.5</v>
      </c>
      <c r="F792">
        <v>-1.3439017849161178E-2</v>
      </c>
      <c r="G792" s="17" t="s">
        <v>13</v>
      </c>
      <c r="H792" s="17" t="s">
        <v>23</v>
      </c>
      <c r="I792" s="17" t="s">
        <v>15</v>
      </c>
      <c r="J792" s="17" t="s">
        <v>144</v>
      </c>
      <c r="K792" s="17">
        <f>IF(BASE_MARKET_DATA[[#This Row],[DATE]]=_xlfn.MAXIFS(A:A,H:H,BASE_MARKET_DATA[[#This Row],[LABEL]]),1,0)</f>
        <v>0</v>
      </c>
      <c r="L792" s="17">
        <f>IF(BASE_MARKET_DATA[[#This Row],[VARP]]&gt;0,1,0)</f>
        <v>0</v>
      </c>
    </row>
    <row r="793" spans="1:12">
      <c r="A793" s="1">
        <v>43896</v>
      </c>
      <c r="B793" s="17" t="s">
        <v>22</v>
      </c>
      <c r="C793">
        <v>16175</v>
      </c>
      <c r="D793">
        <v>16554</v>
      </c>
      <c r="E793">
        <v>-379</v>
      </c>
      <c r="F793">
        <v>-2.289476863597922E-2</v>
      </c>
      <c r="G793" s="17" t="s">
        <v>13</v>
      </c>
      <c r="H793" s="17" t="s">
        <v>23</v>
      </c>
      <c r="I793" s="17" t="s">
        <v>15</v>
      </c>
      <c r="J793" s="17" t="s">
        <v>144</v>
      </c>
      <c r="K793" s="17">
        <f>IF(BASE_MARKET_DATA[[#This Row],[DATE]]=_xlfn.MAXIFS(A:A,H:H,BASE_MARKET_DATA[[#This Row],[LABEL]]),1,0)</f>
        <v>0</v>
      </c>
      <c r="L793" s="17">
        <f>IF(BASE_MARKET_DATA[[#This Row],[VARP]]&gt;0,1,0)</f>
        <v>0</v>
      </c>
    </row>
    <row r="794" spans="1:12">
      <c r="A794" s="1">
        <v>43899</v>
      </c>
      <c r="B794" s="17" t="s">
        <v>22</v>
      </c>
      <c r="C794">
        <v>14514.200194999999</v>
      </c>
      <c r="D794">
        <v>16175</v>
      </c>
      <c r="E794">
        <v>-1660.7998050000006</v>
      </c>
      <c r="F794">
        <v>-0.10267695857805259</v>
      </c>
      <c r="G794" s="17" t="s">
        <v>13</v>
      </c>
      <c r="H794" s="17" t="s">
        <v>23</v>
      </c>
      <c r="I794" s="17" t="s">
        <v>15</v>
      </c>
      <c r="J794" s="17" t="s">
        <v>144</v>
      </c>
      <c r="K794" s="17">
        <f>IF(BASE_MARKET_DATA[[#This Row],[DATE]]=_xlfn.MAXIFS(A:A,H:H,BASE_MARKET_DATA[[#This Row],[LABEL]]),1,0)</f>
        <v>0</v>
      </c>
      <c r="L794" s="17">
        <f>IF(BASE_MARKET_DATA[[#This Row],[VARP]]&gt;0,1,0)</f>
        <v>0</v>
      </c>
    </row>
    <row r="795" spans="1:12">
      <c r="A795" s="1">
        <v>43900</v>
      </c>
      <c r="B795" s="17" t="s">
        <v>22</v>
      </c>
      <c r="C795">
        <v>14958.099609000001</v>
      </c>
      <c r="D795">
        <v>14514.200194999999</v>
      </c>
      <c r="E795">
        <v>443.89941400000134</v>
      </c>
      <c r="F795">
        <v>3.0583801245412087E-2</v>
      </c>
      <c r="G795" s="17" t="s">
        <v>13</v>
      </c>
      <c r="H795" s="17" t="s">
        <v>23</v>
      </c>
      <c r="I795" s="17" t="s">
        <v>15</v>
      </c>
      <c r="J795" s="17" t="s">
        <v>144</v>
      </c>
      <c r="K795" s="17">
        <f>IF(BASE_MARKET_DATA[[#This Row],[DATE]]=_xlfn.MAXIFS(A:A,H:H,BASE_MARKET_DATA[[#This Row],[LABEL]]),1,0)</f>
        <v>0</v>
      </c>
      <c r="L795" s="17">
        <f>IF(BASE_MARKET_DATA[[#This Row],[VARP]]&gt;0,1,0)</f>
        <v>1</v>
      </c>
    </row>
    <row r="796" spans="1:12">
      <c r="A796" s="1">
        <v>43901</v>
      </c>
      <c r="B796" s="17" t="s">
        <v>22</v>
      </c>
      <c r="C796">
        <v>14270.099609000001</v>
      </c>
      <c r="D796">
        <v>14958.099609000001</v>
      </c>
      <c r="E796">
        <v>-688</v>
      </c>
      <c r="F796">
        <v>-4.5995147644694361E-2</v>
      </c>
      <c r="G796" s="17" t="s">
        <v>13</v>
      </c>
      <c r="H796" s="17" t="s">
        <v>23</v>
      </c>
      <c r="I796" s="17" t="s">
        <v>15</v>
      </c>
      <c r="J796" s="17" t="s">
        <v>144</v>
      </c>
      <c r="K796" s="17">
        <f>IF(BASE_MARKET_DATA[[#This Row],[DATE]]=_xlfn.MAXIFS(A:A,H:H,BASE_MARKET_DATA[[#This Row],[LABEL]]),1,0)</f>
        <v>0</v>
      </c>
      <c r="L796" s="17">
        <f>IF(BASE_MARKET_DATA[[#This Row],[VARP]]&gt;0,1,0)</f>
        <v>0</v>
      </c>
    </row>
    <row r="797" spans="1:12">
      <c r="A797" s="1">
        <v>43902</v>
      </c>
      <c r="B797" s="17" t="s">
        <v>22</v>
      </c>
      <c r="C797">
        <v>12508.5</v>
      </c>
      <c r="D797">
        <v>14270.099609000001</v>
      </c>
      <c r="E797">
        <v>-1761.5996090000008</v>
      </c>
      <c r="F797">
        <v>-0.12344690347423914</v>
      </c>
      <c r="G797" s="17" t="s">
        <v>13</v>
      </c>
      <c r="H797" s="17" t="s">
        <v>23</v>
      </c>
      <c r="I797" s="17" t="s">
        <v>15</v>
      </c>
      <c r="J797" s="17" t="s">
        <v>144</v>
      </c>
      <c r="K797" s="17">
        <f>IF(BASE_MARKET_DATA[[#This Row],[DATE]]=_xlfn.MAXIFS(A:A,H:H,BASE_MARKET_DATA[[#This Row],[LABEL]]),1,0)</f>
        <v>0</v>
      </c>
      <c r="L797" s="17">
        <f>IF(BASE_MARKET_DATA[[#This Row],[VARP]]&gt;0,1,0)</f>
        <v>0</v>
      </c>
    </row>
    <row r="798" spans="1:12">
      <c r="A798" s="1">
        <v>43903</v>
      </c>
      <c r="B798" s="17" t="s">
        <v>22</v>
      </c>
      <c r="C798">
        <v>13716.299805000001</v>
      </c>
      <c r="D798">
        <v>12508.5</v>
      </c>
      <c r="E798">
        <v>1207.7998050000006</v>
      </c>
      <c r="F798">
        <v>9.6558324739177401E-2</v>
      </c>
      <c r="G798" s="17" t="s">
        <v>13</v>
      </c>
      <c r="H798" s="17" t="s">
        <v>23</v>
      </c>
      <c r="I798" s="17" t="s">
        <v>15</v>
      </c>
      <c r="J798" s="17" t="s">
        <v>144</v>
      </c>
      <c r="K798" s="17">
        <f>IF(BASE_MARKET_DATA[[#This Row],[DATE]]=_xlfn.MAXIFS(A:A,H:H,BASE_MARKET_DATA[[#This Row],[LABEL]]),1,0)</f>
        <v>0</v>
      </c>
      <c r="L798" s="17">
        <f>IF(BASE_MARKET_DATA[[#This Row],[VARP]]&gt;0,1,0)</f>
        <v>1</v>
      </c>
    </row>
    <row r="799" spans="1:12">
      <c r="A799" s="1">
        <v>43906</v>
      </c>
      <c r="B799" s="17" t="s">
        <v>22</v>
      </c>
      <c r="C799">
        <v>12360.400390999999</v>
      </c>
      <c r="D799">
        <v>13716.299805000001</v>
      </c>
      <c r="E799">
        <v>-1355.8994140000013</v>
      </c>
      <c r="F799">
        <v>-9.8853147953629275E-2</v>
      </c>
      <c r="G799" s="17" t="s">
        <v>13</v>
      </c>
      <c r="H799" s="17" t="s">
        <v>23</v>
      </c>
      <c r="I799" s="17" t="s">
        <v>15</v>
      </c>
      <c r="J799" s="17" t="s">
        <v>144</v>
      </c>
      <c r="K799" s="17">
        <f>IF(BASE_MARKET_DATA[[#This Row],[DATE]]=_xlfn.MAXIFS(A:A,H:H,BASE_MARKET_DATA[[#This Row],[LABEL]]),1,0)</f>
        <v>0</v>
      </c>
      <c r="L799" s="17">
        <f>IF(BASE_MARKET_DATA[[#This Row],[VARP]]&gt;0,1,0)</f>
        <v>0</v>
      </c>
    </row>
    <row r="800" spans="1:12">
      <c r="A800" s="1">
        <v>43907</v>
      </c>
      <c r="B800" s="17" t="s">
        <v>22</v>
      </c>
      <c r="C800">
        <v>12685.200194999999</v>
      </c>
      <c r="D800">
        <v>12360.400390999999</v>
      </c>
      <c r="E800">
        <v>324.79980400000022</v>
      </c>
      <c r="F800">
        <v>2.627745006031498E-2</v>
      </c>
      <c r="G800" s="17" t="s">
        <v>13</v>
      </c>
      <c r="H800" s="17" t="s">
        <v>23</v>
      </c>
      <c r="I800" s="17" t="s">
        <v>15</v>
      </c>
      <c r="J800" s="17" t="s">
        <v>144</v>
      </c>
      <c r="K800" s="17">
        <f>IF(BASE_MARKET_DATA[[#This Row],[DATE]]=_xlfn.MAXIFS(A:A,H:H,BASE_MARKET_DATA[[#This Row],[LABEL]]),1,0)</f>
        <v>0</v>
      </c>
      <c r="L800" s="17">
        <f>IF(BASE_MARKET_DATA[[#This Row],[VARP]]&gt;0,1,0)</f>
        <v>1</v>
      </c>
    </row>
    <row r="801" spans="1:12">
      <c r="A801" s="1">
        <v>43908</v>
      </c>
      <c r="B801" s="17" t="s">
        <v>22</v>
      </c>
      <c r="C801">
        <v>11721.400390999999</v>
      </c>
      <c r="D801">
        <v>12685.200194999999</v>
      </c>
      <c r="E801">
        <v>-963.79980400000022</v>
      </c>
      <c r="F801">
        <v>-7.5978288807762903E-2</v>
      </c>
      <c r="G801" s="17" t="s">
        <v>13</v>
      </c>
      <c r="H801" s="17" t="s">
        <v>23</v>
      </c>
      <c r="I801" s="17" t="s">
        <v>15</v>
      </c>
      <c r="J801" s="17" t="s">
        <v>144</v>
      </c>
      <c r="K801" s="17">
        <f>IF(BASE_MARKET_DATA[[#This Row],[DATE]]=_xlfn.MAXIFS(A:A,H:H,BASE_MARKET_DATA[[#This Row],[LABEL]]),1,0)</f>
        <v>0</v>
      </c>
      <c r="L801" s="17">
        <f>IF(BASE_MARKET_DATA[[#This Row],[VARP]]&gt;0,1,0)</f>
        <v>0</v>
      </c>
    </row>
    <row r="802" spans="1:12">
      <c r="A802" s="1">
        <v>43909</v>
      </c>
      <c r="B802" s="17" t="s">
        <v>22</v>
      </c>
      <c r="C802">
        <v>12170.5</v>
      </c>
      <c r="D802">
        <v>11721.400390999999</v>
      </c>
      <c r="E802">
        <v>449.09960900000078</v>
      </c>
      <c r="F802">
        <v>3.8314501170425959E-2</v>
      </c>
      <c r="G802" s="17" t="s">
        <v>13</v>
      </c>
      <c r="H802" s="17" t="s">
        <v>23</v>
      </c>
      <c r="I802" s="17" t="s">
        <v>15</v>
      </c>
      <c r="J802" s="17" t="s">
        <v>144</v>
      </c>
      <c r="K802" s="17">
        <f>IF(BASE_MARKET_DATA[[#This Row],[DATE]]=_xlfn.MAXIFS(A:A,H:H,BASE_MARKET_DATA[[#This Row],[LABEL]]),1,0)</f>
        <v>0</v>
      </c>
      <c r="L802" s="17">
        <f>IF(BASE_MARKET_DATA[[#This Row],[VARP]]&gt;0,1,0)</f>
        <v>1</v>
      </c>
    </row>
    <row r="803" spans="1:12">
      <c r="A803" s="1">
        <v>43910</v>
      </c>
      <c r="B803" s="17" t="s">
        <v>22</v>
      </c>
      <c r="C803">
        <v>11851.799805000001</v>
      </c>
      <c r="D803">
        <v>12170.5</v>
      </c>
      <c r="E803">
        <v>-318.70019499999944</v>
      </c>
      <c r="F803">
        <v>-2.6186286101639162E-2</v>
      </c>
      <c r="G803" s="17" t="s">
        <v>13</v>
      </c>
      <c r="H803" s="17" t="s">
        <v>23</v>
      </c>
      <c r="I803" s="17" t="s">
        <v>15</v>
      </c>
      <c r="J803" s="17" t="s">
        <v>144</v>
      </c>
      <c r="K803" s="17">
        <f>IF(BASE_MARKET_DATA[[#This Row],[DATE]]=_xlfn.MAXIFS(A:A,H:H,BASE_MARKET_DATA[[#This Row],[LABEL]]),1,0)</f>
        <v>0</v>
      </c>
      <c r="L803" s="17">
        <f>IF(BASE_MARKET_DATA[[#This Row],[VARP]]&gt;0,1,0)</f>
        <v>0</v>
      </c>
    </row>
    <row r="804" spans="1:12">
      <c r="A804" s="1">
        <v>43913</v>
      </c>
      <c r="B804" s="17" t="s">
        <v>22</v>
      </c>
      <c r="C804">
        <v>11228.5</v>
      </c>
      <c r="D804">
        <v>11851.799805000001</v>
      </c>
      <c r="E804">
        <v>-623.29980500000056</v>
      </c>
      <c r="F804">
        <v>-5.2591151998453836E-2</v>
      </c>
      <c r="G804" s="17" t="s">
        <v>13</v>
      </c>
      <c r="H804" s="17" t="s">
        <v>23</v>
      </c>
      <c r="I804" s="17" t="s">
        <v>15</v>
      </c>
      <c r="J804" s="17" t="s">
        <v>144</v>
      </c>
      <c r="K804" s="17">
        <f>IF(BASE_MARKET_DATA[[#This Row],[DATE]]=_xlfn.MAXIFS(A:A,H:H,BASE_MARKET_DATA[[#This Row],[LABEL]]),1,0)</f>
        <v>0</v>
      </c>
      <c r="L804" s="17">
        <f>IF(BASE_MARKET_DATA[[#This Row],[VARP]]&gt;0,1,0)</f>
        <v>0</v>
      </c>
    </row>
    <row r="805" spans="1:12">
      <c r="A805" s="1">
        <v>43914</v>
      </c>
      <c r="B805" s="17" t="s">
        <v>22</v>
      </c>
      <c r="C805">
        <v>12571.099609000001</v>
      </c>
      <c r="D805">
        <v>11228.5</v>
      </c>
      <c r="E805">
        <v>1342.5996090000008</v>
      </c>
      <c r="F805">
        <v>0.11957070036068938</v>
      </c>
      <c r="G805" s="17" t="s">
        <v>13</v>
      </c>
      <c r="H805" s="17" t="s">
        <v>23</v>
      </c>
      <c r="I805" s="17" t="s">
        <v>15</v>
      </c>
      <c r="J805" s="17" t="s">
        <v>144</v>
      </c>
      <c r="K805" s="17">
        <f>IF(BASE_MARKET_DATA[[#This Row],[DATE]]=_xlfn.MAXIFS(A:A,H:H,BASE_MARKET_DATA[[#This Row],[LABEL]]),1,0)</f>
        <v>0</v>
      </c>
      <c r="L805" s="17">
        <f>IF(BASE_MARKET_DATA[[#This Row],[VARP]]&gt;0,1,0)</f>
        <v>1</v>
      </c>
    </row>
    <row r="806" spans="1:12">
      <c r="A806" s="1">
        <v>43915</v>
      </c>
      <c r="B806" s="17" t="s">
        <v>22</v>
      </c>
      <c r="C806">
        <v>13139.200194999999</v>
      </c>
      <c r="D806">
        <v>12571.099609000001</v>
      </c>
      <c r="E806">
        <v>568.10058599999866</v>
      </c>
      <c r="F806">
        <v>4.5191001874909938E-2</v>
      </c>
      <c r="G806" s="17" t="s">
        <v>13</v>
      </c>
      <c r="H806" s="17" t="s">
        <v>23</v>
      </c>
      <c r="I806" s="17" t="s">
        <v>15</v>
      </c>
      <c r="J806" s="17" t="s">
        <v>144</v>
      </c>
      <c r="K806" s="17">
        <f>IF(BASE_MARKET_DATA[[#This Row],[DATE]]=_xlfn.MAXIFS(A:A,H:H,BASE_MARKET_DATA[[#This Row],[LABEL]]),1,0)</f>
        <v>0</v>
      </c>
      <c r="L806" s="17">
        <f>IF(BASE_MARKET_DATA[[#This Row],[VARP]]&gt;0,1,0)</f>
        <v>1</v>
      </c>
    </row>
    <row r="807" spans="1:12">
      <c r="A807" s="1">
        <v>43916</v>
      </c>
      <c r="B807" s="17" t="s">
        <v>22</v>
      </c>
      <c r="C807">
        <v>13371.200194999999</v>
      </c>
      <c r="D807">
        <v>13139.200194999999</v>
      </c>
      <c r="E807">
        <v>232</v>
      </c>
      <c r="F807">
        <v>1.7657086927428463E-2</v>
      </c>
      <c r="G807" s="17" t="s">
        <v>13</v>
      </c>
      <c r="H807" s="17" t="s">
        <v>23</v>
      </c>
      <c r="I807" s="17" t="s">
        <v>15</v>
      </c>
      <c r="J807" s="17" t="s">
        <v>144</v>
      </c>
      <c r="K807" s="17">
        <f>IF(BASE_MARKET_DATA[[#This Row],[DATE]]=_xlfn.MAXIFS(A:A,H:H,BASE_MARKET_DATA[[#This Row],[LABEL]]),1,0)</f>
        <v>0</v>
      </c>
      <c r="L807" s="17">
        <f>IF(BASE_MARKET_DATA[[#This Row],[VARP]]&gt;0,1,0)</f>
        <v>1</v>
      </c>
    </row>
    <row r="808" spans="1:12">
      <c r="A808" s="1">
        <v>43917</v>
      </c>
      <c r="B808" s="17" t="s">
        <v>22</v>
      </c>
      <c r="C808">
        <v>12687.700194999999</v>
      </c>
      <c r="D808">
        <v>13371.200194999999</v>
      </c>
      <c r="E808">
        <v>-683.5</v>
      </c>
      <c r="F808">
        <v>-5.1117326046437227E-2</v>
      </c>
      <c r="G808" s="17" t="s">
        <v>13</v>
      </c>
      <c r="H808" s="17" t="s">
        <v>23</v>
      </c>
      <c r="I808" s="17" t="s">
        <v>15</v>
      </c>
      <c r="J808" s="17" t="s">
        <v>144</v>
      </c>
      <c r="K808" s="17">
        <f>IF(BASE_MARKET_DATA[[#This Row],[DATE]]=_xlfn.MAXIFS(A:A,H:H,BASE_MARKET_DATA[[#This Row],[LABEL]]),1,0)</f>
        <v>0</v>
      </c>
      <c r="L808" s="17">
        <f>IF(BASE_MARKET_DATA[[#This Row],[VARP]]&gt;0,1,0)</f>
        <v>0</v>
      </c>
    </row>
    <row r="809" spans="1:12">
      <c r="A809" s="1">
        <v>43920</v>
      </c>
      <c r="B809" s="17" t="s">
        <v>22</v>
      </c>
      <c r="C809">
        <v>13038.5</v>
      </c>
      <c r="D809">
        <v>12687.700194999999</v>
      </c>
      <c r="E809">
        <v>350.79980500000056</v>
      </c>
      <c r="F809">
        <v>2.7648809446036929E-2</v>
      </c>
      <c r="G809" s="17" t="s">
        <v>13</v>
      </c>
      <c r="H809" s="17" t="s">
        <v>23</v>
      </c>
      <c r="I809" s="17" t="s">
        <v>15</v>
      </c>
      <c r="J809" s="17" t="s">
        <v>144</v>
      </c>
      <c r="K809" s="17">
        <f>IF(BASE_MARKET_DATA[[#This Row],[DATE]]=_xlfn.MAXIFS(A:A,H:H,BASE_MARKET_DATA[[#This Row],[LABEL]]),1,0)</f>
        <v>0</v>
      </c>
      <c r="L809" s="17">
        <f>IF(BASE_MARKET_DATA[[#This Row],[VARP]]&gt;0,1,0)</f>
        <v>1</v>
      </c>
    </row>
    <row r="810" spans="1:12">
      <c r="A810" s="1">
        <v>43921</v>
      </c>
      <c r="B810" s="17" t="s">
        <v>22</v>
      </c>
      <c r="C810">
        <v>13378.799805000001</v>
      </c>
      <c r="D810">
        <v>13038.5</v>
      </c>
      <c r="E810">
        <v>340.29980500000056</v>
      </c>
      <c r="F810">
        <v>2.6099613068988042E-2</v>
      </c>
      <c r="G810" s="17" t="s">
        <v>13</v>
      </c>
      <c r="H810" s="17" t="s">
        <v>23</v>
      </c>
      <c r="I810" s="17" t="s">
        <v>15</v>
      </c>
      <c r="J810" s="17" t="s">
        <v>144</v>
      </c>
      <c r="K810" s="17">
        <f>IF(BASE_MARKET_DATA[[#This Row],[DATE]]=_xlfn.MAXIFS(A:A,H:H,BASE_MARKET_DATA[[#This Row],[LABEL]]),1,0)</f>
        <v>0</v>
      </c>
      <c r="L810" s="17">
        <f>IF(BASE_MARKET_DATA[[#This Row],[VARP]]&gt;0,1,0)</f>
        <v>1</v>
      </c>
    </row>
    <row r="811" spans="1:12">
      <c r="A811" s="1">
        <v>43922</v>
      </c>
      <c r="B811" s="17" t="s">
        <v>22</v>
      </c>
      <c r="C811">
        <v>12876.400390999999</v>
      </c>
      <c r="D811">
        <v>13378.799805000001</v>
      </c>
      <c r="E811">
        <v>-502.39941400000134</v>
      </c>
      <c r="F811">
        <v>-3.7551904604495374E-2</v>
      </c>
      <c r="G811" s="17" t="s">
        <v>13</v>
      </c>
      <c r="H811" s="17" t="s">
        <v>23</v>
      </c>
      <c r="I811" s="17" t="s">
        <v>15</v>
      </c>
      <c r="J811" s="17" t="s">
        <v>144</v>
      </c>
      <c r="K811" s="17">
        <f>IF(BASE_MARKET_DATA[[#This Row],[DATE]]=_xlfn.MAXIFS(A:A,H:H,BASE_MARKET_DATA[[#This Row],[LABEL]]),1,0)</f>
        <v>0</v>
      </c>
      <c r="L811" s="17">
        <f>IF(BASE_MARKET_DATA[[#This Row],[VARP]]&gt;0,1,0)</f>
        <v>0</v>
      </c>
    </row>
    <row r="812" spans="1:12">
      <c r="A812" s="1">
        <v>43923</v>
      </c>
      <c r="B812" s="17" t="s">
        <v>22</v>
      </c>
      <c r="C812">
        <v>13097.799805000001</v>
      </c>
      <c r="D812">
        <v>12876.400390999999</v>
      </c>
      <c r="E812">
        <v>221.39941400000134</v>
      </c>
      <c r="F812">
        <v>1.7194200807451526E-2</v>
      </c>
      <c r="G812" s="17" t="s">
        <v>13</v>
      </c>
      <c r="H812" s="17" t="s">
        <v>23</v>
      </c>
      <c r="I812" s="17" t="s">
        <v>15</v>
      </c>
      <c r="J812" s="17" t="s">
        <v>144</v>
      </c>
      <c r="K812" s="17">
        <f>IF(BASE_MARKET_DATA[[#This Row],[DATE]]=_xlfn.MAXIFS(A:A,H:H,BASE_MARKET_DATA[[#This Row],[LABEL]]),1,0)</f>
        <v>0</v>
      </c>
      <c r="L812" s="17">
        <f>IF(BASE_MARKET_DATA[[#This Row],[VARP]]&gt;0,1,0)</f>
        <v>1</v>
      </c>
    </row>
    <row r="813" spans="1:12">
      <c r="A813" s="1">
        <v>43924</v>
      </c>
      <c r="B813" s="17" t="s">
        <v>22</v>
      </c>
      <c r="C813">
        <v>12938.299805000001</v>
      </c>
      <c r="D813">
        <v>13097.799805000001</v>
      </c>
      <c r="E813">
        <v>-159.5</v>
      </c>
      <c r="F813">
        <v>-1.2177617796472343E-2</v>
      </c>
      <c r="G813" s="17" t="s">
        <v>13</v>
      </c>
      <c r="H813" s="17" t="s">
        <v>23</v>
      </c>
      <c r="I813" s="17" t="s">
        <v>15</v>
      </c>
      <c r="J813" s="17" t="s">
        <v>144</v>
      </c>
      <c r="K813" s="17">
        <f>IF(BASE_MARKET_DATA[[#This Row],[DATE]]=_xlfn.MAXIFS(A:A,H:H,BASE_MARKET_DATA[[#This Row],[LABEL]]),1,0)</f>
        <v>0</v>
      </c>
      <c r="L813" s="17">
        <f>IF(BASE_MARKET_DATA[[#This Row],[VARP]]&gt;0,1,0)</f>
        <v>0</v>
      </c>
    </row>
    <row r="814" spans="1:12">
      <c r="A814" s="1">
        <v>43927</v>
      </c>
      <c r="B814" s="17" t="s">
        <v>22</v>
      </c>
      <c r="C814">
        <v>13592.700194999999</v>
      </c>
      <c r="D814">
        <v>12938.299805000001</v>
      </c>
      <c r="E814">
        <v>654.40038999999888</v>
      </c>
      <c r="F814">
        <v>5.0578545857092143E-2</v>
      </c>
      <c r="G814" s="17" t="s">
        <v>13</v>
      </c>
      <c r="H814" s="17" t="s">
        <v>23</v>
      </c>
      <c r="I814" s="17" t="s">
        <v>15</v>
      </c>
      <c r="J814" s="17" t="s">
        <v>144</v>
      </c>
      <c r="K814" s="17">
        <f>IF(BASE_MARKET_DATA[[#This Row],[DATE]]=_xlfn.MAXIFS(A:A,H:H,BASE_MARKET_DATA[[#This Row],[LABEL]]),1,0)</f>
        <v>0</v>
      </c>
      <c r="L814" s="17">
        <f>IF(BASE_MARKET_DATA[[#This Row],[VARP]]&gt;0,1,0)</f>
        <v>1</v>
      </c>
    </row>
    <row r="815" spans="1:12">
      <c r="A815" s="1">
        <v>43928</v>
      </c>
      <c r="B815" s="17" t="s">
        <v>22</v>
      </c>
      <c r="C815">
        <v>13614.099609000001</v>
      </c>
      <c r="D815">
        <v>13592.700194999999</v>
      </c>
      <c r="E815">
        <v>21.399414000001343</v>
      </c>
      <c r="F815">
        <v>1.5743313464585205E-3</v>
      </c>
      <c r="G815" s="17" t="s">
        <v>13</v>
      </c>
      <c r="H815" s="17" t="s">
        <v>23</v>
      </c>
      <c r="I815" s="17" t="s">
        <v>15</v>
      </c>
      <c r="J815" s="17" t="s">
        <v>144</v>
      </c>
      <c r="K815" s="17">
        <f>IF(BASE_MARKET_DATA[[#This Row],[DATE]]=_xlfn.MAXIFS(A:A,H:H,BASE_MARKET_DATA[[#This Row],[LABEL]]),1,0)</f>
        <v>0</v>
      </c>
      <c r="L815" s="17">
        <f>IF(BASE_MARKET_DATA[[#This Row],[VARP]]&gt;0,1,0)</f>
        <v>1</v>
      </c>
    </row>
    <row r="816" spans="1:12">
      <c r="A816" s="1">
        <v>43929</v>
      </c>
      <c r="B816" s="17" t="s">
        <v>22</v>
      </c>
      <c r="C816">
        <v>13925.700194999999</v>
      </c>
      <c r="D816">
        <v>13614.099609000001</v>
      </c>
      <c r="E816">
        <v>311.60058599999866</v>
      </c>
      <c r="F816">
        <v>2.2888078899761091E-2</v>
      </c>
      <c r="G816" s="17" t="s">
        <v>13</v>
      </c>
      <c r="H816" s="17" t="s">
        <v>23</v>
      </c>
      <c r="I816" s="17" t="s">
        <v>15</v>
      </c>
      <c r="J816" s="17" t="s">
        <v>144</v>
      </c>
      <c r="K816" s="17">
        <f>IF(BASE_MARKET_DATA[[#This Row],[DATE]]=_xlfn.MAXIFS(A:A,H:H,BASE_MARKET_DATA[[#This Row],[LABEL]]),1,0)</f>
        <v>0</v>
      </c>
      <c r="L816" s="17">
        <f>IF(BASE_MARKET_DATA[[#This Row],[VARP]]&gt;0,1,0)</f>
        <v>1</v>
      </c>
    </row>
    <row r="817" spans="1:12">
      <c r="A817" s="1">
        <v>43930</v>
      </c>
      <c r="B817" s="17" t="s">
        <v>22</v>
      </c>
      <c r="C817">
        <v>14166.599609000001</v>
      </c>
      <c r="D817">
        <v>13925.700194999999</v>
      </c>
      <c r="E817">
        <v>240.89941400000134</v>
      </c>
      <c r="F817">
        <v>1.729890853793448E-2</v>
      </c>
      <c r="G817" s="17" t="s">
        <v>13</v>
      </c>
      <c r="H817" s="17" t="s">
        <v>23</v>
      </c>
      <c r="I817" s="17" t="s">
        <v>15</v>
      </c>
      <c r="J817" s="17" t="s">
        <v>144</v>
      </c>
      <c r="K817" s="17">
        <f>IF(BASE_MARKET_DATA[[#This Row],[DATE]]=_xlfn.MAXIFS(A:A,H:H,BASE_MARKET_DATA[[#This Row],[LABEL]]),1,0)</f>
        <v>0</v>
      </c>
      <c r="L817" s="17">
        <f>IF(BASE_MARKET_DATA[[#This Row],[VARP]]&gt;0,1,0)</f>
        <v>1</v>
      </c>
    </row>
    <row r="818" spans="1:12">
      <c r="A818" s="1">
        <v>43934</v>
      </c>
      <c r="B818" s="17" t="s">
        <v>22</v>
      </c>
      <c r="C818">
        <v>14075.900390999999</v>
      </c>
      <c r="D818">
        <v>14166.599609000001</v>
      </c>
      <c r="E818">
        <v>-90.699218000001565</v>
      </c>
      <c r="F818">
        <v>-6.4023280464834062E-3</v>
      </c>
      <c r="G818" s="17" t="s">
        <v>13</v>
      </c>
      <c r="H818" s="17" t="s">
        <v>23</v>
      </c>
      <c r="I818" s="17" t="s">
        <v>15</v>
      </c>
      <c r="J818" s="17" t="s">
        <v>144</v>
      </c>
      <c r="K818" s="17">
        <f>IF(BASE_MARKET_DATA[[#This Row],[DATE]]=_xlfn.MAXIFS(A:A,H:H,BASE_MARKET_DATA[[#This Row],[LABEL]]),1,0)</f>
        <v>0</v>
      </c>
      <c r="L818" s="17">
        <f>IF(BASE_MARKET_DATA[[#This Row],[VARP]]&gt;0,1,0)</f>
        <v>0</v>
      </c>
    </row>
    <row r="819" spans="1:12">
      <c r="A819" s="1">
        <v>43935</v>
      </c>
      <c r="B819" s="17" t="s">
        <v>22</v>
      </c>
      <c r="C819">
        <v>14258.400390999999</v>
      </c>
      <c r="D819">
        <v>14075.900390999999</v>
      </c>
      <c r="E819">
        <v>182.5</v>
      </c>
      <c r="F819">
        <v>1.2965422809946055E-2</v>
      </c>
      <c r="G819" s="17" t="s">
        <v>13</v>
      </c>
      <c r="H819" s="17" t="s">
        <v>23</v>
      </c>
      <c r="I819" s="17" t="s">
        <v>15</v>
      </c>
      <c r="J819" s="17" t="s">
        <v>144</v>
      </c>
      <c r="K819" s="17">
        <f>IF(BASE_MARKET_DATA[[#This Row],[DATE]]=_xlfn.MAXIFS(A:A,H:H,BASE_MARKET_DATA[[#This Row],[LABEL]]),1,0)</f>
        <v>0</v>
      </c>
      <c r="L819" s="17">
        <f>IF(BASE_MARKET_DATA[[#This Row],[VARP]]&gt;0,1,0)</f>
        <v>1</v>
      </c>
    </row>
    <row r="820" spans="1:12">
      <c r="A820" s="1">
        <v>43936</v>
      </c>
      <c r="B820" s="17" t="s">
        <v>22</v>
      </c>
      <c r="C820">
        <v>13958.599609000001</v>
      </c>
      <c r="D820">
        <v>14258.400390999999</v>
      </c>
      <c r="E820">
        <v>-299.80078199999843</v>
      </c>
      <c r="F820">
        <v>-2.1026256366684357E-2</v>
      </c>
      <c r="G820" s="17" t="s">
        <v>13</v>
      </c>
      <c r="H820" s="17" t="s">
        <v>23</v>
      </c>
      <c r="I820" s="17" t="s">
        <v>15</v>
      </c>
      <c r="J820" s="17" t="s">
        <v>144</v>
      </c>
      <c r="K820" s="17">
        <f>IF(BASE_MARKET_DATA[[#This Row],[DATE]]=_xlfn.MAXIFS(A:A,H:H,BASE_MARKET_DATA[[#This Row],[LABEL]]),1,0)</f>
        <v>0</v>
      </c>
      <c r="L820" s="17">
        <f>IF(BASE_MARKET_DATA[[#This Row],[VARP]]&gt;0,1,0)</f>
        <v>0</v>
      </c>
    </row>
    <row r="821" spans="1:12">
      <c r="A821" s="1">
        <v>43937</v>
      </c>
      <c r="B821" s="17" t="s">
        <v>22</v>
      </c>
      <c r="C821">
        <v>13899.299805000001</v>
      </c>
      <c r="D821">
        <v>13958.599609000001</v>
      </c>
      <c r="E821">
        <v>-59.299804000000222</v>
      </c>
      <c r="F821">
        <v>-4.2482631253185207E-3</v>
      </c>
      <c r="G821" s="17" t="s">
        <v>13</v>
      </c>
      <c r="H821" s="17" t="s">
        <v>23</v>
      </c>
      <c r="I821" s="17" t="s">
        <v>15</v>
      </c>
      <c r="J821" s="17" t="s">
        <v>144</v>
      </c>
      <c r="K821" s="17">
        <f>IF(BASE_MARKET_DATA[[#This Row],[DATE]]=_xlfn.MAXIFS(A:A,H:H,BASE_MARKET_DATA[[#This Row],[LABEL]]),1,0)</f>
        <v>0</v>
      </c>
      <c r="L821" s="17">
        <f>IF(BASE_MARKET_DATA[[#This Row],[VARP]]&gt;0,1,0)</f>
        <v>0</v>
      </c>
    </row>
    <row r="822" spans="1:12">
      <c r="A822" s="1">
        <v>43938</v>
      </c>
      <c r="B822" s="17" t="s">
        <v>22</v>
      </c>
      <c r="C822">
        <v>14359.900390999999</v>
      </c>
      <c r="D822">
        <v>13899.299805000001</v>
      </c>
      <c r="E822">
        <v>460.60058599999866</v>
      </c>
      <c r="F822">
        <v>3.3138402111040632E-2</v>
      </c>
      <c r="G822" s="17" t="s">
        <v>13</v>
      </c>
      <c r="H822" s="17" t="s">
        <v>23</v>
      </c>
      <c r="I822" s="17" t="s">
        <v>15</v>
      </c>
      <c r="J822" s="17" t="s">
        <v>144</v>
      </c>
      <c r="K822" s="17">
        <f>IF(BASE_MARKET_DATA[[#This Row],[DATE]]=_xlfn.MAXIFS(A:A,H:H,BASE_MARKET_DATA[[#This Row],[LABEL]]),1,0)</f>
        <v>0</v>
      </c>
      <c r="L822" s="17">
        <f>IF(BASE_MARKET_DATA[[#This Row],[VARP]]&gt;0,1,0)</f>
        <v>1</v>
      </c>
    </row>
    <row r="823" spans="1:12">
      <c r="A823" s="1">
        <v>43941</v>
      </c>
      <c r="B823" s="17" t="s">
        <v>22</v>
      </c>
      <c r="C823">
        <v>14388.299805000001</v>
      </c>
      <c r="D823">
        <v>14359.900390999999</v>
      </c>
      <c r="E823">
        <v>28.399414000001343</v>
      </c>
      <c r="F823">
        <v>1.9776887879946956E-3</v>
      </c>
      <c r="G823" s="17" t="s">
        <v>13</v>
      </c>
      <c r="H823" s="17" t="s">
        <v>23</v>
      </c>
      <c r="I823" s="17" t="s">
        <v>15</v>
      </c>
      <c r="J823" s="17" t="s">
        <v>144</v>
      </c>
      <c r="K823" s="17">
        <f>IF(BASE_MARKET_DATA[[#This Row],[DATE]]=_xlfn.MAXIFS(A:A,H:H,BASE_MARKET_DATA[[#This Row],[LABEL]]),1,0)</f>
        <v>0</v>
      </c>
      <c r="L823" s="17">
        <f>IF(BASE_MARKET_DATA[[#This Row],[VARP]]&gt;0,1,0)</f>
        <v>1</v>
      </c>
    </row>
    <row r="824" spans="1:12">
      <c r="A824" s="1">
        <v>43942</v>
      </c>
      <c r="B824" s="17" t="s">
        <v>22</v>
      </c>
      <c r="C824">
        <v>13940.099609000001</v>
      </c>
      <c r="D824">
        <v>14388.299805000001</v>
      </c>
      <c r="E824">
        <v>-448.20019599999978</v>
      </c>
      <c r="F824">
        <v>-3.1150323670921017E-2</v>
      </c>
      <c r="G824" s="17" t="s">
        <v>13</v>
      </c>
      <c r="H824" s="17" t="s">
        <v>23</v>
      </c>
      <c r="I824" s="17" t="s">
        <v>15</v>
      </c>
      <c r="J824" s="17" t="s">
        <v>144</v>
      </c>
      <c r="K824" s="17">
        <f>IF(BASE_MARKET_DATA[[#This Row],[DATE]]=_xlfn.MAXIFS(A:A,H:H,BASE_MARKET_DATA[[#This Row],[LABEL]]),1,0)</f>
        <v>0</v>
      </c>
      <c r="L824" s="17">
        <f>IF(BASE_MARKET_DATA[[#This Row],[VARP]]&gt;0,1,0)</f>
        <v>0</v>
      </c>
    </row>
    <row r="825" spans="1:12">
      <c r="A825" s="1">
        <v>43943</v>
      </c>
      <c r="B825" s="17" t="s">
        <v>22</v>
      </c>
      <c r="C825">
        <v>14288.200194999999</v>
      </c>
      <c r="D825">
        <v>13940.099609000001</v>
      </c>
      <c r="E825">
        <v>348.10058599999866</v>
      </c>
      <c r="F825">
        <v>2.4971169199914333E-2</v>
      </c>
      <c r="G825" s="17" t="s">
        <v>13</v>
      </c>
      <c r="H825" s="17" t="s">
        <v>23</v>
      </c>
      <c r="I825" s="17" t="s">
        <v>15</v>
      </c>
      <c r="J825" s="17" t="s">
        <v>144</v>
      </c>
      <c r="K825" s="17">
        <f>IF(BASE_MARKET_DATA[[#This Row],[DATE]]=_xlfn.MAXIFS(A:A,H:H,BASE_MARKET_DATA[[#This Row],[LABEL]]),1,0)</f>
        <v>0</v>
      </c>
      <c r="L825" s="17">
        <f>IF(BASE_MARKET_DATA[[#This Row],[VARP]]&gt;0,1,0)</f>
        <v>1</v>
      </c>
    </row>
    <row r="826" spans="1:12">
      <c r="A826" s="1">
        <v>43944</v>
      </c>
      <c r="B826" s="17" t="s">
        <v>22</v>
      </c>
      <c r="C826">
        <v>14251.099609000001</v>
      </c>
      <c r="D826">
        <v>14288.200194999999</v>
      </c>
      <c r="E826">
        <v>-37.100585999998657</v>
      </c>
      <c r="F826">
        <v>-2.5965891780394849E-3</v>
      </c>
      <c r="G826" s="17" t="s">
        <v>13</v>
      </c>
      <c r="H826" s="17" t="s">
        <v>23</v>
      </c>
      <c r="I826" s="17" t="s">
        <v>15</v>
      </c>
      <c r="J826" s="17" t="s">
        <v>144</v>
      </c>
      <c r="K826" s="17">
        <f>IF(BASE_MARKET_DATA[[#This Row],[DATE]]=_xlfn.MAXIFS(A:A,H:H,BASE_MARKET_DATA[[#This Row],[LABEL]]),1,0)</f>
        <v>0</v>
      </c>
      <c r="L826" s="17">
        <f>IF(BASE_MARKET_DATA[[#This Row],[VARP]]&gt;0,1,0)</f>
        <v>0</v>
      </c>
    </row>
    <row r="827" spans="1:12">
      <c r="A827" s="1">
        <v>43945</v>
      </c>
      <c r="B827" s="17" t="s">
        <v>22</v>
      </c>
      <c r="C827">
        <v>14420.400390999999</v>
      </c>
      <c r="D827">
        <v>14251.099609000001</v>
      </c>
      <c r="E827">
        <v>169.30078199999843</v>
      </c>
      <c r="F827">
        <v>1.1879839917270655E-2</v>
      </c>
      <c r="G827" s="17" t="s">
        <v>13</v>
      </c>
      <c r="H827" s="17" t="s">
        <v>23</v>
      </c>
      <c r="I827" s="17" t="s">
        <v>15</v>
      </c>
      <c r="J827" s="17" t="s">
        <v>144</v>
      </c>
      <c r="K827" s="17">
        <f>IF(BASE_MARKET_DATA[[#This Row],[DATE]]=_xlfn.MAXIFS(A:A,H:H,BASE_MARKET_DATA[[#This Row],[LABEL]]),1,0)</f>
        <v>0</v>
      </c>
      <c r="L827" s="17">
        <f>IF(BASE_MARKET_DATA[[#This Row],[VARP]]&gt;0,1,0)</f>
        <v>1</v>
      </c>
    </row>
    <row r="828" spans="1:12">
      <c r="A828" s="1">
        <v>43948</v>
      </c>
      <c r="B828" s="17" t="s">
        <v>22</v>
      </c>
      <c r="C828">
        <v>14642.099609000001</v>
      </c>
      <c r="D828">
        <v>14420.400390999999</v>
      </c>
      <c r="E828">
        <v>221.69921800000157</v>
      </c>
      <c r="F828">
        <v>1.5373998778727917E-2</v>
      </c>
      <c r="G828" s="17" t="s">
        <v>13</v>
      </c>
      <c r="H828" s="17" t="s">
        <v>23</v>
      </c>
      <c r="I828" s="17" t="s">
        <v>15</v>
      </c>
      <c r="J828" s="17" t="s">
        <v>144</v>
      </c>
      <c r="K828" s="17">
        <f>IF(BASE_MARKET_DATA[[#This Row],[DATE]]=_xlfn.MAXIFS(A:A,H:H,BASE_MARKET_DATA[[#This Row],[LABEL]]),1,0)</f>
        <v>0</v>
      </c>
      <c r="L828" s="17">
        <f>IF(BASE_MARKET_DATA[[#This Row],[VARP]]&gt;0,1,0)</f>
        <v>1</v>
      </c>
    </row>
    <row r="829" spans="1:12">
      <c r="A829" s="1">
        <v>43949</v>
      </c>
      <c r="B829" s="17" t="s">
        <v>22</v>
      </c>
      <c r="C829">
        <v>14798.299805000001</v>
      </c>
      <c r="D829">
        <v>14642.099609000001</v>
      </c>
      <c r="E829">
        <v>156.20019599999978</v>
      </c>
      <c r="F829">
        <v>1.0667882350970269E-2</v>
      </c>
      <c r="G829" s="17" t="s">
        <v>13</v>
      </c>
      <c r="H829" s="17" t="s">
        <v>23</v>
      </c>
      <c r="I829" s="17" t="s">
        <v>15</v>
      </c>
      <c r="J829" s="17" t="s">
        <v>144</v>
      </c>
      <c r="K829" s="17">
        <f>IF(BASE_MARKET_DATA[[#This Row],[DATE]]=_xlfn.MAXIFS(A:A,H:H,BASE_MARKET_DATA[[#This Row],[LABEL]]),1,0)</f>
        <v>0</v>
      </c>
      <c r="L829" s="17">
        <f>IF(BASE_MARKET_DATA[[#This Row],[VARP]]&gt;0,1,0)</f>
        <v>1</v>
      </c>
    </row>
    <row r="830" spans="1:12">
      <c r="A830" s="1">
        <v>43950</v>
      </c>
      <c r="B830" s="17" t="s">
        <v>22</v>
      </c>
      <c r="C830">
        <v>15228.099609000001</v>
      </c>
      <c r="D830">
        <v>14798.299805000001</v>
      </c>
      <c r="E830">
        <v>429.79980400000022</v>
      </c>
      <c r="F830">
        <v>2.904386379946032E-2</v>
      </c>
      <c r="G830" s="17" t="s">
        <v>13</v>
      </c>
      <c r="H830" s="17" t="s">
        <v>23</v>
      </c>
      <c r="I830" s="17" t="s">
        <v>15</v>
      </c>
      <c r="J830" s="17" t="s">
        <v>144</v>
      </c>
      <c r="K830" s="17">
        <f>IF(BASE_MARKET_DATA[[#This Row],[DATE]]=_xlfn.MAXIFS(A:A,H:H,BASE_MARKET_DATA[[#This Row],[LABEL]]),1,0)</f>
        <v>0</v>
      </c>
      <c r="L830" s="17">
        <f>IF(BASE_MARKET_DATA[[#This Row],[VARP]]&gt;0,1,0)</f>
        <v>1</v>
      </c>
    </row>
    <row r="831" spans="1:12">
      <c r="A831" s="1">
        <v>43951</v>
      </c>
      <c r="B831" s="17" t="s">
        <v>22</v>
      </c>
      <c r="C831">
        <v>14780.700194999999</v>
      </c>
      <c r="D831">
        <v>15228.099609000001</v>
      </c>
      <c r="E831">
        <v>-447.39941400000134</v>
      </c>
      <c r="F831">
        <v>-2.9379858648651246E-2</v>
      </c>
      <c r="G831" s="17" t="s">
        <v>13</v>
      </c>
      <c r="H831" s="17" t="s">
        <v>23</v>
      </c>
      <c r="I831" s="17" t="s">
        <v>15</v>
      </c>
      <c r="J831" s="17" t="s">
        <v>144</v>
      </c>
      <c r="K831" s="17">
        <f>IF(BASE_MARKET_DATA[[#This Row],[DATE]]=_xlfn.MAXIFS(A:A,H:H,BASE_MARKET_DATA[[#This Row],[LABEL]]),1,0)</f>
        <v>0</v>
      </c>
      <c r="L831" s="17">
        <f>IF(BASE_MARKET_DATA[[#This Row],[VARP]]&gt;0,1,0)</f>
        <v>0</v>
      </c>
    </row>
    <row r="832" spans="1:12">
      <c r="A832" s="1">
        <v>43952</v>
      </c>
      <c r="B832" s="17" t="s">
        <v>22</v>
      </c>
      <c r="C832">
        <v>14620.299805000001</v>
      </c>
      <c r="D832">
        <v>14780.700194999999</v>
      </c>
      <c r="E832">
        <v>-160.40038999999888</v>
      </c>
      <c r="F832">
        <v>-1.0852015661224153E-2</v>
      </c>
      <c r="G832" s="17" t="s">
        <v>13</v>
      </c>
      <c r="H832" s="17" t="s">
        <v>23</v>
      </c>
      <c r="I832" s="17" t="s">
        <v>15</v>
      </c>
      <c r="J832" s="17" t="s">
        <v>144</v>
      </c>
      <c r="K832" s="17">
        <f>IF(BASE_MARKET_DATA[[#This Row],[DATE]]=_xlfn.MAXIFS(A:A,H:H,BASE_MARKET_DATA[[#This Row],[LABEL]]),1,0)</f>
        <v>0</v>
      </c>
      <c r="L832" s="17">
        <f>IF(BASE_MARKET_DATA[[#This Row],[VARP]]&gt;0,1,0)</f>
        <v>0</v>
      </c>
    </row>
    <row r="833" spans="1:12">
      <c r="A833" s="1">
        <v>43955</v>
      </c>
      <c r="B833" s="17" t="s">
        <v>22</v>
      </c>
      <c r="C833">
        <v>14745</v>
      </c>
      <c r="D833">
        <v>14620.299805000001</v>
      </c>
      <c r="E833">
        <v>124.70019499999944</v>
      </c>
      <c r="F833">
        <v>8.5292501975474666E-3</v>
      </c>
      <c r="G833" s="17" t="s">
        <v>13</v>
      </c>
      <c r="H833" s="17" t="s">
        <v>23</v>
      </c>
      <c r="I833" s="17" t="s">
        <v>15</v>
      </c>
      <c r="J833" s="17" t="s">
        <v>144</v>
      </c>
      <c r="K833" s="17">
        <f>IF(BASE_MARKET_DATA[[#This Row],[DATE]]=_xlfn.MAXIFS(A:A,H:H,BASE_MARKET_DATA[[#This Row],[LABEL]]),1,0)</f>
        <v>0</v>
      </c>
      <c r="L833" s="17">
        <f>IF(BASE_MARKET_DATA[[#This Row],[VARP]]&gt;0,1,0)</f>
        <v>1</v>
      </c>
    </row>
    <row r="834" spans="1:12">
      <c r="A834" s="1">
        <v>43956</v>
      </c>
      <c r="B834" s="17" t="s">
        <v>22</v>
      </c>
      <c r="C834">
        <v>14811.599609000001</v>
      </c>
      <c r="D834">
        <v>14745</v>
      </c>
      <c r="E834">
        <v>66.599609000000783</v>
      </c>
      <c r="F834">
        <v>4.5167588335029351E-3</v>
      </c>
      <c r="G834" s="17" t="s">
        <v>13</v>
      </c>
      <c r="H834" s="17" t="s">
        <v>23</v>
      </c>
      <c r="I834" s="17" t="s">
        <v>15</v>
      </c>
      <c r="J834" s="17" t="s">
        <v>144</v>
      </c>
      <c r="K834" s="17">
        <f>IF(BASE_MARKET_DATA[[#This Row],[DATE]]=_xlfn.MAXIFS(A:A,H:H,BASE_MARKET_DATA[[#This Row],[LABEL]]),1,0)</f>
        <v>0</v>
      </c>
      <c r="L834" s="17">
        <f>IF(BASE_MARKET_DATA[[#This Row],[VARP]]&gt;0,1,0)</f>
        <v>1</v>
      </c>
    </row>
    <row r="835" spans="1:12">
      <c r="A835" s="1">
        <v>43957</v>
      </c>
      <c r="B835" s="17" t="s">
        <v>22</v>
      </c>
      <c r="C835">
        <v>14830.700194999999</v>
      </c>
      <c r="D835">
        <v>14811.599609000001</v>
      </c>
      <c r="E835">
        <v>19.100585999998657</v>
      </c>
      <c r="F835">
        <v>1.2895694256002256E-3</v>
      </c>
      <c r="G835" s="17" t="s">
        <v>13</v>
      </c>
      <c r="H835" s="17" t="s">
        <v>23</v>
      </c>
      <c r="I835" s="17" t="s">
        <v>15</v>
      </c>
      <c r="J835" s="17" t="s">
        <v>144</v>
      </c>
      <c r="K835" s="17">
        <f>IF(BASE_MARKET_DATA[[#This Row],[DATE]]=_xlfn.MAXIFS(A:A,H:H,BASE_MARKET_DATA[[#This Row],[LABEL]]),1,0)</f>
        <v>0</v>
      </c>
      <c r="L835" s="17">
        <f>IF(BASE_MARKET_DATA[[#This Row],[VARP]]&gt;0,1,0)</f>
        <v>1</v>
      </c>
    </row>
    <row r="836" spans="1:12">
      <c r="A836" s="1">
        <v>43958</v>
      </c>
      <c r="B836" s="17" t="s">
        <v>22</v>
      </c>
      <c r="C836">
        <v>14833.700194999999</v>
      </c>
      <c r="D836">
        <v>14830.700194999999</v>
      </c>
      <c r="E836">
        <v>3</v>
      </c>
      <c r="F836">
        <v>2.0228309928424119E-4</v>
      </c>
      <c r="G836" s="17" t="s">
        <v>13</v>
      </c>
      <c r="H836" s="17" t="s">
        <v>23</v>
      </c>
      <c r="I836" s="17" t="s">
        <v>15</v>
      </c>
      <c r="J836" s="17" t="s">
        <v>144</v>
      </c>
      <c r="K836" s="17">
        <f>IF(BASE_MARKET_DATA[[#This Row],[DATE]]=_xlfn.MAXIFS(A:A,H:H,BASE_MARKET_DATA[[#This Row],[LABEL]]),1,0)</f>
        <v>0</v>
      </c>
      <c r="L836" s="17">
        <f>IF(BASE_MARKET_DATA[[#This Row],[VARP]]&gt;0,1,0)</f>
        <v>1</v>
      </c>
    </row>
    <row r="837" spans="1:12">
      <c r="A837" s="1">
        <v>43959</v>
      </c>
      <c r="B837" s="17" t="s">
        <v>22</v>
      </c>
      <c r="C837">
        <v>14966.599609000001</v>
      </c>
      <c r="D837">
        <v>14833.700194999999</v>
      </c>
      <c r="E837">
        <v>132.89941400000134</v>
      </c>
      <c r="F837">
        <v>8.9592894728179693E-3</v>
      </c>
      <c r="G837" s="17" t="s">
        <v>13</v>
      </c>
      <c r="H837" s="17" t="s">
        <v>23</v>
      </c>
      <c r="I837" s="17" t="s">
        <v>15</v>
      </c>
      <c r="J837" s="17" t="s">
        <v>144</v>
      </c>
      <c r="K837" s="17">
        <f>IF(BASE_MARKET_DATA[[#This Row],[DATE]]=_xlfn.MAXIFS(A:A,H:H,BASE_MARKET_DATA[[#This Row],[LABEL]]),1,0)</f>
        <v>0</v>
      </c>
      <c r="L837" s="17">
        <f>IF(BASE_MARKET_DATA[[#This Row],[VARP]]&gt;0,1,0)</f>
        <v>1</v>
      </c>
    </row>
    <row r="838" spans="1:12">
      <c r="A838" s="1">
        <v>43962</v>
      </c>
      <c r="B838" s="17" t="s">
        <v>22</v>
      </c>
      <c r="C838">
        <v>15103.200194999999</v>
      </c>
      <c r="D838">
        <v>14966.599609000001</v>
      </c>
      <c r="E838">
        <v>136.60058599999866</v>
      </c>
      <c r="F838">
        <v>9.1270288220883112E-3</v>
      </c>
      <c r="G838" s="17" t="s">
        <v>13</v>
      </c>
      <c r="H838" s="17" t="s">
        <v>23</v>
      </c>
      <c r="I838" s="17" t="s">
        <v>15</v>
      </c>
      <c r="J838" s="17" t="s">
        <v>144</v>
      </c>
      <c r="K838" s="17">
        <f>IF(BASE_MARKET_DATA[[#This Row],[DATE]]=_xlfn.MAXIFS(A:A,H:H,BASE_MARKET_DATA[[#This Row],[LABEL]]),1,0)</f>
        <v>0</v>
      </c>
      <c r="L838" s="17">
        <f>IF(BASE_MARKET_DATA[[#This Row],[VARP]]&gt;0,1,0)</f>
        <v>1</v>
      </c>
    </row>
    <row r="839" spans="1:12">
      <c r="A839" s="1">
        <v>43963</v>
      </c>
      <c r="B839" s="17" t="s">
        <v>22</v>
      </c>
      <c r="C839">
        <v>14881.200194999999</v>
      </c>
      <c r="D839">
        <v>15103.200194999999</v>
      </c>
      <c r="E839">
        <v>-222</v>
      </c>
      <c r="F839">
        <v>-1.4698871572495898E-2</v>
      </c>
      <c r="G839" s="17" t="s">
        <v>13</v>
      </c>
      <c r="H839" s="17" t="s">
        <v>23</v>
      </c>
      <c r="I839" s="17" t="s">
        <v>15</v>
      </c>
      <c r="J839" s="17" t="s">
        <v>144</v>
      </c>
      <c r="K839" s="17">
        <f>IF(BASE_MARKET_DATA[[#This Row],[DATE]]=_xlfn.MAXIFS(A:A,H:H,BASE_MARKET_DATA[[#This Row],[LABEL]]),1,0)</f>
        <v>0</v>
      </c>
      <c r="L839" s="17">
        <f>IF(BASE_MARKET_DATA[[#This Row],[VARP]]&gt;0,1,0)</f>
        <v>0</v>
      </c>
    </row>
    <row r="840" spans="1:12">
      <c r="A840" s="1">
        <v>43964</v>
      </c>
      <c r="B840" s="17" t="s">
        <v>22</v>
      </c>
      <c r="C840">
        <v>14503.200194999999</v>
      </c>
      <c r="D840">
        <v>14881.200194999999</v>
      </c>
      <c r="E840">
        <v>-378</v>
      </c>
      <c r="F840">
        <v>-2.5401176991557837E-2</v>
      </c>
      <c r="G840" s="17" t="s">
        <v>13</v>
      </c>
      <c r="H840" s="17" t="s">
        <v>23</v>
      </c>
      <c r="I840" s="17" t="s">
        <v>15</v>
      </c>
      <c r="J840" s="17" t="s">
        <v>144</v>
      </c>
      <c r="K840" s="17">
        <f>IF(BASE_MARKET_DATA[[#This Row],[DATE]]=_xlfn.MAXIFS(A:A,H:H,BASE_MARKET_DATA[[#This Row],[LABEL]]),1,0)</f>
        <v>0</v>
      </c>
      <c r="L840" s="17">
        <f>IF(BASE_MARKET_DATA[[#This Row],[VARP]]&gt;0,1,0)</f>
        <v>0</v>
      </c>
    </row>
    <row r="841" spans="1:12">
      <c r="A841" s="1">
        <v>43965</v>
      </c>
      <c r="B841" s="17" t="s">
        <v>22</v>
      </c>
      <c r="C841">
        <v>14509.700194999999</v>
      </c>
      <c r="D841">
        <v>14503.200194999999</v>
      </c>
      <c r="E841">
        <v>6.5</v>
      </c>
      <c r="F841">
        <v>4.4817694802564231E-4</v>
      </c>
      <c r="G841" s="17" t="s">
        <v>13</v>
      </c>
      <c r="H841" s="17" t="s">
        <v>23</v>
      </c>
      <c r="I841" s="17" t="s">
        <v>15</v>
      </c>
      <c r="J841" s="17" t="s">
        <v>144</v>
      </c>
      <c r="K841" s="17">
        <f>IF(BASE_MARKET_DATA[[#This Row],[DATE]]=_xlfn.MAXIFS(A:A,H:H,BASE_MARKET_DATA[[#This Row],[LABEL]]),1,0)</f>
        <v>0</v>
      </c>
      <c r="L841" s="17">
        <f>IF(BASE_MARKET_DATA[[#This Row],[VARP]]&gt;0,1,0)</f>
        <v>1</v>
      </c>
    </row>
    <row r="842" spans="1:12">
      <c r="A842" s="1">
        <v>43966</v>
      </c>
      <c r="B842" s="17" t="s">
        <v>22</v>
      </c>
      <c r="C842">
        <v>14638.900390999999</v>
      </c>
      <c r="D842">
        <v>14509.700194999999</v>
      </c>
      <c r="E842">
        <v>129.20019599999978</v>
      </c>
      <c r="F842">
        <v>8.9044014875318926E-3</v>
      </c>
      <c r="G842" s="17" t="s">
        <v>13</v>
      </c>
      <c r="H842" s="17" t="s">
        <v>23</v>
      </c>
      <c r="I842" s="17" t="s">
        <v>15</v>
      </c>
      <c r="J842" s="17" t="s">
        <v>144</v>
      </c>
      <c r="K842" s="17">
        <f>IF(BASE_MARKET_DATA[[#This Row],[DATE]]=_xlfn.MAXIFS(A:A,H:H,BASE_MARKET_DATA[[#This Row],[LABEL]]),1,0)</f>
        <v>0</v>
      </c>
      <c r="L842" s="17">
        <f>IF(BASE_MARKET_DATA[[#This Row],[VARP]]&gt;0,1,0)</f>
        <v>1</v>
      </c>
    </row>
    <row r="843" spans="1:12">
      <c r="A843" s="1">
        <v>43970</v>
      </c>
      <c r="B843" s="17" t="s">
        <v>22</v>
      </c>
      <c r="C843">
        <v>14885.5</v>
      </c>
      <c r="D843">
        <v>14638.900390999999</v>
      </c>
      <c r="E843">
        <v>246.59960900000078</v>
      </c>
      <c r="F843">
        <v>1.6845500851389788E-2</v>
      </c>
      <c r="G843" s="17" t="s">
        <v>13</v>
      </c>
      <c r="H843" s="17" t="s">
        <v>23</v>
      </c>
      <c r="I843" s="17" t="s">
        <v>15</v>
      </c>
      <c r="J843" s="17" t="s">
        <v>144</v>
      </c>
      <c r="K843" s="17">
        <f>IF(BASE_MARKET_DATA[[#This Row],[DATE]]=_xlfn.MAXIFS(A:A,H:H,BASE_MARKET_DATA[[#This Row],[LABEL]]),1,0)</f>
        <v>0</v>
      </c>
      <c r="L843" s="17">
        <f>IF(BASE_MARKET_DATA[[#This Row],[VARP]]&gt;0,1,0)</f>
        <v>1</v>
      </c>
    </row>
    <row r="844" spans="1:12">
      <c r="A844" s="1">
        <v>43971</v>
      </c>
      <c r="B844" s="17" t="s">
        <v>22</v>
      </c>
      <c r="C844">
        <v>14997.599609000001</v>
      </c>
      <c r="D844">
        <v>14885.5</v>
      </c>
      <c r="E844">
        <v>112.09960900000078</v>
      </c>
      <c r="F844">
        <v>7.5307923146686901E-3</v>
      </c>
      <c r="G844" s="17" t="s">
        <v>13</v>
      </c>
      <c r="H844" s="17" t="s">
        <v>23</v>
      </c>
      <c r="I844" s="17" t="s">
        <v>15</v>
      </c>
      <c r="J844" s="17" t="s">
        <v>144</v>
      </c>
      <c r="K844" s="17">
        <f>IF(BASE_MARKET_DATA[[#This Row],[DATE]]=_xlfn.MAXIFS(A:A,H:H,BASE_MARKET_DATA[[#This Row],[LABEL]]),1,0)</f>
        <v>0</v>
      </c>
      <c r="L844" s="17">
        <f>IF(BASE_MARKET_DATA[[#This Row],[VARP]]&gt;0,1,0)</f>
        <v>1</v>
      </c>
    </row>
    <row r="845" spans="1:12">
      <c r="A845" s="1">
        <v>43972</v>
      </c>
      <c r="B845" s="17" t="s">
        <v>22</v>
      </c>
      <c r="C845">
        <v>14884.900390999999</v>
      </c>
      <c r="D845">
        <v>14997.599609000001</v>
      </c>
      <c r="E845">
        <v>-112.69921800000157</v>
      </c>
      <c r="F845">
        <v>-7.5144837132717695E-3</v>
      </c>
      <c r="G845" s="17" t="s">
        <v>13</v>
      </c>
      <c r="H845" s="17" t="s">
        <v>23</v>
      </c>
      <c r="I845" s="17" t="s">
        <v>15</v>
      </c>
      <c r="J845" s="17" t="s">
        <v>144</v>
      </c>
      <c r="K845" s="17">
        <f>IF(BASE_MARKET_DATA[[#This Row],[DATE]]=_xlfn.MAXIFS(A:A,H:H,BASE_MARKET_DATA[[#This Row],[LABEL]]),1,0)</f>
        <v>0</v>
      </c>
      <c r="L845" s="17">
        <f>IF(BASE_MARKET_DATA[[#This Row],[VARP]]&gt;0,1,0)</f>
        <v>0</v>
      </c>
    </row>
    <row r="846" spans="1:12">
      <c r="A846" s="1">
        <v>43973</v>
      </c>
      <c r="B846" s="17" t="s">
        <v>22</v>
      </c>
      <c r="C846">
        <v>14913.599609000001</v>
      </c>
      <c r="D846">
        <v>14884.900390999999</v>
      </c>
      <c r="E846">
        <v>28.699218000001565</v>
      </c>
      <c r="F846">
        <v>1.9280759189597432E-3</v>
      </c>
      <c r="G846" s="17" t="s">
        <v>13</v>
      </c>
      <c r="H846" s="17" t="s">
        <v>23</v>
      </c>
      <c r="I846" s="17" t="s">
        <v>15</v>
      </c>
      <c r="J846" s="17" t="s">
        <v>144</v>
      </c>
      <c r="K846" s="17">
        <f>IF(BASE_MARKET_DATA[[#This Row],[DATE]]=_xlfn.MAXIFS(A:A,H:H,BASE_MARKET_DATA[[#This Row],[LABEL]]),1,0)</f>
        <v>0</v>
      </c>
      <c r="L846" s="17">
        <f>IF(BASE_MARKET_DATA[[#This Row],[VARP]]&gt;0,1,0)</f>
        <v>1</v>
      </c>
    </row>
    <row r="847" spans="1:12">
      <c r="A847" s="1">
        <v>43976</v>
      </c>
      <c r="B847" s="17" t="s">
        <v>22</v>
      </c>
      <c r="C847">
        <v>15075.400390999999</v>
      </c>
      <c r="D847">
        <v>14913.599609000001</v>
      </c>
      <c r="E847">
        <v>161.80078199999843</v>
      </c>
      <c r="F847">
        <v>1.0849210535487055E-2</v>
      </c>
      <c r="G847" s="17" t="s">
        <v>13</v>
      </c>
      <c r="H847" s="17" t="s">
        <v>23</v>
      </c>
      <c r="I847" s="17" t="s">
        <v>15</v>
      </c>
      <c r="J847" s="17" t="s">
        <v>144</v>
      </c>
      <c r="K847" s="17">
        <f>IF(BASE_MARKET_DATA[[#This Row],[DATE]]=_xlfn.MAXIFS(A:A,H:H,BASE_MARKET_DATA[[#This Row],[LABEL]]),1,0)</f>
        <v>0</v>
      </c>
      <c r="L847" s="17">
        <f>IF(BASE_MARKET_DATA[[#This Row],[VARP]]&gt;0,1,0)</f>
        <v>1</v>
      </c>
    </row>
    <row r="848" spans="1:12">
      <c r="A848" s="1">
        <v>43977</v>
      </c>
      <c r="B848" s="17" t="s">
        <v>22</v>
      </c>
      <c r="C848">
        <v>15148.099609000001</v>
      </c>
      <c r="D848">
        <v>15075.400390999999</v>
      </c>
      <c r="E848">
        <v>72.699218000001565</v>
      </c>
      <c r="F848">
        <v>4.8223739412853626E-3</v>
      </c>
      <c r="G848" s="17" t="s">
        <v>13</v>
      </c>
      <c r="H848" s="17" t="s">
        <v>23</v>
      </c>
      <c r="I848" s="17" t="s">
        <v>15</v>
      </c>
      <c r="J848" s="17" t="s">
        <v>144</v>
      </c>
      <c r="K848" s="17">
        <f>IF(BASE_MARKET_DATA[[#This Row],[DATE]]=_xlfn.MAXIFS(A:A,H:H,BASE_MARKET_DATA[[#This Row],[LABEL]]),1,0)</f>
        <v>0</v>
      </c>
      <c r="L848" s="17">
        <f>IF(BASE_MARKET_DATA[[#This Row],[VARP]]&gt;0,1,0)</f>
        <v>1</v>
      </c>
    </row>
    <row r="849" spans="1:12">
      <c r="A849" s="1">
        <v>43978</v>
      </c>
      <c r="B849" s="17" t="s">
        <v>22</v>
      </c>
      <c r="C849">
        <v>15272</v>
      </c>
      <c r="D849">
        <v>15148.099609000001</v>
      </c>
      <c r="E849">
        <v>123.90039099999922</v>
      </c>
      <c r="F849">
        <v>8.1792696244475296E-3</v>
      </c>
      <c r="G849" s="17" t="s">
        <v>13</v>
      </c>
      <c r="H849" s="17" t="s">
        <v>23</v>
      </c>
      <c r="I849" s="17" t="s">
        <v>15</v>
      </c>
      <c r="J849" s="17" t="s">
        <v>144</v>
      </c>
      <c r="K849" s="17">
        <f>IF(BASE_MARKET_DATA[[#This Row],[DATE]]=_xlfn.MAXIFS(A:A,H:H,BASE_MARKET_DATA[[#This Row],[LABEL]]),1,0)</f>
        <v>0</v>
      </c>
      <c r="L849" s="17">
        <f>IF(BASE_MARKET_DATA[[#This Row],[VARP]]&gt;0,1,0)</f>
        <v>1</v>
      </c>
    </row>
    <row r="850" spans="1:12">
      <c r="A850" s="1">
        <v>43979</v>
      </c>
      <c r="B850" s="17" t="s">
        <v>22</v>
      </c>
      <c r="C850">
        <v>15262.700194999999</v>
      </c>
      <c r="D850">
        <v>15272</v>
      </c>
      <c r="E850">
        <v>-9.2998050000005605</v>
      </c>
      <c r="F850">
        <v>-6.0894480094293875E-4</v>
      </c>
      <c r="G850" s="17" t="s">
        <v>13</v>
      </c>
      <c r="H850" s="17" t="s">
        <v>23</v>
      </c>
      <c r="I850" s="17" t="s">
        <v>15</v>
      </c>
      <c r="J850" s="17" t="s">
        <v>144</v>
      </c>
      <c r="K850" s="17">
        <f>IF(BASE_MARKET_DATA[[#This Row],[DATE]]=_xlfn.MAXIFS(A:A,H:H,BASE_MARKET_DATA[[#This Row],[LABEL]]),1,0)</f>
        <v>0</v>
      </c>
      <c r="L850" s="17">
        <f>IF(BASE_MARKET_DATA[[#This Row],[VARP]]&gt;0,1,0)</f>
        <v>0</v>
      </c>
    </row>
    <row r="851" spans="1:12">
      <c r="A851" s="1">
        <v>43980</v>
      </c>
      <c r="B851" s="17" t="s">
        <v>22</v>
      </c>
      <c r="C851">
        <v>15192.799805000001</v>
      </c>
      <c r="D851">
        <v>15262.700194999999</v>
      </c>
      <c r="E851">
        <v>-69.900389999998879</v>
      </c>
      <c r="F851">
        <v>-4.5798180601685388E-3</v>
      </c>
      <c r="G851" s="17" t="s">
        <v>13</v>
      </c>
      <c r="H851" s="17" t="s">
        <v>23</v>
      </c>
      <c r="I851" s="17" t="s">
        <v>15</v>
      </c>
      <c r="J851" s="17" t="s">
        <v>144</v>
      </c>
      <c r="K851" s="17">
        <f>IF(BASE_MARKET_DATA[[#This Row],[DATE]]=_xlfn.MAXIFS(A:A,H:H,BASE_MARKET_DATA[[#This Row],[LABEL]]),1,0)</f>
        <v>0</v>
      </c>
      <c r="L851" s="17">
        <f>IF(BASE_MARKET_DATA[[#This Row],[VARP]]&gt;0,1,0)</f>
        <v>0</v>
      </c>
    </row>
    <row r="852" spans="1:12">
      <c r="A852" s="1">
        <v>43983</v>
      </c>
      <c r="B852" s="17" t="s">
        <v>22</v>
      </c>
      <c r="C852">
        <v>15236.200194999999</v>
      </c>
      <c r="D852">
        <v>15192.799805000001</v>
      </c>
      <c r="E852">
        <v>43.400389999998879</v>
      </c>
      <c r="F852">
        <v>2.856641998646995E-3</v>
      </c>
      <c r="G852" s="17" t="s">
        <v>13</v>
      </c>
      <c r="H852" s="17" t="s">
        <v>23</v>
      </c>
      <c r="I852" s="17" t="s">
        <v>15</v>
      </c>
      <c r="J852" s="17" t="s">
        <v>144</v>
      </c>
      <c r="K852" s="17">
        <f>IF(BASE_MARKET_DATA[[#This Row],[DATE]]=_xlfn.MAXIFS(A:A,H:H,BASE_MARKET_DATA[[#This Row],[LABEL]]),1,0)</f>
        <v>0</v>
      </c>
      <c r="L852" s="17">
        <f>IF(BASE_MARKET_DATA[[#This Row],[VARP]]&gt;0,1,0)</f>
        <v>1</v>
      </c>
    </row>
    <row r="853" spans="1:12">
      <c r="A853" s="1">
        <v>43984</v>
      </c>
      <c r="B853" s="17" t="s">
        <v>22</v>
      </c>
      <c r="C853">
        <v>15394.400390999999</v>
      </c>
      <c r="D853">
        <v>15236.200194999999</v>
      </c>
      <c r="E853">
        <v>158.20019599999978</v>
      </c>
      <c r="F853">
        <v>1.038317913753297E-2</v>
      </c>
      <c r="G853" s="17" t="s">
        <v>13</v>
      </c>
      <c r="H853" s="17" t="s">
        <v>23</v>
      </c>
      <c r="I853" s="17" t="s">
        <v>15</v>
      </c>
      <c r="J853" s="17" t="s">
        <v>144</v>
      </c>
      <c r="K853" s="17">
        <f>IF(BASE_MARKET_DATA[[#This Row],[DATE]]=_xlfn.MAXIFS(A:A,H:H,BASE_MARKET_DATA[[#This Row],[LABEL]]),1,0)</f>
        <v>0</v>
      </c>
      <c r="L853" s="17">
        <f>IF(BASE_MARKET_DATA[[#This Row],[VARP]]&gt;0,1,0)</f>
        <v>1</v>
      </c>
    </row>
    <row r="854" spans="1:12">
      <c r="A854" s="1">
        <v>43985</v>
      </c>
      <c r="B854" s="17" t="s">
        <v>22</v>
      </c>
      <c r="C854">
        <v>15575.099609000001</v>
      </c>
      <c r="D854">
        <v>15394.400390999999</v>
      </c>
      <c r="E854">
        <v>180.69921800000157</v>
      </c>
      <c r="F854">
        <v>1.1737983514164243E-2</v>
      </c>
      <c r="G854" s="17" t="s">
        <v>13</v>
      </c>
      <c r="H854" s="17" t="s">
        <v>23</v>
      </c>
      <c r="I854" s="17" t="s">
        <v>15</v>
      </c>
      <c r="J854" s="17" t="s">
        <v>144</v>
      </c>
      <c r="K854" s="17">
        <f>IF(BASE_MARKET_DATA[[#This Row],[DATE]]=_xlfn.MAXIFS(A:A,H:H,BASE_MARKET_DATA[[#This Row],[LABEL]]),1,0)</f>
        <v>0</v>
      </c>
      <c r="L854" s="17">
        <f>IF(BASE_MARKET_DATA[[#This Row],[VARP]]&gt;0,1,0)</f>
        <v>1</v>
      </c>
    </row>
    <row r="855" spans="1:12">
      <c r="A855" s="1">
        <v>43986</v>
      </c>
      <c r="B855" s="17" t="s">
        <v>22</v>
      </c>
      <c r="C855">
        <v>15527.900390999999</v>
      </c>
      <c r="D855">
        <v>15575.099609000001</v>
      </c>
      <c r="E855">
        <v>-47.199218000001565</v>
      </c>
      <c r="F855">
        <v>-3.0304280027029624E-3</v>
      </c>
      <c r="G855" s="17" t="s">
        <v>13</v>
      </c>
      <c r="H855" s="17" t="s">
        <v>23</v>
      </c>
      <c r="I855" s="17" t="s">
        <v>15</v>
      </c>
      <c r="J855" s="17" t="s">
        <v>144</v>
      </c>
      <c r="K855" s="17">
        <f>IF(BASE_MARKET_DATA[[#This Row],[DATE]]=_xlfn.MAXIFS(A:A,H:H,BASE_MARKET_DATA[[#This Row],[LABEL]]),1,0)</f>
        <v>0</v>
      </c>
      <c r="L855" s="17">
        <f>IF(BASE_MARKET_DATA[[#This Row],[VARP]]&gt;0,1,0)</f>
        <v>0</v>
      </c>
    </row>
    <row r="856" spans="1:12">
      <c r="A856" s="1">
        <v>43987</v>
      </c>
      <c r="B856" s="17" t="s">
        <v>22</v>
      </c>
      <c r="C856">
        <v>15854.099609000001</v>
      </c>
      <c r="D856">
        <v>15527.900390999999</v>
      </c>
      <c r="E856">
        <v>326.19921800000157</v>
      </c>
      <c r="F856">
        <v>2.1007297173870801E-2</v>
      </c>
      <c r="G856" s="17" t="s">
        <v>13</v>
      </c>
      <c r="H856" s="17" t="s">
        <v>23</v>
      </c>
      <c r="I856" s="17" t="s">
        <v>15</v>
      </c>
      <c r="J856" s="17" t="s">
        <v>144</v>
      </c>
      <c r="K856" s="17">
        <f>IF(BASE_MARKET_DATA[[#This Row],[DATE]]=_xlfn.MAXIFS(A:A,H:H,BASE_MARKET_DATA[[#This Row],[LABEL]]),1,0)</f>
        <v>0</v>
      </c>
      <c r="L856" s="17">
        <f>IF(BASE_MARKET_DATA[[#This Row],[VARP]]&gt;0,1,0)</f>
        <v>1</v>
      </c>
    </row>
    <row r="857" spans="1:12">
      <c r="A857" s="1">
        <v>43990</v>
      </c>
      <c r="B857" s="17" t="s">
        <v>22</v>
      </c>
      <c r="C857">
        <v>15974.900390999999</v>
      </c>
      <c r="D857">
        <v>15854.099609000001</v>
      </c>
      <c r="E857">
        <v>120.80078199999843</v>
      </c>
      <c r="F857">
        <v>7.6195296471723104E-3</v>
      </c>
      <c r="G857" s="17" t="s">
        <v>13</v>
      </c>
      <c r="H857" s="17" t="s">
        <v>23</v>
      </c>
      <c r="I857" s="17" t="s">
        <v>15</v>
      </c>
      <c r="J857" s="17" t="s">
        <v>144</v>
      </c>
      <c r="K857" s="17">
        <f>IF(BASE_MARKET_DATA[[#This Row],[DATE]]=_xlfn.MAXIFS(A:A,H:H,BASE_MARKET_DATA[[#This Row],[LABEL]]),1,0)</f>
        <v>0</v>
      </c>
      <c r="L857" s="17">
        <f>IF(BASE_MARKET_DATA[[#This Row],[VARP]]&gt;0,1,0)</f>
        <v>1</v>
      </c>
    </row>
    <row r="858" spans="1:12">
      <c r="A858" s="1">
        <v>43991</v>
      </c>
      <c r="B858" s="17" t="s">
        <v>22</v>
      </c>
      <c r="C858">
        <v>15833.700194999999</v>
      </c>
      <c r="D858">
        <v>15974.900390999999</v>
      </c>
      <c r="E858">
        <v>-141.20019599999978</v>
      </c>
      <c r="F858">
        <v>-8.8388780238998974E-3</v>
      </c>
      <c r="G858" s="17" t="s">
        <v>13</v>
      </c>
      <c r="H858" s="17" t="s">
        <v>23</v>
      </c>
      <c r="I858" s="17" t="s">
        <v>15</v>
      </c>
      <c r="J858" s="17" t="s">
        <v>144</v>
      </c>
      <c r="K858" s="17">
        <f>IF(BASE_MARKET_DATA[[#This Row],[DATE]]=_xlfn.MAXIFS(A:A,H:H,BASE_MARKET_DATA[[#This Row],[LABEL]]),1,0)</f>
        <v>0</v>
      </c>
      <c r="L858" s="17">
        <f>IF(BASE_MARKET_DATA[[#This Row],[VARP]]&gt;0,1,0)</f>
        <v>0</v>
      </c>
    </row>
    <row r="859" spans="1:12">
      <c r="A859" s="1">
        <v>43992</v>
      </c>
      <c r="B859" s="17" t="s">
        <v>22</v>
      </c>
      <c r="C859">
        <v>15701.299805000001</v>
      </c>
      <c r="D859">
        <v>15833.700194999999</v>
      </c>
      <c r="E859">
        <v>-132.40038999999888</v>
      </c>
      <c r="F859">
        <v>-8.3619361469158392E-3</v>
      </c>
      <c r="G859" s="17" t="s">
        <v>13</v>
      </c>
      <c r="H859" s="17" t="s">
        <v>23</v>
      </c>
      <c r="I859" s="17" t="s">
        <v>15</v>
      </c>
      <c r="J859" s="17" t="s">
        <v>144</v>
      </c>
      <c r="K859" s="17">
        <f>IF(BASE_MARKET_DATA[[#This Row],[DATE]]=_xlfn.MAXIFS(A:A,H:H,BASE_MARKET_DATA[[#This Row],[LABEL]]),1,0)</f>
        <v>0</v>
      </c>
      <c r="L859" s="17">
        <f>IF(BASE_MARKET_DATA[[#This Row],[VARP]]&gt;0,1,0)</f>
        <v>0</v>
      </c>
    </row>
    <row r="860" spans="1:12">
      <c r="A860" s="1">
        <v>43993</v>
      </c>
      <c r="B860" s="17" t="s">
        <v>22</v>
      </c>
      <c r="C860">
        <v>15050.900390999999</v>
      </c>
      <c r="D860">
        <v>15701.299805000001</v>
      </c>
      <c r="E860">
        <v>-650.39941400000134</v>
      </c>
      <c r="F860">
        <v>-4.1423284828488206E-2</v>
      </c>
      <c r="G860" s="17" t="s">
        <v>13</v>
      </c>
      <c r="H860" s="17" t="s">
        <v>23</v>
      </c>
      <c r="I860" s="17" t="s">
        <v>15</v>
      </c>
      <c r="J860" s="17" t="s">
        <v>144</v>
      </c>
      <c r="K860" s="17">
        <f>IF(BASE_MARKET_DATA[[#This Row],[DATE]]=_xlfn.MAXIFS(A:A,H:H,BASE_MARKET_DATA[[#This Row],[LABEL]]),1,0)</f>
        <v>0</v>
      </c>
      <c r="L860" s="17">
        <f>IF(BASE_MARKET_DATA[[#This Row],[VARP]]&gt;0,1,0)</f>
        <v>0</v>
      </c>
    </row>
    <row r="861" spans="1:12">
      <c r="A861" s="1">
        <v>43994</v>
      </c>
      <c r="B861" s="17" t="s">
        <v>22</v>
      </c>
      <c r="C861">
        <v>15256.599609000001</v>
      </c>
      <c r="D861">
        <v>15050.900390999999</v>
      </c>
      <c r="E861">
        <v>205.69921800000157</v>
      </c>
      <c r="F861">
        <v>1.366690448120989E-2</v>
      </c>
      <c r="G861" s="17" t="s">
        <v>13</v>
      </c>
      <c r="H861" s="17" t="s">
        <v>23</v>
      </c>
      <c r="I861" s="17" t="s">
        <v>15</v>
      </c>
      <c r="J861" s="17" t="s">
        <v>144</v>
      </c>
      <c r="K861" s="17">
        <f>IF(BASE_MARKET_DATA[[#This Row],[DATE]]=_xlfn.MAXIFS(A:A,H:H,BASE_MARKET_DATA[[#This Row],[LABEL]]),1,0)</f>
        <v>0</v>
      </c>
      <c r="L861" s="17">
        <f>IF(BASE_MARKET_DATA[[#This Row],[VARP]]&gt;0,1,0)</f>
        <v>1</v>
      </c>
    </row>
    <row r="862" spans="1:12">
      <c r="A862" s="1">
        <v>43997</v>
      </c>
      <c r="B862" s="17" t="s">
        <v>22</v>
      </c>
      <c r="C862">
        <v>15359.700194999999</v>
      </c>
      <c r="D862">
        <v>15256.599609000001</v>
      </c>
      <c r="E862">
        <v>103.10058599999866</v>
      </c>
      <c r="F862">
        <v>6.7577696631154118E-3</v>
      </c>
      <c r="G862" s="17" t="s">
        <v>13</v>
      </c>
      <c r="H862" s="17" t="s">
        <v>23</v>
      </c>
      <c r="I862" s="17" t="s">
        <v>15</v>
      </c>
      <c r="J862" s="17" t="s">
        <v>144</v>
      </c>
      <c r="K862" s="17">
        <f>IF(BASE_MARKET_DATA[[#This Row],[DATE]]=_xlfn.MAXIFS(A:A,H:H,BASE_MARKET_DATA[[#This Row],[LABEL]]),1,0)</f>
        <v>0</v>
      </c>
      <c r="L862" s="17">
        <f>IF(BASE_MARKET_DATA[[#This Row],[VARP]]&gt;0,1,0)</f>
        <v>1</v>
      </c>
    </row>
    <row r="863" spans="1:12">
      <c r="A863" s="1">
        <v>43998</v>
      </c>
      <c r="B863" s="17" t="s">
        <v>22</v>
      </c>
      <c r="C863">
        <v>15515.799805000001</v>
      </c>
      <c r="D863">
        <v>15359.700194999999</v>
      </c>
      <c r="E863">
        <v>156.09961000000112</v>
      </c>
      <c r="F863">
        <v>1.0162933391812934E-2</v>
      </c>
      <c r="G863" s="17" t="s">
        <v>13</v>
      </c>
      <c r="H863" s="17" t="s">
        <v>23</v>
      </c>
      <c r="I863" s="17" t="s">
        <v>15</v>
      </c>
      <c r="J863" s="17" t="s">
        <v>144</v>
      </c>
      <c r="K863" s="17">
        <f>IF(BASE_MARKET_DATA[[#This Row],[DATE]]=_xlfn.MAXIFS(A:A,H:H,BASE_MARKET_DATA[[#This Row],[LABEL]]),1,0)</f>
        <v>0</v>
      </c>
      <c r="L863" s="17">
        <f>IF(BASE_MARKET_DATA[[#This Row],[VARP]]&gt;0,1,0)</f>
        <v>1</v>
      </c>
    </row>
    <row r="864" spans="1:12">
      <c r="A864" s="1">
        <v>43999</v>
      </c>
      <c r="B864" s="17" t="s">
        <v>22</v>
      </c>
      <c r="C864">
        <v>15428.700194999999</v>
      </c>
      <c r="D864">
        <v>15515.799805000001</v>
      </c>
      <c r="E864">
        <v>-87.099610000001121</v>
      </c>
      <c r="F864">
        <v>-5.6136074900845967E-3</v>
      </c>
      <c r="G864" s="17" t="s">
        <v>13</v>
      </c>
      <c r="H864" s="17" t="s">
        <v>23</v>
      </c>
      <c r="I864" s="17" t="s">
        <v>15</v>
      </c>
      <c r="J864" s="17" t="s">
        <v>144</v>
      </c>
      <c r="K864" s="17">
        <f>IF(BASE_MARKET_DATA[[#This Row],[DATE]]=_xlfn.MAXIFS(A:A,H:H,BASE_MARKET_DATA[[#This Row],[LABEL]]),1,0)</f>
        <v>0</v>
      </c>
      <c r="L864" s="17">
        <f>IF(BASE_MARKET_DATA[[#This Row],[VARP]]&gt;0,1,0)</f>
        <v>0</v>
      </c>
    </row>
    <row r="865" spans="1:12">
      <c r="A865" s="1">
        <v>44000</v>
      </c>
      <c r="B865" s="17" t="s">
        <v>22</v>
      </c>
      <c r="C865">
        <v>15479.799805000001</v>
      </c>
      <c r="D865">
        <v>15428.700194999999</v>
      </c>
      <c r="E865">
        <v>51.099610000001121</v>
      </c>
      <c r="F865">
        <v>3.3119841175318866E-3</v>
      </c>
      <c r="G865" s="17" t="s">
        <v>13</v>
      </c>
      <c r="H865" s="17" t="s">
        <v>23</v>
      </c>
      <c r="I865" s="17" t="s">
        <v>15</v>
      </c>
      <c r="J865" s="17" t="s">
        <v>144</v>
      </c>
      <c r="K865" s="17">
        <f>IF(BASE_MARKET_DATA[[#This Row],[DATE]]=_xlfn.MAXIFS(A:A,H:H,BASE_MARKET_DATA[[#This Row],[LABEL]]),1,0)</f>
        <v>0</v>
      </c>
      <c r="L865" s="17">
        <f>IF(BASE_MARKET_DATA[[#This Row],[VARP]]&gt;0,1,0)</f>
        <v>1</v>
      </c>
    </row>
    <row r="866" spans="1:12">
      <c r="A866" s="1">
        <v>44001</v>
      </c>
      <c r="B866" s="17" t="s">
        <v>22</v>
      </c>
      <c r="C866">
        <v>15474.200194999999</v>
      </c>
      <c r="D866">
        <v>15479.799805000001</v>
      </c>
      <c r="E866">
        <v>-5.5996100000011211</v>
      </c>
      <c r="F866">
        <v>-3.6173659030089251E-4</v>
      </c>
      <c r="G866" s="17" t="s">
        <v>13</v>
      </c>
      <c r="H866" s="17" t="s">
        <v>23</v>
      </c>
      <c r="I866" s="17" t="s">
        <v>15</v>
      </c>
      <c r="J866" s="17" t="s">
        <v>144</v>
      </c>
      <c r="K866" s="17">
        <f>IF(BASE_MARKET_DATA[[#This Row],[DATE]]=_xlfn.MAXIFS(A:A,H:H,BASE_MARKET_DATA[[#This Row],[LABEL]]),1,0)</f>
        <v>0</v>
      </c>
      <c r="L866" s="17">
        <f>IF(BASE_MARKET_DATA[[#This Row],[VARP]]&gt;0,1,0)</f>
        <v>0</v>
      </c>
    </row>
    <row r="867" spans="1:12">
      <c r="A867" s="1">
        <v>44004</v>
      </c>
      <c r="B867" s="17" t="s">
        <v>22</v>
      </c>
      <c r="C867">
        <v>15516.900390999999</v>
      </c>
      <c r="D867">
        <v>15474.200194999999</v>
      </c>
      <c r="E867">
        <v>42.700195999999778</v>
      </c>
      <c r="F867">
        <v>2.7594444599338326E-3</v>
      </c>
      <c r="G867" s="17" t="s">
        <v>13</v>
      </c>
      <c r="H867" s="17" t="s">
        <v>23</v>
      </c>
      <c r="I867" s="17" t="s">
        <v>15</v>
      </c>
      <c r="J867" s="17" t="s">
        <v>144</v>
      </c>
      <c r="K867" s="17">
        <f>IF(BASE_MARKET_DATA[[#This Row],[DATE]]=_xlfn.MAXIFS(A:A,H:H,BASE_MARKET_DATA[[#This Row],[LABEL]]),1,0)</f>
        <v>0</v>
      </c>
      <c r="L867" s="17">
        <f>IF(BASE_MARKET_DATA[[#This Row],[VARP]]&gt;0,1,0)</f>
        <v>1</v>
      </c>
    </row>
    <row r="868" spans="1:12">
      <c r="A868" s="1">
        <v>44005</v>
      </c>
      <c r="B868" s="17" t="s">
        <v>22</v>
      </c>
      <c r="C868">
        <v>15564.799805000001</v>
      </c>
      <c r="D868">
        <v>15516.900390999999</v>
      </c>
      <c r="E868">
        <v>47.899414000001343</v>
      </c>
      <c r="F868">
        <v>3.0869189588781285E-3</v>
      </c>
      <c r="G868" s="17" t="s">
        <v>13</v>
      </c>
      <c r="H868" s="17" t="s">
        <v>23</v>
      </c>
      <c r="I868" s="17" t="s">
        <v>15</v>
      </c>
      <c r="J868" s="17" t="s">
        <v>144</v>
      </c>
      <c r="K868" s="17">
        <f>IF(BASE_MARKET_DATA[[#This Row],[DATE]]=_xlfn.MAXIFS(A:A,H:H,BASE_MARKET_DATA[[#This Row],[LABEL]]),1,0)</f>
        <v>0</v>
      </c>
      <c r="L868" s="17">
        <f>IF(BASE_MARKET_DATA[[#This Row],[VARP]]&gt;0,1,0)</f>
        <v>1</v>
      </c>
    </row>
    <row r="869" spans="1:12">
      <c r="A869" s="1">
        <v>44006</v>
      </c>
      <c r="B869" s="17" t="s">
        <v>22</v>
      </c>
      <c r="C869">
        <v>15294.400390999999</v>
      </c>
      <c r="D869">
        <v>15564.799805000001</v>
      </c>
      <c r="E869">
        <v>-270.39941400000134</v>
      </c>
      <c r="F869">
        <v>-1.7372495463329946E-2</v>
      </c>
      <c r="G869" s="17" t="s">
        <v>13</v>
      </c>
      <c r="H869" s="17" t="s">
        <v>23</v>
      </c>
      <c r="I869" s="17" t="s">
        <v>15</v>
      </c>
      <c r="J869" s="17" t="s">
        <v>144</v>
      </c>
      <c r="K869" s="17">
        <f>IF(BASE_MARKET_DATA[[#This Row],[DATE]]=_xlfn.MAXIFS(A:A,H:H,BASE_MARKET_DATA[[#This Row],[LABEL]]),1,0)</f>
        <v>0</v>
      </c>
      <c r="L869" s="17">
        <f>IF(BASE_MARKET_DATA[[#This Row],[VARP]]&gt;0,1,0)</f>
        <v>0</v>
      </c>
    </row>
    <row r="870" spans="1:12">
      <c r="A870" s="1">
        <v>44007</v>
      </c>
      <c r="B870" s="17" t="s">
        <v>22</v>
      </c>
      <c r="C870">
        <v>15446.099609000001</v>
      </c>
      <c r="D870">
        <v>15294.400390999999</v>
      </c>
      <c r="E870">
        <v>151.69921800000157</v>
      </c>
      <c r="F870">
        <v>9.9186116566733189E-3</v>
      </c>
      <c r="G870" s="17" t="s">
        <v>13</v>
      </c>
      <c r="H870" s="17" t="s">
        <v>23</v>
      </c>
      <c r="I870" s="17" t="s">
        <v>15</v>
      </c>
      <c r="J870" s="17" t="s">
        <v>144</v>
      </c>
      <c r="K870" s="17">
        <f>IF(BASE_MARKET_DATA[[#This Row],[DATE]]=_xlfn.MAXIFS(A:A,H:H,BASE_MARKET_DATA[[#This Row],[LABEL]]),1,0)</f>
        <v>0</v>
      </c>
      <c r="L870" s="17">
        <f>IF(BASE_MARKET_DATA[[#This Row],[VARP]]&gt;0,1,0)</f>
        <v>1</v>
      </c>
    </row>
    <row r="871" spans="1:12">
      <c r="A871" s="1">
        <v>44008</v>
      </c>
      <c r="B871" s="17" t="s">
        <v>22</v>
      </c>
      <c r="C871">
        <v>15189</v>
      </c>
      <c r="D871">
        <v>15446.099609000001</v>
      </c>
      <c r="E871">
        <v>-257.09960900000078</v>
      </c>
      <c r="F871">
        <v>-1.6644953451562371E-2</v>
      </c>
      <c r="G871" s="17" t="s">
        <v>13</v>
      </c>
      <c r="H871" s="17" t="s">
        <v>23</v>
      </c>
      <c r="I871" s="17" t="s">
        <v>15</v>
      </c>
      <c r="J871" s="17" t="s">
        <v>144</v>
      </c>
      <c r="K871" s="17">
        <f>IF(BASE_MARKET_DATA[[#This Row],[DATE]]=_xlfn.MAXIFS(A:A,H:H,BASE_MARKET_DATA[[#This Row],[LABEL]]),1,0)</f>
        <v>0</v>
      </c>
      <c r="L871" s="17">
        <f>IF(BASE_MARKET_DATA[[#This Row],[VARP]]&gt;0,1,0)</f>
        <v>0</v>
      </c>
    </row>
    <row r="872" spans="1:12">
      <c r="A872" s="1">
        <v>44011</v>
      </c>
      <c r="B872" s="17" t="s">
        <v>22</v>
      </c>
      <c r="C872">
        <v>15389.700194999999</v>
      </c>
      <c r="D872">
        <v>15189</v>
      </c>
      <c r="E872">
        <v>200.70019499999944</v>
      </c>
      <c r="F872">
        <v>1.3213522615050328E-2</v>
      </c>
      <c r="G872" s="17" t="s">
        <v>13</v>
      </c>
      <c r="H872" s="17" t="s">
        <v>23</v>
      </c>
      <c r="I872" s="17" t="s">
        <v>15</v>
      </c>
      <c r="J872" s="17" t="s">
        <v>144</v>
      </c>
      <c r="K872" s="17">
        <f>IF(BASE_MARKET_DATA[[#This Row],[DATE]]=_xlfn.MAXIFS(A:A,H:H,BASE_MARKET_DATA[[#This Row],[LABEL]]),1,0)</f>
        <v>0</v>
      </c>
      <c r="L872" s="17">
        <f>IF(BASE_MARKET_DATA[[#This Row],[VARP]]&gt;0,1,0)</f>
        <v>1</v>
      </c>
    </row>
    <row r="873" spans="1:12">
      <c r="A873" s="1">
        <v>44012</v>
      </c>
      <c r="B873" s="17" t="s">
        <v>22</v>
      </c>
      <c r="C873">
        <v>15515.200194999999</v>
      </c>
      <c r="D873">
        <v>15389.700194999999</v>
      </c>
      <c r="E873">
        <v>125.5</v>
      </c>
      <c r="F873">
        <v>8.1548047336733719E-3</v>
      </c>
      <c r="G873" s="17" t="s">
        <v>13</v>
      </c>
      <c r="H873" s="17" t="s">
        <v>23</v>
      </c>
      <c r="I873" s="17" t="s">
        <v>15</v>
      </c>
      <c r="J873" s="17" t="s">
        <v>144</v>
      </c>
      <c r="K873" s="17">
        <f>IF(BASE_MARKET_DATA[[#This Row],[DATE]]=_xlfn.MAXIFS(A:A,H:H,BASE_MARKET_DATA[[#This Row],[LABEL]]),1,0)</f>
        <v>0</v>
      </c>
      <c r="L873" s="17">
        <f>IF(BASE_MARKET_DATA[[#This Row],[VARP]]&gt;0,1,0)</f>
        <v>1</v>
      </c>
    </row>
    <row r="874" spans="1:12">
      <c r="A874" s="1">
        <v>44014</v>
      </c>
      <c r="B874" s="17" t="s">
        <v>22</v>
      </c>
      <c r="C874">
        <v>15622.400390999999</v>
      </c>
      <c r="D874">
        <v>15515.200194999999</v>
      </c>
      <c r="E874">
        <v>107.20019599999978</v>
      </c>
      <c r="F874">
        <v>6.9093659542044843E-3</v>
      </c>
      <c r="G874" s="17" t="s">
        <v>13</v>
      </c>
      <c r="H874" s="17" t="s">
        <v>23</v>
      </c>
      <c r="I874" s="17" t="s">
        <v>15</v>
      </c>
      <c r="J874" s="17" t="s">
        <v>144</v>
      </c>
      <c r="K874" s="17">
        <f>IF(BASE_MARKET_DATA[[#This Row],[DATE]]=_xlfn.MAXIFS(A:A,H:H,BASE_MARKET_DATA[[#This Row],[LABEL]]),1,0)</f>
        <v>0</v>
      </c>
      <c r="L874" s="17">
        <f>IF(BASE_MARKET_DATA[[#This Row],[VARP]]&gt;0,1,0)</f>
        <v>1</v>
      </c>
    </row>
    <row r="875" spans="1:12">
      <c r="A875" s="1">
        <v>44015</v>
      </c>
      <c r="B875" s="17" t="s">
        <v>22</v>
      </c>
      <c r="C875">
        <v>15596.799805000001</v>
      </c>
      <c r="D875">
        <v>15622.400390999999</v>
      </c>
      <c r="E875">
        <v>-25.600585999998657</v>
      </c>
      <c r="F875">
        <v>-1.6387101443608532E-3</v>
      </c>
      <c r="G875" s="17" t="s">
        <v>13</v>
      </c>
      <c r="H875" s="17" t="s">
        <v>23</v>
      </c>
      <c r="I875" s="17" t="s">
        <v>15</v>
      </c>
      <c r="J875" s="17" t="s">
        <v>144</v>
      </c>
      <c r="K875" s="17">
        <f>IF(BASE_MARKET_DATA[[#This Row],[DATE]]=_xlfn.MAXIFS(A:A,H:H,BASE_MARKET_DATA[[#This Row],[LABEL]]),1,0)</f>
        <v>0</v>
      </c>
      <c r="L875" s="17">
        <f>IF(BASE_MARKET_DATA[[#This Row],[VARP]]&gt;0,1,0)</f>
        <v>0</v>
      </c>
    </row>
    <row r="876" spans="1:12">
      <c r="A876" s="1">
        <v>44018</v>
      </c>
      <c r="B876" s="17" t="s">
        <v>22</v>
      </c>
      <c r="C876">
        <v>15669.700194999999</v>
      </c>
      <c r="D876">
        <v>15596.799805000001</v>
      </c>
      <c r="E876">
        <v>72.900389999998879</v>
      </c>
      <c r="F876">
        <v>4.6740607631976256E-3</v>
      </c>
      <c r="G876" s="17" t="s">
        <v>13</v>
      </c>
      <c r="H876" s="17" t="s">
        <v>23</v>
      </c>
      <c r="I876" s="17" t="s">
        <v>15</v>
      </c>
      <c r="J876" s="17" t="s">
        <v>144</v>
      </c>
      <c r="K876" s="17">
        <f>IF(BASE_MARKET_DATA[[#This Row],[DATE]]=_xlfn.MAXIFS(A:A,H:H,BASE_MARKET_DATA[[#This Row],[LABEL]]),1,0)</f>
        <v>0</v>
      </c>
      <c r="L876" s="17">
        <f>IF(BASE_MARKET_DATA[[#This Row],[VARP]]&gt;0,1,0)</f>
        <v>1</v>
      </c>
    </row>
    <row r="877" spans="1:12">
      <c r="A877" s="1">
        <v>44019</v>
      </c>
      <c r="B877" s="17" t="s">
        <v>22</v>
      </c>
      <c r="C877">
        <v>15595.5</v>
      </c>
      <c r="D877">
        <v>15669.700194999999</v>
      </c>
      <c r="E877">
        <v>-74.200194999999439</v>
      </c>
      <c r="F877">
        <v>-4.735265772581646E-3</v>
      </c>
      <c r="G877" s="17" t="s">
        <v>13</v>
      </c>
      <c r="H877" s="17" t="s">
        <v>23</v>
      </c>
      <c r="I877" s="17" t="s">
        <v>15</v>
      </c>
      <c r="J877" s="17" t="s">
        <v>144</v>
      </c>
      <c r="K877" s="17">
        <f>IF(BASE_MARKET_DATA[[#This Row],[DATE]]=_xlfn.MAXIFS(A:A,H:H,BASE_MARKET_DATA[[#This Row],[LABEL]]),1,0)</f>
        <v>0</v>
      </c>
      <c r="L877" s="17">
        <f>IF(BASE_MARKET_DATA[[#This Row],[VARP]]&gt;0,1,0)</f>
        <v>0</v>
      </c>
    </row>
    <row r="878" spans="1:12">
      <c r="A878" s="1">
        <v>44020</v>
      </c>
      <c r="B878" s="17" t="s">
        <v>22</v>
      </c>
      <c r="C878">
        <v>15629.200194999999</v>
      </c>
      <c r="D878">
        <v>15595.5</v>
      </c>
      <c r="E878">
        <v>33.700194999999439</v>
      </c>
      <c r="F878">
        <v>2.160892244557689E-3</v>
      </c>
      <c r="G878" s="17" t="s">
        <v>13</v>
      </c>
      <c r="H878" s="17" t="s">
        <v>23</v>
      </c>
      <c r="I878" s="17" t="s">
        <v>15</v>
      </c>
      <c r="J878" s="17" t="s">
        <v>144</v>
      </c>
      <c r="K878" s="17">
        <f>IF(BASE_MARKET_DATA[[#This Row],[DATE]]=_xlfn.MAXIFS(A:A,H:H,BASE_MARKET_DATA[[#This Row],[LABEL]]),1,0)</f>
        <v>0</v>
      </c>
      <c r="L878" s="17">
        <f>IF(BASE_MARKET_DATA[[#This Row],[VARP]]&gt;0,1,0)</f>
        <v>1</v>
      </c>
    </row>
    <row r="879" spans="1:12">
      <c r="A879" s="1">
        <v>44021</v>
      </c>
      <c r="B879" s="17" t="s">
        <v>22</v>
      </c>
      <c r="C879">
        <v>15568.599609000001</v>
      </c>
      <c r="D879">
        <v>15629.200194999999</v>
      </c>
      <c r="E879">
        <v>-60.600585999998657</v>
      </c>
      <c r="F879">
        <v>-3.8773952117770964E-3</v>
      </c>
      <c r="G879" s="17" t="s">
        <v>13</v>
      </c>
      <c r="H879" s="17" t="s">
        <v>23</v>
      </c>
      <c r="I879" s="17" t="s">
        <v>15</v>
      </c>
      <c r="J879" s="17" t="s">
        <v>144</v>
      </c>
      <c r="K879" s="17">
        <f>IF(BASE_MARKET_DATA[[#This Row],[DATE]]=_xlfn.MAXIFS(A:A,H:H,BASE_MARKET_DATA[[#This Row],[LABEL]]),1,0)</f>
        <v>0</v>
      </c>
      <c r="L879" s="17">
        <f>IF(BASE_MARKET_DATA[[#This Row],[VARP]]&gt;0,1,0)</f>
        <v>0</v>
      </c>
    </row>
    <row r="880" spans="1:12">
      <c r="A880" s="1">
        <v>44022</v>
      </c>
      <c r="B880" s="17" t="s">
        <v>22</v>
      </c>
      <c r="C880">
        <v>15713.799805000001</v>
      </c>
      <c r="D880">
        <v>15568.599609000001</v>
      </c>
      <c r="E880">
        <v>145.20019599999978</v>
      </c>
      <c r="F880">
        <v>9.3264776310427733E-3</v>
      </c>
      <c r="G880" s="17" t="s">
        <v>13</v>
      </c>
      <c r="H880" s="17" t="s">
        <v>23</v>
      </c>
      <c r="I880" s="17" t="s">
        <v>15</v>
      </c>
      <c r="J880" s="17" t="s">
        <v>144</v>
      </c>
      <c r="K880" s="17">
        <f>IF(BASE_MARKET_DATA[[#This Row],[DATE]]=_xlfn.MAXIFS(A:A,H:H,BASE_MARKET_DATA[[#This Row],[LABEL]]),1,0)</f>
        <v>0</v>
      </c>
      <c r="L880" s="17">
        <f>IF(BASE_MARKET_DATA[[#This Row],[VARP]]&gt;0,1,0)</f>
        <v>1</v>
      </c>
    </row>
    <row r="881" spans="1:12">
      <c r="A881" s="1">
        <v>44025</v>
      </c>
      <c r="B881" s="17" t="s">
        <v>22</v>
      </c>
      <c r="C881">
        <v>15639.400390999999</v>
      </c>
      <c r="D881">
        <v>15713.799805000001</v>
      </c>
      <c r="E881">
        <v>-74.399414000001343</v>
      </c>
      <c r="F881">
        <v>-4.7346545662576194E-3</v>
      </c>
      <c r="G881" s="17" t="s">
        <v>13</v>
      </c>
      <c r="H881" s="17" t="s">
        <v>23</v>
      </c>
      <c r="I881" s="17" t="s">
        <v>15</v>
      </c>
      <c r="J881" s="17" t="s">
        <v>144</v>
      </c>
      <c r="K881" s="17">
        <f>IF(BASE_MARKET_DATA[[#This Row],[DATE]]=_xlfn.MAXIFS(A:A,H:H,BASE_MARKET_DATA[[#This Row],[LABEL]]),1,0)</f>
        <v>0</v>
      </c>
      <c r="L881" s="17">
        <f>IF(BASE_MARKET_DATA[[#This Row],[VARP]]&gt;0,1,0)</f>
        <v>0</v>
      </c>
    </row>
    <row r="882" spans="1:12">
      <c r="A882" s="1">
        <v>44026</v>
      </c>
      <c r="B882" s="17" t="s">
        <v>22</v>
      </c>
      <c r="C882">
        <v>15908.5</v>
      </c>
      <c r="D882">
        <v>15639.400390999999</v>
      </c>
      <c r="E882">
        <v>269.09960900000078</v>
      </c>
      <c r="F882">
        <v>1.7206517019339146E-2</v>
      </c>
      <c r="G882" s="17" t="s">
        <v>13</v>
      </c>
      <c r="H882" s="17" t="s">
        <v>23</v>
      </c>
      <c r="I882" s="17" t="s">
        <v>15</v>
      </c>
      <c r="J882" s="17" t="s">
        <v>144</v>
      </c>
      <c r="K882" s="17">
        <f>IF(BASE_MARKET_DATA[[#This Row],[DATE]]=_xlfn.MAXIFS(A:A,H:H,BASE_MARKET_DATA[[#This Row],[LABEL]]),1,0)</f>
        <v>0</v>
      </c>
      <c r="L882" s="17">
        <f>IF(BASE_MARKET_DATA[[#This Row],[VARP]]&gt;0,1,0)</f>
        <v>1</v>
      </c>
    </row>
    <row r="883" spans="1:12">
      <c r="A883" s="1">
        <v>44027</v>
      </c>
      <c r="B883" s="17" t="s">
        <v>22</v>
      </c>
      <c r="C883">
        <v>16063.299805000001</v>
      </c>
      <c r="D883">
        <v>15908.5</v>
      </c>
      <c r="E883">
        <v>154.79980500000056</v>
      </c>
      <c r="F883">
        <v>9.730634880724176E-3</v>
      </c>
      <c r="G883" s="17" t="s">
        <v>13</v>
      </c>
      <c r="H883" s="17" t="s">
        <v>23</v>
      </c>
      <c r="I883" s="17" t="s">
        <v>15</v>
      </c>
      <c r="J883" s="17" t="s">
        <v>144</v>
      </c>
      <c r="K883" s="17">
        <f>IF(BASE_MARKET_DATA[[#This Row],[DATE]]=_xlfn.MAXIFS(A:A,H:H,BASE_MARKET_DATA[[#This Row],[LABEL]]),1,0)</f>
        <v>0</v>
      </c>
      <c r="L883" s="17">
        <f>IF(BASE_MARKET_DATA[[#This Row],[VARP]]&gt;0,1,0)</f>
        <v>1</v>
      </c>
    </row>
    <row r="884" spans="1:12">
      <c r="A884" s="1">
        <v>44028</v>
      </c>
      <c r="B884" s="17" t="s">
        <v>22</v>
      </c>
      <c r="C884">
        <v>16024.5</v>
      </c>
      <c r="D884">
        <v>16063.299805000001</v>
      </c>
      <c r="E884">
        <v>-38.799805000000561</v>
      </c>
      <c r="F884">
        <v>-2.415431789919242E-3</v>
      </c>
      <c r="G884" s="17" t="s">
        <v>13</v>
      </c>
      <c r="H884" s="17" t="s">
        <v>23</v>
      </c>
      <c r="I884" s="17" t="s">
        <v>15</v>
      </c>
      <c r="J884" s="17" t="s">
        <v>144</v>
      </c>
      <c r="K884" s="17">
        <f>IF(BASE_MARKET_DATA[[#This Row],[DATE]]=_xlfn.MAXIFS(A:A,H:H,BASE_MARKET_DATA[[#This Row],[LABEL]]),1,0)</f>
        <v>0</v>
      </c>
      <c r="L884" s="17">
        <f>IF(BASE_MARKET_DATA[[#This Row],[VARP]]&gt;0,1,0)</f>
        <v>0</v>
      </c>
    </row>
    <row r="885" spans="1:12">
      <c r="A885" s="1">
        <v>44029</v>
      </c>
      <c r="B885" s="17" t="s">
        <v>22</v>
      </c>
      <c r="C885">
        <v>16123.5</v>
      </c>
      <c r="D885">
        <v>16024.5</v>
      </c>
      <c r="E885">
        <v>99</v>
      </c>
      <c r="F885">
        <v>6.1780398764392022E-3</v>
      </c>
      <c r="G885" s="17" t="s">
        <v>13</v>
      </c>
      <c r="H885" s="17" t="s">
        <v>23</v>
      </c>
      <c r="I885" s="17" t="s">
        <v>15</v>
      </c>
      <c r="J885" s="17" t="s">
        <v>144</v>
      </c>
      <c r="K885" s="17">
        <f>IF(BASE_MARKET_DATA[[#This Row],[DATE]]=_xlfn.MAXIFS(A:A,H:H,BASE_MARKET_DATA[[#This Row],[LABEL]]),1,0)</f>
        <v>0</v>
      </c>
      <c r="L885" s="17">
        <f>IF(BASE_MARKET_DATA[[#This Row],[VARP]]&gt;0,1,0)</f>
        <v>1</v>
      </c>
    </row>
    <row r="886" spans="1:12">
      <c r="A886" s="1">
        <v>44032</v>
      </c>
      <c r="B886" s="17" t="s">
        <v>22</v>
      </c>
      <c r="C886">
        <v>16183.700194999999</v>
      </c>
      <c r="D886">
        <v>16123.5</v>
      </c>
      <c r="E886">
        <v>60.200194999999439</v>
      </c>
      <c r="F886">
        <v>3.7336927466120533E-3</v>
      </c>
      <c r="G886" s="17" t="s">
        <v>13</v>
      </c>
      <c r="H886" s="17" t="s">
        <v>23</v>
      </c>
      <c r="I886" s="17" t="s">
        <v>15</v>
      </c>
      <c r="J886" s="17" t="s">
        <v>144</v>
      </c>
      <c r="K886" s="17">
        <f>IF(BASE_MARKET_DATA[[#This Row],[DATE]]=_xlfn.MAXIFS(A:A,H:H,BASE_MARKET_DATA[[#This Row],[LABEL]]),1,0)</f>
        <v>0</v>
      </c>
      <c r="L886" s="17">
        <f>IF(BASE_MARKET_DATA[[#This Row],[VARP]]&gt;0,1,0)</f>
        <v>1</v>
      </c>
    </row>
    <row r="887" spans="1:12">
      <c r="A887" s="1">
        <v>44033</v>
      </c>
      <c r="B887" s="17" t="s">
        <v>22</v>
      </c>
      <c r="C887">
        <v>16163</v>
      </c>
      <c r="D887">
        <v>16183.700194999999</v>
      </c>
      <c r="E887">
        <v>-20.700194999999439</v>
      </c>
      <c r="F887">
        <v>-1.2790767717258396E-3</v>
      </c>
      <c r="G887" s="17" t="s">
        <v>13</v>
      </c>
      <c r="H887" s="17" t="s">
        <v>23</v>
      </c>
      <c r="I887" s="17" t="s">
        <v>15</v>
      </c>
      <c r="J887" s="17" t="s">
        <v>144</v>
      </c>
      <c r="K887" s="17">
        <f>IF(BASE_MARKET_DATA[[#This Row],[DATE]]=_xlfn.MAXIFS(A:A,H:H,BASE_MARKET_DATA[[#This Row],[LABEL]]),1,0)</f>
        <v>0</v>
      </c>
      <c r="L887" s="17">
        <f>IF(BASE_MARKET_DATA[[#This Row],[VARP]]&gt;0,1,0)</f>
        <v>0</v>
      </c>
    </row>
    <row r="888" spans="1:12">
      <c r="A888" s="1">
        <v>44034</v>
      </c>
      <c r="B888" s="17" t="s">
        <v>22</v>
      </c>
      <c r="C888">
        <v>16171.099609000001</v>
      </c>
      <c r="D888">
        <v>16163</v>
      </c>
      <c r="E888">
        <v>8.0996090000007825</v>
      </c>
      <c r="F888">
        <v>5.0112039844093191E-4</v>
      </c>
      <c r="G888" s="17" t="s">
        <v>13</v>
      </c>
      <c r="H888" s="17" t="s">
        <v>23</v>
      </c>
      <c r="I888" s="17" t="s">
        <v>15</v>
      </c>
      <c r="J888" s="17" t="s">
        <v>144</v>
      </c>
      <c r="K888" s="17">
        <f>IF(BASE_MARKET_DATA[[#This Row],[DATE]]=_xlfn.MAXIFS(A:A,H:H,BASE_MARKET_DATA[[#This Row],[LABEL]]),1,0)</f>
        <v>0</v>
      </c>
      <c r="L888" s="17">
        <f>IF(BASE_MARKET_DATA[[#This Row],[VARP]]&gt;0,1,0)</f>
        <v>1</v>
      </c>
    </row>
    <row r="889" spans="1:12">
      <c r="A889" s="1">
        <v>44035</v>
      </c>
      <c r="B889" s="17" t="s">
        <v>22</v>
      </c>
      <c r="C889">
        <v>16018.700194999999</v>
      </c>
      <c r="D889">
        <v>16171.099609000001</v>
      </c>
      <c r="E889">
        <v>-152.39941400000134</v>
      </c>
      <c r="F889">
        <v>-9.4241837404293576E-3</v>
      </c>
      <c r="G889" s="17" t="s">
        <v>13</v>
      </c>
      <c r="H889" s="17" t="s">
        <v>23</v>
      </c>
      <c r="I889" s="17" t="s">
        <v>15</v>
      </c>
      <c r="J889" s="17" t="s">
        <v>144</v>
      </c>
      <c r="K889" s="17">
        <f>IF(BASE_MARKET_DATA[[#This Row],[DATE]]=_xlfn.MAXIFS(A:A,H:H,BASE_MARKET_DATA[[#This Row],[LABEL]]),1,0)</f>
        <v>0</v>
      </c>
      <c r="L889" s="17">
        <f>IF(BASE_MARKET_DATA[[#This Row],[VARP]]&gt;0,1,0)</f>
        <v>0</v>
      </c>
    </row>
    <row r="890" spans="1:12">
      <c r="A890" s="1">
        <v>44036</v>
      </c>
      <c r="B890" s="17" t="s">
        <v>22</v>
      </c>
      <c r="C890">
        <v>15997.099609000001</v>
      </c>
      <c r="D890">
        <v>16018.700194999999</v>
      </c>
      <c r="E890">
        <v>-21.600585999998657</v>
      </c>
      <c r="F890">
        <v>-1.3484605952448602E-3</v>
      </c>
      <c r="G890" s="17" t="s">
        <v>13</v>
      </c>
      <c r="H890" s="17" t="s">
        <v>23</v>
      </c>
      <c r="I890" s="17" t="s">
        <v>15</v>
      </c>
      <c r="J890" s="17" t="s">
        <v>144</v>
      </c>
      <c r="K890" s="17">
        <f>IF(BASE_MARKET_DATA[[#This Row],[DATE]]=_xlfn.MAXIFS(A:A,H:H,BASE_MARKET_DATA[[#This Row],[LABEL]]),1,0)</f>
        <v>0</v>
      </c>
      <c r="L890" s="17">
        <f>IF(BASE_MARKET_DATA[[#This Row],[VARP]]&gt;0,1,0)</f>
        <v>0</v>
      </c>
    </row>
    <row r="891" spans="1:12">
      <c r="A891" s="1">
        <v>44039</v>
      </c>
      <c r="B891" s="17" t="s">
        <v>22</v>
      </c>
      <c r="C891">
        <v>16161.299805000001</v>
      </c>
      <c r="D891">
        <v>15997.099609000001</v>
      </c>
      <c r="E891">
        <v>164.20019599999978</v>
      </c>
      <c r="F891">
        <v>1.0264372918427064E-2</v>
      </c>
      <c r="G891" s="17" t="s">
        <v>13</v>
      </c>
      <c r="H891" s="17" t="s">
        <v>23</v>
      </c>
      <c r="I891" s="17" t="s">
        <v>15</v>
      </c>
      <c r="J891" s="17" t="s">
        <v>144</v>
      </c>
      <c r="K891" s="17">
        <f>IF(BASE_MARKET_DATA[[#This Row],[DATE]]=_xlfn.MAXIFS(A:A,H:H,BASE_MARKET_DATA[[#This Row],[LABEL]]),1,0)</f>
        <v>0</v>
      </c>
      <c r="L891" s="17">
        <f>IF(BASE_MARKET_DATA[[#This Row],[VARP]]&gt;0,1,0)</f>
        <v>1</v>
      </c>
    </row>
    <row r="892" spans="1:12">
      <c r="A892" s="1">
        <v>44040</v>
      </c>
      <c r="B892" s="17" t="s">
        <v>22</v>
      </c>
      <c r="C892">
        <v>16121.299805000001</v>
      </c>
      <c r="D892">
        <v>16161.299805000001</v>
      </c>
      <c r="E892">
        <v>-40</v>
      </c>
      <c r="F892">
        <v>-2.4750484479982705E-3</v>
      </c>
      <c r="G892" s="17" t="s">
        <v>13</v>
      </c>
      <c r="H892" s="17" t="s">
        <v>23</v>
      </c>
      <c r="I892" s="17" t="s">
        <v>15</v>
      </c>
      <c r="J892" s="17" t="s">
        <v>144</v>
      </c>
      <c r="K892" s="17">
        <f>IF(BASE_MARKET_DATA[[#This Row],[DATE]]=_xlfn.MAXIFS(A:A,H:H,BASE_MARKET_DATA[[#This Row],[LABEL]]),1,0)</f>
        <v>0</v>
      </c>
      <c r="L892" s="17">
        <f>IF(BASE_MARKET_DATA[[#This Row],[VARP]]&gt;0,1,0)</f>
        <v>0</v>
      </c>
    </row>
    <row r="893" spans="1:12">
      <c r="A893" s="1">
        <v>44041</v>
      </c>
      <c r="B893" s="17" t="s">
        <v>22</v>
      </c>
      <c r="C893">
        <v>16294.700194999999</v>
      </c>
      <c r="D893">
        <v>16121.299805000001</v>
      </c>
      <c r="E893">
        <v>173.40038999999888</v>
      </c>
      <c r="F893">
        <v>1.0755980727200357E-2</v>
      </c>
      <c r="G893" s="17" t="s">
        <v>13</v>
      </c>
      <c r="H893" s="17" t="s">
        <v>23</v>
      </c>
      <c r="I893" s="17" t="s">
        <v>15</v>
      </c>
      <c r="J893" s="17" t="s">
        <v>144</v>
      </c>
      <c r="K893" s="17">
        <f>IF(BASE_MARKET_DATA[[#This Row],[DATE]]=_xlfn.MAXIFS(A:A,H:H,BASE_MARKET_DATA[[#This Row],[LABEL]]),1,0)</f>
        <v>0</v>
      </c>
      <c r="L893" s="17">
        <f>IF(BASE_MARKET_DATA[[#This Row],[VARP]]&gt;0,1,0)</f>
        <v>1</v>
      </c>
    </row>
    <row r="894" spans="1:12">
      <c r="A894" s="1">
        <v>44042</v>
      </c>
      <c r="B894" s="17" t="s">
        <v>22</v>
      </c>
      <c r="C894">
        <v>16299.299805000001</v>
      </c>
      <c r="D894">
        <v>16294.700194999999</v>
      </c>
      <c r="E894">
        <v>4.5996100000011211</v>
      </c>
      <c r="F894">
        <v>2.8227644233752173E-4</v>
      </c>
      <c r="G894" s="17" t="s">
        <v>13</v>
      </c>
      <c r="H894" s="17" t="s">
        <v>23</v>
      </c>
      <c r="I894" s="17" t="s">
        <v>15</v>
      </c>
      <c r="J894" s="17" t="s">
        <v>144</v>
      </c>
      <c r="K894" s="17">
        <f>IF(BASE_MARKET_DATA[[#This Row],[DATE]]=_xlfn.MAXIFS(A:A,H:H,BASE_MARKET_DATA[[#This Row],[LABEL]]),1,0)</f>
        <v>0</v>
      </c>
      <c r="L894" s="17">
        <f>IF(BASE_MARKET_DATA[[#This Row],[VARP]]&gt;0,1,0)</f>
        <v>1</v>
      </c>
    </row>
    <row r="895" spans="1:12">
      <c r="A895" s="1">
        <v>44043</v>
      </c>
      <c r="B895" s="17" t="s">
        <v>22</v>
      </c>
      <c r="C895">
        <v>16169.200194999999</v>
      </c>
      <c r="D895">
        <v>16299.299805000001</v>
      </c>
      <c r="E895">
        <v>-130.09961000000112</v>
      </c>
      <c r="F895">
        <v>-7.9819140427180527E-3</v>
      </c>
      <c r="G895" s="17" t="s">
        <v>13</v>
      </c>
      <c r="H895" s="17" t="s">
        <v>23</v>
      </c>
      <c r="I895" s="17" t="s">
        <v>15</v>
      </c>
      <c r="J895" s="17" t="s">
        <v>144</v>
      </c>
      <c r="K895" s="17">
        <f>IF(BASE_MARKET_DATA[[#This Row],[DATE]]=_xlfn.MAXIFS(A:A,H:H,BASE_MARKET_DATA[[#This Row],[LABEL]]),1,0)</f>
        <v>0</v>
      </c>
      <c r="L895" s="17">
        <f>IF(BASE_MARKET_DATA[[#This Row],[VARP]]&gt;0,1,0)</f>
        <v>0</v>
      </c>
    </row>
    <row r="896" spans="1:12">
      <c r="A896" s="1">
        <v>44047</v>
      </c>
      <c r="B896" s="17" t="s">
        <v>22</v>
      </c>
      <c r="C896">
        <v>16368</v>
      </c>
      <c r="D896">
        <v>16169.200194999999</v>
      </c>
      <c r="E896">
        <v>198.79980500000056</v>
      </c>
      <c r="F896">
        <v>1.2294968372119941E-2</v>
      </c>
      <c r="G896" s="17" t="s">
        <v>13</v>
      </c>
      <c r="H896" s="17" t="s">
        <v>23</v>
      </c>
      <c r="I896" s="17" t="s">
        <v>15</v>
      </c>
      <c r="J896" s="17" t="s">
        <v>144</v>
      </c>
      <c r="K896" s="17">
        <f>IF(BASE_MARKET_DATA[[#This Row],[DATE]]=_xlfn.MAXIFS(A:A,H:H,BASE_MARKET_DATA[[#This Row],[LABEL]]),1,0)</f>
        <v>0</v>
      </c>
      <c r="L896" s="17">
        <f>IF(BASE_MARKET_DATA[[#This Row],[VARP]]&gt;0,1,0)</f>
        <v>1</v>
      </c>
    </row>
    <row r="897" spans="1:12">
      <c r="A897" s="1">
        <v>44048</v>
      </c>
      <c r="B897" s="17" t="s">
        <v>22</v>
      </c>
      <c r="C897">
        <v>16501.599609000001</v>
      </c>
      <c r="D897">
        <v>16368</v>
      </c>
      <c r="E897">
        <v>133.59960900000078</v>
      </c>
      <c r="F897">
        <v>8.1622439516129512E-3</v>
      </c>
      <c r="G897" s="17" t="s">
        <v>13</v>
      </c>
      <c r="H897" s="17" t="s">
        <v>23</v>
      </c>
      <c r="I897" s="17" t="s">
        <v>15</v>
      </c>
      <c r="J897" s="17" t="s">
        <v>144</v>
      </c>
      <c r="K897" s="17">
        <f>IF(BASE_MARKET_DATA[[#This Row],[DATE]]=_xlfn.MAXIFS(A:A,H:H,BASE_MARKET_DATA[[#This Row],[LABEL]]),1,0)</f>
        <v>0</v>
      </c>
      <c r="L897" s="17">
        <f>IF(BASE_MARKET_DATA[[#This Row],[VARP]]&gt;0,1,0)</f>
        <v>1</v>
      </c>
    </row>
    <row r="898" spans="1:12">
      <c r="A898" s="1">
        <v>44049</v>
      </c>
      <c r="B898" s="17" t="s">
        <v>22</v>
      </c>
      <c r="C898">
        <v>16579.099609000001</v>
      </c>
      <c r="D898">
        <v>16501.599609000001</v>
      </c>
      <c r="E898">
        <v>77.5</v>
      </c>
      <c r="F898">
        <v>4.6965143886857708E-3</v>
      </c>
      <c r="G898" s="17" t="s">
        <v>13</v>
      </c>
      <c r="H898" s="17" t="s">
        <v>23</v>
      </c>
      <c r="I898" s="17" t="s">
        <v>15</v>
      </c>
      <c r="J898" s="17" t="s">
        <v>144</v>
      </c>
      <c r="K898" s="17">
        <f>IF(BASE_MARKET_DATA[[#This Row],[DATE]]=_xlfn.MAXIFS(A:A,H:H,BASE_MARKET_DATA[[#This Row],[LABEL]]),1,0)</f>
        <v>0</v>
      </c>
      <c r="L898" s="17">
        <f>IF(BASE_MARKET_DATA[[#This Row],[VARP]]&gt;0,1,0)</f>
        <v>1</v>
      </c>
    </row>
    <row r="899" spans="1:12">
      <c r="A899" s="1">
        <v>44050</v>
      </c>
      <c r="B899" s="17" t="s">
        <v>22</v>
      </c>
      <c r="C899">
        <v>16544.5</v>
      </c>
      <c r="D899">
        <v>16579.099609000001</v>
      </c>
      <c r="E899">
        <v>-34.599609000000783</v>
      </c>
      <c r="F899">
        <v>-2.0869413789647725E-3</v>
      </c>
      <c r="G899" s="17" t="s">
        <v>13</v>
      </c>
      <c r="H899" s="17" t="s">
        <v>23</v>
      </c>
      <c r="I899" s="17" t="s">
        <v>15</v>
      </c>
      <c r="J899" s="17" t="s">
        <v>144</v>
      </c>
      <c r="K899" s="17">
        <f>IF(BASE_MARKET_DATA[[#This Row],[DATE]]=_xlfn.MAXIFS(A:A,H:H,BASE_MARKET_DATA[[#This Row],[LABEL]]),1,0)</f>
        <v>0</v>
      </c>
      <c r="L899" s="17">
        <f>IF(BASE_MARKET_DATA[[#This Row],[VARP]]&gt;0,1,0)</f>
        <v>0</v>
      </c>
    </row>
    <row r="900" spans="1:12">
      <c r="A900" s="1">
        <v>44053</v>
      </c>
      <c r="B900" s="17" t="s">
        <v>22</v>
      </c>
      <c r="C900">
        <v>16605.5</v>
      </c>
      <c r="D900">
        <v>16544.5</v>
      </c>
      <c r="E900">
        <v>61</v>
      </c>
      <c r="F900">
        <v>3.6870258998458702E-3</v>
      </c>
      <c r="G900" s="17" t="s">
        <v>13</v>
      </c>
      <c r="H900" s="17" t="s">
        <v>23</v>
      </c>
      <c r="I900" s="17" t="s">
        <v>15</v>
      </c>
      <c r="J900" s="17" t="s">
        <v>144</v>
      </c>
      <c r="K900" s="17">
        <f>IF(BASE_MARKET_DATA[[#This Row],[DATE]]=_xlfn.MAXIFS(A:A,H:H,BASE_MARKET_DATA[[#This Row],[LABEL]]),1,0)</f>
        <v>0</v>
      </c>
      <c r="L900" s="17">
        <f>IF(BASE_MARKET_DATA[[#This Row],[VARP]]&gt;0,1,0)</f>
        <v>1</v>
      </c>
    </row>
    <row r="901" spans="1:12">
      <c r="A901" s="1">
        <v>44054</v>
      </c>
      <c r="B901" s="17" t="s">
        <v>22</v>
      </c>
      <c r="C901">
        <v>16497</v>
      </c>
      <c r="D901">
        <v>16605.5</v>
      </c>
      <c r="E901">
        <v>-108.5</v>
      </c>
      <c r="F901">
        <v>-6.5339797055192555E-3</v>
      </c>
      <c r="G901" s="17" t="s">
        <v>13</v>
      </c>
      <c r="H901" s="17" t="s">
        <v>23</v>
      </c>
      <c r="I901" s="17" t="s">
        <v>15</v>
      </c>
      <c r="J901" s="17" t="s">
        <v>144</v>
      </c>
      <c r="K901" s="17">
        <f>IF(BASE_MARKET_DATA[[#This Row],[DATE]]=_xlfn.MAXIFS(A:A,H:H,BASE_MARKET_DATA[[#This Row],[LABEL]]),1,0)</f>
        <v>0</v>
      </c>
      <c r="L901" s="17">
        <f>IF(BASE_MARKET_DATA[[#This Row],[VARP]]&gt;0,1,0)</f>
        <v>0</v>
      </c>
    </row>
    <row r="902" spans="1:12">
      <c r="A902" s="1">
        <v>44055</v>
      </c>
      <c r="B902" s="17" t="s">
        <v>22</v>
      </c>
      <c r="C902">
        <v>16575.300781000002</v>
      </c>
      <c r="D902">
        <v>16497</v>
      </c>
      <c r="E902">
        <v>78.300781000001734</v>
      </c>
      <c r="F902">
        <v>4.7463648542160229E-3</v>
      </c>
      <c r="G902" s="17" t="s">
        <v>13</v>
      </c>
      <c r="H902" s="17" t="s">
        <v>23</v>
      </c>
      <c r="I902" s="17" t="s">
        <v>15</v>
      </c>
      <c r="J902" s="17" t="s">
        <v>144</v>
      </c>
      <c r="K902" s="17">
        <f>IF(BASE_MARKET_DATA[[#This Row],[DATE]]=_xlfn.MAXIFS(A:A,H:H,BASE_MARKET_DATA[[#This Row],[LABEL]]),1,0)</f>
        <v>0</v>
      </c>
      <c r="L902" s="17">
        <f>IF(BASE_MARKET_DATA[[#This Row],[VARP]]&gt;0,1,0)</f>
        <v>1</v>
      </c>
    </row>
    <row r="903" spans="1:12">
      <c r="A903" s="1">
        <v>44056</v>
      </c>
      <c r="B903" s="17" t="s">
        <v>22</v>
      </c>
      <c r="C903">
        <v>16530.099609000001</v>
      </c>
      <c r="D903">
        <v>16575.300781000002</v>
      </c>
      <c r="E903">
        <v>-45.201172000000952</v>
      </c>
      <c r="F903">
        <v>-2.727019714285627E-3</v>
      </c>
      <c r="G903" s="17" t="s">
        <v>13</v>
      </c>
      <c r="H903" s="17" t="s">
        <v>23</v>
      </c>
      <c r="I903" s="17" t="s">
        <v>15</v>
      </c>
      <c r="J903" s="17" t="s">
        <v>144</v>
      </c>
      <c r="K903" s="17">
        <f>IF(BASE_MARKET_DATA[[#This Row],[DATE]]=_xlfn.MAXIFS(A:A,H:H,BASE_MARKET_DATA[[#This Row],[LABEL]]),1,0)</f>
        <v>0</v>
      </c>
      <c r="L903" s="17">
        <f>IF(BASE_MARKET_DATA[[#This Row],[VARP]]&gt;0,1,0)</f>
        <v>0</v>
      </c>
    </row>
    <row r="904" spans="1:12">
      <c r="A904" s="1">
        <v>44057</v>
      </c>
      <c r="B904" s="17" t="s">
        <v>22</v>
      </c>
      <c r="C904">
        <v>16514.599609000001</v>
      </c>
      <c r="D904">
        <v>16530.099609000001</v>
      </c>
      <c r="E904">
        <v>-15.5</v>
      </c>
      <c r="F904">
        <v>-9.3768339977581556E-4</v>
      </c>
      <c r="G904" s="17" t="s">
        <v>13</v>
      </c>
      <c r="H904" s="17" t="s">
        <v>23</v>
      </c>
      <c r="I904" s="17" t="s">
        <v>15</v>
      </c>
      <c r="J904" s="17" t="s">
        <v>144</v>
      </c>
      <c r="K904" s="17">
        <f>IF(BASE_MARKET_DATA[[#This Row],[DATE]]=_xlfn.MAXIFS(A:A,H:H,BASE_MARKET_DATA[[#This Row],[LABEL]]),1,0)</f>
        <v>0</v>
      </c>
      <c r="L904" s="17">
        <f>IF(BASE_MARKET_DATA[[#This Row],[VARP]]&gt;0,1,0)</f>
        <v>0</v>
      </c>
    </row>
    <row r="905" spans="1:12">
      <c r="A905" s="1">
        <v>44060</v>
      </c>
      <c r="B905" s="17" t="s">
        <v>22</v>
      </c>
      <c r="C905">
        <v>16656.099609000001</v>
      </c>
      <c r="D905">
        <v>16514.599609000001</v>
      </c>
      <c r="E905">
        <v>141.5</v>
      </c>
      <c r="F905">
        <v>8.5681762410325952E-3</v>
      </c>
      <c r="G905" s="17" t="s">
        <v>13</v>
      </c>
      <c r="H905" s="17" t="s">
        <v>23</v>
      </c>
      <c r="I905" s="17" t="s">
        <v>15</v>
      </c>
      <c r="J905" s="17" t="s">
        <v>144</v>
      </c>
      <c r="K905" s="17">
        <f>IF(BASE_MARKET_DATA[[#This Row],[DATE]]=_xlfn.MAXIFS(A:A,H:H,BASE_MARKET_DATA[[#This Row],[LABEL]]),1,0)</f>
        <v>0</v>
      </c>
      <c r="L905" s="17">
        <f>IF(BASE_MARKET_DATA[[#This Row],[VARP]]&gt;0,1,0)</f>
        <v>1</v>
      </c>
    </row>
    <row r="906" spans="1:12">
      <c r="A906" s="1">
        <v>44061</v>
      </c>
      <c r="B906" s="17" t="s">
        <v>22</v>
      </c>
      <c r="C906">
        <v>16626.099609000001</v>
      </c>
      <c r="D906">
        <v>16656.099609000001</v>
      </c>
      <c r="E906">
        <v>-30</v>
      </c>
      <c r="F906">
        <v>-1.8011419662614001E-3</v>
      </c>
      <c r="G906" s="17" t="s">
        <v>13</v>
      </c>
      <c r="H906" s="17" t="s">
        <v>23</v>
      </c>
      <c r="I906" s="17" t="s">
        <v>15</v>
      </c>
      <c r="J906" s="17" t="s">
        <v>144</v>
      </c>
      <c r="K906" s="17">
        <f>IF(BASE_MARKET_DATA[[#This Row],[DATE]]=_xlfn.MAXIFS(A:A,H:H,BASE_MARKET_DATA[[#This Row],[LABEL]]),1,0)</f>
        <v>0</v>
      </c>
      <c r="L906" s="17">
        <f>IF(BASE_MARKET_DATA[[#This Row],[VARP]]&gt;0,1,0)</f>
        <v>0</v>
      </c>
    </row>
    <row r="907" spans="1:12">
      <c r="A907" s="1">
        <v>44062</v>
      </c>
      <c r="B907" s="17" t="s">
        <v>22</v>
      </c>
      <c r="C907">
        <v>16577.400390999999</v>
      </c>
      <c r="D907">
        <v>16626.099609000001</v>
      </c>
      <c r="E907">
        <v>-48.699218000001565</v>
      </c>
      <c r="F907">
        <v>-2.9290825356080401E-3</v>
      </c>
      <c r="G907" s="17" t="s">
        <v>13</v>
      </c>
      <c r="H907" s="17" t="s">
        <v>23</v>
      </c>
      <c r="I907" s="17" t="s">
        <v>15</v>
      </c>
      <c r="J907" s="17" t="s">
        <v>144</v>
      </c>
      <c r="K907" s="17">
        <f>IF(BASE_MARKET_DATA[[#This Row],[DATE]]=_xlfn.MAXIFS(A:A,H:H,BASE_MARKET_DATA[[#This Row],[LABEL]]),1,0)</f>
        <v>0</v>
      </c>
      <c r="L907" s="17">
        <f>IF(BASE_MARKET_DATA[[#This Row],[VARP]]&gt;0,1,0)</f>
        <v>0</v>
      </c>
    </row>
    <row r="908" spans="1:12">
      <c r="A908" s="1">
        <v>44063</v>
      </c>
      <c r="B908" s="17" t="s">
        <v>22</v>
      </c>
      <c r="C908">
        <v>16606.800781000002</v>
      </c>
      <c r="D908">
        <v>16577.400390999999</v>
      </c>
      <c r="E908">
        <v>29.400390000002517</v>
      </c>
      <c r="F908">
        <v>1.773522344068146E-3</v>
      </c>
      <c r="G908" s="17" t="s">
        <v>13</v>
      </c>
      <c r="H908" s="17" t="s">
        <v>23</v>
      </c>
      <c r="I908" s="17" t="s">
        <v>15</v>
      </c>
      <c r="J908" s="17" t="s">
        <v>144</v>
      </c>
      <c r="K908" s="17">
        <f>IF(BASE_MARKET_DATA[[#This Row],[DATE]]=_xlfn.MAXIFS(A:A,H:H,BASE_MARKET_DATA[[#This Row],[LABEL]]),1,0)</f>
        <v>0</v>
      </c>
      <c r="L908" s="17">
        <f>IF(BASE_MARKET_DATA[[#This Row],[VARP]]&gt;0,1,0)</f>
        <v>1</v>
      </c>
    </row>
    <row r="909" spans="1:12">
      <c r="A909" s="1">
        <v>44064</v>
      </c>
      <c r="B909" s="17" t="s">
        <v>22</v>
      </c>
      <c r="C909">
        <v>16517.900390999999</v>
      </c>
      <c r="D909">
        <v>16606.800781000002</v>
      </c>
      <c r="E909">
        <v>-88.900390000002517</v>
      </c>
      <c r="F909">
        <v>-5.3532520304401011E-3</v>
      </c>
      <c r="G909" s="17" t="s">
        <v>13</v>
      </c>
      <c r="H909" s="17" t="s">
        <v>23</v>
      </c>
      <c r="I909" s="17" t="s">
        <v>15</v>
      </c>
      <c r="J909" s="17" t="s">
        <v>144</v>
      </c>
      <c r="K909" s="17">
        <f>IF(BASE_MARKET_DATA[[#This Row],[DATE]]=_xlfn.MAXIFS(A:A,H:H,BASE_MARKET_DATA[[#This Row],[LABEL]]),1,0)</f>
        <v>0</v>
      </c>
      <c r="L909" s="17">
        <f>IF(BASE_MARKET_DATA[[#This Row],[VARP]]&gt;0,1,0)</f>
        <v>0</v>
      </c>
    </row>
    <row r="910" spans="1:12">
      <c r="A910" s="1">
        <v>44067</v>
      </c>
      <c r="B910" s="17" t="s">
        <v>22</v>
      </c>
      <c r="C910">
        <v>16626.599609000001</v>
      </c>
      <c r="D910">
        <v>16517.900390999999</v>
      </c>
      <c r="E910">
        <v>108.69921800000157</v>
      </c>
      <c r="F910">
        <v>6.580692184051903E-3</v>
      </c>
      <c r="G910" s="17" t="s">
        <v>13</v>
      </c>
      <c r="H910" s="17" t="s">
        <v>23</v>
      </c>
      <c r="I910" s="17" t="s">
        <v>15</v>
      </c>
      <c r="J910" s="17" t="s">
        <v>144</v>
      </c>
      <c r="K910" s="17">
        <f>IF(BASE_MARKET_DATA[[#This Row],[DATE]]=_xlfn.MAXIFS(A:A,H:H,BASE_MARKET_DATA[[#This Row],[LABEL]]),1,0)</f>
        <v>0</v>
      </c>
      <c r="L910" s="17">
        <f>IF(BASE_MARKET_DATA[[#This Row],[VARP]]&gt;0,1,0)</f>
        <v>1</v>
      </c>
    </row>
    <row r="911" spans="1:12">
      <c r="A911" s="1">
        <v>44068</v>
      </c>
      <c r="B911" s="17" t="s">
        <v>22</v>
      </c>
      <c r="C911">
        <v>16617.5</v>
      </c>
      <c r="D911">
        <v>16626.599609000001</v>
      </c>
      <c r="E911">
        <v>-9.0996090000007825</v>
      </c>
      <c r="F911">
        <v>-5.4729224339263884E-4</v>
      </c>
      <c r="G911" s="17" t="s">
        <v>13</v>
      </c>
      <c r="H911" s="17" t="s">
        <v>23</v>
      </c>
      <c r="I911" s="17" t="s">
        <v>15</v>
      </c>
      <c r="J911" s="17" t="s">
        <v>144</v>
      </c>
      <c r="K911" s="17">
        <f>IF(BASE_MARKET_DATA[[#This Row],[DATE]]=_xlfn.MAXIFS(A:A,H:H,BASE_MARKET_DATA[[#This Row],[LABEL]]),1,0)</f>
        <v>0</v>
      </c>
      <c r="L911" s="17">
        <f>IF(BASE_MARKET_DATA[[#This Row],[VARP]]&gt;0,1,0)</f>
        <v>0</v>
      </c>
    </row>
    <row r="912" spans="1:12">
      <c r="A912" s="1">
        <v>44069</v>
      </c>
      <c r="B912" s="17" t="s">
        <v>22</v>
      </c>
      <c r="C912">
        <v>16790</v>
      </c>
      <c r="D912">
        <v>16617.5</v>
      </c>
      <c r="E912">
        <v>172.5</v>
      </c>
      <c r="F912">
        <v>1.0380622837370242E-2</v>
      </c>
      <c r="G912" s="17" t="s">
        <v>13</v>
      </c>
      <c r="H912" s="17" t="s">
        <v>23</v>
      </c>
      <c r="I912" s="17" t="s">
        <v>15</v>
      </c>
      <c r="J912" s="17" t="s">
        <v>144</v>
      </c>
      <c r="K912" s="17">
        <f>IF(BASE_MARKET_DATA[[#This Row],[DATE]]=_xlfn.MAXIFS(A:A,H:H,BASE_MARKET_DATA[[#This Row],[LABEL]]),1,0)</f>
        <v>0</v>
      </c>
      <c r="L912" s="17">
        <f>IF(BASE_MARKET_DATA[[#This Row],[VARP]]&gt;0,1,0)</f>
        <v>1</v>
      </c>
    </row>
    <row r="913" spans="1:12">
      <c r="A913" s="1">
        <v>44070</v>
      </c>
      <c r="B913" s="17" t="s">
        <v>22</v>
      </c>
      <c r="C913">
        <v>16731.5</v>
      </c>
      <c r="D913">
        <v>16790</v>
      </c>
      <c r="E913">
        <v>-58.5</v>
      </c>
      <c r="F913">
        <v>-3.4842167957117331E-3</v>
      </c>
      <c r="G913" s="17" t="s">
        <v>13</v>
      </c>
      <c r="H913" s="17" t="s">
        <v>23</v>
      </c>
      <c r="I913" s="17" t="s">
        <v>15</v>
      </c>
      <c r="J913" s="17" t="s">
        <v>144</v>
      </c>
      <c r="K913" s="17">
        <f>IF(BASE_MARKET_DATA[[#This Row],[DATE]]=_xlfn.MAXIFS(A:A,H:H,BASE_MARKET_DATA[[#This Row],[LABEL]]),1,0)</f>
        <v>0</v>
      </c>
      <c r="L913" s="17">
        <f>IF(BASE_MARKET_DATA[[#This Row],[VARP]]&gt;0,1,0)</f>
        <v>0</v>
      </c>
    </row>
    <row r="914" spans="1:12">
      <c r="A914" s="1">
        <v>44071</v>
      </c>
      <c r="B914" s="17" t="s">
        <v>22</v>
      </c>
      <c r="C914">
        <v>16705.800781000002</v>
      </c>
      <c r="D914">
        <v>16731.5</v>
      </c>
      <c r="E914">
        <v>-25.699218999998266</v>
      </c>
      <c r="F914">
        <v>-1.5359781848607874E-3</v>
      </c>
      <c r="G914" s="17" t="s">
        <v>13</v>
      </c>
      <c r="H914" s="17" t="s">
        <v>23</v>
      </c>
      <c r="I914" s="17" t="s">
        <v>15</v>
      </c>
      <c r="J914" s="17" t="s">
        <v>144</v>
      </c>
      <c r="K914" s="17">
        <f>IF(BASE_MARKET_DATA[[#This Row],[DATE]]=_xlfn.MAXIFS(A:A,H:H,BASE_MARKET_DATA[[#This Row],[LABEL]]),1,0)</f>
        <v>0</v>
      </c>
      <c r="L914" s="17">
        <f>IF(BASE_MARKET_DATA[[#This Row],[VARP]]&gt;0,1,0)</f>
        <v>0</v>
      </c>
    </row>
    <row r="915" spans="1:12">
      <c r="A915" s="1">
        <v>44074</v>
      </c>
      <c r="B915" s="17" t="s">
        <v>22</v>
      </c>
      <c r="C915">
        <v>16514.400390999999</v>
      </c>
      <c r="D915">
        <v>16705.800781000002</v>
      </c>
      <c r="E915">
        <v>-191.40039000000252</v>
      </c>
      <c r="F915">
        <v>-1.145712154173943E-2</v>
      </c>
      <c r="G915" s="17" t="s">
        <v>13</v>
      </c>
      <c r="H915" s="17" t="s">
        <v>23</v>
      </c>
      <c r="I915" s="17" t="s">
        <v>15</v>
      </c>
      <c r="J915" s="17" t="s">
        <v>144</v>
      </c>
      <c r="K915" s="17">
        <f>IF(BASE_MARKET_DATA[[#This Row],[DATE]]=_xlfn.MAXIFS(A:A,H:H,BASE_MARKET_DATA[[#This Row],[LABEL]]),1,0)</f>
        <v>0</v>
      </c>
      <c r="L915" s="17">
        <f>IF(BASE_MARKET_DATA[[#This Row],[VARP]]&gt;0,1,0)</f>
        <v>0</v>
      </c>
    </row>
    <row r="916" spans="1:12">
      <c r="A916" s="1">
        <v>44075</v>
      </c>
      <c r="B916" s="17" t="s">
        <v>22</v>
      </c>
      <c r="C916">
        <v>16645</v>
      </c>
      <c r="D916">
        <v>16514.400390999999</v>
      </c>
      <c r="E916">
        <v>130.59960900000078</v>
      </c>
      <c r="F916">
        <v>7.9082259063535127E-3</v>
      </c>
      <c r="G916" s="17" t="s">
        <v>13</v>
      </c>
      <c r="H916" s="17" t="s">
        <v>23</v>
      </c>
      <c r="I916" s="17" t="s">
        <v>15</v>
      </c>
      <c r="J916" s="17" t="s">
        <v>144</v>
      </c>
      <c r="K916" s="17">
        <f>IF(BASE_MARKET_DATA[[#This Row],[DATE]]=_xlfn.MAXIFS(A:A,H:H,BASE_MARKET_DATA[[#This Row],[LABEL]]),1,0)</f>
        <v>0</v>
      </c>
      <c r="L916" s="17">
        <f>IF(BASE_MARKET_DATA[[#This Row],[VARP]]&gt;0,1,0)</f>
        <v>1</v>
      </c>
    </row>
    <row r="917" spans="1:12">
      <c r="A917" s="1">
        <v>44076</v>
      </c>
      <c r="B917" s="17" t="s">
        <v>22</v>
      </c>
      <c r="C917">
        <v>16698</v>
      </c>
      <c r="D917">
        <v>16645</v>
      </c>
      <c r="E917">
        <v>53</v>
      </c>
      <c r="F917">
        <v>3.1841393811955542E-3</v>
      </c>
      <c r="G917" s="17" t="s">
        <v>13</v>
      </c>
      <c r="H917" s="17" t="s">
        <v>23</v>
      </c>
      <c r="I917" s="17" t="s">
        <v>15</v>
      </c>
      <c r="J917" s="17" t="s">
        <v>144</v>
      </c>
      <c r="K917" s="17">
        <f>IF(BASE_MARKET_DATA[[#This Row],[DATE]]=_xlfn.MAXIFS(A:A,H:H,BASE_MARKET_DATA[[#This Row],[LABEL]]),1,0)</f>
        <v>0</v>
      </c>
      <c r="L917" s="17">
        <f>IF(BASE_MARKET_DATA[[#This Row],[VARP]]&gt;0,1,0)</f>
        <v>1</v>
      </c>
    </row>
    <row r="918" spans="1:12">
      <c r="A918" s="1">
        <v>44077</v>
      </c>
      <c r="B918" s="17" t="s">
        <v>22</v>
      </c>
      <c r="C918">
        <v>16448.900390999999</v>
      </c>
      <c r="D918">
        <v>16698</v>
      </c>
      <c r="E918">
        <v>-249.09960900000078</v>
      </c>
      <c r="F918">
        <v>-1.4917930830039573E-2</v>
      </c>
      <c r="G918" s="17" t="s">
        <v>13</v>
      </c>
      <c r="H918" s="17" t="s">
        <v>23</v>
      </c>
      <c r="I918" s="17" t="s">
        <v>15</v>
      </c>
      <c r="J918" s="17" t="s">
        <v>144</v>
      </c>
      <c r="K918" s="17">
        <f>IF(BASE_MARKET_DATA[[#This Row],[DATE]]=_xlfn.MAXIFS(A:A,H:H,BASE_MARKET_DATA[[#This Row],[LABEL]]),1,0)</f>
        <v>0</v>
      </c>
      <c r="L918" s="17">
        <f>IF(BASE_MARKET_DATA[[#This Row],[VARP]]&gt;0,1,0)</f>
        <v>0</v>
      </c>
    </row>
    <row r="919" spans="1:12">
      <c r="A919" s="1">
        <v>44078</v>
      </c>
      <c r="B919" s="17" t="s">
        <v>22</v>
      </c>
      <c r="C919">
        <v>16218</v>
      </c>
      <c r="D919">
        <v>16448.900390999999</v>
      </c>
      <c r="E919">
        <v>-230.90039099999922</v>
      </c>
      <c r="F919">
        <v>-1.4037436273025044E-2</v>
      </c>
      <c r="G919" s="17" t="s">
        <v>13</v>
      </c>
      <c r="H919" s="17" t="s">
        <v>23</v>
      </c>
      <c r="I919" s="17" t="s">
        <v>15</v>
      </c>
      <c r="J919" s="17" t="s">
        <v>144</v>
      </c>
      <c r="K919" s="17">
        <f>IF(BASE_MARKET_DATA[[#This Row],[DATE]]=_xlfn.MAXIFS(A:A,H:H,BASE_MARKET_DATA[[#This Row],[LABEL]]),1,0)</f>
        <v>0</v>
      </c>
      <c r="L919" s="17">
        <f>IF(BASE_MARKET_DATA[[#This Row],[VARP]]&gt;0,1,0)</f>
        <v>0</v>
      </c>
    </row>
    <row r="920" spans="1:12">
      <c r="A920" s="1">
        <v>44082</v>
      </c>
      <c r="B920" s="17" t="s">
        <v>22</v>
      </c>
      <c r="C920">
        <v>16099.5</v>
      </c>
      <c r="D920">
        <v>16218</v>
      </c>
      <c r="E920">
        <v>-118.5</v>
      </c>
      <c r="F920">
        <v>-7.3066962634110244E-3</v>
      </c>
      <c r="G920" s="17" t="s">
        <v>13</v>
      </c>
      <c r="H920" s="17" t="s">
        <v>23</v>
      </c>
      <c r="I920" s="17" t="s">
        <v>15</v>
      </c>
      <c r="J920" s="17" t="s">
        <v>144</v>
      </c>
      <c r="K920" s="17">
        <f>IF(BASE_MARKET_DATA[[#This Row],[DATE]]=_xlfn.MAXIFS(A:A,H:H,BASE_MARKET_DATA[[#This Row],[LABEL]]),1,0)</f>
        <v>0</v>
      </c>
      <c r="L920" s="17">
        <f>IF(BASE_MARKET_DATA[[#This Row],[VARP]]&gt;0,1,0)</f>
        <v>0</v>
      </c>
    </row>
    <row r="921" spans="1:12">
      <c r="A921" s="1">
        <v>44083</v>
      </c>
      <c r="B921" s="17" t="s">
        <v>22</v>
      </c>
      <c r="C921">
        <v>16383.599609000001</v>
      </c>
      <c r="D921">
        <v>16099.5</v>
      </c>
      <c r="E921">
        <v>284.09960900000078</v>
      </c>
      <c r="F921">
        <v>1.7646486474735289E-2</v>
      </c>
      <c r="G921" s="17" t="s">
        <v>13</v>
      </c>
      <c r="H921" s="17" t="s">
        <v>23</v>
      </c>
      <c r="I921" s="17" t="s">
        <v>15</v>
      </c>
      <c r="J921" s="17" t="s">
        <v>144</v>
      </c>
      <c r="K921" s="17">
        <f>IF(BASE_MARKET_DATA[[#This Row],[DATE]]=_xlfn.MAXIFS(A:A,H:H,BASE_MARKET_DATA[[#This Row],[LABEL]]),1,0)</f>
        <v>0</v>
      </c>
      <c r="L921" s="17">
        <f>IF(BASE_MARKET_DATA[[#This Row],[VARP]]&gt;0,1,0)</f>
        <v>1</v>
      </c>
    </row>
    <row r="922" spans="1:12">
      <c r="A922" s="1">
        <v>44084</v>
      </c>
      <c r="B922" s="17" t="s">
        <v>22</v>
      </c>
      <c r="C922">
        <v>16185.299805000001</v>
      </c>
      <c r="D922">
        <v>16383.599609000001</v>
      </c>
      <c r="E922">
        <v>-198.29980400000022</v>
      </c>
      <c r="F922">
        <v>-1.2103555307288407E-2</v>
      </c>
      <c r="G922" s="17" t="s">
        <v>13</v>
      </c>
      <c r="H922" s="17" t="s">
        <v>23</v>
      </c>
      <c r="I922" s="17" t="s">
        <v>15</v>
      </c>
      <c r="J922" s="17" t="s">
        <v>144</v>
      </c>
      <c r="K922" s="17">
        <f>IF(BASE_MARKET_DATA[[#This Row],[DATE]]=_xlfn.MAXIFS(A:A,H:H,BASE_MARKET_DATA[[#This Row],[LABEL]]),1,0)</f>
        <v>0</v>
      </c>
      <c r="L922" s="17">
        <f>IF(BASE_MARKET_DATA[[#This Row],[VARP]]&gt;0,1,0)</f>
        <v>0</v>
      </c>
    </row>
    <row r="923" spans="1:12">
      <c r="A923" s="1">
        <v>44085</v>
      </c>
      <c r="B923" s="17" t="s">
        <v>22</v>
      </c>
      <c r="C923">
        <v>16222.5</v>
      </c>
      <c r="D923">
        <v>16185.299805000001</v>
      </c>
      <c r="E923">
        <v>37.200194999999439</v>
      </c>
      <c r="F923">
        <v>2.2983939406860704E-3</v>
      </c>
      <c r="G923" s="17" t="s">
        <v>13</v>
      </c>
      <c r="H923" s="17" t="s">
        <v>23</v>
      </c>
      <c r="I923" s="17" t="s">
        <v>15</v>
      </c>
      <c r="J923" s="17" t="s">
        <v>144</v>
      </c>
      <c r="K923" s="17">
        <f>IF(BASE_MARKET_DATA[[#This Row],[DATE]]=_xlfn.MAXIFS(A:A,H:H,BASE_MARKET_DATA[[#This Row],[LABEL]]),1,0)</f>
        <v>0</v>
      </c>
      <c r="L923" s="17">
        <f>IF(BASE_MARKET_DATA[[#This Row],[VARP]]&gt;0,1,0)</f>
        <v>1</v>
      </c>
    </row>
    <row r="924" spans="1:12">
      <c r="A924" s="1">
        <v>44088</v>
      </c>
      <c r="B924" s="17" t="s">
        <v>22</v>
      </c>
      <c r="C924">
        <v>16360.099609000001</v>
      </c>
      <c r="D924">
        <v>16222.5</v>
      </c>
      <c r="E924">
        <v>137.59960900000078</v>
      </c>
      <c r="F924">
        <v>8.4820224379720012E-3</v>
      </c>
      <c r="G924" s="17" t="s">
        <v>13</v>
      </c>
      <c r="H924" s="17" t="s">
        <v>23</v>
      </c>
      <c r="I924" s="17" t="s">
        <v>15</v>
      </c>
      <c r="J924" s="17" t="s">
        <v>144</v>
      </c>
      <c r="K924" s="17">
        <f>IF(BASE_MARKET_DATA[[#This Row],[DATE]]=_xlfn.MAXIFS(A:A,H:H,BASE_MARKET_DATA[[#This Row],[LABEL]]),1,0)</f>
        <v>0</v>
      </c>
      <c r="L924" s="17">
        <f>IF(BASE_MARKET_DATA[[#This Row],[VARP]]&gt;0,1,0)</f>
        <v>1</v>
      </c>
    </row>
    <row r="925" spans="1:12">
      <c r="A925" s="1">
        <v>44089</v>
      </c>
      <c r="B925" s="17" t="s">
        <v>22</v>
      </c>
      <c r="C925">
        <v>16431.300781000002</v>
      </c>
      <c r="D925">
        <v>16360.099609000001</v>
      </c>
      <c r="E925">
        <v>71.201172000000952</v>
      </c>
      <c r="F925">
        <v>4.352123379544208E-3</v>
      </c>
      <c r="G925" s="17" t="s">
        <v>13</v>
      </c>
      <c r="H925" s="17" t="s">
        <v>23</v>
      </c>
      <c r="I925" s="17" t="s">
        <v>15</v>
      </c>
      <c r="J925" s="17" t="s">
        <v>144</v>
      </c>
      <c r="K925" s="17">
        <f>IF(BASE_MARKET_DATA[[#This Row],[DATE]]=_xlfn.MAXIFS(A:A,H:H,BASE_MARKET_DATA[[#This Row],[LABEL]]),1,0)</f>
        <v>0</v>
      </c>
      <c r="L925" s="17">
        <f>IF(BASE_MARKET_DATA[[#This Row],[VARP]]&gt;0,1,0)</f>
        <v>1</v>
      </c>
    </row>
    <row r="926" spans="1:12">
      <c r="A926" s="1">
        <v>44090</v>
      </c>
      <c r="B926" s="17" t="s">
        <v>22</v>
      </c>
      <c r="C926">
        <v>16295.700194999999</v>
      </c>
      <c r="D926">
        <v>16431.300781000002</v>
      </c>
      <c r="E926">
        <v>-135.60058600000229</v>
      </c>
      <c r="F926">
        <v>-8.2525776752137153E-3</v>
      </c>
      <c r="G926" s="17" t="s">
        <v>13</v>
      </c>
      <c r="H926" s="17" t="s">
        <v>23</v>
      </c>
      <c r="I926" s="17" t="s">
        <v>15</v>
      </c>
      <c r="J926" s="17" t="s">
        <v>144</v>
      </c>
      <c r="K926" s="17">
        <f>IF(BASE_MARKET_DATA[[#This Row],[DATE]]=_xlfn.MAXIFS(A:A,H:H,BASE_MARKET_DATA[[#This Row],[LABEL]]),1,0)</f>
        <v>0</v>
      </c>
      <c r="L926" s="17">
        <f>IF(BASE_MARKET_DATA[[#This Row],[VARP]]&gt;0,1,0)</f>
        <v>0</v>
      </c>
    </row>
    <row r="927" spans="1:12">
      <c r="A927" s="1">
        <v>44091</v>
      </c>
      <c r="B927" s="17" t="s">
        <v>22</v>
      </c>
      <c r="C927">
        <v>16246.700194999999</v>
      </c>
      <c r="D927">
        <v>16295.700194999999</v>
      </c>
      <c r="E927">
        <v>-49</v>
      </c>
      <c r="F927">
        <v>-3.00692817207294E-3</v>
      </c>
      <c r="G927" s="17" t="s">
        <v>13</v>
      </c>
      <c r="H927" s="17" t="s">
        <v>23</v>
      </c>
      <c r="I927" s="17" t="s">
        <v>15</v>
      </c>
      <c r="J927" s="17" t="s">
        <v>144</v>
      </c>
      <c r="K927" s="17">
        <f>IF(BASE_MARKET_DATA[[#This Row],[DATE]]=_xlfn.MAXIFS(A:A,H:H,BASE_MARKET_DATA[[#This Row],[LABEL]]),1,0)</f>
        <v>0</v>
      </c>
      <c r="L927" s="17">
        <f>IF(BASE_MARKET_DATA[[#This Row],[VARP]]&gt;0,1,0)</f>
        <v>0</v>
      </c>
    </row>
    <row r="928" spans="1:12">
      <c r="A928" s="1">
        <v>44092</v>
      </c>
      <c r="B928" s="17" t="s">
        <v>22</v>
      </c>
      <c r="C928">
        <v>16199</v>
      </c>
      <c r="D928">
        <v>16246.700194999999</v>
      </c>
      <c r="E928">
        <v>-47.700194999999439</v>
      </c>
      <c r="F928">
        <v>-2.9359928125392135E-3</v>
      </c>
      <c r="G928" s="17" t="s">
        <v>13</v>
      </c>
      <c r="H928" s="17" t="s">
        <v>23</v>
      </c>
      <c r="I928" s="17" t="s">
        <v>15</v>
      </c>
      <c r="J928" s="17" t="s">
        <v>144</v>
      </c>
      <c r="K928" s="17">
        <f>IF(BASE_MARKET_DATA[[#This Row],[DATE]]=_xlfn.MAXIFS(A:A,H:H,BASE_MARKET_DATA[[#This Row],[LABEL]]),1,0)</f>
        <v>0</v>
      </c>
      <c r="L928" s="17">
        <f>IF(BASE_MARKET_DATA[[#This Row],[VARP]]&gt;0,1,0)</f>
        <v>0</v>
      </c>
    </row>
    <row r="929" spans="1:12">
      <c r="A929" s="1">
        <v>44095</v>
      </c>
      <c r="B929" s="17" t="s">
        <v>22</v>
      </c>
      <c r="C929">
        <v>15981.799805000001</v>
      </c>
      <c r="D929">
        <v>16199</v>
      </c>
      <c r="E929">
        <v>-217.20019499999944</v>
      </c>
      <c r="F929">
        <v>-1.3408247114019349E-2</v>
      </c>
      <c r="G929" s="17" t="s">
        <v>13</v>
      </c>
      <c r="H929" s="17" t="s">
        <v>23</v>
      </c>
      <c r="I929" s="17" t="s">
        <v>15</v>
      </c>
      <c r="J929" s="17" t="s">
        <v>144</v>
      </c>
      <c r="K929" s="17">
        <f>IF(BASE_MARKET_DATA[[#This Row],[DATE]]=_xlfn.MAXIFS(A:A,H:H,BASE_MARKET_DATA[[#This Row],[LABEL]]),1,0)</f>
        <v>0</v>
      </c>
      <c r="L929" s="17">
        <f>IF(BASE_MARKET_DATA[[#This Row],[VARP]]&gt;0,1,0)</f>
        <v>0</v>
      </c>
    </row>
    <row r="930" spans="1:12">
      <c r="A930" s="1">
        <v>44096</v>
      </c>
      <c r="B930" s="17" t="s">
        <v>22</v>
      </c>
      <c r="C930">
        <v>16142.900390999999</v>
      </c>
      <c r="D930">
        <v>15981.799805000001</v>
      </c>
      <c r="E930">
        <v>161.10058599999866</v>
      </c>
      <c r="F930">
        <v>1.0080253035681087E-2</v>
      </c>
      <c r="G930" s="17" t="s">
        <v>13</v>
      </c>
      <c r="H930" s="17" t="s">
        <v>23</v>
      </c>
      <c r="I930" s="17" t="s">
        <v>15</v>
      </c>
      <c r="J930" s="17" t="s">
        <v>144</v>
      </c>
      <c r="K930" s="17">
        <f>IF(BASE_MARKET_DATA[[#This Row],[DATE]]=_xlfn.MAXIFS(A:A,H:H,BASE_MARKET_DATA[[#This Row],[LABEL]]),1,0)</f>
        <v>0</v>
      </c>
      <c r="L930" s="17">
        <f>IF(BASE_MARKET_DATA[[#This Row],[VARP]]&gt;0,1,0)</f>
        <v>1</v>
      </c>
    </row>
    <row r="931" spans="1:12">
      <c r="A931" s="1">
        <v>44097</v>
      </c>
      <c r="B931" s="17" t="s">
        <v>22</v>
      </c>
      <c r="C931">
        <v>15817.099609000001</v>
      </c>
      <c r="D931">
        <v>16142.900390999999</v>
      </c>
      <c r="E931">
        <v>-325.80078199999843</v>
      </c>
      <c r="F931">
        <v>-2.0182295257278493E-2</v>
      </c>
      <c r="G931" s="17" t="s">
        <v>13</v>
      </c>
      <c r="H931" s="17" t="s">
        <v>23</v>
      </c>
      <c r="I931" s="17" t="s">
        <v>15</v>
      </c>
      <c r="J931" s="17" t="s">
        <v>144</v>
      </c>
      <c r="K931" s="17">
        <f>IF(BASE_MARKET_DATA[[#This Row],[DATE]]=_xlfn.MAXIFS(A:A,H:H,BASE_MARKET_DATA[[#This Row],[LABEL]]),1,0)</f>
        <v>0</v>
      </c>
      <c r="L931" s="17">
        <f>IF(BASE_MARKET_DATA[[#This Row],[VARP]]&gt;0,1,0)</f>
        <v>0</v>
      </c>
    </row>
    <row r="932" spans="1:12">
      <c r="A932" s="1">
        <v>44098</v>
      </c>
      <c r="B932" s="17" t="s">
        <v>22</v>
      </c>
      <c r="C932">
        <v>15912.299805000001</v>
      </c>
      <c r="D932">
        <v>15817.099609000001</v>
      </c>
      <c r="E932">
        <v>95.200195999999778</v>
      </c>
      <c r="F932">
        <v>6.0188149757766235E-3</v>
      </c>
      <c r="G932" s="17" t="s">
        <v>13</v>
      </c>
      <c r="H932" s="17" t="s">
        <v>23</v>
      </c>
      <c r="I932" s="17" t="s">
        <v>15</v>
      </c>
      <c r="J932" s="17" t="s">
        <v>144</v>
      </c>
      <c r="K932" s="17">
        <f>IF(BASE_MARKET_DATA[[#This Row],[DATE]]=_xlfn.MAXIFS(A:A,H:H,BASE_MARKET_DATA[[#This Row],[LABEL]]),1,0)</f>
        <v>0</v>
      </c>
      <c r="L932" s="17">
        <f>IF(BASE_MARKET_DATA[[#This Row],[VARP]]&gt;0,1,0)</f>
        <v>1</v>
      </c>
    </row>
    <row r="933" spans="1:12">
      <c r="A933" s="1">
        <v>44099</v>
      </c>
      <c r="B933" s="17" t="s">
        <v>22</v>
      </c>
      <c r="C933">
        <v>16065.400390999999</v>
      </c>
      <c r="D933">
        <v>15912.299805000001</v>
      </c>
      <c r="E933">
        <v>153.10058599999866</v>
      </c>
      <c r="F933">
        <v>9.6215247246592868E-3</v>
      </c>
      <c r="G933" s="17" t="s">
        <v>13</v>
      </c>
      <c r="H933" s="17" t="s">
        <v>23</v>
      </c>
      <c r="I933" s="17" t="s">
        <v>15</v>
      </c>
      <c r="J933" s="17" t="s">
        <v>144</v>
      </c>
      <c r="K933" s="17">
        <f>IF(BASE_MARKET_DATA[[#This Row],[DATE]]=_xlfn.MAXIFS(A:A,H:H,BASE_MARKET_DATA[[#This Row],[LABEL]]),1,0)</f>
        <v>1</v>
      </c>
      <c r="L933" s="17">
        <f>IF(BASE_MARKET_DATA[[#This Row],[VARP]]&gt;0,1,0)</f>
        <v>1</v>
      </c>
    </row>
    <row r="934" spans="1:12">
      <c r="A934" s="1">
        <v>43832</v>
      </c>
      <c r="B934" s="17" t="s">
        <v>24</v>
      </c>
      <c r="C934">
        <v>13385.929688</v>
      </c>
      <c r="G934" s="17" t="s">
        <v>13</v>
      </c>
      <c r="H934" s="17" t="s">
        <v>25</v>
      </c>
      <c r="I934" s="17" t="s">
        <v>26</v>
      </c>
      <c r="J934" s="17" t="s">
        <v>144</v>
      </c>
      <c r="K934" s="17">
        <f>IF(BASE_MARKET_DATA[[#This Row],[DATE]]=_xlfn.MAXIFS(A:A,H:H,BASE_MARKET_DATA[[#This Row],[LABEL]]),1,0)</f>
        <v>0</v>
      </c>
      <c r="L934" s="17">
        <f>IF(BASE_MARKET_DATA[[#This Row],[VARP]]&gt;0,1,0)</f>
        <v>0</v>
      </c>
    </row>
    <row r="935" spans="1:12">
      <c r="A935" s="1">
        <v>43833</v>
      </c>
      <c r="B935" s="17" t="s">
        <v>24</v>
      </c>
      <c r="C935">
        <v>13219.139648</v>
      </c>
      <c r="D935">
        <v>13385.929688</v>
      </c>
      <c r="E935">
        <v>-166.79003999999986</v>
      </c>
      <c r="F935">
        <v>-1.2460101306935825E-2</v>
      </c>
      <c r="G935" s="17" t="s">
        <v>13</v>
      </c>
      <c r="H935" s="17" t="s">
        <v>25</v>
      </c>
      <c r="I935" s="17" t="s">
        <v>26</v>
      </c>
      <c r="J935" s="17" t="s">
        <v>144</v>
      </c>
      <c r="K935" s="17">
        <f>IF(BASE_MARKET_DATA[[#This Row],[DATE]]=_xlfn.MAXIFS(A:A,H:H,BASE_MARKET_DATA[[#This Row],[LABEL]]),1,0)</f>
        <v>0</v>
      </c>
      <c r="L935" s="17">
        <f>IF(BASE_MARKET_DATA[[#This Row],[VARP]]&gt;0,1,0)</f>
        <v>0</v>
      </c>
    </row>
    <row r="936" spans="1:12">
      <c r="A936" s="1">
        <v>43836</v>
      </c>
      <c r="B936" s="17" t="s">
        <v>24</v>
      </c>
      <c r="C936">
        <v>13126.990234000001</v>
      </c>
      <c r="D936">
        <v>13219.139648</v>
      </c>
      <c r="E936">
        <v>-92.149413999999524</v>
      </c>
      <c r="F936">
        <v>-6.9709085805702443E-3</v>
      </c>
      <c r="G936" s="17" t="s">
        <v>13</v>
      </c>
      <c r="H936" s="17" t="s">
        <v>25</v>
      </c>
      <c r="I936" s="17" t="s">
        <v>26</v>
      </c>
      <c r="J936" s="17" t="s">
        <v>144</v>
      </c>
      <c r="K936" s="17">
        <f>IF(BASE_MARKET_DATA[[#This Row],[DATE]]=_xlfn.MAXIFS(A:A,H:H,BASE_MARKET_DATA[[#This Row],[LABEL]]),1,0)</f>
        <v>0</v>
      </c>
      <c r="L936" s="17">
        <f>IF(BASE_MARKET_DATA[[#This Row],[VARP]]&gt;0,1,0)</f>
        <v>0</v>
      </c>
    </row>
    <row r="937" spans="1:12">
      <c r="A937" s="1">
        <v>43837</v>
      </c>
      <c r="B937" s="17" t="s">
        <v>24</v>
      </c>
      <c r="C937">
        <v>13226.830078000001</v>
      </c>
      <c r="D937">
        <v>13126.990234000001</v>
      </c>
      <c r="E937">
        <v>99.839844000000085</v>
      </c>
      <c r="F937">
        <v>7.6056919537737262E-3</v>
      </c>
      <c r="G937" s="17" t="s">
        <v>13</v>
      </c>
      <c r="H937" s="17" t="s">
        <v>25</v>
      </c>
      <c r="I937" s="17" t="s">
        <v>26</v>
      </c>
      <c r="J937" s="17" t="s">
        <v>144</v>
      </c>
      <c r="K937" s="17">
        <f>IF(BASE_MARKET_DATA[[#This Row],[DATE]]=_xlfn.MAXIFS(A:A,H:H,BASE_MARKET_DATA[[#This Row],[LABEL]]),1,0)</f>
        <v>0</v>
      </c>
      <c r="L937" s="17">
        <f>IF(BASE_MARKET_DATA[[#This Row],[VARP]]&gt;0,1,0)</f>
        <v>1</v>
      </c>
    </row>
    <row r="938" spans="1:12">
      <c r="A938" s="1">
        <v>43838</v>
      </c>
      <c r="B938" s="17" t="s">
        <v>24</v>
      </c>
      <c r="C938">
        <v>13320.179688</v>
      </c>
      <c r="D938">
        <v>13226.830078000001</v>
      </c>
      <c r="E938">
        <v>93.349609999999302</v>
      </c>
      <c r="F938">
        <v>7.0575950132803463E-3</v>
      </c>
      <c r="G938" s="17" t="s">
        <v>13</v>
      </c>
      <c r="H938" s="17" t="s">
        <v>25</v>
      </c>
      <c r="I938" s="17" t="s">
        <v>26</v>
      </c>
      <c r="J938" s="17" t="s">
        <v>144</v>
      </c>
      <c r="K938" s="17">
        <f>IF(BASE_MARKET_DATA[[#This Row],[DATE]]=_xlfn.MAXIFS(A:A,H:H,BASE_MARKET_DATA[[#This Row],[LABEL]]),1,0)</f>
        <v>0</v>
      </c>
      <c r="L938" s="17">
        <f>IF(BASE_MARKET_DATA[[#This Row],[VARP]]&gt;0,1,0)</f>
        <v>1</v>
      </c>
    </row>
    <row r="939" spans="1:12">
      <c r="A939" s="1">
        <v>43839</v>
      </c>
      <c r="B939" s="17" t="s">
        <v>24</v>
      </c>
      <c r="C939">
        <v>13495.059569999999</v>
      </c>
      <c r="D939">
        <v>13320.179688</v>
      </c>
      <c r="E939">
        <v>174.87988199999927</v>
      </c>
      <c r="F939">
        <v>1.3128943159644205E-2</v>
      </c>
      <c r="G939" s="17" t="s">
        <v>13</v>
      </c>
      <c r="H939" s="17" t="s">
        <v>25</v>
      </c>
      <c r="I939" s="17" t="s">
        <v>26</v>
      </c>
      <c r="J939" s="17" t="s">
        <v>144</v>
      </c>
      <c r="K939" s="17">
        <f>IF(BASE_MARKET_DATA[[#This Row],[DATE]]=_xlfn.MAXIFS(A:A,H:H,BASE_MARKET_DATA[[#This Row],[LABEL]]),1,0)</f>
        <v>0</v>
      </c>
      <c r="L939" s="17">
        <f>IF(BASE_MARKET_DATA[[#This Row],[VARP]]&gt;0,1,0)</f>
        <v>1</v>
      </c>
    </row>
    <row r="940" spans="1:12">
      <c r="A940" s="1">
        <v>43840</v>
      </c>
      <c r="B940" s="17" t="s">
        <v>24</v>
      </c>
      <c r="C940">
        <v>13483.309569999999</v>
      </c>
      <c r="D940">
        <v>13495.059569999999</v>
      </c>
      <c r="E940">
        <v>-11.75</v>
      </c>
      <c r="F940">
        <v>-8.7068900578406269E-4</v>
      </c>
      <c r="G940" s="17" t="s">
        <v>13</v>
      </c>
      <c r="H940" s="17" t="s">
        <v>25</v>
      </c>
      <c r="I940" s="17" t="s">
        <v>26</v>
      </c>
      <c r="J940" s="17" t="s">
        <v>144</v>
      </c>
      <c r="K940" s="17">
        <f>IF(BASE_MARKET_DATA[[#This Row],[DATE]]=_xlfn.MAXIFS(A:A,H:H,BASE_MARKET_DATA[[#This Row],[LABEL]]),1,0)</f>
        <v>0</v>
      </c>
      <c r="L940" s="17">
        <f>IF(BASE_MARKET_DATA[[#This Row],[VARP]]&gt;0,1,0)</f>
        <v>0</v>
      </c>
    </row>
    <row r="941" spans="1:12">
      <c r="A941" s="1">
        <v>43843</v>
      </c>
      <c r="B941" s="17" t="s">
        <v>24</v>
      </c>
      <c r="C941">
        <v>13451.519531</v>
      </c>
      <c r="D941">
        <v>13483.309569999999</v>
      </c>
      <c r="E941">
        <v>-31.790038999999524</v>
      </c>
      <c r="F941">
        <v>-2.3577326349260349E-3</v>
      </c>
      <c r="G941" s="17" t="s">
        <v>13</v>
      </c>
      <c r="H941" s="17" t="s">
        <v>25</v>
      </c>
      <c r="I941" s="17" t="s">
        <v>26</v>
      </c>
      <c r="J941" s="17" t="s">
        <v>144</v>
      </c>
      <c r="K941" s="17">
        <f>IF(BASE_MARKET_DATA[[#This Row],[DATE]]=_xlfn.MAXIFS(A:A,H:H,BASE_MARKET_DATA[[#This Row],[LABEL]]),1,0)</f>
        <v>0</v>
      </c>
      <c r="L941" s="17">
        <f>IF(BASE_MARKET_DATA[[#This Row],[VARP]]&gt;0,1,0)</f>
        <v>0</v>
      </c>
    </row>
    <row r="942" spans="1:12">
      <c r="A942" s="1">
        <v>43844</v>
      </c>
      <c r="B942" s="17" t="s">
        <v>24</v>
      </c>
      <c r="C942">
        <v>13456.490234000001</v>
      </c>
      <c r="D942">
        <v>13451.519531</v>
      </c>
      <c r="E942">
        <v>4.9707030000008672</v>
      </c>
      <c r="F942">
        <v>3.6952724846776771E-4</v>
      </c>
      <c r="G942" s="17" t="s">
        <v>13</v>
      </c>
      <c r="H942" s="17" t="s">
        <v>25</v>
      </c>
      <c r="I942" s="17" t="s">
        <v>26</v>
      </c>
      <c r="J942" s="17" t="s">
        <v>144</v>
      </c>
      <c r="K942" s="17">
        <f>IF(BASE_MARKET_DATA[[#This Row],[DATE]]=_xlfn.MAXIFS(A:A,H:H,BASE_MARKET_DATA[[#This Row],[LABEL]]),1,0)</f>
        <v>0</v>
      </c>
      <c r="L942" s="17">
        <f>IF(BASE_MARKET_DATA[[#This Row],[VARP]]&gt;0,1,0)</f>
        <v>1</v>
      </c>
    </row>
    <row r="943" spans="1:12">
      <c r="A943" s="1">
        <v>43845</v>
      </c>
      <c r="B943" s="17" t="s">
        <v>24</v>
      </c>
      <c r="C943">
        <v>13432.299805000001</v>
      </c>
      <c r="D943">
        <v>13456.490234000001</v>
      </c>
      <c r="E943">
        <v>-24.190429000000222</v>
      </c>
      <c r="F943">
        <v>-1.797677446298678E-3</v>
      </c>
      <c r="G943" s="17" t="s">
        <v>13</v>
      </c>
      <c r="H943" s="17" t="s">
        <v>25</v>
      </c>
      <c r="I943" s="17" t="s">
        <v>26</v>
      </c>
      <c r="J943" s="17" t="s">
        <v>144</v>
      </c>
      <c r="K943" s="17">
        <f>IF(BASE_MARKET_DATA[[#This Row],[DATE]]=_xlfn.MAXIFS(A:A,H:H,BASE_MARKET_DATA[[#This Row],[LABEL]]),1,0)</f>
        <v>0</v>
      </c>
      <c r="L943" s="17">
        <f>IF(BASE_MARKET_DATA[[#This Row],[VARP]]&gt;0,1,0)</f>
        <v>0</v>
      </c>
    </row>
    <row r="944" spans="1:12">
      <c r="A944" s="1">
        <v>43846</v>
      </c>
      <c r="B944" s="17" t="s">
        <v>24</v>
      </c>
      <c r="C944">
        <v>13429.429688</v>
      </c>
      <c r="D944">
        <v>13432.299805000001</v>
      </c>
      <c r="E944">
        <v>-2.8701170000003913</v>
      </c>
      <c r="F944">
        <v>-2.1367279182765315E-4</v>
      </c>
      <c r="G944" s="17" t="s">
        <v>13</v>
      </c>
      <c r="H944" s="17" t="s">
        <v>25</v>
      </c>
      <c r="I944" s="17" t="s">
        <v>26</v>
      </c>
      <c r="J944" s="17" t="s">
        <v>144</v>
      </c>
      <c r="K944" s="17">
        <f>IF(BASE_MARKET_DATA[[#This Row],[DATE]]=_xlfn.MAXIFS(A:A,H:H,BASE_MARKET_DATA[[#This Row],[LABEL]]),1,0)</f>
        <v>0</v>
      </c>
      <c r="L944" s="17">
        <f>IF(BASE_MARKET_DATA[[#This Row],[VARP]]&gt;0,1,0)</f>
        <v>0</v>
      </c>
    </row>
    <row r="945" spans="1:12">
      <c r="A945" s="1">
        <v>43847</v>
      </c>
      <c r="B945" s="17" t="s">
        <v>24</v>
      </c>
      <c r="C945">
        <v>13526.129883000001</v>
      </c>
      <c r="D945">
        <v>13429.429688</v>
      </c>
      <c r="E945">
        <v>96.700195000001258</v>
      </c>
      <c r="F945">
        <v>7.2006181384164569E-3</v>
      </c>
      <c r="G945" s="17" t="s">
        <v>13</v>
      </c>
      <c r="H945" s="17" t="s">
        <v>25</v>
      </c>
      <c r="I945" s="17" t="s">
        <v>26</v>
      </c>
      <c r="J945" s="17" t="s">
        <v>144</v>
      </c>
      <c r="K945" s="17">
        <f>IF(BASE_MARKET_DATA[[#This Row],[DATE]]=_xlfn.MAXIFS(A:A,H:H,BASE_MARKET_DATA[[#This Row],[LABEL]]),1,0)</f>
        <v>0</v>
      </c>
      <c r="L945" s="17">
        <f>IF(BASE_MARKET_DATA[[#This Row],[VARP]]&gt;0,1,0)</f>
        <v>1</v>
      </c>
    </row>
    <row r="946" spans="1:12">
      <c r="A946" s="1">
        <v>43850</v>
      </c>
      <c r="B946" s="17" t="s">
        <v>24</v>
      </c>
      <c r="C946">
        <v>13548.940430000001</v>
      </c>
      <c r="D946">
        <v>13526.129883000001</v>
      </c>
      <c r="E946">
        <v>22.810546999999133</v>
      </c>
      <c r="F946">
        <v>1.686406030202921E-3</v>
      </c>
      <c r="G946" s="17" t="s">
        <v>13</v>
      </c>
      <c r="H946" s="17" t="s">
        <v>25</v>
      </c>
      <c r="I946" s="17" t="s">
        <v>26</v>
      </c>
      <c r="J946" s="17" t="s">
        <v>144</v>
      </c>
      <c r="K946" s="17">
        <f>IF(BASE_MARKET_DATA[[#This Row],[DATE]]=_xlfn.MAXIFS(A:A,H:H,BASE_MARKET_DATA[[#This Row],[LABEL]]),1,0)</f>
        <v>0</v>
      </c>
      <c r="L946" s="17">
        <f>IF(BASE_MARKET_DATA[[#This Row],[VARP]]&gt;0,1,0)</f>
        <v>1</v>
      </c>
    </row>
    <row r="947" spans="1:12">
      <c r="A947" s="1">
        <v>43851</v>
      </c>
      <c r="B947" s="17" t="s">
        <v>24</v>
      </c>
      <c r="C947">
        <v>13555.870116999999</v>
      </c>
      <c r="D947">
        <v>13548.940430000001</v>
      </c>
      <c r="E947">
        <v>6.9296869999980117</v>
      </c>
      <c r="F947">
        <v>5.1145600911007996E-4</v>
      </c>
      <c r="G947" s="17" t="s">
        <v>13</v>
      </c>
      <c r="H947" s="17" t="s">
        <v>25</v>
      </c>
      <c r="I947" s="17" t="s">
        <v>26</v>
      </c>
      <c r="J947" s="17" t="s">
        <v>144</v>
      </c>
      <c r="K947" s="17">
        <f>IF(BASE_MARKET_DATA[[#This Row],[DATE]]=_xlfn.MAXIFS(A:A,H:H,BASE_MARKET_DATA[[#This Row],[LABEL]]),1,0)</f>
        <v>0</v>
      </c>
      <c r="L947" s="17">
        <f>IF(BASE_MARKET_DATA[[#This Row],[VARP]]&gt;0,1,0)</f>
        <v>1</v>
      </c>
    </row>
    <row r="948" spans="1:12">
      <c r="A948" s="1">
        <v>43852</v>
      </c>
      <c r="B948" s="17" t="s">
        <v>24</v>
      </c>
      <c r="C948">
        <v>13515.75</v>
      </c>
      <c r="D948">
        <v>13555.870116999999</v>
      </c>
      <c r="E948">
        <v>-40.120116999998572</v>
      </c>
      <c r="F948">
        <v>-2.9596120834534385E-3</v>
      </c>
      <c r="G948" s="17" t="s">
        <v>13</v>
      </c>
      <c r="H948" s="17" t="s">
        <v>25</v>
      </c>
      <c r="I948" s="17" t="s">
        <v>26</v>
      </c>
      <c r="J948" s="17" t="s">
        <v>144</v>
      </c>
      <c r="K948" s="17">
        <f>IF(BASE_MARKET_DATA[[#This Row],[DATE]]=_xlfn.MAXIFS(A:A,H:H,BASE_MARKET_DATA[[#This Row],[LABEL]]),1,0)</f>
        <v>0</v>
      </c>
      <c r="L948" s="17">
        <f>IF(BASE_MARKET_DATA[[#This Row],[VARP]]&gt;0,1,0)</f>
        <v>0</v>
      </c>
    </row>
    <row r="949" spans="1:12">
      <c r="A949" s="1">
        <v>43853</v>
      </c>
      <c r="B949" s="17" t="s">
        <v>24</v>
      </c>
      <c r="C949">
        <v>13388.419921999999</v>
      </c>
      <c r="D949">
        <v>13515.75</v>
      </c>
      <c r="E949">
        <v>-127.33007800000087</v>
      </c>
      <c r="F949">
        <v>-9.4208666185746897E-3</v>
      </c>
      <c r="G949" s="17" t="s">
        <v>13</v>
      </c>
      <c r="H949" s="17" t="s">
        <v>25</v>
      </c>
      <c r="I949" s="17" t="s">
        <v>26</v>
      </c>
      <c r="J949" s="17" t="s">
        <v>144</v>
      </c>
      <c r="K949" s="17">
        <f>IF(BASE_MARKET_DATA[[#This Row],[DATE]]=_xlfn.MAXIFS(A:A,H:H,BASE_MARKET_DATA[[#This Row],[LABEL]]),1,0)</f>
        <v>0</v>
      </c>
      <c r="L949" s="17">
        <f>IF(BASE_MARKET_DATA[[#This Row],[VARP]]&gt;0,1,0)</f>
        <v>0</v>
      </c>
    </row>
    <row r="950" spans="1:12">
      <c r="A950" s="1">
        <v>43854</v>
      </c>
      <c r="B950" s="17" t="s">
        <v>24</v>
      </c>
      <c r="C950">
        <v>13576.679688</v>
      </c>
      <c r="D950">
        <v>13388.419921999999</v>
      </c>
      <c r="E950">
        <v>188.25976600000104</v>
      </c>
      <c r="F950">
        <v>1.4061387908116812E-2</v>
      </c>
      <c r="G950" s="17" t="s">
        <v>13</v>
      </c>
      <c r="H950" s="17" t="s">
        <v>25</v>
      </c>
      <c r="I950" s="17" t="s">
        <v>26</v>
      </c>
      <c r="J950" s="17" t="s">
        <v>144</v>
      </c>
      <c r="K950" s="17">
        <f>IF(BASE_MARKET_DATA[[#This Row],[DATE]]=_xlfn.MAXIFS(A:A,H:H,BASE_MARKET_DATA[[#This Row],[LABEL]]),1,0)</f>
        <v>0</v>
      </c>
      <c r="L950" s="17">
        <f>IF(BASE_MARKET_DATA[[#This Row],[VARP]]&gt;0,1,0)</f>
        <v>1</v>
      </c>
    </row>
    <row r="951" spans="1:12">
      <c r="A951" s="1">
        <v>43857</v>
      </c>
      <c r="B951" s="17" t="s">
        <v>24</v>
      </c>
      <c r="C951">
        <v>13204.769531</v>
      </c>
      <c r="D951">
        <v>13576.679688</v>
      </c>
      <c r="E951">
        <v>-371.91015700000025</v>
      </c>
      <c r="F951">
        <v>-2.7393307166900308E-2</v>
      </c>
      <c r="G951" s="17" t="s">
        <v>13</v>
      </c>
      <c r="H951" s="17" t="s">
        <v>25</v>
      </c>
      <c r="I951" s="17" t="s">
        <v>26</v>
      </c>
      <c r="J951" s="17" t="s">
        <v>144</v>
      </c>
      <c r="K951" s="17">
        <f>IF(BASE_MARKET_DATA[[#This Row],[DATE]]=_xlfn.MAXIFS(A:A,H:H,BASE_MARKET_DATA[[#This Row],[LABEL]]),1,0)</f>
        <v>0</v>
      </c>
      <c r="L951" s="17">
        <f>IF(BASE_MARKET_DATA[[#This Row],[VARP]]&gt;0,1,0)</f>
        <v>0</v>
      </c>
    </row>
    <row r="952" spans="1:12">
      <c r="A952" s="1">
        <v>43858</v>
      </c>
      <c r="B952" s="17" t="s">
        <v>24</v>
      </c>
      <c r="C952">
        <v>13323.690430000001</v>
      </c>
      <c r="D952">
        <v>13204.769531</v>
      </c>
      <c r="E952">
        <v>118.92089900000065</v>
      </c>
      <c r="F952">
        <v>9.0059049285803588E-3</v>
      </c>
      <c r="G952" s="17" t="s">
        <v>13</v>
      </c>
      <c r="H952" s="17" t="s">
        <v>25</v>
      </c>
      <c r="I952" s="17" t="s">
        <v>26</v>
      </c>
      <c r="J952" s="17" t="s">
        <v>144</v>
      </c>
      <c r="K952" s="17">
        <f>IF(BASE_MARKET_DATA[[#This Row],[DATE]]=_xlfn.MAXIFS(A:A,H:H,BASE_MARKET_DATA[[#This Row],[LABEL]]),1,0)</f>
        <v>0</v>
      </c>
      <c r="L952" s="17">
        <f>IF(BASE_MARKET_DATA[[#This Row],[VARP]]&gt;0,1,0)</f>
        <v>1</v>
      </c>
    </row>
    <row r="953" spans="1:12">
      <c r="A953" s="1">
        <v>43859</v>
      </c>
      <c r="B953" s="17" t="s">
        <v>24</v>
      </c>
      <c r="C953">
        <v>13345</v>
      </c>
      <c r="D953">
        <v>13323.690430000001</v>
      </c>
      <c r="E953">
        <v>21.309569999999439</v>
      </c>
      <c r="F953">
        <v>1.599374445988193E-3</v>
      </c>
      <c r="G953" s="17" t="s">
        <v>13</v>
      </c>
      <c r="H953" s="17" t="s">
        <v>25</v>
      </c>
      <c r="I953" s="17" t="s">
        <v>26</v>
      </c>
      <c r="J953" s="17" t="s">
        <v>144</v>
      </c>
      <c r="K953" s="17">
        <f>IF(BASE_MARKET_DATA[[#This Row],[DATE]]=_xlfn.MAXIFS(A:A,H:H,BASE_MARKET_DATA[[#This Row],[LABEL]]),1,0)</f>
        <v>0</v>
      </c>
      <c r="L953" s="17">
        <f>IF(BASE_MARKET_DATA[[#This Row],[VARP]]&gt;0,1,0)</f>
        <v>1</v>
      </c>
    </row>
    <row r="954" spans="1:12">
      <c r="A954" s="1">
        <v>43860</v>
      </c>
      <c r="B954" s="17" t="s">
        <v>24</v>
      </c>
      <c r="C954">
        <v>13157.120117</v>
      </c>
      <c r="D954">
        <v>13345</v>
      </c>
      <c r="E954">
        <v>-187.87988299999961</v>
      </c>
      <c r="F954">
        <v>-1.4078672386661642E-2</v>
      </c>
      <c r="G954" s="17" t="s">
        <v>13</v>
      </c>
      <c r="H954" s="17" t="s">
        <v>25</v>
      </c>
      <c r="I954" s="17" t="s">
        <v>26</v>
      </c>
      <c r="J954" s="17" t="s">
        <v>144</v>
      </c>
      <c r="K954" s="17">
        <f>IF(BASE_MARKET_DATA[[#This Row],[DATE]]=_xlfn.MAXIFS(A:A,H:H,BASE_MARKET_DATA[[#This Row],[LABEL]]),1,0)</f>
        <v>0</v>
      </c>
      <c r="L954" s="17">
        <f>IF(BASE_MARKET_DATA[[#This Row],[VARP]]&gt;0,1,0)</f>
        <v>0</v>
      </c>
    </row>
    <row r="955" spans="1:12">
      <c r="A955" s="1">
        <v>43861</v>
      </c>
      <c r="B955" s="17" t="s">
        <v>24</v>
      </c>
      <c r="C955">
        <v>12981.969727</v>
      </c>
      <c r="D955">
        <v>13157.120117</v>
      </c>
      <c r="E955">
        <v>-175.1503900000007</v>
      </c>
      <c r="F955">
        <v>-1.331221334474959E-2</v>
      </c>
      <c r="G955" s="17" t="s">
        <v>13</v>
      </c>
      <c r="H955" s="17" t="s">
        <v>25</v>
      </c>
      <c r="I955" s="17" t="s">
        <v>26</v>
      </c>
      <c r="J955" s="17" t="s">
        <v>144</v>
      </c>
      <c r="K955" s="17">
        <f>IF(BASE_MARKET_DATA[[#This Row],[DATE]]=_xlfn.MAXIFS(A:A,H:H,BASE_MARKET_DATA[[#This Row],[LABEL]]),1,0)</f>
        <v>0</v>
      </c>
      <c r="L955" s="17">
        <f>IF(BASE_MARKET_DATA[[#This Row],[VARP]]&gt;0,1,0)</f>
        <v>0</v>
      </c>
    </row>
    <row r="956" spans="1:12">
      <c r="A956" s="1">
        <v>43864</v>
      </c>
      <c r="B956" s="17" t="s">
        <v>24</v>
      </c>
      <c r="C956">
        <v>13045.190430000001</v>
      </c>
      <c r="D956">
        <v>12981.969727</v>
      </c>
      <c r="E956">
        <v>63.220703000000867</v>
      </c>
      <c r="F956">
        <v>4.8698852585146585E-3</v>
      </c>
      <c r="G956" s="17" t="s">
        <v>13</v>
      </c>
      <c r="H956" s="17" t="s">
        <v>25</v>
      </c>
      <c r="I956" s="17" t="s">
        <v>26</v>
      </c>
      <c r="J956" s="17" t="s">
        <v>144</v>
      </c>
      <c r="K956" s="17">
        <f>IF(BASE_MARKET_DATA[[#This Row],[DATE]]=_xlfn.MAXIFS(A:A,H:H,BASE_MARKET_DATA[[#This Row],[LABEL]]),1,0)</f>
        <v>0</v>
      </c>
      <c r="L956" s="17">
        <f>IF(BASE_MARKET_DATA[[#This Row],[VARP]]&gt;0,1,0)</f>
        <v>1</v>
      </c>
    </row>
    <row r="957" spans="1:12">
      <c r="A957" s="1">
        <v>43865</v>
      </c>
      <c r="B957" s="17" t="s">
        <v>24</v>
      </c>
      <c r="C957">
        <v>13281.740234000001</v>
      </c>
      <c r="D957">
        <v>13045.190430000001</v>
      </c>
      <c r="E957">
        <v>236.54980400000022</v>
      </c>
      <c r="F957">
        <v>1.8133104707770849E-2</v>
      </c>
      <c r="G957" s="17" t="s">
        <v>13</v>
      </c>
      <c r="H957" s="17" t="s">
        <v>25</v>
      </c>
      <c r="I957" s="17" t="s">
        <v>26</v>
      </c>
      <c r="J957" s="17" t="s">
        <v>144</v>
      </c>
      <c r="K957" s="17">
        <f>IF(BASE_MARKET_DATA[[#This Row],[DATE]]=_xlfn.MAXIFS(A:A,H:H,BASE_MARKET_DATA[[#This Row],[LABEL]]),1,0)</f>
        <v>0</v>
      </c>
      <c r="L957" s="17">
        <f>IF(BASE_MARKET_DATA[[#This Row],[VARP]]&gt;0,1,0)</f>
        <v>1</v>
      </c>
    </row>
    <row r="958" spans="1:12">
      <c r="A958" s="1">
        <v>43866</v>
      </c>
      <c r="B958" s="17" t="s">
        <v>24</v>
      </c>
      <c r="C958">
        <v>13478.330078000001</v>
      </c>
      <c r="D958">
        <v>13281.740234000001</v>
      </c>
      <c r="E958">
        <v>196.58984400000008</v>
      </c>
      <c r="F958">
        <v>1.4801512492824445E-2</v>
      </c>
      <c r="G958" s="17" t="s">
        <v>13</v>
      </c>
      <c r="H958" s="17" t="s">
        <v>25</v>
      </c>
      <c r="I958" s="17" t="s">
        <v>26</v>
      </c>
      <c r="J958" s="17" t="s">
        <v>144</v>
      </c>
      <c r="K958" s="17">
        <f>IF(BASE_MARKET_DATA[[#This Row],[DATE]]=_xlfn.MAXIFS(A:A,H:H,BASE_MARKET_DATA[[#This Row],[LABEL]]),1,0)</f>
        <v>0</v>
      </c>
      <c r="L958" s="17">
        <f>IF(BASE_MARKET_DATA[[#This Row],[VARP]]&gt;0,1,0)</f>
        <v>1</v>
      </c>
    </row>
    <row r="959" spans="1:12">
      <c r="A959" s="1">
        <v>43867</v>
      </c>
      <c r="B959" s="17" t="s">
        <v>24</v>
      </c>
      <c r="C959">
        <v>13574.820313</v>
      </c>
      <c r="D959">
        <v>13478.330078000001</v>
      </c>
      <c r="E959">
        <v>96.490234999999302</v>
      </c>
      <c r="F959">
        <v>7.1589161596135303E-3</v>
      </c>
      <c r="G959" s="17" t="s">
        <v>13</v>
      </c>
      <c r="H959" s="17" t="s">
        <v>25</v>
      </c>
      <c r="I959" s="17" t="s">
        <v>26</v>
      </c>
      <c r="J959" s="17" t="s">
        <v>144</v>
      </c>
      <c r="K959" s="17">
        <f>IF(BASE_MARKET_DATA[[#This Row],[DATE]]=_xlfn.MAXIFS(A:A,H:H,BASE_MARKET_DATA[[#This Row],[LABEL]]),1,0)</f>
        <v>0</v>
      </c>
      <c r="L959" s="17">
        <f>IF(BASE_MARKET_DATA[[#This Row],[VARP]]&gt;0,1,0)</f>
        <v>1</v>
      </c>
    </row>
    <row r="960" spans="1:12">
      <c r="A960" s="1">
        <v>43868</v>
      </c>
      <c r="B960" s="17" t="s">
        <v>24</v>
      </c>
      <c r="C960">
        <v>13513.809569999999</v>
      </c>
      <c r="D960">
        <v>13574.820313</v>
      </c>
      <c r="E960">
        <v>-61.01074300000073</v>
      </c>
      <c r="F960">
        <v>-4.4944051997191786E-3</v>
      </c>
      <c r="G960" s="17" t="s">
        <v>13</v>
      </c>
      <c r="H960" s="17" t="s">
        <v>25</v>
      </c>
      <c r="I960" s="17" t="s">
        <v>26</v>
      </c>
      <c r="J960" s="17" t="s">
        <v>144</v>
      </c>
      <c r="K960" s="17">
        <f>IF(BASE_MARKET_DATA[[#This Row],[DATE]]=_xlfn.MAXIFS(A:A,H:H,BASE_MARKET_DATA[[#This Row],[LABEL]]),1,0)</f>
        <v>0</v>
      </c>
      <c r="L960" s="17">
        <f>IF(BASE_MARKET_DATA[[#This Row],[VARP]]&gt;0,1,0)</f>
        <v>0</v>
      </c>
    </row>
    <row r="961" spans="1:12">
      <c r="A961" s="1">
        <v>43871</v>
      </c>
      <c r="B961" s="17" t="s">
        <v>24</v>
      </c>
      <c r="C961">
        <v>13494.030272999998</v>
      </c>
      <c r="D961">
        <v>13513.809569999999</v>
      </c>
      <c r="E961">
        <v>-19.779297000000952</v>
      </c>
      <c r="F961">
        <v>-1.4636359124010471E-3</v>
      </c>
      <c r="G961" s="17" t="s">
        <v>13</v>
      </c>
      <c r="H961" s="17" t="s">
        <v>25</v>
      </c>
      <c r="I961" s="17" t="s">
        <v>26</v>
      </c>
      <c r="J961" s="17" t="s">
        <v>144</v>
      </c>
      <c r="K961" s="17">
        <f>IF(BASE_MARKET_DATA[[#This Row],[DATE]]=_xlfn.MAXIFS(A:A,H:H,BASE_MARKET_DATA[[#This Row],[LABEL]]),1,0)</f>
        <v>0</v>
      </c>
      <c r="L961" s="17">
        <f>IF(BASE_MARKET_DATA[[#This Row],[VARP]]&gt;0,1,0)</f>
        <v>0</v>
      </c>
    </row>
    <row r="962" spans="1:12">
      <c r="A962" s="1">
        <v>43872</v>
      </c>
      <c r="B962" s="17" t="s">
        <v>24</v>
      </c>
      <c r="C962">
        <v>13627.839844</v>
      </c>
      <c r="D962">
        <v>13494.030272999998</v>
      </c>
      <c r="E962">
        <v>133.8095710000016</v>
      </c>
      <c r="F962">
        <v>9.9162050397751927E-3</v>
      </c>
      <c r="G962" s="17" t="s">
        <v>13</v>
      </c>
      <c r="H962" s="17" t="s">
        <v>25</v>
      </c>
      <c r="I962" s="17" t="s">
        <v>26</v>
      </c>
      <c r="J962" s="17" t="s">
        <v>144</v>
      </c>
      <c r="K962" s="17">
        <f>IF(BASE_MARKET_DATA[[#This Row],[DATE]]=_xlfn.MAXIFS(A:A,H:H,BASE_MARKET_DATA[[#This Row],[LABEL]]),1,0)</f>
        <v>0</v>
      </c>
      <c r="L962" s="17">
        <f>IF(BASE_MARKET_DATA[[#This Row],[VARP]]&gt;0,1,0)</f>
        <v>1</v>
      </c>
    </row>
    <row r="963" spans="1:12">
      <c r="A963" s="1">
        <v>43873</v>
      </c>
      <c r="B963" s="17" t="s">
        <v>24</v>
      </c>
      <c r="C963">
        <v>13749.780272999998</v>
      </c>
      <c r="D963">
        <v>13627.839844</v>
      </c>
      <c r="E963">
        <v>121.9404289999984</v>
      </c>
      <c r="F963">
        <v>8.9478912575925041E-3</v>
      </c>
      <c r="G963" s="17" t="s">
        <v>13</v>
      </c>
      <c r="H963" s="17" t="s">
        <v>25</v>
      </c>
      <c r="I963" s="17" t="s">
        <v>26</v>
      </c>
      <c r="J963" s="17" t="s">
        <v>144</v>
      </c>
      <c r="K963" s="17">
        <f>IF(BASE_MARKET_DATA[[#This Row],[DATE]]=_xlfn.MAXIFS(A:A,H:H,BASE_MARKET_DATA[[#This Row],[LABEL]]),1,0)</f>
        <v>0</v>
      </c>
      <c r="L963" s="17">
        <f>IF(BASE_MARKET_DATA[[#This Row],[VARP]]&gt;0,1,0)</f>
        <v>1</v>
      </c>
    </row>
    <row r="964" spans="1:12">
      <c r="A964" s="1">
        <v>43874</v>
      </c>
      <c r="B964" s="17" t="s">
        <v>24</v>
      </c>
      <c r="C964">
        <v>13745.429688</v>
      </c>
      <c r="D964">
        <v>13749.780272999998</v>
      </c>
      <c r="E964">
        <v>-4.3505849999983184</v>
      </c>
      <c r="F964">
        <v>-3.1641123811566808E-4</v>
      </c>
      <c r="G964" s="17" t="s">
        <v>13</v>
      </c>
      <c r="H964" s="17" t="s">
        <v>25</v>
      </c>
      <c r="I964" s="17" t="s">
        <v>26</v>
      </c>
      <c r="J964" s="17" t="s">
        <v>144</v>
      </c>
      <c r="K964" s="17">
        <f>IF(BASE_MARKET_DATA[[#This Row],[DATE]]=_xlfn.MAXIFS(A:A,H:H,BASE_MARKET_DATA[[#This Row],[LABEL]]),1,0)</f>
        <v>0</v>
      </c>
      <c r="L964" s="17">
        <f>IF(BASE_MARKET_DATA[[#This Row],[VARP]]&gt;0,1,0)</f>
        <v>0</v>
      </c>
    </row>
    <row r="965" spans="1:12">
      <c r="A965" s="1">
        <v>43875</v>
      </c>
      <c r="B965" s="17" t="s">
        <v>24</v>
      </c>
      <c r="C965">
        <v>13744.209961000002</v>
      </c>
      <c r="D965">
        <v>13745.429688</v>
      </c>
      <c r="E965">
        <v>-1.2197269999978744</v>
      </c>
      <c r="F965">
        <v>-8.8736913118308503E-5</v>
      </c>
      <c r="G965" s="17" t="s">
        <v>13</v>
      </c>
      <c r="H965" s="17" t="s">
        <v>25</v>
      </c>
      <c r="I965" s="17" t="s">
        <v>26</v>
      </c>
      <c r="J965" s="17" t="s">
        <v>144</v>
      </c>
      <c r="K965" s="17">
        <f>IF(BASE_MARKET_DATA[[#This Row],[DATE]]=_xlfn.MAXIFS(A:A,H:H,BASE_MARKET_DATA[[#This Row],[LABEL]]),1,0)</f>
        <v>0</v>
      </c>
      <c r="L965" s="17">
        <f>IF(BASE_MARKET_DATA[[#This Row],[VARP]]&gt;0,1,0)</f>
        <v>0</v>
      </c>
    </row>
    <row r="966" spans="1:12">
      <c r="A966" s="1">
        <v>43878</v>
      </c>
      <c r="B966" s="17" t="s">
        <v>24</v>
      </c>
      <c r="C966">
        <v>13783.889647999998</v>
      </c>
      <c r="D966">
        <v>13744.209961000002</v>
      </c>
      <c r="E966">
        <v>39.679686999996193</v>
      </c>
      <c r="F966">
        <v>2.8870111205074444E-3</v>
      </c>
      <c r="G966" s="17" t="s">
        <v>13</v>
      </c>
      <c r="H966" s="17" t="s">
        <v>25</v>
      </c>
      <c r="I966" s="17" t="s">
        <v>26</v>
      </c>
      <c r="J966" s="17" t="s">
        <v>144</v>
      </c>
      <c r="K966" s="17">
        <f>IF(BASE_MARKET_DATA[[#This Row],[DATE]]=_xlfn.MAXIFS(A:A,H:H,BASE_MARKET_DATA[[#This Row],[LABEL]]),1,0)</f>
        <v>0</v>
      </c>
      <c r="L966" s="17">
        <f>IF(BASE_MARKET_DATA[[#This Row],[VARP]]&gt;0,1,0)</f>
        <v>1</v>
      </c>
    </row>
    <row r="967" spans="1:12">
      <c r="A967" s="1">
        <v>43879</v>
      </c>
      <c r="B967" s="17" t="s">
        <v>24</v>
      </c>
      <c r="C967">
        <v>13681.190430000001</v>
      </c>
      <c r="D967">
        <v>13783.889647999998</v>
      </c>
      <c r="E967">
        <v>-102.69921799999793</v>
      </c>
      <c r="F967">
        <v>-7.4506703566724567E-3</v>
      </c>
      <c r="G967" s="17" t="s">
        <v>13</v>
      </c>
      <c r="H967" s="17" t="s">
        <v>25</v>
      </c>
      <c r="I967" s="17" t="s">
        <v>26</v>
      </c>
      <c r="J967" s="17" t="s">
        <v>144</v>
      </c>
      <c r="K967" s="17">
        <f>IF(BASE_MARKET_DATA[[#This Row],[DATE]]=_xlfn.MAXIFS(A:A,H:H,BASE_MARKET_DATA[[#This Row],[LABEL]]),1,0)</f>
        <v>0</v>
      </c>
      <c r="L967" s="17">
        <f>IF(BASE_MARKET_DATA[[#This Row],[VARP]]&gt;0,1,0)</f>
        <v>0</v>
      </c>
    </row>
    <row r="968" spans="1:12">
      <c r="A968" s="1">
        <v>43880</v>
      </c>
      <c r="B968" s="17" t="s">
        <v>24</v>
      </c>
      <c r="C968">
        <v>13789</v>
      </c>
      <c r="D968">
        <v>13681.190430000001</v>
      </c>
      <c r="E968">
        <v>107.80956999999944</v>
      </c>
      <c r="F968">
        <v>7.8801307935598575E-3</v>
      </c>
      <c r="G968" s="17" t="s">
        <v>13</v>
      </c>
      <c r="H968" s="17" t="s">
        <v>25</v>
      </c>
      <c r="I968" s="17" t="s">
        <v>26</v>
      </c>
      <c r="J968" s="17" t="s">
        <v>144</v>
      </c>
      <c r="K968" s="17">
        <f>IF(BASE_MARKET_DATA[[#This Row],[DATE]]=_xlfn.MAXIFS(A:A,H:H,BASE_MARKET_DATA[[#This Row],[LABEL]]),1,0)</f>
        <v>0</v>
      </c>
      <c r="L968" s="17">
        <f>IF(BASE_MARKET_DATA[[#This Row],[VARP]]&gt;0,1,0)</f>
        <v>1</v>
      </c>
    </row>
    <row r="969" spans="1:12">
      <c r="A969" s="1">
        <v>43881</v>
      </c>
      <c r="B969" s="17" t="s">
        <v>24</v>
      </c>
      <c r="C969">
        <v>13664</v>
      </c>
      <c r="D969">
        <v>13789</v>
      </c>
      <c r="E969">
        <v>-125</v>
      </c>
      <c r="F969">
        <v>-9.0651968960765821E-3</v>
      </c>
      <c r="G969" s="17" t="s">
        <v>13</v>
      </c>
      <c r="H969" s="17" t="s">
        <v>25</v>
      </c>
      <c r="I969" s="17" t="s">
        <v>26</v>
      </c>
      <c r="J969" s="17" t="s">
        <v>144</v>
      </c>
      <c r="K969" s="17">
        <f>IF(BASE_MARKET_DATA[[#This Row],[DATE]]=_xlfn.MAXIFS(A:A,H:H,BASE_MARKET_DATA[[#This Row],[LABEL]]),1,0)</f>
        <v>0</v>
      </c>
      <c r="L969" s="17">
        <f>IF(BASE_MARKET_DATA[[#This Row],[VARP]]&gt;0,1,0)</f>
        <v>0</v>
      </c>
    </row>
    <row r="970" spans="1:12">
      <c r="A970" s="1">
        <v>43882</v>
      </c>
      <c r="B970" s="17" t="s">
        <v>24</v>
      </c>
      <c r="C970">
        <v>13579.330078000001</v>
      </c>
      <c r="D970">
        <v>13664</v>
      </c>
      <c r="E970">
        <v>-84.669921999999133</v>
      </c>
      <c r="F970">
        <v>-6.1965692330210138E-3</v>
      </c>
      <c r="G970" s="17" t="s">
        <v>13</v>
      </c>
      <c r="H970" s="17" t="s">
        <v>25</v>
      </c>
      <c r="I970" s="17" t="s">
        <v>26</v>
      </c>
      <c r="J970" s="17" t="s">
        <v>144</v>
      </c>
      <c r="K970" s="17">
        <f>IF(BASE_MARKET_DATA[[#This Row],[DATE]]=_xlfn.MAXIFS(A:A,H:H,BASE_MARKET_DATA[[#This Row],[LABEL]]),1,0)</f>
        <v>0</v>
      </c>
      <c r="L970" s="17">
        <f>IF(BASE_MARKET_DATA[[#This Row],[VARP]]&gt;0,1,0)</f>
        <v>0</v>
      </c>
    </row>
    <row r="971" spans="1:12">
      <c r="A971" s="1">
        <v>43885</v>
      </c>
      <c r="B971" s="17" t="s">
        <v>24</v>
      </c>
      <c r="C971">
        <v>13035.240234000001</v>
      </c>
      <c r="D971">
        <v>13579.330078000001</v>
      </c>
      <c r="E971">
        <v>-544.08984400000008</v>
      </c>
      <c r="F971">
        <v>-4.0067502658432695E-2</v>
      </c>
      <c r="G971" s="17" t="s">
        <v>13</v>
      </c>
      <c r="H971" s="17" t="s">
        <v>25</v>
      </c>
      <c r="I971" s="17" t="s">
        <v>26</v>
      </c>
      <c r="J971" s="17" t="s">
        <v>144</v>
      </c>
      <c r="K971" s="17">
        <f>IF(BASE_MARKET_DATA[[#This Row],[DATE]]=_xlfn.MAXIFS(A:A,H:H,BASE_MARKET_DATA[[#This Row],[LABEL]]),1,0)</f>
        <v>0</v>
      </c>
      <c r="L971" s="17">
        <f>IF(BASE_MARKET_DATA[[#This Row],[VARP]]&gt;0,1,0)</f>
        <v>0</v>
      </c>
    </row>
    <row r="972" spans="1:12">
      <c r="A972" s="1">
        <v>43886</v>
      </c>
      <c r="B972" s="17" t="s">
        <v>24</v>
      </c>
      <c r="C972">
        <v>12790.490234000001</v>
      </c>
      <c r="D972">
        <v>13035.240234000001</v>
      </c>
      <c r="E972">
        <v>-244.75</v>
      </c>
      <c r="F972">
        <v>-1.8776025267383652E-2</v>
      </c>
      <c r="G972" s="17" t="s">
        <v>13</v>
      </c>
      <c r="H972" s="17" t="s">
        <v>25</v>
      </c>
      <c r="I972" s="17" t="s">
        <v>26</v>
      </c>
      <c r="J972" s="17" t="s">
        <v>144</v>
      </c>
      <c r="K972" s="17">
        <f>IF(BASE_MARKET_DATA[[#This Row],[DATE]]=_xlfn.MAXIFS(A:A,H:H,BASE_MARKET_DATA[[#This Row],[LABEL]]),1,0)</f>
        <v>0</v>
      </c>
      <c r="L972" s="17">
        <f>IF(BASE_MARKET_DATA[[#This Row],[VARP]]&gt;0,1,0)</f>
        <v>0</v>
      </c>
    </row>
    <row r="973" spans="1:12">
      <c r="A973" s="1">
        <v>43887</v>
      </c>
      <c r="B973" s="17" t="s">
        <v>24</v>
      </c>
      <c r="C973">
        <v>12774.879883</v>
      </c>
      <c r="D973">
        <v>12790.490234000001</v>
      </c>
      <c r="E973">
        <v>-15.610351000001174</v>
      </c>
      <c r="F973">
        <v>-1.2204654172289151E-3</v>
      </c>
      <c r="G973" s="17" t="s">
        <v>13</v>
      </c>
      <c r="H973" s="17" t="s">
        <v>25</v>
      </c>
      <c r="I973" s="17" t="s">
        <v>26</v>
      </c>
      <c r="J973" s="17" t="s">
        <v>144</v>
      </c>
      <c r="K973" s="17">
        <f>IF(BASE_MARKET_DATA[[#This Row],[DATE]]=_xlfn.MAXIFS(A:A,H:H,BASE_MARKET_DATA[[#This Row],[LABEL]]),1,0)</f>
        <v>0</v>
      </c>
      <c r="L973" s="17">
        <f>IF(BASE_MARKET_DATA[[#This Row],[VARP]]&gt;0,1,0)</f>
        <v>0</v>
      </c>
    </row>
    <row r="974" spans="1:12">
      <c r="A974" s="1">
        <v>43888</v>
      </c>
      <c r="B974" s="17" t="s">
        <v>24</v>
      </c>
      <c r="C974">
        <v>12367.459961</v>
      </c>
      <c r="D974">
        <v>12774.879883</v>
      </c>
      <c r="E974">
        <v>-407.41992199999913</v>
      </c>
      <c r="F974">
        <v>-3.1892270278186155E-2</v>
      </c>
      <c r="G974" s="17" t="s">
        <v>13</v>
      </c>
      <c r="H974" s="17" t="s">
        <v>25</v>
      </c>
      <c r="I974" s="17" t="s">
        <v>26</v>
      </c>
      <c r="J974" s="17" t="s">
        <v>144</v>
      </c>
      <c r="K974" s="17">
        <f>IF(BASE_MARKET_DATA[[#This Row],[DATE]]=_xlfn.MAXIFS(A:A,H:H,BASE_MARKET_DATA[[#This Row],[LABEL]]),1,0)</f>
        <v>0</v>
      </c>
      <c r="L974" s="17">
        <f>IF(BASE_MARKET_DATA[[#This Row],[VARP]]&gt;0,1,0)</f>
        <v>0</v>
      </c>
    </row>
    <row r="975" spans="1:12">
      <c r="A975" s="1">
        <v>43889</v>
      </c>
      <c r="B975" s="17" t="s">
        <v>24</v>
      </c>
      <c r="C975">
        <v>11890.349609000001</v>
      </c>
      <c r="D975">
        <v>12367.459961</v>
      </c>
      <c r="E975">
        <v>-477.11035199999969</v>
      </c>
      <c r="F975">
        <v>-3.8577877228188881E-2</v>
      </c>
      <c r="G975" s="17" t="s">
        <v>13</v>
      </c>
      <c r="H975" s="17" t="s">
        <v>25</v>
      </c>
      <c r="I975" s="17" t="s">
        <v>26</v>
      </c>
      <c r="J975" s="17" t="s">
        <v>144</v>
      </c>
      <c r="K975" s="17">
        <f>IF(BASE_MARKET_DATA[[#This Row],[DATE]]=_xlfn.MAXIFS(A:A,H:H,BASE_MARKET_DATA[[#This Row],[LABEL]]),1,0)</f>
        <v>0</v>
      </c>
      <c r="L975" s="17">
        <f>IF(BASE_MARKET_DATA[[#This Row],[VARP]]&gt;0,1,0)</f>
        <v>0</v>
      </c>
    </row>
    <row r="976" spans="1:12">
      <c r="A976" s="1">
        <v>43892</v>
      </c>
      <c r="B976" s="17" t="s">
        <v>24</v>
      </c>
      <c r="C976">
        <v>11857.870117</v>
      </c>
      <c r="D976">
        <v>11890.349609000001</v>
      </c>
      <c r="E976">
        <v>-32.479492000000391</v>
      </c>
      <c r="F976">
        <v>-2.7315842736378524E-3</v>
      </c>
      <c r="G976" s="17" t="s">
        <v>13</v>
      </c>
      <c r="H976" s="17" t="s">
        <v>25</v>
      </c>
      <c r="I976" s="17" t="s">
        <v>26</v>
      </c>
      <c r="J976" s="17" t="s">
        <v>144</v>
      </c>
      <c r="K976" s="17">
        <f>IF(BASE_MARKET_DATA[[#This Row],[DATE]]=_xlfn.MAXIFS(A:A,H:H,BASE_MARKET_DATA[[#This Row],[LABEL]]),1,0)</f>
        <v>0</v>
      </c>
      <c r="L976" s="17">
        <f>IF(BASE_MARKET_DATA[[#This Row],[VARP]]&gt;0,1,0)</f>
        <v>0</v>
      </c>
    </row>
    <row r="977" spans="1:12">
      <c r="A977" s="1">
        <v>43893</v>
      </c>
      <c r="B977" s="17" t="s">
        <v>24</v>
      </c>
      <c r="C977">
        <v>11985.389648</v>
      </c>
      <c r="D977">
        <v>11857.870117</v>
      </c>
      <c r="E977">
        <v>127.51953099999992</v>
      </c>
      <c r="F977">
        <v>1.0753999642581842E-2</v>
      </c>
      <c r="G977" s="17" t="s">
        <v>13</v>
      </c>
      <c r="H977" s="17" t="s">
        <v>25</v>
      </c>
      <c r="I977" s="17" t="s">
        <v>26</v>
      </c>
      <c r="J977" s="17" t="s">
        <v>144</v>
      </c>
      <c r="K977" s="17">
        <f>IF(BASE_MARKET_DATA[[#This Row],[DATE]]=_xlfn.MAXIFS(A:A,H:H,BASE_MARKET_DATA[[#This Row],[LABEL]]),1,0)</f>
        <v>0</v>
      </c>
      <c r="L977" s="17">
        <f>IF(BASE_MARKET_DATA[[#This Row],[VARP]]&gt;0,1,0)</f>
        <v>1</v>
      </c>
    </row>
    <row r="978" spans="1:12">
      <c r="A978" s="1">
        <v>43894</v>
      </c>
      <c r="B978" s="17" t="s">
        <v>24</v>
      </c>
      <c r="C978">
        <v>12127.690430000001</v>
      </c>
      <c r="D978">
        <v>11985.389648</v>
      </c>
      <c r="E978">
        <v>142.30078200000025</v>
      </c>
      <c r="F978">
        <v>1.1872854048073936E-2</v>
      </c>
      <c r="G978" s="17" t="s">
        <v>13</v>
      </c>
      <c r="H978" s="17" t="s">
        <v>25</v>
      </c>
      <c r="I978" s="17" t="s">
        <v>26</v>
      </c>
      <c r="J978" s="17" t="s">
        <v>144</v>
      </c>
      <c r="K978" s="17">
        <f>IF(BASE_MARKET_DATA[[#This Row],[DATE]]=_xlfn.MAXIFS(A:A,H:H,BASE_MARKET_DATA[[#This Row],[LABEL]]),1,0)</f>
        <v>0</v>
      </c>
      <c r="L978" s="17">
        <f>IF(BASE_MARKET_DATA[[#This Row],[VARP]]&gt;0,1,0)</f>
        <v>1</v>
      </c>
    </row>
    <row r="979" spans="1:12">
      <c r="A979" s="1">
        <v>43895</v>
      </c>
      <c r="B979" s="17" t="s">
        <v>24</v>
      </c>
      <c r="C979">
        <v>11944.719727</v>
      </c>
      <c r="D979">
        <v>12127.690430000001</v>
      </c>
      <c r="E979">
        <v>-182.97070300000087</v>
      </c>
      <c r="F979">
        <v>-1.5087019581848021E-2</v>
      </c>
      <c r="G979" s="17" t="s">
        <v>13</v>
      </c>
      <c r="H979" s="17" t="s">
        <v>25</v>
      </c>
      <c r="I979" s="17" t="s">
        <v>26</v>
      </c>
      <c r="J979" s="17" t="s">
        <v>144</v>
      </c>
      <c r="K979" s="17">
        <f>IF(BASE_MARKET_DATA[[#This Row],[DATE]]=_xlfn.MAXIFS(A:A,H:H,BASE_MARKET_DATA[[#This Row],[LABEL]]),1,0)</f>
        <v>0</v>
      </c>
      <c r="L979" s="17">
        <f>IF(BASE_MARKET_DATA[[#This Row],[VARP]]&gt;0,1,0)</f>
        <v>0</v>
      </c>
    </row>
    <row r="980" spans="1:12">
      <c r="A980" s="1">
        <v>43896</v>
      </c>
      <c r="B980" s="17" t="s">
        <v>24</v>
      </c>
      <c r="C980">
        <v>11541.870117</v>
      </c>
      <c r="D980">
        <v>11944.719727</v>
      </c>
      <c r="E980">
        <v>-402.8496099999993</v>
      </c>
      <c r="F980">
        <v>-3.37261668090372E-2</v>
      </c>
      <c r="G980" s="17" t="s">
        <v>13</v>
      </c>
      <c r="H980" s="17" t="s">
        <v>25</v>
      </c>
      <c r="I980" s="17" t="s">
        <v>26</v>
      </c>
      <c r="J980" s="17" t="s">
        <v>144</v>
      </c>
      <c r="K980" s="17">
        <f>IF(BASE_MARKET_DATA[[#This Row],[DATE]]=_xlfn.MAXIFS(A:A,H:H,BASE_MARKET_DATA[[#This Row],[LABEL]]),1,0)</f>
        <v>0</v>
      </c>
      <c r="L980" s="17">
        <f>IF(BASE_MARKET_DATA[[#This Row],[VARP]]&gt;0,1,0)</f>
        <v>0</v>
      </c>
    </row>
    <row r="981" spans="1:12">
      <c r="A981" s="1">
        <v>43899</v>
      </c>
      <c r="B981" s="17" t="s">
        <v>24</v>
      </c>
      <c r="C981">
        <v>10625.019531</v>
      </c>
      <c r="D981">
        <v>11541.870117</v>
      </c>
      <c r="E981">
        <v>-916.85058600000048</v>
      </c>
      <c r="F981">
        <v>-7.9436917649036168E-2</v>
      </c>
      <c r="G981" s="17" t="s">
        <v>13</v>
      </c>
      <c r="H981" s="17" t="s">
        <v>25</v>
      </c>
      <c r="I981" s="17" t="s">
        <v>26</v>
      </c>
      <c r="J981" s="17" t="s">
        <v>144</v>
      </c>
      <c r="K981" s="17">
        <f>IF(BASE_MARKET_DATA[[#This Row],[DATE]]=_xlfn.MAXIFS(A:A,H:H,BASE_MARKET_DATA[[#This Row],[LABEL]]),1,0)</f>
        <v>0</v>
      </c>
      <c r="L981" s="17">
        <f>IF(BASE_MARKET_DATA[[#This Row],[VARP]]&gt;0,1,0)</f>
        <v>0</v>
      </c>
    </row>
    <row r="982" spans="1:12">
      <c r="A982" s="1">
        <v>43900</v>
      </c>
      <c r="B982" s="17" t="s">
        <v>24</v>
      </c>
      <c r="C982">
        <v>10475.490234000001</v>
      </c>
      <c r="D982">
        <v>10625.019531</v>
      </c>
      <c r="E982">
        <v>-149.52929699999913</v>
      </c>
      <c r="F982">
        <v>-1.4073319730258022E-2</v>
      </c>
      <c r="G982" s="17" t="s">
        <v>13</v>
      </c>
      <c r="H982" s="17" t="s">
        <v>25</v>
      </c>
      <c r="I982" s="17" t="s">
        <v>26</v>
      </c>
      <c r="J982" s="17" t="s">
        <v>144</v>
      </c>
      <c r="K982" s="17">
        <f>IF(BASE_MARKET_DATA[[#This Row],[DATE]]=_xlfn.MAXIFS(A:A,H:H,BASE_MARKET_DATA[[#This Row],[LABEL]]),1,0)</f>
        <v>0</v>
      </c>
      <c r="L982" s="17">
        <f>IF(BASE_MARKET_DATA[[#This Row],[VARP]]&gt;0,1,0)</f>
        <v>0</v>
      </c>
    </row>
    <row r="983" spans="1:12">
      <c r="A983" s="1">
        <v>43901</v>
      </c>
      <c r="B983" s="17" t="s">
        <v>24</v>
      </c>
      <c r="C983">
        <v>10438.679688</v>
      </c>
      <c r="D983">
        <v>10475.490234000001</v>
      </c>
      <c r="E983">
        <v>-36.810546000000613</v>
      </c>
      <c r="F983">
        <v>-3.5139688146074224E-3</v>
      </c>
      <c r="G983" s="17" t="s">
        <v>13</v>
      </c>
      <c r="H983" s="17" t="s">
        <v>25</v>
      </c>
      <c r="I983" s="17" t="s">
        <v>26</v>
      </c>
      <c r="J983" s="17" t="s">
        <v>144</v>
      </c>
      <c r="K983" s="17">
        <f>IF(BASE_MARKET_DATA[[#This Row],[DATE]]=_xlfn.MAXIFS(A:A,H:H,BASE_MARKET_DATA[[#This Row],[LABEL]]),1,0)</f>
        <v>0</v>
      </c>
      <c r="L983" s="17">
        <f>IF(BASE_MARKET_DATA[[#This Row],[VARP]]&gt;0,1,0)</f>
        <v>0</v>
      </c>
    </row>
    <row r="984" spans="1:12">
      <c r="A984" s="1">
        <v>43902</v>
      </c>
      <c r="B984" s="17" t="s">
        <v>24</v>
      </c>
      <c r="C984">
        <v>9161.1298829999996</v>
      </c>
      <c r="D984">
        <v>10438.679688</v>
      </c>
      <c r="E984">
        <v>-1277.5498050000006</v>
      </c>
      <c r="F984">
        <v>-0.12238614874528954</v>
      </c>
      <c r="G984" s="17" t="s">
        <v>13</v>
      </c>
      <c r="H984" s="17" t="s">
        <v>25</v>
      </c>
      <c r="I984" s="17" t="s">
        <v>26</v>
      </c>
      <c r="J984" s="17" t="s">
        <v>144</v>
      </c>
      <c r="K984" s="17">
        <f>IF(BASE_MARKET_DATA[[#This Row],[DATE]]=_xlfn.MAXIFS(A:A,H:H,BASE_MARKET_DATA[[#This Row],[LABEL]]),1,0)</f>
        <v>0</v>
      </c>
      <c r="L984" s="17">
        <f>IF(BASE_MARKET_DATA[[#This Row],[VARP]]&gt;0,1,0)</f>
        <v>0</v>
      </c>
    </row>
    <row r="985" spans="1:12">
      <c r="A985" s="1">
        <v>43903</v>
      </c>
      <c r="B985" s="17" t="s">
        <v>24</v>
      </c>
      <c r="C985">
        <v>9232.0800780000009</v>
      </c>
      <c r="D985">
        <v>9161.1298829999996</v>
      </c>
      <c r="E985">
        <v>70.950195000001258</v>
      </c>
      <c r="F985">
        <v>7.7446991698765398E-3</v>
      </c>
      <c r="G985" s="17" t="s">
        <v>13</v>
      </c>
      <c r="H985" s="17" t="s">
        <v>25</v>
      </c>
      <c r="I985" s="17" t="s">
        <v>26</v>
      </c>
      <c r="J985" s="17" t="s">
        <v>144</v>
      </c>
      <c r="K985" s="17">
        <f>IF(BASE_MARKET_DATA[[#This Row],[DATE]]=_xlfn.MAXIFS(A:A,H:H,BASE_MARKET_DATA[[#This Row],[LABEL]]),1,0)</f>
        <v>0</v>
      </c>
      <c r="L985" s="17">
        <f>IF(BASE_MARKET_DATA[[#This Row],[VARP]]&gt;0,1,0)</f>
        <v>1</v>
      </c>
    </row>
    <row r="986" spans="1:12">
      <c r="A986" s="1">
        <v>43906</v>
      </c>
      <c r="B986" s="17" t="s">
        <v>24</v>
      </c>
      <c r="C986">
        <v>8742.25</v>
      </c>
      <c r="D986">
        <v>9232.0800780000009</v>
      </c>
      <c r="E986">
        <v>-489.83007800000087</v>
      </c>
      <c r="F986">
        <v>-5.3057390518878124E-2</v>
      </c>
      <c r="G986" s="17" t="s">
        <v>13</v>
      </c>
      <c r="H986" s="17" t="s">
        <v>25</v>
      </c>
      <c r="I986" s="17" t="s">
        <v>26</v>
      </c>
      <c r="J986" s="17" t="s">
        <v>144</v>
      </c>
      <c r="K986" s="17">
        <f>IF(BASE_MARKET_DATA[[#This Row],[DATE]]=_xlfn.MAXIFS(A:A,H:H,BASE_MARKET_DATA[[#This Row],[LABEL]]),1,0)</f>
        <v>0</v>
      </c>
      <c r="L986" s="17">
        <f>IF(BASE_MARKET_DATA[[#This Row],[VARP]]&gt;0,1,0)</f>
        <v>0</v>
      </c>
    </row>
    <row r="987" spans="1:12">
      <c r="A987" s="1">
        <v>43907</v>
      </c>
      <c r="B987" s="17" t="s">
        <v>24</v>
      </c>
      <c r="C987">
        <v>8939.0996090000008</v>
      </c>
      <c r="D987">
        <v>8742.25</v>
      </c>
      <c r="E987">
        <v>196.84960900000078</v>
      </c>
      <c r="F987">
        <v>2.2517041837055767E-2</v>
      </c>
      <c r="G987" s="17" t="s">
        <v>13</v>
      </c>
      <c r="H987" s="17" t="s">
        <v>25</v>
      </c>
      <c r="I987" s="17" t="s">
        <v>26</v>
      </c>
      <c r="J987" s="17" t="s">
        <v>144</v>
      </c>
      <c r="K987" s="17">
        <f>IF(BASE_MARKET_DATA[[#This Row],[DATE]]=_xlfn.MAXIFS(A:A,H:H,BASE_MARKET_DATA[[#This Row],[LABEL]]),1,0)</f>
        <v>0</v>
      </c>
      <c r="L987" s="17">
        <f>IF(BASE_MARKET_DATA[[#This Row],[VARP]]&gt;0,1,0)</f>
        <v>1</v>
      </c>
    </row>
    <row r="988" spans="1:12">
      <c r="A988" s="1">
        <v>43908</v>
      </c>
      <c r="B988" s="17" t="s">
        <v>24</v>
      </c>
      <c r="C988">
        <v>8441.7099610000005</v>
      </c>
      <c r="D988">
        <v>8939.0996090000008</v>
      </c>
      <c r="E988">
        <v>-497.38964800000031</v>
      </c>
      <c r="F988">
        <v>-5.5642029930981191E-2</v>
      </c>
      <c r="G988" s="17" t="s">
        <v>13</v>
      </c>
      <c r="H988" s="17" t="s">
        <v>25</v>
      </c>
      <c r="I988" s="17" t="s">
        <v>26</v>
      </c>
      <c r="J988" s="17" t="s">
        <v>144</v>
      </c>
      <c r="K988" s="17">
        <f>IF(BASE_MARKET_DATA[[#This Row],[DATE]]=_xlfn.MAXIFS(A:A,H:H,BASE_MARKET_DATA[[#This Row],[LABEL]]),1,0)</f>
        <v>0</v>
      </c>
      <c r="L988" s="17">
        <f>IF(BASE_MARKET_DATA[[#This Row],[VARP]]&gt;0,1,0)</f>
        <v>0</v>
      </c>
    </row>
    <row r="989" spans="1:12">
      <c r="A989" s="1">
        <v>43909</v>
      </c>
      <c r="B989" s="17" t="s">
        <v>24</v>
      </c>
      <c r="C989">
        <v>8610.4296880000002</v>
      </c>
      <c r="D989">
        <v>8441.7099610000005</v>
      </c>
      <c r="E989">
        <v>168.71972699999969</v>
      </c>
      <c r="F989">
        <v>1.9986439688104759E-2</v>
      </c>
      <c r="G989" s="17" t="s">
        <v>13</v>
      </c>
      <c r="H989" s="17" t="s">
        <v>25</v>
      </c>
      <c r="I989" s="17" t="s">
        <v>26</v>
      </c>
      <c r="J989" s="17" t="s">
        <v>144</v>
      </c>
      <c r="K989" s="17">
        <f>IF(BASE_MARKET_DATA[[#This Row],[DATE]]=_xlfn.MAXIFS(A:A,H:H,BASE_MARKET_DATA[[#This Row],[LABEL]]),1,0)</f>
        <v>0</v>
      </c>
      <c r="L989" s="17">
        <f>IF(BASE_MARKET_DATA[[#This Row],[VARP]]&gt;0,1,0)</f>
        <v>1</v>
      </c>
    </row>
    <row r="990" spans="1:12">
      <c r="A990" s="1">
        <v>43910</v>
      </c>
      <c r="B990" s="17" t="s">
        <v>24</v>
      </c>
      <c r="C990">
        <v>8928.9501949999994</v>
      </c>
      <c r="D990">
        <v>8610.4296880000002</v>
      </c>
      <c r="E990">
        <v>318.52050699999927</v>
      </c>
      <c r="F990">
        <v>3.6992405552525226E-2</v>
      </c>
      <c r="G990" s="17" t="s">
        <v>13</v>
      </c>
      <c r="H990" s="17" t="s">
        <v>25</v>
      </c>
      <c r="I990" s="17" t="s">
        <v>26</v>
      </c>
      <c r="J990" s="17" t="s">
        <v>144</v>
      </c>
      <c r="K990" s="17">
        <f>IF(BASE_MARKET_DATA[[#This Row],[DATE]]=_xlfn.MAXIFS(A:A,H:H,BASE_MARKET_DATA[[#This Row],[LABEL]]),1,0)</f>
        <v>0</v>
      </c>
      <c r="L990" s="17">
        <f>IF(BASE_MARKET_DATA[[#This Row],[VARP]]&gt;0,1,0)</f>
        <v>1</v>
      </c>
    </row>
    <row r="991" spans="1:12">
      <c r="A991" s="1">
        <v>43913</v>
      </c>
      <c r="B991" s="17" t="s">
        <v>24</v>
      </c>
      <c r="C991">
        <v>8741.1503909999992</v>
      </c>
      <c r="D991">
        <v>8928.9501949999994</v>
      </c>
      <c r="E991">
        <v>-187.79980400000022</v>
      </c>
      <c r="F991">
        <v>-2.1032685802768132E-2</v>
      </c>
      <c r="G991" s="17" t="s">
        <v>13</v>
      </c>
      <c r="H991" s="17" t="s">
        <v>25</v>
      </c>
      <c r="I991" s="17" t="s">
        <v>26</v>
      </c>
      <c r="J991" s="17" t="s">
        <v>144</v>
      </c>
      <c r="K991" s="17">
        <f>IF(BASE_MARKET_DATA[[#This Row],[DATE]]=_xlfn.MAXIFS(A:A,H:H,BASE_MARKET_DATA[[#This Row],[LABEL]]),1,0)</f>
        <v>0</v>
      </c>
      <c r="L991" s="17">
        <f>IF(BASE_MARKET_DATA[[#This Row],[VARP]]&gt;0,1,0)</f>
        <v>0</v>
      </c>
    </row>
    <row r="992" spans="1:12">
      <c r="A992" s="1">
        <v>43914</v>
      </c>
      <c r="B992" s="17" t="s">
        <v>24</v>
      </c>
      <c r="C992">
        <v>9700.5703130000002</v>
      </c>
      <c r="D992">
        <v>8741.1503909999992</v>
      </c>
      <c r="E992">
        <v>959.41992200000095</v>
      </c>
      <c r="F992">
        <v>0.1097589995691908</v>
      </c>
      <c r="G992" s="17" t="s">
        <v>13</v>
      </c>
      <c r="H992" s="17" t="s">
        <v>25</v>
      </c>
      <c r="I992" s="17" t="s">
        <v>26</v>
      </c>
      <c r="J992" s="17" t="s">
        <v>144</v>
      </c>
      <c r="K992" s="17">
        <f>IF(BASE_MARKET_DATA[[#This Row],[DATE]]=_xlfn.MAXIFS(A:A,H:H,BASE_MARKET_DATA[[#This Row],[LABEL]]),1,0)</f>
        <v>0</v>
      </c>
      <c r="L992" s="17">
        <f>IF(BASE_MARKET_DATA[[#This Row],[VARP]]&gt;0,1,0)</f>
        <v>1</v>
      </c>
    </row>
    <row r="993" spans="1:12">
      <c r="A993" s="1">
        <v>43915</v>
      </c>
      <c r="B993" s="17" t="s">
        <v>24</v>
      </c>
      <c r="C993">
        <v>9874.2597659999992</v>
      </c>
      <c r="D993">
        <v>9700.5703130000002</v>
      </c>
      <c r="E993">
        <v>173.68945299999905</v>
      </c>
      <c r="F993">
        <v>1.790507644351931E-2</v>
      </c>
      <c r="G993" s="17" t="s">
        <v>13</v>
      </c>
      <c r="H993" s="17" t="s">
        <v>25</v>
      </c>
      <c r="I993" s="17" t="s">
        <v>26</v>
      </c>
      <c r="J993" s="17" t="s">
        <v>144</v>
      </c>
      <c r="K993" s="17">
        <f>IF(BASE_MARKET_DATA[[#This Row],[DATE]]=_xlfn.MAXIFS(A:A,H:H,BASE_MARKET_DATA[[#This Row],[LABEL]]),1,0)</f>
        <v>0</v>
      </c>
      <c r="L993" s="17">
        <f>IF(BASE_MARKET_DATA[[#This Row],[VARP]]&gt;0,1,0)</f>
        <v>1</v>
      </c>
    </row>
    <row r="994" spans="1:12">
      <c r="A994" s="1">
        <v>43916</v>
      </c>
      <c r="B994" s="17" t="s">
        <v>24</v>
      </c>
      <c r="C994">
        <v>10000.959961</v>
      </c>
      <c r="D994">
        <v>9874.2597659999992</v>
      </c>
      <c r="E994">
        <v>126.70019500000126</v>
      </c>
      <c r="F994">
        <v>1.2831361337714403E-2</v>
      </c>
      <c r="G994" s="17" t="s">
        <v>13</v>
      </c>
      <c r="H994" s="17" t="s">
        <v>25</v>
      </c>
      <c r="I994" s="17" t="s">
        <v>26</v>
      </c>
      <c r="J994" s="17" t="s">
        <v>144</v>
      </c>
      <c r="K994" s="17">
        <f>IF(BASE_MARKET_DATA[[#This Row],[DATE]]=_xlfn.MAXIFS(A:A,H:H,BASE_MARKET_DATA[[#This Row],[LABEL]]),1,0)</f>
        <v>0</v>
      </c>
      <c r="L994" s="17">
        <f>IF(BASE_MARKET_DATA[[#This Row],[VARP]]&gt;0,1,0)</f>
        <v>1</v>
      </c>
    </row>
    <row r="995" spans="1:12">
      <c r="A995" s="1">
        <v>43917</v>
      </c>
      <c r="B995" s="17" t="s">
        <v>24</v>
      </c>
      <c r="C995">
        <v>9632.5195309999999</v>
      </c>
      <c r="D995">
        <v>10000.959961</v>
      </c>
      <c r="E995">
        <v>-368.44043000000056</v>
      </c>
      <c r="F995">
        <v>-3.6840506455058347E-2</v>
      </c>
      <c r="G995" s="17" t="s">
        <v>13</v>
      </c>
      <c r="H995" s="17" t="s">
        <v>25</v>
      </c>
      <c r="I995" s="17" t="s">
        <v>26</v>
      </c>
      <c r="J995" s="17" t="s">
        <v>144</v>
      </c>
      <c r="K995" s="17">
        <f>IF(BASE_MARKET_DATA[[#This Row],[DATE]]=_xlfn.MAXIFS(A:A,H:H,BASE_MARKET_DATA[[#This Row],[LABEL]]),1,0)</f>
        <v>0</v>
      </c>
      <c r="L995" s="17">
        <f>IF(BASE_MARKET_DATA[[#This Row],[VARP]]&gt;0,1,0)</f>
        <v>0</v>
      </c>
    </row>
    <row r="996" spans="1:12">
      <c r="A996" s="1">
        <v>43920</v>
      </c>
      <c r="B996" s="17" t="s">
        <v>24</v>
      </c>
      <c r="C996">
        <v>9815.9697269999997</v>
      </c>
      <c r="D996">
        <v>9632.5195309999999</v>
      </c>
      <c r="E996">
        <v>183.45019599999978</v>
      </c>
      <c r="F996">
        <v>1.9044881809957243E-2</v>
      </c>
      <c r="G996" s="17" t="s">
        <v>13</v>
      </c>
      <c r="H996" s="17" t="s">
        <v>25</v>
      </c>
      <c r="I996" s="17" t="s">
        <v>26</v>
      </c>
      <c r="J996" s="17" t="s">
        <v>144</v>
      </c>
      <c r="K996" s="17">
        <f>IF(BASE_MARKET_DATA[[#This Row],[DATE]]=_xlfn.MAXIFS(A:A,H:H,BASE_MARKET_DATA[[#This Row],[LABEL]]),1,0)</f>
        <v>0</v>
      </c>
      <c r="L996" s="17">
        <f>IF(BASE_MARKET_DATA[[#This Row],[VARP]]&gt;0,1,0)</f>
        <v>1</v>
      </c>
    </row>
    <row r="997" spans="1:12">
      <c r="A997" s="1">
        <v>43921</v>
      </c>
      <c r="B997" s="17" t="s">
        <v>24</v>
      </c>
      <c r="C997">
        <v>9935.8398440000001</v>
      </c>
      <c r="D997">
        <v>9815.9697269999997</v>
      </c>
      <c r="E997">
        <v>119.87011700000039</v>
      </c>
      <c r="F997">
        <v>1.2211744772427658E-2</v>
      </c>
      <c r="G997" s="17" t="s">
        <v>13</v>
      </c>
      <c r="H997" s="17" t="s">
        <v>25</v>
      </c>
      <c r="I997" s="17" t="s">
        <v>26</v>
      </c>
      <c r="J997" s="17" t="s">
        <v>144</v>
      </c>
      <c r="K997" s="17">
        <f>IF(BASE_MARKET_DATA[[#This Row],[DATE]]=_xlfn.MAXIFS(A:A,H:H,BASE_MARKET_DATA[[#This Row],[LABEL]]),1,0)</f>
        <v>0</v>
      </c>
      <c r="L997" s="17">
        <f>IF(BASE_MARKET_DATA[[#This Row],[VARP]]&gt;0,1,0)</f>
        <v>1</v>
      </c>
    </row>
    <row r="998" spans="1:12">
      <c r="A998" s="1">
        <v>43922</v>
      </c>
      <c r="B998" s="17" t="s">
        <v>24</v>
      </c>
      <c r="C998">
        <v>9544.75</v>
      </c>
      <c r="D998">
        <v>9935.8398440000001</v>
      </c>
      <c r="E998">
        <v>-391.08984400000008</v>
      </c>
      <c r="F998">
        <v>-3.9361528581418233E-2</v>
      </c>
      <c r="G998" s="17" t="s">
        <v>13</v>
      </c>
      <c r="H998" s="17" t="s">
        <v>25</v>
      </c>
      <c r="I998" s="17" t="s">
        <v>26</v>
      </c>
      <c r="J998" s="17" t="s">
        <v>144</v>
      </c>
      <c r="K998" s="17">
        <f>IF(BASE_MARKET_DATA[[#This Row],[DATE]]=_xlfn.MAXIFS(A:A,H:H,BASE_MARKET_DATA[[#This Row],[LABEL]]),1,0)</f>
        <v>0</v>
      </c>
      <c r="L998" s="17">
        <f>IF(BASE_MARKET_DATA[[#This Row],[VARP]]&gt;0,1,0)</f>
        <v>0</v>
      </c>
    </row>
    <row r="999" spans="1:12">
      <c r="A999" s="1">
        <v>43923</v>
      </c>
      <c r="B999" s="17" t="s">
        <v>24</v>
      </c>
      <c r="C999">
        <v>9570.8203130000002</v>
      </c>
      <c r="D999">
        <v>9544.75</v>
      </c>
      <c r="E999">
        <v>26.070313000000169</v>
      </c>
      <c r="F999">
        <v>2.7313772492731782E-3</v>
      </c>
      <c r="G999" s="17" t="s">
        <v>13</v>
      </c>
      <c r="H999" s="17" t="s">
        <v>25</v>
      </c>
      <c r="I999" s="17" t="s">
        <v>26</v>
      </c>
      <c r="J999" s="17" t="s">
        <v>144</v>
      </c>
      <c r="K999" s="17">
        <f>IF(BASE_MARKET_DATA[[#This Row],[DATE]]=_xlfn.MAXIFS(A:A,H:H,BASE_MARKET_DATA[[#This Row],[LABEL]]),1,0)</f>
        <v>0</v>
      </c>
      <c r="L999" s="17">
        <f>IF(BASE_MARKET_DATA[[#This Row],[VARP]]&gt;0,1,0)</f>
        <v>1</v>
      </c>
    </row>
    <row r="1000" spans="1:12">
      <c r="A1000" s="1">
        <v>43924</v>
      </c>
      <c r="B1000" s="17" t="s">
        <v>24</v>
      </c>
      <c r="C1000">
        <v>9525.7695309999999</v>
      </c>
      <c r="D1000">
        <v>9570.8203130000002</v>
      </c>
      <c r="E1000">
        <v>-45.050782000000254</v>
      </c>
      <c r="F1000">
        <v>-4.7070972525529485E-3</v>
      </c>
      <c r="G1000" s="17" t="s">
        <v>13</v>
      </c>
      <c r="H1000" s="17" t="s">
        <v>25</v>
      </c>
      <c r="I1000" s="17" t="s">
        <v>26</v>
      </c>
      <c r="J1000" s="17" t="s">
        <v>144</v>
      </c>
      <c r="K1000" s="17">
        <f>IF(BASE_MARKET_DATA[[#This Row],[DATE]]=_xlfn.MAXIFS(A:A,H:H,BASE_MARKET_DATA[[#This Row],[LABEL]]),1,0)</f>
        <v>0</v>
      </c>
      <c r="L1000" s="17">
        <f>IF(BASE_MARKET_DATA[[#This Row],[VARP]]&gt;0,1,0)</f>
        <v>0</v>
      </c>
    </row>
    <row r="1001" spans="1:12">
      <c r="A1001" s="1">
        <v>43927</v>
      </c>
      <c r="B1001" s="17" t="s">
        <v>24</v>
      </c>
      <c r="C1001">
        <v>10075.169921999999</v>
      </c>
      <c r="D1001">
        <v>9525.7695309999999</v>
      </c>
      <c r="E1001">
        <v>549.40039099999922</v>
      </c>
      <c r="F1001">
        <v>5.7675171461168455E-2</v>
      </c>
      <c r="G1001" s="17" t="s">
        <v>13</v>
      </c>
      <c r="H1001" s="17" t="s">
        <v>25</v>
      </c>
      <c r="I1001" s="17" t="s">
        <v>26</v>
      </c>
      <c r="J1001" s="17" t="s">
        <v>144</v>
      </c>
      <c r="K1001" s="17">
        <f>IF(BASE_MARKET_DATA[[#This Row],[DATE]]=_xlfn.MAXIFS(A:A,H:H,BASE_MARKET_DATA[[#This Row],[LABEL]]),1,0)</f>
        <v>0</v>
      </c>
      <c r="L1001" s="17">
        <f>IF(BASE_MARKET_DATA[[#This Row],[VARP]]&gt;0,1,0)</f>
        <v>1</v>
      </c>
    </row>
    <row r="1002" spans="1:12">
      <c r="A1002" s="1">
        <v>43928</v>
      </c>
      <c r="B1002" s="17" t="s">
        <v>24</v>
      </c>
      <c r="C1002">
        <v>10356.700194999999</v>
      </c>
      <c r="D1002">
        <v>10075.169921999999</v>
      </c>
      <c r="E1002">
        <v>281.53027300000031</v>
      </c>
      <c r="F1002">
        <v>2.7942980136270931E-2</v>
      </c>
      <c r="G1002" s="17" t="s">
        <v>13</v>
      </c>
      <c r="H1002" s="17" t="s">
        <v>25</v>
      </c>
      <c r="I1002" s="17" t="s">
        <v>26</v>
      </c>
      <c r="J1002" s="17" t="s">
        <v>144</v>
      </c>
      <c r="K1002" s="17">
        <f>IF(BASE_MARKET_DATA[[#This Row],[DATE]]=_xlfn.MAXIFS(A:A,H:H,BASE_MARKET_DATA[[#This Row],[LABEL]]),1,0)</f>
        <v>0</v>
      </c>
      <c r="L1002" s="17">
        <f>IF(BASE_MARKET_DATA[[#This Row],[VARP]]&gt;0,1,0)</f>
        <v>1</v>
      </c>
    </row>
    <row r="1003" spans="1:12">
      <c r="A1003" s="1">
        <v>43929</v>
      </c>
      <c r="B1003" s="17" t="s">
        <v>24</v>
      </c>
      <c r="C1003">
        <v>10332.889648</v>
      </c>
      <c r="D1003">
        <v>10356.700194999999</v>
      </c>
      <c r="E1003">
        <v>-23.810546999999133</v>
      </c>
      <c r="F1003">
        <v>-2.2990476263370424E-3</v>
      </c>
      <c r="G1003" s="17" t="s">
        <v>13</v>
      </c>
      <c r="H1003" s="17" t="s">
        <v>25</v>
      </c>
      <c r="I1003" s="17" t="s">
        <v>26</v>
      </c>
      <c r="J1003" s="17" t="s">
        <v>144</v>
      </c>
      <c r="K1003" s="17">
        <f>IF(BASE_MARKET_DATA[[#This Row],[DATE]]=_xlfn.MAXIFS(A:A,H:H,BASE_MARKET_DATA[[#This Row],[LABEL]]),1,0)</f>
        <v>0</v>
      </c>
      <c r="L1003" s="17">
        <f>IF(BASE_MARKET_DATA[[#This Row],[VARP]]&gt;0,1,0)</f>
        <v>0</v>
      </c>
    </row>
    <row r="1004" spans="1:12">
      <c r="A1004" s="1">
        <v>43930</v>
      </c>
      <c r="B1004" s="17" t="s">
        <v>24</v>
      </c>
      <c r="C1004">
        <v>10564.740234000001</v>
      </c>
      <c r="D1004">
        <v>10332.889648</v>
      </c>
      <c r="E1004">
        <v>231.85058600000048</v>
      </c>
      <c r="F1004">
        <v>2.243811691581132E-2</v>
      </c>
      <c r="G1004" s="17" t="s">
        <v>13</v>
      </c>
      <c r="H1004" s="17" t="s">
        <v>25</v>
      </c>
      <c r="I1004" s="17" t="s">
        <v>26</v>
      </c>
      <c r="J1004" s="17" t="s">
        <v>144</v>
      </c>
      <c r="K1004" s="17">
        <f>IF(BASE_MARKET_DATA[[#This Row],[DATE]]=_xlfn.MAXIFS(A:A,H:H,BASE_MARKET_DATA[[#This Row],[LABEL]]),1,0)</f>
        <v>0</v>
      </c>
      <c r="L1004" s="17">
        <f>IF(BASE_MARKET_DATA[[#This Row],[VARP]]&gt;0,1,0)</f>
        <v>1</v>
      </c>
    </row>
    <row r="1005" spans="1:12">
      <c r="A1005" s="1">
        <v>43935</v>
      </c>
      <c r="B1005" s="17" t="s">
        <v>24</v>
      </c>
      <c r="C1005">
        <v>10696.559569999999</v>
      </c>
      <c r="D1005">
        <v>10564.740234000001</v>
      </c>
      <c r="E1005">
        <v>131.81933599999866</v>
      </c>
      <c r="F1005">
        <v>1.2477290788066021E-2</v>
      </c>
      <c r="G1005" s="17" t="s">
        <v>13</v>
      </c>
      <c r="H1005" s="17" t="s">
        <v>25</v>
      </c>
      <c r="I1005" s="17" t="s">
        <v>26</v>
      </c>
      <c r="J1005" s="17" t="s">
        <v>144</v>
      </c>
      <c r="K1005" s="17">
        <f>IF(BASE_MARKET_DATA[[#This Row],[DATE]]=_xlfn.MAXIFS(A:A,H:H,BASE_MARKET_DATA[[#This Row],[LABEL]]),1,0)</f>
        <v>0</v>
      </c>
      <c r="L1005" s="17">
        <f>IF(BASE_MARKET_DATA[[#This Row],[VARP]]&gt;0,1,0)</f>
        <v>1</v>
      </c>
    </row>
    <row r="1006" spans="1:12">
      <c r="A1006" s="1">
        <v>43936</v>
      </c>
      <c r="B1006" s="17" t="s">
        <v>24</v>
      </c>
      <c r="C1006">
        <v>10279.759765999999</v>
      </c>
      <c r="D1006">
        <v>10696.559569999999</v>
      </c>
      <c r="E1006">
        <v>-416.79980400000022</v>
      </c>
      <c r="F1006">
        <v>-3.896578159289401E-2</v>
      </c>
      <c r="G1006" s="17" t="s">
        <v>13</v>
      </c>
      <c r="H1006" s="17" t="s">
        <v>25</v>
      </c>
      <c r="I1006" s="17" t="s">
        <v>26</v>
      </c>
      <c r="J1006" s="17" t="s">
        <v>144</v>
      </c>
      <c r="K1006" s="17">
        <f>IF(BASE_MARKET_DATA[[#This Row],[DATE]]=_xlfn.MAXIFS(A:A,H:H,BASE_MARKET_DATA[[#This Row],[LABEL]]),1,0)</f>
        <v>0</v>
      </c>
      <c r="L1006" s="17">
        <f>IF(BASE_MARKET_DATA[[#This Row],[VARP]]&gt;0,1,0)</f>
        <v>0</v>
      </c>
    </row>
    <row r="1007" spans="1:12">
      <c r="A1007" s="1">
        <v>43937</v>
      </c>
      <c r="B1007" s="17" t="s">
        <v>24</v>
      </c>
      <c r="C1007">
        <v>10301.540039</v>
      </c>
      <c r="D1007">
        <v>10279.759765999999</v>
      </c>
      <c r="E1007">
        <v>21.780273000000307</v>
      </c>
      <c r="F1007">
        <v>2.1187531125034568E-3</v>
      </c>
      <c r="G1007" s="17" t="s">
        <v>13</v>
      </c>
      <c r="H1007" s="17" t="s">
        <v>25</v>
      </c>
      <c r="I1007" s="17" t="s">
        <v>26</v>
      </c>
      <c r="J1007" s="17" t="s">
        <v>144</v>
      </c>
      <c r="K1007" s="17">
        <f>IF(BASE_MARKET_DATA[[#This Row],[DATE]]=_xlfn.MAXIFS(A:A,H:H,BASE_MARKET_DATA[[#This Row],[LABEL]]),1,0)</f>
        <v>0</v>
      </c>
      <c r="L1007" s="17">
        <f>IF(BASE_MARKET_DATA[[#This Row],[VARP]]&gt;0,1,0)</f>
        <v>1</v>
      </c>
    </row>
    <row r="1008" spans="1:12">
      <c r="A1008" s="1">
        <v>43938</v>
      </c>
      <c r="B1008" s="17" t="s">
        <v>24</v>
      </c>
      <c r="C1008">
        <v>10625.780273</v>
      </c>
      <c r="D1008">
        <v>10301.540039</v>
      </c>
      <c r="E1008">
        <v>324.24023400000078</v>
      </c>
      <c r="F1008">
        <v>3.1474928289603167E-2</v>
      </c>
      <c r="G1008" s="17" t="s">
        <v>13</v>
      </c>
      <c r="H1008" s="17" t="s">
        <v>25</v>
      </c>
      <c r="I1008" s="17" t="s">
        <v>26</v>
      </c>
      <c r="J1008" s="17" t="s">
        <v>144</v>
      </c>
      <c r="K1008" s="17">
        <f>IF(BASE_MARKET_DATA[[#This Row],[DATE]]=_xlfn.MAXIFS(A:A,H:H,BASE_MARKET_DATA[[#This Row],[LABEL]]),1,0)</f>
        <v>0</v>
      </c>
      <c r="L1008" s="17">
        <f>IF(BASE_MARKET_DATA[[#This Row],[VARP]]&gt;0,1,0)</f>
        <v>1</v>
      </c>
    </row>
    <row r="1009" spans="1:12">
      <c r="A1009" s="1">
        <v>43941</v>
      </c>
      <c r="B1009" s="17" t="s">
        <v>24</v>
      </c>
      <c r="C1009">
        <v>10675.900390999999</v>
      </c>
      <c r="D1009">
        <v>10625.780273</v>
      </c>
      <c r="E1009">
        <v>50.120117999998911</v>
      </c>
      <c r="F1009">
        <v>4.7168411836402847E-3</v>
      </c>
      <c r="G1009" s="17" t="s">
        <v>13</v>
      </c>
      <c r="H1009" s="17" t="s">
        <v>25</v>
      </c>
      <c r="I1009" s="17" t="s">
        <v>26</v>
      </c>
      <c r="J1009" s="17" t="s">
        <v>144</v>
      </c>
      <c r="K1009" s="17">
        <f>IF(BASE_MARKET_DATA[[#This Row],[DATE]]=_xlfn.MAXIFS(A:A,H:H,BASE_MARKET_DATA[[#This Row],[LABEL]]),1,0)</f>
        <v>0</v>
      </c>
      <c r="L1009" s="17">
        <f>IF(BASE_MARKET_DATA[[#This Row],[VARP]]&gt;0,1,0)</f>
        <v>1</v>
      </c>
    </row>
    <row r="1010" spans="1:12">
      <c r="A1010" s="1">
        <v>43942</v>
      </c>
      <c r="B1010" s="17" t="s">
        <v>24</v>
      </c>
      <c r="C1010">
        <v>10249.849609000001</v>
      </c>
      <c r="D1010">
        <v>10675.900390999999</v>
      </c>
      <c r="E1010">
        <v>-426.05078199999843</v>
      </c>
      <c r="F1010">
        <v>-3.9907714234498466E-2</v>
      </c>
      <c r="G1010" s="17" t="s">
        <v>13</v>
      </c>
      <c r="H1010" s="17" t="s">
        <v>25</v>
      </c>
      <c r="I1010" s="17" t="s">
        <v>26</v>
      </c>
      <c r="J1010" s="17" t="s">
        <v>144</v>
      </c>
      <c r="K1010" s="17">
        <f>IF(BASE_MARKET_DATA[[#This Row],[DATE]]=_xlfn.MAXIFS(A:A,H:H,BASE_MARKET_DATA[[#This Row],[LABEL]]),1,0)</f>
        <v>0</v>
      </c>
      <c r="L1010" s="17">
        <f>IF(BASE_MARKET_DATA[[#This Row],[VARP]]&gt;0,1,0)</f>
        <v>0</v>
      </c>
    </row>
    <row r="1011" spans="1:12">
      <c r="A1011" s="1">
        <v>43943</v>
      </c>
      <c r="B1011" s="17" t="s">
        <v>24</v>
      </c>
      <c r="C1011">
        <v>10415.030273</v>
      </c>
      <c r="D1011">
        <v>10249.849609000001</v>
      </c>
      <c r="E1011">
        <v>165.18066399999952</v>
      </c>
      <c r="F1011">
        <v>1.6115423181912905E-2</v>
      </c>
      <c r="G1011" s="17" t="s">
        <v>13</v>
      </c>
      <c r="H1011" s="17" t="s">
        <v>25</v>
      </c>
      <c r="I1011" s="17" t="s">
        <v>26</v>
      </c>
      <c r="J1011" s="17" t="s">
        <v>144</v>
      </c>
      <c r="K1011" s="17">
        <f>IF(BASE_MARKET_DATA[[#This Row],[DATE]]=_xlfn.MAXIFS(A:A,H:H,BASE_MARKET_DATA[[#This Row],[LABEL]]),1,0)</f>
        <v>0</v>
      </c>
      <c r="L1011" s="17">
        <f>IF(BASE_MARKET_DATA[[#This Row],[VARP]]&gt;0,1,0)</f>
        <v>1</v>
      </c>
    </row>
    <row r="1012" spans="1:12">
      <c r="A1012" s="1">
        <v>43944</v>
      </c>
      <c r="B1012" s="17" t="s">
        <v>24</v>
      </c>
      <c r="C1012">
        <v>10513.790039</v>
      </c>
      <c r="D1012">
        <v>10415.030273</v>
      </c>
      <c r="E1012">
        <v>98.759765999999217</v>
      </c>
      <c r="F1012">
        <v>9.4824271664408644E-3</v>
      </c>
      <c r="G1012" s="17" t="s">
        <v>13</v>
      </c>
      <c r="H1012" s="17" t="s">
        <v>25</v>
      </c>
      <c r="I1012" s="17" t="s">
        <v>26</v>
      </c>
      <c r="J1012" s="17" t="s">
        <v>144</v>
      </c>
      <c r="K1012" s="17">
        <f>IF(BASE_MARKET_DATA[[#This Row],[DATE]]=_xlfn.MAXIFS(A:A,H:H,BASE_MARKET_DATA[[#This Row],[LABEL]]),1,0)</f>
        <v>0</v>
      </c>
      <c r="L1012" s="17">
        <f>IF(BASE_MARKET_DATA[[#This Row],[VARP]]&gt;0,1,0)</f>
        <v>1</v>
      </c>
    </row>
    <row r="1013" spans="1:12">
      <c r="A1013" s="1">
        <v>43945</v>
      </c>
      <c r="B1013" s="17" t="s">
        <v>24</v>
      </c>
      <c r="C1013">
        <v>10336.089844</v>
      </c>
      <c r="D1013">
        <v>10513.790039</v>
      </c>
      <c r="E1013">
        <v>-177.70019499999944</v>
      </c>
      <c r="F1013">
        <v>-1.6901630557661494E-2</v>
      </c>
      <c r="G1013" s="17" t="s">
        <v>13</v>
      </c>
      <c r="H1013" s="17" t="s">
        <v>25</v>
      </c>
      <c r="I1013" s="17" t="s">
        <v>26</v>
      </c>
      <c r="J1013" s="17" t="s">
        <v>144</v>
      </c>
      <c r="K1013" s="17">
        <f>IF(BASE_MARKET_DATA[[#This Row],[DATE]]=_xlfn.MAXIFS(A:A,H:H,BASE_MARKET_DATA[[#This Row],[LABEL]]),1,0)</f>
        <v>0</v>
      </c>
      <c r="L1013" s="17">
        <f>IF(BASE_MARKET_DATA[[#This Row],[VARP]]&gt;0,1,0)</f>
        <v>0</v>
      </c>
    </row>
    <row r="1014" spans="1:12">
      <c r="A1014" s="1">
        <v>43948</v>
      </c>
      <c r="B1014" s="17" t="s">
        <v>24</v>
      </c>
      <c r="C1014">
        <v>10659.990234000001</v>
      </c>
      <c r="D1014">
        <v>10336.089844</v>
      </c>
      <c r="E1014">
        <v>323.9003900000007</v>
      </c>
      <c r="F1014">
        <v>3.1336839645218613E-2</v>
      </c>
      <c r="G1014" s="17" t="s">
        <v>13</v>
      </c>
      <c r="H1014" s="17" t="s">
        <v>25</v>
      </c>
      <c r="I1014" s="17" t="s">
        <v>26</v>
      </c>
      <c r="J1014" s="17" t="s">
        <v>144</v>
      </c>
      <c r="K1014" s="17">
        <f>IF(BASE_MARKET_DATA[[#This Row],[DATE]]=_xlfn.MAXIFS(A:A,H:H,BASE_MARKET_DATA[[#This Row],[LABEL]]),1,0)</f>
        <v>0</v>
      </c>
      <c r="L1014" s="17">
        <f>IF(BASE_MARKET_DATA[[#This Row],[VARP]]&gt;0,1,0)</f>
        <v>1</v>
      </c>
    </row>
    <row r="1015" spans="1:12">
      <c r="A1015" s="1">
        <v>43949</v>
      </c>
      <c r="B1015" s="17" t="s">
        <v>24</v>
      </c>
      <c r="C1015">
        <v>10795.629883</v>
      </c>
      <c r="D1015">
        <v>10659.990234000001</v>
      </c>
      <c r="E1015">
        <v>135.63964899999883</v>
      </c>
      <c r="F1015">
        <v>1.2724181356881234E-2</v>
      </c>
      <c r="G1015" s="17" t="s">
        <v>13</v>
      </c>
      <c r="H1015" s="17" t="s">
        <v>25</v>
      </c>
      <c r="I1015" s="17" t="s">
        <v>26</v>
      </c>
      <c r="J1015" s="17" t="s">
        <v>144</v>
      </c>
      <c r="K1015" s="17">
        <f>IF(BASE_MARKET_DATA[[#This Row],[DATE]]=_xlfn.MAXIFS(A:A,H:H,BASE_MARKET_DATA[[#This Row],[LABEL]]),1,0)</f>
        <v>0</v>
      </c>
      <c r="L1015" s="17">
        <f>IF(BASE_MARKET_DATA[[#This Row],[VARP]]&gt;0,1,0)</f>
        <v>1</v>
      </c>
    </row>
    <row r="1016" spans="1:12">
      <c r="A1016" s="1">
        <v>43950</v>
      </c>
      <c r="B1016" s="17" t="s">
        <v>24</v>
      </c>
      <c r="C1016">
        <v>11107.740234000001</v>
      </c>
      <c r="D1016">
        <v>10795.629883</v>
      </c>
      <c r="E1016">
        <v>312.11035100000117</v>
      </c>
      <c r="F1016">
        <v>2.891080505561652E-2</v>
      </c>
      <c r="G1016" s="17" t="s">
        <v>13</v>
      </c>
      <c r="H1016" s="17" t="s">
        <v>25</v>
      </c>
      <c r="I1016" s="17" t="s">
        <v>26</v>
      </c>
      <c r="J1016" s="17" t="s">
        <v>144</v>
      </c>
      <c r="K1016" s="17">
        <f>IF(BASE_MARKET_DATA[[#This Row],[DATE]]=_xlfn.MAXIFS(A:A,H:H,BASE_MARKET_DATA[[#This Row],[LABEL]]),1,0)</f>
        <v>0</v>
      </c>
      <c r="L1016" s="17">
        <f>IF(BASE_MARKET_DATA[[#This Row],[VARP]]&gt;0,1,0)</f>
        <v>1</v>
      </c>
    </row>
    <row r="1017" spans="1:12">
      <c r="A1017" s="1">
        <v>43951</v>
      </c>
      <c r="B1017" s="17" t="s">
        <v>24</v>
      </c>
      <c r="C1017">
        <v>10861.639648</v>
      </c>
      <c r="D1017">
        <v>11107.740234000001</v>
      </c>
      <c r="E1017">
        <v>-246.10058600000048</v>
      </c>
      <c r="F1017">
        <v>-2.2155774335332775E-2</v>
      </c>
      <c r="G1017" s="17" t="s">
        <v>13</v>
      </c>
      <c r="H1017" s="17" t="s">
        <v>25</v>
      </c>
      <c r="I1017" s="17" t="s">
        <v>26</v>
      </c>
      <c r="J1017" s="17" t="s">
        <v>144</v>
      </c>
      <c r="K1017" s="17">
        <f>IF(BASE_MARKET_DATA[[#This Row],[DATE]]=_xlfn.MAXIFS(A:A,H:H,BASE_MARKET_DATA[[#This Row],[LABEL]]),1,0)</f>
        <v>0</v>
      </c>
      <c r="L1017" s="17">
        <f>IF(BASE_MARKET_DATA[[#This Row],[VARP]]&gt;0,1,0)</f>
        <v>0</v>
      </c>
    </row>
    <row r="1018" spans="1:12">
      <c r="A1018" s="1">
        <v>43955</v>
      </c>
      <c r="B1018" s="17" t="s">
        <v>24</v>
      </c>
      <c r="C1018">
        <v>10466.799805000001</v>
      </c>
      <c r="D1018">
        <v>10861.639648</v>
      </c>
      <c r="E1018">
        <v>-394.83984299999975</v>
      </c>
      <c r="F1018">
        <v>-3.6351771536878713E-2</v>
      </c>
      <c r="G1018" s="17" t="s">
        <v>13</v>
      </c>
      <c r="H1018" s="17" t="s">
        <v>25</v>
      </c>
      <c r="I1018" s="17" t="s">
        <v>26</v>
      </c>
      <c r="J1018" s="17" t="s">
        <v>144</v>
      </c>
      <c r="K1018" s="17">
        <f>IF(BASE_MARKET_DATA[[#This Row],[DATE]]=_xlfn.MAXIFS(A:A,H:H,BASE_MARKET_DATA[[#This Row],[LABEL]]),1,0)</f>
        <v>0</v>
      </c>
      <c r="L1018" s="17">
        <f>IF(BASE_MARKET_DATA[[#This Row],[VARP]]&gt;0,1,0)</f>
        <v>0</v>
      </c>
    </row>
    <row r="1019" spans="1:12">
      <c r="A1019" s="1">
        <v>43956</v>
      </c>
      <c r="B1019" s="17" t="s">
        <v>24</v>
      </c>
      <c r="C1019">
        <v>10729.459961</v>
      </c>
      <c r="D1019">
        <v>10466.799805000001</v>
      </c>
      <c r="E1019">
        <v>262.66015599999992</v>
      </c>
      <c r="F1019">
        <v>2.5094600154149018E-2</v>
      </c>
      <c r="G1019" s="17" t="s">
        <v>13</v>
      </c>
      <c r="H1019" s="17" t="s">
        <v>25</v>
      </c>
      <c r="I1019" s="17" t="s">
        <v>26</v>
      </c>
      <c r="J1019" s="17" t="s">
        <v>144</v>
      </c>
      <c r="K1019" s="17">
        <f>IF(BASE_MARKET_DATA[[#This Row],[DATE]]=_xlfn.MAXIFS(A:A,H:H,BASE_MARKET_DATA[[#This Row],[LABEL]]),1,0)</f>
        <v>0</v>
      </c>
      <c r="L1019" s="17">
        <f>IF(BASE_MARKET_DATA[[#This Row],[VARP]]&gt;0,1,0)</f>
        <v>1</v>
      </c>
    </row>
    <row r="1020" spans="1:12">
      <c r="A1020" s="1">
        <v>43957</v>
      </c>
      <c r="B1020" s="17" t="s">
        <v>24</v>
      </c>
      <c r="C1020">
        <v>10606.200194999999</v>
      </c>
      <c r="D1020">
        <v>10729.459961</v>
      </c>
      <c r="E1020">
        <v>-123.25976600000104</v>
      </c>
      <c r="F1020">
        <v>-1.1487974832659989E-2</v>
      </c>
      <c r="G1020" s="17" t="s">
        <v>13</v>
      </c>
      <c r="H1020" s="17" t="s">
        <v>25</v>
      </c>
      <c r="I1020" s="17" t="s">
        <v>26</v>
      </c>
      <c r="J1020" s="17" t="s">
        <v>144</v>
      </c>
      <c r="K1020" s="17">
        <f>IF(BASE_MARKET_DATA[[#This Row],[DATE]]=_xlfn.MAXIFS(A:A,H:H,BASE_MARKET_DATA[[#This Row],[LABEL]]),1,0)</f>
        <v>0</v>
      </c>
      <c r="L1020" s="17">
        <f>IF(BASE_MARKET_DATA[[#This Row],[VARP]]&gt;0,1,0)</f>
        <v>0</v>
      </c>
    </row>
    <row r="1021" spans="1:12">
      <c r="A1021" s="1">
        <v>43958</v>
      </c>
      <c r="B1021" s="17" t="s">
        <v>24</v>
      </c>
      <c r="C1021">
        <v>10759.269531</v>
      </c>
      <c r="D1021">
        <v>10606.200194999999</v>
      </c>
      <c r="E1021">
        <v>153.06933600000048</v>
      </c>
      <c r="F1021">
        <v>1.4432061736130607E-2</v>
      </c>
      <c r="G1021" s="17" t="s">
        <v>13</v>
      </c>
      <c r="H1021" s="17" t="s">
        <v>25</v>
      </c>
      <c r="I1021" s="17" t="s">
        <v>26</v>
      </c>
      <c r="J1021" s="17" t="s">
        <v>144</v>
      </c>
      <c r="K1021" s="17">
        <f>IF(BASE_MARKET_DATA[[#This Row],[DATE]]=_xlfn.MAXIFS(A:A,H:H,BASE_MARKET_DATA[[#This Row],[LABEL]]),1,0)</f>
        <v>0</v>
      </c>
      <c r="L1021" s="17">
        <f>IF(BASE_MARKET_DATA[[#This Row],[VARP]]&gt;0,1,0)</f>
        <v>1</v>
      </c>
    </row>
    <row r="1022" spans="1:12">
      <c r="A1022" s="1">
        <v>43959</v>
      </c>
      <c r="B1022" s="17" t="s">
        <v>24</v>
      </c>
      <c r="C1022">
        <v>10904.480469</v>
      </c>
      <c r="D1022">
        <v>10759.269531</v>
      </c>
      <c r="E1022">
        <v>145.21093800000017</v>
      </c>
      <c r="F1022">
        <v>1.3496356567851852E-2</v>
      </c>
      <c r="G1022" s="17" t="s">
        <v>13</v>
      </c>
      <c r="H1022" s="17" t="s">
        <v>25</v>
      </c>
      <c r="I1022" s="17" t="s">
        <v>26</v>
      </c>
      <c r="J1022" s="17" t="s">
        <v>144</v>
      </c>
      <c r="K1022" s="17">
        <f>IF(BASE_MARKET_DATA[[#This Row],[DATE]]=_xlfn.MAXIFS(A:A,H:H,BASE_MARKET_DATA[[#This Row],[LABEL]]),1,0)</f>
        <v>0</v>
      </c>
      <c r="L1022" s="17">
        <f>IF(BASE_MARKET_DATA[[#This Row],[VARP]]&gt;0,1,0)</f>
        <v>1</v>
      </c>
    </row>
    <row r="1023" spans="1:12">
      <c r="A1023" s="1">
        <v>43962</v>
      </c>
      <c r="B1023" s="17" t="s">
        <v>24</v>
      </c>
      <c r="C1023">
        <v>10824.990234000001</v>
      </c>
      <c r="D1023">
        <v>10904.480469</v>
      </c>
      <c r="E1023">
        <v>-79.490234999999302</v>
      </c>
      <c r="F1023">
        <v>-7.2896856687468562E-3</v>
      </c>
      <c r="G1023" s="17" t="s">
        <v>13</v>
      </c>
      <c r="H1023" s="17" t="s">
        <v>25</v>
      </c>
      <c r="I1023" s="17" t="s">
        <v>26</v>
      </c>
      <c r="J1023" s="17" t="s">
        <v>144</v>
      </c>
      <c r="K1023" s="17">
        <f>IF(BASE_MARKET_DATA[[#This Row],[DATE]]=_xlfn.MAXIFS(A:A,H:H,BASE_MARKET_DATA[[#This Row],[LABEL]]),1,0)</f>
        <v>0</v>
      </c>
      <c r="L1023" s="17">
        <f>IF(BASE_MARKET_DATA[[#This Row],[VARP]]&gt;0,1,0)</f>
        <v>0</v>
      </c>
    </row>
    <row r="1024" spans="1:12">
      <c r="A1024" s="1">
        <v>43963</v>
      </c>
      <c r="B1024" s="17" t="s">
        <v>24</v>
      </c>
      <c r="C1024">
        <v>10819.5</v>
      </c>
      <c r="D1024">
        <v>10824.990234000001</v>
      </c>
      <c r="E1024">
        <v>-5.4902340000007825</v>
      </c>
      <c r="F1024">
        <v>-5.0718142754130281E-4</v>
      </c>
      <c r="G1024" s="17" t="s">
        <v>13</v>
      </c>
      <c r="H1024" s="17" t="s">
        <v>25</v>
      </c>
      <c r="I1024" s="17" t="s">
        <v>26</v>
      </c>
      <c r="J1024" s="17" t="s">
        <v>144</v>
      </c>
      <c r="K1024" s="17">
        <f>IF(BASE_MARKET_DATA[[#This Row],[DATE]]=_xlfn.MAXIFS(A:A,H:H,BASE_MARKET_DATA[[#This Row],[LABEL]]),1,0)</f>
        <v>0</v>
      </c>
      <c r="L1024" s="17">
        <f>IF(BASE_MARKET_DATA[[#This Row],[VARP]]&gt;0,1,0)</f>
        <v>0</v>
      </c>
    </row>
    <row r="1025" spans="1:12">
      <c r="A1025" s="1">
        <v>43964</v>
      </c>
      <c r="B1025" s="17" t="s">
        <v>24</v>
      </c>
      <c r="C1025">
        <v>10542.660156</v>
      </c>
      <c r="D1025">
        <v>10819.5</v>
      </c>
      <c r="E1025">
        <v>-276.83984400000008</v>
      </c>
      <c r="F1025">
        <v>-2.5587119922362411E-2</v>
      </c>
      <c r="G1025" s="17" t="s">
        <v>13</v>
      </c>
      <c r="H1025" s="17" t="s">
        <v>25</v>
      </c>
      <c r="I1025" s="17" t="s">
        <v>26</v>
      </c>
      <c r="J1025" s="17" t="s">
        <v>144</v>
      </c>
      <c r="K1025" s="17">
        <f>IF(BASE_MARKET_DATA[[#This Row],[DATE]]=_xlfn.MAXIFS(A:A,H:H,BASE_MARKET_DATA[[#This Row],[LABEL]]),1,0)</f>
        <v>0</v>
      </c>
      <c r="L1025" s="17">
        <f>IF(BASE_MARKET_DATA[[#This Row],[VARP]]&gt;0,1,0)</f>
        <v>0</v>
      </c>
    </row>
    <row r="1026" spans="1:12">
      <c r="A1026" s="1">
        <v>43965</v>
      </c>
      <c r="B1026" s="17" t="s">
        <v>24</v>
      </c>
      <c r="C1026">
        <v>10337.019531</v>
      </c>
      <c r="D1026">
        <v>10542.660156</v>
      </c>
      <c r="E1026">
        <v>-205.640625</v>
      </c>
      <c r="F1026">
        <v>-1.9505572783067145E-2</v>
      </c>
      <c r="G1026" s="17" t="s">
        <v>13</v>
      </c>
      <c r="H1026" s="17" t="s">
        <v>25</v>
      </c>
      <c r="I1026" s="17" t="s">
        <v>26</v>
      </c>
      <c r="J1026" s="17" t="s">
        <v>144</v>
      </c>
      <c r="K1026" s="17">
        <f>IF(BASE_MARKET_DATA[[#This Row],[DATE]]=_xlfn.MAXIFS(A:A,H:H,BASE_MARKET_DATA[[#This Row],[LABEL]]),1,0)</f>
        <v>0</v>
      </c>
      <c r="L1026" s="17">
        <f>IF(BASE_MARKET_DATA[[#This Row],[VARP]]&gt;0,1,0)</f>
        <v>0</v>
      </c>
    </row>
    <row r="1027" spans="1:12">
      <c r="A1027" s="1">
        <v>43966</v>
      </c>
      <c r="B1027" s="17" t="s">
        <v>24</v>
      </c>
      <c r="C1027">
        <v>10465.169921999999</v>
      </c>
      <c r="D1027">
        <v>10337.019531</v>
      </c>
      <c r="E1027">
        <v>128.15039099999922</v>
      </c>
      <c r="F1027">
        <v>1.2397228293482965E-2</v>
      </c>
      <c r="G1027" s="17" t="s">
        <v>13</v>
      </c>
      <c r="H1027" s="17" t="s">
        <v>25</v>
      </c>
      <c r="I1027" s="17" t="s">
        <v>26</v>
      </c>
      <c r="J1027" s="17" t="s">
        <v>144</v>
      </c>
      <c r="K1027" s="17">
        <f>IF(BASE_MARKET_DATA[[#This Row],[DATE]]=_xlfn.MAXIFS(A:A,H:H,BASE_MARKET_DATA[[#This Row],[LABEL]]),1,0)</f>
        <v>0</v>
      </c>
      <c r="L1027" s="17">
        <f>IF(BASE_MARKET_DATA[[#This Row],[VARP]]&gt;0,1,0)</f>
        <v>1</v>
      </c>
    </row>
    <row r="1028" spans="1:12">
      <c r="A1028" s="1">
        <v>43969</v>
      </c>
      <c r="B1028" s="17" t="s">
        <v>24</v>
      </c>
      <c r="C1028">
        <v>11058.870117</v>
      </c>
      <c r="D1028">
        <v>10465.169921999999</v>
      </c>
      <c r="E1028">
        <v>593.70019500000126</v>
      </c>
      <c r="F1028">
        <v>5.6731061170054962E-2</v>
      </c>
      <c r="G1028" s="17" t="s">
        <v>13</v>
      </c>
      <c r="H1028" s="17" t="s">
        <v>25</v>
      </c>
      <c r="I1028" s="17" t="s">
        <v>26</v>
      </c>
      <c r="J1028" s="17" t="s">
        <v>144</v>
      </c>
      <c r="K1028" s="17">
        <f>IF(BASE_MARKET_DATA[[#This Row],[DATE]]=_xlfn.MAXIFS(A:A,H:H,BASE_MARKET_DATA[[#This Row],[LABEL]]),1,0)</f>
        <v>0</v>
      </c>
      <c r="L1028" s="17">
        <f>IF(BASE_MARKET_DATA[[#This Row],[VARP]]&gt;0,1,0)</f>
        <v>1</v>
      </c>
    </row>
    <row r="1029" spans="1:12">
      <c r="A1029" s="1">
        <v>43970</v>
      </c>
      <c r="B1029" s="17" t="s">
        <v>24</v>
      </c>
      <c r="C1029">
        <v>11075.290039</v>
      </c>
      <c r="D1029">
        <v>11058.870117</v>
      </c>
      <c r="E1029">
        <v>16.419921999999133</v>
      </c>
      <c r="F1029">
        <v>1.4847739259328107E-3</v>
      </c>
      <c r="G1029" s="17" t="s">
        <v>13</v>
      </c>
      <c r="H1029" s="17" t="s">
        <v>25</v>
      </c>
      <c r="I1029" s="17" t="s">
        <v>26</v>
      </c>
      <c r="J1029" s="17" t="s">
        <v>144</v>
      </c>
      <c r="K1029" s="17">
        <f>IF(BASE_MARKET_DATA[[#This Row],[DATE]]=_xlfn.MAXIFS(A:A,H:H,BASE_MARKET_DATA[[#This Row],[LABEL]]),1,0)</f>
        <v>0</v>
      </c>
      <c r="L1029" s="17">
        <f>IF(BASE_MARKET_DATA[[#This Row],[VARP]]&gt;0,1,0)</f>
        <v>1</v>
      </c>
    </row>
    <row r="1030" spans="1:12">
      <c r="A1030" s="1">
        <v>43971</v>
      </c>
      <c r="B1030" s="17" t="s">
        <v>24</v>
      </c>
      <c r="C1030">
        <v>11223.709961</v>
      </c>
      <c r="D1030">
        <v>11075.290039</v>
      </c>
      <c r="E1030">
        <v>148.41992200000095</v>
      </c>
      <c r="F1030">
        <v>1.3400996405273551E-2</v>
      </c>
      <c r="G1030" s="17" t="s">
        <v>13</v>
      </c>
      <c r="H1030" s="17" t="s">
        <v>25</v>
      </c>
      <c r="I1030" s="17" t="s">
        <v>26</v>
      </c>
      <c r="J1030" s="17" t="s">
        <v>144</v>
      </c>
      <c r="K1030" s="17">
        <f>IF(BASE_MARKET_DATA[[#This Row],[DATE]]=_xlfn.MAXIFS(A:A,H:H,BASE_MARKET_DATA[[#This Row],[LABEL]]),1,0)</f>
        <v>0</v>
      </c>
      <c r="L1030" s="17">
        <f>IF(BASE_MARKET_DATA[[#This Row],[VARP]]&gt;0,1,0)</f>
        <v>1</v>
      </c>
    </row>
    <row r="1031" spans="1:12">
      <c r="A1031" s="1">
        <v>43972</v>
      </c>
      <c r="B1031" s="17" t="s">
        <v>24</v>
      </c>
      <c r="C1031">
        <v>11065.929688</v>
      </c>
      <c r="D1031">
        <v>11223.709961</v>
      </c>
      <c r="E1031">
        <v>-157.78027300000031</v>
      </c>
      <c r="F1031">
        <v>-1.4057764638274966E-2</v>
      </c>
      <c r="G1031" s="17" t="s">
        <v>13</v>
      </c>
      <c r="H1031" s="17" t="s">
        <v>25</v>
      </c>
      <c r="I1031" s="17" t="s">
        <v>26</v>
      </c>
      <c r="J1031" s="17" t="s">
        <v>144</v>
      </c>
      <c r="K1031" s="17">
        <f>IF(BASE_MARKET_DATA[[#This Row],[DATE]]=_xlfn.MAXIFS(A:A,H:H,BASE_MARKET_DATA[[#This Row],[LABEL]]),1,0)</f>
        <v>0</v>
      </c>
      <c r="L1031" s="17">
        <f>IF(BASE_MARKET_DATA[[#This Row],[VARP]]&gt;0,1,0)</f>
        <v>0</v>
      </c>
    </row>
    <row r="1032" spans="1:12">
      <c r="A1032" s="1">
        <v>43973</v>
      </c>
      <c r="B1032" s="17" t="s">
        <v>24</v>
      </c>
      <c r="C1032">
        <v>11073.870117</v>
      </c>
      <c r="D1032">
        <v>11065.929688</v>
      </c>
      <c r="E1032">
        <v>7.940429000000222</v>
      </c>
      <c r="F1032">
        <v>7.1755642985974323E-4</v>
      </c>
      <c r="G1032" s="17" t="s">
        <v>13</v>
      </c>
      <c r="H1032" s="17" t="s">
        <v>25</v>
      </c>
      <c r="I1032" s="17" t="s">
        <v>26</v>
      </c>
      <c r="J1032" s="17" t="s">
        <v>144</v>
      </c>
      <c r="K1032" s="17">
        <f>IF(BASE_MARKET_DATA[[#This Row],[DATE]]=_xlfn.MAXIFS(A:A,H:H,BASE_MARKET_DATA[[#This Row],[LABEL]]),1,0)</f>
        <v>0</v>
      </c>
      <c r="L1032" s="17">
        <f>IF(BASE_MARKET_DATA[[#This Row],[VARP]]&gt;0,1,0)</f>
        <v>1</v>
      </c>
    </row>
    <row r="1033" spans="1:12">
      <c r="A1033" s="1">
        <v>43976</v>
      </c>
      <c r="B1033" s="17" t="s">
        <v>24</v>
      </c>
      <c r="C1033">
        <v>11391.280273</v>
      </c>
      <c r="D1033">
        <v>11073.870117</v>
      </c>
      <c r="E1033">
        <v>317.41015599999992</v>
      </c>
      <c r="F1033">
        <v>2.8662983459841126E-2</v>
      </c>
      <c r="G1033" s="17" t="s">
        <v>13</v>
      </c>
      <c r="H1033" s="17" t="s">
        <v>25</v>
      </c>
      <c r="I1033" s="17" t="s">
        <v>26</v>
      </c>
      <c r="J1033" s="17" t="s">
        <v>144</v>
      </c>
      <c r="K1033" s="17">
        <f>IF(BASE_MARKET_DATA[[#This Row],[DATE]]=_xlfn.MAXIFS(A:A,H:H,BASE_MARKET_DATA[[#This Row],[LABEL]]),1,0)</f>
        <v>0</v>
      </c>
      <c r="L1033" s="17">
        <f>IF(BASE_MARKET_DATA[[#This Row],[VARP]]&gt;0,1,0)</f>
        <v>1</v>
      </c>
    </row>
    <row r="1034" spans="1:12">
      <c r="A1034" s="1">
        <v>43977</v>
      </c>
      <c r="B1034" s="17" t="s">
        <v>24</v>
      </c>
      <c r="C1034">
        <v>11504.650390999999</v>
      </c>
      <c r="D1034">
        <v>11391.280273</v>
      </c>
      <c r="E1034">
        <v>113.37011799999891</v>
      </c>
      <c r="F1034">
        <v>9.9523596367576544E-3</v>
      </c>
      <c r="G1034" s="17" t="s">
        <v>13</v>
      </c>
      <c r="H1034" s="17" t="s">
        <v>25</v>
      </c>
      <c r="I1034" s="17" t="s">
        <v>26</v>
      </c>
      <c r="J1034" s="17" t="s">
        <v>144</v>
      </c>
      <c r="K1034" s="17">
        <f>IF(BASE_MARKET_DATA[[#This Row],[DATE]]=_xlfn.MAXIFS(A:A,H:H,BASE_MARKET_DATA[[#This Row],[LABEL]]),1,0)</f>
        <v>0</v>
      </c>
      <c r="L1034" s="17">
        <f>IF(BASE_MARKET_DATA[[#This Row],[VARP]]&gt;0,1,0)</f>
        <v>1</v>
      </c>
    </row>
    <row r="1035" spans="1:12">
      <c r="A1035" s="1">
        <v>43978</v>
      </c>
      <c r="B1035" s="17" t="s">
        <v>24</v>
      </c>
      <c r="C1035">
        <v>11657.690430000001</v>
      </c>
      <c r="D1035">
        <v>11504.650390999999</v>
      </c>
      <c r="E1035">
        <v>153.04003900000134</v>
      </c>
      <c r="F1035">
        <v>1.3302450209153979E-2</v>
      </c>
      <c r="G1035" s="17" t="s">
        <v>13</v>
      </c>
      <c r="H1035" s="17" t="s">
        <v>25</v>
      </c>
      <c r="I1035" s="17" t="s">
        <v>26</v>
      </c>
      <c r="J1035" s="17" t="s">
        <v>144</v>
      </c>
      <c r="K1035" s="17">
        <f>IF(BASE_MARKET_DATA[[#This Row],[DATE]]=_xlfn.MAXIFS(A:A,H:H,BASE_MARKET_DATA[[#This Row],[LABEL]]),1,0)</f>
        <v>0</v>
      </c>
      <c r="L1035" s="17">
        <f>IF(BASE_MARKET_DATA[[#This Row],[VARP]]&gt;0,1,0)</f>
        <v>1</v>
      </c>
    </row>
    <row r="1036" spans="1:12">
      <c r="A1036" s="1">
        <v>43979</v>
      </c>
      <c r="B1036" s="17" t="s">
        <v>24</v>
      </c>
      <c r="C1036">
        <v>11781.129883</v>
      </c>
      <c r="D1036">
        <v>11657.690430000001</v>
      </c>
      <c r="E1036">
        <v>123.43945299999905</v>
      </c>
      <c r="F1036">
        <v>1.0588671378881266E-2</v>
      </c>
      <c r="G1036" s="17" t="s">
        <v>13</v>
      </c>
      <c r="H1036" s="17" t="s">
        <v>25</v>
      </c>
      <c r="I1036" s="17" t="s">
        <v>26</v>
      </c>
      <c r="J1036" s="17" t="s">
        <v>144</v>
      </c>
      <c r="K1036" s="17">
        <f>IF(BASE_MARKET_DATA[[#This Row],[DATE]]=_xlfn.MAXIFS(A:A,H:H,BASE_MARKET_DATA[[#This Row],[LABEL]]),1,0)</f>
        <v>0</v>
      </c>
      <c r="L1036" s="17">
        <f>IF(BASE_MARKET_DATA[[#This Row],[VARP]]&gt;0,1,0)</f>
        <v>1</v>
      </c>
    </row>
    <row r="1037" spans="1:12">
      <c r="A1037" s="1">
        <v>43980</v>
      </c>
      <c r="B1037" s="17" t="s">
        <v>24</v>
      </c>
      <c r="C1037">
        <v>11586.849609000001</v>
      </c>
      <c r="D1037">
        <v>11781.129883</v>
      </c>
      <c r="E1037">
        <v>-194.28027399999883</v>
      </c>
      <c r="F1037">
        <v>-1.6490801470607878E-2</v>
      </c>
      <c r="G1037" s="17" t="s">
        <v>13</v>
      </c>
      <c r="H1037" s="17" t="s">
        <v>25</v>
      </c>
      <c r="I1037" s="17" t="s">
        <v>26</v>
      </c>
      <c r="J1037" s="17" t="s">
        <v>144</v>
      </c>
      <c r="K1037" s="17">
        <f>IF(BASE_MARKET_DATA[[#This Row],[DATE]]=_xlfn.MAXIFS(A:A,H:H,BASE_MARKET_DATA[[#This Row],[LABEL]]),1,0)</f>
        <v>0</v>
      </c>
      <c r="L1037" s="17">
        <f>IF(BASE_MARKET_DATA[[#This Row],[VARP]]&gt;0,1,0)</f>
        <v>0</v>
      </c>
    </row>
    <row r="1038" spans="1:12">
      <c r="A1038" s="1">
        <v>43984</v>
      </c>
      <c r="B1038" s="17" t="s">
        <v>24</v>
      </c>
      <c r="C1038">
        <v>12021.280273</v>
      </c>
      <c r="D1038">
        <v>11586.849609000001</v>
      </c>
      <c r="E1038">
        <v>434.43066399999952</v>
      </c>
      <c r="F1038">
        <v>3.749342389518534E-2</v>
      </c>
      <c r="G1038" s="17" t="s">
        <v>13</v>
      </c>
      <c r="H1038" s="17" t="s">
        <v>25</v>
      </c>
      <c r="I1038" s="17" t="s">
        <v>26</v>
      </c>
      <c r="J1038" s="17" t="s">
        <v>144</v>
      </c>
      <c r="K1038" s="17">
        <f>IF(BASE_MARKET_DATA[[#This Row],[DATE]]=_xlfn.MAXIFS(A:A,H:H,BASE_MARKET_DATA[[#This Row],[LABEL]]),1,0)</f>
        <v>0</v>
      </c>
      <c r="L1038" s="17">
        <f>IF(BASE_MARKET_DATA[[#This Row],[VARP]]&gt;0,1,0)</f>
        <v>1</v>
      </c>
    </row>
    <row r="1039" spans="1:12">
      <c r="A1039" s="1">
        <v>43985</v>
      </c>
      <c r="B1039" s="17" t="s">
        <v>24</v>
      </c>
      <c r="C1039">
        <v>12487.360352</v>
      </c>
      <c r="D1039">
        <v>12021.280273</v>
      </c>
      <c r="E1039">
        <v>466.08007899999939</v>
      </c>
      <c r="F1039">
        <v>3.8771251348895273E-2</v>
      </c>
      <c r="G1039" s="17" t="s">
        <v>13</v>
      </c>
      <c r="H1039" s="17" t="s">
        <v>25</v>
      </c>
      <c r="I1039" s="17" t="s">
        <v>26</v>
      </c>
      <c r="J1039" s="17" t="s">
        <v>144</v>
      </c>
      <c r="K1039" s="17">
        <f>IF(BASE_MARKET_DATA[[#This Row],[DATE]]=_xlfn.MAXIFS(A:A,H:H,BASE_MARKET_DATA[[#This Row],[LABEL]]),1,0)</f>
        <v>0</v>
      </c>
      <c r="L1039" s="17">
        <f>IF(BASE_MARKET_DATA[[#This Row],[VARP]]&gt;0,1,0)</f>
        <v>1</v>
      </c>
    </row>
    <row r="1040" spans="1:12">
      <c r="A1040" s="1">
        <v>43986</v>
      </c>
      <c r="B1040" s="17" t="s">
        <v>24</v>
      </c>
      <c r="C1040">
        <v>12430.559569999999</v>
      </c>
      <c r="D1040">
        <v>12487.360352</v>
      </c>
      <c r="E1040">
        <v>-56.800782000000254</v>
      </c>
      <c r="F1040">
        <v>-4.5486620389634976E-3</v>
      </c>
      <c r="G1040" s="17" t="s">
        <v>13</v>
      </c>
      <c r="H1040" s="17" t="s">
        <v>25</v>
      </c>
      <c r="I1040" s="17" t="s">
        <v>26</v>
      </c>
      <c r="J1040" s="17" t="s">
        <v>144</v>
      </c>
      <c r="K1040" s="17">
        <f>IF(BASE_MARKET_DATA[[#This Row],[DATE]]=_xlfn.MAXIFS(A:A,H:H,BASE_MARKET_DATA[[#This Row],[LABEL]]),1,0)</f>
        <v>0</v>
      </c>
      <c r="L1040" s="17">
        <f>IF(BASE_MARKET_DATA[[#This Row],[VARP]]&gt;0,1,0)</f>
        <v>0</v>
      </c>
    </row>
    <row r="1041" spans="1:12">
      <c r="A1041" s="1">
        <v>43987</v>
      </c>
      <c r="B1041" s="17" t="s">
        <v>24</v>
      </c>
      <c r="C1041">
        <v>12847.679688</v>
      </c>
      <c r="D1041">
        <v>12430.559569999999</v>
      </c>
      <c r="E1041">
        <v>417.12011800000073</v>
      </c>
      <c r="F1041">
        <v>3.3556021002198594E-2</v>
      </c>
      <c r="G1041" s="17" t="s">
        <v>13</v>
      </c>
      <c r="H1041" s="17" t="s">
        <v>25</v>
      </c>
      <c r="I1041" s="17" t="s">
        <v>26</v>
      </c>
      <c r="J1041" s="17" t="s">
        <v>144</v>
      </c>
      <c r="K1041" s="17">
        <f>IF(BASE_MARKET_DATA[[#This Row],[DATE]]=_xlfn.MAXIFS(A:A,H:H,BASE_MARKET_DATA[[#This Row],[LABEL]]),1,0)</f>
        <v>0</v>
      </c>
      <c r="L1041" s="17">
        <f>IF(BASE_MARKET_DATA[[#This Row],[VARP]]&gt;0,1,0)</f>
        <v>1</v>
      </c>
    </row>
    <row r="1042" spans="1:12">
      <c r="A1042" s="1">
        <v>43990</v>
      </c>
      <c r="B1042" s="17" t="s">
        <v>24</v>
      </c>
      <c r="C1042">
        <v>12819.589844</v>
      </c>
      <c r="D1042">
        <v>12847.679688</v>
      </c>
      <c r="E1042">
        <v>-28.089844000000085</v>
      </c>
      <c r="F1042">
        <v>-2.1863748694043628E-3</v>
      </c>
      <c r="G1042" s="17" t="s">
        <v>13</v>
      </c>
      <c r="H1042" s="17" t="s">
        <v>25</v>
      </c>
      <c r="I1042" s="17" t="s">
        <v>26</v>
      </c>
      <c r="J1042" s="17" t="s">
        <v>144</v>
      </c>
      <c r="K1042" s="17">
        <f>IF(BASE_MARKET_DATA[[#This Row],[DATE]]=_xlfn.MAXIFS(A:A,H:H,BASE_MARKET_DATA[[#This Row],[LABEL]]),1,0)</f>
        <v>0</v>
      </c>
      <c r="L1042" s="17">
        <f>IF(BASE_MARKET_DATA[[#This Row],[VARP]]&gt;0,1,0)</f>
        <v>0</v>
      </c>
    </row>
    <row r="1043" spans="1:12">
      <c r="A1043" s="1">
        <v>43991</v>
      </c>
      <c r="B1043" s="17" t="s">
        <v>24</v>
      </c>
      <c r="C1043">
        <v>12617.990234000001</v>
      </c>
      <c r="D1043">
        <v>12819.589844</v>
      </c>
      <c r="E1043">
        <v>-201.5996099999993</v>
      </c>
      <c r="F1043">
        <v>-1.572590172175865E-2</v>
      </c>
      <c r="G1043" s="17" t="s">
        <v>13</v>
      </c>
      <c r="H1043" s="17" t="s">
        <v>25</v>
      </c>
      <c r="I1043" s="17" t="s">
        <v>26</v>
      </c>
      <c r="J1043" s="17" t="s">
        <v>144</v>
      </c>
      <c r="K1043" s="17">
        <f>IF(BASE_MARKET_DATA[[#This Row],[DATE]]=_xlfn.MAXIFS(A:A,H:H,BASE_MARKET_DATA[[#This Row],[LABEL]]),1,0)</f>
        <v>0</v>
      </c>
      <c r="L1043" s="17">
        <f>IF(BASE_MARKET_DATA[[#This Row],[VARP]]&gt;0,1,0)</f>
        <v>0</v>
      </c>
    </row>
    <row r="1044" spans="1:12">
      <c r="A1044" s="1">
        <v>43992</v>
      </c>
      <c r="B1044" s="17" t="s">
        <v>24</v>
      </c>
      <c r="C1044">
        <v>12530.160156</v>
      </c>
      <c r="D1044">
        <v>12617.990234000001</v>
      </c>
      <c r="E1044">
        <v>-87.830078000000867</v>
      </c>
      <c r="F1044">
        <v>-6.9607026452863287E-3</v>
      </c>
      <c r="G1044" s="17" t="s">
        <v>13</v>
      </c>
      <c r="H1044" s="17" t="s">
        <v>25</v>
      </c>
      <c r="I1044" s="17" t="s">
        <v>26</v>
      </c>
      <c r="J1044" s="17" t="s">
        <v>144</v>
      </c>
      <c r="K1044" s="17">
        <f>IF(BASE_MARKET_DATA[[#This Row],[DATE]]=_xlfn.MAXIFS(A:A,H:H,BASE_MARKET_DATA[[#This Row],[LABEL]]),1,0)</f>
        <v>0</v>
      </c>
      <c r="L1044" s="17">
        <f>IF(BASE_MARKET_DATA[[#This Row],[VARP]]&gt;0,1,0)</f>
        <v>0</v>
      </c>
    </row>
    <row r="1045" spans="1:12">
      <c r="A1045" s="1">
        <v>43993</v>
      </c>
      <c r="B1045" s="17" t="s">
        <v>24</v>
      </c>
      <c r="C1045">
        <v>11970.290039</v>
      </c>
      <c r="D1045">
        <v>12530.160156</v>
      </c>
      <c r="E1045">
        <v>-559.87011700000039</v>
      </c>
      <c r="F1045">
        <v>-4.4681800553994483E-2</v>
      </c>
      <c r="G1045" s="17" t="s">
        <v>13</v>
      </c>
      <c r="H1045" s="17" t="s">
        <v>25</v>
      </c>
      <c r="I1045" s="17" t="s">
        <v>26</v>
      </c>
      <c r="J1045" s="17" t="s">
        <v>144</v>
      </c>
      <c r="K1045" s="17">
        <f>IF(BASE_MARKET_DATA[[#This Row],[DATE]]=_xlfn.MAXIFS(A:A,H:H,BASE_MARKET_DATA[[#This Row],[LABEL]]),1,0)</f>
        <v>0</v>
      </c>
      <c r="L1045" s="17">
        <f>IF(BASE_MARKET_DATA[[#This Row],[VARP]]&gt;0,1,0)</f>
        <v>0</v>
      </c>
    </row>
    <row r="1046" spans="1:12">
      <c r="A1046" s="1">
        <v>43994</v>
      </c>
      <c r="B1046" s="17" t="s">
        <v>24</v>
      </c>
      <c r="C1046">
        <v>11949.280273</v>
      </c>
      <c r="D1046">
        <v>11970.290039</v>
      </c>
      <c r="E1046">
        <v>-21.009765999999217</v>
      </c>
      <c r="F1046">
        <v>-1.7551593095529018E-3</v>
      </c>
      <c r="G1046" s="17" t="s">
        <v>13</v>
      </c>
      <c r="H1046" s="17" t="s">
        <v>25</v>
      </c>
      <c r="I1046" s="17" t="s">
        <v>26</v>
      </c>
      <c r="J1046" s="17" t="s">
        <v>144</v>
      </c>
      <c r="K1046" s="17">
        <f>IF(BASE_MARKET_DATA[[#This Row],[DATE]]=_xlfn.MAXIFS(A:A,H:H,BASE_MARKET_DATA[[#This Row],[LABEL]]),1,0)</f>
        <v>0</v>
      </c>
      <c r="L1046" s="17">
        <f>IF(BASE_MARKET_DATA[[#This Row],[VARP]]&gt;0,1,0)</f>
        <v>0</v>
      </c>
    </row>
    <row r="1047" spans="1:12">
      <c r="A1047" s="1">
        <v>43997</v>
      </c>
      <c r="B1047" s="17" t="s">
        <v>24</v>
      </c>
      <c r="C1047">
        <v>11911.349609000001</v>
      </c>
      <c r="D1047">
        <v>11949.280273</v>
      </c>
      <c r="E1047">
        <v>-37.930663999999524</v>
      </c>
      <c r="F1047">
        <v>-3.1743053249580033E-3</v>
      </c>
      <c r="G1047" s="17" t="s">
        <v>13</v>
      </c>
      <c r="H1047" s="17" t="s">
        <v>25</v>
      </c>
      <c r="I1047" s="17" t="s">
        <v>26</v>
      </c>
      <c r="J1047" s="17" t="s">
        <v>144</v>
      </c>
      <c r="K1047" s="17">
        <f>IF(BASE_MARKET_DATA[[#This Row],[DATE]]=_xlfn.MAXIFS(A:A,H:H,BASE_MARKET_DATA[[#This Row],[LABEL]]),1,0)</f>
        <v>0</v>
      </c>
      <c r="L1047" s="17">
        <f>IF(BASE_MARKET_DATA[[#This Row],[VARP]]&gt;0,1,0)</f>
        <v>0</v>
      </c>
    </row>
    <row r="1048" spans="1:12">
      <c r="A1048" s="1">
        <v>43998</v>
      </c>
      <c r="B1048" s="17" t="s">
        <v>24</v>
      </c>
      <c r="C1048">
        <v>12315.660156</v>
      </c>
      <c r="D1048">
        <v>11911.349609000001</v>
      </c>
      <c r="E1048">
        <v>404.31054699999913</v>
      </c>
      <c r="F1048">
        <v>3.3943302839042636E-2</v>
      </c>
      <c r="G1048" s="17" t="s">
        <v>13</v>
      </c>
      <c r="H1048" s="17" t="s">
        <v>25</v>
      </c>
      <c r="I1048" s="17" t="s">
        <v>26</v>
      </c>
      <c r="J1048" s="17" t="s">
        <v>144</v>
      </c>
      <c r="K1048" s="17">
        <f>IF(BASE_MARKET_DATA[[#This Row],[DATE]]=_xlfn.MAXIFS(A:A,H:H,BASE_MARKET_DATA[[#This Row],[LABEL]]),1,0)</f>
        <v>0</v>
      </c>
      <c r="L1048" s="17">
        <f>IF(BASE_MARKET_DATA[[#This Row],[VARP]]&gt;0,1,0)</f>
        <v>1</v>
      </c>
    </row>
    <row r="1049" spans="1:12">
      <c r="A1049" s="1">
        <v>43999</v>
      </c>
      <c r="B1049" s="17" t="s">
        <v>24</v>
      </c>
      <c r="C1049">
        <v>12382.139648</v>
      </c>
      <c r="D1049">
        <v>12315.660156</v>
      </c>
      <c r="E1049">
        <v>66.479492000000391</v>
      </c>
      <c r="F1049">
        <v>5.3979641495395282E-3</v>
      </c>
      <c r="G1049" s="17" t="s">
        <v>13</v>
      </c>
      <c r="H1049" s="17" t="s">
        <v>25</v>
      </c>
      <c r="I1049" s="17" t="s">
        <v>26</v>
      </c>
      <c r="J1049" s="17" t="s">
        <v>144</v>
      </c>
      <c r="K1049" s="17">
        <f>IF(BASE_MARKET_DATA[[#This Row],[DATE]]=_xlfn.MAXIFS(A:A,H:H,BASE_MARKET_DATA[[#This Row],[LABEL]]),1,0)</f>
        <v>0</v>
      </c>
      <c r="L1049" s="17">
        <f>IF(BASE_MARKET_DATA[[#This Row],[VARP]]&gt;0,1,0)</f>
        <v>1</v>
      </c>
    </row>
    <row r="1050" spans="1:12">
      <c r="A1050" s="1">
        <v>44000</v>
      </c>
      <c r="B1050" s="17" t="s">
        <v>24</v>
      </c>
      <c r="C1050">
        <v>12281.530273</v>
      </c>
      <c r="D1050">
        <v>12382.139648</v>
      </c>
      <c r="E1050">
        <v>-100.609375</v>
      </c>
      <c r="F1050">
        <v>-8.1253626481470609E-3</v>
      </c>
      <c r="G1050" s="17" t="s">
        <v>13</v>
      </c>
      <c r="H1050" s="17" t="s">
        <v>25</v>
      </c>
      <c r="I1050" s="17" t="s">
        <v>26</v>
      </c>
      <c r="J1050" s="17" t="s">
        <v>144</v>
      </c>
      <c r="K1050" s="17">
        <f>IF(BASE_MARKET_DATA[[#This Row],[DATE]]=_xlfn.MAXIFS(A:A,H:H,BASE_MARKET_DATA[[#This Row],[LABEL]]),1,0)</f>
        <v>0</v>
      </c>
      <c r="L1050" s="17">
        <f>IF(BASE_MARKET_DATA[[#This Row],[VARP]]&gt;0,1,0)</f>
        <v>0</v>
      </c>
    </row>
    <row r="1051" spans="1:12">
      <c r="A1051" s="1">
        <v>44001</v>
      </c>
      <c r="B1051" s="17" t="s">
        <v>24</v>
      </c>
      <c r="C1051">
        <v>12330.759765999999</v>
      </c>
      <c r="D1051">
        <v>12281.530273</v>
      </c>
      <c r="E1051">
        <v>49.229492999998911</v>
      </c>
      <c r="F1051">
        <v>4.0084168589500742E-3</v>
      </c>
      <c r="G1051" s="17" t="s">
        <v>13</v>
      </c>
      <c r="H1051" s="17" t="s">
        <v>25</v>
      </c>
      <c r="I1051" s="17" t="s">
        <v>26</v>
      </c>
      <c r="J1051" s="17" t="s">
        <v>144</v>
      </c>
      <c r="K1051" s="17">
        <f>IF(BASE_MARKET_DATA[[#This Row],[DATE]]=_xlfn.MAXIFS(A:A,H:H,BASE_MARKET_DATA[[#This Row],[LABEL]]),1,0)</f>
        <v>0</v>
      </c>
      <c r="L1051" s="17">
        <f>IF(BASE_MARKET_DATA[[#This Row],[VARP]]&gt;0,1,0)</f>
        <v>1</v>
      </c>
    </row>
    <row r="1052" spans="1:12">
      <c r="A1052" s="1">
        <v>44004</v>
      </c>
      <c r="B1052" s="17" t="s">
        <v>24</v>
      </c>
      <c r="C1052">
        <v>12262.969727</v>
      </c>
      <c r="D1052">
        <v>12330.759765999999</v>
      </c>
      <c r="E1052">
        <v>-67.790038999999524</v>
      </c>
      <c r="F1052">
        <v>-5.4976368274499334E-3</v>
      </c>
      <c r="G1052" s="17" t="s">
        <v>13</v>
      </c>
      <c r="H1052" s="17" t="s">
        <v>25</v>
      </c>
      <c r="I1052" s="17" t="s">
        <v>26</v>
      </c>
      <c r="J1052" s="17" t="s">
        <v>144</v>
      </c>
      <c r="K1052" s="17">
        <f>IF(BASE_MARKET_DATA[[#This Row],[DATE]]=_xlfn.MAXIFS(A:A,H:H,BASE_MARKET_DATA[[#This Row],[LABEL]]),1,0)</f>
        <v>0</v>
      </c>
      <c r="L1052" s="17">
        <f>IF(BASE_MARKET_DATA[[#This Row],[VARP]]&gt;0,1,0)</f>
        <v>0</v>
      </c>
    </row>
    <row r="1053" spans="1:12">
      <c r="A1053" s="1">
        <v>44005</v>
      </c>
      <c r="B1053" s="17" t="s">
        <v>24</v>
      </c>
      <c r="C1053">
        <v>12523.759765999999</v>
      </c>
      <c r="D1053">
        <v>12262.969727</v>
      </c>
      <c r="E1053">
        <v>260.79003899999952</v>
      </c>
      <c r="F1053">
        <v>2.126646683517492E-2</v>
      </c>
      <c r="G1053" s="17" t="s">
        <v>13</v>
      </c>
      <c r="H1053" s="17" t="s">
        <v>25</v>
      </c>
      <c r="I1053" s="17" t="s">
        <v>26</v>
      </c>
      <c r="J1053" s="17" t="s">
        <v>144</v>
      </c>
      <c r="K1053" s="17">
        <f>IF(BASE_MARKET_DATA[[#This Row],[DATE]]=_xlfn.MAXIFS(A:A,H:H,BASE_MARKET_DATA[[#This Row],[LABEL]]),1,0)</f>
        <v>0</v>
      </c>
      <c r="L1053" s="17">
        <f>IF(BASE_MARKET_DATA[[#This Row],[VARP]]&gt;0,1,0)</f>
        <v>1</v>
      </c>
    </row>
    <row r="1054" spans="1:12">
      <c r="A1054" s="1">
        <v>44006</v>
      </c>
      <c r="B1054" s="17" t="s">
        <v>24</v>
      </c>
      <c r="C1054">
        <v>12093.940430000001</v>
      </c>
      <c r="D1054">
        <v>12523.759765999999</v>
      </c>
      <c r="E1054">
        <v>-429.81933599999866</v>
      </c>
      <c r="F1054">
        <v>-3.432031147442554E-2</v>
      </c>
      <c r="G1054" s="17" t="s">
        <v>13</v>
      </c>
      <c r="H1054" s="17" t="s">
        <v>25</v>
      </c>
      <c r="I1054" s="17" t="s">
        <v>26</v>
      </c>
      <c r="J1054" s="17" t="s">
        <v>144</v>
      </c>
      <c r="K1054" s="17">
        <f>IF(BASE_MARKET_DATA[[#This Row],[DATE]]=_xlfn.MAXIFS(A:A,H:H,BASE_MARKET_DATA[[#This Row],[LABEL]]),1,0)</f>
        <v>0</v>
      </c>
      <c r="L1054" s="17">
        <f>IF(BASE_MARKET_DATA[[#This Row],[VARP]]&gt;0,1,0)</f>
        <v>0</v>
      </c>
    </row>
    <row r="1055" spans="1:12">
      <c r="A1055" s="1">
        <v>44007</v>
      </c>
      <c r="B1055" s="17" t="s">
        <v>24</v>
      </c>
      <c r="C1055">
        <v>12177.870117</v>
      </c>
      <c r="D1055">
        <v>12093.940430000001</v>
      </c>
      <c r="E1055">
        <v>83.929686999999831</v>
      </c>
      <c r="F1055">
        <v>6.9398131639383165E-3</v>
      </c>
      <c r="G1055" s="17" t="s">
        <v>13</v>
      </c>
      <c r="H1055" s="17" t="s">
        <v>25</v>
      </c>
      <c r="I1055" s="17" t="s">
        <v>26</v>
      </c>
      <c r="J1055" s="17" t="s">
        <v>144</v>
      </c>
      <c r="K1055" s="17">
        <f>IF(BASE_MARKET_DATA[[#This Row],[DATE]]=_xlfn.MAXIFS(A:A,H:H,BASE_MARKET_DATA[[#This Row],[LABEL]]),1,0)</f>
        <v>0</v>
      </c>
      <c r="L1055" s="17">
        <f>IF(BASE_MARKET_DATA[[#This Row],[VARP]]&gt;0,1,0)</f>
        <v>1</v>
      </c>
    </row>
    <row r="1056" spans="1:12">
      <c r="A1056" s="1">
        <v>44008</v>
      </c>
      <c r="B1056" s="17" t="s">
        <v>24</v>
      </c>
      <c r="C1056">
        <v>12089.389648</v>
      </c>
      <c r="D1056">
        <v>12177.870117</v>
      </c>
      <c r="E1056">
        <v>-88.480469000000085</v>
      </c>
      <c r="F1056">
        <v>-7.2656768507067234E-3</v>
      </c>
      <c r="G1056" s="17" t="s">
        <v>13</v>
      </c>
      <c r="H1056" s="17" t="s">
        <v>25</v>
      </c>
      <c r="I1056" s="17" t="s">
        <v>26</v>
      </c>
      <c r="J1056" s="17" t="s">
        <v>144</v>
      </c>
      <c r="K1056" s="17">
        <f>IF(BASE_MARKET_DATA[[#This Row],[DATE]]=_xlfn.MAXIFS(A:A,H:H,BASE_MARKET_DATA[[#This Row],[LABEL]]),1,0)</f>
        <v>0</v>
      </c>
      <c r="L1056" s="17">
        <f>IF(BASE_MARKET_DATA[[#This Row],[VARP]]&gt;0,1,0)</f>
        <v>0</v>
      </c>
    </row>
    <row r="1057" spans="1:12">
      <c r="A1057" s="1">
        <v>44011</v>
      </c>
      <c r="B1057" s="17" t="s">
        <v>24</v>
      </c>
      <c r="C1057">
        <v>12232.120117</v>
      </c>
      <c r="D1057">
        <v>12089.389648</v>
      </c>
      <c r="E1057">
        <v>142.73046900000008</v>
      </c>
      <c r="F1057">
        <v>1.1806259303058579E-2</v>
      </c>
      <c r="G1057" s="17" t="s">
        <v>13</v>
      </c>
      <c r="H1057" s="17" t="s">
        <v>25</v>
      </c>
      <c r="I1057" s="17" t="s">
        <v>26</v>
      </c>
      <c r="J1057" s="17" t="s">
        <v>144</v>
      </c>
      <c r="K1057" s="17">
        <f>IF(BASE_MARKET_DATA[[#This Row],[DATE]]=_xlfn.MAXIFS(A:A,H:H,BASE_MARKET_DATA[[#This Row],[LABEL]]),1,0)</f>
        <v>0</v>
      </c>
      <c r="L1057" s="17">
        <f>IF(BASE_MARKET_DATA[[#This Row],[VARP]]&gt;0,1,0)</f>
        <v>1</v>
      </c>
    </row>
    <row r="1058" spans="1:12">
      <c r="A1058" s="1">
        <v>44012</v>
      </c>
      <c r="B1058" s="17" t="s">
        <v>24</v>
      </c>
      <c r="C1058">
        <v>12310.929688</v>
      </c>
      <c r="D1058">
        <v>12232.120117</v>
      </c>
      <c r="E1058">
        <v>78.809570999999778</v>
      </c>
      <c r="F1058">
        <v>6.4428382198823833E-3</v>
      </c>
      <c r="G1058" s="17" t="s">
        <v>13</v>
      </c>
      <c r="H1058" s="17" t="s">
        <v>25</v>
      </c>
      <c r="I1058" s="17" t="s">
        <v>26</v>
      </c>
      <c r="J1058" s="17" t="s">
        <v>144</v>
      </c>
      <c r="K1058" s="17">
        <f>IF(BASE_MARKET_DATA[[#This Row],[DATE]]=_xlfn.MAXIFS(A:A,H:H,BASE_MARKET_DATA[[#This Row],[LABEL]]),1,0)</f>
        <v>0</v>
      </c>
      <c r="L1058" s="17">
        <f>IF(BASE_MARKET_DATA[[#This Row],[VARP]]&gt;0,1,0)</f>
        <v>1</v>
      </c>
    </row>
    <row r="1059" spans="1:12">
      <c r="A1059" s="1">
        <v>44013</v>
      </c>
      <c r="B1059" s="17" t="s">
        <v>24</v>
      </c>
      <c r="C1059">
        <v>12260.570313</v>
      </c>
      <c r="D1059">
        <v>12310.929688</v>
      </c>
      <c r="E1059">
        <v>-50.359375</v>
      </c>
      <c r="F1059">
        <v>-4.0906232328731008E-3</v>
      </c>
      <c r="G1059" s="17" t="s">
        <v>13</v>
      </c>
      <c r="H1059" s="17" t="s">
        <v>25</v>
      </c>
      <c r="I1059" s="17" t="s">
        <v>26</v>
      </c>
      <c r="J1059" s="17" t="s">
        <v>144</v>
      </c>
      <c r="K1059" s="17">
        <f>IF(BASE_MARKET_DATA[[#This Row],[DATE]]=_xlfn.MAXIFS(A:A,H:H,BASE_MARKET_DATA[[#This Row],[LABEL]]),1,0)</f>
        <v>0</v>
      </c>
      <c r="L1059" s="17">
        <f>IF(BASE_MARKET_DATA[[#This Row],[VARP]]&gt;0,1,0)</f>
        <v>0</v>
      </c>
    </row>
    <row r="1060" spans="1:12">
      <c r="A1060" s="1">
        <v>44014</v>
      </c>
      <c r="B1060" s="17" t="s">
        <v>24</v>
      </c>
      <c r="C1060">
        <v>12608.459961</v>
      </c>
      <c r="D1060">
        <v>12260.570313</v>
      </c>
      <c r="E1060">
        <v>347.88964800000031</v>
      </c>
      <c r="F1060">
        <v>2.8374670926288769E-2</v>
      </c>
      <c r="G1060" s="17" t="s">
        <v>13</v>
      </c>
      <c r="H1060" s="17" t="s">
        <v>25</v>
      </c>
      <c r="I1060" s="17" t="s">
        <v>26</v>
      </c>
      <c r="J1060" s="17" t="s">
        <v>144</v>
      </c>
      <c r="K1060" s="17">
        <f>IF(BASE_MARKET_DATA[[#This Row],[DATE]]=_xlfn.MAXIFS(A:A,H:H,BASE_MARKET_DATA[[#This Row],[LABEL]]),1,0)</f>
        <v>0</v>
      </c>
      <c r="L1060" s="17">
        <f>IF(BASE_MARKET_DATA[[#This Row],[VARP]]&gt;0,1,0)</f>
        <v>1</v>
      </c>
    </row>
    <row r="1061" spans="1:12">
      <c r="A1061" s="1">
        <v>44015</v>
      </c>
      <c r="B1061" s="17" t="s">
        <v>24</v>
      </c>
      <c r="C1061">
        <v>12528.179688</v>
      </c>
      <c r="D1061">
        <v>12608.459961</v>
      </c>
      <c r="E1061">
        <v>-80.280273000000307</v>
      </c>
      <c r="F1061">
        <v>-6.3671751544851739E-3</v>
      </c>
      <c r="G1061" s="17" t="s">
        <v>13</v>
      </c>
      <c r="H1061" s="17" t="s">
        <v>25</v>
      </c>
      <c r="I1061" s="17" t="s">
        <v>26</v>
      </c>
      <c r="J1061" s="17" t="s">
        <v>144</v>
      </c>
      <c r="K1061" s="17">
        <f>IF(BASE_MARKET_DATA[[#This Row],[DATE]]=_xlfn.MAXIFS(A:A,H:H,BASE_MARKET_DATA[[#This Row],[LABEL]]),1,0)</f>
        <v>0</v>
      </c>
      <c r="L1061" s="17">
        <f>IF(BASE_MARKET_DATA[[#This Row],[VARP]]&gt;0,1,0)</f>
        <v>0</v>
      </c>
    </row>
    <row r="1062" spans="1:12">
      <c r="A1062" s="1">
        <v>44018</v>
      </c>
      <c r="B1062" s="17" t="s">
        <v>24</v>
      </c>
      <c r="C1062">
        <v>12733.450194999999</v>
      </c>
      <c r="D1062">
        <v>12528.179688</v>
      </c>
      <c r="E1062">
        <v>205.27050699999927</v>
      </c>
      <c r="F1062">
        <v>1.6384703293856464E-2</v>
      </c>
      <c r="G1062" s="17" t="s">
        <v>13</v>
      </c>
      <c r="H1062" s="17" t="s">
        <v>25</v>
      </c>
      <c r="I1062" s="17" t="s">
        <v>26</v>
      </c>
      <c r="J1062" s="17" t="s">
        <v>144</v>
      </c>
      <c r="K1062" s="17">
        <f>IF(BASE_MARKET_DATA[[#This Row],[DATE]]=_xlfn.MAXIFS(A:A,H:H,BASE_MARKET_DATA[[#This Row],[LABEL]]),1,0)</f>
        <v>0</v>
      </c>
      <c r="L1062" s="17">
        <f>IF(BASE_MARKET_DATA[[#This Row],[VARP]]&gt;0,1,0)</f>
        <v>1</v>
      </c>
    </row>
    <row r="1063" spans="1:12">
      <c r="A1063" s="1">
        <v>44019</v>
      </c>
      <c r="B1063" s="17" t="s">
        <v>24</v>
      </c>
      <c r="C1063">
        <v>12616.799805000001</v>
      </c>
      <c r="D1063">
        <v>12733.450194999999</v>
      </c>
      <c r="E1063">
        <v>-116.65038999999888</v>
      </c>
      <c r="F1063">
        <v>-9.1609413170519634E-3</v>
      </c>
      <c r="G1063" s="17" t="s">
        <v>13</v>
      </c>
      <c r="H1063" s="17" t="s">
        <v>25</v>
      </c>
      <c r="I1063" s="17" t="s">
        <v>26</v>
      </c>
      <c r="J1063" s="17" t="s">
        <v>144</v>
      </c>
      <c r="K1063" s="17">
        <f>IF(BASE_MARKET_DATA[[#This Row],[DATE]]=_xlfn.MAXIFS(A:A,H:H,BASE_MARKET_DATA[[#This Row],[LABEL]]),1,0)</f>
        <v>0</v>
      </c>
      <c r="L1063" s="17">
        <f>IF(BASE_MARKET_DATA[[#This Row],[VARP]]&gt;0,1,0)</f>
        <v>0</v>
      </c>
    </row>
    <row r="1064" spans="1:12">
      <c r="A1064" s="1">
        <v>44020</v>
      </c>
      <c r="B1064" s="17" t="s">
        <v>24</v>
      </c>
      <c r="C1064">
        <v>12494.809569999999</v>
      </c>
      <c r="D1064">
        <v>12616.799805000001</v>
      </c>
      <c r="E1064">
        <v>-121.99023500000112</v>
      </c>
      <c r="F1064">
        <v>-9.6688730015084129E-3</v>
      </c>
      <c r="G1064" s="17" t="s">
        <v>13</v>
      </c>
      <c r="H1064" s="17" t="s">
        <v>25</v>
      </c>
      <c r="I1064" s="17" t="s">
        <v>26</v>
      </c>
      <c r="J1064" s="17" t="s">
        <v>144</v>
      </c>
      <c r="K1064" s="17">
        <f>IF(BASE_MARKET_DATA[[#This Row],[DATE]]=_xlfn.MAXIFS(A:A,H:H,BASE_MARKET_DATA[[#This Row],[LABEL]]),1,0)</f>
        <v>0</v>
      </c>
      <c r="L1064" s="17">
        <f>IF(BASE_MARKET_DATA[[#This Row],[VARP]]&gt;0,1,0)</f>
        <v>0</v>
      </c>
    </row>
    <row r="1065" spans="1:12">
      <c r="A1065" s="1">
        <v>44021</v>
      </c>
      <c r="B1065" s="17" t="s">
        <v>24</v>
      </c>
      <c r="C1065">
        <v>12489.459961</v>
      </c>
      <c r="D1065">
        <v>12494.809569999999</v>
      </c>
      <c r="E1065">
        <v>-5.3496089999989636</v>
      </c>
      <c r="F1065">
        <v>-4.281465011554365E-4</v>
      </c>
      <c r="G1065" s="17" t="s">
        <v>13</v>
      </c>
      <c r="H1065" s="17" t="s">
        <v>25</v>
      </c>
      <c r="I1065" s="17" t="s">
        <v>26</v>
      </c>
      <c r="J1065" s="17" t="s">
        <v>144</v>
      </c>
      <c r="K1065" s="17">
        <f>IF(BASE_MARKET_DATA[[#This Row],[DATE]]=_xlfn.MAXIFS(A:A,H:H,BASE_MARKET_DATA[[#This Row],[LABEL]]),1,0)</f>
        <v>0</v>
      </c>
      <c r="L1065" s="17">
        <f>IF(BASE_MARKET_DATA[[#This Row],[VARP]]&gt;0,1,0)</f>
        <v>0</v>
      </c>
    </row>
    <row r="1066" spans="1:12">
      <c r="A1066" s="1">
        <v>44022</v>
      </c>
      <c r="B1066" s="17" t="s">
        <v>24</v>
      </c>
      <c r="C1066">
        <v>12633.709961</v>
      </c>
      <c r="D1066">
        <v>12489.459961</v>
      </c>
      <c r="E1066">
        <v>144.25</v>
      </c>
      <c r="F1066">
        <v>1.1549738775770915E-2</v>
      </c>
      <c r="G1066" s="17" t="s">
        <v>13</v>
      </c>
      <c r="H1066" s="17" t="s">
        <v>25</v>
      </c>
      <c r="I1066" s="17" t="s">
        <v>26</v>
      </c>
      <c r="J1066" s="17" t="s">
        <v>144</v>
      </c>
      <c r="K1066" s="17">
        <f>IF(BASE_MARKET_DATA[[#This Row],[DATE]]=_xlfn.MAXIFS(A:A,H:H,BASE_MARKET_DATA[[#This Row],[LABEL]]),1,0)</f>
        <v>0</v>
      </c>
      <c r="L1066" s="17">
        <f>IF(BASE_MARKET_DATA[[#This Row],[VARP]]&gt;0,1,0)</f>
        <v>1</v>
      </c>
    </row>
    <row r="1067" spans="1:12">
      <c r="A1067" s="1">
        <v>44025</v>
      </c>
      <c r="B1067" s="17" t="s">
        <v>24</v>
      </c>
      <c r="C1067">
        <v>12799.969727</v>
      </c>
      <c r="D1067">
        <v>12633.709961</v>
      </c>
      <c r="E1067">
        <v>166.25976599999922</v>
      </c>
      <c r="F1067">
        <v>1.3160011312056368E-2</v>
      </c>
      <c r="G1067" s="17" t="s">
        <v>13</v>
      </c>
      <c r="H1067" s="17" t="s">
        <v>25</v>
      </c>
      <c r="I1067" s="17" t="s">
        <v>26</v>
      </c>
      <c r="J1067" s="17" t="s">
        <v>144</v>
      </c>
      <c r="K1067" s="17">
        <f>IF(BASE_MARKET_DATA[[#This Row],[DATE]]=_xlfn.MAXIFS(A:A,H:H,BASE_MARKET_DATA[[#This Row],[LABEL]]),1,0)</f>
        <v>0</v>
      </c>
      <c r="L1067" s="17">
        <f>IF(BASE_MARKET_DATA[[#This Row],[VARP]]&gt;0,1,0)</f>
        <v>1</v>
      </c>
    </row>
    <row r="1068" spans="1:12">
      <c r="A1068" s="1">
        <v>44026</v>
      </c>
      <c r="B1068" s="17" t="s">
        <v>24</v>
      </c>
      <c r="C1068">
        <v>12697.360352</v>
      </c>
      <c r="D1068">
        <v>12799.969727</v>
      </c>
      <c r="E1068">
        <v>-102.609375</v>
      </c>
      <c r="F1068">
        <v>-8.0163763812314218E-3</v>
      </c>
      <c r="G1068" s="17" t="s">
        <v>13</v>
      </c>
      <c r="H1068" s="17" t="s">
        <v>25</v>
      </c>
      <c r="I1068" s="17" t="s">
        <v>26</v>
      </c>
      <c r="J1068" s="17" t="s">
        <v>144</v>
      </c>
      <c r="K1068" s="17">
        <f>IF(BASE_MARKET_DATA[[#This Row],[DATE]]=_xlfn.MAXIFS(A:A,H:H,BASE_MARKET_DATA[[#This Row],[LABEL]]),1,0)</f>
        <v>0</v>
      </c>
      <c r="L1068" s="17">
        <f>IF(BASE_MARKET_DATA[[#This Row],[VARP]]&gt;0,1,0)</f>
        <v>0</v>
      </c>
    </row>
    <row r="1069" spans="1:12">
      <c r="A1069" s="1">
        <v>44027</v>
      </c>
      <c r="B1069" s="17" t="s">
        <v>24</v>
      </c>
      <c r="C1069">
        <v>12930.980469</v>
      </c>
      <c r="D1069">
        <v>12697.360352</v>
      </c>
      <c r="E1069">
        <v>233.62011700000039</v>
      </c>
      <c r="F1069">
        <v>1.8399108989861988E-2</v>
      </c>
      <c r="G1069" s="17" t="s">
        <v>13</v>
      </c>
      <c r="H1069" s="17" t="s">
        <v>25</v>
      </c>
      <c r="I1069" s="17" t="s">
        <v>26</v>
      </c>
      <c r="J1069" s="17" t="s">
        <v>144</v>
      </c>
      <c r="K1069" s="17">
        <f>IF(BASE_MARKET_DATA[[#This Row],[DATE]]=_xlfn.MAXIFS(A:A,H:H,BASE_MARKET_DATA[[#This Row],[LABEL]]),1,0)</f>
        <v>0</v>
      </c>
      <c r="L1069" s="17">
        <f>IF(BASE_MARKET_DATA[[#This Row],[VARP]]&gt;0,1,0)</f>
        <v>1</v>
      </c>
    </row>
    <row r="1070" spans="1:12">
      <c r="A1070" s="1">
        <v>44028</v>
      </c>
      <c r="B1070" s="17" t="s">
        <v>24</v>
      </c>
      <c r="C1070">
        <v>12874.969727</v>
      </c>
      <c r="D1070">
        <v>12930.980469</v>
      </c>
      <c r="E1070">
        <v>-56.010742000000391</v>
      </c>
      <c r="F1070">
        <v>-4.3315154743507169E-3</v>
      </c>
      <c r="G1070" s="17" t="s">
        <v>13</v>
      </c>
      <c r="H1070" s="17" t="s">
        <v>25</v>
      </c>
      <c r="I1070" s="17" t="s">
        <v>26</v>
      </c>
      <c r="J1070" s="17" t="s">
        <v>144</v>
      </c>
      <c r="K1070" s="17">
        <f>IF(BASE_MARKET_DATA[[#This Row],[DATE]]=_xlfn.MAXIFS(A:A,H:H,BASE_MARKET_DATA[[#This Row],[LABEL]]),1,0)</f>
        <v>0</v>
      </c>
      <c r="L1070" s="17">
        <f>IF(BASE_MARKET_DATA[[#This Row],[VARP]]&gt;0,1,0)</f>
        <v>0</v>
      </c>
    </row>
    <row r="1071" spans="1:12">
      <c r="A1071" s="1">
        <v>44029</v>
      </c>
      <c r="B1071" s="17" t="s">
        <v>24</v>
      </c>
      <c r="C1071">
        <v>12919.610352</v>
      </c>
      <c r="D1071">
        <v>12874.969727</v>
      </c>
      <c r="E1071">
        <v>44.640625</v>
      </c>
      <c r="F1071">
        <v>3.467241162236249E-3</v>
      </c>
      <c r="G1071" s="17" t="s">
        <v>13</v>
      </c>
      <c r="H1071" s="17" t="s">
        <v>25</v>
      </c>
      <c r="I1071" s="17" t="s">
        <v>26</v>
      </c>
      <c r="J1071" s="17" t="s">
        <v>144</v>
      </c>
      <c r="K1071" s="17">
        <f>IF(BASE_MARKET_DATA[[#This Row],[DATE]]=_xlfn.MAXIFS(A:A,H:H,BASE_MARKET_DATA[[#This Row],[LABEL]]),1,0)</f>
        <v>0</v>
      </c>
      <c r="L1071" s="17">
        <f>IF(BASE_MARKET_DATA[[#This Row],[VARP]]&gt;0,1,0)</f>
        <v>1</v>
      </c>
    </row>
    <row r="1072" spans="1:12">
      <c r="A1072" s="1">
        <v>44032</v>
      </c>
      <c r="B1072" s="17" t="s">
        <v>24</v>
      </c>
      <c r="C1072">
        <v>13046.919921999999</v>
      </c>
      <c r="D1072">
        <v>12919.610352</v>
      </c>
      <c r="E1072">
        <v>127.30956999999944</v>
      </c>
      <c r="F1072">
        <v>9.8539790699099135E-3</v>
      </c>
      <c r="G1072" s="17" t="s">
        <v>13</v>
      </c>
      <c r="H1072" s="17" t="s">
        <v>25</v>
      </c>
      <c r="I1072" s="17" t="s">
        <v>26</v>
      </c>
      <c r="J1072" s="17" t="s">
        <v>144</v>
      </c>
      <c r="K1072" s="17">
        <f>IF(BASE_MARKET_DATA[[#This Row],[DATE]]=_xlfn.MAXIFS(A:A,H:H,BASE_MARKET_DATA[[#This Row],[LABEL]]),1,0)</f>
        <v>0</v>
      </c>
      <c r="L1072" s="17">
        <f>IF(BASE_MARKET_DATA[[#This Row],[VARP]]&gt;0,1,0)</f>
        <v>1</v>
      </c>
    </row>
    <row r="1073" spans="1:12">
      <c r="A1073" s="1">
        <v>44033</v>
      </c>
      <c r="B1073" s="17" t="s">
        <v>24</v>
      </c>
      <c r="C1073">
        <v>13171.830078000001</v>
      </c>
      <c r="D1073">
        <v>13046.919921999999</v>
      </c>
      <c r="E1073">
        <v>124.91015600000173</v>
      </c>
      <c r="F1073">
        <v>9.5739191124623608E-3</v>
      </c>
      <c r="G1073" s="17" t="s">
        <v>13</v>
      </c>
      <c r="H1073" s="17" t="s">
        <v>25</v>
      </c>
      <c r="I1073" s="17" t="s">
        <v>26</v>
      </c>
      <c r="J1073" s="17" t="s">
        <v>144</v>
      </c>
      <c r="K1073" s="17">
        <f>IF(BASE_MARKET_DATA[[#This Row],[DATE]]=_xlfn.MAXIFS(A:A,H:H,BASE_MARKET_DATA[[#This Row],[LABEL]]),1,0)</f>
        <v>0</v>
      </c>
      <c r="L1073" s="17">
        <f>IF(BASE_MARKET_DATA[[#This Row],[VARP]]&gt;0,1,0)</f>
        <v>1</v>
      </c>
    </row>
    <row r="1074" spans="1:12">
      <c r="A1074" s="1">
        <v>44034</v>
      </c>
      <c r="B1074" s="17" t="s">
        <v>24</v>
      </c>
      <c r="C1074">
        <v>13104.25</v>
      </c>
      <c r="D1074">
        <v>13171.830078000001</v>
      </c>
      <c r="E1074">
        <v>-67.580078000000867</v>
      </c>
      <c r="F1074">
        <v>-5.1306521265313933E-3</v>
      </c>
      <c r="G1074" s="17" t="s">
        <v>13</v>
      </c>
      <c r="H1074" s="17" t="s">
        <v>25</v>
      </c>
      <c r="I1074" s="17" t="s">
        <v>26</v>
      </c>
      <c r="J1074" s="17" t="s">
        <v>144</v>
      </c>
      <c r="K1074" s="17">
        <f>IF(BASE_MARKET_DATA[[#This Row],[DATE]]=_xlfn.MAXIFS(A:A,H:H,BASE_MARKET_DATA[[#This Row],[LABEL]]),1,0)</f>
        <v>0</v>
      </c>
      <c r="L1074" s="17">
        <f>IF(BASE_MARKET_DATA[[#This Row],[VARP]]&gt;0,1,0)</f>
        <v>0</v>
      </c>
    </row>
    <row r="1075" spans="1:12">
      <c r="A1075" s="1">
        <v>44035</v>
      </c>
      <c r="B1075" s="17" t="s">
        <v>24</v>
      </c>
      <c r="C1075">
        <v>13103.389648</v>
      </c>
      <c r="D1075">
        <v>13104.25</v>
      </c>
      <c r="E1075">
        <v>-0.86035199999969336</v>
      </c>
      <c r="F1075">
        <v>-6.5654425091072997E-5</v>
      </c>
      <c r="G1075" s="17" t="s">
        <v>13</v>
      </c>
      <c r="H1075" s="17" t="s">
        <v>25</v>
      </c>
      <c r="I1075" s="17" t="s">
        <v>26</v>
      </c>
      <c r="J1075" s="17" t="s">
        <v>144</v>
      </c>
      <c r="K1075" s="17">
        <f>IF(BASE_MARKET_DATA[[#This Row],[DATE]]=_xlfn.MAXIFS(A:A,H:H,BASE_MARKET_DATA[[#This Row],[LABEL]]),1,0)</f>
        <v>0</v>
      </c>
      <c r="L1075" s="17">
        <f>IF(BASE_MARKET_DATA[[#This Row],[VARP]]&gt;0,1,0)</f>
        <v>0</v>
      </c>
    </row>
    <row r="1076" spans="1:12">
      <c r="A1076" s="1">
        <v>44036</v>
      </c>
      <c r="B1076" s="17" t="s">
        <v>24</v>
      </c>
      <c r="C1076">
        <v>12838.059569999999</v>
      </c>
      <c r="D1076">
        <v>13103.389648</v>
      </c>
      <c r="E1076">
        <v>-265.33007800000087</v>
      </c>
      <c r="F1076">
        <v>-2.0248964972242794E-2</v>
      </c>
      <c r="G1076" s="17" t="s">
        <v>13</v>
      </c>
      <c r="H1076" s="17" t="s">
        <v>25</v>
      </c>
      <c r="I1076" s="17" t="s">
        <v>26</v>
      </c>
      <c r="J1076" s="17" t="s">
        <v>144</v>
      </c>
      <c r="K1076" s="17">
        <f>IF(BASE_MARKET_DATA[[#This Row],[DATE]]=_xlfn.MAXIFS(A:A,H:H,BASE_MARKET_DATA[[#This Row],[LABEL]]),1,0)</f>
        <v>0</v>
      </c>
      <c r="L1076" s="17">
        <f>IF(BASE_MARKET_DATA[[#This Row],[VARP]]&gt;0,1,0)</f>
        <v>0</v>
      </c>
    </row>
    <row r="1077" spans="1:12">
      <c r="A1077" s="1">
        <v>44039</v>
      </c>
      <c r="B1077" s="17" t="s">
        <v>24</v>
      </c>
      <c r="C1077">
        <v>12838.660156</v>
      </c>
      <c r="D1077">
        <v>12838.059569999999</v>
      </c>
      <c r="E1077">
        <v>0.60058600000047591</v>
      </c>
      <c r="F1077">
        <v>4.6781680418739165E-5</v>
      </c>
      <c r="G1077" s="17" t="s">
        <v>13</v>
      </c>
      <c r="H1077" s="17" t="s">
        <v>25</v>
      </c>
      <c r="I1077" s="17" t="s">
        <v>26</v>
      </c>
      <c r="J1077" s="17" t="s">
        <v>144</v>
      </c>
      <c r="K1077" s="17">
        <f>IF(BASE_MARKET_DATA[[#This Row],[DATE]]=_xlfn.MAXIFS(A:A,H:H,BASE_MARKET_DATA[[#This Row],[LABEL]]),1,0)</f>
        <v>0</v>
      </c>
      <c r="L1077" s="17">
        <f>IF(BASE_MARKET_DATA[[#This Row],[VARP]]&gt;0,1,0)</f>
        <v>1</v>
      </c>
    </row>
    <row r="1078" spans="1:12">
      <c r="A1078" s="1">
        <v>44040</v>
      </c>
      <c r="B1078" s="17" t="s">
        <v>24</v>
      </c>
      <c r="C1078">
        <v>12835.280273</v>
      </c>
      <c r="D1078">
        <v>12838.660156</v>
      </c>
      <c r="E1078">
        <v>-3.3798829999996087</v>
      </c>
      <c r="F1078">
        <v>-2.6325823403153633E-4</v>
      </c>
      <c r="G1078" s="17" t="s">
        <v>13</v>
      </c>
      <c r="H1078" s="17" t="s">
        <v>25</v>
      </c>
      <c r="I1078" s="17" t="s">
        <v>26</v>
      </c>
      <c r="J1078" s="17" t="s">
        <v>144</v>
      </c>
      <c r="K1078" s="17">
        <f>IF(BASE_MARKET_DATA[[#This Row],[DATE]]=_xlfn.MAXIFS(A:A,H:H,BASE_MARKET_DATA[[#This Row],[LABEL]]),1,0)</f>
        <v>0</v>
      </c>
      <c r="L1078" s="17">
        <f>IF(BASE_MARKET_DATA[[#This Row],[VARP]]&gt;0,1,0)</f>
        <v>0</v>
      </c>
    </row>
    <row r="1079" spans="1:12">
      <c r="A1079" s="1">
        <v>44041</v>
      </c>
      <c r="B1079" s="17" t="s">
        <v>24</v>
      </c>
      <c r="C1079">
        <v>12822.259765999999</v>
      </c>
      <c r="D1079">
        <v>12835.280273</v>
      </c>
      <c r="E1079">
        <v>-13.020507000001089</v>
      </c>
      <c r="F1079">
        <v>-1.0144310621241928E-3</v>
      </c>
      <c r="G1079" s="17" t="s">
        <v>13</v>
      </c>
      <c r="H1079" s="17" t="s">
        <v>25</v>
      </c>
      <c r="I1079" s="17" t="s">
        <v>26</v>
      </c>
      <c r="J1079" s="17" t="s">
        <v>144</v>
      </c>
      <c r="K1079" s="17">
        <f>IF(BASE_MARKET_DATA[[#This Row],[DATE]]=_xlfn.MAXIFS(A:A,H:H,BASE_MARKET_DATA[[#This Row],[LABEL]]),1,0)</f>
        <v>0</v>
      </c>
      <c r="L1079" s="17">
        <f>IF(BASE_MARKET_DATA[[#This Row],[VARP]]&gt;0,1,0)</f>
        <v>0</v>
      </c>
    </row>
    <row r="1080" spans="1:12">
      <c r="A1080" s="1">
        <v>44042</v>
      </c>
      <c r="B1080" s="17" t="s">
        <v>24</v>
      </c>
      <c r="C1080">
        <v>12379.650390999999</v>
      </c>
      <c r="D1080">
        <v>12822.259765999999</v>
      </c>
      <c r="E1080">
        <v>-442.609375</v>
      </c>
      <c r="F1080">
        <v>-3.4518827654204928E-2</v>
      </c>
      <c r="G1080" s="17" t="s">
        <v>13</v>
      </c>
      <c r="H1080" s="17" t="s">
        <v>25</v>
      </c>
      <c r="I1080" s="17" t="s">
        <v>26</v>
      </c>
      <c r="J1080" s="17" t="s">
        <v>144</v>
      </c>
      <c r="K1080" s="17">
        <f>IF(BASE_MARKET_DATA[[#This Row],[DATE]]=_xlfn.MAXIFS(A:A,H:H,BASE_MARKET_DATA[[#This Row],[LABEL]]),1,0)</f>
        <v>0</v>
      </c>
      <c r="L1080" s="17">
        <f>IF(BASE_MARKET_DATA[[#This Row],[VARP]]&gt;0,1,0)</f>
        <v>0</v>
      </c>
    </row>
    <row r="1081" spans="1:12">
      <c r="A1081" s="1">
        <v>44043</v>
      </c>
      <c r="B1081" s="17" t="s">
        <v>24</v>
      </c>
      <c r="C1081">
        <v>12313.360352</v>
      </c>
      <c r="D1081">
        <v>12379.650390999999</v>
      </c>
      <c r="E1081">
        <v>-66.290038999999524</v>
      </c>
      <c r="F1081">
        <v>-5.3547585679957774E-3</v>
      </c>
      <c r="G1081" s="17" t="s">
        <v>13</v>
      </c>
      <c r="H1081" s="17" t="s">
        <v>25</v>
      </c>
      <c r="I1081" s="17" t="s">
        <v>26</v>
      </c>
      <c r="J1081" s="17" t="s">
        <v>144</v>
      </c>
      <c r="K1081" s="17">
        <f>IF(BASE_MARKET_DATA[[#This Row],[DATE]]=_xlfn.MAXIFS(A:A,H:H,BASE_MARKET_DATA[[#This Row],[LABEL]]),1,0)</f>
        <v>0</v>
      </c>
      <c r="L1081" s="17">
        <f>IF(BASE_MARKET_DATA[[#This Row],[VARP]]&gt;0,1,0)</f>
        <v>0</v>
      </c>
    </row>
    <row r="1082" spans="1:12">
      <c r="A1082" s="1">
        <v>44046</v>
      </c>
      <c r="B1082" s="17" t="s">
        <v>24</v>
      </c>
      <c r="C1082">
        <v>12646.980469</v>
      </c>
      <c r="D1082">
        <v>12313.360352</v>
      </c>
      <c r="E1082">
        <v>333.62011700000039</v>
      </c>
      <c r="F1082">
        <v>2.7094156872117536E-2</v>
      </c>
      <c r="G1082" s="17" t="s">
        <v>13</v>
      </c>
      <c r="H1082" s="17" t="s">
        <v>25</v>
      </c>
      <c r="I1082" s="17" t="s">
        <v>26</v>
      </c>
      <c r="J1082" s="17" t="s">
        <v>144</v>
      </c>
      <c r="K1082" s="17">
        <f>IF(BASE_MARKET_DATA[[#This Row],[DATE]]=_xlfn.MAXIFS(A:A,H:H,BASE_MARKET_DATA[[#This Row],[LABEL]]),1,0)</f>
        <v>0</v>
      </c>
      <c r="L1082" s="17">
        <f>IF(BASE_MARKET_DATA[[#This Row],[VARP]]&gt;0,1,0)</f>
        <v>1</v>
      </c>
    </row>
    <row r="1083" spans="1:12">
      <c r="A1083" s="1">
        <v>44047</v>
      </c>
      <c r="B1083" s="17" t="s">
        <v>24</v>
      </c>
      <c r="C1083">
        <v>12600.870117</v>
      </c>
      <c r="D1083">
        <v>12646.980469</v>
      </c>
      <c r="E1083">
        <v>-46.110351999999693</v>
      </c>
      <c r="F1083">
        <v>-3.6459573977380903E-3</v>
      </c>
      <c r="G1083" s="17" t="s">
        <v>13</v>
      </c>
      <c r="H1083" s="17" t="s">
        <v>25</v>
      </c>
      <c r="I1083" s="17" t="s">
        <v>26</v>
      </c>
      <c r="J1083" s="17" t="s">
        <v>144</v>
      </c>
      <c r="K1083" s="17">
        <f>IF(BASE_MARKET_DATA[[#This Row],[DATE]]=_xlfn.MAXIFS(A:A,H:H,BASE_MARKET_DATA[[#This Row],[LABEL]]),1,0)</f>
        <v>0</v>
      </c>
      <c r="L1083" s="17">
        <f>IF(BASE_MARKET_DATA[[#This Row],[VARP]]&gt;0,1,0)</f>
        <v>0</v>
      </c>
    </row>
    <row r="1084" spans="1:12">
      <c r="A1084" s="1">
        <v>44048</v>
      </c>
      <c r="B1084" s="17" t="s">
        <v>24</v>
      </c>
      <c r="C1084">
        <v>12660.25</v>
      </c>
      <c r="D1084">
        <v>12600.870117</v>
      </c>
      <c r="E1084">
        <v>59.379882999999609</v>
      </c>
      <c r="F1084">
        <v>4.7123637057324653E-3</v>
      </c>
      <c r="G1084" s="17" t="s">
        <v>13</v>
      </c>
      <c r="H1084" s="17" t="s">
        <v>25</v>
      </c>
      <c r="I1084" s="17" t="s">
        <v>26</v>
      </c>
      <c r="J1084" s="17" t="s">
        <v>144</v>
      </c>
      <c r="K1084" s="17">
        <f>IF(BASE_MARKET_DATA[[#This Row],[DATE]]=_xlfn.MAXIFS(A:A,H:H,BASE_MARKET_DATA[[#This Row],[LABEL]]),1,0)</f>
        <v>0</v>
      </c>
      <c r="L1084" s="17">
        <f>IF(BASE_MARKET_DATA[[#This Row],[VARP]]&gt;0,1,0)</f>
        <v>1</v>
      </c>
    </row>
    <row r="1085" spans="1:12">
      <c r="A1085" s="1">
        <v>44049</v>
      </c>
      <c r="B1085" s="17" t="s">
        <v>24</v>
      </c>
      <c r="C1085">
        <v>12591.679688</v>
      </c>
      <c r="D1085">
        <v>12660.25</v>
      </c>
      <c r="E1085">
        <v>-68.570311999999831</v>
      </c>
      <c r="F1085">
        <v>-5.4161894117414613E-3</v>
      </c>
      <c r="G1085" s="17" t="s">
        <v>13</v>
      </c>
      <c r="H1085" s="17" t="s">
        <v>25</v>
      </c>
      <c r="I1085" s="17" t="s">
        <v>26</v>
      </c>
      <c r="J1085" s="17" t="s">
        <v>144</v>
      </c>
      <c r="K1085" s="17">
        <f>IF(BASE_MARKET_DATA[[#This Row],[DATE]]=_xlfn.MAXIFS(A:A,H:H,BASE_MARKET_DATA[[#This Row],[LABEL]]),1,0)</f>
        <v>0</v>
      </c>
      <c r="L1085" s="17">
        <f>IF(BASE_MARKET_DATA[[#This Row],[VARP]]&gt;0,1,0)</f>
        <v>0</v>
      </c>
    </row>
    <row r="1086" spans="1:12">
      <c r="A1086" s="1">
        <v>44050</v>
      </c>
      <c r="B1086" s="17" t="s">
        <v>24</v>
      </c>
      <c r="C1086">
        <v>12674.879883</v>
      </c>
      <c r="D1086">
        <v>12591.679688</v>
      </c>
      <c r="E1086">
        <v>83.200194999999439</v>
      </c>
      <c r="F1086">
        <v>6.6075533258116532E-3</v>
      </c>
      <c r="G1086" s="17" t="s">
        <v>13</v>
      </c>
      <c r="H1086" s="17" t="s">
        <v>25</v>
      </c>
      <c r="I1086" s="17" t="s">
        <v>26</v>
      </c>
      <c r="J1086" s="17" t="s">
        <v>144</v>
      </c>
      <c r="K1086" s="17">
        <f>IF(BASE_MARKET_DATA[[#This Row],[DATE]]=_xlfn.MAXIFS(A:A,H:H,BASE_MARKET_DATA[[#This Row],[LABEL]]),1,0)</f>
        <v>0</v>
      </c>
      <c r="L1086" s="17">
        <f>IF(BASE_MARKET_DATA[[#This Row],[VARP]]&gt;0,1,0)</f>
        <v>1</v>
      </c>
    </row>
    <row r="1087" spans="1:12">
      <c r="A1087" s="1">
        <v>44053</v>
      </c>
      <c r="B1087" s="17" t="s">
        <v>24</v>
      </c>
      <c r="C1087">
        <v>12687.530273</v>
      </c>
      <c r="D1087">
        <v>12674.879883</v>
      </c>
      <c r="E1087">
        <v>12.650390000000698</v>
      </c>
      <c r="F1087">
        <v>9.980678410189789E-4</v>
      </c>
      <c r="G1087" s="17" t="s">
        <v>13</v>
      </c>
      <c r="H1087" s="17" t="s">
        <v>25</v>
      </c>
      <c r="I1087" s="17" t="s">
        <v>26</v>
      </c>
      <c r="J1087" s="17" t="s">
        <v>144</v>
      </c>
      <c r="K1087" s="17">
        <f>IF(BASE_MARKET_DATA[[#This Row],[DATE]]=_xlfn.MAXIFS(A:A,H:H,BASE_MARKET_DATA[[#This Row],[LABEL]]),1,0)</f>
        <v>0</v>
      </c>
      <c r="L1087" s="17">
        <f>IF(BASE_MARKET_DATA[[#This Row],[VARP]]&gt;0,1,0)</f>
        <v>1</v>
      </c>
    </row>
    <row r="1088" spans="1:12">
      <c r="A1088" s="1">
        <v>44054</v>
      </c>
      <c r="B1088" s="17" t="s">
        <v>24</v>
      </c>
      <c r="C1088">
        <v>12946.889648</v>
      </c>
      <c r="D1088">
        <v>12687.530273</v>
      </c>
      <c r="E1088">
        <v>259.359375</v>
      </c>
      <c r="F1088">
        <v>2.0442069450816277E-2</v>
      </c>
      <c r="G1088" s="17" t="s">
        <v>13</v>
      </c>
      <c r="H1088" s="17" t="s">
        <v>25</v>
      </c>
      <c r="I1088" s="17" t="s">
        <v>26</v>
      </c>
      <c r="J1088" s="17" t="s">
        <v>144</v>
      </c>
      <c r="K1088" s="17">
        <f>IF(BASE_MARKET_DATA[[#This Row],[DATE]]=_xlfn.MAXIFS(A:A,H:H,BASE_MARKET_DATA[[#This Row],[LABEL]]),1,0)</f>
        <v>0</v>
      </c>
      <c r="L1088" s="17">
        <f>IF(BASE_MARKET_DATA[[#This Row],[VARP]]&gt;0,1,0)</f>
        <v>1</v>
      </c>
    </row>
    <row r="1089" spans="1:12">
      <c r="A1089" s="1">
        <v>44055</v>
      </c>
      <c r="B1089" s="17" t="s">
        <v>24</v>
      </c>
      <c r="C1089">
        <v>13058.629883</v>
      </c>
      <c r="D1089">
        <v>12946.889648</v>
      </c>
      <c r="E1089">
        <v>111.7402349999993</v>
      </c>
      <c r="F1089">
        <v>8.6306625018048744E-3</v>
      </c>
      <c r="G1089" s="17" t="s">
        <v>13</v>
      </c>
      <c r="H1089" s="17" t="s">
        <v>25</v>
      </c>
      <c r="I1089" s="17" t="s">
        <v>26</v>
      </c>
      <c r="J1089" s="17" t="s">
        <v>144</v>
      </c>
      <c r="K1089" s="17">
        <f>IF(BASE_MARKET_DATA[[#This Row],[DATE]]=_xlfn.MAXIFS(A:A,H:H,BASE_MARKET_DATA[[#This Row],[LABEL]]),1,0)</f>
        <v>0</v>
      </c>
      <c r="L1089" s="17">
        <f>IF(BASE_MARKET_DATA[[#This Row],[VARP]]&gt;0,1,0)</f>
        <v>1</v>
      </c>
    </row>
    <row r="1090" spans="1:12">
      <c r="A1090" s="1">
        <v>44056</v>
      </c>
      <c r="B1090" s="17" t="s">
        <v>24</v>
      </c>
      <c r="C1090">
        <v>12993.709961</v>
      </c>
      <c r="D1090">
        <v>13058.629883</v>
      </c>
      <c r="E1090">
        <v>-64.919921999999133</v>
      </c>
      <c r="F1090">
        <v>-4.971419098454828E-3</v>
      </c>
      <c r="G1090" s="17" t="s">
        <v>13</v>
      </c>
      <c r="H1090" s="17" t="s">
        <v>25</v>
      </c>
      <c r="I1090" s="17" t="s">
        <v>26</v>
      </c>
      <c r="J1090" s="17" t="s">
        <v>144</v>
      </c>
      <c r="K1090" s="17">
        <f>IF(BASE_MARKET_DATA[[#This Row],[DATE]]=_xlfn.MAXIFS(A:A,H:H,BASE_MARKET_DATA[[#This Row],[LABEL]]),1,0)</f>
        <v>0</v>
      </c>
      <c r="L1090" s="17">
        <f>IF(BASE_MARKET_DATA[[#This Row],[VARP]]&gt;0,1,0)</f>
        <v>0</v>
      </c>
    </row>
    <row r="1091" spans="1:12">
      <c r="A1091" s="1">
        <v>44057</v>
      </c>
      <c r="B1091" s="17" t="s">
        <v>24</v>
      </c>
      <c r="C1091">
        <v>12901.339844</v>
      </c>
      <c r="D1091">
        <v>12993.709961</v>
      </c>
      <c r="E1091">
        <v>-92.370117000000391</v>
      </c>
      <c r="F1091">
        <v>-7.1088332183221635E-3</v>
      </c>
      <c r="G1091" s="17" t="s">
        <v>13</v>
      </c>
      <c r="H1091" s="17" t="s">
        <v>25</v>
      </c>
      <c r="I1091" s="17" t="s">
        <v>26</v>
      </c>
      <c r="J1091" s="17" t="s">
        <v>144</v>
      </c>
      <c r="K1091" s="17">
        <f>IF(BASE_MARKET_DATA[[#This Row],[DATE]]=_xlfn.MAXIFS(A:A,H:H,BASE_MARKET_DATA[[#This Row],[LABEL]]),1,0)</f>
        <v>0</v>
      </c>
      <c r="L1091" s="17">
        <f>IF(BASE_MARKET_DATA[[#This Row],[VARP]]&gt;0,1,0)</f>
        <v>0</v>
      </c>
    </row>
    <row r="1092" spans="1:12">
      <c r="A1092" s="1">
        <v>44060</v>
      </c>
      <c r="B1092" s="17" t="s">
        <v>24</v>
      </c>
      <c r="C1092">
        <v>12920.660156</v>
      </c>
      <c r="D1092">
        <v>12901.339844</v>
      </c>
      <c r="E1092">
        <v>19.320311999999831</v>
      </c>
      <c r="F1092">
        <v>1.4975430640240897E-3</v>
      </c>
      <c r="G1092" s="17" t="s">
        <v>13</v>
      </c>
      <c r="H1092" s="17" t="s">
        <v>25</v>
      </c>
      <c r="I1092" s="17" t="s">
        <v>26</v>
      </c>
      <c r="J1092" s="17" t="s">
        <v>144</v>
      </c>
      <c r="K1092" s="17">
        <f>IF(BASE_MARKET_DATA[[#This Row],[DATE]]=_xlfn.MAXIFS(A:A,H:H,BASE_MARKET_DATA[[#This Row],[LABEL]]),1,0)</f>
        <v>0</v>
      </c>
      <c r="L1092" s="17">
        <f>IF(BASE_MARKET_DATA[[#This Row],[VARP]]&gt;0,1,0)</f>
        <v>1</v>
      </c>
    </row>
    <row r="1093" spans="1:12">
      <c r="A1093" s="1">
        <v>44061</v>
      </c>
      <c r="B1093" s="17" t="s">
        <v>24</v>
      </c>
      <c r="C1093">
        <v>12881.759765999999</v>
      </c>
      <c r="D1093">
        <v>12920.660156</v>
      </c>
      <c r="E1093">
        <v>-38.900390000000698</v>
      </c>
      <c r="F1093">
        <v>-3.0107122647240608E-3</v>
      </c>
      <c r="G1093" s="17" t="s">
        <v>13</v>
      </c>
      <c r="H1093" s="17" t="s">
        <v>25</v>
      </c>
      <c r="I1093" s="17" t="s">
        <v>26</v>
      </c>
      <c r="J1093" s="17" t="s">
        <v>144</v>
      </c>
      <c r="K1093" s="17">
        <f>IF(BASE_MARKET_DATA[[#This Row],[DATE]]=_xlfn.MAXIFS(A:A,H:H,BASE_MARKET_DATA[[#This Row],[LABEL]]),1,0)</f>
        <v>0</v>
      </c>
      <c r="L1093" s="17">
        <f>IF(BASE_MARKET_DATA[[#This Row],[VARP]]&gt;0,1,0)</f>
        <v>0</v>
      </c>
    </row>
    <row r="1094" spans="1:12">
      <c r="A1094" s="1">
        <v>44062</v>
      </c>
      <c r="B1094" s="17" t="s">
        <v>24</v>
      </c>
      <c r="C1094">
        <v>12977.330078000001</v>
      </c>
      <c r="D1094">
        <v>12881.759765999999</v>
      </c>
      <c r="E1094">
        <v>95.57031200000165</v>
      </c>
      <c r="F1094">
        <v>7.4190416322037827E-3</v>
      </c>
      <c r="G1094" s="17" t="s">
        <v>13</v>
      </c>
      <c r="H1094" s="17" t="s">
        <v>25</v>
      </c>
      <c r="I1094" s="17" t="s">
        <v>26</v>
      </c>
      <c r="J1094" s="17" t="s">
        <v>144</v>
      </c>
      <c r="K1094" s="17">
        <f>IF(BASE_MARKET_DATA[[#This Row],[DATE]]=_xlfn.MAXIFS(A:A,H:H,BASE_MARKET_DATA[[#This Row],[LABEL]]),1,0)</f>
        <v>0</v>
      </c>
      <c r="L1094" s="17">
        <f>IF(BASE_MARKET_DATA[[#This Row],[VARP]]&gt;0,1,0)</f>
        <v>1</v>
      </c>
    </row>
    <row r="1095" spans="1:12">
      <c r="A1095" s="1">
        <v>44063</v>
      </c>
      <c r="B1095" s="17" t="s">
        <v>24</v>
      </c>
      <c r="C1095">
        <v>12830</v>
      </c>
      <c r="D1095">
        <v>12977.330078000001</v>
      </c>
      <c r="E1095">
        <v>-147.33007800000087</v>
      </c>
      <c r="F1095">
        <v>-1.1352880532010527E-2</v>
      </c>
      <c r="G1095" s="17" t="s">
        <v>13</v>
      </c>
      <c r="H1095" s="17" t="s">
        <v>25</v>
      </c>
      <c r="I1095" s="17" t="s">
        <v>26</v>
      </c>
      <c r="J1095" s="17" t="s">
        <v>144</v>
      </c>
      <c r="K1095" s="17">
        <f>IF(BASE_MARKET_DATA[[#This Row],[DATE]]=_xlfn.MAXIFS(A:A,H:H,BASE_MARKET_DATA[[#This Row],[LABEL]]),1,0)</f>
        <v>0</v>
      </c>
      <c r="L1095" s="17">
        <f>IF(BASE_MARKET_DATA[[#This Row],[VARP]]&gt;0,1,0)</f>
        <v>0</v>
      </c>
    </row>
    <row r="1096" spans="1:12">
      <c r="A1096" s="1">
        <v>44064</v>
      </c>
      <c r="B1096" s="17" t="s">
        <v>24</v>
      </c>
      <c r="C1096">
        <v>12764.799805000001</v>
      </c>
      <c r="D1096">
        <v>12830</v>
      </c>
      <c r="E1096">
        <v>-65.200194999999439</v>
      </c>
      <c r="F1096">
        <v>-5.0818546375681556E-3</v>
      </c>
      <c r="G1096" s="17" t="s">
        <v>13</v>
      </c>
      <c r="H1096" s="17" t="s">
        <v>25</v>
      </c>
      <c r="I1096" s="17" t="s">
        <v>26</v>
      </c>
      <c r="J1096" s="17" t="s">
        <v>144</v>
      </c>
      <c r="K1096" s="17">
        <f>IF(BASE_MARKET_DATA[[#This Row],[DATE]]=_xlfn.MAXIFS(A:A,H:H,BASE_MARKET_DATA[[#This Row],[LABEL]]),1,0)</f>
        <v>0</v>
      </c>
      <c r="L1096" s="17">
        <f>IF(BASE_MARKET_DATA[[#This Row],[VARP]]&gt;0,1,0)</f>
        <v>0</v>
      </c>
    </row>
    <row r="1097" spans="1:12">
      <c r="A1097" s="1">
        <v>44067</v>
      </c>
      <c r="B1097" s="17" t="s">
        <v>24</v>
      </c>
      <c r="C1097">
        <v>13066.540039</v>
      </c>
      <c r="D1097">
        <v>12764.799805000001</v>
      </c>
      <c r="E1097">
        <v>301.74023399999896</v>
      </c>
      <c r="F1097">
        <v>2.3638461911624078E-2</v>
      </c>
      <c r="G1097" s="17" t="s">
        <v>13</v>
      </c>
      <c r="H1097" s="17" t="s">
        <v>25</v>
      </c>
      <c r="I1097" s="17" t="s">
        <v>26</v>
      </c>
      <c r="J1097" s="17" t="s">
        <v>144</v>
      </c>
      <c r="K1097" s="17">
        <f>IF(BASE_MARKET_DATA[[#This Row],[DATE]]=_xlfn.MAXIFS(A:A,H:H,BASE_MARKET_DATA[[#This Row],[LABEL]]),1,0)</f>
        <v>0</v>
      </c>
      <c r="L1097" s="17">
        <f>IF(BASE_MARKET_DATA[[#This Row],[VARP]]&gt;0,1,0)</f>
        <v>1</v>
      </c>
    </row>
    <row r="1098" spans="1:12">
      <c r="A1098" s="1">
        <v>44068</v>
      </c>
      <c r="B1098" s="17" t="s">
        <v>24</v>
      </c>
      <c r="C1098">
        <v>13061.620117</v>
      </c>
      <c r="D1098">
        <v>13066.540039</v>
      </c>
      <c r="E1098">
        <v>-4.9199219999991328</v>
      </c>
      <c r="F1098">
        <v>-3.7652829175240955E-4</v>
      </c>
      <c r="G1098" s="17" t="s">
        <v>13</v>
      </c>
      <c r="H1098" s="17" t="s">
        <v>25</v>
      </c>
      <c r="I1098" s="17" t="s">
        <v>26</v>
      </c>
      <c r="J1098" s="17" t="s">
        <v>144</v>
      </c>
      <c r="K1098" s="17">
        <f>IF(BASE_MARKET_DATA[[#This Row],[DATE]]=_xlfn.MAXIFS(A:A,H:H,BASE_MARKET_DATA[[#This Row],[LABEL]]),1,0)</f>
        <v>0</v>
      </c>
      <c r="L1098" s="17">
        <f>IF(BASE_MARKET_DATA[[#This Row],[VARP]]&gt;0,1,0)</f>
        <v>0</v>
      </c>
    </row>
    <row r="1099" spans="1:12">
      <c r="A1099" s="1">
        <v>44069</v>
      </c>
      <c r="B1099" s="17" t="s">
        <v>24</v>
      </c>
      <c r="C1099">
        <v>13190.150390999999</v>
      </c>
      <c r="D1099">
        <v>13061.620117</v>
      </c>
      <c r="E1099">
        <v>128.53027399999883</v>
      </c>
      <c r="F1099">
        <v>9.8403010383615198E-3</v>
      </c>
      <c r="G1099" s="17" t="s">
        <v>13</v>
      </c>
      <c r="H1099" s="17" t="s">
        <v>25</v>
      </c>
      <c r="I1099" s="17" t="s">
        <v>26</v>
      </c>
      <c r="J1099" s="17" t="s">
        <v>144</v>
      </c>
      <c r="K1099" s="17">
        <f>IF(BASE_MARKET_DATA[[#This Row],[DATE]]=_xlfn.MAXIFS(A:A,H:H,BASE_MARKET_DATA[[#This Row],[LABEL]]),1,0)</f>
        <v>0</v>
      </c>
      <c r="L1099" s="17">
        <f>IF(BASE_MARKET_DATA[[#This Row],[VARP]]&gt;0,1,0)</f>
        <v>1</v>
      </c>
    </row>
    <row r="1100" spans="1:12">
      <c r="A1100" s="1">
        <v>44070</v>
      </c>
      <c r="B1100" s="17" t="s">
        <v>24</v>
      </c>
      <c r="C1100">
        <v>13096.360352</v>
      </c>
      <c r="D1100">
        <v>13190.150390999999</v>
      </c>
      <c r="E1100">
        <v>-93.790038999999524</v>
      </c>
      <c r="F1100">
        <v>-7.1106117989371094E-3</v>
      </c>
      <c r="G1100" s="17" t="s">
        <v>13</v>
      </c>
      <c r="H1100" s="17" t="s">
        <v>25</v>
      </c>
      <c r="I1100" s="17" t="s">
        <v>26</v>
      </c>
      <c r="J1100" s="17" t="s">
        <v>144</v>
      </c>
      <c r="K1100" s="17">
        <f>IF(BASE_MARKET_DATA[[#This Row],[DATE]]=_xlfn.MAXIFS(A:A,H:H,BASE_MARKET_DATA[[#This Row],[LABEL]]),1,0)</f>
        <v>0</v>
      </c>
      <c r="L1100" s="17">
        <f>IF(BASE_MARKET_DATA[[#This Row],[VARP]]&gt;0,1,0)</f>
        <v>0</v>
      </c>
    </row>
    <row r="1101" spans="1:12">
      <c r="A1101" s="1">
        <v>44071</v>
      </c>
      <c r="B1101" s="17" t="s">
        <v>24</v>
      </c>
      <c r="C1101">
        <v>13033.200194999999</v>
      </c>
      <c r="D1101">
        <v>13096.360352</v>
      </c>
      <c r="E1101">
        <v>-63.160157000000254</v>
      </c>
      <c r="F1101">
        <v>-4.8227259560977799E-3</v>
      </c>
      <c r="G1101" s="17" t="s">
        <v>13</v>
      </c>
      <c r="H1101" s="17" t="s">
        <v>25</v>
      </c>
      <c r="I1101" s="17" t="s">
        <v>26</v>
      </c>
      <c r="J1101" s="17" t="s">
        <v>144</v>
      </c>
      <c r="K1101" s="17">
        <f>IF(BASE_MARKET_DATA[[#This Row],[DATE]]=_xlfn.MAXIFS(A:A,H:H,BASE_MARKET_DATA[[#This Row],[LABEL]]),1,0)</f>
        <v>0</v>
      </c>
      <c r="L1101" s="17">
        <f>IF(BASE_MARKET_DATA[[#This Row],[VARP]]&gt;0,1,0)</f>
        <v>0</v>
      </c>
    </row>
    <row r="1102" spans="1:12">
      <c r="A1102" s="1">
        <v>44074</v>
      </c>
      <c r="B1102" s="17" t="s">
        <v>24</v>
      </c>
      <c r="C1102">
        <v>12945.379883</v>
      </c>
      <c r="D1102">
        <v>13033.200194999999</v>
      </c>
      <c r="E1102">
        <v>-87.820311999999831</v>
      </c>
      <c r="F1102">
        <v>-6.7382001876784515E-3</v>
      </c>
      <c r="G1102" s="17" t="s">
        <v>13</v>
      </c>
      <c r="H1102" s="17" t="s">
        <v>25</v>
      </c>
      <c r="I1102" s="17" t="s">
        <v>26</v>
      </c>
      <c r="J1102" s="17" t="s">
        <v>144</v>
      </c>
      <c r="K1102" s="17">
        <f>IF(BASE_MARKET_DATA[[#This Row],[DATE]]=_xlfn.MAXIFS(A:A,H:H,BASE_MARKET_DATA[[#This Row],[LABEL]]),1,0)</f>
        <v>0</v>
      </c>
      <c r="L1102" s="17">
        <f>IF(BASE_MARKET_DATA[[#This Row],[VARP]]&gt;0,1,0)</f>
        <v>0</v>
      </c>
    </row>
    <row r="1103" spans="1:12">
      <c r="A1103" s="1">
        <v>44075</v>
      </c>
      <c r="B1103" s="17" t="s">
        <v>24</v>
      </c>
      <c r="C1103">
        <v>12974.25</v>
      </c>
      <c r="D1103">
        <v>12945.379883</v>
      </c>
      <c r="E1103">
        <v>28.870117000000391</v>
      </c>
      <c r="F1103">
        <v>2.2301483047178021E-3</v>
      </c>
      <c r="G1103" s="17" t="s">
        <v>13</v>
      </c>
      <c r="H1103" s="17" t="s">
        <v>25</v>
      </c>
      <c r="I1103" s="17" t="s">
        <v>26</v>
      </c>
      <c r="J1103" s="17" t="s">
        <v>144</v>
      </c>
      <c r="K1103" s="17">
        <f>IF(BASE_MARKET_DATA[[#This Row],[DATE]]=_xlfn.MAXIFS(A:A,H:H,BASE_MARKET_DATA[[#This Row],[LABEL]]),1,0)</f>
        <v>0</v>
      </c>
      <c r="L1103" s="17">
        <f>IF(BASE_MARKET_DATA[[#This Row],[VARP]]&gt;0,1,0)</f>
        <v>1</v>
      </c>
    </row>
    <row r="1104" spans="1:12">
      <c r="A1104" s="1">
        <v>44076</v>
      </c>
      <c r="B1104" s="17" t="s">
        <v>24</v>
      </c>
      <c r="C1104">
        <v>13243.429688</v>
      </c>
      <c r="D1104">
        <v>12974.25</v>
      </c>
      <c r="E1104">
        <v>269.17968800000017</v>
      </c>
      <c r="F1104">
        <v>2.0747225311675062E-2</v>
      </c>
      <c r="G1104" s="17" t="s">
        <v>13</v>
      </c>
      <c r="H1104" s="17" t="s">
        <v>25</v>
      </c>
      <c r="I1104" s="17" t="s">
        <v>26</v>
      </c>
      <c r="J1104" s="17" t="s">
        <v>144</v>
      </c>
      <c r="K1104" s="17">
        <f>IF(BASE_MARKET_DATA[[#This Row],[DATE]]=_xlfn.MAXIFS(A:A,H:H,BASE_MARKET_DATA[[#This Row],[LABEL]]),1,0)</f>
        <v>0</v>
      </c>
      <c r="L1104" s="17">
        <f>IF(BASE_MARKET_DATA[[#This Row],[VARP]]&gt;0,1,0)</f>
        <v>1</v>
      </c>
    </row>
    <row r="1105" spans="1:12">
      <c r="A1105" s="1">
        <v>44077</v>
      </c>
      <c r="B1105" s="17" t="s">
        <v>24</v>
      </c>
      <c r="C1105">
        <v>13057.769531</v>
      </c>
      <c r="D1105">
        <v>13243.429688</v>
      </c>
      <c r="E1105">
        <v>-185.66015700000025</v>
      </c>
      <c r="F1105">
        <v>-1.4019038978115217E-2</v>
      </c>
      <c r="G1105" s="17" t="s">
        <v>13</v>
      </c>
      <c r="H1105" s="17" t="s">
        <v>25</v>
      </c>
      <c r="I1105" s="17" t="s">
        <v>26</v>
      </c>
      <c r="J1105" s="17" t="s">
        <v>144</v>
      </c>
      <c r="K1105" s="17">
        <f>IF(BASE_MARKET_DATA[[#This Row],[DATE]]=_xlfn.MAXIFS(A:A,H:H,BASE_MARKET_DATA[[#This Row],[LABEL]]),1,0)</f>
        <v>0</v>
      </c>
      <c r="L1105" s="17">
        <f>IF(BASE_MARKET_DATA[[#This Row],[VARP]]&gt;0,1,0)</f>
        <v>0</v>
      </c>
    </row>
    <row r="1106" spans="1:12">
      <c r="A1106" s="1">
        <v>44078</v>
      </c>
      <c r="B1106" s="17" t="s">
        <v>24</v>
      </c>
      <c r="C1106">
        <v>12842.660156</v>
      </c>
      <c r="D1106">
        <v>13057.769531</v>
      </c>
      <c r="E1106">
        <v>-215.109375</v>
      </c>
      <c r="F1106">
        <v>-1.647366914305818E-2</v>
      </c>
      <c r="G1106" s="17" t="s">
        <v>13</v>
      </c>
      <c r="H1106" s="17" t="s">
        <v>25</v>
      </c>
      <c r="I1106" s="17" t="s">
        <v>26</v>
      </c>
      <c r="J1106" s="17" t="s">
        <v>144</v>
      </c>
      <c r="K1106" s="17">
        <f>IF(BASE_MARKET_DATA[[#This Row],[DATE]]=_xlfn.MAXIFS(A:A,H:H,BASE_MARKET_DATA[[#This Row],[LABEL]]),1,0)</f>
        <v>0</v>
      </c>
      <c r="L1106" s="17">
        <f>IF(BASE_MARKET_DATA[[#This Row],[VARP]]&gt;0,1,0)</f>
        <v>0</v>
      </c>
    </row>
    <row r="1107" spans="1:12">
      <c r="A1107" s="1">
        <v>44081</v>
      </c>
      <c r="B1107" s="17" t="s">
        <v>24</v>
      </c>
      <c r="C1107">
        <v>13100.280273</v>
      </c>
      <c r="D1107">
        <v>12842.660156</v>
      </c>
      <c r="E1107">
        <v>257.62011700000039</v>
      </c>
      <c r="F1107">
        <v>2.0059716123504375E-2</v>
      </c>
      <c r="G1107" s="17" t="s">
        <v>13</v>
      </c>
      <c r="H1107" s="17" t="s">
        <v>25</v>
      </c>
      <c r="I1107" s="17" t="s">
        <v>26</v>
      </c>
      <c r="J1107" s="17" t="s">
        <v>144</v>
      </c>
      <c r="K1107" s="17">
        <f>IF(BASE_MARKET_DATA[[#This Row],[DATE]]=_xlfn.MAXIFS(A:A,H:H,BASE_MARKET_DATA[[#This Row],[LABEL]]),1,0)</f>
        <v>0</v>
      </c>
      <c r="L1107" s="17">
        <f>IF(BASE_MARKET_DATA[[#This Row],[VARP]]&gt;0,1,0)</f>
        <v>1</v>
      </c>
    </row>
    <row r="1108" spans="1:12">
      <c r="A1108" s="1">
        <v>44082</v>
      </c>
      <c r="B1108" s="17" t="s">
        <v>24</v>
      </c>
      <c r="C1108">
        <v>12968.330078000001</v>
      </c>
      <c r="D1108">
        <v>13100.280273</v>
      </c>
      <c r="E1108">
        <v>-131.95019499999944</v>
      </c>
      <c r="F1108">
        <v>-1.0072318473365188E-2</v>
      </c>
      <c r="G1108" s="17" t="s">
        <v>13</v>
      </c>
      <c r="H1108" s="17" t="s">
        <v>25</v>
      </c>
      <c r="I1108" s="17" t="s">
        <v>26</v>
      </c>
      <c r="J1108" s="17" t="s">
        <v>144</v>
      </c>
      <c r="K1108" s="17">
        <f>IF(BASE_MARKET_DATA[[#This Row],[DATE]]=_xlfn.MAXIFS(A:A,H:H,BASE_MARKET_DATA[[#This Row],[LABEL]]),1,0)</f>
        <v>0</v>
      </c>
      <c r="L1108" s="17">
        <f>IF(BASE_MARKET_DATA[[#This Row],[VARP]]&gt;0,1,0)</f>
        <v>0</v>
      </c>
    </row>
    <row r="1109" spans="1:12">
      <c r="A1109" s="1">
        <v>44083</v>
      </c>
      <c r="B1109" s="17" t="s">
        <v>24</v>
      </c>
      <c r="C1109">
        <v>13237.209961</v>
      </c>
      <c r="D1109">
        <v>12968.330078000001</v>
      </c>
      <c r="E1109">
        <v>268.87988299999961</v>
      </c>
      <c r="F1109">
        <v>2.0733577984426717E-2</v>
      </c>
      <c r="G1109" s="17" t="s">
        <v>13</v>
      </c>
      <c r="H1109" s="17" t="s">
        <v>25</v>
      </c>
      <c r="I1109" s="17" t="s">
        <v>26</v>
      </c>
      <c r="J1109" s="17" t="s">
        <v>144</v>
      </c>
      <c r="K1109" s="17">
        <f>IF(BASE_MARKET_DATA[[#This Row],[DATE]]=_xlfn.MAXIFS(A:A,H:H,BASE_MARKET_DATA[[#This Row],[LABEL]]),1,0)</f>
        <v>0</v>
      </c>
      <c r="L1109" s="17">
        <f>IF(BASE_MARKET_DATA[[#This Row],[VARP]]&gt;0,1,0)</f>
        <v>1</v>
      </c>
    </row>
    <row r="1110" spans="1:12">
      <c r="A1110" s="1">
        <v>44084</v>
      </c>
      <c r="B1110" s="17" t="s">
        <v>24</v>
      </c>
      <c r="C1110">
        <v>13208.889648</v>
      </c>
      <c r="D1110">
        <v>13237.209961</v>
      </c>
      <c r="E1110">
        <v>-28.320313000000169</v>
      </c>
      <c r="F1110">
        <v>-2.139447291645189E-3</v>
      </c>
      <c r="G1110" s="17" t="s">
        <v>13</v>
      </c>
      <c r="H1110" s="17" t="s">
        <v>25</v>
      </c>
      <c r="I1110" s="17" t="s">
        <v>26</v>
      </c>
      <c r="J1110" s="17" t="s">
        <v>144</v>
      </c>
      <c r="K1110" s="17">
        <f>IF(BASE_MARKET_DATA[[#This Row],[DATE]]=_xlfn.MAXIFS(A:A,H:H,BASE_MARKET_DATA[[#This Row],[LABEL]]),1,0)</f>
        <v>0</v>
      </c>
      <c r="L1110" s="17">
        <f>IF(BASE_MARKET_DATA[[#This Row],[VARP]]&gt;0,1,0)</f>
        <v>0</v>
      </c>
    </row>
    <row r="1111" spans="1:12">
      <c r="A1111" s="1">
        <v>44085</v>
      </c>
      <c r="B1111" s="17" t="s">
        <v>24</v>
      </c>
      <c r="C1111">
        <v>13202.839844</v>
      </c>
      <c r="D1111">
        <v>13208.889648</v>
      </c>
      <c r="E1111">
        <v>-6.049804000000222</v>
      </c>
      <c r="F1111">
        <v>-4.5801003424358547E-4</v>
      </c>
      <c r="G1111" s="17" t="s">
        <v>13</v>
      </c>
      <c r="H1111" s="17" t="s">
        <v>25</v>
      </c>
      <c r="I1111" s="17" t="s">
        <v>26</v>
      </c>
      <c r="J1111" s="17" t="s">
        <v>144</v>
      </c>
      <c r="K1111" s="17">
        <f>IF(BASE_MARKET_DATA[[#This Row],[DATE]]=_xlfn.MAXIFS(A:A,H:H,BASE_MARKET_DATA[[#This Row],[LABEL]]),1,0)</f>
        <v>0</v>
      </c>
      <c r="L1111" s="17">
        <f>IF(BASE_MARKET_DATA[[#This Row],[VARP]]&gt;0,1,0)</f>
        <v>0</v>
      </c>
    </row>
    <row r="1112" spans="1:12">
      <c r="A1112" s="1">
        <v>44088</v>
      </c>
      <c r="B1112" s="17" t="s">
        <v>24</v>
      </c>
      <c r="C1112">
        <v>13193.660156</v>
      </c>
      <c r="D1112">
        <v>13202.839844</v>
      </c>
      <c r="E1112">
        <v>-9.1796880000001693</v>
      </c>
      <c r="F1112">
        <v>-6.9528132647703493E-4</v>
      </c>
      <c r="G1112" s="17" t="s">
        <v>13</v>
      </c>
      <c r="H1112" s="17" t="s">
        <v>25</v>
      </c>
      <c r="I1112" s="17" t="s">
        <v>26</v>
      </c>
      <c r="J1112" s="17" t="s">
        <v>144</v>
      </c>
      <c r="K1112" s="17">
        <f>IF(BASE_MARKET_DATA[[#This Row],[DATE]]=_xlfn.MAXIFS(A:A,H:H,BASE_MARKET_DATA[[#This Row],[LABEL]]),1,0)</f>
        <v>0</v>
      </c>
      <c r="L1112" s="17">
        <f>IF(BASE_MARKET_DATA[[#This Row],[VARP]]&gt;0,1,0)</f>
        <v>0</v>
      </c>
    </row>
    <row r="1113" spans="1:12">
      <c r="A1113" s="1">
        <v>44089</v>
      </c>
      <c r="B1113" s="17" t="s">
        <v>24</v>
      </c>
      <c r="C1113">
        <v>13217.669921999999</v>
      </c>
      <c r="D1113">
        <v>13193.660156</v>
      </c>
      <c r="E1113">
        <v>24.009765999999217</v>
      </c>
      <c r="F1113">
        <v>1.8197956985484761E-3</v>
      </c>
      <c r="G1113" s="17" t="s">
        <v>13</v>
      </c>
      <c r="H1113" s="17" t="s">
        <v>25</v>
      </c>
      <c r="I1113" s="17" t="s">
        <v>26</v>
      </c>
      <c r="J1113" s="17" t="s">
        <v>144</v>
      </c>
      <c r="K1113" s="17">
        <f>IF(BASE_MARKET_DATA[[#This Row],[DATE]]=_xlfn.MAXIFS(A:A,H:H,BASE_MARKET_DATA[[#This Row],[LABEL]]),1,0)</f>
        <v>0</v>
      </c>
      <c r="L1113" s="17">
        <f>IF(BASE_MARKET_DATA[[#This Row],[VARP]]&gt;0,1,0)</f>
        <v>1</v>
      </c>
    </row>
    <row r="1114" spans="1:12">
      <c r="A1114" s="1">
        <v>44090</v>
      </c>
      <c r="B1114" s="17" t="s">
        <v>24</v>
      </c>
      <c r="C1114">
        <v>13255.370117</v>
      </c>
      <c r="D1114">
        <v>13217.669921999999</v>
      </c>
      <c r="E1114">
        <v>37.700195000001258</v>
      </c>
      <c r="F1114">
        <v>2.8522572603550647E-3</v>
      </c>
      <c r="G1114" s="17" t="s">
        <v>13</v>
      </c>
      <c r="H1114" s="17" t="s">
        <v>25</v>
      </c>
      <c r="I1114" s="17" t="s">
        <v>26</v>
      </c>
      <c r="J1114" s="17" t="s">
        <v>144</v>
      </c>
      <c r="K1114" s="17">
        <f>IF(BASE_MARKET_DATA[[#This Row],[DATE]]=_xlfn.MAXIFS(A:A,H:H,BASE_MARKET_DATA[[#This Row],[LABEL]]),1,0)</f>
        <v>0</v>
      </c>
      <c r="L1114" s="17">
        <f>IF(BASE_MARKET_DATA[[#This Row],[VARP]]&gt;0,1,0)</f>
        <v>1</v>
      </c>
    </row>
    <row r="1115" spans="1:12">
      <c r="A1115" s="1">
        <v>44091</v>
      </c>
      <c r="B1115" s="17" t="s">
        <v>24</v>
      </c>
      <c r="C1115">
        <v>13208.120117</v>
      </c>
      <c r="D1115">
        <v>13255.370117</v>
      </c>
      <c r="E1115">
        <v>-47.25</v>
      </c>
      <c r="F1115">
        <v>-3.5645930353466267E-3</v>
      </c>
      <c r="G1115" s="17" t="s">
        <v>13</v>
      </c>
      <c r="H1115" s="17" t="s">
        <v>25</v>
      </c>
      <c r="I1115" s="17" t="s">
        <v>26</v>
      </c>
      <c r="J1115" s="17" t="s">
        <v>144</v>
      </c>
      <c r="K1115" s="17">
        <f>IF(BASE_MARKET_DATA[[#This Row],[DATE]]=_xlfn.MAXIFS(A:A,H:H,BASE_MARKET_DATA[[#This Row],[LABEL]]),1,0)</f>
        <v>0</v>
      </c>
      <c r="L1115" s="17">
        <f>IF(BASE_MARKET_DATA[[#This Row],[VARP]]&gt;0,1,0)</f>
        <v>0</v>
      </c>
    </row>
    <row r="1116" spans="1:12">
      <c r="A1116" s="1">
        <v>44092</v>
      </c>
      <c r="B1116" s="17" t="s">
        <v>24</v>
      </c>
      <c r="C1116">
        <v>13116.25</v>
      </c>
      <c r="D1116">
        <v>13208.120117</v>
      </c>
      <c r="E1116">
        <v>-91.870117000000391</v>
      </c>
      <c r="F1116">
        <v>-6.95557855214805E-3</v>
      </c>
      <c r="G1116" s="17" t="s">
        <v>13</v>
      </c>
      <c r="H1116" s="17" t="s">
        <v>25</v>
      </c>
      <c r="I1116" s="17" t="s">
        <v>26</v>
      </c>
      <c r="J1116" s="17" t="s">
        <v>144</v>
      </c>
      <c r="K1116" s="17">
        <f>IF(BASE_MARKET_DATA[[#This Row],[DATE]]=_xlfn.MAXIFS(A:A,H:H,BASE_MARKET_DATA[[#This Row],[LABEL]]),1,0)</f>
        <v>0</v>
      </c>
      <c r="L1116" s="17">
        <f>IF(BASE_MARKET_DATA[[#This Row],[VARP]]&gt;0,1,0)</f>
        <v>0</v>
      </c>
    </row>
    <row r="1117" spans="1:12">
      <c r="A1117" s="1">
        <v>44095</v>
      </c>
      <c r="B1117" s="17" t="s">
        <v>24</v>
      </c>
      <c r="C1117">
        <v>12542.440430000001</v>
      </c>
      <c r="D1117">
        <v>13116.25</v>
      </c>
      <c r="E1117">
        <v>-573.80956999999944</v>
      </c>
      <c r="F1117">
        <v>-4.3747989707423954E-2</v>
      </c>
      <c r="G1117" s="17" t="s">
        <v>13</v>
      </c>
      <c r="H1117" s="17" t="s">
        <v>25</v>
      </c>
      <c r="I1117" s="17" t="s">
        <v>26</v>
      </c>
      <c r="J1117" s="17" t="s">
        <v>144</v>
      </c>
      <c r="K1117" s="17">
        <f>IF(BASE_MARKET_DATA[[#This Row],[DATE]]=_xlfn.MAXIFS(A:A,H:H,BASE_MARKET_DATA[[#This Row],[LABEL]]),1,0)</f>
        <v>0</v>
      </c>
      <c r="L1117" s="17">
        <f>IF(BASE_MARKET_DATA[[#This Row],[VARP]]&gt;0,1,0)</f>
        <v>0</v>
      </c>
    </row>
    <row r="1118" spans="1:12">
      <c r="A1118" s="1">
        <v>44096</v>
      </c>
      <c r="B1118" s="17" t="s">
        <v>24</v>
      </c>
      <c r="C1118">
        <v>12594.389648</v>
      </c>
      <c r="D1118">
        <v>12542.440430000001</v>
      </c>
      <c r="E1118">
        <v>51.949217999999746</v>
      </c>
      <c r="F1118">
        <v>4.1418748041843192E-3</v>
      </c>
      <c r="G1118" s="17" t="s">
        <v>13</v>
      </c>
      <c r="H1118" s="17" t="s">
        <v>25</v>
      </c>
      <c r="I1118" s="17" t="s">
        <v>26</v>
      </c>
      <c r="J1118" s="17" t="s">
        <v>144</v>
      </c>
      <c r="K1118" s="17">
        <f>IF(BASE_MARKET_DATA[[#This Row],[DATE]]=_xlfn.MAXIFS(A:A,H:H,BASE_MARKET_DATA[[#This Row],[LABEL]]),1,0)</f>
        <v>0</v>
      </c>
      <c r="L1118" s="17">
        <f>IF(BASE_MARKET_DATA[[#This Row],[VARP]]&gt;0,1,0)</f>
        <v>1</v>
      </c>
    </row>
    <row r="1119" spans="1:12">
      <c r="A1119" s="1">
        <v>44097</v>
      </c>
      <c r="B1119" s="17" t="s">
        <v>24</v>
      </c>
      <c r="C1119">
        <v>12642.969727</v>
      </c>
      <c r="D1119">
        <v>12594.389648</v>
      </c>
      <c r="E1119">
        <v>48.580078999999387</v>
      </c>
      <c r="F1119">
        <v>3.8572793408622181E-3</v>
      </c>
      <c r="G1119" s="17" t="s">
        <v>13</v>
      </c>
      <c r="H1119" s="17" t="s">
        <v>25</v>
      </c>
      <c r="I1119" s="17" t="s">
        <v>26</v>
      </c>
      <c r="J1119" s="17" t="s">
        <v>144</v>
      </c>
      <c r="K1119" s="17">
        <f>IF(BASE_MARKET_DATA[[#This Row],[DATE]]=_xlfn.MAXIFS(A:A,H:H,BASE_MARKET_DATA[[#This Row],[LABEL]]),1,0)</f>
        <v>0</v>
      </c>
      <c r="L1119" s="17">
        <f>IF(BASE_MARKET_DATA[[#This Row],[VARP]]&gt;0,1,0)</f>
        <v>1</v>
      </c>
    </row>
    <row r="1120" spans="1:12">
      <c r="A1120" s="1">
        <v>44098</v>
      </c>
      <c r="B1120" s="17" t="s">
        <v>24</v>
      </c>
      <c r="C1120">
        <v>12606.570313</v>
      </c>
      <c r="D1120">
        <v>12642.969727</v>
      </c>
      <c r="E1120">
        <v>-36.399413999999524</v>
      </c>
      <c r="F1120">
        <v>-2.8790240573198459E-3</v>
      </c>
      <c r="G1120" s="17" t="s">
        <v>13</v>
      </c>
      <c r="H1120" s="17" t="s">
        <v>25</v>
      </c>
      <c r="I1120" s="17" t="s">
        <v>26</v>
      </c>
      <c r="J1120" s="17" t="s">
        <v>144</v>
      </c>
      <c r="K1120" s="17">
        <f>IF(BASE_MARKET_DATA[[#This Row],[DATE]]=_xlfn.MAXIFS(A:A,H:H,BASE_MARKET_DATA[[#This Row],[LABEL]]),1,0)</f>
        <v>0</v>
      </c>
      <c r="L1120" s="17">
        <f>IF(BASE_MARKET_DATA[[#This Row],[VARP]]&gt;0,1,0)</f>
        <v>0</v>
      </c>
    </row>
    <row r="1121" spans="1:12">
      <c r="A1121" s="1">
        <v>44099</v>
      </c>
      <c r="B1121" s="17" t="s">
        <v>24</v>
      </c>
      <c r="C1121">
        <v>12469.200194999999</v>
      </c>
      <c r="D1121">
        <v>12606.570313</v>
      </c>
      <c r="E1121">
        <v>-137.37011800000073</v>
      </c>
      <c r="F1121">
        <v>-1.089670819178659E-2</v>
      </c>
      <c r="G1121" s="17" t="s">
        <v>13</v>
      </c>
      <c r="H1121" s="17" t="s">
        <v>25</v>
      </c>
      <c r="I1121" s="17" t="s">
        <v>26</v>
      </c>
      <c r="J1121" s="17" t="s">
        <v>144</v>
      </c>
      <c r="K1121" s="17">
        <f>IF(BASE_MARKET_DATA[[#This Row],[DATE]]=_xlfn.MAXIFS(A:A,H:H,BASE_MARKET_DATA[[#This Row],[LABEL]]),1,0)</f>
        <v>1</v>
      </c>
      <c r="L1121" s="17">
        <f>IF(BASE_MARKET_DATA[[#This Row],[VARP]]&gt;0,1,0)</f>
        <v>0</v>
      </c>
    </row>
    <row r="1122" spans="1:12">
      <c r="A1122" s="1">
        <v>43832</v>
      </c>
      <c r="B1122" s="17" t="s">
        <v>27</v>
      </c>
      <c r="C1122">
        <v>6041.5</v>
      </c>
      <c r="G1122" s="17" t="s">
        <v>13</v>
      </c>
      <c r="H1122" s="17" t="s">
        <v>28</v>
      </c>
      <c r="I1122" s="17" t="s">
        <v>26</v>
      </c>
      <c r="J1122" s="17" t="s">
        <v>144</v>
      </c>
      <c r="K1122" s="17">
        <f>IF(BASE_MARKET_DATA[[#This Row],[DATE]]=_xlfn.MAXIFS(A:A,H:H,BASE_MARKET_DATA[[#This Row],[LABEL]]),1,0)</f>
        <v>0</v>
      </c>
      <c r="L1122" s="17">
        <f>IF(BASE_MARKET_DATA[[#This Row],[VARP]]&gt;0,1,0)</f>
        <v>0</v>
      </c>
    </row>
    <row r="1123" spans="1:12">
      <c r="A1123" s="1">
        <v>43833</v>
      </c>
      <c r="B1123" s="17" t="s">
        <v>27</v>
      </c>
      <c r="C1123">
        <v>6044.1601559999999</v>
      </c>
      <c r="D1123">
        <v>6041.5</v>
      </c>
      <c r="E1123">
        <v>2.6601559999999154</v>
      </c>
      <c r="F1123">
        <v>4.4031382934700243E-4</v>
      </c>
      <c r="G1123" s="17" t="s">
        <v>13</v>
      </c>
      <c r="H1123" s="17" t="s">
        <v>28</v>
      </c>
      <c r="I1123" s="17" t="s">
        <v>26</v>
      </c>
      <c r="J1123" s="17" t="s">
        <v>144</v>
      </c>
      <c r="K1123" s="17">
        <f>IF(BASE_MARKET_DATA[[#This Row],[DATE]]=_xlfn.MAXIFS(A:A,H:H,BASE_MARKET_DATA[[#This Row],[LABEL]]),1,0)</f>
        <v>0</v>
      </c>
      <c r="L1123" s="17">
        <f>IF(BASE_MARKET_DATA[[#This Row],[VARP]]&gt;0,1,0)</f>
        <v>1</v>
      </c>
    </row>
    <row r="1124" spans="1:12">
      <c r="A1124" s="1">
        <v>43836</v>
      </c>
      <c r="B1124" s="17" t="s">
        <v>27</v>
      </c>
      <c r="C1124">
        <v>6013.5898440000001</v>
      </c>
      <c r="D1124">
        <v>6044.1601559999999</v>
      </c>
      <c r="E1124">
        <v>-30.570311999999831</v>
      </c>
      <c r="F1124">
        <v>-5.0578262671701173E-3</v>
      </c>
      <c r="G1124" s="17" t="s">
        <v>13</v>
      </c>
      <c r="H1124" s="17" t="s">
        <v>28</v>
      </c>
      <c r="I1124" s="17" t="s">
        <v>26</v>
      </c>
      <c r="J1124" s="17" t="s">
        <v>144</v>
      </c>
      <c r="K1124" s="17">
        <f>IF(BASE_MARKET_DATA[[#This Row],[DATE]]=_xlfn.MAXIFS(A:A,H:H,BASE_MARKET_DATA[[#This Row],[LABEL]]),1,0)</f>
        <v>0</v>
      </c>
      <c r="L1124" s="17">
        <f>IF(BASE_MARKET_DATA[[#This Row],[VARP]]&gt;0,1,0)</f>
        <v>0</v>
      </c>
    </row>
    <row r="1125" spans="1:12">
      <c r="A1125" s="1">
        <v>43837</v>
      </c>
      <c r="B1125" s="17" t="s">
        <v>27</v>
      </c>
      <c r="C1125">
        <v>6012.3500979999999</v>
      </c>
      <c r="D1125">
        <v>6013.5898440000001</v>
      </c>
      <c r="E1125">
        <v>-1.2397460000001956</v>
      </c>
      <c r="F1125">
        <v>-2.0615739220012486E-4</v>
      </c>
      <c r="G1125" s="17" t="s">
        <v>13</v>
      </c>
      <c r="H1125" s="17" t="s">
        <v>28</v>
      </c>
      <c r="I1125" s="17" t="s">
        <v>26</v>
      </c>
      <c r="J1125" s="17" t="s">
        <v>144</v>
      </c>
      <c r="K1125" s="17">
        <f>IF(BASE_MARKET_DATA[[#This Row],[DATE]]=_xlfn.MAXIFS(A:A,H:H,BASE_MARKET_DATA[[#This Row],[LABEL]]),1,0)</f>
        <v>0</v>
      </c>
      <c r="L1125" s="17">
        <f>IF(BASE_MARKET_DATA[[#This Row],[VARP]]&gt;0,1,0)</f>
        <v>0</v>
      </c>
    </row>
    <row r="1126" spans="1:12">
      <c r="A1126" s="1">
        <v>43838</v>
      </c>
      <c r="B1126" s="17" t="s">
        <v>27</v>
      </c>
      <c r="C1126">
        <v>6031</v>
      </c>
      <c r="D1126">
        <v>6012.3500979999999</v>
      </c>
      <c r="E1126">
        <v>18.649902000000111</v>
      </c>
      <c r="F1126">
        <v>3.1019321390156531E-3</v>
      </c>
      <c r="G1126" s="17" t="s">
        <v>13</v>
      </c>
      <c r="H1126" s="17" t="s">
        <v>28</v>
      </c>
      <c r="I1126" s="17" t="s">
        <v>26</v>
      </c>
      <c r="J1126" s="17" t="s">
        <v>144</v>
      </c>
      <c r="K1126" s="17">
        <f>IF(BASE_MARKET_DATA[[#This Row],[DATE]]=_xlfn.MAXIFS(A:A,H:H,BASE_MARKET_DATA[[#This Row],[LABEL]]),1,0)</f>
        <v>0</v>
      </c>
      <c r="L1126" s="17">
        <f>IF(BASE_MARKET_DATA[[#This Row],[VARP]]&gt;0,1,0)</f>
        <v>1</v>
      </c>
    </row>
    <row r="1127" spans="1:12">
      <c r="A1127" s="1">
        <v>43839</v>
      </c>
      <c r="B1127" s="17" t="s">
        <v>27</v>
      </c>
      <c r="C1127">
        <v>6042.5498049999997</v>
      </c>
      <c r="D1127">
        <v>6031</v>
      </c>
      <c r="E1127">
        <v>11.549804999999651</v>
      </c>
      <c r="F1127">
        <v>1.9150729563919169E-3</v>
      </c>
      <c r="G1127" s="17" t="s">
        <v>13</v>
      </c>
      <c r="H1127" s="17" t="s">
        <v>28</v>
      </c>
      <c r="I1127" s="17" t="s">
        <v>26</v>
      </c>
      <c r="J1127" s="17" t="s">
        <v>144</v>
      </c>
      <c r="K1127" s="17">
        <f>IF(BASE_MARKET_DATA[[#This Row],[DATE]]=_xlfn.MAXIFS(A:A,H:H,BASE_MARKET_DATA[[#This Row],[LABEL]]),1,0)</f>
        <v>0</v>
      </c>
      <c r="L1127" s="17">
        <f>IF(BASE_MARKET_DATA[[#This Row],[VARP]]&gt;0,1,0)</f>
        <v>1</v>
      </c>
    </row>
    <row r="1128" spans="1:12">
      <c r="A1128" s="1">
        <v>43840</v>
      </c>
      <c r="B1128" s="17" t="s">
        <v>27</v>
      </c>
      <c r="C1128">
        <v>6037.1098630000006</v>
      </c>
      <c r="D1128">
        <v>6042.5498049999997</v>
      </c>
      <c r="E1128">
        <v>-5.4399419999990641</v>
      </c>
      <c r="F1128">
        <v>-9.0027259609804151E-4</v>
      </c>
      <c r="G1128" s="17" t="s">
        <v>13</v>
      </c>
      <c r="H1128" s="17" t="s">
        <v>28</v>
      </c>
      <c r="I1128" s="17" t="s">
        <v>26</v>
      </c>
      <c r="J1128" s="17" t="s">
        <v>144</v>
      </c>
      <c r="K1128" s="17">
        <f>IF(BASE_MARKET_DATA[[#This Row],[DATE]]=_xlfn.MAXIFS(A:A,H:H,BASE_MARKET_DATA[[#This Row],[LABEL]]),1,0)</f>
        <v>0</v>
      </c>
      <c r="L1128" s="17">
        <f>IF(BASE_MARKET_DATA[[#This Row],[VARP]]&gt;0,1,0)</f>
        <v>0</v>
      </c>
    </row>
    <row r="1129" spans="1:12">
      <c r="A1129" s="1">
        <v>43843</v>
      </c>
      <c r="B1129" s="17" t="s">
        <v>27</v>
      </c>
      <c r="C1129">
        <v>6036.1401369999994</v>
      </c>
      <c r="D1129">
        <v>6037.1098630000006</v>
      </c>
      <c r="E1129">
        <v>-0.96972600000117382</v>
      </c>
      <c r="F1129">
        <v>-1.6062752244155634E-4</v>
      </c>
      <c r="G1129" s="17" t="s">
        <v>13</v>
      </c>
      <c r="H1129" s="17" t="s">
        <v>28</v>
      </c>
      <c r="I1129" s="17" t="s">
        <v>26</v>
      </c>
      <c r="J1129" s="17" t="s">
        <v>144</v>
      </c>
      <c r="K1129" s="17">
        <f>IF(BASE_MARKET_DATA[[#This Row],[DATE]]=_xlfn.MAXIFS(A:A,H:H,BASE_MARKET_DATA[[#This Row],[LABEL]]),1,0)</f>
        <v>0</v>
      </c>
      <c r="L1129" s="17">
        <f>IF(BASE_MARKET_DATA[[#This Row],[VARP]]&gt;0,1,0)</f>
        <v>0</v>
      </c>
    </row>
    <row r="1130" spans="1:12">
      <c r="A1130" s="1">
        <v>43844</v>
      </c>
      <c r="B1130" s="17" t="s">
        <v>27</v>
      </c>
      <c r="C1130">
        <v>6040.8901369999994</v>
      </c>
      <c r="D1130">
        <v>6036.1401369999994</v>
      </c>
      <c r="E1130">
        <v>4.75</v>
      </c>
      <c r="F1130">
        <v>7.8692672671459558E-4</v>
      </c>
      <c r="G1130" s="17" t="s">
        <v>13</v>
      </c>
      <c r="H1130" s="17" t="s">
        <v>28</v>
      </c>
      <c r="I1130" s="17" t="s">
        <v>26</v>
      </c>
      <c r="J1130" s="17" t="s">
        <v>144</v>
      </c>
      <c r="K1130" s="17">
        <f>IF(BASE_MARKET_DATA[[#This Row],[DATE]]=_xlfn.MAXIFS(A:A,H:H,BASE_MARKET_DATA[[#This Row],[LABEL]]),1,0)</f>
        <v>0</v>
      </c>
      <c r="L1130" s="17">
        <f>IF(BASE_MARKET_DATA[[#This Row],[VARP]]&gt;0,1,0)</f>
        <v>1</v>
      </c>
    </row>
    <row r="1131" spans="1:12">
      <c r="A1131" s="1">
        <v>43845</v>
      </c>
      <c r="B1131" s="17" t="s">
        <v>27</v>
      </c>
      <c r="C1131">
        <v>6032.6098630000006</v>
      </c>
      <c r="D1131">
        <v>6040.8901369999994</v>
      </c>
      <c r="E1131">
        <v>-8.2802739999988262</v>
      </c>
      <c r="F1131">
        <v>-1.3707042856619372E-3</v>
      </c>
      <c r="G1131" s="17" t="s">
        <v>13</v>
      </c>
      <c r="H1131" s="17" t="s">
        <v>28</v>
      </c>
      <c r="I1131" s="17" t="s">
        <v>26</v>
      </c>
      <c r="J1131" s="17" t="s">
        <v>144</v>
      </c>
      <c r="K1131" s="17">
        <f>IF(BASE_MARKET_DATA[[#This Row],[DATE]]=_xlfn.MAXIFS(A:A,H:H,BASE_MARKET_DATA[[#This Row],[LABEL]]),1,0)</f>
        <v>0</v>
      </c>
      <c r="L1131" s="17">
        <f>IF(BASE_MARKET_DATA[[#This Row],[VARP]]&gt;0,1,0)</f>
        <v>0</v>
      </c>
    </row>
    <row r="1132" spans="1:12">
      <c r="A1132" s="1">
        <v>43846</v>
      </c>
      <c r="B1132" s="17" t="s">
        <v>27</v>
      </c>
      <c r="C1132">
        <v>6039.0297849999997</v>
      </c>
      <c r="D1132">
        <v>6032.6098630000006</v>
      </c>
      <c r="E1132">
        <v>6.4199219999991328</v>
      </c>
      <c r="F1132">
        <v>1.0642030805563354E-3</v>
      </c>
      <c r="G1132" s="17" t="s">
        <v>13</v>
      </c>
      <c r="H1132" s="17" t="s">
        <v>28</v>
      </c>
      <c r="I1132" s="17" t="s">
        <v>26</v>
      </c>
      <c r="J1132" s="17" t="s">
        <v>144</v>
      </c>
      <c r="K1132" s="17">
        <f>IF(BASE_MARKET_DATA[[#This Row],[DATE]]=_xlfn.MAXIFS(A:A,H:H,BASE_MARKET_DATA[[#This Row],[LABEL]]),1,0)</f>
        <v>0</v>
      </c>
      <c r="L1132" s="17">
        <f>IF(BASE_MARKET_DATA[[#This Row],[VARP]]&gt;0,1,0)</f>
        <v>1</v>
      </c>
    </row>
    <row r="1133" spans="1:12">
      <c r="A1133" s="1">
        <v>43847</v>
      </c>
      <c r="B1133" s="17" t="s">
        <v>27</v>
      </c>
      <c r="C1133">
        <v>6100.7202150000003</v>
      </c>
      <c r="D1133">
        <v>6039.0297849999997</v>
      </c>
      <c r="E1133">
        <v>61.690430000000561</v>
      </c>
      <c r="F1133">
        <v>1.0215288249319433E-2</v>
      </c>
      <c r="G1133" s="17" t="s">
        <v>13</v>
      </c>
      <c r="H1133" s="17" t="s">
        <v>28</v>
      </c>
      <c r="I1133" s="17" t="s">
        <v>26</v>
      </c>
      <c r="J1133" s="17" t="s">
        <v>144</v>
      </c>
      <c r="K1133" s="17">
        <f>IF(BASE_MARKET_DATA[[#This Row],[DATE]]=_xlfn.MAXIFS(A:A,H:H,BASE_MARKET_DATA[[#This Row],[LABEL]]),1,0)</f>
        <v>0</v>
      </c>
      <c r="L1133" s="17">
        <f>IF(BASE_MARKET_DATA[[#This Row],[VARP]]&gt;0,1,0)</f>
        <v>1</v>
      </c>
    </row>
    <row r="1134" spans="1:12">
      <c r="A1134" s="1">
        <v>43850</v>
      </c>
      <c r="B1134" s="17" t="s">
        <v>27</v>
      </c>
      <c r="C1134">
        <v>6078.5400390000004</v>
      </c>
      <c r="D1134">
        <v>6100.7202150000003</v>
      </c>
      <c r="E1134">
        <v>-22.180175999999847</v>
      </c>
      <c r="F1134">
        <v>-3.6356651703949427E-3</v>
      </c>
      <c r="G1134" s="17" t="s">
        <v>13</v>
      </c>
      <c r="H1134" s="17" t="s">
        <v>28</v>
      </c>
      <c r="I1134" s="17" t="s">
        <v>26</v>
      </c>
      <c r="J1134" s="17" t="s">
        <v>144</v>
      </c>
      <c r="K1134" s="17">
        <f>IF(BASE_MARKET_DATA[[#This Row],[DATE]]=_xlfn.MAXIFS(A:A,H:H,BASE_MARKET_DATA[[#This Row],[LABEL]]),1,0)</f>
        <v>0</v>
      </c>
      <c r="L1134" s="17">
        <f>IF(BASE_MARKET_DATA[[#This Row],[VARP]]&gt;0,1,0)</f>
        <v>0</v>
      </c>
    </row>
    <row r="1135" spans="1:12">
      <c r="A1135" s="1">
        <v>43851</v>
      </c>
      <c r="B1135" s="17" t="s">
        <v>27</v>
      </c>
      <c r="C1135">
        <v>6045.9902340000008</v>
      </c>
      <c r="D1135">
        <v>6078.5400390000004</v>
      </c>
      <c r="E1135">
        <v>-32.549804999999651</v>
      </c>
      <c r="F1135">
        <v>-5.3548721882490918E-3</v>
      </c>
      <c r="G1135" s="17" t="s">
        <v>13</v>
      </c>
      <c r="H1135" s="17" t="s">
        <v>28</v>
      </c>
      <c r="I1135" s="17" t="s">
        <v>26</v>
      </c>
      <c r="J1135" s="17" t="s">
        <v>144</v>
      </c>
      <c r="K1135" s="17">
        <f>IF(BASE_MARKET_DATA[[#This Row],[DATE]]=_xlfn.MAXIFS(A:A,H:H,BASE_MARKET_DATA[[#This Row],[LABEL]]),1,0)</f>
        <v>0</v>
      </c>
      <c r="L1135" s="17">
        <f>IF(BASE_MARKET_DATA[[#This Row],[VARP]]&gt;0,1,0)</f>
        <v>0</v>
      </c>
    </row>
    <row r="1136" spans="1:12">
      <c r="A1136" s="1">
        <v>43852</v>
      </c>
      <c r="B1136" s="17" t="s">
        <v>27</v>
      </c>
      <c r="C1136">
        <v>6010.9799800000001</v>
      </c>
      <c r="D1136">
        <v>6045.9902340000008</v>
      </c>
      <c r="E1136">
        <v>-35.010254000000714</v>
      </c>
      <c r="F1136">
        <v>-5.7906567237105975E-3</v>
      </c>
      <c r="G1136" s="17" t="s">
        <v>13</v>
      </c>
      <c r="H1136" s="17" t="s">
        <v>28</v>
      </c>
      <c r="I1136" s="17" t="s">
        <v>26</v>
      </c>
      <c r="J1136" s="17" t="s">
        <v>144</v>
      </c>
      <c r="K1136" s="17">
        <f>IF(BASE_MARKET_DATA[[#This Row],[DATE]]=_xlfn.MAXIFS(A:A,H:H,BASE_MARKET_DATA[[#This Row],[LABEL]]),1,0)</f>
        <v>0</v>
      </c>
      <c r="L1136" s="17">
        <f>IF(BASE_MARKET_DATA[[#This Row],[VARP]]&gt;0,1,0)</f>
        <v>0</v>
      </c>
    </row>
    <row r="1137" spans="1:12">
      <c r="A1137" s="1">
        <v>43853</v>
      </c>
      <c r="B1137" s="17" t="s">
        <v>27</v>
      </c>
      <c r="C1137">
        <v>5971.7900390000004</v>
      </c>
      <c r="D1137">
        <v>6010.9799800000001</v>
      </c>
      <c r="E1137">
        <v>-39.189940999999635</v>
      </c>
      <c r="F1137">
        <v>-6.5197257569305084E-3</v>
      </c>
      <c r="G1137" s="17" t="s">
        <v>13</v>
      </c>
      <c r="H1137" s="17" t="s">
        <v>28</v>
      </c>
      <c r="I1137" s="17" t="s">
        <v>26</v>
      </c>
      <c r="J1137" s="17" t="s">
        <v>144</v>
      </c>
      <c r="K1137" s="17">
        <f>IF(BASE_MARKET_DATA[[#This Row],[DATE]]=_xlfn.MAXIFS(A:A,H:H,BASE_MARKET_DATA[[#This Row],[LABEL]]),1,0)</f>
        <v>0</v>
      </c>
      <c r="L1137" s="17">
        <f>IF(BASE_MARKET_DATA[[#This Row],[VARP]]&gt;0,1,0)</f>
        <v>0</v>
      </c>
    </row>
    <row r="1138" spans="1:12">
      <c r="A1138" s="1">
        <v>43854</v>
      </c>
      <c r="B1138" s="17" t="s">
        <v>27</v>
      </c>
      <c r="C1138">
        <v>6024.2597659999992</v>
      </c>
      <c r="D1138">
        <v>5971.7900390000004</v>
      </c>
      <c r="E1138">
        <v>52.469726999998784</v>
      </c>
      <c r="F1138">
        <v>8.7862645299540774E-3</v>
      </c>
      <c r="G1138" s="17" t="s">
        <v>13</v>
      </c>
      <c r="H1138" s="17" t="s">
        <v>28</v>
      </c>
      <c r="I1138" s="17" t="s">
        <v>26</v>
      </c>
      <c r="J1138" s="17" t="s">
        <v>144</v>
      </c>
      <c r="K1138" s="17">
        <f>IF(BASE_MARKET_DATA[[#This Row],[DATE]]=_xlfn.MAXIFS(A:A,H:H,BASE_MARKET_DATA[[#This Row],[LABEL]]),1,0)</f>
        <v>0</v>
      </c>
      <c r="L1138" s="17">
        <f>IF(BASE_MARKET_DATA[[#This Row],[VARP]]&gt;0,1,0)</f>
        <v>1</v>
      </c>
    </row>
    <row r="1139" spans="1:12">
      <c r="A1139" s="1">
        <v>43857</v>
      </c>
      <c r="B1139" s="17" t="s">
        <v>27</v>
      </c>
      <c r="C1139">
        <v>5863.0200199999999</v>
      </c>
      <c r="D1139">
        <v>6024.2597659999992</v>
      </c>
      <c r="E1139">
        <v>-161.23974599999929</v>
      </c>
      <c r="F1139">
        <v>-2.6765071936308549E-2</v>
      </c>
      <c r="G1139" s="17" t="s">
        <v>13</v>
      </c>
      <c r="H1139" s="17" t="s">
        <v>28</v>
      </c>
      <c r="I1139" s="17" t="s">
        <v>26</v>
      </c>
      <c r="J1139" s="17" t="s">
        <v>144</v>
      </c>
      <c r="K1139" s="17">
        <f>IF(BASE_MARKET_DATA[[#This Row],[DATE]]=_xlfn.MAXIFS(A:A,H:H,BASE_MARKET_DATA[[#This Row],[LABEL]]),1,0)</f>
        <v>0</v>
      </c>
      <c r="L1139" s="17">
        <f>IF(BASE_MARKET_DATA[[#This Row],[VARP]]&gt;0,1,0)</f>
        <v>0</v>
      </c>
    </row>
    <row r="1140" spans="1:12">
      <c r="A1140" s="1">
        <v>43858</v>
      </c>
      <c r="B1140" s="17" t="s">
        <v>27</v>
      </c>
      <c r="C1140">
        <v>5925.8198240000002</v>
      </c>
      <c r="D1140">
        <v>5863.0200199999999</v>
      </c>
      <c r="E1140">
        <v>62.799804000000222</v>
      </c>
      <c r="F1140">
        <v>1.0711169974821308E-2</v>
      </c>
      <c r="G1140" s="17" t="s">
        <v>13</v>
      </c>
      <c r="H1140" s="17" t="s">
        <v>28</v>
      </c>
      <c r="I1140" s="17" t="s">
        <v>26</v>
      </c>
      <c r="J1140" s="17" t="s">
        <v>144</v>
      </c>
      <c r="K1140" s="17">
        <f>IF(BASE_MARKET_DATA[[#This Row],[DATE]]=_xlfn.MAXIFS(A:A,H:H,BASE_MARKET_DATA[[#This Row],[LABEL]]),1,0)</f>
        <v>0</v>
      </c>
      <c r="L1140" s="17">
        <f>IF(BASE_MARKET_DATA[[#This Row],[VARP]]&gt;0,1,0)</f>
        <v>1</v>
      </c>
    </row>
    <row r="1141" spans="1:12">
      <c r="A1141" s="1">
        <v>43859</v>
      </c>
      <c r="B1141" s="17" t="s">
        <v>27</v>
      </c>
      <c r="C1141">
        <v>5954.8901369999994</v>
      </c>
      <c r="D1141">
        <v>5925.8198240000002</v>
      </c>
      <c r="E1141">
        <v>29.07031299999926</v>
      </c>
      <c r="F1141">
        <v>4.9057031538931343E-3</v>
      </c>
      <c r="G1141" s="17" t="s">
        <v>13</v>
      </c>
      <c r="H1141" s="17" t="s">
        <v>28</v>
      </c>
      <c r="I1141" s="17" t="s">
        <v>26</v>
      </c>
      <c r="J1141" s="17" t="s">
        <v>144</v>
      </c>
      <c r="K1141" s="17">
        <f>IF(BASE_MARKET_DATA[[#This Row],[DATE]]=_xlfn.MAXIFS(A:A,H:H,BASE_MARKET_DATA[[#This Row],[LABEL]]),1,0)</f>
        <v>0</v>
      </c>
      <c r="L1141" s="17">
        <f>IF(BASE_MARKET_DATA[[#This Row],[VARP]]&gt;0,1,0)</f>
        <v>1</v>
      </c>
    </row>
    <row r="1142" spans="1:12">
      <c r="A1142" s="1">
        <v>43860</v>
      </c>
      <c r="B1142" s="17" t="s">
        <v>27</v>
      </c>
      <c r="C1142">
        <v>5871.7700199999999</v>
      </c>
      <c r="D1142">
        <v>5954.8901369999994</v>
      </c>
      <c r="E1142">
        <v>-83.120116999999482</v>
      </c>
      <c r="F1142">
        <v>-1.3958295633960156E-2</v>
      </c>
      <c r="G1142" s="17" t="s">
        <v>13</v>
      </c>
      <c r="H1142" s="17" t="s">
        <v>28</v>
      </c>
      <c r="I1142" s="17" t="s">
        <v>26</v>
      </c>
      <c r="J1142" s="17" t="s">
        <v>144</v>
      </c>
      <c r="K1142" s="17">
        <f>IF(BASE_MARKET_DATA[[#This Row],[DATE]]=_xlfn.MAXIFS(A:A,H:H,BASE_MARKET_DATA[[#This Row],[LABEL]]),1,0)</f>
        <v>0</v>
      </c>
      <c r="L1142" s="17">
        <f>IF(BASE_MARKET_DATA[[#This Row],[VARP]]&gt;0,1,0)</f>
        <v>0</v>
      </c>
    </row>
    <row r="1143" spans="1:12">
      <c r="A1143" s="1">
        <v>43861</v>
      </c>
      <c r="B1143" s="17" t="s">
        <v>27</v>
      </c>
      <c r="C1143">
        <v>5806.3398440000001</v>
      </c>
      <c r="D1143">
        <v>5871.7700199999999</v>
      </c>
      <c r="E1143">
        <v>-65.430175999999847</v>
      </c>
      <c r="F1143">
        <v>-1.1143177572884548E-2</v>
      </c>
      <c r="G1143" s="17" t="s">
        <v>13</v>
      </c>
      <c r="H1143" s="17" t="s">
        <v>28</v>
      </c>
      <c r="I1143" s="17" t="s">
        <v>26</v>
      </c>
      <c r="J1143" s="17" t="s">
        <v>144</v>
      </c>
      <c r="K1143" s="17">
        <f>IF(BASE_MARKET_DATA[[#This Row],[DATE]]=_xlfn.MAXIFS(A:A,H:H,BASE_MARKET_DATA[[#This Row],[LABEL]]),1,0)</f>
        <v>0</v>
      </c>
      <c r="L1143" s="17">
        <f>IF(BASE_MARKET_DATA[[#This Row],[VARP]]&gt;0,1,0)</f>
        <v>0</v>
      </c>
    </row>
    <row r="1144" spans="1:12">
      <c r="A1144" s="1">
        <v>43864</v>
      </c>
      <c r="B1144" s="17" t="s">
        <v>27</v>
      </c>
      <c r="C1144">
        <v>5832.5097659999992</v>
      </c>
      <c r="D1144">
        <v>5806.3398440000001</v>
      </c>
      <c r="E1144">
        <v>26.169921999999133</v>
      </c>
      <c r="F1144">
        <v>4.507128880346524E-3</v>
      </c>
      <c r="G1144" s="17" t="s">
        <v>13</v>
      </c>
      <c r="H1144" s="17" t="s">
        <v>28</v>
      </c>
      <c r="I1144" s="17" t="s">
        <v>26</v>
      </c>
      <c r="J1144" s="17" t="s">
        <v>144</v>
      </c>
      <c r="K1144" s="17">
        <f>IF(BASE_MARKET_DATA[[#This Row],[DATE]]=_xlfn.MAXIFS(A:A,H:H,BASE_MARKET_DATA[[#This Row],[LABEL]]),1,0)</f>
        <v>0</v>
      </c>
      <c r="L1144" s="17">
        <f>IF(BASE_MARKET_DATA[[#This Row],[VARP]]&gt;0,1,0)</f>
        <v>1</v>
      </c>
    </row>
    <row r="1145" spans="1:12">
      <c r="A1145" s="1">
        <v>43865</v>
      </c>
      <c r="B1145" s="17" t="s">
        <v>27</v>
      </c>
      <c r="C1145">
        <v>5935.0498049999997</v>
      </c>
      <c r="D1145">
        <v>5832.5097659999992</v>
      </c>
      <c r="E1145">
        <v>102.54003900000043</v>
      </c>
      <c r="F1145">
        <v>1.7580774505984848E-2</v>
      </c>
      <c r="G1145" s="17" t="s">
        <v>13</v>
      </c>
      <c r="H1145" s="17" t="s">
        <v>28</v>
      </c>
      <c r="I1145" s="17" t="s">
        <v>26</v>
      </c>
      <c r="J1145" s="17" t="s">
        <v>144</v>
      </c>
      <c r="K1145" s="17">
        <f>IF(BASE_MARKET_DATA[[#This Row],[DATE]]=_xlfn.MAXIFS(A:A,H:H,BASE_MARKET_DATA[[#This Row],[LABEL]]),1,0)</f>
        <v>0</v>
      </c>
      <c r="L1145" s="17">
        <f>IF(BASE_MARKET_DATA[[#This Row],[VARP]]&gt;0,1,0)</f>
        <v>1</v>
      </c>
    </row>
    <row r="1146" spans="1:12">
      <c r="A1146" s="1">
        <v>43866</v>
      </c>
      <c r="B1146" s="17" t="s">
        <v>27</v>
      </c>
      <c r="C1146">
        <v>5985.3999020000001</v>
      </c>
      <c r="D1146">
        <v>5935.0498049999997</v>
      </c>
      <c r="E1146">
        <v>50.35009700000046</v>
      </c>
      <c r="F1146">
        <v>8.4835171825488106E-3</v>
      </c>
      <c r="G1146" s="17" t="s">
        <v>13</v>
      </c>
      <c r="H1146" s="17" t="s">
        <v>28</v>
      </c>
      <c r="I1146" s="17" t="s">
        <v>26</v>
      </c>
      <c r="J1146" s="17" t="s">
        <v>144</v>
      </c>
      <c r="K1146" s="17">
        <f>IF(BASE_MARKET_DATA[[#This Row],[DATE]]=_xlfn.MAXIFS(A:A,H:H,BASE_MARKET_DATA[[#This Row],[LABEL]]),1,0)</f>
        <v>0</v>
      </c>
      <c r="L1146" s="17">
        <f>IF(BASE_MARKET_DATA[[#This Row],[VARP]]&gt;0,1,0)</f>
        <v>1</v>
      </c>
    </row>
    <row r="1147" spans="1:12">
      <c r="A1147" s="1">
        <v>43867</v>
      </c>
      <c r="B1147" s="17" t="s">
        <v>27</v>
      </c>
      <c r="C1147">
        <v>6038.1801759999998</v>
      </c>
      <c r="D1147">
        <v>5985.3999020000001</v>
      </c>
      <c r="E1147">
        <v>52.780273999999736</v>
      </c>
      <c r="F1147">
        <v>8.8181700244228285E-3</v>
      </c>
      <c r="G1147" s="17" t="s">
        <v>13</v>
      </c>
      <c r="H1147" s="17" t="s">
        <v>28</v>
      </c>
      <c r="I1147" s="17" t="s">
        <v>26</v>
      </c>
      <c r="J1147" s="17" t="s">
        <v>144</v>
      </c>
      <c r="K1147" s="17">
        <f>IF(BASE_MARKET_DATA[[#This Row],[DATE]]=_xlfn.MAXIFS(A:A,H:H,BASE_MARKET_DATA[[#This Row],[LABEL]]),1,0)</f>
        <v>0</v>
      </c>
      <c r="L1147" s="17">
        <f>IF(BASE_MARKET_DATA[[#This Row],[VARP]]&gt;0,1,0)</f>
        <v>1</v>
      </c>
    </row>
    <row r="1148" spans="1:12">
      <c r="A1148" s="1">
        <v>43868</v>
      </c>
      <c r="B1148" s="17" t="s">
        <v>27</v>
      </c>
      <c r="C1148">
        <v>6029.75</v>
      </c>
      <c r="D1148">
        <v>6038.1801759999998</v>
      </c>
      <c r="E1148">
        <v>-8.4301759999998467</v>
      </c>
      <c r="F1148">
        <v>-1.3961451553743511E-3</v>
      </c>
      <c r="G1148" s="17" t="s">
        <v>13</v>
      </c>
      <c r="H1148" s="17" t="s">
        <v>28</v>
      </c>
      <c r="I1148" s="17" t="s">
        <v>26</v>
      </c>
      <c r="J1148" s="17" t="s">
        <v>144</v>
      </c>
      <c r="K1148" s="17">
        <f>IF(BASE_MARKET_DATA[[#This Row],[DATE]]=_xlfn.MAXIFS(A:A,H:H,BASE_MARKET_DATA[[#This Row],[LABEL]]),1,0)</f>
        <v>0</v>
      </c>
      <c r="L1148" s="17">
        <f>IF(BASE_MARKET_DATA[[#This Row],[VARP]]&gt;0,1,0)</f>
        <v>0</v>
      </c>
    </row>
    <row r="1149" spans="1:12">
      <c r="A1149" s="1">
        <v>43871</v>
      </c>
      <c r="B1149" s="17" t="s">
        <v>27</v>
      </c>
      <c r="C1149">
        <v>6015.669922</v>
      </c>
      <c r="D1149">
        <v>6029.75</v>
      </c>
      <c r="E1149">
        <v>-14.080077999999958</v>
      </c>
      <c r="F1149">
        <v>-2.3351014552842088E-3</v>
      </c>
      <c r="G1149" s="17" t="s">
        <v>13</v>
      </c>
      <c r="H1149" s="17" t="s">
        <v>28</v>
      </c>
      <c r="I1149" s="17" t="s">
        <v>26</v>
      </c>
      <c r="J1149" s="17" t="s">
        <v>144</v>
      </c>
      <c r="K1149" s="17">
        <f>IF(BASE_MARKET_DATA[[#This Row],[DATE]]=_xlfn.MAXIFS(A:A,H:H,BASE_MARKET_DATA[[#This Row],[LABEL]]),1,0)</f>
        <v>0</v>
      </c>
      <c r="L1149" s="17">
        <f>IF(BASE_MARKET_DATA[[#This Row],[VARP]]&gt;0,1,0)</f>
        <v>0</v>
      </c>
    </row>
    <row r="1150" spans="1:12">
      <c r="A1150" s="1">
        <v>43872</v>
      </c>
      <c r="B1150" s="17" t="s">
        <v>27</v>
      </c>
      <c r="C1150">
        <v>6054.7597659999992</v>
      </c>
      <c r="D1150">
        <v>6015.669922</v>
      </c>
      <c r="E1150">
        <v>39.089843999999175</v>
      </c>
      <c r="F1150">
        <v>6.4980034654233765E-3</v>
      </c>
      <c r="G1150" s="17" t="s">
        <v>13</v>
      </c>
      <c r="H1150" s="17" t="s">
        <v>28</v>
      </c>
      <c r="I1150" s="17" t="s">
        <v>26</v>
      </c>
      <c r="J1150" s="17" t="s">
        <v>144</v>
      </c>
      <c r="K1150" s="17">
        <f>IF(BASE_MARKET_DATA[[#This Row],[DATE]]=_xlfn.MAXIFS(A:A,H:H,BASE_MARKET_DATA[[#This Row],[LABEL]]),1,0)</f>
        <v>0</v>
      </c>
      <c r="L1150" s="17">
        <f>IF(BASE_MARKET_DATA[[#This Row],[VARP]]&gt;0,1,0)</f>
        <v>1</v>
      </c>
    </row>
    <row r="1151" spans="1:12">
      <c r="A1151" s="1">
        <v>43873</v>
      </c>
      <c r="B1151" s="17" t="s">
        <v>27</v>
      </c>
      <c r="C1151">
        <v>6104.7299800000001</v>
      </c>
      <c r="D1151">
        <v>6054.7597659999992</v>
      </c>
      <c r="E1151">
        <v>49.970214000000851</v>
      </c>
      <c r="F1151">
        <v>8.2530465173208754E-3</v>
      </c>
      <c r="G1151" s="17" t="s">
        <v>13</v>
      </c>
      <c r="H1151" s="17" t="s">
        <v>28</v>
      </c>
      <c r="I1151" s="17" t="s">
        <v>26</v>
      </c>
      <c r="J1151" s="17" t="s">
        <v>144</v>
      </c>
      <c r="K1151" s="17">
        <f>IF(BASE_MARKET_DATA[[#This Row],[DATE]]=_xlfn.MAXIFS(A:A,H:H,BASE_MARKET_DATA[[#This Row],[LABEL]]),1,0)</f>
        <v>0</v>
      </c>
      <c r="L1151" s="17">
        <f>IF(BASE_MARKET_DATA[[#This Row],[VARP]]&gt;0,1,0)</f>
        <v>1</v>
      </c>
    </row>
    <row r="1152" spans="1:12">
      <c r="A1152" s="1">
        <v>43874</v>
      </c>
      <c r="B1152" s="17" t="s">
        <v>27</v>
      </c>
      <c r="C1152">
        <v>6093.1401369999994</v>
      </c>
      <c r="D1152">
        <v>6104.7299800000001</v>
      </c>
      <c r="E1152">
        <v>-11.589843000000656</v>
      </c>
      <c r="F1152">
        <v>-1.8985021512778941E-3</v>
      </c>
      <c r="G1152" s="17" t="s">
        <v>13</v>
      </c>
      <c r="H1152" s="17" t="s">
        <v>28</v>
      </c>
      <c r="I1152" s="17" t="s">
        <v>26</v>
      </c>
      <c r="J1152" s="17" t="s">
        <v>144</v>
      </c>
      <c r="K1152" s="17">
        <f>IF(BASE_MARKET_DATA[[#This Row],[DATE]]=_xlfn.MAXIFS(A:A,H:H,BASE_MARKET_DATA[[#This Row],[LABEL]]),1,0)</f>
        <v>0</v>
      </c>
      <c r="L1152" s="17">
        <f>IF(BASE_MARKET_DATA[[#This Row],[VARP]]&gt;0,1,0)</f>
        <v>0</v>
      </c>
    </row>
    <row r="1153" spans="1:12">
      <c r="A1153" s="1">
        <v>43875</v>
      </c>
      <c r="B1153" s="17" t="s">
        <v>27</v>
      </c>
      <c r="C1153">
        <v>6069.3500979999999</v>
      </c>
      <c r="D1153">
        <v>6093.1401369999994</v>
      </c>
      <c r="E1153">
        <v>-23.790038999999524</v>
      </c>
      <c r="F1153">
        <v>-3.9043971523872942E-3</v>
      </c>
      <c r="G1153" s="17" t="s">
        <v>13</v>
      </c>
      <c r="H1153" s="17" t="s">
        <v>28</v>
      </c>
      <c r="I1153" s="17" t="s">
        <v>26</v>
      </c>
      <c r="J1153" s="17" t="s">
        <v>144</v>
      </c>
      <c r="K1153" s="17">
        <f>IF(BASE_MARKET_DATA[[#This Row],[DATE]]=_xlfn.MAXIFS(A:A,H:H,BASE_MARKET_DATA[[#This Row],[LABEL]]),1,0)</f>
        <v>0</v>
      </c>
      <c r="L1153" s="17">
        <f>IF(BASE_MARKET_DATA[[#This Row],[VARP]]&gt;0,1,0)</f>
        <v>0</v>
      </c>
    </row>
    <row r="1154" spans="1:12">
      <c r="A1154" s="1">
        <v>43878</v>
      </c>
      <c r="B1154" s="17" t="s">
        <v>27</v>
      </c>
      <c r="C1154">
        <v>6085.9501950000003</v>
      </c>
      <c r="D1154">
        <v>6069.3500979999999</v>
      </c>
      <c r="E1154">
        <v>16.60009700000046</v>
      </c>
      <c r="F1154">
        <v>2.7350699386200512E-3</v>
      </c>
      <c r="G1154" s="17" t="s">
        <v>13</v>
      </c>
      <c r="H1154" s="17" t="s">
        <v>28</v>
      </c>
      <c r="I1154" s="17" t="s">
        <v>26</v>
      </c>
      <c r="J1154" s="17" t="s">
        <v>144</v>
      </c>
      <c r="K1154" s="17">
        <f>IF(BASE_MARKET_DATA[[#This Row],[DATE]]=_xlfn.MAXIFS(A:A,H:H,BASE_MARKET_DATA[[#This Row],[LABEL]]),1,0)</f>
        <v>0</v>
      </c>
      <c r="L1154" s="17">
        <f>IF(BASE_MARKET_DATA[[#This Row],[VARP]]&gt;0,1,0)</f>
        <v>1</v>
      </c>
    </row>
    <row r="1155" spans="1:12">
      <c r="A1155" s="1">
        <v>43879</v>
      </c>
      <c r="B1155" s="17" t="s">
        <v>27</v>
      </c>
      <c r="C1155">
        <v>6056.8198240000002</v>
      </c>
      <c r="D1155">
        <v>6085.9501950000003</v>
      </c>
      <c r="E1155">
        <v>-29.130371000000196</v>
      </c>
      <c r="F1155">
        <v>-4.7864951349639159E-3</v>
      </c>
      <c r="G1155" s="17" t="s">
        <v>13</v>
      </c>
      <c r="H1155" s="17" t="s">
        <v>28</v>
      </c>
      <c r="I1155" s="17" t="s">
        <v>26</v>
      </c>
      <c r="J1155" s="17" t="s">
        <v>144</v>
      </c>
      <c r="K1155" s="17">
        <f>IF(BASE_MARKET_DATA[[#This Row],[DATE]]=_xlfn.MAXIFS(A:A,H:H,BASE_MARKET_DATA[[#This Row],[LABEL]]),1,0)</f>
        <v>0</v>
      </c>
      <c r="L1155" s="17">
        <f>IF(BASE_MARKET_DATA[[#This Row],[VARP]]&gt;0,1,0)</f>
        <v>0</v>
      </c>
    </row>
    <row r="1156" spans="1:12">
      <c r="A1156" s="1">
        <v>43880</v>
      </c>
      <c r="B1156" s="17" t="s">
        <v>27</v>
      </c>
      <c r="C1156">
        <v>6111.2402340000008</v>
      </c>
      <c r="D1156">
        <v>6056.8198240000002</v>
      </c>
      <c r="E1156">
        <v>54.420410000000629</v>
      </c>
      <c r="F1156">
        <v>8.9849808284474773E-3</v>
      </c>
      <c r="G1156" s="17" t="s">
        <v>13</v>
      </c>
      <c r="H1156" s="17" t="s">
        <v>28</v>
      </c>
      <c r="I1156" s="17" t="s">
        <v>26</v>
      </c>
      <c r="J1156" s="17" t="s">
        <v>144</v>
      </c>
      <c r="K1156" s="17">
        <f>IF(BASE_MARKET_DATA[[#This Row],[DATE]]=_xlfn.MAXIFS(A:A,H:H,BASE_MARKET_DATA[[#This Row],[LABEL]]),1,0)</f>
        <v>0</v>
      </c>
      <c r="L1156" s="17">
        <f>IF(BASE_MARKET_DATA[[#This Row],[VARP]]&gt;0,1,0)</f>
        <v>1</v>
      </c>
    </row>
    <row r="1157" spans="1:12">
      <c r="A1157" s="1">
        <v>43881</v>
      </c>
      <c r="B1157" s="17" t="s">
        <v>27</v>
      </c>
      <c r="C1157">
        <v>6062.2998049999997</v>
      </c>
      <c r="D1157">
        <v>6111.2402340000008</v>
      </c>
      <c r="E1157">
        <v>-48.940429000001131</v>
      </c>
      <c r="F1157">
        <v>-8.0082646281388389E-3</v>
      </c>
      <c r="G1157" s="17" t="s">
        <v>13</v>
      </c>
      <c r="H1157" s="17" t="s">
        <v>28</v>
      </c>
      <c r="I1157" s="17" t="s">
        <v>26</v>
      </c>
      <c r="J1157" s="17" t="s">
        <v>144</v>
      </c>
      <c r="K1157" s="17">
        <f>IF(BASE_MARKET_DATA[[#This Row],[DATE]]=_xlfn.MAXIFS(A:A,H:H,BASE_MARKET_DATA[[#This Row],[LABEL]]),1,0)</f>
        <v>0</v>
      </c>
      <c r="L1157" s="17">
        <f>IF(BASE_MARKET_DATA[[#This Row],[VARP]]&gt;0,1,0)</f>
        <v>0</v>
      </c>
    </row>
    <row r="1158" spans="1:12">
      <c r="A1158" s="1">
        <v>43882</v>
      </c>
      <c r="B1158" s="17" t="s">
        <v>27</v>
      </c>
      <c r="C1158">
        <v>6029.7202150000003</v>
      </c>
      <c r="D1158">
        <v>6062.2998049999997</v>
      </c>
      <c r="E1158">
        <v>-32.579589999999371</v>
      </c>
      <c r="F1158">
        <v>-5.3741304534508042E-3</v>
      </c>
      <c r="G1158" s="17" t="s">
        <v>13</v>
      </c>
      <c r="H1158" s="17" t="s">
        <v>28</v>
      </c>
      <c r="I1158" s="17" t="s">
        <v>26</v>
      </c>
      <c r="J1158" s="17" t="s">
        <v>144</v>
      </c>
      <c r="K1158" s="17">
        <f>IF(BASE_MARKET_DATA[[#This Row],[DATE]]=_xlfn.MAXIFS(A:A,H:H,BASE_MARKET_DATA[[#This Row],[LABEL]]),1,0)</f>
        <v>0</v>
      </c>
      <c r="L1158" s="17">
        <f>IF(BASE_MARKET_DATA[[#This Row],[VARP]]&gt;0,1,0)</f>
        <v>0</v>
      </c>
    </row>
    <row r="1159" spans="1:12">
      <c r="A1159" s="1">
        <v>43885</v>
      </c>
      <c r="B1159" s="17" t="s">
        <v>27</v>
      </c>
      <c r="C1159">
        <v>5791.8701170000004</v>
      </c>
      <c r="D1159">
        <v>6029.7202150000003</v>
      </c>
      <c r="E1159">
        <v>-237.85009799999989</v>
      </c>
      <c r="F1159">
        <v>-3.944629095862616E-2</v>
      </c>
      <c r="G1159" s="17" t="s">
        <v>13</v>
      </c>
      <c r="H1159" s="17" t="s">
        <v>28</v>
      </c>
      <c r="I1159" s="17" t="s">
        <v>26</v>
      </c>
      <c r="J1159" s="17" t="s">
        <v>144</v>
      </c>
      <c r="K1159" s="17">
        <f>IF(BASE_MARKET_DATA[[#This Row],[DATE]]=_xlfn.MAXIFS(A:A,H:H,BASE_MARKET_DATA[[#This Row],[LABEL]]),1,0)</f>
        <v>0</v>
      </c>
      <c r="L1159" s="17">
        <f>IF(BASE_MARKET_DATA[[#This Row],[VARP]]&gt;0,1,0)</f>
        <v>0</v>
      </c>
    </row>
    <row r="1160" spans="1:12">
      <c r="A1160" s="1">
        <v>43886</v>
      </c>
      <c r="B1160" s="17" t="s">
        <v>27</v>
      </c>
      <c r="C1160">
        <v>5679.6801759999998</v>
      </c>
      <c r="D1160">
        <v>5791.8701170000004</v>
      </c>
      <c r="E1160">
        <v>-112.18994100000054</v>
      </c>
      <c r="F1160">
        <v>-1.9370244624565453E-2</v>
      </c>
      <c r="G1160" s="17" t="s">
        <v>13</v>
      </c>
      <c r="H1160" s="17" t="s">
        <v>28</v>
      </c>
      <c r="I1160" s="17" t="s">
        <v>26</v>
      </c>
      <c r="J1160" s="17" t="s">
        <v>144</v>
      </c>
      <c r="K1160" s="17">
        <f>IF(BASE_MARKET_DATA[[#This Row],[DATE]]=_xlfn.MAXIFS(A:A,H:H,BASE_MARKET_DATA[[#This Row],[LABEL]]),1,0)</f>
        <v>0</v>
      </c>
      <c r="L1160" s="17">
        <f>IF(BASE_MARKET_DATA[[#This Row],[VARP]]&gt;0,1,0)</f>
        <v>0</v>
      </c>
    </row>
    <row r="1161" spans="1:12">
      <c r="A1161" s="1">
        <v>43887</v>
      </c>
      <c r="B1161" s="17" t="s">
        <v>27</v>
      </c>
      <c r="C1161">
        <v>5684.5498049999997</v>
      </c>
      <c r="D1161">
        <v>5679.6801759999998</v>
      </c>
      <c r="E1161">
        <v>4.8696289999998044</v>
      </c>
      <c r="F1161">
        <v>8.5737732567704435E-4</v>
      </c>
      <c r="G1161" s="17" t="s">
        <v>13</v>
      </c>
      <c r="H1161" s="17" t="s">
        <v>28</v>
      </c>
      <c r="I1161" s="17" t="s">
        <v>26</v>
      </c>
      <c r="J1161" s="17" t="s">
        <v>144</v>
      </c>
      <c r="K1161" s="17">
        <f>IF(BASE_MARKET_DATA[[#This Row],[DATE]]=_xlfn.MAXIFS(A:A,H:H,BASE_MARKET_DATA[[#This Row],[LABEL]]),1,0)</f>
        <v>0</v>
      </c>
      <c r="L1161" s="17">
        <f>IF(BASE_MARKET_DATA[[#This Row],[VARP]]&gt;0,1,0)</f>
        <v>1</v>
      </c>
    </row>
    <row r="1162" spans="1:12">
      <c r="A1162" s="1">
        <v>43888</v>
      </c>
      <c r="B1162" s="17" t="s">
        <v>27</v>
      </c>
      <c r="C1162">
        <v>5495.6000979999999</v>
      </c>
      <c r="D1162">
        <v>5684.5498049999997</v>
      </c>
      <c r="E1162">
        <v>-188.94970699999976</v>
      </c>
      <c r="F1162">
        <v>-3.3239168180706928E-2</v>
      </c>
      <c r="G1162" s="17" t="s">
        <v>13</v>
      </c>
      <c r="H1162" s="17" t="s">
        <v>28</v>
      </c>
      <c r="I1162" s="17" t="s">
        <v>26</v>
      </c>
      <c r="J1162" s="17" t="s">
        <v>144</v>
      </c>
      <c r="K1162" s="17">
        <f>IF(BASE_MARKET_DATA[[#This Row],[DATE]]=_xlfn.MAXIFS(A:A,H:H,BASE_MARKET_DATA[[#This Row],[LABEL]]),1,0)</f>
        <v>0</v>
      </c>
      <c r="L1162" s="17">
        <f>IF(BASE_MARKET_DATA[[#This Row],[VARP]]&gt;0,1,0)</f>
        <v>0</v>
      </c>
    </row>
    <row r="1163" spans="1:12">
      <c r="A1163" s="1">
        <v>43889</v>
      </c>
      <c r="B1163" s="17" t="s">
        <v>27</v>
      </c>
      <c r="C1163">
        <v>5309.8999020000001</v>
      </c>
      <c r="D1163">
        <v>5495.6000979999999</v>
      </c>
      <c r="E1163">
        <v>-185.70019599999978</v>
      </c>
      <c r="F1163">
        <v>-3.3790703961079915E-2</v>
      </c>
      <c r="G1163" s="17" t="s">
        <v>13</v>
      </c>
      <c r="H1163" s="17" t="s">
        <v>28</v>
      </c>
      <c r="I1163" s="17" t="s">
        <v>26</v>
      </c>
      <c r="J1163" s="17" t="s">
        <v>144</v>
      </c>
      <c r="K1163" s="17">
        <f>IF(BASE_MARKET_DATA[[#This Row],[DATE]]=_xlfn.MAXIFS(A:A,H:H,BASE_MARKET_DATA[[#This Row],[LABEL]]),1,0)</f>
        <v>0</v>
      </c>
      <c r="L1163" s="17">
        <f>IF(BASE_MARKET_DATA[[#This Row],[VARP]]&gt;0,1,0)</f>
        <v>0</v>
      </c>
    </row>
    <row r="1164" spans="1:12">
      <c r="A1164" s="1">
        <v>43892</v>
      </c>
      <c r="B1164" s="17" t="s">
        <v>27</v>
      </c>
      <c r="C1164">
        <v>5333.5200199999999</v>
      </c>
      <c r="D1164">
        <v>5309.8999020000001</v>
      </c>
      <c r="E1164">
        <v>23.62011799999982</v>
      </c>
      <c r="F1164">
        <v>4.448316999554584E-3</v>
      </c>
      <c r="G1164" s="17" t="s">
        <v>13</v>
      </c>
      <c r="H1164" s="17" t="s">
        <v>28</v>
      </c>
      <c r="I1164" s="17" t="s">
        <v>26</v>
      </c>
      <c r="J1164" s="17" t="s">
        <v>144</v>
      </c>
      <c r="K1164" s="17">
        <f>IF(BASE_MARKET_DATA[[#This Row],[DATE]]=_xlfn.MAXIFS(A:A,H:H,BASE_MARKET_DATA[[#This Row],[LABEL]]),1,0)</f>
        <v>0</v>
      </c>
      <c r="L1164" s="17">
        <f>IF(BASE_MARKET_DATA[[#This Row],[VARP]]&gt;0,1,0)</f>
        <v>1</v>
      </c>
    </row>
    <row r="1165" spans="1:12">
      <c r="A1165" s="1">
        <v>43893</v>
      </c>
      <c r="B1165" s="17" t="s">
        <v>27</v>
      </c>
      <c r="C1165">
        <v>5393.169922</v>
      </c>
      <c r="D1165">
        <v>5333.5200199999999</v>
      </c>
      <c r="E1165">
        <v>59.649902000000111</v>
      </c>
      <c r="F1165">
        <v>1.1183965144280102E-2</v>
      </c>
      <c r="G1165" s="17" t="s">
        <v>13</v>
      </c>
      <c r="H1165" s="17" t="s">
        <v>28</v>
      </c>
      <c r="I1165" s="17" t="s">
        <v>26</v>
      </c>
      <c r="J1165" s="17" t="s">
        <v>144</v>
      </c>
      <c r="K1165" s="17">
        <f>IF(BASE_MARKET_DATA[[#This Row],[DATE]]=_xlfn.MAXIFS(A:A,H:H,BASE_MARKET_DATA[[#This Row],[LABEL]]),1,0)</f>
        <v>0</v>
      </c>
      <c r="L1165" s="17">
        <f>IF(BASE_MARKET_DATA[[#This Row],[VARP]]&gt;0,1,0)</f>
        <v>1</v>
      </c>
    </row>
    <row r="1166" spans="1:12">
      <c r="A1166" s="1">
        <v>43894</v>
      </c>
      <c r="B1166" s="17" t="s">
        <v>27</v>
      </c>
      <c r="C1166">
        <v>5464.8901369999994</v>
      </c>
      <c r="D1166">
        <v>5393.169922</v>
      </c>
      <c r="E1166">
        <v>71.720214999999371</v>
      </c>
      <c r="F1166">
        <v>1.329834142763347E-2</v>
      </c>
      <c r="G1166" s="17" t="s">
        <v>13</v>
      </c>
      <c r="H1166" s="17" t="s">
        <v>28</v>
      </c>
      <c r="I1166" s="17" t="s">
        <v>26</v>
      </c>
      <c r="J1166" s="17" t="s">
        <v>144</v>
      </c>
      <c r="K1166" s="17">
        <f>IF(BASE_MARKET_DATA[[#This Row],[DATE]]=_xlfn.MAXIFS(A:A,H:H,BASE_MARKET_DATA[[#This Row],[LABEL]]),1,0)</f>
        <v>0</v>
      </c>
      <c r="L1166" s="17">
        <f>IF(BASE_MARKET_DATA[[#This Row],[VARP]]&gt;0,1,0)</f>
        <v>1</v>
      </c>
    </row>
    <row r="1167" spans="1:12">
      <c r="A1167" s="1">
        <v>43895</v>
      </c>
      <c r="B1167" s="17" t="s">
        <v>27</v>
      </c>
      <c r="C1167">
        <v>5361.1000979999999</v>
      </c>
      <c r="D1167">
        <v>5464.8901369999994</v>
      </c>
      <c r="E1167">
        <v>-103.79003899999952</v>
      </c>
      <c r="F1167">
        <v>-1.8992154718223849E-2</v>
      </c>
      <c r="G1167" s="17" t="s">
        <v>13</v>
      </c>
      <c r="H1167" s="17" t="s">
        <v>28</v>
      </c>
      <c r="I1167" s="17" t="s">
        <v>26</v>
      </c>
      <c r="J1167" s="17" t="s">
        <v>144</v>
      </c>
      <c r="K1167" s="17">
        <f>IF(BASE_MARKET_DATA[[#This Row],[DATE]]=_xlfn.MAXIFS(A:A,H:H,BASE_MARKET_DATA[[#This Row],[LABEL]]),1,0)</f>
        <v>0</v>
      </c>
      <c r="L1167" s="17">
        <f>IF(BASE_MARKET_DATA[[#This Row],[VARP]]&gt;0,1,0)</f>
        <v>0</v>
      </c>
    </row>
    <row r="1168" spans="1:12">
      <c r="A1168" s="1">
        <v>43896</v>
      </c>
      <c r="B1168" s="17" t="s">
        <v>27</v>
      </c>
      <c r="C1168">
        <v>5139.1098630000006</v>
      </c>
      <c r="D1168">
        <v>5361.1000979999999</v>
      </c>
      <c r="E1168">
        <v>-221.9902349999993</v>
      </c>
      <c r="F1168">
        <v>-4.1407590036010425E-2</v>
      </c>
      <c r="G1168" s="17" t="s">
        <v>13</v>
      </c>
      <c r="H1168" s="17" t="s">
        <v>28</v>
      </c>
      <c r="I1168" s="17" t="s">
        <v>26</v>
      </c>
      <c r="J1168" s="17" t="s">
        <v>144</v>
      </c>
      <c r="K1168" s="17">
        <f>IF(BASE_MARKET_DATA[[#This Row],[DATE]]=_xlfn.MAXIFS(A:A,H:H,BASE_MARKET_DATA[[#This Row],[LABEL]]),1,0)</f>
        <v>0</v>
      </c>
      <c r="L1168" s="17">
        <f>IF(BASE_MARKET_DATA[[#This Row],[VARP]]&gt;0,1,0)</f>
        <v>0</v>
      </c>
    </row>
    <row r="1169" spans="1:12">
      <c r="A1169" s="1">
        <v>43899</v>
      </c>
      <c r="B1169" s="17" t="s">
        <v>27</v>
      </c>
      <c r="C1169">
        <v>4707.9101559999999</v>
      </c>
      <c r="D1169">
        <v>5139.1098630000006</v>
      </c>
      <c r="E1169">
        <v>-431.19970700000067</v>
      </c>
      <c r="F1169">
        <v>-8.3905524204591353E-2</v>
      </c>
      <c r="G1169" s="17" t="s">
        <v>13</v>
      </c>
      <c r="H1169" s="17" t="s">
        <v>28</v>
      </c>
      <c r="I1169" s="17" t="s">
        <v>26</v>
      </c>
      <c r="J1169" s="17" t="s">
        <v>144</v>
      </c>
      <c r="K1169" s="17">
        <f>IF(BASE_MARKET_DATA[[#This Row],[DATE]]=_xlfn.MAXIFS(A:A,H:H,BASE_MARKET_DATA[[#This Row],[LABEL]]),1,0)</f>
        <v>0</v>
      </c>
      <c r="L1169" s="17">
        <f>IF(BASE_MARKET_DATA[[#This Row],[VARP]]&gt;0,1,0)</f>
        <v>0</v>
      </c>
    </row>
    <row r="1170" spans="1:12">
      <c r="A1170" s="1">
        <v>43900</v>
      </c>
      <c r="B1170" s="17" t="s">
        <v>27</v>
      </c>
      <c r="C1170">
        <v>4636.6098630000006</v>
      </c>
      <c r="D1170">
        <v>4707.9101559999999</v>
      </c>
      <c r="E1170">
        <v>-71.300292999999328</v>
      </c>
      <c r="F1170">
        <v>-1.5144786250674435E-2</v>
      </c>
      <c r="G1170" s="17" t="s">
        <v>13</v>
      </c>
      <c r="H1170" s="17" t="s">
        <v>28</v>
      </c>
      <c r="I1170" s="17" t="s">
        <v>26</v>
      </c>
      <c r="J1170" s="17" t="s">
        <v>144</v>
      </c>
      <c r="K1170" s="17">
        <f>IF(BASE_MARKET_DATA[[#This Row],[DATE]]=_xlfn.MAXIFS(A:A,H:H,BASE_MARKET_DATA[[#This Row],[LABEL]]),1,0)</f>
        <v>0</v>
      </c>
      <c r="L1170" s="17">
        <f>IF(BASE_MARKET_DATA[[#This Row],[VARP]]&gt;0,1,0)</f>
        <v>0</v>
      </c>
    </row>
    <row r="1171" spans="1:12">
      <c r="A1171" s="1">
        <v>43901</v>
      </c>
      <c r="B1171" s="17" t="s">
        <v>27</v>
      </c>
      <c r="C1171">
        <v>4610.25</v>
      </c>
      <c r="D1171">
        <v>4636.6098630000006</v>
      </c>
      <c r="E1171">
        <v>-26.359863000000587</v>
      </c>
      <c r="F1171">
        <v>-5.685158721321683E-3</v>
      </c>
      <c r="G1171" s="17" t="s">
        <v>13</v>
      </c>
      <c r="H1171" s="17" t="s">
        <v>28</v>
      </c>
      <c r="I1171" s="17" t="s">
        <v>26</v>
      </c>
      <c r="J1171" s="17" t="s">
        <v>144</v>
      </c>
      <c r="K1171" s="17">
        <f>IF(BASE_MARKET_DATA[[#This Row],[DATE]]=_xlfn.MAXIFS(A:A,H:H,BASE_MARKET_DATA[[#This Row],[LABEL]]),1,0)</f>
        <v>0</v>
      </c>
      <c r="L1171" s="17">
        <f>IF(BASE_MARKET_DATA[[#This Row],[VARP]]&gt;0,1,0)</f>
        <v>0</v>
      </c>
    </row>
    <row r="1172" spans="1:12">
      <c r="A1172" s="1">
        <v>43902</v>
      </c>
      <c r="B1172" s="17" t="s">
        <v>27</v>
      </c>
      <c r="C1172">
        <v>4044.26001</v>
      </c>
      <c r="D1172">
        <v>4610.25</v>
      </c>
      <c r="E1172">
        <v>-565.98999000000003</v>
      </c>
      <c r="F1172">
        <v>-0.12276774361477144</v>
      </c>
      <c r="G1172" s="17" t="s">
        <v>13</v>
      </c>
      <c r="H1172" s="17" t="s">
        <v>28</v>
      </c>
      <c r="I1172" s="17" t="s">
        <v>26</v>
      </c>
      <c r="J1172" s="17" t="s">
        <v>144</v>
      </c>
      <c r="K1172" s="17">
        <f>IF(BASE_MARKET_DATA[[#This Row],[DATE]]=_xlfn.MAXIFS(A:A,H:H,BASE_MARKET_DATA[[#This Row],[LABEL]]),1,0)</f>
        <v>0</v>
      </c>
      <c r="L1172" s="17">
        <f>IF(BASE_MARKET_DATA[[#This Row],[VARP]]&gt;0,1,0)</f>
        <v>0</v>
      </c>
    </row>
    <row r="1173" spans="1:12">
      <c r="A1173" s="1">
        <v>43903</v>
      </c>
      <c r="B1173" s="17" t="s">
        <v>27</v>
      </c>
      <c r="C1173">
        <v>4118.3598630000006</v>
      </c>
      <c r="D1173">
        <v>4044.26001</v>
      </c>
      <c r="E1173">
        <v>74.099853000000621</v>
      </c>
      <c r="F1173">
        <v>1.8322227754095519E-2</v>
      </c>
      <c r="G1173" s="17" t="s">
        <v>13</v>
      </c>
      <c r="H1173" s="17" t="s">
        <v>28</v>
      </c>
      <c r="I1173" s="17" t="s">
        <v>26</v>
      </c>
      <c r="J1173" s="17" t="s">
        <v>144</v>
      </c>
      <c r="K1173" s="17">
        <f>IF(BASE_MARKET_DATA[[#This Row],[DATE]]=_xlfn.MAXIFS(A:A,H:H,BASE_MARKET_DATA[[#This Row],[LABEL]]),1,0)</f>
        <v>0</v>
      </c>
      <c r="L1173" s="17">
        <f>IF(BASE_MARKET_DATA[[#This Row],[VARP]]&gt;0,1,0)</f>
        <v>1</v>
      </c>
    </row>
    <row r="1174" spans="1:12">
      <c r="A1174" s="1">
        <v>43906</v>
      </c>
      <c r="B1174" s="17" t="s">
        <v>27</v>
      </c>
      <c r="C1174">
        <v>3881.459961</v>
      </c>
      <c r="D1174">
        <v>4118.3598630000006</v>
      </c>
      <c r="E1174">
        <v>-236.89990200000057</v>
      </c>
      <c r="F1174">
        <v>-5.7522875581696227E-2</v>
      </c>
      <c r="G1174" s="17" t="s">
        <v>13</v>
      </c>
      <c r="H1174" s="17" t="s">
        <v>28</v>
      </c>
      <c r="I1174" s="17" t="s">
        <v>26</v>
      </c>
      <c r="J1174" s="17" t="s">
        <v>144</v>
      </c>
      <c r="K1174" s="17">
        <f>IF(BASE_MARKET_DATA[[#This Row],[DATE]]=_xlfn.MAXIFS(A:A,H:H,BASE_MARKET_DATA[[#This Row],[LABEL]]),1,0)</f>
        <v>0</v>
      </c>
      <c r="L1174" s="17">
        <f>IF(BASE_MARKET_DATA[[#This Row],[VARP]]&gt;0,1,0)</f>
        <v>0</v>
      </c>
    </row>
    <row r="1175" spans="1:12">
      <c r="A1175" s="1">
        <v>43907</v>
      </c>
      <c r="B1175" s="17" t="s">
        <v>27</v>
      </c>
      <c r="C1175">
        <v>3991.780029</v>
      </c>
      <c r="D1175">
        <v>3881.459961</v>
      </c>
      <c r="E1175">
        <v>110.32006799999999</v>
      </c>
      <c r="F1175">
        <v>2.8422312508301045E-2</v>
      </c>
      <c r="G1175" s="17" t="s">
        <v>13</v>
      </c>
      <c r="H1175" s="17" t="s">
        <v>28</v>
      </c>
      <c r="I1175" s="17" t="s">
        <v>26</v>
      </c>
      <c r="J1175" s="17" t="s">
        <v>144</v>
      </c>
      <c r="K1175" s="17">
        <f>IF(BASE_MARKET_DATA[[#This Row],[DATE]]=_xlfn.MAXIFS(A:A,H:H,BASE_MARKET_DATA[[#This Row],[LABEL]]),1,0)</f>
        <v>0</v>
      </c>
      <c r="L1175" s="17">
        <f>IF(BASE_MARKET_DATA[[#This Row],[VARP]]&gt;0,1,0)</f>
        <v>1</v>
      </c>
    </row>
    <row r="1176" spans="1:12">
      <c r="A1176" s="1">
        <v>43908</v>
      </c>
      <c r="B1176" s="17" t="s">
        <v>27</v>
      </c>
      <c r="C1176">
        <v>3754.8400880000004</v>
      </c>
      <c r="D1176">
        <v>3991.780029</v>
      </c>
      <c r="E1176">
        <v>-236.93994099999964</v>
      </c>
      <c r="F1176">
        <v>-5.9356963379406602E-2</v>
      </c>
      <c r="G1176" s="17" t="s">
        <v>13</v>
      </c>
      <c r="H1176" s="17" t="s">
        <v>28</v>
      </c>
      <c r="I1176" s="17" t="s">
        <v>26</v>
      </c>
      <c r="J1176" s="17" t="s">
        <v>144</v>
      </c>
      <c r="K1176" s="17">
        <f>IF(BASE_MARKET_DATA[[#This Row],[DATE]]=_xlfn.MAXIFS(A:A,H:H,BASE_MARKET_DATA[[#This Row],[LABEL]]),1,0)</f>
        <v>0</v>
      </c>
      <c r="L1176" s="17">
        <f>IF(BASE_MARKET_DATA[[#This Row],[VARP]]&gt;0,1,0)</f>
        <v>0</v>
      </c>
    </row>
    <row r="1177" spans="1:12">
      <c r="A1177" s="1">
        <v>43909</v>
      </c>
      <c r="B1177" s="17" t="s">
        <v>27</v>
      </c>
      <c r="C1177">
        <v>3855.5</v>
      </c>
      <c r="D1177">
        <v>3754.8400880000004</v>
      </c>
      <c r="E1177">
        <v>100.65991199999962</v>
      </c>
      <c r="F1177">
        <v>2.680804232427797E-2</v>
      </c>
      <c r="G1177" s="17" t="s">
        <v>13</v>
      </c>
      <c r="H1177" s="17" t="s">
        <v>28</v>
      </c>
      <c r="I1177" s="17" t="s">
        <v>26</v>
      </c>
      <c r="J1177" s="17" t="s">
        <v>144</v>
      </c>
      <c r="K1177" s="17">
        <f>IF(BASE_MARKET_DATA[[#This Row],[DATE]]=_xlfn.MAXIFS(A:A,H:H,BASE_MARKET_DATA[[#This Row],[LABEL]]),1,0)</f>
        <v>0</v>
      </c>
      <c r="L1177" s="17">
        <f>IF(BASE_MARKET_DATA[[#This Row],[VARP]]&gt;0,1,0)</f>
        <v>1</v>
      </c>
    </row>
    <row r="1178" spans="1:12">
      <c r="A1178" s="1">
        <v>43910</v>
      </c>
      <c r="B1178" s="17" t="s">
        <v>27</v>
      </c>
      <c r="C1178">
        <v>4048.8000490000004</v>
      </c>
      <c r="D1178">
        <v>3855.5</v>
      </c>
      <c r="E1178">
        <v>193.3000490000004</v>
      </c>
      <c r="F1178">
        <v>5.013618181818192E-2</v>
      </c>
      <c r="G1178" s="17" t="s">
        <v>13</v>
      </c>
      <c r="H1178" s="17" t="s">
        <v>28</v>
      </c>
      <c r="I1178" s="17" t="s">
        <v>26</v>
      </c>
      <c r="J1178" s="17" t="s">
        <v>144</v>
      </c>
      <c r="K1178" s="17">
        <f>IF(BASE_MARKET_DATA[[#This Row],[DATE]]=_xlfn.MAXIFS(A:A,H:H,BASE_MARKET_DATA[[#This Row],[LABEL]]),1,0)</f>
        <v>0</v>
      </c>
      <c r="L1178" s="17">
        <f>IF(BASE_MARKET_DATA[[#This Row],[VARP]]&gt;0,1,0)</f>
        <v>1</v>
      </c>
    </row>
    <row r="1179" spans="1:12">
      <c r="A1179" s="1">
        <v>43913</v>
      </c>
      <c r="B1179" s="17" t="s">
        <v>27</v>
      </c>
      <c r="C1179">
        <v>3914.3100590000004</v>
      </c>
      <c r="D1179">
        <v>4048.8000490000004</v>
      </c>
      <c r="E1179">
        <v>-134.48999000000003</v>
      </c>
      <c r="F1179">
        <v>-3.3217246683549431E-2</v>
      </c>
      <c r="G1179" s="17" t="s">
        <v>13</v>
      </c>
      <c r="H1179" s="17" t="s">
        <v>28</v>
      </c>
      <c r="I1179" s="17" t="s">
        <v>26</v>
      </c>
      <c r="J1179" s="17" t="s">
        <v>144</v>
      </c>
      <c r="K1179" s="17">
        <f>IF(BASE_MARKET_DATA[[#This Row],[DATE]]=_xlfn.MAXIFS(A:A,H:H,BASE_MARKET_DATA[[#This Row],[LABEL]]),1,0)</f>
        <v>0</v>
      </c>
      <c r="L1179" s="17">
        <f>IF(BASE_MARKET_DATA[[#This Row],[VARP]]&gt;0,1,0)</f>
        <v>0</v>
      </c>
    </row>
    <row r="1180" spans="1:12">
      <c r="A1180" s="1">
        <v>43914</v>
      </c>
      <c r="B1180" s="17" t="s">
        <v>27</v>
      </c>
      <c r="C1180">
        <v>4242.7001950000003</v>
      </c>
      <c r="D1180">
        <v>3914.3100590000004</v>
      </c>
      <c r="E1180">
        <v>328.39013599999998</v>
      </c>
      <c r="F1180">
        <v>8.3894768439446196E-2</v>
      </c>
      <c r="G1180" s="17" t="s">
        <v>13</v>
      </c>
      <c r="H1180" s="17" t="s">
        <v>28</v>
      </c>
      <c r="I1180" s="17" t="s">
        <v>26</v>
      </c>
      <c r="J1180" s="17" t="s">
        <v>144</v>
      </c>
      <c r="K1180" s="17">
        <f>IF(BASE_MARKET_DATA[[#This Row],[DATE]]=_xlfn.MAXIFS(A:A,H:H,BASE_MARKET_DATA[[#This Row],[LABEL]]),1,0)</f>
        <v>0</v>
      </c>
      <c r="L1180" s="17">
        <f>IF(BASE_MARKET_DATA[[#This Row],[VARP]]&gt;0,1,0)</f>
        <v>1</v>
      </c>
    </row>
    <row r="1181" spans="1:12">
      <c r="A1181" s="1">
        <v>43915</v>
      </c>
      <c r="B1181" s="17" t="s">
        <v>27</v>
      </c>
      <c r="C1181">
        <v>4432.2998049999997</v>
      </c>
      <c r="D1181">
        <v>4242.7001950000003</v>
      </c>
      <c r="E1181">
        <v>189.5996099999993</v>
      </c>
      <c r="F1181">
        <v>4.4688429840845562E-2</v>
      </c>
      <c r="G1181" s="17" t="s">
        <v>13</v>
      </c>
      <c r="H1181" s="17" t="s">
        <v>28</v>
      </c>
      <c r="I1181" s="17" t="s">
        <v>26</v>
      </c>
      <c r="J1181" s="17" t="s">
        <v>144</v>
      </c>
      <c r="K1181" s="17">
        <f>IF(BASE_MARKET_DATA[[#This Row],[DATE]]=_xlfn.MAXIFS(A:A,H:H,BASE_MARKET_DATA[[#This Row],[LABEL]]),1,0)</f>
        <v>0</v>
      </c>
      <c r="L1181" s="17">
        <f>IF(BASE_MARKET_DATA[[#This Row],[VARP]]&gt;0,1,0)</f>
        <v>1</v>
      </c>
    </row>
    <row r="1182" spans="1:12">
      <c r="A1182" s="1">
        <v>43916</v>
      </c>
      <c r="B1182" s="17" t="s">
        <v>27</v>
      </c>
      <c r="C1182">
        <v>4543.580078</v>
      </c>
      <c r="D1182">
        <v>4432.2998049999997</v>
      </c>
      <c r="E1182">
        <v>111.28027300000031</v>
      </c>
      <c r="F1182">
        <v>2.5106666492746493E-2</v>
      </c>
      <c r="G1182" s="17" t="s">
        <v>13</v>
      </c>
      <c r="H1182" s="17" t="s">
        <v>28</v>
      </c>
      <c r="I1182" s="17" t="s">
        <v>26</v>
      </c>
      <c r="J1182" s="17" t="s">
        <v>144</v>
      </c>
      <c r="K1182" s="17">
        <f>IF(BASE_MARKET_DATA[[#This Row],[DATE]]=_xlfn.MAXIFS(A:A,H:H,BASE_MARKET_DATA[[#This Row],[LABEL]]),1,0)</f>
        <v>0</v>
      </c>
      <c r="L1182" s="17">
        <f>IF(BASE_MARKET_DATA[[#This Row],[VARP]]&gt;0,1,0)</f>
        <v>1</v>
      </c>
    </row>
    <row r="1183" spans="1:12">
      <c r="A1183" s="1">
        <v>43917</v>
      </c>
      <c r="B1183" s="17" t="s">
        <v>27</v>
      </c>
      <c r="C1183">
        <v>4351.4902340000008</v>
      </c>
      <c r="D1183">
        <v>4543.580078</v>
      </c>
      <c r="E1183">
        <v>-192.08984399999918</v>
      </c>
      <c r="F1183">
        <v>-4.2277200071832687E-2</v>
      </c>
      <c r="G1183" s="17" t="s">
        <v>13</v>
      </c>
      <c r="H1183" s="17" t="s">
        <v>28</v>
      </c>
      <c r="I1183" s="17" t="s">
        <v>26</v>
      </c>
      <c r="J1183" s="17" t="s">
        <v>144</v>
      </c>
      <c r="K1183" s="17">
        <f>IF(BASE_MARKET_DATA[[#This Row],[DATE]]=_xlfn.MAXIFS(A:A,H:H,BASE_MARKET_DATA[[#This Row],[LABEL]]),1,0)</f>
        <v>0</v>
      </c>
      <c r="L1183" s="17">
        <f>IF(BASE_MARKET_DATA[[#This Row],[VARP]]&gt;0,1,0)</f>
        <v>0</v>
      </c>
    </row>
    <row r="1184" spans="1:12">
      <c r="A1184" s="1">
        <v>43920</v>
      </c>
      <c r="B1184" s="17" t="s">
        <v>27</v>
      </c>
      <c r="C1184">
        <v>4378.5097659999992</v>
      </c>
      <c r="D1184">
        <v>4351.4902340000008</v>
      </c>
      <c r="E1184">
        <v>27.019531999998435</v>
      </c>
      <c r="F1184">
        <v>6.209259482851095E-3</v>
      </c>
      <c r="G1184" s="17" t="s">
        <v>13</v>
      </c>
      <c r="H1184" s="17" t="s">
        <v>28</v>
      </c>
      <c r="I1184" s="17" t="s">
        <v>26</v>
      </c>
      <c r="J1184" s="17" t="s">
        <v>144</v>
      </c>
      <c r="K1184" s="17">
        <f>IF(BASE_MARKET_DATA[[#This Row],[DATE]]=_xlfn.MAXIFS(A:A,H:H,BASE_MARKET_DATA[[#This Row],[LABEL]]),1,0)</f>
        <v>0</v>
      </c>
      <c r="L1184" s="17">
        <f>IF(BASE_MARKET_DATA[[#This Row],[VARP]]&gt;0,1,0)</f>
        <v>1</v>
      </c>
    </row>
    <row r="1185" spans="1:12">
      <c r="A1185" s="1">
        <v>43921</v>
      </c>
      <c r="B1185" s="17" t="s">
        <v>27</v>
      </c>
      <c r="C1185">
        <v>4396.1201170000004</v>
      </c>
      <c r="D1185">
        <v>4378.5097659999992</v>
      </c>
      <c r="E1185">
        <v>17.610351000001174</v>
      </c>
      <c r="F1185">
        <v>4.0219965104906375E-3</v>
      </c>
      <c r="G1185" s="17" t="s">
        <v>13</v>
      </c>
      <c r="H1185" s="17" t="s">
        <v>28</v>
      </c>
      <c r="I1185" s="17" t="s">
        <v>26</v>
      </c>
      <c r="J1185" s="17" t="s">
        <v>144</v>
      </c>
      <c r="K1185" s="17">
        <f>IF(BASE_MARKET_DATA[[#This Row],[DATE]]=_xlfn.MAXIFS(A:A,H:H,BASE_MARKET_DATA[[#This Row],[LABEL]]),1,0)</f>
        <v>0</v>
      </c>
      <c r="L1185" s="17">
        <f>IF(BASE_MARKET_DATA[[#This Row],[VARP]]&gt;0,1,0)</f>
        <v>1</v>
      </c>
    </row>
    <row r="1186" spans="1:12">
      <c r="A1186" s="1">
        <v>43922</v>
      </c>
      <c r="B1186" s="17" t="s">
        <v>27</v>
      </c>
      <c r="C1186">
        <v>4207.2402340000008</v>
      </c>
      <c r="D1186">
        <v>4396.1201170000004</v>
      </c>
      <c r="E1186">
        <v>-188.87988299999961</v>
      </c>
      <c r="F1186">
        <v>-4.296513242884159E-2</v>
      </c>
      <c r="G1186" s="17" t="s">
        <v>13</v>
      </c>
      <c r="H1186" s="17" t="s">
        <v>28</v>
      </c>
      <c r="I1186" s="17" t="s">
        <v>26</v>
      </c>
      <c r="J1186" s="17" t="s">
        <v>144</v>
      </c>
      <c r="K1186" s="17">
        <f>IF(BASE_MARKET_DATA[[#This Row],[DATE]]=_xlfn.MAXIFS(A:A,H:H,BASE_MARKET_DATA[[#This Row],[LABEL]]),1,0)</f>
        <v>0</v>
      </c>
      <c r="L1186" s="17">
        <f>IF(BASE_MARKET_DATA[[#This Row],[VARP]]&gt;0,1,0)</f>
        <v>0</v>
      </c>
    </row>
    <row r="1187" spans="1:12">
      <c r="A1187" s="1">
        <v>43923</v>
      </c>
      <c r="B1187" s="17" t="s">
        <v>27</v>
      </c>
      <c r="C1187">
        <v>4220.9599609999996</v>
      </c>
      <c r="D1187">
        <v>4207.2402340000008</v>
      </c>
      <c r="E1187">
        <v>13.719726999998784</v>
      </c>
      <c r="F1187">
        <v>3.260980176298338E-3</v>
      </c>
      <c r="G1187" s="17" t="s">
        <v>13</v>
      </c>
      <c r="H1187" s="17" t="s">
        <v>28</v>
      </c>
      <c r="I1187" s="17" t="s">
        <v>26</v>
      </c>
      <c r="J1187" s="17" t="s">
        <v>144</v>
      </c>
      <c r="K1187" s="17">
        <f>IF(BASE_MARKET_DATA[[#This Row],[DATE]]=_xlfn.MAXIFS(A:A,H:H,BASE_MARKET_DATA[[#This Row],[LABEL]]),1,0)</f>
        <v>0</v>
      </c>
      <c r="L1187" s="17">
        <f>IF(BASE_MARKET_DATA[[#This Row],[VARP]]&gt;0,1,0)</f>
        <v>1</v>
      </c>
    </row>
    <row r="1188" spans="1:12">
      <c r="A1188" s="1">
        <v>43924</v>
      </c>
      <c r="B1188" s="17" t="s">
        <v>27</v>
      </c>
      <c r="C1188">
        <v>4154.580078</v>
      </c>
      <c r="D1188">
        <v>4220.9599609999996</v>
      </c>
      <c r="E1188">
        <v>-66.379882999999609</v>
      </c>
      <c r="F1188">
        <v>-1.5726252703963901E-2</v>
      </c>
      <c r="G1188" s="17" t="s">
        <v>13</v>
      </c>
      <c r="H1188" s="17" t="s">
        <v>28</v>
      </c>
      <c r="I1188" s="17" t="s">
        <v>26</v>
      </c>
      <c r="J1188" s="17" t="s">
        <v>144</v>
      </c>
      <c r="K1188" s="17">
        <f>IF(BASE_MARKET_DATA[[#This Row],[DATE]]=_xlfn.MAXIFS(A:A,H:H,BASE_MARKET_DATA[[#This Row],[LABEL]]),1,0)</f>
        <v>0</v>
      </c>
      <c r="L1188" s="17">
        <f>IF(BASE_MARKET_DATA[[#This Row],[VARP]]&gt;0,1,0)</f>
        <v>0</v>
      </c>
    </row>
    <row r="1189" spans="1:12">
      <c r="A1189" s="1">
        <v>43927</v>
      </c>
      <c r="B1189" s="17" t="s">
        <v>27</v>
      </c>
      <c r="C1189">
        <v>4346.1401369999994</v>
      </c>
      <c r="D1189">
        <v>4154.580078</v>
      </c>
      <c r="E1189">
        <v>191.56005899999946</v>
      </c>
      <c r="F1189">
        <v>4.6108163858576003E-2</v>
      </c>
      <c r="G1189" s="17" t="s">
        <v>13</v>
      </c>
      <c r="H1189" s="17" t="s">
        <v>28</v>
      </c>
      <c r="I1189" s="17" t="s">
        <v>26</v>
      </c>
      <c r="J1189" s="17" t="s">
        <v>144</v>
      </c>
      <c r="K1189" s="17">
        <f>IF(BASE_MARKET_DATA[[#This Row],[DATE]]=_xlfn.MAXIFS(A:A,H:H,BASE_MARKET_DATA[[#This Row],[LABEL]]),1,0)</f>
        <v>0</v>
      </c>
      <c r="L1189" s="17">
        <f>IF(BASE_MARKET_DATA[[#This Row],[VARP]]&gt;0,1,0)</f>
        <v>1</v>
      </c>
    </row>
    <row r="1190" spans="1:12">
      <c r="A1190" s="1">
        <v>43928</v>
      </c>
      <c r="B1190" s="17" t="s">
        <v>27</v>
      </c>
      <c r="C1190">
        <v>4438.2700199999999</v>
      </c>
      <c r="D1190">
        <v>4346.1401369999994</v>
      </c>
      <c r="E1190">
        <v>92.129883000000518</v>
      </c>
      <c r="F1190">
        <v>2.1198093042530102E-2</v>
      </c>
      <c r="G1190" s="17" t="s">
        <v>13</v>
      </c>
      <c r="H1190" s="17" t="s">
        <v>28</v>
      </c>
      <c r="I1190" s="17" t="s">
        <v>26</v>
      </c>
      <c r="J1190" s="17" t="s">
        <v>144</v>
      </c>
      <c r="K1190" s="17">
        <f>IF(BASE_MARKET_DATA[[#This Row],[DATE]]=_xlfn.MAXIFS(A:A,H:H,BASE_MARKET_DATA[[#This Row],[LABEL]]),1,0)</f>
        <v>0</v>
      </c>
      <c r="L1190" s="17">
        <f>IF(BASE_MARKET_DATA[[#This Row],[VARP]]&gt;0,1,0)</f>
        <v>1</v>
      </c>
    </row>
    <row r="1191" spans="1:12">
      <c r="A1191" s="1">
        <v>43929</v>
      </c>
      <c r="B1191" s="17" t="s">
        <v>27</v>
      </c>
      <c r="C1191">
        <v>4442.75</v>
      </c>
      <c r="D1191">
        <v>4438.2700199999999</v>
      </c>
      <c r="E1191">
        <v>4.4799800000000687</v>
      </c>
      <c r="F1191">
        <v>1.0093978013532554E-3</v>
      </c>
      <c r="G1191" s="17" t="s">
        <v>13</v>
      </c>
      <c r="H1191" s="17" t="s">
        <v>28</v>
      </c>
      <c r="I1191" s="17" t="s">
        <v>26</v>
      </c>
      <c r="J1191" s="17" t="s">
        <v>144</v>
      </c>
      <c r="K1191" s="17">
        <f>IF(BASE_MARKET_DATA[[#This Row],[DATE]]=_xlfn.MAXIFS(A:A,H:H,BASE_MARKET_DATA[[#This Row],[LABEL]]),1,0)</f>
        <v>0</v>
      </c>
      <c r="L1191" s="17">
        <f>IF(BASE_MARKET_DATA[[#This Row],[VARP]]&gt;0,1,0)</f>
        <v>1</v>
      </c>
    </row>
    <row r="1192" spans="1:12">
      <c r="A1192" s="1">
        <v>43930</v>
      </c>
      <c r="B1192" s="17" t="s">
        <v>27</v>
      </c>
      <c r="C1192">
        <v>4506.8500979999999</v>
      </c>
      <c r="D1192">
        <v>4442.75</v>
      </c>
      <c r="E1192">
        <v>64.100097999999889</v>
      </c>
      <c r="F1192">
        <v>1.4428022733667186E-2</v>
      </c>
      <c r="G1192" s="17" t="s">
        <v>13</v>
      </c>
      <c r="H1192" s="17" t="s">
        <v>28</v>
      </c>
      <c r="I1192" s="17" t="s">
        <v>26</v>
      </c>
      <c r="J1192" s="17" t="s">
        <v>144</v>
      </c>
      <c r="K1192" s="17">
        <f>IF(BASE_MARKET_DATA[[#This Row],[DATE]]=_xlfn.MAXIFS(A:A,H:H,BASE_MARKET_DATA[[#This Row],[LABEL]]),1,0)</f>
        <v>0</v>
      </c>
      <c r="L1192" s="17">
        <f>IF(BASE_MARKET_DATA[[#This Row],[VARP]]&gt;0,1,0)</f>
        <v>1</v>
      </c>
    </row>
    <row r="1193" spans="1:12">
      <c r="A1193" s="1">
        <v>43935</v>
      </c>
      <c r="B1193" s="17" t="s">
        <v>27</v>
      </c>
      <c r="C1193">
        <v>4523.9101559999999</v>
      </c>
      <c r="D1193">
        <v>4506.8500979999999</v>
      </c>
      <c r="E1193">
        <v>17.060058000000026</v>
      </c>
      <c r="F1193">
        <v>3.7853617557794413E-3</v>
      </c>
      <c r="G1193" s="17" t="s">
        <v>13</v>
      </c>
      <c r="H1193" s="17" t="s">
        <v>28</v>
      </c>
      <c r="I1193" s="17" t="s">
        <v>26</v>
      </c>
      <c r="J1193" s="17" t="s">
        <v>144</v>
      </c>
      <c r="K1193" s="17">
        <f>IF(BASE_MARKET_DATA[[#This Row],[DATE]]=_xlfn.MAXIFS(A:A,H:H,BASE_MARKET_DATA[[#This Row],[LABEL]]),1,0)</f>
        <v>0</v>
      </c>
      <c r="L1193" s="17">
        <f>IF(BASE_MARKET_DATA[[#This Row],[VARP]]&gt;0,1,0)</f>
        <v>1</v>
      </c>
    </row>
    <row r="1194" spans="1:12">
      <c r="A1194" s="1">
        <v>43936</v>
      </c>
      <c r="B1194" s="17" t="s">
        <v>27</v>
      </c>
      <c r="C1194">
        <v>4353.7202150000003</v>
      </c>
      <c r="D1194">
        <v>4523.9101559999999</v>
      </c>
      <c r="E1194">
        <v>-170.18994099999964</v>
      </c>
      <c r="F1194">
        <v>-3.7620097466851556E-2</v>
      </c>
      <c r="G1194" s="17" t="s">
        <v>13</v>
      </c>
      <c r="H1194" s="17" t="s">
        <v>28</v>
      </c>
      <c r="I1194" s="17" t="s">
        <v>26</v>
      </c>
      <c r="J1194" s="17" t="s">
        <v>144</v>
      </c>
      <c r="K1194" s="17">
        <f>IF(BASE_MARKET_DATA[[#This Row],[DATE]]=_xlfn.MAXIFS(A:A,H:H,BASE_MARKET_DATA[[#This Row],[LABEL]]),1,0)</f>
        <v>0</v>
      </c>
      <c r="L1194" s="17">
        <f>IF(BASE_MARKET_DATA[[#This Row],[VARP]]&gt;0,1,0)</f>
        <v>0</v>
      </c>
    </row>
    <row r="1195" spans="1:12">
      <c r="A1195" s="1">
        <v>43937</v>
      </c>
      <c r="B1195" s="17" t="s">
        <v>27</v>
      </c>
      <c r="C1195">
        <v>4350.1601559999999</v>
      </c>
      <c r="D1195">
        <v>4353.7202150000003</v>
      </c>
      <c r="E1195">
        <v>-3.5600590000003649</v>
      </c>
      <c r="F1195">
        <v>-8.1770504860068614E-4</v>
      </c>
      <c r="G1195" s="17" t="s">
        <v>13</v>
      </c>
      <c r="H1195" s="17" t="s">
        <v>28</v>
      </c>
      <c r="I1195" s="17" t="s">
        <v>26</v>
      </c>
      <c r="J1195" s="17" t="s">
        <v>144</v>
      </c>
      <c r="K1195" s="17">
        <f>IF(BASE_MARKET_DATA[[#This Row],[DATE]]=_xlfn.MAXIFS(A:A,H:H,BASE_MARKET_DATA[[#This Row],[LABEL]]),1,0)</f>
        <v>0</v>
      </c>
      <c r="L1195" s="17">
        <f>IF(BASE_MARKET_DATA[[#This Row],[VARP]]&gt;0,1,0)</f>
        <v>0</v>
      </c>
    </row>
    <row r="1196" spans="1:12">
      <c r="A1196" s="1">
        <v>43938</v>
      </c>
      <c r="B1196" s="17" t="s">
        <v>27</v>
      </c>
      <c r="C1196">
        <v>4499.0097659999992</v>
      </c>
      <c r="D1196">
        <v>4350.1601559999999</v>
      </c>
      <c r="E1196">
        <v>148.8496099999993</v>
      </c>
      <c r="F1196">
        <v>3.4217041364487936E-2</v>
      </c>
      <c r="G1196" s="17" t="s">
        <v>13</v>
      </c>
      <c r="H1196" s="17" t="s">
        <v>28</v>
      </c>
      <c r="I1196" s="17" t="s">
        <v>26</v>
      </c>
      <c r="J1196" s="17" t="s">
        <v>144</v>
      </c>
      <c r="K1196" s="17">
        <f>IF(BASE_MARKET_DATA[[#This Row],[DATE]]=_xlfn.MAXIFS(A:A,H:H,BASE_MARKET_DATA[[#This Row],[LABEL]]),1,0)</f>
        <v>0</v>
      </c>
      <c r="L1196" s="17">
        <f>IF(BASE_MARKET_DATA[[#This Row],[VARP]]&gt;0,1,0)</f>
        <v>1</v>
      </c>
    </row>
    <row r="1197" spans="1:12">
      <c r="A1197" s="1">
        <v>43941</v>
      </c>
      <c r="B1197" s="17" t="s">
        <v>27</v>
      </c>
      <c r="C1197">
        <v>4528.2998049999997</v>
      </c>
      <c r="D1197">
        <v>4499.0097659999992</v>
      </c>
      <c r="E1197">
        <v>29.290039000000434</v>
      </c>
      <c r="F1197">
        <v>6.5103301667295025E-3</v>
      </c>
      <c r="G1197" s="17" t="s">
        <v>13</v>
      </c>
      <c r="H1197" s="17" t="s">
        <v>28</v>
      </c>
      <c r="I1197" s="17" t="s">
        <v>26</v>
      </c>
      <c r="J1197" s="17" t="s">
        <v>144</v>
      </c>
      <c r="K1197" s="17">
        <f>IF(BASE_MARKET_DATA[[#This Row],[DATE]]=_xlfn.MAXIFS(A:A,H:H,BASE_MARKET_DATA[[#This Row],[LABEL]]),1,0)</f>
        <v>0</v>
      </c>
      <c r="L1197" s="17">
        <f>IF(BASE_MARKET_DATA[[#This Row],[VARP]]&gt;0,1,0)</f>
        <v>1</v>
      </c>
    </row>
    <row r="1198" spans="1:12">
      <c r="A1198" s="1">
        <v>43942</v>
      </c>
      <c r="B1198" s="17" t="s">
        <v>27</v>
      </c>
      <c r="C1198">
        <v>4357.4599609999996</v>
      </c>
      <c r="D1198">
        <v>4528.2998049999997</v>
      </c>
      <c r="E1198">
        <v>-170.83984400000008</v>
      </c>
      <c r="F1198">
        <v>-3.7727149560937714E-2</v>
      </c>
      <c r="G1198" s="17" t="s">
        <v>13</v>
      </c>
      <c r="H1198" s="17" t="s">
        <v>28</v>
      </c>
      <c r="I1198" s="17" t="s">
        <v>26</v>
      </c>
      <c r="J1198" s="17" t="s">
        <v>144</v>
      </c>
      <c r="K1198" s="17">
        <f>IF(BASE_MARKET_DATA[[#This Row],[DATE]]=_xlfn.MAXIFS(A:A,H:H,BASE_MARKET_DATA[[#This Row],[LABEL]]),1,0)</f>
        <v>0</v>
      </c>
      <c r="L1198" s="17">
        <f>IF(BASE_MARKET_DATA[[#This Row],[VARP]]&gt;0,1,0)</f>
        <v>0</v>
      </c>
    </row>
    <row r="1199" spans="1:12">
      <c r="A1199" s="1">
        <v>43943</v>
      </c>
      <c r="B1199" s="17" t="s">
        <v>27</v>
      </c>
      <c r="C1199">
        <v>4411.7998049999997</v>
      </c>
      <c r="D1199">
        <v>4357.4599609999996</v>
      </c>
      <c r="E1199">
        <v>54.339844000000085</v>
      </c>
      <c r="F1199">
        <v>1.2470532026995277E-2</v>
      </c>
      <c r="G1199" s="17" t="s">
        <v>13</v>
      </c>
      <c r="H1199" s="17" t="s">
        <v>28</v>
      </c>
      <c r="I1199" s="17" t="s">
        <v>26</v>
      </c>
      <c r="J1199" s="17" t="s">
        <v>144</v>
      </c>
      <c r="K1199" s="17">
        <f>IF(BASE_MARKET_DATA[[#This Row],[DATE]]=_xlfn.MAXIFS(A:A,H:H,BASE_MARKET_DATA[[#This Row],[LABEL]]),1,0)</f>
        <v>0</v>
      </c>
      <c r="L1199" s="17">
        <f>IF(BASE_MARKET_DATA[[#This Row],[VARP]]&gt;0,1,0)</f>
        <v>1</v>
      </c>
    </row>
    <row r="1200" spans="1:12">
      <c r="A1200" s="1">
        <v>43944</v>
      </c>
      <c r="B1200" s="17" t="s">
        <v>27</v>
      </c>
      <c r="C1200">
        <v>4451</v>
      </c>
      <c r="D1200">
        <v>4411.7998049999997</v>
      </c>
      <c r="E1200">
        <v>39.200195000000349</v>
      </c>
      <c r="F1200">
        <v>8.8853068436092267E-3</v>
      </c>
      <c r="G1200" s="17" t="s">
        <v>13</v>
      </c>
      <c r="H1200" s="17" t="s">
        <v>28</v>
      </c>
      <c r="I1200" s="17" t="s">
        <v>26</v>
      </c>
      <c r="J1200" s="17" t="s">
        <v>144</v>
      </c>
      <c r="K1200" s="17">
        <f>IF(BASE_MARKET_DATA[[#This Row],[DATE]]=_xlfn.MAXIFS(A:A,H:H,BASE_MARKET_DATA[[#This Row],[LABEL]]),1,0)</f>
        <v>0</v>
      </c>
      <c r="L1200" s="17">
        <f>IF(BASE_MARKET_DATA[[#This Row],[VARP]]&gt;0,1,0)</f>
        <v>1</v>
      </c>
    </row>
    <row r="1201" spans="1:12">
      <c r="A1201" s="1">
        <v>43945</v>
      </c>
      <c r="B1201" s="17" t="s">
        <v>27</v>
      </c>
      <c r="C1201">
        <v>4393.3198240000002</v>
      </c>
      <c r="D1201">
        <v>4451</v>
      </c>
      <c r="E1201">
        <v>-57.680175999999847</v>
      </c>
      <c r="F1201">
        <v>-1.2958925185351572E-2</v>
      </c>
      <c r="G1201" s="17" t="s">
        <v>13</v>
      </c>
      <c r="H1201" s="17" t="s">
        <v>28</v>
      </c>
      <c r="I1201" s="17" t="s">
        <v>26</v>
      </c>
      <c r="J1201" s="17" t="s">
        <v>144</v>
      </c>
      <c r="K1201" s="17">
        <f>IF(BASE_MARKET_DATA[[#This Row],[DATE]]=_xlfn.MAXIFS(A:A,H:H,BASE_MARKET_DATA[[#This Row],[LABEL]]),1,0)</f>
        <v>0</v>
      </c>
      <c r="L1201" s="17">
        <f>IF(BASE_MARKET_DATA[[#This Row],[VARP]]&gt;0,1,0)</f>
        <v>0</v>
      </c>
    </row>
    <row r="1202" spans="1:12">
      <c r="A1202" s="1">
        <v>43948</v>
      </c>
      <c r="B1202" s="17" t="s">
        <v>27</v>
      </c>
      <c r="C1202">
        <v>4505.2597659999992</v>
      </c>
      <c r="D1202">
        <v>4393.3198240000002</v>
      </c>
      <c r="E1202">
        <v>111.93994199999906</v>
      </c>
      <c r="F1202">
        <v>2.5479579562700888E-2</v>
      </c>
      <c r="G1202" s="17" t="s">
        <v>13</v>
      </c>
      <c r="H1202" s="17" t="s">
        <v>28</v>
      </c>
      <c r="I1202" s="17" t="s">
        <v>26</v>
      </c>
      <c r="J1202" s="17" t="s">
        <v>144</v>
      </c>
      <c r="K1202" s="17">
        <f>IF(BASE_MARKET_DATA[[#This Row],[DATE]]=_xlfn.MAXIFS(A:A,H:H,BASE_MARKET_DATA[[#This Row],[LABEL]]),1,0)</f>
        <v>0</v>
      </c>
      <c r="L1202" s="17">
        <f>IF(BASE_MARKET_DATA[[#This Row],[VARP]]&gt;0,1,0)</f>
        <v>1</v>
      </c>
    </row>
    <row r="1203" spans="1:12">
      <c r="A1203" s="1">
        <v>43949</v>
      </c>
      <c r="B1203" s="17" t="s">
        <v>27</v>
      </c>
      <c r="C1203">
        <v>4569.7900390000004</v>
      </c>
      <c r="D1203">
        <v>4505.2597659999992</v>
      </c>
      <c r="E1203">
        <v>64.530273000001216</v>
      </c>
      <c r="F1203">
        <v>1.4323319042998158E-2</v>
      </c>
      <c r="G1203" s="17" t="s">
        <v>13</v>
      </c>
      <c r="H1203" s="17" t="s">
        <v>28</v>
      </c>
      <c r="I1203" s="17" t="s">
        <v>26</v>
      </c>
      <c r="J1203" s="17" t="s">
        <v>144</v>
      </c>
      <c r="K1203" s="17">
        <f>IF(BASE_MARKET_DATA[[#This Row],[DATE]]=_xlfn.MAXIFS(A:A,H:H,BASE_MARKET_DATA[[#This Row],[LABEL]]),1,0)</f>
        <v>0</v>
      </c>
      <c r="L1203" s="17">
        <f>IF(BASE_MARKET_DATA[[#This Row],[VARP]]&gt;0,1,0)</f>
        <v>1</v>
      </c>
    </row>
    <row r="1204" spans="1:12">
      <c r="A1204" s="1">
        <v>43950</v>
      </c>
      <c r="B1204" s="17" t="s">
        <v>27</v>
      </c>
      <c r="C1204">
        <v>4671.1098630000006</v>
      </c>
      <c r="D1204">
        <v>4569.7900390000004</v>
      </c>
      <c r="E1204">
        <v>101.31982400000015</v>
      </c>
      <c r="F1204">
        <v>2.2171658464679004E-2</v>
      </c>
      <c r="G1204" s="17" t="s">
        <v>13</v>
      </c>
      <c r="H1204" s="17" t="s">
        <v>28</v>
      </c>
      <c r="I1204" s="17" t="s">
        <v>26</v>
      </c>
      <c r="J1204" s="17" t="s">
        <v>144</v>
      </c>
      <c r="K1204" s="17">
        <f>IF(BASE_MARKET_DATA[[#This Row],[DATE]]=_xlfn.MAXIFS(A:A,H:H,BASE_MARKET_DATA[[#This Row],[LABEL]]),1,0)</f>
        <v>0</v>
      </c>
      <c r="L1204" s="17">
        <f>IF(BASE_MARKET_DATA[[#This Row],[VARP]]&gt;0,1,0)</f>
        <v>1</v>
      </c>
    </row>
    <row r="1205" spans="1:12">
      <c r="A1205" s="1">
        <v>43951</v>
      </c>
      <c r="B1205" s="17" t="s">
        <v>27</v>
      </c>
      <c r="C1205">
        <v>4572.1801759999998</v>
      </c>
      <c r="D1205">
        <v>4671.1098630000006</v>
      </c>
      <c r="E1205">
        <v>-98.92968700000074</v>
      </c>
      <c r="F1205">
        <v>-2.1179053779836289E-2</v>
      </c>
      <c r="G1205" s="17" t="s">
        <v>13</v>
      </c>
      <c r="H1205" s="17" t="s">
        <v>28</v>
      </c>
      <c r="I1205" s="17" t="s">
        <v>26</v>
      </c>
      <c r="J1205" s="17" t="s">
        <v>144</v>
      </c>
      <c r="K1205" s="17">
        <f>IF(BASE_MARKET_DATA[[#This Row],[DATE]]=_xlfn.MAXIFS(A:A,H:H,BASE_MARKET_DATA[[#This Row],[LABEL]]),1,0)</f>
        <v>0</v>
      </c>
      <c r="L1205" s="17">
        <f>IF(BASE_MARKET_DATA[[#This Row],[VARP]]&gt;0,1,0)</f>
        <v>0</v>
      </c>
    </row>
    <row r="1206" spans="1:12">
      <c r="A1206" s="1">
        <v>43955</v>
      </c>
      <c r="B1206" s="17" t="s">
        <v>27</v>
      </c>
      <c r="C1206">
        <v>4378.2299800000001</v>
      </c>
      <c r="D1206">
        <v>4572.1801759999998</v>
      </c>
      <c r="E1206">
        <v>-193.95019599999978</v>
      </c>
      <c r="F1206">
        <v>-4.2419631014996066E-2</v>
      </c>
      <c r="G1206" s="17" t="s">
        <v>13</v>
      </c>
      <c r="H1206" s="17" t="s">
        <v>28</v>
      </c>
      <c r="I1206" s="17" t="s">
        <v>26</v>
      </c>
      <c r="J1206" s="17" t="s">
        <v>144</v>
      </c>
      <c r="K1206" s="17">
        <f>IF(BASE_MARKET_DATA[[#This Row],[DATE]]=_xlfn.MAXIFS(A:A,H:H,BASE_MARKET_DATA[[#This Row],[LABEL]]),1,0)</f>
        <v>0</v>
      </c>
      <c r="L1206" s="17">
        <f>IF(BASE_MARKET_DATA[[#This Row],[VARP]]&gt;0,1,0)</f>
        <v>0</v>
      </c>
    </row>
    <row r="1207" spans="1:12">
      <c r="A1207" s="1">
        <v>43956</v>
      </c>
      <c r="B1207" s="17" t="s">
        <v>27</v>
      </c>
      <c r="C1207">
        <v>4483.1298829999996</v>
      </c>
      <c r="D1207">
        <v>4378.2299800000001</v>
      </c>
      <c r="E1207">
        <v>104.89990299999954</v>
      </c>
      <c r="F1207">
        <v>2.3959431888956995E-2</v>
      </c>
      <c r="G1207" s="17" t="s">
        <v>13</v>
      </c>
      <c r="H1207" s="17" t="s">
        <v>28</v>
      </c>
      <c r="I1207" s="17" t="s">
        <v>26</v>
      </c>
      <c r="J1207" s="17" t="s">
        <v>144</v>
      </c>
      <c r="K1207" s="17">
        <f>IF(BASE_MARKET_DATA[[#This Row],[DATE]]=_xlfn.MAXIFS(A:A,H:H,BASE_MARKET_DATA[[#This Row],[LABEL]]),1,0)</f>
        <v>0</v>
      </c>
      <c r="L1207" s="17">
        <f>IF(BASE_MARKET_DATA[[#This Row],[VARP]]&gt;0,1,0)</f>
        <v>1</v>
      </c>
    </row>
    <row r="1208" spans="1:12">
      <c r="A1208" s="1">
        <v>43957</v>
      </c>
      <c r="B1208" s="17" t="s">
        <v>27</v>
      </c>
      <c r="C1208">
        <v>4433.3798829999996</v>
      </c>
      <c r="D1208">
        <v>4483.1298829999996</v>
      </c>
      <c r="E1208">
        <v>-49.75</v>
      </c>
      <c r="F1208">
        <v>-1.1097157855865762E-2</v>
      </c>
      <c r="G1208" s="17" t="s">
        <v>13</v>
      </c>
      <c r="H1208" s="17" t="s">
        <v>28</v>
      </c>
      <c r="I1208" s="17" t="s">
        <v>26</v>
      </c>
      <c r="J1208" s="17" t="s">
        <v>144</v>
      </c>
      <c r="K1208" s="17">
        <f>IF(BASE_MARKET_DATA[[#This Row],[DATE]]=_xlfn.MAXIFS(A:A,H:H,BASE_MARKET_DATA[[#This Row],[LABEL]]),1,0)</f>
        <v>0</v>
      </c>
      <c r="L1208" s="17">
        <f>IF(BASE_MARKET_DATA[[#This Row],[VARP]]&gt;0,1,0)</f>
        <v>0</v>
      </c>
    </row>
    <row r="1209" spans="1:12">
      <c r="A1209" s="1">
        <v>43958</v>
      </c>
      <c r="B1209" s="17" t="s">
        <v>27</v>
      </c>
      <c r="C1209">
        <v>4501.4399409999996</v>
      </c>
      <c r="D1209">
        <v>4433.3798829999996</v>
      </c>
      <c r="E1209">
        <v>68.060058000000026</v>
      </c>
      <c r="F1209">
        <v>1.5351731589927467E-2</v>
      </c>
      <c r="G1209" s="17" t="s">
        <v>13</v>
      </c>
      <c r="H1209" s="17" t="s">
        <v>28</v>
      </c>
      <c r="I1209" s="17" t="s">
        <v>26</v>
      </c>
      <c r="J1209" s="17" t="s">
        <v>144</v>
      </c>
      <c r="K1209" s="17">
        <f>IF(BASE_MARKET_DATA[[#This Row],[DATE]]=_xlfn.MAXIFS(A:A,H:H,BASE_MARKET_DATA[[#This Row],[LABEL]]),1,0)</f>
        <v>0</v>
      </c>
      <c r="L1209" s="17">
        <f>IF(BASE_MARKET_DATA[[#This Row],[VARP]]&gt;0,1,0)</f>
        <v>1</v>
      </c>
    </row>
    <row r="1210" spans="1:12">
      <c r="A1210" s="1">
        <v>43959</v>
      </c>
      <c r="B1210" s="17" t="s">
        <v>27</v>
      </c>
      <c r="C1210">
        <v>4549.6401369999994</v>
      </c>
      <c r="D1210">
        <v>4501.4399409999996</v>
      </c>
      <c r="E1210">
        <v>48.200195999999778</v>
      </c>
      <c r="F1210">
        <v>1.0707728333989957E-2</v>
      </c>
      <c r="G1210" s="17" t="s">
        <v>13</v>
      </c>
      <c r="H1210" s="17" t="s">
        <v>28</v>
      </c>
      <c r="I1210" s="17" t="s">
        <v>26</v>
      </c>
      <c r="J1210" s="17" t="s">
        <v>144</v>
      </c>
      <c r="K1210" s="17">
        <f>IF(BASE_MARKET_DATA[[#This Row],[DATE]]=_xlfn.MAXIFS(A:A,H:H,BASE_MARKET_DATA[[#This Row],[LABEL]]),1,0)</f>
        <v>0</v>
      </c>
      <c r="L1210" s="17">
        <f>IF(BASE_MARKET_DATA[[#This Row],[VARP]]&gt;0,1,0)</f>
        <v>1</v>
      </c>
    </row>
    <row r="1211" spans="1:12">
      <c r="A1211" s="1">
        <v>43962</v>
      </c>
      <c r="B1211" s="17" t="s">
        <v>27</v>
      </c>
      <c r="C1211">
        <v>4490.2202150000003</v>
      </c>
      <c r="D1211">
        <v>4549.6401369999994</v>
      </c>
      <c r="E1211">
        <v>-59.419921999999133</v>
      </c>
      <c r="F1211">
        <v>-1.3060356470122977E-2</v>
      </c>
      <c r="G1211" s="17" t="s">
        <v>13</v>
      </c>
      <c r="H1211" s="17" t="s">
        <v>28</v>
      </c>
      <c r="I1211" s="17" t="s">
        <v>26</v>
      </c>
      <c r="J1211" s="17" t="s">
        <v>144</v>
      </c>
      <c r="K1211" s="17">
        <f>IF(BASE_MARKET_DATA[[#This Row],[DATE]]=_xlfn.MAXIFS(A:A,H:H,BASE_MARKET_DATA[[#This Row],[LABEL]]),1,0)</f>
        <v>0</v>
      </c>
      <c r="L1211" s="17">
        <f>IF(BASE_MARKET_DATA[[#This Row],[VARP]]&gt;0,1,0)</f>
        <v>0</v>
      </c>
    </row>
    <row r="1212" spans="1:12">
      <c r="A1212" s="1">
        <v>43963</v>
      </c>
      <c r="B1212" s="17" t="s">
        <v>27</v>
      </c>
      <c r="C1212">
        <v>4472.5</v>
      </c>
      <c r="D1212">
        <v>4490.2202150000003</v>
      </c>
      <c r="E1212">
        <v>-17.72021500000028</v>
      </c>
      <c r="F1212">
        <v>-3.9464022144847701E-3</v>
      </c>
      <c r="G1212" s="17" t="s">
        <v>13</v>
      </c>
      <c r="H1212" s="17" t="s">
        <v>28</v>
      </c>
      <c r="I1212" s="17" t="s">
        <v>26</v>
      </c>
      <c r="J1212" s="17" t="s">
        <v>144</v>
      </c>
      <c r="K1212" s="17">
        <f>IF(BASE_MARKET_DATA[[#This Row],[DATE]]=_xlfn.MAXIFS(A:A,H:H,BASE_MARKET_DATA[[#This Row],[LABEL]]),1,0)</f>
        <v>0</v>
      </c>
      <c r="L1212" s="17">
        <f>IF(BASE_MARKET_DATA[[#This Row],[VARP]]&gt;0,1,0)</f>
        <v>0</v>
      </c>
    </row>
    <row r="1213" spans="1:12">
      <c r="A1213" s="1">
        <v>43964</v>
      </c>
      <c r="B1213" s="17" t="s">
        <v>27</v>
      </c>
      <c r="C1213">
        <v>4344.9501950000003</v>
      </c>
      <c r="D1213">
        <v>4472.5</v>
      </c>
      <c r="E1213">
        <v>-127.54980499999965</v>
      </c>
      <c r="F1213">
        <v>-2.8518681945220715E-2</v>
      </c>
      <c r="G1213" s="17" t="s">
        <v>13</v>
      </c>
      <c r="H1213" s="17" t="s">
        <v>28</v>
      </c>
      <c r="I1213" s="17" t="s">
        <v>26</v>
      </c>
      <c r="J1213" s="17" t="s">
        <v>144</v>
      </c>
      <c r="K1213" s="17">
        <f>IF(BASE_MARKET_DATA[[#This Row],[DATE]]=_xlfn.MAXIFS(A:A,H:H,BASE_MARKET_DATA[[#This Row],[LABEL]]),1,0)</f>
        <v>0</v>
      </c>
      <c r="L1213" s="17">
        <f>IF(BASE_MARKET_DATA[[#This Row],[VARP]]&gt;0,1,0)</f>
        <v>0</v>
      </c>
    </row>
    <row r="1214" spans="1:12">
      <c r="A1214" s="1">
        <v>43965</v>
      </c>
      <c r="B1214" s="17" t="s">
        <v>27</v>
      </c>
      <c r="C1214">
        <v>4273.1298829999996</v>
      </c>
      <c r="D1214">
        <v>4344.9501950000003</v>
      </c>
      <c r="E1214">
        <v>-71.82031200000074</v>
      </c>
      <c r="F1214">
        <v>-1.6529605352588107E-2</v>
      </c>
      <c r="G1214" s="17" t="s">
        <v>13</v>
      </c>
      <c r="H1214" s="17" t="s">
        <v>28</v>
      </c>
      <c r="I1214" s="17" t="s">
        <v>26</v>
      </c>
      <c r="J1214" s="17" t="s">
        <v>144</v>
      </c>
      <c r="K1214" s="17">
        <f>IF(BASE_MARKET_DATA[[#This Row],[DATE]]=_xlfn.MAXIFS(A:A,H:H,BASE_MARKET_DATA[[#This Row],[LABEL]]),1,0)</f>
        <v>0</v>
      </c>
      <c r="L1214" s="17">
        <f>IF(BASE_MARKET_DATA[[#This Row],[VARP]]&gt;0,1,0)</f>
        <v>0</v>
      </c>
    </row>
    <row r="1215" spans="1:12">
      <c r="A1215" s="1">
        <v>43966</v>
      </c>
      <c r="B1215" s="17" t="s">
        <v>27</v>
      </c>
      <c r="C1215">
        <v>4277.6298829999996</v>
      </c>
      <c r="D1215">
        <v>4273.1298829999996</v>
      </c>
      <c r="E1215">
        <v>4.5</v>
      </c>
      <c r="F1215">
        <v>1.0530922586515726E-3</v>
      </c>
      <c r="G1215" s="17" t="s">
        <v>13</v>
      </c>
      <c r="H1215" s="17" t="s">
        <v>28</v>
      </c>
      <c r="I1215" s="17" t="s">
        <v>26</v>
      </c>
      <c r="J1215" s="17" t="s">
        <v>144</v>
      </c>
      <c r="K1215" s="17">
        <f>IF(BASE_MARKET_DATA[[#This Row],[DATE]]=_xlfn.MAXIFS(A:A,H:H,BASE_MARKET_DATA[[#This Row],[LABEL]]),1,0)</f>
        <v>0</v>
      </c>
      <c r="L1215" s="17">
        <f>IF(BASE_MARKET_DATA[[#This Row],[VARP]]&gt;0,1,0)</f>
        <v>1</v>
      </c>
    </row>
    <row r="1216" spans="1:12">
      <c r="A1216" s="1">
        <v>43969</v>
      </c>
      <c r="B1216" s="17" t="s">
        <v>27</v>
      </c>
      <c r="C1216">
        <v>4498.3398440000001</v>
      </c>
      <c r="D1216">
        <v>4277.6298829999996</v>
      </c>
      <c r="E1216">
        <v>220.70996100000048</v>
      </c>
      <c r="F1216">
        <v>5.1596320167188361E-2</v>
      </c>
      <c r="G1216" s="17" t="s">
        <v>13</v>
      </c>
      <c r="H1216" s="17" t="s">
        <v>28</v>
      </c>
      <c r="I1216" s="17" t="s">
        <v>26</v>
      </c>
      <c r="J1216" s="17" t="s">
        <v>144</v>
      </c>
      <c r="K1216" s="17">
        <f>IF(BASE_MARKET_DATA[[#This Row],[DATE]]=_xlfn.MAXIFS(A:A,H:H,BASE_MARKET_DATA[[#This Row],[LABEL]]),1,0)</f>
        <v>0</v>
      </c>
      <c r="L1216" s="17">
        <f>IF(BASE_MARKET_DATA[[#This Row],[VARP]]&gt;0,1,0)</f>
        <v>1</v>
      </c>
    </row>
    <row r="1217" spans="1:12">
      <c r="A1217" s="1">
        <v>43970</v>
      </c>
      <c r="B1217" s="17" t="s">
        <v>27</v>
      </c>
      <c r="C1217">
        <v>4458.1601559999999</v>
      </c>
      <c r="D1217">
        <v>4498.3398440000001</v>
      </c>
      <c r="E1217">
        <v>-40.179688000000169</v>
      </c>
      <c r="F1217">
        <v>-8.932114823114767E-3</v>
      </c>
      <c r="G1217" s="17" t="s">
        <v>13</v>
      </c>
      <c r="H1217" s="17" t="s">
        <v>28</v>
      </c>
      <c r="I1217" s="17" t="s">
        <v>26</v>
      </c>
      <c r="J1217" s="17" t="s">
        <v>144</v>
      </c>
      <c r="K1217" s="17">
        <f>IF(BASE_MARKET_DATA[[#This Row],[DATE]]=_xlfn.MAXIFS(A:A,H:H,BASE_MARKET_DATA[[#This Row],[LABEL]]),1,0)</f>
        <v>0</v>
      </c>
      <c r="L1217" s="17">
        <f>IF(BASE_MARKET_DATA[[#This Row],[VARP]]&gt;0,1,0)</f>
        <v>0</v>
      </c>
    </row>
    <row r="1218" spans="1:12">
      <c r="A1218" s="1">
        <v>43971</v>
      </c>
      <c r="B1218" s="17" t="s">
        <v>27</v>
      </c>
      <c r="C1218">
        <v>4496.9799800000001</v>
      </c>
      <c r="D1218">
        <v>4458.1601559999999</v>
      </c>
      <c r="E1218">
        <v>38.819824000000153</v>
      </c>
      <c r="F1218">
        <v>8.707588476325738E-3</v>
      </c>
      <c r="G1218" s="17" t="s">
        <v>13</v>
      </c>
      <c r="H1218" s="17" t="s">
        <v>28</v>
      </c>
      <c r="I1218" s="17" t="s">
        <v>26</v>
      </c>
      <c r="J1218" s="17" t="s">
        <v>144</v>
      </c>
      <c r="K1218" s="17">
        <f>IF(BASE_MARKET_DATA[[#This Row],[DATE]]=_xlfn.MAXIFS(A:A,H:H,BASE_MARKET_DATA[[#This Row],[LABEL]]),1,0)</f>
        <v>0</v>
      </c>
      <c r="L1218" s="17">
        <f>IF(BASE_MARKET_DATA[[#This Row],[VARP]]&gt;0,1,0)</f>
        <v>1</v>
      </c>
    </row>
    <row r="1219" spans="1:12">
      <c r="A1219" s="1">
        <v>43972</v>
      </c>
      <c r="B1219" s="17" t="s">
        <v>27</v>
      </c>
      <c r="C1219">
        <v>4445.4501950000003</v>
      </c>
      <c r="D1219">
        <v>4496.9799800000001</v>
      </c>
      <c r="E1219">
        <v>-51.52978499999972</v>
      </c>
      <c r="F1219">
        <v>-1.1458753481041674E-2</v>
      </c>
      <c r="G1219" s="17" t="s">
        <v>13</v>
      </c>
      <c r="H1219" s="17" t="s">
        <v>28</v>
      </c>
      <c r="I1219" s="17" t="s">
        <v>26</v>
      </c>
      <c r="J1219" s="17" t="s">
        <v>144</v>
      </c>
      <c r="K1219" s="17">
        <f>IF(BASE_MARKET_DATA[[#This Row],[DATE]]=_xlfn.MAXIFS(A:A,H:H,BASE_MARKET_DATA[[#This Row],[LABEL]]),1,0)</f>
        <v>0</v>
      </c>
      <c r="L1219" s="17">
        <f>IF(BASE_MARKET_DATA[[#This Row],[VARP]]&gt;0,1,0)</f>
        <v>0</v>
      </c>
    </row>
    <row r="1220" spans="1:12">
      <c r="A1220" s="1">
        <v>43973</v>
      </c>
      <c r="B1220" s="17" t="s">
        <v>27</v>
      </c>
      <c r="C1220">
        <v>4444.5600590000004</v>
      </c>
      <c r="D1220">
        <v>4445.4501950000003</v>
      </c>
      <c r="E1220">
        <v>-0.89013599999998405</v>
      </c>
      <c r="F1220">
        <v>-2.0023528798076748E-4</v>
      </c>
      <c r="G1220" s="17" t="s">
        <v>13</v>
      </c>
      <c r="H1220" s="17" t="s">
        <v>28</v>
      </c>
      <c r="I1220" s="17" t="s">
        <v>26</v>
      </c>
      <c r="J1220" s="17" t="s">
        <v>144</v>
      </c>
      <c r="K1220" s="17">
        <f>IF(BASE_MARKET_DATA[[#This Row],[DATE]]=_xlfn.MAXIFS(A:A,H:H,BASE_MARKET_DATA[[#This Row],[LABEL]]),1,0)</f>
        <v>0</v>
      </c>
      <c r="L1220" s="17">
        <f>IF(BASE_MARKET_DATA[[#This Row],[VARP]]&gt;0,1,0)</f>
        <v>0</v>
      </c>
    </row>
    <row r="1221" spans="1:12">
      <c r="A1221" s="1">
        <v>43976</v>
      </c>
      <c r="B1221" s="17" t="s">
        <v>27</v>
      </c>
      <c r="C1221">
        <v>4539.9101559999999</v>
      </c>
      <c r="D1221">
        <v>4444.5600590000004</v>
      </c>
      <c r="E1221">
        <v>95.35009699999955</v>
      </c>
      <c r="F1221">
        <v>2.145321375665081E-2</v>
      </c>
      <c r="G1221" s="17" t="s">
        <v>13</v>
      </c>
      <c r="H1221" s="17" t="s">
        <v>28</v>
      </c>
      <c r="I1221" s="17" t="s">
        <v>26</v>
      </c>
      <c r="J1221" s="17" t="s">
        <v>144</v>
      </c>
      <c r="K1221" s="17">
        <f>IF(BASE_MARKET_DATA[[#This Row],[DATE]]=_xlfn.MAXIFS(A:A,H:H,BASE_MARKET_DATA[[#This Row],[LABEL]]),1,0)</f>
        <v>0</v>
      </c>
      <c r="L1221" s="17">
        <f>IF(BASE_MARKET_DATA[[#This Row],[VARP]]&gt;0,1,0)</f>
        <v>1</v>
      </c>
    </row>
    <row r="1222" spans="1:12">
      <c r="A1222" s="1">
        <v>43977</v>
      </c>
      <c r="B1222" s="17" t="s">
        <v>27</v>
      </c>
      <c r="C1222">
        <v>4606.2402340000008</v>
      </c>
      <c r="D1222">
        <v>4539.9101559999999</v>
      </c>
      <c r="E1222">
        <v>66.330078000000867</v>
      </c>
      <c r="F1222">
        <v>1.4610438471417377E-2</v>
      </c>
      <c r="G1222" s="17" t="s">
        <v>13</v>
      </c>
      <c r="H1222" s="17" t="s">
        <v>28</v>
      </c>
      <c r="I1222" s="17" t="s">
        <v>26</v>
      </c>
      <c r="J1222" s="17" t="s">
        <v>144</v>
      </c>
      <c r="K1222" s="17">
        <f>IF(BASE_MARKET_DATA[[#This Row],[DATE]]=_xlfn.MAXIFS(A:A,H:H,BASE_MARKET_DATA[[#This Row],[LABEL]]),1,0)</f>
        <v>0</v>
      </c>
      <c r="L1222" s="17">
        <f>IF(BASE_MARKET_DATA[[#This Row],[VARP]]&gt;0,1,0)</f>
        <v>1</v>
      </c>
    </row>
    <row r="1223" spans="1:12">
      <c r="A1223" s="1">
        <v>43978</v>
      </c>
      <c r="B1223" s="17" t="s">
        <v>27</v>
      </c>
      <c r="C1223">
        <v>4688.7402340000008</v>
      </c>
      <c r="D1223">
        <v>4606.2402340000008</v>
      </c>
      <c r="E1223">
        <v>82.5</v>
      </c>
      <c r="F1223">
        <v>1.7910485734340009E-2</v>
      </c>
      <c r="G1223" s="17" t="s">
        <v>13</v>
      </c>
      <c r="H1223" s="17" t="s">
        <v>28</v>
      </c>
      <c r="I1223" s="17" t="s">
        <v>26</v>
      </c>
      <c r="J1223" s="17" t="s">
        <v>144</v>
      </c>
      <c r="K1223" s="17">
        <f>IF(BASE_MARKET_DATA[[#This Row],[DATE]]=_xlfn.MAXIFS(A:A,H:H,BASE_MARKET_DATA[[#This Row],[LABEL]]),1,0)</f>
        <v>0</v>
      </c>
      <c r="L1223" s="17">
        <f>IF(BASE_MARKET_DATA[[#This Row],[VARP]]&gt;0,1,0)</f>
        <v>1</v>
      </c>
    </row>
    <row r="1224" spans="1:12">
      <c r="A1224" s="1">
        <v>43979</v>
      </c>
      <c r="B1224" s="17" t="s">
        <v>27</v>
      </c>
      <c r="C1224">
        <v>4771.3901369999994</v>
      </c>
      <c r="D1224">
        <v>4688.7402340000008</v>
      </c>
      <c r="E1224">
        <v>82.649902999998631</v>
      </c>
      <c r="F1224">
        <v>1.7627315414206549E-2</v>
      </c>
      <c r="G1224" s="17" t="s">
        <v>13</v>
      </c>
      <c r="H1224" s="17" t="s">
        <v>28</v>
      </c>
      <c r="I1224" s="17" t="s">
        <v>26</v>
      </c>
      <c r="J1224" s="17" t="s">
        <v>144</v>
      </c>
      <c r="K1224" s="17">
        <f>IF(BASE_MARKET_DATA[[#This Row],[DATE]]=_xlfn.MAXIFS(A:A,H:H,BASE_MARKET_DATA[[#This Row],[LABEL]]),1,0)</f>
        <v>0</v>
      </c>
      <c r="L1224" s="17">
        <f>IF(BASE_MARKET_DATA[[#This Row],[VARP]]&gt;0,1,0)</f>
        <v>1</v>
      </c>
    </row>
    <row r="1225" spans="1:12">
      <c r="A1225" s="1">
        <v>43980</v>
      </c>
      <c r="B1225" s="17" t="s">
        <v>27</v>
      </c>
      <c r="C1225">
        <v>4695.4399409999996</v>
      </c>
      <c r="D1225">
        <v>4771.3901369999994</v>
      </c>
      <c r="E1225">
        <v>-75.950195999999778</v>
      </c>
      <c r="F1225">
        <v>-1.5917833968561893E-2</v>
      </c>
      <c r="G1225" s="17" t="s">
        <v>13</v>
      </c>
      <c r="H1225" s="17" t="s">
        <v>28</v>
      </c>
      <c r="I1225" s="17" t="s">
        <v>26</v>
      </c>
      <c r="J1225" s="17" t="s">
        <v>144</v>
      </c>
      <c r="K1225" s="17">
        <f>IF(BASE_MARKET_DATA[[#This Row],[DATE]]=_xlfn.MAXIFS(A:A,H:H,BASE_MARKET_DATA[[#This Row],[LABEL]]),1,0)</f>
        <v>0</v>
      </c>
      <c r="L1225" s="17">
        <f>IF(BASE_MARKET_DATA[[#This Row],[VARP]]&gt;0,1,0)</f>
        <v>0</v>
      </c>
    </row>
    <row r="1226" spans="1:12">
      <c r="A1226" s="1">
        <v>43983</v>
      </c>
      <c r="B1226" s="17" t="s">
        <v>27</v>
      </c>
      <c r="C1226">
        <v>4762.7797849999997</v>
      </c>
      <c r="D1226">
        <v>4695.4399409999996</v>
      </c>
      <c r="E1226">
        <v>67.339844000000085</v>
      </c>
      <c r="F1226">
        <v>1.4341540909084346E-2</v>
      </c>
      <c r="G1226" s="17" t="s">
        <v>13</v>
      </c>
      <c r="H1226" s="17" t="s">
        <v>28</v>
      </c>
      <c r="I1226" s="17" t="s">
        <v>26</v>
      </c>
      <c r="J1226" s="17" t="s">
        <v>144</v>
      </c>
      <c r="K1226" s="17">
        <f>IF(BASE_MARKET_DATA[[#This Row],[DATE]]=_xlfn.MAXIFS(A:A,H:H,BASE_MARKET_DATA[[#This Row],[LABEL]]),1,0)</f>
        <v>0</v>
      </c>
      <c r="L1226" s="17">
        <f>IF(BASE_MARKET_DATA[[#This Row],[VARP]]&gt;0,1,0)</f>
        <v>1</v>
      </c>
    </row>
    <row r="1227" spans="1:12">
      <c r="A1227" s="1">
        <v>43984</v>
      </c>
      <c r="B1227" s="17" t="s">
        <v>27</v>
      </c>
      <c r="C1227">
        <v>4858.9702150000003</v>
      </c>
      <c r="D1227">
        <v>4762.7797849999997</v>
      </c>
      <c r="E1227">
        <v>96.190430000000561</v>
      </c>
      <c r="F1227">
        <v>2.0196279135756969E-2</v>
      </c>
      <c r="G1227" s="17" t="s">
        <v>13</v>
      </c>
      <c r="H1227" s="17" t="s">
        <v>28</v>
      </c>
      <c r="I1227" s="17" t="s">
        <v>26</v>
      </c>
      <c r="J1227" s="17" t="s">
        <v>144</v>
      </c>
      <c r="K1227" s="17">
        <f>IF(BASE_MARKET_DATA[[#This Row],[DATE]]=_xlfn.MAXIFS(A:A,H:H,BASE_MARKET_DATA[[#This Row],[LABEL]]),1,0)</f>
        <v>0</v>
      </c>
      <c r="L1227" s="17">
        <f>IF(BASE_MARKET_DATA[[#This Row],[VARP]]&gt;0,1,0)</f>
        <v>1</v>
      </c>
    </row>
    <row r="1228" spans="1:12">
      <c r="A1228" s="1">
        <v>43985</v>
      </c>
      <c r="B1228" s="17" t="s">
        <v>27</v>
      </c>
      <c r="C1228">
        <v>5022.3798829999996</v>
      </c>
      <c r="D1228">
        <v>4858.9702150000003</v>
      </c>
      <c r="E1228">
        <v>163.40966799999933</v>
      </c>
      <c r="F1228">
        <v>3.3630514444303775E-2</v>
      </c>
      <c r="G1228" s="17" t="s">
        <v>13</v>
      </c>
      <c r="H1228" s="17" t="s">
        <v>28</v>
      </c>
      <c r="I1228" s="17" t="s">
        <v>26</v>
      </c>
      <c r="J1228" s="17" t="s">
        <v>144</v>
      </c>
      <c r="K1228" s="17">
        <f>IF(BASE_MARKET_DATA[[#This Row],[DATE]]=_xlfn.MAXIFS(A:A,H:H,BASE_MARKET_DATA[[#This Row],[LABEL]]),1,0)</f>
        <v>0</v>
      </c>
      <c r="L1228" s="17">
        <f>IF(BASE_MARKET_DATA[[#This Row],[VARP]]&gt;0,1,0)</f>
        <v>1</v>
      </c>
    </row>
    <row r="1229" spans="1:12">
      <c r="A1229" s="1">
        <v>43986</v>
      </c>
      <c r="B1229" s="17" t="s">
        <v>27</v>
      </c>
      <c r="C1229">
        <v>5011.9799800000001</v>
      </c>
      <c r="D1229">
        <v>5022.3798829999996</v>
      </c>
      <c r="E1229">
        <v>-10.39990299999954</v>
      </c>
      <c r="F1229">
        <v>-2.0707121409118509E-3</v>
      </c>
      <c r="G1229" s="17" t="s">
        <v>13</v>
      </c>
      <c r="H1229" s="17" t="s">
        <v>28</v>
      </c>
      <c r="I1229" s="17" t="s">
        <v>26</v>
      </c>
      <c r="J1229" s="17" t="s">
        <v>144</v>
      </c>
      <c r="K1229" s="17">
        <f>IF(BASE_MARKET_DATA[[#This Row],[DATE]]=_xlfn.MAXIFS(A:A,H:H,BASE_MARKET_DATA[[#This Row],[LABEL]]),1,0)</f>
        <v>0</v>
      </c>
      <c r="L1229" s="17">
        <f>IF(BASE_MARKET_DATA[[#This Row],[VARP]]&gt;0,1,0)</f>
        <v>0</v>
      </c>
    </row>
    <row r="1230" spans="1:12">
      <c r="A1230" s="1">
        <v>43987</v>
      </c>
      <c r="B1230" s="17" t="s">
        <v>27</v>
      </c>
      <c r="C1230">
        <v>5197.7900390000004</v>
      </c>
      <c r="D1230">
        <v>5011.9799800000001</v>
      </c>
      <c r="E1230">
        <v>185.81005900000036</v>
      </c>
      <c r="F1230">
        <v>3.7073184597996009E-2</v>
      </c>
      <c r="G1230" s="17" t="s">
        <v>13</v>
      </c>
      <c r="H1230" s="17" t="s">
        <v>28</v>
      </c>
      <c r="I1230" s="17" t="s">
        <v>26</v>
      </c>
      <c r="J1230" s="17" t="s">
        <v>144</v>
      </c>
      <c r="K1230" s="17">
        <f>IF(BASE_MARKET_DATA[[#This Row],[DATE]]=_xlfn.MAXIFS(A:A,H:H,BASE_MARKET_DATA[[#This Row],[LABEL]]),1,0)</f>
        <v>0</v>
      </c>
      <c r="L1230" s="17">
        <f>IF(BASE_MARKET_DATA[[#This Row],[VARP]]&gt;0,1,0)</f>
        <v>1</v>
      </c>
    </row>
    <row r="1231" spans="1:12">
      <c r="A1231" s="1">
        <v>43990</v>
      </c>
      <c r="B1231" s="17" t="s">
        <v>27</v>
      </c>
      <c r="C1231">
        <v>5175.5200199999999</v>
      </c>
      <c r="D1231">
        <v>5197.7900390000004</v>
      </c>
      <c r="E1231">
        <v>-22.270019000000502</v>
      </c>
      <c r="F1231">
        <v>-4.2845168490655344E-3</v>
      </c>
      <c r="G1231" s="17" t="s">
        <v>13</v>
      </c>
      <c r="H1231" s="17" t="s">
        <v>28</v>
      </c>
      <c r="I1231" s="17" t="s">
        <v>26</v>
      </c>
      <c r="J1231" s="17" t="s">
        <v>144</v>
      </c>
      <c r="K1231" s="17">
        <f>IF(BASE_MARKET_DATA[[#This Row],[DATE]]=_xlfn.MAXIFS(A:A,H:H,BASE_MARKET_DATA[[#This Row],[LABEL]]),1,0)</f>
        <v>0</v>
      </c>
      <c r="L1231" s="17">
        <f>IF(BASE_MARKET_DATA[[#This Row],[VARP]]&gt;0,1,0)</f>
        <v>0</v>
      </c>
    </row>
    <row r="1232" spans="1:12">
      <c r="A1232" s="1">
        <v>43991</v>
      </c>
      <c r="B1232" s="17" t="s">
        <v>27</v>
      </c>
      <c r="C1232">
        <v>5095.1098630000006</v>
      </c>
      <c r="D1232">
        <v>5175.5200199999999</v>
      </c>
      <c r="E1232">
        <v>-80.410156999999344</v>
      </c>
      <c r="F1232">
        <v>-1.5536633360370877E-2</v>
      </c>
      <c r="G1232" s="17" t="s">
        <v>13</v>
      </c>
      <c r="H1232" s="17" t="s">
        <v>28</v>
      </c>
      <c r="I1232" s="17" t="s">
        <v>26</v>
      </c>
      <c r="J1232" s="17" t="s">
        <v>144</v>
      </c>
      <c r="K1232" s="17">
        <f>IF(BASE_MARKET_DATA[[#This Row],[DATE]]=_xlfn.MAXIFS(A:A,H:H,BASE_MARKET_DATA[[#This Row],[LABEL]]),1,0)</f>
        <v>0</v>
      </c>
      <c r="L1232" s="17">
        <f>IF(BASE_MARKET_DATA[[#This Row],[VARP]]&gt;0,1,0)</f>
        <v>0</v>
      </c>
    </row>
    <row r="1233" spans="1:12">
      <c r="A1233" s="1">
        <v>43992</v>
      </c>
      <c r="B1233" s="17" t="s">
        <v>27</v>
      </c>
      <c r="C1233">
        <v>5053.419922</v>
      </c>
      <c r="D1233">
        <v>5095.1098630000006</v>
      </c>
      <c r="E1233">
        <v>-41.689941000000545</v>
      </c>
      <c r="F1233">
        <v>-8.1823438789312992E-3</v>
      </c>
      <c r="G1233" s="17" t="s">
        <v>13</v>
      </c>
      <c r="H1233" s="17" t="s">
        <v>28</v>
      </c>
      <c r="I1233" s="17" t="s">
        <v>26</v>
      </c>
      <c r="J1233" s="17" t="s">
        <v>144</v>
      </c>
      <c r="K1233" s="17">
        <f>IF(BASE_MARKET_DATA[[#This Row],[DATE]]=_xlfn.MAXIFS(A:A,H:H,BASE_MARKET_DATA[[#This Row],[LABEL]]),1,0)</f>
        <v>0</v>
      </c>
      <c r="L1233" s="17">
        <f>IF(BASE_MARKET_DATA[[#This Row],[VARP]]&gt;0,1,0)</f>
        <v>0</v>
      </c>
    </row>
    <row r="1234" spans="1:12">
      <c r="A1234" s="1">
        <v>43993</v>
      </c>
      <c r="B1234" s="17" t="s">
        <v>27</v>
      </c>
      <c r="C1234">
        <v>4815.6000979999999</v>
      </c>
      <c r="D1234">
        <v>5053.419922</v>
      </c>
      <c r="E1234">
        <v>-237.81982400000015</v>
      </c>
      <c r="F1234">
        <v>-4.7061164057365296E-2</v>
      </c>
      <c r="G1234" s="17" t="s">
        <v>13</v>
      </c>
      <c r="H1234" s="17" t="s">
        <v>28</v>
      </c>
      <c r="I1234" s="17" t="s">
        <v>26</v>
      </c>
      <c r="J1234" s="17" t="s">
        <v>144</v>
      </c>
      <c r="K1234" s="17">
        <f>IF(BASE_MARKET_DATA[[#This Row],[DATE]]=_xlfn.MAXIFS(A:A,H:H,BASE_MARKET_DATA[[#This Row],[LABEL]]),1,0)</f>
        <v>0</v>
      </c>
      <c r="L1234" s="17">
        <f>IF(BASE_MARKET_DATA[[#This Row],[VARP]]&gt;0,1,0)</f>
        <v>0</v>
      </c>
    </row>
    <row r="1235" spans="1:12">
      <c r="A1235" s="1">
        <v>43994</v>
      </c>
      <c r="B1235" s="17" t="s">
        <v>27</v>
      </c>
      <c r="C1235">
        <v>4839.2597659999992</v>
      </c>
      <c r="D1235">
        <v>4815.6000979999999</v>
      </c>
      <c r="E1235">
        <v>23.659667999999328</v>
      </c>
      <c r="F1235">
        <v>4.9131297280738881E-3</v>
      </c>
      <c r="G1235" s="17" t="s">
        <v>13</v>
      </c>
      <c r="H1235" s="17" t="s">
        <v>28</v>
      </c>
      <c r="I1235" s="17" t="s">
        <v>26</v>
      </c>
      <c r="J1235" s="17" t="s">
        <v>144</v>
      </c>
      <c r="K1235" s="17">
        <f>IF(BASE_MARKET_DATA[[#This Row],[DATE]]=_xlfn.MAXIFS(A:A,H:H,BASE_MARKET_DATA[[#This Row],[LABEL]]),1,0)</f>
        <v>0</v>
      </c>
      <c r="L1235" s="17">
        <f>IF(BASE_MARKET_DATA[[#This Row],[VARP]]&gt;0,1,0)</f>
        <v>1</v>
      </c>
    </row>
    <row r="1236" spans="1:12">
      <c r="A1236" s="1">
        <v>43997</v>
      </c>
      <c r="B1236" s="17" t="s">
        <v>27</v>
      </c>
      <c r="C1236">
        <v>4815.7202150000003</v>
      </c>
      <c r="D1236">
        <v>4839.2597659999992</v>
      </c>
      <c r="E1236">
        <v>-23.539550999998937</v>
      </c>
      <c r="F1236">
        <v>-4.8642875436001017E-3</v>
      </c>
      <c r="G1236" s="17" t="s">
        <v>13</v>
      </c>
      <c r="H1236" s="17" t="s">
        <v>28</v>
      </c>
      <c r="I1236" s="17" t="s">
        <v>26</v>
      </c>
      <c r="J1236" s="17" t="s">
        <v>144</v>
      </c>
      <c r="K1236" s="17">
        <f>IF(BASE_MARKET_DATA[[#This Row],[DATE]]=_xlfn.MAXIFS(A:A,H:H,BASE_MARKET_DATA[[#This Row],[LABEL]]),1,0)</f>
        <v>0</v>
      </c>
      <c r="L1236" s="17">
        <f>IF(BASE_MARKET_DATA[[#This Row],[VARP]]&gt;0,1,0)</f>
        <v>0</v>
      </c>
    </row>
    <row r="1237" spans="1:12">
      <c r="A1237" s="1">
        <v>43998</v>
      </c>
      <c r="B1237" s="17" t="s">
        <v>27</v>
      </c>
      <c r="C1237">
        <v>4952.4599609999996</v>
      </c>
      <c r="D1237">
        <v>4815.7202150000003</v>
      </c>
      <c r="E1237">
        <v>136.73974599999929</v>
      </c>
      <c r="F1237">
        <v>2.8394453974731022E-2</v>
      </c>
      <c r="G1237" s="17" t="s">
        <v>13</v>
      </c>
      <c r="H1237" s="17" t="s">
        <v>28</v>
      </c>
      <c r="I1237" s="17" t="s">
        <v>26</v>
      </c>
      <c r="J1237" s="17" t="s">
        <v>144</v>
      </c>
      <c r="K1237" s="17">
        <f>IF(BASE_MARKET_DATA[[#This Row],[DATE]]=_xlfn.MAXIFS(A:A,H:H,BASE_MARKET_DATA[[#This Row],[LABEL]]),1,0)</f>
        <v>0</v>
      </c>
      <c r="L1237" s="17">
        <f>IF(BASE_MARKET_DATA[[#This Row],[VARP]]&gt;0,1,0)</f>
        <v>1</v>
      </c>
    </row>
    <row r="1238" spans="1:12">
      <c r="A1238" s="1">
        <v>43999</v>
      </c>
      <c r="B1238" s="17" t="s">
        <v>27</v>
      </c>
      <c r="C1238">
        <v>4995.9702150000003</v>
      </c>
      <c r="D1238">
        <v>4952.4599609999996</v>
      </c>
      <c r="E1238">
        <v>43.510254000000714</v>
      </c>
      <c r="F1238">
        <v>8.7855842031310701E-3</v>
      </c>
      <c r="G1238" s="17" t="s">
        <v>13</v>
      </c>
      <c r="H1238" s="17" t="s">
        <v>28</v>
      </c>
      <c r="I1238" s="17" t="s">
        <v>26</v>
      </c>
      <c r="J1238" s="17" t="s">
        <v>144</v>
      </c>
      <c r="K1238" s="17">
        <f>IF(BASE_MARKET_DATA[[#This Row],[DATE]]=_xlfn.MAXIFS(A:A,H:H,BASE_MARKET_DATA[[#This Row],[LABEL]]),1,0)</f>
        <v>0</v>
      </c>
      <c r="L1238" s="17">
        <f>IF(BASE_MARKET_DATA[[#This Row],[VARP]]&gt;0,1,0)</f>
        <v>1</v>
      </c>
    </row>
    <row r="1239" spans="1:12">
      <c r="A1239" s="1">
        <v>44000</v>
      </c>
      <c r="B1239" s="17" t="s">
        <v>27</v>
      </c>
      <c r="C1239">
        <v>4958.75</v>
      </c>
      <c r="D1239">
        <v>4995.9702150000003</v>
      </c>
      <c r="E1239">
        <v>-37.22021500000028</v>
      </c>
      <c r="F1239">
        <v>-7.4500474178668171E-3</v>
      </c>
      <c r="G1239" s="17" t="s">
        <v>13</v>
      </c>
      <c r="H1239" s="17" t="s">
        <v>28</v>
      </c>
      <c r="I1239" s="17" t="s">
        <v>26</v>
      </c>
      <c r="J1239" s="17" t="s">
        <v>144</v>
      </c>
      <c r="K1239" s="17">
        <f>IF(BASE_MARKET_DATA[[#This Row],[DATE]]=_xlfn.MAXIFS(A:A,H:H,BASE_MARKET_DATA[[#This Row],[LABEL]]),1,0)</f>
        <v>0</v>
      </c>
      <c r="L1239" s="17">
        <f>IF(BASE_MARKET_DATA[[#This Row],[VARP]]&gt;0,1,0)</f>
        <v>0</v>
      </c>
    </row>
    <row r="1240" spans="1:12">
      <c r="A1240" s="1">
        <v>44001</v>
      </c>
      <c r="B1240" s="17" t="s">
        <v>27</v>
      </c>
      <c r="C1240">
        <v>4979.4501950000003</v>
      </c>
      <c r="D1240">
        <v>4958.75</v>
      </c>
      <c r="E1240">
        <v>20.700195000000349</v>
      </c>
      <c r="F1240">
        <v>4.1744784471893824E-3</v>
      </c>
      <c r="G1240" s="17" t="s">
        <v>13</v>
      </c>
      <c r="H1240" s="17" t="s">
        <v>28</v>
      </c>
      <c r="I1240" s="17" t="s">
        <v>26</v>
      </c>
      <c r="J1240" s="17" t="s">
        <v>144</v>
      </c>
      <c r="K1240" s="17">
        <f>IF(BASE_MARKET_DATA[[#This Row],[DATE]]=_xlfn.MAXIFS(A:A,H:H,BASE_MARKET_DATA[[#This Row],[LABEL]]),1,0)</f>
        <v>0</v>
      </c>
      <c r="L1240" s="17">
        <f>IF(BASE_MARKET_DATA[[#This Row],[VARP]]&gt;0,1,0)</f>
        <v>1</v>
      </c>
    </row>
    <row r="1241" spans="1:12">
      <c r="A1241" s="1">
        <v>44004</v>
      </c>
      <c r="B1241" s="17" t="s">
        <v>27</v>
      </c>
      <c r="C1241">
        <v>4948.7001950000003</v>
      </c>
      <c r="D1241">
        <v>4979.4501950000003</v>
      </c>
      <c r="E1241">
        <v>-30.75</v>
      </c>
      <c r="F1241">
        <v>-6.1753805733164883E-3</v>
      </c>
      <c r="G1241" s="17" t="s">
        <v>13</v>
      </c>
      <c r="H1241" s="17" t="s">
        <v>28</v>
      </c>
      <c r="I1241" s="17" t="s">
        <v>26</v>
      </c>
      <c r="J1241" s="17" t="s">
        <v>144</v>
      </c>
      <c r="K1241" s="17">
        <f>IF(BASE_MARKET_DATA[[#This Row],[DATE]]=_xlfn.MAXIFS(A:A,H:H,BASE_MARKET_DATA[[#This Row],[LABEL]]),1,0)</f>
        <v>0</v>
      </c>
      <c r="L1241" s="17">
        <f>IF(BASE_MARKET_DATA[[#This Row],[VARP]]&gt;0,1,0)</f>
        <v>0</v>
      </c>
    </row>
    <row r="1242" spans="1:12">
      <c r="A1242" s="1">
        <v>44005</v>
      </c>
      <c r="B1242" s="17" t="s">
        <v>27</v>
      </c>
      <c r="C1242">
        <v>5017.6801759999998</v>
      </c>
      <c r="D1242">
        <v>4948.7001950000003</v>
      </c>
      <c r="E1242">
        <v>68.979980999999498</v>
      </c>
      <c r="F1242">
        <v>1.3939009897931287E-2</v>
      </c>
      <c r="G1242" s="17" t="s">
        <v>13</v>
      </c>
      <c r="H1242" s="17" t="s">
        <v>28</v>
      </c>
      <c r="I1242" s="17" t="s">
        <v>26</v>
      </c>
      <c r="J1242" s="17" t="s">
        <v>144</v>
      </c>
      <c r="K1242" s="17">
        <f>IF(BASE_MARKET_DATA[[#This Row],[DATE]]=_xlfn.MAXIFS(A:A,H:H,BASE_MARKET_DATA[[#This Row],[LABEL]]),1,0)</f>
        <v>0</v>
      </c>
      <c r="L1242" s="17">
        <f>IF(BASE_MARKET_DATA[[#This Row],[VARP]]&gt;0,1,0)</f>
        <v>1</v>
      </c>
    </row>
    <row r="1243" spans="1:12">
      <c r="A1243" s="1">
        <v>44006</v>
      </c>
      <c r="B1243" s="17" t="s">
        <v>27</v>
      </c>
      <c r="C1243">
        <v>4871.3598630000006</v>
      </c>
      <c r="D1243">
        <v>5017.6801759999998</v>
      </c>
      <c r="E1243">
        <v>-146.32031299999926</v>
      </c>
      <c r="F1243">
        <v>-2.9160948459780681E-2</v>
      </c>
      <c r="G1243" s="17" t="s">
        <v>13</v>
      </c>
      <c r="H1243" s="17" t="s">
        <v>28</v>
      </c>
      <c r="I1243" s="17" t="s">
        <v>26</v>
      </c>
      <c r="J1243" s="17" t="s">
        <v>144</v>
      </c>
      <c r="K1243" s="17">
        <f>IF(BASE_MARKET_DATA[[#This Row],[DATE]]=_xlfn.MAXIFS(A:A,H:H,BASE_MARKET_DATA[[#This Row],[LABEL]]),1,0)</f>
        <v>0</v>
      </c>
      <c r="L1243" s="17">
        <f>IF(BASE_MARKET_DATA[[#This Row],[VARP]]&gt;0,1,0)</f>
        <v>0</v>
      </c>
    </row>
    <row r="1244" spans="1:12">
      <c r="A1244" s="1">
        <v>44007</v>
      </c>
      <c r="B1244" s="17" t="s">
        <v>27</v>
      </c>
      <c r="C1244">
        <v>4918.580078</v>
      </c>
      <c r="D1244">
        <v>4871.3598630000006</v>
      </c>
      <c r="E1244">
        <v>47.220214999999371</v>
      </c>
      <c r="F1244">
        <v>9.693435986664934E-3</v>
      </c>
      <c r="G1244" s="17" t="s">
        <v>13</v>
      </c>
      <c r="H1244" s="17" t="s">
        <v>28</v>
      </c>
      <c r="I1244" s="17" t="s">
        <v>26</v>
      </c>
      <c r="J1244" s="17" t="s">
        <v>144</v>
      </c>
      <c r="K1244" s="17">
        <f>IF(BASE_MARKET_DATA[[#This Row],[DATE]]=_xlfn.MAXIFS(A:A,H:H,BASE_MARKET_DATA[[#This Row],[LABEL]]),1,0)</f>
        <v>0</v>
      </c>
      <c r="L1244" s="17">
        <f>IF(BASE_MARKET_DATA[[#This Row],[VARP]]&gt;0,1,0)</f>
        <v>1</v>
      </c>
    </row>
    <row r="1245" spans="1:12">
      <c r="A1245" s="1">
        <v>44008</v>
      </c>
      <c r="B1245" s="17" t="s">
        <v>27</v>
      </c>
      <c r="C1245">
        <v>4909.6401369999994</v>
      </c>
      <c r="D1245">
        <v>4918.580078</v>
      </c>
      <c r="E1245">
        <v>-8.9399410000005446</v>
      </c>
      <c r="F1245">
        <v>-1.8175857378001084E-3</v>
      </c>
      <c r="G1245" s="17" t="s">
        <v>13</v>
      </c>
      <c r="H1245" s="17" t="s">
        <v>28</v>
      </c>
      <c r="I1245" s="17" t="s">
        <v>26</v>
      </c>
      <c r="J1245" s="17" t="s">
        <v>144</v>
      </c>
      <c r="K1245" s="17">
        <f>IF(BASE_MARKET_DATA[[#This Row],[DATE]]=_xlfn.MAXIFS(A:A,H:H,BASE_MARKET_DATA[[#This Row],[LABEL]]),1,0)</f>
        <v>0</v>
      </c>
      <c r="L1245" s="17">
        <f>IF(BASE_MARKET_DATA[[#This Row],[VARP]]&gt;0,1,0)</f>
        <v>0</v>
      </c>
    </row>
    <row r="1246" spans="1:12">
      <c r="A1246" s="1">
        <v>44011</v>
      </c>
      <c r="B1246" s="17" t="s">
        <v>27</v>
      </c>
      <c r="C1246">
        <v>4945.4599609999996</v>
      </c>
      <c r="D1246">
        <v>4909.6401369999994</v>
      </c>
      <c r="E1246">
        <v>35.819824000000153</v>
      </c>
      <c r="F1246">
        <v>7.29581456083818E-3</v>
      </c>
      <c r="G1246" s="17" t="s">
        <v>13</v>
      </c>
      <c r="H1246" s="17" t="s">
        <v>28</v>
      </c>
      <c r="I1246" s="17" t="s">
        <v>26</v>
      </c>
      <c r="J1246" s="17" t="s">
        <v>144</v>
      </c>
      <c r="K1246" s="17">
        <f>IF(BASE_MARKET_DATA[[#This Row],[DATE]]=_xlfn.MAXIFS(A:A,H:H,BASE_MARKET_DATA[[#This Row],[LABEL]]),1,0)</f>
        <v>0</v>
      </c>
      <c r="L1246" s="17">
        <f>IF(BASE_MARKET_DATA[[#This Row],[VARP]]&gt;0,1,0)</f>
        <v>1</v>
      </c>
    </row>
    <row r="1247" spans="1:12">
      <c r="A1247" s="1">
        <v>44012</v>
      </c>
      <c r="B1247" s="17" t="s">
        <v>27</v>
      </c>
      <c r="C1247">
        <v>4935.9902340000008</v>
      </c>
      <c r="D1247">
        <v>4945.4599609999996</v>
      </c>
      <c r="E1247">
        <v>-9.4697269999987839</v>
      </c>
      <c r="F1247">
        <v>-1.914832406829142E-3</v>
      </c>
      <c r="G1247" s="17" t="s">
        <v>13</v>
      </c>
      <c r="H1247" s="17" t="s">
        <v>28</v>
      </c>
      <c r="I1247" s="17" t="s">
        <v>26</v>
      </c>
      <c r="J1247" s="17" t="s">
        <v>144</v>
      </c>
      <c r="K1247" s="17">
        <f>IF(BASE_MARKET_DATA[[#This Row],[DATE]]=_xlfn.MAXIFS(A:A,H:H,BASE_MARKET_DATA[[#This Row],[LABEL]]),1,0)</f>
        <v>0</v>
      </c>
      <c r="L1247" s="17">
        <f>IF(BASE_MARKET_DATA[[#This Row],[VARP]]&gt;0,1,0)</f>
        <v>0</v>
      </c>
    </row>
    <row r="1248" spans="1:12">
      <c r="A1248" s="1">
        <v>44013</v>
      </c>
      <c r="B1248" s="17" t="s">
        <v>27</v>
      </c>
      <c r="C1248">
        <v>4926.9399409999996</v>
      </c>
      <c r="D1248">
        <v>4935.9902340000008</v>
      </c>
      <c r="E1248">
        <v>-9.0502930000011474</v>
      </c>
      <c r="F1248">
        <v>-1.8335313829555575E-3</v>
      </c>
      <c r="G1248" s="17" t="s">
        <v>13</v>
      </c>
      <c r="H1248" s="17" t="s">
        <v>28</v>
      </c>
      <c r="I1248" s="17" t="s">
        <v>26</v>
      </c>
      <c r="J1248" s="17" t="s">
        <v>144</v>
      </c>
      <c r="K1248" s="17">
        <f>IF(BASE_MARKET_DATA[[#This Row],[DATE]]=_xlfn.MAXIFS(A:A,H:H,BASE_MARKET_DATA[[#This Row],[LABEL]]),1,0)</f>
        <v>0</v>
      </c>
      <c r="L1248" s="17">
        <f>IF(BASE_MARKET_DATA[[#This Row],[VARP]]&gt;0,1,0)</f>
        <v>0</v>
      </c>
    </row>
    <row r="1249" spans="1:12">
      <c r="A1249" s="1">
        <v>44014</v>
      </c>
      <c r="B1249" s="17" t="s">
        <v>27</v>
      </c>
      <c r="C1249">
        <v>5049.3798829999996</v>
      </c>
      <c r="D1249">
        <v>4926.9399409999996</v>
      </c>
      <c r="E1249">
        <v>122.43994199999997</v>
      </c>
      <c r="F1249">
        <v>2.4851113158718324E-2</v>
      </c>
      <c r="G1249" s="17" t="s">
        <v>13</v>
      </c>
      <c r="H1249" s="17" t="s">
        <v>28</v>
      </c>
      <c r="I1249" s="17" t="s">
        <v>26</v>
      </c>
      <c r="J1249" s="17" t="s">
        <v>144</v>
      </c>
      <c r="K1249" s="17">
        <f>IF(BASE_MARKET_DATA[[#This Row],[DATE]]=_xlfn.MAXIFS(A:A,H:H,BASE_MARKET_DATA[[#This Row],[LABEL]]),1,0)</f>
        <v>0</v>
      </c>
      <c r="L1249" s="17">
        <f>IF(BASE_MARKET_DATA[[#This Row],[VARP]]&gt;0,1,0)</f>
        <v>1</v>
      </c>
    </row>
    <row r="1250" spans="1:12">
      <c r="A1250" s="1">
        <v>44015</v>
      </c>
      <c r="B1250" s="17" t="s">
        <v>27</v>
      </c>
      <c r="C1250">
        <v>5007.1401369999994</v>
      </c>
      <c r="D1250">
        <v>5049.3798829999996</v>
      </c>
      <c r="E1250">
        <v>-42.239746000000196</v>
      </c>
      <c r="F1250">
        <v>-8.3653333634513948E-3</v>
      </c>
      <c r="G1250" s="17" t="s">
        <v>13</v>
      </c>
      <c r="H1250" s="17" t="s">
        <v>28</v>
      </c>
      <c r="I1250" s="17" t="s">
        <v>26</v>
      </c>
      <c r="J1250" s="17" t="s">
        <v>144</v>
      </c>
      <c r="K1250" s="17">
        <f>IF(BASE_MARKET_DATA[[#This Row],[DATE]]=_xlfn.MAXIFS(A:A,H:H,BASE_MARKET_DATA[[#This Row],[LABEL]]),1,0)</f>
        <v>0</v>
      </c>
      <c r="L1250" s="17">
        <f>IF(BASE_MARKET_DATA[[#This Row],[VARP]]&gt;0,1,0)</f>
        <v>0</v>
      </c>
    </row>
    <row r="1251" spans="1:12">
      <c r="A1251" s="1">
        <v>44018</v>
      </c>
      <c r="B1251" s="17" t="s">
        <v>27</v>
      </c>
      <c r="C1251">
        <v>5081.5097659999992</v>
      </c>
      <c r="D1251">
        <v>5007.1401369999994</v>
      </c>
      <c r="E1251">
        <v>74.369628999999804</v>
      </c>
      <c r="F1251">
        <v>1.485271571499454E-2</v>
      </c>
      <c r="G1251" s="17" t="s">
        <v>13</v>
      </c>
      <c r="H1251" s="17" t="s">
        <v>28</v>
      </c>
      <c r="I1251" s="17" t="s">
        <v>26</v>
      </c>
      <c r="J1251" s="17" t="s">
        <v>144</v>
      </c>
      <c r="K1251" s="17">
        <f>IF(BASE_MARKET_DATA[[#This Row],[DATE]]=_xlfn.MAXIFS(A:A,H:H,BASE_MARKET_DATA[[#This Row],[LABEL]]),1,0)</f>
        <v>0</v>
      </c>
      <c r="L1251" s="17">
        <f>IF(BASE_MARKET_DATA[[#This Row],[VARP]]&gt;0,1,0)</f>
        <v>1</v>
      </c>
    </row>
    <row r="1252" spans="1:12">
      <c r="A1252" s="1">
        <v>44019</v>
      </c>
      <c r="B1252" s="17" t="s">
        <v>27</v>
      </c>
      <c r="C1252">
        <v>5043.7299800000001</v>
      </c>
      <c r="D1252">
        <v>5081.5097659999992</v>
      </c>
      <c r="E1252">
        <v>-37.779785999999149</v>
      </c>
      <c r="F1252">
        <v>-7.4347561531379639E-3</v>
      </c>
      <c r="G1252" s="17" t="s">
        <v>13</v>
      </c>
      <c r="H1252" s="17" t="s">
        <v>28</v>
      </c>
      <c r="I1252" s="17" t="s">
        <v>26</v>
      </c>
      <c r="J1252" s="17" t="s">
        <v>144</v>
      </c>
      <c r="K1252" s="17">
        <f>IF(BASE_MARKET_DATA[[#This Row],[DATE]]=_xlfn.MAXIFS(A:A,H:H,BASE_MARKET_DATA[[#This Row],[LABEL]]),1,0)</f>
        <v>0</v>
      </c>
      <c r="L1252" s="17">
        <f>IF(BASE_MARKET_DATA[[#This Row],[VARP]]&gt;0,1,0)</f>
        <v>0</v>
      </c>
    </row>
    <row r="1253" spans="1:12">
      <c r="A1253" s="1">
        <v>44020</v>
      </c>
      <c r="B1253" s="17" t="s">
        <v>27</v>
      </c>
      <c r="C1253">
        <v>4981.1298829999996</v>
      </c>
      <c r="D1253">
        <v>5043.7299800000001</v>
      </c>
      <c r="E1253">
        <v>-62.60009700000046</v>
      </c>
      <c r="F1253">
        <v>-1.2411468744010848E-2</v>
      </c>
      <c r="G1253" s="17" t="s">
        <v>13</v>
      </c>
      <c r="H1253" s="17" t="s">
        <v>28</v>
      </c>
      <c r="I1253" s="17" t="s">
        <v>26</v>
      </c>
      <c r="J1253" s="17" t="s">
        <v>144</v>
      </c>
      <c r="K1253" s="17">
        <f>IF(BASE_MARKET_DATA[[#This Row],[DATE]]=_xlfn.MAXIFS(A:A,H:H,BASE_MARKET_DATA[[#This Row],[LABEL]]),1,0)</f>
        <v>0</v>
      </c>
      <c r="L1253" s="17">
        <f>IF(BASE_MARKET_DATA[[#This Row],[VARP]]&gt;0,1,0)</f>
        <v>0</v>
      </c>
    </row>
    <row r="1254" spans="1:12">
      <c r="A1254" s="1">
        <v>44021</v>
      </c>
      <c r="B1254" s="17" t="s">
        <v>27</v>
      </c>
      <c r="C1254">
        <v>4921.0097659999992</v>
      </c>
      <c r="D1254">
        <v>4981.1298829999996</v>
      </c>
      <c r="E1254">
        <v>-60.120117000000391</v>
      </c>
      <c r="F1254">
        <v>-1.2069574255669012E-2</v>
      </c>
      <c r="G1254" s="17" t="s">
        <v>13</v>
      </c>
      <c r="H1254" s="17" t="s">
        <v>28</v>
      </c>
      <c r="I1254" s="17" t="s">
        <v>26</v>
      </c>
      <c r="J1254" s="17" t="s">
        <v>144</v>
      </c>
      <c r="K1254" s="17">
        <f>IF(BASE_MARKET_DATA[[#This Row],[DATE]]=_xlfn.MAXIFS(A:A,H:H,BASE_MARKET_DATA[[#This Row],[LABEL]]),1,0)</f>
        <v>0</v>
      </c>
      <c r="L1254" s="17">
        <f>IF(BASE_MARKET_DATA[[#This Row],[VARP]]&gt;0,1,0)</f>
        <v>0</v>
      </c>
    </row>
    <row r="1255" spans="1:12">
      <c r="A1255" s="1">
        <v>44022</v>
      </c>
      <c r="B1255" s="17" t="s">
        <v>27</v>
      </c>
      <c r="C1255">
        <v>4970.4799800000001</v>
      </c>
      <c r="D1255">
        <v>4921.0097659999992</v>
      </c>
      <c r="E1255">
        <v>49.470214000000851</v>
      </c>
      <c r="F1255">
        <v>1.0052858326313035E-2</v>
      </c>
      <c r="G1255" s="17" t="s">
        <v>13</v>
      </c>
      <c r="H1255" s="17" t="s">
        <v>28</v>
      </c>
      <c r="I1255" s="17" t="s">
        <v>26</v>
      </c>
      <c r="J1255" s="17" t="s">
        <v>144</v>
      </c>
      <c r="K1255" s="17">
        <f>IF(BASE_MARKET_DATA[[#This Row],[DATE]]=_xlfn.MAXIFS(A:A,H:H,BASE_MARKET_DATA[[#This Row],[LABEL]]),1,0)</f>
        <v>0</v>
      </c>
      <c r="L1255" s="17">
        <f>IF(BASE_MARKET_DATA[[#This Row],[VARP]]&gt;0,1,0)</f>
        <v>1</v>
      </c>
    </row>
    <row r="1256" spans="1:12">
      <c r="A1256" s="1">
        <v>44025</v>
      </c>
      <c r="B1256" s="17" t="s">
        <v>27</v>
      </c>
      <c r="C1256">
        <v>5056.2299800000001</v>
      </c>
      <c r="D1256">
        <v>4970.4799800000001</v>
      </c>
      <c r="E1256">
        <v>85.75</v>
      </c>
      <c r="F1256">
        <v>1.7251855021051709E-2</v>
      </c>
      <c r="G1256" s="17" t="s">
        <v>13</v>
      </c>
      <c r="H1256" s="17" t="s">
        <v>28</v>
      </c>
      <c r="I1256" s="17" t="s">
        <v>26</v>
      </c>
      <c r="J1256" s="17" t="s">
        <v>144</v>
      </c>
      <c r="K1256" s="17">
        <f>IF(BASE_MARKET_DATA[[#This Row],[DATE]]=_xlfn.MAXIFS(A:A,H:H,BASE_MARKET_DATA[[#This Row],[LABEL]]),1,0)</f>
        <v>0</v>
      </c>
      <c r="L1256" s="17">
        <f>IF(BASE_MARKET_DATA[[#This Row],[VARP]]&gt;0,1,0)</f>
        <v>1</v>
      </c>
    </row>
    <row r="1257" spans="1:12">
      <c r="A1257" s="1">
        <v>44026</v>
      </c>
      <c r="B1257" s="17" t="s">
        <v>27</v>
      </c>
      <c r="C1257">
        <v>5007.4599609999996</v>
      </c>
      <c r="D1257">
        <v>5056.2299800000001</v>
      </c>
      <c r="E1257">
        <v>-48.770019000000502</v>
      </c>
      <c r="F1257">
        <v>-9.6455302058868174E-3</v>
      </c>
      <c r="G1257" s="17" t="s">
        <v>13</v>
      </c>
      <c r="H1257" s="17" t="s">
        <v>28</v>
      </c>
      <c r="I1257" s="17" t="s">
        <v>26</v>
      </c>
      <c r="J1257" s="17" t="s">
        <v>144</v>
      </c>
      <c r="K1257" s="17">
        <f>IF(BASE_MARKET_DATA[[#This Row],[DATE]]=_xlfn.MAXIFS(A:A,H:H,BASE_MARKET_DATA[[#This Row],[LABEL]]),1,0)</f>
        <v>0</v>
      </c>
      <c r="L1257" s="17">
        <f>IF(BASE_MARKET_DATA[[#This Row],[VARP]]&gt;0,1,0)</f>
        <v>0</v>
      </c>
    </row>
    <row r="1258" spans="1:12">
      <c r="A1258" s="1">
        <v>44027</v>
      </c>
      <c r="B1258" s="17" t="s">
        <v>27</v>
      </c>
      <c r="C1258">
        <v>5108.9799800000001</v>
      </c>
      <c r="D1258">
        <v>5007.4599609999996</v>
      </c>
      <c r="E1258">
        <v>101.5200190000005</v>
      </c>
      <c r="F1258">
        <v>2.0273755514907153E-2</v>
      </c>
      <c r="G1258" s="17" t="s">
        <v>13</v>
      </c>
      <c r="H1258" s="17" t="s">
        <v>28</v>
      </c>
      <c r="I1258" s="17" t="s">
        <v>26</v>
      </c>
      <c r="J1258" s="17" t="s">
        <v>144</v>
      </c>
      <c r="K1258" s="17">
        <f>IF(BASE_MARKET_DATA[[#This Row],[DATE]]=_xlfn.MAXIFS(A:A,H:H,BASE_MARKET_DATA[[#This Row],[LABEL]]),1,0)</f>
        <v>0</v>
      </c>
      <c r="L1258" s="17">
        <f>IF(BASE_MARKET_DATA[[#This Row],[VARP]]&gt;0,1,0)</f>
        <v>1</v>
      </c>
    </row>
    <row r="1259" spans="1:12">
      <c r="A1259" s="1">
        <v>44028</v>
      </c>
      <c r="B1259" s="17" t="s">
        <v>27</v>
      </c>
      <c r="C1259">
        <v>5085.2797849999997</v>
      </c>
      <c r="D1259">
        <v>5108.9799800000001</v>
      </c>
      <c r="E1259">
        <v>-23.700195000000349</v>
      </c>
      <c r="F1259">
        <v>-4.6389289237340776E-3</v>
      </c>
      <c r="G1259" s="17" t="s">
        <v>13</v>
      </c>
      <c r="H1259" s="17" t="s">
        <v>28</v>
      </c>
      <c r="I1259" s="17" t="s">
        <v>26</v>
      </c>
      <c r="J1259" s="17" t="s">
        <v>144</v>
      </c>
      <c r="K1259" s="17">
        <f>IF(BASE_MARKET_DATA[[#This Row],[DATE]]=_xlfn.MAXIFS(A:A,H:H,BASE_MARKET_DATA[[#This Row],[LABEL]]),1,0)</f>
        <v>0</v>
      </c>
      <c r="L1259" s="17">
        <f>IF(BASE_MARKET_DATA[[#This Row],[VARP]]&gt;0,1,0)</f>
        <v>0</v>
      </c>
    </row>
    <row r="1260" spans="1:12">
      <c r="A1260" s="1">
        <v>44029</v>
      </c>
      <c r="B1260" s="17" t="s">
        <v>27</v>
      </c>
      <c r="C1260">
        <v>5069.419922</v>
      </c>
      <c r="D1260">
        <v>5085.2797849999997</v>
      </c>
      <c r="E1260">
        <v>-15.859862999999677</v>
      </c>
      <c r="F1260">
        <v>-3.1187788421752844E-3</v>
      </c>
      <c r="G1260" s="17" t="s">
        <v>13</v>
      </c>
      <c r="H1260" s="17" t="s">
        <v>28</v>
      </c>
      <c r="I1260" s="17" t="s">
        <v>26</v>
      </c>
      <c r="J1260" s="17" t="s">
        <v>144</v>
      </c>
      <c r="K1260" s="17">
        <f>IF(BASE_MARKET_DATA[[#This Row],[DATE]]=_xlfn.MAXIFS(A:A,H:H,BASE_MARKET_DATA[[#This Row],[LABEL]]),1,0)</f>
        <v>0</v>
      </c>
      <c r="L1260" s="17">
        <f>IF(BASE_MARKET_DATA[[#This Row],[VARP]]&gt;0,1,0)</f>
        <v>0</v>
      </c>
    </row>
    <row r="1261" spans="1:12">
      <c r="A1261" s="1">
        <v>44032</v>
      </c>
      <c r="B1261" s="17" t="s">
        <v>27</v>
      </c>
      <c r="C1261">
        <v>5093.1801759999998</v>
      </c>
      <c r="D1261">
        <v>5069.419922</v>
      </c>
      <c r="E1261">
        <v>23.760253999999804</v>
      </c>
      <c r="F1261">
        <v>4.6869768860311441E-3</v>
      </c>
      <c r="G1261" s="17" t="s">
        <v>13</v>
      </c>
      <c r="H1261" s="17" t="s">
        <v>28</v>
      </c>
      <c r="I1261" s="17" t="s">
        <v>26</v>
      </c>
      <c r="J1261" s="17" t="s">
        <v>144</v>
      </c>
      <c r="K1261" s="17">
        <f>IF(BASE_MARKET_DATA[[#This Row],[DATE]]=_xlfn.MAXIFS(A:A,H:H,BASE_MARKET_DATA[[#This Row],[LABEL]]),1,0)</f>
        <v>0</v>
      </c>
      <c r="L1261" s="17">
        <f>IF(BASE_MARKET_DATA[[#This Row],[VARP]]&gt;0,1,0)</f>
        <v>1</v>
      </c>
    </row>
    <row r="1262" spans="1:12">
      <c r="A1262" s="1">
        <v>44033</v>
      </c>
      <c r="B1262" s="17" t="s">
        <v>27</v>
      </c>
      <c r="C1262">
        <v>5104.2797849999997</v>
      </c>
      <c r="D1262">
        <v>5093.1801759999998</v>
      </c>
      <c r="E1262">
        <v>11.099608999999873</v>
      </c>
      <c r="F1262">
        <v>2.1793081368499919E-3</v>
      </c>
      <c r="G1262" s="17" t="s">
        <v>13</v>
      </c>
      <c r="H1262" s="17" t="s">
        <v>28</v>
      </c>
      <c r="I1262" s="17" t="s">
        <v>26</v>
      </c>
      <c r="J1262" s="17" t="s">
        <v>144</v>
      </c>
      <c r="K1262" s="17">
        <f>IF(BASE_MARKET_DATA[[#This Row],[DATE]]=_xlfn.MAXIFS(A:A,H:H,BASE_MARKET_DATA[[#This Row],[LABEL]]),1,0)</f>
        <v>0</v>
      </c>
      <c r="L1262" s="17">
        <f>IF(BASE_MARKET_DATA[[#This Row],[VARP]]&gt;0,1,0)</f>
        <v>1</v>
      </c>
    </row>
    <row r="1263" spans="1:12">
      <c r="A1263" s="1">
        <v>44034</v>
      </c>
      <c r="B1263" s="17" t="s">
        <v>27</v>
      </c>
      <c r="C1263">
        <v>5037.1201170000004</v>
      </c>
      <c r="D1263">
        <v>5104.2797849999997</v>
      </c>
      <c r="E1263">
        <v>-67.159667999999328</v>
      </c>
      <c r="F1263">
        <v>-1.315752090968096E-2</v>
      </c>
      <c r="G1263" s="17" t="s">
        <v>13</v>
      </c>
      <c r="H1263" s="17" t="s">
        <v>28</v>
      </c>
      <c r="I1263" s="17" t="s">
        <v>26</v>
      </c>
      <c r="J1263" s="17" t="s">
        <v>144</v>
      </c>
      <c r="K1263" s="17">
        <f>IF(BASE_MARKET_DATA[[#This Row],[DATE]]=_xlfn.MAXIFS(A:A,H:H,BASE_MARKET_DATA[[#This Row],[LABEL]]),1,0)</f>
        <v>0</v>
      </c>
      <c r="L1263" s="17">
        <f>IF(BASE_MARKET_DATA[[#This Row],[VARP]]&gt;0,1,0)</f>
        <v>0</v>
      </c>
    </row>
    <row r="1264" spans="1:12">
      <c r="A1264" s="1">
        <v>44035</v>
      </c>
      <c r="B1264" s="17" t="s">
        <v>27</v>
      </c>
      <c r="C1264">
        <v>5033.7597659999992</v>
      </c>
      <c r="D1264">
        <v>5037.1201170000004</v>
      </c>
      <c r="E1264">
        <v>-3.3603510000011738</v>
      </c>
      <c r="F1264">
        <v>-6.6711750403969437E-4</v>
      </c>
      <c r="G1264" s="17" t="s">
        <v>13</v>
      </c>
      <c r="H1264" s="17" t="s">
        <v>28</v>
      </c>
      <c r="I1264" s="17" t="s">
        <v>26</v>
      </c>
      <c r="J1264" s="17" t="s">
        <v>144</v>
      </c>
      <c r="K1264" s="17">
        <f>IF(BASE_MARKET_DATA[[#This Row],[DATE]]=_xlfn.MAXIFS(A:A,H:H,BASE_MARKET_DATA[[#This Row],[LABEL]]),1,0)</f>
        <v>0</v>
      </c>
      <c r="L1264" s="17">
        <f>IF(BASE_MARKET_DATA[[#This Row],[VARP]]&gt;0,1,0)</f>
        <v>0</v>
      </c>
    </row>
    <row r="1265" spans="1:12">
      <c r="A1265" s="1">
        <v>44036</v>
      </c>
      <c r="B1265" s="17" t="s">
        <v>27</v>
      </c>
      <c r="C1265">
        <v>4956.4301759999998</v>
      </c>
      <c r="D1265">
        <v>5033.7597659999992</v>
      </c>
      <c r="E1265">
        <v>-77.329589999999371</v>
      </c>
      <c r="F1265">
        <v>-1.5362193190528072E-2</v>
      </c>
      <c r="G1265" s="17" t="s">
        <v>13</v>
      </c>
      <c r="H1265" s="17" t="s">
        <v>28</v>
      </c>
      <c r="I1265" s="17" t="s">
        <v>26</v>
      </c>
      <c r="J1265" s="17" t="s">
        <v>144</v>
      </c>
      <c r="K1265" s="17">
        <f>IF(BASE_MARKET_DATA[[#This Row],[DATE]]=_xlfn.MAXIFS(A:A,H:H,BASE_MARKET_DATA[[#This Row],[LABEL]]),1,0)</f>
        <v>0</v>
      </c>
      <c r="L1265" s="17">
        <f>IF(BASE_MARKET_DATA[[#This Row],[VARP]]&gt;0,1,0)</f>
        <v>0</v>
      </c>
    </row>
    <row r="1266" spans="1:12">
      <c r="A1266" s="1">
        <v>44039</v>
      </c>
      <c r="B1266" s="17" t="s">
        <v>27</v>
      </c>
      <c r="C1266">
        <v>4939.6201170000004</v>
      </c>
      <c r="D1266">
        <v>4956.4301759999998</v>
      </c>
      <c r="E1266">
        <v>-16.810058999999455</v>
      </c>
      <c r="F1266">
        <v>-3.3915657848660988E-3</v>
      </c>
      <c r="G1266" s="17" t="s">
        <v>13</v>
      </c>
      <c r="H1266" s="17" t="s">
        <v>28</v>
      </c>
      <c r="I1266" s="17" t="s">
        <v>26</v>
      </c>
      <c r="J1266" s="17" t="s">
        <v>144</v>
      </c>
      <c r="K1266" s="17">
        <f>IF(BASE_MARKET_DATA[[#This Row],[DATE]]=_xlfn.MAXIFS(A:A,H:H,BASE_MARKET_DATA[[#This Row],[LABEL]]),1,0)</f>
        <v>0</v>
      </c>
      <c r="L1266" s="17">
        <f>IF(BASE_MARKET_DATA[[#This Row],[VARP]]&gt;0,1,0)</f>
        <v>0</v>
      </c>
    </row>
    <row r="1267" spans="1:12">
      <c r="A1267" s="1">
        <v>44040</v>
      </c>
      <c r="B1267" s="17" t="s">
        <v>27</v>
      </c>
      <c r="C1267">
        <v>4928.9399409999996</v>
      </c>
      <c r="D1267">
        <v>4939.6201170000004</v>
      </c>
      <c r="E1267">
        <v>-10.680176000000756</v>
      </c>
      <c r="F1267">
        <v>-2.1621452150225656E-3</v>
      </c>
      <c r="G1267" s="17" t="s">
        <v>13</v>
      </c>
      <c r="H1267" s="17" t="s">
        <v>28</v>
      </c>
      <c r="I1267" s="17" t="s">
        <v>26</v>
      </c>
      <c r="J1267" s="17" t="s">
        <v>144</v>
      </c>
      <c r="K1267" s="17">
        <f>IF(BASE_MARKET_DATA[[#This Row],[DATE]]=_xlfn.MAXIFS(A:A,H:H,BASE_MARKET_DATA[[#This Row],[LABEL]]),1,0)</f>
        <v>0</v>
      </c>
      <c r="L1267" s="17">
        <f>IF(BASE_MARKET_DATA[[#This Row],[VARP]]&gt;0,1,0)</f>
        <v>0</v>
      </c>
    </row>
    <row r="1268" spans="1:12">
      <c r="A1268" s="1">
        <v>44041</v>
      </c>
      <c r="B1268" s="17" t="s">
        <v>27</v>
      </c>
      <c r="C1268">
        <v>4958.7402340000008</v>
      </c>
      <c r="D1268">
        <v>4928.9399409999996</v>
      </c>
      <c r="E1268">
        <v>29.800293000001147</v>
      </c>
      <c r="F1268">
        <v>6.0459841987758455E-3</v>
      </c>
      <c r="G1268" s="17" t="s">
        <v>13</v>
      </c>
      <c r="H1268" s="17" t="s">
        <v>28</v>
      </c>
      <c r="I1268" s="17" t="s">
        <v>26</v>
      </c>
      <c r="J1268" s="17" t="s">
        <v>144</v>
      </c>
      <c r="K1268" s="17">
        <f>IF(BASE_MARKET_DATA[[#This Row],[DATE]]=_xlfn.MAXIFS(A:A,H:H,BASE_MARKET_DATA[[#This Row],[LABEL]]),1,0)</f>
        <v>0</v>
      </c>
      <c r="L1268" s="17">
        <f>IF(BASE_MARKET_DATA[[#This Row],[VARP]]&gt;0,1,0)</f>
        <v>1</v>
      </c>
    </row>
    <row r="1269" spans="1:12">
      <c r="A1269" s="1">
        <v>44042</v>
      </c>
      <c r="B1269" s="17" t="s">
        <v>27</v>
      </c>
      <c r="C1269">
        <v>4852.9399409999996</v>
      </c>
      <c r="D1269">
        <v>4958.7402340000008</v>
      </c>
      <c r="E1269">
        <v>-105.80029300000115</v>
      </c>
      <c r="F1269">
        <v>-2.1336123290865882E-2</v>
      </c>
      <c r="G1269" s="17" t="s">
        <v>13</v>
      </c>
      <c r="H1269" s="17" t="s">
        <v>28</v>
      </c>
      <c r="I1269" s="17" t="s">
        <v>26</v>
      </c>
      <c r="J1269" s="17" t="s">
        <v>144</v>
      </c>
      <c r="K1269" s="17">
        <f>IF(BASE_MARKET_DATA[[#This Row],[DATE]]=_xlfn.MAXIFS(A:A,H:H,BASE_MARKET_DATA[[#This Row],[LABEL]]),1,0)</f>
        <v>0</v>
      </c>
      <c r="L1269" s="17">
        <f>IF(BASE_MARKET_DATA[[#This Row],[VARP]]&gt;0,1,0)</f>
        <v>0</v>
      </c>
    </row>
    <row r="1270" spans="1:12">
      <c r="A1270" s="1">
        <v>44043</v>
      </c>
      <c r="B1270" s="17" t="s">
        <v>27</v>
      </c>
      <c r="C1270">
        <v>4783.6899409999996</v>
      </c>
      <c r="D1270">
        <v>4852.9399409999996</v>
      </c>
      <c r="E1270">
        <v>-69.25</v>
      </c>
      <c r="F1270">
        <v>-1.4269700602503295E-2</v>
      </c>
      <c r="G1270" s="17" t="s">
        <v>13</v>
      </c>
      <c r="H1270" s="17" t="s">
        <v>28</v>
      </c>
      <c r="I1270" s="17" t="s">
        <v>26</v>
      </c>
      <c r="J1270" s="17" t="s">
        <v>144</v>
      </c>
      <c r="K1270" s="17">
        <f>IF(BASE_MARKET_DATA[[#This Row],[DATE]]=_xlfn.MAXIFS(A:A,H:H,BASE_MARKET_DATA[[#This Row],[LABEL]]),1,0)</f>
        <v>0</v>
      </c>
      <c r="L1270" s="17">
        <f>IF(BASE_MARKET_DATA[[#This Row],[VARP]]&gt;0,1,0)</f>
        <v>0</v>
      </c>
    </row>
    <row r="1271" spans="1:12">
      <c r="A1271" s="1">
        <v>44046</v>
      </c>
      <c r="B1271" s="17" t="s">
        <v>27</v>
      </c>
      <c r="C1271">
        <v>4875.9301759999998</v>
      </c>
      <c r="D1271">
        <v>4783.6899409999996</v>
      </c>
      <c r="E1271">
        <v>92.240235000000212</v>
      </c>
      <c r="F1271">
        <v>1.9282235290675628E-2</v>
      </c>
      <c r="G1271" s="17" t="s">
        <v>13</v>
      </c>
      <c r="H1271" s="17" t="s">
        <v>28</v>
      </c>
      <c r="I1271" s="17" t="s">
        <v>26</v>
      </c>
      <c r="J1271" s="17" t="s">
        <v>144</v>
      </c>
      <c r="K1271" s="17">
        <f>IF(BASE_MARKET_DATA[[#This Row],[DATE]]=_xlfn.MAXIFS(A:A,H:H,BASE_MARKET_DATA[[#This Row],[LABEL]]),1,0)</f>
        <v>0</v>
      </c>
      <c r="L1271" s="17">
        <f>IF(BASE_MARKET_DATA[[#This Row],[VARP]]&gt;0,1,0)</f>
        <v>1</v>
      </c>
    </row>
    <row r="1272" spans="1:12">
      <c r="A1272" s="1">
        <v>44047</v>
      </c>
      <c r="B1272" s="17" t="s">
        <v>27</v>
      </c>
      <c r="C1272">
        <v>4889.5200199999999</v>
      </c>
      <c r="D1272">
        <v>4875.9301759999998</v>
      </c>
      <c r="E1272">
        <v>13.589844000000085</v>
      </c>
      <c r="F1272">
        <v>2.7871285087081783E-3</v>
      </c>
      <c r="G1272" s="17" t="s">
        <v>13</v>
      </c>
      <c r="H1272" s="17" t="s">
        <v>28</v>
      </c>
      <c r="I1272" s="17" t="s">
        <v>26</v>
      </c>
      <c r="J1272" s="17" t="s">
        <v>144</v>
      </c>
      <c r="K1272" s="17">
        <f>IF(BASE_MARKET_DATA[[#This Row],[DATE]]=_xlfn.MAXIFS(A:A,H:H,BASE_MARKET_DATA[[#This Row],[LABEL]]),1,0)</f>
        <v>0</v>
      </c>
      <c r="L1272" s="17">
        <f>IF(BASE_MARKET_DATA[[#This Row],[VARP]]&gt;0,1,0)</f>
        <v>1</v>
      </c>
    </row>
    <row r="1273" spans="1:12">
      <c r="A1273" s="1">
        <v>44048</v>
      </c>
      <c r="B1273" s="17" t="s">
        <v>27</v>
      </c>
      <c r="C1273">
        <v>4933.3398440000001</v>
      </c>
      <c r="D1273">
        <v>4889.5200199999999</v>
      </c>
      <c r="E1273">
        <v>43.819824000000153</v>
      </c>
      <c r="F1273">
        <v>8.9619888702286467E-3</v>
      </c>
      <c r="G1273" s="17" t="s">
        <v>13</v>
      </c>
      <c r="H1273" s="17" t="s">
        <v>28</v>
      </c>
      <c r="I1273" s="17" t="s">
        <v>26</v>
      </c>
      <c r="J1273" s="17" t="s">
        <v>144</v>
      </c>
      <c r="K1273" s="17">
        <f>IF(BASE_MARKET_DATA[[#This Row],[DATE]]=_xlfn.MAXIFS(A:A,H:H,BASE_MARKET_DATA[[#This Row],[LABEL]]),1,0)</f>
        <v>0</v>
      </c>
      <c r="L1273" s="17">
        <f>IF(BASE_MARKET_DATA[[#This Row],[VARP]]&gt;0,1,0)</f>
        <v>1</v>
      </c>
    </row>
    <row r="1274" spans="1:12">
      <c r="A1274" s="1">
        <v>44049</v>
      </c>
      <c r="B1274" s="17" t="s">
        <v>27</v>
      </c>
      <c r="C1274">
        <v>4885.1298829999996</v>
      </c>
      <c r="D1274">
        <v>4933.3398440000001</v>
      </c>
      <c r="E1274">
        <v>-48.209961000000476</v>
      </c>
      <c r="F1274">
        <v>-9.772276495128171E-3</v>
      </c>
      <c r="G1274" s="17" t="s">
        <v>13</v>
      </c>
      <c r="H1274" s="17" t="s">
        <v>28</v>
      </c>
      <c r="I1274" s="17" t="s">
        <v>26</v>
      </c>
      <c r="J1274" s="17" t="s">
        <v>144</v>
      </c>
      <c r="K1274" s="17">
        <f>IF(BASE_MARKET_DATA[[#This Row],[DATE]]=_xlfn.MAXIFS(A:A,H:H,BASE_MARKET_DATA[[#This Row],[LABEL]]),1,0)</f>
        <v>0</v>
      </c>
      <c r="L1274" s="17">
        <f>IF(BASE_MARKET_DATA[[#This Row],[VARP]]&gt;0,1,0)</f>
        <v>0</v>
      </c>
    </row>
    <row r="1275" spans="1:12">
      <c r="A1275" s="1">
        <v>44050</v>
      </c>
      <c r="B1275" s="17" t="s">
        <v>27</v>
      </c>
      <c r="C1275">
        <v>4889.5200199999999</v>
      </c>
      <c r="D1275">
        <v>4885.1298829999996</v>
      </c>
      <c r="E1275">
        <v>4.3901370000003226</v>
      </c>
      <c r="F1275">
        <v>8.986735471001034E-4</v>
      </c>
      <c r="G1275" s="17" t="s">
        <v>13</v>
      </c>
      <c r="H1275" s="17" t="s">
        <v>28</v>
      </c>
      <c r="I1275" s="17" t="s">
        <v>26</v>
      </c>
      <c r="J1275" s="17" t="s">
        <v>144</v>
      </c>
      <c r="K1275" s="17">
        <f>IF(BASE_MARKET_DATA[[#This Row],[DATE]]=_xlfn.MAXIFS(A:A,H:H,BASE_MARKET_DATA[[#This Row],[LABEL]]),1,0)</f>
        <v>0</v>
      </c>
      <c r="L1275" s="17">
        <f>IF(BASE_MARKET_DATA[[#This Row],[VARP]]&gt;0,1,0)</f>
        <v>1</v>
      </c>
    </row>
    <row r="1276" spans="1:12">
      <c r="A1276" s="1">
        <v>44053</v>
      </c>
      <c r="B1276" s="17" t="s">
        <v>27</v>
      </c>
      <c r="C1276">
        <v>4909.5097659999992</v>
      </c>
      <c r="D1276">
        <v>4889.5200199999999</v>
      </c>
      <c r="E1276">
        <v>19.989745999999286</v>
      </c>
      <c r="F1276">
        <v>4.0882839048073443E-3</v>
      </c>
      <c r="G1276" s="17" t="s">
        <v>13</v>
      </c>
      <c r="H1276" s="17" t="s">
        <v>28</v>
      </c>
      <c r="I1276" s="17" t="s">
        <v>26</v>
      </c>
      <c r="J1276" s="17" t="s">
        <v>144</v>
      </c>
      <c r="K1276" s="17">
        <f>IF(BASE_MARKET_DATA[[#This Row],[DATE]]=_xlfn.MAXIFS(A:A,H:H,BASE_MARKET_DATA[[#This Row],[LABEL]]),1,0)</f>
        <v>0</v>
      </c>
      <c r="L1276" s="17">
        <f>IF(BASE_MARKET_DATA[[#This Row],[VARP]]&gt;0,1,0)</f>
        <v>1</v>
      </c>
    </row>
    <row r="1277" spans="1:12">
      <c r="A1277" s="1">
        <v>44054</v>
      </c>
      <c r="B1277" s="17" t="s">
        <v>27</v>
      </c>
      <c r="C1277">
        <v>5027.9902340000008</v>
      </c>
      <c r="D1277">
        <v>4909.5097659999992</v>
      </c>
      <c r="E1277">
        <v>118.48046800000157</v>
      </c>
      <c r="F1277">
        <v>2.4132851068047266E-2</v>
      </c>
      <c r="G1277" s="17" t="s">
        <v>13</v>
      </c>
      <c r="H1277" s="17" t="s">
        <v>28</v>
      </c>
      <c r="I1277" s="17" t="s">
        <v>26</v>
      </c>
      <c r="J1277" s="17" t="s">
        <v>144</v>
      </c>
      <c r="K1277" s="17">
        <f>IF(BASE_MARKET_DATA[[#This Row],[DATE]]=_xlfn.MAXIFS(A:A,H:H,BASE_MARKET_DATA[[#This Row],[LABEL]]),1,0)</f>
        <v>0</v>
      </c>
      <c r="L1277" s="17">
        <f>IF(BASE_MARKET_DATA[[#This Row],[VARP]]&gt;0,1,0)</f>
        <v>1</v>
      </c>
    </row>
    <row r="1278" spans="1:12">
      <c r="A1278" s="1">
        <v>44055</v>
      </c>
      <c r="B1278" s="17" t="s">
        <v>27</v>
      </c>
      <c r="C1278">
        <v>5073.3100590000004</v>
      </c>
      <c r="D1278">
        <v>5027.9902340000008</v>
      </c>
      <c r="E1278">
        <v>45.319824999999582</v>
      </c>
      <c r="F1278">
        <v>9.0135069661711632E-3</v>
      </c>
      <c r="G1278" s="17" t="s">
        <v>13</v>
      </c>
      <c r="H1278" s="17" t="s">
        <v>28</v>
      </c>
      <c r="I1278" s="17" t="s">
        <v>26</v>
      </c>
      <c r="J1278" s="17" t="s">
        <v>144</v>
      </c>
      <c r="K1278" s="17">
        <f>IF(BASE_MARKET_DATA[[#This Row],[DATE]]=_xlfn.MAXIFS(A:A,H:H,BASE_MARKET_DATA[[#This Row],[LABEL]]),1,0)</f>
        <v>0</v>
      </c>
      <c r="L1278" s="17">
        <f>IF(BASE_MARKET_DATA[[#This Row],[VARP]]&gt;0,1,0)</f>
        <v>1</v>
      </c>
    </row>
    <row r="1279" spans="1:12">
      <c r="A1279" s="1">
        <v>44056</v>
      </c>
      <c r="B1279" s="17" t="s">
        <v>27</v>
      </c>
      <c r="C1279">
        <v>5042.3798829999996</v>
      </c>
      <c r="D1279">
        <v>5073.3100590000004</v>
      </c>
      <c r="E1279">
        <v>-30.930176000000756</v>
      </c>
      <c r="F1279">
        <v>-6.0966461028990216E-3</v>
      </c>
      <c r="G1279" s="17" t="s">
        <v>13</v>
      </c>
      <c r="H1279" s="17" t="s">
        <v>28</v>
      </c>
      <c r="I1279" s="17" t="s">
        <v>26</v>
      </c>
      <c r="J1279" s="17" t="s">
        <v>144</v>
      </c>
      <c r="K1279" s="17">
        <f>IF(BASE_MARKET_DATA[[#This Row],[DATE]]=_xlfn.MAXIFS(A:A,H:H,BASE_MARKET_DATA[[#This Row],[LABEL]]),1,0)</f>
        <v>0</v>
      </c>
      <c r="L1279" s="17">
        <f>IF(BASE_MARKET_DATA[[#This Row],[VARP]]&gt;0,1,0)</f>
        <v>0</v>
      </c>
    </row>
    <row r="1280" spans="1:12">
      <c r="A1280" s="1">
        <v>44057</v>
      </c>
      <c r="B1280" s="17" t="s">
        <v>27</v>
      </c>
      <c r="C1280">
        <v>4962.9301759999998</v>
      </c>
      <c r="D1280">
        <v>5042.3798829999996</v>
      </c>
      <c r="E1280">
        <v>-79.449706999999762</v>
      </c>
      <c r="F1280">
        <v>-1.5756390601957302E-2</v>
      </c>
      <c r="G1280" s="17" t="s">
        <v>13</v>
      </c>
      <c r="H1280" s="17" t="s">
        <v>28</v>
      </c>
      <c r="I1280" s="17" t="s">
        <v>26</v>
      </c>
      <c r="J1280" s="17" t="s">
        <v>144</v>
      </c>
      <c r="K1280" s="17">
        <f>IF(BASE_MARKET_DATA[[#This Row],[DATE]]=_xlfn.MAXIFS(A:A,H:H,BASE_MARKET_DATA[[#This Row],[LABEL]]),1,0)</f>
        <v>0</v>
      </c>
      <c r="L1280" s="17">
        <f>IF(BASE_MARKET_DATA[[#This Row],[VARP]]&gt;0,1,0)</f>
        <v>0</v>
      </c>
    </row>
    <row r="1281" spans="1:12">
      <c r="A1281" s="1">
        <v>44060</v>
      </c>
      <c r="B1281" s="17" t="s">
        <v>27</v>
      </c>
      <c r="C1281">
        <v>4971.9399409999996</v>
      </c>
      <c r="D1281">
        <v>4962.9301759999998</v>
      </c>
      <c r="E1281">
        <v>9.0097649999997884</v>
      </c>
      <c r="F1281">
        <v>1.8154124036581629E-3</v>
      </c>
      <c r="G1281" s="17" t="s">
        <v>13</v>
      </c>
      <c r="H1281" s="17" t="s">
        <v>28</v>
      </c>
      <c r="I1281" s="17" t="s">
        <v>26</v>
      </c>
      <c r="J1281" s="17" t="s">
        <v>144</v>
      </c>
      <c r="K1281" s="17">
        <f>IF(BASE_MARKET_DATA[[#This Row],[DATE]]=_xlfn.MAXIFS(A:A,H:H,BASE_MARKET_DATA[[#This Row],[LABEL]]),1,0)</f>
        <v>0</v>
      </c>
      <c r="L1281" s="17">
        <f>IF(BASE_MARKET_DATA[[#This Row],[VARP]]&gt;0,1,0)</f>
        <v>1</v>
      </c>
    </row>
    <row r="1282" spans="1:12">
      <c r="A1282" s="1">
        <v>44061</v>
      </c>
      <c r="B1282" s="17" t="s">
        <v>27</v>
      </c>
      <c r="C1282">
        <v>4938.0600590000004</v>
      </c>
      <c r="D1282">
        <v>4971.9399409999996</v>
      </c>
      <c r="E1282">
        <v>-33.87988199999927</v>
      </c>
      <c r="F1282">
        <v>-6.8142178711002397E-3</v>
      </c>
      <c r="G1282" s="17" t="s">
        <v>13</v>
      </c>
      <c r="H1282" s="17" t="s">
        <v>28</v>
      </c>
      <c r="I1282" s="17" t="s">
        <v>26</v>
      </c>
      <c r="J1282" s="17" t="s">
        <v>144</v>
      </c>
      <c r="K1282" s="17">
        <f>IF(BASE_MARKET_DATA[[#This Row],[DATE]]=_xlfn.MAXIFS(A:A,H:H,BASE_MARKET_DATA[[#This Row],[LABEL]]),1,0)</f>
        <v>0</v>
      </c>
      <c r="L1282" s="17">
        <f>IF(BASE_MARKET_DATA[[#This Row],[VARP]]&gt;0,1,0)</f>
        <v>0</v>
      </c>
    </row>
    <row r="1283" spans="1:12">
      <c r="A1283" s="1">
        <v>44062</v>
      </c>
      <c r="B1283" s="17" t="s">
        <v>27</v>
      </c>
      <c r="C1283">
        <v>4977.2299800000001</v>
      </c>
      <c r="D1283">
        <v>4938.0600590000004</v>
      </c>
      <c r="E1283">
        <v>39.169920999999704</v>
      </c>
      <c r="F1283">
        <v>7.932248804590673E-3</v>
      </c>
      <c r="G1283" s="17" t="s">
        <v>13</v>
      </c>
      <c r="H1283" s="17" t="s">
        <v>28</v>
      </c>
      <c r="I1283" s="17" t="s">
        <v>26</v>
      </c>
      <c r="J1283" s="17" t="s">
        <v>144</v>
      </c>
      <c r="K1283" s="17">
        <f>IF(BASE_MARKET_DATA[[#This Row],[DATE]]=_xlfn.MAXIFS(A:A,H:H,BASE_MARKET_DATA[[#This Row],[LABEL]]),1,0)</f>
        <v>0</v>
      </c>
      <c r="L1283" s="17">
        <f>IF(BASE_MARKET_DATA[[#This Row],[VARP]]&gt;0,1,0)</f>
        <v>1</v>
      </c>
    </row>
    <row r="1284" spans="1:12">
      <c r="A1284" s="1">
        <v>44063</v>
      </c>
      <c r="B1284" s="17" t="s">
        <v>27</v>
      </c>
      <c r="C1284">
        <v>4911.2402340000008</v>
      </c>
      <c r="D1284">
        <v>4977.2299800000001</v>
      </c>
      <c r="E1284">
        <v>-65.989745999999286</v>
      </c>
      <c r="F1284">
        <v>-1.3258327677275481E-2</v>
      </c>
      <c r="G1284" s="17" t="s">
        <v>13</v>
      </c>
      <c r="H1284" s="17" t="s">
        <v>28</v>
      </c>
      <c r="I1284" s="17" t="s">
        <v>26</v>
      </c>
      <c r="J1284" s="17" t="s">
        <v>144</v>
      </c>
      <c r="K1284" s="17">
        <f>IF(BASE_MARKET_DATA[[#This Row],[DATE]]=_xlfn.MAXIFS(A:A,H:H,BASE_MARKET_DATA[[#This Row],[LABEL]]),1,0)</f>
        <v>0</v>
      </c>
      <c r="L1284" s="17">
        <f>IF(BASE_MARKET_DATA[[#This Row],[VARP]]&gt;0,1,0)</f>
        <v>0</v>
      </c>
    </row>
    <row r="1285" spans="1:12">
      <c r="A1285" s="1">
        <v>44064</v>
      </c>
      <c r="B1285" s="17" t="s">
        <v>27</v>
      </c>
      <c r="C1285">
        <v>4896.330078</v>
      </c>
      <c r="D1285">
        <v>4911.2402340000008</v>
      </c>
      <c r="E1285">
        <v>-14.910156000000825</v>
      </c>
      <c r="F1285">
        <v>-3.0359247948775502E-3</v>
      </c>
      <c r="G1285" s="17" t="s">
        <v>13</v>
      </c>
      <c r="H1285" s="17" t="s">
        <v>28</v>
      </c>
      <c r="I1285" s="17" t="s">
        <v>26</v>
      </c>
      <c r="J1285" s="17" t="s">
        <v>144</v>
      </c>
      <c r="K1285" s="17">
        <f>IF(BASE_MARKET_DATA[[#This Row],[DATE]]=_xlfn.MAXIFS(A:A,H:H,BASE_MARKET_DATA[[#This Row],[LABEL]]),1,0)</f>
        <v>0</v>
      </c>
      <c r="L1285" s="17">
        <f>IF(BASE_MARKET_DATA[[#This Row],[VARP]]&gt;0,1,0)</f>
        <v>0</v>
      </c>
    </row>
    <row r="1286" spans="1:12">
      <c r="A1286" s="1">
        <v>44067</v>
      </c>
      <c r="B1286" s="17" t="s">
        <v>27</v>
      </c>
      <c r="C1286">
        <v>5007.8901369999994</v>
      </c>
      <c r="D1286">
        <v>4896.330078</v>
      </c>
      <c r="E1286">
        <v>111.56005899999946</v>
      </c>
      <c r="F1286">
        <v>2.2784423685252915E-2</v>
      </c>
      <c r="G1286" s="17" t="s">
        <v>13</v>
      </c>
      <c r="H1286" s="17" t="s">
        <v>28</v>
      </c>
      <c r="I1286" s="17" t="s">
        <v>26</v>
      </c>
      <c r="J1286" s="17" t="s">
        <v>144</v>
      </c>
      <c r="K1286" s="17">
        <f>IF(BASE_MARKET_DATA[[#This Row],[DATE]]=_xlfn.MAXIFS(A:A,H:H,BASE_MARKET_DATA[[#This Row],[LABEL]]),1,0)</f>
        <v>0</v>
      </c>
      <c r="L1286" s="17">
        <f>IF(BASE_MARKET_DATA[[#This Row],[VARP]]&gt;0,1,0)</f>
        <v>1</v>
      </c>
    </row>
    <row r="1287" spans="1:12">
      <c r="A1287" s="1">
        <v>44068</v>
      </c>
      <c r="B1287" s="17" t="s">
        <v>27</v>
      </c>
      <c r="C1287">
        <v>5008.2700199999999</v>
      </c>
      <c r="D1287">
        <v>5007.8901369999994</v>
      </c>
      <c r="E1287">
        <v>0.37988300000051822</v>
      </c>
      <c r="F1287">
        <v>7.5856895740146756E-5</v>
      </c>
      <c r="G1287" s="17" t="s">
        <v>13</v>
      </c>
      <c r="H1287" s="17" t="s">
        <v>28</v>
      </c>
      <c r="I1287" s="17" t="s">
        <v>26</v>
      </c>
      <c r="J1287" s="17" t="s">
        <v>144</v>
      </c>
      <c r="K1287" s="17">
        <f>IF(BASE_MARKET_DATA[[#This Row],[DATE]]=_xlfn.MAXIFS(A:A,H:H,BASE_MARKET_DATA[[#This Row],[LABEL]]),1,0)</f>
        <v>0</v>
      </c>
      <c r="L1287" s="17">
        <f>IF(BASE_MARKET_DATA[[#This Row],[VARP]]&gt;0,1,0)</f>
        <v>1</v>
      </c>
    </row>
    <row r="1288" spans="1:12">
      <c r="A1288" s="1">
        <v>44069</v>
      </c>
      <c r="B1288" s="17" t="s">
        <v>27</v>
      </c>
      <c r="C1288">
        <v>5048.4301759999998</v>
      </c>
      <c r="D1288">
        <v>5008.2700199999999</v>
      </c>
      <c r="E1288">
        <v>40.160155999999915</v>
      </c>
      <c r="F1288">
        <v>8.0187681254454239E-3</v>
      </c>
      <c r="G1288" s="17" t="s">
        <v>13</v>
      </c>
      <c r="H1288" s="17" t="s">
        <v>28</v>
      </c>
      <c r="I1288" s="17" t="s">
        <v>26</v>
      </c>
      <c r="J1288" s="17" t="s">
        <v>144</v>
      </c>
      <c r="K1288" s="17">
        <f>IF(BASE_MARKET_DATA[[#This Row],[DATE]]=_xlfn.MAXIFS(A:A,H:H,BASE_MARKET_DATA[[#This Row],[LABEL]]),1,0)</f>
        <v>0</v>
      </c>
      <c r="L1288" s="17">
        <f>IF(BASE_MARKET_DATA[[#This Row],[VARP]]&gt;0,1,0)</f>
        <v>1</v>
      </c>
    </row>
    <row r="1289" spans="1:12">
      <c r="A1289" s="1">
        <v>44070</v>
      </c>
      <c r="B1289" s="17" t="s">
        <v>27</v>
      </c>
      <c r="C1289">
        <v>5015.9702150000003</v>
      </c>
      <c r="D1289">
        <v>5048.4301759999998</v>
      </c>
      <c r="E1289">
        <v>-32.459960999999566</v>
      </c>
      <c r="F1289">
        <v>-6.4297137661352031E-3</v>
      </c>
      <c r="G1289" s="17" t="s">
        <v>13</v>
      </c>
      <c r="H1289" s="17" t="s">
        <v>28</v>
      </c>
      <c r="I1289" s="17" t="s">
        <v>26</v>
      </c>
      <c r="J1289" s="17" t="s">
        <v>144</v>
      </c>
      <c r="K1289" s="17">
        <f>IF(BASE_MARKET_DATA[[#This Row],[DATE]]=_xlfn.MAXIFS(A:A,H:H,BASE_MARKET_DATA[[#This Row],[LABEL]]),1,0)</f>
        <v>0</v>
      </c>
      <c r="L1289" s="17">
        <f>IF(BASE_MARKET_DATA[[#This Row],[VARP]]&gt;0,1,0)</f>
        <v>0</v>
      </c>
    </row>
    <row r="1290" spans="1:12">
      <c r="A1290" s="1">
        <v>44071</v>
      </c>
      <c r="B1290" s="17" t="s">
        <v>27</v>
      </c>
      <c r="C1290">
        <v>5002.9399409999996</v>
      </c>
      <c r="D1290">
        <v>5015.9702150000003</v>
      </c>
      <c r="E1290">
        <v>-13.030274000000645</v>
      </c>
      <c r="F1290">
        <v>-2.5977574509980705E-3</v>
      </c>
      <c r="G1290" s="17" t="s">
        <v>13</v>
      </c>
      <c r="H1290" s="17" t="s">
        <v>28</v>
      </c>
      <c r="I1290" s="17" t="s">
        <v>26</v>
      </c>
      <c r="J1290" s="17" t="s">
        <v>144</v>
      </c>
      <c r="K1290" s="17">
        <f>IF(BASE_MARKET_DATA[[#This Row],[DATE]]=_xlfn.MAXIFS(A:A,H:H,BASE_MARKET_DATA[[#This Row],[LABEL]]),1,0)</f>
        <v>0</v>
      </c>
      <c r="L1290" s="17">
        <f>IF(BASE_MARKET_DATA[[#This Row],[VARP]]&gt;0,1,0)</f>
        <v>0</v>
      </c>
    </row>
    <row r="1291" spans="1:12">
      <c r="A1291" s="1">
        <v>44074</v>
      </c>
      <c r="B1291" s="17" t="s">
        <v>27</v>
      </c>
      <c r="C1291">
        <v>4947.2202150000003</v>
      </c>
      <c r="D1291">
        <v>5002.9399409999996</v>
      </c>
      <c r="E1291">
        <v>-55.719725999999355</v>
      </c>
      <c r="F1291">
        <v>-1.1137396542254305E-2</v>
      </c>
      <c r="G1291" s="17" t="s">
        <v>13</v>
      </c>
      <c r="H1291" s="17" t="s">
        <v>28</v>
      </c>
      <c r="I1291" s="17" t="s">
        <v>26</v>
      </c>
      <c r="J1291" s="17" t="s">
        <v>144</v>
      </c>
      <c r="K1291" s="17">
        <f>IF(BASE_MARKET_DATA[[#This Row],[DATE]]=_xlfn.MAXIFS(A:A,H:H,BASE_MARKET_DATA[[#This Row],[LABEL]]),1,0)</f>
        <v>0</v>
      </c>
      <c r="L1291" s="17">
        <f>IF(BASE_MARKET_DATA[[#This Row],[VARP]]&gt;0,1,0)</f>
        <v>0</v>
      </c>
    </row>
    <row r="1292" spans="1:12">
      <c r="A1292" s="1">
        <v>44075</v>
      </c>
      <c r="B1292" s="17" t="s">
        <v>27</v>
      </c>
      <c r="C1292">
        <v>4938.1000979999999</v>
      </c>
      <c r="D1292">
        <v>4947.2202150000003</v>
      </c>
      <c r="E1292">
        <v>-9.1201170000003913</v>
      </c>
      <c r="F1292">
        <v>-1.8434831286361871E-3</v>
      </c>
      <c r="G1292" s="17" t="s">
        <v>13</v>
      </c>
      <c r="H1292" s="17" t="s">
        <v>28</v>
      </c>
      <c r="I1292" s="17" t="s">
        <v>26</v>
      </c>
      <c r="J1292" s="17" t="s">
        <v>144</v>
      </c>
      <c r="K1292" s="17">
        <f>IF(BASE_MARKET_DATA[[#This Row],[DATE]]=_xlfn.MAXIFS(A:A,H:H,BASE_MARKET_DATA[[#This Row],[LABEL]]),1,0)</f>
        <v>0</v>
      </c>
      <c r="L1292" s="17">
        <f>IF(BASE_MARKET_DATA[[#This Row],[VARP]]&gt;0,1,0)</f>
        <v>0</v>
      </c>
    </row>
    <row r="1293" spans="1:12">
      <c r="A1293" s="1">
        <v>44076</v>
      </c>
      <c r="B1293" s="17" t="s">
        <v>27</v>
      </c>
      <c r="C1293">
        <v>5031.7402340000008</v>
      </c>
      <c r="D1293">
        <v>4938.1000979999999</v>
      </c>
      <c r="E1293">
        <v>93.640136000000894</v>
      </c>
      <c r="F1293">
        <v>1.8962786120501379E-2</v>
      </c>
      <c r="G1293" s="17" t="s">
        <v>13</v>
      </c>
      <c r="H1293" s="17" t="s">
        <v>28</v>
      </c>
      <c r="I1293" s="17" t="s">
        <v>26</v>
      </c>
      <c r="J1293" s="17" t="s">
        <v>144</v>
      </c>
      <c r="K1293" s="17">
        <f>IF(BASE_MARKET_DATA[[#This Row],[DATE]]=_xlfn.MAXIFS(A:A,H:H,BASE_MARKET_DATA[[#This Row],[LABEL]]),1,0)</f>
        <v>0</v>
      </c>
      <c r="L1293" s="17">
        <f>IF(BASE_MARKET_DATA[[#This Row],[VARP]]&gt;0,1,0)</f>
        <v>1</v>
      </c>
    </row>
    <row r="1294" spans="1:12">
      <c r="A1294" s="1">
        <v>44077</v>
      </c>
      <c r="B1294" s="17" t="s">
        <v>27</v>
      </c>
      <c r="C1294">
        <v>5009.5200199999999</v>
      </c>
      <c r="D1294">
        <v>5031.7402340000008</v>
      </c>
      <c r="E1294">
        <v>-22.220214000000851</v>
      </c>
      <c r="F1294">
        <v>-4.4160097633531466E-3</v>
      </c>
      <c r="G1294" s="17" t="s">
        <v>13</v>
      </c>
      <c r="H1294" s="17" t="s">
        <v>28</v>
      </c>
      <c r="I1294" s="17" t="s">
        <v>26</v>
      </c>
      <c r="J1294" s="17" t="s">
        <v>144</v>
      </c>
      <c r="K1294" s="17">
        <f>IF(BASE_MARKET_DATA[[#This Row],[DATE]]=_xlfn.MAXIFS(A:A,H:H,BASE_MARKET_DATA[[#This Row],[LABEL]]),1,0)</f>
        <v>0</v>
      </c>
      <c r="L1294" s="17">
        <f>IF(BASE_MARKET_DATA[[#This Row],[VARP]]&gt;0,1,0)</f>
        <v>0</v>
      </c>
    </row>
    <row r="1295" spans="1:12">
      <c r="A1295" s="1">
        <v>44078</v>
      </c>
      <c r="B1295" s="17" t="s">
        <v>27</v>
      </c>
      <c r="C1295">
        <v>4965.0698240000002</v>
      </c>
      <c r="D1295">
        <v>5009.5200199999999</v>
      </c>
      <c r="E1295">
        <v>-44.450195999999778</v>
      </c>
      <c r="F1295">
        <v>-8.8731446970042802E-3</v>
      </c>
      <c r="G1295" s="17" t="s">
        <v>13</v>
      </c>
      <c r="H1295" s="17" t="s">
        <v>28</v>
      </c>
      <c r="I1295" s="17" t="s">
        <v>26</v>
      </c>
      <c r="J1295" s="17" t="s">
        <v>144</v>
      </c>
      <c r="K1295" s="17">
        <f>IF(BASE_MARKET_DATA[[#This Row],[DATE]]=_xlfn.MAXIFS(A:A,H:H,BASE_MARKET_DATA[[#This Row],[LABEL]]),1,0)</f>
        <v>0</v>
      </c>
      <c r="L1295" s="17">
        <f>IF(BASE_MARKET_DATA[[#This Row],[VARP]]&gt;0,1,0)</f>
        <v>0</v>
      </c>
    </row>
    <row r="1296" spans="1:12">
      <c r="A1296" s="1">
        <v>44081</v>
      </c>
      <c r="B1296" s="17" t="s">
        <v>27</v>
      </c>
      <c r="C1296">
        <v>5053.7202150000003</v>
      </c>
      <c r="D1296">
        <v>4965.0698240000002</v>
      </c>
      <c r="E1296">
        <v>88.650391000000127</v>
      </c>
      <c r="F1296">
        <v>1.7854812548956437E-2</v>
      </c>
      <c r="G1296" s="17" t="s">
        <v>13</v>
      </c>
      <c r="H1296" s="17" t="s">
        <v>28</v>
      </c>
      <c r="I1296" s="17" t="s">
        <v>26</v>
      </c>
      <c r="J1296" s="17" t="s">
        <v>144</v>
      </c>
      <c r="K1296" s="17">
        <f>IF(BASE_MARKET_DATA[[#This Row],[DATE]]=_xlfn.MAXIFS(A:A,H:H,BASE_MARKET_DATA[[#This Row],[LABEL]]),1,0)</f>
        <v>0</v>
      </c>
      <c r="L1296" s="17">
        <f>IF(BASE_MARKET_DATA[[#This Row],[VARP]]&gt;0,1,0)</f>
        <v>1</v>
      </c>
    </row>
    <row r="1297" spans="1:12">
      <c r="A1297" s="1">
        <v>44082</v>
      </c>
      <c r="B1297" s="17" t="s">
        <v>27</v>
      </c>
      <c r="C1297">
        <v>4973.5200199999999</v>
      </c>
      <c r="D1297">
        <v>5053.7202150000003</v>
      </c>
      <c r="E1297">
        <v>-80.200195000000349</v>
      </c>
      <c r="F1297">
        <v>-1.5869536022583383E-2</v>
      </c>
      <c r="G1297" s="17" t="s">
        <v>13</v>
      </c>
      <c r="H1297" s="17" t="s">
        <v>28</v>
      </c>
      <c r="I1297" s="17" t="s">
        <v>26</v>
      </c>
      <c r="J1297" s="17" t="s">
        <v>144</v>
      </c>
      <c r="K1297" s="17">
        <f>IF(BASE_MARKET_DATA[[#This Row],[DATE]]=_xlfn.MAXIFS(A:A,H:H,BASE_MARKET_DATA[[#This Row],[LABEL]]),1,0)</f>
        <v>0</v>
      </c>
      <c r="L1297" s="17">
        <f>IF(BASE_MARKET_DATA[[#This Row],[VARP]]&gt;0,1,0)</f>
        <v>0</v>
      </c>
    </row>
    <row r="1298" spans="1:12">
      <c r="A1298" s="1">
        <v>44083</v>
      </c>
      <c r="B1298" s="17" t="s">
        <v>27</v>
      </c>
      <c r="C1298">
        <v>5042.9799800000001</v>
      </c>
      <c r="D1298">
        <v>4973.5200199999999</v>
      </c>
      <c r="E1298">
        <v>69.459960000000137</v>
      </c>
      <c r="F1298">
        <v>1.396595564523336E-2</v>
      </c>
      <c r="G1298" s="17" t="s">
        <v>13</v>
      </c>
      <c r="H1298" s="17" t="s">
        <v>28</v>
      </c>
      <c r="I1298" s="17" t="s">
        <v>26</v>
      </c>
      <c r="J1298" s="17" t="s">
        <v>144</v>
      </c>
      <c r="K1298" s="17">
        <f>IF(BASE_MARKET_DATA[[#This Row],[DATE]]=_xlfn.MAXIFS(A:A,H:H,BASE_MARKET_DATA[[#This Row],[LABEL]]),1,0)</f>
        <v>0</v>
      </c>
      <c r="L1298" s="17">
        <f>IF(BASE_MARKET_DATA[[#This Row],[VARP]]&gt;0,1,0)</f>
        <v>1</v>
      </c>
    </row>
    <row r="1299" spans="1:12">
      <c r="A1299" s="1">
        <v>44084</v>
      </c>
      <c r="B1299" s="17" t="s">
        <v>27</v>
      </c>
      <c r="C1299">
        <v>5023.9301759999998</v>
      </c>
      <c r="D1299">
        <v>5042.9799800000001</v>
      </c>
      <c r="E1299">
        <v>-19.049804000000222</v>
      </c>
      <c r="F1299">
        <v>-3.7774895152370251E-3</v>
      </c>
      <c r="G1299" s="17" t="s">
        <v>13</v>
      </c>
      <c r="H1299" s="17" t="s">
        <v>28</v>
      </c>
      <c r="I1299" s="17" t="s">
        <v>26</v>
      </c>
      <c r="J1299" s="17" t="s">
        <v>144</v>
      </c>
      <c r="K1299" s="17">
        <f>IF(BASE_MARKET_DATA[[#This Row],[DATE]]=_xlfn.MAXIFS(A:A,H:H,BASE_MARKET_DATA[[#This Row],[LABEL]]),1,0)</f>
        <v>0</v>
      </c>
      <c r="L1299" s="17">
        <f>IF(BASE_MARKET_DATA[[#This Row],[VARP]]&gt;0,1,0)</f>
        <v>0</v>
      </c>
    </row>
    <row r="1300" spans="1:12">
      <c r="A1300" s="1">
        <v>44085</v>
      </c>
      <c r="B1300" s="17" t="s">
        <v>27</v>
      </c>
      <c r="C1300">
        <v>5034.1401369999994</v>
      </c>
      <c r="D1300">
        <v>5023.9301759999998</v>
      </c>
      <c r="E1300">
        <v>10.209960999999566</v>
      </c>
      <c r="F1300">
        <v>2.0322657048009829E-3</v>
      </c>
      <c r="G1300" s="17" t="s">
        <v>13</v>
      </c>
      <c r="H1300" s="17" t="s">
        <v>28</v>
      </c>
      <c r="I1300" s="17" t="s">
        <v>26</v>
      </c>
      <c r="J1300" s="17" t="s">
        <v>144</v>
      </c>
      <c r="K1300" s="17">
        <f>IF(BASE_MARKET_DATA[[#This Row],[DATE]]=_xlfn.MAXIFS(A:A,H:H,BASE_MARKET_DATA[[#This Row],[LABEL]]),1,0)</f>
        <v>0</v>
      </c>
      <c r="L1300" s="17">
        <f>IF(BASE_MARKET_DATA[[#This Row],[VARP]]&gt;0,1,0)</f>
        <v>1</v>
      </c>
    </row>
    <row r="1301" spans="1:12">
      <c r="A1301" s="1">
        <v>44088</v>
      </c>
      <c r="B1301" s="17" t="s">
        <v>27</v>
      </c>
      <c r="C1301">
        <v>5051.8798829999996</v>
      </c>
      <c r="D1301">
        <v>5034.1401369999994</v>
      </c>
      <c r="E1301">
        <v>17.739746000000196</v>
      </c>
      <c r="F1301">
        <v>3.5238879962074042E-3</v>
      </c>
      <c r="G1301" s="17" t="s">
        <v>13</v>
      </c>
      <c r="H1301" s="17" t="s">
        <v>28</v>
      </c>
      <c r="I1301" s="17" t="s">
        <v>26</v>
      </c>
      <c r="J1301" s="17" t="s">
        <v>144</v>
      </c>
      <c r="K1301" s="17">
        <f>IF(BASE_MARKET_DATA[[#This Row],[DATE]]=_xlfn.MAXIFS(A:A,H:H,BASE_MARKET_DATA[[#This Row],[LABEL]]),1,0)</f>
        <v>0</v>
      </c>
      <c r="L1301" s="17">
        <f>IF(BASE_MARKET_DATA[[#This Row],[VARP]]&gt;0,1,0)</f>
        <v>1</v>
      </c>
    </row>
    <row r="1302" spans="1:12">
      <c r="A1302" s="1">
        <v>44089</v>
      </c>
      <c r="B1302" s="17" t="s">
        <v>27</v>
      </c>
      <c r="C1302">
        <v>5067.9301759999998</v>
      </c>
      <c r="D1302">
        <v>5051.8798829999996</v>
      </c>
      <c r="E1302">
        <v>16.050293000000238</v>
      </c>
      <c r="F1302">
        <v>3.1770931557598635E-3</v>
      </c>
      <c r="G1302" s="17" t="s">
        <v>13</v>
      </c>
      <c r="H1302" s="17" t="s">
        <v>28</v>
      </c>
      <c r="I1302" s="17" t="s">
        <v>26</v>
      </c>
      <c r="J1302" s="17" t="s">
        <v>144</v>
      </c>
      <c r="K1302" s="17">
        <f>IF(BASE_MARKET_DATA[[#This Row],[DATE]]=_xlfn.MAXIFS(A:A,H:H,BASE_MARKET_DATA[[#This Row],[LABEL]]),1,0)</f>
        <v>0</v>
      </c>
      <c r="L1302" s="17">
        <f>IF(BASE_MARKET_DATA[[#This Row],[VARP]]&gt;0,1,0)</f>
        <v>1</v>
      </c>
    </row>
    <row r="1303" spans="1:12">
      <c r="A1303" s="1">
        <v>44090</v>
      </c>
      <c r="B1303" s="17" t="s">
        <v>27</v>
      </c>
      <c r="C1303">
        <v>5074.419922</v>
      </c>
      <c r="D1303">
        <v>5067.9301759999998</v>
      </c>
      <c r="E1303">
        <v>6.4897460000001956</v>
      </c>
      <c r="F1303">
        <v>1.2805515811432119E-3</v>
      </c>
      <c r="G1303" s="17" t="s">
        <v>13</v>
      </c>
      <c r="H1303" s="17" t="s">
        <v>28</v>
      </c>
      <c r="I1303" s="17" t="s">
        <v>26</v>
      </c>
      <c r="J1303" s="17" t="s">
        <v>144</v>
      </c>
      <c r="K1303" s="17">
        <f>IF(BASE_MARKET_DATA[[#This Row],[DATE]]=_xlfn.MAXIFS(A:A,H:H,BASE_MARKET_DATA[[#This Row],[LABEL]]),1,0)</f>
        <v>0</v>
      </c>
      <c r="L1303" s="17">
        <f>IF(BASE_MARKET_DATA[[#This Row],[VARP]]&gt;0,1,0)</f>
        <v>1</v>
      </c>
    </row>
    <row r="1304" spans="1:12">
      <c r="A1304" s="1">
        <v>44091</v>
      </c>
      <c r="B1304" s="17" t="s">
        <v>27</v>
      </c>
      <c r="C1304">
        <v>5039.5</v>
      </c>
      <c r="D1304">
        <v>5074.419922</v>
      </c>
      <c r="E1304">
        <v>-34.919922000000042</v>
      </c>
      <c r="F1304">
        <v>-6.8815593775764863E-3</v>
      </c>
      <c r="G1304" s="17" t="s">
        <v>13</v>
      </c>
      <c r="H1304" s="17" t="s">
        <v>28</v>
      </c>
      <c r="I1304" s="17" t="s">
        <v>26</v>
      </c>
      <c r="J1304" s="17" t="s">
        <v>144</v>
      </c>
      <c r="K1304" s="17">
        <f>IF(BASE_MARKET_DATA[[#This Row],[DATE]]=_xlfn.MAXIFS(A:A,H:H,BASE_MARKET_DATA[[#This Row],[LABEL]]),1,0)</f>
        <v>0</v>
      </c>
      <c r="L1304" s="17">
        <f>IF(BASE_MARKET_DATA[[#This Row],[VARP]]&gt;0,1,0)</f>
        <v>0</v>
      </c>
    </row>
    <row r="1305" spans="1:12">
      <c r="A1305" s="1">
        <v>44092</v>
      </c>
      <c r="B1305" s="17" t="s">
        <v>27</v>
      </c>
      <c r="C1305">
        <v>4978.1801759999998</v>
      </c>
      <c r="D1305">
        <v>5039.5</v>
      </c>
      <c r="E1305">
        <v>-61.319824000000153</v>
      </c>
      <c r="F1305">
        <v>-1.2167838872904088E-2</v>
      </c>
      <c r="G1305" s="17" t="s">
        <v>13</v>
      </c>
      <c r="H1305" s="17" t="s">
        <v>28</v>
      </c>
      <c r="I1305" s="17" t="s">
        <v>26</v>
      </c>
      <c r="J1305" s="17" t="s">
        <v>144</v>
      </c>
      <c r="K1305" s="17">
        <f>IF(BASE_MARKET_DATA[[#This Row],[DATE]]=_xlfn.MAXIFS(A:A,H:H,BASE_MARKET_DATA[[#This Row],[LABEL]]),1,0)</f>
        <v>0</v>
      </c>
      <c r="L1305" s="17">
        <f>IF(BASE_MARKET_DATA[[#This Row],[VARP]]&gt;0,1,0)</f>
        <v>0</v>
      </c>
    </row>
    <row r="1306" spans="1:12">
      <c r="A1306" s="1">
        <v>44095</v>
      </c>
      <c r="B1306" s="17" t="s">
        <v>27</v>
      </c>
      <c r="C1306">
        <v>4792.0400390000004</v>
      </c>
      <c r="D1306">
        <v>4978.1801759999998</v>
      </c>
      <c r="E1306">
        <v>-186.14013699999941</v>
      </c>
      <c r="F1306">
        <v>-3.7391201286242765E-2</v>
      </c>
      <c r="G1306" s="17" t="s">
        <v>13</v>
      </c>
      <c r="H1306" s="17" t="s">
        <v>28</v>
      </c>
      <c r="I1306" s="17" t="s">
        <v>26</v>
      </c>
      <c r="J1306" s="17" t="s">
        <v>144</v>
      </c>
      <c r="K1306" s="17">
        <f>IF(BASE_MARKET_DATA[[#This Row],[DATE]]=_xlfn.MAXIFS(A:A,H:H,BASE_MARKET_DATA[[#This Row],[LABEL]]),1,0)</f>
        <v>0</v>
      </c>
      <c r="L1306" s="17">
        <f>IF(BASE_MARKET_DATA[[#This Row],[VARP]]&gt;0,1,0)</f>
        <v>0</v>
      </c>
    </row>
    <row r="1307" spans="1:12">
      <c r="A1307" s="1">
        <v>44096</v>
      </c>
      <c r="B1307" s="17" t="s">
        <v>27</v>
      </c>
      <c r="C1307">
        <v>4772.8398440000001</v>
      </c>
      <c r="D1307">
        <v>4792.0400390000004</v>
      </c>
      <c r="E1307">
        <v>-19.200195000000349</v>
      </c>
      <c r="F1307">
        <v>-4.0066850117569204E-3</v>
      </c>
      <c r="G1307" s="17" t="s">
        <v>13</v>
      </c>
      <c r="H1307" s="17" t="s">
        <v>28</v>
      </c>
      <c r="I1307" s="17" t="s">
        <v>26</v>
      </c>
      <c r="J1307" s="17" t="s">
        <v>144</v>
      </c>
      <c r="K1307" s="17">
        <f>IF(BASE_MARKET_DATA[[#This Row],[DATE]]=_xlfn.MAXIFS(A:A,H:H,BASE_MARKET_DATA[[#This Row],[LABEL]]),1,0)</f>
        <v>0</v>
      </c>
      <c r="L1307" s="17">
        <f>IF(BASE_MARKET_DATA[[#This Row],[VARP]]&gt;0,1,0)</f>
        <v>0</v>
      </c>
    </row>
    <row r="1308" spans="1:12">
      <c r="A1308" s="1">
        <v>44097</v>
      </c>
      <c r="B1308" s="17" t="s">
        <v>27</v>
      </c>
      <c r="C1308">
        <v>4802.2597659999992</v>
      </c>
      <c r="D1308">
        <v>4772.8398440000001</v>
      </c>
      <c r="E1308">
        <v>29.419921999999133</v>
      </c>
      <c r="F1308">
        <v>6.1640287463203495E-3</v>
      </c>
      <c r="G1308" s="17" t="s">
        <v>13</v>
      </c>
      <c r="H1308" s="17" t="s">
        <v>28</v>
      </c>
      <c r="I1308" s="17" t="s">
        <v>26</v>
      </c>
      <c r="J1308" s="17" t="s">
        <v>144</v>
      </c>
      <c r="K1308" s="17">
        <f>IF(BASE_MARKET_DATA[[#This Row],[DATE]]=_xlfn.MAXIFS(A:A,H:H,BASE_MARKET_DATA[[#This Row],[LABEL]]),1,0)</f>
        <v>0</v>
      </c>
      <c r="L1308" s="17">
        <f>IF(BASE_MARKET_DATA[[#This Row],[VARP]]&gt;0,1,0)</f>
        <v>1</v>
      </c>
    </row>
    <row r="1309" spans="1:12">
      <c r="A1309" s="1">
        <v>44098</v>
      </c>
      <c r="B1309" s="17" t="s">
        <v>27</v>
      </c>
      <c r="C1309">
        <v>4762.6201170000004</v>
      </c>
      <c r="D1309">
        <v>4802.2597659999992</v>
      </c>
      <c r="E1309">
        <v>-39.639648999998826</v>
      </c>
      <c r="F1309">
        <v>-8.2543741762258586E-3</v>
      </c>
      <c r="G1309" s="17" t="s">
        <v>13</v>
      </c>
      <c r="H1309" s="17" t="s">
        <v>28</v>
      </c>
      <c r="I1309" s="17" t="s">
        <v>26</v>
      </c>
      <c r="J1309" s="17" t="s">
        <v>144</v>
      </c>
      <c r="K1309" s="17">
        <f>IF(BASE_MARKET_DATA[[#This Row],[DATE]]=_xlfn.MAXIFS(A:A,H:H,BASE_MARKET_DATA[[#This Row],[LABEL]]),1,0)</f>
        <v>0</v>
      </c>
      <c r="L1309" s="17">
        <f>IF(BASE_MARKET_DATA[[#This Row],[VARP]]&gt;0,1,0)</f>
        <v>0</v>
      </c>
    </row>
    <row r="1310" spans="1:12">
      <c r="A1310" s="1">
        <v>44099</v>
      </c>
      <c r="B1310" s="17" t="s">
        <v>27</v>
      </c>
      <c r="C1310">
        <v>4729.6601559999999</v>
      </c>
      <c r="D1310">
        <v>4762.6201170000004</v>
      </c>
      <c r="E1310">
        <v>-32.959961000000476</v>
      </c>
      <c r="F1310">
        <v>-6.9205521730257439E-3</v>
      </c>
      <c r="G1310" s="17" t="s">
        <v>13</v>
      </c>
      <c r="H1310" s="17" t="s">
        <v>28</v>
      </c>
      <c r="I1310" s="17" t="s">
        <v>26</v>
      </c>
      <c r="J1310" s="17" t="s">
        <v>144</v>
      </c>
      <c r="K1310" s="17">
        <f>IF(BASE_MARKET_DATA[[#This Row],[DATE]]=_xlfn.MAXIFS(A:A,H:H,BASE_MARKET_DATA[[#This Row],[LABEL]]),1,0)</f>
        <v>1</v>
      </c>
      <c r="L1310" s="17">
        <f>IF(BASE_MARKET_DATA[[#This Row],[VARP]]&gt;0,1,0)</f>
        <v>0</v>
      </c>
    </row>
    <row r="1311" spans="1:12">
      <c r="A1311" s="1">
        <v>43830</v>
      </c>
      <c r="B1311" s="17" t="s">
        <v>29</v>
      </c>
      <c r="C1311">
        <v>7542.3999019999992</v>
      </c>
      <c r="G1311" s="17" t="s">
        <v>13</v>
      </c>
      <c r="H1311" s="17" t="s">
        <v>30</v>
      </c>
      <c r="I1311" s="17" t="s">
        <v>26</v>
      </c>
      <c r="J1311" s="17" t="s">
        <v>144</v>
      </c>
      <c r="K1311" s="17">
        <f>IF(BASE_MARKET_DATA[[#This Row],[DATE]]=_xlfn.MAXIFS(A:A,H:H,BASE_MARKET_DATA[[#This Row],[LABEL]]),1,0)</f>
        <v>0</v>
      </c>
      <c r="L1311" s="17">
        <f>IF(BASE_MARKET_DATA[[#This Row],[VARP]]&gt;0,1,0)</f>
        <v>0</v>
      </c>
    </row>
    <row r="1312" spans="1:12">
      <c r="A1312" s="1">
        <v>43832</v>
      </c>
      <c r="B1312" s="17" t="s">
        <v>29</v>
      </c>
      <c r="C1312">
        <v>7604.2998049999997</v>
      </c>
      <c r="D1312">
        <v>7542.3999019999992</v>
      </c>
      <c r="E1312">
        <v>61.89990300000045</v>
      </c>
      <c r="F1312">
        <v>8.2069240300539636E-3</v>
      </c>
      <c r="G1312" s="17" t="s">
        <v>13</v>
      </c>
      <c r="H1312" s="17" t="s">
        <v>30</v>
      </c>
      <c r="I1312" s="17" t="s">
        <v>26</v>
      </c>
      <c r="J1312" s="17" t="s">
        <v>144</v>
      </c>
      <c r="K1312" s="17">
        <f>IF(BASE_MARKET_DATA[[#This Row],[DATE]]=_xlfn.MAXIFS(A:A,H:H,BASE_MARKET_DATA[[#This Row],[LABEL]]),1,0)</f>
        <v>0</v>
      </c>
      <c r="L1312" s="17">
        <f>IF(BASE_MARKET_DATA[[#This Row],[VARP]]&gt;0,1,0)</f>
        <v>1</v>
      </c>
    </row>
    <row r="1313" spans="1:12">
      <c r="A1313" s="1">
        <v>43833</v>
      </c>
      <c r="B1313" s="17" t="s">
        <v>29</v>
      </c>
      <c r="C1313">
        <v>7622.3999019999992</v>
      </c>
      <c r="D1313">
        <v>7604.2998049999997</v>
      </c>
      <c r="E1313">
        <v>18.10009699999955</v>
      </c>
      <c r="F1313">
        <v>2.3802450540019904E-3</v>
      </c>
      <c r="G1313" s="17" t="s">
        <v>13</v>
      </c>
      <c r="H1313" s="17" t="s">
        <v>30</v>
      </c>
      <c r="I1313" s="17" t="s">
        <v>26</v>
      </c>
      <c r="J1313" s="17" t="s">
        <v>144</v>
      </c>
      <c r="K1313" s="17">
        <f>IF(BASE_MARKET_DATA[[#This Row],[DATE]]=_xlfn.MAXIFS(A:A,H:H,BASE_MARKET_DATA[[#This Row],[LABEL]]),1,0)</f>
        <v>0</v>
      </c>
      <c r="L1313" s="17">
        <f>IF(BASE_MARKET_DATA[[#This Row],[VARP]]&gt;0,1,0)</f>
        <v>1</v>
      </c>
    </row>
    <row r="1314" spans="1:12">
      <c r="A1314" s="1">
        <v>43836</v>
      </c>
      <c r="B1314" s="17" t="s">
        <v>29</v>
      </c>
      <c r="C1314">
        <v>7575.2998049999997</v>
      </c>
      <c r="D1314">
        <v>7622.3999019999992</v>
      </c>
      <c r="E1314">
        <v>-47.10009699999955</v>
      </c>
      <c r="F1314">
        <v>-6.1791689763798958E-3</v>
      </c>
      <c r="G1314" s="17" t="s">
        <v>13</v>
      </c>
      <c r="H1314" s="17" t="s">
        <v>30</v>
      </c>
      <c r="I1314" s="17" t="s">
        <v>26</v>
      </c>
      <c r="J1314" s="17" t="s">
        <v>144</v>
      </c>
      <c r="K1314" s="17">
        <f>IF(BASE_MARKET_DATA[[#This Row],[DATE]]=_xlfn.MAXIFS(A:A,H:H,BASE_MARKET_DATA[[#This Row],[LABEL]]),1,0)</f>
        <v>0</v>
      </c>
      <c r="L1314" s="17">
        <f>IF(BASE_MARKET_DATA[[#This Row],[VARP]]&gt;0,1,0)</f>
        <v>0</v>
      </c>
    </row>
    <row r="1315" spans="1:12">
      <c r="A1315" s="1">
        <v>43837</v>
      </c>
      <c r="B1315" s="17" t="s">
        <v>29</v>
      </c>
      <c r="C1315">
        <v>7573.8999019999992</v>
      </c>
      <c r="D1315">
        <v>7575.2998049999997</v>
      </c>
      <c r="E1315">
        <v>-1.3999030000004495</v>
      </c>
      <c r="F1315">
        <v>-1.8479836257786889E-4</v>
      </c>
      <c r="G1315" s="17" t="s">
        <v>13</v>
      </c>
      <c r="H1315" s="17" t="s">
        <v>30</v>
      </c>
      <c r="I1315" s="17" t="s">
        <v>26</v>
      </c>
      <c r="J1315" s="17" t="s">
        <v>144</v>
      </c>
      <c r="K1315" s="17">
        <f>IF(BASE_MARKET_DATA[[#This Row],[DATE]]=_xlfn.MAXIFS(A:A,H:H,BASE_MARKET_DATA[[#This Row],[LABEL]]),1,0)</f>
        <v>0</v>
      </c>
      <c r="L1315" s="17">
        <f>IF(BASE_MARKET_DATA[[#This Row],[VARP]]&gt;0,1,0)</f>
        <v>0</v>
      </c>
    </row>
    <row r="1316" spans="1:12">
      <c r="A1316" s="1">
        <v>43838</v>
      </c>
      <c r="B1316" s="17" t="s">
        <v>29</v>
      </c>
      <c r="C1316">
        <v>7574.8999019999992</v>
      </c>
      <c r="D1316">
        <v>7573.8999019999992</v>
      </c>
      <c r="E1316">
        <v>1</v>
      </c>
      <c r="F1316">
        <v>1.3203237604657745E-4</v>
      </c>
      <c r="G1316" s="17" t="s">
        <v>13</v>
      </c>
      <c r="H1316" s="17" t="s">
        <v>30</v>
      </c>
      <c r="I1316" s="17" t="s">
        <v>26</v>
      </c>
      <c r="J1316" s="17" t="s">
        <v>144</v>
      </c>
      <c r="K1316" s="17">
        <f>IF(BASE_MARKET_DATA[[#This Row],[DATE]]=_xlfn.MAXIFS(A:A,H:H,BASE_MARKET_DATA[[#This Row],[LABEL]]),1,0)</f>
        <v>0</v>
      </c>
      <c r="L1316" s="17">
        <f>IF(BASE_MARKET_DATA[[#This Row],[VARP]]&gt;0,1,0)</f>
        <v>1</v>
      </c>
    </row>
    <row r="1317" spans="1:12">
      <c r="A1317" s="1">
        <v>43839</v>
      </c>
      <c r="B1317" s="17" t="s">
        <v>29</v>
      </c>
      <c r="C1317">
        <v>7598.1000980000008</v>
      </c>
      <c r="D1317">
        <v>7574.8999019999992</v>
      </c>
      <c r="E1317">
        <v>23.200196000001597</v>
      </c>
      <c r="F1317">
        <v>3.0627726174805364E-3</v>
      </c>
      <c r="G1317" s="17" t="s">
        <v>13</v>
      </c>
      <c r="H1317" s="17" t="s">
        <v>30</v>
      </c>
      <c r="I1317" s="17" t="s">
        <v>26</v>
      </c>
      <c r="J1317" s="17" t="s">
        <v>144</v>
      </c>
      <c r="K1317" s="17">
        <f>IF(BASE_MARKET_DATA[[#This Row],[DATE]]=_xlfn.MAXIFS(A:A,H:H,BASE_MARKET_DATA[[#This Row],[LABEL]]),1,0)</f>
        <v>0</v>
      </c>
      <c r="L1317" s="17">
        <f>IF(BASE_MARKET_DATA[[#This Row],[VARP]]&gt;0,1,0)</f>
        <v>1</v>
      </c>
    </row>
    <row r="1318" spans="1:12">
      <c r="A1318" s="1">
        <v>43840</v>
      </c>
      <c r="B1318" s="17" t="s">
        <v>29</v>
      </c>
      <c r="C1318">
        <v>7587.8999019999992</v>
      </c>
      <c r="D1318">
        <v>7598.1000980000008</v>
      </c>
      <c r="E1318">
        <v>-10.200196000001597</v>
      </c>
      <c r="F1318">
        <v>-1.3424666519840308E-3</v>
      </c>
      <c r="G1318" s="17" t="s">
        <v>13</v>
      </c>
      <c r="H1318" s="17" t="s">
        <v>30</v>
      </c>
      <c r="I1318" s="17" t="s">
        <v>26</v>
      </c>
      <c r="J1318" s="17" t="s">
        <v>144</v>
      </c>
      <c r="K1318" s="17">
        <f>IF(BASE_MARKET_DATA[[#This Row],[DATE]]=_xlfn.MAXIFS(A:A,H:H,BASE_MARKET_DATA[[#This Row],[LABEL]]),1,0)</f>
        <v>0</v>
      </c>
      <c r="L1318" s="17">
        <f>IF(BASE_MARKET_DATA[[#This Row],[VARP]]&gt;0,1,0)</f>
        <v>0</v>
      </c>
    </row>
    <row r="1319" spans="1:12">
      <c r="A1319" s="1">
        <v>43843</v>
      </c>
      <c r="B1319" s="17" t="s">
        <v>29</v>
      </c>
      <c r="C1319">
        <v>7617.6000980000008</v>
      </c>
      <c r="D1319">
        <v>7587.8999019999992</v>
      </c>
      <c r="E1319">
        <v>29.700196000001597</v>
      </c>
      <c r="F1319">
        <v>3.9141523192963174E-3</v>
      </c>
      <c r="G1319" s="17" t="s">
        <v>13</v>
      </c>
      <c r="H1319" s="17" t="s">
        <v>30</v>
      </c>
      <c r="I1319" s="17" t="s">
        <v>26</v>
      </c>
      <c r="J1319" s="17" t="s">
        <v>144</v>
      </c>
      <c r="K1319" s="17">
        <f>IF(BASE_MARKET_DATA[[#This Row],[DATE]]=_xlfn.MAXIFS(A:A,H:H,BASE_MARKET_DATA[[#This Row],[LABEL]]),1,0)</f>
        <v>0</v>
      </c>
      <c r="L1319" s="17">
        <f>IF(BASE_MARKET_DATA[[#This Row],[VARP]]&gt;0,1,0)</f>
        <v>1</v>
      </c>
    </row>
    <row r="1320" spans="1:12">
      <c r="A1320" s="1">
        <v>43844</v>
      </c>
      <c r="B1320" s="17" t="s">
        <v>29</v>
      </c>
      <c r="C1320">
        <v>7622.3999019999992</v>
      </c>
      <c r="D1320">
        <v>7617.6000980000008</v>
      </c>
      <c r="E1320">
        <v>4.799803999998403</v>
      </c>
      <c r="F1320">
        <v>6.300939847523094E-4</v>
      </c>
      <c r="G1320" s="17" t="s">
        <v>13</v>
      </c>
      <c r="H1320" s="17" t="s">
        <v>30</v>
      </c>
      <c r="I1320" s="17" t="s">
        <v>26</v>
      </c>
      <c r="J1320" s="17" t="s">
        <v>144</v>
      </c>
      <c r="K1320" s="17">
        <f>IF(BASE_MARKET_DATA[[#This Row],[DATE]]=_xlfn.MAXIFS(A:A,H:H,BASE_MARKET_DATA[[#This Row],[LABEL]]),1,0)</f>
        <v>0</v>
      </c>
      <c r="L1320" s="17">
        <f>IF(BASE_MARKET_DATA[[#This Row],[VARP]]&gt;0,1,0)</f>
        <v>1</v>
      </c>
    </row>
    <row r="1321" spans="1:12">
      <c r="A1321" s="1">
        <v>43845</v>
      </c>
      <c r="B1321" s="17" t="s">
        <v>29</v>
      </c>
      <c r="C1321">
        <v>7642.7998049999997</v>
      </c>
      <c r="D1321">
        <v>7622.3999019999992</v>
      </c>
      <c r="E1321">
        <v>20.39990300000045</v>
      </c>
      <c r="F1321">
        <v>2.6763097268942596E-3</v>
      </c>
      <c r="G1321" s="17" t="s">
        <v>13</v>
      </c>
      <c r="H1321" s="17" t="s">
        <v>30</v>
      </c>
      <c r="I1321" s="17" t="s">
        <v>26</v>
      </c>
      <c r="J1321" s="17" t="s">
        <v>144</v>
      </c>
      <c r="K1321" s="17">
        <f>IF(BASE_MARKET_DATA[[#This Row],[DATE]]=_xlfn.MAXIFS(A:A,H:H,BASE_MARKET_DATA[[#This Row],[LABEL]]),1,0)</f>
        <v>0</v>
      </c>
      <c r="L1321" s="17">
        <f>IF(BASE_MARKET_DATA[[#This Row],[VARP]]&gt;0,1,0)</f>
        <v>1</v>
      </c>
    </row>
    <row r="1322" spans="1:12">
      <c r="A1322" s="1">
        <v>43846</v>
      </c>
      <c r="B1322" s="17" t="s">
        <v>29</v>
      </c>
      <c r="C1322">
        <v>7609.7998049999997</v>
      </c>
      <c r="D1322">
        <v>7642.7998049999997</v>
      </c>
      <c r="E1322">
        <v>-33</v>
      </c>
      <c r="F1322">
        <v>-4.3177894020475392E-3</v>
      </c>
      <c r="G1322" s="17" t="s">
        <v>13</v>
      </c>
      <c r="H1322" s="17" t="s">
        <v>30</v>
      </c>
      <c r="I1322" s="17" t="s">
        <v>26</v>
      </c>
      <c r="J1322" s="17" t="s">
        <v>144</v>
      </c>
      <c r="K1322" s="17">
        <f>IF(BASE_MARKET_DATA[[#This Row],[DATE]]=_xlfn.MAXIFS(A:A,H:H,BASE_MARKET_DATA[[#This Row],[LABEL]]),1,0)</f>
        <v>0</v>
      </c>
      <c r="L1322" s="17">
        <f>IF(BASE_MARKET_DATA[[#This Row],[VARP]]&gt;0,1,0)</f>
        <v>0</v>
      </c>
    </row>
    <row r="1323" spans="1:12">
      <c r="A1323" s="1">
        <v>43847</v>
      </c>
      <c r="B1323" s="17" t="s">
        <v>29</v>
      </c>
      <c r="C1323">
        <v>7674.6000980000008</v>
      </c>
      <c r="D1323">
        <v>7609.7998049999997</v>
      </c>
      <c r="E1323">
        <v>64.800293000001147</v>
      </c>
      <c r="F1323">
        <v>8.5153742096374576E-3</v>
      </c>
      <c r="G1323" s="17" t="s">
        <v>13</v>
      </c>
      <c r="H1323" s="17" t="s">
        <v>30</v>
      </c>
      <c r="I1323" s="17" t="s">
        <v>26</v>
      </c>
      <c r="J1323" s="17" t="s">
        <v>144</v>
      </c>
      <c r="K1323" s="17">
        <f>IF(BASE_MARKET_DATA[[#This Row],[DATE]]=_xlfn.MAXIFS(A:A,H:H,BASE_MARKET_DATA[[#This Row],[LABEL]]),1,0)</f>
        <v>0</v>
      </c>
      <c r="L1323" s="17">
        <f>IF(BASE_MARKET_DATA[[#This Row],[VARP]]&gt;0,1,0)</f>
        <v>1</v>
      </c>
    </row>
    <row r="1324" spans="1:12">
      <c r="A1324" s="1">
        <v>43850</v>
      </c>
      <c r="B1324" s="17" t="s">
        <v>29</v>
      </c>
      <c r="C1324">
        <v>7651.3999019999992</v>
      </c>
      <c r="D1324">
        <v>7674.6000980000008</v>
      </c>
      <c r="E1324">
        <v>-23.200196000001597</v>
      </c>
      <c r="F1324">
        <v>-3.0229843514644576E-3</v>
      </c>
      <c r="G1324" s="17" t="s">
        <v>13</v>
      </c>
      <c r="H1324" s="17" t="s">
        <v>30</v>
      </c>
      <c r="I1324" s="17" t="s">
        <v>26</v>
      </c>
      <c r="J1324" s="17" t="s">
        <v>144</v>
      </c>
      <c r="K1324" s="17">
        <f>IF(BASE_MARKET_DATA[[#This Row],[DATE]]=_xlfn.MAXIFS(A:A,H:H,BASE_MARKET_DATA[[#This Row],[LABEL]]),1,0)</f>
        <v>0</v>
      </c>
      <c r="L1324" s="17">
        <f>IF(BASE_MARKET_DATA[[#This Row],[VARP]]&gt;0,1,0)</f>
        <v>0</v>
      </c>
    </row>
    <row r="1325" spans="1:12">
      <c r="A1325" s="1">
        <v>43851</v>
      </c>
      <c r="B1325" s="17" t="s">
        <v>29</v>
      </c>
      <c r="C1325">
        <v>7610.7001950000003</v>
      </c>
      <c r="D1325">
        <v>7651.3999019999992</v>
      </c>
      <c r="E1325">
        <v>-40.699706999998853</v>
      </c>
      <c r="F1325">
        <v>-5.3192497479265669E-3</v>
      </c>
      <c r="G1325" s="17" t="s">
        <v>13</v>
      </c>
      <c r="H1325" s="17" t="s">
        <v>30</v>
      </c>
      <c r="I1325" s="17" t="s">
        <v>26</v>
      </c>
      <c r="J1325" s="17" t="s">
        <v>144</v>
      </c>
      <c r="K1325" s="17">
        <f>IF(BASE_MARKET_DATA[[#This Row],[DATE]]=_xlfn.MAXIFS(A:A,H:H,BASE_MARKET_DATA[[#This Row],[LABEL]]),1,0)</f>
        <v>0</v>
      </c>
      <c r="L1325" s="17">
        <f>IF(BASE_MARKET_DATA[[#This Row],[VARP]]&gt;0,1,0)</f>
        <v>0</v>
      </c>
    </row>
    <row r="1326" spans="1:12">
      <c r="A1326" s="1">
        <v>43852</v>
      </c>
      <c r="B1326" s="17" t="s">
        <v>29</v>
      </c>
      <c r="C1326">
        <v>7571.8999019999992</v>
      </c>
      <c r="D1326">
        <v>7610.7001950000003</v>
      </c>
      <c r="E1326">
        <v>-38.800293000001147</v>
      </c>
      <c r="F1326">
        <v>-5.098123957831339E-3</v>
      </c>
      <c r="G1326" s="17" t="s">
        <v>13</v>
      </c>
      <c r="H1326" s="17" t="s">
        <v>30</v>
      </c>
      <c r="I1326" s="17" t="s">
        <v>26</v>
      </c>
      <c r="J1326" s="17" t="s">
        <v>144</v>
      </c>
      <c r="K1326" s="17">
        <f>IF(BASE_MARKET_DATA[[#This Row],[DATE]]=_xlfn.MAXIFS(A:A,H:H,BASE_MARKET_DATA[[#This Row],[LABEL]]),1,0)</f>
        <v>0</v>
      </c>
      <c r="L1326" s="17">
        <f>IF(BASE_MARKET_DATA[[#This Row],[VARP]]&gt;0,1,0)</f>
        <v>0</v>
      </c>
    </row>
    <row r="1327" spans="1:12">
      <c r="A1327" s="1">
        <v>43853</v>
      </c>
      <c r="B1327" s="17" t="s">
        <v>29</v>
      </c>
      <c r="C1327">
        <v>7507.7001950000003</v>
      </c>
      <c r="D1327">
        <v>7571.8999019999992</v>
      </c>
      <c r="E1327">
        <v>-64.199706999998853</v>
      </c>
      <c r="F1327">
        <v>-8.478678776913242E-3</v>
      </c>
      <c r="G1327" s="17" t="s">
        <v>13</v>
      </c>
      <c r="H1327" s="17" t="s">
        <v>30</v>
      </c>
      <c r="I1327" s="17" t="s">
        <v>26</v>
      </c>
      <c r="J1327" s="17" t="s">
        <v>144</v>
      </c>
      <c r="K1327" s="17">
        <f>IF(BASE_MARKET_DATA[[#This Row],[DATE]]=_xlfn.MAXIFS(A:A,H:H,BASE_MARKET_DATA[[#This Row],[LABEL]]),1,0)</f>
        <v>0</v>
      </c>
      <c r="L1327" s="17">
        <f>IF(BASE_MARKET_DATA[[#This Row],[VARP]]&gt;0,1,0)</f>
        <v>0</v>
      </c>
    </row>
    <row r="1328" spans="1:12">
      <c r="A1328" s="1">
        <v>43854</v>
      </c>
      <c r="B1328" s="17" t="s">
        <v>29</v>
      </c>
      <c r="C1328">
        <v>7586</v>
      </c>
      <c r="D1328">
        <v>7507.7001950000003</v>
      </c>
      <c r="E1328">
        <v>78.299804999999651</v>
      </c>
      <c r="F1328">
        <v>1.0429266348721008E-2</v>
      </c>
      <c r="G1328" s="17" t="s">
        <v>13</v>
      </c>
      <c r="H1328" s="17" t="s">
        <v>30</v>
      </c>
      <c r="I1328" s="17" t="s">
        <v>26</v>
      </c>
      <c r="J1328" s="17" t="s">
        <v>144</v>
      </c>
      <c r="K1328" s="17">
        <f>IF(BASE_MARKET_DATA[[#This Row],[DATE]]=_xlfn.MAXIFS(A:A,H:H,BASE_MARKET_DATA[[#This Row],[LABEL]]),1,0)</f>
        <v>0</v>
      </c>
      <c r="L1328" s="17">
        <f>IF(BASE_MARKET_DATA[[#This Row],[VARP]]&gt;0,1,0)</f>
        <v>1</v>
      </c>
    </row>
    <row r="1329" spans="1:12">
      <c r="A1329" s="1">
        <v>43857</v>
      </c>
      <c r="B1329" s="17" t="s">
        <v>29</v>
      </c>
      <c r="C1329">
        <v>7412.1000980000008</v>
      </c>
      <c r="D1329">
        <v>7586</v>
      </c>
      <c r="E1329">
        <v>-173.8999019999992</v>
      </c>
      <c r="F1329">
        <v>-2.2923794094384286E-2</v>
      </c>
      <c r="G1329" s="17" t="s">
        <v>13</v>
      </c>
      <c r="H1329" s="17" t="s">
        <v>30</v>
      </c>
      <c r="I1329" s="17" t="s">
        <v>26</v>
      </c>
      <c r="J1329" s="17" t="s">
        <v>144</v>
      </c>
      <c r="K1329" s="17">
        <f>IF(BASE_MARKET_DATA[[#This Row],[DATE]]=_xlfn.MAXIFS(A:A,H:H,BASE_MARKET_DATA[[#This Row],[LABEL]]),1,0)</f>
        <v>0</v>
      </c>
      <c r="L1329" s="17">
        <f>IF(BASE_MARKET_DATA[[#This Row],[VARP]]&gt;0,1,0)</f>
        <v>0</v>
      </c>
    </row>
    <row r="1330" spans="1:12">
      <c r="A1330" s="1">
        <v>43858</v>
      </c>
      <c r="B1330" s="17" t="s">
        <v>29</v>
      </c>
      <c r="C1330">
        <v>7480.7001950000003</v>
      </c>
      <c r="D1330">
        <v>7412.1000980000008</v>
      </c>
      <c r="E1330">
        <v>68.60009699999955</v>
      </c>
      <c r="F1330">
        <v>9.2551498351337493E-3</v>
      </c>
      <c r="G1330" s="17" t="s">
        <v>13</v>
      </c>
      <c r="H1330" s="17" t="s">
        <v>30</v>
      </c>
      <c r="I1330" s="17" t="s">
        <v>26</v>
      </c>
      <c r="J1330" s="17" t="s">
        <v>144</v>
      </c>
      <c r="K1330" s="17">
        <f>IF(BASE_MARKET_DATA[[#This Row],[DATE]]=_xlfn.MAXIFS(A:A,H:H,BASE_MARKET_DATA[[#This Row],[LABEL]]),1,0)</f>
        <v>0</v>
      </c>
      <c r="L1330" s="17">
        <f>IF(BASE_MARKET_DATA[[#This Row],[VARP]]&gt;0,1,0)</f>
        <v>1</v>
      </c>
    </row>
    <row r="1331" spans="1:12">
      <c r="A1331" s="1">
        <v>43859</v>
      </c>
      <c r="B1331" s="17" t="s">
        <v>29</v>
      </c>
      <c r="C1331">
        <v>7483.6000980000008</v>
      </c>
      <c r="D1331">
        <v>7480.7001950000003</v>
      </c>
      <c r="E1331">
        <v>2.8999030000004495</v>
      </c>
      <c r="F1331">
        <v>3.8765127921296805E-4</v>
      </c>
      <c r="G1331" s="17" t="s">
        <v>13</v>
      </c>
      <c r="H1331" s="17" t="s">
        <v>30</v>
      </c>
      <c r="I1331" s="17" t="s">
        <v>26</v>
      </c>
      <c r="J1331" s="17" t="s">
        <v>144</v>
      </c>
      <c r="K1331" s="17">
        <f>IF(BASE_MARKET_DATA[[#This Row],[DATE]]=_xlfn.MAXIFS(A:A,H:H,BASE_MARKET_DATA[[#This Row],[LABEL]]),1,0)</f>
        <v>0</v>
      </c>
      <c r="L1331" s="17">
        <f>IF(BASE_MARKET_DATA[[#This Row],[VARP]]&gt;0,1,0)</f>
        <v>1</v>
      </c>
    </row>
    <row r="1332" spans="1:12">
      <c r="A1332" s="1">
        <v>43860</v>
      </c>
      <c r="B1332" s="17" t="s">
        <v>29</v>
      </c>
      <c r="C1332">
        <v>7382</v>
      </c>
      <c r="D1332">
        <v>7483.6000980000008</v>
      </c>
      <c r="E1332">
        <v>-101.6000980000008</v>
      </c>
      <c r="F1332">
        <v>-1.3576366544112041E-2</v>
      </c>
      <c r="G1332" s="17" t="s">
        <v>13</v>
      </c>
      <c r="H1332" s="17" t="s">
        <v>30</v>
      </c>
      <c r="I1332" s="17" t="s">
        <v>26</v>
      </c>
      <c r="J1332" s="17" t="s">
        <v>144</v>
      </c>
      <c r="K1332" s="17">
        <f>IF(BASE_MARKET_DATA[[#This Row],[DATE]]=_xlfn.MAXIFS(A:A,H:H,BASE_MARKET_DATA[[#This Row],[LABEL]]),1,0)</f>
        <v>0</v>
      </c>
      <c r="L1332" s="17">
        <f>IF(BASE_MARKET_DATA[[#This Row],[VARP]]&gt;0,1,0)</f>
        <v>0</v>
      </c>
    </row>
    <row r="1333" spans="1:12">
      <c r="A1333" s="1">
        <v>43861</v>
      </c>
      <c r="B1333" s="17" t="s">
        <v>29</v>
      </c>
      <c r="C1333">
        <v>7286</v>
      </c>
      <c r="D1333">
        <v>7382</v>
      </c>
      <c r="E1333">
        <v>-96</v>
      </c>
      <c r="F1333">
        <v>-1.3004605797886752E-2</v>
      </c>
      <c r="G1333" s="17" t="s">
        <v>13</v>
      </c>
      <c r="H1333" s="17" t="s">
        <v>30</v>
      </c>
      <c r="I1333" s="17" t="s">
        <v>26</v>
      </c>
      <c r="J1333" s="17" t="s">
        <v>144</v>
      </c>
      <c r="K1333" s="17">
        <f>IF(BASE_MARKET_DATA[[#This Row],[DATE]]=_xlfn.MAXIFS(A:A,H:H,BASE_MARKET_DATA[[#This Row],[LABEL]]),1,0)</f>
        <v>0</v>
      </c>
      <c r="L1333" s="17">
        <f>IF(BASE_MARKET_DATA[[#This Row],[VARP]]&gt;0,1,0)</f>
        <v>0</v>
      </c>
    </row>
    <row r="1334" spans="1:12">
      <c r="A1334" s="1">
        <v>43864</v>
      </c>
      <c r="B1334" s="17" t="s">
        <v>29</v>
      </c>
      <c r="C1334">
        <v>7326.2998049999997</v>
      </c>
      <c r="D1334">
        <v>7286</v>
      </c>
      <c r="E1334">
        <v>40.299804999999651</v>
      </c>
      <c r="F1334">
        <v>5.5311288772988817E-3</v>
      </c>
      <c r="G1334" s="17" t="s">
        <v>13</v>
      </c>
      <c r="H1334" s="17" t="s">
        <v>30</v>
      </c>
      <c r="I1334" s="17" t="s">
        <v>26</v>
      </c>
      <c r="J1334" s="17" t="s">
        <v>144</v>
      </c>
      <c r="K1334" s="17">
        <f>IF(BASE_MARKET_DATA[[#This Row],[DATE]]=_xlfn.MAXIFS(A:A,H:H,BASE_MARKET_DATA[[#This Row],[LABEL]]),1,0)</f>
        <v>0</v>
      </c>
      <c r="L1334" s="17">
        <f>IF(BASE_MARKET_DATA[[#This Row],[VARP]]&gt;0,1,0)</f>
        <v>1</v>
      </c>
    </row>
    <row r="1335" spans="1:12">
      <c r="A1335" s="1">
        <v>43865</v>
      </c>
      <c r="B1335" s="17" t="s">
        <v>29</v>
      </c>
      <c r="C1335">
        <v>7439.7998049999997</v>
      </c>
      <c r="D1335">
        <v>7326.2998049999997</v>
      </c>
      <c r="E1335">
        <v>113.5</v>
      </c>
      <c r="F1335">
        <v>1.5492131501708318E-2</v>
      </c>
      <c r="G1335" s="17" t="s">
        <v>13</v>
      </c>
      <c r="H1335" s="17" t="s">
        <v>30</v>
      </c>
      <c r="I1335" s="17" t="s">
        <v>26</v>
      </c>
      <c r="J1335" s="17" t="s">
        <v>144</v>
      </c>
      <c r="K1335" s="17">
        <f>IF(BASE_MARKET_DATA[[#This Row],[DATE]]=_xlfn.MAXIFS(A:A,H:H,BASE_MARKET_DATA[[#This Row],[LABEL]]),1,0)</f>
        <v>0</v>
      </c>
      <c r="L1335" s="17">
        <f>IF(BASE_MARKET_DATA[[#This Row],[VARP]]&gt;0,1,0)</f>
        <v>1</v>
      </c>
    </row>
    <row r="1336" spans="1:12">
      <c r="A1336" s="1">
        <v>43866</v>
      </c>
      <c r="B1336" s="17" t="s">
        <v>29</v>
      </c>
      <c r="C1336">
        <v>7482.5</v>
      </c>
      <c r="D1336">
        <v>7439.7998049999997</v>
      </c>
      <c r="E1336">
        <v>42.700195000000349</v>
      </c>
      <c r="F1336">
        <v>5.7394279576317648E-3</v>
      </c>
      <c r="G1336" s="17" t="s">
        <v>13</v>
      </c>
      <c r="H1336" s="17" t="s">
        <v>30</v>
      </c>
      <c r="I1336" s="17" t="s">
        <v>26</v>
      </c>
      <c r="J1336" s="17" t="s">
        <v>144</v>
      </c>
      <c r="K1336" s="17">
        <f>IF(BASE_MARKET_DATA[[#This Row],[DATE]]=_xlfn.MAXIFS(A:A,H:H,BASE_MARKET_DATA[[#This Row],[LABEL]]),1,0)</f>
        <v>0</v>
      </c>
      <c r="L1336" s="17">
        <f>IF(BASE_MARKET_DATA[[#This Row],[VARP]]&gt;0,1,0)</f>
        <v>1</v>
      </c>
    </row>
    <row r="1337" spans="1:12">
      <c r="A1337" s="1">
        <v>43867</v>
      </c>
      <c r="B1337" s="17" t="s">
        <v>29</v>
      </c>
      <c r="C1337">
        <v>7504.7998049999997</v>
      </c>
      <c r="D1337">
        <v>7482.5</v>
      </c>
      <c r="E1337">
        <v>22.299804999999651</v>
      </c>
      <c r="F1337">
        <v>2.9802612763113467E-3</v>
      </c>
      <c r="G1337" s="17" t="s">
        <v>13</v>
      </c>
      <c r="H1337" s="17" t="s">
        <v>30</v>
      </c>
      <c r="I1337" s="17" t="s">
        <v>26</v>
      </c>
      <c r="J1337" s="17" t="s">
        <v>144</v>
      </c>
      <c r="K1337" s="17">
        <f>IF(BASE_MARKET_DATA[[#This Row],[DATE]]=_xlfn.MAXIFS(A:A,H:H,BASE_MARKET_DATA[[#This Row],[LABEL]]),1,0)</f>
        <v>0</v>
      </c>
      <c r="L1337" s="17">
        <f>IF(BASE_MARKET_DATA[[#This Row],[VARP]]&gt;0,1,0)</f>
        <v>1</v>
      </c>
    </row>
    <row r="1338" spans="1:12">
      <c r="A1338" s="1">
        <v>43868</v>
      </c>
      <c r="B1338" s="17" t="s">
        <v>29</v>
      </c>
      <c r="C1338">
        <v>7466.7001950000003</v>
      </c>
      <c r="D1338">
        <v>7504.7998049999997</v>
      </c>
      <c r="E1338">
        <v>-38.099609999999302</v>
      </c>
      <c r="F1338">
        <v>-5.076699044605535E-3</v>
      </c>
      <c r="G1338" s="17" t="s">
        <v>13</v>
      </c>
      <c r="H1338" s="17" t="s">
        <v>30</v>
      </c>
      <c r="I1338" s="17" t="s">
        <v>26</v>
      </c>
      <c r="J1338" s="17" t="s">
        <v>144</v>
      </c>
      <c r="K1338" s="17">
        <f>IF(BASE_MARKET_DATA[[#This Row],[DATE]]=_xlfn.MAXIFS(A:A,H:H,BASE_MARKET_DATA[[#This Row],[LABEL]]),1,0)</f>
        <v>0</v>
      </c>
      <c r="L1338" s="17">
        <f>IF(BASE_MARKET_DATA[[#This Row],[VARP]]&gt;0,1,0)</f>
        <v>0</v>
      </c>
    </row>
    <row r="1339" spans="1:12">
      <c r="A1339" s="1">
        <v>43871</v>
      </c>
      <c r="B1339" s="17" t="s">
        <v>29</v>
      </c>
      <c r="C1339">
        <v>7446.8999019999992</v>
      </c>
      <c r="D1339">
        <v>7466.7001950000003</v>
      </c>
      <c r="E1339">
        <v>-19.800293000001147</v>
      </c>
      <c r="F1339">
        <v>-2.6518130476512517E-3</v>
      </c>
      <c r="G1339" s="17" t="s">
        <v>13</v>
      </c>
      <c r="H1339" s="17" t="s">
        <v>30</v>
      </c>
      <c r="I1339" s="17" t="s">
        <v>26</v>
      </c>
      <c r="J1339" s="17" t="s">
        <v>144</v>
      </c>
      <c r="K1339" s="17">
        <f>IF(BASE_MARKET_DATA[[#This Row],[DATE]]=_xlfn.MAXIFS(A:A,H:H,BASE_MARKET_DATA[[#This Row],[LABEL]]),1,0)</f>
        <v>0</v>
      </c>
      <c r="L1339" s="17">
        <f>IF(BASE_MARKET_DATA[[#This Row],[VARP]]&gt;0,1,0)</f>
        <v>0</v>
      </c>
    </row>
    <row r="1340" spans="1:12">
      <c r="A1340" s="1">
        <v>43872</v>
      </c>
      <c r="B1340" s="17" t="s">
        <v>29</v>
      </c>
      <c r="C1340">
        <v>7499.3999019999992</v>
      </c>
      <c r="D1340">
        <v>7446.8999019999992</v>
      </c>
      <c r="E1340">
        <v>52.5</v>
      </c>
      <c r="F1340">
        <v>7.0499134795541131E-3</v>
      </c>
      <c r="G1340" s="17" t="s">
        <v>13</v>
      </c>
      <c r="H1340" s="17" t="s">
        <v>30</v>
      </c>
      <c r="I1340" s="17" t="s">
        <v>26</v>
      </c>
      <c r="J1340" s="17" t="s">
        <v>144</v>
      </c>
      <c r="K1340" s="17">
        <f>IF(BASE_MARKET_DATA[[#This Row],[DATE]]=_xlfn.MAXIFS(A:A,H:H,BASE_MARKET_DATA[[#This Row],[LABEL]]),1,0)</f>
        <v>0</v>
      </c>
      <c r="L1340" s="17">
        <f>IF(BASE_MARKET_DATA[[#This Row],[VARP]]&gt;0,1,0)</f>
        <v>1</v>
      </c>
    </row>
    <row r="1341" spans="1:12">
      <c r="A1341" s="1">
        <v>43873</v>
      </c>
      <c r="B1341" s="17" t="s">
        <v>29</v>
      </c>
      <c r="C1341">
        <v>7534.3999019999992</v>
      </c>
      <c r="D1341">
        <v>7499.3999019999992</v>
      </c>
      <c r="E1341">
        <v>35</v>
      </c>
      <c r="F1341">
        <v>4.667040090856593E-3</v>
      </c>
      <c r="G1341" s="17" t="s">
        <v>13</v>
      </c>
      <c r="H1341" s="17" t="s">
        <v>30</v>
      </c>
      <c r="I1341" s="17" t="s">
        <v>26</v>
      </c>
      <c r="J1341" s="17" t="s">
        <v>144</v>
      </c>
      <c r="K1341" s="17">
        <f>IF(BASE_MARKET_DATA[[#This Row],[DATE]]=_xlfn.MAXIFS(A:A,H:H,BASE_MARKET_DATA[[#This Row],[LABEL]]),1,0)</f>
        <v>0</v>
      </c>
      <c r="L1341" s="17">
        <f>IF(BASE_MARKET_DATA[[#This Row],[VARP]]&gt;0,1,0)</f>
        <v>1</v>
      </c>
    </row>
    <row r="1342" spans="1:12">
      <c r="A1342" s="1">
        <v>43874</v>
      </c>
      <c r="B1342" s="17" t="s">
        <v>29</v>
      </c>
      <c r="C1342">
        <v>7452</v>
      </c>
      <c r="D1342">
        <v>7534.3999019999992</v>
      </c>
      <c r="E1342">
        <v>-82.399901999999202</v>
      </c>
      <c r="F1342">
        <v>-1.0936491700968278E-2</v>
      </c>
      <c r="G1342" s="17" t="s">
        <v>13</v>
      </c>
      <c r="H1342" s="17" t="s">
        <v>30</v>
      </c>
      <c r="I1342" s="17" t="s">
        <v>26</v>
      </c>
      <c r="J1342" s="17" t="s">
        <v>144</v>
      </c>
      <c r="K1342" s="17">
        <f>IF(BASE_MARKET_DATA[[#This Row],[DATE]]=_xlfn.MAXIFS(A:A,H:H,BASE_MARKET_DATA[[#This Row],[LABEL]]),1,0)</f>
        <v>0</v>
      </c>
      <c r="L1342" s="17">
        <f>IF(BASE_MARKET_DATA[[#This Row],[VARP]]&gt;0,1,0)</f>
        <v>0</v>
      </c>
    </row>
    <row r="1343" spans="1:12">
      <c r="A1343" s="1">
        <v>43875</v>
      </c>
      <c r="B1343" s="17" t="s">
        <v>29</v>
      </c>
      <c r="C1343">
        <v>7409.1000980000008</v>
      </c>
      <c r="D1343">
        <v>7452</v>
      </c>
      <c r="E1343">
        <v>-42.899901999999202</v>
      </c>
      <c r="F1343">
        <v>-5.7568306494899628E-3</v>
      </c>
      <c r="G1343" s="17" t="s">
        <v>13</v>
      </c>
      <c r="H1343" s="17" t="s">
        <v>30</v>
      </c>
      <c r="I1343" s="17" t="s">
        <v>26</v>
      </c>
      <c r="J1343" s="17" t="s">
        <v>144</v>
      </c>
      <c r="K1343" s="17">
        <f>IF(BASE_MARKET_DATA[[#This Row],[DATE]]=_xlfn.MAXIFS(A:A,H:H,BASE_MARKET_DATA[[#This Row],[LABEL]]),1,0)</f>
        <v>0</v>
      </c>
      <c r="L1343" s="17">
        <f>IF(BASE_MARKET_DATA[[#This Row],[VARP]]&gt;0,1,0)</f>
        <v>0</v>
      </c>
    </row>
    <row r="1344" spans="1:12">
      <c r="A1344" s="1">
        <v>43878</v>
      </c>
      <c r="B1344" s="17" t="s">
        <v>29</v>
      </c>
      <c r="C1344">
        <v>7433.2998049999997</v>
      </c>
      <c r="D1344">
        <v>7409.1000980000008</v>
      </c>
      <c r="E1344">
        <v>24.199706999998853</v>
      </c>
      <c r="F1344">
        <v>3.2662140718724099E-3</v>
      </c>
      <c r="G1344" s="17" t="s">
        <v>13</v>
      </c>
      <c r="H1344" s="17" t="s">
        <v>30</v>
      </c>
      <c r="I1344" s="17" t="s">
        <v>26</v>
      </c>
      <c r="J1344" s="17" t="s">
        <v>144</v>
      </c>
      <c r="K1344" s="17">
        <f>IF(BASE_MARKET_DATA[[#This Row],[DATE]]=_xlfn.MAXIFS(A:A,H:H,BASE_MARKET_DATA[[#This Row],[LABEL]]),1,0)</f>
        <v>0</v>
      </c>
      <c r="L1344" s="17">
        <f>IF(BASE_MARKET_DATA[[#This Row],[VARP]]&gt;0,1,0)</f>
        <v>1</v>
      </c>
    </row>
    <row r="1345" spans="1:12">
      <c r="A1345" s="1">
        <v>43879</v>
      </c>
      <c r="B1345" s="17" t="s">
        <v>29</v>
      </c>
      <c r="C1345">
        <v>7382</v>
      </c>
      <c r="D1345">
        <v>7433.2998049999997</v>
      </c>
      <c r="E1345">
        <v>-51.299804999999651</v>
      </c>
      <c r="F1345">
        <v>-6.9013501870989922E-3</v>
      </c>
      <c r="G1345" s="17" t="s">
        <v>13</v>
      </c>
      <c r="H1345" s="17" t="s">
        <v>30</v>
      </c>
      <c r="I1345" s="17" t="s">
        <v>26</v>
      </c>
      <c r="J1345" s="17" t="s">
        <v>144</v>
      </c>
      <c r="K1345" s="17">
        <f>IF(BASE_MARKET_DATA[[#This Row],[DATE]]=_xlfn.MAXIFS(A:A,H:H,BASE_MARKET_DATA[[#This Row],[LABEL]]),1,0)</f>
        <v>0</v>
      </c>
      <c r="L1345" s="17">
        <f>IF(BASE_MARKET_DATA[[#This Row],[VARP]]&gt;0,1,0)</f>
        <v>0</v>
      </c>
    </row>
    <row r="1346" spans="1:12">
      <c r="A1346" s="1">
        <v>43880</v>
      </c>
      <c r="B1346" s="17" t="s">
        <v>29</v>
      </c>
      <c r="C1346">
        <v>7457</v>
      </c>
      <c r="D1346">
        <v>7382</v>
      </c>
      <c r="E1346">
        <v>75</v>
      </c>
      <c r="F1346">
        <v>1.0159848279599025E-2</v>
      </c>
      <c r="G1346" s="17" t="s">
        <v>13</v>
      </c>
      <c r="H1346" s="17" t="s">
        <v>30</v>
      </c>
      <c r="I1346" s="17" t="s">
        <v>26</v>
      </c>
      <c r="J1346" s="17" t="s">
        <v>144</v>
      </c>
      <c r="K1346" s="17">
        <f>IF(BASE_MARKET_DATA[[#This Row],[DATE]]=_xlfn.MAXIFS(A:A,H:H,BASE_MARKET_DATA[[#This Row],[LABEL]]),1,0)</f>
        <v>0</v>
      </c>
      <c r="L1346" s="17">
        <f>IF(BASE_MARKET_DATA[[#This Row],[VARP]]&gt;0,1,0)</f>
        <v>1</v>
      </c>
    </row>
    <row r="1347" spans="1:12">
      <c r="A1347" s="1">
        <v>43881</v>
      </c>
      <c r="B1347" s="17" t="s">
        <v>29</v>
      </c>
      <c r="C1347">
        <v>7436.6000980000008</v>
      </c>
      <c r="D1347">
        <v>7457</v>
      </c>
      <c r="E1347">
        <v>-20.399901999999202</v>
      </c>
      <c r="F1347">
        <v>-2.735671449644522E-3</v>
      </c>
      <c r="G1347" s="17" t="s">
        <v>13</v>
      </c>
      <c r="H1347" s="17" t="s">
        <v>30</v>
      </c>
      <c r="I1347" s="17" t="s">
        <v>26</v>
      </c>
      <c r="J1347" s="17" t="s">
        <v>144</v>
      </c>
      <c r="K1347" s="17">
        <f>IF(BASE_MARKET_DATA[[#This Row],[DATE]]=_xlfn.MAXIFS(A:A,H:H,BASE_MARKET_DATA[[#This Row],[LABEL]]),1,0)</f>
        <v>0</v>
      </c>
      <c r="L1347" s="17">
        <f>IF(BASE_MARKET_DATA[[#This Row],[VARP]]&gt;0,1,0)</f>
        <v>0</v>
      </c>
    </row>
    <row r="1348" spans="1:12">
      <c r="A1348" s="1">
        <v>43882</v>
      </c>
      <c r="B1348" s="17" t="s">
        <v>29</v>
      </c>
      <c r="C1348">
        <v>7403.8999019999992</v>
      </c>
      <c r="D1348">
        <v>7436.6000980000008</v>
      </c>
      <c r="E1348">
        <v>-32.700196000001597</v>
      </c>
      <c r="F1348">
        <v>-4.397197048258113E-3</v>
      </c>
      <c r="G1348" s="17" t="s">
        <v>13</v>
      </c>
      <c r="H1348" s="17" t="s">
        <v>30</v>
      </c>
      <c r="I1348" s="17" t="s">
        <v>26</v>
      </c>
      <c r="J1348" s="17" t="s">
        <v>144</v>
      </c>
      <c r="K1348" s="17">
        <f>IF(BASE_MARKET_DATA[[#This Row],[DATE]]=_xlfn.MAXIFS(A:A,H:H,BASE_MARKET_DATA[[#This Row],[LABEL]]),1,0)</f>
        <v>0</v>
      </c>
      <c r="L1348" s="17">
        <f>IF(BASE_MARKET_DATA[[#This Row],[VARP]]&gt;0,1,0)</f>
        <v>0</v>
      </c>
    </row>
    <row r="1349" spans="1:12">
      <c r="A1349" s="1">
        <v>43885</v>
      </c>
      <c r="B1349" s="17" t="s">
        <v>29</v>
      </c>
      <c r="C1349">
        <v>7156.7998049999997</v>
      </c>
      <c r="D1349">
        <v>7403.8999019999992</v>
      </c>
      <c r="E1349">
        <v>-247.10009699999955</v>
      </c>
      <c r="F1349">
        <v>-3.33743162752985E-2</v>
      </c>
      <c r="G1349" s="17" t="s">
        <v>13</v>
      </c>
      <c r="H1349" s="17" t="s">
        <v>30</v>
      </c>
      <c r="I1349" s="17" t="s">
        <v>26</v>
      </c>
      <c r="J1349" s="17" t="s">
        <v>144</v>
      </c>
      <c r="K1349" s="17">
        <f>IF(BASE_MARKET_DATA[[#This Row],[DATE]]=_xlfn.MAXIFS(A:A,H:H,BASE_MARKET_DATA[[#This Row],[LABEL]]),1,0)</f>
        <v>0</v>
      </c>
      <c r="L1349" s="17">
        <f>IF(BASE_MARKET_DATA[[#This Row],[VARP]]&gt;0,1,0)</f>
        <v>0</v>
      </c>
    </row>
    <row r="1350" spans="1:12">
      <c r="A1350" s="1">
        <v>43886</v>
      </c>
      <c r="B1350" s="17" t="s">
        <v>29</v>
      </c>
      <c r="C1350">
        <v>7017.8999019999992</v>
      </c>
      <c r="D1350">
        <v>7156.7998049999997</v>
      </c>
      <c r="E1350">
        <v>-138.89990300000045</v>
      </c>
      <c r="F1350">
        <v>-1.9408102334085124E-2</v>
      </c>
      <c r="G1350" s="17" t="s">
        <v>13</v>
      </c>
      <c r="H1350" s="17" t="s">
        <v>30</v>
      </c>
      <c r="I1350" s="17" t="s">
        <v>26</v>
      </c>
      <c r="J1350" s="17" t="s">
        <v>144</v>
      </c>
      <c r="K1350" s="17">
        <f>IF(BASE_MARKET_DATA[[#This Row],[DATE]]=_xlfn.MAXIFS(A:A,H:H,BASE_MARKET_DATA[[#This Row],[LABEL]]),1,0)</f>
        <v>0</v>
      </c>
      <c r="L1350" s="17">
        <f>IF(BASE_MARKET_DATA[[#This Row],[VARP]]&gt;0,1,0)</f>
        <v>0</v>
      </c>
    </row>
    <row r="1351" spans="1:12">
      <c r="A1351" s="1">
        <v>43887</v>
      </c>
      <c r="B1351" s="17" t="s">
        <v>29</v>
      </c>
      <c r="C1351">
        <v>7042.5</v>
      </c>
      <c r="D1351">
        <v>7017.8999019999992</v>
      </c>
      <c r="E1351">
        <v>24.600098000000798</v>
      </c>
      <c r="F1351">
        <v>3.5053361181441372E-3</v>
      </c>
      <c r="G1351" s="17" t="s">
        <v>13</v>
      </c>
      <c r="H1351" s="17" t="s">
        <v>30</v>
      </c>
      <c r="I1351" s="17" t="s">
        <v>26</v>
      </c>
      <c r="J1351" s="17" t="s">
        <v>144</v>
      </c>
      <c r="K1351" s="17">
        <f>IF(BASE_MARKET_DATA[[#This Row],[DATE]]=_xlfn.MAXIFS(A:A,H:H,BASE_MARKET_DATA[[#This Row],[LABEL]]),1,0)</f>
        <v>0</v>
      </c>
      <c r="L1351" s="17">
        <f>IF(BASE_MARKET_DATA[[#This Row],[VARP]]&gt;0,1,0)</f>
        <v>1</v>
      </c>
    </row>
    <row r="1352" spans="1:12">
      <c r="A1352" s="1">
        <v>43888</v>
      </c>
      <c r="B1352" s="17" t="s">
        <v>29</v>
      </c>
      <c r="C1352">
        <v>6796.3999019999992</v>
      </c>
      <c r="D1352">
        <v>7042.5</v>
      </c>
      <c r="E1352">
        <v>-246.1000980000008</v>
      </c>
      <c r="F1352">
        <v>-3.4944990841320668E-2</v>
      </c>
      <c r="G1352" s="17" t="s">
        <v>13</v>
      </c>
      <c r="H1352" s="17" t="s">
        <v>30</v>
      </c>
      <c r="I1352" s="17" t="s">
        <v>26</v>
      </c>
      <c r="J1352" s="17" t="s">
        <v>144</v>
      </c>
      <c r="K1352" s="17">
        <f>IF(BASE_MARKET_DATA[[#This Row],[DATE]]=_xlfn.MAXIFS(A:A,H:H,BASE_MARKET_DATA[[#This Row],[LABEL]]),1,0)</f>
        <v>0</v>
      </c>
      <c r="L1352" s="17">
        <f>IF(BASE_MARKET_DATA[[#This Row],[VARP]]&gt;0,1,0)</f>
        <v>0</v>
      </c>
    </row>
    <row r="1353" spans="1:12">
      <c r="A1353" s="1">
        <v>43889</v>
      </c>
      <c r="B1353" s="17" t="s">
        <v>29</v>
      </c>
      <c r="C1353">
        <v>6580.6000979999999</v>
      </c>
      <c r="D1353">
        <v>6796.3999019999992</v>
      </c>
      <c r="E1353">
        <v>-215.79980399999931</v>
      </c>
      <c r="F1353">
        <v>-3.1752075674136709E-2</v>
      </c>
      <c r="G1353" s="17" t="s">
        <v>13</v>
      </c>
      <c r="H1353" s="17" t="s">
        <v>30</v>
      </c>
      <c r="I1353" s="17" t="s">
        <v>26</v>
      </c>
      <c r="J1353" s="17" t="s">
        <v>144</v>
      </c>
      <c r="K1353" s="17">
        <f>IF(BASE_MARKET_DATA[[#This Row],[DATE]]=_xlfn.MAXIFS(A:A,H:H,BASE_MARKET_DATA[[#This Row],[LABEL]]),1,0)</f>
        <v>0</v>
      </c>
      <c r="L1353" s="17">
        <f>IF(BASE_MARKET_DATA[[#This Row],[VARP]]&gt;0,1,0)</f>
        <v>0</v>
      </c>
    </row>
    <row r="1354" spans="1:12">
      <c r="A1354" s="1">
        <v>43892</v>
      </c>
      <c r="B1354" s="17" t="s">
        <v>29</v>
      </c>
      <c r="C1354">
        <v>6654.8999020000001</v>
      </c>
      <c r="D1354">
        <v>6580.6000979999999</v>
      </c>
      <c r="E1354">
        <v>74.299804000000222</v>
      </c>
      <c r="F1354">
        <v>1.1290733807480824E-2</v>
      </c>
      <c r="G1354" s="17" t="s">
        <v>13</v>
      </c>
      <c r="H1354" s="17" t="s">
        <v>30</v>
      </c>
      <c r="I1354" s="17" t="s">
        <v>26</v>
      </c>
      <c r="J1354" s="17" t="s">
        <v>144</v>
      </c>
      <c r="K1354" s="17">
        <f>IF(BASE_MARKET_DATA[[#This Row],[DATE]]=_xlfn.MAXIFS(A:A,H:H,BASE_MARKET_DATA[[#This Row],[LABEL]]),1,0)</f>
        <v>0</v>
      </c>
      <c r="L1354" s="17">
        <f>IF(BASE_MARKET_DATA[[#This Row],[VARP]]&gt;0,1,0)</f>
        <v>1</v>
      </c>
    </row>
    <row r="1355" spans="1:12">
      <c r="A1355" s="1">
        <v>43893</v>
      </c>
      <c r="B1355" s="17" t="s">
        <v>29</v>
      </c>
      <c r="C1355">
        <v>6718.2001950000003</v>
      </c>
      <c r="D1355">
        <v>6654.8999020000001</v>
      </c>
      <c r="E1355">
        <v>63.300293000000238</v>
      </c>
      <c r="F1355">
        <v>9.5118324741408321E-3</v>
      </c>
      <c r="G1355" s="17" t="s">
        <v>13</v>
      </c>
      <c r="H1355" s="17" t="s">
        <v>30</v>
      </c>
      <c r="I1355" s="17" t="s">
        <v>26</v>
      </c>
      <c r="J1355" s="17" t="s">
        <v>144</v>
      </c>
      <c r="K1355" s="17">
        <f>IF(BASE_MARKET_DATA[[#This Row],[DATE]]=_xlfn.MAXIFS(A:A,H:H,BASE_MARKET_DATA[[#This Row],[LABEL]]),1,0)</f>
        <v>0</v>
      </c>
      <c r="L1355" s="17">
        <f>IF(BASE_MARKET_DATA[[#This Row],[VARP]]&gt;0,1,0)</f>
        <v>1</v>
      </c>
    </row>
    <row r="1356" spans="1:12">
      <c r="A1356" s="1">
        <v>43894</v>
      </c>
      <c r="B1356" s="17" t="s">
        <v>29</v>
      </c>
      <c r="C1356">
        <v>6815.6000980000008</v>
      </c>
      <c r="D1356">
        <v>6718.2001950000003</v>
      </c>
      <c r="E1356">
        <v>97.39990300000045</v>
      </c>
      <c r="F1356">
        <v>1.4497916134218511E-2</v>
      </c>
      <c r="G1356" s="17" t="s">
        <v>13</v>
      </c>
      <c r="H1356" s="17" t="s">
        <v>30</v>
      </c>
      <c r="I1356" s="17" t="s">
        <v>26</v>
      </c>
      <c r="J1356" s="17" t="s">
        <v>144</v>
      </c>
      <c r="K1356" s="17">
        <f>IF(BASE_MARKET_DATA[[#This Row],[DATE]]=_xlfn.MAXIFS(A:A,H:H,BASE_MARKET_DATA[[#This Row],[LABEL]]),1,0)</f>
        <v>0</v>
      </c>
      <c r="L1356" s="17">
        <f>IF(BASE_MARKET_DATA[[#This Row],[VARP]]&gt;0,1,0)</f>
        <v>1</v>
      </c>
    </row>
    <row r="1357" spans="1:12">
      <c r="A1357" s="1">
        <v>43895</v>
      </c>
      <c r="B1357" s="17" t="s">
        <v>29</v>
      </c>
      <c r="C1357">
        <v>6705.3999020000001</v>
      </c>
      <c r="D1357">
        <v>6815.6000980000008</v>
      </c>
      <c r="E1357">
        <v>-110.20019600000069</v>
      </c>
      <c r="F1357">
        <v>-1.6168817773263768E-2</v>
      </c>
      <c r="G1357" s="17" t="s">
        <v>13</v>
      </c>
      <c r="H1357" s="17" t="s">
        <v>30</v>
      </c>
      <c r="I1357" s="17" t="s">
        <v>26</v>
      </c>
      <c r="J1357" s="17" t="s">
        <v>144</v>
      </c>
      <c r="K1357" s="17">
        <f>IF(BASE_MARKET_DATA[[#This Row],[DATE]]=_xlfn.MAXIFS(A:A,H:H,BASE_MARKET_DATA[[#This Row],[LABEL]]),1,0)</f>
        <v>0</v>
      </c>
      <c r="L1357" s="17">
        <f>IF(BASE_MARKET_DATA[[#This Row],[VARP]]&gt;0,1,0)</f>
        <v>0</v>
      </c>
    </row>
    <row r="1358" spans="1:12">
      <c r="A1358" s="1">
        <v>43896</v>
      </c>
      <c r="B1358" s="17" t="s">
        <v>29</v>
      </c>
      <c r="C1358">
        <v>6462.6000979999999</v>
      </c>
      <c r="D1358">
        <v>6705.3999020000001</v>
      </c>
      <c r="E1358">
        <v>-242.79980400000022</v>
      </c>
      <c r="F1358">
        <v>-3.6209593394658089E-2</v>
      </c>
      <c r="G1358" s="17" t="s">
        <v>13</v>
      </c>
      <c r="H1358" s="17" t="s">
        <v>30</v>
      </c>
      <c r="I1358" s="17" t="s">
        <v>26</v>
      </c>
      <c r="J1358" s="17" t="s">
        <v>144</v>
      </c>
      <c r="K1358" s="17">
        <f>IF(BASE_MARKET_DATA[[#This Row],[DATE]]=_xlfn.MAXIFS(A:A,H:H,BASE_MARKET_DATA[[#This Row],[LABEL]]),1,0)</f>
        <v>0</v>
      </c>
      <c r="L1358" s="17">
        <f>IF(BASE_MARKET_DATA[[#This Row],[VARP]]&gt;0,1,0)</f>
        <v>0</v>
      </c>
    </row>
    <row r="1359" spans="1:12">
      <c r="A1359" s="1">
        <v>43899</v>
      </c>
      <c r="B1359" s="17" t="s">
        <v>29</v>
      </c>
      <c r="C1359">
        <v>5965.7998049999997</v>
      </c>
      <c r="D1359">
        <v>6462.6000979999999</v>
      </c>
      <c r="E1359">
        <v>-496.80029300000024</v>
      </c>
      <c r="F1359">
        <v>-7.6873129308085528E-2</v>
      </c>
      <c r="G1359" s="17" t="s">
        <v>13</v>
      </c>
      <c r="H1359" s="17" t="s">
        <v>30</v>
      </c>
      <c r="I1359" s="17" t="s">
        <v>26</v>
      </c>
      <c r="J1359" s="17" t="s">
        <v>144</v>
      </c>
      <c r="K1359" s="17">
        <f>IF(BASE_MARKET_DATA[[#This Row],[DATE]]=_xlfn.MAXIFS(A:A,H:H,BASE_MARKET_DATA[[#This Row],[LABEL]]),1,0)</f>
        <v>0</v>
      </c>
      <c r="L1359" s="17">
        <f>IF(BASE_MARKET_DATA[[#This Row],[VARP]]&gt;0,1,0)</f>
        <v>0</v>
      </c>
    </row>
    <row r="1360" spans="1:12">
      <c r="A1360" s="1">
        <v>43900</v>
      </c>
      <c r="B1360" s="17" t="s">
        <v>29</v>
      </c>
      <c r="C1360">
        <v>5960.2001950000003</v>
      </c>
      <c r="D1360">
        <v>5965.7998049999997</v>
      </c>
      <c r="E1360">
        <v>-5.5996099999993021</v>
      </c>
      <c r="F1360">
        <v>-9.3861848922691137E-4</v>
      </c>
      <c r="G1360" s="17" t="s">
        <v>13</v>
      </c>
      <c r="H1360" s="17" t="s">
        <v>30</v>
      </c>
      <c r="I1360" s="17" t="s">
        <v>26</v>
      </c>
      <c r="J1360" s="17" t="s">
        <v>144</v>
      </c>
      <c r="K1360" s="17">
        <f>IF(BASE_MARKET_DATA[[#This Row],[DATE]]=_xlfn.MAXIFS(A:A,H:H,BASE_MARKET_DATA[[#This Row],[LABEL]]),1,0)</f>
        <v>0</v>
      </c>
      <c r="L1360" s="17">
        <f>IF(BASE_MARKET_DATA[[#This Row],[VARP]]&gt;0,1,0)</f>
        <v>0</v>
      </c>
    </row>
    <row r="1361" spans="1:12">
      <c r="A1361" s="1">
        <v>43901</v>
      </c>
      <c r="B1361" s="17" t="s">
        <v>29</v>
      </c>
      <c r="C1361">
        <v>5876.5</v>
      </c>
      <c r="D1361">
        <v>5960.2001950000003</v>
      </c>
      <c r="E1361">
        <v>-83.700195000000349</v>
      </c>
      <c r="F1361">
        <v>-1.40431851719035E-2</v>
      </c>
      <c r="G1361" s="17" t="s">
        <v>13</v>
      </c>
      <c r="H1361" s="17" t="s">
        <v>30</v>
      </c>
      <c r="I1361" s="17" t="s">
        <v>26</v>
      </c>
      <c r="J1361" s="17" t="s">
        <v>144</v>
      </c>
      <c r="K1361" s="17">
        <f>IF(BASE_MARKET_DATA[[#This Row],[DATE]]=_xlfn.MAXIFS(A:A,H:H,BASE_MARKET_DATA[[#This Row],[LABEL]]),1,0)</f>
        <v>0</v>
      </c>
      <c r="L1361" s="17">
        <f>IF(BASE_MARKET_DATA[[#This Row],[VARP]]&gt;0,1,0)</f>
        <v>0</v>
      </c>
    </row>
    <row r="1362" spans="1:12">
      <c r="A1362" s="1">
        <v>43902</v>
      </c>
      <c r="B1362" s="17" t="s">
        <v>29</v>
      </c>
      <c r="C1362">
        <v>5237.5</v>
      </c>
      <c r="D1362">
        <v>5876.5</v>
      </c>
      <c r="E1362">
        <v>-639</v>
      </c>
      <c r="F1362">
        <v>-0.10873819450353102</v>
      </c>
      <c r="G1362" s="17" t="s">
        <v>13</v>
      </c>
      <c r="H1362" s="17" t="s">
        <v>30</v>
      </c>
      <c r="I1362" s="17" t="s">
        <v>26</v>
      </c>
      <c r="J1362" s="17" t="s">
        <v>144</v>
      </c>
      <c r="K1362" s="17">
        <f>IF(BASE_MARKET_DATA[[#This Row],[DATE]]=_xlfn.MAXIFS(A:A,H:H,BASE_MARKET_DATA[[#This Row],[LABEL]]),1,0)</f>
        <v>0</v>
      </c>
      <c r="L1362" s="17">
        <f>IF(BASE_MARKET_DATA[[#This Row],[VARP]]&gt;0,1,0)</f>
        <v>0</v>
      </c>
    </row>
    <row r="1363" spans="1:12">
      <c r="A1363" s="1">
        <v>43903</v>
      </c>
      <c r="B1363" s="17" t="s">
        <v>29</v>
      </c>
      <c r="C1363">
        <v>5366.1000979999999</v>
      </c>
      <c r="D1363">
        <v>5237.5</v>
      </c>
      <c r="E1363">
        <v>128.60009799999989</v>
      </c>
      <c r="F1363">
        <v>2.4553717995226709E-2</v>
      </c>
      <c r="G1363" s="17" t="s">
        <v>13</v>
      </c>
      <c r="H1363" s="17" t="s">
        <v>30</v>
      </c>
      <c r="I1363" s="17" t="s">
        <v>26</v>
      </c>
      <c r="J1363" s="17" t="s">
        <v>144</v>
      </c>
      <c r="K1363" s="17">
        <f>IF(BASE_MARKET_DATA[[#This Row],[DATE]]=_xlfn.MAXIFS(A:A,H:H,BASE_MARKET_DATA[[#This Row],[LABEL]]),1,0)</f>
        <v>0</v>
      </c>
      <c r="L1363" s="17">
        <f>IF(BASE_MARKET_DATA[[#This Row],[VARP]]&gt;0,1,0)</f>
        <v>1</v>
      </c>
    </row>
    <row r="1364" spans="1:12">
      <c r="A1364" s="1">
        <v>43906</v>
      </c>
      <c r="B1364" s="17" t="s">
        <v>29</v>
      </c>
      <c r="C1364">
        <v>5151.1000979999999</v>
      </c>
      <c r="D1364">
        <v>5366.1000979999999</v>
      </c>
      <c r="E1364">
        <v>-215</v>
      </c>
      <c r="F1364">
        <v>-4.0066341677102275E-2</v>
      </c>
      <c r="G1364" s="17" t="s">
        <v>13</v>
      </c>
      <c r="H1364" s="17" t="s">
        <v>30</v>
      </c>
      <c r="I1364" s="17" t="s">
        <v>26</v>
      </c>
      <c r="J1364" s="17" t="s">
        <v>144</v>
      </c>
      <c r="K1364" s="17">
        <f>IF(BASE_MARKET_DATA[[#This Row],[DATE]]=_xlfn.MAXIFS(A:A,H:H,BASE_MARKET_DATA[[#This Row],[LABEL]]),1,0)</f>
        <v>0</v>
      </c>
      <c r="L1364" s="17">
        <f>IF(BASE_MARKET_DATA[[#This Row],[VARP]]&gt;0,1,0)</f>
        <v>0</v>
      </c>
    </row>
    <row r="1365" spans="1:12">
      <c r="A1365" s="1">
        <v>43907</v>
      </c>
      <c r="B1365" s="17" t="s">
        <v>29</v>
      </c>
      <c r="C1365">
        <v>5294.8999020000001</v>
      </c>
      <c r="D1365">
        <v>5151.1000979999999</v>
      </c>
      <c r="E1365">
        <v>143.79980400000022</v>
      </c>
      <c r="F1365">
        <v>2.7916328796606552E-2</v>
      </c>
      <c r="G1365" s="17" t="s">
        <v>13</v>
      </c>
      <c r="H1365" s="17" t="s">
        <v>30</v>
      </c>
      <c r="I1365" s="17" t="s">
        <v>26</v>
      </c>
      <c r="J1365" s="17" t="s">
        <v>144</v>
      </c>
      <c r="K1365" s="17">
        <f>IF(BASE_MARKET_DATA[[#This Row],[DATE]]=_xlfn.MAXIFS(A:A,H:H,BASE_MARKET_DATA[[#This Row],[LABEL]]),1,0)</f>
        <v>0</v>
      </c>
      <c r="L1365" s="17">
        <f>IF(BASE_MARKET_DATA[[#This Row],[VARP]]&gt;0,1,0)</f>
        <v>1</v>
      </c>
    </row>
    <row r="1366" spans="1:12">
      <c r="A1366" s="1">
        <v>43908</v>
      </c>
      <c r="B1366" s="17" t="s">
        <v>29</v>
      </c>
      <c r="C1366">
        <v>5080.6000979999999</v>
      </c>
      <c r="D1366">
        <v>5294.8999020000001</v>
      </c>
      <c r="E1366">
        <v>-214.29980400000022</v>
      </c>
      <c r="F1366">
        <v>-4.0472871624835531E-2</v>
      </c>
      <c r="G1366" s="17" t="s">
        <v>13</v>
      </c>
      <c r="H1366" s="17" t="s">
        <v>30</v>
      </c>
      <c r="I1366" s="17" t="s">
        <v>26</v>
      </c>
      <c r="J1366" s="17" t="s">
        <v>144</v>
      </c>
      <c r="K1366" s="17">
        <f>IF(BASE_MARKET_DATA[[#This Row],[DATE]]=_xlfn.MAXIFS(A:A,H:H,BASE_MARKET_DATA[[#This Row],[LABEL]]),1,0)</f>
        <v>0</v>
      </c>
      <c r="L1366" s="17">
        <f>IF(BASE_MARKET_DATA[[#This Row],[VARP]]&gt;0,1,0)</f>
        <v>0</v>
      </c>
    </row>
    <row r="1367" spans="1:12">
      <c r="A1367" s="1">
        <v>43909</v>
      </c>
      <c r="B1367" s="17" t="s">
        <v>29</v>
      </c>
      <c r="C1367">
        <v>5151.6000979999999</v>
      </c>
      <c r="D1367">
        <v>5080.6000979999999</v>
      </c>
      <c r="E1367">
        <v>71</v>
      </c>
      <c r="F1367">
        <v>1.3974727124842882E-2</v>
      </c>
      <c r="G1367" s="17" t="s">
        <v>13</v>
      </c>
      <c r="H1367" s="17" t="s">
        <v>30</v>
      </c>
      <c r="I1367" s="17" t="s">
        <v>26</v>
      </c>
      <c r="J1367" s="17" t="s">
        <v>144</v>
      </c>
      <c r="K1367" s="17">
        <f>IF(BASE_MARKET_DATA[[#This Row],[DATE]]=_xlfn.MAXIFS(A:A,H:H,BASE_MARKET_DATA[[#This Row],[LABEL]]),1,0)</f>
        <v>0</v>
      </c>
      <c r="L1367" s="17">
        <f>IF(BASE_MARKET_DATA[[#This Row],[VARP]]&gt;0,1,0)</f>
        <v>1</v>
      </c>
    </row>
    <row r="1368" spans="1:12">
      <c r="A1368" s="1">
        <v>43910</v>
      </c>
      <c r="B1368" s="17" t="s">
        <v>29</v>
      </c>
      <c r="C1368">
        <v>5190.7998049999997</v>
      </c>
      <c r="D1368">
        <v>5151.6000979999999</v>
      </c>
      <c r="E1368">
        <v>39.199706999999762</v>
      </c>
      <c r="F1368">
        <v>7.6092294149963666E-3</v>
      </c>
      <c r="G1368" s="17" t="s">
        <v>13</v>
      </c>
      <c r="H1368" s="17" t="s">
        <v>30</v>
      </c>
      <c r="I1368" s="17" t="s">
        <v>26</v>
      </c>
      <c r="J1368" s="17" t="s">
        <v>144</v>
      </c>
      <c r="K1368" s="17">
        <f>IF(BASE_MARKET_DATA[[#This Row],[DATE]]=_xlfn.MAXIFS(A:A,H:H,BASE_MARKET_DATA[[#This Row],[LABEL]]),1,0)</f>
        <v>0</v>
      </c>
      <c r="L1368" s="17">
        <f>IF(BASE_MARKET_DATA[[#This Row],[VARP]]&gt;0,1,0)</f>
        <v>1</v>
      </c>
    </row>
    <row r="1369" spans="1:12">
      <c r="A1369" s="1">
        <v>43913</v>
      </c>
      <c r="B1369" s="17" t="s">
        <v>29</v>
      </c>
      <c r="C1369">
        <v>4993.8999020000001</v>
      </c>
      <c r="D1369">
        <v>5190.7998049999997</v>
      </c>
      <c r="E1369">
        <v>-196.89990299999954</v>
      </c>
      <c r="F1369">
        <v>-3.7932478692462218E-2</v>
      </c>
      <c r="G1369" s="17" t="s">
        <v>13</v>
      </c>
      <c r="H1369" s="17" t="s">
        <v>30</v>
      </c>
      <c r="I1369" s="17" t="s">
        <v>26</v>
      </c>
      <c r="J1369" s="17" t="s">
        <v>144</v>
      </c>
      <c r="K1369" s="17">
        <f>IF(BASE_MARKET_DATA[[#This Row],[DATE]]=_xlfn.MAXIFS(A:A,H:H,BASE_MARKET_DATA[[#This Row],[LABEL]]),1,0)</f>
        <v>0</v>
      </c>
      <c r="L1369" s="17">
        <f>IF(BASE_MARKET_DATA[[#This Row],[VARP]]&gt;0,1,0)</f>
        <v>0</v>
      </c>
    </row>
    <row r="1370" spans="1:12">
      <c r="A1370" s="1">
        <v>43914</v>
      </c>
      <c r="B1370" s="17" t="s">
        <v>29</v>
      </c>
      <c r="C1370">
        <v>5446</v>
      </c>
      <c r="D1370">
        <v>4993.8999020000001</v>
      </c>
      <c r="E1370">
        <v>452.10009799999989</v>
      </c>
      <c r="F1370">
        <v>9.0530468546023313E-2</v>
      </c>
      <c r="G1370" s="17" t="s">
        <v>13</v>
      </c>
      <c r="H1370" s="17" t="s">
        <v>30</v>
      </c>
      <c r="I1370" s="17" t="s">
        <v>26</v>
      </c>
      <c r="J1370" s="17" t="s">
        <v>144</v>
      </c>
      <c r="K1370" s="17">
        <f>IF(BASE_MARKET_DATA[[#This Row],[DATE]]=_xlfn.MAXIFS(A:A,H:H,BASE_MARKET_DATA[[#This Row],[LABEL]]),1,0)</f>
        <v>0</v>
      </c>
      <c r="L1370" s="17">
        <f>IF(BASE_MARKET_DATA[[#This Row],[VARP]]&gt;0,1,0)</f>
        <v>1</v>
      </c>
    </row>
    <row r="1371" spans="1:12">
      <c r="A1371" s="1">
        <v>43915</v>
      </c>
      <c r="B1371" s="17" t="s">
        <v>29</v>
      </c>
      <c r="C1371">
        <v>5688.2001950000003</v>
      </c>
      <c r="D1371">
        <v>5446</v>
      </c>
      <c r="E1371">
        <v>242.20019500000035</v>
      </c>
      <c r="F1371">
        <v>4.4473043518178546E-2</v>
      </c>
      <c r="G1371" s="17" t="s">
        <v>13</v>
      </c>
      <c r="H1371" s="17" t="s">
        <v>30</v>
      </c>
      <c r="I1371" s="17" t="s">
        <v>26</v>
      </c>
      <c r="J1371" s="17" t="s">
        <v>144</v>
      </c>
      <c r="K1371" s="17">
        <f>IF(BASE_MARKET_DATA[[#This Row],[DATE]]=_xlfn.MAXIFS(A:A,H:H,BASE_MARKET_DATA[[#This Row],[LABEL]]),1,0)</f>
        <v>0</v>
      </c>
      <c r="L1371" s="17">
        <f>IF(BASE_MARKET_DATA[[#This Row],[VARP]]&gt;0,1,0)</f>
        <v>1</v>
      </c>
    </row>
    <row r="1372" spans="1:12">
      <c r="A1372" s="1">
        <v>43916</v>
      </c>
      <c r="B1372" s="17" t="s">
        <v>29</v>
      </c>
      <c r="C1372">
        <v>5815.7001950000003</v>
      </c>
      <c r="D1372">
        <v>5688.2001950000003</v>
      </c>
      <c r="E1372">
        <v>127.5</v>
      </c>
      <c r="F1372">
        <v>2.2414822901640156E-2</v>
      </c>
      <c r="G1372" s="17" t="s">
        <v>13</v>
      </c>
      <c r="H1372" s="17" t="s">
        <v>30</v>
      </c>
      <c r="I1372" s="17" t="s">
        <v>26</v>
      </c>
      <c r="J1372" s="17" t="s">
        <v>144</v>
      </c>
      <c r="K1372" s="17">
        <f>IF(BASE_MARKET_DATA[[#This Row],[DATE]]=_xlfn.MAXIFS(A:A,H:H,BASE_MARKET_DATA[[#This Row],[LABEL]]),1,0)</f>
        <v>0</v>
      </c>
      <c r="L1372" s="17">
        <f>IF(BASE_MARKET_DATA[[#This Row],[VARP]]&gt;0,1,0)</f>
        <v>1</v>
      </c>
    </row>
    <row r="1373" spans="1:12">
      <c r="A1373" s="1">
        <v>43917</v>
      </c>
      <c r="B1373" s="17" t="s">
        <v>29</v>
      </c>
      <c r="C1373">
        <v>5510.2998049999997</v>
      </c>
      <c r="D1373">
        <v>5815.7001950000003</v>
      </c>
      <c r="E1373">
        <v>-305.4003900000007</v>
      </c>
      <c r="F1373">
        <v>-5.2513090386359006E-2</v>
      </c>
      <c r="G1373" s="17" t="s">
        <v>13</v>
      </c>
      <c r="H1373" s="17" t="s">
        <v>30</v>
      </c>
      <c r="I1373" s="17" t="s">
        <v>26</v>
      </c>
      <c r="J1373" s="17" t="s">
        <v>144</v>
      </c>
      <c r="K1373" s="17">
        <f>IF(BASE_MARKET_DATA[[#This Row],[DATE]]=_xlfn.MAXIFS(A:A,H:H,BASE_MARKET_DATA[[#This Row],[LABEL]]),1,0)</f>
        <v>0</v>
      </c>
      <c r="L1373" s="17">
        <f>IF(BASE_MARKET_DATA[[#This Row],[VARP]]&gt;0,1,0)</f>
        <v>0</v>
      </c>
    </row>
    <row r="1374" spans="1:12">
      <c r="A1374" s="1">
        <v>43920</v>
      </c>
      <c r="B1374" s="17" t="s">
        <v>29</v>
      </c>
      <c r="C1374">
        <v>5563.7001950000003</v>
      </c>
      <c r="D1374">
        <v>5510.2998049999997</v>
      </c>
      <c r="E1374">
        <v>53.400390000000698</v>
      </c>
      <c r="F1374">
        <v>9.6910135364223979E-3</v>
      </c>
      <c r="G1374" s="17" t="s">
        <v>13</v>
      </c>
      <c r="H1374" s="17" t="s">
        <v>30</v>
      </c>
      <c r="I1374" s="17" t="s">
        <v>26</v>
      </c>
      <c r="J1374" s="17" t="s">
        <v>144</v>
      </c>
      <c r="K1374" s="17">
        <f>IF(BASE_MARKET_DATA[[#This Row],[DATE]]=_xlfn.MAXIFS(A:A,H:H,BASE_MARKET_DATA[[#This Row],[LABEL]]),1,0)</f>
        <v>0</v>
      </c>
      <c r="L1374" s="17">
        <f>IF(BASE_MARKET_DATA[[#This Row],[VARP]]&gt;0,1,0)</f>
        <v>1</v>
      </c>
    </row>
    <row r="1375" spans="1:12">
      <c r="A1375" s="1">
        <v>43921</v>
      </c>
      <c r="B1375" s="17" t="s">
        <v>29</v>
      </c>
      <c r="C1375">
        <v>5672</v>
      </c>
      <c r="D1375">
        <v>5563.7001950000003</v>
      </c>
      <c r="E1375">
        <v>108.29980499999965</v>
      </c>
      <c r="F1375">
        <v>1.9465427899462803E-2</v>
      </c>
      <c r="G1375" s="17" t="s">
        <v>13</v>
      </c>
      <c r="H1375" s="17" t="s">
        <v>30</v>
      </c>
      <c r="I1375" s="17" t="s">
        <v>26</v>
      </c>
      <c r="J1375" s="17" t="s">
        <v>144</v>
      </c>
      <c r="K1375" s="17">
        <f>IF(BASE_MARKET_DATA[[#This Row],[DATE]]=_xlfn.MAXIFS(A:A,H:H,BASE_MARKET_DATA[[#This Row],[LABEL]]),1,0)</f>
        <v>0</v>
      </c>
      <c r="L1375" s="17">
        <f>IF(BASE_MARKET_DATA[[#This Row],[VARP]]&gt;0,1,0)</f>
        <v>1</v>
      </c>
    </row>
    <row r="1376" spans="1:12">
      <c r="A1376" s="1">
        <v>43922</v>
      </c>
      <c r="B1376" s="17" t="s">
        <v>29</v>
      </c>
      <c r="C1376">
        <v>5454.6000979999999</v>
      </c>
      <c r="D1376">
        <v>5672</v>
      </c>
      <c r="E1376">
        <v>-217.39990200000011</v>
      </c>
      <c r="F1376">
        <v>-3.8328614598025411E-2</v>
      </c>
      <c r="G1376" s="17" t="s">
        <v>13</v>
      </c>
      <c r="H1376" s="17" t="s">
        <v>30</v>
      </c>
      <c r="I1376" s="17" t="s">
        <v>26</v>
      </c>
      <c r="J1376" s="17" t="s">
        <v>144</v>
      </c>
      <c r="K1376" s="17">
        <f>IF(BASE_MARKET_DATA[[#This Row],[DATE]]=_xlfn.MAXIFS(A:A,H:H,BASE_MARKET_DATA[[#This Row],[LABEL]]),1,0)</f>
        <v>0</v>
      </c>
      <c r="L1376" s="17">
        <f>IF(BASE_MARKET_DATA[[#This Row],[VARP]]&gt;0,1,0)</f>
        <v>0</v>
      </c>
    </row>
    <row r="1377" spans="1:12">
      <c r="A1377" s="1">
        <v>43923</v>
      </c>
      <c r="B1377" s="17" t="s">
        <v>29</v>
      </c>
      <c r="C1377">
        <v>5480.2001950000003</v>
      </c>
      <c r="D1377">
        <v>5454.6000979999999</v>
      </c>
      <c r="E1377">
        <v>25.60009700000046</v>
      </c>
      <c r="F1377">
        <v>4.6933040993027281E-3</v>
      </c>
      <c r="G1377" s="17" t="s">
        <v>13</v>
      </c>
      <c r="H1377" s="17" t="s">
        <v>30</v>
      </c>
      <c r="I1377" s="17" t="s">
        <v>26</v>
      </c>
      <c r="J1377" s="17" t="s">
        <v>144</v>
      </c>
      <c r="K1377" s="17">
        <f>IF(BASE_MARKET_DATA[[#This Row],[DATE]]=_xlfn.MAXIFS(A:A,H:H,BASE_MARKET_DATA[[#This Row],[LABEL]]),1,0)</f>
        <v>0</v>
      </c>
      <c r="L1377" s="17">
        <f>IF(BASE_MARKET_DATA[[#This Row],[VARP]]&gt;0,1,0)</f>
        <v>1</v>
      </c>
    </row>
    <row r="1378" spans="1:12">
      <c r="A1378" s="1">
        <v>43924</v>
      </c>
      <c r="B1378" s="17" t="s">
        <v>29</v>
      </c>
      <c r="C1378">
        <v>5415.5</v>
      </c>
      <c r="D1378">
        <v>5480.2001950000003</v>
      </c>
      <c r="E1378">
        <v>-64.700195000000349</v>
      </c>
      <c r="F1378">
        <v>-1.1806173624648095E-2</v>
      </c>
      <c r="G1378" s="17" t="s">
        <v>13</v>
      </c>
      <c r="H1378" s="17" t="s">
        <v>30</v>
      </c>
      <c r="I1378" s="17" t="s">
        <v>26</v>
      </c>
      <c r="J1378" s="17" t="s">
        <v>144</v>
      </c>
      <c r="K1378" s="17">
        <f>IF(BASE_MARKET_DATA[[#This Row],[DATE]]=_xlfn.MAXIFS(A:A,H:H,BASE_MARKET_DATA[[#This Row],[LABEL]]),1,0)</f>
        <v>0</v>
      </c>
      <c r="L1378" s="17">
        <f>IF(BASE_MARKET_DATA[[#This Row],[VARP]]&gt;0,1,0)</f>
        <v>0</v>
      </c>
    </row>
    <row r="1379" spans="1:12">
      <c r="A1379" s="1">
        <v>43927</v>
      </c>
      <c r="B1379" s="17" t="s">
        <v>29</v>
      </c>
      <c r="C1379">
        <v>5582.3999020000001</v>
      </c>
      <c r="D1379">
        <v>5415.5</v>
      </c>
      <c r="E1379">
        <v>166.89990200000011</v>
      </c>
      <c r="F1379">
        <v>3.0818927522851095E-2</v>
      </c>
      <c r="G1379" s="17" t="s">
        <v>13</v>
      </c>
      <c r="H1379" s="17" t="s">
        <v>30</v>
      </c>
      <c r="I1379" s="17" t="s">
        <v>26</v>
      </c>
      <c r="J1379" s="17" t="s">
        <v>144</v>
      </c>
      <c r="K1379" s="17">
        <f>IF(BASE_MARKET_DATA[[#This Row],[DATE]]=_xlfn.MAXIFS(A:A,H:H,BASE_MARKET_DATA[[#This Row],[LABEL]]),1,0)</f>
        <v>0</v>
      </c>
      <c r="L1379" s="17">
        <f>IF(BASE_MARKET_DATA[[#This Row],[VARP]]&gt;0,1,0)</f>
        <v>1</v>
      </c>
    </row>
    <row r="1380" spans="1:12">
      <c r="A1380" s="1">
        <v>43928</v>
      </c>
      <c r="B1380" s="17" t="s">
        <v>29</v>
      </c>
      <c r="C1380">
        <v>5704.5</v>
      </c>
      <c r="D1380">
        <v>5582.3999020000001</v>
      </c>
      <c r="E1380">
        <v>122.10009799999989</v>
      </c>
      <c r="F1380">
        <v>2.1872330922808884E-2</v>
      </c>
      <c r="G1380" s="17" t="s">
        <v>13</v>
      </c>
      <c r="H1380" s="17" t="s">
        <v>30</v>
      </c>
      <c r="I1380" s="17" t="s">
        <v>26</v>
      </c>
      <c r="J1380" s="17" t="s">
        <v>144</v>
      </c>
      <c r="K1380" s="17">
        <f>IF(BASE_MARKET_DATA[[#This Row],[DATE]]=_xlfn.MAXIFS(A:A,H:H,BASE_MARKET_DATA[[#This Row],[LABEL]]),1,0)</f>
        <v>0</v>
      </c>
      <c r="L1380" s="17">
        <f>IF(BASE_MARKET_DATA[[#This Row],[VARP]]&gt;0,1,0)</f>
        <v>1</v>
      </c>
    </row>
    <row r="1381" spans="1:12">
      <c r="A1381" s="1">
        <v>43929</v>
      </c>
      <c r="B1381" s="17" t="s">
        <v>29</v>
      </c>
      <c r="C1381">
        <v>5677.7001950000003</v>
      </c>
      <c r="D1381">
        <v>5704.5</v>
      </c>
      <c r="E1381">
        <v>-26.799804999999651</v>
      </c>
      <c r="F1381">
        <v>-4.6980112192128408E-3</v>
      </c>
      <c r="G1381" s="17" t="s">
        <v>13</v>
      </c>
      <c r="H1381" s="17" t="s">
        <v>30</v>
      </c>
      <c r="I1381" s="17" t="s">
        <v>26</v>
      </c>
      <c r="J1381" s="17" t="s">
        <v>144</v>
      </c>
      <c r="K1381" s="17">
        <f>IF(BASE_MARKET_DATA[[#This Row],[DATE]]=_xlfn.MAXIFS(A:A,H:H,BASE_MARKET_DATA[[#This Row],[LABEL]]),1,0)</f>
        <v>0</v>
      </c>
      <c r="L1381" s="17">
        <f>IF(BASE_MARKET_DATA[[#This Row],[VARP]]&gt;0,1,0)</f>
        <v>0</v>
      </c>
    </row>
    <row r="1382" spans="1:12">
      <c r="A1382" s="1">
        <v>43930</v>
      </c>
      <c r="B1382" s="17" t="s">
        <v>29</v>
      </c>
      <c r="C1382">
        <v>5842.7001950000003</v>
      </c>
      <c r="D1382">
        <v>5677.7001950000003</v>
      </c>
      <c r="E1382">
        <v>165</v>
      </c>
      <c r="F1382">
        <v>2.9061062460695848E-2</v>
      </c>
      <c r="G1382" s="17" t="s">
        <v>13</v>
      </c>
      <c r="H1382" s="17" t="s">
        <v>30</v>
      </c>
      <c r="I1382" s="17" t="s">
        <v>26</v>
      </c>
      <c r="J1382" s="17" t="s">
        <v>144</v>
      </c>
      <c r="K1382" s="17">
        <f>IF(BASE_MARKET_DATA[[#This Row],[DATE]]=_xlfn.MAXIFS(A:A,H:H,BASE_MARKET_DATA[[#This Row],[LABEL]]),1,0)</f>
        <v>0</v>
      </c>
      <c r="L1382" s="17">
        <f>IF(BASE_MARKET_DATA[[#This Row],[VARP]]&gt;0,1,0)</f>
        <v>1</v>
      </c>
    </row>
    <row r="1383" spans="1:12">
      <c r="A1383" s="1">
        <v>43935</v>
      </c>
      <c r="B1383" s="17" t="s">
        <v>29</v>
      </c>
      <c r="C1383">
        <v>5791.2998049999997</v>
      </c>
      <c r="D1383">
        <v>5842.7001950000003</v>
      </c>
      <c r="E1383">
        <v>-51.400390000000698</v>
      </c>
      <c r="F1383">
        <v>-8.7973690732903835E-3</v>
      </c>
      <c r="G1383" s="17" t="s">
        <v>13</v>
      </c>
      <c r="H1383" s="17" t="s">
        <v>30</v>
      </c>
      <c r="I1383" s="17" t="s">
        <v>26</v>
      </c>
      <c r="J1383" s="17" t="s">
        <v>144</v>
      </c>
      <c r="K1383" s="17">
        <f>IF(BASE_MARKET_DATA[[#This Row],[DATE]]=_xlfn.MAXIFS(A:A,H:H,BASE_MARKET_DATA[[#This Row],[LABEL]]),1,0)</f>
        <v>0</v>
      </c>
      <c r="L1383" s="17">
        <f>IF(BASE_MARKET_DATA[[#This Row],[VARP]]&gt;0,1,0)</f>
        <v>0</v>
      </c>
    </row>
    <row r="1384" spans="1:12">
      <c r="A1384" s="1">
        <v>43936</v>
      </c>
      <c r="B1384" s="17" t="s">
        <v>29</v>
      </c>
      <c r="C1384">
        <v>5597.7001950000003</v>
      </c>
      <c r="D1384">
        <v>5791.2998049999997</v>
      </c>
      <c r="E1384">
        <v>-193.5996099999993</v>
      </c>
      <c r="F1384">
        <v>-3.3429388309831998E-2</v>
      </c>
      <c r="G1384" s="17" t="s">
        <v>13</v>
      </c>
      <c r="H1384" s="17" t="s">
        <v>30</v>
      </c>
      <c r="I1384" s="17" t="s">
        <v>26</v>
      </c>
      <c r="J1384" s="17" t="s">
        <v>144</v>
      </c>
      <c r="K1384" s="17">
        <f>IF(BASE_MARKET_DATA[[#This Row],[DATE]]=_xlfn.MAXIFS(A:A,H:H,BASE_MARKET_DATA[[#This Row],[LABEL]]),1,0)</f>
        <v>0</v>
      </c>
      <c r="L1384" s="17">
        <f>IF(BASE_MARKET_DATA[[#This Row],[VARP]]&gt;0,1,0)</f>
        <v>0</v>
      </c>
    </row>
    <row r="1385" spans="1:12">
      <c r="A1385" s="1">
        <v>43937</v>
      </c>
      <c r="B1385" s="17" t="s">
        <v>29</v>
      </c>
      <c r="C1385">
        <v>5628.3999020000001</v>
      </c>
      <c r="D1385">
        <v>5597.7001950000003</v>
      </c>
      <c r="E1385">
        <v>30.699706999999762</v>
      </c>
      <c r="F1385">
        <v>5.4843428426948398E-3</v>
      </c>
      <c r="G1385" s="17" t="s">
        <v>13</v>
      </c>
      <c r="H1385" s="17" t="s">
        <v>30</v>
      </c>
      <c r="I1385" s="17" t="s">
        <v>26</v>
      </c>
      <c r="J1385" s="17" t="s">
        <v>144</v>
      </c>
      <c r="K1385" s="17">
        <f>IF(BASE_MARKET_DATA[[#This Row],[DATE]]=_xlfn.MAXIFS(A:A,H:H,BASE_MARKET_DATA[[#This Row],[LABEL]]),1,0)</f>
        <v>0</v>
      </c>
      <c r="L1385" s="17">
        <f>IF(BASE_MARKET_DATA[[#This Row],[VARP]]&gt;0,1,0)</f>
        <v>1</v>
      </c>
    </row>
    <row r="1386" spans="1:12">
      <c r="A1386" s="1">
        <v>43938</v>
      </c>
      <c r="B1386" s="17" t="s">
        <v>29</v>
      </c>
      <c r="C1386">
        <v>5787</v>
      </c>
      <c r="D1386">
        <v>5628.3999020000001</v>
      </c>
      <c r="E1386">
        <v>158.60009799999989</v>
      </c>
      <c r="F1386">
        <v>2.817854110608644E-2</v>
      </c>
      <c r="G1386" s="17" t="s">
        <v>13</v>
      </c>
      <c r="H1386" s="17" t="s">
        <v>30</v>
      </c>
      <c r="I1386" s="17" t="s">
        <v>26</v>
      </c>
      <c r="J1386" s="17" t="s">
        <v>144</v>
      </c>
      <c r="K1386" s="17">
        <f>IF(BASE_MARKET_DATA[[#This Row],[DATE]]=_xlfn.MAXIFS(A:A,H:H,BASE_MARKET_DATA[[#This Row],[LABEL]]),1,0)</f>
        <v>0</v>
      </c>
      <c r="L1386" s="17">
        <f>IF(BASE_MARKET_DATA[[#This Row],[VARP]]&gt;0,1,0)</f>
        <v>1</v>
      </c>
    </row>
    <row r="1387" spans="1:12">
      <c r="A1387" s="1">
        <v>43941</v>
      </c>
      <c r="B1387" s="17" t="s">
        <v>29</v>
      </c>
      <c r="C1387">
        <v>5812.7998049999997</v>
      </c>
      <c r="D1387">
        <v>5787</v>
      </c>
      <c r="E1387">
        <v>25.799804999999651</v>
      </c>
      <c r="F1387">
        <v>4.4582348367028946E-3</v>
      </c>
      <c r="G1387" s="17" t="s">
        <v>13</v>
      </c>
      <c r="H1387" s="17" t="s">
        <v>30</v>
      </c>
      <c r="I1387" s="17" t="s">
        <v>26</v>
      </c>
      <c r="J1387" s="17" t="s">
        <v>144</v>
      </c>
      <c r="K1387" s="17">
        <f>IF(BASE_MARKET_DATA[[#This Row],[DATE]]=_xlfn.MAXIFS(A:A,H:H,BASE_MARKET_DATA[[#This Row],[LABEL]]),1,0)</f>
        <v>0</v>
      </c>
      <c r="L1387" s="17">
        <f>IF(BASE_MARKET_DATA[[#This Row],[VARP]]&gt;0,1,0)</f>
        <v>1</v>
      </c>
    </row>
    <row r="1388" spans="1:12">
      <c r="A1388" s="1">
        <v>43942</v>
      </c>
      <c r="B1388" s="17" t="s">
        <v>29</v>
      </c>
      <c r="C1388">
        <v>5641</v>
      </c>
      <c r="D1388">
        <v>5812.7998049999997</v>
      </c>
      <c r="E1388">
        <v>-171.79980499999965</v>
      </c>
      <c r="F1388">
        <v>-2.9555431248848879E-2</v>
      </c>
      <c r="G1388" s="17" t="s">
        <v>13</v>
      </c>
      <c r="H1388" s="17" t="s">
        <v>30</v>
      </c>
      <c r="I1388" s="17" t="s">
        <v>26</v>
      </c>
      <c r="J1388" s="17" t="s">
        <v>144</v>
      </c>
      <c r="K1388" s="17">
        <f>IF(BASE_MARKET_DATA[[#This Row],[DATE]]=_xlfn.MAXIFS(A:A,H:H,BASE_MARKET_DATA[[#This Row],[LABEL]]),1,0)</f>
        <v>0</v>
      </c>
      <c r="L1388" s="17">
        <f>IF(BASE_MARKET_DATA[[#This Row],[VARP]]&gt;0,1,0)</f>
        <v>0</v>
      </c>
    </row>
    <row r="1389" spans="1:12">
      <c r="A1389" s="1">
        <v>43943</v>
      </c>
      <c r="B1389" s="17" t="s">
        <v>29</v>
      </c>
      <c r="C1389">
        <v>5770.6000979999999</v>
      </c>
      <c r="D1389">
        <v>5641</v>
      </c>
      <c r="E1389">
        <v>129.60009799999989</v>
      </c>
      <c r="F1389">
        <v>2.2974667257578425E-2</v>
      </c>
      <c r="G1389" s="17" t="s">
        <v>13</v>
      </c>
      <c r="H1389" s="17" t="s">
        <v>30</v>
      </c>
      <c r="I1389" s="17" t="s">
        <v>26</v>
      </c>
      <c r="J1389" s="17" t="s">
        <v>144</v>
      </c>
      <c r="K1389" s="17">
        <f>IF(BASE_MARKET_DATA[[#This Row],[DATE]]=_xlfn.MAXIFS(A:A,H:H,BASE_MARKET_DATA[[#This Row],[LABEL]]),1,0)</f>
        <v>0</v>
      </c>
      <c r="L1389" s="17">
        <f>IF(BASE_MARKET_DATA[[#This Row],[VARP]]&gt;0,1,0)</f>
        <v>1</v>
      </c>
    </row>
    <row r="1390" spans="1:12">
      <c r="A1390" s="1">
        <v>43944</v>
      </c>
      <c r="B1390" s="17" t="s">
        <v>29</v>
      </c>
      <c r="C1390">
        <v>5826.6000979999999</v>
      </c>
      <c r="D1390">
        <v>5770.6000979999999</v>
      </c>
      <c r="E1390">
        <v>56</v>
      </c>
      <c r="F1390">
        <v>9.7043633329242009E-3</v>
      </c>
      <c r="G1390" s="17" t="s">
        <v>13</v>
      </c>
      <c r="H1390" s="17" t="s">
        <v>30</v>
      </c>
      <c r="I1390" s="17" t="s">
        <v>26</v>
      </c>
      <c r="J1390" s="17" t="s">
        <v>144</v>
      </c>
      <c r="K1390" s="17">
        <f>IF(BASE_MARKET_DATA[[#This Row],[DATE]]=_xlfn.MAXIFS(A:A,H:H,BASE_MARKET_DATA[[#This Row],[LABEL]]),1,0)</f>
        <v>0</v>
      </c>
      <c r="L1390" s="17">
        <f>IF(BASE_MARKET_DATA[[#This Row],[VARP]]&gt;0,1,0)</f>
        <v>1</v>
      </c>
    </row>
    <row r="1391" spans="1:12">
      <c r="A1391" s="1">
        <v>43945</v>
      </c>
      <c r="B1391" s="17" t="s">
        <v>29</v>
      </c>
      <c r="C1391">
        <v>5752.2001950000003</v>
      </c>
      <c r="D1391">
        <v>5826.6000979999999</v>
      </c>
      <c r="E1391">
        <v>-74.39990299999954</v>
      </c>
      <c r="F1391">
        <v>-1.2769007954662541E-2</v>
      </c>
      <c r="G1391" s="17" t="s">
        <v>13</v>
      </c>
      <c r="H1391" s="17" t="s">
        <v>30</v>
      </c>
      <c r="I1391" s="17" t="s">
        <v>26</v>
      </c>
      <c r="J1391" s="17" t="s">
        <v>144</v>
      </c>
      <c r="K1391" s="17">
        <f>IF(BASE_MARKET_DATA[[#This Row],[DATE]]=_xlfn.MAXIFS(A:A,H:H,BASE_MARKET_DATA[[#This Row],[LABEL]]),1,0)</f>
        <v>0</v>
      </c>
      <c r="L1391" s="17">
        <f>IF(BASE_MARKET_DATA[[#This Row],[VARP]]&gt;0,1,0)</f>
        <v>0</v>
      </c>
    </row>
    <row r="1392" spans="1:12">
      <c r="A1392" s="1">
        <v>43948</v>
      </c>
      <c r="B1392" s="17" t="s">
        <v>29</v>
      </c>
      <c r="C1392">
        <v>5846.7998049999997</v>
      </c>
      <c r="D1392">
        <v>5752.2001950000003</v>
      </c>
      <c r="E1392">
        <v>94.599609999999302</v>
      </c>
      <c r="F1392">
        <v>1.6445813218084509E-2</v>
      </c>
      <c r="G1392" s="17" t="s">
        <v>13</v>
      </c>
      <c r="H1392" s="17" t="s">
        <v>30</v>
      </c>
      <c r="I1392" s="17" t="s">
        <v>26</v>
      </c>
      <c r="J1392" s="17" t="s">
        <v>144</v>
      </c>
      <c r="K1392" s="17">
        <f>IF(BASE_MARKET_DATA[[#This Row],[DATE]]=_xlfn.MAXIFS(A:A,H:H,BASE_MARKET_DATA[[#This Row],[LABEL]]),1,0)</f>
        <v>0</v>
      </c>
      <c r="L1392" s="17">
        <f>IF(BASE_MARKET_DATA[[#This Row],[VARP]]&gt;0,1,0)</f>
        <v>1</v>
      </c>
    </row>
    <row r="1393" spans="1:12">
      <c r="A1393" s="1">
        <v>43949</v>
      </c>
      <c r="B1393" s="17" t="s">
        <v>29</v>
      </c>
      <c r="C1393">
        <v>5958.5</v>
      </c>
      <c r="D1393">
        <v>5846.7998049999997</v>
      </c>
      <c r="E1393">
        <v>111.70019500000035</v>
      </c>
      <c r="F1393">
        <v>1.9104501389713712E-2</v>
      </c>
      <c r="G1393" s="17" t="s">
        <v>13</v>
      </c>
      <c r="H1393" s="17" t="s">
        <v>30</v>
      </c>
      <c r="I1393" s="17" t="s">
        <v>26</v>
      </c>
      <c r="J1393" s="17" t="s">
        <v>144</v>
      </c>
      <c r="K1393" s="17">
        <f>IF(BASE_MARKET_DATA[[#This Row],[DATE]]=_xlfn.MAXIFS(A:A,H:H,BASE_MARKET_DATA[[#This Row],[LABEL]]),1,0)</f>
        <v>0</v>
      </c>
      <c r="L1393" s="17">
        <f>IF(BASE_MARKET_DATA[[#This Row],[VARP]]&gt;0,1,0)</f>
        <v>1</v>
      </c>
    </row>
    <row r="1394" spans="1:12">
      <c r="A1394" s="1">
        <v>43950</v>
      </c>
      <c r="B1394" s="17" t="s">
        <v>29</v>
      </c>
      <c r="C1394">
        <v>6115.2998049999997</v>
      </c>
      <c r="D1394">
        <v>5958.5</v>
      </c>
      <c r="E1394">
        <v>156.79980499999965</v>
      </c>
      <c r="F1394">
        <v>2.631531509608117E-2</v>
      </c>
      <c r="G1394" s="17" t="s">
        <v>13</v>
      </c>
      <c r="H1394" s="17" t="s">
        <v>30</v>
      </c>
      <c r="I1394" s="17" t="s">
        <v>26</v>
      </c>
      <c r="J1394" s="17" t="s">
        <v>144</v>
      </c>
      <c r="K1394" s="17">
        <f>IF(BASE_MARKET_DATA[[#This Row],[DATE]]=_xlfn.MAXIFS(A:A,H:H,BASE_MARKET_DATA[[#This Row],[LABEL]]),1,0)</f>
        <v>0</v>
      </c>
      <c r="L1394" s="17">
        <f>IF(BASE_MARKET_DATA[[#This Row],[VARP]]&gt;0,1,0)</f>
        <v>1</v>
      </c>
    </row>
    <row r="1395" spans="1:12">
      <c r="A1395" s="1">
        <v>43951</v>
      </c>
      <c r="B1395" s="17" t="s">
        <v>29</v>
      </c>
      <c r="C1395">
        <v>5901.2001950000003</v>
      </c>
      <c r="D1395">
        <v>6115.2998049999997</v>
      </c>
      <c r="E1395">
        <v>-214.0996099999993</v>
      </c>
      <c r="F1395">
        <v>-3.5010484657669094E-2</v>
      </c>
      <c r="G1395" s="17" t="s">
        <v>13</v>
      </c>
      <c r="H1395" s="17" t="s">
        <v>30</v>
      </c>
      <c r="I1395" s="17" t="s">
        <v>26</v>
      </c>
      <c r="J1395" s="17" t="s">
        <v>144</v>
      </c>
      <c r="K1395" s="17">
        <f>IF(BASE_MARKET_DATA[[#This Row],[DATE]]=_xlfn.MAXIFS(A:A,H:H,BASE_MARKET_DATA[[#This Row],[LABEL]]),1,0)</f>
        <v>0</v>
      </c>
      <c r="L1395" s="17">
        <f>IF(BASE_MARKET_DATA[[#This Row],[VARP]]&gt;0,1,0)</f>
        <v>0</v>
      </c>
    </row>
    <row r="1396" spans="1:12">
      <c r="A1396" s="1">
        <v>43952</v>
      </c>
      <c r="B1396" s="17" t="s">
        <v>29</v>
      </c>
      <c r="C1396">
        <v>5763.1000979999999</v>
      </c>
      <c r="D1396">
        <v>5901.2001950000003</v>
      </c>
      <c r="E1396">
        <v>-138.10009700000046</v>
      </c>
      <c r="F1396">
        <v>-2.3402035592185236E-2</v>
      </c>
      <c r="G1396" s="17" t="s">
        <v>13</v>
      </c>
      <c r="H1396" s="17" t="s">
        <v>30</v>
      </c>
      <c r="I1396" s="17" t="s">
        <v>26</v>
      </c>
      <c r="J1396" s="17" t="s">
        <v>144</v>
      </c>
      <c r="K1396" s="17">
        <f>IF(BASE_MARKET_DATA[[#This Row],[DATE]]=_xlfn.MAXIFS(A:A,H:H,BASE_MARKET_DATA[[#This Row],[LABEL]]),1,0)</f>
        <v>0</v>
      </c>
      <c r="L1396" s="17">
        <f>IF(BASE_MARKET_DATA[[#This Row],[VARP]]&gt;0,1,0)</f>
        <v>0</v>
      </c>
    </row>
    <row r="1397" spans="1:12">
      <c r="A1397" s="1">
        <v>43955</v>
      </c>
      <c r="B1397" s="17" t="s">
        <v>29</v>
      </c>
      <c r="C1397">
        <v>5753.7998049999997</v>
      </c>
      <c r="D1397">
        <v>5763.1000979999999</v>
      </c>
      <c r="E1397">
        <v>-9.300293000000238</v>
      </c>
      <c r="F1397">
        <v>-1.6137656542227628E-3</v>
      </c>
      <c r="G1397" s="17" t="s">
        <v>13</v>
      </c>
      <c r="H1397" s="17" t="s">
        <v>30</v>
      </c>
      <c r="I1397" s="17" t="s">
        <v>26</v>
      </c>
      <c r="J1397" s="17" t="s">
        <v>144</v>
      </c>
      <c r="K1397" s="17">
        <f>IF(BASE_MARKET_DATA[[#This Row],[DATE]]=_xlfn.MAXIFS(A:A,H:H,BASE_MARKET_DATA[[#This Row],[LABEL]]),1,0)</f>
        <v>0</v>
      </c>
      <c r="L1397" s="17">
        <f>IF(BASE_MARKET_DATA[[#This Row],[VARP]]&gt;0,1,0)</f>
        <v>0</v>
      </c>
    </row>
    <row r="1398" spans="1:12">
      <c r="A1398" s="1">
        <v>43956</v>
      </c>
      <c r="B1398" s="17" t="s">
        <v>29</v>
      </c>
      <c r="C1398">
        <v>5849.3999020000001</v>
      </c>
      <c r="D1398">
        <v>5753.7998049999997</v>
      </c>
      <c r="E1398">
        <v>95.60009700000046</v>
      </c>
      <c r="F1398">
        <v>1.6615123959809106E-2</v>
      </c>
      <c r="G1398" s="17" t="s">
        <v>13</v>
      </c>
      <c r="H1398" s="17" t="s">
        <v>30</v>
      </c>
      <c r="I1398" s="17" t="s">
        <v>26</v>
      </c>
      <c r="J1398" s="17" t="s">
        <v>144</v>
      </c>
      <c r="K1398" s="17">
        <f>IF(BASE_MARKET_DATA[[#This Row],[DATE]]=_xlfn.MAXIFS(A:A,H:H,BASE_MARKET_DATA[[#This Row],[LABEL]]),1,0)</f>
        <v>0</v>
      </c>
      <c r="L1398" s="17">
        <f>IF(BASE_MARKET_DATA[[#This Row],[VARP]]&gt;0,1,0)</f>
        <v>1</v>
      </c>
    </row>
    <row r="1399" spans="1:12">
      <c r="A1399" s="1">
        <v>43957</v>
      </c>
      <c r="B1399" s="17" t="s">
        <v>29</v>
      </c>
      <c r="C1399">
        <v>5853.7998049999997</v>
      </c>
      <c r="D1399">
        <v>5849.3999020000001</v>
      </c>
      <c r="E1399">
        <v>4.39990299999954</v>
      </c>
      <c r="F1399">
        <v>7.5219733198531101E-4</v>
      </c>
      <c r="G1399" s="17" t="s">
        <v>13</v>
      </c>
      <c r="H1399" s="17" t="s">
        <v>30</v>
      </c>
      <c r="I1399" s="17" t="s">
        <v>26</v>
      </c>
      <c r="J1399" s="17" t="s">
        <v>144</v>
      </c>
      <c r="K1399" s="17">
        <f>IF(BASE_MARKET_DATA[[#This Row],[DATE]]=_xlfn.MAXIFS(A:A,H:H,BASE_MARKET_DATA[[#This Row],[LABEL]]),1,0)</f>
        <v>0</v>
      </c>
      <c r="L1399" s="17">
        <f>IF(BASE_MARKET_DATA[[#This Row],[VARP]]&gt;0,1,0)</f>
        <v>1</v>
      </c>
    </row>
    <row r="1400" spans="1:12">
      <c r="A1400" s="1">
        <v>43958</v>
      </c>
      <c r="B1400" s="17" t="s">
        <v>29</v>
      </c>
      <c r="C1400">
        <v>5936</v>
      </c>
      <c r="D1400">
        <v>5853.7998049999997</v>
      </c>
      <c r="E1400">
        <v>82.200195000000349</v>
      </c>
      <c r="F1400">
        <v>1.404219442724867E-2</v>
      </c>
      <c r="G1400" s="17" t="s">
        <v>13</v>
      </c>
      <c r="H1400" s="17" t="s">
        <v>30</v>
      </c>
      <c r="I1400" s="17" t="s">
        <v>26</v>
      </c>
      <c r="J1400" s="17" t="s">
        <v>144</v>
      </c>
      <c r="K1400" s="17">
        <f>IF(BASE_MARKET_DATA[[#This Row],[DATE]]=_xlfn.MAXIFS(A:A,H:H,BASE_MARKET_DATA[[#This Row],[LABEL]]),1,0)</f>
        <v>0</v>
      </c>
      <c r="L1400" s="17">
        <f>IF(BASE_MARKET_DATA[[#This Row],[VARP]]&gt;0,1,0)</f>
        <v>1</v>
      </c>
    </row>
    <row r="1401" spans="1:12">
      <c r="A1401" s="1">
        <v>43962</v>
      </c>
      <c r="B1401" s="17" t="s">
        <v>29</v>
      </c>
      <c r="C1401">
        <v>5939.7001950000003</v>
      </c>
      <c r="D1401">
        <v>5936</v>
      </c>
      <c r="E1401">
        <v>3.700195000000349</v>
      </c>
      <c r="F1401">
        <v>6.2334821428577307E-4</v>
      </c>
      <c r="G1401" s="17" t="s">
        <v>13</v>
      </c>
      <c r="H1401" s="17" t="s">
        <v>30</v>
      </c>
      <c r="I1401" s="17" t="s">
        <v>26</v>
      </c>
      <c r="J1401" s="17" t="s">
        <v>144</v>
      </c>
      <c r="K1401" s="17">
        <f>IF(BASE_MARKET_DATA[[#This Row],[DATE]]=_xlfn.MAXIFS(A:A,H:H,BASE_MARKET_DATA[[#This Row],[LABEL]]),1,0)</f>
        <v>0</v>
      </c>
      <c r="L1401" s="17">
        <f>IF(BASE_MARKET_DATA[[#This Row],[VARP]]&gt;0,1,0)</f>
        <v>1</v>
      </c>
    </row>
    <row r="1402" spans="1:12">
      <c r="A1402" s="1">
        <v>43963</v>
      </c>
      <c r="B1402" s="17" t="s">
        <v>29</v>
      </c>
      <c r="C1402">
        <v>5994.7998049999997</v>
      </c>
      <c r="D1402">
        <v>5939.7001950000003</v>
      </c>
      <c r="E1402">
        <v>55.099609999999302</v>
      </c>
      <c r="F1402">
        <v>9.2764968249376932E-3</v>
      </c>
      <c r="G1402" s="17" t="s">
        <v>13</v>
      </c>
      <c r="H1402" s="17" t="s">
        <v>30</v>
      </c>
      <c r="I1402" s="17" t="s">
        <v>26</v>
      </c>
      <c r="J1402" s="17" t="s">
        <v>144</v>
      </c>
      <c r="K1402" s="17">
        <f>IF(BASE_MARKET_DATA[[#This Row],[DATE]]=_xlfn.MAXIFS(A:A,H:H,BASE_MARKET_DATA[[#This Row],[LABEL]]),1,0)</f>
        <v>0</v>
      </c>
      <c r="L1402" s="17">
        <f>IF(BASE_MARKET_DATA[[#This Row],[VARP]]&gt;0,1,0)</f>
        <v>1</v>
      </c>
    </row>
    <row r="1403" spans="1:12">
      <c r="A1403" s="1">
        <v>43964</v>
      </c>
      <c r="B1403" s="17" t="s">
        <v>29</v>
      </c>
      <c r="C1403">
        <v>5904.1000979999999</v>
      </c>
      <c r="D1403">
        <v>5994.7998049999997</v>
      </c>
      <c r="E1403">
        <v>-90.699706999999762</v>
      </c>
      <c r="F1403">
        <v>-1.5129730758373467E-2</v>
      </c>
      <c r="G1403" s="17" t="s">
        <v>13</v>
      </c>
      <c r="H1403" s="17" t="s">
        <v>30</v>
      </c>
      <c r="I1403" s="17" t="s">
        <v>26</v>
      </c>
      <c r="J1403" s="17" t="s">
        <v>144</v>
      </c>
      <c r="K1403" s="17">
        <f>IF(BASE_MARKET_DATA[[#This Row],[DATE]]=_xlfn.MAXIFS(A:A,H:H,BASE_MARKET_DATA[[#This Row],[LABEL]]),1,0)</f>
        <v>0</v>
      </c>
      <c r="L1403" s="17">
        <f>IF(BASE_MARKET_DATA[[#This Row],[VARP]]&gt;0,1,0)</f>
        <v>0</v>
      </c>
    </row>
    <row r="1404" spans="1:12">
      <c r="A1404" s="1">
        <v>43965</v>
      </c>
      <c r="B1404" s="17" t="s">
        <v>29</v>
      </c>
      <c r="C1404">
        <v>5741.5</v>
      </c>
      <c r="D1404">
        <v>5904.1000979999999</v>
      </c>
      <c r="E1404">
        <v>-162.60009799999989</v>
      </c>
      <c r="F1404">
        <v>-2.7540200081479019E-2</v>
      </c>
      <c r="G1404" s="17" t="s">
        <v>13</v>
      </c>
      <c r="H1404" s="17" t="s">
        <v>30</v>
      </c>
      <c r="I1404" s="17" t="s">
        <v>26</v>
      </c>
      <c r="J1404" s="17" t="s">
        <v>144</v>
      </c>
      <c r="K1404" s="17">
        <f>IF(BASE_MARKET_DATA[[#This Row],[DATE]]=_xlfn.MAXIFS(A:A,H:H,BASE_MARKET_DATA[[#This Row],[LABEL]]),1,0)</f>
        <v>0</v>
      </c>
      <c r="L1404" s="17">
        <f>IF(BASE_MARKET_DATA[[#This Row],[VARP]]&gt;0,1,0)</f>
        <v>0</v>
      </c>
    </row>
    <row r="1405" spans="1:12">
      <c r="A1405" s="1">
        <v>43966</v>
      </c>
      <c r="B1405" s="17" t="s">
        <v>29</v>
      </c>
      <c r="C1405">
        <v>5799.7998049999997</v>
      </c>
      <c r="D1405">
        <v>5741.5</v>
      </c>
      <c r="E1405">
        <v>58.299804999999651</v>
      </c>
      <c r="F1405">
        <v>1.0154106940694879E-2</v>
      </c>
      <c r="G1405" s="17" t="s">
        <v>13</v>
      </c>
      <c r="H1405" s="17" t="s">
        <v>30</v>
      </c>
      <c r="I1405" s="17" t="s">
        <v>26</v>
      </c>
      <c r="J1405" s="17" t="s">
        <v>144</v>
      </c>
      <c r="K1405" s="17">
        <f>IF(BASE_MARKET_DATA[[#This Row],[DATE]]=_xlfn.MAXIFS(A:A,H:H,BASE_MARKET_DATA[[#This Row],[LABEL]]),1,0)</f>
        <v>0</v>
      </c>
      <c r="L1405" s="17">
        <f>IF(BASE_MARKET_DATA[[#This Row],[VARP]]&gt;0,1,0)</f>
        <v>1</v>
      </c>
    </row>
    <row r="1406" spans="1:12">
      <c r="A1406" s="1">
        <v>43969</v>
      </c>
      <c r="B1406" s="17" t="s">
        <v>29</v>
      </c>
      <c r="C1406">
        <v>6048.6000979999999</v>
      </c>
      <c r="D1406">
        <v>5799.7998049999997</v>
      </c>
      <c r="E1406">
        <v>248.80029300000024</v>
      </c>
      <c r="F1406">
        <v>4.289808292788138E-2</v>
      </c>
      <c r="G1406" s="17" t="s">
        <v>13</v>
      </c>
      <c r="H1406" s="17" t="s">
        <v>30</v>
      </c>
      <c r="I1406" s="17" t="s">
        <v>26</v>
      </c>
      <c r="J1406" s="17" t="s">
        <v>144</v>
      </c>
      <c r="K1406" s="17">
        <f>IF(BASE_MARKET_DATA[[#This Row],[DATE]]=_xlfn.MAXIFS(A:A,H:H,BASE_MARKET_DATA[[#This Row],[LABEL]]),1,0)</f>
        <v>0</v>
      </c>
      <c r="L1406" s="17">
        <f>IF(BASE_MARKET_DATA[[#This Row],[VARP]]&gt;0,1,0)</f>
        <v>1</v>
      </c>
    </row>
    <row r="1407" spans="1:12">
      <c r="A1407" s="1">
        <v>43970</v>
      </c>
      <c r="B1407" s="17" t="s">
        <v>29</v>
      </c>
      <c r="C1407">
        <v>6002.2001950000003</v>
      </c>
      <c r="D1407">
        <v>6048.6000979999999</v>
      </c>
      <c r="E1407">
        <v>-46.39990299999954</v>
      </c>
      <c r="F1407">
        <v>-7.6711804794867989E-3</v>
      </c>
      <c r="G1407" s="17" t="s">
        <v>13</v>
      </c>
      <c r="H1407" s="17" t="s">
        <v>30</v>
      </c>
      <c r="I1407" s="17" t="s">
        <v>26</v>
      </c>
      <c r="J1407" s="17" t="s">
        <v>144</v>
      </c>
      <c r="K1407" s="17">
        <f>IF(BASE_MARKET_DATA[[#This Row],[DATE]]=_xlfn.MAXIFS(A:A,H:H,BASE_MARKET_DATA[[#This Row],[LABEL]]),1,0)</f>
        <v>0</v>
      </c>
      <c r="L1407" s="17">
        <f>IF(BASE_MARKET_DATA[[#This Row],[VARP]]&gt;0,1,0)</f>
        <v>0</v>
      </c>
    </row>
    <row r="1408" spans="1:12">
      <c r="A1408" s="1">
        <v>43971</v>
      </c>
      <c r="B1408" s="17" t="s">
        <v>29</v>
      </c>
      <c r="C1408">
        <v>6067.2001950000003</v>
      </c>
      <c r="D1408">
        <v>6002.2001950000003</v>
      </c>
      <c r="E1408">
        <v>65</v>
      </c>
      <c r="F1408">
        <v>1.0829362215233476E-2</v>
      </c>
      <c r="G1408" s="17" t="s">
        <v>13</v>
      </c>
      <c r="H1408" s="17" t="s">
        <v>30</v>
      </c>
      <c r="I1408" s="17" t="s">
        <v>26</v>
      </c>
      <c r="J1408" s="17" t="s">
        <v>144</v>
      </c>
      <c r="K1408" s="17">
        <f>IF(BASE_MARKET_DATA[[#This Row],[DATE]]=_xlfn.MAXIFS(A:A,H:H,BASE_MARKET_DATA[[#This Row],[LABEL]]),1,0)</f>
        <v>0</v>
      </c>
      <c r="L1408" s="17">
        <f>IF(BASE_MARKET_DATA[[#This Row],[VARP]]&gt;0,1,0)</f>
        <v>1</v>
      </c>
    </row>
    <row r="1409" spans="1:12">
      <c r="A1409" s="1">
        <v>43972</v>
      </c>
      <c r="B1409" s="17" t="s">
        <v>29</v>
      </c>
      <c r="C1409">
        <v>6015.2998049999997</v>
      </c>
      <c r="D1409">
        <v>6067.2001950000003</v>
      </c>
      <c r="E1409">
        <v>-51.900390000000698</v>
      </c>
      <c r="F1409">
        <v>-8.5542570431039969E-3</v>
      </c>
      <c r="G1409" s="17" t="s">
        <v>13</v>
      </c>
      <c r="H1409" s="17" t="s">
        <v>30</v>
      </c>
      <c r="I1409" s="17" t="s">
        <v>26</v>
      </c>
      <c r="J1409" s="17" t="s">
        <v>144</v>
      </c>
      <c r="K1409" s="17">
        <f>IF(BASE_MARKET_DATA[[#This Row],[DATE]]=_xlfn.MAXIFS(A:A,H:H,BASE_MARKET_DATA[[#This Row],[LABEL]]),1,0)</f>
        <v>0</v>
      </c>
      <c r="L1409" s="17">
        <f>IF(BASE_MARKET_DATA[[#This Row],[VARP]]&gt;0,1,0)</f>
        <v>0</v>
      </c>
    </row>
    <row r="1410" spans="1:12">
      <c r="A1410" s="1">
        <v>43973</v>
      </c>
      <c r="B1410" s="17" t="s">
        <v>29</v>
      </c>
      <c r="C1410">
        <v>5993.2998049999997</v>
      </c>
      <c r="D1410">
        <v>6015.2998049999997</v>
      </c>
      <c r="E1410">
        <v>-22</v>
      </c>
      <c r="F1410">
        <v>-3.6573405670841707E-3</v>
      </c>
      <c r="G1410" s="17" t="s">
        <v>13</v>
      </c>
      <c r="H1410" s="17" t="s">
        <v>30</v>
      </c>
      <c r="I1410" s="17" t="s">
        <v>26</v>
      </c>
      <c r="J1410" s="17" t="s">
        <v>144</v>
      </c>
      <c r="K1410" s="17">
        <f>IF(BASE_MARKET_DATA[[#This Row],[DATE]]=_xlfn.MAXIFS(A:A,H:H,BASE_MARKET_DATA[[#This Row],[LABEL]]),1,0)</f>
        <v>0</v>
      </c>
      <c r="L1410" s="17">
        <f>IF(BASE_MARKET_DATA[[#This Row],[VARP]]&gt;0,1,0)</f>
        <v>0</v>
      </c>
    </row>
    <row r="1411" spans="1:12">
      <c r="A1411" s="1">
        <v>43977</v>
      </c>
      <c r="B1411" s="17" t="s">
        <v>29</v>
      </c>
      <c r="C1411">
        <v>6067.7998049999997</v>
      </c>
      <c r="D1411">
        <v>5993.2998049999997</v>
      </c>
      <c r="E1411">
        <v>74.5</v>
      </c>
      <c r="F1411">
        <v>1.2430547849090957E-2</v>
      </c>
      <c r="G1411" s="17" t="s">
        <v>13</v>
      </c>
      <c r="H1411" s="17" t="s">
        <v>30</v>
      </c>
      <c r="I1411" s="17" t="s">
        <v>26</v>
      </c>
      <c r="J1411" s="17" t="s">
        <v>144</v>
      </c>
      <c r="K1411" s="17">
        <f>IF(BASE_MARKET_DATA[[#This Row],[DATE]]=_xlfn.MAXIFS(A:A,H:H,BASE_MARKET_DATA[[#This Row],[LABEL]]),1,0)</f>
        <v>0</v>
      </c>
      <c r="L1411" s="17">
        <f>IF(BASE_MARKET_DATA[[#This Row],[VARP]]&gt;0,1,0)</f>
        <v>1</v>
      </c>
    </row>
    <row r="1412" spans="1:12">
      <c r="A1412" s="1">
        <v>43978</v>
      </c>
      <c r="B1412" s="17" t="s">
        <v>29</v>
      </c>
      <c r="C1412">
        <v>6144.2998049999997</v>
      </c>
      <c r="D1412">
        <v>6067.7998049999997</v>
      </c>
      <c r="E1412">
        <v>76.5</v>
      </c>
      <c r="F1412">
        <v>1.2607535261292295E-2</v>
      </c>
      <c r="G1412" s="17" t="s">
        <v>13</v>
      </c>
      <c r="H1412" s="17" t="s">
        <v>30</v>
      </c>
      <c r="I1412" s="17" t="s">
        <v>26</v>
      </c>
      <c r="J1412" s="17" t="s">
        <v>144</v>
      </c>
      <c r="K1412" s="17">
        <f>IF(BASE_MARKET_DATA[[#This Row],[DATE]]=_xlfn.MAXIFS(A:A,H:H,BASE_MARKET_DATA[[#This Row],[LABEL]]),1,0)</f>
        <v>0</v>
      </c>
      <c r="L1412" s="17">
        <f>IF(BASE_MARKET_DATA[[#This Row],[VARP]]&gt;0,1,0)</f>
        <v>1</v>
      </c>
    </row>
    <row r="1413" spans="1:12">
      <c r="A1413" s="1">
        <v>43979</v>
      </c>
      <c r="B1413" s="17" t="s">
        <v>29</v>
      </c>
      <c r="C1413">
        <v>6218.7998049999997</v>
      </c>
      <c r="D1413">
        <v>6144.2998049999997</v>
      </c>
      <c r="E1413">
        <v>74.5</v>
      </c>
      <c r="F1413">
        <v>1.2125059382580048E-2</v>
      </c>
      <c r="G1413" s="17" t="s">
        <v>13</v>
      </c>
      <c r="H1413" s="17" t="s">
        <v>30</v>
      </c>
      <c r="I1413" s="17" t="s">
        <v>26</v>
      </c>
      <c r="J1413" s="17" t="s">
        <v>144</v>
      </c>
      <c r="K1413" s="17">
        <f>IF(BASE_MARKET_DATA[[#This Row],[DATE]]=_xlfn.MAXIFS(A:A,H:H,BASE_MARKET_DATA[[#This Row],[LABEL]]),1,0)</f>
        <v>0</v>
      </c>
      <c r="L1413" s="17">
        <f>IF(BASE_MARKET_DATA[[#This Row],[VARP]]&gt;0,1,0)</f>
        <v>1</v>
      </c>
    </row>
    <row r="1414" spans="1:12">
      <c r="A1414" s="1">
        <v>43980</v>
      </c>
      <c r="B1414" s="17" t="s">
        <v>29</v>
      </c>
      <c r="C1414">
        <v>6076.6000979999999</v>
      </c>
      <c r="D1414">
        <v>6218.7998049999997</v>
      </c>
      <c r="E1414">
        <v>-142.19970699999976</v>
      </c>
      <c r="F1414">
        <v>-2.2866101411669382E-2</v>
      </c>
      <c r="G1414" s="17" t="s">
        <v>13</v>
      </c>
      <c r="H1414" s="17" t="s">
        <v>30</v>
      </c>
      <c r="I1414" s="17" t="s">
        <v>26</v>
      </c>
      <c r="J1414" s="17" t="s">
        <v>144</v>
      </c>
      <c r="K1414" s="17">
        <f>IF(BASE_MARKET_DATA[[#This Row],[DATE]]=_xlfn.MAXIFS(A:A,H:H,BASE_MARKET_DATA[[#This Row],[LABEL]]),1,0)</f>
        <v>0</v>
      </c>
      <c r="L1414" s="17">
        <f>IF(BASE_MARKET_DATA[[#This Row],[VARP]]&gt;0,1,0)</f>
        <v>0</v>
      </c>
    </row>
    <row r="1415" spans="1:12">
      <c r="A1415" s="1">
        <v>43983</v>
      </c>
      <c r="B1415" s="17" t="s">
        <v>29</v>
      </c>
      <c r="C1415">
        <v>6166.3999020000001</v>
      </c>
      <c r="D1415">
        <v>6076.6000979999999</v>
      </c>
      <c r="E1415">
        <v>89.799804000000222</v>
      </c>
      <c r="F1415">
        <v>1.4777968362531568E-2</v>
      </c>
      <c r="G1415" s="17" t="s">
        <v>13</v>
      </c>
      <c r="H1415" s="17" t="s">
        <v>30</v>
      </c>
      <c r="I1415" s="17" t="s">
        <v>26</v>
      </c>
      <c r="J1415" s="17" t="s">
        <v>144</v>
      </c>
      <c r="K1415" s="17">
        <f>IF(BASE_MARKET_DATA[[#This Row],[DATE]]=_xlfn.MAXIFS(A:A,H:H,BASE_MARKET_DATA[[#This Row],[LABEL]]),1,0)</f>
        <v>0</v>
      </c>
      <c r="L1415" s="17">
        <f>IF(BASE_MARKET_DATA[[#This Row],[VARP]]&gt;0,1,0)</f>
        <v>1</v>
      </c>
    </row>
    <row r="1416" spans="1:12">
      <c r="A1416" s="1">
        <v>43984</v>
      </c>
      <c r="B1416" s="17" t="s">
        <v>29</v>
      </c>
      <c r="C1416">
        <v>6220.1000979999999</v>
      </c>
      <c r="D1416">
        <v>6166.3999020000001</v>
      </c>
      <c r="E1416">
        <v>53.700195999999778</v>
      </c>
      <c r="F1416">
        <v>8.7085166147889206E-3</v>
      </c>
      <c r="G1416" s="17" t="s">
        <v>13</v>
      </c>
      <c r="H1416" s="17" t="s">
        <v>30</v>
      </c>
      <c r="I1416" s="17" t="s">
        <v>26</v>
      </c>
      <c r="J1416" s="17" t="s">
        <v>144</v>
      </c>
      <c r="K1416" s="17">
        <f>IF(BASE_MARKET_DATA[[#This Row],[DATE]]=_xlfn.MAXIFS(A:A,H:H,BASE_MARKET_DATA[[#This Row],[LABEL]]),1,0)</f>
        <v>0</v>
      </c>
      <c r="L1416" s="17">
        <f>IF(BASE_MARKET_DATA[[#This Row],[VARP]]&gt;0,1,0)</f>
        <v>1</v>
      </c>
    </row>
    <row r="1417" spans="1:12">
      <c r="A1417" s="1">
        <v>43985</v>
      </c>
      <c r="B1417" s="17" t="s">
        <v>29</v>
      </c>
      <c r="C1417">
        <v>6382.3999020000001</v>
      </c>
      <c r="D1417">
        <v>6220.1000979999999</v>
      </c>
      <c r="E1417">
        <v>162.29980400000022</v>
      </c>
      <c r="F1417">
        <v>2.609279616773142E-2</v>
      </c>
      <c r="G1417" s="17" t="s">
        <v>13</v>
      </c>
      <c r="H1417" s="17" t="s">
        <v>30</v>
      </c>
      <c r="I1417" s="17" t="s">
        <v>26</v>
      </c>
      <c r="J1417" s="17" t="s">
        <v>144</v>
      </c>
      <c r="K1417" s="17">
        <f>IF(BASE_MARKET_DATA[[#This Row],[DATE]]=_xlfn.MAXIFS(A:A,H:H,BASE_MARKET_DATA[[#This Row],[LABEL]]),1,0)</f>
        <v>0</v>
      </c>
      <c r="L1417" s="17">
        <f>IF(BASE_MARKET_DATA[[#This Row],[VARP]]&gt;0,1,0)</f>
        <v>1</v>
      </c>
    </row>
    <row r="1418" spans="1:12">
      <c r="A1418" s="1">
        <v>43986</v>
      </c>
      <c r="B1418" s="17" t="s">
        <v>29</v>
      </c>
      <c r="C1418">
        <v>6341.3999020000001</v>
      </c>
      <c r="D1418">
        <v>6382.3999020000001</v>
      </c>
      <c r="E1418">
        <v>-41</v>
      </c>
      <c r="F1418">
        <v>-6.4239158670004633E-3</v>
      </c>
      <c r="G1418" s="17" t="s">
        <v>13</v>
      </c>
      <c r="H1418" s="17" t="s">
        <v>30</v>
      </c>
      <c r="I1418" s="17" t="s">
        <v>26</v>
      </c>
      <c r="J1418" s="17" t="s">
        <v>144</v>
      </c>
      <c r="K1418" s="17">
        <f>IF(BASE_MARKET_DATA[[#This Row],[DATE]]=_xlfn.MAXIFS(A:A,H:H,BASE_MARKET_DATA[[#This Row],[LABEL]]),1,0)</f>
        <v>0</v>
      </c>
      <c r="L1418" s="17">
        <f>IF(BASE_MARKET_DATA[[#This Row],[VARP]]&gt;0,1,0)</f>
        <v>0</v>
      </c>
    </row>
    <row r="1419" spans="1:12">
      <c r="A1419" s="1">
        <v>43987</v>
      </c>
      <c r="B1419" s="17" t="s">
        <v>29</v>
      </c>
      <c r="C1419">
        <v>6484.2998049999997</v>
      </c>
      <c r="D1419">
        <v>6341.3999020000001</v>
      </c>
      <c r="E1419">
        <v>142.89990299999954</v>
      </c>
      <c r="F1419">
        <v>2.2534441165732295E-2</v>
      </c>
      <c r="G1419" s="17" t="s">
        <v>13</v>
      </c>
      <c r="H1419" s="17" t="s">
        <v>30</v>
      </c>
      <c r="I1419" s="17" t="s">
        <v>26</v>
      </c>
      <c r="J1419" s="17" t="s">
        <v>144</v>
      </c>
      <c r="K1419" s="17">
        <f>IF(BASE_MARKET_DATA[[#This Row],[DATE]]=_xlfn.MAXIFS(A:A,H:H,BASE_MARKET_DATA[[#This Row],[LABEL]]),1,0)</f>
        <v>0</v>
      </c>
      <c r="L1419" s="17">
        <f>IF(BASE_MARKET_DATA[[#This Row],[VARP]]&gt;0,1,0)</f>
        <v>1</v>
      </c>
    </row>
    <row r="1420" spans="1:12">
      <c r="A1420" s="1">
        <v>43990</v>
      </c>
      <c r="B1420" s="17" t="s">
        <v>29</v>
      </c>
      <c r="C1420">
        <v>6472.6000979999999</v>
      </c>
      <c r="D1420">
        <v>6484.2998049999997</v>
      </c>
      <c r="E1420">
        <v>-11.699706999999762</v>
      </c>
      <c r="F1420">
        <v>-1.8043130872786291E-3</v>
      </c>
      <c r="G1420" s="17" t="s">
        <v>13</v>
      </c>
      <c r="H1420" s="17" t="s">
        <v>30</v>
      </c>
      <c r="I1420" s="17" t="s">
        <v>26</v>
      </c>
      <c r="J1420" s="17" t="s">
        <v>144</v>
      </c>
      <c r="K1420" s="17">
        <f>IF(BASE_MARKET_DATA[[#This Row],[DATE]]=_xlfn.MAXIFS(A:A,H:H,BASE_MARKET_DATA[[#This Row],[LABEL]]),1,0)</f>
        <v>0</v>
      </c>
      <c r="L1420" s="17">
        <f>IF(BASE_MARKET_DATA[[#This Row],[VARP]]&gt;0,1,0)</f>
        <v>0</v>
      </c>
    </row>
    <row r="1421" spans="1:12">
      <c r="A1421" s="1">
        <v>43991</v>
      </c>
      <c r="B1421" s="17" t="s">
        <v>29</v>
      </c>
      <c r="C1421">
        <v>6335.7001950000003</v>
      </c>
      <c r="D1421">
        <v>6472.6000979999999</v>
      </c>
      <c r="E1421">
        <v>-136.89990299999954</v>
      </c>
      <c r="F1421">
        <v>-2.1150681476876796E-2</v>
      </c>
      <c r="G1421" s="17" t="s">
        <v>13</v>
      </c>
      <c r="H1421" s="17" t="s">
        <v>30</v>
      </c>
      <c r="I1421" s="17" t="s">
        <v>26</v>
      </c>
      <c r="J1421" s="17" t="s">
        <v>144</v>
      </c>
      <c r="K1421" s="17">
        <f>IF(BASE_MARKET_DATA[[#This Row],[DATE]]=_xlfn.MAXIFS(A:A,H:H,BASE_MARKET_DATA[[#This Row],[LABEL]]),1,0)</f>
        <v>0</v>
      </c>
      <c r="L1421" s="17">
        <f>IF(BASE_MARKET_DATA[[#This Row],[VARP]]&gt;0,1,0)</f>
        <v>0</v>
      </c>
    </row>
    <row r="1422" spans="1:12">
      <c r="A1422" s="1">
        <v>43992</v>
      </c>
      <c r="B1422" s="17" t="s">
        <v>29</v>
      </c>
      <c r="C1422">
        <v>6329.1000979999999</v>
      </c>
      <c r="D1422">
        <v>6335.7001950000003</v>
      </c>
      <c r="E1422">
        <v>-6.60009700000046</v>
      </c>
      <c r="F1422">
        <v>-1.0417312683464908E-3</v>
      </c>
      <c r="G1422" s="17" t="s">
        <v>13</v>
      </c>
      <c r="H1422" s="17" t="s">
        <v>30</v>
      </c>
      <c r="I1422" s="17" t="s">
        <v>26</v>
      </c>
      <c r="J1422" s="17" t="s">
        <v>144</v>
      </c>
      <c r="K1422" s="17">
        <f>IF(BASE_MARKET_DATA[[#This Row],[DATE]]=_xlfn.MAXIFS(A:A,H:H,BASE_MARKET_DATA[[#This Row],[LABEL]]),1,0)</f>
        <v>0</v>
      </c>
      <c r="L1422" s="17">
        <f>IF(BASE_MARKET_DATA[[#This Row],[VARP]]&gt;0,1,0)</f>
        <v>0</v>
      </c>
    </row>
    <row r="1423" spans="1:12">
      <c r="A1423" s="1">
        <v>43993</v>
      </c>
      <c r="B1423" s="17" t="s">
        <v>29</v>
      </c>
      <c r="C1423">
        <v>6076.7001950000003</v>
      </c>
      <c r="D1423">
        <v>6329.1000979999999</v>
      </c>
      <c r="E1423">
        <v>-252.39990299999954</v>
      </c>
      <c r="F1423">
        <v>-3.9879271790907223E-2</v>
      </c>
      <c r="G1423" s="17" t="s">
        <v>13</v>
      </c>
      <c r="H1423" s="17" t="s">
        <v>30</v>
      </c>
      <c r="I1423" s="17" t="s">
        <v>26</v>
      </c>
      <c r="J1423" s="17" t="s">
        <v>144</v>
      </c>
      <c r="K1423" s="17">
        <f>IF(BASE_MARKET_DATA[[#This Row],[DATE]]=_xlfn.MAXIFS(A:A,H:H,BASE_MARKET_DATA[[#This Row],[LABEL]]),1,0)</f>
        <v>0</v>
      </c>
      <c r="L1423" s="17">
        <f>IF(BASE_MARKET_DATA[[#This Row],[VARP]]&gt;0,1,0)</f>
        <v>0</v>
      </c>
    </row>
    <row r="1424" spans="1:12">
      <c r="A1424" s="1">
        <v>43994</v>
      </c>
      <c r="B1424" s="17" t="s">
        <v>29</v>
      </c>
      <c r="C1424">
        <v>6105.2001950000003</v>
      </c>
      <c r="D1424">
        <v>6076.7001950000003</v>
      </c>
      <c r="E1424">
        <v>28.5</v>
      </c>
      <c r="F1424">
        <v>4.6900454334492638E-3</v>
      </c>
      <c r="G1424" s="17" t="s">
        <v>13</v>
      </c>
      <c r="H1424" s="17" t="s">
        <v>30</v>
      </c>
      <c r="I1424" s="17" t="s">
        <v>26</v>
      </c>
      <c r="J1424" s="17" t="s">
        <v>144</v>
      </c>
      <c r="K1424" s="17">
        <f>IF(BASE_MARKET_DATA[[#This Row],[DATE]]=_xlfn.MAXIFS(A:A,H:H,BASE_MARKET_DATA[[#This Row],[LABEL]]),1,0)</f>
        <v>0</v>
      </c>
      <c r="L1424" s="17">
        <f>IF(BASE_MARKET_DATA[[#This Row],[VARP]]&gt;0,1,0)</f>
        <v>1</v>
      </c>
    </row>
    <row r="1425" spans="1:12">
      <c r="A1425" s="1">
        <v>43997</v>
      </c>
      <c r="B1425" s="17" t="s">
        <v>29</v>
      </c>
      <c r="C1425">
        <v>6064.7001950000003</v>
      </c>
      <c r="D1425">
        <v>6105.2001950000003</v>
      </c>
      <c r="E1425">
        <v>-40.5</v>
      </c>
      <c r="F1425">
        <v>-6.6336891021474519E-3</v>
      </c>
      <c r="G1425" s="17" t="s">
        <v>13</v>
      </c>
      <c r="H1425" s="17" t="s">
        <v>30</v>
      </c>
      <c r="I1425" s="17" t="s">
        <v>26</v>
      </c>
      <c r="J1425" s="17" t="s">
        <v>144</v>
      </c>
      <c r="K1425" s="17">
        <f>IF(BASE_MARKET_DATA[[#This Row],[DATE]]=_xlfn.MAXIFS(A:A,H:H,BASE_MARKET_DATA[[#This Row],[LABEL]]),1,0)</f>
        <v>0</v>
      </c>
      <c r="L1425" s="17">
        <f>IF(BASE_MARKET_DATA[[#This Row],[VARP]]&gt;0,1,0)</f>
        <v>0</v>
      </c>
    </row>
    <row r="1426" spans="1:12">
      <c r="A1426" s="1">
        <v>43998</v>
      </c>
      <c r="B1426" s="17" t="s">
        <v>29</v>
      </c>
      <c r="C1426">
        <v>6242.7998049999997</v>
      </c>
      <c r="D1426">
        <v>6064.7001950000003</v>
      </c>
      <c r="E1426">
        <v>178.0996099999993</v>
      </c>
      <c r="F1426">
        <v>2.9366597568472104E-2</v>
      </c>
      <c r="G1426" s="17" t="s">
        <v>13</v>
      </c>
      <c r="H1426" s="17" t="s">
        <v>30</v>
      </c>
      <c r="I1426" s="17" t="s">
        <v>26</v>
      </c>
      <c r="J1426" s="17" t="s">
        <v>144</v>
      </c>
      <c r="K1426" s="17">
        <f>IF(BASE_MARKET_DATA[[#This Row],[DATE]]=_xlfn.MAXIFS(A:A,H:H,BASE_MARKET_DATA[[#This Row],[LABEL]]),1,0)</f>
        <v>0</v>
      </c>
      <c r="L1426" s="17">
        <f>IF(BASE_MARKET_DATA[[#This Row],[VARP]]&gt;0,1,0)</f>
        <v>1</v>
      </c>
    </row>
    <row r="1427" spans="1:12">
      <c r="A1427" s="1">
        <v>43999</v>
      </c>
      <c r="B1427" s="17" t="s">
        <v>29</v>
      </c>
      <c r="C1427">
        <v>6253.2998049999997</v>
      </c>
      <c r="D1427">
        <v>6242.7998049999997</v>
      </c>
      <c r="E1427">
        <v>10.5</v>
      </c>
      <c r="F1427">
        <v>1.6819376446430834E-3</v>
      </c>
      <c r="G1427" s="17" t="s">
        <v>13</v>
      </c>
      <c r="H1427" s="17" t="s">
        <v>30</v>
      </c>
      <c r="I1427" s="17" t="s">
        <v>26</v>
      </c>
      <c r="J1427" s="17" t="s">
        <v>144</v>
      </c>
      <c r="K1427" s="17">
        <f>IF(BASE_MARKET_DATA[[#This Row],[DATE]]=_xlfn.MAXIFS(A:A,H:H,BASE_MARKET_DATA[[#This Row],[LABEL]]),1,0)</f>
        <v>0</v>
      </c>
      <c r="L1427" s="17">
        <f>IF(BASE_MARKET_DATA[[#This Row],[VARP]]&gt;0,1,0)</f>
        <v>1</v>
      </c>
    </row>
    <row r="1428" spans="1:12">
      <c r="A1428" s="1">
        <v>44000</v>
      </c>
      <c r="B1428" s="17" t="s">
        <v>29</v>
      </c>
      <c r="C1428">
        <v>6224.1000979999999</v>
      </c>
      <c r="D1428">
        <v>6253.2998049999997</v>
      </c>
      <c r="E1428">
        <v>-29.199706999999762</v>
      </c>
      <c r="F1428">
        <v>-4.6694877761421774E-3</v>
      </c>
      <c r="G1428" s="17" t="s">
        <v>13</v>
      </c>
      <c r="H1428" s="17" t="s">
        <v>30</v>
      </c>
      <c r="I1428" s="17" t="s">
        <v>26</v>
      </c>
      <c r="J1428" s="17" t="s">
        <v>144</v>
      </c>
      <c r="K1428" s="17">
        <f>IF(BASE_MARKET_DATA[[#This Row],[DATE]]=_xlfn.MAXIFS(A:A,H:H,BASE_MARKET_DATA[[#This Row],[LABEL]]),1,0)</f>
        <v>0</v>
      </c>
      <c r="L1428" s="17">
        <f>IF(BASE_MARKET_DATA[[#This Row],[VARP]]&gt;0,1,0)</f>
        <v>0</v>
      </c>
    </row>
    <row r="1429" spans="1:12">
      <c r="A1429" s="1">
        <v>44001</v>
      </c>
      <c r="B1429" s="17" t="s">
        <v>29</v>
      </c>
      <c r="C1429">
        <v>6292.6000979999999</v>
      </c>
      <c r="D1429">
        <v>6224.1000979999999</v>
      </c>
      <c r="E1429">
        <v>68.5</v>
      </c>
      <c r="F1429">
        <v>1.1005607063101575E-2</v>
      </c>
      <c r="G1429" s="17" t="s">
        <v>13</v>
      </c>
      <c r="H1429" s="17" t="s">
        <v>30</v>
      </c>
      <c r="I1429" s="17" t="s">
        <v>26</v>
      </c>
      <c r="J1429" s="17" t="s">
        <v>144</v>
      </c>
      <c r="K1429" s="17">
        <f>IF(BASE_MARKET_DATA[[#This Row],[DATE]]=_xlfn.MAXIFS(A:A,H:H,BASE_MARKET_DATA[[#This Row],[LABEL]]),1,0)</f>
        <v>0</v>
      </c>
      <c r="L1429" s="17">
        <f>IF(BASE_MARKET_DATA[[#This Row],[VARP]]&gt;0,1,0)</f>
        <v>1</v>
      </c>
    </row>
    <row r="1430" spans="1:12">
      <c r="A1430" s="1">
        <v>44004</v>
      </c>
      <c r="B1430" s="17" t="s">
        <v>29</v>
      </c>
      <c r="C1430">
        <v>6244.6000979999999</v>
      </c>
      <c r="D1430">
        <v>6292.6000979999999</v>
      </c>
      <c r="E1430">
        <v>-48</v>
      </c>
      <c r="F1430">
        <v>-7.62800738207661E-3</v>
      </c>
      <c r="G1430" s="17" t="s">
        <v>13</v>
      </c>
      <c r="H1430" s="17" t="s">
        <v>30</v>
      </c>
      <c r="I1430" s="17" t="s">
        <v>26</v>
      </c>
      <c r="J1430" s="17" t="s">
        <v>144</v>
      </c>
      <c r="K1430" s="17">
        <f>IF(BASE_MARKET_DATA[[#This Row],[DATE]]=_xlfn.MAXIFS(A:A,H:H,BASE_MARKET_DATA[[#This Row],[LABEL]]),1,0)</f>
        <v>0</v>
      </c>
      <c r="L1430" s="17">
        <f>IF(BASE_MARKET_DATA[[#This Row],[VARP]]&gt;0,1,0)</f>
        <v>0</v>
      </c>
    </row>
    <row r="1431" spans="1:12">
      <c r="A1431" s="1">
        <v>44005</v>
      </c>
      <c r="B1431" s="17" t="s">
        <v>29</v>
      </c>
      <c r="C1431">
        <v>6320.1000979999999</v>
      </c>
      <c r="D1431">
        <v>6244.6000979999999</v>
      </c>
      <c r="E1431">
        <v>75.5</v>
      </c>
      <c r="F1431">
        <v>1.2090445955727556E-2</v>
      </c>
      <c r="G1431" s="17" t="s">
        <v>13</v>
      </c>
      <c r="H1431" s="17" t="s">
        <v>30</v>
      </c>
      <c r="I1431" s="17" t="s">
        <v>26</v>
      </c>
      <c r="J1431" s="17" t="s">
        <v>144</v>
      </c>
      <c r="K1431" s="17">
        <f>IF(BASE_MARKET_DATA[[#This Row],[DATE]]=_xlfn.MAXIFS(A:A,H:H,BASE_MARKET_DATA[[#This Row],[LABEL]]),1,0)</f>
        <v>0</v>
      </c>
      <c r="L1431" s="17">
        <f>IF(BASE_MARKET_DATA[[#This Row],[VARP]]&gt;0,1,0)</f>
        <v>1</v>
      </c>
    </row>
    <row r="1432" spans="1:12">
      <c r="A1432" s="1">
        <v>44006</v>
      </c>
      <c r="B1432" s="17" t="s">
        <v>29</v>
      </c>
      <c r="C1432">
        <v>6123.7001950000003</v>
      </c>
      <c r="D1432">
        <v>6320.1000979999999</v>
      </c>
      <c r="E1432">
        <v>-196.39990299999954</v>
      </c>
      <c r="F1432">
        <v>-3.1075441837092172E-2</v>
      </c>
      <c r="G1432" s="17" t="s">
        <v>13</v>
      </c>
      <c r="H1432" s="17" t="s">
        <v>30</v>
      </c>
      <c r="I1432" s="17" t="s">
        <v>26</v>
      </c>
      <c r="J1432" s="17" t="s">
        <v>144</v>
      </c>
      <c r="K1432" s="17">
        <f>IF(BASE_MARKET_DATA[[#This Row],[DATE]]=_xlfn.MAXIFS(A:A,H:H,BASE_MARKET_DATA[[#This Row],[LABEL]]),1,0)</f>
        <v>0</v>
      </c>
      <c r="L1432" s="17">
        <f>IF(BASE_MARKET_DATA[[#This Row],[VARP]]&gt;0,1,0)</f>
        <v>0</v>
      </c>
    </row>
    <row r="1433" spans="1:12">
      <c r="A1433" s="1">
        <v>44007</v>
      </c>
      <c r="B1433" s="17" t="s">
        <v>29</v>
      </c>
      <c r="C1433">
        <v>6147.1000979999999</v>
      </c>
      <c r="D1433">
        <v>6123.7001950000003</v>
      </c>
      <c r="E1433">
        <v>23.39990299999954</v>
      </c>
      <c r="F1433">
        <v>3.8212032357667599E-3</v>
      </c>
      <c r="G1433" s="17" t="s">
        <v>13</v>
      </c>
      <c r="H1433" s="17" t="s">
        <v>30</v>
      </c>
      <c r="I1433" s="17" t="s">
        <v>26</v>
      </c>
      <c r="J1433" s="17" t="s">
        <v>144</v>
      </c>
      <c r="K1433" s="17">
        <f>IF(BASE_MARKET_DATA[[#This Row],[DATE]]=_xlfn.MAXIFS(A:A,H:H,BASE_MARKET_DATA[[#This Row],[LABEL]]),1,0)</f>
        <v>0</v>
      </c>
      <c r="L1433" s="17">
        <f>IF(BASE_MARKET_DATA[[#This Row],[VARP]]&gt;0,1,0)</f>
        <v>1</v>
      </c>
    </row>
    <row r="1434" spans="1:12">
      <c r="A1434" s="1">
        <v>44008</v>
      </c>
      <c r="B1434" s="17" t="s">
        <v>29</v>
      </c>
      <c r="C1434">
        <v>6159.2998049999997</v>
      </c>
      <c r="D1434">
        <v>6147.1000979999999</v>
      </c>
      <c r="E1434">
        <v>12.199706999999762</v>
      </c>
      <c r="F1434">
        <v>1.984628004344523E-3</v>
      </c>
      <c r="G1434" s="17" t="s">
        <v>13</v>
      </c>
      <c r="H1434" s="17" t="s">
        <v>30</v>
      </c>
      <c r="I1434" s="17" t="s">
        <v>26</v>
      </c>
      <c r="J1434" s="17" t="s">
        <v>144</v>
      </c>
      <c r="K1434" s="17">
        <f>IF(BASE_MARKET_DATA[[#This Row],[DATE]]=_xlfn.MAXIFS(A:A,H:H,BASE_MARKET_DATA[[#This Row],[LABEL]]),1,0)</f>
        <v>0</v>
      </c>
      <c r="L1434" s="17">
        <f>IF(BASE_MARKET_DATA[[#This Row],[VARP]]&gt;0,1,0)</f>
        <v>1</v>
      </c>
    </row>
    <row r="1435" spans="1:12">
      <c r="A1435" s="1">
        <v>44011</v>
      </c>
      <c r="B1435" s="17" t="s">
        <v>29</v>
      </c>
      <c r="C1435">
        <v>6225.7998049999997</v>
      </c>
      <c r="D1435">
        <v>6159.2998049999997</v>
      </c>
      <c r="E1435">
        <v>66.5</v>
      </c>
      <c r="F1435">
        <v>1.0796681782889769E-2</v>
      </c>
      <c r="G1435" s="17" t="s">
        <v>13</v>
      </c>
      <c r="H1435" s="17" t="s">
        <v>30</v>
      </c>
      <c r="I1435" s="17" t="s">
        <v>26</v>
      </c>
      <c r="J1435" s="17" t="s">
        <v>144</v>
      </c>
      <c r="K1435" s="17">
        <f>IF(BASE_MARKET_DATA[[#This Row],[DATE]]=_xlfn.MAXIFS(A:A,H:H,BASE_MARKET_DATA[[#This Row],[LABEL]]),1,0)</f>
        <v>0</v>
      </c>
      <c r="L1435" s="17">
        <f>IF(BASE_MARKET_DATA[[#This Row],[VARP]]&gt;0,1,0)</f>
        <v>1</v>
      </c>
    </row>
    <row r="1436" spans="1:12">
      <c r="A1436" s="1">
        <v>44012</v>
      </c>
      <c r="B1436" s="17" t="s">
        <v>29</v>
      </c>
      <c r="C1436">
        <v>6169.7001950000003</v>
      </c>
      <c r="D1436">
        <v>6225.7998049999997</v>
      </c>
      <c r="E1436">
        <v>-56.099609999999302</v>
      </c>
      <c r="F1436">
        <v>-9.0108278064041127E-3</v>
      </c>
      <c r="G1436" s="17" t="s">
        <v>13</v>
      </c>
      <c r="H1436" s="17" t="s">
        <v>30</v>
      </c>
      <c r="I1436" s="17" t="s">
        <v>26</v>
      </c>
      <c r="J1436" s="17" t="s">
        <v>144</v>
      </c>
      <c r="K1436" s="17">
        <f>IF(BASE_MARKET_DATA[[#This Row],[DATE]]=_xlfn.MAXIFS(A:A,H:H,BASE_MARKET_DATA[[#This Row],[LABEL]]),1,0)</f>
        <v>0</v>
      </c>
      <c r="L1436" s="17">
        <f>IF(BASE_MARKET_DATA[[#This Row],[VARP]]&gt;0,1,0)</f>
        <v>0</v>
      </c>
    </row>
    <row r="1437" spans="1:12">
      <c r="A1437" s="1">
        <v>44013</v>
      </c>
      <c r="B1437" s="17" t="s">
        <v>29</v>
      </c>
      <c r="C1437">
        <v>6158</v>
      </c>
      <c r="D1437">
        <v>6169.7001950000003</v>
      </c>
      <c r="E1437">
        <v>-11.700195000000349</v>
      </c>
      <c r="F1437">
        <v>-1.8963960371173834E-3</v>
      </c>
      <c r="G1437" s="17" t="s">
        <v>13</v>
      </c>
      <c r="H1437" s="17" t="s">
        <v>30</v>
      </c>
      <c r="I1437" s="17" t="s">
        <v>26</v>
      </c>
      <c r="J1437" s="17" t="s">
        <v>144</v>
      </c>
      <c r="K1437" s="17">
        <f>IF(BASE_MARKET_DATA[[#This Row],[DATE]]=_xlfn.MAXIFS(A:A,H:H,BASE_MARKET_DATA[[#This Row],[LABEL]]),1,0)</f>
        <v>0</v>
      </c>
      <c r="L1437" s="17">
        <f>IF(BASE_MARKET_DATA[[#This Row],[VARP]]&gt;0,1,0)</f>
        <v>0</v>
      </c>
    </row>
    <row r="1438" spans="1:12">
      <c r="A1438" s="1">
        <v>44014</v>
      </c>
      <c r="B1438" s="17" t="s">
        <v>29</v>
      </c>
      <c r="C1438">
        <v>6240.3999020000001</v>
      </c>
      <c r="D1438">
        <v>6158</v>
      </c>
      <c r="E1438">
        <v>82.399902000000111</v>
      </c>
      <c r="F1438">
        <v>1.3380951932445618E-2</v>
      </c>
      <c r="G1438" s="17" t="s">
        <v>13</v>
      </c>
      <c r="H1438" s="17" t="s">
        <v>30</v>
      </c>
      <c r="I1438" s="17" t="s">
        <v>26</v>
      </c>
      <c r="J1438" s="17" t="s">
        <v>144</v>
      </c>
      <c r="K1438" s="17">
        <f>IF(BASE_MARKET_DATA[[#This Row],[DATE]]=_xlfn.MAXIFS(A:A,H:H,BASE_MARKET_DATA[[#This Row],[LABEL]]),1,0)</f>
        <v>0</v>
      </c>
      <c r="L1438" s="17">
        <f>IF(BASE_MARKET_DATA[[#This Row],[VARP]]&gt;0,1,0)</f>
        <v>1</v>
      </c>
    </row>
    <row r="1439" spans="1:12">
      <c r="A1439" s="1">
        <v>44015</v>
      </c>
      <c r="B1439" s="17" t="s">
        <v>29</v>
      </c>
      <c r="C1439">
        <v>6157.2998049999997</v>
      </c>
      <c r="D1439">
        <v>6240.3999020000001</v>
      </c>
      <c r="E1439">
        <v>-83.10009700000046</v>
      </c>
      <c r="F1439">
        <v>-1.3316469826455755E-2</v>
      </c>
      <c r="G1439" s="17" t="s">
        <v>13</v>
      </c>
      <c r="H1439" s="17" t="s">
        <v>30</v>
      </c>
      <c r="I1439" s="17" t="s">
        <v>26</v>
      </c>
      <c r="J1439" s="17" t="s">
        <v>144</v>
      </c>
      <c r="K1439" s="17">
        <f>IF(BASE_MARKET_DATA[[#This Row],[DATE]]=_xlfn.MAXIFS(A:A,H:H,BASE_MARKET_DATA[[#This Row],[LABEL]]),1,0)</f>
        <v>0</v>
      </c>
      <c r="L1439" s="17">
        <f>IF(BASE_MARKET_DATA[[#This Row],[VARP]]&gt;0,1,0)</f>
        <v>0</v>
      </c>
    </row>
    <row r="1440" spans="1:12">
      <c r="A1440" s="1">
        <v>44018</v>
      </c>
      <c r="B1440" s="17" t="s">
        <v>29</v>
      </c>
      <c r="C1440">
        <v>6285.8999020000001</v>
      </c>
      <c r="D1440">
        <v>6157.2998049999997</v>
      </c>
      <c r="E1440">
        <v>128.60009700000046</v>
      </c>
      <c r="F1440">
        <v>2.0885794272283362E-2</v>
      </c>
      <c r="G1440" s="17" t="s">
        <v>13</v>
      </c>
      <c r="H1440" s="17" t="s">
        <v>30</v>
      </c>
      <c r="I1440" s="17" t="s">
        <v>26</v>
      </c>
      <c r="J1440" s="17" t="s">
        <v>144</v>
      </c>
      <c r="K1440" s="17">
        <f>IF(BASE_MARKET_DATA[[#This Row],[DATE]]=_xlfn.MAXIFS(A:A,H:H,BASE_MARKET_DATA[[#This Row],[LABEL]]),1,0)</f>
        <v>0</v>
      </c>
      <c r="L1440" s="17">
        <f>IF(BASE_MARKET_DATA[[#This Row],[VARP]]&gt;0,1,0)</f>
        <v>1</v>
      </c>
    </row>
    <row r="1441" spans="1:12">
      <c r="A1441" s="1">
        <v>44019</v>
      </c>
      <c r="B1441" s="17" t="s">
        <v>29</v>
      </c>
      <c r="C1441">
        <v>6189.8999020000001</v>
      </c>
      <c r="D1441">
        <v>6285.8999020000001</v>
      </c>
      <c r="E1441">
        <v>-96</v>
      </c>
      <c r="F1441">
        <v>-1.5272276284491175E-2</v>
      </c>
      <c r="G1441" s="17" t="s">
        <v>13</v>
      </c>
      <c r="H1441" s="17" t="s">
        <v>30</v>
      </c>
      <c r="I1441" s="17" t="s">
        <v>26</v>
      </c>
      <c r="J1441" s="17" t="s">
        <v>144</v>
      </c>
      <c r="K1441" s="17">
        <f>IF(BASE_MARKET_DATA[[#This Row],[DATE]]=_xlfn.MAXIFS(A:A,H:H,BASE_MARKET_DATA[[#This Row],[LABEL]]),1,0)</f>
        <v>0</v>
      </c>
      <c r="L1441" s="17">
        <f>IF(BASE_MARKET_DATA[[#This Row],[VARP]]&gt;0,1,0)</f>
        <v>0</v>
      </c>
    </row>
    <row r="1442" spans="1:12">
      <c r="A1442" s="1">
        <v>44020</v>
      </c>
      <c r="B1442" s="17" t="s">
        <v>29</v>
      </c>
      <c r="C1442">
        <v>6156.2001950000003</v>
      </c>
      <c r="D1442">
        <v>6189.8999020000001</v>
      </c>
      <c r="E1442">
        <v>-33.699706999999762</v>
      </c>
      <c r="F1442">
        <v>-5.4443056484824821E-3</v>
      </c>
      <c r="G1442" s="17" t="s">
        <v>13</v>
      </c>
      <c r="H1442" s="17" t="s">
        <v>30</v>
      </c>
      <c r="I1442" s="17" t="s">
        <v>26</v>
      </c>
      <c r="J1442" s="17" t="s">
        <v>144</v>
      </c>
      <c r="K1442" s="17">
        <f>IF(BASE_MARKET_DATA[[#This Row],[DATE]]=_xlfn.MAXIFS(A:A,H:H,BASE_MARKET_DATA[[#This Row],[LABEL]]),1,0)</f>
        <v>0</v>
      </c>
      <c r="L1442" s="17">
        <f>IF(BASE_MARKET_DATA[[#This Row],[VARP]]&gt;0,1,0)</f>
        <v>0</v>
      </c>
    </row>
    <row r="1443" spans="1:12">
      <c r="A1443" s="1">
        <v>44021</v>
      </c>
      <c r="B1443" s="17" t="s">
        <v>29</v>
      </c>
      <c r="C1443">
        <v>6049.6000979999999</v>
      </c>
      <c r="D1443">
        <v>6156.2001950000003</v>
      </c>
      <c r="E1443">
        <v>-106.60009700000046</v>
      </c>
      <c r="F1443">
        <v>-1.7315891885156677E-2</v>
      </c>
      <c r="G1443" s="17" t="s">
        <v>13</v>
      </c>
      <c r="H1443" s="17" t="s">
        <v>30</v>
      </c>
      <c r="I1443" s="17" t="s">
        <v>26</v>
      </c>
      <c r="J1443" s="17" t="s">
        <v>144</v>
      </c>
      <c r="K1443" s="17">
        <f>IF(BASE_MARKET_DATA[[#This Row],[DATE]]=_xlfn.MAXIFS(A:A,H:H,BASE_MARKET_DATA[[#This Row],[LABEL]]),1,0)</f>
        <v>0</v>
      </c>
      <c r="L1443" s="17">
        <f>IF(BASE_MARKET_DATA[[#This Row],[VARP]]&gt;0,1,0)</f>
        <v>0</v>
      </c>
    </row>
    <row r="1444" spans="1:12">
      <c r="A1444" s="1">
        <v>44022</v>
      </c>
      <c r="B1444" s="17" t="s">
        <v>29</v>
      </c>
      <c r="C1444">
        <v>6095.3999020000001</v>
      </c>
      <c r="D1444">
        <v>6049.6000979999999</v>
      </c>
      <c r="E1444">
        <v>45.799804000000222</v>
      </c>
      <c r="F1444">
        <v>7.5707159577608537E-3</v>
      </c>
      <c r="G1444" s="17" t="s">
        <v>13</v>
      </c>
      <c r="H1444" s="17" t="s">
        <v>30</v>
      </c>
      <c r="I1444" s="17" t="s">
        <v>26</v>
      </c>
      <c r="J1444" s="17" t="s">
        <v>144</v>
      </c>
      <c r="K1444" s="17">
        <f>IF(BASE_MARKET_DATA[[#This Row],[DATE]]=_xlfn.MAXIFS(A:A,H:H,BASE_MARKET_DATA[[#This Row],[LABEL]]),1,0)</f>
        <v>0</v>
      </c>
      <c r="L1444" s="17">
        <f>IF(BASE_MARKET_DATA[[#This Row],[VARP]]&gt;0,1,0)</f>
        <v>1</v>
      </c>
    </row>
    <row r="1445" spans="1:12">
      <c r="A1445" s="1">
        <v>44025</v>
      </c>
      <c r="B1445" s="17" t="s">
        <v>29</v>
      </c>
      <c r="C1445">
        <v>6176.2001950000003</v>
      </c>
      <c r="D1445">
        <v>6095.3999020000001</v>
      </c>
      <c r="E1445">
        <v>80.800293000000238</v>
      </c>
      <c r="F1445">
        <v>1.3255946172373094E-2</v>
      </c>
      <c r="G1445" s="17" t="s">
        <v>13</v>
      </c>
      <c r="H1445" s="17" t="s">
        <v>30</v>
      </c>
      <c r="I1445" s="17" t="s">
        <v>26</v>
      </c>
      <c r="J1445" s="17" t="s">
        <v>144</v>
      </c>
      <c r="K1445" s="17">
        <f>IF(BASE_MARKET_DATA[[#This Row],[DATE]]=_xlfn.MAXIFS(A:A,H:H,BASE_MARKET_DATA[[#This Row],[LABEL]]),1,0)</f>
        <v>0</v>
      </c>
      <c r="L1445" s="17">
        <f>IF(BASE_MARKET_DATA[[#This Row],[VARP]]&gt;0,1,0)</f>
        <v>1</v>
      </c>
    </row>
    <row r="1446" spans="1:12">
      <c r="A1446" s="1">
        <v>44026</v>
      </c>
      <c r="B1446" s="17" t="s">
        <v>29</v>
      </c>
      <c r="C1446">
        <v>6179.7998049999997</v>
      </c>
      <c r="D1446">
        <v>6176.2001950000003</v>
      </c>
      <c r="E1446">
        <v>3.5996099999993021</v>
      </c>
      <c r="F1446">
        <v>5.8281951464484577E-4</v>
      </c>
      <c r="G1446" s="17" t="s">
        <v>13</v>
      </c>
      <c r="H1446" s="17" t="s">
        <v>30</v>
      </c>
      <c r="I1446" s="17" t="s">
        <v>26</v>
      </c>
      <c r="J1446" s="17" t="s">
        <v>144</v>
      </c>
      <c r="K1446" s="17">
        <f>IF(BASE_MARKET_DATA[[#This Row],[DATE]]=_xlfn.MAXIFS(A:A,H:H,BASE_MARKET_DATA[[#This Row],[LABEL]]),1,0)</f>
        <v>0</v>
      </c>
      <c r="L1446" s="17">
        <f>IF(BASE_MARKET_DATA[[#This Row],[VARP]]&gt;0,1,0)</f>
        <v>1</v>
      </c>
    </row>
    <row r="1447" spans="1:12">
      <c r="A1447" s="1">
        <v>44027</v>
      </c>
      <c r="B1447" s="17" t="s">
        <v>29</v>
      </c>
      <c r="C1447">
        <v>6292.7001950000003</v>
      </c>
      <c r="D1447">
        <v>6179.7998049999997</v>
      </c>
      <c r="E1447">
        <v>112.9003900000007</v>
      </c>
      <c r="F1447">
        <v>1.8269263335788707E-2</v>
      </c>
      <c r="G1447" s="17" t="s">
        <v>13</v>
      </c>
      <c r="H1447" s="17" t="s">
        <v>30</v>
      </c>
      <c r="I1447" s="17" t="s">
        <v>26</v>
      </c>
      <c r="J1447" s="17" t="s">
        <v>144</v>
      </c>
      <c r="K1447" s="17">
        <f>IF(BASE_MARKET_DATA[[#This Row],[DATE]]=_xlfn.MAXIFS(A:A,H:H,BASE_MARKET_DATA[[#This Row],[LABEL]]),1,0)</f>
        <v>0</v>
      </c>
      <c r="L1447" s="17">
        <f>IF(BASE_MARKET_DATA[[#This Row],[VARP]]&gt;0,1,0)</f>
        <v>1</v>
      </c>
    </row>
    <row r="1448" spans="1:12">
      <c r="A1448" s="1">
        <v>44028</v>
      </c>
      <c r="B1448" s="17" t="s">
        <v>29</v>
      </c>
      <c r="C1448">
        <v>6250.7001950000003</v>
      </c>
      <c r="D1448">
        <v>6292.7001950000003</v>
      </c>
      <c r="E1448">
        <v>-42</v>
      </c>
      <c r="F1448">
        <v>-6.674400288984369E-3</v>
      </c>
      <c r="G1448" s="17" t="s">
        <v>13</v>
      </c>
      <c r="H1448" s="17" t="s">
        <v>30</v>
      </c>
      <c r="I1448" s="17" t="s">
        <v>26</v>
      </c>
      <c r="J1448" s="17" t="s">
        <v>144</v>
      </c>
      <c r="K1448" s="17">
        <f>IF(BASE_MARKET_DATA[[#This Row],[DATE]]=_xlfn.MAXIFS(A:A,H:H,BASE_MARKET_DATA[[#This Row],[LABEL]]),1,0)</f>
        <v>0</v>
      </c>
      <c r="L1448" s="17">
        <f>IF(BASE_MARKET_DATA[[#This Row],[VARP]]&gt;0,1,0)</f>
        <v>0</v>
      </c>
    </row>
    <row r="1449" spans="1:12">
      <c r="A1449" s="1">
        <v>44029</v>
      </c>
      <c r="B1449" s="17" t="s">
        <v>29</v>
      </c>
      <c r="C1449">
        <v>6290.2998049999997</v>
      </c>
      <c r="D1449">
        <v>6250.7001950000003</v>
      </c>
      <c r="E1449">
        <v>39.599609999999302</v>
      </c>
      <c r="F1449">
        <v>6.3352278568208145E-3</v>
      </c>
      <c r="G1449" s="17" t="s">
        <v>13</v>
      </c>
      <c r="H1449" s="17" t="s">
        <v>30</v>
      </c>
      <c r="I1449" s="17" t="s">
        <v>26</v>
      </c>
      <c r="J1449" s="17" t="s">
        <v>144</v>
      </c>
      <c r="K1449" s="17">
        <f>IF(BASE_MARKET_DATA[[#This Row],[DATE]]=_xlfn.MAXIFS(A:A,H:H,BASE_MARKET_DATA[[#This Row],[LABEL]]),1,0)</f>
        <v>0</v>
      </c>
      <c r="L1449" s="17">
        <f>IF(BASE_MARKET_DATA[[#This Row],[VARP]]&gt;0,1,0)</f>
        <v>1</v>
      </c>
    </row>
    <row r="1450" spans="1:12">
      <c r="A1450" s="1">
        <v>44032</v>
      </c>
      <c r="B1450" s="17" t="s">
        <v>29</v>
      </c>
      <c r="C1450">
        <v>6261.5</v>
      </c>
      <c r="D1450">
        <v>6290.2998049999997</v>
      </c>
      <c r="E1450">
        <v>-28.799804999999651</v>
      </c>
      <c r="F1450">
        <v>-4.5784471158445287E-3</v>
      </c>
      <c r="G1450" s="17" t="s">
        <v>13</v>
      </c>
      <c r="H1450" s="17" t="s">
        <v>30</v>
      </c>
      <c r="I1450" s="17" t="s">
        <v>26</v>
      </c>
      <c r="J1450" s="17" t="s">
        <v>144</v>
      </c>
      <c r="K1450" s="17">
        <f>IF(BASE_MARKET_DATA[[#This Row],[DATE]]=_xlfn.MAXIFS(A:A,H:H,BASE_MARKET_DATA[[#This Row],[LABEL]]),1,0)</f>
        <v>0</v>
      </c>
      <c r="L1450" s="17">
        <f>IF(BASE_MARKET_DATA[[#This Row],[VARP]]&gt;0,1,0)</f>
        <v>0</v>
      </c>
    </row>
    <row r="1451" spans="1:12">
      <c r="A1451" s="1">
        <v>44033</v>
      </c>
      <c r="B1451" s="17" t="s">
        <v>29</v>
      </c>
      <c r="C1451">
        <v>6269.7001950000003</v>
      </c>
      <c r="D1451">
        <v>6261.5</v>
      </c>
      <c r="E1451">
        <v>8.200195000000349</v>
      </c>
      <c r="F1451">
        <v>1.3096214964465941E-3</v>
      </c>
      <c r="G1451" s="17" t="s">
        <v>13</v>
      </c>
      <c r="H1451" s="17" t="s">
        <v>30</v>
      </c>
      <c r="I1451" s="17" t="s">
        <v>26</v>
      </c>
      <c r="J1451" s="17" t="s">
        <v>144</v>
      </c>
      <c r="K1451" s="17">
        <f>IF(BASE_MARKET_DATA[[#This Row],[DATE]]=_xlfn.MAXIFS(A:A,H:H,BASE_MARKET_DATA[[#This Row],[LABEL]]),1,0)</f>
        <v>0</v>
      </c>
      <c r="L1451" s="17">
        <f>IF(BASE_MARKET_DATA[[#This Row],[VARP]]&gt;0,1,0)</f>
        <v>1</v>
      </c>
    </row>
    <row r="1452" spans="1:12">
      <c r="A1452" s="1">
        <v>44034</v>
      </c>
      <c r="B1452" s="17" t="s">
        <v>29</v>
      </c>
      <c r="C1452">
        <v>6207.1000979999999</v>
      </c>
      <c r="D1452">
        <v>6269.7001950000003</v>
      </c>
      <c r="E1452">
        <v>-62.60009700000046</v>
      </c>
      <c r="F1452">
        <v>-9.9845439260274633E-3</v>
      </c>
      <c r="G1452" s="17" t="s">
        <v>13</v>
      </c>
      <c r="H1452" s="17" t="s">
        <v>30</v>
      </c>
      <c r="I1452" s="17" t="s">
        <v>26</v>
      </c>
      <c r="J1452" s="17" t="s">
        <v>144</v>
      </c>
      <c r="K1452" s="17">
        <f>IF(BASE_MARKET_DATA[[#This Row],[DATE]]=_xlfn.MAXIFS(A:A,H:H,BASE_MARKET_DATA[[#This Row],[LABEL]]),1,0)</f>
        <v>0</v>
      </c>
      <c r="L1452" s="17">
        <f>IF(BASE_MARKET_DATA[[#This Row],[VARP]]&gt;0,1,0)</f>
        <v>0</v>
      </c>
    </row>
    <row r="1453" spans="1:12">
      <c r="A1453" s="1">
        <v>44035</v>
      </c>
      <c r="B1453" s="17" t="s">
        <v>29</v>
      </c>
      <c r="C1453">
        <v>6211.3999020000001</v>
      </c>
      <c r="D1453">
        <v>6207.1000979999999</v>
      </c>
      <c r="E1453">
        <v>4.299804000000222</v>
      </c>
      <c r="F1453">
        <v>6.9272348312631035E-4</v>
      </c>
      <c r="G1453" s="17" t="s">
        <v>13</v>
      </c>
      <c r="H1453" s="17" t="s">
        <v>30</v>
      </c>
      <c r="I1453" s="17" t="s">
        <v>26</v>
      </c>
      <c r="J1453" s="17" t="s">
        <v>144</v>
      </c>
      <c r="K1453" s="17">
        <f>IF(BASE_MARKET_DATA[[#This Row],[DATE]]=_xlfn.MAXIFS(A:A,H:H,BASE_MARKET_DATA[[#This Row],[LABEL]]),1,0)</f>
        <v>0</v>
      </c>
      <c r="L1453" s="17">
        <f>IF(BASE_MARKET_DATA[[#This Row],[VARP]]&gt;0,1,0)</f>
        <v>1</v>
      </c>
    </row>
    <row r="1454" spans="1:12">
      <c r="A1454" s="1">
        <v>44036</v>
      </c>
      <c r="B1454" s="17" t="s">
        <v>29</v>
      </c>
      <c r="C1454">
        <v>6123.7998049999997</v>
      </c>
      <c r="D1454">
        <v>6211.3999020000001</v>
      </c>
      <c r="E1454">
        <v>-87.60009700000046</v>
      </c>
      <c r="F1454">
        <v>-1.410311658919179E-2</v>
      </c>
      <c r="G1454" s="17" t="s">
        <v>13</v>
      </c>
      <c r="H1454" s="17" t="s">
        <v>30</v>
      </c>
      <c r="I1454" s="17" t="s">
        <v>26</v>
      </c>
      <c r="J1454" s="17" t="s">
        <v>144</v>
      </c>
      <c r="K1454" s="17">
        <f>IF(BASE_MARKET_DATA[[#This Row],[DATE]]=_xlfn.MAXIFS(A:A,H:H,BASE_MARKET_DATA[[#This Row],[LABEL]]),1,0)</f>
        <v>0</v>
      </c>
      <c r="L1454" s="17">
        <f>IF(BASE_MARKET_DATA[[#This Row],[VARP]]&gt;0,1,0)</f>
        <v>0</v>
      </c>
    </row>
    <row r="1455" spans="1:12">
      <c r="A1455" s="1">
        <v>44039</v>
      </c>
      <c r="B1455" s="17" t="s">
        <v>29</v>
      </c>
      <c r="C1455">
        <v>6104.8999020000001</v>
      </c>
      <c r="D1455">
        <v>6123.7998049999997</v>
      </c>
      <c r="E1455">
        <v>-18.89990299999954</v>
      </c>
      <c r="F1455">
        <v>-3.0863032107235162E-3</v>
      </c>
      <c r="G1455" s="17" t="s">
        <v>13</v>
      </c>
      <c r="H1455" s="17" t="s">
        <v>30</v>
      </c>
      <c r="I1455" s="17" t="s">
        <v>26</v>
      </c>
      <c r="J1455" s="17" t="s">
        <v>144</v>
      </c>
      <c r="K1455" s="17">
        <f>IF(BASE_MARKET_DATA[[#This Row],[DATE]]=_xlfn.MAXIFS(A:A,H:H,BASE_MARKET_DATA[[#This Row],[LABEL]]),1,0)</f>
        <v>0</v>
      </c>
      <c r="L1455" s="17">
        <f>IF(BASE_MARKET_DATA[[#This Row],[VARP]]&gt;0,1,0)</f>
        <v>0</v>
      </c>
    </row>
    <row r="1456" spans="1:12">
      <c r="A1456" s="1">
        <v>44040</v>
      </c>
      <c r="B1456" s="17" t="s">
        <v>29</v>
      </c>
      <c r="C1456">
        <v>6129.2998049999997</v>
      </c>
      <c r="D1456">
        <v>6104.8999020000001</v>
      </c>
      <c r="E1456">
        <v>24.39990299999954</v>
      </c>
      <c r="F1456">
        <v>3.996773639483588E-3</v>
      </c>
      <c r="G1456" s="17" t="s">
        <v>13</v>
      </c>
      <c r="H1456" s="17" t="s">
        <v>30</v>
      </c>
      <c r="I1456" s="17" t="s">
        <v>26</v>
      </c>
      <c r="J1456" s="17" t="s">
        <v>144</v>
      </c>
      <c r="K1456" s="17">
        <f>IF(BASE_MARKET_DATA[[#This Row],[DATE]]=_xlfn.MAXIFS(A:A,H:H,BASE_MARKET_DATA[[#This Row],[LABEL]]),1,0)</f>
        <v>0</v>
      </c>
      <c r="L1456" s="17">
        <f>IF(BASE_MARKET_DATA[[#This Row],[VARP]]&gt;0,1,0)</f>
        <v>1</v>
      </c>
    </row>
    <row r="1457" spans="1:12">
      <c r="A1457" s="1">
        <v>44041</v>
      </c>
      <c r="B1457" s="17" t="s">
        <v>29</v>
      </c>
      <c r="C1457">
        <v>6131.5</v>
      </c>
      <c r="D1457">
        <v>6129.2998049999997</v>
      </c>
      <c r="E1457">
        <v>2.200195000000349</v>
      </c>
      <c r="F1457">
        <v>3.5896351459354812E-4</v>
      </c>
      <c r="G1457" s="17" t="s">
        <v>13</v>
      </c>
      <c r="H1457" s="17" t="s">
        <v>30</v>
      </c>
      <c r="I1457" s="17" t="s">
        <v>26</v>
      </c>
      <c r="J1457" s="17" t="s">
        <v>144</v>
      </c>
      <c r="K1457" s="17">
        <f>IF(BASE_MARKET_DATA[[#This Row],[DATE]]=_xlfn.MAXIFS(A:A,H:H,BASE_MARKET_DATA[[#This Row],[LABEL]]),1,0)</f>
        <v>0</v>
      </c>
      <c r="L1457" s="17">
        <f>IF(BASE_MARKET_DATA[[#This Row],[VARP]]&gt;0,1,0)</f>
        <v>1</v>
      </c>
    </row>
    <row r="1458" spans="1:12">
      <c r="A1458" s="1">
        <v>44042</v>
      </c>
      <c r="B1458" s="17" t="s">
        <v>29</v>
      </c>
      <c r="C1458">
        <v>5990</v>
      </c>
      <c r="D1458">
        <v>6131.5</v>
      </c>
      <c r="E1458">
        <v>-141.5</v>
      </c>
      <c r="F1458">
        <v>-2.3077550354725598E-2</v>
      </c>
      <c r="G1458" s="17" t="s">
        <v>13</v>
      </c>
      <c r="H1458" s="17" t="s">
        <v>30</v>
      </c>
      <c r="I1458" s="17" t="s">
        <v>26</v>
      </c>
      <c r="J1458" s="17" t="s">
        <v>144</v>
      </c>
      <c r="K1458" s="17">
        <f>IF(BASE_MARKET_DATA[[#This Row],[DATE]]=_xlfn.MAXIFS(A:A,H:H,BASE_MARKET_DATA[[#This Row],[LABEL]]),1,0)</f>
        <v>0</v>
      </c>
      <c r="L1458" s="17">
        <f>IF(BASE_MARKET_DATA[[#This Row],[VARP]]&gt;0,1,0)</f>
        <v>0</v>
      </c>
    </row>
    <row r="1459" spans="1:12">
      <c r="A1459" s="1">
        <v>44043</v>
      </c>
      <c r="B1459" s="17" t="s">
        <v>29</v>
      </c>
      <c r="C1459">
        <v>5897.7998049999997</v>
      </c>
      <c r="D1459">
        <v>5990</v>
      </c>
      <c r="E1459">
        <v>-92.200195000000349</v>
      </c>
      <c r="F1459">
        <v>-1.5392353088480859E-2</v>
      </c>
      <c r="G1459" s="17" t="s">
        <v>13</v>
      </c>
      <c r="H1459" s="17" t="s">
        <v>30</v>
      </c>
      <c r="I1459" s="17" t="s">
        <v>26</v>
      </c>
      <c r="J1459" s="17" t="s">
        <v>144</v>
      </c>
      <c r="K1459" s="17">
        <f>IF(BASE_MARKET_DATA[[#This Row],[DATE]]=_xlfn.MAXIFS(A:A,H:H,BASE_MARKET_DATA[[#This Row],[LABEL]]),1,0)</f>
        <v>0</v>
      </c>
      <c r="L1459" s="17">
        <f>IF(BASE_MARKET_DATA[[#This Row],[VARP]]&gt;0,1,0)</f>
        <v>0</v>
      </c>
    </row>
    <row r="1460" spans="1:12">
      <c r="A1460" s="1">
        <v>44046</v>
      </c>
      <c r="B1460" s="17" t="s">
        <v>29</v>
      </c>
      <c r="C1460">
        <v>6032.8999020000001</v>
      </c>
      <c r="D1460">
        <v>5897.7998049999997</v>
      </c>
      <c r="E1460">
        <v>135.10009700000046</v>
      </c>
      <c r="F1460">
        <v>2.2906863824958275E-2</v>
      </c>
      <c r="G1460" s="17" t="s">
        <v>13</v>
      </c>
      <c r="H1460" s="17" t="s">
        <v>30</v>
      </c>
      <c r="I1460" s="17" t="s">
        <v>26</v>
      </c>
      <c r="J1460" s="17" t="s">
        <v>144</v>
      </c>
      <c r="K1460" s="17">
        <f>IF(BASE_MARKET_DATA[[#This Row],[DATE]]=_xlfn.MAXIFS(A:A,H:H,BASE_MARKET_DATA[[#This Row],[LABEL]]),1,0)</f>
        <v>0</v>
      </c>
      <c r="L1460" s="17">
        <f>IF(BASE_MARKET_DATA[[#This Row],[VARP]]&gt;0,1,0)</f>
        <v>1</v>
      </c>
    </row>
    <row r="1461" spans="1:12">
      <c r="A1461" s="1">
        <v>44047</v>
      </c>
      <c r="B1461" s="17" t="s">
        <v>29</v>
      </c>
      <c r="C1461">
        <v>6036</v>
      </c>
      <c r="D1461">
        <v>6032.8999020000001</v>
      </c>
      <c r="E1461">
        <v>3.100097999999889</v>
      </c>
      <c r="F1461">
        <v>5.1386531359026168E-4</v>
      </c>
      <c r="G1461" s="17" t="s">
        <v>13</v>
      </c>
      <c r="H1461" s="17" t="s">
        <v>30</v>
      </c>
      <c r="I1461" s="17" t="s">
        <v>26</v>
      </c>
      <c r="J1461" s="17" t="s">
        <v>144</v>
      </c>
      <c r="K1461" s="17">
        <f>IF(BASE_MARKET_DATA[[#This Row],[DATE]]=_xlfn.MAXIFS(A:A,H:H,BASE_MARKET_DATA[[#This Row],[LABEL]]),1,0)</f>
        <v>0</v>
      </c>
      <c r="L1461" s="17">
        <f>IF(BASE_MARKET_DATA[[#This Row],[VARP]]&gt;0,1,0)</f>
        <v>1</v>
      </c>
    </row>
    <row r="1462" spans="1:12">
      <c r="A1462" s="1">
        <v>44048</v>
      </c>
      <c r="B1462" s="17" t="s">
        <v>29</v>
      </c>
      <c r="C1462">
        <v>6104.7001950000003</v>
      </c>
      <c r="D1462">
        <v>6036</v>
      </c>
      <c r="E1462">
        <v>68.700195000000349</v>
      </c>
      <c r="F1462">
        <v>1.1381742047713776E-2</v>
      </c>
      <c r="G1462" s="17" t="s">
        <v>13</v>
      </c>
      <c r="H1462" s="17" t="s">
        <v>30</v>
      </c>
      <c r="I1462" s="17" t="s">
        <v>26</v>
      </c>
      <c r="J1462" s="17" t="s">
        <v>144</v>
      </c>
      <c r="K1462" s="17">
        <f>IF(BASE_MARKET_DATA[[#This Row],[DATE]]=_xlfn.MAXIFS(A:A,H:H,BASE_MARKET_DATA[[#This Row],[LABEL]]),1,0)</f>
        <v>0</v>
      </c>
      <c r="L1462" s="17">
        <f>IF(BASE_MARKET_DATA[[#This Row],[VARP]]&gt;0,1,0)</f>
        <v>1</v>
      </c>
    </row>
    <row r="1463" spans="1:12">
      <c r="A1463" s="1">
        <v>44049</v>
      </c>
      <c r="B1463" s="17" t="s">
        <v>29</v>
      </c>
      <c r="C1463">
        <v>6026.8999020000001</v>
      </c>
      <c r="D1463">
        <v>6104.7001950000003</v>
      </c>
      <c r="E1463">
        <v>-77.800293000000238</v>
      </c>
      <c r="F1463">
        <v>-1.2744326586868568E-2</v>
      </c>
      <c r="G1463" s="17" t="s">
        <v>13</v>
      </c>
      <c r="H1463" s="17" t="s">
        <v>30</v>
      </c>
      <c r="I1463" s="17" t="s">
        <v>26</v>
      </c>
      <c r="J1463" s="17" t="s">
        <v>144</v>
      </c>
      <c r="K1463" s="17">
        <f>IF(BASE_MARKET_DATA[[#This Row],[DATE]]=_xlfn.MAXIFS(A:A,H:H,BASE_MARKET_DATA[[#This Row],[LABEL]]),1,0)</f>
        <v>0</v>
      </c>
      <c r="L1463" s="17">
        <f>IF(BASE_MARKET_DATA[[#This Row],[VARP]]&gt;0,1,0)</f>
        <v>0</v>
      </c>
    </row>
    <row r="1464" spans="1:12">
      <c r="A1464" s="1">
        <v>44050</v>
      </c>
      <c r="B1464" s="17" t="s">
        <v>29</v>
      </c>
      <c r="C1464">
        <v>6032.2001950000003</v>
      </c>
      <c r="D1464">
        <v>6026.8999020000001</v>
      </c>
      <c r="E1464">
        <v>5.300293000000238</v>
      </c>
      <c r="F1464">
        <v>8.7943936122804344E-4</v>
      </c>
      <c r="G1464" s="17" t="s">
        <v>13</v>
      </c>
      <c r="H1464" s="17" t="s">
        <v>30</v>
      </c>
      <c r="I1464" s="17" t="s">
        <v>26</v>
      </c>
      <c r="J1464" s="17" t="s">
        <v>144</v>
      </c>
      <c r="K1464" s="17">
        <f>IF(BASE_MARKET_DATA[[#This Row],[DATE]]=_xlfn.MAXIFS(A:A,H:H,BASE_MARKET_DATA[[#This Row],[LABEL]]),1,0)</f>
        <v>0</v>
      </c>
      <c r="L1464" s="17">
        <f>IF(BASE_MARKET_DATA[[#This Row],[VARP]]&gt;0,1,0)</f>
        <v>1</v>
      </c>
    </row>
    <row r="1465" spans="1:12">
      <c r="A1465" s="1">
        <v>44053</v>
      </c>
      <c r="B1465" s="17" t="s">
        <v>29</v>
      </c>
      <c r="C1465">
        <v>6050.6000979999999</v>
      </c>
      <c r="D1465">
        <v>6032.2001950000003</v>
      </c>
      <c r="E1465">
        <v>18.39990299999954</v>
      </c>
      <c r="F1465">
        <v>3.0502805618505403E-3</v>
      </c>
      <c r="G1465" s="17" t="s">
        <v>13</v>
      </c>
      <c r="H1465" s="17" t="s">
        <v>30</v>
      </c>
      <c r="I1465" s="17" t="s">
        <v>26</v>
      </c>
      <c r="J1465" s="17" t="s">
        <v>144</v>
      </c>
      <c r="K1465" s="17">
        <f>IF(BASE_MARKET_DATA[[#This Row],[DATE]]=_xlfn.MAXIFS(A:A,H:H,BASE_MARKET_DATA[[#This Row],[LABEL]]),1,0)</f>
        <v>0</v>
      </c>
      <c r="L1465" s="17">
        <f>IF(BASE_MARKET_DATA[[#This Row],[VARP]]&gt;0,1,0)</f>
        <v>1</v>
      </c>
    </row>
    <row r="1466" spans="1:12">
      <c r="A1466" s="1">
        <v>44054</v>
      </c>
      <c r="B1466" s="17" t="s">
        <v>29</v>
      </c>
      <c r="C1466">
        <v>6154.2998049999997</v>
      </c>
      <c r="D1466">
        <v>6050.6000979999999</v>
      </c>
      <c r="E1466">
        <v>103.69970699999976</v>
      </c>
      <c r="F1466">
        <v>1.7138747449906209E-2</v>
      </c>
      <c r="G1466" s="17" t="s">
        <v>13</v>
      </c>
      <c r="H1466" s="17" t="s">
        <v>30</v>
      </c>
      <c r="I1466" s="17" t="s">
        <v>26</v>
      </c>
      <c r="J1466" s="17" t="s">
        <v>144</v>
      </c>
      <c r="K1466" s="17">
        <f>IF(BASE_MARKET_DATA[[#This Row],[DATE]]=_xlfn.MAXIFS(A:A,H:H,BASE_MARKET_DATA[[#This Row],[LABEL]]),1,0)</f>
        <v>0</v>
      </c>
      <c r="L1466" s="17">
        <f>IF(BASE_MARKET_DATA[[#This Row],[VARP]]&gt;0,1,0)</f>
        <v>1</v>
      </c>
    </row>
    <row r="1467" spans="1:12">
      <c r="A1467" s="1">
        <v>44055</v>
      </c>
      <c r="B1467" s="17" t="s">
        <v>29</v>
      </c>
      <c r="C1467">
        <v>6280.1000979999999</v>
      </c>
      <c r="D1467">
        <v>6154.2998049999997</v>
      </c>
      <c r="E1467">
        <v>125.80029300000024</v>
      </c>
      <c r="F1467">
        <v>2.0441040733471423E-2</v>
      </c>
      <c r="G1467" s="17" t="s">
        <v>13</v>
      </c>
      <c r="H1467" s="17" t="s">
        <v>30</v>
      </c>
      <c r="I1467" s="17" t="s">
        <v>26</v>
      </c>
      <c r="J1467" s="17" t="s">
        <v>144</v>
      </c>
      <c r="K1467" s="17">
        <f>IF(BASE_MARKET_DATA[[#This Row],[DATE]]=_xlfn.MAXIFS(A:A,H:H,BASE_MARKET_DATA[[#This Row],[LABEL]]),1,0)</f>
        <v>0</v>
      </c>
      <c r="L1467" s="17">
        <f>IF(BASE_MARKET_DATA[[#This Row],[VARP]]&gt;0,1,0)</f>
        <v>1</v>
      </c>
    </row>
    <row r="1468" spans="1:12">
      <c r="A1468" s="1">
        <v>44056</v>
      </c>
      <c r="B1468" s="17" t="s">
        <v>29</v>
      </c>
      <c r="C1468">
        <v>6185.6000979999999</v>
      </c>
      <c r="D1468">
        <v>6280.1000979999999</v>
      </c>
      <c r="E1468">
        <v>-94.5</v>
      </c>
      <c r="F1468">
        <v>-1.5047530855454846E-2</v>
      </c>
      <c r="G1468" s="17" t="s">
        <v>13</v>
      </c>
      <c r="H1468" s="17" t="s">
        <v>30</v>
      </c>
      <c r="I1468" s="17" t="s">
        <v>26</v>
      </c>
      <c r="J1468" s="17" t="s">
        <v>144</v>
      </c>
      <c r="K1468" s="17">
        <f>IF(BASE_MARKET_DATA[[#This Row],[DATE]]=_xlfn.MAXIFS(A:A,H:H,BASE_MARKET_DATA[[#This Row],[LABEL]]),1,0)</f>
        <v>0</v>
      </c>
      <c r="L1468" s="17">
        <f>IF(BASE_MARKET_DATA[[#This Row],[VARP]]&gt;0,1,0)</f>
        <v>0</v>
      </c>
    </row>
    <row r="1469" spans="1:12">
      <c r="A1469" s="1">
        <v>44057</v>
      </c>
      <c r="B1469" s="17" t="s">
        <v>29</v>
      </c>
      <c r="C1469">
        <v>6090</v>
      </c>
      <c r="D1469">
        <v>6185.6000979999999</v>
      </c>
      <c r="E1469">
        <v>-95.600097999999889</v>
      </c>
      <c r="F1469">
        <v>-1.5455266503715689E-2</v>
      </c>
      <c r="G1469" s="17" t="s">
        <v>13</v>
      </c>
      <c r="H1469" s="17" t="s">
        <v>30</v>
      </c>
      <c r="I1469" s="17" t="s">
        <v>26</v>
      </c>
      <c r="J1469" s="17" t="s">
        <v>144</v>
      </c>
      <c r="K1469" s="17">
        <f>IF(BASE_MARKET_DATA[[#This Row],[DATE]]=_xlfn.MAXIFS(A:A,H:H,BASE_MARKET_DATA[[#This Row],[LABEL]]),1,0)</f>
        <v>0</v>
      </c>
      <c r="L1469" s="17">
        <f>IF(BASE_MARKET_DATA[[#This Row],[VARP]]&gt;0,1,0)</f>
        <v>0</v>
      </c>
    </row>
    <row r="1470" spans="1:12">
      <c r="A1470" s="1">
        <v>44060</v>
      </c>
      <c r="B1470" s="17" t="s">
        <v>29</v>
      </c>
      <c r="C1470">
        <v>6127.3999020000001</v>
      </c>
      <c r="D1470">
        <v>6090</v>
      </c>
      <c r="E1470">
        <v>37.399902000000111</v>
      </c>
      <c r="F1470">
        <v>6.1411990147783434E-3</v>
      </c>
      <c r="G1470" s="17" t="s">
        <v>13</v>
      </c>
      <c r="H1470" s="17" t="s">
        <v>30</v>
      </c>
      <c r="I1470" s="17" t="s">
        <v>26</v>
      </c>
      <c r="J1470" s="17" t="s">
        <v>144</v>
      </c>
      <c r="K1470" s="17">
        <f>IF(BASE_MARKET_DATA[[#This Row],[DATE]]=_xlfn.MAXIFS(A:A,H:H,BASE_MARKET_DATA[[#This Row],[LABEL]]),1,0)</f>
        <v>0</v>
      </c>
      <c r="L1470" s="17">
        <f>IF(BASE_MARKET_DATA[[#This Row],[VARP]]&gt;0,1,0)</f>
        <v>1</v>
      </c>
    </row>
    <row r="1471" spans="1:12">
      <c r="A1471" s="1">
        <v>44061</v>
      </c>
      <c r="B1471" s="17" t="s">
        <v>29</v>
      </c>
      <c r="C1471">
        <v>6076.6000979999999</v>
      </c>
      <c r="D1471">
        <v>6127.3999020000001</v>
      </c>
      <c r="E1471">
        <v>-50.799804000000222</v>
      </c>
      <c r="F1471">
        <v>-8.2905971231645951E-3</v>
      </c>
      <c r="G1471" s="17" t="s">
        <v>13</v>
      </c>
      <c r="H1471" s="17" t="s">
        <v>30</v>
      </c>
      <c r="I1471" s="17" t="s">
        <v>26</v>
      </c>
      <c r="J1471" s="17" t="s">
        <v>144</v>
      </c>
      <c r="K1471" s="17">
        <f>IF(BASE_MARKET_DATA[[#This Row],[DATE]]=_xlfn.MAXIFS(A:A,H:H,BASE_MARKET_DATA[[#This Row],[LABEL]]),1,0)</f>
        <v>0</v>
      </c>
      <c r="L1471" s="17">
        <f>IF(BASE_MARKET_DATA[[#This Row],[VARP]]&gt;0,1,0)</f>
        <v>0</v>
      </c>
    </row>
    <row r="1472" spans="1:12">
      <c r="A1472" s="1">
        <v>44062</v>
      </c>
      <c r="B1472" s="17" t="s">
        <v>29</v>
      </c>
      <c r="C1472">
        <v>6112</v>
      </c>
      <c r="D1472">
        <v>6076.6000979999999</v>
      </c>
      <c r="E1472">
        <v>35.399902000000111</v>
      </c>
      <c r="F1472">
        <v>5.8256099511388498E-3</v>
      </c>
      <c r="G1472" s="17" t="s">
        <v>13</v>
      </c>
      <c r="H1472" s="17" t="s">
        <v>30</v>
      </c>
      <c r="I1472" s="17" t="s">
        <v>26</v>
      </c>
      <c r="J1472" s="17" t="s">
        <v>144</v>
      </c>
      <c r="K1472" s="17">
        <f>IF(BASE_MARKET_DATA[[#This Row],[DATE]]=_xlfn.MAXIFS(A:A,H:H,BASE_MARKET_DATA[[#This Row],[LABEL]]),1,0)</f>
        <v>0</v>
      </c>
      <c r="L1472" s="17">
        <f>IF(BASE_MARKET_DATA[[#This Row],[VARP]]&gt;0,1,0)</f>
        <v>1</v>
      </c>
    </row>
    <row r="1473" spans="1:12">
      <c r="A1473" s="1">
        <v>44063</v>
      </c>
      <c r="B1473" s="17" t="s">
        <v>29</v>
      </c>
      <c r="C1473">
        <v>6013.2998049999997</v>
      </c>
      <c r="D1473">
        <v>6112</v>
      </c>
      <c r="E1473">
        <v>-98.700195000000349</v>
      </c>
      <c r="F1473">
        <v>-1.6148592113874403E-2</v>
      </c>
      <c r="G1473" s="17" t="s">
        <v>13</v>
      </c>
      <c r="H1473" s="17" t="s">
        <v>30</v>
      </c>
      <c r="I1473" s="17" t="s">
        <v>26</v>
      </c>
      <c r="J1473" s="17" t="s">
        <v>144</v>
      </c>
      <c r="K1473" s="17">
        <f>IF(BASE_MARKET_DATA[[#This Row],[DATE]]=_xlfn.MAXIFS(A:A,H:H,BASE_MARKET_DATA[[#This Row],[LABEL]]),1,0)</f>
        <v>0</v>
      </c>
      <c r="L1473" s="17">
        <f>IF(BASE_MARKET_DATA[[#This Row],[VARP]]&gt;0,1,0)</f>
        <v>0</v>
      </c>
    </row>
    <row r="1474" spans="1:12">
      <c r="A1474" s="1">
        <v>44064</v>
      </c>
      <c r="B1474" s="17" t="s">
        <v>29</v>
      </c>
      <c r="C1474">
        <v>6001.8999020000001</v>
      </c>
      <c r="D1474">
        <v>6013.2998049999997</v>
      </c>
      <c r="E1474">
        <v>-11.39990299999954</v>
      </c>
      <c r="F1474">
        <v>-1.8957815791124588E-3</v>
      </c>
      <c r="G1474" s="17" t="s">
        <v>13</v>
      </c>
      <c r="H1474" s="17" t="s">
        <v>30</v>
      </c>
      <c r="I1474" s="17" t="s">
        <v>26</v>
      </c>
      <c r="J1474" s="17" t="s">
        <v>144</v>
      </c>
      <c r="K1474" s="17">
        <f>IF(BASE_MARKET_DATA[[#This Row],[DATE]]=_xlfn.MAXIFS(A:A,H:H,BASE_MARKET_DATA[[#This Row],[LABEL]]),1,0)</f>
        <v>0</v>
      </c>
      <c r="L1474" s="17">
        <f>IF(BASE_MARKET_DATA[[#This Row],[VARP]]&gt;0,1,0)</f>
        <v>0</v>
      </c>
    </row>
    <row r="1475" spans="1:12">
      <c r="A1475" s="1">
        <v>44067</v>
      </c>
      <c r="B1475" s="17" t="s">
        <v>29</v>
      </c>
      <c r="C1475">
        <v>6104.7001950000003</v>
      </c>
      <c r="D1475">
        <v>6001.8999020000001</v>
      </c>
      <c r="E1475">
        <v>102.80029300000024</v>
      </c>
      <c r="F1475">
        <v>1.7127958592868954E-2</v>
      </c>
      <c r="G1475" s="17" t="s">
        <v>13</v>
      </c>
      <c r="H1475" s="17" t="s">
        <v>30</v>
      </c>
      <c r="I1475" s="17" t="s">
        <v>26</v>
      </c>
      <c r="J1475" s="17" t="s">
        <v>144</v>
      </c>
      <c r="K1475" s="17">
        <f>IF(BASE_MARKET_DATA[[#This Row],[DATE]]=_xlfn.MAXIFS(A:A,H:H,BASE_MARKET_DATA[[#This Row],[LABEL]]),1,0)</f>
        <v>0</v>
      </c>
      <c r="L1475" s="17">
        <f>IF(BASE_MARKET_DATA[[#This Row],[VARP]]&gt;0,1,0)</f>
        <v>1</v>
      </c>
    </row>
    <row r="1476" spans="1:12">
      <c r="A1476" s="1">
        <v>44068</v>
      </c>
      <c r="B1476" s="17" t="s">
        <v>29</v>
      </c>
      <c r="C1476">
        <v>6037</v>
      </c>
      <c r="D1476">
        <v>6104.7001950000003</v>
      </c>
      <c r="E1476">
        <v>-67.700195000000349</v>
      </c>
      <c r="F1476">
        <v>-1.1089847631739489E-2</v>
      </c>
      <c r="G1476" s="17" t="s">
        <v>13</v>
      </c>
      <c r="H1476" s="17" t="s">
        <v>30</v>
      </c>
      <c r="I1476" s="17" t="s">
        <v>26</v>
      </c>
      <c r="J1476" s="17" t="s">
        <v>144</v>
      </c>
      <c r="K1476" s="17">
        <f>IF(BASE_MARKET_DATA[[#This Row],[DATE]]=_xlfn.MAXIFS(A:A,H:H,BASE_MARKET_DATA[[#This Row],[LABEL]]),1,0)</f>
        <v>0</v>
      </c>
      <c r="L1476" s="17">
        <f>IF(BASE_MARKET_DATA[[#This Row],[VARP]]&gt;0,1,0)</f>
        <v>0</v>
      </c>
    </row>
    <row r="1477" spans="1:12">
      <c r="A1477" s="1">
        <v>44069</v>
      </c>
      <c r="B1477" s="17" t="s">
        <v>29</v>
      </c>
      <c r="C1477">
        <v>6045.6000979999999</v>
      </c>
      <c r="D1477">
        <v>6037</v>
      </c>
      <c r="E1477">
        <v>8.600097999999889</v>
      </c>
      <c r="F1477">
        <v>1.4245648500910864E-3</v>
      </c>
      <c r="G1477" s="17" t="s">
        <v>13</v>
      </c>
      <c r="H1477" s="17" t="s">
        <v>30</v>
      </c>
      <c r="I1477" s="17" t="s">
        <v>26</v>
      </c>
      <c r="J1477" s="17" t="s">
        <v>144</v>
      </c>
      <c r="K1477" s="17">
        <f>IF(BASE_MARKET_DATA[[#This Row],[DATE]]=_xlfn.MAXIFS(A:A,H:H,BASE_MARKET_DATA[[#This Row],[LABEL]]),1,0)</f>
        <v>0</v>
      </c>
      <c r="L1477" s="17">
        <f>IF(BASE_MARKET_DATA[[#This Row],[VARP]]&gt;0,1,0)</f>
        <v>1</v>
      </c>
    </row>
    <row r="1478" spans="1:12">
      <c r="A1478" s="1">
        <v>44070</v>
      </c>
      <c r="B1478" s="17" t="s">
        <v>29</v>
      </c>
      <c r="C1478">
        <v>6000</v>
      </c>
      <c r="D1478">
        <v>6045.6000979999999</v>
      </c>
      <c r="E1478">
        <v>-45.600097999999889</v>
      </c>
      <c r="F1478">
        <v>-7.5426917528146255E-3</v>
      </c>
      <c r="G1478" s="17" t="s">
        <v>13</v>
      </c>
      <c r="H1478" s="17" t="s">
        <v>30</v>
      </c>
      <c r="I1478" s="17" t="s">
        <v>26</v>
      </c>
      <c r="J1478" s="17" t="s">
        <v>144</v>
      </c>
      <c r="K1478" s="17">
        <f>IF(BASE_MARKET_DATA[[#This Row],[DATE]]=_xlfn.MAXIFS(A:A,H:H,BASE_MARKET_DATA[[#This Row],[LABEL]]),1,0)</f>
        <v>0</v>
      </c>
      <c r="L1478" s="17">
        <f>IF(BASE_MARKET_DATA[[#This Row],[VARP]]&gt;0,1,0)</f>
        <v>0</v>
      </c>
    </row>
    <row r="1479" spans="1:12">
      <c r="A1479" s="1">
        <v>44071</v>
      </c>
      <c r="B1479" s="17" t="s">
        <v>29</v>
      </c>
      <c r="C1479">
        <v>5963.6000979999999</v>
      </c>
      <c r="D1479">
        <v>6000</v>
      </c>
      <c r="E1479">
        <v>-36.399902000000111</v>
      </c>
      <c r="F1479">
        <v>-6.0666503333333521E-3</v>
      </c>
      <c r="G1479" s="17" t="s">
        <v>13</v>
      </c>
      <c r="H1479" s="17" t="s">
        <v>30</v>
      </c>
      <c r="I1479" s="17" t="s">
        <v>26</v>
      </c>
      <c r="J1479" s="17" t="s">
        <v>144</v>
      </c>
      <c r="K1479" s="17">
        <f>IF(BASE_MARKET_DATA[[#This Row],[DATE]]=_xlfn.MAXIFS(A:A,H:H,BASE_MARKET_DATA[[#This Row],[LABEL]]),1,0)</f>
        <v>0</v>
      </c>
      <c r="L1479" s="17">
        <f>IF(BASE_MARKET_DATA[[#This Row],[VARP]]&gt;0,1,0)</f>
        <v>0</v>
      </c>
    </row>
    <row r="1480" spans="1:12">
      <c r="A1480" s="1">
        <v>44075</v>
      </c>
      <c r="B1480" s="17" t="s">
        <v>29</v>
      </c>
      <c r="C1480">
        <v>5862.1000979999999</v>
      </c>
      <c r="D1480">
        <v>5963.6000979999999</v>
      </c>
      <c r="E1480">
        <v>-101.5</v>
      </c>
      <c r="F1480">
        <v>-1.701992057348712E-2</v>
      </c>
      <c r="G1480" s="17" t="s">
        <v>13</v>
      </c>
      <c r="H1480" s="17" t="s">
        <v>30</v>
      </c>
      <c r="I1480" s="17" t="s">
        <v>26</v>
      </c>
      <c r="J1480" s="17" t="s">
        <v>144</v>
      </c>
      <c r="K1480" s="17">
        <f>IF(BASE_MARKET_DATA[[#This Row],[DATE]]=_xlfn.MAXIFS(A:A,H:H,BASE_MARKET_DATA[[#This Row],[LABEL]]),1,0)</f>
        <v>0</v>
      </c>
      <c r="L1480" s="17">
        <f>IF(BASE_MARKET_DATA[[#This Row],[VARP]]&gt;0,1,0)</f>
        <v>0</v>
      </c>
    </row>
    <row r="1481" spans="1:12">
      <c r="A1481" s="1">
        <v>44076</v>
      </c>
      <c r="B1481" s="17" t="s">
        <v>29</v>
      </c>
      <c r="C1481">
        <v>5941</v>
      </c>
      <c r="D1481">
        <v>5862.1000979999999</v>
      </c>
      <c r="E1481">
        <v>78.899902000000111</v>
      </c>
      <c r="F1481">
        <v>1.3459323566808208E-2</v>
      </c>
      <c r="G1481" s="17" t="s">
        <v>13</v>
      </c>
      <c r="H1481" s="17" t="s">
        <v>30</v>
      </c>
      <c r="I1481" s="17" t="s">
        <v>26</v>
      </c>
      <c r="J1481" s="17" t="s">
        <v>144</v>
      </c>
      <c r="K1481" s="17">
        <f>IF(BASE_MARKET_DATA[[#This Row],[DATE]]=_xlfn.MAXIFS(A:A,H:H,BASE_MARKET_DATA[[#This Row],[LABEL]]),1,0)</f>
        <v>0</v>
      </c>
      <c r="L1481" s="17">
        <f>IF(BASE_MARKET_DATA[[#This Row],[VARP]]&gt;0,1,0)</f>
        <v>1</v>
      </c>
    </row>
    <row r="1482" spans="1:12">
      <c r="A1482" s="1">
        <v>44077</v>
      </c>
      <c r="B1482" s="17" t="s">
        <v>29</v>
      </c>
      <c r="C1482">
        <v>5850.8999020000001</v>
      </c>
      <c r="D1482">
        <v>5941</v>
      </c>
      <c r="E1482">
        <v>-90.100097999999889</v>
      </c>
      <c r="F1482">
        <v>-1.5165813499410855E-2</v>
      </c>
      <c r="G1482" s="17" t="s">
        <v>13</v>
      </c>
      <c r="H1482" s="17" t="s">
        <v>30</v>
      </c>
      <c r="I1482" s="17" t="s">
        <v>26</v>
      </c>
      <c r="J1482" s="17" t="s">
        <v>144</v>
      </c>
      <c r="K1482" s="17">
        <f>IF(BASE_MARKET_DATA[[#This Row],[DATE]]=_xlfn.MAXIFS(A:A,H:H,BASE_MARKET_DATA[[#This Row],[LABEL]]),1,0)</f>
        <v>0</v>
      </c>
      <c r="L1482" s="17">
        <f>IF(BASE_MARKET_DATA[[#This Row],[VARP]]&gt;0,1,0)</f>
        <v>0</v>
      </c>
    </row>
    <row r="1483" spans="1:12">
      <c r="A1483" s="1">
        <v>44078</v>
      </c>
      <c r="B1483" s="17" t="s">
        <v>29</v>
      </c>
      <c r="C1483">
        <v>5799.1000979999999</v>
      </c>
      <c r="D1483">
        <v>5850.8999020000001</v>
      </c>
      <c r="E1483">
        <v>-51.799804000000222</v>
      </c>
      <c r="F1483">
        <v>-8.8533054517465955E-3</v>
      </c>
      <c r="G1483" s="17" t="s">
        <v>13</v>
      </c>
      <c r="H1483" s="17" t="s">
        <v>30</v>
      </c>
      <c r="I1483" s="17" t="s">
        <v>26</v>
      </c>
      <c r="J1483" s="17" t="s">
        <v>144</v>
      </c>
      <c r="K1483" s="17">
        <f>IF(BASE_MARKET_DATA[[#This Row],[DATE]]=_xlfn.MAXIFS(A:A,H:H,BASE_MARKET_DATA[[#This Row],[LABEL]]),1,0)</f>
        <v>0</v>
      </c>
      <c r="L1483" s="17">
        <f>IF(BASE_MARKET_DATA[[#This Row],[VARP]]&gt;0,1,0)</f>
        <v>0</v>
      </c>
    </row>
    <row r="1484" spans="1:12">
      <c r="A1484" s="1">
        <v>44081</v>
      </c>
      <c r="B1484" s="17" t="s">
        <v>29</v>
      </c>
      <c r="C1484">
        <v>5937.3999020000001</v>
      </c>
      <c r="D1484">
        <v>5799.1000979999999</v>
      </c>
      <c r="E1484">
        <v>138.29980400000022</v>
      </c>
      <c r="F1484">
        <v>2.3848494018528361E-2</v>
      </c>
      <c r="G1484" s="17" t="s">
        <v>13</v>
      </c>
      <c r="H1484" s="17" t="s">
        <v>30</v>
      </c>
      <c r="I1484" s="17" t="s">
        <v>26</v>
      </c>
      <c r="J1484" s="17" t="s">
        <v>144</v>
      </c>
      <c r="K1484" s="17">
        <f>IF(BASE_MARKET_DATA[[#This Row],[DATE]]=_xlfn.MAXIFS(A:A,H:H,BASE_MARKET_DATA[[#This Row],[LABEL]]),1,0)</f>
        <v>0</v>
      </c>
      <c r="L1484" s="17">
        <f>IF(BASE_MARKET_DATA[[#This Row],[VARP]]&gt;0,1,0)</f>
        <v>1</v>
      </c>
    </row>
    <row r="1485" spans="1:12">
      <c r="A1485" s="1">
        <v>44082</v>
      </c>
      <c r="B1485" s="17" t="s">
        <v>29</v>
      </c>
      <c r="C1485">
        <v>5930.2998049999997</v>
      </c>
      <c r="D1485">
        <v>5937.3999020000001</v>
      </c>
      <c r="E1485">
        <v>-7.10009700000046</v>
      </c>
      <c r="F1485">
        <v>-1.1958259704906869E-3</v>
      </c>
      <c r="G1485" s="17" t="s">
        <v>13</v>
      </c>
      <c r="H1485" s="17" t="s">
        <v>30</v>
      </c>
      <c r="I1485" s="17" t="s">
        <v>26</v>
      </c>
      <c r="J1485" s="17" t="s">
        <v>144</v>
      </c>
      <c r="K1485" s="17">
        <f>IF(BASE_MARKET_DATA[[#This Row],[DATE]]=_xlfn.MAXIFS(A:A,H:H,BASE_MARKET_DATA[[#This Row],[LABEL]]),1,0)</f>
        <v>0</v>
      </c>
      <c r="L1485" s="17">
        <f>IF(BASE_MARKET_DATA[[#This Row],[VARP]]&gt;0,1,0)</f>
        <v>0</v>
      </c>
    </row>
    <row r="1486" spans="1:12">
      <c r="A1486" s="1">
        <v>44083</v>
      </c>
      <c r="B1486" s="17" t="s">
        <v>29</v>
      </c>
      <c r="C1486">
        <v>6012.7998049999997</v>
      </c>
      <c r="D1486">
        <v>5930.2998049999997</v>
      </c>
      <c r="E1486">
        <v>82.5</v>
      </c>
      <c r="F1486">
        <v>1.3911606952896709E-2</v>
      </c>
      <c r="G1486" s="17" t="s">
        <v>13</v>
      </c>
      <c r="H1486" s="17" t="s">
        <v>30</v>
      </c>
      <c r="I1486" s="17" t="s">
        <v>26</v>
      </c>
      <c r="J1486" s="17" t="s">
        <v>144</v>
      </c>
      <c r="K1486" s="17">
        <f>IF(BASE_MARKET_DATA[[#This Row],[DATE]]=_xlfn.MAXIFS(A:A,H:H,BASE_MARKET_DATA[[#This Row],[LABEL]]),1,0)</f>
        <v>0</v>
      </c>
      <c r="L1486" s="17">
        <f>IF(BASE_MARKET_DATA[[#This Row],[VARP]]&gt;0,1,0)</f>
        <v>1</v>
      </c>
    </row>
    <row r="1487" spans="1:12">
      <c r="A1487" s="1">
        <v>44084</v>
      </c>
      <c r="B1487" s="17" t="s">
        <v>29</v>
      </c>
      <c r="C1487">
        <v>6003.2998049999997</v>
      </c>
      <c r="D1487">
        <v>6012.7998049999997</v>
      </c>
      <c r="E1487">
        <v>-9.5</v>
      </c>
      <c r="F1487">
        <v>-1.5799627973810447E-3</v>
      </c>
      <c r="G1487" s="17" t="s">
        <v>13</v>
      </c>
      <c r="H1487" s="17" t="s">
        <v>30</v>
      </c>
      <c r="I1487" s="17" t="s">
        <v>26</v>
      </c>
      <c r="J1487" s="17" t="s">
        <v>144</v>
      </c>
      <c r="K1487" s="17">
        <f>IF(BASE_MARKET_DATA[[#This Row],[DATE]]=_xlfn.MAXIFS(A:A,H:H,BASE_MARKET_DATA[[#This Row],[LABEL]]),1,0)</f>
        <v>0</v>
      </c>
      <c r="L1487" s="17">
        <f>IF(BASE_MARKET_DATA[[#This Row],[VARP]]&gt;0,1,0)</f>
        <v>0</v>
      </c>
    </row>
    <row r="1488" spans="1:12">
      <c r="A1488" s="1">
        <v>44085</v>
      </c>
      <c r="B1488" s="17" t="s">
        <v>29</v>
      </c>
      <c r="C1488">
        <v>6032.1000979999999</v>
      </c>
      <c r="D1488">
        <v>6003.2998049999997</v>
      </c>
      <c r="E1488">
        <v>28.800293000000238</v>
      </c>
      <c r="F1488">
        <v>4.7974104135217743E-3</v>
      </c>
      <c r="G1488" s="17" t="s">
        <v>13</v>
      </c>
      <c r="H1488" s="17" t="s">
        <v>30</v>
      </c>
      <c r="I1488" s="17" t="s">
        <v>26</v>
      </c>
      <c r="J1488" s="17" t="s">
        <v>144</v>
      </c>
      <c r="K1488" s="17">
        <f>IF(BASE_MARKET_DATA[[#This Row],[DATE]]=_xlfn.MAXIFS(A:A,H:H,BASE_MARKET_DATA[[#This Row],[LABEL]]),1,0)</f>
        <v>0</v>
      </c>
      <c r="L1488" s="17">
        <f>IF(BASE_MARKET_DATA[[#This Row],[VARP]]&gt;0,1,0)</f>
        <v>1</v>
      </c>
    </row>
    <row r="1489" spans="1:12">
      <c r="A1489" s="1">
        <v>44088</v>
      </c>
      <c r="B1489" s="17" t="s">
        <v>29</v>
      </c>
      <c r="C1489">
        <v>6026.2998049999997</v>
      </c>
      <c r="D1489">
        <v>6032.1000979999999</v>
      </c>
      <c r="E1489">
        <v>-5.800293000000238</v>
      </c>
      <c r="F1489">
        <v>-9.6157107902161308E-4</v>
      </c>
      <c r="G1489" s="17" t="s">
        <v>13</v>
      </c>
      <c r="H1489" s="17" t="s">
        <v>30</v>
      </c>
      <c r="I1489" s="17" t="s">
        <v>26</v>
      </c>
      <c r="J1489" s="17" t="s">
        <v>144</v>
      </c>
      <c r="K1489" s="17">
        <f>IF(BASE_MARKET_DATA[[#This Row],[DATE]]=_xlfn.MAXIFS(A:A,H:H,BASE_MARKET_DATA[[#This Row],[LABEL]]),1,0)</f>
        <v>0</v>
      </c>
      <c r="L1489" s="17">
        <f>IF(BASE_MARKET_DATA[[#This Row],[VARP]]&gt;0,1,0)</f>
        <v>0</v>
      </c>
    </row>
    <row r="1490" spans="1:12">
      <c r="A1490" s="1">
        <v>44089</v>
      </c>
      <c r="B1490" s="17" t="s">
        <v>29</v>
      </c>
      <c r="C1490">
        <v>6105.5</v>
      </c>
      <c r="D1490">
        <v>6026.2998049999997</v>
      </c>
      <c r="E1490">
        <v>79.200195000000349</v>
      </c>
      <c r="F1490">
        <v>1.3142425296246998E-2</v>
      </c>
      <c r="G1490" s="17" t="s">
        <v>13</v>
      </c>
      <c r="H1490" s="17" t="s">
        <v>30</v>
      </c>
      <c r="I1490" s="17" t="s">
        <v>26</v>
      </c>
      <c r="J1490" s="17" t="s">
        <v>144</v>
      </c>
      <c r="K1490" s="17">
        <f>IF(BASE_MARKET_DATA[[#This Row],[DATE]]=_xlfn.MAXIFS(A:A,H:H,BASE_MARKET_DATA[[#This Row],[LABEL]]),1,0)</f>
        <v>0</v>
      </c>
      <c r="L1490" s="17">
        <f>IF(BASE_MARKET_DATA[[#This Row],[VARP]]&gt;0,1,0)</f>
        <v>1</v>
      </c>
    </row>
    <row r="1491" spans="1:12">
      <c r="A1491" s="1">
        <v>44090</v>
      </c>
      <c r="B1491" s="17" t="s">
        <v>29</v>
      </c>
      <c r="C1491">
        <v>6078.5</v>
      </c>
      <c r="D1491">
        <v>6105.5</v>
      </c>
      <c r="E1491">
        <v>-27</v>
      </c>
      <c r="F1491">
        <v>-4.4222422406027355E-3</v>
      </c>
      <c r="G1491" s="17" t="s">
        <v>13</v>
      </c>
      <c r="H1491" s="17" t="s">
        <v>30</v>
      </c>
      <c r="I1491" s="17" t="s">
        <v>26</v>
      </c>
      <c r="J1491" s="17" t="s">
        <v>144</v>
      </c>
      <c r="K1491" s="17">
        <f>IF(BASE_MARKET_DATA[[#This Row],[DATE]]=_xlfn.MAXIFS(A:A,H:H,BASE_MARKET_DATA[[#This Row],[LABEL]]),1,0)</f>
        <v>0</v>
      </c>
      <c r="L1491" s="17">
        <f>IF(BASE_MARKET_DATA[[#This Row],[VARP]]&gt;0,1,0)</f>
        <v>0</v>
      </c>
    </row>
    <row r="1492" spans="1:12">
      <c r="A1492" s="1">
        <v>44091</v>
      </c>
      <c r="B1492" s="17" t="s">
        <v>29</v>
      </c>
      <c r="C1492">
        <v>6049.8999020000001</v>
      </c>
      <c r="D1492">
        <v>6078.5</v>
      </c>
      <c r="E1492">
        <v>-28.600097999999889</v>
      </c>
      <c r="F1492">
        <v>-4.7051242905321857E-3</v>
      </c>
      <c r="G1492" s="17" t="s">
        <v>13</v>
      </c>
      <c r="H1492" s="17" t="s">
        <v>30</v>
      </c>
      <c r="I1492" s="17" t="s">
        <v>26</v>
      </c>
      <c r="J1492" s="17" t="s">
        <v>144</v>
      </c>
      <c r="K1492" s="17">
        <f>IF(BASE_MARKET_DATA[[#This Row],[DATE]]=_xlfn.MAXIFS(A:A,H:H,BASE_MARKET_DATA[[#This Row],[LABEL]]),1,0)</f>
        <v>0</v>
      </c>
      <c r="L1492" s="17">
        <f>IF(BASE_MARKET_DATA[[#This Row],[VARP]]&gt;0,1,0)</f>
        <v>0</v>
      </c>
    </row>
    <row r="1493" spans="1:12">
      <c r="A1493" s="1">
        <v>44092</v>
      </c>
      <c r="B1493" s="17" t="s">
        <v>29</v>
      </c>
      <c r="C1493">
        <v>6007.1000979999999</v>
      </c>
      <c r="D1493">
        <v>6049.8999020000001</v>
      </c>
      <c r="E1493">
        <v>-42.799804000000222</v>
      </c>
      <c r="F1493">
        <v>-7.0744648164924664E-3</v>
      </c>
      <c r="G1493" s="17" t="s">
        <v>13</v>
      </c>
      <c r="H1493" s="17" t="s">
        <v>30</v>
      </c>
      <c r="I1493" s="17" t="s">
        <v>26</v>
      </c>
      <c r="J1493" s="17" t="s">
        <v>144</v>
      </c>
      <c r="K1493" s="17">
        <f>IF(BASE_MARKET_DATA[[#This Row],[DATE]]=_xlfn.MAXIFS(A:A,H:H,BASE_MARKET_DATA[[#This Row],[LABEL]]),1,0)</f>
        <v>0</v>
      </c>
      <c r="L1493" s="17">
        <f>IF(BASE_MARKET_DATA[[#This Row],[VARP]]&gt;0,1,0)</f>
        <v>0</v>
      </c>
    </row>
    <row r="1494" spans="1:12">
      <c r="A1494" s="1">
        <v>44095</v>
      </c>
      <c r="B1494" s="17" t="s">
        <v>29</v>
      </c>
      <c r="C1494">
        <v>5804.2998049999997</v>
      </c>
      <c r="D1494">
        <v>6007.1000979999999</v>
      </c>
      <c r="E1494">
        <v>-202.80029300000024</v>
      </c>
      <c r="F1494">
        <v>-3.3760098831634326E-2</v>
      </c>
      <c r="G1494" s="17" t="s">
        <v>13</v>
      </c>
      <c r="H1494" s="17" t="s">
        <v>30</v>
      </c>
      <c r="I1494" s="17" t="s">
        <v>26</v>
      </c>
      <c r="J1494" s="17" t="s">
        <v>144</v>
      </c>
      <c r="K1494" s="17">
        <f>IF(BASE_MARKET_DATA[[#This Row],[DATE]]=_xlfn.MAXIFS(A:A,H:H,BASE_MARKET_DATA[[#This Row],[LABEL]]),1,0)</f>
        <v>0</v>
      </c>
      <c r="L1494" s="17">
        <f>IF(BASE_MARKET_DATA[[#This Row],[VARP]]&gt;0,1,0)</f>
        <v>0</v>
      </c>
    </row>
    <row r="1495" spans="1:12">
      <c r="A1495" s="1">
        <v>44096</v>
      </c>
      <c r="B1495" s="17" t="s">
        <v>29</v>
      </c>
      <c r="C1495">
        <v>5829.5</v>
      </c>
      <c r="D1495">
        <v>5804.2998049999997</v>
      </c>
      <c r="E1495">
        <v>25.200195000000349</v>
      </c>
      <c r="F1495">
        <v>4.3416425489069561E-3</v>
      </c>
      <c r="G1495" s="17" t="s">
        <v>13</v>
      </c>
      <c r="H1495" s="17" t="s">
        <v>30</v>
      </c>
      <c r="I1495" s="17" t="s">
        <v>26</v>
      </c>
      <c r="J1495" s="17" t="s">
        <v>144</v>
      </c>
      <c r="K1495" s="17">
        <f>IF(BASE_MARKET_DATA[[#This Row],[DATE]]=_xlfn.MAXIFS(A:A,H:H,BASE_MARKET_DATA[[#This Row],[LABEL]]),1,0)</f>
        <v>0</v>
      </c>
      <c r="L1495" s="17">
        <f>IF(BASE_MARKET_DATA[[#This Row],[VARP]]&gt;0,1,0)</f>
        <v>1</v>
      </c>
    </row>
    <row r="1496" spans="1:12">
      <c r="A1496" s="1">
        <v>44097</v>
      </c>
      <c r="B1496" s="17" t="s">
        <v>29</v>
      </c>
      <c r="C1496">
        <v>5899.2998049999997</v>
      </c>
      <c r="D1496">
        <v>5829.5</v>
      </c>
      <c r="E1496">
        <v>69.799804999999651</v>
      </c>
      <c r="F1496">
        <v>1.1973549189467305E-2</v>
      </c>
      <c r="G1496" s="17" t="s">
        <v>13</v>
      </c>
      <c r="H1496" s="17" t="s">
        <v>30</v>
      </c>
      <c r="I1496" s="17" t="s">
        <v>26</v>
      </c>
      <c r="J1496" s="17" t="s">
        <v>144</v>
      </c>
      <c r="K1496" s="17">
        <f>IF(BASE_MARKET_DATA[[#This Row],[DATE]]=_xlfn.MAXIFS(A:A,H:H,BASE_MARKET_DATA[[#This Row],[LABEL]]),1,0)</f>
        <v>0</v>
      </c>
      <c r="L1496" s="17">
        <f>IF(BASE_MARKET_DATA[[#This Row],[VARP]]&gt;0,1,0)</f>
        <v>1</v>
      </c>
    </row>
    <row r="1497" spans="1:12">
      <c r="A1497" s="1">
        <v>44098</v>
      </c>
      <c r="B1497" s="17" t="s">
        <v>29</v>
      </c>
      <c r="C1497">
        <v>5822.7998049999997</v>
      </c>
      <c r="D1497">
        <v>5899.2998049999997</v>
      </c>
      <c r="E1497">
        <v>-76.5</v>
      </c>
      <c r="F1497">
        <v>-1.2967640657144057E-2</v>
      </c>
      <c r="G1497" s="17" t="s">
        <v>13</v>
      </c>
      <c r="H1497" s="17" t="s">
        <v>30</v>
      </c>
      <c r="I1497" s="17" t="s">
        <v>26</v>
      </c>
      <c r="J1497" s="17" t="s">
        <v>144</v>
      </c>
      <c r="K1497" s="17">
        <f>IF(BASE_MARKET_DATA[[#This Row],[DATE]]=_xlfn.MAXIFS(A:A,H:H,BASE_MARKET_DATA[[#This Row],[LABEL]]),1,0)</f>
        <v>0</v>
      </c>
      <c r="L1497" s="17">
        <f>IF(BASE_MARKET_DATA[[#This Row],[VARP]]&gt;0,1,0)</f>
        <v>0</v>
      </c>
    </row>
    <row r="1498" spans="1:12">
      <c r="A1498" s="1">
        <v>44099</v>
      </c>
      <c r="B1498" s="17" t="s">
        <v>29</v>
      </c>
      <c r="C1498">
        <v>5842.7001950000003</v>
      </c>
      <c r="D1498">
        <v>5822.7998049999997</v>
      </c>
      <c r="E1498">
        <v>19.900390000000698</v>
      </c>
      <c r="F1498">
        <v>3.4176668727151438E-3</v>
      </c>
      <c r="G1498" s="17" t="s">
        <v>13</v>
      </c>
      <c r="H1498" s="17" t="s">
        <v>30</v>
      </c>
      <c r="I1498" s="17" t="s">
        <v>26</v>
      </c>
      <c r="J1498" s="17" t="s">
        <v>144</v>
      </c>
      <c r="K1498" s="17">
        <f>IF(BASE_MARKET_DATA[[#This Row],[DATE]]=_xlfn.MAXIFS(A:A,H:H,BASE_MARKET_DATA[[#This Row],[LABEL]]),1,0)</f>
        <v>1</v>
      </c>
      <c r="L1498" s="17">
        <f>IF(BASE_MARKET_DATA[[#This Row],[VARP]]&gt;0,1,0)</f>
        <v>1</v>
      </c>
    </row>
    <row r="1499" spans="1:12">
      <c r="A1499" s="1">
        <v>43832</v>
      </c>
      <c r="B1499" s="17" t="s">
        <v>31</v>
      </c>
      <c r="C1499">
        <v>6690.6000979999999</v>
      </c>
      <c r="G1499" s="17" t="s">
        <v>13</v>
      </c>
      <c r="H1499" s="17" t="s">
        <v>32</v>
      </c>
      <c r="I1499" s="17" t="s">
        <v>33</v>
      </c>
      <c r="J1499" s="17" t="s">
        <v>144</v>
      </c>
      <c r="K1499" s="17">
        <f>IF(BASE_MARKET_DATA[[#This Row],[DATE]]=_xlfn.MAXIFS(A:A,H:H,BASE_MARKET_DATA[[#This Row],[LABEL]]),1,0)</f>
        <v>0</v>
      </c>
      <c r="L1499" s="17">
        <f>IF(BASE_MARKET_DATA[[#This Row],[VARP]]&gt;0,1,0)</f>
        <v>0</v>
      </c>
    </row>
    <row r="1500" spans="1:12">
      <c r="A1500" s="1">
        <v>43833</v>
      </c>
      <c r="B1500" s="17" t="s">
        <v>31</v>
      </c>
      <c r="C1500">
        <v>6733.5</v>
      </c>
      <c r="D1500">
        <v>6690.6000979999999</v>
      </c>
      <c r="E1500">
        <v>42.899902000000111</v>
      </c>
      <c r="F1500">
        <v>6.4119662469176789E-3</v>
      </c>
      <c r="G1500" s="17" t="s">
        <v>13</v>
      </c>
      <c r="H1500" s="17" t="s">
        <v>32</v>
      </c>
      <c r="I1500" s="17" t="s">
        <v>33</v>
      </c>
      <c r="J1500" s="17" t="s">
        <v>144</v>
      </c>
      <c r="K1500" s="17">
        <f>IF(BASE_MARKET_DATA[[#This Row],[DATE]]=_xlfn.MAXIFS(A:A,H:H,BASE_MARKET_DATA[[#This Row],[LABEL]]),1,0)</f>
        <v>0</v>
      </c>
      <c r="L1500" s="17">
        <f>IF(BASE_MARKET_DATA[[#This Row],[VARP]]&gt;0,1,0)</f>
        <v>1</v>
      </c>
    </row>
    <row r="1501" spans="1:12">
      <c r="A1501" s="1">
        <v>43836</v>
      </c>
      <c r="B1501" s="17" t="s">
        <v>31</v>
      </c>
      <c r="C1501">
        <v>6735.7001950000003</v>
      </c>
      <c r="D1501">
        <v>6733.5</v>
      </c>
      <c r="E1501">
        <v>2.200195000000349</v>
      </c>
      <c r="F1501">
        <v>3.2675354570436607E-4</v>
      </c>
      <c r="G1501" s="17" t="s">
        <v>13</v>
      </c>
      <c r="H1501" s="17" t="s">
        <v>32</v>
      </c>
      <c r="I1501" s="17" t="s">
        <v>33</v>
      </c>
      <c r="J1501" s="17" t="s">
        <v>144</v>
      </c>
      <c r="K1501" s="17">
        <f>IF(BASE_MARKET_DATA[[#This Row],[DATE]]=_xlfn.MAXIFS(A:A,H:H,BASE_MARKET_DATA[[#This Row],[LABEL]]),1,0)</f>
        <v>0</v>
      </c>
      <c r="L1501" s="17">
        <f>IF(BASE_MARKET_DATA[[#This Row],[VARP]]&gt;0,1,0)</f>
        <v>1</v>
      </c>
    </row>
    <row r="1502" spans="1:12">
      <c r="A1502" s="1">
        <v>43837</v>
      </c>
      <c r="B1502" s="17" t="s">
        <v>31</v>
      </c>
      <c r="C1502">
        <v>6826.3999019999992</v>
      </c>
      <c r="D1502">
        <v>6735.7001950000003</v>
      </c>
      <c r="E1502">
        <v>90.699706999998853</v>
      </c>
      <c r="F1502">
        <v>1.3465520194519116E-2</v>
      </c>
      <c r="G1502" s="17" t="s">
        <v>13</v>
      </c>
      <c r="H1502" s="17" t="s">
        <v>32</v>
      </c>
      <c r="I1502" s="17" t="s">
        <v>33</v>
      </c>
      <c r="J1502" s="17" t="s">
        <v>144</v>
      </c>
      <c r="K1502" s="17">
        <f>IF(BASE_MARKET_DATA[[#This Row],[DATE]]=_xlfn.MAXIFS(A:A,H:H,BASE_MARKET_DATA[[#This Row],[LABEL]]),1,0)</f>
        <v>0</v>
      </c>
      <c r="L1502" s="17">
        <f>IF(BASE_MARKET_DATA[[#This Row],[VARP]]&gt;0,1,0)</f>
        <v>1</v>
      </c>
    </row>
    <row r="1503" spans="1:12">
      <c r="A1503" s="1">
        <v>43838</v>
      </c>
      <c r="B1503" s="17" t="s">
        <v>31</v>
      </c>
      <c r="C1503">
        <v>6817.6000980000008</v>
      </c>
      <c r="D1503">
        <v>6826.3999019999992</v>
      </c>
      <c r="E1503">
        <v>-8.799803999998403</v>
      </c>
      <c r="F1503">
        <v>-1.2890841624177681E-3</v>
      </c>
      <c r="G1503" s="17" t="s">
        <v>13</v>
      </c>
      <c r="H1503" s="17" t="s">
        <v>32</v>
      </c>
      <c r="I1503" s="17" t="s">
        <v>33</v>
      </c>
      <c r="J1503" s="17" t="s">
        <v>144</v>
      </c>
      <c r="K1503" s="17">
        <f>IF(BASE_MARKET_DATA[[#This Row],[DATE]]=_xlfn.MAXIFS(A:A,H:H,BASE_MARKET_DATA[[#This Row],[LABEL]]),1,0)</f>
        <v>0</v>
      </c>
      <c r="L1503" s="17">
        <f>IF(BASE_MARKET_DATA[[#This Row],[VARP]]&gt;0,1,0)</f>
        <v>0</v>
      </c>
    </row>
    <row r="1504" spans="1:12">
      <c r="A1504" s="1">
        <v>43839</v>
      </c>
      <c r="B1504" s="17" t="s">
        <v>31</v>
      </c>
      <c r="C1504">
        <v>6874.2001950000003</v>
      </c>
      <c r="D1504">
        <v>6817.6000980000008</v>
      </c>
      <c r="E1504">
        <v>56.60009699999955</v>
      </c>
      <c r="F1504">
        <v>8.3020558827737127E-3</v>
      </c>
      <c r="G1504" s="17" t="s">
        <v>13</v>
      </c>
      <c r="H1504" s="17" t="s">
        <v>32</v>
      </c>
      <c r="I1504" s="17" t="s">
        <v>33</v>
      </c>
      <c r="J1504" s="17" t="s">
        <v>144</v>
      </c>
      <c r="K1504" s="17">
        <f>IF(BASE_MARKET_DATA[[#This Row],[DATE]]=_xlfn.MAXIFS(A:A,H:H,BASE_MARKET_DATA[[#This Row],[LABEL]]),1,0)</f>
        <v>0</v>
      </c>
      <c r="L1504" s="17">
        <f>IF(BASE_MARKET_DATA[[#This Row],[VARP]]&gt;0,1,0)</f>
        <v>1</v>
      </c>
    </row>
    <row r="1505" spans="1:12">
      <c r="A1505" s="1">
        <v>43840</v>
      </c>
      <c r="B1505" s="17" t="s">
        <v>31</v>
      </c>
      <c r="C1505">
        <v>6929</v>
      </c>
      <c r="D1505">
        <v>6874.2001950000003</v>
      </c>
      <c r="E1505">
        <v>54.799804999999651</v>
      </c>
      <c r="F1505">
        <v>7.9718081297455792E-3</v>
      </c>
      <c r="G1505" s="17" t="s">
        <v>13</v>
      </c>
      <c r="H1505" s="17" t="s">
        <v>32</v>
      </c>
      <c r="I1505" s="17" t="s">
        <v>33</v>
      </c>
      <c r="J1505" s="17" t="s">
        <v>144</v>
      </c>
      <c r="K1505" s="17">
        <f>IF(BASE_MARKET_DATA[[#This Row],[DATE]]=_xlfn.MAXIFS(A:A,H:H,BASE_MARKET_DATA[[#This Row],[LABEL]]),1,0)</f>
        <v>0</v>
      </c>
      <c r="L1505" s="17">
        <f>IF(BASE_MARKET_DATA[[#This Row],[VARP]]&gt;0,1,0)</f>
        <v>1</v>
      </c>
    </row>
    <row r="1506" spans="1:12">
      <c r="A1506" s="1">
        <v>43843</v>
      </c>
      <c r="B1506" s="17" t="s">
        <v>31</v>
      </c>
      <c r="C1506">
        <v>6903.7001950000003</v>
      </c>
      <c r="D1506">
        <v>6929</v>
      </c>
      <c r="E1506">
        <v>-25.299804999999651</v>
      </c>
      <c r="F1506">
        <v>-3.6512923942848391E-3</v>
      </c>
      <c r="G1506" s="17" t="s">
        <v>13</v>
      </c>
      <c r="H1506" s="17" t="s">
        <v>32</v>
      </c>
      <c r="I1506" s="17" t="s">
        <v>33</v>
      </c>
      <c r="J1506" s="17" t="s">
        <v>144</v>
      </c>
      <c r="K1506" s="17">
        <f>IF(BASE_MARKET_DATA[[#This Row],[DATE]]=_xlfn.MAXIFS(A:A,H:H,BASE_MARKET_DATA[[#This Row],[LABEL]]),1,0)</f>
        <v>0</v>
      </c>
      <c r="L1506" s="17">
        <f>IF(BASE_MARKET_DATA[[#This Row],[VARP]]&gt;0,1,0)</f>
        <v>0</v>
      </c>
    </row>
    <row r="1507" spans="1:12">
      <c r="A1507" s="1">
        <v>43844</v>
      </c>
      <c r="B1507" s="17" t="s">
        <v>31</v>
      </c>
      <c r="C1507">
        <v>6962.2001950000003</v>
      </c>
      <c r="D1507">
        <v>6903.7001950000003</v>
      </c>
      <c r="E1507">
        <v>58.5</v>
      </c>
      <c r="F1507">
        <v>8.4737167529911825E-3</v>
      </c>
      <c r="G1507" s="17" t="s">
        <v>13</v>
      </c>
      <c r="H1507" s="17" t="s">
        <v>32</v>
      </c>
      <c r="I1507" s="17" t="s">
        <v>33</v>
      </c>
      <c r="J1507" s="17" t="s">
        <v>144</v>
      </c>
      <c r="K1507" s="17">
        <f>IF(BASE_MARKET_DATA[[#This Row],[DATE]]=_xlfn.MAXIFS(A:A,H:H,BASE_MARKET_DATA[[#This Row],[LABEL]]),1,0)</f>
        <v>0</v>
      </c>
      <c r="L1507" s="17">
        <f>IF(BASE_MARKET_DATA[[#This Row],[VARP]]&gt;0,1,0)</f>
        <v>1</v>
      </c>
    </row>
    <row r="1508" spans="1:12">
      <c r="A1508" s="1">
        <v>43845</v>
      </c>
      <c r="B1508" s="17" t="s">
        <v>31</v>
      </c>
      <c r="C1508">
        <v>6994.7998049999997</v>
      </c>
      <c r="D1508">
        <v>6962.2001950000003</v>
      </c>
      <c r="E1508">
        <v>32.599609999999302</v>
      </c>
      <c r="F1508">
        <v>4.6823718202488865E-3</v>
      </c>
      <c r="G1508" s="17" t="s">
        <v>13</v>
      </c>
      <c r="H1508" s="17" t="s">
        <v>32</v>
      </c>
      <c r="I1508" s="17" t="s">
        <v>33</v>
      </c>
      <c r="J1508" s="17" t="s">
        <v>144</v>
      </c>
      <c r="K1508" s="17">
        <f>IF(BASE_MARKET_DATA[[#This Row],[DATE]]=_xlfn.MAXIFS(A:A,H:H,BASE_MARKET_DATA[[#This Row],[LABEL]]),1,0)</f>
        <v>0</v>
      </c>
      <c r="L1508" s="17">
        <f>IF(BASE_MARKET_DATA[[#This Row],[VARP]]&gt;0,1,0)</f>
        <v>1</v>
      </c>
    </row>
    <row r="1509" spans="1:12">
      <c r="A1509" s="1">
        <v>43846</v>
      </c>
      <c r="B1509" s="17" t="s">
        <v>31</v>
      </c>
      <c r="C1509">
        <v>7041.7998049999997</v>
      </c>
      <c r="D1509">
        <v>6994.7998049999997</v>
      </c>
      <c r="E1509">
        <v>47</v>
      </c>
      <c r="F1509">
        <v>6.7192773646507532E-3</v>
      </c>
      <c r="G1509" s="17" t="s">
        <v>13</v>
      </c>
      <c r="H1509" s="17" t="s">
        <v>32</v>
      </c>
      <c r="I1509" s="17" t="s">
        <v>33</v>
      </c>
      <c r="J1509" s="17" t="s">
        <v>144</v>
      </c>
      <c r="K1509" s="17">
        <f>IF(BASE_MARKET_DATA[[#This Row],[DATE]]=_xlfn.MAXIFS(A:A,H:H,BASE_MARKET_DATA[[#This Row],[LABEL]]),1,0)</f>
        <v>0</v>
      </c>
      <c r="L1509" s="17">
        <f>IF(BASE_MARKET_DATA[[#This Row],[VARP]]&gt;0,1,0)</f>
        <v>1</v>
      </c>
    </row>
    <row r="1510" spans="1:12">
      <c r="A1510" s="1">
        <v>43847</v>
      </c>
      <c r="B1510" s="17" t="s">
        <v>31</v>
      </c>
      <c r="C1510">
        <v>7064.1000980000008</v>
      </c>
      <c r="D1510">
        <v>7041.7998049999997</v>
      </c>
      <c r="E1510">
        <v>22.300293000001147</v>
      </c>
      <c r="F1510">
        <v>3.1668456385492414E-3</v>
      </c>
      <c r="G1510" s="17" t="s">
        <v>13</v>
      </c>
      <c r="H1510" s="17" t="s">
        <v>32</v>
      </c>
      <c r="I1510" s="17" t="s">
        <v>33</v>
      </c>
      <c r="J1510" s="17" t="s">
        <v>144</v>
      </c>
      <c r="K1510" s="17">
        <f>IF(BASE_MARKET_DATA[[#This Row],[DATE]]=_xlfn.MAXIFS(A:A,H:H,BASE_MARKET_DATA[[#This Row],[LABEL]]),1,0)</f>
        <v>0</v>
      </c>
      <c r="L1510" s="17">
        <f>IF(BASE_MARKET_DATA[[#This Row],[VARP]]&gt;0,1,0)</f>
        <v>1</v>
      </c>
    </row>
    <row r="1511" spans="1:12">
      <c r="A1511" s="1">
        <v>43850</v>
      </c>
      <c r="B1511" s="17" t="s">
        <v>31</v>
      </c>
      <c r="C1511">
        <v>7079.5</v>
      </c>
      <c r="D1511">
        <v>7064.1000980000008</v>
      </c>
      <c r="E1511">
        <v>15.399901999999202</v>
      </c>
      <c r="F1511">
        <v>2.1800231857358938E-3</v>
      </c>
      <c r="G1511" s="17" t="s">
        <v>13</v>
      </c>
      <c r="H1511" s="17" t="s">
        <v>32</v>
      </c>
      <c r="I1511" s="17" t="s">
        <v>33</v>
      </c>
      <c r="J1511" s="17" t="s">
        <v>144</v>
      </c>
      <c r="K1511" s="17">
        <f>IF(BASE_MARKET_DATA[[#This Row],[DATE]]=_xlfn.MAXIFS(A:A,H:H,BASE_MARKET_DATA[[#This Row],[LABEL]]),1,0)</f>
        <v>0</v>
      </c>
      <c r="L1511" s="17">
        <f>IF(BASE_MARKET_DATA[[#This Row],[VARP]]&gt;0,1,0)</f>
        <v>1</v>
      </c>
    </row>
    <row r="1512" spans="1:12">
      <c r="A1512" s="1">
        <v>43851</v>
      </c>
      <c r="B1512" s="17" t="s">
        <v>31</v>
      </c>
      <c r="C1512">
        <v>7066.2998049999997</v>
      </c>
      <c r="D1512">
        <v>7079.5</v>
      </c>
      <c r="E1512">
        <v>-13.200195000000349</v>
      </c>
      <c r="F1512">
        <v>-1.8645660004238081E-3</v>
      </c>
      <c r="G1512" s="17" t="s">
        <v>13</v>
      </c>
      <c r="H1512" s="17" t="s">
        <v>32</v>
      </c>
      <c r="I1512" s="17" t="s">
        <v>33</v>
      </c>
      <c r="J1512" s="17" t="s">
        <v>144</v>
      </c>
      <c r="K1512" s="17">
        <f>IF(BASE_MARKET_DATA[[#This Row],[DATE]]=_xlfn.MAXIFS(A:A,H:H,BASE_MARKET_DATA[[#This Row],[LABEL]]),1,0)</f>
        <v>0</v>
      </c>
      <c r="L1512" s="17">
        <f>IF(BASE_MARKET_DATA[[#This Row],[VARP]]&gt;0,1,0)</f>
        <v>0</v>
      </c>
    </row>
    <row r="1513" spans="1:12">
      <c r="A1513" s="1">
        <v>43852</v>
      </c>
      <c r="B1513" s="17" t="s">
        <v>31</v>
      </c>
      <c r="C1513">
        <v>7132.7001950000003</v>
      </c>
      <c r="D1513">
        <v>7066.2998049999997</v>
      </c>
      <c r="E1513">
        <v>66.400390000000698</v>
      </c>
      <c r="F1513">
        <v>9.3967694312965394E-3</v>
      </c>
      <c r="G1513" s="17" t="s">
        <v>13</v>
      </c>
      <c r="H1513" s="17" t="s">
        <v>32</v>
      </c>
      <c r="I1513" s="17" t="s">
        <v>33</v>
      </c>
      <c r="J1513" s="17" t="s">
        <v>144</v>
      </c>
      <c r="K1513" s="17">
        <f>IF(BASE_MARKET_DATA[[#This Row],[DATE]]=_xlfn.MAXIFS(A:A,H:H,BASE_MARKET_DATA[[#This Row],[LABEL]]),1,0)</f>
        <v>0</v>
      </c>
      <c r="L1513" s="17">
        <f>IF(BASE_MARKET_DATA[[#This Row],[VARP]]&gt;0,1,0)</f>
        <v>1</v>
      </c>
    </row>
    <row r="1514" spans="1:12">
      <c r="A1514" s="1">
        <v>43853</v>
      </c>
      <c r="B1514" s="17" t="s">
        <v>31</v>
      </c>
      <c r="C1514">
        <v>7088</v>
      </c>
      <c r="D1514">
        <v>7132.7001950000003</v>
      </c>
      <c r="E1514">
        <v>-44.700195000000349</v>
      </c>
      <c r="F1514">
        <v>-6.2669387157664415E-3</v>
      </c>
      <c r="G1514" s="17" t="s">
        <v>13</v>
      </c>
      <c r="H1514" s="17" t="s">
        <v>32</v>
      </c>
      <c r="I1514" s="17" t="s">
        <v>33</v>
      </c>
      <c r="J1514" s="17" t="s">
        <v>144</v>
      </c>
      <c r="K1514" s="17">
        <f>IF(BASE_MARKET_DATA[[#This Row],[DATE]]=_xlfn.MAXIFS(A:A,H:H,BASE_MARKET_DATA[[#This Row],[LABEL]]),1,0)</f>
        <v>0</v>
      </c>
      <c r="L1514" s="17">
        <f>IF(BASE_MARKET_DATA[[#This Row],[VARP]]&gt;0,1,0)</f>
        <v>0</v>
      </c>
    </row>
    <row r="1515" spans="1:12">
      <c r="A1515" s="1">
        <v>43854</v>
      </c>
      <c r="B1515" s="17" t="s">
        <v>31</v>
      </c>
      <c r="C1515">
        <v>7090.5</v>
      </c>
      <c r="D1515">
        <v>7088</v>
      </c>
      <c r="E1515">
        <v>2.5</v>
      </c>
      <c r="F1515">
        <v>3.5270880361173816E-4</v>
      </c>
      <c r="G1515" s="17" t="s">
        <v>13</v>
      </c>
      <c r="H1515" s="17" t="s">
        <v>32</v>
      </c>
      <c r="I1515" s="17" t="s">
        <v>33</v>
      </c>
      <c r="J1515" s="17" t="s">
        <v>144</v>
      </c>
      <c r="K1515" s="17">
        <f>IF(BASE_MARKET_DATA[[#This Row],[DATE]]=_xlfn.MAXIFS(A:A,H:H,BASE_MARKET_DATA[[#This Row],[LABEL]]),1,0)</f>
        <v>0</v>
      </c>
      <c r="L1515" s="17">
        <f>IF(BASE_MARKET_DATA[[#This Row],[VARP]]&gt;0,1,0)</f>
        <v>1</v>
      </c>
    </row>
    <row r="1516" spans="1:12">
      <c r="A1516" s="1">
        <v>43858</v>
      </c>
      <c r="B1516" s="17" t="s">
        <v>31</v>
      </c>
      <c r="C1516">
        <v>7023.5</v>
      </c>
      <c r="D1516">
        <v>7090.5</v>
      </c>
      <c r="E1516">
        <v>-67</v>
      </c>
      <c r="F1516">
        <v>-9.4492630985120937E-3</v>
      </c>
      <c r="G1516" s="17" t="s">
        <v>13</v>
      </c>
      <c r="H1516" s="17" t="s">
        <v>32</v>
      </c>
      <c r="I1516" s="17" t="s">
        <v>33</v>
      </c>
      <c r="J1516" s="17" t="s">
        <v>144</v>
      </c>
      <c r="K1516" s="17">
        <f>IF(BASE_MARKET_DATA[[#This Row],[DATE]]=_xlfn.MAXIFS(A:A,H:H,BASE_MARKET_DATA[[#This Row],[LABEL]]),1,0)</f>
        <v>0</v>
      </c>
      <c r="L1516" s="17">
        <f>IF(BASE_MARKET_DATA[[#This Row],[VARP]]&gt;0,1,0)</f>
        <v>0</v>
      </c>
    </row>
    <row r="1517" spans="1:12">
      <c r="A1517" s="1">
        <v>43859</v>
      </c>
      <c r="B1517" s="17" t="s">
        <v>31</v>
      </c>
      <c r="C1517">
        <v>7031.5</v>
      </c>
      <c r="D1517">
        <v>7023.5</v>
      </c>
      <c r="E1517">
        <v>8</v>
      </c>
      <c r="F1517">
        <v>1.139033245532854E-3</v>
      </c>
      <c r="G1517" s="17" t="s">
        <v>13</v>
      </c>
      <c r="H1517" s="17" t="s">
        <v>32</v>
      </c>
      <c r="I1517" s="17" t="s">
        <v>33</v>
      </c>
      <c r="J1517" s="17" t="s">
        <v>144</v>
      </c>
      <c r="K1517" s="17">
        <f>IF(BASE_MARKET_DATA[[#This Row],[DATE]]=_xlfn.MAXIFS(A:A,H:H,BASE_MARKET_DATA[[#This Row],[LABEL]]),1,0)</f>
        <v>0</v>
      </c>
      <c r="L1517" s="17">
        <f>IF(BASE_MARKET_DATA[[#This Row],[VARP]]&gt;0,1,0)</f>
        <v>1</v>
      </c>
    </row>
    <row r="1518" spans="1:12">
      <c r="A1518" s="1">
        <v>43860</v>
      </c>
      <c r="B1518" s="17" t="s">
        <v>31</v>
      </c>
      <c r="C1518">
        <v>7008.3999019999992</v>
      </c>
      <c r="D1518">
        <v>7031.5</v>
      </c>
      <c r="E1518">
        <v>-23.100098000000798</v>
      </c>
      <c r="F1518">
        <v>-3.2852304629169878E-3</v>
      </c>
      <c r="G1518" s="17" t="s">
        <v>13</v>
      </c>
      <c r="H1518" s="17" t="s">
        <v>32</v>
      </c>
      <c r="I1518" s="17" t="s">
        <v>33</v>
      </c>
      <c r="J1518" s="17" t="s">
        <v>144</v>
      </c>
      <c r="K1518" s="17">
        <f>IF(BASE_MARKET_DATA[[#This Row],[DATE]]=_xlfn.MAXIFS(A:A,H:H,BASE_MARKET_DATA[[#This Row],[LABEL]]),1,0)</f>
        <v>0</v>
      </c>
      <c r="L1518" s="17">
        <f>IF(BASE_MARKET_DATA[[#This Row],[VARP]]&gt;0,1,0)</f>
        <v>0</v>
      </c>
    </row>
    <row r="1519" spans="1:12">
      <c r="A1519" s="1">
        <v>43861</v>
      </c>
      <c r="B1519" s="17" t="s">
        <v>31</v>
      </c>
      <c r="C1519">
        <v>7017.2001950000003</v>
      </c>
      <c r="D1519">
        <v>7008.3999019999992</v>
      </c>
      <c r="E1519">
        <v>8.8002930000011474</v>
      </c>
      <c r="F1519">
        <v>1.2556779183633333E-3</v>
      </c>
      <c r="G1519" s="17" t="s">
        <v>13</v>
      </c>
      <c r="H1519" s="17" t="s">
        <v>32</v>
      </c>
      <c r="I1519" s="17" t="s">
        <v>33</v>
      </c>
      <c r="J1519" s="17" t="s">
        <v>144</v>
      </c>
      <c r="K1519" s="17">
        <f>IF(BASE_MARKET_DATA[[#This Row],[DATE]]=_xlfn.MAXIFS(A:A,H:H,BASE_MARKET_DATA[[#This Row],[LABEL]]),1,0)</f>
        <v>0</v>
      </c>
      <c r="L1519" s="17">
        <f>IF(BASE_MARKET_DATA[[#This Row],[VARP]]&gt;0,1,0)</f>
        <v>1</v>
      </c>
    </row>
    <row r="1520" spans="1:12">
      <c r="A1520" s="1">
        <v>43864</v>
      </c>
      <c r="B1520" s="17" t="s">
        <v>31</v>
      </c>
      <c r="C1520">
        <v>6923.2998049999997</v>
      </c>
      <c r="D1520">
        <v>7017.2001950000003</v>
      </c>
      <c r="E1520">
        <v>-93.900390000000698</v>
      </c>
      <c r="F1520">
        <v>-1.3381460894746598E-2</v>
      </c>
      <c r="G1520" s="17" t="s">
        <v>13</v>
      </c>
      <c r="H1520" s="17" t="s">
        <v>32</v>
      </c>
      <c r="I1520" s="17" t="s">
        <v>33</v>
      </c>
      <c r="J1520" s="17" t="s">
        <v>144</v>
      </c>
      <c r="K1520" s="17">
        <f>IF(BASE_MARKET_DATA[[#This Row],[DATE]]=_xlfn.MAXIFS(A:A,H:H,BASE_MARKET_DATA[[#This Row],[LABEL]]),1,0)</f>
        <v>0</v>
      </c>
      <c r="L1520" s="17">
        <f>IF(BASE_MARKET_DATA[[#This Row],[VARP]]&gt;0,1,0)</f>
        <v>0</v>
      </c>
    </row>
    <row r="1521" spans="1:12">
      <c r="A1521" s="1">
        <v>43865</v>
      </c>
      <c r="B1521" s="17" t="s">
        <v>31</v>
      </c>
      <c r="C1521">
        <v>6948.7001950000003</v>
      </c>
      <c r="D1521">
        <v>6923.2998049999997</v>
      </c>
      <c r="E1521">
        <v>25.400390000000698</v>
      </c>
      <c r="F1521">
        <v>3.6688271077985912E-3</v>
      </c>
      <c r="G1521" s="17" t="s">
        <v>13</v>
      </c>
      <c r="H1521" s="17" t="s">
        <v>32</v>
      </c>
      <c r="I1521" s="17" t="s">
        <v>33</v>
      </c>
      <c r="J1521" s="17" t="s">
        <v>144</v>
      </c>
      <c r="K1521" s="17">
        <f>IF(BASE_MARKET_DATA[[#This Row],[DATE]]=_xlfn.MAXIFS(A:A,H:H,BASE_MARKET_DATA[[#This Row],[LABEL]]),1,0)</f>
        <v>0</v>
      </c>
      <c r="L1521" s="17">
        <f>IF(BASE_MARKET_DATA[[#This Row],[VARP]]&gt;0,1,0)</f>
        <v>1</v>
      </c>
    </row>
    <row r="1522" spans="1:12">
      <c r="A1522" s="1">
        <v>43866</v>
      </c>
      <c r="B1522" s="17" t="s">
        <v>31</v>
      </c>
      <c r="C1522">
        <v>6976.1000980000008</v>
      </c>
      <c r="D1522">
        <v>6948.7001950000003</v>
      </c>
      <c r="E1522">
        <v>27.39990300000045</v>
      </c>
      <c r="F1522">
        <v>3.9431695469774762E-3</v>
      </c>
      <c r="G1522" s="17" t="s">
        <v>13</v>
      </c>
      <c r="H1522" s="17" t="s">
        <v>32</v>
      </c>
      <c r="I1522" s="17" t="s">
        <v>33</v>
      </c>
      <c r="J1522" s="17" t="s">
        <v>144</v>
      </c>
      <c r="K1522" s="17">
        <f>IF(BASE_MARKET_DATA[[#This Row],[DATE]]=_xlfn.MAXIFS(A:A,H:H,BASE_MARKET_DATA[[#This Row],[LABEL]]),1,0)</f>
        <v>0</v>
      </c>
      <c r="L1522" s="17">
        <f>IF(BASE_MARKET_DATA[[#This Row],[VARP]]&gt;0,1,0)</f>
        <v>1</v>
      </c>
    </row>
    <row r="1523" spans="1:12">
      <c r="A1523" s="1">
        <v>43867</v>
      </c>
      <c r="B1523" s="17" t="s">
        <v>31</v>
      </c>
      <c r="C1523">
        <v>7049.2001950000003</v>
      </c>
      <c r="D1523">
        <v>6976.1000980000008</v>
      </c>
      <c r="E1523">
        <v>73.10009699999955</v>
      </c>
      <c r="F1523">
        <v>1.0478647951304029E-2</v>
      </c>
      <c r="G1523" s="17" t="s">
        <v>13</v>
      </c>
      <c r="H1523" s="17" t="s">
        <v>32</v>
      </c>
      <c r="I1523" s="17" t="s">
        <v>33</v>
      </c>
      <c r="J1523" s="17" t="s">
        <v>144</v>
      </c>
      <c r="K1523" s="17">
        <f>IF(BASE_MARKET_DATA[[#This Row],[DATE]]=_xlfn.MAXIFS(A:A,H:H,BASE_MARKET_DATA[[#This Row],[LABEL]]),1,0)</f>
        <v>0</v>
      </c>
      <c r="L1523" s="17">
        <f>IF(BASE_MARKET_DATA[[#This Row],[VARP]]&gt;0,1,0)</f>
        <v>1</v>
      </c>
    </row>
    <row r="1524" spans="1:12">
      <c r="A1524" s="1">
        <v>43868</v>
      </c>
      <c r="B1524" s="17" t="s">
        <v>31</v>
      </c>
      <c r="C1524">
        <v>7022.6000980000008</v>
      </c>
      <c r="D1524">
        <v>7049.2001950000003</v>
      </c>
      <c r="E1524">
        <v>-26.60009699999955</v>
      </c>
      <c r="F1524">
        <v>-3.7734914974988237E-3</v>
      </c>
      <c r="G1524" s="17" t="s">
        <v>13</v>
      </c>
      <c r="H1524" s="17" t="s">
        <v>32</v>
      </c>
      <c r="I1524" s="17" t="s">
        <v>33</v>
      </c>
      <c r="J1524" s="17" t="s">
        <v>144</v>
      </c>
      <c r="K1524" s="17">
        <f>IF(BASE_MARKET_DATA[[#This Row],[DATE]]=_xlfn.MAXIFS(A:A,H:H,BASE_MARKET_DATA[[#This Row],[LABEL]]),1,0)</f>
        <v>0</v>
      </c>
      <c r="L1524" s="17">
        <f>IF(BASE_MARKET_DATA[[#This Row],[VARP]]&gt;0,1,0)</f>
        <v>0</v>
      </c>
    </row>
    <row r="1525" spans="1:12">
      <c r="A1525" s="1">
        <v>43871</v>
      </c>
      <c r="B1525" s="17" t="s">
        <v>31</v>
      </c>
      <c r="C1525">
        <v>7012.5</v>
      </c>
      <c r="D1525">
        <v>7022.6000980000008</v>
      </c>
      <c r="E1525">
        <v>-10.100098000000798</v>
      </c>
      <c r="F1525">
        <v>-1.4382277018560766E-3</v>
      </c>
      <c r="G1525" s="17" t="s">
        <v>13</v>
      </c>
      <c r="H1525" s="17" t="s">
        <v>32</v>
      </c>
      <c r="I1525" s="17" t="s">
        <v>33</v>
      </c>
      <c r="J1525" s="17" t="s">
        <v>144</v>
      </c>
      <c r="K1525" s="17">
        <f>IF(BASE_MARKET_DATA[[#This Row],[DATE]]=_xlfn.MAXIFS(A:A,H:H,BASE_MARKET_DATA[[#This Row],[LABEL]]),1,0)</f>
        <v>0</v>
      </c>
      <c r="L1525" s="17">
        <f>IF(BASE_MARKET_DATA[[#This Row],[VARP]]&gt;0,1,0)</f>
        <v>0</v>
      </c>
    </row>
    <row r="1526" spans="1:12">
      <c r="A1526" s="1">
        <v>43872</v>
      </c>
      <c r="B1526" s="17" t="s">
        <v>31</v>
      </c>
      <c r="C1526">
        <v>7055.2998049999997</v>
      </c>
      <c r="D1526">
        <v>7012.5</v>
      </c>
      <c r="E1526">
        <v>42.799804999999651</v>
      </c>
      <c r="F1526">
        <v>6.1033590017824813E-3</v>
      </c>
      <c r="G1526" s="17" t="s">
        <v>13</v>
      </c>
      <c r="H1526" s="17" t="s">
        <v>32</v>
      </c>
      <c r="I1526" s="17" t="s">
        <v>33</v>
      </c>
      <c r="J1526" s="17" t="s">
        <v>144</v>
      </c>
      <c r="K1526" s="17">
        <f>IF(BASE_MARKET_DATA[[#This Row],[DATE]]=_xlfn.MAXIFS(A:A,H:H,BASE_MARKET_DATA[[#This Row],[LABEL]]),1,0)</f>
        <v>0</v>
      </c>
      <c r="L1526" s="17">
        <f>IF(BASE_MARKET_DATA[[#This Row],[VARP]]&gt;0,1,0)</f>
        <v>1</v>
      </c>
    </row>
    <row r="1527" spans="1:12">
      <c r="A1527" s="1">
        <v>43873</v>
      </c>
      <c r="B1527" s="17" t="s">
        <v>31</v>
      </c>
      <c r="C1527">
        <v>7088.2001950000003</v>
      </c>
      <c r="D1527">
        <v>7055.2998049999997</v>
      </c>
      <c r="E1527">
        <v>32.900390000000698</v>
      </c>
      <c r="F1527">
        <v>4.6632164343582702E-3</v>
      </c>
      <c r="G1527" s="17" t="s">
        <v>13</v>
      </c>
      <c r="H1527" s="17" t="s">
        <v>32</v>
      </c>
      <c r="I1527" s="17" t="s">
        <v>33</v>
      </c>
      <c r="J1527" s="17" t="s">
        <v>144</v>
      </c>
      <c r="K1527" s="17">
        <f>IF(BASE_MARKET_DATA[[#This Row],[DATE]]=_xlfn.MAXIFS(A:A,H:H,BASE_MARKET_DATA[[#This Row],[LABEL]]),1,0)</f>
        <v>0</v>
      </c>
      <c r="L1527" s="17">
        <f>IF(BASE_MARKET_DATA[[#This Row],[VARP]]&gt;0,1,0)</f>
        <v>1</v>
      </c>
    </row>
    <row r="1528" spans="1:12">
      <c r="A1528" s="1">
        <v>43874</v>
      </c>
      <c r="B1528" s="17" t="s">
        <v>31</v>
      </c>
      <c r="C1528">
        <v>7103.2001950000003</v>
      </c>
      <c r="D1528">
        <v>7088.2001950000003</v>
      </c>
      <c r="E1528">
        <v>15</v>
      </c>
      <c r="F1528">
        <v>2.1161930514576838E-3</v>
      </c>
      <c r="G1528" s="17" t="s">
        <v>13</v>
      </c>
      <c r="H1528" s="17" t="s">
        <v>32</v>
      </c>
      <c r="I1528" s="17" t="s">
        <v>33</v>
      </c>
      <c r="J1528" s="17" t="s">
        <v>144</v>
      </c>
      <c r="K1528" s="17">
        <f>IF(BASE_MARKET_DATA[[#This Row],[DATE]]=_xlfn.MAXIFS(A:A,H:H,BASE_MARKET_DATA[[#This Row],[LABEL]]),1,0)</f>
        <v>0</v>
      </c>
      <c r="L1528" s="17">
        <f>IF(BASE_MARKET_DATA[[#This Row],[VARP]]&gt;0,1,0)</f>
        <v>1</v>
      </c>
    </row>
    <row r="1529" spans="1:12">
      <c r="A1529" s="1">
        <v>43875</v>
      </c>
      <c r="B1529" s="17" t="s">
        <v>31</v>
      </c>
      <c r="C1529">
        <v>7130.2001950000003</v>
      </c>
      <c r="D1529">
        <v>7103.2001950000003</v>
      </c>
      <c r="E1529">
        <v>27</v>
      </c>
      <c r="F1529">
        <v>3.8011036235478081E-3</v>
      </c>
      <c r="G1529" s="17" t="s">
        <v>13</v>
      </c>
      <c r="H1529" s="17" t="s">
        <v>32</v>
      </c>
      <c r="I1529" s="17" t="s">
        <v>33</v>
      </c>
      <c r="J1529" s="17" t="s">
        <v>144</v>
      </c>
      <c r="K1529" s="17">
        <f>IF(BASE_MARKET_DATA[[#This Row],[DATE]]=_xlfn.MAXIFS(A:A,H:H,BASE_MARKET_DATA[[#This Row],[LABEL]]),1,0)</f>
        <v>0</v>
      </c>
      <c r="L1529" s="17">
        <f>IF(BASE_MARKET_DATA[[#This Row],[VARP]]&gt;0,1,0)</f>
        <v>1</v>
      </c>
    </row>
    <row r="1530" spans="1:12">
      <c r="A1530" s="1">
        <v>43878</v>
      </c>
      <c r="B1530" s="17" t="s">
        <v>31</v>
      </c>
      <c r="C1530">
        <v>7125.1000980000008</v>
      </c>
      <c r="D1530">
        <v>7130.2001950000003</v>
      </c>
      <c r="E1530">
        <v>-5.1000969999995505</v>
      </c>
      <c r="F1530">
        <v>-7.1528103847293871E-4</v>
      </c>
      <c r="G1530" s="17" t="s">
        <v>13</v>
      </c>
      <c r="H1530" s="17" t="s">
        <v>32</v>
      </c>
      <c r="I1530" s="17" t="s">
        <v>33</v>
      </c>
      <c r="J1530" s="17" t="s">
        <v>144</v>
      </c>
      <c r="K1530" s="17">
        <f>IF(BASE_MARKET_DATA[[#This Row],[DATE]]=_xlfn.MAXIFS(A:A,H:H,BASE_MARKET_DATA[[#This Row],[LABEL]]),1,0)</f>
        <v>0</v>
      </c>
      <c r="L1530" s="17">
        <f>IF(BASE_MARKET_DATA[[#This Row],[VARP]]&gt;0,1,0)</f>
        <v>0</v>
      </c>
    </row>
    <row r="1531" spans="1:12">
      <c r="A1531" s="1">
        <v>43879</v>
      </c>
      <c r="B1531" s="17" t="s">
        <v>31</v>
      </c>
      <c r="C1531">
        <v>7113.7001950000003</v>
      </c>
      <c r="D1531">
        <v>7125.1000980000008</v>
      </c>
      <c r="E1531">
        <v>-11.39990300000045</v>
      </c>
      <c r="F1531">
        <v>-1.5999639083246529E-3</v>
      </c>
      <c r="G1531" s="17" t="s">
        <v>13</v>
      </c>
      <c r="H1531" s="17" t="s">
        <v>32</v>
      </c>
      <c r="I1531" s="17" t="s">
        <v>33</v>
      </c>
      <c r="J1531" s="17" t="s">
        <v>144</v>
      </c>
      <c r="K1531" s="17">
        <f>IF(BASE_MARKET_DATA[[#This Row],[DATE]]=_xlfn.MAXIFS(A:A,H:H,BASE_MARKET_DATA[[#This Row],[LABEL]]),1,0)</f>
        <v>0</v>
      </c>
      <c r="L1531" s="17">
        <f>IF(BASE_MARKET_DATA[[#This Row],[VARP]]&gt;0,1,0)</f>
        <v>0</v>
      </c>
    </row>
    <row r="1532" spans="1:12">
      <c r="A1532" s="1">
        <v>43880</v>
      </c>
      <c r="B1532" s="17" t="s">
        <v>31</v>
      </c>
      <c r="C1532">
        <v>7144.6000980000008</v>
      </c>
      <c r="D1532">
        <v>7113.7001950000003</v>
      </c>
      <c r="E1532">
        <v>30.89990300000045</v>
      </c>
      <c r="F1532">
        <v>4.3437173556623932E-3</v>
      </c>
      <c r="G1532" s="17" t="s">
        <v>13</v>
      </c>
      <c r="H1532" s="17" t="s">
        <v>32</v>
      </c>
      <c r="I1532" s="17" t="s">
        <v>33</v>
      </c>
      <c r="J1532" s="17" t="s">
        <v>144</v>
      </c>
      <c r="K1532" s="17">
        <f>IF(BASE_MARKET_DATA[[#This Row],[DATE]]=_xlfn.MAXIFS(A:A,H:H,BASE_MARKET_DATA[[#This Row],[LABEL]]),1,0)</f>
        <v>0</v>
      </c>
      <c r="L1532" s="17">
        <f>IF(BASE_MARKET_DATA[[#This Row],[VARP]]&gt;0,1,0)</f>
        <v>1</v>
      </c>
    </row>
    <row r="1533" spans="1:12">
      <c r="A1533" s="1">
        <v>43881</v>
      </c>
      <c r="B1533" s="17" t="s">
        <v>31</v>
      </c>
      <c r="C1533">
        <v>7162.5</v>
      </c>
      <c r="D1533">
        <v>7144.6000980000008</v>
      </c>
      <c r="E1533">
        <v>17.899901999999202</v>
      </c>
      <c r="F1533">
        <v>2.5053749341422131E-3</v>
      </c>
      <c r="G1533" s="17" t="s">
        <v>13</v>
      </c>
      <c r="H1533" s="17" t="s">
        <v>32</v>
      </c>
      <c r="I1533" s="17" t="s">
        <v>33</v>
      </c>
      <c r="J1533" s="17" t="s">
        <v>144</v>
      </c>
      <c r="K1533" s="17">
        <f>IF(BASE_MARKET_DATA[[#This Row],[DATE]]=_xlfn.MAXIFS(A:A,H:H,BASE_MARKET_DATA[[#This Row],[LABEL]]),1,0)</f>
        <v>0</v>
      </c>
      <c r="L1533" s="17">
        <f>IF(BASE_MARKET_DATA[[#This Row],[VARP]]&gt;0,1,0)</f>
        <v>1</v>
      </c>
    </row>
    <row r="1534" spans="1:12">
      <c r="A1534" s="1">
        <v>43882</v>
      </c>
      <c r="B1534" s="17" t="s">
        <v>31</v>
      </c>
      <c r="C1534">
        <v>7139</v>
      </c>
      <c r="D1534">
        <v>7162.5</v>
      </c>
      <c r="E1534">
        <v>-23.5</v>
      </c>
      <c r="F1534">
        <v>-3.2809773123909248E-3</v>
      </c>
      <c r="G1534" s="17" t="s">
        <v>13</v>
      </c>
      <c r="H1534" s="17" t="s">
        <v>32</v>
      </c>
      <c r="I1534" s="17" t="s">
        <v>33</v>
      </c>
      <c r="J1534" s="17" t="s">
        <v>144</v>
      </c>
      <c r="K1534" s="17">
        <f>IF(BASE_MARKET_DATA[[#This Row],[DATE]]=_xlfn.MAXIFS(A:A,H:H,BASE_MARKET_DATA[[#This Row],[LABEL]]),1,0)</f>
        <v>0</v>
      </c>
      <c r="L1534" s="17">
        <f>IF(BASE_MARKET_DATA[[#This Row],[VARP]]&gt;0,1,0)</f>
        <v>0</v>
      </c>
    </row>
    <row r="1535" spans="1:12">
      <c r="A1535" s="1">
        <v>43885</v>
      </c>
      <c r="B1535" s="17" t="s">
        <v>31</v>
      </c>
      <c r="C1535">
        <v>6978.2998049999997</v>
      </c>
      <c r="D1535">
        <v>7139</v>
      </c>
      <c r="E1535">
        <v>-160.70019500000035</v>
      </c>
      <c r="F1535">
        <v>-2.2510182798711354E-2</v>
      </c>
      <c r="G1535" s="17" t="s">
        <v>13</v>
      </c>
      <c r="H1535" s="17" t="s">
        <v>32</v>
      </c>
      <c r="I1535" s="17" t="s">
        <v>33</v>
      </c>
      <c r="J1535" s="17" t="s">
        <v>144</v>
      </c>
      <c r="K1535" s="17">
        <f>IF(BASE_MARKET_DATA[[#This Row],[DATE]]=_xlfn.MAXIFS(A:A,H:H,BASE_MARKET_DATA[[#This Row],[LABEL]]),1,0)</f>
        <v>0</v>
      </c>
      <c r="L1535" s="17">
        <f>IF(BASE_MARKET_DATA[[#This Row],[VARP]]&gt;0,1,0)</f>
        <v>0</v>
      </c>
    </row>
    <row r="1536" spans="1:12">
      <c r="A1536" s="1">
        <v>43886</v>
      </c>
      <c r="B1536" s="17" t="s">
        <v>31</v>
      </c>
      <c r="C1536">
        <v>6866.6000980000008</v>
      </c>
      <c r="D1536">
        <v>6978.2998049999997</v>
      </c>
      <c r="E1536">
        <v>-111.69970699999885</v>
      </c>
      <c r="F1536">
        <v>-1.6006722284984839E-2</v>
      </c>
      <c r="G1536" s="17" t="s">
        <v>13</v>
      </c>
      <c r="H1536" s="17" t="s">
        <v>32</v>
      </c>
      <c r="I1536" s="17" t="s">
        <v>33</v>
      </c>
      <c r="J1536" s="17" t="s">
        <v>144</v>
      </c>
      <c r="K1536" s="17">
        <f>IF(BASE_MARKET_DATA[[#This Row],[DATE]]=_xlfn.MAXIFS(A:A,H:H,BASE_MARKET_DATA[[#This Row],[LABEL]]),1,0)</f>
        <v>0</v>
      </c>
      <c r="L1536" s="17">
        <f>IF(BASE_MARKET_DATA[[#This Row],[VARP]]&gt;0,1,0)</f>
        <v>0</v>
      </c>
    </row>
    <row r="1537" spans="1:12">
      <c r="A1537" s="1">
        <v>43887</v>
      </c>
      <c r="B1537" s="17" t="s">
        <v>31</v>
      </c>
      <c r="C1537">
        <v>6708.1000979999999</v>
      </c>
      <c r="D1537">
        <v>6866.6000980000008</v>
      </c>
      <c r="E1537">
        <v>-158.50000000000091</v>
      </c>
      <c r="F1537">
        <v>-2.3082748046761366E-2</v>
      </c>
      <c r="G1537" s="17" t="s">
        <v>13</v>
      </c>
      <c r="H1537" s="17" t="s">
        <v>32</v>
      </c>
      <c r="I1537" s="17" t="s">
        <v>33</v>
      </c>
      <c r="J1537" s="17" t="s">
        <v>144</v>
      </c>
      <c r="K1537" s="17">
        <f>IF(BASE_MARKET_DATA[[#This Row],[DATE]]=_xlfn.MAXIFS(A:A,H:H,BASE_MARKET_DATA[[#This Row],[LABEL]]),1,0)</f>
        <v>0</v>
      </c>
      <c r="L1537" s="17">
        <f>IF(BASE_MARKET_DATA[[#This Row],[VARP]]&gt;0,1,0)</f>
        <v>0</v>
      </c>
    </row>
    <row r="1538" spans="1:12">
      <c r="A1538" s="1">
        <v>43888</v>
      </c>
      <c r="B1538" s="17" t="s">
        <v>31</v>
      </c>
      <c r="C1538">
        <v>6657.8999020000001</v>
      </c>
      <c r="D1538">
        <v>6708.1000979999999</v>
      </c>
      <c r="E1538">
        <v>-50.200195999999778</v>
      </c>
      <c r="F1538">
        <v>-7.4835192180520409E-3</v>
      </c>
      <c r="G1538" s="17" t="s">
        <v>13</v>
      </c>
      <c r="H1538" s="17" t="s">
        <v>32</v>
      </c>
      <c r="I1538" s="17" t="s">
        <v>33</v>
      </c>
      <c r="J1538" s="17" t="s">
        <v>144</v>
      </c>
      <c r="K1538" s="17">
        <f>IF(BASE_MARKET_DATA[[#This Row],[DATE]]=_xlfn.MAXIFS(A:A,H:H,BASE_MARKET_DATA[[#This Row],[LABEL]]),1,0)</f>
        <v>0</v>
      </c>
      <c r="L1538" s="17">
        <f>IF(BASE_MARKET_DATA[[#This Row],[VARP]]&gt;0,1,0)</f>
        <v>0</v>
      </c>
    </row>
    <row r="1539" spans="1:12">
      <c r="A1539" s="1">
        <v>43889</v>
      </c>
      <c r="B1539" s="17" t="s">
        <v>31</v>
      </c>
      <c r="C1539">
        <v>6441.2001950000003</v>
      </c>
      <c r="D1539">
        <v>6657.8999020000001</v>
      </c>
      <c r="E1539">
        <v>-216.69970699999976</v>
      </c>
      <c r="F1539">
        <v>-3.2547756828681704E-2</v>
      </c>
      <c r="G1539" s="17" t="s">
        <v>13</v>
      </c>
      <c r="H1539" s="17" t="s">
        <v>32</v>
      </c>
      <c r="I1539" s="17" t="s">
        <v>33</v>
      </c>
      <c r="J1539" s="17" t="s">
        <v>144</v>
      </c>
      <c r="K1539" s="17">
        <f>IF(BASE_MARKET_DATA[[#This Row],[DATE]]=_xlfn.MAXIFS(A:A,H:H,BASE_MARKET_DATA[[#This Row],[LABEL]]),1,0)</f>
        <v>0</v>
      </c>
      <c r="L1539" s="17">
        <f>IF(BASE_MARKET_DATA[[#This Row],[VARP]]&gt;0,1,0)</f>
        <v>0</v>
      </c>
    </row>
    <row r="1540" spans="1:12">
      <c r="A1540" s="1">
        <v>43892</v>
      </c>
      <c r="B1540" s="17" t="s">
        <v>31</v>
      </c>
      <c r="C1540">
        <v>6391.5</v>
      </c>
      <c r="D1540">
        <v>6441.2001950000003</v>
      </c>
      <c r="E1540">
        <v>-49.700195000000349</v>
      </c>
      <c r="F1540">
        <v>-7.7159835892975761E-3</v>
      </c>
      <c r="G1540" s="17" t="s">
        <v>13</v>
      </c>
      <c r="H1540" s="17" t="s">
        <v>32</v>
      </c>
      <c r="I1540" s="17" t="s">
        <v>33</v>
      </c>
      <c r="J1540" s="17" t="s">
        <v>144</v>
      </c>
      <c r="K1540" s="17">
        <f>IF(BASE_MARKET_DATA[[#This Row],[DATE]]=_xlfn.MAXIFS(A:A,H:H,BASE_MARKET_DATA[[#This Row],[LABEL]]),1,0)</f>
        <v>0</v>
      </c>
      <c r="L1540" s="17">
        <f>IF(BASE_MARKET_DATA[[#This Row],[VARP]]&gt;0,1,0)</f>
        <v>0</v>
      </c>
    </row>
    <row r="1541" spans="1:12">
      <c r="A1541" s="1">
        <v>43893</v>
      </c>
      <c r="B1541" s="17" t="s">
        <v>31</v>
      </c>
      <c r="C1541">
        <v>6435.7001950000003</v>
      </c>
      <c r="D1541">
        <v>6391.5</v>
      </c>
      <c r="E1541">
        <v>44.200195000000349</v>
      </c>
      <c r="F1541">
        <v>6.9154650707972075E-3</v>
      </c>
      <c r="G1541" s="17" t="s">
        <v>13</v>
      </c>
      <c r="H1541" s="17" t="s">
        <v>32</v>
      </c>
      <c r="I1541" s="17" t="s">
        <v>33</v>
      </c>
      <c r="J1541" s="17" t="s">
        <v>144</v>
      </c>
      <c r="K1541" s="17">
        <f>IF(BASE_MARKET_DATA[[#This Row],[DATE]]=_xlfn.MAXIFS(A:A,H:H,BASE_MARKET_DATA[[#This Row],[LABEL]]),1,0)</f>
        <v>0</v>
      </c>
      <c r="L1541" s="17">
        <f>IF(BASE_MARKET_DATA[[#This Row],[VARP]]&gt;0,1,0)</f>
        <v>1</v>
      </c>
    </row>
    <row r="1542" spans="1:12">
      <c r="A1542" s="1">
        <v>43894</v>
      </c>
      <c r="B1542" s="17" t="s">
        <v>31</v>
      </c>
      <c r="C1542">
        <v>6325.3999020000001</v>
      </c>
      <c r="D1542">
        <v>6435.7001950000003</v>
      </c>
      <c r="E1542">
        <v>-110.30029300000024</v>
      </c>
      <c r="F1542">
        <v>-1.7138817791060919E-2</v>
      </c>
      <c r="G1542" s="17" t="s">
        <v>13</v>
      </c>
      <c r="H1542" s="17" t="s">
        <v>32</v>
      </c>
      <c r="I1542" s="17" t="s">
        <v>33</v>
      </c>
      <c r="J1542" s="17" t="s">
        <v>144</v>
      </c>
      <c r="K1542" s="17">
        <f>IF(BASE_MARKET_DATA[[#This Row],[DATE]]=_xlfn.MAXIFS(A:A,H:H,BASE_MARKET_DATA[[#This Row],[LABEL]]),1,0)</f>
        <v>0</v>
      </c>
      <c r="L1542" s="17">
        <f>IF(BASE_MARKET_DATA[[#This Row],[VARP]]&gt;0,1,0)</f>
        <v>0</v>
      </c>
    </row>
    <row r="1543" spans="1:12">
      <c r="A1543" s="1">
        <v>43895</v>
      </c>
      <c r="B1543" s="17" t="s">
        <v>31</v>
      </c>
      <c r="C1543">
        <v>6395.7001950000003</v>
      </c>
      <c r="D1543">
        <v>6325.3999020000001</v>
      </c>
      <c r="E1543">
        <v>70.300293000000238</v>
      </c>
      <c r="F1543">
        <v>1.1113968142594795E-2</v>
      </c>
      <c r="G1543" s="17" t="s">
        <v>13</v>
      </c>
      <c r="H1543" s="17" t="s">
        <v>32</v>
      </c>
      <c r="I1543" s="17" t="s">
        <v>33</v>
      </c>
      <c r="J1543" s="17" t="s">
        <v>144</v>
      </c>
      <c r="K1543" s="17">
        <f>IF(BASE_MARKET_DATA[[#This Row],[DATE]]=_xlfn.MAXIFS(A:A,H:H,BASE_MARKET_DATA[[#This Row],[LABEL]]),1,0)</f>
        <v>0</v>
      </c>
      <c r="L1543" s="17">
        <f>IF(BASE_MARKET_DATA[[#This Row],[VARP]]&gt;0,1,0)</f>
        <v>1</v>
      </c>
    </row>
    <row r="1544" spans="1:12">
      <c r="A1544" s="1">
        <v>43896</v>
      </c>
      <c r="B1544" s="17" t="s">
        <v>31</v>
      </c>
      <c r="C1544">
        <v>6216.2001950000003</v>
      </c>
      <c r="D1544">
        <v>6395.7001950000003</v>
      </c>
      <c r="E1544">
        <v>-179.5</v>
      </c>
      <c r="F1544">
        <v>-2.8065730807758725E-2</v>
      </c>
      <c r="G1544" s="17" t="s">
        <v>13</v>
      </c>
      <c r="H1544" s="17" t="s">
        <v>32</v>
      </c>
      <c r="I1544" s="17" t="s">
        <v>33</v>
      </c>
      <c r="J1544" s="17" t="s">
        <v>144</v>
      </c>
      <c r="K1544" s="17">
        <f>IF(BASE_MARKET_DATA[[#This Row],[DATE]]=_xlfn.MAXIFS(A:A,H:H,BASE_MARKET_DATA[[#This Row],[LABEL]]),1,0)</f>
        <v>0</v>
      </c>
      <c r="L1544" s="17">
        <f>IF(BASE_MARKET_DATA[[#This Row],[VARP]]&gt;0,1,0)</f>
        <v>0</v>
      </c>
    </row>
    <row r="1545" spans="1:12">
      <c r="A1545" s="1">
        <v>43899</v>
      </c>
      <c r="B1545" s="17" t="s">
        <v>31</v>
      </c>
      <c r="C1545">
        <v>5760.6000979999999</v>
      </c>
      <c r="D1545">
        <v>6216.2001950000003</v>
      </c>
      <c r="E1545">
        <v>-455.60009700000046</v>
      </c>
      <c r="F1545">
        <v>-7.3292378415750245E-2</v>
      </c>
      <c r="G1545" s="17" t="s">
        <v>13</v>
      </c>
      <c r="H1545" s="17" t="s">
        <v>32</v>
      </c>
      <c r="I1545" s="17" t="s">
        <v>33</v>
      </c>
      <c r="J1545" s="17" t="s">
        <v>144</v>
      </c>
      <c r="K1545" s="17">
        <f>IF(BASE_MARKET_DATA[[#This Row],[DATE]]=_xlfn.MAXIFS(A:A,H:H,BASE_MARKET_DATA[[#This Row],[LABEL]]),1,0)</f>
        <v>0</v>
      </c>
      <c r="L1545" s="17">
        <f>IF(BASE_MARKET_DATA[[#This Row],[VARP]]&gt;0,1,0)</f>
        <v>0</v>
      </c>
    </row>
    <row r="1546" spans="1:12">
      <c r="A1546" s="1">
        <v>43900</v>
      </c>
      <c r="B1546" s="17" t="s">
        <v>31</v>
      </c>
      <c r="C1546">
        <v>5939.6000979999999</v>
      </c>
      <c r="D1546">
        <v>5760.6000979999999</v>
      </c>
      <c r="E1546">
        <v>179</v>
      </c>
      <c r="F1546">
        <v>3.1073151573591491E-2</v>
      </c>
      <c r="G1546" s="17" t="s">
        <v>13</v>
      </c>
      <c r="H1546" s="17" t="s">
        <v>32</v>
      </c>
      <c r="I1546" s="17" t="s">
        <v>33</v>
      </c>
      <c r="J1546" s="17" t="s">
        <v>144</v>
      </c>
      <c r="K1546" s="17">
        <f>IF(BASE_MARKET_DATA[[#This Row],[DATE]]=_xlfn.MAXIFS(A:A,H:H,BASE_MARKET_DATA[[#This Row],[LABEL]]),1,0)</f>
        <v>0</v>
      </c>
      <c r="L1546" s="17">
        <f>IF(BASE_MARKET_DATA[[#This Row],[VARP]]&gt;0,1,0)</f>
        <v>1</v>
      </c>
    </row>
    <row r="1547" spans="1:12">
      <c r="A1547" s="1">
        <v>43901</v>
      </c>
      <c r="B1547" s="17" t="s">
        <v>31</v>
      </c>
      <c r="C1547">
        <v>5725.8999020000001</v>
      </c>
      <c r="D1547">
        <v>5939.6000979999999</v>
      </c>
      <c r="E1547">
        <v>-213.70019599999978</v>
      </c>
      <c r="F1547">
        <v>-3.5978886200092416E-2</v>
      </c>
      <c r="G1547" s="17" t="s">
        <v>13</v>
      </c>
      <c r="H1547" s="17" t="s">
        <v>32</v>
      </c>
      <c r="I1547" s="17" t="s">
        <v>33</v>
      </c>
      <c r="J1547" s="17" t="s">
        <v>144</v>
      </c>
      <c r="K1547" s="17">
        <f>IF(BASE_MARKET_DATA[[#This Row],[DATE]]=_xlfn.MAXIFS(A:A,H:H,BASE_MARKET_DATA[[#This Row],[LABEL]]),1,0)</f>
        <v>0</v>
      </c>
      <c r="L1547" s="17">
        <f>IF(BASE_MARKET_DATA[[#This Row],[VARP]]&gt;0,1,0)</f>
        <v>0</v>
      </c>
    </row>
    <row r="1548" spans="1:12">
      <c r="A1548" s="1">
        <v>43902</v>
      </c>
      <c r="B1548" s="17" t="s">
        <v>31</v>
      </c>
      <c r="C1548">
        <v>5304.6000979999999</v>
      </c>
      <c r="D1548">
        <v>5725.8999020000001</v>
      </c>
      <c r="E1548">
        <v>-421.29980400000022</v>
      </c>
      <c r="F1548">
        <v>-7.3577919839786995E-2</v>
      </c>
      <c r="G1548" s="17" t="s">
        <v>13</v>
      </c>
      <c r="H1548" s="17" t="s">
        <v>32</v>
      </c>
      <c r="I1548" s="17" t="s">
        <v>33</v>
      </c>
      <c r="J1548" s="17" t="s">
        <v>144</v>
      </c>
      <c r="K1548" s="17">
        <f>IF(BASE_MARKET_DATA[[#This Row],[DATE]]=_xlfn.MAXIFS(A:A,H:H,BASE_MARKET_DATA[[#This Row],[LABEL]]),1,0)</f>
        <v>0</v>
      </c>
      <c r="L1548" s="17">
        <f>IF(BASE_MARKET_DATA[[#This Row],[VARP]]&gt;0,1,0)</f>
        <v>0</v>
      </c>
    </row>
    <row r="1549" spans="1:12">
      <c r="A1549" s="1">
        <v>43903</v>
      </c>
      <c r="B1549" s="17" t="s">
        <v>31</v>
      </c>
      <c r="C1549">
        <v>5539.2998049999997</v>
      </c>
      <c r="D1549">
        <v>5304.6000979999999</v>
      </c>
      <c r="E1549">
        <v>234.69970699999976</v>
      </c>
      <c r="F1549">
        <v>4.424456182634557E-2</v>
      </c>
      <c r="G1549" s="17" t="s">
        <v>13</v>
      </c>
      <c r="H1549" s="17" t="s">
        <v>32</v>
      </c>
      <c r="I1549" s="17" t="s">
        <v>33</v>
      </c>
      <c r="J1549" s="17" t="s">
        <v>144</v>
      </c>
      <c r="K1549" s="17">
        <f>IF(BASE_MARKET_DATA[[#This Row],[DATE]]=_xlfn.MAXIFS(A:A,H:H,BASE_MARKET_DATA[[#This Row],[LABEL]]),1,0)</f>
        <v>0</v>
      </c>
      <c r="L1549" s="17">
        <f>IF(BASE_MARKET_DATA[[#This Row],[VARP]]&gt;0,1,0)</f>
        <v>1</v>
      </c>
    </row>
    <row r="1550" spans="1:12">
      <c r="A1550" s="1">
        <v>43906</v>
      </c>
      <c r="B1550" s="17" t="s">
        <v>31</v>
      </c>
      <c r="C1550">
        <v>5002</v>
      </c>
      <c r="D1550">
        <v>5539.2998049999997</v>
      </c>
      <c r="E1550">
        <v>-537.29980499999965</v>
      </c>
      <c r="F1550">
        <v>-9.6997783820079703E-2</v>
      </c>
      <c r="G1550" s="17" t="s">
        <v>13</v>
      </c>
      <c r="H1550" s="17" t="s">
        <v>32</v>
      </c>
      <c r="I1550" s="17" t="s">
        <v>33</v>
      </c>
      <c r="J1550" s="17" t="s">
        <v>144</v>
      </c>
      <c r="K1550" s="17">
        <f>IF(BASE_MARKET_DATA[[#This Row],[DATE]]=_xlfn.MAXIFS(A:A,H:H,BASE_MARKET_DATA[[#This Row],[LABEL]]),1,0)</f>
        <v>0</v>
      </c>
      <c r="L1550" s="17">
        <f>IF(BASE_MARKET_DATA[[#This Row],[VARP]]&gt;0,1,0)</f>
        <v>0</v>
      </c>
    </row>
    <row r="1551" spans="1:12">
      <c r="A1551" s="1">
        <v>43907</v>
      </c>
      <c r="B1551" s="17" t="s">
        <v>31</v>
      </c>
      <c r="C1551">
        <v>5293.3999020000001</v>
      </c>
      <c r="D1551">
        <v>5002</v>
      </c>
      <c r="E1551">
        <v>291.39990200000011</v>
      </c>
      <c r="F1551">
        <v>5.8256677728908461E-2</v>
      </c>
      <c r="G1551" s="17" t="s">
        <v>13</v>
      </c>
      <c r="H1551" s="17" t="s">
        <v>32</v>
      </c>
      <c r="I1551" s="17" t="s">
        <v>33</v>
      </c>
      <c r="J1551" s="17" t="s">
        <v>144</v>
      </c>
      <c r="K1551" s="17">
        <f>IF(BASE_MARKET_DATA[[#This Row],[DATE]]=_xlfn.MAXIFS(A:A,H:H,BASE_MARKET_DATA[[#This Row],[LABEL]]),1,0)</f>
        <v>0</v>
      </c>
      <c r="L1551" s="17">
        <f>IF(BASE_MARKET_DATA[[#This Row],[VARP]]&gt;0,1,0)</f>
        <v>1</v>
      </c>
    </row>
    <row r="1552" spans="1:12">
      <c r="A1552" s="1">
        <v>43908</v>
      </c>
      <c r="B1552" s="17" t="s">
        <v>31</v>
      </c>
      <c r="C1552">
        <v>4953.2001950000003</v>
      </c>
      <c r="D1552">
        <v>5293.3999020000001</v>
      </c>
      <c r="E1552">
        <v>-340.19970699999976</v>
      </c>
      <c r="F1552">
        <v>-6.4268657818855227E-2</v>
      </c>
      <c r="G1552" s="17" t="s">
        <v>13</v>
      </c>
      <c r="H1552" s="17" t="s">
        <v>32</v>
      </c>
      <c r="I1552" s="17" t="s">
        <v>33</v>
      </c>
      <c r="J1552" s="17" t="s">
        <v>144</v>
      </c>
      <c r="K1552" s="17">
        <f>IF(BASE_MARKET_DATA[[#This Row],[DATE]]=_xlfn.MAXIFS(A:A,H:H,BASE_MARKET_DATA[[#This Row],[LABEL]]),1,0)</f>
        <v>0</v>
      </c>
      <c r="L1552" s="17">
        <f>IF(BASE_MARKET_DATA[[#This Row],[VARP]]&gt;0,1,0)</f>
        <v>0</v>
      </c>
    </row>
    <row r="1553" spans="1:12">
      <c r="A1553" s="1">
        <v>43909</v>
      </c>
      <c r="B1553" s="17" t="s">
        <v>31</v>
      </c>
      <c r="C1553">
        <v>4782.8999020000001</v>
      </c>
      <c r="D1553">
        <v>4953.2001950000003</v>
      </c>
      <c r="E1553">
        <v>-170.30029300000024</v>
      </c>
      <c r="F1553">
        <v>-3.4381871577068415E-2</v>
      </c>
      <c r="G1553" s="17" t="s">
        <v>13</v>
      </c>
      <c r="H1553" s="17" t="s">
        <v>32</v>
      </c>
      <c r="I1553" s="17" t="s">
        <v>33</v>
      </c>
      <c r="J1553" s="17" t="s">
        <v>144</v>
      </c>
      <c r="K1553" s="17">
        <f>IF(BASE_MARKET_DATA[[#This Row],[DATE]]=_xlfn.MAXIFS(A:A,H:H,BASE_MARKET_DATA[[#This Row],[LABEL]]),1,0)</f>
        <v>0</v>
      </c>
      <c r="L1553" s="17">
        <f>IF(BASE_MARKET_DATA[[#This Row],[VARP]]&gt;0,1,0)</f>
        <v>0</v>
      </c>
    </row>
    <row r="1554" spans="1:12">
      <c r="A1554" s="1">
        <v>43910</v>
      </c>
      <c r="B1554" s="17" t="s">
        <v>31</v>
      </c>
      <c r="C1554">
        <v>4816.6000979999999</v>
      </c>
      <c r="D1554">
        <v>4782.8999020000001</v>
      </c>
      <c r="E1554">
        <v>33.700195999999778</v>
      </c>
      <c r="F1554">
        <v>7.0459755985919394E-3</v>
      </c>
      <c r="G1554" s="17" t="s">
        <v>13</v>
      </c>
      <c r="H1554" s="17" t="s">
        <v>32</v>
      </c>
      <c r="I1554" s="17" t="s">
        <v>33</v>
      </c>
      <c r="J1554" s="17" t="s">
        <v>144</v>
      </c>
      <c r="K1554" s="17">
        <f>IF(BASE_MARKET_DATA[[#This Row],[DATE]]=_xlfn.MAXIFS(A:A,H:H,BASE_MARKET_DATA[[#This Row],[LABEL]]),1,0)</f>
        <v>0</v>
      </c>
      <c r="L1554" s="17">
        <f>IF(BASE_MARKET_DATA[[#This Row],[VARP]]&gt;0,1,0)</f>
        <v>1</v>
      </c>
    </row>
    <row r="1555" spans="1:12">
      <c r="A1555" s="1">
        <v>43913</v>
      </c>
      <c r="B1555" s="17" t="s">
        <v>31</v>
      </c>
      <c r="C1555">
        <v>4546</v>
      </c>
      <c r="D1555">
        <v>4816.6000979999999</v>
      </c>
      <c r="E1555">
        <v>-270.60009799999989</v>
      </c>
      <c r="F1555">
        <v>-5.6180727586739317E-2</v>
      </c>
      <c r="G1555" s="17" t="s">
        <v>13</v>
      </c>
      <c r="H1555" s="17" t="s">
        <v>32</v>
      </c>
      <c r="I1555" s="17" t="s">
        <v>33</v>
      </c>
      <c r="J1555" s="17" t="s">
        <v>144</v>
      </c>
      <c r="K1555" s="17">
        <f>IF(BASE_MARKET_DATA[[#This Row],[DATE]]=_xlfn.MAXIFS(A:A,H:H,BASE_MARKET_DATA[[#This Row],[LABEL]]),1,0)</f>
        <v>0</v>
      </c>
      <c r="L1555" s="17">
        <f>IF(BASE_MARKET_DATA[[#This Row],[VARP]]&gt;0,1,0)</f>
        <v>0</v>
      </c>
    </row>
    <row r="1556" spans="1:12">
      <c r="A1556" s="1">
        <v>43914</v>
      </c>
      <c r="B1556" s="17" t="s">
        <v>31</v>
      </c>
      <c r="C1556">
        <v>4735.7001950000003</v>
      </c>
      <c r="D1556">
        <v>4546</v>
      </c>
      <c r="E1556">
        <v>189.70019500000035</v>
      </c>
      <c r="F1556">
        <v>4.1729035415750189E-2</v>
      </c>
      <c r="G1556" s="17" t="s">
        <v>13</v>
      </c>
      <c r="H1556" s="17" t="s">
        <v>32</v>
      </c>
      <c r="I1556" s="17" t="s">
        <v>33</v>
      </c>
      <c r="J1556" s="17" t="s">
        <v>144</v>
      </c>
      <c r="K1556" s="17">
        <f>IF(BASE_MARKET_DATA[[#This Row],[DATE]]=_xlfn.MAXIFS(A:A,H:H,BASE_MARKET_DATA[[#This Row],[LABEL]]),1,0)</f>
        <v>0</v>
      </c>
      <c r="L1556" s="17">
        <f>IF(BASE_MARKET_DATA[[#This Row],[VARP]]&gt;0,1,0)</f>
        <v>1</v>
      </c>
    </row>
    <row r="1557" spans="1:12">
      <c r="A1557" s="1">
        <v>43915</v>
      </c>
      <c r="B1557" s="17" t="s">
        <v>31</v>
      </c>
      <c r="C1557">
        <v>4998.1000979999999</v>
      </c>
      <c r="D1557">
        <v>4735.7001950000003</v>
      </c>
      <c r="E1557">
        <v>262.39990299999954</v>
      </c>
      <c r="F1557">
        <v>5.5408892496413516E-2</v>
      </c>
      <c r="G1557" s="17" t="s">
        <v>13</v>
      </c>
      <c r="H1557" s="17" t="s">
        <v>32</v>
      </c>
      <c r="I1557" s="17" t="s">
        <v>33</v>
      </c>
      <c r="J1557" s="17" t="s">
        <v>144</v>
      </c>
      <c r="K1557" s="17">
        <f>IF(BASE_MARKET_DATA[[#This Row],[DATE]]=_xlfn.MAXIFS(A:A,H:H,BASE_MARKET_DATA[[#This Row],[LABEL]]),1,0)</f>
        <v>0</v>
      </c>
      <c r="L1557" s="17">
        <f>IF(BASE_MARKET_DATA[[#This Row],[VARP]]&gt;0,1,0)</f>
        <v>1</v>
      </c>
    </row>
    <row r="1558" spans="1:12">
      <c r="A1558" s="1">
        <v>43916</v>
      </c>
      <c r="B1558" s="17" t="s">
        <v>31</v>
      </c>
      <c r="C1558">
        <v>5113.2998049999997</v>
      </c>
      <c r="D1558">
        <v>4998.1000979999999</v>
      </c>
      <c r="E1558">
        <v>115.19970699999976</v>
      </c>
      <c r="F1558">
        <v>2.304869945403798E-2</v>
      </c>
      <c r="G1558" s="17" t="s">
        <v>13</v>
      </c>
      <c r="H1558" s="17" t="s">
        <v>32</v>
      </c>
      <c r="I1558" s="17" t="s">
        <v>33</v>
      </c>
      <c r="J1558" s="17" t="s">
        <v>144</v>
      </c>
      <c r="K1558" s="17">
        <f>IF(BASE_MARKET_DATA[[#This Row],[DATE]]=_xlfn.MAXIFS(A:A,H:H,BASE_MARKET_DATA[[#This Row],[LABEL]]),1,0)</f>
        <v>0</v>
      </c>
      <c r="L1558" s="17">
        <f>IF(BASE_MARKET_DATA[[#This Row],[VARP]]&gt;0,1,0)</f>
        <v>1</v>
      </c>
    </row>
    <row r="1559" spans="1:12">
      <c r="A1559" s="1">
        <v>43917</v>
      </c>
      <c r="B1559" s="17" t="s">
        <v>31</v>
      </c>
      <c r="C1559">
        <v>4842.3999020000001</v>
      </c>
      <c r="D1559">
        <v>5113.2998049999997</v>
      </c>
      <c r="E1559">
        <v>-270.89990299999954</v>
      </c>
      <c r="F1559">
        <v>-5.2979467923062566E-2</v>
      </c>
      <c r="G1559" s="17" t="s">
        <v>13</v>
      </c>
      <c r="H1559" s="17" t="s">
        <v>32</v>
      </c>
      <c r="I1559" s="17" t="s">
        <v>33</v>
      </c>
      <c r="J1559" s="17" t="s">
        <v>144</v>
      </c>
      <c r="K1559" s="17">
        <f>IF(BASE_MARKET_DATA[[#This Row],[DATE]]=_xlfn.MAXIFS(A:A,H:H,BASE_MARKET_DATA[[#This Row],[LABEL]]),1,0)</f>
        <v>0</v>
      </c>
      <c r="L1559" s="17">
        <f>IF(BASE_MARKET_DATA[[#This Row],[VARP]]&gt;0,1,0)</f>
        <v>0</v>
      </c>
    </row>
    <row r="1560" spans="1:12">
      <c r="A1560" s="1">
        <v>43920</v>
      </c>
      <c r="B1560" s="17" t="s">
        <v>31</v>
      </c>
      <c r="C1560">
        <v>5181.3999020000001</v>
      </c>
      <c r="D1560">
        <v>4842.3999020000001</v>
      </c>
      <c r="E1560">
        <v>339</v>
      </c>
      <c r="F1560">
        <v>7.0006609710194886E-2</v>
      </c>
      <c r="G1560" s="17" t="s">
        <v>13</v>
      </c>
      <c r="H1560" s="17" t="s">
        <v>32</v>
      </c>
      <c r="I1560" s="17" t="s">
        <v>33</v>
      </c>
      <c r="J1560" s="17" t="s">
        <v>144</v>
      </c>
      <c r="K1560" s="17">
        <f>IF(BASE_MARKET_DATA[[#This Row],[DATE]]=_xlfn.MAXIFS(A:A,H:H,BASE_MARKET_DATA[[#This Row],[LABEL]]),1,0)</f>
        <v>0</v>
      </c>
      <c r="L1560" s="17">
        <f>IF(BASE_MARKET_DATA[[#This Row],[VARP]]&gt;0,1,0)</f>
        <v>1</v>
      </c>
    </row>
    <row r="1561" spans="1:12">
      <c r="A1561" s="1">
        <v>43921</v>
      </c>
      <c r="B1561" s="17" t="s">
        <v>31</v>
      </c>
      <c r="C1561">
        <v>5076.7998049999997</v>
      </c>
      <c r="D1561">
        <v>5181.3999020000001</v>
      </c>
      <c r="E1561">
        <v>-104.60009700000046</v>
      </c>
      <c r="F1561">
        <v>-2.0187613189174076E-2</v>
      </c>
      <c r="G1561" s="17" t="s">
        <v>13</v>
      </c>
      <c r="H1561" s="17" t="s">
        <v>32</v>
      </c>
      <c r="I1561" s="17" t="s">
        <v>33</v>
      </c>
      <c r="J1561" s="17" t="s">
        <v>144</v>
      </c>
      <c r="K1561" s="17">
        <f>IF(BASE_MARKET_DATA[[#This Row],[DATE]]=_xlfn.MAXIFS(A:A,H:H,BASE_MARKET_DATA[[#This Row],[LABEL]]),1,0)</f>
        <v>0</v>
      </c>
      <c r="L1561" s="17">
        <f>IF(BASE_MARKET_DATA[[#This Row],[VARP]]&gt;0,1,0)</f>
        <v>0</v>
      </c>
    </row>
    <row r="1562" spans="1:12">
      <c r="A1562" s="1">
        <v>43922</v>
      </c>
      <c r="B1562" s="17" t="s">
        <v>31</v>
      </c>
      <c r="C1562">
        <v>5258.6000979999999</v>
      </c>
      <c r="D1562">
        <v>5076.7998049999997</v>
      </c>
      <c r="E1562">
        <v>181.80029300000024</v>
      </c>
      <c r="F1562">
        <v>3.5810018118293763E-2</v>
      </c>
      <c r="G1562" s="17" t="s">
        <v>13</v>
      </c>
      <c r="H1562" s="17" t="s">
        <v>32</v>
      </c>
      <c r="I1562" s="17" t="s">
        <v>33</v>
      </c>
      <c r="J1562" s="17" t="s">
        <v>144</v>
      </c>
      <c r="K1562" s="17">
        <f>IF(BASE_MARKET_DATA[[#This Row],[DATE]]=_xlfn.MAXIFS(A:A,H:H,BASE_MARKET_DATA[[#This Row],[LABEL]]),1,0)</f>
        <v>0</v>
      </c>
      <c r="L1562" s="17">
        <f>IF(BASE_MARKET_DATA[[#This Row],[VARP]]&gt;0,1,0)</f>
        <v>1</v>
      </c>
    </row>
    <row r="1563" spans="1:12">
      <c r="A1563" s="1">
        <v>43923</v>
      </c>
      <c r="B1563" s="17" t="s">
        <v>31</v>
      </c>
      <c r="C1563">
        <v>5154.2998049999997</v>
      </c>
      <c r="D1563">
        <v>5258.6000979999999</v>
      </c>
      <c r="E1563">
        <v>-104.30029300000024</v>
      </c>
      <c r="F1563">
        <v>-1.9834231745378149E-2</v>
      </c>
      <c r="G1563" s="17" t="s">
        <v>13</v>
      </c>
      <c r="H1563" s="17" t="s">
        <v>32</v>
      </c>
      <c r="I1563" s="17" t="s">
        <v>33</v>
      </c>
      <c r="J1563" s="17" t="s">
        <v>144</v>
      </c>
      <c r="K1563" s="17">
        <f>IF(BASE_MARKET_DATA[[#This Row],[DATE]]=_xlfn.MAXIFS(A:A,H:H,BASE_MARKET_DATA[[#This Row],[LABEL]]),1,0)</f>
        <v>0</v>
      </c>
      <c r="L1563" s="17">
        <f>IF(BASE_MARKET_DATA[[#This Row],[VARP]]&gt;0,1,0)</f>
        <v>0</v>
      </c>
    </row>
    <row r="1564" spans="1:12">
      <c r="A1564" s="1">
        <v>43924</v>
      </c>
      <c r="B1564" s="17" t="s">
        <v>31</v>
      </c>
      <c r="C1564">
        <v>5067.5</v>
      </c>
      <c r="D1564">
        <v>5154.2998049999997</v>
      </c>
      <c r="E1564">
        <v>-86.799804999999651</v>
      </c>
      <c r="F1564">
        <v>-1.6840270896892398E-2</v>
      </c>
      <c r="G1564" s="17" t="s">
        <v>13</v>
      </c>
      <c r="H1564" s="17" t="s">
        <v>32</v>
      </c>
      <c r="I1564" s="17" t="s">
        <v>33</v>
      </c>
      <c r="J1564" s="17" t="s">
        <v>144</v>
      </c>
      <c r="K1564" s="17">
        <f>IF(BASE_MARKET_DATA[[#This Row],[DATE]]=_xlfn.MAXIFS(A:A,H:H,BASE_MARKET_DATA[[#This Row],[LABEL]]),1,0)</f>
        <v>0</v>
      </c>
      <c r="L1564" s="17">
        <f>IF(BASE_MARKET_DATA[[#This Row],[VARP]]&gt;0,1,0)</f>
        <v>0</v>
      </c>
    </row>
    <row r="1565" spans="1:12">
      <c r="A1565" s="1">
        <v>43927</v>
      </c>
      <c r="B1565" s="17" t="s">
        <v>31</v>
      </c>
      <c r="C1565">
        <v>5286.7998049999997</v>
      </c>
      <c r="D1565">
        <v>5067.5</v>
      </c>
      <c r="E1565">
        <v>219.29980499999965</v>
      </c>
      <c r="F1565">
        <v>4.3275738529846994E-2</v>
      </c>
      <c r="G1565" s="17" t="s">
        <v>13</v>
      </c>
      <c r="H1565" s="17" t="s">
        <v>32</v>
      </c>
      <c r="I1565" s="17" t="s">
        <v>33</v>
      </c>
      <c r="J1565" s="17" t="s">
        <v>144</v>
      </c>
      <c r="K1565" s="17">
        <f>IF(BASE_MARKET_DATA[[#This Row],[DATE]]=_xlfn.MAXIFS(A:A,H:H,BASE_MARKET_DATA[[#This Row],[LABEL]]),1,0)</f>
        <v>0</v>
      </c>
      <c r="L1565" s="17">
        <f>IF(BASE_MARKET_DATA[[#This Row],[VARP]]&gt;0,1,0)</f>
        <v>1</v>
      </c>
    </row>
    <row r="1566" spans="1:12">
      <c r="A1566" s="1">
        <v>43928</v>
      </c>
      <c r="B1566" s="17" t="s">
        <v>31</v>
      </c>
      <c r="C1566">
        <v>5252.2998049999997</v>
      </c>
      <c r="D1566">
        <v>5286.7998049999997</v>
      </c>
      <c r="E1566">
        <v>-34.5</v>
      </c>
      <c r="F1566">
        <v>-6.5256868564176704E-3</v>
      </c>
      <c r="G1566" s="17" t="s">
        <v>13</v>
      </c>
      <c r="H1566" s="17" t="s">
        <v>32</v>
      </c>
      <c r="I1566" s="17" t="s">
        <v>33</v>
      </c>
      <c r="J1566" s="17" t="s">
        <v>144</v>
      </c>
      <c r="K1566" s="17">
        <f>IF(BASE_MARKET_DATA[[#This Row],[DATE]]=_xlfn.MAXIFS(A:A,H:H,BASE_MARKET_DATA[[#This Row],[LABEL]]),1,0)</f>
        <v>0</v>
      </c>
      <c r="L1566" s="17">
        <f>IF(BASE_MARKET_DATA[[#This Row],[VARP]]&gt;0,1,0)</f>
        <v>0</v>
      </c>
    </row>
    <row r="1567" spans="1:12">
      <c r="A1567" s="1">
        <v>43929</v>
      </c>
      <c r="B1567" s="17" t="s">
        <v>31</v>
      </c>
      <c r="C1567">
        <v>5206.8999020000001</v>
      </c>
      <c r="D1567">
        <v>5252.2998049999997</v>
      </c>
      <c r="E1567">
        <v>-45.39990299999954</v>
      </c>
      <c r="F1567">
        <v>-8.6438140786975776E-3</v>
      </c>
      <c r="G1567" s="17" t="s">
        <v>13</v>
      </c>
      <c r="H1567" s="17" t="s">
        <v>32</v>
      </c>
      <c r="I1567" s="17" t="s">
        <v>33</v>
      </c>
      <c r="J1567" s="17" t="s">
        <v>144</v>
      </c>
      <c r="K1567" s="17">
        <f>IF(BASE_MARKET_DATA[[#This Row],[DATE]]=_xlfn.MAXIFS(A:A,H:H,BASE_MARKET_DATA[[#This Row],[LABEL]]),1,0)</f>
        <v>0</v>
      </c>
      <c r="L1567" s="17">
        <f>IF(BASE_MARKET_DATA[[#This Row],[VARP]]&gt;0,1,0)</f>
        <v>0</v>
      </c>
    </row>
    <row r="1568" spans="1:12">
      <c r="A1568" s="1">
        <v>43930</v>
      </c>
      <c r="B1568" s="17" t="s">
        <v>31</v>
      </c>
      <c r="C1568">
        <v>5387.2998049999997</v>
      </c>
      <c r="D1568">
        <v>5206.8999020000001</v>
      </c>
      <c r="E1568">
        <v>180.39990299999954</v>
      </c>
      <c r="F1568">
        <v>3.4646316694259265E-2</v>
      </c>
      <c r="G1568" s="17" t="s">
        <v>13</v>
      </c>
      <c r="H1568" s="17" t="s">
        <v>32</v>
      </c>
      <c r="I1568" s="17" t="s">
        <v>33</v>
      </c>
      <c r="J1568" s="17" t="s">
        <v>144</v>
      </c>
      <c r="K1568" s="17">
        <f>IF(BASE_MARKET_DATA[[#This Row],[DATE]]=_xlfn.MAXIFS(A:A,H:H,BASE_MARKET_DATA[[#This Row],[LABEL]]),1,0)</f>
        <v>0</v>
      </c>
      <c r="L1568" s="17">
        <f>IF(BASE_MARKET_DATA[[#This Row],[VARP]]&gt;0,1,0)</f>
        <v>1</v>
      </c>
    </row>
    <row r="1569" spans="1:12">
      <c r="A1569" s="1">
        <v>43935</v>
      </c>
      <c r="B1569" s="17" t="s">
        <v>31</v>
      </c>
      <c r="C1569">
        <v>5488.1000979999999</v>
      </c>
      <c r="D1569">
        <v>5387.2998049999997</v>
      </c>
      <c r="E1569">
        <v>100.80029300000024</v>
      </c>
      <c r="F1569">
        <v>1.871072645826145E-2</v>
      </c>
      <c r="G1569" s="17" t="s">
        <v>13</v>
      </c>
      <c r="H1569" s="17" t="s">
        <v>32</v>
      </c>
      <c r="I1569" s="17" t="s">
        <v>33</v>
      </c>
      <c r="J1569" s="17" t="s">
        <v>144</v>
      </c>
      <c r="K1569" s="17">
        <f>IF(BASE_MARKET_DATA[[#This Row],[DATE]]=_xlfn.MAXIFS(A:A,H:H,BASE_MARKET_DATA[[#This Row],[LABEL]]),1,0)</f>
        <v>0</v>
      </c>
      <c r="L1569" s="17">
        <f>IF(BASE_MARKET_DATA[[#This Row],[VARP]]&gt;0,1,0)</f>
        <v>1</v>
      </c>
    </row>
    <row r="1570" spans="1:12">
      <c r="A1570" s="1">
        <v>43936</v>
      </c>
      <c r="B1570" s="17" t="s">
        <v>31</v>
      </c>
      <c r="C1570">
        <v>5466.7001950000003</v>
      </c>
      <c r="D1570">
        <v>5488.1000979999999</v>
      </c>
      <c r="E1570">
        <v>-21.39990299999954</v>
      </c>
      <c r="F1570">
        <v>-3.8993281131658288E-3</v>
      </c>
      <c r="G1570" s="17" t="s">
        <v>13</v>
      </c>
      <c r="H1570" s="17" t="s">
        <v>32</v>
      </c>
      <c r="I1570" s="17" t="s">
        <v>33</v>
      </c>
      <c r="J1570" s="17" t="s">
        <v>144</v>
      </c>
      <c r="K1570" s="17">
        <f>IF(BASE_MARKET_DATA[[#This Row],[DATE]]=_xlfn.MAXIFS(A:A,H:H,BASE_MARKET_DATA[[#This Row],[LABEL]]),1,0)</f>
        <v>0</v>
      </c>
      <c r="L1570" s="17">
        <f>IF(BASE_MARKET_DATA[[#This Row],[VARP]]&gt;0,1,0)</f>
        <v>0</v>
      </c>
    </row>
    <row r="1571" spans="1:12">
      <c r="A1571" s="1">
        <v>43937</v>
      </c>
      <c r="B1571" s="17" t="s">
        <v>31</v>
      </c>
      <c r="C1571">
        <v>5416.2998049999997</v>
      </c>
      <c r="D1571">
        <v>5466.7001950000003</v>
      </c>
      <c r="E1571">
        <v>-50.400390000000698</v>
      </c>
      <c r="F1571">
        <v>-9.2195269910902242E-3</v>
      </c>
      <c r="G1571" s="17" t="s">
        <v>13</v>
      </c>
      <c r="H1571" s="17" t="s">
        <v>32</v>
      </c>
      <c r="I1571" s="17" t="s">
        <v>33</v>
      </c>
      <c r="J1571" s="17" t="s">
        <v>144</v>
      </c>
      <c r="K1571" s="17">
        <f>IF(BASE_MARKET_DATA[[#This Row],[DATE]]=_xlfn.MAXIFS(A:A,H:H,BASE_MARKET_DATA[[#This Row],[LABEL]]),1,0)</f>
        <v>0</v>
      </c>
      <c r="L1571" s="17">
        <f>IF(BASE_MARKET_DATA[[#This Row],[VARP]]&gt;0,1,0)</f>
        <v>0</v>
      </c>
    </row>
    <row r="1572" spans="1:12">
      <c r="A1572" s="1">
        <v>43938</v>
      </c>
      <c r="B1572" s="17" t="s">
        <v>31</v>
      </c>
      <c r="C1572">
        <v>5487.5</v>
      </c>
      <c r="D1572">
        <v>5416.2998049999997</v>
      </c>
      <c r="E1572">
        <v>71.200195000000349</v>
      </c>
      <c r="F1572">
        <v>1.3145541709909161E-2</v>
      </c>
      <c r="G1572" s="17" t="s">
        <v>13</v>
      </c>
      <c r="H1572" s="17" t="s">
        <v>32</v>
      </c>
      <c r="I1572" s="17" t="s">
        <v>33</v>
      </c>
      <c r="J1572" s="17" t="s">
        <v>144</v>
      </c>
      <c r="K1572" s="17">
        <f>IF(BASE_MARKET_DATA[[#This Row],[DATE]]=_xlfn.MAXIFS(A:A,H:H,BASE_MARKET_DATA[[#This Row],[LABEL]]),1,0)</f>
        <v>0</v>
      </c>
      <c r="L1572" s="17">
        <f>IF(BASE_MARKET_DATA[[#This Row],[VARP]]&gt;0,1,0)</f>
        <v>1</v>
      </c>
    </row>
    <row r="1573" spans="1:12">
      <c r="A1573" s="1">
        <v>43941</v>
      </c>
      <c r="B1573" s="17" t="s">
        <v>31</v>
      </c>
      <c r="C1573">
        <v>5353</v>
      </c>
      <c r="D1573">
        <v>5487.5</v>
      </c>
      <c r="E1573">
        <v>-134.5</v>
      </c>
      <c r="F1573">
        <v>-2.4510250569476082E-2</v>
      </c>
      <c r="G1573" s="17" t="s">
        <v>13</v>
      </c>
      <c r="H1573" s="17" t="s">
        <v>32</v>
      </c>
      <c r="I1573" s="17" t="s">
        <v>33</v>
      </c>
      <c r="J1573" s="17" t="s">
        <v>144</v>
      </c>
      <c r="K1573" s="17">
        <f>IF(BASE_MARKET_DATA[[#This Row],[DATE]]=_xlfn.MAXIFS(A:A,H:H,BASE_MARKET_DATA[[#This Row],[LABEL]]),1,0)</f>
        <v>0</v>
      </c>
      <c r="L1573" s="17">
        <f>IF(BASE_MARKET_DATA[[#This Row],[VARP]]&gt;0,1,0)</f>
        <v>0</v>
      </c>
    </row>
    <row r="1574" spans="1:12">
      <c r="A1574" s="1">
        <v>43942</v>
      </c>
      <c r="B1574" s="17" t="s">
        <v>31</v>
      </c>
      <c r="C1574">
        <v>5221.2998049999997</v>
      </c>
      <c r="D1574">
        <v>5353</v>
      </c>
      <c r="E1574">
        <v>-131.70019500000035</v>
      </c>
      <c r="F1574">
        <v>-2.460306276854107E-2</v>
      </c>
      <c r="G1574" s="17" t="s">
        <v>13</v>
      </c>
      <c r="H1574" s="17" t="s">
        <v>32</v>
      </c>
      <c r="I1574" s="17" t="s">
        <v>33</v>
      </c>
      <c r="J1574" s="17" t="s">
        <v>144</v>
      </c>
      <c r="K1574" s="17">
        <f>IF(BASE_MARKET_DATA[[#This Row],[DATE]]=_xlfn.MAXIFS(A:A,H:H,BASE_MARKET_DATA[[#This Row],[LABEL]]),1,0)</f>
        <v>0</v>
      </c>
      <c r="L1574" s="17">
        <f>IF(BASE_MARKET_DATA[[#This Row],[VARP]]&gt;0,1,0)</f>
        <v>0</v>
      </c>
    </row>
    <row r="1575" spans="1:12">
      <c r="A1575" s="1">
        <v>43943</v>
      </c>
      <c r="B1575" s="17" t="s">
        <v>31</v>
      </c>
      <c r="C1575">
        <v>5221.2001950000003</v>
      </c>
      <c r="D1575">
        <v>5221.2998049999997</v>
      </c>
      <c r="E1575">
        <v>-9.960999999930209E-2</v>
      </c>
      <c r="F1575">
        <v>-1.907762505878593E-5</v>
      </c>
      <c r="G1575" s="17" t="s">
        <v>13</v>
      </c>
      <c r="H1575" s="17" t="s">
        <v>32</v>
      </c>
      <c r="I1575" s="17" t="s">
        <v>33</v>
      </c>
      <c r="J1575" s="17" t="s">
        <v>144</v>
      </c>
      <c r="K1575" s="17">
        <f>IF(BASE_MARKET_DATA[[#This Row],[DATE]]=_xlfn.MAXIFS(A:A,H:H,BASE_MARKET_DATA[[#This Row],[LABEL]]),1,0)</f>
        <v>0</v>
      </c>
      <c r="L1575" s="17">
        <f>IF(BASE_MARKET_DATA[[#This Row],[VARP]]&gt;0,1,0)</f>
        <v>0</v>
      </c>
    </row>
    <row r="1576" spans="1:12">
      <c r="A1576" s="1">
        <v>43944</v>
      </c>
      <c r="B1576" s="17" t="s">
        <v>31</v>
      </c>
      <c r="C1576">
        <v>5217.1000979999999</v>
      </c>
      <c r="D1576">
        <v>5221.2001950000003</v>
      </c>
      <c r="E1576">
        <v>-4.10009700000046</v>
      </c>
      <c r="F1576">
        <v>-7.8527864224146263E-4</v>
      </c>
      <c r="G1576" s="17" t="s">
        <v>13</v>
      </c>
      <c r="H1576" s="17" t="s">
        <v>32</v>
      </c>
      <c r="I1576" s="17" t="s">
        <v>33</v>
      </c>
      <c r="J1576" s="17" t="s">
        <v>144</v>
      </c>
      <c r="K1576" s="17">
        <f>IF(BASE_MARKET_DATA[[#This Row],[DATE]]=_xlfn.MAXIFS(A:A,H:H,BASE_MARKET_DATA[[#This Row],[LABEL]]),1,0)</f>
        <v>0</v>
      </c>
      <c r="L1576" s="17">
        <f>IF(BASE_MARKET_DATA[[#This Row],[VARP]]&gt;0,1,0)</f>
        <v>0</v>
      </c>
    </row>
    <row r="1577" spans="1:12">
      <c r="A1577" s="1">
        <v>43945</v>
      </c>
      <c r="B1577" s="17" t="s">
        <v>31</v>
      </c>
      <c r="C1577">
        <v>5242.6000979999999</v>
      </c>
      <c r="D1577">
        <v>5217.1000979999999</v>
      </c>
      <c r="E1577">
        <v>25.5</v>
      </c>
      <c r="F1577">
        <v>4.8877728088398279E-3</v>
      </c>
      <c r="G1577" s="17" t="s">
        <v>13</v>
      </c>
      <c r="H1577" s="17" t="s">
        <v>32</v>
      </c>
      <c r="I1577" s="17" t="s">
        <v>33</v>
      </c>
      <c r="J1577" s="17" t="s">
        <v>144</v>
      </c>
      <c r="K1577" s="17">
        <f>IF(BASE_MARKET_DATA[[#This Row],[DATE]]=_xlfn.MAXIFS(A:A,H:H,BASE_MARKET_DATA[[#This Row],[LABEL]]),1,0)</f>
        <v>0</v>
      </c>
      <c r="L1577" s="17">
        <f>IF(BASE_MARKET_DATA[[#This Row],[VARP]]&gt;0,1,0)</f>
        <v>1</v>
      </c>
    </row>
    <row r="1578" spans="1:12">
      <c r="A1578" s="1">
        <v>43948</v>
      </c>
      <c r="B1578" s="17" t="s">
        <v>31</v>
      </c>
      <c r="C1578">
        <v>5321.3999020000001</v>
      </c>
      <c r="D1578">
        <v>5242.6000979999999</v>
      </c>
      <c r="E1578">
        <v>78.799804000000222</v>
      </c>
      <c r="F1578">
        <v>1.5030672286078347E-2</v>
      </c>
      <c r="G1578" s="17" t="s">
        <v>13</v>
      </c>
      <c r="H1578" s="17" t="s">
        <v>32</v>
      </c>
      <c r="I1578" s="17" t="s">
        <v>33</v>
      </c>
      <c r="J1578" s="17" t="s">
        <v>144</v>
      </c>
      <c r="K1578" s="17">
        <f>IF(BASE_MARKET_DATA[[#This Row],[DATE]]=_xlfn.MAXIFS(A:A,H:H,BASE_MARKET_DATA[[#This Row],[LABEL]]),1,0)</f>
        <v>0</v>
      </c>
      <c r="L1578" s="17">
        <f>IF(BASE_MARKET_DATA[[#This Row],[VARP]]&gt;0,1,0)</f>
        <v>1</v>
      </c>
    </row>
    <row r="1579" spans="1:12">
      <c r="A1579" s="1">
        <v>43949</v>
      </c>
      <c r="B1579" s="17" t="s">
        <v>31</v>
      </c>
      <c r="C1579">
        <v>5313.1000979999999</v>
      </c>
      <c r="D1579">
        <v>5321.3999020000001</v>
      </c>
      <c r="E1579">
        <v>-8.299804000000222</v>
      </c>
      <c r="F1579">
        <v>-1.559703114378007E-3</v>
      </c>
      <c r="G1579" s="17" t="s">
        <v>13</v>
      </c>
      <c r="H1579" s="17" t="s">
        <v>32</v>
      </c>
      <c r="I1579" s="17" t="s">
        <v>33</v>
      </c>
      <c r="J1579" s="17" t="s">
        <v>144</v>
      </c>
      <c r="K1579" s="17">
        <f>IF(BASE_MARKET_DATA[[#This Row],[DATE]]=_xlfn.MAXIFS(A:A,H:H,BASE_MARKET_DATA[[#This Row],[LABEL]]),1,0)</f>
        <v>0</v>
      </c>
      <c r="L1579" s="17">
        <f>IF(BASE_MARKET_DATA[[#This Row],[VARP]]&gt;0,1,0)</f>
        <v>0</v>
      </c>
    </row>
    <row r="1580" spans="1:12">
      <c r="A1580" s="1">
        <v>43950</v>
      </c>
      <c r="B1580" s="17" t="s">
        <v>31</v>
      </c>
      <c r="C1580">
        <v>5393.3999020000001</v>
      </c>
      <c r="D1580">
        <v>5313.1000979999999</v>
      </c>
      <c r="E1580">
        <v>80.299804000000222</v>
      </c>
      <c r="F1580">
        <v>1.5113550002610965E-2</v>
      </c>
      <c r="G1580" s="17" t="s">
        <v>13</v>
      </c>
      <c r="H1580" s="17" t="s">
        <v>32</v>
      </c>
      <c r="I1580" s="17" t="s">
        <v>33</v>
      </c>
      <c r="J1580" s="17" t="s">
        <v>144</v>
      </c>
      <c r="K1580" s="17">
        <f>IF(BASE_MARKET_DATA[[#This Row],[DATE]]=_xlfn.MAXIFS(A:A,H:H,BASE_MARKET_DATA[[#This Row],[LABEL]]),1,0)</f>
        <v>0</v>
      </c>
      <c r="L1580" s="17">
        <f>IF(BASE_MARKET_DATA[[#This Row],[VARP]]&gt;0,1,0)</f>
        <v>1</v>
      </c>
    </row>
    <row r="1581" spans="1:12">
      <c r="A1581" s="1">
        <v>43951</v>
      </c>
      <c r="B1581" s="17" t="s">
        <v>31</v>
      </c>
      <c r="C1581">
        <v>5522.3999020000001</v>
      </c>
      <c r="D1581">
        <v>5393.3999020000001</v>
      </c>
      <c r="E1581">
        <v>129</v>
      </c>
      <c r="F1581">
        <v>2.3918122583894391E-2</v>
      </c>
      <c r="G1581" s="17" t="s">
        <v>13</v>
      </c>
      <c r="H1581" s="17" t="s">
        <v>32</v>
      </c>
      <c r="I1581" s="17" t="s">
        <v>33</v>
      </c>
      <c r="J1581" s="17" t="s">
        <v>144</v>
      </c>
      <c r="K1581" s="17">
        <f>IF(BASE_MARKET_DATA[[#This Row],[DATE]]=_xlfn.MAXIFS(A:A,H:H,BASE_MARKET_DATA[[#This Row],[LABEL]]),1,0)</f>
        <v>0</v>
      </c>
      <c r="L1581" s="17">
        <f>IF(BASE_MARKET_DATA[[#This Row],[VARP]]&gt;0,1,0)</f>
        <v>1</v>
      </c>
    </row>
    <row r="1582" spans="1:12">
      <c r="A1582" s="1">
        <v>43952</v>
      </c>
      <c r="B1582" s="17" t="s">
        <v>31</v>
      </c>
      <c r="C1582">
        <v>5245.8999020000001</v>
      </c>
      <c r="D1582">
        <v>5522.3999020000001</v>
      </c>
      <c r="E1582">
        <v>-276.5</v>
      </c>
      <c r="F1582">
        <v>-5.0068811550547501E-2</v>
      </c>
      <c r="G1582" s="17" t="s">
        <v>13</v>
      </c>
      <c r="H1582" s="17" t="s">
        <v>32</v>
      </c>
      <c r="I1582" s="17" t="s">
        <v>33</v>
      </c>
      <c r="J1582" s="17" t="s">
        <v>144</v>
      </c>
      <c r="K1582" s="17">
        <f>IF(BASE_MARKET_DATA[[#This Row],[DATE]]=_xlfn.MAXIFS(A:A,H:H,BASE_MARKET_DATA[[#This Row],[LABEL]]),1,0)</f>
        <v>0</v>
      </c>
      <c r="L1582" s="17">
        <f>IF(BASE_MARKET_DATA[[#This Row],[VARP]]&gt;0,1,0)</f>
        <v>0</v>
      </c>
    </row>
    <row r="1583" spans="1:12">
      <c r="A1583" s="1">
        <v>43955</v>
      </c>
      <c r="B1583" s="17" t="s">
        <v>31</v>
      </c>
      <c r="C1583">
        <v>5319.7998049999997</v>
      </c>
      <c r="D1583">
        <v>5245.8999020000001</v>
      </c>
      <c r="E1583">
        <v>73.89990299999954</v>
      </c>
      <c r="F1583">
        <v>1.4087173674782698E-2</v>
      </c>
      <c r="G1583" s="17" t="s">
        <v>13</v>
      </c>
      <c r="H1583" s="17" t="s">
        <v>32</v>
      </c>
      <c r="I1583" s="17" t="s">
        <v>33</v>
      </c>
      <c r="J1583" s="17" t="s">
        <v>144</v>
      </c>
      <c r="K1583" s="17">
        <f>IF(BASE_MARKET_DATA[[#This Row],[DATE]]=_xlfn.MAXIFS(A:A,H:H,BASE_MARKET_DATA[[#This Row],[LABEL]]),1,0)</f>
        <v>0</v>
      </c>
      <c r="L1583" s="17">
        <f>IF(BASE_MARKET_DATA[[#This Row],[VARP]]&gt;0,1,0)</f>
        <v>1</v>
      </c>
    </row>
    <row r="1584" spans="1:12">
      <c r="A1584" s="1">
        <v>43956</v>
      </c>
      <c r="B1584" s="17" t="s">
        <v>31</v>
      </c>
      <c r="C1584">
        <v>5407.1000979999999</v>
      </c>
      <c r="D1584">
        <v>5319.7998049999997</v>
      </c>
      <c r="E1584">
        <v>87.300293000000238</v>
      </c>
      <c r="F1584">
        <v>1.6410447046888495E-2</v>
      </c>
      <c r="G1584" s="17" t="s">
        <v>13</v>
      </c>
      <c r="H1584" s="17" t="s">
        <v>32</v>
      </c>
      <c r="I1584" s="17" t="s">
        <v>33</v>
      </c>
      <c r="J1584" s="17" t="s">
        <v>144</v>
      </c>
      <c r="K1584" s="17">
        <f>IF(BASE_MARKET_DATA[[#This Row],[DATE]]=_xlfn.MAXIFS(A:A,H:H,BASE_MARKET_DATA[[#This Row],[LABEL]]),1,0)</f>
        <v>0</v>
      </c>
      <c r="L1584" s="17">
        <f>IF(BASE_MARKET_DATA[[#This Row],[VARP]]&gt;0,1,0)</f>
        <v>1</v>
      </c>
    </row>
    <row r="1585" spans="1:12">
      <c r="A1585" s="1">
        <v>43957</v>
      </c>
      <c r="B1585" s="17" t="s">
        <v>31</v>
      </c>
      <c r="C1585">
        <v>5384.6000979999999</v>
      </c>
      <c r="D1585">
        <v>5407.1000979999999</v>
      </c>
      <c r="E1585">
        <v>-22.5</v>
      </c>
      <c r="F1585">
        <v>-4.1611953898028249E-3</v>
      </c>
      <c r="G1585" s="17" t="s">
        <v>13</v>
      </c>
      <c r="H1585" s="17" t="s">
        <v>32</v>
      </c>
      <c r="I1585" s="17" t="s">
        <v>33</v>
      </c>
      <c r="J1585" s="17" t="s">
        <v>144</v>
      </c>
      <c r="K1585" s="17">
        <f>IF(BASE_MARKET_DATA[[#This Row],[DATE]]=_xlfn.MAXIFS(A:A,H:H,BASE_MARKET_DATA[[#This Row],[LABEL]]),1,0)</f>
        <v>0</v>
      </c>
      <c r="L1585" s="17">
        <f>IF(BASE_MARKET_DATA[[#This Row],[VARP]]&gt;0,1,0)</f>
        <v>0</v>
      </c>
    </row>
    <row r="1586" spans="1:12">
      <c r="A1586" s="1">
        <v>43958</v>
      </c>
      <c r="B1586" s="17" t="s">
        <v>31</v>
      </c>
      <c r="C1586">
        <v>5364.2001950000003</v>
      </c>
      <c r="D1586">
        <v>5384.6000979999999</v>
      </c>
      <c r="E1586">
        <v>-20.39990299999954</v>
      </c>
      <c r="F1586">
        <v>-3.7885641698028175E-3</v>
      </c>
      <c r="G1586" s="17" t="s">
        <v>13</v>
      </c>
      <c r="H1586" s="17" t="s">
        <v>32</v>
      </c>
      <c r="I1586" s="17" t="s">
        <v>33</v>
      </c>
      <c r="J1586" s="17" t="s">
        <v>144</v>
      </c>
      <c r="K1586" s="17">
        <f>IF(BASE_MARKET_DATA[[#This Row],[DATE]]=_xlfn.MAXIFS(A:A,H:H,BASE_MARKET_DATA[[#This Row],[LABEL]]),1,0)</f>
        <v>0</v>
      </c>
      <c r="L1586" s="17">
        <f>IF(BASE_MARKET_DATA[[#This Row],[VARP]]&gt;0,1,0)</f>
        <v>0</v>
      </c>
    </row>
    <row r="1587" spans="1:12">
      <c r="A1587" s="1">
        <v>43959</v>
      </c>
      <c r="B1587" s="17" t="s">
        <v>31</v>
      </c>
      <c r="C1587">
        <v>5391.1000979999999</v>
      </c>
      <c r="D1587">
        <v>5364.2001950000003</v>
      </c>
      <c r="E1587">
        <v>26.89990299999954</v>
      </c>
      <c r="F1587">
        <v>5.0147090008074427E-3</v>
      </c>
      <c r="G1587" s="17" t="s">
        <v>13</v>
      </c>
      <c r="H1587" s="17" t="s">
        <v>32</v>
      </c>
      <c r="I1587" s="17" t="s">
        <v>33</v>
      </c>
      <c r="J1587" s="17" t="s">
        <v>144</v>
      </c>
      <c r="K1587" s="17">
        <f>IF(BASE_MARKET_DATA[[#This Row],[DATE]]=_xlfn.MAXIFS(A:A,H:H,BASE_MARKET_DATA[[#This Row],[LABEL]]),1,0)</f>
        <v>0</v>
      </c>
      <c r="L1587" s="17">
        <f>IF(BASE_MARKET_DATA[[#This Row],[VARP]]&gt;0,1,0)</f>
        <v>1</v>
      </c>
    </row>
    <row r="1588" spans="1:12">
      <c r="A1588" s="1">
        <v>43962</v>
      </c>
      <c r="B1588" s="17" t="s">
        <v>31</v>
      </c>
      <c r="C1588">
        <v>5461.2001950000003</v>
      </c>
      <c r="D1588">
        <v>5391.1000979999999</v>
      </c>
      <c r="E1588">
        <v>70.10009700000046</v>
      </c>
      <c r="F1588">
        <v>1.3002929963405116E-2</v>
      </c>
      <c r="G1588" s="17" t="s">
        <v>13</v>
      </c>
      <c r="H1588" s="17" t="s">
        <v>32</v>
      </c>
      <c r="I1588" s="17" t="s">
        <v>33</v>
      </c>
      <c r="J1588" s="17" t="s">
        <v>144</v>
      </c>
      <c r="K1588" s="17">
        <f>IF(BASE_MARKET_DATA[[#This Row],[DATE]]=_xlfn.MAXIFS(A:A,H:H,BASE_MARKET_DATA[[#This Row],[LABEL]]),1,0)</f>
        <v>0</v>
      </c>
      <c r="L1588" s="17">
        <f>IF(BASE_MARKET_DATA[[#This Row],[VARP]]&gt;0,1,0)</f>
        <v>1</v>
      </c>
    </row>
    <row r="1589" spans="1:12">
      <c r="A1589" s="1">
        <v>43963</v>
      </c>
      <c r="B1589" s="17" t="s">
        <v>31</v>
      </c>
      <c r="C1589">
        <v>5403</v>
      </c>
      <c r="D1589">
        <v>5461.2001950000003</v>
      </c>
      <c r="E1589">
        <v>-58.200195000000349</v>
      </c>
      <c r="F1589">
        <v>-1.0657033787790001E-2</v>
      </c>
      <c r="G1589" s="17" t="s">
        <v>13</v>
      </c>
      <c r="H1589" s="17" t="s">
        <v>32</v>
      </c>
      <c r="I1589" s="17" t="s">
        <v>33</v>
      </c>
      <c r="J1589" s="17" t="s">
        <v>144</v>
      </c>
      <c r="K1589" s="17">
        <f>IF(BASE_MARKET_DATA[[#This Row],[DATE]]=_xlfn.MAXIFS(A:A,H:H,BASE_MARKET_DATA[[#This Row],[LABEL]]),1,0)</f>
        <v>0</v>
      </c>
      <c r="L1589" s="17">
        <f>IF(BASE_MARKET_DATA[[#This Row],[VARP]]&gt;0,1,0)</f>
        <v>0</v>
      </c>
    </row>
    <row r="1590" spans="1:12">
      <c r="A1590" s="1">
        <v>43964</v>
      </c>
      <c r="B1590" s="17" t="s">
        <v>31</v>
      </c>
      <c r="C1590">
        <v>5421.8999020000001</v>
      </c>
      <c r="D1590">
        <v>5403</v>
      </c>
      <c r="E1590">
        <v>18.899902000000111</v>
      </c>
      <c r="F1590">
        <v>3.4980384971312439E-3</v>
      </c>
      <c r="G1590" s="17" t="s">
        <v>13</v>
      </c>
      <c r="H1590" s="17" t="s">
        <v>32</v>
      </c>
      <c r="I1590" s="17" t="s">
        <v>33</v>
      </c>
      <c r="J1590" s="17" t="s">
        <v>144</v>
      </c>
      <c r="K1590" s="17">
        <f>IF(BASE_MARKET_DATA[[#This Row],[DATE]]=_xlfn.MAXIFS(A:A,H:H,BASE_MARKET_DATA[[#This Row],[LABEL]]),1,0)</f>
        <v>0</v>
      </c>
      <c r="L1590" s="17">
        <f>IF(BASE_MARKET_DATA[[#This Row],[VARP]]&gt;0,1,0)</f>
        <v>1</v>
      </c>
    </row>
    <row r="1591" spans="1:12">
      <c r="A1591" s="1">
        <v>43965</v>
      </c>
      <c r="B1591" s="17" t="s">
        <v>31</v>
      </c>
      <c r="C1591">
        <v>5328.7001950000003</v>
      </c>
      <c r="D1591">
        <v>5421.8999020000001</v>
      </c>
      <c r="E1591">
        <v>-93.199706999999762</v>
      </c>
      <c r="F1591">
        <v>-1.7189492370676334E-2</v>
      </c>
      <c r="G1591" s="17" t="s">
        <v>13</v>
      </c>
      <c r="H1591" s="17" t="s">
        <v>32</v>
      </c>
      <c r="I1591" s="17" t="s">
        <v>33</v>
      </c>
      <c r="J1591" s="17" t="s">
        <v>144</v>
      </c>
      <c r="K1591" s="17">
        <f>IF(BASE_MARKET_DATA[[#This Row],[DATE]]=_xlfn.MAXIFS(A:A,H:H,BASE_MARKET_DATA[[#This Row],[LABEL]]),1,0)</f>
        <v>0</v>
      </c>
      <c r="L1591" s="17">
        <f>IF(BASE_MARKET_DATA[[#This Row],[VARP]]&gt;0,1,0)</f>
        <v>0</v>
      </c>
    </row>
    <row r="1592" spans="1:12">
      <c r="A1592" s="1">
        <v>43966</v>
      </c>
      <c r="B1592" s="17" t="s">
        <v>31</v>
      </c>
      <c r="C1592">
        <v>5404.7998049999997</v>
      </c>
      <c r="D1592">
        <v>5328.7001950000003</v>
      </c>
      <c r="E1592">
        <v>76.099609999999302</v>
      </c>
      <c r="F1592">
        <v>1.428108304374202E-2</v>
      </c>
      <c r="G1592" s="17" t="s">
        <v>13</v>
      </c>
      <c r="H1592" s="17" t="s">
        <v>32</v>
      </c>
      <c r="I1592" s="17" t="s">
        <v>33</v>
      </c>
      <c r="J1592" s="17" t="s">
        <v>144</v>
      </c>
      <c r="K1592" s="17">
        <f>IF(BASE_MARKET_DATA[[#This Row],[DATE]]=_xlfn.MAXIFS(A:A,H:H,BASE_MARKET_DATA[[#This Row],[LABEL]]),1,0)</f>
        <v>0</v>
      </c>
      <c r="L1592" s="17">
        <f>IF(BASE_MARKET_DATA[[#This Row],[VARP]]&gt;0,1,0)</f>
        <v>1</v>
      </c>
    </row>
    <row r="1593" spans="1:12">
      <c r="A1593" s="1">
        <v>43969</v>
      </c>
      <c r="B1593" s="17" t="s">
        <v>31</v>
      </c>
      <c r="C1593">
        <v>5460.5</v>
      </c>
      <c r="D1593">
        <v>5404.7998049999997</v>
      </c>
      <c r="E1593">
        <v>55.700195000000349</v>
      </c>
      <c r="F1593">
        <v>1.0305690684134479E-2</v>
      </c>
      <c r="G1593" s="17" t="s">
        <v>13</v>
      </c>
      <c r="H1593" s="17" t="s">
        <v>32</v>
      </c>
      <c r="I1593" s="17" t="s">
        <v>33</v>
      </c>
      <c r="J1593" s="17" t="s">
        <v>144</v>
      </c>
      <c r="K1593" s="17">
        <f>IF(BASE_MARKET_DATA[[#This Row],[DATE]]=_xlfn.MAXIFS(A:A,H:H,BASE_MARKET_DATA[[#This Row],[LABEL]]),1,0)</f>
        <v>0</v>
      </c>
      <c r="L1593" s="17">
        <f>IF(BASE_MARKET_DATA[[#This Row],[VARP]]&gt;0,1,0)</f>
        <v>1</v>
      </c>
    </row>
    <row r="1594" spans="1:12">
      <c r="A1594" s="1">
        <v>43970</v>
      </c>
      <c r="B1594" s="17" t="s">
        <v>31</v>
      </c>
      <c r="C1594">
        <v>5559.5</v>
      </c>
      <c r="D1594">
        <v>5460.5</v>
      </c>
      <c r="E1594">
        <v>99</v>
      </c>
      <c r="F1594">
        <v>1.8130207856423403E-2</v>
      </c>
      <c r="G1594" s="17" t="s">
        <v>13</v>
      </c>
      <c r="H1594" s="17" t="s">
        <v>32</v>
      </c>
      <c r="I1594" s="17" t="s">
        <v>33</v>
      </c>
      <c r="J1594" s="17" t="s">
        <v>144</v>
      </c>
      <c r="K1594" s="17">
        <f>IF(BASE_MARKET_DATA[[#This Row],[DATE]]=_xlfn.MAXIFS(A:A,H:H,BASE_MARKET_DATA[[#This Row],[LABEL]]),1,0)</f>
        <v>0</v>
      </c>
      <c r="L1594" s="17">
        <f>IF(BASE_MARKET_DATA[[#This Row],[VARP]]&gt;0,1,0)</f>
        <v>1</v>
      </c>
    </row>
    <row r="1595" spans="1:12">
      <c r="A1595" s="1">
        <v>43971</v>
      </c>
      <c r="B1595" s="17" t="s">
        <v>31</v>
      </c>
      <c r="C1595">
        <v>5573</v>
      </c>
      <c r="D1595">
        <v>5559.5</v>
      </c>
      <c r="E1595">
        <v>13.5</v>
      </c>
      <c r="F1595">
        <v>2.4282759240938931E-3</v>
      </c>
      <c r="G1595" s="17" t="s">
        <v>13</v>
      </c>
      <c r="H1595" s="17" t="s">
        <v>32</v>
      </c>
      <c r="I1595" s="17" t="s">
        <v>33</v>
      </c>
      <c r="J1595" s="17" t="s">
        <v>144</v>
      </c>
      <c r="K1595" s="17">
        <f>IF(BASE_MARKET_DATA[[#This Row],[DATE]]=_xlfn.MAXIFS(A:A,H:H,BASE_MARKET_DATA[[#This Row],[LABEL]]),1,0)</f>
        <v>0</v>
      </c>
      <c r="L1595" s="17">
        <f>IF(BASE_MARKET_DATA[[#This Row],[VARP]]&gt;0,1,0)</f>
        <v>1</v>
      </c>
    </row>
    <row r="1596" spans="1:12">
      <c r="A1596" s="1">
        <v>43972</v>
      </c>
      <c r="B1596" s="17" t="s">
        <v>31</v>
      </c>
      <c r="C1596">
        <v>5550.3999020000001</v>
      </c>
      <c r="D1596">
        <v>5573</v>
      </c>
      <c r="E1596">
        <v>-22.600097999999889</v>
      </c>
      <c r="F1596">
        <v>-4.0552840480889809E-3</v>
      </c>
      <c r="G1596" s="17" t="s">
        <v>13</v>
      </c>
      <c r="H1596" s="17" t="s">
        <v>32</v>
      </c>
      <c r="I1596" s="17" t="s">
        <v>33</v>
      </c>
      <c r="J1596" s="17" t="s">
        <v>144</v>
      </c>
      <c r="K1596" s="17">
        <f>IF(BASE_MARKET_DATA[[#This Row],[DATE]]=_xlfn.MAXIFS(A:A,H:H,BASE_MARKET_DATA[[#This Row],[LABEL]]),1,0)</f>
        <v>0</v>
      </c>
      <c r="L1596" s="17">
        <f>IF(BASE_MARKET_DATA[[#This Row],[VARP]]&gt;0,1,0)</f>
        <v>0</v>
      </c>
    </row>
    <row r="1597" spans="1:12">
      <c r="A1597" s="1">
        <v>43973</v>
      </c>
      <c r="B1597" s="17" t="s">
        <v>31</v>
      </c>
      <c r="C1597">
        <v>5497</v>
      </c>
      <c r="D1597">
        <v>5550.3999020000001</v>
      </c>
      <c r="E1597">
        <v>-53.399902000000111</v>
      </c>
      <c r="F1597">
        <v>-9.6209107348748484E-3</v>
      </c>
      <c r="G1597" s="17" t="s">
        <v>13</v>
      </c>
      <c r="H1597" s="17" t="s">
        <v>32</v>
      </c>
      <c r="I1597" s="17" t="s">
        <v>33</v>
      </c>
      <c r="J1597" s="17" t="s">
        <v>144</v>
      </c>
      <c r="K1597" s="17">
        <f>IF(BASE_MARKET_DATA[[#This Row],[DATE]]=_xlfn.MAXIFS(A:A,H:H,BASE_MARKET_DATA[[#This Row],[LABEL]]),1,0)</f>
        <v>0</v>
      </c>
      <c r="L1597" s="17">
        <f>IF(BASE_MARKET_DATA[[#This Row],[VARP]]&gt;0,1,0)</f>
        <v>0</v>
      </c>
    </row>
    <row r="1598" spans="1:12">
      <c r="A1598" s="1">
        <v>43976</v>
      </c>
      <c r="B1598" s="17" t="s">
        <v>31</v>
      </c>
      <c r="C1598">
        <v>5615.6000979999999</v>
      </c>
      <c r="D1598">
        <v>5497</v>
      </c>
      <c r="E1598">
        <v>118.60009799999989</v>
      </c>
      <c r="F1598">
        <v>2.1575422594142239E-2</v>
      </c>
      <c r="G1598" s="17" t="s">
        <v>13</v>
      </c>
      <c r="H1598" s="17" t="s">
        <v>32</v>
      </c>
      <c r="I1598" s="17" t="s">
        <v>33</v>
      </c>
      <c r="J1598" s="17" t="s">
        <v>144</v>
      </c>
      <c r="K1598" s="17">
        <f>IF(BASE_MARKET_DATA[[#This Row],[DATE]]=_xlfn.MAXIFS(A:A,H:H,BASE_MARKET_DATA[[#This Row],[LABEL]]),1,0)</f>
        <v>0</v>
      </c>
      <c r="L1598" s="17">
        <f>IF(BASE_MARKET_DATA[[#This Row],[VARP]]&gt;0,1,0)</f>
        <v>1</v>
      </c>
    </row>
    <row r="1599" spans="1:12">
      <c r="A1599" s="1">
        <v>43977</v>
      </c>
      <c r="B1599" s="17" t="s">
        <v>31</v>
      </c>
      <c r="C1599">
        <v>5780</v>
      </c>
      <c r="D1599">
        <v>5615.6000979999999</v>
      </c>
      <c r="E1599">
        <v>164.39990200000011</v>
      </c>
      <c r="F1599">
        <v>2.9275571467161855E-2</v>
      </c>
      <c r="G1599" s="17" t="s">
        <v>13</v>
      </c>
      <c r="H1599" s="17" t="s">
        <v>32</v>
      </c>
      <c r="I1599" s="17" t="s">
        <v>33</v>
      </c>
      <c r="J1599" s="17" t="s">
        <v>144</v>
      </c>
      <c r="K1599" s="17">
        <f>IF(BASE_MARKET_DATA[[#This Row],[DATE]]=_xlfn.MAXIFS(A:A,H:H,BASE_MARKET_DATA[[#This Row],[LABEL]]),1,0)</f>
        <v>0</v>
      </c>
      <c r="L1599" s="17">
        <f>IF(BASE_MARKET_DATA[[#This Row],[VARP]]&gt;0,1,0)</f>
        <v>1</v>
      </c>
    </row>
    <row r="1600" spans="1:12">
      <c r="A1600" s="1">
        <v>43978</v>
      </c>
      <c r="B1600" s="17" t="s">
        <v>31</v>
      </c>
      <c r="C1600">
        <v>5775</v>
      </c>
      <c r="D1600">
        <v>5780</v>
      </c>
      <c r="E1600">
        <v>-5</v>
      </c>
      <c r="F1600">
        <v>-8.6505190311418688E-4</v>
      </c>
      <c r="G1600" s="17" t="s">
        <v>13</v>
      </c>
      <c r="H1600" s="17" t="s">
        <v>32</v>
      </c>
      <c r="I1600" s="17" t="s">
        <v>33</v>
      </c>
      <c r="J1600" s="17" t="s">
        <v>144</v>
      </c>
      <c r="K1600" s="17">
        <f>IF(BASE_MARKET_DATA[[#This Row],[DATE]]=_xlfn.MAXIFS(A:A,H:H,BASE_MARKET_DATA[[#This Row],[LABEL]]),1,0)</f>
        <v>0</v>
      </c>
      <c r="L1600" s="17">
        <f>IF(BASE_MARKET_DATA[[#This Row],[VARP]]&gt;0,1,0)</f>
        <v>0</v>
      </c>
    </row>
    <row r="1601" spans="1:12">
      <c r="A1601" s="1">
        <v>43979</v>
      </c>
      <c r="B1601" s="17" t="s">
        <v>31</v>
      </c>
      <c r="C1601">
        <v>5851.1000979999999</v>
      </c>
      <c r="D1601">
        <v>5775</v>
      </c>
      <c r="E1601">
        <v>76.100097999999889</v>
      </c>
      <c r="F1601">
        <v>1.3177506147186128E-2</v>
      </c>
      <c r="G1601" s="17" t="s">
        <v>13</v>
      </c>
      <c r="H1601" s="17" t="s">
        <v>32</v>
      </c>
      <c r="I1601" s="17" t="s">
        <v>33</v>
      </c>
      <c r="J1601" s="17" t="s">
        <v>144</v>
      </c>
      <c r="K1601" s="17">
        <f>IF(BASE_MARKET_DATA[[#This Row],[DATE]]=_xlfn.MAXIFS(A:A,H:H,BASE_MARKET_DATA[[#This Row],[LABEL]]),1,0)</f>
        <v>0</v>
      </c>
      <c r="L1601" s="17">
        <f>IF(BASE_MARKET_DATA[[#This Row],[VARP]]&gt;0,1,0)</f>
        <v>1</v>
      </c>
    </row>
    <row r="1602" spans="1:12">
      <c r="A1602" s="1">
        <v>43980</v>
      </c>
      <c r="B1602" s="17" t="s">
        <v>31</v>
      </c>
      <c r="C1602">
        <v>5755.7001950000003</v>
      </c>
      <c r="D1602">
        <v>5851.1000979999999</v>
      </c>
      <c r="E1602">
        <v>-95.39990299999954</v>
      </c>
      <c r="F1602">
        <v>-1.6304609629325735E-2</v>
      </c>
      <c r="G1602" s="17" t="s">
        <v>13</v>
      </c>
      <c r="H1602" s="17" t="s">
        <v>32</v>
      </c>
      <c r="I1602" s="17" t="s">
        <v>33</v>
      </c>
      <c r="J1602" s="17" t="s">
        <v>144</v>
      </c>
      <c r="K1602" s="17">
        <f>IF(BASE_MARKET_DATA[[#This Row],[DATE]]=_xlfn.MAXIFS(A:A,H:H,BASE_MARKET_DATA[[#This Row],[LABEL]]),1,0)</f>
        <v>0</v>
      </c>
      <c r="L1602" s="17">
        <f>IF(BASE_MARKET_DATA[[#This Row],[VARP]]&gt;0,1,0)</f>
        <v>0</v>
      </c>
    </row>
    <row r="1603" spans="1:12">
      <c r="A1603" s="1">
        <v>43983</v>
      </c>
      <c r="B1603" s="17" t="s">
        <v>31</v>
      </c>
      <c r="C1603">
        <v>5819.2001950000003</v>
      </c>
      <c r="D1603">
        <v>5755.7001950000003</v>
      </c>
      <c r="E1603">
        <v>63.5</v>
      </c>
      <c r="F1603">
        <v>1.1032541280583499E-2</v>
      </c>
      <c r="G1603" s="17" t="s">
        <v>13</v>
      </c>
      <c r="H1603" s="17" t="s">
        <v>32</v>
      </c>
      <c r="I1603" s="17" t="s">
        <v>33</v>
      </c>
      <c r="J1603" s="17" t="s">
        <v>144</v>
      </c>
      <c r="K1603" s="17">
        <f>IF(BASE_MARKET_DATA[[#This Row],[DATE]]=_xlfn.MAXIFS(A:A,H:H,BASE_MARKET_DATA[[#This Row],[LABEL]]),1,0)</f>
        <v>0</v>
      </c>
      <c r="L1603" s="17">
        <f>IF(BASE_MARKET_DATA[[#This Row],[VARP]]&gt;0,1,0)</f>
        <v>1</v>
      </c>
    </row>
    <row r="1604" spans="1:12">
      <c r="A1604" s="1">
        <v>43984</v>
      </c>
      <c r="B1604" s="17" t="s">
        <v>31</v>
      </c>
      <c r="C1604">
        <v>5835.1000979999999</v>
      </c>
      <c r="D1604">
        <v>5819.2001950000003</v>
      </c>
      <c r="E1604">
        <v>15.89990299999954</v>
      </c>
      <c r="F1604">
        <v>2.7323175809729192E-3</v>
      </c>
      <c r="G1604" s="17" t="s">
        <v>13</v>
      </c>
      <c r="H1604" s="17" t="s">
        <v>32</v>
      </c>
      <c r="I1604" s="17" t="s">
        <v>33</v>
      </c>
      <c r="J1604" s="17" t="s">
        <v>144</v>
      </c>
      <c r="K1604" s="17">
        <f>IF(BASE_MARKET_DATA[[#This Row],[DATE]]=_xlfn.MAXIFS(A:A,H:H,BASE_MARKET_DATA[[#This Row],[LABEL]]),1,0)</f>
        <v>0</v>
      </c>
      <c r="L1604" s="17">
        <f>IF(BASE_MARKET_DATA[[#This Row],[VARP]]&gt;0,1,0)</f>
        <v>1</v>
      </c>
    </row>
    <row r="1605" spans="1:12">
      <c r="A1605" s="1">
        <v>43985</v>
      </c>
      <c r="B1605" s="17" t="s">
        <v>31</v>
      </c>
      <c r="C1605">
        <v>5941.6000979999999</v>
      </c>
      <c r="D1605">
        <v>5835.1000979999999</v>
      </c>
      <c r="E1605">
        <v>106.5</v>
      </c>
      <c r="F1605">
        <v>1.825161491856896E-2</v>
      </c>
      <c r="G1605" s="17" t="s">
        <v>13</v>
      </c>
      <c r="H1605" s="17" t="s">
        <v>32</v>
      </c>
      <c r="I1605" s="17" t="s">
        <v>33</v>
      </c>
      <c r="J1605" s="17" t="s">
        <v>144</v>
      </c>
      <c r="K1605" s="17">
        <f>IF(BASE_MARKET_DATA[[#This Row],[DATE]]=_xlfn.MAXIFS(A:A,H:H,BASE_MARKET_DATA[[#This Row],[LABEL]]),1,0)</f>
        <v>0</v>
      </c>
      <c r="L1605" s="17">
        <f>IF(BASE_MARKET_DATA[[#This Row],[VARP]]&gt;0,1,0)</f>
        <v>1</v>
      </c>
    </row>
    <row r="1606" spans="1:12">
      <c r="A1606" s="1">
        <v>43986</v>
      </c>
      <c r="B1606" s="17" t="s">
        <v>31</v>
      </c>
      <c r="C1606">
        <v>5991.7998049999997</v>
      </c>
      <c r="D1606">
        <v>5941.6000979999999</v>
      </c>
      <c r="E1606">
        <v>50.199706999999762</v>
      </c>
      <c r="F1606">
        <v>8.4488531998135434E-3</v>
      </c>
      <c r="G1606" s="17" t="s">
        <v>13</v>
      </c>
      <c r="H1606" s="17" t="s">
        <v>32</v>
      </c>
      <c r="I1606" s="17" t="s">
        <v>33</v>
      </c>
      <c r="J1606" s="17" t="s">
        <v>144</v>
      </c>
      <c r="K1606" s="17">
        <f>IF(BASE_MARKET_DATA[[#This Row],[DATE]]=_xlfn.MAXIFS(A:A,H:H,BASE_MARKET_DATA[[#This Row],[LABEL]]),1,0)</f>
        <v>0</v>
      </c>
      <c r="L1606" s="17">
        <f>IF(BASE_MARKET_DATA[[#This Row],[VARP]]&gt;0,1,0)</f>
        <v>1</v>
      </c>
    </row>
    <row r="1607" spans="1:12">
      <c r="A1607" s="1">
        <v>43987</v>
      </c>
      <c r="B1607" s="17" t="s">
        <v>31</v>
      </c>
      <c r="C1607">
        <v>5998.7001950000003</v>
      </c>
      <c r="D1607">
        <v>5991.7998049999997</v>
      </c>
      <c r="E1607">
        <v>6.9003900000006979</v>
      </c>
      <c r="F1607">
        <v>1.1516389439851617E-3</v>
      </c>
      <c r="G1607" s="17" t="s">
        <v>13</v>
      </c>
      <c r="H1607" s="17" t="s">
        <v>32</v>
      </c>
      <c r="I1607" s="17" t="s">
        <v>33</v>
      </c>
      <c r="J1607" s="17" t="s">
        <v>144</v>
      </c>
      <c r="K1607" s="17">
        <f>IF(BASE_MARKET_DATA[[#This Row],[DATE]]=_xlfn.MAXIFS(A:A,H:H,BASE_MARKET_DATA[[#This Row],[LABEL]]),1,0)</f>
        <v>0</v>
      </c>
      <c r="L1607" s="17">
        <f>IF(BASE_MARKET_DATA[[#This Row],[VARP]]&gt;0,1,0)</f>
        <v>1</v>
      </c>
    </row>
    <row r="1608" spans="1:12">
      <c r="A1608" s="1">
        <v>43991</v>
      </c>
      <c r="B1608" s="17" t="s">
        <v>31</v>
      </c>
      <c r="C1608">
        <v>6144.8999020000001</v>
      </c>
      <c r="D1608">
        <v>5998.7001950000003</v>
      </c>
      <c r="E1608">
        <v>146.19970699999976</v>
      </c>
      <c r="F1608">
        <v>2.4371897619064085E-2</v>
      </c>
      <c r="G1608" s="17" t="s">
        <v>13</v>
      </c>
      <c r="H1608" s="17" t="s">
        <v>32</v>
      </c>
      <c r="I1608" s="17" t="s">
        <v>33</v>
      </c>
      <c r="J1608" s="17" t="s">
        <v>144</v>
      </c>
      <c r="K1608" s="17">
        <f>IF(BASE_MARKET_DATA[[#This Row],[DATE]]=_xlfn.MAXIFS(A:A,H:H,BASE_MARKET_DATA[[#This Row],[LABEL]]),1,0)</f>
        <v>0</v>
      </c>
      <c r="L1608" s="17">
        <f>IF(BASE_MARKET_DATA[[#This Row],[VARP]]&gt;0,1,0)</f>
        <v>1</v>
      </c>
    </row>
    <row r="1609" spans="1:12">
      <c r="A1609" s="1">
        <v>43992</v>
      </c>
      <c r="B1609" s="17" t="s">
        <v>31</v>
      </c>
      <c r="C1609">
        <v>6148.3999020000001</v>
      </c>
      <c r="D1609">
        <v>6144.8999020000001</v>
      </c>
      <c r="E1609">
        <v>3.5</v>
      </c>
      <c r="F1609">
        <v>5.6957803313620195E-4</v>
      </c>
      <c r="G1609" s="17" t="s">
        <v>13</v>
      </c>
      <c r="H1609" s="17" t="s">
        <v>32</v>
      </c>
      <c r="I1609" s="17" t="s">
        <v>33</v>
      </c>
      <c r="J1609" s="17" t="s">
        <v>144</v>
      </c>
      <c r="K1609" s="17">
        <f>IF(BASE_MARKET_DATA[[#This Row],[DATE]]=_xlfn.MAXIFS(A:A,H:H,BASE_MARKET_DATA[[#This Row],[LABEL]]),1,0)</f>
        <v>0</v>
      </c>
      <c r="L1609" s="17">
        <f>IF(BASE_MARKET_DATA[[#This Row],[VARP]]&gt;0,1,0)</f>
        <v>1</v>
      </c>
    </row>
    <row r="1610" spans="1:12">
      <c r="A1610" s="1">
        <v>43993</v>
      </c>
      <c r="B1610" s="17" t="s">
        <v>31</v>
      </c>
      <c r="C1610">
        <v>5960.6000979999999</v>
      </c>
      <c r="D1610">
        <v>6148.3999020000001</v>
      </c>
      <c r="E1610">
        <v>-187.79980400000022</v>
      </c>
      <c r="F1610">
        <v>-3.054450051938086E-2</v>
      </c>
      <c r="G1610" s="17" t="s">
        <v>13</v>
      </c>
      <c r="H1610" s="17" t="s">
        <v>32</v>
      </c>
      <c r="I1610" s="17" t="s">
        <v>33</v>
      </c>
      <c r="J1610" s="17" t="s">
        <v>144</v>
      </c>
      <c r="K1610" s="17">
        <f>IF(BASE_MARKET_DATA[[#This Row],[DATE]]=_xlfn.MAXIFS(A:A,H:H,BASE_MARKET_DATA[[#This Row],[LABEL]]),1,0)</f>
        <v>0</v>
      </c>
      <c r="L1610" s="17">
        <f>IF(BASE_MARKET_DATA[[#This Row],[VARP]]&gt;0,1,0)</f>
        <v>0</v>
      </c>
    </row>
    <row r="1611" spans="1:12">
      <c r="A1611" s="1">
        <v>43994</v>
      </c>
      <c r="B1611" s="17" t="s">
        <v>31</v>
      </c>
      <c r="C1611">
        <v>5847.7998049999997</v>
      </c>
      <c r="D1611">
        <v>5960.6000979999999</v>
      </c>
      <c r="E1611">
        <v>-112.80029300000024</v>
      </c>
      <c r="F1611">
        <v>-1.8924318213840396E-2</v>
      </c>
      <c r="G1611" s="17" t="s">
        <v>13</v>
      </c>
      <c r="H1611" s="17" t="s">
        <v>32</v>
      </c>
      <c r="I1611" s="17" t="s">
        <v>33</v>
      </c>
      <c r="J1611" s="17" t="s">
        <v>144</v>
      </c>
      <c r="K1611" s="17">
        <f>IF(BASE_MARKET_DATA[[#This Row],[DATE]]=_xlfn.MAXIFS(A:A,H:H,BASE_MARKET_DATA[[#This Row],[LABEL]]),1,0)</f>
        <v>0</v>
      </c>
      <c r="L1611" s="17">
        <f>IF(BASE_MARKET_DATA[[#This Row],[VARP]]&gt;0,1,0)</f>
        <v>0</v>
      </c>
    </row>
    <row r="1612" spans="1:12">
      <c r="A1612" s="1">
        <v>43997</v>
      </c>
      <c r="B1612" s="17" t="s">
        <v>31</v>
      </c>
      <c r="C1612">
        <v>5719.7998049999997</v>
      </c>
      <c r="D1612">
        <v>5847.7998049999997</v>
      </c>
      <c r="E1612">
        <v>-128</v>
      </c>
      <c r="F1612">
        <v>-2.1888574210518826E-2</v>
      </c>
      <c r="G1612" s="17" t="s">
        <v>13</v>
      </c>
      <c r="H1612" s="17" t="s">
        <v>32</v>
      </c>
      <c r="I1612" s="17" t="s">
        <v>33</v>
      </c>
      <c r="J1612" s="17" t="s">
        <v>144</v>
      </c>
      <c r="K1612" s="17">
        <f>IF(BASE_MARKET_DATA[[#This Row],[DATE]]=_xlfn.MAXIFS(A:A,H:H,BASE_MARKET_DATA[[#This Row],[LABEL]]),1,0)</f>
        <v>0</v>
      </c>
      <c r="L1612" s="17">
        <f>IF(BASE_MARKET_DATA[[#This Row],[VARP]]&gt;0,1,0)</f>
        <v>0</v>
      </c>
    </row>
    <row r="1613" spans="1:12">
      <c r="A1613" s="1">
        <v>43998</v>
      </c>
      <c r="B1613" s="17" t="s">
        <v>31</v>
      </c>
      <c r="C1613">
        <v>5942.2998049999997</v>
      </c>
      <c r="D1613">
        <v>5719.7998049999997</v>
      </c>
      <c r="E1613">
        <v>222.5</v>
      </c>
      <c r="F1613">
        <v>3.8899962863298151E-2</v>
      </c>
      <c r="G1613" s="17" t="s">
        <v>13</v>
      </c>
      <c r="H1613" s="17" t="s">
        <v>32</v>
      </c>
      <c r="I1613" s="17" t="s">
        <v>33</v>
      </c>
      <c r="J1613" s="17" t="s">
        <v>144</v>
      </c>
      <c r="K1613" s="17">
        <f>IF(BASE_MARKET_DATA[[#This Row],[DATE]]=_xlfn.MAXIFS(A:A,H:H,BASE_MARKET_DATA[[#This Row],[LABEL]]),1,0)</f>
        <v>0</v>
      </c>
      <c r="L1613" s="17">
        <f>IF(BASE_MARKET_DATA[[#This Row],[VARP]]&gt;0,1,0)</f>
        <v>1</v>
      </c>
    </row>
    <row r="1614" spans="1:12">
      <c r="A1614" s="1">
        <v>43999</v>
      </c>
      <c r="B1614" s="17" t="s">
        <v>31</v>
      </c>
      <c r="C1614">
        <v>5991.7998049999997</v>
      </c>
      <c r="D1614">
        <v>5942.2998049999997</v>
      </c>
      <c r="E1614">
        <v>49.5</v>
      </c>
      <c r="F1614">
        <v>8.3301081440471016E-3</v>
      </c>
      <c r="G1614" s="17" t="s">
        <v>13</v>
      </c>
      <c r="H1614" s="17" t="s">
        <v>32</v>
      </c>
      <c r="I1614" s="17" t="s">
        <v>33</v>
      </c>
      <c r="J1614" s="17" t="s">
        <v>144</v>
      </c>
      <c r="K1614" s="17">
        <f>IF(BASE_MARKET_DATA[[#This Row],[DATE]]=_xlfn.MAXIFS(A:A,H:H,BASE_MARKET_DATA[[#This Row],[LABEL]]),1,0)</f>
        <v>0</v>
      </c>
      <c r="L1614" s="17">
        <f>IF(BASE_MARKET_DATA[[#This Row],[VARP]]&gt;0,1,0)</f>
        <v>1</v>
      </c>
    </row>
    <row r="1615" spans="1:12">
      <c r="A1615" s="1">
        <v>44000</v>
      </c>
      <c r="B1615" s="17" t="s">
        <v>31</v>
      </c>
      <c r="C1615">
        <v>5936.5</v>
      </c>
      <c r="D1615">
        <v>5991.7998049999997</v>
      </c>
      <c r="E1615">
        <v>-55.299804999999651</v>
      </c>
      <c r="F1615">
        <v>-9.2292477719054331E-3</v>
      </c>
      <c r="G1615" s="17" t="s">
        <v>13</v>
      </c>
      <c r="H1615" s="17" t="s">
        <v>32</v>
      </c>
      <c r="I1615" s="17" t="s">
        <v>33</v>
      </c>
      <c r="J1615" s="17" t="s">
        <v>144</v>
      </c>
      <c r="K1615" s="17">
        <f>IF(BASE_MARKET_DATA[[#This Row],[DATE]]=_xlfn.MAXIFS(A:A,H:H,BASE_MARKET_DATA[[#This Row],[LABEL]]),1,0)</f>
        <v>0</v>
      </c>
      <c r="L1615" s="17">
        <f>IF(BASE_MARKET_DATA[[#This Row],[VARP]]&gt;0,1,0)</f>
        <v>0</v>
      </c>
    </row>
    <row r="1616" spans="1:12">
      <c r="A1616" s="1">
        <v>44001</v>
      </c>
      <c r="B1616" s="17" t="s">
        <v>31</v>
      </c>
      <c r="C1616">
        <v>5942.6000979999999</v>
      </c>
      <c r="D1616">
        <v>5936.5</v>
      </c>
      <c r="E1616">
        <v>6.100097999999889</v>
      </c>
      <c r="F1616">
        <v>1.02755798871387E-3</v>
      </c>
      <c r="G1616" s="17" t="s">
        <v>13</v>
      </c>
      <c r="H1616" s="17" t="s">
        <v>32</v>
      </c>
      <c r="I1616" s="17" t="s">
        <v>33</v>
      </c>
      <c r="J1616" s="17" t="s">
        <v>144</v>
      </c>
      <c r="K1616" s="17">
        <f>IF(BASE_MARKET_DATA[[#This Row],[DATE]]=_xlfn.MAXIFS(A:A,H:H,BASE_MARKET_DATA[[#This Row],[LABEL]]),1,0)</f>
        <v>0</v>
      </c>
      <c r="L1616" s="17">
        <f>IF(BASE_MARKET_DATA[[#This Row],[VARP]]&gt;0,1,0)</f>
        <v>1</v>
      </c>
    </row>
    <row r="1617" spans="1:12">
      <c r="A1617" s="1">
        <v>44004</v>
      </c>
      <c r="B1617" s="17" t="s">
        <v>31</v>
      </c>
      <c r="C1617">
        <v>5944.5</v>
      </c>
      <c r="D1617">
        <v>5942.6000979999999</v>
      </c>
      <c r="E1617">
        <v>1.899902000000111</v>
      </c>
      <c r="F1617">
        <v>3.1970887636196968E-4</v>
      </c>
      <c r="G1617" s="17" t="s">
        <v>13</v>
      </c>
      <c r="H1617" s="17" t="s">
        <v>32</v>
      </c>
      <c r="I1617" s="17" t="s">
        <v>33</v>
      </c>
      <c r="J1617" s="17" t="s">
        <v>144</v>
      </c>
      <c r="K1617" s="17">
        <f>IF(BASE_MARKET_DATA[[#This Row],[DATE]]=_xlfn.MAXIFS(A:A,H:H,BASE_MARKET_DATA[[#This Row],[LABEL]]),1,0)</f>
        <v>0</v>
      </c>
      <c r="L1617" s="17">
        <f>IF(BASE_MARKET_DATA[[#This Row],[VARP]]&gt;0,1,0)</f>
        <v>1</v>
      </c>
    </row>
    <row r="1618" spans="1:12">
      <c r="A1618" s="1">
        <v>44005</v>
      </c>
      <c r="B1618" s="17" t="s">
        <v>31</v>
      </c>
      <c r="C1618">
        <v>5954.3999020000001</v>
      </c>
      <c r="D1618">
        <v>5944.5</v>
      </c>
      <c r="E1618">
        <v>9.899902000000111</v>
      </c>
      <c r="F1618">
        <v>1.665388510387772E-3</v>
      </c>
      <c r="G1618" s="17" t="s">
        <v>13</v>
      </c>
      <c r="H1618" s="17" t="s">
        <v>32</v>
      </c>
      <c r="I1618" s="17" t="s">
        <v>33</v>
      </c>
      <c r="J1618" s="17" t="s">
        <v>144</v>
      </c>
      <c r="K1618" s="17">
        <f>IF(BASE_MARKET_DATA[[#This Row],[DATE]]=_xlfn.MAXIFS(A:A,H:H,BASE_MARKET_DATA[[#This Row],[LABEL]]),1,0)</f>
        <v>0</v>
      </c>
      <c r="L1618" s="17">
        <f>IF(BASE_MARKET_DATA[[#This Row],[VARP]]&gt;0,1,0)</f>
        <v>1</v>
      </c>
    </row>
    <row r="1619" spans="1:12">
      <c r="A1619" s="1">
        <v>44006</v>
      </c>
      <c r="B1619" s="17" t="s">
        <v>31</v>
      </c>
      <c r="C1619">
        <v>5965.7001950000003</v>
      </c>
      <c r="D1619">
        <v>5954.3999020000001</v>
      </c>
      <c r="E1619">
        <v>11.300293000000238</v>
      </c>
      <c r="F1619">
        <v>1.8978055196132572E-3</v>
      </c>
      <c r="G1619" s="17" t="s">
        <v>13</v>
      </c>
      <c r="H1619" s="17" t="s">
        <v>32</v>
      </c>
      <c r="I1619" s="17" t="s">
        <v>33</v>
      </c>
      <c r="J1619" s="17" t="s">
        <v>144</v>
      </c>
      <c r="K1619" s="17">
        <f>IF(BASE_MARKET_DATA[[#This Row],[DATE]]=_xlfn.MAXIFS(A:A,H:H,BASE_MARKET_DATA[[#This Row],[LABEL]]),1,0)</f>
        <v>0</v>
      </c>
      <c r="L1619" s="17">
        <f>IF(BASE_MARKET_DATA[[#This Row],[VARP]]&gt;0,1,0)</f>
        <v>1</v>
      </c>
    </row>
    <row r="1620" spans="1:12">
      <c r="A1620" s="1">
        <v>44007</v>
      </c>
      <c r="B1620" s="17" t="s">
        <v>31</v>
      </c>
      <c r="C1620">
        <v>5817.7001950000003</v>
      </c>
      <c r="D1620">
        <v>5965.7001950000003</v>
      </c>
      <c r="E1620">
        <v>-148</v>
      </c>
      <c r="F1620">
        <v>-2.4808487715162492E-2</v>
      </c>
      <c r="G1620" s="17" t="s">
        <v>13</v>
      </c>
      <c r="H1620" s="17" t="s">
        <v>32</v>
      </c>
      <c r="I1620" s="17" t="s">
        <v>33</v>
      </c>
      <c r="J1620" s="17" t="s">
        <v>144</v>
      </c>
      <c r="K1620" s="17">
        <f>IF(BASE_MARKET_DATA[[#This Row],[DATE]]=_xlfn.MAXIFS(A:A,H:H,BASE_MARKET_DATA[[#This Row],[LABEL]]),1,0)</f>
        <v>0</v>
      </c>
      <c r="L1620" s="17">
        <f>IF(BASE_MARKET_DATA[[#This Row],[VARP]]&gt;0,1,0)</f>
        <v>0</v>
      </c>
    </row>
    <row r="1621" spans="1:12">
      <c r="A1621" s="1">
        <v>44008</v>
      </c>
      <c r="B1621" s="17" t="s">
        <v>31</v>
      </c>
      <c r="C1621">
        <v>5904.1000979999999</v>
      </c>
      <c r="D1621">
        <v>5817.7001950000003</v>
      </c>
      <c r="E1621">
        <v>86.39990299999954</v>
      </c>
      <c r="F1621">
        <v>1.4851212696428667E-2</v>
      </c>
      <c r="G1621" s="17" t="s">
        <v>13</v>
      </c>
      <c r="H1621" s="17" t="s">
        <v>32</v>
      </c>
      <c r="I1621" s="17" t="s">
        <v>33</v>
      </c>
      <c r="J1621" s="17" t="s">
        <v>144</v>
      </c>
      <c r="K1621" s="17">
        <f>IF(BASE_MARKET_DATA[[#This Row],[DATE]]=_xlfn.MAXIFS(A:A,H:H,BASE_MARKET_DATA[[#This Row],[LABEL]]),1,0)</f>
        <v>0</v>
      </c>
      <c r="L1621" s="17">
        <f>IF(BASE_MARKET_DATA[[#This Row],[VARP]]&gt;0,1,0)</f>
        <v>1</v>
      </c>
    </row>
    <row r="1622" spans="1:12">
      <c r="A1622" s="1">
        <v>44011</v>
      </c>
      <c r="B1622" s="17" t="s">
        <v>31</v>
      </c>
      <c r="C1622">
        <v>5815</v>
      </c>
      <c r="D1622">
        <v>5904.1000979999999</v>
      </c>
      <c r="E1622">
        <v>-89.100097999999889</v>
      </c>
      <c r="F1622">
        <v>-1.5091224152886964E-2</v>
      </c>
      <c r="G1622" s="17" t="s">
        <v>13</v>
      </c>
      <c r="H1622" s="17" t="s">
        <v>32</v>
      </c>
      <c r="I1622" s="17" t="s">
        <v>33</v>
      </c>
      <c r="J1622" s="17" t="s">
        <v>144</v>
      </c>
      <c r="K1622" s="17">
        <f>IF(BASE_MARKET_DATA[[#This Row],[DATE]]=_xlfn.MAXIFS(A:A,H:H,BASE_MARKET_DATA[[#This Row],[LABEL]]),1,0)</f>
        <v>0</v>
      </c>
      <c r="L1622" s="17">
        <f>IF(BASE_MARKET_DATA[[#This Row],[VARP]]&gt;0,1,0)</f>
        <v>0</v>
      </c>
    </row>
    <row r="1623" spans="1:12">
      <c r="A1623" s="1">
        <v>44012</v>
      </c>
      <c r="B1623" s="17" t="s">
        <v>31</v>
      </c>
      <c r="C1623">
        <v>5897.8999020000001</v>
      </c>
      <c r="D1623">
        <v>5815</v>
      </c>
      <c r="E1623">
        <v>82.899902000000111</v>
      </c>
      <c r="F1623">
        <v>1.4256217024935531E-2</v>
      </c>
      <c r="G1623" s="17" t="s">
        <v>13</v>
      </c>
      <c r="H1623" s="17" t="s">
        <v>32</v>
      </c>
      <c r="I1623" s="17" t="s">
        <v>33</v>
      </c>
      <c r="J1623" s="17" t="s">
        <v>144</v>
      </c>
      <c r="K1623" s="17">
        <f>IF(BASE_MARKET_DATA[[#This Row],[DATE]]=_xlfn.MAXIFS(A:A,H:H,BASE_MARKET_DATA[[#This Row],[LABEL]]),1,0)</f>
        <v>0</v>
      </c>
      <c r="L1623" s="17">
        <f>IF(BASE_MARKET_DATA[[#This Row],[VARP]]&gt;0,1,0)</f>
        <v>1</v>
      </c>
    </row>
    <row r="1624" spans="1:12">
      <c r="A1624" s="1">
        <v>44013</v>
      </c>
      <c r="B1624" s="17" t="s">
        <v>31</v>
      </c>
      <c r="C1624">
        <v>5934.3999020000001</v>
      </c>
      <c r="D1624">
        <v>5897.8999020000001</v>
      </c>
      <c r="E1624">
        <v>36.5</v>
      </c>
      <c r="F1624">
        <v>6.1886435182839762E-3</v>
      </c>
      <c r="G1624" s="17" t="s">
        <v>13</v>
      </c>
      <c r="H1624" s="17" t="s">
        <v>32</v>
      </c>
      <c r="I1624" s="17" t="s">
        <v>33</v>
      </c>
      <c r="J1624" s="17" t="s">
        <v>144</v>
      </c>
      <c r="K1624" s="17">
        <f>IF(BASE_MARKET_DATA[[#This Row],[DATE]]=_xlfn.MAXIFS(A:A,H:H,BASE_MARKET_DATA[[#This Row],[LABEL]]),1,0)</f>
        <v>0</v>
      </c>
      <c r="L1624" s="17">
        <f>IF(BASE_MARKET_DATA[[#This Row],[VARP]]&gt;0,1,0)</f>
        <v>1</v>
      </c>
    </row>
    <row r="1625" spans="1:12">
      <c r="A1625" s="1">
        <v>44014</v>
      </c>
      <c r="B1625" s="17" t="s">
        <v>31</v>
      </c>
      <c r="C1625">
        <v>6032.7001950000003</v>
      </c>
      <c r="D1625">
        <v>5934.3999020000001</v>
      </c>
      <c r="E1625">
        <v>98.300293000000238</v>
      </c>
      <c r="F1625">
        <v>1.6564487500559451E-2</v>
      </c>
      <c r="G1625" s="17" t="s">
        <v>13</v>
      </c>
      <c r="H1625" s="17" t="s">
        <v>32</v>
      </c>
      <c r="I1625" s="17" t="s">
        <v>33</v>
      </c>
      <c r="J1625" s="17" t="s">
        <v>144</v>
      </c>
      <c r="K1625" s="17">
        <f>IF(BASE_MARKET_DATA[[#This Row],[DATE]]=_xlfn.MAXIFS(A:A,H:H,BASE_MARKET_DATA[[#This Row],[LABEL]]),1,0)</f>
        <v>0</v>
      </c>
      <c r="L1625" s="17">
        <f>IF(BASE_MARKET_DATA[[#This Row],[VARP]]&gt;0,1,0)</f>
        <v>1</v>
      </c>
    </row>
    <row r="1626" spans="1:12">
      <c r="A1626" s="1">
        <v>44015</v>
      </c>
      <c r="B1626" s="17" t="s">
        <v>31</v>
      </c>
      <c r="C1626">
        <v>6057.8999020000001</v>
      </c>
      <c r="D1626">
        <v>6032.7001950000003</v>
      </c>
      <c r="E1626">
        <v>25.199706999999762</v>
      </c>
      <c r="F1626">
        <v>4.1771853706381243E-3</v>
      </c>
      <c r="G1626" s="17" t="s">
        <v>13</v>
      </c>
      <c r="H1626" s="17" t="s">
        <v>32</v>
      </c>
      <c r="I1626" s="17" t="s">
        <v>33</v>
      </c>
      <c r="J1626" s="17" t="s">
        <v>144</v>
      </c>
      <c r="K1626" s="17">
        <f>IF(BASE_MARKET_DATA[[#This Row],[DATE]]=_xlfn.MAXIFS(A:A,H:H,BASE_MARKET_DATA[[#This Row],[LABEL]]),1,0)</f>
        <v>0</v>
      </c>
      <c r="L1626" s="17">
        <f>IF(BASE_MARKET_DATA[[#This Row],[VARP]]&gt;0,1,0)</f>
        <v>1</v>
      </c>
    </row>
    <row r="1627" spans="1:12">
      <c r="A1627" s="1">
        <v>44018</v>
      </c>
      <c r="B1627" s="17" t="s">
        <v>31</v>
      </c>
      <c r="C1627">
        <v>6014.6000979999999</v>
      </c>
      <c r="D1627">
        <v>6057.8999020000001</v>
      </c>
      <c r="E1627">
        <v>-43.299804000000222</v>
      </c>
      <c r="F1627">
        <v>-7.1476592054129026E-3</v>
      </c>
      <c r="G1627" s="17" t="s">
        <v>13</v>
      </c>
      <c r="H1627" s="17" t="s">
        <v>32</v>
      </c>
      <c r="I1627" s="17" t="s">
        <v>33</v>
      </c>
      <c r="J1627" s="17" t="s">
        <v>144</v>
      </c>
      <c r="K1627" s="17">
        <f>IF(BASE_MARKET_DATA[[#This Row],[DATE]]=_xlfn.MAXIFS(A:A,H:H,BASE_MARKET_DATA[[#This Row],[LABEL]]),1,0)</f>
        <v>0</v>
      </c>
      <c r="L1627" s="17">
        <f>IF(BASE_MARKET_DATA[[#This Row],[VARP]]&gt;0,1,0)</f>
        <v>0</v>
      </c>
    </row>
    <row r="1628" spans="1:12">
      <c r="A1628" s="1">
        <v>44019</v>
      </c>
      <c r="B1628" s="17" t="s">
        <v>31</v>
      </c>
      <c r="C1628">
        <v>6012.8999020000001</v>
      </c>
      <c r="D1628">
        <v>6014.6000979999999</v>
      </c>
      <c r="E1628">
        <v>-1.700195999999778</v>
      </c>
      <c r="F1628">
        <v>-2.8267814522949485E-4</v>
      </c>
      <c r="G1628" s="17" t="s">
        <v>13</v>
      </c>
      <c r="H1628" s="17" t="s">
        <v>32</v>
      </c>
      <c r="I1628" s="17" t="s">
        <v>33</v>
      </c>
      <c r="J1628" s="17" t="s">
        <v>144</v>
      </c>
      <c r="K1628" s="17">
        <f>IF(BASE_MARKET_DATA[[#This Row],[DATE]]=_xlfn.MAXIFS(A:A,H:H,BASE_MARKET_DATA[[#This Row],[LABEL]]),1,0)</f>
        <v>0</v>
      </c>
      <c r="L1628" s="17">
        <f>IF(BASE_MARKET_DATA[[#This Row],[VARP]]&gt;0,1,0)</f>
        <v>0</v>
      </c>
    </row>
    <row r="1629" spans="1:12">
      <c r="A1629" s="1">
        <v>44020</v>
      </c>
      <c r="B1629" s="17" t="s">
        <v>31</v>
      </c>
      <c r="C1629">
        <v>5920.2998049999997</v>
      </c>
      <c r="D1629">
        <v>6012.8999020000001</v>
      </c>
      <c r="E1629">
        <v>-92.60009700000046</v>
      </c>
      <c r="F1629">
        <v>-1.5400239237177387E-2</v>
      </c>
      <c r="G1629" s="17" t="s">
        <v>13</v>
      </c>
      <c r="H1629" s="17" t="s">
        <v>32</v>
      </c>
      <c r="I1629" s="17" t="s">
        <v>33</v>
      </c>
      <c r="J1629" s="17" t="s">
        <v>144</v>
      </c>
      <c r="K1629" s="17">
        <f>IF(BASE_MARKET_DATA[[#This Row],[DATE]]=_xlfn.MAXIFS(A:A,H:H,BASE_MARKET_DATA[[#This Row],[LABEL]]),1,0)</f>
        <v>0</v>
      </c>
      <c r="L1629" s="17">
        <f>IF(BASE_MARKET_DATA[[#This Row],[VARP]]&gt;0,1,0)</f>
        <v>0</v>
      </c>
    </row>
    <row r="1630" spans="1:12">
      <c r="A1630" s="1">
        <v>44021</v>
      </c>
      <c r="B1630" s="17" t="s">
        <v>31</v>
      </c>
      <c r="C1630">
        <v>5955.5</v>
      </c>
      <c r="D1630">
        <v>5920.2998049999997</v>
      </c>
      <c r="E1630">
        <v>35.200195000000349</v>
      </c>
      <c r="F1630">
        <v>5.9456777797421614E-3</v>
      </c>
      <c r="G1630" s="17" t="s">
        <v>13</v>
      </c>
      <c r="H1630" s="17" t="s">
        <v>32</v>
      </c>
      <c r="I1630" s="17" t="s">
        <v>33</v>
      </c>
      <c r="J1630" s="17" t="s">
        <v>144</v>
      </c>
      <c r="K1630" s="17">
        <f>IF(BASE_MARKET_DATA[[#This Row],[DATE]]=_xlfn.MAXIFS(A:A,H:H,BASE_MARKET_DATA[[#This Row],[LABEL]]),1,0)</f>
        <v>0</v>
      </c>
      <c r="L1630" s="17">
        <f>IF(BASE_MARKET_DATA[[#This Row],[VARP]]&gt;0,1,0)</f>
        <v>1</v>
      </c>
    </row>
    <row r="1631" spans="1:12">
      <c r="A1631" s="1">
        <v>44022</v>
      </c>
      <c r="B1631" s="17" t="s">
        <v>31</v>
      </c>
      <c r="C1631">
        <v>5919.2001950000003</v>
      </c>
      <c r="D1631">
        <v>5955.5</v>
      </c>
      <c r="E1631">
        <v>-36.299804999999651</v>
      </c>
      <c r="F1631">
        <v>-6.0951733691545044E-3</v>
      </c>
      <c r="G1631" s="17" t="s">
        <v>13</v>
      </c>
      <c r="H1631" s="17" t="s">
        <v>32</v>
      </c>
      <c r="I1631" s="17" t="s">
        <v>33</v>
      </c>
      <c r="J1631" s="17" t="s">
        <v>144</v>
      </c>
      <c r="K1631" s="17">
        <f>IF(BASE_MARKET_DATA[[#This Row],[DATE]]=_xlfn.MAXIFS(A:A,H:H,BASE_MARKET_DATA[[#This Row],[LABEL]]),1,0)</f>
        <v>0</v>
      </c>
      <c r="L1631" s="17">
        <f>IF(BASE_MARKET_DATA[[#This Row],[VARP]]&gt;0,1,0)</f>
        <v>0</v>
      </c>
    </row>
    <row r="1632" spans="1:12">
      <c r="A1632" s="1">
        <v>44025</v>
      </c>
      <c r="B1632" s="17" t="s">
        <v>31</v>
      </c>
      <c r="C1632">
        <v>5977.5</v>
      </c>
      <c r="D1632">
        <v>5919.2001950000003</v>
      </c>
      <c r="E1632">
        <v>58.299804999999651</v>
      </c>
      <c r="F1632">
        <v>9.8492706918826643E-3</v>
      </c>
      <c r="G1632" s="17" t="s">
        <v>13</v>
      </c>
      <c r="H1632" s="17" t="s">
        <v>32</v>
      </c>
      <c r="I1632" s="17" t="s">
        <v>33</v>
      </c>
      <c r="J1632" s="17" t="s">
        <v>144</v>
      </c>
      <c r="K1632" s="17">
        <f>IF(BASE_MARKET_DATA[[#This Row],[DATE]]=_xlfn.MAXIFS(A:A,H:H,BASE_MARKET_DATA[[#This Row],[LABEL]]),1,0)</f>
        <v>0</v>
      </c>
      <c r="L1632" s="17">
        <f>IF(BASE_MARKET_DATA[[#This Row],[VARP]]&gt;0,1,0)</f>
        <v>1</v>
      </c>
    </row>
    <row r="1633" spans="1:12">
      <c r="A1633" s="1">
        <v>44026</v>
      </c>
      <c r="B1633" s="17" t="s">
        <v>31</v>
      </c>
      <c r="C1633">
        <v>5941.1000979999999</v>
      </c>
      <c r="D1633">
        <v>5977.5</v>
      </c>
      <c r="E1633">
        <v>-36.399902000000111</v>
      </c>
      <c r="F1633">
        <v>-6.089485905478898E-3</v>
      </c>
      <c r="G1633" s="17" t="s">
        <v>13</v>
      </c>
      <c r="H1633" s="17" t="s">
        <v>32</v>
      </c>
      <c r="I1633" s="17" t="s">
        <v>33</v>
      </c>
      <c r="J1633" s="17" t="s">
        <v>144</v>
      </c>
      <c r="K1633" s="17">
        <f>IF(BASE_MARKET_DATA[[#This Row],[DATE]]=_xlfn.MAXIFS(A:A,H:H,BASE_MARKET_DATA[[#This Row],[LABEL]]),1,0)</f>
        <v>0</v>
      </c>
      <c r="L1633" s="17">
        <f>IF(BASE_MARKET_DATA[[#This Row],[VARP]]&gt;0,1,0)</f>
        <v>0</v>
      </c>
    </row>
    <row r="1634" spans="1:12">
      <c r="A1634" s="1">
        <v>44027</v>
      </c>
      <c r="B1634" s="17" t="s">
        <v>31</v>
      </c>
      <c r="C1634">
        <v>6052.8999020000001</v>
      </c>
      <c r="D1634">
        <v>5941.1000979999999</v>
      </c>
      <c r="E1634">
        <v>111.79980400000022</v>
      </c>
      <c r="F1634">
        <v>1.8818030693951156E-2</v>
      </c>
      <c r="G1634" s="17" t="s">
        <v>13</v>
      </c>
      <c r="H1634" s="17" t="s">
        <v>32</v>
      </c>
      <c r="I1634" s="17" t="s">
        <v>33</v>
      </c>
      <c r="J1634" s="17" t="s">
        <v>144</v>
      </c>
      <c r="K1634" s="17">
        <f>IF(BASE_MARKET_DATA[[#This Row],[DATE]]=_xlfn.MAXIFS(A:A,H:H,BASE_MARKET_DATA[[#This Row],[LABEL]]),1,0)</f>
        <v>0</v>
      </c>
      <c r="L1634" s="17">
        <f>IF(BASE_MARKET_DATA[[#This Row],[VARP]]&gt;0,1,0)</f>
        <v>1</v>
      </c>
    </row>
    <row r="1635" spans="1:12">
      <c r="A1635" s="1">
        <v>44028</v>
      </c>
      <c r="B1635" s="17" t="s">
        <v>31</v>
      </c>
      <c r="C1635">
        <v>6010.8999020000001</v>
      </c>
      <c r="D1635">
        <v>6052.8999020000001</v>
      </c>
      <c r="E1635">
        <v>-42</v>
      </c>
      <c r="F1635">
        <v>-6.9388228254232904E-3</v>
      </c>
      <c r="G1635" s="17" t="s">
        <v>13</v>
      </c>
      <c r="H1635" s="17" t="s">
        <v>32</v>
      </c>
      <c r="I1635" s="17" t="s">
        <v>33</v>
      </c>
      <c r="J1635" s="17" t="s">
        <v>144</v>
      </c>
      <c r="K1635" s="17">
        <f>IF(BASE_MARKET_DATA[[#This Row],[DATE]]=_xlfn.MAXIFS(A:A,H:H,BASE_MARKET_DATA[[#This Row],[LABEL]]),1,0)</f>
        <v>0</v>
      </c>
      <c r="L1635" s="17">
        <f>IF(BASE_MARKET_DATA[[#This Row],[VARP]]&gt;0,1,0)</f>
        <v>0</v>
      </c>
    </row>
    <row r="1636" spans="1:12">
      <c r="A1636" s="1">
        <v>44029</v>
      </c>
      <c r="B1636" s="17" t="s">
        <v>31</v>
      </c>
      <c r="C1636">
        <v>6033.6000979999999</v>
      </c>
      <c r="D1636">
        <v>6010.8999020000001</v>
      </c>
      <c r="E1636">
        <v>22.700195999999778</v>
      </c>
      <c r="F1636">
        <v>3.7765054101877105E-3</v>
      </c>
      <c r="G1636" s="17" t="s">
        <v>13</v>
      </c>
      <c r="H1636" s="17" t="s">
        <v>32</v>
      </c>
      <c r="I1636" s="17" t="s">
        <v>33</v>
      </c>
      <c r="J1636" s="17" t="s">
        <v>144</v>
      </c>
      <c r="K1636" s="17">
        <f>IF(BASE_MARKET_DATA[[#This Row],[DATE]]=_xlfn.MAXIFS(A:A,H:H,BASE_MARKET_DATA[[#This Row],[LABEL]]),1,0)</f>
        <v>0</v>
      </c>
      <c r="L1636" s="17">
        <f>IF(BASE_MARKET_DATA[[#This Row],[VARP]]&gt;0,1,0)</f>
        <v>1</v>
      </c>
    </row>
    <row r="1637" spans="1:12">
      <c r="A1637" s="1">
        <v>44032</v>
      </c>
      <c r="B1637" s="17" t="s">
        <v>31</v>
      </c>
      <c r="C1637">
        <v>6001.6000979999999</v>
      </c>
      <c r="D1637">
        <v>6033.6000979999999</v>
      </c>
      <c r="E1637">
        <v>-32</v>
      </c>
      <c r="F1637">
        <v>-5.3036329024535893E-3</v>
      </c>
      <c r="G1637" s="17" t="s">
        <v>13</v>
      </c>
      <c r="H1637" s="17" t="s">
        <v>32</v>
      </c>
      <c r="I1637" s="17" t="s">
        <v>33</v>
      </c>
      <c r="J1637" s="17" t="s">
        <v>144</v>
      </c>
      <c r="K1637" s="17">
        <f>IF(BASE_MARKET_DATA[[#This Row],[DATE]]=_xlfn.MAXIFS(A:A,H:H,BASE_MARKET_DATA[[#This Row],[LABEL]]),1,0)</f>
        <v>0</v>
      </c>
      <c r="L1637" s="17">
        <f>IF(BASE_MARKET_DATA[[#This Row],[VARP]]&gt;0,1,0)</f>
        <v>0</v>
      </c>
    </row>
    <row r="1638" spans="1:12">
      <c r="A1638" s="1">
        <v>44033</v>
      </c>
      <c r="B1638" s="17" t="s">
        <v>31</v>
      </c>
      <c r="C1638">
        <v>6156.2998049999997</v>
      </c>
      <c r="D1638">
        <v>6001.6000979999999</v>
      </c>
      <c r="E1638">
        <v>154.69970699999976</v>
      </c>
      <c r="F1638">
        <v>2.5776410369553377E-2</v>
      </c>
      <c r="G1638" s="17" t="s">
        <v>13</v>
      </c>
      <c r="H1638" s="17" t="s">
        <v>32</v>
      </c>
      <c r="I1638" s="17" t="s">
        <v>33</v>
      </c>
      <c r="J1638" s="17" t="s">
        <v>144</v>
      </c>
      <c r="K1638" s="17">
        <f>IF(BASE_MARKET_DATA[[#This Row],[DATE]]=_xlfn.MAXIFS(A:A,H:H,BASE_MARKET_DATA[[#This Row],[LABEL]]),1,0)</f>
        <v>0</v>
      </c>
      <c r="L1638" s="17">
        <f>IF(BASE_MARKET_DATA[[#This Row],[VARP]]&gt;0,1,0)</f>
        <v>1</v>
      </c>
    </row>
    <row r="1639" spans="1:12">
      <c r="A1639" s="1">
        <v>44034</v>
      </c>
      <c r="B1639" s="17" t="s">
        <v>31</v>
      </c>
      <c r="C1639">
        <v>6075.1000979999999</v>
      </c>
      <c r="D1639">
        <v>6156.2998049999997</v>
      </c>
      <c r="E1639">
        <v>-81.199706999999762</v>
      </c>
      <c r="F1639">
        <v>-1.3189693415199061E-2</v>
      </c>
      <c r="G1639" s="17" t="s">
        <v>13</v>
      </c>
      <c r="H1639" s="17" t="s">
        <v>32</v>
      </c>
      <c r="I1639" s="17" t="s">
        <v>33</v>
      </c>
      <c r="J1639" s="17" t="s">
        <v>144</v>
      </c>
      <c r="K1639" s="17">
        <f>IF(BASE_MARKET_DATA[[#This Row],[DATE]]=_xlfn.MAXIFS(A:A,H:H,BASE_MARKET_DATA[[#This Row],[LABEL]]),1,0)</f>
        <v>0</v>
      </c>
      <c r="L1639" s="17">
        <f>IF(BASE_MARKET_DATA[[#This Row],[VARP]]&gt;0,1,0)</f>
        <v>0</v>
      </c>
    </row>
    <row r="1640" spans="1:12">
      <c r="A1640" s="1">
        <v>44035</v>
      </c>
      <c r="B1640" s="17" t="s">
        <v>31</v>
      </c>
      <c r="C1640">
        <v>6094.5</v>
      </c>
      <c r="D1640">
        <v>6075.1000979999999</v>
      </c>
      <c r="E1640">
        <v>19.399902000000111</v>
      </c>
      <c r="F1640">
        <v>3.193346889277891E-3</v>
      </c>
      <c r="G1640" s="17" t="s">
        <v>13</v>
      </c>
      <c r="H1640" s="17" t="s">
        <v>32</v>
      </c>
      <c r="I1640" s="17" t="s">
        <v>33</v>
      </c>
      <c r="J1640" s="17" t="s">
        <v>144</v>
      </c>
      <c r="K1640" s="17">
        <f>IF(BASE_MARKET_DATA[[#This Row],[DATE]]=_xlfn.MAXIFS(A:A,H:H,BASE_MARKET_DATA[[#This Row],[LABEL]]),1,0)</f>
        <v>0</v>
      </c>
      <c r="L1640" s="17">
        <f>IF(BASE_MARKET_DATA[[#This Row],[VARP]]&gt;0,1,0)</f>
        <v>1</v>
      </c>
    </row>
    <row r="1641" spans="1:12">
      <c r="A1641" s="1">
        <v>44036</v>
      </c>
      <c r="B1641" s="17" t="s">
        <v>31</v>
      </c>
      <c r="C1641">
        <v>6024</v>
      </c>
      <c r="D1641">
        <v>6094.5</v>
      </c>
      <c r="E1641">
        <v>-70.5</v>
      </c>
      <c r="F1641">
        <v>-1.1567807039133645E-2</v>
      </c>
      <c r="G1641" s="17" t="s">
        <v>13</v>
      </c>
      <c r="H1641" s="17" t="s">
        <v>32</v>
      </c>
      <c r="I1641" s="17" t="s">
        <v>33</v>
      </c>
      <c r="J1641" s="17" t="s">
        <v>144</v>
      </c>
      <c r="K1641" s="17">
        <f>IF(BASE_MARKET_DATA[[#This Row],[DATE]]=_xlfn.MAXIFS(A:A,H:H,BASE_MARKET_DATA[[#This Row],[LABEL]]),1,0)</f>
        <v>0</v>
      </c>
      <c r="L1641" s="17">
        <f>IF(BASE_MARKET_DATA[[#This Row],[VARP]]&gt;0,1,0)</f>
        <v>0</v>
      </c>
    </row>
    <row r="1642" spans="1:12">
      <c r="A1642" s="1">
        <v>44039</v>
      </c>
      <c r="B1642" s="17" t="s">
        <v>31</v>
      </c>
      <c r="C1642">
        <v>6044.2001950000003</v>
      </c>
      <c r="D1642">
        <v>6024</v>
      </c>
      <c r="E1642">
        <v>20.200195000000349</v>
      </c>
      <c r="F1642">
        <v>3.3532860225764191E-3</v>
      </c>
      <c r="G1642" s="17" t="s">
        <v>13</v>
      </c>
      <c r="H1642" s="17" t="s">
        <v>32</v>
      </c>
      <c r="I1642" s="17" t="s">
        <v>33</v>
      </c>
      <c r="J1642" s="17" t="s">
        <v>144</v>
      </c>
      <c r="K1642" s="17">
        <f>IF(BASE_MARKET_DATA[[#This Row],[DATE]]=_xlfn.MAXIFS(A:A,H:H,BASE_MARKET_DATA[[#This Row],[LABEL]]),1,0)</f>
        <v>0</v>
      </c>
      <c r="L1642" s="17">
        <f>IF(BASE_MARKET_DATA[[#This Row],[VARP]]&gt;0,1,0)</f>
        <v>1</v>
      </c>
    </row>
    <row r="1643" spans="1:12">
      <c r="A1643" s="1">
        <v>44040</v>
      </c>
      <c r="B1643" s="17" t="s">
        <v>31</v>
      </c>
      <c r="C1643">
        <v>6020.5</v>
      </c>
      <c r="D1643">
        <v>6044.2001950000003</v>
      </c>
      <c r="E1643">
        <v>-23.700195000000349</v>
      </c>
      <c r="F1643">
        <v>-3.9211465926635054E-3</v>
      </c>
      <c r="G1643" s="17" t="s">
        <v>13</v>
      </c>
      <c r="H1643" s="17" t="s">
        <v>32</v>
      </c>
      <c r="I1643" s="17" t="s">
        <v>33</v>
      </c>
      <c r="J1643" s="17" t="s">
        <v>144</v>
      </c>
      <c r="K1643" s="17">
        <f>IF(BASE_MARKET_DATA[[#This Row],[DATE]]=_xlfn.MAXIFS(A:A,H:H,BASE_MARKET_DATA[[#This Row],[LABEL]]),1,0)</f>
        <v>0</v>
      </c>
      <c r="L1643" s="17">
        <f>IF(BASE_MARKET_DATA[[#This Row],[VARP]]&gt;0,1,0)</f>
        <v>0</v>
      </c>
    </row>
    <row r="1644" spans="1:12">
      <c r="A1644" s="1">
        <v>44041</v>
      </c>
      <c r="B1644" s="17" t="s">
        <v>31</v>
      </c>
      <c r="C1644">
        <v>6006.3999020000001</v>
      </c>
      <c r="D1644">
        <v>6020.5</v>
      </c>
      <c r="E1644">
        <v>-14.100097999999889</v>
      </c>
      <c r="F1644">
        <v>-2.3420144506270061E-3</v>
      </c>
      <c r="G1644" s="17" t="s">
        <v>13</v>
      </c>
      <c r="H1644" s="17" t="s">
        <v>32</v>
      </c>
      <c r="I1644" s="17" t="s">
        <v>33</v>
      </c>
      <c r="J1644" s="17" t="s">
        <v>144</v>
      </c>
      <c r="K1644" s="17">
        <f>IF(BASE_MARKET_DATA[[#This Row],[DATE]]=_xlfn.MAXIFS(A:A,H:H,BASE_MARKET_DATA[[#This Row],[LABEL]]),1,0)</f>
        <v>0</v>
      </c>
      <c r="L1644" s="17">
        <f>IF(BASE_MARKET_DATA[[#This Row],[VARP]]&gt;0,1,0)</f>
        <v>0</v>
      </c>
    </row>
    <row r="1645" spans="1:12">
      <c r="A1645" s="1">
        <v>44042</v>
      </c>
      <c r="B1645" s="17" t="s">
        <v>31</v>
      </c>
      <c r="C1645">
        <v>6051.1000979999999</v>
      </c>
      <c r="D1645">
        <v>6006.3999020000001</v>
      </c>
      <c r="E1645">
        <v>44.700195999999778</v>
      </c>
      <c r="F1645">
        <v>7.4420945540298756E-3</v>
      </c>
      <c r="G1645" s="17" t="s">
        <v>13</v>
      </c>
      <c r="H1645" s="17" t="s">
        <v>32</v>
      </c>
      <c r="I1645" s="17" t="s">
        <v>33</v>
      </c>
      <c r="J1645" s="17" t="s">
        <v>144</v>
      </c>
      <c r="K1645" s="17">
        <f>IF(BASE_MARKET_DATA[[#This Row],[DATE]]=_xlfn.MAXIFS(A:A,H:H,BASE_MARKET_DATA[[#This Row],[LABEL]]),1,0)</f>
        <v>0</v>
      </c>
      <c r="L1645" s="17">
        <f>IF(BASE_MARKET_DATA[[#This Row],[VARP]]&gt;0,1,0)</f>
        <v>1</v>
      </c>
    </row>
    <row r="1646" spans="1:12">
      <c r="A1646" s="1">
        <v>44043</v>
      </c>
      <c r="B1646" s="17" t="s">
        <v>31</v>
      </c>
      <c r="C1646">
        <v>5927.7998049999997</v>
      </c>
      <c r="D1646">
        <v>6051.1000979999999</v>
      </c>
      <c r="E1646">
        <v>-123.30029300000024</v>
      </c>
      <c r="F1646">
        <v>-2.037650856920269E-2</v>
      </c>
      <c r="G1646" s="17" t="s">
        <v>13</v>
      </c>
      <c r="H1646" s="17" t="s">
        <v>32</v>
      </c>
      <c r="I1646" s="17" t="s">
        <v>33</v>
      </c>
      <c r="J1646" s="17" t="s">
        <v>144</v>
      </c>
      <c r="K1646" s="17">
        <f>IF(BASE_MARKET_DATA[[#This Row],[DATE]]=_xlfn.MAXIFS(A:A,H:H,BASE_MARKET_DATA[[#This Row],[LABEL]]),1,0)</f>
        <v>0</v>
      </c>
      <c r="L1646" s="17">
        <f>IF(BASE_MARKET_DATA[[#This Row],[VARP]]&gt;0,1,0)</f>
        <v>0</v>
      </c>
    </row>
    <row r="1647" spans="1:12">
      <c r="A1647" s="1">
        <v>44046</v>
      </c>
      <c r="B1647" s="17" t="s">
        <v>31</v>
      </c>
      <c r="C1647">
        <v>5926.1000979999999</v>
      </c>
      <c r="D1647">
        <v>5927.7998049999997</v>
      </c>
      <c r="E1647">
        <v>-1.699706999999762</v>
      </c>
      <c r="F1647">
        <v>-2.8673488577770251E-4</v>
      </c>
      <c r="G1647" s="17" t="s">
        <v>13</v>
      </c>
      <c r="H1647" s="17" t="s">
        <v>32</v>
      </c>
      <c r="I1647" s="17" t="s">
        <v>33</v>
      </c>
      <c r="J1647" s="17" t="s">
        <v>144</v>
      </c>
      <c r="K1647" s="17">
        <f>IF(BASE_MARKET_DATA[[#This Row],[DATE]]=_xlfn.MAXIFS(A:A,H:H,BASE_MARKET_DATA[[#This Row],[LABEL]]),1,0)</f>
        <v>0</v>
      </c>
      <c r="L1647" s="17">
        <f>IF(BASE_MARKET_DATA[[#This Row],[VARP]]&gt;0,1,0)</f>
        <v>0</v>
      </c>
    </row>
    <row r="1648" spans="1:12">
      <c r="A1648" s="1">
        <v>44047</v>
      </c>
      <c r="B1648" s="17" t="s">
        <v>31</v>
      </c>
      <c r="C1648">
        <v>6037.6000979999999</v>
      </c>
      <c r="D1648">
        <v>5926.1000979999999</v>
      </c>
      <c r="E1648">
        <v>111.5</v>
      </c>
      <c r="F1648">
        <v>1.881507199610586E-2</v>
      </c>
      <c r="G1648" s="17" t="s">
        <v>13</v>
      </c>
      <c r="H1648" s="17" t="s">
        <v>32</v>
      </c>
      <c r="I1648" s="17" t="s">
        <v>33</v>
      </c>
      <c r="J1648" s="17" t="s">
        <v>144</v>
      </c>
      <c r="K1648" s="17">
        <f>IF(BASE_MARKET_DATA[[#This Row],[DATE]]=_xlfn.MAXIFS(A:A,H:H,BASE_MARKET_DATA[[#This Row],[LABEL]]),1,0)</f>
        <v>0</v>
      </c>
      <c r="L1648" s="17">
        <f>IF(BASE_MARKET_DATA[[#This Row],[VARP]]&gt;0,1,0)</f>
        <v>1</v>
      </c>
    </row>
    <row r="1649" spans="1:12">
      <c r="A1649" s="1">
        <v>44048</v>
      </c>
      <c r="B1649" s="17" t="s">
        <v>31</v>
      </c>
      <c r="C1649">
        <v>6001.2998049999997</v>
      </c>
      <c r="D1649">
        <v>6037.6000979999999</v>
      </c>
      <c r="E1649">
        <v>-36.300293000000238</v>
      </c>
      <c r="F1649">
        <v>-6.012371208888939E-3</v>
      </c>
      <c r="G1649" s="17" t="s">
        <v>13</v>
      </c>
      <c r="H1649" s="17" t="s">
        <v>32</v>
      </c>
      <c r="I1649" s="17" t="s">
        <v>33</v>
      </c>
      <c r="J1649" s="17" t="s">
        <v>144</v>
      </c>
      <c r="K1649" s="17">
        <f>IF(BASE_MARKET_DATA[[#This Row],[DATE]]=_xlfn.MAXIFS(A:A,H:H,BASE_MARKET_DATA[[#This Row],[LABEL]]),1,0)</f>
        <v>0</v>
      </c>
      <c r="L1649" s="17">
        <f>IF(BASE_MARKET_DATA[[#This Row],[VARP]]&gt;0,1,0)</f>
        <v>0</v>
      </c>
    </row>
    <row r="1650" spans="1:12">
      <c r="A1650" s="1">
        <v>44049</v>
      </c>
      <c r="B1650" s="17" t="s">
        <v>31</v>
      </c>
      <c r="C1650">
        <v>6042.2001950000003</v>
      </c>
      <c r="D1650">
        <v>6001.2998049999997</v>
      </c>
      <c r="E1650">
        <v>40.900390000000698</v>
      </c>
      <c r="F1650">
        <v>6.8152552495251819E-3</v>
      </c>
      <c r="G1650" s="17" t="s">
        <v>13</v>
      </c>
      <c r="H1650" s="17" t="s">
        <v>32</v>
      </c>
      <c r="I1650" s="17" t="s">
        <v>33</v>
      </c>
      <c r="J1650" s="17" t="s">
        <v>144</v>
      </c>
      <c r="K1650" s="17">
        <f>IF(BASE_MARKET_DATA[[#This Row],[DATE]]=_xlfn.MAXIFS(A:A,H:H,BASE_MARKET_DATA[[#This Row],[LABEL]]),1,0)</f>
        <v>0</v>
      </c>
      <c r="L1650" s="17">
        <f>IF(BASE_MARKET_DATA[[#This Row],[VARP]]&gt;0,1,0)</f>
        <v>1</v>
      </c>
    </row>
    <row r="1651" spans="1:12">
      <c r="A1651" s="1">
        <v>44050</v>
      </c>
      <c r="B1651" s="17" t="s">
        <v>31</v>
      </c>
      <c r="C1651">
        <v>6004.7998049999997</v>
      </c>
      <c r="D1651">
        <v>6042.2001950000003</v>
      </c>
      <c r="E1651">
        <v>-37.400390000000698</v>
      </c>
      <c r="F1651">
        <v>-6.189862764055718E-3</v>
      </c>
      <c r="G1651" s="17" t="s">
        <v>13</v>
      </c>
      <c r="H1651" s="17" t="s">
        <v>32</v>
      </c>
      <c r="I1651" s="17" t="s">
        <v>33</v>
      </c>
      <c r="J1651" s="17" t="s">
        <v>144</v>
      </c>
      <c r="K1651" s="17">
        <f>IF(BASE_MARKET_DATA[[#This Row],[DATE]]=_xlfn.MAXIFS(A:A,H:H,BASE_MARKET_DATA[[#This Row],[LABEL]]),1,0)</f>
        <v>0</v>
      </c>
      <c r="L1651" s="17">
        <f>IF(BASE_MARKET_DATA[[#This Row],[VARP]]&gt;0,1,0)</f>
        <v>0</v>
      </c>
    </row>
    <row r="1652" spans="1:12">
      <c r="A1652" s="1">
        <v>44053</v>
      </c>
      <c r="B1652" s="17" t="s">
        <v>31</v>
      </c>
      <c r="C1652">
        <v>6110.2001950000003</v>
      </c>
      <c r="D1652">
        <v>6004.7998049999997</v>
      </c>
      <c r="E1652">
        <v>105.4003900000007</v>
      </c>
      <c r="F1652">
        <v>1.7552690085061162E-2</v>
      </c>
      <c r="G1652" s="17" t="s">
        <v>13</v>
      </c>
      <c r="H1652" s="17" t="s">
        <v>32</v>
      </c>
      <c r="I1652" s="17" t="s">
        <v>33</v>
      </c>
      <c r="J1652" s="17" t="s">
        <v>144</v>
      </c>
      <c r="K1652" s="17">
        <f>IF(BASE_MARKET_DATA[[#This Row],[DATE]]=_xlfn.MAXIFS(A:A,H:H,BASE_MARKET_DATA[[#This Row],[LABEL]]),1,0)</f>
        <v>0</v>
      </c>
      <c r="L1652" s="17">
        <f>IF(BASE_MARKET_DATA[[#This Row],[VARP]]&gt;0,1,0)</f>
        <v>1</v>
      </c>
    </row>
    <row r="1653" spans="1:12">
      <c r="A1653" s="1">
        <v>44054</v>
      </c>
      <c r="B1653" s="17" t="s">
        <v>31</v>
      </c>
      <c r="C1653">
        <v>6138.7001950000003</v>
      </c>
      <c r="D1653">
        <v>6110.2001950000003</v>
      </c>
      <c r="E1653">
        <v>28.5</v>
      </c>
      <c r="F1653">
        <v>4.6643316242439411E-3</v>
      </c>
      <c r="G1653" s="17" t="s">
        <v>13</v>
      </c>
      <c r="H1653" s="17" t="s">
        <v>32</v>
      </c>
      <c r="I1653" s="17" t="s">
        <v>33</v>
      </c>
      <c r="J1653" s="17" t="s">
        <v>144</v>
      </c>
      <c r="K1653" s="17">
        <f>IF(BASE_MARKET_DATA[[#This Row],[DATE]]=_xlfn.MAXIFS(A:A,H:H,BASE_MARKET_DATA[[#This Row],[LABEL]]),1,0)</f>
        <v>0</v>
      </c>
      <c r="L1653" s="17">
        <f>IF(BASE_MARKET_DATA[[#This Row],[VARP]]&gt;0,1,0)</f>
        <v>1</v>
      </c>
    </row>
    <row r="1654" spans="1:12">
      <c r="A1654" s="1">
        <v>44055</v>
      </c>
      <c r="B1654" s="17" t="s">
        <v>31</v>
      </c>
      <c r="C1654">
        <v>6132</v>
      </c>
      <c r="D1654">
        <v>6138.7001950000003</v>
      </c>
      <c r="E1654">
        <v>-6.700195000000349</v>
      </c>
      <c r="F1654">
        <v>-1.0914680285995541E-3</v>
      </c>
      <c r="G1654" s="17" t="s">
        <v>13</v>
      </c>
      <c r="H1654" s="17" t="s">
        <v>32</v>
      </c>
      <c r="I1654" s="17" t="s">
        <v>33</v>
      </c>
      <c r="J1654" s="17" t="s">
        <v>144</v>
      </c>
      <c r="K1654" s="17">
        <f>IF(BASE_MARKET_DATA[[#This Row],[DATE]]=_xlfn.MAXIFS(A:A,H:H,BASE_MARKET_DATA[[#This Row],[LABEL]]),1,0)</f>
        <v>0</v>
      </c>
      <c r="L1654" s="17">
        <f>IF(BASE_MARKET_DATA[[#This Row],[VARP]]&gt;0,1,0)</f>
        <v>0</v>
      </c>
    </row>
    <row r="1655" spans="1:12">
      <c r="A1655" s="1">
        <v>44056</v>
      </c>
      <c r="B1655" s="17" t="s">
        <v>31</v>
      </c>
      <c r="C1655">
        <v>6091</v>
      </c>
      <c r="D1655">
        <v>6132</v>
      </c>
      <c r="E1655">
        <v>-41</v>
      </c>
      <c r="F1655">
        <v>-6.6862361382909324E-3</v>
      </c>
      <c r="G1655" s="17" t="s">
        <v>13</v>
      </c>
      <c r="H1655" s="17" t="s">
        <v>32</v>
      </c>
      <c r="I1655" s="17" t="s">
        <v>33</v>
      </c>
      <c r="J1655" s="17" t="s">
        <v>144</v>
      </c>
      <c r="K1655" s="17">
        <f>IF(BASE_MARKET_DATA[[#This Row],[DATE]]=_xlfn.MAXIFS(A:A,H:H,BASE_MARKET_DATA[[#This Row],[LABEL]]),1,0)</f>
        <v>0</v>
      </c>
      <c r="L1655" s="17">
        <f>IF(BASE_MARKET_DATA[[#This Row],[VARP]]&gt;0,1,0)</f>
        <v>0</v>
      </c>
    </row>
    <row r="1656" spans="1:12">
      <c r="A1656" s="1">
        <v>44057</v>
      </c>
      <c r="B1656" s="17" t="s">
        <v>31</v>
      </c>
      <c r="C1656">
        <v>6126.2001950000003</v>
      </c>
      <c r="D1656">
        <v>6091</v>
      </c>
      <c r="E1656">
        <v>35.200195000000349</v>
      </c>
      <c r="F1656">
        <v>5.7790502380562058E-3</v>
      </c>
      <c r="G1656" s="17" t="s">
        <v>13</v>
      </c>
      <c r="H1656" s="17" t="s">
        <v>32</v>
      </c>
      <c r="I1656" s="17" t="s">
        <v>33</v>
      </c>
      <c r="J1656" s="17" t="s">
        <v>144</v>
      </c>
      <c r="K1656" s="17">
        <f>IF(BASE_MARKET_DATA[[#This Row],[DATE]]=_xlfn.MAXIFS(A:A,H:H,BASE_MARKET_DATA[[#This Row],[LABEL]]),1,0)</f>
        <v>0</v>
      </c>
      <c r="L1656" s="17">
        <f>IF(BASE_MARKET_DATA[[#This Row],[VARP]]&gt;0,1,0)</f>
        <v>1</v>
      </c>
    </row>
    <row r="1657" spans="1:12">
      <c r="A1657" s="1">
        <v>44060</v>
      </c>
      <c r="B1657" s="17" t="s">
        <v>31</v>
      </c>
      <c r="C1657">
        <v>6076.3999020000001</v>
      </c>
      <c r="D1657">
        <v>6126.2001950000003</v>
      </c>
      <c r="E1657">
        <v>-49.800293000000238</v>
      </c>
      <c r="F1657">
        <v>-8.1290671892579637E-3</v>
      </c>
      <c r="G1657" s="17" t="s">
        <v>13</v>
      </c>
      <c r="H1657" s="17" t="s">
        <v>32</v>
      </c>
      <c r="I1657" s="17" t="s">
        <v>33</v>
      </c>
      <c r="J1657" s="17" t="s">
        <v>144</v>
      </c>
      <c r="K1657" s="17">
        <f>IF(BASE_MARKET_DATA[[#This Row],[DATE]]=_xlfn.MAXIFS(A:A,H:H,BASE_MARKET_DATA[[#This Row],[LABEL]]),1,0)</f>
        <v>0</v>
      </c>
      <c r="L1657" s="17">
        <f>IF(BASE_MARKET_DATA[[#This Row],[VARP]]&gt;0,1,0)</f>
        <v>0</v>
      </c>
    </row>
    <row r="1658" spans="1:12">
      <c r="A1658" s="1">
        <v>44061</v>
      </c>
      <c r="B1658" s="17" t="s">
        <v>31</v>
      </c>
      <c r="C1658">
        <v>6123.3999020000001</v>
      </c>
      <c r="D1658">
        <v>6076.3999020000001</v>
      </c>
      <c r="E1658">
        <v>47</v>
      </c>
      <c r="F1658">
        <v>7.7348431238915515E-3</v>
      </c>
      <c r="G1658" s="17" t="s">
        <v>13</v>
      </c>
      <c r="H1658" s="17" t="s">
        <v>32</v>
      </c>
      <c r="I1658" s="17" t="s">
        <v>33</v>
      </c>
      <c r="J1658" s="17" t="s">
        <v>144</v>
      </c>
      <c r="K1658" s="17">
        <f>IF(BASE_MARKET_DATA[[#This Row],[DATE]]=_xlfn.MAXIFS(A:A,H:H,BASE_MARKET_DATA[[#This Row],[LABEL]]),1,0)</f>
        <v>0</v>
      </c>
      <c r="L1658" s="17">
        <f>IF(BASE_MARKET_DATA[[#This Row],[VARP]]&gt;0,1,0)</f>
        <v>1</v>
      </c>
    </row>
    <row r="1659" spans="1:12">
      <c r="A1659" s="1">
        <v>44062</v>
      </c>
      <c r="B1659" s="17" t="s">
        <v>31</v>
      </c>
      <c r="C1659">
        <v>6167.6000979999999</v>
      </c>
      <c r="D1659">
        <v>6123.3999020000001</v>
      </c>
      <c r="E1659">
        <v>44.200195999999778</v>
      </c>
      <c r="F1659">
        <v>7.2182442282698687E-3</v>
      </c>
      <c r="G1659" s="17" t="s">
        <v>13</v>
      </c>
      <c r="H1659" s="17" t="s">
        <v>32</v>
      </c>
      <c r="I1659" s="17" t="s">
        <v>33</v>
      </c>
      <c r="J1659" s="17" t="s">
        <v>144</v>
      </c>
      <c r="K1659" s="17">
        <f>IF(BASE_MARKET_DATA[[#This Row],[DATE]]=_xlfn.MAXIFS(A:A,H:H,BASE_MARKET_DATA[[#This Row],[LABEL]]),1,0)</f>
        <v>0</v>
      </c>
      <c r="L1659" s="17">
        <f>IF(BASE_MARKET_DATA[[#This Row],[VARP]]&gt;0,1,0)</f>
        <v>1</v>
      </c>
    </row>
    <row r="1660" spans="1:12">
      <c r="A1660" s="1">
        <v>44063</v>
      </c>
      <c r="B1660" s="17" t="s">
        <v>31</v>
      </c>
      <c r="C1660">
        <v>6120</v>
      </c>
      <c r="D1660">
        <v>6167.6000979999999</v>
      </c>
      <c r="E1660">
        <v>-47.600097999999889</v>
      </c>
      <c r="F1660">
        <v>-7.7177665937575007E-3</v>
      </c>
      <c r="G1660" s="17" t="s">
        <v>13</v>
      </c>
      <c r="H1660" s="17" t="s">
        <v>32</v>
      </c>
      <c r="I1660" s="17" t="s">
        <v>33</v>
      </c>
      <c r="J1660" s="17" t="s">
        <v>144</v>
      </c>
      <c r="K1660" s="17">
        <f>IF(BASE_MARKET_DATA[[#This Row],[DATE]]=_xlfn.MAXIFS(A:A,H:H,BASE_MARKET_DATA[[#This Row],[LABEL]]),1,0)</f>
        <v>0</v>
      </c>
      <c r="L1660" s="17">
        <f>IF(BASE_MARKET_DATA[[#This Row],[VARP]]&gt;0,1,0)</f>
        <v>0</v>
      </c>
    </row>
    <row r="1661" spans="1:12">
      <c r="A1661" s="1">
        <v>44064</v>
      </c>
      <c r="B1661" s="17" t="s">
        <v>31</v>
      </c>
      <c r="C1661">
        <v>6111.2001950000003</v>
      </c>
      <c r="D1661">
        <v>6120</v>
      </c>
      <c r="E1661">
        <v>-8.799804999999651</v>
      </c>
      <c r="F1661">
        <v>-1.4378766339868711E-3</v>
      </c>
      <c r="G1661" s="17" t="s">
        <v>13</v>
      </c>
      <c r="H1661" s="17" t="s">
        <v>32</v>
      </c>
      <c r="I1661" s="17" t="s">
        <v>33</v>
      </c>
      <c r="J1661" s="17" t="s">
        <v>144</v>
      </c>
      <c r="K1661" s="17">
        <f>IF(BASE_MARKET_DATA[[#This Row],[DATE]]=_xlfn.MAXIFS(A:A,H:H,BASE_MARKET_DATA[[#This Row],[LABEL]]),1,0)</f>
        <v>0</v>
      </c>
      <c r="L1661" s="17">
        <f>IF(BASE_MARKET_DATA[[#This Row],[VARP]]&gt;0,1,0)</f>
        <v>0</v>
      </c>
    </row>
    <row r="1662" spans="1:12">
      <c r="A1662" s="1">
        <v>44067</v>
      </c>
      <c r="B1662" s="17" t="s">
        <v>31</v>
      </c>
      <c r="C1662">
        <v>6129.6000979999999</v>
      </c>
      <c r="D1662">
        <v>6111.2001950000003</v>
      </c>
      <c r="E1662">
        <v>18.39990299999954</v>
      </c>
      <c r="F1662">
        <v>3.0108493279362349E-3</v>
      </c>
      <c r="G1662" s="17" t="s">
        <v>13</v>
      </c>
      <c r="H1662" s="17" t="s">
        <v>32</v>
      </c>
      <c r="I1662" s="17" t="s">
        <v>33</v>
      </c>
      <c r="J1662" s="17" t="s">
        <v>144</v>
      </c>
      <c r="K1662" s="17">
        <f>IF(BASE_MARKET_DATA[[#This Row],[DATE]]=_xlfn.MAXIFS(A:A,H:H,BASE_MARKET_DATA[[#This Row],[LABEL]]),1,0)</f>
        <v>0</v>
      </c>
      <c r="L1662" s="17">
        <f>IF(BASE_MARKET_DATA[[#This Row],[VARP]]&gt;0,1,0)</f>
        <v>1</v>
      </c>
    </row>
    <row r="1663" spans="1:12">
      <c r="A1663" s="1">
        <v>44068</v>
      </c>
      <c r="B1663" s="17" t="s">
        <v>31</v>
      </c>
      <c r="C1663">
        <v>6161.3999020000001</v>
      </c>
      <c r="D1663">
        <v>6129.6000979999999</v>
      </c>
      <c r="E1663">
        <v>31.799804000000222</v>
      </c>
      <c r="F1663">
        <v>5.1879084265833326E-3</v>
      </c>
      <c r="G1663" s="17" t="s">
        <v>13</v>
      </c>
      <c r="H1663" s="17" t="s">
        <v>32</v>
      </c>
      <c r="I1663" s="17" t="s">
        <v>33</v>
      </c>
      <c r="J1663" s="17" t="s">
        <v>144</v>
      </c>
      <c r="K1663" s="17">
        <f>IF(BASE_MARKET_DATA[[#This Row],[DATE]]=_xlfn.MAXIFS(A:A,H:H,BASE_MARKET_DATA[[#This Row],[LABEL]]),1,0)</f>
        <v>0</v>
      </c>
      <c r="L1663" s="17">
        <f>IF(BASE_MARKET_DATA[[#This Row],[VARP]]&gt;0,1,0)</f>
        <v>1</v>
      </c>
    </row>
    <row r="1664" spans="1:12">
      <c r="A1664" s="1">
        <v>44069</v>
      </c>
      <c r="B1664" s="17" t="s">
        <v>31</v>
      </c>
      <c r="C1664">
        <v>6116.3999020000001</v>
      </c>
      <c r="D1664">
        <v>6161.3999020000001</v>
      </c>
      <c r="E1664">
        <v>-45</v>
      </c>
      <c r="F1664">
        <v>-7.3035350270630756E-3</v>
      </c>
      <c r="G1664" s="17" t="s">
        <v>13</v>
      </c>
      <c r="H1664" s="17" t="s">
        <v>32</v>
      </c>
      <c r="I1664" s="17" t="s">
        <v>33</v>
      </c>
      <c r="J1664" s="17" t="s">
        <v>144</v>
      </c>
      <c r="K1664" s="17">
        <f>IF(BASE_MARKET_DATA[[#This Row],[DATE]]=_xlfn.MAXIFS(A:A,H:H,BASE_MARKET_DATA[[#This Row],[LABEL]]),1,0)</f>
        <v>0</v>
      </c>
      <c r="L1664" s="17">
        <f>IF(BASE_MARKET_DATA[[#This Row],[VARP]]&gt;0,1,0)</f>
        <v>0</v>
      </c>
    </row>
    <row r="1665" spans="1:12">
      <c r="A1665" s="1">
        <v>44070</v>
      </c>
      <c r="B1665" s="17" t="s">
        <v>31</v>
      </c>
      <c r="C1665">
        <v>6126.2001950000003</v>
      </c>
      <c r="D1665">
        <v>6116.3999020000001</v>
      </c>
      <c r="E1665">
        <v>9.800293000000238</v>
      </c>
      <c r="F1665">
        <v>1.6022976190284161E-3</v>
      </c>
      <c r="G1665" s="17" t="s">
        <v>13</v>
      </c>
      <c r="H1665" s="17" t="s">
        <v>32</v>
      </c>
      <c r="I1665" s="17" t="s">
        <v>33</v>
      </c>
      <c r="J1665" s="17" t="s">
        <v>144</v>
      </c>
      <c r="K1665" s="17">
        <f>IF(BASE_MARKET_DATA[[#This Row],[DATE]]=_xlfn.MAXIFS(A:A,H:H,BASE_MARKET_DATA[[#This Row],[LABEL]]),1,0)</f>
        <v>0</v>
      </c>
      <c r="L1665" s="17">
        <f>IF(BASE_MARKET_DATA[[#This Row],[VARP]]&gt;0,1,0)</f>
        <v>1</v>
      </c>
    </row>
    <row r="1666" spans="1:12">
      <c r="A1666" s="1">
        <v>44071</v>
      </c>
      <c r="B1666" s="17" t="s">
        <v>31</v>
      </c>
      <c r="C1666">
        <v>6073.7998049999997</v>
      </c>
      <c r="D1666">
        <v>6126.2001950000003</v>
      </c>
      <c r="E1666">
        <v>-52.400390000000698</v>
      </c>
      <c r="F1666">
        <v>-8.5534896562420772E-3</v>
      </c>
      <c r="G1666" s="17" t="s">
        <v>13</v>
      </c>
      <c r="H1666" s="17" t="s">
        <v>32</v>
      </c>
      <c r="I1666" s="17" t="s">
        <v>33</v>
      </c>
      <c r="J1666" s="17" t="s">
        <v>144</v>
      </c>
      <c r="K1666" s="17">
        <f>IF(BASE_MARKET_DATA[[#This Row],[DATE]]=_xlfn.MAXIFS(A:A,H:H,BASE_MARKET_DATA[[#This Row],[LABEL]]),1,0)</f>
        <v>0</v>
      </c>
      <c r="L1666" s="17">
        <f>IF(BASE_MARKET_DATA[[#This Row],[VARP]]&gt;0,1,0)</f>
        <v>0</v>
      </c>
    </row>
    <row r="1667" spans="1:12">
      <c r="A1667" s="1">
        <v>44074</v>
      </c>
      <c r="B1667" s="17" t="s">
        <v>31</v>
      </c>
      <c r="C1667">
        <v>6060.5</v>
      </c>
      <c r="D1667">
        <v>6073.7998049999997</v>
      </c>
      <c r="E1667">
        <v>-13.299804999999651</v>
      </c>
      <c r="F1667">
        <v>-2.1897009165582223E-3</v>
      </c>
      <c r="G1667" s="17" t="s">
        <v>13</v>
      </c>
      <c r="H1667" s="17" t="s">
        <v>32</v>
      </c>
      <c r="I1667" s="17" t="s">
        <v>33</v>
      </c>
      <c r="J1667" s="17" t="s">
        <v>144</v>
      </c>
      <c r="K1667" s="17">
        <f>IF(BASE_MARKET_DATA[[#This Row],[DATE]]=_xlfn.MAXIFS(A:A,H:H,BASE_MARKET_DATA[[#This Row],[LABEL]]),1,0)</f>
        <v>0</v>
      </c>
      <c r="L1667" s="17">
        <f>IF(BASE_MARKET_DATA[[#This Row],[VARP]]&gt;0,1,0)</f>
        <v>0</v>
      </c>
    </row>
    <row r="1668" spans="1:12">
      <c r="A1668" s="1">
        <v>44075</v>
      </c>
      <c r="B1668" s="17" t="s">
        <v>31</v>
      </c>
      <c r="C1668">
        <v>5953.3999020000001</v>
      </c>
      <c r="D1668">
        <v>6060.5</v>
      </c>
      <c r="E1668">
        <v>-107.10009799999989</v>
      </c>
      <c r="F1668">
        <v>-1.7671825426944954E-2</v>
      </c>
      <c r="G1668" s="17" t="s">
        <v>13</v>
      </c>
      <c r="H1668" s="17" t="s">
        <v>32</v>
      </c>
      <c r="I1668" s="17" t="s">
        <v>33</v>
      </c>
      <c r="J1668" s="17" t="s">
        <v>144</v>
      </c>
      <c r="K1668" s="17">
        <f>IF(BASE_MARKET_DATA[[#This Row],[DATE]]=_xlfn.MAXIFS(A:A,H:H,BASE_MARKET_DATA[[#This Row],[LABEL]]),1,0)</f>
        <v>0</v>
      </c>
      <c r="L1668" s="17">
        <f>IF(BASE_MARKET_DATA[[#This Row],[VARP]]&gt;0,1,0)</f>
        <v>0</v>
      </c>
    </row>
    <row r="1669" spans="1:12">
      <c r="A1669" s="1">
        <v>44076</v>
      </c>
      <c r="B1669" s="17" t="s">
        <v>31</v>
      </c>
      <c r="C1669">
        <v>6063.2001950000003</v>
      </c>
      <c r="D1669">
        <v>5953.3999020000001</v>
      </c>
      <c r="E1669">
        <v>109.80029300000024</v>
      </c>
      <c r="F1669">
        <v>1.8443292036053827E-2</v>
      </c>
      <c r="G1669" s="17" t="s">
        <v>13</v>
      </c>
      <c r="H1669" s="17" t="s">
        <v>32</v>
      </c>
      <c r="I1669" s="17" t="s">
        <v>33</v>
      </c>
      <c r="J1669" s="17" t="s">
        <v>144</v>
      </c>
      <c r="K1669" s="17">
        <f>IF(BASE_MARKET_DATA[[#This Row],[DATE]]=_xlfn.MAXIFS(A:A,H:H,BASE_MARKET_DATA[[#This Row],[LABEL]]),1,0)</f>
        <v>0</v>
      </c>
      <c r="L1669" s="17">
        <f>IF(BASE_MARKET_DATA[[#This Row],[VARP]]&gt;0,1,0)</f>
        <v>1</v>
      </c>
    </row>
    <row r="1670" spans="1:12">
      <c r="A1670" s="1">
        <v>44077</v>
      </c>
      <c r="B1670" s="17" t="s">
        <v>31</v>
      </c>
      <c r="C1670">
        <v>6112.6000979999999</v>
      </c>
      <c r="D1670">
        <v>6063.2001950000003</v>
      </c>
      <c r="E1670">
        <v>49.39990299999954</v>
      </c>
      <c r="F1670">
        <v>8.1474966043075768E-3</v>
      </c>
      <c r="G1670" s="17" t="s">
        <v>13</v>
      </c>
      <c r="H1670" s="17" t="s">
        <v>32</v>
      </c>
      <c r="I1670" s="17" t="s">
        <v>33</v>
      </c>
      <c r="J1670" s="17" t="s">
        <v>144</v>
      </c>
      <c r="K1670" s="17">
        <f>IF(BASE_MARKET_DATA[[#This Row],[DATE]]=_xlfn.MAXIFS(A:A,H:H,BASE_MARKET_DATA[[#This Row],[LABEL]]),1,0)</f>
        <v>0</v>
      </c>
      <c r="L1670" s="17">
        <f>IF(BASE_MARKET_DATA[[#This Row],[VARP]]&gt;0,1,0)</f>
        <v>1</v>
      </c>
    </row>
    <row r="1671" spans="1:12">
      <c r="A1671" s="1">
        <v>44078</v>
      </c>
      <c r="B1671" s="17" t="s">
        <v>31</v>
      </c>
      <c r="C1671">
        <v>5925.5</v>
      </c>
      <c r="D1671">
        <v>6112.6000979999999</v>
      </c>
      <c r="E1671">
        <v>-187.10009799999989</v>
      </c>
      <c r="F1671">
        <v>-3.0608921735484993E-2</v>
      </c>
      <c r="G1671" s="17" t="s">
        <v>13</v>
      </c>
      <c r="H1671" s="17" t="s">
        <v>32</v>
      </c>
      <c r="I1671" s="17" t="s">
        <v>33</v>
      </c>
      <c r="J1671" s="17" t="s">
        <v>144</v>
      </c>
      <c r="K1671" s="17">
        <f>IF(BASE_MARKET_DATA[[#This Row],[DATE]]=_xlfn.MAXIFS(A:A,H:H,BASE_MARKET_DATA[[#This Row],[LABEL]]),1,0)</f>
        <v>0</v>
      </c>
      <c r="L1671" s="17">
        <f>IF(BASE_MARKET_DATA[[#This Row],[VARP]]&gt;0,1,0)</f>
        <v>0</v>
      </c>
    </row>
    <row r="1672" spans="1:12">
      <c r="A1672" s="1">
        <v>44081</v>
      </c>
      <c r="B1672" s="17" t="s">
        <v>31</v>
      </c>
      <c r="C1672">
        <v>5944.7998049999997</v>
      </c>
      <c r="D1672">
        <v>5925.5</v>
      </c>
      <c r="E1672">
        <v>19.299804999999651</v>
      </c>
      <c r="F1672">
        <v>3.2570761961015359E-3</v>
      </c>
      <c r="G1672" s="17" t="s">
        <v>13</v>
      </c>
      <c r="H1672" s="17" t="s">
        <v>32</v>
      </c>
      <c r="I1672" s="17" t="s">
        <v>33</v>
      </c>
      <c r="J1672" s="17" t="s">
        <v>144</v>
      </c>
      <c r="K1672" s="17">
        <f>IF(BASE_MARKET_DATA[[#This Row],[DATE]]=_xlfn.MAXIFS(A:A,H:H,BASE_MARKET_DATA[[#This Row],[LABEL]]),1,0)</f>
        <v>0</v>
      </c>
      <c r="L1672" s="17">
        <f>IF(BASE_MARKET_DATA[[#This Row],[VARP]]&gt;0,1,0)</f>
        <v>1</v>
      </c>
    </row>
    <row r="1673" spans="1:12">
      <c r="A1673" s="1">
        <v>44082</v>
      </c>
      <c r="B1673" s="17" t="s">
        <v>31</v>
      </c>
      <c r="C1673">
        <v>6007.7998049999997</v>
      </c>
      <c r="D1673">
        <v>5944.7998049999997</v>
      </c>
      <c r="E1673">
        <v>63</v>
      </c>
      <c r="F1673">
        <v>1.059749731976046E-2</v>
      </c>
      <c r="G1673" s="17" t="s">
        <v>13</v>
      </c>
      <c r="H1673" s="17" t="s">
        <v>32</v>
      </c>
      <c r="I1673" s="17" t="s">
        <v>33</v>
      </c>
      <c r="J1673" s="17" t="s">
        <v>144</v>
      </c>
      <c r="K1673" s="17">
        <f>IF(BASE_MARKET_DATA[[#This Row],[DATE]]=_xlfn.MAXIFS(A:A,H:H,BASE_MARKET_DATA[[#This Row],[LABEL]]),1,0)</f>
        <v>0</v>
      </c>
      <c r="L1673" s="17">
        <f>IF(BASE_MARKET_DATA[[#This Row],[VARP]]&gt;0,1,0)</f>
        <v>1</v>
      </c>
    </row>
    <row r="1674" spans="1:12">
      <c r="A1674" s="1">
        <v>44083</v>
      </c>
      <c r="B1674" s="17" t="s">
        <v>31</v>
      </c>
      <c r="C1674">
        <v>5878.6000979999999</v>
      </c>
      <c r="D1674">
        <v>6007.7998049999997</v>
      </c>
      <c r="E1674">
        <v>-129.19970699999976</v>
      </c>
      <c r="F1674">
        <v>-2.1505328272169312E-2</v>
      </c>
      <c r="G1674" s="17" t="s">
        <v>13</v>
      </c>
      <c r="H1674" s="17" t="s">
        <v>32</v>
      </c>
      <c r="I1674" s="17" t="s">
        <v>33</v>
      </c>
      <c r="J1674" s="17" t="s">
        <v>144</v>
      </c>
      <c r="K1674" s="17">
        <f>IF(BASE_MARKET_DATA[[#This Row],[DATE]]=_xlfn.MAXIFS(A:A,H:H,BASE_MARKET_DATA[[#This Row],[LABEL]]),1,0)</f>
        <v>0</v>
      </c>
      <c r="L1674" s="17">
        <f>IF(BASE_MARKET_DATA[[#This Row],[VARP]]&gt;0,1,0)</f>
        <v>0</v>
      </c>
    </row>
    <row r="1675" spans="1:12">
      <c r="A1675" s="1">
        <v>44084</v>
      </c>
      <c r="B1675" s="17" t="s">
        <v>31</v>
      </c>
      <c r="C1675">
        <v>5908.5</v>
      </c>
      <c r="D1675">
        <v>5878.6000979999999</v>
      </c>
      <c r="E1675">
        <v>29.899902000000111</v>
      </c>
      <c r="F1675">
        <v>5.0862282688990132E-3</v>
      </c>
      <c r="G1675" s="17" t="s">
        <v>13</v>
      </c>
      <c r="H1675" s="17" t="s">
        <v>32</v>
      </c>
      <c r="I1675" s="17" t="s">
        <v>33</v>
      </c>
      <c r="J1675" s="17" t="s">
        <v>144</v>
      </c>
      <c r="K1675" s="17">
        <f>IF(BASE_MARKET_DATA[[#This Row],[DATE]]=_xlfn.MAXIFS(A:A,H:H,BASE_MARKET_DATA[[#This Row],[LABEL]]),1,0)</f>
        <v>0</v>
      </c>
      <c r="L1675" s="17">
        <f>IF(BASE_MARKET_DATA[[#This Row],[VARP]]&gt;0,1,0)</f>
        <v>1</v>
      </c>
    </row>
    <row r="1676" spans="1:12">
      <c r="A1676" s="1">
        <v>44085</v>
      </c>
      <c r="B1676" s="17" t="s">
        <v>31</v>
      </c>
      <c r="C1676">
        <v>5859.3999020000001</v>
      </c>
      <c r="D1676">
        <v>5908.5</v>
      </c>
      <c r="E1676">
        <v>-49.100097999999889</v>
      </c>
      <c r="F1676">
        <v>-8.3100783616823042E-3</v>
      </c>
      <c r="G1676" s="17" t="s">
        <v>13</v>
      </c>
      <c r="H1676" s="17" t="s">
        <v>32</v>
      </c>
      <c r="I1676" s="17" t="s">
        <v>33</v>
      </c>
      <c r="J1676" s="17" t="s">
        <v>144</v>
      </c>
      <c r="K1676" s="17">
        <f>IF(BASE_MARKET_DATA[[#This Row],[DATE]]=_xlfn.MAXIFS(A:A,H:H,BASE_MARKET_DATA[[#This Row],[LABEL]]),1,0)</f>
        <v>0</v>
      </c>
      <c r="L1676" s="17">
        <f>IF(BASE_MARKET_DATA[[#This Row],[VARP]]&gt;0,1,0)</f>
        <v>0</v>
      </c>
    </row>
    <row r="1677" spans="1:12">
      <c r="A1677" s="1">
        <v>44088</v>
      </c>
      <c r="B1677" s="17" t="s">
        <v>31</v>
      </c>
      <c r="C1677">
        <v>5899.5</v>
      </c>
      <c r="D1677">
        <v>5859.3999020000001</v>
      </c>
      <c r="E1677">
        <v>40.100097999999889</v>
      </c>
      <c r="F1677">
        <v>6.8437209732540097E-3</v>
      </c>
      <c r="G1677" s="17" t="s">
        <v>13</v>
      </c>
      <c r="H1677" s="17" t="s">
        <v>32</v>
      </c>
      <c r="I1677" s="17" t="s">
        <v>33</v>
      </c>
      <c r="J1677" s="17" t="s">
        <v>144</v>
      </c>
      <c r="K1677" s="17">
        <f>IF(BASE_MARKET_DATA[[#This Row],[DATE]]=_xlfn.MAXIFS(A:A,H:H,BASE_MARKET_DATA[[#This Row],[LABEL]]),1,0)</f>
        <v>0</v>
      </c>
      <c r="L1677" s="17">
        <f>IF(BASE_MARKET_DATA[[#This Row],[VARP]]&gt;0,1,0)</f>
        <v>1</v>
      </c>
    </row>
    <row r="1678" spans="1:12">
      <c r="A1678" s="1">
        <v>44089</v>
      </c>
      <c r="B1678" s="17" t="s">
        <v>31</v>
      </c>
      <c r="C1678">
        <v>5894.7998049999997</v>
      </c>
      <c r="D1678">
        <v>5899.5</v>
      </c>
      <c r="E1678">
        <v>-4.700195000000349</v>
      </c>
      <c r="F1678">
        <v>-7.967107381982115E-4</v>
      </c>
      <c r="G1678" s="17" t="s">
        <v>13</v>
      </c>
      <c r="H1678" s="17" t="s">
        <v>32</v>
      </c>
      <c r="I1678" s="17" t="s">
        <v>33</v>
      </c>
      <c r="J1678" s="17" t="s">
        <v>144</v>
      </c>
      <c r="K1678" s="17">
        <f>IF(BASE_MARKET_DATA[[#This Row],[DATE]]=_xlfn.MAXIFS(A:A,H:H,BASE_MARKET_DATA[[#This Row],[LABEL]]),1,0)</f>
        <v>0</v>
      </c>
      <c r="L1678" s="17">
        <f>IF(BASE_MARKET_DATA[[#This Row],[VARP]]&gt;0,1,0)</f>
        <v>0</v>
      </c>
    </row>
    <row r="1679" spans="1:12">
      <c r="A1679" s="1">
        <v>44090</v>
      </c>
      <c r="B1679" s="17" t="s">
        <v>31</v>
      </c>
      <c r="C1679">
        <v>5956.1000979999999</v>
      </c>
      <c r="D1679">
        <v>5894.7998049999997</v>
      </c>
      <c r="E1679">
        <v>61.300293000000238</v>
      </c>
      <c r="F1679">
        <v>1.0399045773870897E-2</v>
      </c>
      <c r="G1679" s="17" t="s">
        <v>13</v>
      </c>
      <c r="H1679" s="17" t="s">
        <v>32</v>
      </c>
      <c r="I1679" s="17" t="s">
        <v>33</v>
      </c>
      <c r="J1679" s="17" t="s">
        <v>144</v>
      </c>
      <c r="K1679" s="17">
        <f>IF(BASE_MARKET_DATA[[#This Row],[DATE]]=_xlfn.MAXIFS(A:A,H:H,BASE_MARKET_DATA[[#This Row],[LABEL]]),1,0)</f>
        <v>0</v>
      </c>
      <c r="L1679" s="17">
        <f>IF(BASE_MARKET_DATA[[#This Row],[VARP]]&gt;0,1,0)</f>
        <v>1</v>
      </c>
    </row>
    <row r="1680" spans="1:12">
      <c r="A1680" s="1">
        <v>44091</v>
      </c>
      <c r="B1680" s="17" t="s">
        <v>31</v>
      </c>
      <c r="C1680">
        <v>5883.2001950000003</v>
      </c>
      <c r="D1680">
        <v>5956.1000979999999</v>
      </c>
      <c r="E1680">
        <v>-72.89990299999954</v>
      </c>
      <c r="F1680">
        <v>-1.2239536240245293E-2</v>
      </c>
      <c r="G1680" s="17" t="s">
        <v>13</v>
      </c>
      <c r="H1680" s="17" t="s">
        <v>32</v>
      </c>
      <c r="I1680" s="17" t="s">
        <v>33</v>
      </c>
      <c r="J1680" s="17" t="s">
        <v>144</v>
      </c>
      <c r="K1680" s="17">
        <f>IF(BASE_MARKET_DATA[[#This Row],[DATE]]=_xlfn.MAXIFS(A:A,H:H,BASE_MARKET_DATA[[#This Row],[LABEL]]),1,0)</f>
        <v>0</v>
      </c>
      <c r="L1680" s="17">
        <f>IF(BASE_MARKET_DATA[[#This Row],[VARP]]&gt;0,1,0)</f>
        <v>0</v>
      </c>
    </row>
    <row r="1681" spans="1:12">
      <c r="A1681" s="1">
        <v>44092</v>
      </c>
      <c r="B1681" s="17" t="s">
        <v>31</v>
      </c>
      <c r="C1681">
        <v>5864.5</v>
      </c>
      <c r="D1681">
        <v>5883.2001950000003</v>
      </c>
      <c r="E1681">
        <v>-18.700195000000349</v>
      </c>
      <c r="F1681">
        <v>-3.1785753297827982E-3</v>
      </c>
      <c r="G1681" s="17" t="s">
        <v>13</v>
      </c>
      <c r="H1681" s="17" t="s">
        <v>32</v>
      </c>
      <c r="I1681" s="17" t="s">
        <v>33</v>
      </c>
      <c r="J1681" s="17" t="s">
        <v>144</v>
      </c>
      <c r="K1681" s="17">
        <f>IF(BASE_MARKET_DATA[[#This Row],[DATE]]=_xlfn.MAXIFS(A:A,H:H,BASE_MARKET_DATA[[#This Row],[LABEL]]),1,0)</f>
        <v>0</v>
      </c>
      <c r="L1681" s="17">
        <f>IF(BASE_MARKET_DATA[[#This Row],[VARP]]&gt;0,1,0)</f>
        <v>0</v>
      </c>
    </row>
    <row r="1682" spans="1:12">
      <c r="A1682" s="1">
        <v>44095</v>
      </c>
      <c r="B1682" s="17" t="s">
        <v>31</v>
      </c>
      <c r="C1682">
        <v>5822.6000979999999</v>
      </c>
      <c r="D1682">
        <v>5864.5</v>
      </c>
      <c r="E1682">
        <v>-41.899902000000111</v>
      </c>
      <c r="F1682">
        <v>-7.1446674055759421E-3</v>
      </c>
      <c r="G1682" s="17" t="s">
        <v>13</v>
      </c>
      <c r="H1682" s="17" t="s">
        <v>32</v>
      </c>
      <c r="I1682" s="17" t="s">
        <v>33</v>
      </c>
      <c r="J1682" s="17" t="s">
        <v>144</v>
      </c>
      <c r="K1682" s="17">
        <f>IF(BASE_MARKET_DATA[[#This Row],[DATE]]=_xlfn.MAXIFS(A:A,H:H,BASE_MARKET_DATA[[#This Row],[LABEL]]),1,0)</f>
        <v>0</v>
      </c>
      <c r="L1682" s="17">
        <f>IF(BASE_MARKET_DATA[[#This Row],[VARP]]&gt;0,1,0)</f>
        <v>0</v>
      </c>
    </row>
    <row r="1683" spans="1:12">
      <c r="A1683" s="1">
        <v>44096</v>
      </c>
      <c r="B1683" s="17" t="s">
        <v>31</v>
      </c>
      <c r="C1683">
        <v>5784.1000979999999</v>
      </c>
      <c r="D1683">
        <v>5822.6000979999999</v>
      </c>
      <c r="E1683">
        <v>-38.5</v>
      </c>
      <c r="F1683">
        <v>-6.6121662748613516E-3</v>
      </c>
      <c r="G1683" s="17" t="s">
        <v>13</v>
      </c>
      <c r="H1683" s="17" t="s">
        <v>32</v>
      </c>
      <c r="I1683" s="17" t="s">
        <v>33</v>
      </c>
      <c r="J1683" s="17" t="s">
        <v>144</v>
      </c>
      <c r="K1683" s="17">
        <f>IF(BASE_MARKET_DATA[[#This Row],[DATE]]=_xlfn.MAXIFS(A:A,H:H,BASE_MARKET_DATA[[#This Row],[LABEL]]),1,0)</f>
        <v>0</v>
      </c>
      <c r="L1683" s="17">
        <f>IF(BASE_MARKET_DATA[[#This Row],[VARP]]&gt;0,1,0)</f>
        <v>0</v>
      </c>
    </row>
    <row r="1684" spans="1:12">
      <c r="A1684" s="1">
        <v>44097</v>
      </c>
      <c r="B1684" s="17" t="s">
        <v>31</v>
      </c>
      <c r="C1684">
        <v>5923.8999020000001</v>
      </c>
      <c r="D1684">
        <v>5784.1000979999999</v>
      </c>
      <c r="E1684">
        <v>139.79980400000022</v>
      </c>
      <c r="F1684">
        <v>2.4169672313993938E-2</v>
      </c>
      <c r="G1684" s="17" t="s">
        <v>13</v>
      </c>
      <c r="H1684" s="17" t="s">
        <v>32</v>
      </c>
      <c r="I1684" s="17" t="s">
        <v>33</v>
      </c>
      <c r="J1684" s="17" t="s">
        <v>144</v>
      </c>
      <c r="K1684" s="17">
        <f>IF(BASE_MARKET_DATA[[#This Row],[DATE]]=_xlfn.MAXIFS(A:A,H:H,BASE_MARKET_DATA[[#This Row],[LABEL]]),1,0)</f>
        <v>0</v>
      </c>
      <c r="L1684" s="17">
        <f>IF(BASE_MARKET_DATA[[#This Row],[VARP]]&gt;0,1,0)</f>
        <v>1</v>
      </c>
    </row>
    <row r="1685" spans="1:12">
      <c r="A1685" s="1">
        <v>44098</v>
      </c>
      <c r="B1685" s="17" t="s">
        <v>31</v>
      </c>
      <c r="C1685">
        <v>5875.8999020000001</v>
      </c>
      <c r="D1685">
        <v>5923.8999020000001</v>
      </c>
      <c r="E1685">
        <v>-48</v>
      </c>
      <c r="F1685">
        <v>-8.1027702685851355E-3</v>
      </c>
      <c r="G1685" s="17" t="s">
        <v>13</v>
      </c>
      <c r="H1685" s="17" t="s">
        <v>32</v>
      </c>
      <c r="I1685" s="17" t="s">
        <v>33</v>
      </c>
      <c r="J1685" s="17" t="s">
        <v>144</v>
      </c>
      <c r="K1685" s="17">
        <f>IF(BASE_MARKET_DATA[[#This Row],[DATE]]=_xlfn.MAXIFS(A:A,H:H,BASE_MARKET_DATA[[#This Row],[LABEL]]),1,0)</f>
        <v>0</v>
      </c>
      <c r="L1685" s="17">
        <f>IF(BASE_MARKET_DATA[[#This Row],[VARP]]&gt;0,1,0)</f>
        <v>0</v>
      </c>
    </row>
    <row r="1686" spans="1:12">
      <c r="A1686" s="1">
        <v>44099</v>
      </c>
      <c r="B1686" s="17" t="s">
        <v>31</v>
      </c>
      <c r="C1686">
        <v>5964.8999020000001</v>
      </c>
      <c r="D1686">
        <v>5875.8999020000001</v>
      </c>
      <c r="E1686">
        <v>89</v>
      </c>
      <c r="F1686">
        <v>1.5146616090193566E-2</v>
      </c>
      <c r="G1686" s="17" t="s">
        <v>13</v>
      </c>
      <c r="H1686" s="17" t="s">
        <v>32</v>
      </c>
      <c r="I1686" s="17" t="s">
        <v>33</v>
      </c>
      <c r="J1686" s="17" t="s">
        <v>144</v>
      </c>
      <c r="K1686" s="17">
        <f>IF(BASE_MARKET_DATA[[#This Row],[DATE]]=_xlfn.MAXIFS(A:A,H:H,BASE_MARKET_DATA[[#This Row],[LABEL]]),1,0)</f>
        <v>1</v>
      </c>
      <c r="L1686" s="17">
        <f>IF(BASE_MARKET_DATA[[#This Row],[VARP]]&gt;0,1,0)</f>
        <v>1</v>
      </c>
    </row>
    <row r="1687" spans="1:12">
      <c r="A1687" s="1">
        <v>43832</v>
      </c>
      <c r="B1687" s="17" t="s">
        <v>34</v>
      </c>
      <c r="C1687">
        <v>28543.519531000002</v>
      </c>
      <c r="G1687" s="17" t="s">
        <v>13</v>
      </c>
      <c r="H1687" s="17" t="s">
        <v>35</v>
      </c>
      <c r="I1687" s="17" t="s">
        <v>33</v>
      </c>
      <c r="J1687" s="17" t="s">
        <v>144</v>
      </c>
      <c r="K1687" s="17">
        <f>IF(BASE_MARKET_DATA[[#This Row],[DATE]]=_xlfn.MAXIFS(A:A,H:H,BASE_MARKET_DATA[[#This Row],[LABEL]]),1,0)</f>
        <v>0</v>
      </c>
      <c r="L1687" s="17">
        <f>IF(BASE_MARKET_DATA[[#This Row],[VARP]]&gt;0,1,0)</f>
        <v>0</v>
      </c>
    </row>
    <row r="1688" spans="1:12">
      <c r="A1688" s="1">
        <v>43833</v>
      </c>
      <c r="B1688" s="17" t="s">
        <v>34</v>
      </c>
      <c r="C1688">
        <v>28451.5</v>
      </c>
      <c r="D1688">
        <v>28543.519531000002</v>
      </c>
      <c r="E1688">
        <v>-92.019531000001734</v>
      </c>
      <c r="F1688">
        <v>-3.2238326776788304E-3</v>
      </c>
      <c r="G1688" s="17" t="s">
        <v>13</v>
      </c>
      <c r="H1688" s="17" t="s">
        <v>35</v>
      </c>
      <c r="I1688" s="17" t="s">
        <v>33</v>
      </c>
      <c r="J1688" s="17" t="s">
        <v>144</v>
      </c>
      <c r="K1688" s="17">
        <f>IF(BASE_MARKET_DATA[[#This Row],[DATE]]=_xlfn.MAXIFS(A:A,H:H,BASE_MARKET_DATA[[#This Row],[LABEL]]),1,0)</f>
        <v>0</v>
      </c>
      <c r="L1688" s="17">
        <f>IF(BASE_MARKET_DATA[[#This Row],[VARP]]&gt;0,1,0)</f>
        <v>0</v>
      </c>
    </row>
    <row r="1689" spans="1:12">
      <c r="A1689" s="1">
        <v>43836</v>
      </c>
      <c r="B1689" s="17" t="s">
        <v>34</v>
      </c>
      <c r="C1689">
        <v>28226.189452999995</v>
      </c>
      <c r="D1689">
        <v>28451.5</v>
      </c>
      <c r="E1689">
        <v>-225.31054700000459</v>
      </c>
      <c r="F1689">
        <v>-7.9191096075779694E-3</v>
      </c>
      <c r="G1689" s="17" t="s">
        <v>13</v>
      </c>
      <c r="H1689" s="17" t="s">
        <v>35</v>
      </c>
      <c r="I1689" s="17" t="s">
        <v>33</v>
      </c>
      <c r="J1689" s="17" t="s">
        <v>144</v>
      </c>
      <c r="K1689" s="17">
        <f>IF(BASE_MARKET_DATA[[#This Row],[DATE]]=_xlfn.MAXIFS(A:A,H:H,BASE_MARKET_DATA[[#This Row],[LABEL]]),1,0)</f>
        <v>0</v>
      </c>
      <c r="L1689" s="17">
        <f>IF(BASE_MARKET_DATA[[#This Row],[VARP]]&gt;0,1,0)</f>
        <v>0</v>
      </c>
    </row>
    <row r="1690" spans="1:12">
      <c r="A1690" s="1">
        <v>43837</v>
      </c>
      <c r="B1690" s="17" t="s">
        <v>34</v>
      </c>
      <c r="C1690">
        <v>28322.060547000005</v>
      </c>
      <c r="D1690">
        <v>28226.189452999995</v>
      </c>
      <c r="E1690">
        <v>95.87109400000918</v>
      </c>
      <c r="F1690">
        <v>3.3965298135494376E-3</v>
      </c>
      <c r="G1690" s="17" t="s">
        <v>13</v>
      </c>
      <c r="H1690" s="17" t="s">
        <v>35</v>
      </c>
      <c r="I1690" s="17" t="s">
        <v>33</v>
      </c>
      <c r="J1690" s="17" t="s">
        <v>144</v>
      </c>
      <c r="K1690" s="17">
        <f>IF(BASE_MARKET_DATA[[#This Row],[DATE]]=_xlfn.MAXIFS(A:A,H:H,BASE_MARKET_DATA[[#This Row],[LABEL]]),1,0)</f>
        <v>0</v>
      </c>
      <c r="L1690" s="17">
        <f>IF(BASE_MARKET_DATA[[#This Row],[VARP]]&gt;0,1,0)</f>
        <v>1</v>
      </c>
    </row>
    <row r="1691" spans="1:12">
      <c r="A1691" s="1">
        <v>43838</v>
      </c>
      <c r="B1691" s="17" t="s">
        <v>34</v>
      </c>
      <c r="C1691">
        <v>28087.919922000005</v>
      </c>
      <c r="D1691">
        <v>28322.060547000005</v>
      </c>
      <c r="E1691">
        <v>-234.140625</v>
      </c>
      <c r="F1691">
        <v>-8.2670759287251511E-3</v>
      </c>
      <c r="G1691" s="17" t="s">
        <v>13</v>
      </c>
      <c r="H1691" s="17" t="s">
        <v>35</v>
      </c>
      <c r="I1691" s="17" t="s">
        <v>33</v>
      </c>
      <c r="J1691" s="17" t="s">
        <v>144</v>
      </c>
      <c r="K1691" s="17">
        <f>IF(BASE_MARKET_DATA[[#This Row],[DATE]]=_xlfn.MAXIFS(A:A,H:H,BASE_MARKET_DATA[[#This Row],[LABEL]]),1,0)</f>
        <v>0</v>
      </c>
      <c r="L1691" s="17">
        <f>IF(BASE_MARKET_DATA[[#This Row],[VARP]]&gt;0,1,0)</f>
        <v>0</v>
      </c>
    </row>
    <row r="1692" spans="1:12">
      <c r="A1692" s="1">
        <v>43839</v>
      </c>
      <c r="B1692" s="17" t="s">
        <v>34</v>
      </c>
      <c r="C1692">
        <v>28561</v>
      </c>
      <c r="D1692">
        <v>28087.919922000005</v>
      </c>
      <c r="E1692">
        <v>473.08007799999541</v>
      </c>
      <c r="F1692">
        <v>1.684283063016899E-2</v>
      </c>
      <c r="G1692" s="17" t="s">
        <v>13</v>
      </c>
      <c r="H1692" s="17" t="s">
        <v>35</v>
      </c>
      <c r="I1692" s="17" t="s">
        <v>33</v>
      </c>
      <c r="J1692" s="17" t="s">
        <v>144</v>
      </c>
      <c r="K1692" s="17">
        <f>IF(BASE_MARKET_DATA[[#This Row],[DATE]]=_xlfn.MAXIFS(A:A,H:H,BASE_MARKET_DATA[[#This Row],[LABEL]]),1,0)</f>
        <v>0</v>
      </c>
      <c r="L1692" s="17">
        <f>IF(BASE_MARKET_DATA[[#This Row],[VARP]]&gt;0,1,0)</f>
        <v>1</v>
      </c>
    </row>
    <row r="1693" spans="1:12">
      <c r="A1693" s="1">
        <v>43840</v>
      </c>
      <c r="B1693" s="17" t="s">
        <v>34</v>
      </c>
      <c r="C1693">
        <v>28638.199218999998</v>
      </c>
      <c r="D1693">
        <v>28561</v>
      </c>
      <c r="E1693">
        <v>77.199218999998266</v>
      </c>
      <c r="F1693">
        <v>2.7029592451244099E-3</v>
      </c>
      <c r="G1693" s="17" t="s">
        <v>13</v>
      </c>
      <c r="H1693" s="17" t="s">
        <v>35</v>
      </c>
      <c r="I1693" s="17" t="s">
        <v>33</v>
      </c>
      <c r="J1693" s="17" t="s">
        <v>144</v>
      </c>
      <c r="K1693" s="17">
        <f>IF(BASE_MARKET_DATA[[#This Row],[DATE]]=_xlfn.MAXIFS(A:A,H:H,BASE_MARKET_DATA[[#This Row],[LABEL]]),1,0)</f>
        <v>0</v>
      </c>
      <c r="L1693" s="17">
        <f>IF(BASE_MARKET_DATA[[#This Row],[VARP]]&gt;0,1,0)</f>
        <v>1</v>
      </c>
    </row>
    <row r="1694" spans="1:12">
      <c r="A1694" s="1">
        <v>43843</v>
      </c>
      <c r="B1694" s="17" t="s">
        <v>34</v>
      </c>
      <c r="C1694">
        <v>28954.939452999995</v>
      </c>
      <c r="D1694">
        <v>28638.199218999998</v>
      </c>
      <c r="E1694">
        <v>316.74023399999714</v>
      </c>
      <c r="F1694">
        <v>1.1060061129467107E-2</v>
      </c>
      <c r="G1694" s="17" t="s">
        <v>13</v>
      </c>
      <c r="H1694" s="17" t="s">
        <v>35</v>
      </c>
      <c r="I1694" s="17" t="s">
        <v>33</v>
      </c>
      <c r="J1694" s="17" t="s">
        <v>144</v>
      </c>
      <c r="K1694" s="17">
        <f>IF(BASE_MARKET_DATA[[#This Row],[DATE]]=_xlfn.MAXIFS(A:A,H:H,BASE_MARKET_DATA[[#This Row],[LABEL]]),1,0)</f>
        <v>0</v>
      </c>
      <c r="L1694" s="17">
        <f>IF(BASE_MARKET_DATA[[#This Row],[VARP]]&gt;0,1,0)</f>
        <v>1</v>
      </c>
    </row>
    <row r="1695" spans="1:12">
      <c r="A1695" s="1">
        <v>43844</v>
      </c>
      <c r="B1695" s="17" t="s">
        <v>34</v>
      </c>
      <c r="C1695">
        <v>28885.140625</v>
      </c>
      <c r="D1695">
        <v>28954.939452999995</v>
      </c>
      <c r="E1695">
        <v>-69.79882799999541</v>
      </c>
      <c r="F1695">
        <v>-2.4106017597893344E-3</v>
      </c>
      <c r="G1695" s="17" t="s">
        <v>13</v>
      </c>
      <c r="H1695" s="17" t="s">
        <v>35</v>
      </c>
      <c r="I1695" s="17" t="s">
        <v>33</v>
      </c>
      <c r="J1695" s="17" t="s">
        <v>144</v>
      </c>
      <c r="K1695" s="17">
        <f>IF(BASE_MARKET_DATA[[#This Row],[DATE]]=_xlfn.MAXIFS(A:A,H:H,BASE_MARKET_DATA[[#This Row],[LABEL]]),1,0)</f>
        <v>0</v>
      </c>
      <c r="L1695" s="17">
        <f>IF(BASE_MARKET_DATA[[#This Row],[VARP]]&gt;0,1,0)</f>
        <v>0</v>
      </c>
    </row>
    <row r="1696" spans="1:12">
      <c r="A1696" s="1">
        <v>43845</v>
      </c>
      <c r="B1696" s="17" t="s">
        <v>34</v>
      </c>
      <c r="C1696">
        <v>28773.589843999998</v>
      </c>
      <c r="D1696">
        <v>28885.140625</v>
      </c>
      <c r="E1696">
        <v>-111.55078100000173</v>
      </c>
      <c r="F1696">
        <v>-3.8618742573631399E-3</v>
      </c>
      <c r="G1696" s="17" t="s">
        <v>13</v>
      </c>
      <c r="H1696" s="17" t="s">
        <v>35</v>
      </c>
      <c r="I1696" s="17" t="s">
        <v>33</v>
      </c>
      <c r="J1696" s="17" t="s">
        <v>144</v>
      </c>
      <c r="K1696" s="17">
        <f>IF(BASE_MARKET_DATA[[#This Row],[DATE]]=_xlfn.MAXIFS(A:A,H:H,BASE_MARKET_DATA[[#This Row],[LABEL]]),1,0)</f>
        <v>0</v>
      </c>
      <c r="L1696" s="17">
        <f>IF(BASE_MARKET_DATA[[#This Row],[VARP]]&gt;0,1,0)</f>
        <v>0</v>
      </c>
    </row>
    <row r="1697" spans="1:12">
      <c r="A1697" s="1">
        <v>43846</v>
      </c>
      <c r="B1697" s="17" t="s">
        <v>34</v>
      </c>
      <c r="C1697">
        <v>28883.039063</v>
      </c>
      <c r="D1697">
        <v>28773.589843999998</v>
      </c>
      <c r="E1697">
        <v>109.4492190000019</v>
      </c>
      <c r="F1697">
        <v>3.8038082697847576E-3</v>
      </c>
      <c r="G1697" s="17" t="s">
        <v>13</v>
      </c>
      <c r="H1697" s="17" t="s">
        <v>35</v>
      </c>
      <c r="I1697" s="17" t="s">
        <v>33</v>
      </c>
      <c r="J1697" s="17" t="s">
        <v>144</v>
      </c>
      <c r="K1697" s="17">
        <f>IF(BASE_MARKET_DATA[[#This Row],[DATE]]=_xlfn.MAXIFS(A:A,H:H,BASE_MARKET_DATA[[#This Row],[LABEL]]),1,0)</f>
        <v>0</v>
      </c>
      <c r="L1697" s="17">
        <f>IF(BASE_MARKET_DATA[[#This Row],[VARP]]&gt;0,1,0)</f>
        <v>1</v>
      </c>
    </row>
    <row r="1698" spans="1:12">
      <c r="A1698" s="1">
        <v>43847</v>
      </c>
      <c r="B1698" s="17" t="s">
        <v>34</v>
      </c>
      <c r="C1698">
        <v>29056.419922000005</v>
      </c>
      <c r="D1698">
        <v>28883.039063</v>
      </c>
      <c r="E1698">
        <v>173.38085900000442</v>
      </c>
      <c r="F1698">
        <v>6.0028606623362662E-3</v>
      </c>
      <c r="G1698" s="17" t="s">
        <v>13</v>
      </c>
      <c r="H1698" s="17" t="s">
        <v>35</v>
      </c>
      <c r="I1698" s="17" t="s">
        <v>33</v>
      </c>
      <c r="J1698" s="17" t="s">
        <v>144</v>
      </c>
      <c r="K1698" s="17">
        <f>IF(BASE_MARKET_DATA[[#This Row],[DATE]]=_xlfn.MAXIFS(A:A,H:H,BASE_MARKET_DATA[[#This Row],[LABEL]]),1,0)</f>
        <v>0</v>
      </c>
      <c r="L1698" s="17">
        <f>IF(BASE_MARKET_DATA[[#This Row],[VARP]]&gt;0,1,0)</f>
        <v>1</v>
      </c>
    </row>
    <row r="1699" spans="1:12">
      <c r="A1699" s="1">
        <v>43850</v>
      </c>
      <c r="B1699" s="17" t="s">
        <v>34</v>
      </c>
      <c r="C1699">
        <v>28795.910156000002</v>
      </c>
      <c r="D1699">
        <v>29056.419922000005</v>
      </c>
      <c r="E1699">
        <v>-260.50976600000286</v>
      </c>
      <c r="F1699">
        <v>-8.9656525717663679E-3</v>
      </c>
      <c r="G1699" s="17" t="s">
        <v>13</v>
      </c>
      <c r="H1699" s="17" t="s">
        <v>35</v>
      </c>
      <c r="I1699" s="17" t="s">
        <v>33</v>
      </c>
      <c r="J1699" s="17" t="s">
        <v>144</v>
      </c>
      <c r="K1699" s="17">
        <f>IF(BASE_MARKET_DATA[[#This Row],[DATE]]=_xlfn.MAXIFS(A:A,H:H,BASE_MARKET_DATA[[#This Row],[LABEL]]),1,0)</f>
        <v>0</v>
      </c>
      <c r="L1699" s="17">
        <f>IF(BASE_MARKET_DATA[[#This Row],[VARP]]&gt;0,1,0)</f>
        <v>0</v>
      </c>
    </row>
    <row r="1700" spans="1:12">
      <c r="A1700" s="1">
        <v>43851</v>
      </c>
      <c r="B1700" s="17" t="s">
        <v>34</v>
      </c>
      <c r="C1700">
        <v>27985.330077999995</v>
      </c>
      <c r="D1700">
        <v>28795.910156000002</v>
      </c>
      <c r="E1700">
        <v>-810.58007800000632</v>
      </c>
      <c r="F1700">
        <v>-2.8149139013448111E-2</v>
      </c>
      <c r="G1700" s="17" t="s">
        <v>13</v>
      </c>
      <c r="H1700" s="17" t="s">
        <v>35</v>
      </c>
      <c r="I1700" s="17" t="s">
        <v>33</v>
      </c>
      <c r="J1700" s="17" t="s">
        <v>144</v>
      </c>
      <c r="K1700" s="17">
        <f>IF(BASE_MARKET_DATA[[#This Row],[DATE]]=_xlfn.MAXIFS(A:A,H:H,BASE_MARKET_DATA[[#This Row],[LABEL]]),1,0)</f>
        <v>0</v>
      </c>
      <c r="L1700" s="17">
        <f>IF(BASE_MARKET_DATA[[#This Row],[VARP]]&gt;0,1,0)</f>
        <v>0</v>
      </c>
    </row>
    <row r="1701" spans="1:12">
      <c r="A1701" s="1">
        <v>43852</v>
      </c>
      <c r="B1701" s="17" t="s">
        <v>34</v>
      </c>
      <c r="C1701">
        <v>28341.039063</v>
      </c>
      <c r="D1701">
        <v>27985.330077999995</v>
      </c>
      <c r="E1701">
        <v>355.70898500000476</v>
      </c>
      <c r="F1701">
        <v>1.271055170721881E-2</v>
      </c>
      <c r="G1701" s="17" t="s">
        <v>13</v>
      </c>
      <c r="H1701" s="17" t="s">
        <v>35</v>
      </c>
      <c r="I1701" s="17" t="s">
        <v>33</v>
      </c>
      <c r="J1701" s="17" t="s">
        <v>144</v>
      </c>
      <c r="K1701" s="17">
        <f>IF(BASE_MARKET_DATA[[#This Row],[DATE]]=_xlfn.MAXIFS(A:A,H:H,BASE_MARKET_DATA[[#This Row],[LABEL]]),1,0)</f>
        <v>0</v>
      </c>
      <c r="L1701" s="17">
        <f>IF(BASE_MARKET_DATA[[#This Row],[VARP]]&gt;0,1,0)</f>
        <v>1</v>
      </c>
    </row>
    <row r="1702" spans="1:12">
      <c r="A1702" s="1">
        <v>43853</v>
      </c>
      <c r="B1702" s="17" t="s">
        <v>34</v>
      </c>
      <c r="C1702">
        <v>27909.119141000003</v>
      </c>
      <c r="D1702">
        <v>28341.039063</v>
      </c>
      <c r="E1702">
        <v>-431.91992199999731</v>
      </c>
      <c r="F1702">
        <v>-1.5240087741309406E-2</v>
      </c>
      <c r="G1702" s="17" t="s">
        <v>13</v>
      </c>
      <c r="H1702" s="17" t="s">
        <v>35</v>
      </c>
      <c r="I1702" s="17" t="s">
        <v>33</v>
      </c>
      <c r="J1702" s="17" t="s">
        <v>144</v>
      </c>
      <c r="K1702" s="17">
        <f>IF(BASE_MARKET_DATA[[#This Row],[DATE]]=_xlfn.MAXIFS(A:A,H:H,BASE_MARKET_DATA[[#This Row],[LABEL]]),1,0)</f>
        <v>0</v>
      </c>
      <c r="L1702" s="17">
        <f>IF(BASE_MARKET_DATA[[#This Row],[VARP]]&gt;0,1,0)</f>
        <v>0</v>
      </c>
    </row>
    <row r="1703" spans="1:12">
      <c r="A1703" s="1">
        <v>43854</v>
      </c>
      <c r="B1703" s="17" t="s">
        <v>34</v>
      </c>
      <c r="C1703">
        <v>27949.640625</v>
      </c>
      <c r="D1703">
        <v>27909.119141000003</v>
      </c>
      <c r="E1703">
        <v>40.521483999997145</v>
      </c>
      <c r="F1703">
        <v>1.4519083814604845E-3</v>
      </c>
      <c r="G1703" s="17" t="s">
        <v>13</v>
      </c>
      <c r="H1703" s="17" t="s">
        <v>35</v>
      </c>
      <c r="I1703" s="17" t="s">
        <v>33</v>
      </c>
      <c r="J1703" s="17" t="s">
        <v>144</v>
      </c>
      <c r="K1703" s="17">
        <f>IF(BASE_MARKET_DATA[[#This Row],[DATE]]=_xlfn.MAXIFS(A:A,H:H,BASE_MARKET_DATA[[#This Row],[LABEL]]),1,0)</f>
        <v>0</v>
      </c>
      <c r="L1703" s="17">
        <f>IF(BASE_MARKET_DATA[[#This Row],[VARP]]&gt;0,1,0)</f>
        <v>1</v>
      </c>
    </row>
    <row r="1704" spans="1:12">
      <c r="A1704" s="1">
        <v>43859</v>
      </c>
      <c r="B1704" s="17" t="s">
        <v>34</v>
      </c>
      <c r="C1704">
        <v>27160.630858999997</v>
      </c>
      <c r="D1704">
        <v>27949.640625</v>
      </c>
      <c r="E1704">
        <v>-789.00976600000286</v>
      </c>
      <c r="F1704">
        <v>-2.822969270289152E-2</v>
      </c>
      <c r="G1704" s="17" t="s">
        <v>13</v>
      </c>
      <c r="H1704" s="17" t="s">
        <v>35</v>
      </c>
      <c r="I1704" s="17" t="s">
        <v>33</v>
      </c>
      <c r="J1704" s="17" t="s">
        <v>144</v>
      </c>
      <c r="K1704" s="17">
        <f>IF(BASE_MARKET_DATA[[#This Row],[DATE]]=_xlfn.MAXIFS(A:A,H:H,BASE_MARKET_DATA[[#This Row],[LABEL]]),1,0)</f>
        <v>0</v>
      </c>
      <c r="L1704" s="17">
        <f>IF(BASE_MARKET_DATA[[#This Row],[VARP]]&gt;0,1,0)</f>
        <v>0</v>
      </c>
    </row>
    <row r="1705" spans="1:12">
      <c r="A1705" s="1">
        <v>43860</v>
      </c>
      <c r="B1705" s="17" t="s">
        <v>34</v>
      </c>
      <c r="C1705">
        <v>26449.130859000001</v>
      </c>
      <c r="D1705">
        <v>27160.630858999997</v>
      </c>
      <c r="E1705">
        <v>-711.49999999999636</v>
      </c>
      <c r="F1705">
        <v>-2.6196004197900743E-2</v>
      </c>
      <c r="G1705" s="17" t="s">
        <v>13</v>
      </c>
      <c r="H1705" s="17" t="s">
        <v>35</v>
      </c>
      <c r="I1705" s="17" t="s">
        <v>33</v>
      </c>
      <c r="J1705" s="17" t="s">
        <v>144</v>
      </c>
      <c r="K1705" s="17">
        <f>IF(BASE_MARKET_DATA[[#This Row],[DATE]]=_xlfn.MAXIFS(A:A,H:H,BASE_MARKET_DATA[[#This Row],[LABEL]]),1,0)</f>
        <v>0</v>
      </c>
      <c r="L1705" s="17">
        <f>IF(BASE_MARKET_DATA[[#This Row],[VARP]]&gt;0,1,0)</f>
        <v>0</v>
      </c>
    </row>
    <row r="1706" spans="1:12">
      <c r="A1706" s="1">
        <v>43861</v>
      </c>
      <c r="B1706" s="17" t="s">
        <v>34</v>
      </c>
      <c r="C1706">
        <v>26312.630859000001</v>
      </c>
      <c r="D1706">
        <v>26449.130859000001</v>
      </c>
      <c r="E1706">
        <v>-136.5</v>
      </c>
      <c r="F1706">
        <v>-5.1608501136645984E-3</v>
      </c>
      <c r="G1706" s="17" t="s">
        <v>13</v>
      </c>
      <c r="H1706" s="17" t="s">
        <v>35</v>
      </c>
      <c r="I1706" s="17" t="s">
        <v>33</v>
      </c>
      <c r="J1706" s="17" t="s">
        <v>144</v>
      </c>
      <c r="K1706" s="17">
        <f>IF(BASE_MARKET_DATA[[#This Row],[DATE]]=_xlfn.MAXIFS(A:A,H:H,BASE_MARKET_DATA[[#This Row],[LABEL]]),1,0)</f>
        <v>0</v>
      </c>
      <c r="L1706" s="17">
        <f>IF(BASE_MARKET_DATA[[#This Row],[VARP]]&gt;0,1,0)</f>
        <v>0</v>
      </c>
    </row>
    <row r="1707" spans="1:12">
      <c r="A1707" s="1">
        <v>43864</v>
      </c>
      <c r="B1707" s="17" t="s">
        <v>34</v>
      </c>
      <c r="C1707">
        <v>26356.980468999998</v>
      </c>
      <c r="D1707">
        <v>26312.630859000001</v>
      </c>
      <c r="E1707">
        <v>44.349609999997483</v>
      </c>
      <c r="F1707">
        <v>1.685487484609624E-3</v>
      </c>
      <c r="G1707" s="17" t="s">
        <v>13</v>
      </c>
      <c r="H1707" s="17" t="s">
        <v>35</v>
      </c>
      <c r="I1707" s="17" t="s">
        <v>33</v>
      </c>
      <c r="J1707" s="17" t="s">
        <v>144</v>
      </c>
      <c r="K1707" s="17">
        <f>IF(BASE_MARKET_DATA[[#This Row],[DATE]]=_xlfn.MAXIFS(A:A,H:H,BASE_MARKET_DATA[[#This Row],[LABEL]]),1,0)</f>
        <v>0</v>
      </c>
      <c r="L1707" s="17">
        <f>IF(BASE_MARKET_DATA[[#This Row],[VARP]]&gt;0,1,0)</f>
        <v>1</v>
      </c>
    </row>
    <row r="1708" spans="1:12">
      <c r="A1708" s="1">
        <v>43865</v>
      </c>
      <c r="B1708" s="17" t="s">
        <v>34</v>
      </c>
      <c r="C1708">
        <v>26675.980468999998</v>
      </c>
      <c r="D1708">
        <v>26356.980468999998</v>
      </c>
      <c r="E1708">
        <v>319</v>
      </c>
      <c r="F1708">
        <v>1.2103055597555826E-2</v>
      </c>
      <c r="G1708" s="17" t="s">
        <v>13</v>
      </c>
      <c r="H1708" s="17" t="s">
        <v>35</v>
      </c>
      <c r="I1708" s="17" t="s">
        <v>33</v>
      </c>
      <c r="J1708" s="17" t="s">
        <v>144</v>
      </c>
      <c r="K1708" s="17">
        <f>IF(BASE_MARKET_DATA[[#This Row],[DATE]]=_xlfn.MAXIFS(A:A,H:H,BASE_MARKET_DATA[[#This Row],[LABEL]]),1,0)</f>
        <v>0</v>
      </c>
      <c r="L1708" s="17">
        <f>IF(BASE_MARKET_DATA[[#This Row],[VARP]]&gt;0,1,0)</f>
        <v>1</v>
      </c>
    </row>
    <row r="1709" spans="1:12">
      <c r="A1709" s="1">
        <v>43866</v>
      </c>
      <c r="B1709" s="17" t="s">
        <v>34</v>
      </c>
      <c r="C1709">
        <v>26786.740234000001</v>
      </c>
      <c r="D1709">
        <v>26675.980468999998</v>
      </c>
      <c r="E1709">
        <v>110.75976500000252</v>
      </c>
      <c r="F1709">
        <v>4.1520410141518806E-3</v>
      </c>
      <c r="G1709" s="17" t="s">
        <v>13</v>
      </c>
      <c r="H1709" s="17" t="s">
        <v>35</v>
      </c>
      <c r="I1709" s="17" t="s">
        <v>33</v>
      </c>
      <c r="J1709" s="17" t="s">
        <v>144</v>
      </c>
      <c r="K1709" s="17">
        <f>IF(BASE_MARKET_DATA[[#This Row],[DATE]]=_xlfn.MAXIFS(A:A,H:H,BASE_MARKET_DATA[[#This Row],[LABEL]]),1,0)</f>
        <v>0</v>
      </c>
      <c r="L1709" s="17">
        <f>IF(BASE_MARKET_DATA[[#This Row],[VARP]]&gt;0,1,0)</f>
        <v>1</v>
      </c>
    </row>
    <row r="1710" spans="1:12">
      <c r="A1710" s="1">
        <v>43867</v>
      </c>
      <c r="B1710" s="17" t="s">
        <v>34</v>
      </c>
      <c r="C1710">
        <v>27493.699218999998</v>
      </c>
      <c r="D1710">
        <v>26786.740234000001</v>
      </c>
      <c r="E1710">
        <v>706.95898499999748</v>
      </c>
      <c r="F1710">
        <v>2.6392124567014886E-2</v>
      </c>
      <c r="G1710" s="17" t="s">
        <v>13</v>
      </c>
      <c r="H1710" s="17" t="s">
        <v>35</v>
      </c>
      <c r="I1710" s="17" t="s">
        <v>33</v>
      </c>
      <c r="J1710" s="17" t="s">
        <v>144</v>
      </c>
      <c r="K1710" s="17">
        <f>IF(BASE_MARKET_DATA[[#This Row],[DATE]]=_xlfn.MAXIFS(A:A,H:H,BASE_MARKET_DATA[[#This Row],[LABEL]]),1,0)</f>
        <v>0</v>
      </c>
      <c r="L1710" s="17">
        <f>IF(BASE_MARKET_DATA[[#This Row],[VARP]]&gt;0,1,0)</f>
        <v>1</v>
      </c>
    </row>
    <row r="1711" spans="1:12">
      <c r="A1711" s="1">
        <v>43868</v>
      </c>
      <c r="B1711" s="17" t="s">
        <v>34</v>
      </c>
      <c r="C1711">
        <v>27404.269531000002</v>
      </c>
      <c r="D1711">
        <v>27493.699218999998</v>
      </c>
      <c r="E1711">
        <v>-89.429687999996531</v>
      </c>
      <c r="F1711">
        <v>-3.2527339186934363E-3</v>
      </c>
      <c r="G1711" s="17" t="s">
        <v>13</v>
      </c>
      <c r="H1711" s="17" t="s">
        <v>35</v>
      </c>
      <c r="I1711" s="17" t="s">
        <v>33</v>
      </c>
      <c r="J1711" s="17" t="s">
        <v>144</v>
      </c>
      <c r="K1711" s="17">
        <f>IF(BASE_MARKET_DATA[[#This Row],[DATE]]=_xlfn.MAXIFS(A:A,H:H,BASE_MARKET_DATA[[#This Row],[LABEL]]),1,0)</f>
        <v>0</v>
      </c>
      <c r="L1711" s="17">
        <f>IF(BASE_MARKET_DATA[[#This Row],[VARP]]&gt;0,1,0)</f>
        <v>0</v>
      </c>
    </row>
    <row r="1712" spans="1:12">
      <c r="A1712" s="1">
        <v>43871</v>
      </c>
      <c r="B1712" s="17" t="s">
        <v>34</v>
      </c>
      <c r="C1712">
        <v>27241.339843999998</v>
      </c>
      <c r="D1712">
        <v>27404.269531000002</v>
      </c>
      <c r="E1712">
        <v>-162.92968700000347</v>
      </c>
      <c r="F1712">
        <v>-5.945412513757963E-3</v>
      </c>
      <c r="G1712" s="17" t="s">
        <v>13</v>
      </c>
      <c r="H1712" s="17" t="s">
        <v>35</v>
      </c>
      <c r="I1712" s="17" t="s">
        <v>33</v>
      </c>
      <c r="J1712" s="17" t="s">
        <v>144</v>
      </c>
      <c r="K1712" s="17">
        <f>IF(BASE_MARKET_DATA[[#This Row],[DATE]]=_xlfn.MAXIFS(A:A,H:H,BASE_MARKET_DATA[[#This Row],[LABEL]]),1,0)</f>
        <v>0</v>
      </c>
      <c r="L1712" s="17">
        <f>IF(BASE_MARKET_DATA[[#This Row],[VARP]]&gt;0,1,0)</f>
        <v>0</v>
      </c>
    </row>
    <row r="1713" spans="1:12">
      <c r="A1713" s="1">
        <v>43872</v>
      </c>
      <c r="B1713" s="17" t="s">
        <v>34</v>
      </c>
      <c r="C1713">
        <v>27583.880858999997</v>
      </c>
      <c r="D1713">
        <v>27241.339843999998</v>
      </c>
      <c r="E1713">
        <v>342.54101499999888</v>
      </c>
      <c r="F1713">
        <v>1.257430864126328E-2</v>
      </c>
      <c r="G1713" s="17" t="s">
        <v>13</v>
      </c>
      <c r="H1713" s="17" t="s">
        <v>35</v>
      </c>
      <c r="I1713" s="17" t="s">
        <v>33</v>
      </c>
      <c r="J1713" s="17" t="s">
        <v>144</v>
      </c>
      <c r="K1713" s="17">
        <f>IF(BASE_MARKET_DATA[[#This Row],[DATE]]=_xlfn.MAXIFS(A:A,H:H,BASE_MARKET_DATA[[#This Row],[LABEL]]),1,0)</f>
        <v>0</v>
      </c>
      <c r="L1713" s="17">
        <f>IF(BASE_MARKET_DATA[[#This Row],[VARP]]&gt;0,1,0)</f>
        <v>1</v>
      </c>
    </row>
    <row r="1714" spans="1:12">
      <c r="A1714" s="1">
        <v>43873</v>
      </c>
      <c r="B1714" s="17" t="s">
        <v>34</v>
      </c>
      <c r="C1714">
        <v>27823.660156000002</v>
      </c>
      <c r="D1714">
        <v>27583.880858999997</v>
      </c>
      <c r="E1714">
        <v>239.77929700000459</v>
      </c>
      <c r="F1714">
        <v>8.6927324775538262E-3</v>
      </c>
      <c r="G1714" s="17" t="s">
        <v>13</v>
      </c>
      <c r="H1714" s="17" t="s">
        <v>35</v>
      </c>
      <c r="I1714" s="17" t="s">
        <v>33</v>
      </c>
      <c r="J1714" s="17" t="s">
        <v>144</v>
      </c>
      <c r="K1714" s="17">
        <f>IF(BASE_MARKET_DATA[[#This Row],[DATE]]=_xlfn.MAXIFS(A:A,H:H,BASE_MARKET_DATA[[#This Row],[LABEL]]),1,0)</f>
        <v>0</v>
      </c>
      <c r="L1714" s="17">
        <f>IF(BASE_MARKET_DATA[[#This Row],[VARP]]&gt;0,1,0)</f>
        <v>1</v>
      </c>
    </row>
    <row r="1715" spans="1:12">
      <c r="A1715" s="1">
        <v>43874</v>
      </c>
      <c r="B1715" s="17" t="s">
        <v>34</v>
      </c>
      <c r="C1715">
        <v>27730</v>
      </c>
      <c r="D1715">
        <v>27823.660156000002</v>
      </c>
      <c r="E1715">
        <v>-93.660156000001734</v>
      </c>
      <c r="F1715">
        <v>-3.3662054336084353E-3</v>
      </c>
      <c r="G1715" s="17" t="s">
        <v>13</v>
      </c>
      <c r="H1715" s="17" t="s">
        <v>35</v>
      </c>
      <c r="I1715" s="17" t="s">
        <v>33</v>
      </c>
      <c r="J1715" s="17" t="s">
        <v>144</v>
      </c>
      <c r="K1715" s="17">
        <f>IF(BASE_MARKET_DATA[[#This Row],[DATE]]=_xlfn.MAXIFS(A:A,H:H,BASE_MARKET_DATA[[#This Row],[LABEL]]),1,0)</f>
        <v>0</v>
      </c>
      <c r="L1715" s="17">
        <f>IF(BASE_MARKET_DATA[[#This Row],[VARP]]&gt;0,1,0)</f>
        <v>0</v>
      </c>
    </row>
    <row r="1716" spans="1:12">
      <c r="A1716" s="1">
        <v>43875</v>
      </c>
      <c r="B1716" s="17" t="s">
        <v>34</v>
      </c>
      <c r="C1716">
        <v>27815.599608999997</v>
      </c>
      <c r="D1716">
        <v>27730</v>
      </c>
      <c r="E1716">
        <v>85.599608999997145</v>
      </c>
      <c r="F1716">
        <v>3.0868953840604814E-3</v>
      </c>
      <c r="G1716" s="17" t="s">
        <v>13</v>
      </c>
      <c r="H1716" s="17" t="s">
        <v>35</v>
      </c>
      <c r="I1716" s="17" t="s">
        <v>33</v>
      </c>
      <c r="J1716" s="17" t="s">
        <v>144</v>
      </c>
      <c r="K1716" s="17">
        <f>IF(BASE_MARKET_DATA[[#This Row],[DATE]]=_xlfn.MAXIFS(A:A,H:H,BASE_MARKET_DATA[[#This Row],[LABEL]]),1,0)</f>
        <v>0</v>
      </c>
      <c r="L1716" s="17">
        <f>IF(BASE_MARKET_DATA[[#This Row],[VARP]]&gt;0,1,0)</f>
        <v>1</v>
      </c>
    </row>
    <row r="1717" spans="1:12">
      <c r="A1717" s="1">
        <v>43878</v>
      </c>
      <c r="B1717" s="17" t="s">
        <v>34</v>
      </c>
      <c r="C1717">
        <v>27959.599608999997</v>
      </c>
      <c r="D1717">
        <v>27815.599608999997</v>
      </c>
      <c r="E1717">
        <v>144</v>
      </c>
      <c r="F1717">
        <v>5.1769511362037097E-3</v>
      </c>
      <c r="G1717" s="17" t="s">
        <v>13</v>
      </c>
      <c r="H1717" s="17" t="s">
        <v>35</v>
      </c>
      <c r="I1717" s="17" t="s">
        <v>33</v>
      </c>
      <c r="J1717" s="17" t="s">
        <v>144</v>
      </c>
      <c r="K1717" s="17">
        <f>IF(BASE_MARKET_DATA[[#This Row],[DATE]]=_xlfn.MAXIFS(A:A,H:H,BASE_MARKET_DATA[[#This Row],[LABEL]]),1,0)</f>
        <v>0</v>
      </c>
      <c r="L1717" s="17">
        <f>IF(BASE_MARKET_DATA[[#This Row],[VARP]]&gt;0,1,0)</f>
        <v>1</v>
      </c>
    </row>
    <row r="1718" spans="1:12">
      <c r="A1718" s="1">
        <v>43879</v>
      </c>
      <c r="B1718" s="17" t="s">
        <v>34</v>
      </c>
      <c r="C1718">
        <v>27530.199218999998</v>
      </c>
      <c r="D1718">
        <v>27959.599608999997</v>
      </c>
      <c r="E1718">
        <v>-429.40038999999888</v>
      </c>
      <c r="F1718">
        <v>-1.5357887666666655E-2</v>
      </c>
      <c r="G1718" s="17" t="s">
        <v>13</v>
      </c>
      <c r="H1718" s="17" t="s">
        <v>35</v>
      </c>
      <c r="I1718" s="17" t="s">
        <v>33</v>
      </c>
      <c r="J1718" s="17" t="s">
        <v>144</v>
      </c>
      <c r="K1718" s="17">
        <f>IF(BASE_MARKET_DATA[[#This Row],[DATE]]=_xlfn.MAXIFS(A:A,H:H,BASE_MARKET_DATA[[#This Row],[LABEL]]),1,0)</f>
        <v>0</v>
      </c>
      <c r="L1718" s="17">
        <f>IF(BASE_MARKET_DATA[[#This Row],[VARP]]&gt;0,1,0)</f>
        <v>0</v>
      </c>
    </row>
    <row r="1719" spans="1:12">
      <c r="A1719" s="1">
        <v>43880</v>
      </c>
      <c r="B1719" s="17" t="s">
        <v>34</v>
      </c>
      <c r="C1719">
        <v>27655.810547000005</v>
      </c>
      <c r="D1719">
        <v>27530.199218999998</v>
      </c>
      <c r="E1719">
        <v>125.61132800000632</v>
      </c>
      <c r="F1719">
        <v>4.5626741383446119E-3</v>
      </c>
      <c r="G1719" s="17" t="s">
        <v>13</v>
      </c>
      <c r="H1719" s="17" t="s">
        <v>35</v>
      </c>
      <c r="I1719" s="17" t="s">
        <v>33</v>
      </c>
      <c r="J1719" s="17" t="s">
        <v>144</v>
      </c>
      <c r="K1719" s="17">
        <f>IF(BASE_MARKET_DATA[[#This Row],[DATE]]=_xlfn.MAXIFS(A:A,H:H,BASE_MARKET_DATA[[#This Row],[LABEL]]),1,0)</f>
        <v>0</v>
      </c>
      <c r="L1719" s="17">
        <f>IF(BASE_MARKET_DATA[[#This Row],[VARP]]&gt;0,1,0)</f>
        <v>1</v>
      </c>
    </row>
    <row r="1720" spans="1:12">
      <c r="A1720" s="1">
        <v>43881</v>
      </c>
      <c r="B1720" s="17" t="s">
        <v>34</v>
      </c>
      <c r="C1720">
        <v>27609.160156000002</v>
      </c>
      <c r="D1720">
        <v>27655.810547000005</v>
      </c>
      <c r="E1720">
        <v>-46.650391000002855</v>
      </c>
      <c r="F1720">
        <v>-1.6868206021560018E-3</v>
      </c>
      <c r="G1720" s="17" t="s">
        <v>13</v>
      </c>
      <c r="H1720" s="17" t="s">
        <v>35</v>
      </c>
      <c r="I1720" s="17" t="s">
        <v>33</v>
      </c>
      <c r="J1720" s="17" t="s">
        <v>144</v>
      </c>
      <c r="K1720" s="17">
        <f>IF(BASE_MARKET_DATA[[#This Row],[DATE]]=_xlfn.MAXIFS(A:A,H:H,BASE_MARKET_DATA[[#This Row],[LABEL]]),1,0)</f>
        <v>0</v>
      </c>
      <c r="L1720" s="17">
        <f>IF(BASE_MARKET_DATA[[#This Row],[VARP]]&gt;0,1,0)</f>
        <v>0</v>
      </c>
    </row>
    <row r="1721" spans="1:12">
      <c r="A1721" s="1">
        <v>43882</v>
      </c>
      <c r="B1721" s="17" t="s">
        <v>34</v>
      </c>
      <c r="C1721">
        <v>27308.810547000005</v>
      </c>
      <c r="D1721">
        <v>27609.160156000002</v>
      </c>
      <c r="E1721">
        <v>-300.34960899999714</v>
      </c>
      <c r="F1721">
        <v>-1.0878621707539532E-2</v>
      </c>
      <c r="G1721" s="17" t="s">
        <v>13</v>
      </c>
      <c r="H1721" s="17" t="s">
        <v>35</v>
      </c>
      <c r="I1721" s="17" t="s">
        <v>33</v>
      </c>
      <c r="J1721" s="17" t="s">
        <v>144</v>
      </c>
      <c r="K1721" s="17">
        <f>IF(BASE_MARKET_DATA[[#This Row],[DATE]]=_xlfn.MAXIFS(A:A,H:H,BASE_MARKET_DATA[[#This Row],[LABEL]]),1,0)</f>
        <v>0</v>
      </c>
      <c r="L1721" s="17">
        <f>IF(BASE_MARKET_DATA[[#This Row],[VARP]]&gt;0,1,0)</f>
        <v>0</v>
      </c>
    </row>
    <row r="1722" spans="1:12">
      <c r="A1722" s="1">
        <v>43885</v>
      </c>
      <c r="B1722" s="17" t="s">
        <v>34</v>
      </c>
      <c r="C1722">
        <v>26820.880859000001</v>
      </c>
      <c r="D1722">
        <v>27308.810547000005</v>
      </c>
      <c r="E1722">
        <v>-487.92968800000381</v>
      </c>
      <c r="F1722">
        <v>-1.7867116078170056E-2</v>
      </c>
      <c r="G1722" s="17" t="s">
        <v>13</v>
      </c>
      <c r="H1722" s="17" t="s">
        <v>35</v>
      </c>
      <c r="I1722" s="17" t="s">
        <v>33</v>
      </c>
      <c r="J1722" s="17" t="s">
        <v>144</v>
      </c>
      <c r="K1722" s="17">
        <f>IF(BASE_MARKET_DATA[[#This Row],[DATE]]=_xlfn.MAXIFS(A:A,H:H,BASE_MARKET_DATA[[#This Row],[LABEL]]),1,0)</f>
        <v>0</v>
      </c>
      <c r="L1722" s="17">
        <f>IF(BASE_MARKET_DATA[[#This Row],[VARP]]&gt;0,1,0)</f>
        <v>0</v>
      </c>
    </row>
    <row r="1723" spans="1:12">
      <c r="A1723" s="1">
        <v>43886</v>
      </c>
      <c r="B1723" s="17" t="s">
        <v>34</v>
      </c>
      <c r="C1723">
        <v>26893.230468999998</v>
      </c>
      <c r="D1723">
        <v>26820.880859000001</v>
      </c>
      <c r="E1723">
        <v>72.349609999997483</v>
      </c>
      <c r="F1723">
        <v>2.6975105843967794E-3</v>
      </c>
      <c r="G1723" s="17" t="s">
        <v>13</v>
      </c>
      <c r="H1723" s="17" t="s">
        <v>35</v>
      </c>
      <c r="I1723" s="17" t="s">
        <v>33</v>
      </c>
      <c r="J1723" s="17" t="s">
        <v>144</v>
      </c>
      <c r="K1723" s="17">
        <f>IF(BASE_MARKET_DATA[[#This Row],[DATE]]=_xlfn.MAXIFS(A:A,H:H,BASE_MARKET_DATA[[#This Row],[LABEL]]),1,0)</f>
        <v>0</v>
      </c>
      <c r="L1723" s="17">
        <f>IF(BASE_MARKET_DATA[[#This Row],[VARP]]&gt;0,1,0)</f>
        <v>1</v>
      </c>
    </row>
    <row r="1724" spans="1:12">
      <c r="A1724" s="1">
        <v>43887</v>
      </c>
      <c r="B1724" s="17" t="s">
        <v>34</v>
      </c>
      <c r="C1724">
        <v>26696.490234000001</v>
      </c>
      <c r="D1724">
        <v>26893.230468999998</v>
      </c>
      <c r="E1724">
        <v>-196.74023499999748</v>
      </c>
      <c r="F1724">
        <v>-7.3156043944509093E-3</v>
      </c>
      <c r="G1724" s="17" t="s">
        <v>13</v>
      </c>
      <c r="H1724" s="17" t="s">
        <v>35</v>
      </c>
      <c r="I1724" s="17" t="s">
        <v>33</v>
      </c>
      <c r="J1724" s="17" t="s">
        <v>144</v>
      </c>
      <c r="K1724" s="17">
        <f>IF(BASE_MARKET_DATA[[#This Row],[DATE]]=_xlfn.MAXIFS(A:A,H:H,BASE_MARKET_DATA[[#This Row],[LABEL]]),1,0)</f>
        <v>0</v>
      </c>
      <c r="L1724" s="17">
        <f>IF(BASE_MARKET_DATA[[#This Row],[VARP]]&gt;0,1,0)</f>
        <v>0</v>
      </c>
    </row>
    <row r="1725" spans="1:12">
      <c r="A1725" s="1">
        <v>43888</v>
      </c>
      <c r="B1725" s="17" t="s">
        <v>34</v>
      </c>
      <c r="C1725">
        <v>26778.619140999999</v>
      </c>
      <c r="D1725">
        <v>26696.490234000001</v>
      </c>
      <c r="E1725">
        <v>82.128906999998435</v>
      </c>
      <c r="F1725">
        <v>3.076393424009013E-3</v>
      </c>
      <c r="G1725" s="17" t="s">
        <v>13</v>
      </c>
      <c r="H1725" s="17" t="s">
        <v>35</v>
      </c>
      <c r="I1725" s="17" t="s">
        <v>33</v>
      </c>
      <c r="J1725" s="17" t="s">
        <v>144</v>
      </c>
      <c r="K1725" s="17">
        <f>IF(BASE_MARKET_DATA[[#This Row],[DATE]]=_xlfn.MAXIFS(A:A,H:H,BASE_MARKET_DATA[[#This Row],[LABEL]]),1,0)</f>
        <v>0</v>
      </c>
      <c r="L1725" s="17">
        <f>IF(BASE_MARKET_DATA[[#This Row],[VARP]]&gt;0,1,0)</f>
        <v>1</v>
      </c>
    </row>
    <row r="1726" spans="1:12">
      <c r="A1726" s="1">
        <v>43889</v>
      </c>
      <c r="B1726" s="17" t="s">
        <v>34</v>
      </c>
      <c r="C1726">
        <v>26129.929688</v>
      </c>
      <c r="D1726">
        <v>26778.619140999999</v>
      </c>
      <c r="E1726">
        <v>-648.68945299999905</v>
      </c>
      <c r="F1726">
        <v>-2.4224156204036999E-2</v>
      </c>
      <c r="G1726" s="17" t="s">
        <v>13</v>
      </c>
      <c r="H1726" s="17" t="s">
        <v>35</v>
      </c>
      <c r="I1726" s="17" t="s">
        <v>33</v>
      </c>
      <c r="J1726" s="17" t="s">
        <v>144</v>
      </c>
      <c r="K1726" s="17">
        <f>IF(BASE_MARKET_DATA[[#This Row],[DATE]]=_xlfn.MAXIFS(A:A,H:H,BASE_MARKET_DATA[[#This Row],[LABEL]]),1,0)</f>
        <v>0</v>
      </c>
      <c r="L1726" s="17">
        <f>IF(BASE_MARKET_DATA[[#This Row],[VARP]]&gt;0,1,0)</f>
        <v>0</v>
      </c>
    </row>
    <row r="1727" spans="1:12">
      <c r="A1727" s="1">
        <v>43892</v>
      </c>
      <c r="B1727" s="17" t="s">
        <v>34</v>
      </c>
      <c r="C1727">
        <v>26291.679688</v>
      </c>
      <c r="D1727">
        <v>26129.929688</v>
      </c>
      <c r="E1727">
        <v>161.75</v>
      </c>
      <c r="F1727">
        <v>6.1902194889671917E-3</v>
      </c>
      <c r="G1727" s="17" t="s">
        <v>13</v>
      </c>
      <c r="H1727" s="17" t="s">
        <v>35</v>
      </c>
      <c r="I1727" s="17" t="s">
        <v>33</v>
      </c>
      <c r="J1727" s="17" t="s">
        <v>144</v>
      </c>
      <c r="K1727" s="17">
        <f>IF(BASE_MARKET_DATA[[#This Row],[DATE]]=_xlfn.MAXIFS(A:A,H:H,BASE_MARKET_DATA[[#This Row],[LABEL]]),1,0)</f>
        <v>0</v>
      </c>
      <c r="L1727" s="17">
        <f>IF(BASE_MARKET_DATA[[#This Row],[VARP]]&gt;0,1,0)</f>
        <v>1</v>
      </c>
    </row>
    <row r="1728" spans="1:12">
      <c r="A1728" s="1">
        <v>43893</v>
      </c>
      <c r="B1728" s="17" t="s">
        <v>34</v>
      </c>
      <c r="C1728">
        <v>26284.820313</v>
      </c>
      <c r="D1728">
        <v>26291.679688</v>
      </c>
      <c r="E1728">
        <v>-6.859375</v>
      </c>
      <c r="F1728">
        <v>-2.6089527490823428E-4</v>
      </c>
      <c r="G1728" s="17" t="s">
        <v>13</v>
      </c>
      <c r="H1728" s="17" t="s">
        <v>35</v>
      </c>
      <c r="I1728" s="17" t="s">
        <v>33</v>
      </c>
      <c r="J1728" s="17" t="s">
        <v>144</v>
      </c>
      <c r="K1728" s="17">
        <f>IF(BASE_MARKET_DATA[[#This Row],[DATE]]=_xlfn.MAXIFS(A:A,H:H,BASE_MARKET_DATA[[#This Row],[LABEL]]),1,0)</f>
        <v>0</v>
      </c>
      <c r="L1728" s="17">
        <f>IF(BASE_MARKET_DATA[[#This Row],[VARP]]&gt;0,1,0)</f>
        <v>0</v>
      </c>
    </row>
    <row r="1729" spans="1:12">
      <c r="A1729" s="1">
        <v>43894</v>
      </c>
      <c r="B1729" s="17" t="s">
        <v>34</v>
      </c>
      <c r="C1729">
        <v>26222.070313</v>
      </c>
      <c r="D1729">
        <v>26284.820313</v>
      </c>
      <c r="E1729">
        <v>-62.75</v>
      </c>
      <c r="F1729">
        <v>-2.3873094528618472E-3</v>
      </c>
      <c r="G1729" s="17" t="s">
        <v>13</v>
      </c>
      <c r="H1729" s="17" t="s">
        <v>35</v>
      </c>
      <c r="I1729" s="17" t="s">
        <v>33</v>
      </c>
      <c r="J1729" s="17" t="s">
        <v>144</v>
      </c>
      <c r="K1729" s="17">
        <f>IF(BASE_MARKET_DATA[[#This Row],[DATE]]=_xlfn.MAXIFS(A:A,H:H,BASE_MARKET_DATA[[#This Row],[LABEL]]),1,0)</f>
        <v>0</v>
      </c>
      <c r="L1729" s="17">
        <f>IF(BASE_MARKET_DATA[[#This Row],[VARP]]&gt;0,1,0)</f>
        <v>0</v>
      </c>
    </row>
    <row r="1730" spans="1:12">
      <c r="A1730" s="1">
        <v>43895</v>
      </c>
      <c r="B1730" s="17" t="s">
        <v>34</v>
      </c>
      <c r="C1730">
        <v>26767.869140999999</v>
      </c>
      <c r="D1730">
        <v>26222.070313</v>
      </c>
      <c r="E1730">
        <v>545.79882799999905</v>
      </c>
      <c r="F1730">
        <v>2.0814482666130705E-2</v>
      </c>
      <c r="G1730" s="17" t="s">
        <v>13</v>
      </c>
      <c r="H1730" s="17" t="s">
        <v>35</v>
      </c>
      <c r="I1730" s="17" t="s">
        <v>33</v>
      </c>
      <c r="J1730" s="17" t="s">
        <v>144</v>
      </c>
      <c r="K1730" s="17">
        <f>IF(BASE_MARKET_DATA[[#This Row],[DATE]]=_xlfn.MAXIFS(A:A,H:H,BASE_MARKET_DATA[[#This Row],[LABEL]]),1,0)</f>
        <v>0</v>
      </c>
      <c r="L1730" s="17">
        <f>IF(BASE_MARKET_DATA[[#This Row],[VARP]]&gt;0,1,0)</f>
        <v>1</v>
      </c>
    </row>
    <row r="1731" spans="1:12">
      <c r="A1731" s="1">
        <v>43896</v>
      </c>
      <c r="B1731" s="17" t="s">
        <v>34</v>
      </c>
      <c r="C1731">
        <v>26146.669922000001</v>
      </c>
      <c r="D1731">
        <v>26767.869140999999</v>
      </c>
      <c r="E1731">
        <v>-621.19921899999827</v>
      </c>
      <c r="F1731">
        <v>-2.3206898379838366E-2</v>
      </c>
      <c r="G1731" s="17" t="s">
        <v>13</v>
      </c>
      <c r="H1731" s="17" t="s">
        <v>35</v>
      </c>
      <c r="I1731" s="17" t="s">
        <v>33</v>
      </c>
      <c r="J1731" s="17" t="s">
        <v>144</v>
      </c>
      <c r="K1731" s="17">
        <f>IF(BASE_MARKET_DATA[[#This Row],[DATE]]=_xlfn.MAXIFS(A:A,H:H,BASE_MARKET_DATA[[#This Row],[LABEL]]),1,0)</f>
        <v>0</v>
      </c>
      <c r="L1731" s="17">
        <f>IF(BASE_MARKET_DATA[[#This Row],[VARP]]&gt;0,1,0)</f>
        <v>0</v>
      </c>
    </row>
    <row r="1732" spans="1:12">
      <c r="A1732" s="1">
        <v>43899</v>
      </c>
      <c r="B1732" s="17" t="s">
        <v>34</v>
      </c>
      <c r="C1732">
        <v>25040.460938</v>
      </c>
      <c r="D1732">
        <v>26146.669922000001</v>
      </c>
      <c r="E1732">
        <v>-1106.2089840000008</v>
      </c>
      <c r="F1732">
        <v>-4.2307834508180653E-2</v>
      </c>
      <c r="G1732" s="17" t="s">
        <v>13</v>
      </c>
      <c r="H1732" s="17" t="s">
        <v>35</v>
      </c>
      <c r="I1732" s="17" t="s">
        <v>33</v>
      </c>
      <c r="J1732" s="17" t="s">
        <v>144</v>
      </c>
      <c r="K1732" s="17">
        <f>IF(BASE_MARKET_DATA[[#This Row],[DATE]]=_xlfn.MAXIFS(A:A,H:H,BASE_MARKET_DATA[[#This Row],[LABEL]]),1,0)</f>
        <v>0</v>
      </c>
      <c r="L1732" s="17">
        <f>IF(BASE_MARKET_DATA[[#This Row],[VARP]]&gt;0,1,0)</f>
        <v>0</v>
      </c>
    </row>
    <row r="1733" spans="1:12">
      <c r="A1733" s="1">
        <v>43900</v>
      </c>
      <c r="B1733" s="17" t="s">
        <v>34</v>
      </c>
      <c r="C1733">
        <v>25392.509765999999</v>
      </c>
      <c r="D1733">
        <v>25040.460938</v>
      </c>
      <c r="E1733">
        <v>352.04882799999905</v>
      </c>
      <c r="F1733">
        <v>1.4059199184538551E-2</v>
      </c>
      <c r="G1733" s="17" t="s">
        <v>13</v>
      </c>
      <c r="H1733" s="17" t="s">
        <v>35</v>
      </c>
      <c r="I1733" s="17" t="s">
        <v>33</v>
      </c>
      <c r="J1733" s="17" t="s">
        <v>144</v>
      </c>
      <c r="K1733" s="17">
        <f>IF(BASE_MARKET_DATA[[#This Row],[DATE]]=_xlfn.MAXIFS(A:A,H:H,BASE_MARKET_DATA[[#This Row],[LABEL]]),1,0)</f>
        <v>0</v>
      </c>
      <c r="L1733" s="17">
        <f>IF(BASE_MARKET_DATA[[#This Row],[VARP]]&gt;0,1,0)</f>
        <v>1</v>
      </c>
    </row>
    <row r="1734" spans="1:12">
      <c r="A1734" s="1">
        <v>43901</v>
      </c>
      <c r="B1734" s="17" t="s">
        <v>34</v>
      </c>
      <c r="C1734">
        <v>25231.609375</v>
      </c>
      <c r="D1734">
        <v>25392.509765999999</v>
      </c>
      <c r="E1734">
        <v>-160.90039099999922</v>
      </c>
      <c r="F1734">
        <v>-6.3365296492055006E-3</v>
      </c>
      <c r="G1734" s="17" t="s">
        <v>13</v>
      </c>
      <c r="H1734" s="17" t="s">
        <v>35</v>
      </c>
      <c r="I1734" s="17" t="s">
        <v>33</v>
      </c>
      <c r="J1734" s="17" t="s">
        <v>144</v>
      </c>
      <c r="K1734" s="17">
        <f>IF(BASE_MARKET_DATA[[#This Row],[DATE]]=_xlfn.MAXIFS(A:A,H:H,BASE_MARKET_DATA[[#This Row],[LABEL]]),1,0)</f>
        <v>0</v>
      </c>
      <c r="L1734" s="17">
        <f>IF(BASE_MARKET_DATA[[#This Row],[VARP]]&gt;0,1,0)</f>
        <v>0</v>
      </c>
    </row>
    <row r="1735" spans="1:12">
      <c r="A1735" s="1">
        <v>43902</v>
      </c>
      <c r="B1735" s="17" t="s">
        <v>34</v>
      </c>
      <c r="C1735">
        <v>24309.070313</v>
      </c>
      <c r="D1735">
        <v>25231.609375</v>
      </c>
      <c r="E1735">
        <v>-922.53906199999983</v>
      </c>
      <c r="F1735">
        <v>-3.6562830705284724E-2</v>
      </c>
      <c r="G1735" s="17" t="s">
        <v>13</v>
      </c>
      <c r="H1735" s="17" t="s">
        <v>35</v>
      </c>
      <c r="I1735" s="17" t="s">
        <v>33</v>
      </c>
      <c r="J1735" s="17" t="s">
        <v>144</v>
      </c>
      <c r="K1735" s="17">
        <f>IF(BASE_MARKET_DATA[[#This Row],[DATE]]=_xlfn.MAXIFS(A:A,H:H,BASE_MARKET_DATA[[#This Row],[LABEL]]),1,0)</f>
        <v>0</v>
      </c>
      <c r="L1735" s="17">
        <f>IF(BASE_MARKET_DATA[[#This Row],[VARP]]&gt;0,1,0)</f>
        <v>0</v>
      </c>
    </row>
    <row r="1736" spans="1:12">
      <c r="A1736" s="1">
        <v>43903</v>
      </c>
      <c r="B1736" s="17" t="s">
        <v>34</v>
      </c>
      <c r="C1736">
        <v>24032.910156000002</v>
      </c>
      <c r="D1736">
        <v>24309.070313</v>
      </c>
      <c r="E1736">
        <v>-276.16015699999843</v>
      </c>
      <c r="F1736">
        <v>-1.1360375096381763E-2</v>
      </c>
      <c r="G1736" s="17" t="s">
        <v>13</v>
      </c>
      <c r="H1736" s="17" t="s">
        <v>35</v>
      </c>
      <c r="I1736" s="17" t="s">
        <v>33</v>
      </c>
      <c r="J1736" s="17" t="s">
        <v>144</v>
      </c>
      <c r="K1736" s="17">
        <f>IF(BASE_MARKET_DATA[[#This Row],[DATE]]=_xlfn.MAXIFS(A:A,H:H,BASE_MARKET_DATA[[#This Row],[LABEL]]),1,0)</f>
        <v>0</v>
      </c>
      <c r="L1736" s="17">
        <f>IF(BASE_MARKET_DATA[[#This Row],[VARP]]&gt;0,1,0)</f>
        <v>0</v>
      </c>
    </row>
    <row r="1737" spans="1:12">
      <c r="A1737" s="1">
        <v>43906</v>
      </c>
      <c r="B1737" s="17" t="s">
        <v>34</v>
      </c>
      <c r="C1737">
        <v>23063.570313</v>
      </c>
      <c r="D1737">
        <v>24032.910156000002</v>
      </c>
      <c r="E1737">
        <v>-969.33984300000157</v>
      </c>
      <c r="F1737">
        <v>-4.0333852068181533E-2</v>
      </c>
      <c r="G1737" s="17" t="s">
        <v>13</v>
      </c>
      <c r="H1737" s="17" t="s">
        <v>35</v>
      </c>
      <c r="I1737" s="17" t="s">
        <v>33</v>
      </c>
      <c r="J1737" s="17" t="s">
        <v>144</v>
      </c>
      <c r="K1737" s="17">
        <f>IF(BASE_MARKET_DATA[[#This Row],[DATE]]=_xlfn.MAXIFS(A:A,H:H,BASE_MARKET_DATA[[#This Row],[LABEL]]),1,0)</f>
        <v>0</v>
      </c>
      <c r="L1737" s="17">
        <f>IF(BASE_MARKET_DATA[[#This Row],[VARP]]&gt;0,1,0)</f>
        <v>0</v>
      </c>
    </row>
    <row r="1738" spans="1:12">
      <c r="A1738" s="1">
        <v>43907</v>
      </c>
      <c r="B1738" s="17" t="s">
        <v>34</v>
      </c>
      <c r="C1738">
        <v>23263.730468999998</v>
      </c>
      <c r="D1738">
        <v>23063.570313</v>
      </c>
      <c r="E1738">
        <v>200.1601559999981</v>
      </c>
      <c r="F1738">
        <v>8.6786283859605177E-3</v>
      </c>
      <c r="G1738" s="17" t="s">
        <v>13</v>
      </c>
      <c r="H1738" s="17" t="s">
        <v>35</v>
      </c>
      <c r="I1738" s="17" t="s">
        <v>33</v>
      </c>
      <c r="J1738" s="17" t="s">
        <v>144</v>
      </c>
      <c r="K1738" s="17">
        <f>IF(BASE_MARKET_DATA[[#This Row],[DATE]]=_xlfn.MAXIFS(A:A,H:H,BASE_MARKET_DATA[[#This Row],[LABEL]]),1,0)</f>
        <v>0</v>
      </c>
      <c r="L1738" s="17">
        <f>IF(BASE_MARKET_DATA[[#This Row],[VARP]]&gt;0,1,0)</f>
        <v>1</v>
      </c>
    </row>
    <row r="1739" spans="1:12">
      <c r="A1739" s="1">
        <v>43908</v>
      </c>
      <c r="B1739" s="17" t="s">
        <v>34</v>
      </c>
      <c r="C1739">
        <v>22291.820313</v>
      </c>
      <c r="D1739">
        <v>23263.730468999998</v>
      </c>
      <c r="E1739">
        <v>-971.9101559999981</v>
      </c>
      <c r="F1739">
        <v>-4.1777915080950301E-2</v>
      </c>
      <c r="G1739" s="17" t="s">
        <v>13</v>
      </c>
      <c r="H1739" s="17" t="s">
        <v>35</v>
      </c>
      <c r="I1739" s="17" t="s">
        <v>33</v>
      </c>
      <c r="J1739" s="17" t="s">
        <v>144</v>
      </c>
      <c r="K1739" s="17">
        <f>IF(BASE_MARKET_DATA[[#This Row],[DATE]]=_xlfn.MAXIFS(A:A,H:H,BASE_MARKET_DATA[[#This Row],[LABEL]]),1,0)</f>
        <v>0</v>
      </c>
      <c r="L1739" s="17">
        <f>IF(BASE_MARKET_DATA[[#This Row],[VARP]]&gt;0,1,0)</f>
        <v>0</v>
      </c>
    </row>
    <row r="1740" spans="1:12">
      <c r="A1740" s="1">
        <v>43909</v>
      </c>
      <c r="B1740" s="17" t="s">
        <v>34</v>
      </c>
      <c r="C1740">
        <v>21709.130859000001</v>
      </c>
      <c r="D1740">
        <v>22291.820313</v>
      </c>
      <c r="E1740">
        <v>-582.68945399999939</v>
      </c>
      <c r="F1740">
        <v>-2.6139159827167201E-2</v>
      </c>
      <c r="G1740" s="17" t="s">
        <v>13</v>
      </c>
      <c r="H1740" s="17" t="s">
        <v>35</v>
      </c>
      <c r="I1740" s="17" t="s">
        <v>33</v>
      </c>
      <c r="J1740" s="17" t="s">
        <v>144</v>
      </c>
      <c r="K1740" s="17">
        <f>IF(BASE_MARKET_DATA[[#This Row],[DATE]]=_xlfn.MAXIFS(A:A,H:H,BASE_MARKET_DATA[[#This Row],[LABEL]]),1,0)</f>
        <v>0</v>
      </c>
      <c r="L1740" s="17">
        <f>IF(BASE_MARKET_DATA[[#This Row],[VARP]]&gt;0,1,0)</f>
        <v>0</v>
      </c>
    </row>
    <row r="1741" spans="1:12">
      <c r="A1741" s="1">
        <v>43910</v>
      </c>
      <c r="B1741" s="17" t="s">
        <v>34</v>
      </c>
      <c r="C1741">
        <v>22805.070313</v>
      </c>
      <c r="D1741">
        <v>21709.130859000001</v>
      </c>
      <c r="E1741">
        <v>1095.9394539999994</v>
      </c>
      <c r="F1741">
        <v>5.048288027365469E-2</v>
      </c>
      <c r="G1741" s="17" t="s">
        <v>13</v>
      </c>
      <c r="H1741" s="17" t="s">
        <v>35</v>
      </c>
      <c r="I1741" s="17" t="s">
        <v>33</v>
      </c>
      <c r="J1741" s="17" t="s">
        <v>144</v>
      </c>
      <c r="K1741" s="17">
        <f>IF(BASE_MARKET_DATA[[#This Row],[DATE]]=_xlfn.MAXIFS(A:A,H:H,BASE_MARKET_DATA[[#This Row],[LABEL]]),1,0)</f>
        <v>0</v>
      </c>
      <c r="L1741" s="17">
        <f>IF(BASE_MARKET_DATA[[#This Row],[VARP]]&gt;0,1,0)</f>
        <v>1</v>
      </c>
    </row>
    <row r="1742" spans="1:12">
      <c r="A1742" s="1">
        <v>43913</v>
      </c>
      <c r="B1742" s="17" t="s">
        <v>34</v>
      </c>
      <c r="C1742">
        <v>21696.130859000001</v>
      </c>
      <c r="D1742">
        <v>22805.070313</v>
      </c>
      <c r="E1742">
        <v>-1108.9394539999994</v>
      </c>
      <c r="F1742">
        <v>-4.8626881600441721E-2</v>
      </c>
      <c r="G1742" s="17" t="s">
        <v>13</v>
      </c>
      <c r="H1742" s="17" t="s">
        <v>35</v>
      </c>
      <c r="I1742" s="17" t="s">
        <v>33</v>
      </c>
      <c r="J1742" s="17" t="s">
        <v>144</v>
      </c>
      <c r="K1742" s="17">
        <f>IF(BASE_MARKET_DATA[[#This Row],[DATE]]=_xlfn.MAXIFS(A:A,H:H,BASE_MARKET_DATA[[#This Row],[LABEL]]),1,0)</f>
        <v>0</v>
      </c>
      <c r="L1742" s="17">
        <f>IF(BASE_MARKET_DATA[[#This Row],[VARP]]&gt;0,1,0)</f>
        <v>0</v>
      </c>
    </row>
    <row r="1743" spans="1:12">
      <c r="A1743" s="1">
        <v>43914</v>
      </c>
      <c r="B1743" s="17" t="s">
        <v>34</v>
      </c>
      <c r="C1743">
        <v>22663.490234000001</v>
      </c>
      <c r="D1743">
        <v>21696.130859000001</v>
      </c>
      <c r="E1743">
        <v>967.359375</v>
      </c>
      <c r="F1743">
        <v>4.458672291786623E-2</v>
      </c>
      <c r="G1743" s="17" t="s">
        <v>13</v>
      </c>
      <c r="H1743" s="17" t="s">
        <v>35</v>
      </c>
      <c r="I1743" s="17" t="s">
        <v>33</v>
      </c>
      <c r="J1743" s="17" t="s">
        <v>144</v>
      </c>
      <c r="K1743" s="17">
        <f>IF(BASE_MARKET_DATA[[#This Row],[DATE]]=_xlfn.MAXIFS(A:A,H:H,BASE_MARKET_DATA[[#This Row],[LABEL]]),1,0)</f>
        <v>0</v>
      </c>
      <c r="L1743" s="17">
        <f>IF(BASE_MARKET_DATA[[#This Row],[VARP]]&gt;0,1,0)</f>
        <v>1</v>
      </c>
    </row>
    <row r="1744" spans="1:12">
      <c r="A1744" s="1">
        <v>43915</v>
      </c>
      <c r="B1744" s="17" t="s">
        <v>34</v>
      </c>
      <c r="C1744">
        <v>23527.189452999999</v>
      </c>
      <c r="D1744">
        <v>22663.490234000001</v>
      </c>
      <c r="E1744">
        <v>863.69921899999827</v>
      </c>
      <c r="F1744">
        <v>3.8109717880270171E-2</v>
      </c>
      <c r="G1744" s="17" t="s">
        <v>13</v>
      </c>
      <c r="H1744" s="17" t="s">
        <v>35</v>
      </c>
      <c r="I1744" s="17" t="s">
        <v>33</v>
      </c>
      <c r="J1744" s="17" t="s">
        <v>144</v>
      </c>
      <c r="K1744" s="17">
        <f>IF(BASE_MARKET_DATA[[#This Row],[DATE]]=_xlfn.MAXIFS(A:A,H:H,BASE_MARKET_DATA[[#This Row],[LABEL]]),1,0)</f>
        <v>0</v>
      </c>
      <c r="L1744" s="17">
        <f>IF(BASE_MARKET_DATA[[#This Row],[VARP]]&gt;0,1,0)</f>
        <v>1</v>
      </c>
    </row>
    <row r="1745" spans="1:12">
      <c r="A1745" s="1">
        <v>43916</v>
      </c>
      <c r="B1745" s="17" t="s">
        <v>34</v>
      </c>
      <c r="C1745">
        <v>23352.339843999998</v>
      </c>
      <c r="D1745">
        <v>23527.189452999999</v>
      </c>
      <c r="E1745">
        <v>-174.84960900000078</v>
      </c>
      <c r="F1745">
        <v>-7.4318103039589948E-3</v>
      </c>
      <c r="G1745" s="17" t="s">
        <v>13</v>
      </c>
      <c r="H1745" s="17" t="s">
        <v>35</v>
      </c>
      <c r="I1745" s="17" t="s">
        <v>33</v>
      </c>
      <c r="J1745" s="17" t="s">
        <v>144</v>
      </c>
      <c r="K1745" s="17">
        <f>IF(BASE_MARKET_DATA[[#This Row],[DATE]]=_xlfn.MAXIFS(A:A,H:H,BASE_MARKET_DATA[[#This Row],[LABEL]]),1,0)</f>
        <v>0</v>
      </c>
      <c r="L1745" s="17">
        <f>IF(BASE_MARKET_DATA[[#This Row],[VARP]]&gt;0,1,0)</f>
        <v>0</v>
      </c>
    </row>
    <row r="1746" spans="1:12">
      <c r="A1746" s="1">
        <v>43917</v>
      </c>
      <c r="B1746" s="17" t="s">
        <v>34</v>
      </c>
      <c r="C1746">
        <v>23484.279297000001</v>
      </c>
      <c r="D1746">
        <v>23352.339843999998</v>
      </c>
      <c r="E1746">
        <v>131.93945300000269</v>
      </c>
      <c r="F1746">
        <v>5.6499457391162612E-3</v>
      </c>
      <c r="G1746" s="17" t="s">
        <v>13</v>
      </c>
      <c r="H1746" s="17" t="s">
        <v>35</v>
      </c>
      <c r="I1746" s="17" t="s">
        <v>33</v>
      </c>
      <c r="J1746" s="17" t="s">
        <v>144</v>
      </c>
      <c r="K1746" s="17">
        <f>IF(BASE_MARKET_DATA[[#This Row],[DATE]]=_xlfn.MAXIFS(A:A,H:H,BASE_MARKET_DATA[[#This Row],[LABEL]]),1,0)</f>
        <v>0</v>
      </c>
      <c r="L1746" s="17">
        <f>IF(BASE_MARKET_DATA[[#This Row],[VARP]]&gt;0,1,0)</f>
        <v>1</v>
      </c>
    </row>
    <row r="1747" spans="1:12">
      <c r="A1747" s="1">
        <v>43920</v>
      </c>
      <c r="B1747" s="17" t="s">
        <v>34</v>
      </c>
      <c r="C1747">
        <v>23175.109375</v>
      </c>
      <c r="D1747">
        <v>23484.279297000001</v>
      </c>
      <c r="E1747">
        <v>-309.16992200000095</v>
      </c>
      <c r="F1747">
        <v>-1.316497381461035E-2</v>
      </c>
      <c r="G1747" s="17" t="s">
        <v>13</v>
      </c>
      <c r="H1747" s="17" t="s">
        <v>35</v>
      </c>
      <c r="I1747" s="17" t="s">
        <v>33</v>
      </c>
      <c r="J1747" s="17" t="s">
        <v>144</v>
      </c>
      <c r="K1747" s="17">
        <f>IF(BASE_MARKET_DATA[[#This Row],[DATE]]=_xlfn.MAXIFS(A:A,H:H,BASE_MARKET_DATA[[#This Row],[LABEL]]),1,0)</f>
        <v>0</v>
      </c>
      <c r="L1747" s="17">
        <f>IF(BASE_MARKET_DATA[[#This Row],[VARP]]&gt;0,1,0)</f>
        <v>0</v>
      </c>
    </row>
    <row r="1748" spans="1:12">
      <c r="A1748" s="1">
        <v>43921</v>
      </c>
      <c r="B1748" s="17" t="s">
        <v>34</v>
      </c>
      <c r="C1748">
        <v>23603.480468999998</v>
      </c>
      <c r="D1748">
        <v>23175.109375</v>
      </c>
      <c r="E1748">
        <v>428.37109399999827</v>
      </c>
      <c r="F1748">
        <v>1.8484102364673231E-2</v>
      </c>
      <c r="G1748" s="17" t="s">
        <v>13</v>
      </c>
      <c r="H1748" s="17" t="s">
        <v>35</v>
      </c>
      <c r="I1748" s="17" t="s">
        <v>33</v>
      </c>
      <c r="J1748" s="17" t="s">
        <v>144</v>
      </c>
      <c r="K1748" s="17">
        <f>IF(BASE_MARKET_DATA[[#This Row],[DATE]]=_xlfn.MAXIFS(A:A,H:H,BASE_MARKET_DATA[[#This Row],[LABEL]]),1,0)</f>
        <v>0</v>
      </c>
      <c r="L1748" s="17">
        <f>IF(BASE_MARKET_DATA[[#This Row],[VARP]]&gt;0,1,0)</f>
        <v>1</v>
      </c>
    </row>
    <row r="1749" spans="1:12">
      <c r="A1749" s="1">
        <v>43922</v>
      </c>
      <c r="B1749" s="17" t="s">
        <v>34</v>
      </c>
      <c r="C1749">
        <v>23085.789063</v>
      </c>
      <c r="D1749">
        <v>23603.480468999998</v>
      </c>
      <c r="E1749">
        <v>-517.6914059999981</v>
      </c>
      <c r="F1749">
        <v>-2.1932841924728694E-2</v>
      </c>
      <c r="G1749" s="17" t="s">
        <v>13</v>
      </c>
      <c r="H1749" s="17" t="s">
        <v>35</v>
      </c>
      <c r="I1749" s="17" t="s">
        <v>33</v>
      </c>
      <c r="J1749" s="17" t="s">
        <v>144</v>
      </c>
      <c r="K1749" s="17">
        <f>IF(BASE_MARKET_DATA[[#This Row],[DATE]]=_xlfn.MAXIFS(A:A,H:H,BASE_MARKET_DATA[[#This Row],[LABEL]]),1,0)</f>
        <v>0</v>
      </c>
      <c r="L1749" s="17">
        <f>IF(BASE_MARKET_DATA[[#This Row],[VARP]]&gt;0,1,0)</f>
        <v>0</v>
      </c>
    </row>
    <row r="1750" spans="1:12">
      <c r="A1750" s="1">
        <v>43923</v>
      </c>
      <c r="B1750" s="17" t="s">
        <v>34</v>
      </c>
      <c r="C1750">
        <v>23280.060547000001</v>
      </c>
      <c r="D1750">
        <v>23085.789063</v>
      </c>
      <c r="E1750">
        <v>194.27148400000078</v>
      </c>
      <c r="F1750">
        <v>8.4151979154727316E-3</v>
      </c>
      <c r="G1750" s="17" t="s">
        <v>13</v>
      </c>
      <c r="H1750" s="17" t="s">
        <v>35</v>
      </c>
      <c r="I1750" s="17" t="s">
        <v>33</v>
      </c>
      <c r="J1750" s="17" t="s">
        <v>144</v>
      </c>
      <c r="K1750" s="17">
        <f>IF(BASE_MARKET_DATA[[#This Row],[DATE]]=_xlfn.MAXIFS(A:A,H:H,BASE_MARKET_DATA[[#This Row],[LABEL]]),1,0)</f>
        <v>0</v>
      </c>
      <c r="L1750" s="17">
        <f>IF(BASE_MARKET_DATA[[#This Row],[VARP]]&gt;0,1,0)</f>
        <v>1</v>
      </c>
    </row>
    <row r="1751" spans="1:12">
      <c r="A1751" s="1">
        <v>43924</v>
      </c>
      <c r="B1751" s="17" t="s">
        <v>34</v>
      </c>
      <c r="C1751">
        <v>23236.109375</v>
      </c>
      <c r="D1751">
        <v>23280.060547000001</v>
      </c>
      <c r="E1751">
        <v>-43.951172000000952</v>
      </c>
      <c r="F1751">
        <v>-1.8879320314166771E-3</v>
      </c>
      <c r="G1751" s="17" t="s">
        <v>13</v>
      </c>
      <c r="H1751" s="17" t="s">
        <v>35</v>
      </c>
      <c r="I1751" s="17" t="s">
        <v>33</v>
      </c>
      <c r="J1751" s="17" t="s">
        <v>144</v>
      </c>
      <c r="K1751" s="17">
        <f>IF(BASE_MARKET_DATA[[#This Row],[DATE]]=_xlfn.MAXIFS(A:A,H:H,BASE_MARKET_DATA[[#This Row],[LABEL]]),1,0)</f>
        <v>0</v>
      </c>
      <c r="L1751" s="17">
        <f>IF(BASE_MARKET_DATA[[#This Row],[VARP]]&gt;0,1,0)</f>
        <v>0</v>
      </c>
    </row>
    <row r="1752" spans="1:12">
      <c r="A1752" s="1">
        <v>43927</v>
      </c>
      <c r="B1752" s="17" t="s">
        <v>34</v>
      </c>
      <c r="C1752">
        <v>23749.119140999999</v>
      </c>
      <c r="D1752">
        <v>23236.109375</v>
      </c>
      <c r="E1752">
        <v>513.00976599999922</v>
      </c>
      <c r="F1752">
        <v>2.2078126665729694E-2</v>
      </c>
      <c r="G1752" s="17" t="s">
        <v>13</v>
      </c>
      <c r="H1752" s="17" t="s">
        <v>35</v>
      </c>
      <c r="I1752" s="17" t="s">
        <v>33</v>
      </c>
      <c r="J1752" s="17" t="s">
        <v>144</v>
      </c>
      <c r="K1752" s="17">
        <f>IF(BASE_MARKET_DATA[[#This Row],[DATE]]=_xlfn.MAXIFS(A:A,H:H,BASE_MARKET_DATA[[#This Row],[LABEL]]),1,0)</f>
        <v>0</v>
      </c>
      <c r="L1752" s="17">
        <f>IF(BASE_MARKET_DATA[[#This Row],[VARP]]&gt;0,1,0)</f>
        <v>1</v>
      </c>
    </row>
    <row r="1753" spans="1:12">
      <c r="A1753" s="1">
        <v>43928</v>
      </c>
      <c r="B1753" s="17" t="s">
        <v>34</v>
      </c>
      <c r="C1753">
        <v>24253.289063</v>
      </c>
      <c r="D1753">
        <v>23749.119140999999</v>
      </c>
      <c r="E1753">
        <v>504.16992200000095</v>
      </c>
      <c r="F1753">
        <v>2.1228994600040227E-2</v>
      </c>
      <c r="G1753" s="17" t="s">
        <v>13</v>
      </c>
      <c r="H1753" s="17" t="s">
        <v>35</v>
      </c>
      <c r="I1753" s="17" t="s">
        <v>33</v>
      </c>
      <c r="J1753" s="17" t="s">
        <v>144</v>
      </c>
      <c r="K1753" s="17">
        <f>IF(BASE_MARKET_DATA[[#This Row],[DATE]]=_xlfn.MAXIFS(A:A,H:H,BASE_MARKET_DATA[[#This Row],[LABEL]]),1,0)</f>
        <v>0</v>
      </c>
      <c r="L1753" s="17">
        <f>IF(BASE_MARKET_DATA[[#This Row],[VARP]]&gt;0,1,0)</f>
        <v>1</v>
      </c>
    </row>
    <row r="1754" spans="1:12">
      <c r="A1754" s="1">
        <v>43929</v>
      </c>
      <c r="B1754" s="17" t="s">
        <v>34</v>
      </c>
      <c r="C1754">
        <v>23970.369140999999</v>
      </c>
      <c r="D1754">
        <v>24253.289063</v>
      </c>
      <c r="E1754">
        <v>-282.91992200000095</v>
      </c>
      <c r="F1754">
        <v>-1.1665218736522381E-2</v>
      </c>
      <c r="G1754" s="17" t="s">
        <v>13</v>
      </c>
      <c r="H1754" s="17" t="s">
        <v>35</v>
      </c>
      <c r="I1754" s="17" t="s">
        <v>33</v>
      </c>
      <c r="J1754" s="17" t="s">
        <v>144</v>
      </c>
      <c r="K1754" s="17">
        <f>IF(BASE_MARKET_DATA[[#This Row],[DATE]]=_xlfn.MAXIFS(A:A,H:H,BASE_MARKET_DATA[[#This Row],[LABEL]]),1,0)</f>
        <v>0</v>
      </c>
      <c r="L1754" s="17">
        <f>IF(BASE_MARKET_DATA[[#This Row],[VARP]]&gt;0,1,0)</f>
        <v>0</v>
      </c>
    </row>
    <row r="1755" spans="1:12">
      <c r="A1755" s="1">
        <v>43930</v>
      </c>
      <c r="B1755" s="17" t="s">
        <v>34</v>
      </c>
      <c r="C1755">
        <v>24300.330077999999</v>
      </c>
      <c r="D1755">
        <v>23970.369140999999</v>
      </c>
      <c r="E1755">
        <v>329.96093699999983</v>
      </c>
      <c r="F1755">
        <v>1.3765367360806295E-2</v>
      </c>
      <c r="G1755" s="17" t="s">
        <v>13</v>
      </c>
      <c r="H1755" s="17" t="s">
        <v>35</v>
      </c>
      <c r="I1755" s="17" t="s">
        <v>33</v>
      </c>
      <c r="J1755" s="17" t="s">
        <v>144</v>
      </c>
      <c r="K1755" s="17">
        <f>IF(BASE_MARKET_DATA[[#This Row],[DATE]]=_xlfn.MAXIFS(A:A,H:H,BASE_MARKET_DATA[[#This Row],[LABEL]]),1,0)</f>
        <v>0</v>
      </c>
      <c r="L1755" s="17">
        <f>IF(BASE_MARKET_DATA[[#This Row],[VARP]]&gt;0,1,0)</f>
        <v>1</v>
      </c>
    </row>
    <row r="1756" spans="1:12">
      <c r="A1756" s="1">
        <v>43935</v>
      </c>
      <c r="B1756" s="17" t="s">
        <v>34</v>
      </c>
      <c r="C1756">
        <v>24435.400390999999</v>
      </c>
      <c r="D1756">
        <v>24300.330077999999</v>
      </c>
      <c r="E1756">
        <v>135.07031300000017</v>
      </c>
      <c r="F1756">
        <v>5.5583735927226931E-3</v>
      </c>
      <c r="G1756" s="17" t="s">
        <v>13</v>
      </c>
      <c r="H1756" s="17" t="s">
        <v>35</v>
      </c>
      <c r="I1756" s="17" t="s">
        <v>33</v>
      </c>
      <c r="J1756" s="17" t="s">
        <v>144</v>
      </c>
      <c r="K1756" s="17">
        <f>IF(BASE_MARKET_DATA[[#This Row],[DATE]]=_xlfn.MAXIFS(A:A,H:H,BASE_MARKET_DATA[[#This Row],[LABEL]]),1,0)</f>
        <v>0</v>
      </c>
      <c r="L1756" s="17">
        <f>IF(BASE_MARKET_DATA[[#This Row],[VARP]]&gt;0,1,0)</f>
        <v>1</v>
      </c>
    </row>
    <row r="1757" spans="1:12">
      <c r="A1757" s="1">
        <v>43936</v>
      </c>
      <c r="B1757" s="17" t="s">
        <v>34</v>
      </c>
      <c r="C1757">
        <v>24145.339843999998</v>
      </c>
      <c r="D1757">
        <v>24435.400390999999</v>
      </c>
      <c r="E1757">
        <v>-290.06054700000095</v>
      </c>
      <c r="F1757">
        <v>-1.1870505183407411E-2</v>
      </c>
      <c r="G1757" s="17" t="s">
        <v>13</v>
      </c>
      <c r="H1757" s="17" t="s">
        <v>35</v>
      </c>
      <c r="I1757" s="17" t="s">
        <v>33</v>
      </c>
      <c r="J1757" s="17" t="s">
        <v>144</v>
      </c>
      <c r="K1757" s="17">
        <f>IF(BASE_MARKET_DATA[[#This Row],[DATE]]=_xlfn.MAXIFS(A:A,H:H,BASE_MARKET_DATA[[#This Row],[LABEL]]),1,0)</f>
        <v>0</v>
      </c>
      <c r="L1757" s="17">
        <f>IF(BASE_MARKET_DATA[[#This Row],[VARP]]&gt;0,1,0)</f>
        <v>0</v>
      </c>
    </row>
    <row r="1758" spans="1:12">
      <c r="A1758" s="1">
        <v>43937</v>
      </c>
      <c r="B1758" s="17" t="s">
        <v>34</v>
      </c>
      <c r="C1758">
        <v>24006.449218999998</v>
      </c>
      <c r="D1758">
        <v>24145.339843999998</v>
      </c>
      <c r="E1758">
        <v>-138.890625</v>
      </c>
      <c r="F1758">
        <v>-5.752274596147946E-3</v>
      </c>
      <c r="G1758" s="17" t="s">
        <v>13</v>
      </c>
      <c r="H1758" s="17" t="s">
        <v>35</v>
      </c>
      <c r="I1758" s="17" t="s">
        <v>33</v>
      </c>
      <c r="J1758" s="17" t="s">
        <v>144</v>
      </c>
      <c r="K1758" s="17">
        <f>IF(BASE_MARKET_DATA[[#This Row],[DATE]]=_xlfn.MAXIFS(A:A,H:H,BASE_MARKET_DATA[[#This Row],[LABEL]]),1,0)</f>
        <v>0</v>
      </c>
      <c r="L1758" s="17">
        <f>IF(BASE_MARKET_DATA[[#This Row],[VARP]]&gt;0,1,0)</f>
        <v>0</v>
      </c>
    </row>
    <row r="1759" spans="1:12">
      <c r="A1759" s="1">
        <v>43938</v>
      </c>
      <c r="B1759" s="17" t="s">
        <v>34</v>
      </c>
      <c r="C1759">
        <v>24380</v>
      </c>
      <c r="D1759">
        <v>24006.449218999998</v>
      </c>
      <c r="E1759">
        <v>373.55078100000173</v>
      </c>
      <c r="F1759">
        <v>1.5560434514586751E-2</v>
      </c>
      <c r="G1759" s="17" t="s">
        <v>13</v>
      </c>
      <c r="H1759" s="17" t="s">
        <v>35</v>
      </c>
      <c r="I1759" s="17" t="s">
        <v>33</v>
      </c>
      <c r="J1759" s="17" t="s">
        <v>144</v>
      </c>
      <c r="K1759" s="17">
        <f>IF(BASE_MARKET_DATA[[#This Row],[DATE]]=_xlfn.MAXIFS(A:A,H:H,BASE_MARKET_DATA[[#This Row],[LABEL]]),1,0)</f>
        <v>0</v>
      </c>
      <c r="L1759" s="17">
        <f>IF(BASE_MARKET_DATA[[#This Row],[VARP]]&gt;0,1,0)</f>
        <v>1</v>
      </c>
    </row>
    <row r="1760" spans="1:12">
      <c r="A1760" s="1">
        <v>43941</v>
      </c>
      <c r="B1760" s="17" t="s">
        <v>34</v>
      </c>
      <c r="C1760">
        <v>24330.019531000002</v>
      </c>
      <c r="D1760">
        <v>24380</v>
      </c>
      <c r="E1760">
        <v>-49.980468999998266</v>
      </c>
      <c r="F1760">
        <v>-2.0500602543067378E-3</v>
      </c>
      <c r="G1760" s="17" t="s">
        <v>13</v>
      </c>
      <c r="H1760" s="17" t="s">
        <v>35</v>
      </c>
      <c r="I1760" s="17" t="s">
        <v>33</v>
      </c>
      <c r="J1760" s="17" t="s">
        <v>144</v>
      </c>
      <c r="K1760" s="17">
        <f>IF(BASE_MARKET_DATA[[#This Row],[DATE]]=_xlfn.MAXIFS(A:A,H:H,BASE_MARKET_DATA[[#This Row],[LABEL]]),1,0)</f>
        <v>0</v>
      </c>
      <c r="L1760" s="17">
        <f>IF(BASE_MARKET_DATA[[#This Row],[VARP]]&gt;0,1,0)</f>
        <v>0</v>
      </c>
    </row>
    <row r="1761" spans="1:12">
      <c r="A1761" s="1">
        <v>43942</v>
      </c>
      <c r="B1761" s="17" t="s">
        <v>34</v>
      </c>
      <c r="C1761">
        <v>23793.550781000002</v>
      </c>
      <c r="D1761">
        <v>24330.019531000002</v>
      </c>
      <c r="E1761">
        <v>-536.46875</v>
      </c>
      <c r="F1761">
        <v>-2.2049663762762722E-2</v>
      </c>
      <c r="G1761" s="17" t="s">
        <v>13</v>
      </c>
      <c r="H1761" s="17" t="s">
        <v>35</v>
      </c>
      <c r="I1761" s="17" t="s">
        <v>33</v>
      </c>
      <c r="J1761" s="17" t="s">
        <v>144</v>
      </c>
      <c r="K1761" s="17">
        <f>IF(BASE_MARKET_DATA[[#This Row],[DATE]]=_xlfn.MAXIFS(A:A,H:H,BASE_MARKET_DATA[[#This Row],[LABEL]]),1,0)</f>
        <v>0</v>
      </c>
      <c r="L1761" s="17">
        <f>IF(BASE_MARKET_DATA[[#This Row],[VARP]]&gt;0,1,0)</f>
        <v>0</v>
      </c>
    </row>
    <row r="1762" spans="1:12">
      <c r="A1762" s="1">
        <v>43943</v>
      </c>
      <c r="B1762" s="17" t="s">
        <v>34</v>
      </c>
      <c r="C1762">
        <v>23893.359375</v>
      </c>
      <c r="D1762">
        <v>23793.550781000002</v>
      </c>
      <c r="E1762">
        <v>99.808593999998266</v>
      </c>
      <c r="F1762">
        <v>4.1947750850074459E-3</v>
      </c>
      <c r="G1762" s="17" t="s">
        <v>13</v>
      </c>
      <c r="H1762" s="17" t="s">
        <v>35</v>
      </c>
      <c r="I1762" s="17" t="s">
        <v>33</v>
      </c>
      <c r="J1762" s="17" t="s">
        <v>144</v>
      </c>
      <c r="K1762" s="17">
        <f>IF(BASE_MARKET_DATA[[#This Row],[DATE]]=_xlfn.MAXIFS(A:A,H:H,BASE_MARKET_DATA[[#This Row],[LABEL]]),1,0)</f>
        <v>0</v>
      </c>
      <c r="L1762" s="17">
        <f>IF(BASE_MARKET_DATA[[#This Row],[VARP]]&gt;0,1,0)</f>
        <v>1</v>
      </c>
    </row>
    <row r="1763" spans="1:12">
      <c r="A1763" s="1">
        <v>43944</v>
      </c>
      <c r="B1763" s="17" t="s">
        <v>34</v>
      </c>
      <c r="C1763">
        <v>23977.320313</v>
      </c>
      <c r="D1763">
        <v>23893.359375</v>
      </c>
      <c r="E1763">
        <v>83.960938000000169</v>
      </c>
      <c r="F1763">
        <v>3.5139863207285043E-3</v>
      </c>
      <c r="G1763" s="17" t="s">
        <v>13</v>
      </c>
      <c r="H1763" s="17" t="s">
        <v>35</v>
      </c>
      <c r="I1763" s="17" t="s">
        <v>33</v>
      </c>
      <c r="J1763" s="17" t="s">
        <v>144</v>
      </c>
      <c r="K1763" s="17">
        <f>IF(BASE_MARKET_DATA[[#This Row],[DATE]]=_xlfn.MAXIFS(A:A,H:H,BASE_MARKET_DATA[[#This Row],[LABEL]]),1,0)</f>
        <v>0</v>
      </c>
      <c r="L1763" s="17">
        <f>IF(BASE_MARKET_DATA[[#This Row],[VARP]]&gt;0,1,0)</f>
        <v>1</v>
      </c>
    </row>
    <row r="1764" spans="1:12">
      <c r="A1764" s="1">
        <v>43945</v>
      </c>
      <c r="B1764" s="17" t="s">
        <v>34</v>
      </c>
      <c r="C1764">
        <v>23831.330077999999</v>
      </c>
      <c r="D1764">
        <v>23977.320313</v>
      </c>
      <c r="E1764">
        <v>-145.99023500000112</v>
      </c>
      <c r="F1764">
        <v>-6.0886801816985477E-3</v>
      </c>
      <c r="G1764" s="17" t="s">
        <v>13</v>
      </c>
      <c r="H1764" s="17" t="s">
        <v>35</v>
      </c>
      <c r="I1764" s="17" t="s">
        <v>33</v>
      </c>
      <c r="J1764" s="17" t="s">
        <v>144</v>
      </c>
      <c r="K1764" s="17">
        <f>IF(BASE_MARKET_DATA[[#This Row],[DATE]]=_xlfn.MAXIFS(A:A,H:H,BASE_MARKET_DATA[[#This Row],[LABEL]]),1,0)</f>
        <v>0</v>
      </c>
      <c r="L1764" s="17">
        <f>IF(BASE_MARKET_DATA[[#This Row],[VARP]]&gt;0,1,0)</f>
        <v>0</v>
      </c>
    </row>
    <row r="1765" spans="1:12">
      <c r="A1765" s="1">
        <v>43948</v>
      </c>
      <c r="B1765" s="17" t="s">
        <v>34</v>
      </c>
      <c r="C1765">
        <v>24280.140625</v>
      </c>
      <c r="D1765">
        <v>23831.330077999999</v>
      </c>
      <c r="E1765">
        <v>448.81054700000095</v>
      </c>
      <c r="F1765">
        <v>1.8832794708941673E-2</v>
      </c>
      <c r="G1765" s="17" t="s">
        <v>13</v>
      </c>
      <c r="H1765" s="17" t="s">
        <v>35</v>
      </c>
      <c r="I1765" s="17" t="s">
        <v>33</v>
      </c>
      <c r="J1765" s="17" t="s">
        <v>144</v>
      </c>
      <c r="K1765" s="17">
        <f>IF(BASE_MARKET_DATA[[#This Row],[DATE]]=_xlfn.MAXIFS(A:A,H:H,BASE_MARKET_DATA[[#This Row],[LABEL]]),1,0)</f>
        <v>0</v>
      </c>
      <c r="L1765" s="17">
        <f>IF(BASE_MARKET_DATA[[#This Row],[VARP]]&gt;0,1,0)</f>
        <v>1</v>
      </c>
    </row>
    <row r="1766" spans="1:12">
      <c r="A1766" s="1">
        <v>43949</v>
      </c>
      <c r="B1766" s="17" t="s">
        <v>34</v>
      </c>
      <c r="C1766">
        <v>24575.960938</v>
      </c>
      <c r="D1766">
        <v>24280.140625</v>
      </c>
      <c r="E1766">
        <v>295.82031300000017</v>
      </c>
      <c r="F1766">
        <v>1.2183632606122938E-2</v>
      </c>
      <c r="G1766" s="17" t="s">
        <v>13</v>
      </c>
      <c r="H1766" s="17" t="s">
        <v>35</v>
      </c>
      <c r="I1766" s="17" t="s">
        <v>33</v>
      </c>
      <c r="J1766" s="17" t="s">
        <v>144</v>
      </c>
      <c r="K1766" s="17">
        <f>IF(BASE_MARKET_DATA[[#This Row],[DATE]]=_xlfn.MAXIFS(A:A,H:H,BASE_MARKET_DATA[[#This Row],[LABEL]]),1,0)</f>
        <v>0</v>
      </c>
      <c r="L1766" s="17">
        <f>IF(BASE_MARKET_DATA[[#This Row],[VARP]]&gt;0,1,0)</f>
        <v>1</v>
      </c>
    </row>
    <row r="1767" spans="1:12">
      <c r="A1767" s="1">
        <v>43950</v>
      </c>
      <c r="B1767" s="17" t="s">
        <v>34</v>
      </c>
      <c r="C1767">
        <v>24643.589843999998</v>
      </c>
      <c r="D1767">
        <v>24575.960938</v>
      </c>
      <c r="E1767">
        <v>67.628905999998096</v>
      </c>
      <c r="F1767">
        <v>2.7518316036801837E-3</v>
      </c>
      <c r="G1767" s="17" t="s">
        <v>13</v>
      </c>
      <c r="H1767" s="17" t="s">
        <v>35</v>
      </c>
      <c r="I1767" s="17" t="s">
        <v>33</v>
      </c>
      <c r="J1767" s="17" t="s">
        <v>144</v>
      </c>
      <c r="K1767" s="17">
        <f>IF(BASE_MARKET_DATA[[#This Row],[DATE]]=_xlfn.MAXIFS(A:A,H:H,BASE_MARKET_DATA[[#This Row],[LABEL]]),1,0)</f>
        <v>0</v>
      </c>
      <c r="L1767" s="17">
        <f>IF(BASE_MARKET_DATA[[#This Row],[VARP]]&gt;0,1,0)</f>
        <v>1</v>
      </c>
    </row>
    <row r="1768" spans="1:12">
      <c r="A1768" s="1">
        <v>43955</v>
      </c>
      <c r="B1768" s="17" t="s">
        <v>34</v>
      </c>
      <c r="C1768">
        <v>23613.800781000002</v>
      </c>
      <c r="D1768">
        <v>24643.589843999998</v>
      </c>
      <c r="E1768">
        <v>-1029.7890629999965</v>
      </c>
      <c r="F1768">
        <v>-4.1787299233545731E-2</v>
      </c>
      <c r="G1768" s="17" t="s">
        <v>13</v>
      </c>
      <c r="H1768" s="17" t="s">
        <v>35</v>
      </c>
      <c r="I1768" s="17" t="s">
        <v>33</v>
      </c>
      <c r="J1768" s="17" t="s">
        <v>144</v>
      </c>
      <c r="K1768" s="17">
        <f>IF(BASE_MARKET_DATA[[#This Row],[DATE]]=_xlfn.MAXIFS(A:A,H:H,BASE_MARKET_DATA[[#This Row],[LABEL]]),1,0)</f>
        <v>0</v>
      </c>
      <c r="L1768" s="17">
        <f>IF(BASE_MARKET_DATA[[#This Row],[VARP]]&gt;0,1,0)</f>
        <v>0</v>
      </c>
    </row>
    <row r="1769" spans="1:12">
      <c r="A1769" s="1">
        <v>43956</v>
      </c>
      <c r="B1769" s="17" t="s">
        <v>34</v>
      </c>
      <c r="C1769">
        <v>23868.660156000002</v>
      </c>
      <c r="D1769">
        <v>23613.800781000002</v>
      </c>
      <c r="E1769">
        <v>254.859375</v>
      </c>
      <c r="F1769">
        <v>1.0792814649518999E-2</v>
      </c>
      <c r="G1769" s="17" t="s">
        <v>13</v>
      </c>
      <c r="H1769" s="17" t="s">
        <v>35</v>
      </c>
      <c r="I1769" s="17" t="s">
        <v>33</v>
      </c>
      <c r="J1769" s="17" t="s">
        <v>144</v>
      </c>
      <c r="K1769" s="17">
        <f>IF(BASE_MARKET_DATA[[#This Row],[DATE]]=_xlfn.MAXIFS(A:A,H:H,BASE_MARKET_DATA[[#This Row],[LABEL]]),1,0)</f>
        <v>0</v>
      </c>
      <c r="L1769" s="17">
        <f>IF(BASE_MARKET_DATA[[#This Row],[VARP]]&gt;0,1,0)</f>
        <v>1</v>
      </c>
    </row>
    <row r="1770" spans="1:12">
      <c r="A1770" s="1">
        <v>43957</v>
      </c>
      <c r="B1770" s="17" t="s">
        <v>34</v>
      </c>
      <c r="C1770">
        <v>24137.480468999998</v>
      </c>
      <c r="D1770">
        <v>23868.660156000002</v>
      </c>
      <c r="E1770">
        <v>268.82031299999653</v>
      </c>
      <c r="F1770">
        <v>1.1262480224824083E-2</v>
      </c>
      <c r="G1770" s="17" t="s">
        <v>13</v>
      </c>
      <c r="H1770" s="17" t="s">
        <v>35</v>
      </c>
      <c r="I1770" s="17" t="s">
        <v>33</v>
      </c>
      <c r="J1770" s="17" t="s">
        <v>144</v>
      </c>
      <c r="K1770" s="17">
        <f>IF(BASE_MARKET_DATA[[#This Row],[DATE]]=_xlfn.MAXIFS(A:A,H:H,BASE_MARKET_DATA[[#This Row],[LABEL]]),1,0)</f>
        <v>0</v>
      </c>
      <c r="L1770" s="17">
        <f>IF(BASE_MARKET_DATA[[#This Row],[VARP]]&gt;0,1,0)</f>
        <v>1</v>
      </c>
    </row>
    <row r="1771" spans="1:12">
      <c r="A1771" s="1">
        <v>43958</v>
      </c>
      <c r="B1771" s="17" t="s">
        <v>34</v>
      </c>
      <c r="C1771">
        <v>23980.630859000001</v>
      </c>
      <c r="D1771">
        <v>24137.480468999998</v>
      </c>
      <c r="E1771">
        <v>-156.84960999999748</v>
      </c>
      <c r="F1771">
        <v>-6.4981765682396294E-3</v>
      </c>
      <c r="G1771" s="17" t="s">
        <v>13</v>
      </c>
      <c r="H1771" s="17" t="s">
        <v>35</v>
      </c>
      <c r="I1771" s="17" t="s">
        <v>33</v>
      </c>
      <c r="J1771" s="17" t="s">
        <v>144</v>
      </c>
      <c r="K1771" s="17">
        <f>IF(BASE_MARKET_DATA[[#This Row],[DATE]]=_xlfn.MAXIFS(A:A,H:H,BASE_MARKET_DATA[[#This Row],[LABEL]]),1,0)</f>
        <v>0</v>
      </c>
      <c r="L1771" s="17">
        <f>IF(BASE_MARKET_DATA[[#This Row],[VARP]]&gt;0,1,0)</f>
        <v>0</v>
      </c>
    </row>
    <row r="1772" spans="1:12">
      <c r="A1772" s="1">
        <v>43959</v>
      </c>
      <c r="B1772" s="17" t="s">
        <v>34</v>
      </c>
      <c r="C1772">
        <v>24230.169922000001</v>
      </c>
      <c r="D1772">
        <v>23980.630859000001</v>
      </c>
      <c r="E1772">
        <v>249.53906300000017</v>
      </c>
      <c r="F1772">
        <v>1.0405858981243082E-2</v>
      </c>
      <c r="G1772" s="17" t="s">
        <v>13</v>
      </c>
      <c r="H1772" s="17" t="s">
        <v>35</v>
      </c>
      <c r="I1772" s="17" t="s">
        <v>33</v>
      </c>
      <c r="J1772" s="17" t="s">
        <v>144</v>
      </c>
      <c r="K1772" s="17">
        <f>IF(BASE_MARKET_DATA[[#This Row],[DATE]]=_xlfn.MAXIFS(A:A,H:H,BASE_MARKET_DATA[[#This Row],[LABEL]]),1,0)</f>
        <v>0</v>
      </c>
      <c r="L1772" s="17">
        <f>IF(BASE_MARKET_DATA[[#This Row],[VARP]]&gt;0,1,0)</f>
        <v>1</v>
      </c>
    </row>
    <row r="1773" spans="1:12">
      <c r="A1773" s="1">
        <v>43962</v>
      </c>
      <c r="B1773" s="17" t="s">
        <v>34</v>
      </c>
      <c r="C1773">
        <v>24602.060547000001</v>
      </c>
      <c r="D1773">
        <v>24230.169922000001</v>
      </c>
      <c r="E1773">
        <v>371.890625</v>
      </c>
      <c r="F1773">
        <v>1.5348246677475363E-2</v>
      </c>
      <c r="G1773" s="17" t="s">
        <v>13</v>
      </c>
      <c r="H1773" s="17" t="s">
        <v>35</v>
      </c>
      <c r="I1773" s="17" t="s">
        <v>33</v>
      </c>
      <c r="J1773" s="17" t="s">
        <v>144</v>
      </c>
      <c r="K1773" s="17">
        <f>IF(BASE_MARKET_DATA[[#This Row],[DATE]]=_xlfn.MAXIFS(A:A,H:H,BASE_MARKET_DATA[[#This Row],[LABEL]]),1,0)</f>
        <v>0</v>
      </c>
      <c r="L1773" s="17">
        <f>IF(BASE_MARKET_DATA[[#This Row],[VARP]]&gt;0,1,0)</f>
        <v>1</v>
      </c>
    </row>
    <row r="1774" spans="1:12">
      <c r="A1774" s="1">
        <v>43963</v>
      </c>
      <c r="B1774" s="17" t="s">
        <v>34</v>
      </c>
      <c r="C1774">
        <v>24245.679688</v>
      </c>
      <c r="D1774">
        <v>24602.060547000001</v>
      </c>
      <c r="E1774">
        <v>-356.38085900000078</v>
      </c>
      <c r="F1774">
        <v>-1.4485813426853719E-2</v>
      </c>
      <c r="G1774" s="17" t="s">
        <v>13</v>
      </c>
      <c r="H1774" s="17" t="s">
        <v>35</v>
      </c>
      <c r="I1774" s="17" t="s">
        <v>33</v>
      </c>
      <c r="J1774" s="17" t="s">
        <v>144</v>
      </c>
      <c r="K1774" s="17">
        <f>IF(BASE_MARKET_DATA[[#This Row],[DATE]]=_xlfn.MAXIFS(A:A,H:H,BASE_MARKET_DATA[[#This Row],[LABEL]]),1,0)</f>
        <v>0</v>
      </c>
      <c r="L1774" s="17">
        <f>IF(BASE_MARKET_DATA[[#This Row],[VARP]]&gt;0,1,0)</f>
        <v>0</v>
      </c>
    </row>
    <row r="1775" spans="1:12">
      <c r="A1775" s="1">
        <v>43964</v>
      </c>
      <c r="B1775" s="17" t="s">
        <v>34</v>
      </c>
      <c r="C1775">
        <v>24180.300781000002</v>
      </c>
      <c r="D1775">
        <v>24245.679688</v>
      </c>
      <c r="E1775">
        <v>-65.378906999998435</v>
      </c>
      <c r="F1775">
        <v>-2.6965178061127588E-3</v>
      </c>
      <c r="G1775" s="17" t="s">
        <v>13</v>
      </c>
      <c r="H1775" s="17" t="s">
        <v>35</v>
      </c>
      <c r="I1775" s="17" t="s">
        <v>33</v>
      </c>
      <c r="J1775" s="17" t="s">
        <v>144</v>
      </c>
      <c r="K1775" s="17">
        <f>IF(BASE_MARKET_DATA[[#This Row],[DATE]]=_xlfn.MAXIFS(A:A,H:H,BASE_MARKET_DATA[[#This Row],[LABEL]]),1,0)</f>
        <v>0</v>
      </c>
      <c r="L1775" s="17">
        <f>IF(BASE_MARKET_DATA[[#This Row],[VARP]]&gt;0,1,0)</f>
        <v>0</v>
      </c>
    </row>
    <row r="1776" spans="1:12">
      <c r="A1776" s="1">
        <v>43965</v>
      </c>
      <c r="B1776" s="17" t="s">
        <v>34</v>
      </c>
      <c r="C1776">
        <v>23829.740234000001</v>
      </c>
      <c r="D1776">
        <v>24180.300781000002</v>
      </c>
      <c r="E1776">
        <v>-350.56054700000095</v>
      </c>
      <c r="F1776">
        <v>-1.4497774455951294E-2</v>
      </c>
      <c r="G1776" s="17" t="s">
        <v>13</v>
      </c>
      <c r="H1776" s="17" t="s">
        <v>35</v>
      </c>
      <c r="I1776" s="17" t="s">
        <v>33</v>
      </c>
      <c r="J1776" s="17" t="s">
        <v>144</v>
      </c>
      <c r="K1776" s="17">
        <f>IF(BASE_MARKET_DATA[[#This Row],[DATE]]=_xlfn.MAXIFS(A:A,H:H,BASE_MARKET_DATA[[#This Row],[LABEL]]),1,0)</f>
        <v>0</v>
      </c>
      <c r="L1776" s="17">
        <f>IF(BASE_MARKET_DATA[[#This Row],[VARP]]&gt;0,1,0)</f>
        <v>0</v>
      </c>
    </row>
    <row r="1777" spans="1:12">
      <c r="A1777" s="1">
        <v>43966</v>
      </c>
      <c r="B1777" s="17" t="s">
        <v>34</v>
      </c>
      <c r="C1777">
        <v>23797.470702999999</v>
      </c>
      <c r="D1777">
        <v>23829.740234000001</v>
      </c>
      <c r="E1777">
        <v>-32.269531000001734</v>
      </c>
      <c r="F1777">
        <v>-1.3541704896119656E-3</v>
      </c>
      <c r="G1777" s="17" t="s">
        <v>13</v>
      </c>
      <c r="H1777" s="17" t="s">
        <v>35</v>
      </c>
      <c r="I1777" s="17" t="s">
        <v>33</v>
      </c>
      <c r="J1777" s="17" t="s">
        <v>144</v>
      </c>
      <c r="K1777" s="17">
        <f>IF(BASE_MARKET_DATA[[#This Row],[DATE]]=_xlfn.MAXIFS(A:A,H:H,BASE_MARKET_DATA[[#This Row],[LABEL]]),1,0)</f>
        <v>0</v>
      </c>
      <c r="L1777" s="17">
        <f>IF(BASE_MARKET_DATA[[#This Row],[VARP]]&gt;0,1,0)</f>
        <v>0</v>
      </c>
    </row>
    <row r="1778" spans="1:12">
      <c r="A1778" s="1">
        <v>43969</v>
      </c>
      <c r="B1778" s="17" t="s">
        <v>34</v>
      </c>
      <c r="C1778">
        <v>23934.769531000002</v>
      </c>
      <c r="D1778">
        <v>23797.470702999999</v>
      </c>
      <c r="E1778">
        <v>137.29882800000269</v>
      </c>
      <c r="F1778">
        <v>5.7694714582711632E-3</v>
      </c>
      <c r="G1778" s="17" t="s">
        <v>13</v>
      </c>
      <c r="H1778" s="17" t="s">
        <v>35</v>
      </c>
      <c r="I1778" s="17" t="s">
        <v>33</v>
      </c>
      <c r="J1778" s="17" t="s">
        <v>144</v>
      </c>
      <c r="K1778" s="17">
        <f>IF(BASE_MARKET_DATA[[#This Row],[DATE]]=_xlfn.MAXIFS(A:A,H:H,BASE_MARKET_DATA[[#This Row],[LABEL]]),1,0)</f>
        <v>0</v>
      </c>
      <c r="L1778" s="17">
        <f>IF(BASE_MARKET_DATA[[#This Row],[VARP]]&gt;0,1,0)</f>
        <v>1</v>
      </c>
    </row>
    <row r="1779" spans="1:12">
      <c r="A1779" s="1">
        <v>43970</v>
      </c>
      <c r="B1779" s="17" t="s">
        <v>34</v>
      </c>
      <c r="C1779">
        <v>24388.130859000001</v>
      </c>
      <c r="D1779">
        <v>23934.769531000002</v>
      </c>
      <c r="E1779">
        <v>453.36132799999905</v>
      </c>
      <c r="F1779">
        <v>1.8941537223193704E-2</v>
      </c>
      <c r="G1779" s="17" t="s">
        <v>13</v>
      </c>
      <c r="H1779" s="17" t="s">
        <v>35</v>
      </c>
      <c r="I1779" s="17" t="s">
        <v>33</v>
      </c>
      <c r="J1779" s="17" t="s">
        <v>144</v>
      </c>
      <c r="K1779" s="17">
        <f>IF(BASE_MARKET_DATA[[#This Row],[DATE]]=_xlfn.MAXIFS(A:A,H:H,BASE_MARKET_DATA[[#This Row],[LABEL]]),1,0)</f>
        <v>0</v>
      </c>
      <c r="L1779" s="17">
        <f>IF(BASE_MARKET_DATA[[#This Row],[VARP]]&gt;0,1,0)</f>
        <v>1</v>
      </c>
    </row>
    <row r="1780" spans="1:12">
      <c r="A1780" s="1">
        <v>43971</v>
      </c>
      <c r="B1780" s="17" t="s">
        <v>34</v>
      </c>
      <c r="C1780">
        <v>24399.949218999998</v>
      </c>
      <c r="D1780">
        <v>24388.130859000001</v>
      </c>
      <c r="E1780">
        <v>11.818359999997483</v>
      </c>
      <c r="F1780">
        <v>4.8459474275930949E-4</v>
      </c>
      <c r="G1780" s="17" t="s">
        <v>13</v>
      </c>
      <c r="H1780" s="17" t="s">
        <v>35</v>
      </c>
      <c r="I1780" s="17" t="s">
        <v>33</v>
      </c>
      <c r="J1780" s="17" t="s">
        <v>144</v>
      </c>
      <c r="K1780" s="17">
        <f>IF(BASE_MARKET_DATA[[#This Row],[DATE]]=_xlfn.MAXIFS(A:A,H:H,BASE_MARKET_DATA[[#This Row],[LABEL]]),1,0)</f>
        <v>0</v>
      </c>
      <c r="L1780" s="17">
        <f>IF(BASE_MARKET_DATA[[#This Row],[VARP]]&gt;0,1,0)</f>
        <v>1</v>
      </c>
    </row>
    <row r="1781" spans="1:12">
      <c r="A1781" s="1">
        <v>43972</v>
      </c>
      <c r="B1781" s="17" t="s">
        <v>34</v>
      </c>
      <c r="C1781">
        <v>24280.029297000001</v>
      </c>
      <c r="D1781">
        <v>24399.949218999998</v>
      </c>
      <c r="E1781">
        <v>-119.91992199999731</v>
      </c>
      <c r="F1781">
        <v>-4.9147611301836999E-3</v>
      </c>
      <c r="G1781" s="17" t="s">
        <v>13</v>
      </c>
      <c r="H1781" s="17" t="s">
        <v>35</v>
      </c>
      <c r="I1781" s="17" t="s">
        <v>33</v>
      </c>
      <c r="J1781" s="17" t="s">
        <v>144</v>
      </c>
      <c r="K1781" s="17">
        <f>IF(BASE_MARKET_DATA[[#This Row],[DATE]]=_xlfn.MAXIFS(A:A,H:H,BASE_MARKET_DATA[[#This Row],[LABEL]]),1,0)</f>
        <v>0</v>
      </c>
      <c r="L1781" s="17">
        <f>IF(BASE_MARKET_DATA[[#This Row],[VARP]]&gt;0,1,0)</f>
        <v>0</v>
      </c>
    </row>
    <row r="1782" spans="1:12">
      <c r="A1782" s="1">
        <v>43973</v>
      </c>
      <c r="B1782" s="17" t="s">
        <v>34</v>
      </c>
      <c r="C1782">
        <v>22930.140625</v>
      </c>
      <c r="D1782">
        <v>24280.029297000001</v>
      </c>
      <c r="E1782">
        <v>-1349.888672000001</v>
      </c>
      <c r="F1782">
        <v>-5.5596665699525781E-2</v>
      </c>
      <c r="G1782" s="17" t="s">
        <v>13</v>
      </c>
      <c r="H1782" s="17" t="s">
        <v>35</v>
      </c>
      <c r="I1782" s="17" t="s">
        <v>33</v>
      </c>
      <c r="J1782" s="17" t="s">
        <v>144</v>
      </c>
      <c r="K1782" s="17">
        <f>IF(BASE_MARKET_DATA[[#This Row],[DATE]]=_xlfn.MAXIFS(A:A,H:H,BASE_MARKET_DATA[[#This Row],[LABEL]]),1,0)</f>
        <v>0</v>
      </c>
      <c r="L1782" s="17">
        <f>IF(BASE_MARKET_DATA[[#This Row],[VARP]]&gt;0,1,0)</f>
        <v>0</v>
      </c>
    </row>
    <row r="1783" spans="1:12">
      <c r="A1783" s="1">
        <v>43976</v>
      </c>
      <c r="B1783" s="17" t="s">
        <v>34</v>
      </c>
      <c r="C1783">
        <v>22952.240234000001</v>
      </c>
      <c r="D1783">
        <v>22930.140625</v>
      </c>
      <c r="E1783">
        <v>22.099609000000783</v>
      </c>
      <c r="F1783">
        <v>9.6377991576319791E-4</v>
      </c>
      <c r="G1783" s="17" t="s">
        <v>13</v>
      </c>
      <c r="H1783" s="17" t="s">
        <v>35</v>
      </c>
      <c r="I1783" s="17" t="s">
        <v>33</v>
      </c>
      <c r="J1783" s="17" t="s">
        <v>144</v>
      </c>
      <c r="K1783" s="17">
        <f>IF(BASE_MARKET_DATA[[#This Row],[DATE]]=_xlfn.MAXIFS(A:A,H:H,BASE_MARKET_DATA[[#This Row],[LABEL]]),1,0)</f>
        <v>0</v>
      </c>
      <c r="L1783" s="17">
        <f>IF(BASE_MARKET_DATA[[#This Row],[VARP]]&gt;0,1,0)</f>
        <v>1</v>
      </c>
    </row>
    <row r="1784" spans="1:12">
      <c r="A1784" s="1">
        <v>43977</v>
      </c>
      <c r="B1784" s="17" t="s">
        <v>34</v>
      </c>
      <c r="C1784">
        <v>23384.660156000002</v>
      </c>
      <c r="D1784">
        <v>22952.240234000001</v>
      </c>
      <c r="E1784">
        <v>432.41992200000095</v>
      </c>
      <c r="F1784">
        <v>1.8839987626107248E-2</v>
      </c>
      <c r="G1784" s="17" t="s">
        <v>13</v>
      </c>
      <c r="H1784" s="17" t="s">
        <v>35</v>
      </c>
      <c r="I1784" s="17" t="s">
        <v>33</v>
      </c>
      <c r="J1784" s="17" t="s">
        <v>144</v>
      </c>
      <c r="K1784" s="17">
        <f>IF(BASE_MARKET_DATA[[#This Row],[DATE]]=_xlfn.MAXIFS(A:A,H:H,BASE_MARKET_DATA[[#This Row],[LABEL]]),1,0)</f>
        <v>0</v>
      </c>
      <c r="L1784" s="17">
        <f>IF(BASE_MARKET_DATA[[#This Row],[VARP]]&gt;0,1,0)</f>
        <v>1</v>
      </c>
    </row>
    <row r="1785" spans="1:12">
      <c r="A1785" s="1">
        <v>43978</v>
      </c>
      <c r="B1785" s="17" t="s">
        <v>34</v>
      </c>
      <c r="C1785">
        <v>23301.359375</v>
      </c>
      <c r="D1785">
        <v>23384.660156000002</v>
      </c>
      <c r="E1785">
        <v>-83.300781000001734</v>
      </c>
      <c r="F1785">
        <v>-3.5621976305962497E-3</v>
      </c>
      <c r="G1785" s="17" t="s">
        <v>13</v>
      </c>
      <c r="H1785" s="17" t="s">
        <v>35</v>
      </c>
      <c r="I1785" s="17" t="s">
        <v>33</v>
      </c>
      <c r="J1785" s="17" t="s">
        <v>144</v>
      </c>
      <c r="K1785" s="17">
        <f>IF(BASE_MARKET_DATA[[#This Row],[DATE]]=_xlfn.MAXIFS(A:A,H:H,BASE_MARKET_DATA[[#This Row],[LABEL]]),1,0)</f>
        <v>0</v>
      </c>
      <c r="L1785" s="17">
        <f>IF(BASE_MARKET_DATA[[#This Row],[VARP]]&gt;0,1,0)</f>
        <v>0</v>
      </c>
    </row>
    <row r="1786" spans="1:12">
      <c r="A1786" s="1">
        <v>43979</v>
      </c>
      <c r="B1786" s="17" t="s">
        <v>34</v>
      </c>
      <c r="C1786">
        <v>23132.759765999999</v>
      </c>
      <c r="D1786">
        <v>23301.359375</v>
      </c>
      <c r="E1786">
        <v>-168.59960900000078</v>
      </c>
      <c r="F1786">
        <v>-7.235612578933532E-3</v>
      </c>
      <c r="G1786" s="17" t="s">
        <v>13</v>
      </c>
      <c r="H1786" s="17" t="s">
        <v>35</v>
      </c>
      <c r="I1786" s="17" t="s">
        <v>33</v>
      </c>
      <c r="J1786" s="17" t="s">
        <v>144</v>
      </c>
      <c r="K1786" s="17">
        <f>IF(BASE_MARKET_DATA[[#This Row],[DATE]]=_xlfn.MAXIFS(A:A,H:H,BASE_MARKET_DATA[[#This Row],[LABEL]]),1,0)</f>
        <v>0</v>
      </c>
      <c r="L1786" s="17">
        <f>IF(BASE_MARKET_DATA[[#This Row],[VARP]]&gt;0,1,0)</f>
        <v>0</v>
      </c>
    </row>
    <row r="1787" spans="1:12">
      <c r="A1787" s="1">
        <v>43980</v>
      </c>
      <c r="B1787" s="17" t="s">
        <v>34</v>
      </c>
      <c r="C1787">
        <v>22961.470702999999</v>
      </c>
      <c r="D1787">
        <v>23132.759765999999</v>
      </c>
      <c r="E1787">
        <v>-171.28906300000017</v>
      </c>
      <c r="F1787">
        <v>-7.4046099441951113E-3</v>
      </c>
      <c r="G1787" s="17" t="s">
        <v>13</v>
      </c>
      <c r="H1787" s="17" t="s">
        <v>35</v>
      </c>
      <c r="I1787" s="17" t="s">
        <v>33</v>
      </c>
      <c r="J1787" s="17" t="s">
        <v>144</v>
      </c>
      <c r="K1787" s="17">
        <f>IF(BASE_MARKET_DATA[[#This Row],[DATE]]=_xlfn.MAXIFS(A:A,H:H,BASE_MARKET_DATA[[#This Row],[LABEL]]),1,0)</f>
        <v>0</v>
      </c>
      <c r="L1787" s="17">
        <f>IF(BASE_MARKET_DATA[[#This Row],[VARP]]&gt;0,1,0)</f>
        <v>0</v>
      </c>
    </row>
    <row r="1788" spans="1:12">
      <c r="A1788" s="1">
        <v>43983</v>
      </c>
      <c r="B1788" s="17" t="s">
        <v>34</v>
      </c>
      <c r="C1788">
        <v>23732.519531000002</v>
      </c>
      <c r="D1788">
        <v>22961.470702999999</v>
      </c>
      <c r="E1788">
        <v>771.04882800000269</v>
      </c>
      <c r="F1788">
        <v>3.3580115053312432E-2</v>
      </c>
      <c r="G1788" s="17" t="s">
        <v>13</v>
      </c>
      <c r="H1788" s="17" t="s">
        <v>35</v>
      </c>
      <c r="I1788" s="17" t="s">
        <v>33</v>
      </c>
      <c r="J1788" s="17" t="s">
        <v>144</v>
      </c>
      <c r="K1788" s="17">
        <f>IF(BASE_MARKET_DATA[[#This Row],[DATE]]=_xlfn.MAXIFS(A:A,H:H,BASE_MARKET_DATA[[#This Row],[LABEL]]),1,0)</f>
        <v>0</v>
      </c>
      <c r="L1788" s="17">
        <f>IF(BASE_MARKET_DATA[[#This Row],[VARP]]&gt;0,1,0)</f>
        <v>1</v>
      </c>
    </row>
    <row r="1789" spans="1:12">
      <c r="A1789" s="1">
        <v>43984</v>
      </c>
      <c r="B1789" s="17" t="s">
        <v>34</v>
      </c>
      <c r="C1789">
        <v>23995.939452999999</v>
      </c>
      <c r="D1789">
        <v>23732.519531000002</v>
      </c>
      <c r="E1789">
        <v>263.41992199999731</v>
      </c>
      <c r="F1789">
        <v>1.1099534613504129E-2</v>
      </c>
      <c r="G1789" s="17" t="s">
        <v>13</v>
      </c>
      <c r="H1789" s="17" t="s">
        <v>35</v>
      </c>
      <c r="I1789" s="17" t="s">
        <v>33</v>
      </c>
      <c r="J1789" s="17" t="s">
        <v>144</v>
      </c>
      <c r="K1789" s="17">
        <f>IF(BASE_MARKET_DATA[[#This Row],[DATE]]=_xlfn.MAXIFS(A:A,H:H,BASE_MARKET_DATA[[#This Row],[LABEL]]),1,0)</f>
        <v>0</v>
      </c>
      <c r="L1789" s="17">
        <f>IF(BASE_MARKET_DATA[[#This Row],[VARP]]&gt;0,1,0)</f>
        <v>1</v>
      </c>
    </row>
    <row r="1790" spans="1:12">
      <c r="A1790" s="1">
        <v>43985</v>
      </c>
      <c r="B1790" s="17" t="s">
        <v>34</v>
      </c>
      <c r="C1790">
        <v>24325.619140999999</v>
      </c>
      <c r="D1790">
        <v>23995.939452999999</v>
      </c>
      <c r="E1790">
        <v>329.67968800000017</v>
      </c>
      <c r="F1790">
        <v>1.37389781569391E-2</v>
      </c>
      <c r="G1790" s="17" t="s">
        <v>13</v>
      </c>
      <c r="H1790" s="17" t="s">
        <v>35</v>
      </c>
      <c r="I1790" s="17" t="s">
        <v>33</v>
      </c>
      <c r="J1790" s="17" t="s">
        <v>144</v>
      </c>
      <c r="K1790" s="17">
        <f>IF(BASE_MARKET_DATA[[#This Row],[DATE]]=_xlfn.MAXIFS(A:A,H:H,BASE_MARKET_DATA[[#This Row],[LABEL]]),1,0)</f>
        <v>0</v>
      </c>
      <c r="L1790" s="17">
        <f>IF(BASE_MARKET_DATA[[#This Row],[VARP]]&gt;0,1,0)</f>
        <v>1</v>
      </c>
    </row>
    <row r="1791" spans="1:12">
      <c r="A1791" s="1">
        <v>43986</v>
      </c>
      <c r="B1791" s="17" t="s">
        <v>34</v>
      </c>
      <c r="C1791">
        <v>24366.300781000002</v>
      </c>
      <c r="D1791">
        <v>24325.619140999999</v>
      </c>
      <c r="E1791">
        <v>40.681640000002517</v>
      </c>
      <c r="F1791">
        <v>1.6723783992587059E-3</v>
      </c>
      <c r="G1791" s="17" t="s">
        <v>13</v>
      </c>
      <c r="H1791" s="17" t="s">
        <v>35</v>
      </c>
      <c r="I1791" s="17" t="s">
        <v>33</v>
      </c>
      <c r="J1791" s="17" t="s">
        <v>144</v>
      </c>
      <c r="K1791" s="17">
        <f>IF(BASE_MARKET_DATA[[#This Row],[DATE]]=_xlfn.MAXIFS(A:A,H:H,BASE_MARKET_DATA[[#This Row],[LABEL]]),1,0)</f>
        <v>0</v>
      </c>
      <c r="L1791" s="17">
        <f>IF(BASE_MARKET_DATA[[#This Row],[VARP]]&gt;0,1,0)</f>
        <v>1</v>
      </c>
    </row>
    <row r="1792" spans="1:12">
      <c r="A1792" s="1">
        <v>43987</v>
      </c>
      <c r="B1792" s="17" t="s">
        <v>34</v>
      </c>
      <c r="C1792">
        <v>24770.410156000002</v>
      </c>
      <c r="D1792">
        <v>24366.300781000002</v>
      </c>
      <c r="E1792">
        <v>404.109375</v>
      </c>
      <c r="F1792">
        <v>1.6584765107845609E-2</v>
      </c>
      <c r="G1792" s="17" t="s">
        <v>13</v>
      </c>
      <c r="H1792" s="17" t="s">
        <v>35</v>
      </c>
      <c r="I1792" s="17" t="s">
        <v>33</v>
      </c>
      <c r="J1792" s="17" t="s">
        <v>144</v>
      </c>
      <c r="K1792" s="17">
        <f>IF(BASE_MARKET_DATA[[#This Row],[DATE]]=_xlfn.MAXIFS(A:A,H:H,BASE_MARKET_DATA[[#This Row],[LABEL]]),1,0)</f>
        <v>0</v>
      </c>
      <c r="L1792" s="17">
        <f>IF(BASE_MARKET_DATA[[#This Row],[VARP]]&gt;0,1,0)</f>
        <v>1</v>
      </c>
    </row>
    <row r="1793" spans="1:12">
      <c r="A1793" s="1">
        <v>43990</v>
      </c>
      <c r="B1793" s="17" t="s">
        <v>34</v>
      </c>
      <c r="C1793">
        <v>24776.769531000002</v>
      </c>
      <c r="D1793">
        <v>24770.410156000002</v>
      </c>
      <c r="E1793">
        <v>6.359375</v>
      </c>
      <c r="F1793">
        <v>2.5673272908884807E-4</v>
      </c>
      <c r="G1793" s="17" t="s">
        <v>13</v>
      </c>
      <c r="H1793" s="17" t="s">
        <v>35</v>
      </c>
      <c r="I1793" s="17" t="s">
        <v>33</v>
      </c>
      <c r="J1793" s="17" t="s">
        <v>144</v>
      </c>
      <c r="K1793" s="17">
        <f>IF(BASE_MARKET_DATA[[#This Row],[DATE]]=_xlfn.MAXIFS(A:A,H:H,BASE_MARKET_DATA[[#This Row],[LABEL]]),1,0)</f>
        <v>0</v>
      </c>
      <c r="L1793" s="17">
        <f>IF(BASE_MARKET_DATA[[#This Row],[VARP]]&gt;0,1,0)</f>
        <v>1</v>
      </c>
    </row>
    <row r="1794" spans="1:12">
      <c r="A1794" s="1">
        <v>43991</v>
      </c>
      <c r="B1794" s="17" t="s">
        <v>34</v>
      </c>
      <c r="C1794">
        <v>25057.220702999999</v>
      </c>
      <c r="D1794">
        <v>24776.769531000002</v>
      </c>
      <c r="E1794">
        <v>280.45117199999731</v>
      </c>
      <c r="F1794">
        <v>1.1319117758636962E-2</v>
      </c>
      <c r="G1794" s="17" t="s">
        <v>13</v>
      </c>
      <c r="H1794" s="17" t="s">
        <v>35</v>
      </c>
      <c r="I1794" s="17" t="s">
        <v>33</v>
      </c>
      <c r="J1794" s="17" t="s">
        <v>144</v>
      </c>
      <c r="K1794" s="17">
        <f>IF(BASE_MARKET_DATA[[#This Row],[DATE]]=_xlfn.MAXIFS(A:A,H:H,BASE_MARKET_DATA[[#This Row],[LABEL]]),1,0)</f>
        <v>0</v>
      </c>
      <c r="L1794" s="17">
        <f>IF(BASE_MARKET_DATA[[#This Row],[VARP]]&gt;0,1,0)</f>
        <v>1</v>
      </c>
    </row>
    <row r="1795" spans="1:12">
      <c r="A1795" s="1">
        <v>43992</v>
      </c>
      <c r="B1795" s="17" t="s">
        <v>34</v>
      </c>
      <c r="C1795">
        <v>25049.730468999998</v>
      </c>
      <c r="D1795">
        <v>25057.220702999999</v>
      </c>
      <c r="E1795">
        <v>-7.4902340000007825</v>
      </c>
      <c r="F1795">
        <v>-2.9892517166135697E-4</v>
      </c>
      <c r="G1795" s="17" t="s">
        <v>13</v>
      </c>
      <c r="H1795" s="17" t="s">
        <v>35</v>
      </c>
      <c r="I1795" s="17" t="s">
        <v>33</v>
      </c>
      <c r="J1795" s="17" t="s">
        <v>144</v>
      </c>
      <c r="K1795" s="17">
        <f>IF(BASE_MARKET_DATA[[#This Row],[DATE]]=_xlfn.MAXIFS(A:A,H:H,BASE_MARKET_DATA[[#This Row],[LABEL]]),1,0)</f>
        <v>0</v>
      </c>
      <c r="L1795" s="17">
        <f>IF(BASE_MARKET_DATA[[#This Row],[VARP]]&gt;0,1,0)</f>
        <v>0</v>
      </c>
    </row>
    <row r="1796" spans="1:12">
      <c r="A1796" s="1">
        <v>43993</v>
      </c>
      <c r="B1796" s="17" t="s">
        <v>34</v>
      </c>
      <c r="C1796">
        <v>24480.150390999999</v>
      </c>
      <c r="D1796">
        <v>25049.730468999998</v>
      </c>
      <c r="E1796">
        <v>-569.58007799999905</v>
      </c>
      <c r="F1796">
        <v>-2.273797231889885E-2</v>
      </c>
      <c r="G1796" s="17" t="s">
        <v>13</v>
      </c>
      <c r="H1796" s="17" t="s">
        <v>35</v>
      </c>
      <c r="I1796" s="17" t="s">
        <v>33</v>
      </c>
      <c r="J1796" s="17" t="s">
        <v>144</v>
      </c>
      <c r="K1796" s="17">
        <f>IF(BASE_MARKET_DATA[[#This Row],[DATE]]=_xlfn.MAXIFS(A:A,H:H,BASE_MARKET_DATA[[#This Row],[LABEL]]),1,0)</f>
        <v>0</v>
      </c>
      <c r="L1796" s="17">
        <f>IF(BASE_MARKET_DATA[[#This Row],[VARP]]&gt;0,1,0)</f>
        <v>0</v>
      </c>
    </row>
    <row r="1797" spans="1:12">
      <c r="A1797" s="1">
        <v>43994</v>
      </c>
      <c r="B1797" s="17" t="s">
        <v>34</v>
      </c>
      <c r="C1797">
        <v>24301.380859000001</v>
      </c>
      <c r="D1797">
        <v>24480.150390999999</v>
      </c>
      <c r="E1797">
        <v>-178.76953199999843</v>
      </c>
      <c r="F1797">
        <v>-7.3026320976247814E-3</v>
      </c>
      <c r="G1797" s="17" t="s">
        <v>13</v>
      </c>
      <c r="H1797" s="17" t="s">
        <v>35</v>
      </c>
      <c r="I1797" s="17" t="s">
        <v>33</v>
      </c>
      <c r="J1797" s="17" t="s">
        <v>144</v>
      </c>
      <c r="K1797" s="17">
        <f>IF(BASE_MARKET_DATA[[#This Row],[DATE]]=_xlfn.MAXIFS(A:A,H:H,BASE_MARKET_DATA[[#This Row],[LABEL]]),1,0)</f>
        <v>0</v>
      </c>
      <c r="L1797" s="17">
        <f>IF(BASE_MARKET_DATA[[#This Row],[VARP]]&gt;0,1,0)</f>
        <v>0</v>
      </c>
    </row>
    <row r="1798" spans="1:12">
      <c r="A1798" s="1">
        <v>43997</v>
      </c>
      <c r="B1798" s="17" t="s">
        <v>34</v>
      </c>
      <c r="C1798">
        <v>23776.949218999998</v>
      </c>
      <c r="D1798">
        <v>24301.380859000001</v>
      </c>
      <c r="E1798">
        <v>-524.43164000000252</v>
      </c>
      <c r="F1798">
        <v>-2.1580322659145501E-2</v>
      </c>
      <c r="G1798" s="17" t="s">
        <v>13</v>
      </c>
      <c r="H1798" s="17" t="s">
        <v>35</v>
      </c>
      <c r="I1798" s="17" t="s">
        <v>33</v>
      </c>
      <c r="J1798" s="17" t="s">
        <v>144</v>
      </c>
      <c r="K1798" s="17">
        <f>IF(BASE_MARKET_DATA[[#This Row],[DATE]]=_xlfn.MAXIFS(A:A,H:H,BASE_MARKET_DATA[[#This Row],[LABEL]]),1,0)</f>
        <v>0</v>
      </c>
      <c r="L1798" s="17">
        <f>IF(BASE_MARKET_DATA[[#This Row],[VARP]]&gt;0,1,0)</f>
        <v>0</v>
      </c>
    </row>
    <row r="1799" spans="1:12">
      <c r="A1799" s="1">
        <v>43998</v>
      </c>
      <c r="B1799" s="17" t="s">
        <v>34</v>
      </c>
      <c r="C1799">
        <v>24344.089843999998</v>
      </c>
      <c r="D1799">
        <v>23776.949218999998</v>
      </c>
      <c r="E1799">
        <v>567.140625</v>
      </c>
      <c r="F1799">
        <v>2.3852539691963583E-2</v>
      </c>
      <c r="G1799" s="17" t="s">
        <v>13</v>
      </c>
      <c r="H1799" s="17" t="s">
        <v>35</v>
      </c>
      <c r="I1799" s="17" t="s">
        <v>33</v>
      </c>
      <c r="J1799" s="17" t="s">
        <v>144</v>
      </c>
      <c r="K1799" s="17">
        <f>IF(BASE_MARKET_DATA[[#This Row],[DATE]]=_xlfn.MAXIFS(A:A,H:H,BASE_MARKET_DATA[[#This Row],[LABEL]]),1,0)</f>
        <v>0</v>
      </c>
      <c r="L1799" s="17">
        <f>IF(BASE_MARKET_DATA[[#This Row],[VARP]]&gt;0,1,0)</f>
        <v>1</v>
      </c>
    </row>
    <row r="1800" spans="1:12">
      <c r="A1800" s="1">
        <v>43999</v>
      </c>
      <c r="B1800" s="17" t="s">
        <v>34</v>
      </c>
      <c r="C1800">
        <v>24481.410156000002</v>
      </c>
      <c r="D1800">
        <v>24344.089843999998</v>
      </c>
      <c r="E1800">
        <v>137.32031200000347</v>
      </c>
      <c r="F1800">
        <v>5.6408069835417697E-3</v>
      </c>
      <c r="G1800" s="17" t="s">
        <v>13</v>
      </c>
      <c r="H1800" s="17" t="s">
        <v>35</v>
      </c>
      <c r="I1800" s="17" t="s">
        <v>33</v>
      </c>
      <c r="J1800" s="17" t="s">
        <v>144</v>
      </c>
      <c r="K1800" s="17">
        <f>IF(BASE_MARKET_DATA[[#This Row],[DATE]]=_xlfn.MAXIFS(A:A,H:H,BASE_MARKET_DATA[[#This Row],[LABEL]]),1,0)</f>
        <v>0</v>
      </c>
      <c r="L1800" s="17">
        <f>IF(BASE_MARKET_DATA[[#This Row],[VARP]]&gt;0,1,0)</f>
        <v>1</v>
      </c>
    </row>
    <row r="1801" spans="1:12">
      <c r="A1801" s="1">
        <v>44000</v>
      </c>
      <c r="B1801" s="17" t="s">
        <v>34</v>
      </c>
      <c r="C1801">
        <v>24464.939452999999</v>
      </c>
      <c r="D1801">
        <v>24481.410156000002</v>
      </c>
      <c r="E1801">
        <v>-16.470703000002686</v>
      </c>
      <c r="F1801">
        <v>-6.7278407963627788E-4</v>
      </c>
      <c r="G1801" s="17" t="s">
        <v>13</v>
      </c>
      <c r="H1801" s="17" t="s">
        <v>35</v>
      </c>
      <c r="I1801" s="17" t="s">
        <v>33</v>
      </c>
      <c r="J1801" s="17" t="s">
        <v>144</v>
      </c>
      <c r="K1801" s="17">
        <f>IF(BASE_MARKET_DATA[[#This Row],[DATE]]=_xlfn.MAXIFS(A:A,H:H,BASE_MARKET_DATA[[#This Row],[LABEL]]),1,0)</f>
        <v>0</v>
      </c>
      <c r="L1801" s="17">
        <f>IF(BASE_MARKET_DATA[[#This Row],[VARP]]&gt;0,1,0)</f>
        <v>0</v>
      </c>
    </row>
    <row r="1802" spans="1:12">
      <c r="A1802" s="1">
        <v>44001</v>
      </c>
      <c r="B1802" s="17" t="s">
        <v>34</v>
      </c>
      <c r="C1802">
        <v>24643.890625</v>
      </c>
      <c r="D1802">
        <v>24464.939452999999</v>
      </c>
      <c r="E1802">
        <v>178.95117200000095</v>
      </c>
      <c r="F1802">
        <v>7.3145969702392687E-3</v>
      </c>
      <c r="G1802" s="17" t="s">
        <v>13</v>
      </c>
      <c r="H1802" s="17" t="s">
        <v>35</v>
      </c>
      <c r="I1802" s="17" t="s">
        <v>33</v>
      </c>
      <c r="J1802" s="17" t="s">
        <v>144</v>
      </c>
      <c r="K1802" s="17">
        <f>IF(BASE_MARKET_DATA[[#This Row],[DATE]]=_xlfn.MAXIFS(A:A,H:H,BASE_MARKET_DATA[[#This Row],[LABEL]]),1,0)</f>
        <v>0</v>
      </c>
      <c r="L1802" s="17">
        <f>IF(BASE_MARKET_DATA[[#This Row],[VARP]]&gt;0,1,0)</f>
        <v>1</v>
      </c>
    </row>
    <row r="1803" spans="1:12">
      <c r="A1803" s="1">
        <v>44004</v>
      </c>
      <c r="B1803" s="17" t="s">
        <v>34</v>
      </c>
      <c r="C1803">
        <v>24511.339843999998</v>
      </c>
      <c r="D1803">
        <v>24643.890625</v>
      </c>
      <c r="E1803">
        <v>-132.55078100000173</v>
      </c>
      <c r="F1803">
        <v>-5.3786467005958695E-3</v>
      </c>
      <c r="G1803" s="17" t="s">
        <v>13</v>
      </c>
      <c r="H1803" s="17" t="s">
        <v>35</v>
      </c>
      <c r="I1803" s="17" t="s">
        <v>33</v>
      </c>
      <c r="J1803" s="17" t="s">
        <v>144</v>
      </c>
      <c r="K1803" s="17">
        <f>IF(BASE_MARKET_DATA[[#This Row],[DATE]]=_xlfn.MAXIFS(A:A,H:H,BASE_MARKET_DATA[[#This Row],[LABEL]]),1,0)</f>
        <v>0</v>
      </c>
      <c r="L1803" s="17">
        <f>IF(BASE_MARKET_DATA[[#This Row],[VARP]]&gt;0,1,0)</f>
        <v>0</v>
      </c>
    </row>
    <row r="1804" spans="1:12">
      <c r="A1804" s="1">
        <v>44005</v>
      </c>
      <c r="B1804" s="17" t="s">
        <v>34</v>
      </c>
      <c r="C1804">
        <v>24907.339843999998</v>
      </c>
      <c r="D1804">
        <v>24511.339843999998</v>
      </c>
      <c r="E1804">
        <v>396</v>
      </c>
      <c r="F1804">
        <v>1.6155787587308686E-2</v>
      </c>
      <c r="G1804" s="17" t="s">
        <v>13</v>
      </c>
      <c r="H1804" s="17" t="s">
        <v>35</v>
      </c>
      <c r="I1804" s="17" t="s">
        <v>33</v>
      </c>
      <c r="J1804" s="17" t="s">
        <v>144</v>
      </c>
      <c r="K1804" s="17">
        <f>IF(BASE_MARKET_DATA[[#This Row],[DATE]]=_xlfn.MAXIFS(A:A,H:H,BASE_MARKET_DATA[[#This Row],[LABEL]]),1,0)</f>
        <v>0</v>
      </c>
      <c r="L1804" s="17">
        <f>IF(BASE_MARKET_DATA[[#This Row],[VARP]]&gt;0,1,0)</f>
        <v>1</v>
      </c>
    </row>
    <row r="1805" spans="1:12">
      <c r="A1805" s="1">
        <v>44006</v>
      </c>
      <c r="B1805" s="17" t="s">
        <v>34</v>
      </c>
      <c r="C1805">
        <v>24781.580077999999</v>
      </c>
      <c r="D1805">
        <v>24907.339843999998</v>
      </c>
      <c r="E1805">
        <v>-125.75976599999922</v>
      </c>
      <c r="F1805">
        <v>-5.0491046730666367E-3</v>
      </c>
      <c r="G1805" s="17" t="s">
        <v>13</v>
      </c>
      <c r="H1805" s="17" t="s">
        <v>35</v>
      </c>
      <c r="I1805" s="17" t="s">
        <v>33</v>
      </c>
      <c r="J1805" s="17" t="s">
        <v>144</v>
      </c>
      <c r="K1805" s="17">
        <f>IF(BASE_MARKET_DATA[[#This Row],[DATE]]=_xlfn.MAXIFS(A:A,H:H,BASE_MARKET_DATA[[#This Row],[LABEL]]),1,0)</f>
        <v>0</v>
      </c>
      <c r="L1805" s="17">
        <f>IF(BASE_MARKET_DATA[[#This Row],[VARP]]&gt;0,1,0)</f>
        <v>0</v>
      </c>
    </row>
    <row r="1806" spans="1:12">
      <c r="A1806" s="1">
        <v>44008</v>
      </c>
      <c r="B1806" s="17" t="s">
        <v>34</v>
      </c>
      <c r="C1806">
        <v>24549.990234000001</v>
      </c>
      <c r="D1806">
        <v>24781.580077999999</v>
      </c>
      <c r="E1806">
        <v>-231.58984399999827</v>
      </c>
      <c r="F1806">
        <v>-9.3452412344600094E-3</v>
      </c>
      <c r="G1806" s="17" t="s">
        <v>13</v>
      </c>
      <c r="H1806" s="17" t="s">
        <v>35</v>
      </c>
      <c r="I1806" s="17" t="s">
        <v>33</v>
      </c>
      <c r="J1806" s="17" t="s">
        <v>144</v>
      </c>
      <c r="K1806" s="17">
        <f>IF(BASE_MARKET_DATA[[#This Row],[DATE]]=_xlfn.MAXIFS(A:A,H:H,BASE_MARKET_DATA[[#This Row],[LABEL]]),1,0)</f>
        <v>0</v>
      </c>
      <c r="L1806" s="17">
        <f>IF(BASE_MARKET_DATA[[#This Row],[VARP]]&gt;0,1,0)</f>
        <v>0</v>
      </c>
    </row>
    <row r="1807" spans="1:12">
      <c r="A1807" s="1">
        <v>44011</v>
      </c>
      <c r="B1807" s="17" t="s">
        <v>34</v>
      </c>
      <c r="C1807">
        <v>24301.279297000001</v>
      </c>
      <c r="D1807">
        <v>24549.990234000001</v>
      </c>
      <c r="E1807">
        <v>-248.71093699999983</v>
      </c>
      <c r="F1807">
        <v>-1.013079576119557E-2</v>
      </c>
      <c r="G1807" s="17" t="s">
        <v>13</v>
      </c>
      <c r="H1807" s="17" t="s">
        <v>35</v>
      </c>
      <c r="I1807" s="17" t="s">
        <v>33</v>
      </c>
      <c r="J1807" s="17" t="s">
        <v>144</v>
      </c>
      <c r="K1807" s="17">
        <f>IF(BASE_MARKET_DATA[[#This Row],[DATE]]=_xlfn.MAXIFS(A:A,H:H,BASE_MARKET_DATA[[#This Row],[LABEL]]),1,0)</f>
        <v>0</v>
      </c>
      <c r="L1807" s="17">
        <f>IF(BASE_MARKET_DATA[[#This Row],[VARP]]&gt;0,1,0)</f>
        <v>0</v>
      </c>
    </row>
    <row r="1808" spans="1:12">
      <c r="A1808" s="1">
        <v>44012</v>
      </c>
      <c r="B1808" s="17" t="s">
        <v>34</v>
      </c>
      <c r="C1808">
        <v>24427.189452999999</v>
      </c>
      <c r="D1808">
        <v>24301.279297000001</v>
      </c>
      <c r="E1808">
        <v>125.9101559999981</v>
      </c>
      <c r="F1808">
        <v>5.18121513115327E-3</v>
      </c>
      <c r="G1808" s="17" t="s">
        <v>13</v>
      </c>
      <c r="H1808" s="17" t="s">
        <v>35</v>
      </c>
      <c r="I1808" s="17" t="s">
        <v>33</v>
      </c>
      <c r="J1808" s="17" t="s">
        <v>144</v>
      </c>
      <c r="K1808" s="17">
        <f>IF(BASE_MARKET_DATA[[#This Row],[DATE]]=_xlfn.MAXIFS(A:A,H:H,BASE_MARKET_DATA[[#This Row],[LABEL]]),1,0)</f>
        <v>0</v>
      </c>
      <c r="L1808" s="17">
        <f>IF(BASE_MARKET_DATA[[#This Row],[VARP]]&gt;0,1,0)</f>
        <v>1</v>
      </c>
    </row>
    <row r="1809" spans="1:12">
      <c r="A1809" s="1">
        <v>44014</v>
      </c>
      <c r="B1809" s="17" t="s">
        <v>34</v>
      </c>
      <c r="C1809">
        <v>25124.189452999999</v>
      </c>
      <c r="D1809">
        <v>24427.189452999999</v>
      </c>
      <c r="E1809">
        <v>697</v>
      </c>
      <c r="F1809">
        <v>2.8533777958413414E-2</v>
      </c>
      <c r="G1809" s="17" t="s">
        <v>13</v>
      </c>
      <c r="H1809" s="17" t="s">
        <v>35</v>
      </c>
      <c r="I1809" s="17" t="s">
        <v>33</v>
      </c>
      <c r="J1809" s="17" t="s">
        <v>144</v>
      </c>
      <c r="K1809" s="17">
        <f>IF(BASE_MARKET_DATA[[#This Row],[DATE]]=_xlfn.MAXIFS(A:A,H:H,BASE_MARKET_DATA[[#This Row],[LABEL]]),1,0)</f>
        <v>0</v>
      </c>
      <c r="L1809" s="17">
        <f>IF(BASE_MARKET_DATA[[#This Row],[VARP]]&gt;0,1,0)</f>
        <v>1</v>
      </c>
    </row>
    <row r="1810" spans="1:12">
      <c r="A1810" s="1">
        <v>44015</v>
      </c>
      <c r="B1810" s="17" t="s">
        <v>34</v>
      </c>
      <c r="C1810">
        <v>25373.119140999999</v>
      </c>
      <c r="D1810">
        <v>25124.189452999999</v>
      </c>
      <c r="E1810">
        <v>248.92968800000017</v>
      </c>
      <c r="F1810">
        <v>9.9079689104269297E-3</v>
      </c>
      <c r="G1810" s="17" t="s">
        <v>13</v>
      </c>
      <c r="H1810" s="17" t="s">
        <v>35</v>
      </c>
      <c r="I1810" s="17" t="s">
        <v>33</v>
      </c>
      <c r="J1810" s="17" t="s">
        <v>144</v>
      </c>
      <c r="K1810" s="17">
        <f>IF(BASE_MARKET_DATA[[#This Row],[DATE]]=_xlfn.MAXIFS(A:A,H:H,BASE_MARKET_DATA[[#This Row],[LABEL]]),1,0)</f>
        <v>0</v>
      </c>
      <c r="L1810" s="17">
        <f>IF(BASE_MARKET_DATA[[#This Row],[VARP]]&gt;0,1,0)</f>
        <v>1</v>
      </c>
    </row>
    <row r="1811" spans="1:12">
      <c r="A1811" s="1">
        <v>44018</v>
      </c>
      <c r="B1811" s="17" t="s">
        <v>34</v>
      </c>
      <c r="C1811">
        <v>26339.160156000002</v>
      </c>
      <c r="D1811">
        <v>25373.119140999999</v>
      </c>
      <c r="E1811">
        <v>966.04101500000252</v>
      </c>
      <c r="F1811">
        <v>3.8073403968650943E-2</v>
      </c>
      <c r="G1811" s="17" t="s">
        <v>13</v>
      </c>
      <c r="H1811" s="17" t="s">
        <v>35</v>
      </c>
      <c r="I1811" s="17" t="s">
        <v>33</v>
      </c>
      <c r="J1811" s="17" t="s">
        <v>144</v>
      </c>
      <c r="K1811" s="17">
        <f>IF(BASE_MARKET_DATA[[#This Row],[DATE]]=_xlfn.MAXIFS(A:A,H:H,BASE_MARKET_DATA[[#This Row],[LABEL]]),1,0)</f>
        <v>0</v>
      </c>
      <c r="L1811" s="17">
        <f>IF(BASE_MARKET_DATA[[#This Row],[VARP]]&gt;0,1,0)</f>
        <v>1</v>
      </c>
    </row>
    <row r="1812" spans="1:12">
      <c r="A1812" s="1">
        <v>44019</v>
      </c>
      <c r="B1812" s="17" t="s">
        <v>34</v>
      </c>
      <c r="C1812">
        <v>25975.660156000002</v>
      </c>
      <c r="D1812">
        <v>26339.160156000002</v>
      </c>
      <c r="E1812">
        <v>-363.5</v>
      </c>
      <c r="F1812">
        <v>-1.3800743753676426E-2</v>
      </c>
      <c r="G1812" s="17" t="s">
        <v>13</v>
      </c>
      <c r="H1812" s="17" t="s">
        <v>35</v>
      </c>
      <c r="I1812" s="17" t="s">
        <v>33</v>
      </c>
      <c r="J1812" s="17" t="s">
        <v>144</v>
      </c>
      <c r="K1812" s="17">
        <f>IF(BASE_MARKET_DATA[[#This Row],[DATE]]=_xlfn.MAXIFS(A:A,H:H,BASE_MARKET_DATA[[#This Row],[LABEL]]),1,0)</f>
        <v>0</v>
      </c>
      <c r="L1812" s="17">
        <f>IF(BASE_MARKET_DATA[[#This Row],[VARP]]&gt;0,1,0)</f>
        <v>0</v>
      </c>
    </row>
    <row r="1813" spans="1:12">
      <c r="A1813" s="1">
        <v>44020</v>
      </c>
      <c r="B1813" s="17" t="s">
        <v>34</v>
      </c>
      <c r="C1813">
        <v>26129.179688</v>
      </c>
      <c r="D1813">
        <v>25975.660156000002</v>
      </c>
      <c r="E1813">
        <v>153.51953199999843</v>
      </c>
      <c r="F1813">
        <v>5.9101301402165766E-3</v>
      </c>
      <c r="G1813" s="17" t="s">
        <v>13</v>
      </c>
      <c r="H1813" s="17" t="s">
        <v>35</v>
      </c>
      <c r="I1813" s="17" t="s">
        <v>33</v>
      </c>
      <c r="J1813" s="17" t="s">
        <v>144</v>
      </c>
      <c r="K1813" s="17">
        <f>IF(BASE_MARKET_DATA[[#This Row],[DATE]]=_xlfn.MAXIFS(A:A,H:H,BASE_MARKET_DATA[[#This Row],[LABEL]]),1,0)</f>
        <v>0</v>
      </c>
      <c r="L1813" s="17">
        <f>IF(BASE_MARKET_DATA[[#This Row],[VARP]]&gt;0,1,0)</f>
        <v>1</v>
      </c>
    </row>
    <row r="1814" spans="1:12">
      <c r="A1814" s="1">
        <v>44021</v>
      </c>
      <c r="B1814" s="17" t="s">
        <v>34</v>
      </c>
      <c r="C1814">
        <v>26210.160156000002</v>
      </c>
      <c r="D1814">
        <v>26129.179688</v>
      </c>
      <c r="E1814">
        <v>80.980468000001565</v>
      </c>
      <c r="F1814">
        <v>3.0992349919501064E-3</v>
      </c>
      <c r="G1814" s="17" t="s">
        <v>13</v>
      </c>
      <c r="H1814" s="17" t="s">
        <v>35</v>
      </c>
      <c r="I1814" s="17" t="s">
        <v>33</v>
      </c>
      <c r="J1814" s="17" t="s">
        <v>144</v>
      </c>
      <c r="K1814" s="17">
        <f>IF(BASE_MARKET_DATA[[#This Row],[DATE]]=_xlfn.MAXIFS(A:A,H:H,BASE_MARKET_DATA[[#This Row],[LABEL]]),1,0)</f>
        <v>0</v>
      </c>
      <c r="L1814" s="17">
        <f>IF(BASE_MARKET_DATA[[#This Row],[VARP]]&gt;0,1,0)</f>
        <v>1</v>
      </c>
    </row>
    <row r="1815" spans="1:12">
      <c r="A1815" s="1">
        <v>44022</v>
      </c>
      <c r="B1815" s="17" t="s">
        <v>34</v>
      </c>
      <c r="C1815">
        <v>25727.410156000002</v>
      </c>
      <c r="D1815">
        <v>26210.160156000002</v>
      </c>
      <c r="E1815">
        <v>-482.75</v>
      </c>
      <c r="F1815">
        <v>-1.8418429995342451E-2</v>
      </c>
      <c r="G1815" s="17" t="s">
        <v>13</v>
      </c>
      <c r="H1815" s="17" t="s">
        <v>35</v>
      </c>
      <c r="I1815" s="17" t="s">
        <v>33</v>
      </c>
      <c r="J1815" s="17" t="s">
        <v>144</v>
      </c>
      <c r="K1815" s="17">
        <f>IF(BASE_MARKET_DATA[[#This Row],[DATE]]=_xlfn.MAXIFS(A:A,H:H,BASE_MARKET_DATA[[#This Row],[LABEL]]),1,0)</f>
        <v>0</v>
      </c>
      <c r="L1815" s="17">
        <f>IF(BASE_MARKET_DATA[[#This Row],[VARP]]&gt;0,1,0)</f>
        <v>0</v>
      </c>
    </row>
    <row r="1816" spans="1:12">
      <c r="A1816" s="1">
        <v>44025</v>
      </c>
      <c r="B1816" s="17" t="s">
        <v>34</v>
      </c>
      <c r="C1816">
        <v>25772.119140999999</v>
      </c>
      <c r="D1816">
        <v>25727.410156000002</v>
      </c>
      <c r="E1816">
        <v>44.708984999997483</v>
      </c>
      <c r="F1816">
        <v>1.7377957877960251E-3</v>
      </c>
      <c r="G1816" s="17" t="s">
        <v>13</v>
      </c>
      <c r="H1816" s="17" t="s">
        <v>35</v>
      </c>
      <c r="I1816" s="17" t="s">
        <v>33</v>
      </c>
      <c r="J1816" s="17" t="s">
        <v>144</v>
      </c>
      <c r="K1816" s="17">
        <f>IF(BASE_MARKET_DATA[[#This Row],[DATE]]=_xlfn.MAXIFS(A:A,H:H,BASE_MARKET_DATA[[#This Row],[LABEL]]),1,0)</f>
        <v>0</v>
      </c>
      <c r="L1816" s="17">
        <f>IF(BASE_MARKET_DATA[[#This Row],[VARP]]&gt;0,1,0)</f>
        <v>1</v>
      </c>
    </row>
    <row r="1817" spans="1:12">
      <c r="A1817" s="1">
        <v>44026</v>
      </c>
      <c r="B1817" s="17" t="s">
        <v>34</v>
      </c>
      <c r="C1817">
        <v>25477.890625</v>
      </c>
      <c r="D1817">
        <v>25772.119140999999</v>
      </c>
      <c r="E1817">
        <v>-294.22851599999922</v>
      </c>
      <c r="F1817">
        <v>-1.1416543373490811E-2</v>
      </c>
      <c r="G1817" s="17" t="s">
        <v>13</v>
      </c>
      <c r="H1817" s="17" t="s">
        <v>35</v>
      </c>
      <c r="I1817" s="17" t="s">
        <v>33</v>
      </c>
      <c r="J1817" s="17" t="s">
        <v>144</v>
      </c>
      <c r="K1817" s="17">
        <f>IF(BASE_MARKET_DATA[[#This Row],[DATE]]=_xlfn.MAXIFS(A:A,H:H,BASE_MARKET_DATA[[#This Row],[LABEL]]),1,0)</f>
        <v>0</v>
      </c>
      <c r="L1817" s="17">
        <f>IF(BASE_MARKET_DATA[[#This Row],[VARP]]&gt;0,1,0)</f>
        <v>0</v>
      </c>
    </row>
    <row r="1818" spans="1:12">
      <c r="A1818" s="1">
        <v>44027</v>
      </c>
      <c r="B1818" s="17" t="s">
        <v>34</v>
      </c>
      <c r="C1818">
        <v>25481.580077999999</v>
      </c>
      <c r="D1818">
        <v>25477.890625</v>
      </c>
      <c r="E1818">
        <v>3.6894529999990482</v>
      </c>
      <c r="F1818">
        <v>1.448099865998639E-4</v>
      </c>
      <c r="G1818" s="17" t="s">
        <v>13</v>
      </c>
      <c r="H1818" s="17" t="s">
        <v>35</v>
      </c>
      <c r="I1818" s="17" t="s">
        <v>33</v>
      </c>
      <c r="J1818" s="17" t="s">
        <v>144</v>
      </c>
      <c r="K1818" s="17">
        <f>IF(BASE_MARKET_DATA[[#This Row],[DATE]]=_xlfn.MAXIFS(A:A,H:H,BASE_MARKET_DATA[[#This Row],[LABEL]]),1,0)</f>
        <v>0</v>
      </c>
      <c r="L1818" s="17">
        <f>IF(BASE_MARKET_DATA[[#This Row],[VARP]]&gt;0,1,0)</f>
        <v>1</v>
      </c>
    </row>
    <row r="1819" spans="1:12">
      <c r="A1819" s="1">
        <v>44028</v>
      </c>
      <c r="B1819" s="17" t="s">
        <v>34</v>
      </c>
      <c r="C1819">
        <v>24970.689452999999</v>
      </c>
      <c r="D1819">
        <v>25481.580077999999</v>
      </c>
      <c r="E1819">
        <v>-510.890625</v>
      </c>
      <c r="F1819">
        <v>-2.0049409158935438E-2</v>
      </c>
      <c r="G1819" s="17" t="s">
        <v>13</v>
      </c>
      <c r="H1819" s="17" t="s">
        <v>35</v>
      </c>
      <c r="I1819" s="17" t="s">
        <v>33</v>
      </c>
      <c r="J1819" s="17" t="s">
        <v>144</v>
      </c>
      <c r="K1819" s="17">
        <f>IF(BASE_MARKET_DATA[[#This Row],[DATE]]=_xlfn.MAXIFS(A:A,H:H,BASE_MARKET_DATA[[#This Row],[LABEL]]),1,0)</f>
        <v>0</v>
      </c>
      <c r="L1819" s="17">
        <f>IF(BASE_MARKET_DATA[[#This Row],[VARP]]&gt;0,1,0)</f>
        <v>0</v>
      </c>
    </row>
    <row r="1820" spans="1:12">
      <c r="A1820" s="1">
        <v>44029</v>
      </c>
      <c r="B1820" s="17" t="s">
        <v>34</v>
      </c>
      <c r="C1820">
        <v>25089.169922000001</v>
      </c>
      <c r="D1820">
        <v>24970.689452999999</v>
      </c>
      <c r="E1820">
        <v>118.4804690000019</v>
      </c>
      <c r="F1820">
        <v>4.7447816458174551E-3</v>
      </c>
      <c r="G1820" s="17" t="s">
        <v>13</v>
      </c>
      <c r="H1820" s="17" t="s">
        <v>35</v>
      </c>
      <c r="I1820" s="17" t="s">
        <v>33</v>
      </c>
      <c r="J1820" s="17" t="s">
        <v>144</v>
      </c>
      <c r="K1820" s="17">
        <f>IF(BASE_MARKET_DATA[[#This Row],[DATE]]=_xlfn.MAXIFS(A:A,H:H,BASE_MARKET_DATA[[#This Row],[LABEL]]),1,0)</f>
        <v>0</v>
      </c>
      <c r="L1820" s="17">
        <f>IF(BASE_MARKET_DATA[[#This Row],[VARP]]&gt;0,1,0)</f>
        <v>1</v>
      </c>
    </row>
    <row r="1821" spans="1:12">
      <c r="A1821" s="1">
        <v>44032</v>
      </c>
      <c r="B1821" s="17" t="s">
        <v>34</v>
      </c>
      <c r="C1821">
        <v>25057.990234000001</v>
      </c>
      <c r="D1821">
        <v>25089.169922000001</v>
      </c>
      <c r="E1821">
        <v>-31.179688000000169</v>
      </c>
      <c r="F1821">
        <v>-1.2427548658219881E-3</v>
      </c>
      <c r="G1821" s="17" t="s">
        <v>13</v>
      </c>
      <c r="H1821" s="17" t="s">
        <v>35</v>
      </c>
      <c r="I1821" s="17" t="s">
        <v>33</v>
      </c>
      <c r="J1821" s="17" t="s">
        <v>144</v>
      </c>
      <c r="K1821" s="17">
        <f>IF(BASE_MARKET_DATA[[#This Row],[DATE]]=_xlfn.MAXIFS(A:A,H:H,BASE_MARKET_DATA[[#This Row],[LABEL]]),1,0)</f>
        <v>0</v>
      </c>
      <c r="L1821" s="17">
        <f>IF(BASE_MARKET_DATA[[#This Row],[VARP]]&gt;0,1,0)</f>
        <v>0</v>
      </c>
    </row>
    <row r="1822" spans="1:12">
      <c r="A1822" s="1">
        <v>44033</v>
      </c>
      <c r="B1822" s="17" t="s">
        <v>34</v>
      </c>
      <c r="C1822">
        <v>25635.660156000002</v>
      </c>
      <c r="D1822">
        <v>25057.990234000001</v>
      </c>
      <c r="E1822">
        <v>577.66992200000095</v>
      </c>
      <c r="F1822">
        <v>2.3053322178096629E-2</v>
      </c>
      <c r="G1822" s="17" t="s">
        <v>13</v>
      </c>
      <c r="H1822" s="17" t="s">
        <v>35</v>
      </c>
      <c r="I1822" s="17" t="s">
        <v>33</v>
      </c>
      <c r="J1822" s="17" t="s">
        <v>144</v>
      </c>
      <c r="K1822" s="17">
        <f>IF(BASE_MARKET_DATA[[#This Row],[DATE]]=_xlfn.MAXIFS(A:A,H:H,BASE_MARKET_DATA[[#This Row],[LABEL]]),1,0)</f>
        <v>0</v>
      </c>
      <c r="L1822" s="17">
        <f>IF(BASE_MARKET_DATA[[#This Row],[VARP]]&gt;0,1,0)</f>
        <v>1</v>
      </c>
    </row>
    <row r="1823" spans="1:12">
      <c r="A1823" s="1">
        <v>44034</v>
      </c>
      <c r="B1823" s="17" t="s">
        <v>34</v>
      </c>
      <c r="C1823">
        <v>25057.939452999999</v>
      </c>
      <c r="D1823">
        <v>25635.660156000002</v>
      </c>
      <c r="E1823">
        <v>-577.72070300000269</v>
      </c>
      <c r="F1823">
        <v>-2.2535823126239553E-2</v>
      </c>
      <c r="G1823" s="17" t="s">
        <v>13</v>
      </c>
      <c r="H1823" s="17" t="s">
        <v>35</v>
      </c>
      <c r="I1823" s="17" t="s">
        <v>33</v>
      </c>
      <c r="J1823" s="17" t="s">
        <v>144</v>
      </c>
      <c r="K1823" s="17">
        <f>IF(BASE_MARKET_DATA[[#This Row],[DATE]]=_xlfn.MAXIFS(A:A,H:H,BASE_MARKET_DATA[[#This Row],[LABEL]]),1,0)</f>
        <v>0</v>
      </c>
      <c r="L1823" s="17">
        <f>IF(BASE_MARKET_DATA[[#This Row],[VARP]]&gt;0,1,0)</f>
        <v>0</v>
      </c>
    </row>
    <row r="1824" spans="1:12">
      <c r="A1824" s="1">
        <v>44035</v>
      </c>
      <c r="B1824" s="17" t="s">
        <v>34</v>
      </c>
      <c r="C1824">
        <v>25263</v>
      </c>
      <c r="D1824">
        <v>25057.939452999999</v>
      </c>
      <c r="E1824">
        <v>205.06054700000095</v>
      </c>
      <c r="F1824">
        <v>8.1834560812401747E-3</v>
      </c>
      <c r="G1824" s="17" t="s">
        <v>13</v>
      </c>
      <c r="H1824" s="17" t="s">
        <v>35</v>
      </c>
      <c r="I1824" s="17" t="s">
        <v>33</v>
      </c>
      <c r="J1824" s="17" t="s">
        <v>144</v>
      </c>
      <c r="K1824" s="17">
        <f>IF(BASE_MARKET_DATA[[#This Row],[DATE]]=_xlfn.MAXIFS(A:A,H:H,BASE_MARKET_DATA[[#This Row],[LABEL]]),1,0)</f>
        <v>0</v>
      </c>
      <c r="L1824" s="17">
        <f>IF(BASE_MARKET_DATA[[#This Row],[VARP]]&gt;0,1,0)</f>
        <v>1</v>
      </c>
    </row>
    <row r="1825" spans="1:12">
      <c r="A1825" s="1">
        <v>44036</v>
      </c>
      <c r="B1825" s="17" t="s">
        <v>34</v>
      </c>
      <c r="C1825">
        <v>24705.330077999999</v>
      </c>
      <c r="D1825">
        <v>25263</v>
      </c>
      <c r="E1825">
        <v>-557.66992200000095</v>
      </c>
      <c r="F1825">
        <v>-2.2074572378577403E-2</v>
      </c>
      <c r="G1825" s="17" t="s">
        <v>13</v>
      </c>
      <c r="H1825" s="17" t="s">
        <v>35</v>
      </c>
      <c r="I1825" s="17" t="s">
        <v>33</v>
      </c>
      <c r="J1825" s="17" t="s">
        <v>144</v>
      </c>
      <c r="K1825" s="17">
        <f>IF(BASE_MARKET_DATA[[#This Row],[DATE]]=_xlfn.MAXIFS(A:A,H:H,BASE_MARKET_DATA[[#This Row],[LABEL]]),1,0)</f>
        <v>0</v>
      </c>
      <c r="L1825" s="17">
        <f>IF(BASE_MARKET_DATA[[#This Row],[VARP]]&gt;0,1,0)</f>
        <v>0</v>
      </c>
    </row>
    <row r="1826" spans="1:12">
      <c r="A1826" s="1">
        <v>44039</v>
      </c>
      <c r="B1826" s="17" t="s">
        <v>34</v>
      </c>
      <c r="C1826">
        <v>24603.259765999999</v>
      </c>
      <c r="D1826">
        <v>24705.330077999999</v>
      </c>
      <c r="E1826">
        <v>-102.07031199999983</v>
      </c>
      <c r="F1826">
        <v>-4.1315097461860281E-3</v>
      </c>
      <c r="G1826" s="17" t="s">
        <v>13</v>
      </c>
      <c r="H1826" s="17" t="s">
        <v>35</v>
      </c>
      <c r="I1826" s="17" t="s">
        <v>33</v>
      </c>
      <c r="J1826" s="17" t="s">
        <v>144</v>
      </c>
      <c r="K1826" s="17">
        <f>IF(BASE_MARKET_DATA[[#This Row],[DATE]]=_xlfn.MAXIFS(A:A,H:H,BASE_MARKET_DATA[[#This Row],[LABEL]]),1,0)</f>
        <v>0</v>
      </c>
      <c r="L1826" s="17">
        <f>IF(BASE_MARKET_DATA[[#This Row],[VARP]]&gt;0,1,0)</f>
        <v>0</v>
      </c>
    </row>
    <row r="1827" spans="1:12">
      <c r="A1827" s="1">
        <v>44040</v>
      </c>
      <c r="B1827" s="17" t="s">
        <v>34</v>
      </c>
      <c r="C1827">
        <v>24772.759765999999</v>
      </c>
      <c r="D1827">
        <v>24603.259765999999</v>
      </c>
      <c r="E1827">
        <v>169.5</v>
      </c>
      <c r="F1827">
        <v>6.8893309915882472E-3</v>
      </c>
      <c r="G1827" s="17" t="s">
        <v>13</v>
      </c>
      <c r="H1827" s="17" t="s">
        <v>35</v>
      </c>
      <c r="I1827" s="17" t="s">
        <v>33</v>
      </c>
      <c r="J1827" s="17" t="s">
        <v>144</v>
      </c>
      <c r="K1827" s="17">
        <f>IF(BASE_MARKET_DATA[[#This Row],[DATE]]=_xlfn.MAXIFS(A:A,H:H,BASE_MARKET_DATA[[#This Row],[LABEL]]),1,0)</f>
        <v>0</v>
      </c>
      <c r="L1827" s="17">
        <f>IF(BASE_MARKET_DATA[[#This Row],[VARP]]&gt;0,1,0)</f>
        <v>1</v>
      </c>
    </row>
    <row r="1828" spans="1:12">
      <c r="A1828" s="1">
        <v>44041</v>
      </c>
      <c r="B1828" s="17" t="s">
        <v>34</v>
      </c>
      <c r="C1828">
        <v>24883.140625</v>
      </c>
      <c r="D1828">
        <v>24772.759765999999</v>
      </c>
      <c r="E1828">
        <v>110.38085900000078</v>
      </c>
      <c r="F1828">
        <v>4.4557352528601111E-3</v>
      </c>
      <c r="G1828" s="17" t="s">
        <v>13</v>
      </c>
      <c r="H1828" s="17" t="s">
        <v>35</v>
      </c>
      <c r="I1828" s="17" t="s">
        <v>33</v>
      </c>
      <c r="J1828" s="17" t="s">
        <v>144</v>
      </c>
      <c r="K1828" s="17">
        <f>IF(BASE_MARKET_DATA[[#This Row],[DATE]]=_xlfn.MAXIFS(A:A,H:H,BASE_MARKET_DATA[[#This Row],[LABEL]]),1,0)</f>
        <v>0</v>
      </c>
      <c r="L1828" s="17">
        <f>IF(BASE_MARKET_DATA[[#This Row],[VARP]]&gt;0,1,0)</f>
        <v>1</v>
      </c>
    </row>
    <row r="1829" spans="1:12">
      <c r="A1829" s="1">
        <v>44042</v>
      </c>
      <c r="B1829" s="17" t="s">
        <v>34</v>
      </c>
      <c r="C1829">
        <v>24710.589843999998</v>
      </c>
      <c r="D1829">
        <v>24883.140625</v>
      </c>
      <c r="E1829">
        <v>-172.55078100000173</v>
      </c>
      <c r="F1829">
        <v>-6.9344454383961727E-3</v>
      </c>
      <c r="G1829" s="17" t="s">
        <v>13</v>
      </c>
      <c r="H1829" s="17" t="s">
        <v>35</v>
      </c>
      <c r="I1829" s="17" t="s">
        <v>33</v>
      </c>
      <c r="J1829" s="17" t="s">
        <v>144</v>
      </c>
      <c r="K1829" s="17">
        <f>IF(BASE_MARKET_DATA[[#This Row],[DATE]]=_xlfn.MAXIFS(A:A,H:H,BASE_MARKET_DATA[[#This Row],[LABEL]]),1,0)</f>
        <v>0</v>
      </c>
      <c r="L1829" s="17">
        <f>IF(BASE_MARKET_DATA[[#This Row],[VARP]]&gt;0,1,0)</f>
        <v>0</v>
      </c>
    </row>
    <row r="1830" spans="1:12">
      <c r="A1830" s="1">
        <v>44043</v>
      </c>
      <c r="B1830" s="17" t="s">
        <v>34</v>
      </c>
      <c r="C1830">
        <v>24595.349609000001</v>
      </c>
      <c r="D1830">
        <v>24710.589843999998</v>
      </c>
      <c r="E1830">
        <v>-115.24023499999748</v>
      </c>
      <c r="F1830">
        <v>-4.6635970945055798E-3</v>
      </c>
      <c r="G1830" s="17" t="s">
        <v>13</v>
      </c>
      <c r="H1830" s="17" t="s">
        <v>35</v>
      </c>
      <c r="I1830" s="17" t="s">
        <v>33</v>
      </c>
      <c r="J1830" s="17" t="s">
        <v>144</v>
      </c>
      <c r="K1830" s="17">
        <f>IF(BASE_MARKET_DATA[[#This Row],[DATE]]=_xlfn.MAXIFS(A:A,H:H,BASE_MARKET_DATA[[#This Row],[LABEL]]),1,0)</f>
        <v>0</v>
      </c>
      <c r="L1830" s="17">
        <f>IF(BASE_MARKET_DATA[[#This Row],[VARP]]&gt;0,1,0)</f>
        <v>0</v>
      </c>
    </row>
    <row r="1831" spans="1:12">
      <c r="A1831" s="1">
        <v>44046</v>
      </c>
      <c r="B1831" s="17" t="s">
        <v>34</v>
      </c>
      <c r="C1831">
        <v>24458.130859000001</v>
      </c>
      <c r="D1831">
        <v>24595.349609000001</v>
      </c>
      <c r="E1831">
        <v>-137.21875</v>
      </c>
      <c r="F1831">
        <v>-5.5790526331769858E-3</v>
      </c>
      <c r="G1831" s="17" t="s">
        <v>13</v>
      </c>
      <c r="H1831" s="17" t="s">
        <v>35</v>
      </c>
      <c r="I1831" s="17" t="s">
        <v>33</v>
      </c>
      <c r="J1831" s="17" t="s">
        <v>144</v>
      </c>
      <c r="K1831" s="17">
        <f>IF(BASE_MARKET_DATA[[#This Row],[DATE]]=_xlfn.MAXIFS(A:A,H:H,BASE_MARKET_DATA[[#This Row],[LABEL]]),1,0)</f>
        <v>0</v>
      </c>
      <c r="L1831" s="17">
        <f>IF(BASE_MARKET_DATA[[#This Row],[VARP]]&gt;0,1,0)</f>
        <v>0</v>
      </c>
    </row>
    <row r="1832" spans="1:12">
      <c r="A1832" s="1">
        <v>44047</v>
      </c>
      <c r="B1832" s="17" t="s">
        <v>34</v>
      </c>
      <c r="C1832">
        <v>24946.630859000001</v>
      </c>
      <c r="D1832">
        <v>24458.130859000001</v>
      </c>
      <c r="E1832">
        <v>488.5</v>
      </c>
      <c r="F1832">
        <v>1.997290810226587E-2</v>
      </c>
      <c r="G1832" s="17" t="s">
        <v>13</v>
      </c>
      <c r="H1832" s="17" t="s">
        <v>35</v>
      </c>
      <c r="I1832" s="17" t="s">
        <v>33</v>
      </c>
      <c r="J1832" s="17" t="s">
        <v>144</v>
      </c>
      <c r="K1832" s="17">
        <f>IF(BASE_MARKET_DATA[[#This Row],[DATE]]=_xlfn.MAXIFS(A:A,H:H,BASE_MARKET_DATA[[#This Row],[LABEL]]),1,0)</f>
        <v>0</v>
      </c>
      <c r="L1832" s="17">
        <f>IF(BASE_MARKET_DATA[[#This Row],[VARP]]&gt;0,1,0)</f>
        <v>1</v>
      </c>
    </row>
    <row r="1833" spans="1:12">
      <c r="A1833" s="1">
        <v>44048</v>
      </c>
      <c r="B1833" s="17" t="s">
        <v>34</v>
      </c>
      <c r="C1833">
        <v>25102.539063</v>
      </c>
      <c r="D1833">
        <v>24946.630859000001</v>
      </c>
      <c r="E1833">
        <v>155.90820399999939</v>
      </c>
      <c r="F1833">
        <v>6.2496697402227505E-3</v>
      </c>
      <c r="G1833" s="17" t="s">
        <v>13</v>
      </c>
      <c r="H1833" s="17" t="s">
        <v>35</v>
      </c>
      <c r="I1833" s="17" t="s">
        <v>33</v>
      </c>
      <c r="J1833" s="17" t="s">
        <v>144</v>
      </c>
      <c r="K1833" s="17">
        <f>IF(BASE_MARKET_DATA[[#This Row],[DATE]]=_xlfn.MAXIFS(A:A,H:H,BASE_MARKET_DATA[[#This Row],[LABEL]]),1,0)</f>
        <v>0</v>
      </c>
      <c r="L1833" s="17">
        <f>IF(BASE_MARKET_DATA[[#This Row],[VARP]]&gt;0,1,0)</f>
        <v>1</v>
      </c>
    </row>
    <row r="1834" spans="1:12">
      <c r="A1834" s="1">
        <v>44049</v>
      </c>
      <c r="B1834" s="17" t="s">
        <v>34</v>
      </c>
      <c r="C1834">
        <v>24930.580077999999</v>
      </c>
      <c r="D1834">
        <v>25102.539063</v>
      </c>
      <c r="E1834">
        <v>-171.95898500000112</v>
      </c>
      <c r="F1834">
        <v>-6.8502626195873885E-3</v>
      </c>
      <c r="G1834" s="17" t="s">
        <v>13</v>
      </c>
      <c r="H1834" s="17" t="s">
        <v>35</v>
      </c>
      <c r="I1834" s="17" t="s">
        <v>33</v>
      </c>
      <c r="J1834" s="17" t="s">
        <v>144</v>
      </c>
      <c r="K1834" s="17">
        <f>IF(BASE_MARKET_DATA[[#This Row],[DATE]]=_xlfn.MAXIFS(A:A,H:H,BASE_MARKET_DATA[[#This Row],[LABEL]]),1,0)</f>
        <v>0</v>
      </c>
      <c r="L1834" s="17">
        <f>IF(BASE_MARKET_DATA[[#This Row],[VARP]]&gt;0,1,0)</f>
        <v>0</v>
      </c>
    </row>
    <row r="1835" spans="1:12">
      <c r="A1835" s="1">
        <v>44050</v>
      </c>
      <c r="B1835" s="17" t="s">
        <v>34</v>
      </c>
      <c r="C1835">
        <v>24531.619140999999</v>
      </c>
      <c r="D1835">
        <v>24930.580077999999</v>
      </c>
      <c r="E1835">
        <v>-398.96093699999983</v>
      </c>
      <c r="F1835">
        <v>-1.6002874211180632E-2</v>
      </c>
      <c r="G1835" s="17" t="s">
        <v>13</v>
      </c>
      <c r="H1835" s="17" t="s">
        <v>35</v>
      </c>
      <c r="I1835" s="17" t="s">
        <v>33</v>
      </c>
      <c r="J1835" s="17" t="s">
        <v>144</v>
      </c>
      <c r="K1835" s="17">
        <f>IF(BASE_MARKET_DATA[[#This Row],[DATE]]=_xlfn.MAXIFS(A:A,H:H,BASE_MARKET_DATA[[#This Row],[LABEL]]),1,0)</f>
        <v>0</v>
      </c>
      <c r="L1835" s="17">
        <f>IF(BASE_MARKET_DATA[[#This Row],[VARP]]&gt;0,1,0)</f>
        <v>0</v>
      </c>
    </row>
    <row r="1836" spans="1:12">
      <c r="A1836" s="1">
        <v>44053</v>
      </c>
      <c r="B1836" s="17" t="s">
        <v>34</v>
      </c>
      <c r="C1836">
        <v>24377.429688</v>
      </c>
      <c r="D1836">
        <v>24531.619140999999</v>
      </c>
      <c r="E1836">
        <v>-154.18945299999905</v>
      </c>
      <c r="F1836">
        <v>-6.2853353508289349E-3</v>
      </c>
      <c r="G1836" s="17" t="s">
        <v>13</v>
      </c>
      <c r="H1836" s="17" t="s">
        <v>35</v>
      </c>
      <c r="I1836" s="17" t="s">
        <v>33</v>
      </c>
      <c r="J1836" s="17" t="s">
        <v>144</v>
      </c>
      <c r="K1836" s="17">
        <f>IF(BASE_MARKET_DATA[[#This Row],[DATE]]=_xlfn.MAXIFS(A:A,H:H,BASE_MARKET_DATA[[#This Row],[LABEL]]),1,0)</f>
        <v>0</v>
      </c>
      <c r="L1836" s="17">
        <f>IF(BASE_MARKET_DATA[[#This Row],[VARP]]&gt;0,1,0)</f>
        <v>0</v>
      </c>
    </row>
    <row r="1837" spans="1:12">
      <c r="A1837" s="1">
        <v>44054</v>
      </c>
      <c r="B1837" s="17" t="s">
        <v>34</v>
      </c>
      <c r="C1837">
        <v>24890.679688</v>
      </c>
      <c r="D1837">
        <v>24377.429688</v>
      </c>
      <c r="E1837">
        <v>513.25</v>
      </c>
      <c r="F1837">
        <v>2.105431157299786E-2</v>
      </c>
      <c r="G1837" s="17" t="s">
        <v>13</v>
      </c>
      <c r="H1837" s="17" t="s">
        <v>35</v>
      </c>
      <c r="I1837" s="17" t="s">
        <v>33</v>
      </c>
      <c r="J1837" s="17" t="s">
        <v>144</v>
      </c>
      <c r="K1837" s="17">
        <f>IF(BASE_MARKET_DATA[[#This Row],[DATE]]=_xlfn.MAXIFS(A:A,H:H,BASE_MARKET_DATA[[#This Row],[LABEL]]),1,0)</f>
        <v>0</v>
      </c>
      <c r="L1837" s="17">
        <f>IF(BASE_MARKET_DATA[[#This Row],[VARP]]&gt;0,1,0)</f>
        <v>1</v>
      </c>
    </row>
    <row r="1838" spans="1:12">
      <c r="A1838" s="1">
        <v>44055</v>
      </c>
      <c r="B1838" s="17" t="s">
        <v>34</v>
      </c>
      <c r="C1838">
        <v>25244.019531000002</v>
      </c>
      <c r="D1838">
        <v>24890.679688</v>
      </c>
      <c r="E1838">
        <v>353.33984300000157</v>
      </c>
      <c r="F1838">
        <v>1.4195668717329146E-2</v>
      </c>
      <c r="G1838" s="17" t="s">
        <v>13</v>
      </c>
      <c r="H1838" s="17" t="s">
        <v>35</v>
      </c>
      <c r="I1838" s="17" t="s">
        <v>33</v>
      </c>
      <c r="J1838" s="17" t="s">
        <v>144</v>
      </c>
      <c r="K1838" s="17">
        <f>IF(BASE_MARKET_DATA[[#This Row],[DATE]]=_xlfn.MAXIFS(A:A,H:H,BASE_MARKET_DATA[[#This Row],[LABEL]]),1,0)</f>
        <v>0</v>
      </c>
      <c r="L1838" s="17">
        <f>IF(BASE_MARKET_DATA[[#This Row],[VARP]]&gt;0,1,0)</f>
        <v>1</v>
      </c>
    </row>
    <row r="1839" spans="1:12">
      <c r="A1839" s="1">
        <v>44056</v>
      </c>
      <c r="B1839" s="17" t="s">
        <v>34</v>
      </c>
      <c r="C1839">
        <v>25230.669922000001</v>
      </c>
      <c r="D1839">
        <v>25244.019531000002</v>
      </c>
      <c r="E1839">
        <v>-13.349609000000783</v>
      </c>
      <c r="F1839">
        <v>-5.2882263791656796E-4</v>
      </c>
      <c r="G1839" s="17" t="s">
        <v>13</v>
      </c>
      <c r="H1839" s="17" t="s">
        <v>35</v>
      </c>
      <c r="I1839" s="17" t="s">
        <v>33</v>
      </c>
      <c r="J1839" s="17" t="s">
        <v>144</v>
      </c>
      <c r="K1839" s="17">
        <f>IF(BASE_MARKET_DATA[[#This Row],[DATE]]=_xlfn.MAXIFS(A:A,H:H,BASE_MARKET_DATA[[#This Row],[LABEL]]),1,0)</f>
        <v>0</v>
      </c>
      <c r="L1839" s="17">
        <f>IF(BASE_MARKET_DATA[[#This Row],[VARP]]&gt;0,1,0)</f>
        <v>0</v>
      </c>
    </row>
    <row r="1840" spans="1:12">
      <c r="A1840" s="1">
        <v>44057</v>
      </c>
      <c r="B1840" s="17" t="s">
        <v>34</v>
      </c>
      <c r="C1840">
        <v>25183.009765999999</v>
      </c>
      <c r="D1840">
        <v>25230.669922000001</v>
      </c>
      <c r="E1840">
        <v>-47.660156000001734</v>
      </c>
      <c r="F1840">
        <v>-1.888977032609199E-3</v>
      </c>
      <c r="G1840" s="17" t="s">
        <v>13</v>
      </c>
      <c r="H1840" s="17" t="s">
        <v>35</v>
      </c>
      <c r="I1840" s="17" t="s">
        <v>33</v>
      </c>
      <c r="J1840" s="17" t="s">
        <v>144</v>
      </c>
      <c r="K1840" s="17">
        <f>IF(BASE_MARKET_DATA[[#This Row],[DATE]]=_xlfn.MAXIFS(A:A,H:H,BASE_MARKET_DATA[[#This Row],[LABEL]]),1,0)</f>
        <v>0</v>
      </c>
      <c r="L1840" s="17">
        <f>IF(BASE_MARKET_DATA[[#This Row],[VARP]]&gt;0,1,0)</f>
        <v>0</v>
      </c>
    </row>
    <row r="1841" spans="1:12">
      <c r="A1841" s="1">
        <v>44060</v>
      </c>
      <c r="B1841" s="17" t="s">
        <v>34</v>
      </c>
      <c r="C1841">
        <v>25347.339843999998</v>
      </c>
      <c r="D1841">
        <v>25183.009765999999</v>
      </c>
      <c r="E1841">
        <v>164.33007799999905</v>
      </c>
      <c r="F1841">
        <v>6.5254343911609735E-3</v>
      </c>
      <c r="G1841" s="17" t="s">
        <v>13</v>
      </c>
      <c r="H1841" s="17" t="s">
        <v>35</v>
      </c>
      <c r="I1841" s="17" t="s">
        <v>33</v>
      </c>
      <c r="J1841" s="17" t="s">
        <v>144</v>
      </c>
      <c r="K1841" s="17">
        <f>IF(BASE_MARKET_DATA[[#This Row],[DATE]]=_xlfn.MAXIFS(A:A,H:H,BASE_MARKET_DATA[[#This Row],[LABEL]]),1,0)</f>
        <v>0</v>
      </c>
      <c r="L1841" s="17">
        <f>IF(BASE_MARKET_DATA[[#This Row],[VARP]]&gt;0,1,0)</f>
        <v>1</v>
      </c>
    </row>
    <row r="1842" spans="1:12">
      <c r="A1842" s="1">
        <v>44061</v>
      </c>
      <c r="B1842" s="17" t="s">
        <v>34</v>
      </c>
      <c r="C1842">
        <v>25367.380859000001</v>
      </c>
      <c r="D1842">
        <v>25347.339843999998</v>
      </c>
      <c r="E1842">
        <v>20.041015000002517</v>
      </c>
      <c r="F1842">
        <v>7.9065555294341677E-4</v>
      </c>
      <c r="G1842" s="17" t="s">
        <v>13</v>
      </c>
      <c r="H1842" s="17" t="s">
        <v>35</v>
      </c>
      <c r="I1842" s="17" t="s">
        <v>33</v>
      </c>
      <c r="J1842" s="17" t="s">
        <v>144</v>
      </c>
      <c r="K1842" s="17">
        <f>IF(BASE_MARKET_DATA[[#This Row],[DATE]]=_xlfn.MAXIFS(A:A,H:H,BASE_MARKET_DATA[[#This Row],[LABEL]]),1,0)</f>
        <v>0</v>
      </c>
      <c r="L1842" s="17">
        <f>IF(BASE_MARKET_DATA[[#This Row],[VARP]]&gt;0,1,0)</f>
        <v>1</v>
      </c>
    </row>
    <row r="1843" spans="1:12">
      <c r="A1843" s="1">
        <v>44062</v>
      </c>
      <c r="B1843" s="17" t="s">
        <v>34</v>
      </c>
      <c r="C1843">
        <v>25178.910156000002</v>
      </c>
      <c r="D1843">
        <v>25367.380859000001</v>
      </c>
      <c r="E1843">
        <v>-188.47070299999905</v>
      </c>
      <c r="F1843">
        <v>-7.4296477057517038E-3</v>
      </c>
      <c r="G1843" s="17" t="s">
        <v>13</v>
      </c>
      <c r="H1843" s="17" t="s">
        <v>35</v>
      </c>
      <c r="I1843" s="17" t="s">
        <v>33</v>
      </c>
      <c r="J1843" s="17" t="s">
        <v>144</v>
      </c>
      <c r="K1843" s="17">
        <f>IF(BASE_MARKET_DATA[[#This Row],[DATE]]=_xlfn.MAXIFS(A:A,H:H,BASE_MARKET_DATA[[#This Row],[LABEL]]),1,0)</f>
        <v>0</v>
      </c>
      <c r="L1843" s="17">
        <f>IF(BASE_MARKET_DATA[[#This Row],[VARP]]&gt;0,1,0)</f>
        <v>0</v>
      </c>
    </row>
    <row r="1844" spans="1:12">
      <c r="A1844" s="1">
        <v>44063</v>
      </c>
      <c r="B1844" s="17" t="s">
        <v>34</v>
      </c>
      <c r="C1844">
        <v>24791.390625</v>
      </c>
      <c r="D1844">
        <v>25178.910156000002</v>
      </c>
      <c r="E1844">
        <v>-387.51953100000173</v>
      </c>
      <c r="F1844">
        <v>-1.5390639570937024E-2</v>
      </c>
      <c r="G1844" s="17" t="s">
        <v>13</v>
      </c>
      <c r="H1844" s="17" t="s">
        <v>35</v>
      </c>
      <c r="I1844" s="17" t="s">
        <v>33</v>
      </c>
      <c r="J1844" s="17" t="s">
        <v>144</v>
      </c>
      <c r="K1844" s="17">
        <f>IF(BASE_MARKET_DATA[[#This Row],[DATE]]=_xlfn.MAXIFS(A:A,H:H,BASE_MARKET_DATA[[#This Row],[LABEL]]),1,0)</f>
        <v>0</v>
      </c>
      <c r="L1844" s="17">
        <f>IF(BASE_MARKET_DATA[[#This Row],[VARP]]&gt;0,1,0)</f>
        <v>0</v>
      </c>
    </row>
    <row r="1845" spans="1:12">
      <c r="A1845" s="1">
        <v>44064</v>
      </c>
      <c r="B1845" s="17" t="s">
        <v>34</v>
      </c>
      <c r="C1845">
        <v>25113.839843999998</v>
      </c>
      <c r="D1845">
        <v>24791.390625</v>
      </c>
      <c r="E1845">
        <v>322.44921899999827</v>
      </c>
      <c r="F1845">
        <v>1.3006499872372458E-2</v>
      </c>
      <c r="G1845" s="17" t="s">
        <v>13</v>
      </c>
      <c r="H1845" s="17" t="s">
        <v>35</v>
      </c>
      <c r="I1845" s="17" t="s">
        <v>33</v>
      </c>
      <c r="J1845" s="17" t="s">
        <v>144</v>
      </c>
      <c r="K1845" s="17">
        <f>IF(BASE_MARKET_DATA[[#This Row],[DATE]]=_xlfn.MAXIFS(A:A,H:H,BASE_MARKET_DATA[[#This Row],[LABEL]]),1,0)</f>
        <v>0</v>
      </c>
      <c r="L1845" s="17">
        <f>IF(BASE_MARKET_DATA[[#This Row],[VARP]]&gt;0,1,0)</f>
        <v>1</v>
      </c>
    </row>
    <row r="1846" spans="1:12">
      <c r="A1846" s="1">
        <v>44067</v>
      </c>
      <c r="B1846" s="17" t="s">
        <v>34</v>
      </c>
      <c r="C1846">
        <v>25551.580077999999</v>
      </c>
      <c r="D1846">
        <v>25113.839843999998</v>
      </c>
      <c r="E1846">
        <v>437.74023400000078</v>
      </c>
      <c r="F1846">
        <v>1.7430239131853913E-2</v>
      </c>
      <c r="G1846" s="17" t="s">
        <v>13</v>
      </c>
      <c r="H1846" s="17" t="s">
        <v>35</v>
      </c>
      <c r="I1846" s="17" t="s">
        <v>33</v>
      </c>
      <c r="J1846" s="17" t="s">
        <v>144</v>
      </c>
      <c r="K1846" s="17">
        <f>IF(BASE_MARKET_DATA[[#This Row],[DATE]]=_xlfn.MAXIFS(A:A,H:H,BASE_MARKET_DATA[[#This Row],[LABEL]]),1,0)</f>
        <v>0</v>
      </c>
      <c r="L1846" s="17">
        <f>IF(BASE_MARKET_DATA[[#This Row],[VARP]]&gt;0,1,0)</f>
        <v>1</v>
      </c>
    </row>
    <row r="1847" spans="1:12">
      <c r="A1847" s="1">
        <v>44068</v>
      </c>
      <c r="B1847" s="17" t="s">
        <v>34</v>
      </c>
      <c r="C1847">
        <v>25486.220702999999</v>
      </c>
      <c r="D1847">
        <v>25551.580077999999</v>
      </c>
      <c r="E1847">
        <v>-65.359375</v>
      </c>
      <c r="F1847">
        <v>-2.5579386793490181E-3</v>
      </c>
      <c r="G1847" s="17" t="s">
        <v>13</v>
      </c>
      <c r="H1847" s="17" t="s">
        <v>35</v>
      </c>
      <c r="I1847" s="17" t="s">
        <v>33</v>
      </c>
      <c r="J1847" s="17" t="s">
        <v>144</v>
      </c>
      <c r="K1847" s="17">
        <f>IF(BASE_MARKET_DATA[[#This Row],[DATE]]=_xlfn.MAXIFS(A:A,H:H,BASE_MARKET_DATA[[#This Row],[LABEL]]),1,0)</f>
        <v>0</v>
      </c>
      <c r="L1847" s="17">
        <f>IF(BASE_MARKET_DATA[[#This Row],[VARP]]&gt;0,1,0)</f>
        <v>0</v>
      </c>
    </row>
    <row r="1848" spans="1:12">
      <c r="A1848" s="1">
        <v>44069</v>
      </c>
      <c r="B1848" s="17" t="s">
        <v>34</v>
      </c>
      <c r="C1848">
        <v>25491.789063</v>
      </c>
      <c r="D1848">
        <v>25486.220702999999</v>
      </c>
      <c r="E1848">
        <v>5.5683600000011211</v>
      </c>
      <c r="F1848">
        <v>2.1848512044571856E-4</v>
      </c>
      <c r="G1848" s="17" t="s">
        <v>13</v>
      </c>
      <c r="H1848" s="17" t="s">
        <v>35</v>
      </c>
      <c r="I1848" s="17" t="s">
        <v>33</v>
      </c>
      <c r="J1848" s="17" t="s">
        <v>144</v>
      </c>
      <c r="K1848" s="17">
        <f>IF(BASE_MARKET_DATA[[#This Row],[DATE]]=_xlfn.MAXIFS(A:A,H:H,BASE_MARKET_DATA[[#This Row],[LABEL]]),1,0)</f>
        <v>0</v>
      </c>
      <c r="L1848" s="17">
        <f>IF(BASE_MARKET_DATA[[#This Row],[VARP]]&gt;0,1,0)</f>
        <v>1</v>
      </c>
    </row>
    <row r="1849" spans="1:12">
      <c r="A1849" s="1">
        <v>44070</v>
      </c>
      <c r="B1849" s="17" t="s">
        <v>34</v>
      </c>
      <c r="C1849">
        <v>25281.150390999999</v>
      </c>
      <c r="D1849">
        <v>25491.789063</v>
      </c>
      <c r="E1849">
        <v>-210.63867200000095</v>
      </c>
      <c r="F1849">
        <v>-8.2630007442565882E-3</v>
      </c>
      <c r="G1849" s="17" t="s">
        <v>13</v>
      </c>
      <c r="H1849" s="17" t="s">
        <v>35</v>
      </c>
      <c r="I1849" s="17" t="s">
        <v>33</v>
      </c>
      <c r="J1849" s="17" t="s">
        <v>144</v>
      </c>
      <c r="K1849" s="17">
        <f>IF(BASE_MARKET_DATA[[#This Row],[DATE]]=_xlfn.MAXIFS(A:A,H:H,BASE_MARKET_DATA[[#This Row],[LABEL]]),1,0)</f>
        <v>0</v>
      </c>
      <c r="L1849" s="17">
        <f>IF(BASE_MARKET_DATA[[#This Row],[VARP]]&gt;0,1,0)</f>
        <v>0</v>
      </c>
    </row>
    <row r="1850" spans="1:12">
      <c r="A1850" s="1">
        <v>44071</v>
      </c>
      <c r="B1850" s="17" t="s">
        <v>34</v>
      </c>
      <c r="C1850">
        <v>25422.060547000001</v>
      </c>
      <c r="D1850">
        <v>25281.150390999999</v>
      </c>
      <c r="E1850">
        <v>140.91015600000173</v>
      </c>
      <c r="F1850">
        <v>5.5737240521366964E-3</v>
      </c>
      <c r="G1850" s="17" t="s">
        <v>13</v>
      </c>
      <c r="H1850" s="17" t="s">
        <v>35</v>
      </c>
      <c r="I1850" s="17" t="s">
        <v>33</v>
      </c>
      <c r="J1850" s="17" t="s">
        <v>144</v>
      </c>
      <c r="K1850" s="17">
        <f>IF(BASE_MARKET_DATA[[#This Row],[DATE]]=_xlfn.MAXIFS(A:A,H:H,BASE_MARKET_DATA[[#This Row],[LABEL]]),1,0)</f>
        <v>0</v>
      </c>
      <c r="L1850" s="17">
        <f>IF(BASE_MARKET_DATA[[#This Row],[VARP]]&gt;0,1,0)</f>
        <v>1</v>
      </c>
    </row>
    <row r="1851" spans="1:12">
      <c r="A1851" s="1">
        <v>44074</v>
      </c>
      <c r="B1851" s="17" t="s">
        <v>34</v>
      </c>
      <c r="C1851">
        <v>25177.050781000002</v>
      </c>
      <c r="D1851">
        <v>25422.060547000001</v>
      </c>
      <c r="E1851">
        <v>-245.00976599999922</v>
      </c>
      <c r="F1851">
        <v>-9.6376832061676552E-3</v>
      </c>
      <c r="G1851" s="17" t="s">
        <v>13</v>
      </c>
      <c r="H1851" s="17" t="s">
        <v>35</v>
      </c>
      <c r="I1851" s="17" t="s">
        <v>33</v>
      </c>
      <c r="J1851" s="17" t="s">
        <v>144</v>
      </c>
      <c r="K1851" s="17">
        <f>IF(BASE_MARKET_DATA[[#This Row],[DATE]]=_xlfn.MAXIFS(A:A,H:H,BASE_MARKET_DATA[[#This Row],[LABEL]]),1,0)</f>
        <v>0</v>
      </c>
      <c r="L1851" s="17">
        <f>IF(BASE_MARKET_DATA[[#This Row],[VARP]]&gt;0,1,0)</f>
        <v>0</v>
      </c>
    </row>
    <row r="1852" spans="1:12">
      <c r="A1852" s="1">
        <v>44075</v>
      </c>
      <c r="B1852" s="17" t="s">
        <v>34</v>
      </c>
      <c r="C1852">
        <v>25184.849609000001</v>
      </c>
      <c r="D1852">
        <v>25177.050781000002</v>
      </c>
      <c r="E1852">
        <v>7.7988279999990482</v>
      </c>
      <c r="F1852">
        <v>3.0975939429269756E-4</v>
      </c>
      <c r="G1852" s="17" t="s">
        <v>13</v>
      </c>
      <c r="H1852" s="17" t="s">
        <v>35</v>
      </c>
      <c r="I1852" s="17" t="s">
        <v>33</v>
      </c>
      <c r="J1852" s="17" t="s">
        <v>144</v>
      </c>
      <c r="K1852" s="17">
        <f>IF(BASE_MARKET_DATA[[#This Row],[DATE]]=_xlfn.MAXIFS(A:A,H:H,BASE_MARKET_DATA[[#This Row],[LABEL]]),1,0)</f>
        <v>0</v>
      </c>
      <c r="L1852" s="17">
        <f>IF(BASE_MARKET_DATA[[#This Row],[VARP]]&gt;0,1,0)</f>
        <v>1</v>
      </c>
    </row>
    <row r="1853" spans="1:12">
      <c r="A1853" s="1">
        <v>44076</v>
      </c>
      <c r="B1853" s="17" t="s">
        <v>34</v>
      </c>
      <c r="C1853">
        <v>25120.089843999998</v>
      </c>
      <c r="D1853">
        <v>25184.849609000001</v>
      </c>
      <c r="E1853">
        <v>-64.759765000002517</v>
      </c>
      <c r="F1853">
        <v>-2.5713778722291879E-3</v>
      </c>
      <c r="G1853" s="17" t="s">
        <v>13</v>
      </c>
      <c r="H1853" s="17" t="s">
        <v>35</v>
      </c>
      <c r="I1853" s="17" t="s">
        <v>33</v>
      </c>
      <c r="J1853" s="17" t="s">
        <v>144</v>
      </c>
      <c r="K1853" s="17">
        <f>IF(BASE_MARKET_DATA[[#This Row],[DATE]]=_xlfn.MAXIFS(A:A,H:H,BASE_MARKET_DATA[[#This Row],[LABEL]]),1,0)</f>
        <v>0</v>
      </c>
      <c r="L1853" s="17">
        <f>IF(BASE_MARKET_DATA[[#This Row],[VARP]]&gt;0,1,0)</f>
        <v>0</v>
      </c>
    </row>
    <row r="1854" spans="1:12">
      <c r="A1854" s="1">
        <v>44077</v>
      </c>
      <c r="B1854" s="17" t="s">
        <v>34</v>
      </c>
      <c r="C1854">
        <v>25007.599609000001</v>
      </c>
      <c r="D1854">
        <v>25120.089843999998</v>
      </c>
      <c r="E1854">
        <v>-112.49023499999748</v>
      </c>
      <c r="F1854">
        <v>-4.4780984343042105E-3</v>
      </c>
      <c r="G1854" s="17" t="s">
        <v>13</v>
      </c>
      <c r="H1854" s="17" t="s">
        <v>35</v>
      </c>
      <c r="I1854" s="17" t="s">
        <v>33</v>
      </c>
      <c r="J1854" s="17" t="s">
        <v>144</v>
      </c>
      <c r="K1854" s="17">
        <f>IF(BASE_MARKET_DATA[[#This Row],[DATE]]=_xlfn.MAXIFS(A:A,H:H,BASE_MARKET_DATA[[#This Row],[LABEL]]),1,0)</f>
        <v>0</v>
      </c>
      <c r="L1854" s="17">
        <f>IF(BASE_MARKET_DATA[[#This Row],[VARP]]&gt;0,1,0)</f>
        <v>0</v>
      </c>
    </row>
    <row r="1855" spans="1:12">
      <c r="A1855" s="1">
        <v>44078</v>
      </c>
      <c r="B1855" s="17" t="s">
        <v>34</v>
      </c>
      <c r="C1855">
        <v>24695.449218999998</v>
      </c>
      <c r="D1855">
        <v>25007.599609000001</v>
      </c>
      <c r="E1855">
        <v>-312.15039000000252</v>
      </c>
      <c r="F1855">
        <v>-1.2482221199977247E-2</v>
      </c>
      <c r="G1855" s="17" t="s">
        <v>13</v>
      </c>
      <c r="H1855" s="17" t="s">
        <v>35</v>
      </c>
      <c r="I1855" s="17" t="s">
        <v>33</v>
      </c>
      <c r="J1855" s="17" t="s">
        <v>144</v>
      </c>
      <c r="K1855" s="17">
        <f>IF(BASE_MARKET_DATA[[#This Row],[DATE]]=_xlfn.MAXIFS(A:A,H:H,BASE_MARKET_DATA[[#This Row],[LABEL]]),1,0)</f>
        <v>0</v>
      </c>
      <c r="L1855" s="17">
        <f>IF(BASE_MARKET_DATA[[#This Row],[VARP]]&gt;0,1,0)</f>
        <v>0</v>
      </c>
    </row>
    <row r="1856" spans="1:12">
      <c r="A1856" s="1">
        <v>44081</v>
      </c>
      <c r="B1856" s="17" t="s">
        <v>34</v>
      </c>
      <c r="C1856">
        <v>24589.650390999999</v>
      </c>
      <c r="D1856">
        <v>24695.449218999998</v>
      </c>
      <c r="E1856">
        <v>-105.79882799999905</v>
      </c>
      <c r="F1856">
        <v>-4.2841426799638998E-3</v>
      </c>
      <c r="G1856" s="17" t="s">
        <v>13</v>
      </c>
      <c r="H1856" s="17" t="s">
        <v>35</v>
      </c>
      <c r="I1856" s="17" t="s">
        <v>33</v>
      </c>
      <c r="J1856" s="17" t="s">
        <v>144</v>
      </c>
      <c r="K1856" s="17">
        <f>IF(BASE_MARKET_DATA[[#This Row],[DATE]]=_xlfn.MAXIFS(A:A,H:H,BASE_MARKET_DATA[[#This Row],[LABEL]]),1,0)</f>
        <v>0</v>
      </c>
      <c r="L1856" s="17">
        <f>IF(BASE_MARKET_DATA[[#This Row],[VARP]]&gt;0,1,0)</f>
        <v>0</v>
      </c>
    </row>
    <row r="1857" spans="1:12">
      <c r="A1857" s="1">
        <v>44082</v>
      </c>
      <c r="B1857" s="17" t="s">
        <v>34</v>
      </c>
      <c r="C1857">
        <v>24624.339843999998</v>
      </c>
      <c r="D1857">
        <v>24589.650390999999</v>
      </c>
      <c r="E1857">
        <v>34.689452999999048</v>
      </c>
      <c r="F1857">
        <v>1.4107338839065258E-3</v>
      </c>
      <c r="G1857" s="17" t="s">
        <v>13</v>
      </c>
      <c r="H1857" s="17" t="s">
        <v>35</v>
      </c>
      <c r="I1857" s="17" t="s">
        <v>33</v>
      </c>
      <c r="J1857" s="17" t="s">
        <v>144</v>
      </c>
      <c r="K1857" s="17">
        <f>IF(BASE_MARKET_DATA[[#This Row],[DATE]]=_xlfn.MAXIFS(A:A,H:H,BASE_MARKET_DATA[[#This Row],[LABEL]]),1,0)</f>
        <v>0</v>
      </c>
      <c r="L1857" s="17">
        <f>IF(BASE_MARKET_DATA[[#This Row],[VARP]]&gt;0,1,0)</f>
        <v>1</v>
      </c>
    </row>
    <row r="1858" spans="1:12">
      <c r="A1858" s="1">
        <v>44083</v>
      </c>
      <c r="B1858" s="17" t="s">
        <v>34</v>
      </c>
      <c r="C1858">
        <v>24468.929688</v>
      </c>
      <c r="D1858">
        <v>24624.339843999998</v>
      </c>
      <c r="E1858">
        <v>-155.4101559999981</v>
      </c>
      <c r="F1858">
        <v>-6.3112415189423062E-3</v>
      </c>
      <c r="G1858" s="17" t="s">
        <v>13</v>
      </c>
      <c r="H1858" s="17" t="s">
        <v>35</v>
      </c>
      <c r="I1858" s="17" t="s">
        <v>33</v>
      </c>
      <c r="J1858" s="17" t="s">
        <v>144</v>
      </c>
      <c r="K1858" s="17">
        <f>IF(BASE_MARKET_DATA[[#This Row],[DATE]]=_xlfn.MAXIFS(A:A,H:H,BASE_MARKET_DATA[[#This Row],[LABEL]]),1,0)</f>
        <v>0</v>
      </c>
      <c r="L1858" s="17">
        <f>IF(BASE_MARKET_DATA[[#This Row],[VARP]]&gt;0,1,0)</f>
        <v>0</v>
      </c>
    </row>
    <row r="1859" spans="1:12">
      <c r="A1859" s="1">
        <v>44084</v>
      </c>
      <c r="B1859" s="17" t="s">
        <v>34</v>
      </c>
      <c r="C1859">
        <v>24313.539063</v>
      </c>
      <c r="D1859">
        <v>24468.929688</v>
      </c>
      <c r="E1859">
        <v>-155.390625</v>
      </c>
      <c r="F1859">
        <v>-6.3505280770906111E-3</v>
      </c>
      <c r="G1859" s="17" t="s">
        <v>13</v>
      </c>
      <c r="H1859" s="17" t="s">
        <v>35</v>
      </c>
      <c r="I1859" s="17" t="s">
        <v>33</v>
      </c>
      <c r="J1859" s="17" t="s">
        <v>144</v>
      </c>
      <c r="K1859" s="17">
        <f>IF(BASE_MARKET_DATA[[#This Row],[DATE]]=_xlfn.MAXIFS(A:A,H:H,BASE_MARKET_DATA[[#This Row],[LABEL]]),1,0)</f>
        <v>0</v>
      </c>
      <c r="L1859" s="17">
        <f>IF(BASE_MARKET_DATA[[#This Row],[VARP]]&gt;0,1,0)</f>
        <v>0</v>
      </c>
    </row>
    <row r="1860" spans="1:12">
      <c r="A1860" s="1">
        <v>44085</v>
      </c>
      <c r="B1860" s="17" t="s">
        <v>34</v>
      </c>
      <c r="C1860">
        <v>24503.310547000001</v>
      </c>
      <c r="D1860">
        <v>24313.539063</v>
      </c>
      <c r="E1860">
        <v>189.77148400000078</v>
      </c>
      <c r="F1860">
        <v>7.8051773338416348E-3</v>
      </c>
      <c r="G1860" s="17" t="s">
        <v>13</v>
      </c>
      <c r="H1860" s="17" t="s">
        <v>35</v>
      </c>
      <c r="I1860" s="17" t="s">
        <v>33</v>
      </c>
      <c r="J1860" s="17" t="s">
        <v>144</v>
      </c>
      <c r="K1860" s="17">
        <f>IF(BASE_MARKET_DATA[[#This Row],[DATE]]=_xlfn.MAXIFS(A:A,H:H,BASE_MARKET_DATA[[#This Row],[LABEL]]),1,0)</f>
        <v>0</v>
      </c>
      <c r="L1860" s="17">
        <f>IF(BASE_MARKET_DATA[[#This Row],[VARP]]&gt;0,1,0)</f>
        <v>1</v>
      </c>
    </row>
    <row r="1861" spans="1:12">
      <c r="A1861" s="1">
        <v>44088</v>
      </c>
      <c r="B1861" s="17" t="s">
        <v>34</v>
      </c>
      <c r="C1861">
        <v>24640.279297000001</v>
      </c>
      <c r="D1861">
        <v>24503.310547000001</v>
      </c>
      <c r="E1861">
        <v>136.96875</v>
      </c>
      <c r="F1861">
        <v>5.5898059055032225E-3</v>
      </c>
      <c r="G1861" s="17" t="s">
        <v>13</v>
      </c>
      <c r="H1861" s="17" t="s">
        <v>35</v>
      </c>
      <c r="I1861" s="17" t="s">
        <v>33</v>
      </c>
      <c r="J1861" s="17" t="s">
        <v>144</v>
      </c>
      <c r="K1861" s="17">
        <f>IF(BASE_MARKET_DATA[[#This Row],[DATE]]=_xlfn.MAXIFS(A:A,H:H,BASE_MARKET_DATA[[#This Row],[LABEL]]),1,0)</f>
        <v>0</v>
      </c>
      <c r="L1861" s="17">
        <f>IF(BASE_MARKET_DATA[[#This Row],[VARP]]&gt;0,1,0)</f>
        <v>1</v>
      </c>
    </row>
    <row r="1862" spans="1:12">
      <c r="A1862" s="1">
        <v>44089</v>
      </c>
      <c r="B1862" s="17" t="s">
        <v>34</v>
      </c>
      <c r="C1862">
        <v>24732.759765999999</v>
      </c>
      <c r="D1862">
        <v>24640.279297000001</v>
      </c>
      <c r="E1862">
        <v>92.480468999998266</v>
      </c>
      <c r="F1862">
        <v>3.7532232441560812E-3</v>
      </c>
      <c r="G1862" s="17" t="s">
        <v>13</v>
      </c>
      <c r="H1862" s="17" t="s">
        <v>35</v>
      </c>
      <c r="I1862" s="17" t="s">
        <v>33</v>
      </c>
      <c r="J1862" s="17" t="s">
        <v>144</v>
      </c>
      <c r="K1862" s="17">
        <f>IF(BASE_MARKET_DATA[[#This Row],[DATE]]=_xlfn.MAXIFS(A:A,H:H,BASE_MARKET_DATA[[#This Row],[LABEL]]),1,0)</f>
        <v>0</v>
      </c>
      <c r="L1862" s="17">
        <f>IF(BASE_MARKET_DATA[[#This Row],[VARP]]&gt;0,1,0)</f>
        <v>1</v>
      </c>
    </row>
    <row r="1863" spans="1:12">
      <c r="A1863" s="1">
        <v>44090</v>
      </c>
      <c r="B1863" s="17" t="s">
        <v>34</v>
      </c>
      <c r="C1863">
        <v>24725.630859000001</v>
      </c>
      <c r="D1863">
        <v>24732.759765999999</v>
      </c>
      <c r="E1863">
        <v>-7.1289069999984349</v>
      </c>
      <c r="F1863">
        <v>-2.8823742548126421E-4</v>
      </c>
      <c r="G1863" s="17" t="s">
        <v>13</v>
      </c>
      <c r="H1863" s="17" t="s">
        <v>35</v>
      </c>
      <c r="I1863" s="17" t="s">
        <v>33</v>
      </c>
      <c r="J1863" s="17" t="s">
        <v>144</v>
      </c>
      <c r="K1863" s="17">
        <f>IF(BASE_MARKET_DATA[[#This Row],[DATE]]=_xlfn.MAXIFS(A:A,H:H,BASE_MARKET_DATA[[#This Row],[LABEL]]),1,0)</f>
        <v>0</v>
      </c>
      <c r="L1863" s="17">
        <f>IF(BASE_MARKET_DATA[[#This Row],[VARP]]&gt;0,1,0)</f>
        <v>0</v>
      </c>
    </row>
    <row r="1864" spans="1:12">
      <c r="A1864" s="1">
        <v>44091</v>
      </c>
      <c r="B1864" s="17" t="s">
        <v>34</v>
      </c>
      <c r="C1864">
        <v>24340.849609000001</v>
      </c>
      <c r="D1864">
        <v>24725.630859000001</v>
      </c>
      <c r="E1864">
        <v>-384.78125</v>
      </c>
      <c r="F1864">
        <v>-1.5562039739016067E-2</v>
      </c>
      <c r="G1864" s="17" t="s">
        <v>13</v>
      </c>
      <c r="H1864" s="17" t="s">
        <v>35</v>
      </c>
      <c r="I1864" s="17" t="s">
        <v>33</v>
      </c>
      <c r="J1864" s="17" t="s">
        <v>144</v>
      </c>
      <c r="K1864" s="17">
        <f>IF(BASE_MARKET_DATA[[#This Row],[DATE]]=_xlfn.MAXIFS(A:A,H:H,BASE_MARKET_DATA[[#This Row],[LABEL]]),1,0)</f>
        <v>0</v>
      </c>
      <c r="L1864" s="17">
        <f>IF(BASE_MARKET_DATA[[#This Row],[VARP]]&gt;0,1,0)</f>
        <v>0</v>
      </c>
    </row>
    <row r="1865" spans="1:12">
      <c r="A1865" s="1">
        <v>44092</v>
      </c>
      <c r="B1865" s="17" t="s">
        <v>34</v>
      </c>
      <c r="C1865">
        <v>24455.410156000002</v>
      </c>
      <c r="D1865">
        <v>24340.849609000001</v>
      </c>
      <c r="E1865">
        <v>114.56054700000095</v>
      </c>
      <c r="F1865">
        <v>4.7065138990728707E-3</v>
      </c>
      <c r="G1865" s="17" t="s">
        <v>13</v>
      </c>
      <c r="H1865" s="17" t="s">
        <v>35</v>
      </c>
      <c r="I1865" s="17" t="s">
        <v>33</v>
      </c>
      <c r="J1865" s="17" t="s">
        <v>144</v>
      </c>
      <c r="K1865" s="17">
        <f>IF(BASE_MARKET_DATA[[#This Row],[DATE]]=_xlfn.MAXIFS(A:A,H:H,BASE_MARKET_DATA[[#This Row],[LABEL]]),1,0)</f>
        <v>0</v>
      </c>
      <c r="L1865" s="17">
        <f>IF(BASE_MARKET_DATA[[#This Row],[VARP]]&gt;0,1,0)</f>
        <v>1</v>
      </c>
    </row>
    <row r="1866" spans="1:12">
      <c r="A1866" s="1">
        <v>44095</v>
      </c>
      <c r="B1866" s="17" t="s">
        <v>34</v>
      </c>
      <c r="C1866">
        <v>23950.689452999999</v>
      </c>
      <c r="D1866">
        <v>24455.410156000002</v>
      </c>
      <c r="E1866">
        <v>-504.72070300000269</v>
      </c>
      <c r="F1866">
        <v>-2.0638406789352998E-2</v>
      </c>
      <c r="G1866" s="17" t="s">
        <v>13</v>
      </c>
      <c r="H1866" s="17" t="s">
        <v>35</v>
      </c>
      <c r="I1866" s="17" t="s">
        <v>33</v>
      </c>
      <c r="J1866" s="17" t="s">
        <v>144</v>
      </c>
      <c r="K1866" s="17">
        <f>IF(BASE_MARKET_DATA[[#This Row],[DATE]]=_xlfn.MAXIFS(A:A,H:H,BASE_MARKET_DATA[[#This Row],[LABEL]]),1,0)</f>
        <v>0</v>
      </c>
      <c r="L1866" s="17">
        <f>IF(BASE_MARKET_DATA[[#This Row],[VARP]]&gt;0,1,0)</f>
        <v>0</v>
      </c>
    </row>
    <row r="1867" spans="1:12">
      <c r="A1867" s="1">
        <v>44096</v>
      </c>
      <c r="B1867" s="17" t="s">
        <v>34</v>
      </c>
      <c r="C1867">
        <v>23716.849609000001</v>
      </c>
      <c r="D1867">
        <v>23950.689452999999</v>
      </c>
      <c r="E1867">
        <v>-233.83984399999827</v>
      </c>
      <c r="F1867">
        <v>-9.7633867475455122E-3</v>
      </c>
      <c r="G1867" s="17" t="s">
        <v>13</v>
      </c>
      <c r="H1867" s="17" t="s">
        <v>35</v>
      </c>
      <c r="I1867" s="17" t="s">
        <v>33</v>
      </c>
      <c r="J1867" s="17" t="s">
        <v>144</v>
      </c>
      <c r="K1867" s="17">
        <f>IF(BASE_MARKET_DATA[[#This Row],[DATE]]=_xlfn.MAXIFS(A:A,H:H,BASE_MARKET_DATA[[#This Row],[LABEL]]),1,0)</f>
        <v>0</v>
      </c>
      <c r="L1867" s="17">
        <f>IF(BASE_MARKET_DATA[[#This Row],[VARP]]&gt;0,1,0)</f>
        <v>0</v>
      </c>
    </row>
    <row r="1868" spans="1:12">
      <c r="A1868" s="1">
        <v>44097</v>
      </c>
      <c r="B1868" s="17" t="s">
        <v>34</v>
      </c>
      <c r="C1868">
        <v>23742.509765999999</v>
      </c>
      <c r="D1868">
        <v>23716.849609000001</v>
      </c>
      <c r="E1868">
        <v>25.660156999998435</v>
      </c>
      <c r="F1868">
        <v>1.081937838415984E-3</v>
      </c>
      <c r="G1868" s="17" t="s">
        <v>13</v>
      </c>
      <c r="H1868" s="17" t="s">
        <v>35</v>
      </c>
      <c r="I1868" s="17" t="s">
        <v>33</v>
      </c>
      <c r="J1868" s="17" t="s">
        <v>144</v>
      </c>
      <c r="K1868" s="17">
        <f>IF(BASE_MARKET_DATA[[#This Row],[DATE]]=_xlfn.MAXIFS(A:A,H:H,BASE_MARKET_DATA[[#This Row],[LABEL]]),1,0)</f>
        <v>0</v>
      </c>
      <c r="L1868" s="17">
        <f>IF(BASE_MARKET_DATA[[#This Row],[VARP]]&gt;0,1,0)</f>
        <v>1</v>
      </c>
    </row>
    <row r="1869" spans="1:12">
      <c r="A1869" s="1">
        <v>44098</v>
      </c>
      <c r="B1869" s="17" t="s">
        <v>34</v>
      </c>
      <c r="C1869">
        <v>23311.070313</v>
      </c>
      <c r="D1869">
        <v>23742.509765999999</v>
      </c>
      <c r="E1869">
        <v>-431.43945299999905</v>
      </c>
      <c r="F1869">
        <v>-1.8171602633931885E-2</v>
      </c>
      <c r="G1869" s="17" t="s">
        <v>13</v>
      </c>
      <c r="H1869" s="17" t="s">
        <v>35</v>
      </c>
      <c r="I1869" s="17" t="s">
        <v>33</v>
      </c>
      <c r="J1869" s="17" t="s">
        <v>144</v>
      </c>
      <c r="K1869" s="17">
        <f>IF(BASE_MARKET_DATA[[#This Row],[DATE]]=_xlfn.MAXIFS(A:A,H:H,BASE_MARKET_DATA[[#This Row],[LABEL]]),1,0)</f>
        <v>0</v>
      </c>
      <c r="L1869" s="17">
        <f>IF(BASE_MARKET_DATA[[#This Row],[VARP]]&gt;0,1,0)</f>
        <v>0</v>
      </c>
    </row>
    <row r="1870" spans="1:12">
      <c r="A1870" s="1">
        <v>44099</v>
      </c>
      <c r="B1870" s="17" t="s">
        <v>34</v>
      </c>
      <c r="C1870">
        <v>23235.419922000001</v>
      </c>
      <c r="D1870">
        <v>23311.070313</v>
      </c>
      <c r="E1870">
        <v>-75.650390999999217</v>
      </c>
      <c r="F1870">
        <v>-3.2452560085930882E-3</v>
      </c>
      <c r="G1870" s="17" t="s">
        <v>13</v>
      </c>
      <c r="H1870" s="17" t="s">
        <v>35</v>
      </c>
      <c r="I1870" s="17" t="s">
        <v>33</v>
      </c>
      <c r="J1870" s="17" t="s">
        <v>144</v>
      </c>
      <c r="K1870" s="17">
        <f>IF(BASE_MARKET_DATA[[#This Row],[DATE]]=_xlfn.MAXIFS(A:A,H:H,BASE_MARKET_DATA[[#This Row],[LABEL]]),1,0)</f>
        <v>1</v>
      </c>
      <c r="L1870" s="17">
        <f>IF(BASE_MARKET_DATA[[#This Row],[VARP]]&gt;0,1,0)</f>
        <v>0</v>
      </c>
    </row>
    <row r="1871" spans="1:12">
      <c r="A1871" s="1">
        <v>43830</v>
      </c>
      <c r="B1871" s="17" t="s">
        <v>36</v>
      </c>
      <c r="C1871">
        <v>1847.839966</v>
      </c>
      <c r="G1871" s="17" t="s">
        <v>0</v>
      </c>
      <c r="H1871" s="17" t="s">
        <v>37</v>
      </c>
      <c r="I1871" s="17" t="s">
        <v>38</v>
      </c>
      <c r="J1871" s="17" t="s">
        <v>144</v>
      </c>
      <c r="K1871" s="17">
        <f>IF(BASE_MARKET_DATA[[#This Row],[DATE]]=_xlfn.MAXIFS(A:A,H:H,BASE_MARKET_DATA[[#This Row],[LABEL]]),1,0)</f>
        <v>0</v>
      </c>
      <c r="L1871" s="17">
        <f>IF(BASE_MARKET_DATA[[#This Row],[VARP]]&gt;0,1,0)</f>
        <v>0</v>
      </c>
    </row>
    <row r="1872" spans="1:12">
      <c r="A1872" s="1">
        <v>43832</v>
      </c>
      <c r="B1872" s="17" t="s">
        <v>36</v>
      </c>
      <c r="C1872">
        <v>1898.0100100000002</v>
      </c>
      <c r="D1872">
        <v>1847.839966</v>
      </c>
      <c r="E1872">
        <v>50.170044000000189</v>
      </c>
      <c r="F1872">
        <v>2.7150643412374484E-2</v>
      </c>
      <c r="G1872" s="17" t="s">
        <v>0</v>
      </c>
      <c r="H1872" s="17" t="s">
        <v>37</v>
      </c>
      <c r="I1872" s="17" t="s">
        <v>38</v>
      </c>
      <c r="J1872" s="17" t="s">
        <v>144</v>
      </c>
      <c r="K1872" s="17">
        <f>IF(BASE_MARKET_DATA[[#This Row],[DATE]]=_xlfn.MAXIFS(A:A,H:H,BASE_MARKET_DATA[[#This Row],[LABEL]]),1,0)</f>
        <v>0</v>
      </c>
      <c r="L1872" s="17">
        <f>IF(BASE_MARKET_DATA[[#This Row],[VARP]]&gt;0,1,0)</f>
        <v>1</v>
      </c>
    </row>
    <row r="1873" spans="1:12">
      <c r="A1873" s="1">
        <v>43833</v>
      </c>
      <c r="B1873" s="17" t="s">
        <v>36</v>
      </c>
      <c r="C1873">
        <v>1874.969971</v>
      </c>
      <c r="D1873">
        <v>1898.0100100000002</v>
      </c>
      <c r="E1873">
        <v>-23.040039000000206</v>
      </c>
      <c r="F1873">
        <v>-1.2139050309855955E-2</v>
      </c>
      <c r="G1873" s="17" t="s">
        <v>0</v>
      </c>
      <c r="H1873" s="17" t="s">
        <v>37</v>
      </c>
      <c r="I1873" s="17" t="s">
        <v>38</v>
      </c>
      <c r="J1873" s="17" t="s">
        <v>144</v>
      </c>
      <c r="K1873" s="17">
        <f>IF(BASE_MARKET_DATA[[#This Row],[DATE]]=_xlfn.MAXIFS(A:A,H:H,BASE_MARKET_DATA[[#This Row],[LABEL]]),1,0)</f>
        <v>0</v>
      </c>
      <c r="L1873" s="17">
        <f>IF(BASE_MARKET_DATA[[#This Row],[VARP]]&gt;0,1,0)</f>
        <v>0</v>
      </c>
    </row>
    <row r="1874" spans="1:12">
      <c r="A1874" s="1">
        <v>43836</v>
      </c>
      <c r="B1874" s="17" t="s">
        <v>36</v>
      </c>
      <c r="C1874">
        <v>1902.880005</v>
      </c>
      <c r="D1874">
        <v>1874.969971</v>
      </c>
      <c r="E1874">
        <v>27.910033999999996</v>
      </c>
      <c r="F1874">
        <v>1.4885589866334982E-2</v>
      </c>
      <c r="G1874" s="17" t="s">
        <v>0</v>
      </c>
      <c r="H1874" s="17" t="s">
        <v>37</v>
      </c>
      <c r="I1874" s="17" t="s">
        <v>38</v>
      </c>
      <c r="J1874" s="17" t="s">
        <v>144</v>
      </c>
      <c r="K1874" s="17">
        <f>IF(BASE_MARKET_DATA[[#This Row],[DATE]]=_xlfn.MAXIFS(A:A,H:H,BASE_MARKET_DATA[[#This Row],[LABEL]]),1,0)</f>
        <v>0</v>
      </c>
      <c r="L1874" s="17">
        <f>IF(BASE_MARKET_DATA[[#This Row],[VARP]]&gt;0,1,0)</f>
        <v>1</v>
      </c>
    </row>
    <row r="1875" spans="1:12">
      <c r="A1875" s="1">
        <v>43837</v>
      </c>
      <c r="B1875" s="17" t="s">
        <v>36</v>
      </c>
      <c r="C1875">
        <v>1906.8599850000001</v>
      </c>
      <c r="D1875">
        <v>1902.880005</v>
      </c>
      <c r="E1875">
        <v>3.9799800000000687</v>
      </c>
      <c r="F1875">
        <v>2.0915559517900701E-3</v>
      </c>
      <c r="G1875" s="17" t="s">
        <v>0</v>
      </c>
      <c r="H1875" s="17" t="s">
        <v>37</v>
      </c>
      <c r="I1875" s="17" t="s">
        <v>38</v>
      </c>
      <c r="J1875" s="17" t="s">
        <v>144</v>
      </c>
      <c r="K1875" s="17">
        <f>IF(BASE_MARKET_DATA[[#This Row],[DATE]]=_xlfn.MAXIFS(A:A,H:H,BASE_MARKET_DATA[[#This Row],[LABEL]]),1,0)</f>
        <v>0</v>
      </c>
      <c r="L1875" s="17">
        <f>IF(BASE_MARKET_DATA[[#This Row],[VARP]]&gt;0,1,0)</f>
        <v>1</v>
      </c>
    </row>
    <row r="1876" spans="1:12">
      <c r="A1876" s="1">
        <v>43838</v>
      </c>
      <c r="B1876" s="17" t="s">
        <v>36</v>
      </c>
      <c r="C1876">
        <v>1891.969971</v>
      </c>
      <c r="D1876">
        <v>1906.8599850000001</v>
      </c>
      <c r="E1876">
        <v>-14.890014000000065</v>
      </c>
      <c r="F1876">
        <v>-7.8086561767145499E-3</v>
      </c>
      <c r="G1876" s="17" t="s">
        <v>0</v>
      </c>
      <c r="H1876" s="17" t="s">
        <v>37</v>
      </c>
      <c r="I1876" s="17" t="s">
        <v>38</v>
      </c>
      <c r="J1876" s="17" t="s">
        <v>144</v>
      </c>
      <c r="K1876" s="17">
        <f>IF(BASE_MARKET_DATA[[#This Row],[DATE]]=_xlfn.MAXIFS(A:A,H:H,BASE_MARKET_DATA[[#This Row],[LABEL]]),1,0)</f>
        <v>0</v>
      </c>
      <c r="L1876" s="17">
        <f>IF(BASE_MARKET_DATA[[#This Row],[VARP]]&gt;0,1,0)</f>
        <v>0</v>
      </c>
    </row>
    <row r="1877" spans="1:12">
      <c r="A1877" s="1">
        <v>43839</v>
      </c>
      <c r="B1877" s="17" t="s">
        <v>36</v>
      </c>
      <c r="C1877">
        <v>1901.0500489999999</v>
      </c>
      <c r="D1877">
        <v>1891.969971</v>
      </c>
      <c r="E1877">
        <v>9.0800779999999577</v>
      </c>
      <c r="F1877">
        <v>4.799271732204442E-3</v>
      </c>
      <c r="G1877" s="17" t="s">
        <v>0</v>
      </c>
      <c r="H1877" s="17" t="s">
        <v>37</v>
      </c>
      <c r="I1877" s="17" t="s">
        <v>38</v>
      </c>
      <c r="J1877" s="17" t="s">
        <v>144</v>
      </c>
      <c r="K1877" s="17">
        <f>IF(BASE_MARKET_DATA[[#This Row],[DATE]]=_xlfn.MAXIFS(A:A,H:H,BASE_MARKET_DATA[[#This Row],[LABEL]]),1,0)</f>
        <v>0</v>
      </c>
      <c r="L1877" s="17">
        <f>IF(BASE_MARKET_DATA[[#This Row],[VARP]]&gt;0,1,0)</f>
        <v>1</v>
      </c>
    </row>
    <row r="1878" spans="1:12">
      <c r="A1878" s="1">
        <v>43840</v>
      </c>
      <c r="B1878" s="17" t="s">
        <v>36</v>
      </c>
      <c r="C1878">
        <v>1883.160034</v>
      </c>
      <c r="D1878">
        <v>1901.0500489999999</v>
      </c>
      <c r="E1878">
        <v>-17.890014999999948</v>
      </c>
      <c r="F1878">
        <v>-9.4105965329058777E-3</v>
      </c>
      <c r="G1878" s="17" t="s">
        <v>0</v>
      </c>
      <c r="H1878" s="17" t="s">
        <v>37</v>
      </c>
      <c r="I1878" s="17" t="s">
        <v>38</v>
      </c>
      <c r="J1878" s="17" t="s">
        <v>144</v>
      </c>
      <c r="K1878" s="17">
        <f>IF(BASE_MARKET_DATA[[#This Row],[DATE]]=_xlfn.MAXIFS(A:A,H:H,BASE_MARKET_DATA[[#This Row],[LABEL]]),1,0)</f>
        <v>0</v>
      </c>
      <c r="L1878" s="17">
        <f>IF(BASE_MARKET_DATA[[#This Row],[VARP]]&gt;0,1,0)</f>
        <v>0</v>
      </c>
    </row>
    <row r="1879" spans="1:12">
      <c r="A1879" s="1">
        <v>43843</v>
      </c>
      <c r="B1879" s="17" t="s">
        <v>36</v>
      </c>
      <c r="C1879">
        <v>1891.3000489999999</v>
      </c>
      <c r="D1879">
        <v>1883.160034</v>
      </c>
      <c r="E1879">
        <v>8.1400149999999485</v>
      </c>
      <c r="F1879">
        <v>4.3225296061056642E-3</v>
      </c>
      <c r="G1879" s="17" t="s">
        <v>0</v>
      </c>
      <c r="H1879" s="17" t="s">
        <v>37</v>
      </c>
      <c r="I1879" s="17" t="s">
        <v>38</v>
      </c>
      <c r="J1879" s="17" t="s">
        <v>144</v>
      </c>
      <c r="K1879" s="17">
        <f>IF(BASE_MARKET_DATA[[#This Row],[DATE]]=_xlfn.MAXIFS(A:A,H:H,BASE_MARKET_DATA[[#This Row],[LABEL]]),1,0)</f>
        <v>0</v>
      </c>
      <c r="L1879" s="17">
        <f>IF(BASE_MARKET_DATA[[#This Row],[VARP]]&gt;0,1,0)</f>
        <v>1</v>
      </c>
    </row>
    <row r="1880" spans="1:12">
      <c r="A1880" s="1">
        <v>43844</v>
      </c>
      <c r="B1880" s="17" t="s">
        <v>36</v>
      </c>
      <c r="C1880">
        <v>1869.4399410000001</v>
      </c>
      <c r="D1880">
        <v>1891.3000489999999</v>
      </c>
      <c r="E1880">
        <v>-21.860107999999855</v>
      </c>
      <c r="F1880">
        <v>-1.1558244294213442E-2</v>
      </c>
      <c r="G1880" s="17" t="s">
        <v>0</v>
      </c>
      <c r="H1880" s="17" t="s">
        <v>37</v>
      </c>
      <c r="I1880" s="17" t="s">
        <v>38</v>
      </c>
      <c r="J1880" s="17" t="s">
        <v>144</v>
      </c>
      <c r="K1880" s="17">
        <f>IF(BASE_MARKET_DATA[[#This Row],[DATE]]=_xlfn.MAXIFS(A:A,H:H,BASE_MARKET_DATA[[#This Row],[LABEL]]),1,0)</f>
        <v>0</v>
      </c>
      <c r="L1880" s="17">
        <f>IF(BASE_MARKET_DATA[[#This Row],[VARP]]&gt;0,1,0)</f>
        <v>0</v>
      </c>
    </row>
    <row r="1881" spans="1:12">
      <c r="A1881" s="1">
        <v>43845</v>
      </c>
      <c r="B1881" s="17" t="s">
        <v>36</v>
      </c>
      <c r="C1881">
        <v>1862.0200199999999</v>
      </c>
      <c r="D1881">
        <v>1869.4399410000001</v>
      </c>
      <c r="E1881">
        <v>-7.4199210000001585</v>
      </c>
      <c r="F1881">
        <v>-3.9690609135220991E-3</v>
      </c>
      <c r="G1881" s="17" t="s">
        <v>0</v>
      </c>
      <c r="H1881" s="17" t="s">
        <v>37</v>
      </c>
      <c r="I1881" s="17" t="s">
        <v>38</v>
      </c>
      <c r="J1881" s="17" t="s">
        <v>144</v>
      </c>
      <c r="K1881" s="17">
        <f>IF(BASE_MARKET_DATA[[#This Row],[DATE]]=_xlfn.MAXIFS(A:A,H:H,BASE_MARKET_DATA[[#This Row],[LABEL]]),1,0)</f>
        <v>0</v>
      </c>
      <c r="L1881" s="17">
        <f>IF(BASE_MARKET_DATA[[#This Row],[VARP]]&gt;0,1,0)</f>
        <v>0</v>
      </c>
    </row>
    <row r="1882" spans="1:12">
      <c r="A1882" s="1">
        <v>43846</v>
      </c>
      <c r="B1882" s="17" t="s">
        <v>36</v>
      </c>
      <c r="C1882">
        <v>1877.9399410000001</v>
      </c>
      <c r="D1882">
        <v>1862.0200199999999</v>
      </c>
      <c r="E1882">
        <v>15.919921000000159</v>
      </c>
      <c r="F1882">
        <v>8.5498119402605353E-3</v>
      </c>
      <c r="G1882" s="17" t="s">
        <v>0</v>
      </c>
      <c r="H1882" s="17" t="s">
        <v>37</v>
      </c>
      <c r="I1882" s="17" t="s">
        <v>38</v>
      </c>
      <c r="J1882" s="17" t="s">
        <v>144</v>
      </c>
      <c r="K1882" s="17">
        <f>IF(BASE_MARKET_DATA[[#This Row],[DATE]]=_xlfn.MAXIFS(A:A,H:H,BASE_MARKET_DATA[[#This Row],[LABEL]]),1,0)</f>
        <v>0</v>
      </c>
      <c r="L1882" s="17">
        <f>IF(BASE_MARKET_DATA[[#This Row],[VARP]]&gt;0,1,0)</f>
        <v>1</v>
      </c>
    </row>
    <row r="1883" spans="1:12">
      <c r="A1883" s="1">
        <v>43847</v>
      </c>
      <c r="B1883" s="17" t="s">
        <v>36</v>
      </c>
      <c r="C1883">
        <v>1864.719971</v>
      </c>
      <c r="D1883">
        <v>1877.9399410000001</v>
      </c>
      <c r="E1883">
        <v>-13.219970000000103</v>
      </c>
      <c r="F1883">
        <v>-7.039612775348124E-3</v>
      </c>
      <c r="G1883" s="17" t="s">
        <v>0</v>
      </c>
      <c r="H1883" s="17" t="s">
        <v>37</v>
      </c>
      <c r="I1883" s="17" t="s">
        <v>38</v>
      </c>
      <c r="J1883" s="17" t="s">
        <v>144</v>
      </c>
      <c r="K1883" s="17">
        <f>IF(BASE_MARKET_DATA[[#This Row],[DATE]]=_xlfn.MAXIFS(A:A,H:H,BASE_MARKET_DATA[[#This Row],[LABEL]]),1,0)</f>
        <v>0</v>
      </c>
      <c r="L1883" s="17">
        <f>IF(BASE_MARKET_DATA[[#This Row],[VARP]]&gt;0,1,0)</f>
        <v>0</v>
      </c>
    </row>
    <row r="1884" spans="1:12">
      <c r="A1884" s="1">
        <v>43851</v>
      </c>
      <c r="B1884" s="17" t="s">
        <v>36</v>
      </c>
      <c r="C1884">
        <v>1892</v>
      </c>
      <c r="D1884">
        <v>1864.719971</v>
      </c>
      <c r="E1884">
        <v>27.280029000000013</v>
      </c>
      <c r="F1884">
        <v>1.4629558016354838E-2</v>
      </c>
      <c r="G1884" s="17" t="s">
        <v>0</v>
      </c>
      <c r="H1884" s="17" t="s">
        <v>37</v>
      </c>
      <c r="I1884" s="17" t="s">
        <v>38</v>
      </c>
      <c r="J1884" s="17" t="s">
        <v>144</v>
      </c>
      <c r="K1884" s="17">
        <f>IF(BASE_MARKET_DATA[[#This Row],[DATE]]=_xlfn.MAXIFS(A:A,H:H,BASE_MARKET_DATA[[#This Row],[LABEL]]),1,0)</f>
        <v>0</v>
      </c>
      <c r="L1884" s="17">
        <f>IF(BASE_MARKET_DATA[[#This Row],[VARP]]&gt;0,1,0)</f>
        <v>1</v>
      </c>
    </row>
    <row r="1885" spans="1:12">
      <c r="A1885" s="1">
        <v>43852</v>
      </c>
      <c r="B1885" s="17" t="s">
        <v>36</v>
      </c>
      <c r="C1885">
        <v>1887.459961</v>
      </c>
      <c r="D1885">
        <v>1892</v>
      </c>
      <c r="E1885">
        <v>-4.5400389999999788</v>
      </c>
      <c r="F1885">
        <v>-2.3995977801268388E-3</v>
      </c>
      <c r="G1885" s="17" t="s">
        <v>0</v>
      </c>
      <c r="H1885" s="17" t="s">
        <v>37</v>
      </c>
      <c r="I1885" s="17" t="s">
        <v>38</v>
      </c>
      <c r="J1885" s="17" t="s">
        <v>144</v>
      </c>
      <c r="K1885" s="17">
        <f>IF(BASE_MARKET_DATA[[#This Row],[DATE]]=_xlfn.MAXIFS(A:A,H:H,BASE_MARKET_DATA[[#This Row],[LABEL]]),1,0)</f>
        <v>0</v>
      </c>
      <c r="L1885" s="17">
        <f>IF(BASE_MARKET_DATA[[#This Row],[VARP]]&gt;0,1,0)</f>
        <v>0</v>
      </c>
    </row>
    <row r="1886" spans="1:12">
      <c r="A1886" s="1">
        <v>43853</v>
      </c>
      <c r="B1886" s="17" t="s">
        <v>36</v>
      </c>
      <c r="C1886">
        <v>1884.5799559999998</v>
      </c>
      <c r="D1886">
        <v>1887.459961</v>
      </c>
      <c r="E1886">
        <v>-2.8800050000002102</v>
      </c>
      <c r="F1886">
        <v>-1.5258628312699927E-3</v>
      </c>
      <c r="G1886" s="17" t="s">
        <v>0</v>
      </c>
      <c r="H1886" s="17" t="s">
        <v>37</v>
      </c>
      <c r="I1886" s="17" t="s">
        <v>38</v>
      </c>
      <c r="J1886" s="17" t="s">
        <v>144</v>
      </c>
      <c r="K1886" s="17">
        <f>IF(BASE_MARKET_DATA[[#This Row],[DATE]]=_xlfn.MAXIFS(A:A,H:H,BASE_MARKET_DATA[[#This Row],[LABEL]]),1,0)</f>
        <v>0</v>
      </c>
      <c r="L1886" s="17">
        <f>IF(BASE_MARKET_DATA[[#This Row],[VARP]]&gt;0,1,0)</f>
        <v>0</v>
      </c>
    </row>
    <row r="1887" spans="1:12">
      <c r="A1887" s="1">
        <v>43854</v>
      </c>
      <c r="B1887" s="17" t="s">
        <v>36</v>
      </c>
      <c r="C1887">
        <v>1861.6400149999999</v>
      </c>
      <c r="D1887">
        <v>1884.5799559999998</v>
      </c>
      <c r="E1887">
        <v>-22.939940999999862</v>
      </c>
      <c r="F1887">
        <v>-1.2172442419842793E-2</v>
      </c>
      <c r="G1887" s="17" t="s">
        <v>0</v>
      </c>
      <c r="H1887" s="17" t="s">
        <v>37</v>
      </c>
      <c r="I1887" s="17" t="s">
        <v>38</v>
      </c>
      <c r="J1887" s="17" t="s">
        <v>144</v>
      </c>
      <c r="K1887" s="17">
        <f>IF(BASE_MARKET_DATA[[#This Row],[DATE]]=_xlfn.MAXIFS(A:A,H:H,BASE_MARKET_DATA[[#This Row],[LABEL]]),1,0)</f>
        <v>0</v>
      </c>
      <c r="L1887" s="17">
        <f>IF(BASE_MARKET_DATA[[#This Row],[VARP]]&gt;0,1,0)</f>
        <v>0</v>
      </c>
    </row>
    <row r="1888" spans="1:12">
      <c r="A1888" s="1">
        <v>43857</v>
      </c>
      <c r="B1888" s="17" t="s">
        <v>36</v>
      </c>
      <c r="C1888">
        <v>1828.339966</v>
      </c>
      <c r="D1888">
        <v>1861.6400149999999</v>
      </c>
      <c r="E1888">
        <v>-33.300048999999944</v>
      </c>
      <c r="F1888">
        <v>-1.7887480249504598E-2</v>
      </c>
      <c r="G1888" s="17" t="s">
        <v>0</v>
      </c>
      <c r="H1888" s="17" t="s">
        <v>37</v>
      </c>
      <c r="I1888" s="17" t="s">
        <v>38</v>
      </c>
      <c r="J1888" s="17" t="s">
        <v>144</v>
      </c>
      <c r="K1888" s="17">
        <f>IF(BASE_MARKET_DATA[[#This Row],[DATE]]=_xlfn.MAXIFS(A:A,H:H,BASE_MARKET_DATA[[#This Row],[LABEL]]),1,0)</f>
        <v>0</v>
      </c>
      <c r="L1888" s="17">
        <f>IF(BASE_MARKET_DATA[[#This Row],[VARP]]&gt;0,1,0)</f>
        <v>0</v>
      </c>
    </row>
    <row r="1889" spans="1:12">
      <c r="A1889" s="1">
        <v>43858</v>
      </c>
      <c r="B1889" s="17" t="s">
        <v>36</v>
      </c>
      <c r="C1889">
        <v>1853.25</v>
      </c>
      <c r="D1889">
        <v>1828.339966</v>
      </c>
      <c r="E1889">
        <v>24.910033999999996</v>
      </c>
      <c r="F1889">
        <v>1.3624399435132184E-2</v>
      </c>
      <c r="G1889" s="17" t="s">
        <v>0</v>
      </c>
      <c r="H1889" s="17" t="s">
        <v>37</v>
      </c>
      <c r="I1889" s="17" t="s">
        <v>38</v>
      </c>
      <c r="J1889" s="17" t="s">
        <v>144</v>
      </c>
      <c r="K1889" s="17">
        <f>IF(BASE_MARKET_DATA[[#This Row],[DATE]]=_xlfn.MAXIFS(A:A,H:H,BASE_MARKET_DATA[[#This Row],[LABEL]]),1,0)</f>
        <v>0</v>
      </c>
      <c r="L1889" s="17">
        <f>IF(BASE_MARKET_DATA[[#This Row],[VARP]]&gt;0,1,0)</f>
        <v>1</v>
      </c>
    </row>
    <row r="1890" spans="1:12">
      <c r="A1890" s="1">
        <v>43859</v>
      </c>
      <c r="B1890" s="17" t="s">
        <v>36</v>
      </c>
      <c r="C1890">
        <v>1858</v>
      </c>
      <c r="D1890">
        <v>1853.25</v>
      </c>
      <c r="E1890">
        <v>4.75</v>
      </c>
      <c r="F1890">
        <v>2.5630648860110617E-3</v>
      </c>
      <c r="G1890" s="17" t="s">
        <v>0</v>
      </c>
      <c r="H1890" s="17" t="s">
        <v>37</v>
      </c>
      <c r="I1890" s="17" t="s">
        <v>38</v>
      </c>
      <c r="J1890" s="17" t="s">
        <v>144</v>
      </c>
      <c r="K1890" s="17">
        <f>IF(BASE_MARKET_DATA[[#This Row],[DATE]]=_xlfn.MAXIFS(A:A,H:H,BASE_MARKET_DATA[[#This Row],[LABEL]]),1,0)</f>
        <v>0</v>
      </c>
      <c r="L1890" s="17">
        <f>IF(BASE_MARKET_DATA[[#This Row],[VARP]]&gt;0,1,0)</f>
        <v>1</v>
      </c>
    </row>
    <row r="1891" spans="1:12">
      <c r="A1891" s="1">
        <v>43860</v>
      </c>
      <c r="B1891" s="17" t="s">
        <v>36</v>
      </c>
      <c r="C1891">
        <v>1870.6800539999999</v>
      </c>
      <c r="D1891">
        <v>1858</v>
      </c>
      <c r="E1891">
        <v>12.680053999999927</v>
      </c>
      <c r="F1891">
        <v>6.82457158234657E-3</v>
      </c>
      <c r="G1891" s="17" t="s">
        <v>0</v>
      </c>
      <c r="H1891" s="17" t="s">
        <v>37</v>
      </c>
      <c r="I1891" s="17" t="s">
        <v>38</v>
      </c>
      <c r="J1891" s="17" t="s">
        <v>144</v>
      </c>
      <c r="K1891" s="17">
        <f>IF(BASE_MARKET_DATA[[#This Row],[DATE]]=_xlfn.MAXIFS(A:A,H:H,BASE_MARKET_DATA[[#This Row],[LABEL]]),1,0)</f>
        <v>0</v>
      </c>
      <c r="L1891" s="17">
        <f>IF(BASE_MARKET_DATA[[#This Row],[VARP]]&gt;0,1,0)</f>
        <v>1</v>
      </c>
    </row>
    <row r="1892" spans="1:12">
      <c r="A1892" s="1">
        <v>43861</v>
      </c>
      <c r="B1892" s="17" t="s">
        <v>36</v>
      </c>
      <c r="C1892">
        <v>2008.719971</v>
      </c>
      <c r="D1892">
        <v>1870.6800539999999</v>
      </c>
      <c r="E1892">
        <v>138.03991700000006</v>
      </c>
      <c r="F1892">
        <v>7.3791302101519102E-2</v>
      </c>
      <c r="G1892" s="17" t="s">
        <v>0</v>
      </c>
      <c r="H1892" s="17" t="s">
        <v>37</v>
      </c>
      <c r="I1892" s="17" t="s">
        <v>38</v>
      </c>
      <c r="J1892" s="17" t="s">
        <v>144</v>
      </c>
      <c r="K1892" s="17">
        <f>IF(BASE_MARKET_DATA[[#This Row],[DATE]]=_xlfn.MAXIFS(A:A,H:H,BASE_MARKET_DATA[[#This Row],[LABEL]]),1,0)</f>
        <v>0</v>
      </c>
      <c r="L1892" s="17">
        <f>IF(BASE_MARKET_DATA[[#This Row],[VARP]]&gt;0,1,0)</f>
        <v>1</v>
      </c>
    </row>
    <row r="1893" spans="1:12">
      <c r="A1893" s="1">
        <v>43864</v>
      </c>
      <c r="B1893" s="17" t="s">
        <v>36</v>
      </c>
      <c r="C1893">
        <v>2004.1999510000001</v>
      </c>
      <c r="D1893">
        <v>2008.719971</v>
      </c>
      <c r="E1893">
        <v>-4.5200199999999313</v>
      </c>
      <c r="F1893">
        <v>-2.2501991642716293E-3</v>
      </c>
      <c r="G1893" s="17" t="s">
        <v>0</v>
      </c>
      <c r="H1893" s="17" t="s">
        <v>37</v>
      </c>
      <c r="I1893" s="17" t="s">
        <v>38</v>
      </c>
      <c r="J1893" s="17" t="s">
        <v>144</v>
      </c>
      <c r="K1893" s="17">
        <f>IF(BASE_MARKET_DATA[[#This Row],[DATE]]=_xlfn.MAXIFS(A:A,H:H,BASE_MARKET_DATA[[#This Row],[LABEL]]),1,0)</f>
        <v>0</v>
      </c>
      <c r="L1893" s="17">
        <f>IF(BASE_MARKET_DATA[[#This Row],[VARP]]&gt;0,1,0)</f>
        <v>0</v>
      </c>
    </row>
    <row r="1894" spans="1:12">
      <c r="A1894" s="1">
        <v>43865</v>
      </c>
      <c r="B1894" s="17" t="s">
        <v>36</v>
      </c>
      <c r="C1894">
        <v>2049.669922</v>
      </c>
      <c r="D1894">
        <v>2004.1999510000001</v>
      </c>
      <c r="E1894">
        <v>45.469970999999987</v>
      </c>
      <c r="F1894">
        <v>2.2687342636303651E-2</v>
      </c>
      <c r="G1894" s="17" t="s">
        <v>0</v>
      </c>
      <c r="H1894" s="17" t="s">
        <v>37</v>
      </c>
      <c r="I1894" s="17" t="s">
        <v>38</v>
      </c>
      <c r="J1894" s="17" t="s">
        <v>144</v>
      </c>
      <c r="K1894" s="17">
        <f>IF(BASE_MARKET_DATA[[#This Row],[DATE]]=_xlfn.MAXIFS(A:A,H:H,BASE_MARKET_DATA[[#This Row],[LABEL]]),1,0)</f>
        <v>0</v>
      </c>
      <c r="L1894" s="17">
        <f>IF(BASE_MARKET_DATA[[#This Row],[VARP]]&gt;0,1,0)</f>
        <v>1</v>
      </c>
    </row>
    <row r="1895" spans="1:12">
      <c r="A1895" s="1">
        <v>43866</v>
      </c>
      <c r="B1895" s="17" t="s">
        <v>36</v>
      </c>
      <c r="C1895">
        <v>2039.869995</v>
      </c>
      <c r="D1895">
        <v>2049.669922</v>
      </c>
      <c r="E1895">
        <v>-9.7999270000000251</v>
      </c>
      <c r="F1895">
        <v>-4.7812220371744448E-3</v>
      </c>
      <c r="G1895" s="17" t="s">
        <v>0</v>
      </c>
      <c r="H1895" s="17" t="s">
        <v>37</v>
      </c>
      <c r="I1895" s="17" t="s">
        <v>38</v>
      </c>
      <c r="J1895" s="17" t="s">
        <v>144</v>
      </c>
      <c r="K1895" s="17">
        <f>IF(BASE_MARKET_DATA[[#This Row],[DATE]]=_xlfn.MAXIFS(A:A,H:H,BASE_MARKET_DATA[[#This Row],[LABEL]]),1,0)</f>
        <v>0</v>
      </c>
      <c r="L1895" s="17">
        <f>IF(BASE_MARKET_DATA[[#This Row],[VARP]]&gt;0,1,0)</f>
        <v>0</v>
      </c>
    </row>
    <row r="1896" spans="1:12">
      <c r="A1896" s="1">
        <v>43867</v>
      </c>
      <c r="B1896" s="17" t="s">
        <v>36</v>
      </c>
      <c r="C1896">
        <v>2050.2299800000001</v>
      </c>
      <c r="D1896">
        <v>2039.869995</v>
      </c>
      <c r="E1896">
        <v>10.359985000000052</v>
      </c>
      <c r="F1896">
        <v>5.0787476777411251E-3</v>
      </c>
      <c r="G1896" s="17" t="s">
        <v>0</v>
      </c>
      <c r="H1896" s="17" t="s">
        <v>37</v>
      </c>
      <c r="I1896" s="17" t="s">
        <v>38</v>
      </c>
      <c r="J1896" s="17" t="s">
        <v>144</v>
      </c>
      <c r="K1896" s="17">
        <f>IF(BASE_MARKET_DATA[[#This Row],[DATE]]=_xlfn.MAXIFS(A:A,H:H,BASE_MARKET_DATA[[#This Row],[LABEL]]),1,0)</f>
        <v>0</v>
      </c>
      <c r="L1896" s="17">
        <f>IF(BASE_MARKET_DATA[[#This Row],[VARP]]&gt;0,1,0)</f>
        <v>1</v>
      </c>
    </row>
    <row r="1897" spans="1:12">
      <c r="A1897" s="1">
        <v>43868</v>
      </c>
      <c r="B1897" s="17" t="s">
        <v>36</v>
      </c>
      <c r="C1897">
        <v>2079.280029</v>
      </c>
      <c r="D1897">
        <v>2050.2299800000001</v>
      </c>
      <c r="E1897">
        <v>29.050048999999944</v>
      </c>
      <c r="F1897">
        <v>1.4169166036680404E-2</v>
      </c>
      <c r="G1897" s="17" t="s">
        <v>0</v>
      </c>
      <c r="H1897" s="17" t="s">
        <v>37</v>
      </c>
      <c r="I1897" s="17" t="s">
        <v>38</v>
      </c>
      <c r="J1897" s="17" t="s">
        <v>144</v>
      </c>
      <c r="K1897" s="17">
        <f>IF(BASE_MARKET_DATA[[#This Row],[DATE]]=_xlfn.MAXIFS(A:A,H:H,BASE_MARKET_DATA[[#This Row],[LABEL]]),1,0)</f>
        <v>0</v>
      </c>
      <c r="L1897" s="17">
        <f>IF(BASE_MARKET_DATA[[#This Row],[VARP]]&gt;0,1,0)</f>
        <v>1</v>
      </c>
    </row>
    <row r="1898" spans="1:12">
      <c r="A1898" s="1">
        <v>43871</v>
      </c>
      <c r="B1898" s="17" t="s">
        <v>36</v>
      </c>
      <c r="C1898">
        <v>2133.9099120000001</v>
      </c>
      <c r="D1898">
        <v>2079.280029</v>
      </c>
      <c r="E1898">
        <v>54.629883000000063</v>
      </c>
      <c r="F1898">
        <v>2.6273461120228971E-2</v>
      </c>
      <c r="G1898" s="17" t="s">
        <v>0</v>
      </c>
      <c r="H1898" s="17" t="s">
        <v>37</v>
      </c>
      <c r="I1898" s="17" t="s">
        <v>38</v>
      </c>
      <c r="J1898" s="17" t="s">
        <v>144</v>
      </c>
      <c r="K1898" s="17">
        <f>IF(BASE_MARKET_DATA[[#This Row],[DATE]]=_xlfn.MAXIFS(A:A,H:H,BASE_MARKET_DATA[[#This Row],[LABEL]]),1,0)</f>
        <v>0</v>
      </c>
      <c r="L1898" s="17">
        <f>IF(BASE_MARKET_DATA[[#This Row],[VARP]]&gt;0,1,0)</f>
        <v>1</v>
      </c>
    </row>
    <row r="1899" spans="1:12">
      <c r="A1899" s="1">
        <v>43872</v>
      </c>
      <c r="B1899" s="17" t="s">
        <v>36</v>
      </c>
      <c r="C1899">
        <v>2150.8000489999999</v>
      </c>
      <c r="D1899">
        <v>2133.9099120000001</v>
      </c>
      <c r="E1899">
        <v>16.890136999999868</v>
      </c>
      <c r="F1899">
        <v>7.9151124914029949E-3</v>
      </c>
      <c r="G1899" s="17" t="s">
        <v>0</v>
      </c>
      <c r="H1899" s="17" t="s">
        <v>37</v>
      </c>
      <c r="I1899" s="17" t="s">
        <v>38</v>
      </c>
      <c r="J1899" s="17" t="s">
        <v>144</v>
      </c>
      <c r="K1899" s="17">
        <f>IF(BASE_MARKET_DATA[[#This Row],[DATE]]=_xlfn.MAXIFS(A:A,H:H,BASE_MARKET_DATA[[#This Row],[LABEL]]),1,0)</f>
        <v>0</v>
      </c>
      <c r="L1899" s="17">
        <f>IF(BASE_MARKET_DATA[[#This Row],[VARP]]&gt;0,1,0)</f>
        <v>1</v>
      </c>
    </row>
    <row r="1900" spans="1:12">
      <c r="A1900" s="1">
        <v>43873</v>
      </c>
      <c r="B1900" s="17" t="s">
        <v>36</v>
      </c>
      <c r="C1900">
        <v>2160</v>
      </c>
      <c r="D1900">
        <v>2150.8000489999999</v>
      </c>
      <c r="E1900">
        <v>9.1999510000000555</v>
      </c>
      <c r="F1900">
        <v>4.2774552679955124E-3</v>
      </c>
      <c r="G1900" s="17" t="s">
        <v>0</v>
      </c>
      <c r="H1900" s="17" t="s">
        <v>37</v>
      </c>
      <c r="I1900" s="17" t="s">
        <v>38</v>
      </c>
      <c r="J1900" s="17" t="s">
        <v>144</v>
      </c>
      <c r="K1900" s="17">
        <f>IF(BASE_MARKET_DATA[[#This Row],[DATE]]=_xlfn.MAXIFS(A:A,H:H,BASE_MARKET_DATA[[#This Row],[LABEL]]),1,0)</f>
        <v>0</v>
      </c>
      <c r="L1900" s="17">
        <f>IF(BASE_MARKET_DATA[[#This Row],[VARP]]&gt;0,1,0)</f>
        <v>1</v>
      </c>
    </row>
    <row r="1901" spans="1:12">
      <c r="A1901" s="1">
        <v>43874</v>
      </c>
      <c r="B1901" s="17" t="s">
        <v>36</v>
      </c>
      <c r="C1901">
        <v>2149.8701170000004</v>
      </c>
      <c r="D1901">
        <v>2160</v>
      </c>
      <c r="E1901">
        <v>-10.129882999999609</v>
      </c>
      <c r="F1901">
        <v>-4.689760648147967E-3</v>
      </c>
      <c r="G1901" s="17" t="s">
        <v>0</v>
      </c>
      <c r="H1901" s="17" t="s">
        <v>37</v>
      </c>
      <c r="I1901" s="17" t="s">
        <v>38</v>
      </c>
      <c r="J1901" s="17" t="s">
        <v>144</v>
      </c>
      <c r="K1901" s="17">
        <f>IF(BASE_MARKET_DATA[[#This Row],[DATE]]=_xlfn.MAXIFS(A:A,H:H,BASE_MARKET_DATA[[#This Row],[LABEL]]),1,0)</f>
        <v>0</v>
      </c>
      <c r="L1901" s="17">
        <f>IF(BASE_MARKET_DATA[[#This Row],[VARP]]&gt;0,1,0)</f>
        <v>0</v>
      </c>
    </row>
    <row r="1902" spans="1:12">
      <c r="A1902" s="1">
        <v>43875</v>
      </c>
      <c r="B1902" s="17" t="s">
        <v>36</v>
      </c>
      <c r="C1902">
        <v>2134.8701170000004</v>
      </c>
      <c r="D1902">
        <v>2149.8701170000004</v>
      </c>
      <c r="E1902">
        <v>-15</v>
      </c>
      <c r="F1902">
        <v>-6.9771656814931193E-3</v>
      </c>
      <c r="G1902" s="17" t="s">
        <v>0</v>
      </c>
      <c r="H1902" s="17" t="s">
        <v>37</v>
      </c>
      <c r="I1902" s="17" t="s">
        <v>38</v>
      </c>
      <c r="J1902" s="17" t="s">
        <v>144</v>
      </c>
      <c r="K1902" s="17">
        <f>IF(BASE_MARKET_DATA[[#This Row],[DATE]]=_xlfn.MAXIFS(A:A,H:H,BASE_MARKET_DATA[[#This Row],[LABEL]]),1,0)</f>
        <v>0</v>
      </c>
      <c r="L1902" s="17">
        <f>IF(BASE_MARKET_DATA[[#This Row],[VARP]]&gt;0,1,0)</f>
        <v>0</v>
      </c>
    </row>
    <row r="1903" spans="1:12">
      <c r="A1903" s="1">
        <v>43879</v>
      </c>
      <c r="B1903" s="17" t="s">
        <v>36</v>
      </c>
      <c r="C1903">
        <v>2155.669922</v>
      </c>
      <c r="D1903">
        <v>2134.8701170000004</v>
      </c>
      <c r="E1903">
        <v>20.799804999999651</v>
      </c>
      <c r="F1903">
        <v>9.7428901338636551E-3</v>
      </c>
      <c r="G1903" s="17" t="s">
        <v>0</v>
      </c>
      <c r="H1903" s="17" t="s">
        <v>37</v>
      </c>
      <c r="I1903" s="17" t="s">
        <v>38</v>
      </c>
      <c r="J1903" s="17" t="s">
        <v>144</v>
      </c>
      <c r="K1903" s="17">
        <f>IF(BASE_MARKET_DATA[[#This Row],[DATE]]=_xlfn.MAXIFS(A:A,H:H,BASE_MARKET_DATA[[#This Row],[LABEL]]),1,0)</f>
        <v>0</v>
      </c>
      <c r="L1903" s="17">
        <f>IF(BASE_MARKET_DATA[[#This Row],[VARP]]&gt;0,1,0)</f>
        <v>1</v>
      </c>
    </row>
    <row r="1904" spans="1:12">
      <c r="A1904" s="1">
        <v>43880</v>
      </c>
      <c r="B1904" s="17" t="s">
        <v>36</v>
      </c>
      <c r="C1904">
        <v>2170.219971</v>
      </c>
      <c r="D1904">
        <v>2155.669922</v>
      </c>
      <c r="E1904">
        <v>14.550048999999944</v>
      </c>
      <c r="F1904">
        <v>6.7496646177168974E-3</v>
      </c>
      <c r="G1904" s="17" t="s">
        <v>0</v>
      </c>
      <c r="H1904" s="17" t="s">
        <v>37</v>
      </c>
      <c r="I1904" s="17" t="s">
        <v>38</v>
      </c>
      <c r="J1904" s="17" t="s">
        <v>144</v>
      </c>
      <c r="K1904" s="17">
        <f>IF(BASE_MARKET_DATA[[#This Row],[DATE]]=_xlfn.MAXIFS(A:A,H:H,BASE_MARKET_DATA[[#This Row],[LABEL]]),1,0)</f>
        <v>0</v>
      </c>
      <c r="L1904" s="17">
        <f>IF(BASE_MARKET_DATA[[#This Row],[VARP]]&gt;0,1,0)</f>
        <v>1</v>
      </c>
    </row>
    <row r="1905" spans="1:12">
      <c r="A1905" s="1">
        <v>43881</v>
      </c>
      <c r="B1905" s="17" t="s">
        <v>36</v>
      </c>
      <c r="C1905">
        <v>2153.1000979999999</v>
      </c>
      <c r="D1905">
        <v>2170.219971</v>
      </c>
      <c r="E1905">
        <v>-17.119873000000098</v>
      </c>
      <c r="F1905">
        <v>-7.8885427416427074E-3</v>
      </c>
      <c r="G1905" s="17" t="s">
        <v>0</v>
      </c>
      <c r="H1905" s="17" t="s">
        <v>37</v>
      </c>
      <c r="I1905" s="17" t="s">
        <v>38</v>
      </c>
      <c r="J1905" s="17" t="s">
        <v>144</v>
      </c>
      <c r="K1905" s="17">
        <f>IF(BASE_MARKET_DATA[[#This Row],[DATE]]=_xlfn.MAXIFS(A:A,H:H,BASE_MARKET_DATA[[#This Row],[LABEL]]),1,0)</f>
        <v>0</v>
      </c>
      <c r="L1905" s="17">
        <f>IF(BASE_MARKET_DATA[[#This Row],[VARP]]&gt;0,1,0)</f>
        <v>0</v>
      </c>
    </row>
    <row r="1906" spans="1:12">
      <c r="A1906" s="1">
        <v>43882</v>
      </c>
      <c r="B1906" s="17" t="s">
        <v>36</v>
      </c>
      <c r="C1906">
        <v>2095.969971</v>
      </c>
      <c r="D1906">
        <v>2153.1000979999999</v>
      </c>
      <c r="E1906">
        <v>-57.130126999999902</v>
      </c>
      <c r="F1906">
        <v>-2.6533892712683301E-2</v>
      </c>
      <c r="G1906" s="17" t="s">
        <v>0</v>
      </c>
      <c r="H1906" s="17" t="s">
        <v>37</v>
      </c>
      <c r="I1906" s="17" t="s">
        <v>38</v>
      </c>
      <c r="J1906" s="17" t="s">
        <v>144</v>
      </c>
      <c r="K1906" s="17">
        <f>IF(BASE_MARKET_DATA[[#This Row],[DATE]]=_xlfn.MAXIFS(A:A,H:H,BASE_MARKET_DATA[[#This Row],[LABEL]]),1,0)</f>
        <v>0</v>
      </c>
      <c r="L1906" s="17">
        <f>IF(BASE_MARKET_DATA[[#This Row],[VARP]]&gt;0,1,0)</f>
        <v>0</v>
      </c>
    </row>
    <row r="1907" spans="1:12">
      <c r="A1907" s="1">
        <v>43885</v>
      </c>
      <c r="B1907" s="17" t="s">
        <v>36</v>
      </c>
      <c r="C1907">
        <v>2009.290039</v>
      </c>
      <c r="D1907">
        <v>2095.969971</v>
      </c>
      <c r="E1907">
        <v>-86.679932000000008</v>
      </c>
      <c r="F1907">
        <v>-4.1355521882140554E-2</v>
      </c>
      <c r="G1907" s="17" t="s">
        <v>0</v>
      </c>
      <c r="H1907" s="17" t="s">
        <v>37</v>
      </c>
      <c r="I1907" s="17" t="s">
        <v>38</v>
      </c>
      <c r="J1907" s="17" t="s">
        <v>144</v>
      </c>
      <c r="K1907" s="17">
        <f>IF(BASE_MARKET_DATA[[#This Row],[DATE]]=_xlfn.MAXIFS(A:A,H:H,BASE_MARKET_DATA[[#This Row],[LABEL]]),1,0)</f>
        <v>0</v>
      </c>
      <c r="L1907" s="17">
        <f>IF(BASE_MARKET_DATA[[#This Row],[VARP]]&gt;0,1,0)</f>
        <v>0</v>
      </c>
    </row>
    <row r="1908" spans="1:12">
      <c r="A1908" s="1">
        <v>43886</v>
      </c>
      <c r="B1908" s="17" t="s">
        <v>36</v>
      </c>
      <c r="C1908">
        <v>1972.7399899999998</v>
      </c>
      <c r="D1908">
        <v>2009.290039</v>
      </c>
      <c r="E1908">
        <v>-36.550049000000172</v>
      </c>
      <c r="F1908">
        <v>-1.8190529137441354E-2</v>
      </c>
      <c r="G1908" s="17" t="s">
        <v>0</v>
      </c>
      <c r="H1908" s="17" t="s">
        <v>37</v>
      </c>
      <c r="I1908" s="17" t="s">
        <v>38</v>
      </c>
      <c r="J1908" s="17" t="s">
        <v>144</v>
      </c>
      <c r="K1908" s="17">
        <f>IF(BASE_MARKET_DATA[[#This Row],[DATE]]=_xlfn.MAXIFS(A:A,H:H,BASE_MARKET_DATA[[#This Row],[LABEL]]),1,0)</f>
        <v>0</v>
      </c>
      <c r="L1908" s="17">
        <f>IF(BASE_MARKET_DATA[[#This Row],[VARP]]&gt;0,1,0)</f>
        <v>0</v>
      </c>
    </row>
    <row r="1909" spans="1:12">
      <c r="A1909" s="1">
        <v>43887</v>
      </c>
      <c r="B1909" s="17" t="s">
        <v>36</v>
      </c>
      <c r="C1909">
        <v>1979.589966</v>
      </c>
      <c r="D1909">
        <v>1972.7399899999998</v>
      </c>
      <c r="E1909">
        <v>6.849976000000197</v>
      </c>
      <c r="F1909">
        <v>3.4723156800811838E-3</v>
      </c>
      <c r="G1909" s="17" t="s">
        <v>0</v>
      </c>
      <c r="H1909" s="17" t="s">
        <v>37</v>
      </c>
      <c r="I1909" s="17" t="s">
        <v>38</v>
      </c>
      <c r="J1909" s="17" t="s">
        <v>144</v>
      </c>
      <c r="K1909" s="17">
        <f>IF(BASE_MARKET_DATA[[#This Row],[DATE]]=_xlfn.MAXIFS(A:A,H:H,BASE_MARKET_DATA[[#This Row],[LABEL]]),1,0)</f>
        <v>0</v>
      </c>
      <c r="L1909" s="17">
        <f>IF(BASE_MARKET_DATA[[#This Row],[VARP]]&gt;0,1,0)</f>
        <v>1</v>
      </c>
    </row>
    <row r="1910" spans="1:12">
      <c r="A1910" s="1">
        <v>43888</v>
      </c>
      <c r="B1910" s="17" t="s">
        <v>36</v>
      </c>
      <c r="C1910">
        <v>1884.3000489999999</v>
      </c>
      <c r="D1910">
        <v>1979.589966</v>
      </c>
      <c r="E1910">
        <v>-95.289917000000059</v>
      </c>
      <c r="F1910">
        <v>-4.8136189128370262E-2</v>
      </c>
      <c r="G1910" s="17" t="s">
        <v>0</v>
      </c>
      <c r="H1910" s="17" t="s">
        <v>37</v>
      </c>
      <c r="I1910" s="17" t="s">
        <v>38</v>
      </c>
      <c r="J1910" s="17" t="s">
        <v>144</v>
      </c>
      <c r="K1910" s="17">
        <f>IF(BASE_MARKET_DATA[[#This Row],[DATE]]=_xlfn.MAXIFS(A:A,H:H,BASE_MARKET_DATA[[#This Row],[LABEL]]),1,0)</f>
        <v>0</v>
      </c>
      <c r="L1910" s="17">
        <f>IF(BASE_MARKET_DATA[[#This Row],[VARP]]&gt;0,1,0)</f>
        <v>0</v>
      </c>
    </row>
    <row r="1911" spans="1:12">
      <c r="A1911" s="1">
        <v>43889</v>
      </c>
      <c r="B1911" s="17" t="s">
        <v>36</v>
      </c>
      <c r="C1911">
        <v>1883.75</v>
      </c>
      <c r="D1911">
        <v>1884.3000489999999</v>
      </c>
      <c r="E1911">
        <v>-0.5500489999999445</v>
      </c>
      <c r="F1911">
        <v>-2.9191157761305375E-4</v>
      </c>
      <c r="G1911" s="17" t="s">
        <v>0</v>
      </c>
      <c r="H1911" s="17" t="s">
        <v>37</v>
      </c>
      <c r="I1911" s="17" t="s">
        <v>38</v>
      </c>
      <c r="J1911" s="17" t="s">
        <v>144</v>
      </c>
      <c r="K1911" s="17">
        <f>IF(BASE_MARKET_DATA[[#This Row],[DATE]]=_xlfn.MAXIFS(A:A,H:H,BASE_MARKET_DATA[[#This Row],[LABEL]]),1,0)</f>
        <v>0</v>
      </c>
      <c r="L1911" s="17">
        <f>IF(BASE_MARKET_DATA[[#This Row],[VARP]]&gt;0,1,0)</f>
        <v>0</v>
      </c>
    </row>
    <row r="1912" spans="1:12">
      <c r="A1912" s="1">
        <v>43892</v>
      </c>
      <c r="B1912" s="17" t="s">
        <v>36</v>
      </c>
      <c r="C1912">
        <v>1953.9499510000001</v>
      </c>
      <c r="D1912">
        <v>1883.75</v>
      </c>
      <c r="E1912">
        <v>70.199951000000056</v>
      </c>
      <c r="F1912">
        <v>3.7266065560716682E-2</v>
      </c>
      <c r="G1912" s="17" t="s">
        <v>0</v>
      </c>
      <c r="H1912" s="17" t="s">
        <v>37</v>
      </c>
      <c r="I1912" s="17" t="s">
        <v>38</v>
      </c>
      <c r="J1912" s="17" t="s">
        <v>144</v>
      </c>
      <c r="K1912" s="17">
        <f>IF(BASE_MARKET_DATA[[#This Row],[DATE]]=_xlfn.MAXIFS(A:A,H:H,BASE_MARKET_DATA[[#This Row],[LABEL]]),1,0)</f>
        <v>0</v>
      </c>
      <c r="L1912" s="17">
        <f>IF(BASE_MARKET_DATA[[#This Row],[VARP]]&gt;0,1,0)</f>
        <v>1</v>
      </c>
    </row>
    <row r="1913" spans="1:12">
      <c r="A1913" s="1">
        <v>43893</v>
      </c>
      <c r="B1913" s="17" t="s">
        <v>36</v>
      </c>
      <c r="C1913">
        <v>1908.9899899999998</v>
      </c>
      <c r="D1913">
        <v>1953.9499510000001</v>
      </c>
      <c r="E1913">
        <v>-44.959961000000249</v>
      </c>
      <c r="F1913">
        <v>-2.3009781277657838E-2</v>
      </c>
      <c r="G1913" s="17" t="s">
        <v>0</v>
      </c>
      <c r="H1913" s="17" t="s">
        <v>37</v>
      </c>
      <c r="I1913" s="17" t="s">
        <v>38</v>
      </c>
      <c r="J1913" s="17" t="s">
        <v>144</v>
      </c>
      <c r="K1913" s="17">
        <f>IF(BASE_MARKET_DATA[[#This Row],[DATE]]=_xlfn.MAXIFS(A:A,H:H,BASE_MARKET_DATA[[#This Row],[LABEL]]),1,0)</f>
        <v>0</v>
      </c>
      <c r="L1913" s="17">
        <f>IF(BASE_MARKET_DATA[[#This Row],[VARP]]&gt;0,1,0)</f>
        <v>0</v>
      </c>
    </row>
    <row r="1914" spans="1:12">
      <c r="A1914" s="1">
        <v>43894</v>
      </c>
      <c r="B1914" s="17" t="s">
        <v>36</v>
      </c>
      <c r="C1914">
        <v>1975.8299559999998</v>
      </c>
      <c r="D1914">
        <v>1908.9899899999998</v>
      </c>
      <c r="E1914">
        <v>66.839966000000004</v>
      </c>
      <c r="F1914">
        <v>3.5013261646280297E-2</v>
      </c>
      <c r="G1914" s="17" t="s">
        <v>0</v>
      </c>
      <c r="H1914" s="17" t="s">
        <v>37</v>
      </c>
      <c r="I1914" s="17" t="s">
        <v>38</v>
      </c>
      <c r="J1914" s="17" t="s">
        <v>144</v>
      </c>
      <c r="K1914" s="17">
        <f>IF(BASE_MARKET_DATA[[#This Row],[DATE]]=_xlfn.MAXIFS(A:A,H:H,BASE_MARKET_DATA[[#This Row],[LABEL]]),1,0)</f>
        <v>0</v>
      </c>
      <c r="L1914" s="17">
        <f>IF(BASE_MARKET_DATA[[#This Row],[VARP]]&gt;0,1,0)</f>
        <v>1</v>
      </c>
    </row>
    <row r="1915" spans="1:12">
      <c r="A1915" s="1">
        <v>43895</v>
      </c>
      <c r="B1915" s="17" t="s">
        <v>36</v>
      </c>
      <c r="C1915">
        <v>1924.030029</v>
      </c>
      <c r="D1915">
        <v>1975.8299559999998</v>
      </c>
      <c r="E1915">
        <v>-51.799926999999798</v>
      </c>
      <c r="F1915">
        <v>-2.6216794032653992E-2</v>
      </c>
      <c r="G1915" s="17" t="s">
        <v>0</v>
      </c>
      <c r="H1915" s="17" t="s">
        <v>37</v>
      </c>
      <c r="I1915" s="17" t="s">
        <v>38</v>
      </c>
      <c r="J1915" s="17" t="s">
        <v>144</v>
      </c>
      <c r="K1915" s="17">
        <f>IF(BASE_MARKET_DATA[[#This Row],[DATE]]=_xlfn.MAXIFS(A:A,H:H,BASE_MARKET_DATA[[#This Row],[LABEL]]),1,0)</f>
        <v>0</v>
      </c>
      <c r="L1915" s="17">
        <f>IF(BASE_MARKET_DATA[[#This Row],[VARP]]&gt;0,1,0)</f>
        <v>0</v>
      </c>
    </row>
    <row r="1916" spans="1:12">
      <c r="A1916" s="1">
        <v>43896</v>
      </c>
      <c r="B1916" s="17" t="s">
        <v>36</v>
      </c>
      <c r="C1916">
        <v>1901.089966</v>
      </c>
      <c r="D1916">
        <v>1924.030029</v>
      </c>
      <c r="E1916">
        <v>-22.940063000000009</v>
      </c>
      <c r="F1916">
        <v>-1.1922923579276427E-2</v>
      </c>
      <c r="G1916" s="17" t="s">
        <v>0</v>
      </c>
      <c r="H1916" s="17" t="s">
        <v>37</v>
      </c>
      <c r="I1916" s="17" t="s">
        <v>38</v>
      </c>
      <c r="J1916" s="17" t="s">
        <v>144</v>
      </c>
      <c r="K1916" s="17">
        <f>IF(BASE_MARKET_DATA[[#This Row],[DATE]]=_xlfn.MAXIFS(A:A,H:H,BASE_MARKET_DATA[[#This Row],[LABEL]]),1,0)</f>
        <v>0</v>
      </c>
      <c r="L1916" s="17">
        <f>IF(BASE_MARKET_DATA[[#This Row],[VARP]]&gt;0,1,0)</f>
        <v>0</v>
      </c>
    </row>
    <row r="1917" spans="1:12">
      <c r="A1917" s="1">
        <v>43899</v>
      </c>
      <c r="B1917" s="17" t="s">
        <v>36</v>
      </c>
      <c r="C1917">
        <v>1800.6099850000001</v>
      </c>
      <c r="D1917">
        <v>1901.089966</v>
      </c>
      <c r="E1917">
        <v>-100.47998099999995</v>
      </c>
      <c r="F1917">
        <v>-5.285388003568052E-2</v>
      </c>
      <c r="G1917" s="17" t="s">
        <v>0</v>
      </c>
      <c r="H1917" s="17" t="s">
        <v>37</v>
      </c>
      <c r="I1917" s="17" t="s">
        <v>38</v>
      </c>
      <c r="J1917" s="17" t="s">
        <v>144</v>
      </c>
      <c r="K1917" s="17">
        <f>IF(BASE_MARKET_DATA[[#This Row],[DATE]]=_xlfn.MAXIFS(A:A,H:H,BASE_MARKET_DATA[[#This Row],[LABEL]]),1,0)</f>
        <v>0</v>
      </c>
      <c r="L1917" s="17">
        <f>IF(BASE_MARKET_DATA[[#This Row],[VARP]]&gt;0,1,0)</f>
        <v>0</v>
      </c>
    </row>
    <row r="1918" spans="1:12">
      <c r="A1918" s="1">
        <v>43900</v>
      </c>
      <c r="B1918" s="17" t="s">
        <v>36</v>
      </c>
      <c r="C1918">
        <v>1891.8199460000001</v>
      </c>
      <c r="D1918">
        <v>1800.6099850000001</v>
      </c>
      <c r="E1918">
        <v>91.209961000000021</v>
      </c>
      <c r="F1918">
        <v>5.0655034549305811E-2</v>
      </c>
      <c r="G1918" s="17" t="s">
        <v>0</v>
      </c>
      <c r="H1918" s="17" t="s">
        <v>37</v>
      </c>
      <c r="I1918" s="17" t="s">
        <v>38</v>
      </c>
      <c r="J1918" s="17" t="s">
        <v>144</v>
      </c>
      <c r="K1918" s="17">
        <f>IF(BASE_MARKET_DATA[[#This Row],[DATE]]=_xlfn.MAXIFS(A:A,H:H,BASE_MARKET_DATA[[#This Row],[LABEL]]),1,0)</f>
        <v>0</v>
      </c>
      <c r="L1918" s="17">
        <f>IF(BASE_MARKET_DATA[[#This Row],[VARP]]&gt;0,1,0)</f>
        <v>1</v>
      </c>
    </row>
    <row r="1919" spans="1:12">
      <c r="A1919" s="1">
        <v>43901</v>
      </c>
      <c r="B1919" s="17" t="s">
        <v>36</v>
      </c>
      <c r="C1919">
        <v>1820.8599850000001</v>
      </c>
      <c r="D1919">
        <v>1891.8199460000001</v>
      </c>
      <c r="E1919">
        <v>-70.959961000000021</v>
      </c>
      <c r="F1919">
        <v>-3.7508834363457977E-2</v>
      </c>
      <c r="G1919" s="17" t="s">
        <v>0</v>
      </c>
      <c r="H1919" s="17" t="s">
        <v>37</v>
      </c>
      <c r="I1919" s="17" t="s">
        <v>38</v>
      </c>
      <c r="J1919" s="17" t="s">
        <v>144</v>
      </c>
      <c r="K1919" s="17">
        <f>IF(BASE_MARKET_DATA[[#This Row],[DATE]]=_xlfn.MAXIFS(A:A,H:H,BASE_MARKET_DATA[[#This Row],[LABEL]]),1,0)</f>
        <v>0</v>
      </c>
      <c r="L1919" s="17">
        <f>IF(BASE_MARKET_DATA[[#This Row],[VARP]]&gt;0,1,0)</f>
        <v>0</v>
      </c>
    </row>
    <row r="1920" spans="1:12">
      <c r="A1920" s="1">
        <v>43902</v>
      </c>
      <c r="B1920" s="17" t="s">
        <v>36</v>
      </c>
      <c r="C1920">
        <v>1676.6099850000001</v>
      </c>
      <c r="D1920">
        <v>1820.8599850000001</v>
      </c>
      <c r="E1920">
        <v>-144.25</v>
      </c>
      <c r="F1920">
        <v>-7.9220808402794357E-2</v>
      </c>
      <c r="G1920" s="17" t="s">
        <v>0</v>
      </c>
      <c r="H1920" s="17" t="s">
        <v>37</v>
      </c>
      <c r="I1920" s="17" t="s">
        <v>38</v>
      </c>
      <c r="J1920" s="17" t="s">
        <v>144</v>
      </c>
      <c r="K1920" s="17">
        <f>IF(BASE_MARKET_DATA[[#This Row],[DATE]]=_xlfn.MAXIFS(A:A,H:H,BASE_MARKET_DATA[[#This Row],[LABEL]]),1,0)</f>
        <v>0</v>
      </c>
      <c r="L1920" s="17">
        <f>IF(BASE_MARKET_DATA[[#This Row],[VARP]]&gt;0,1,0)</f>
        <v>0</v>
      </c>
    </row>
    <row r="1921" spans="1:12">
      <c r="A1921" s="1">
        <v>43903</v>
      </c>
      <c r="B1921" s="17" t="s">
        <v>36</v>
      </c>
      <c r="C1921">
        <v>1785</v>
      </c>
      <c r="D1921">
        <v>1676.6099850000001</v>
      </c>
      <c r="E1921">
        <v>108.39001499999995</v>
      </c>
      <c r="F1921">
        <v>6.4648317718327283E-2</v>
      </c>
      <c r="G1921" s="17" t="s">
        <v>0</v>
      </c>
      <c r="H1921" s="17" t="s">
        <v>37</v>
      </c>
      <c r="I1921" s="17" t="s">
        <v>38</v>
      </c>
      <c r="J1921" s="17" t="s">
        <v>144</v>
      </c>
      <c r="K1921" s="17">
        <f>IF(BASE_MARKET_DATA[[#This Row],[DATE]]=_xlfn.MAXIFS(A:A,H:H,BASE_MARKET_DATA[[#This Row],[LABEL]]),1,0)</f>
        <v>0</v>
      </c>
      <c r="L1921" s="17">
        <f>IF(BASE_MARKET_DATA[[#This Row],[VARP]]&gt;0,1,0)</f>
        <v>1</v>
      </c>
    </row>
    <row r="1922" spans="1:12">
      <c r="A1922" s="1">
        <v>43906</v>
      </c>
      <c r="B1922" s="17" t="s">
        <v>36</v>
      </c>
      <c r="C1922">
        <v>1689.1500239999998</v>
      </c>
      <c r="D1922">
        <v>1785</v>
      </c>
      <c r="E1922">
        <v>-95.849976000000197</v>
      </c>
      <c r="F1922">
        <v>-5.3697465546218598E-2</v>
      </c>
      <c r="G1922" s="17" t="s">
        <v>0</v>
      </c>
      <c r="H1922" s="17" t="s">
        <v>37</v>
      </c>
      <c r="I1922" s="17" t="s">
        <v>38</v>
      </c>
      <c r="J1922" s="17" t="s">
        <v>144</v>
      </c>
      <c r="K1922" s="17">
        <f>IF(BASE_MARKET_DATA[[#This Row],[DATE]]=_xlfn.MAXIFS(A:A,H:H,BASE_MARKET_DATA[[#This Row],[LABEL]]),1,0)</f>
        <v>0</v>
      </c>
      <c r="L1922" s="17">
        <f>IF(BASE_MARKET_DATA[[#This Row],[VARP]]&gt;0,1,0)</f>
        <v>0</v>
      </c>
    </row>
    <row r="1923" spans="1:12">
      <c r="A1923" s="1">
        <v>43907</v>
      </c>
      <c r="B1923" s="17" t="s">
        <v>36</v>
      </c>
      <c r="C1923">
        <v>1807.839966</v>
      </c>
      <c r="D1923">
        <v>1689.1500239999998</v>
      </c>
      <c r="E1923">
        <v>118.6899420000002</v>
      </c>
      <c r="F1923">
        <v>7.0266074838595996E-2</v>
      </c>
      <c r="G1923" s="17" t="s">
        <v>0</v>
      </c>
      <c r="H1923" s="17" t="s">
        <v>37</v>
      </c>
      <c r="I1923" s="17" t="s">
        <v>38</v>
      </c>
      <c r="J1923" s="17" t="s">
        <v>144</v>
      </c>
      <c r="K1923" s="17">
        <f>IF(BASE_MARKET_DATA[[#This Row],[DATE]]=_xlfn.MAXIFS(A:A,H:H,BASE_MARKET_DATA[[#This Row],[LABEL]]),1,0)</f>
        <v>0</v>
      </c>
      <c r="L1923" s="17">
        <f>IF(BASE_MARKET_DATA[[#This Row],[VARP]]&gt;0,1,0)</f>
        <v>1</v>
      </c>
    </row>
    <row r="1924" spans="1:12">
      <c r="A1924" s="1">
        <v>43908</v>
      </c>
      <c r="B1924" s="17" t="s">
        <v>36</v>
      </c>
      <c r="C1924">
        <v>1830</v>
      </c>
      <c r="D1924">
        <v>1807.839966</v>
      </c>
      <c r="E1924">
        <v>22.160033999999996</v>
      </c>
      <c r="F1924">
        <v>1.2257740959799091E-2</v>
      </c>
      <c r="G1924" s="17" t="s">
        <v>0</v>
      </c>
      <c r="H1924" s="17" t="s">
        <v>37</v>
      </c>
      <c r="I1924" s="17" t="s">
        <v>38</v>
      </c>
      <c r="J1924" s="17" t="s">
        <v>144</v>
      </c>
      <c r="K1924" s="17">
        <f>IF(BASE_MARKET_DATA[[#This Row],[DATE]]=_xlfn.MAXIFS(A:A,H:H,BASE_MARKET_DATA[[#This Row],[LABEL]]),1,0)</f>
        <v>0</v>
      </c>
      <c r="L1924" s="17">
        <f>IF(BASE_MARKET_DATA[[#This Row],[VARP]]&gt;0,1,0)</f>
        <v>1</v>
      </c>
    </row>
    <row r="1925" spans="1:12">
      <c r="A1925" s="1">
        <v>43909</v>
      </c>
      <c r="B1925" s="17" t="s">
        <v>36</v>
      </c>
      <c r="C1925">
        <v>1880.9300539999999</v>
      </c>
      <c r="D1925">
        <v>1830</v>
      </c>
      <c r="E1925">
        <v>50.930053999999927</v>
      </c>
      <c r="F1925">
        <v>2.7830630601092858E-2</v>
      </c>
      <c r="G1925" s="17" t="s">
        <v>0</v>
      </c>
      <c r="H1925" s="17" t="s">
        <v>37</v>
      </c>
      <c r="I1925" s="17" t="s">
        <v>38</v>
      </c>
      <c r="J1925" s="17" t="s">
        <v>144</v>
      </c>
      <c r="K1925" s="17">
        <f>IF(BASE_MARKET_DATA[[#This Row],[DATE]]=_xlfn.MAXIFS(A:A,H:H,BASE_MARKET_DATA[[#This Row],[LABEL]]),1,0)</f>
        <v>0</v>
      </c>
      <c r="L1925" s="17">
        <f>IF(BASE_MARKET_DATA[[#This Row],[VARP]]&gt;0,1,0)</f>
        <v>1</v>
      </c>
    </row>
    <row r="1926" spans="1:12">
      <c r="A1926" s="1">
        <v>43910</v>
      </c>
      <c r="B1926" s="17" t="s">
        <v>36</v>
      </c>
      <c r="C1926">
        <v>1846.089966</v>
      </c>
      <c r="D1926">
        <v>1880.9300539999999</v>
      </c>
      <c r="E1926">
        <v>-34.840087999999923</v>
      </c>
      <c r="F1926">
        <v>-1.8522798296464419E-2</v>
      </c>
      <c r="G1926" s="17" t="s">
        <v>0</v>
      </c>
      <c r="H1926" s="17" t="s">
        <v>37</v>
      </c>
      <c r="I1926" s="17" t="s">
        <v>38</v>
      </c>
      <c r="J1926" s="17" t="s">
        <v>144</v>
      </c>
      <c r="K1926" s="17">
        <f>IF(BASE_MARKET_DATA[[#This Row],[DATE]]=_xlfn.MAXIFS(A:A,H:H,BASE_MARKET_DATA[[#This Row],[LABEL]]),1,0)</f>
        <v>0</v>
      </c>
      <c r="L1926" s="17">
        <f>IF(BASE_MARKET_DATA[[#This Row],[VARP]]&gt;0,1,0)</f>
        <v>0</v>
      </c>
    </row>
    <row r="1927" spans="1:12">
      <c r="A1927" s="1">
        <v>43913</v>
      </c>
      <c r="B1927" s="17" t="s">
        <v>36</v>
      </c>
      <c r="C1927">
        <v>1902.8299559999998</v>
      </c>
      <c r="D1927">
        <v>1846.089966</v>
      </c>
      <c r="E1927">
        <v>56.739989999999807</v>
      </c>
      <c r="F1927">
        <v>3.0735224742562631E-2</v>
      </c>
      <c r="G1927" s="17" t="s">
        <v>0</v>
      </c>
      <c r="H1927" s="17" t="s">
        <v>37</v>
      </c>
      <c r="I1927" s="17" t="s">
        <v>38</v>
      </c>
      <c r="J1927" s="17" t="s">
        <v>144</v>
      </c>
      <c r="K1927" s="17">
        <f>IF(BASE_MARKET_DATA[[#This Row],[DATE]]=_xlfn.MAXIFS(A:A,H:H,BASE_MARKET_DATA[[#This Row],[LABEL]]),1,0)</f>
        <v>0</v>
      </c>
      <c r="L1927" s="17">
        <f>IF(BASE_MARKET_DATA[[#This Row],[VARP]]&gt;0,1,0)</f>
        <v>1</v>
      </c>
    </row>
    <row r="1928" spans="1:12">
      <c r="A1928" s="1">
        <v>43914</v>
      </c>
      <c r="B1928" s="17" t="s">
        <v>36</v>
      </c>
      <c r="C1928">
        <v>1940.0999760000002</v>
      </c>
      <c r="D1928">
        <v>1902.8299559999998</v>
      </c>
      <c r="E1928">
        <v>37.270020000000386</v>
      </c>
      <c r="F1928">
        <v>1.9586626688570162E-2</v>
      </c>
      <c r="G1928" s="17" t="s">
        <v>0</v>
      </c>
      <c r="H1928" s="17" t="s">
        <v>37</v>
      </c>
      <c r="I1928" s="17" t="s">
        <v>38</v>
      </c>
      <c r="J1928" s="17" t="s">
        <v>144</v>
      </c>
      <c r="K1928" s="17">
        <f>IF(BASE_MARKET_DATA[[#This Row],[DATE]]=_xlfn.MAXIFS(A:A,H:H,BASE_MARKET_DATA[[#This Row],[LABEL]]),1,0)</f>
        <v>0</v>
      </c>
      <c r="L1928" s="17">
        <f>IF(BASE_MARKET_DATA[[#This Row],[VARP]]&gt;0,1,0)</f>
        <v>1</v>
      </c>
    </row>
    <row r="1929" spans="1:12">
      <c r="A1929" s="1">
        <v>43915</v>
      </c>
      <c r="B1929" s="17" t="s">
        <v>36</v>
      </c>
      <c r="C1929">
        <v>1885.839966</v>
      </c>
      <c r="D1929">
        <v>1940.0999760000002</v>
      </c>
      <c r="E1929">
        <v>-54.260010000000193</v>
      </c>
      <c r="F1929">
        <v>-2.7967636034855654E-2</v>
      </c>
      <c r="G1929" s="17" t="s">
        <v>0</v>
      </c>
      <c r="H1929" s="17" t="s">
        <v>37</v>
      </c>
      <c r="I1929" s="17" t="s">
        <v>38</v>
      </c>
      <c r="J1929" s="17" t="s">
        <v>144</v>
      </c>
      <c r="K1929" s="17">
        <f>IF(BASE_MARKET_DATA[[#This Row],[DATE]]=_xlfn.MAXIFS(A:A,H:H,BASE_MARKET_DATA[[#This Row],[LABEL]]),1,0)</f>
        <v>0</v>
      </c>
      <c r="L1929" s="17">
        <f>IF(BASE_MARKET_DATA[[#This Row],[VARP]]&gt;0,1,0)</f>
        <v>0</v>
      </c>
    </row>
    <row r="1930" spans="1:12">
      <c r="A1930" s="1">
        <v>43916</v>
      </c>
      <c r="B1930" s="17" t="s">
        <v>36</v>
      </c>
      <c r="C1930">
        <v>1955.4899899999998</v>
      </c>
      <c r="D1930">
        <v>1885.839966</v>
      </c>
      <c r="E1930">
        <v>69.650023999999803</v>
      </c>
      <c r="F1930">
        <v>3.6933157243311809E-2</v>
      </c>
      <c r="G1930" s="17" t="s">
        <v>0</v>
      </c>
      <c r="H1930" s="17" t="s">
        <v>37</v>
      </c>
      <c r="I1930" s="17" t="s">
        <v>38</v>
      </c>
      <c r="J1930" s="17" t="s">
        <v>144</v>
      </c>
      <c r="K1930" s="17">
        <f>IF(BASE_MARKET_DATA[[#This Row],[DATE]]=_xlfn.MAXIFS(A:A,H:H,BASE_MARKET_DATA[[#This Row],[LABEL]]),1,0)</f>
        <v>0</v>
      </c>
      <c r="L1930" s="17">
        <f>IF(BASE_MARKET_DATA[[#This Row],[VARP]]&gt;0,1,0)</f>
        <v>1</v>
      </c>
    </row>
    <row r="1931" spans="1:12">
      <c r="A1931" s="1">
        <v>43917</v>
      </c>
      <c r="B1931" s="17" t="s">
        <v>36</v>
      </c>
      <c r="C1931">
        <v>1900.0999760000002</v>
      </c>
      <c r="D1931">
        <v>1955.4899899999998</v>
      </c>
      <c r="E1931">
        <v>-55.39001399999961</v>
      </c>
      <c r="F1931">
        <v>-2.8325388666397427E-2</v>
      </c>
      <c r="G1931" s="17" t="s">
        <v>0</v>
      </c>
      <c r="H1931" s="17" t="s">
        <v>37</v>
      </c>
      <c r="I1931" s="17" t="s">
        <v>38</v>
      </c>
      <c r="J1931" s="17" t="s">
        <v>144</v>
      </c>
      <c r="K1931" s="17">
        <f>IF(BASE_MARKET_DATA[[#This Row],[DATE]]=_xlfn.MAXIFS(A:A,H:H,BASE_MARKET_DATA[[#This Row],[LABEL]]),1,0)</f>
        <v>0</v>
      </c>
      <c r="L1931" s="17">
        <f>IF(BASE_MARKET_DATA[[#This Row],[VARP]]&gt;0,1,0)</f>
        <v>0</v>
      </c>
    </row>
    <row r="1932" spans="1:12">
      <c r="A1932" s="1">
        <v>43920</v>
      </c>
      <c r="B1932" s="17" t="s">
        <v>36</v>
      </c>
      <c r="C1932">
        <v>1963.9499510000001</v>
      </c>
      <c r="D1932">
        <v>1900.0999760000002</v>
      </c>
      <c r="E1932">
        <v>63.849974999999858</v>
      </c>
      <c r="F1932">
        <v>3.3603481820158633E-2</v>
      </c>
      <c r="G1932" s="17" t="s">
        <v>0</v>
      </c>
      <c r="H1932" s="17" t="s">
        <v>37</v>
      </c>
      <c r="I1932" s="17" t="s">
        <v>38</v>
      </c>
      <c r="J1932" s="17" t="s">
        <v>144</v>
      </c>
      <c r="K1932" s="17">
        <f>IF(BASE_MARKET_DATA[[#This Row],[DATE]]=_xlfn.MAXIFS(A:A,H:H,BASE_MARKET_DATA[[#This Row],[LABEL]]),1,0)</f>
        <v>0</v>
      </c>
      <c r="L1932" s="17">
        <f>IF(BASE_MARKET_DATA[[#This Row],[VARP]]&gt;0,1,0)</f>
        <v>1</v>
      </c>
    </row>
    <row r="1933" spans="1:12">
      <c r="A1933" s="1">
        <v>43921</v>
      </c>
      <c r="B1933" s="17" t="s">
        <v>36</v>
      </c>
      <c r="C1933">
        <v>1949.719971</v>
      </c>
      <c r="D1933">
        <v>1963.9499510000001</v>
      </c>
      <c r="E1933">
        <v>-14.229980000000069</v>
      </c>
      <c r="F1933">
        <v>-7.2455919728272485E-3</v>
      </c>
      <c r="G1933" s="17" t="s">
        <v>0</v>
      </c>
      <c r="H1933" s="17" t="s">
        <v>37</v>
      </c>
      <c r="I1933" s="17" t="s">
        <v>38</v>
      </c>
      <c r="J1933" s="17" t="s">
        <v>144</v>
      </c>
      <c r="K1933" s="17">
        <f>IF(BASE_MARKET_DATA[[#This Row],[DATE]]=_xlfn.MAXIFS(A:A,H:H,BASE_MARKET_DATA[[#This Row],[LABEL]]),1,0)</f>
        <v>0</v>
      </c>
      <c r="L1933" s="17">
        <f>IF(BASE_MARKET_DATA[[#This Row],[VARP]]&gt;0,1,0)</f>
        <v>0</v>
      </c>
    </row>
    <row r="1934" spans="1:12">
      <c r="A1934" s="1">
        <v>43922</v>
      </c>
      <c r="B1934" s="17" t="s">
        <v>36</v>
      </c>
      <c r="C1934">
        <v>1907.6999510000001</v>
      </c>
      <c r="D1934">
        <v>1949.719971</v>
      </c>
      <c r="E1934">
        <v>-42.020019999999931</v>
      </c>
      <c r="F1934">
        <v>-2.1551823146401947E-2</v>
      </c>
      <c r="G1934" s="17" t="s">
        <v>0</v>
      </c>
      <c r="H1934" s="17" t="s">
        <v>37</v>
      </c>
      <c r="I1934" s="17" t="s">
        <v>38</v>
      </c>
      <c r="J1934" s="17" t="s">
        <v>144</v>
      </c>
      <c r="K1934" s="17">
        <f>IF(BASE_MARKET_DATA[[#This Row],[DATE]]=_xlfn.MAXIFS(A:A,H:H,BASE_MARKET_DATA[[#This Row],[LABEL]]),1,0)</f>
        <v>0</v>
      </c>
      <c r="L1934" s="17">
        <f>IF(BASE_MARKET_DATA[[#This Row],[VARP]]&gt;0,1,0)</f>
        <v>0</v>
      </c>
    </row>
    <row r="1935" spans="1:12">
      <c r="A1935" s="1">
        <v>43923</v>
      </c>
      <c r="B1935" s="17" t="s">
        <v>36</v>
      </c>
      <c r="C1935">
        <v>1918.8299559999998</v>
      </c>
      <c r="D1935">
        <v>1907.6999510000001</v>
      </c>
      <c r="E1935">
        <v>11.130004999999755</v>
      </c>
      <c r="F1935">
        <v>5.8342534391561431E-3</v>
      </c>
      <c r="G1935" s="17" t="s">
        <v>0</v>
      </c>
      <c r="H1935" s="17" t="s">
        <v>37</v>
      </c>
      <c r="I1935" s="17" t="s">
        <v>38</v>
      </c>
      <c r="J1935" s="17" t="s">
        <v>144</v>
      </c>
      <c r="K1935" s="17">
        <f>IF(BASE_MARKET_DATA[[#This Row],[DATE]]=_xlfn.MAXIFS(A:A,H:H,BASE_MARKET_DATA[[#This Row],[LABEL]]),1,0)</f>
        <v>0</v>
      </c>
      <c r="L1935" s="17">
        <f>IF(BASE_MARKET_DATA[[#This Row],[VARP]]&gt;0,1,0)</f>
        <v>1</v>
      </c>
    </row>
    <row r="1936" spans="1:12">
      <c r="A1936" s="1">
        <v>43924</v>
      </c>
      <c r="B1936" s="17" t="s">
        <v>36</v>
      </c>
      <c r="C1936">
        <v>1906.589966</v>
      </c>
      <c r="D1936">
        <v>1918.8299559999998</v>
      </c>
      <c r="E1936">
        <v>-12.239989999999807</v>
      </c>
      <c r="F1936">
        <v>-6.3788820691101445E-3</v>
      </c>
      <c r="G1936" s="17" t="s">
        <v>0</v>
      </c>
      <c r="H1936" s="17" t="s">
        <v>37</v>
      </c>
      <c r="I1936" s="17" t="s">
        <v>38</v>
      </c>
      <c r="J1936" s="17" t="s">
        <v>144</v>
      </c>
      <c r="K1936" s="17">
        <f>IF(BASE_MARKET_DATA[[#This Row],[DATE]]=_xlfn.MAXIFS(A:A,H:H,BASE_MARKET_DATA[[#This Row],[LABEL]]),1,0)</f>
        <v>0</v>
      </c>
      <c r="L1936" s="17">
        <f>IF(BASE_MARKET_DATA[[#This Row],[VARP]]&gt;0,1,0)</f>
        <v>0</v>
      </c>
    </row>
    <row r="1937" spans="1:12">
      <c r="A1937" s="1">
        <v>43927</v>
      </c>
      <c r="B1937" s="17" t="s">
        <v>36</v>
      </c>
      <c r="C1937">
        <v>1997.589966</v>
      </c>
      <c r="D1937">
        <v>1906.589966</v>
      </c>
      <c r="E1937">
        <v>91</v>
      </c>
      <c r="F1937">
        <v>4.772919275921543E-2</v>
      </c>
      <c r="G1937" s="17" t="s">
        <v>0</v>
      </c>
      <c r="H1937" s="17" t="s">
        <v>37</v>
      </c>
      <c r="I1937" s="17" t="s">
        <v>38</v>
      </c>
      <c r="J1937" s="17" t="s">
        <v>144</v>
      </c>
      <c r="K1937" s="17">
        <f>IF(BASE_MARKET_DATA[[#This Row],[DATE]]=_xlfn.MAXIFS(A:A,H:H,BASE_MARKET_DATA[[#This Row],[LABEL]]),1,0)</f>
        <v>0</v>
      </c>
      <c r="L1937" s="17">
        <f>IF(BASE_MARKET_DATA[[#This Row],[VARP]]&gt;0,1,0)</f>
        <v>1</v>
      </c>
    </row>
    <row r="1938" spans="1:12">
      <c r="A1938" s="1">
        <v>43928</v>
      </c>
      <c r="B1938" s="17" t="s">
        <v>36</v>
      </c>
      <c r="C1938">
        <v>2011.5999760000002</v>
      </c>
      <c r="D1938">
        <v>1997.589966</v>
      </c>
      <c r="E1938">
        <v>14.010010000000193</v>
      </c>
      <c r="F1938">
        <v>7.0134563341114585E-3</v>
      </c>
      <c r="G1938" s="17" t="s">
        <v>0</v>
      </c>
      <c r="H1938" s="17" t="s">
        <v>37</v>
      </c>
      <c r="I1938" s="17" t="s">
        <v>38</v>
      </c>
      <c r="J1938" s="17" t="s">
        <v>144</v>
      </c>
      <c r="K1938" s="17">
        <f>IF(BASE_MARKET_DATA[[#This Row],[DATE]]=_xlfn.MAXIFS(A:A,H:H,BASE_MARKET_DATA[[#This Row],[LABEL]]),1,0)</f>
        <v>0</v>
      </c>
      <c r="L1938" s="17">
        <f>IF(BASE_MARKET_DATA[[#This Row],[VARP]]&gt;0,1,0)</f>
        <v>1</v>
      </c>
    </row>
    <row r="1939" spans="1:12">
      <c r="A1939" s="1">
        <v>43929</v>
      </c>
      <c r="B1939" s="17" t="s">
        <v>36</v>
      </c>
      <c r="C1939">
        <v>2043</v>
      </c>
      <c r="D1939">
        <v>2011.5999760000002</v>
      </c>
      <c r="E1939">
        <v>31.400023999999803</v>
      </c>
      <c r="F1939">
        <v>1.560947721944087E-2</v>
      </c>
      <c r="G1939" s="17" t="s">
        <v>0</v>
      </c>
      <c r="H1939" s="17" t="s">
        <v>37</v>
      </c>
      <c r="I1939" s="17" t="s">
        <v>38</v>
      </c>
      <c r="J1939" s="17" t="s">
        <v>144</v>
      </c>
      <c r="K1939" s="17">
        <f>IF(BASE_MARKET_DATA[[#This Row],[DATE]]=_xlfn.MAXIFS(A:A,H:H,BASE_MARKET_DATA[[#This Row],[LABEL]]),1,0)</f>
        <v>0</v>
      </c>
      <c r="L1939" s="17">
        <f>IF(BASE_MARKET_DATA[[#This Row],[VARP]]&gt;0,1,0)</f>
        <v>1</v>
      </c>
    </row>
    <row r="1940" spans="1:12">
      <c r="A1940" s="1">
        <v>43930</v>
      </c>
      <c r="B1940" s="17" t="s">
        <v>36</v>
      </c>
      <c r="C1940">
        <v>2042.7600100000002</v>
      </c>
      <c r="D1940">
        <v>2043</v>
      </c>
      <c r="E1940">
        <v>-0.23998999999980697</v>
      </c>
      <c r="F1940">
        <v>-1.1746940773363042E-4</v>
      </c>
      <c r="G1940" s="17" t="s">
        <v>0</v>
      </c>
      <c r="H1940" s="17" t="s">
        <v>37</v>
      </c>
      <c r="I1940" s="17" t="s">
        <v>38</v>
      </c>
      <c r="J1940" s="17" t="s">
        <v>144</v>
      </c>
      <c r="K1940" s="17">
        <f>IF(BASE_MARKET_DATA[[#This Row],[DATE]]=_xlfn.MAXIFS(A:A,H:H,BASE_MARKET_DATA[[#This Row],[LABEL]]),1,0)</f>
        <v>0</v>
      </c>
      <c r="L1940" s="17">
        <f>IF(BASE_MARKET_DATA[[#This Row],[VARP]]&gt;0,1,0)</f>
        <v>0</v>
      </c>
    </row>
    <row r="1941" spans="1:12">
      <c r="A1941" s="1">
        <v>43934</v>
      </c>
      <c r="B1941" s="17" t="s">
        <v>36</v>
      </c>
      <c r="C1941">
        <v>2168.8701170000004</v>
      </c>
      <c r="D1941">
        <v>2042.7600100000002</v>
      </c>
      <c r="E1941">
        <v>126.1101070000002</v>
      </c>
      <c r="F1941">
        <v>6.1735155565337402E-2</v>
      </c>
      <c r="G1941" s="17" t="s">
        <v>0</v>
      </c>
      <c r="H1941" s="17" t="s">
        <v>37</v>
      </c>
      <c r="I1941" s="17" t="s">
        <v>38</v>
      </c>
      <c r="J1941" s="17" t="s">
        <v>144</v>
      </c>
      <c r="K1941" s="17">
        <f>IF(BASE_MARKET_DATA[[#This Row],[DATE]]=_xlfn.MAXIFS(A:A,H:H,BASE_MARKET_DATA[[#This Row],[LABEL]]),1,0)</f>
        <v>0</v>
      </c>
      <c r="L1941" s="17">
        <f>IF(BASE_MARKET_DATA[[#This Row],[VARP]]&gt;0,1,0)</f>
        <v>1</v>
      </c>
    </row>
    <row r="1942" spans="1:12">
      <c r="A1942" s="1">
        <v>43935</v>
      </c>
      <c r="B1942" s="17" t="s">
        <v>36</v>
      </c>
      <c r="C1942">
        <v>2283.320068</v>
      </c>
      <c r="D1942">
        <v>2168.8701170000004</v>
      </c>
      <c r="E1942">
        <v>114.4499509999996</v>
      </c>
      <c r="F1942">
        <v>5.2769389048666383E-2</v>
      </c>
      <c r="G1942" s="17" t="s">
        <v>0</v>
      </c>
      <c r="H1942" s="17" t="s">
        <v>37</v>
      </c>
      <c r="I1942" s="17" t="s">
        <v>38</v>
      </c>
      <c r="J1942" s="17" t="s">
        <v>144</v>
      </c>
      <c r="K1942" s="17">
        <f>IF(BASE_MARKET_DATA[[#This Row],[DATE]]=_xlfn.MAXIFS(A:A,H:H,BASE_MARKET_DATA[[#This Row],[LABEL]]),1,0)</f>
        <v>0</v>
      </c>
      <c r="L1942" s="17">
        <f>IF(BASE_MARKET_DATA[[#This Row],[VARP]]&gt;0,1,0)</f>
        <v>1</v>
      </c>
    </row>
    <row r="1943" spans="1:12">
      <c r="A1943" s="1">
        <v>43936</v>
      </c>
      <c r="B1943" s="17" t="s">
        <v>36</v>
      </c>
      <c r="C1943">
        <v>2307.679932</v>
      </c>
      <c r="D1943">
        <v>2283.320068</v>
      </c>
      <c r="E1943">
        <v>24.359864000000016</v>
      </c>
      <c r="F1943">
        <v>1.0668615557405076E-2</v>
      </c>
      <c r="G1943" s="17" t="s">
        <v>0</v>
      </c>
      <c r="H1943" s="17" t="s">
        <v>37</v>
      </c>
      <c r="I1943" s="17" t="s">
        <v>38</v>
      </c>
      <c r="J1943" s="17" t="s">
        <v>144</v>
      </c>
      <c r="K1943" s="17">
        <f>IF(BASE_MARKET_DATA[[#This Row],[DATE]]=_xlfn.MAXIFS(A:A,H:H,BASE_MARKET_DATA[[#This Row],[LABEL]]),1,0)</f>
        <v>0</v>
      </c>
      <c r="L1943" s="17">
        <f>IF(BASE_MARKET_DATA[[#This Row],[VARP]]&gt;0,1,0)</f>
        <v>1</v>
      </c>
    </row>
    <row r="1944" spans="1:12">
      <c r="A1944" s="1">
        <v>43937</v>
      </c>
      <c r="B1944" s="17" t="s">
        <v>36</v>
      </c>
      <c r="C1944">
        <v>2408.1899410000001</v>
      </c>
      <c r="D1944">
        <v>2307.679932</v>
      </c>
      <c r="E1944">
        <v>100.51000900000008</v>
      </c>
      <c r="F1944">
        <v>4.3554570807785693E-2</v>
      </c>
      <c r="G1944" s="17" t="s">
        <v>0</v>
      </c>
      <c r="H1944" s="17" t="s">
        <v>37</v>
      </c>
      <c r="I1944" s="17" t="s">
        <v>38</v>
      </c>
      <c r="J1944" s="17" t="s">
        <v>144</v>
      </c>
      <c r="K1944" s="17">
        <f>IF(BASE_MARKET_DATA[[#This Row],[DATE]]=_xlfn.MAXIFS(A:A,H:H,BASE_MARKET_DATA[[#This Row],[LABEL]]),1,0)</f>
        <v>0</v>
      </c>
      <c r="L1944" s="17">
        <f>IF(BASE_MARKET_DATA[[#This Row],[VARP]]&gt;0,1,0)</f>
        <v>1</v>
      </c>
    </row>
    <row r="1945" spans="1:12">
      <c r="A1945" s="1">
        <v>43938</v>
      </c>
      <c r="B1945" s="17" t="s">
        <v>36</v>
      </c>
      <c r="C1945">
        <v>2375</v>
      </c>
      <c r="D1945">
        <v>2408.1899410000001</v>
      </c>
      <c r="E1945">
        <v>-33.18994100000009</v>
      </c>
      <c r="F1945">
        <v>-1.3782110968463716E-2</v>
      </c>
      <c r="G1945" s="17" t="s">
        <v>0</v>
      </c>
      <c r="H1945" s="17" t="s">
        <v>37</v>
      </c>
      <c r="I1945" s="17" t="s">
        <v>38</v>
      </c>
      <c r="J1945" s="17" t="s">
        <v>144</v>
      </c>
      <c r="K1945" s="17">
        <f>IF(BASE_MARKET_DATA[[#This Row],[DATE]]=_xlfn.MAXIFS(A:A,H:H,BASE_MARKET_DATA[[#This Row],[LABEL]]),1,0)</f>
        <v>0</v>
      </c>
      <c r="L1945" s="17">
        <f>IF(BASE_MARKET_DATA[[#This Row],[VARP]]&gt;0,1,0)</f>
        <v>0</v>
      </c>
    </row>
    <row r="1946" spans="1:12">
      <c r="A1946" s="1">
        <v>43941</v>
      </c>
      <c r="B1946" s="17" t="s">
        <v>36</v>
      </c>
      <c r="C1946">
        <v>2393.610107</v>
      </c>
      <c r="D1946">
        <v>2375</v>
      </c>
      <c r="E1946">
        <v>18.610106999999971</v>
      </c>
      <c r="F1946">
        <v>7.8358345263157773E-3</v>
      </c>
      <c r="G1946" s="17" t="s">
        <v>0</v>
      </c>
      <c r="H1946" s="17" t="s">
        <v>37</v>
      </c>
      <c r="I1946" s="17" t="s">
        <v>38</v>
      </c>
      <c r="J1946" s="17" t="s">
        <v>144</v>
      </c>
      <c r="K1946" s="17">
        <f>IF(BASE_MARKET_DATA[[#This Row],[DATE]]=_xlfn.MAXIFS(A:A,H:H,BASE_MARKET_DATA[[#This Row],[LABEL]]),1,0)</f>
        <v>0</v>
      </c>
      <c r="L1946" s="17">
        <f>IF(BASE_MARKET_DATA[[#This Row],[VARP]]&gt;0,1,0)</f>
        <v>1</v>
      </c>
    </row>
    <row r="1947" spans="1:12">
      <c r="A1947" s="1">
        <v>43942</v>
      </c>
      <c r="B1947" s="17" t="s">
        <v>36</v>
      </c>
      <c r="C1947">
        <v>2328.1201170000004</v>
      </c>
      <c r="D1947">
        <v>2393.610107</v>
      </c>
      <c r="E1947">
        <v>-65.48998999999958</v>
      </c>
      <c r="F1947">
        <v>-2.7360341522822448E-2</v>
      </c>
      <c r="G1947" s="17" t="s">
        <v>0</v>
      </c>
      <c r="H1947" s="17" t="s">
        <v>37</v>
      </c>
      <c r="I1947" s="17" t="s">
        <v>38</v>
      </c>
      <c r="J1947" s="17" t="s">
        <v>144</v>
      </c>
      <c r="K1947" s="17">
        <f>IF(BASE_MARKET_DATA[[#This Row],[DATE]]=_xlfn.MAXIFS(A:A,H:H,BASE_MARKET_DATA[[#This Row],[LABEL]]),1,0)</f>
        <v>0</v>
      </c>
      <c r="L1947" s="17">
        <f>IF(BASE_MARKET_DATA[[#This Row],[VARP]]&gt;0,1,0)</f>
        <v>0</v>
      </c>
    </row>
    <row r="1948" spans="1:12">
      <c r="A1948" s="1">
        <v>43943</v>
      </c>
      <c r="B1948" s="17" t="s">
        <v>36</v>
      </c>
      <c r="C1948">
        <v>2363.48999</v>
      </c>
      <c r="D1948">
        <v>2328.1201170000004</v>
      </c>
      <c r="E1948">
        <v>35.369872999999643</v>
      </c>
      <c r="F1948">
        <v>1.5192460535746334E-2</v>
      </c>
      <c r="G1948" s="17" t="s">
        <v>0</v>
      </c>
      <c r="H1948" s="17" t="s">
        <v>37</v>
      </c>
      <c r="I1948" s="17" t="s">
        <v>38</v>
      </c>
      <c r="J1948" s="17" t="s">
        <v>144</v>
      </c>
      <c r="K1948" s="17">
        <f>IF(BASE_MARKET_DATA[[#This Row],[DATE]]=_xlfn.MAXIFS(A:A,H:H,BASE_MARKET_DATA[[#This Row],[LABEL]]),1,0)</f>
        <v>0</v>
      </c>
      <c r="L1948" s="17">
        <f>IF(BASE_MARKET_DATA[[#This Row],[VARP]]&gt;0,1,0)</f>
        <v>1</v>
      </c>
    </row>
    <row r="1949" spans="1:12">
      <c r="A1949" s="1">
        <v>43944</v>
      </c>
      <c r="B1949" s="17" t="s">
        <v>36</v>
      </c>
      <c r="C1949">
        <v>2399.4499510000001</v>
      </c>
      <c r="D1949">
        <v>2363.48999</v>
      </c>
      <c r="E1949">
        <v>35.959961000000021</v>
      </c>
      <c r="F1949">
        <v>1.5214771863704835E-2</v>
      </c>
      <c r="G1949" s="17" t="s">
        <v>0</v>
      </c>
      <c r="H1949" s="17" t="s">
        <v>37</v>
      </c>
      <c r="I1949" s="17" t="s">
        <v>38</v>
      </c>
      <c r="J1949" s="17" t="s">
        <v>144</v>
      </c>
      <c r="K1949" s="17">
        <f>IF(BASE_MARKET_DATA[[#This Row],[DATE]]=_xlfn.MAXIFS(A:A,H:H,BASE_MARKET_DATA[[#This Row],[LABEL]]),1,0)</f>
        <v>0</v>
      </c>
      <c r="L1949" s="17">
        <f>IF(BASE_MARKET_DATA[[#This Row],[VARP]]&gt;0,1,0)</f>
        <v>1</v>
      </c>
    </row>
    <row r="1950" spans="1:12">
      <c r="A1950" s="1">
        <v>43945</v>
      </c>
      <c r="B1950" s="17" t="s">
        <v>36</v>
      </c>
      <c r="C1950">
        <v>2410.219971</v>
      </c>
      <c r="D1950">
        <v>2399.4499510000001</v>
      </c>
      <c r="E1950">
        <v>10.770019999999931</v>
      </c>
      <c r="F1950">
        <v>4.4885370480477801E-3</v>
      </c>
      <c r="G1950" s="17" t="s">
        <v>0</v>
      </c>
      <c r="H1950" s="17" t="s">
        <v>37</v>
      </c>
      <c r="I1950" s="17" t="s">
        <v>38</v>
      </c>
      <c r="J1950" s="17" t="s">
        <v>144</v>
      </c>
      <c r="K1950" s="17">
        <f>IF(BASE_MARKET_DATA[[#This Row],[DATE]]=_xlfn.MAXIFS(A:A,H:H,BASE_MARKET_DATA[[#This Row],[LABEL]]),1,0)</f>
        <v>0</v>
      </c>
      <c r="L1950" s="17">
        <f>IF(BASE_MARKET_DATA[[#This Row],[VARP]]&gt;0,1,0)</f>
        <v>1</v>
      </c>
    </row>
    <row r="1951" spans="1:12">
      <c r="A1951" s="1">
        <v>43948</v>
      </c>
      <c r="B1951" s="17" t="s">
        <v>36</v>
      </c>
      <c r="C1951">
        <v>2376</v>
      </c>
      <c r="D1951">
        <v>2410.219971</v>
      </c>
      <c r="E1951">
        <v>-34.219970999999987</v>
      </c>
      <c r="F1951">
        <v>-1.4197862191724402E-2</v>
      </c>
      <c r="G1951" s="17" t="s">
        <v>0</v>
      </c>
      <c r="H1951" s="17" t="s">
        <v>37</v>
      </c>
      <c r="I1951" s="17" t="s">
        <v>38</v>
      </c>
      <c r="J1951" s="17" t="s">
        <v>144</v>
      </c>
      <c r="K1951" s="17">
        <f>IF(BASE_MARKET_DATA[[#This Row],[DATE]]=_xlfn.MAXIFS(A:A,H:H,BASE_MARKET_DATA[[#This Row],[LABEL]]),1,0)</f>
        <v>0</v>
      </c>
      <c r="L1951" s="17">
        <f>IF(BASE_MARKET_DATA[[#This Row],[VARP]]&gt;0,1,0)</f>
        <v>0</v>
      </c>
    </row>
    <row r="1952" spans="1:12">
      <c r="A1952" s="1">
        <v>43949</v>
      </c>
      <c r="B1952" s="17" t="s">
        <v>36</v>
      </c>
      <c r="C1952">
        <v>2314.080078</v>
      </c>
      <c r="D1952">
        <v>2376</v>
      </c>
      <c r="E1952">
        <v>-61.919922000000042</v>
      </c>
      <c r="F1952">
        <v>-2.6060573232323251E-2</v>
      </c>
      <c r="G1952" s="17" t="s">
        <v>0</v>
      </c>
      <c r="H1952" s="17" t="s">
        <v>37</v>
      </c>
      <c r="I1952" s="17" t="s">
        <v>38</v>
      </c>
      <c r="J1952" s="17" t="s">
        <v>144</v>
      </c>
      <c r="K1952" s="17">
        <f>IF(BASE_MARKET_DATA[[#This Row],[DATE]]=_xlfn.MAXIFS(A:A,H:H,BASE_MARKET_DATA[[#This Row],[LABEL]]),1,0)</f>
        <v>0</v>
      </c>
      <c r="L1952" s="17">
        <f>IF(BASE_MARKET_DATA[[#This Row],[VARP]]&gt;0,1,0)</f>
        <v>0</v>
      </c>
    </row>
    <row r="1953" spans="1:12">
      <c r="A1953" s="1">
        <v>43950</v>
      </c>
      <c r="B1953" s="17" t="s">
        <v>36</v>
      </c>
      <c r="C1953">
        <v>2372.709961</v>
      </c>
      <c r="D1953">
        <v>2314.080078</v>
      </c>
      <c r="E1953">
        <v>58.629883000000063</v>
      </c>
      <c r="F1953">
        <v>2.5336151310144966E-2</v>
      </c>
      <c r="G1953" s="17" t="s">
        <v>0</v>
      </c>
      <c r="H1953" s="17" t="s">
        <v>37</v>
      </c>
      <c r="I1953" s="17" t="s">
        <v>38</v>
      </c>
      <c r="J1953" s="17" t="s">
        <v>144</v>
      </c>
      <c r="K1953" s="17">
        <f>IF(BASE_MARKET_DATA[[#This Row],[DATE]]=_xlfn.MAXIFS(A:A,H:H,BASE_MARKET_DATA[[#This Row],[LABEL]]),1,0)</f>
        <v>0</v>
      </c>
      <c r="L1953" s="17">
        <f>IF(BASE_MARKET_DATA[[#This Row],[VARP]]&gt;0,1,0)</f>
        <v>1</v>
      </c>
    </row>
    <row r="1954" spans="1:12">
      <c r="A1954" s="1">
        <v>43951</v>
      </c>
      <c r="B1954" s="17" t="s">
        <v>36</v>
      </c>
      <c r="C1954">
        <v>2474</v>
      </c>
      <c r="D1954">
        <v>2372.709961</v>
      </c>
      <c r="E1954">
        <v>101.29003899999998</v>
      </c>
      <c r="F1954">
        <v>4.2689599936315173E-2</v>
      </c>
      <c r="G1954" s="17" t="s">
        <v>0</v>
      </c>
      <c r="H1954" s="17" t="s">
        <v>37</v>
      </c>
      <c r="I1954" s="17" t="s">
        <v>38</v>
      </c>
      <c r="J1954" s="17" t="s">
        <v>144</v>
      </c>
      <c r="K1954" s="17">
        <f>IF(BASE_MARKET_DATA[[#This Row],[DATE]]=_xlfn.MAXIFS(A:A,H:H,BASE_MARKET_DATA[[#This Row],[LABEL]]),1,0)</f>
        <v>0</v>
      </c>
      <c r="L1954" s="17">
        <f>IF(BASE_MARKET_DATA[[#This Row],[VARP]]&gt;0,1,0)</f>
        <v>1</v>
      </c>
    </row>
    <row r="1955" spans="1:12">
      <c r="A1955" s="1">
        <v>43952</v>
      </c>
      <c r="B1955" s="17" t="s">
        <v>36</v>
      </c>
      <c r="C1955">
        <v>2286.040039</v>
      </c>
      <c r="D1955">
        <v>2474</v>
      </c>
      <c r="E1955">
        <v>-187.95996100000002</v>
      </c>
      <c r="F1955">
        <v>-7.5974115198059827E-2</v>
      </c>
      <c r="G1955" s="17" t="s">
        <v>0</v>
      </c>
      <c r="H1955" s="17" t="s">
        <v>37</v>
      </c>
      <c r="I1955" s="17" t="s">
        <v>38</v>
      </c>
      <c r="J1955" s="17" t="s">
        <v>144</v>
      </c>
      <c r="K1955" s="17">
        <f>IF(BASE_MARKET_DATA[[#This Row],[DATE]]=_xlfn.MAXIFS(A:A,H:H,BASE_MARKET_DATA[[#This Row],[LABEL]]),1,0)</f>
        <v>0</v>
      </c>
      <c r="L1955" s="17">
        <f>IF(BASE_MARKET_DATA[[#This Row],[VARP]]&gt;0,1,0)</f>
        <v>0</v>
      </c>
    </row>
    <row r="1956" spans="1:12">
      <c r="A1956" s="1">
        <v>43955</v>
      </c>
      <c r="B1956" s="17" t="s">
        <v>36</v>
      </c>
      <c r="C1956">
        <v>2315.98999</v>
      </c>
      <c r="D1956">
        <v>2286.040039</v>
      </c>
      <c r="E1956">
        <v>29.949951000000056</v>
      </c>
      <c r="F1956">
        <v>1.3101236412771358E-2</v>
      </c>
      <c r="G1956" s="17" t="s">
        <v>0</v>
      </c>
      <c r="H1956" s="17" t="s">
        <v>37</v>
      </c>
      <c r="I1956" s="17" t="s">
        <v>38</v>
      </c>
      <c r="J1956" s="17" t="s">
        <v>144</v>
      </c>
      <c r="K1956" s="17">
        <f>IF(BASE_MARKET_DATA[[#This Row],[DATE]]=_xlfn.MAXIFS(A:A,H:H,BASE_MARKET_DATA[[#This Row],[LABEL]]),1,0)</f>
        <v>0</v>
      </c>
      <c r="L1956" s="17">
        <f>IF(BASE_MARKET_DATA[[#This Row],[VARP]]&gt;0,1,0)</f>
        <v>1</v>
      </c>
    </row>
    <row r="1957" spans="1:12">
      <c r="A1957" s="1">
        <v>43956</v>
      </c>
      <c r="B1957" s="17" t="s">
        <v>36</v>
      </c>
      <c r="C1957">
        <v>2317.8000489999999</v>
      </c>
      <c r="D1957">
        <v>2315.98999</v>
      </c>
      <c r="E1957">
        <v>1.8100589999999102</v>
      </c>
      <c r="F1957">
        <v>7.8154871472476013E-4</v>
      </c>
      <c r="G1957" s="17" t="s">
        <v>0</v>
      </c>
      <c r="H1957" s="17" t="s">
        <v>37</v>
      </c>
      <c r="I1957" s="17" t="s">
        <v>38</v>
      </c>
      <c r="J1957" s="17" t="s">
        <v>144</v>
      </c>
      <c r="K1957" s="17">
        <f>IF(BASE_MARKET_DATA[[#This Row],[DATE]]=_xlfn.MAXIFS(A:A,H:H,BASE_MARKET_DATA[[#This Row],[LABEL]]),1,0)</f>
        <v>0</v>
      </c>
      <c r="L1957" s="17">
        <f>IF(BASE_MARKET_DATA[[#This Row],[VARP]]&gt;0,1,0)</f>
        <v>1</v>
      </c>
    </row>
    <row r="1958" spans="1:12">
      <c r="A1958" s="1">
        <v>43957</v>
      </c>
      <c r="B1958" s="17" t="s">
        <v>36</v>
      </c>
      <c r="C1958">
        <v>2351.26001</v>
      </c>
      <c r="D1958">
        <v>2317.8000489999999</v>
      </c>
      <c r="E1958">
        <v>33.459961000000021</v>
      </c>
      <c r="F1958">
        <v>1.4436086069821299E-2</v>
      </c>
      <c r="G1958" s="17" t="s">
        <v>0</v>
      </c>
      <c r="H1958" s="17" t="s">
        <v>37</v>
      </c>
      <c r="I1958" s="17" t="s">
        <v>38</v>
      </c>
      <c r="J1958" s="17" t="s">
        <v>144</v>
      </c>
      <c r="K1958" s="17">
        <f>IF(BASE_MARKET_DATA[[#This Row],[DATE]]=_xlfn.MAXIFS(A:A,H:H,BASE_MARKET_DATA[[#This Row],[LABEL]]),1,0)</f>
        <v>0</v>
      </c>
      <c r="L1958" s="17">
        <f>IF(BASE_MARKET_DATA[[#This Row],[VARP]]&gt;0,1,0)</f>
        <v>1</v>
      </c>
    </row>
    <row r="1959" spans="1:12">
      <c r="A1959" s="1">
        <v>43958</v>
      </c>
      <c r="B1959" s="17" t="s">
        <v>36</v>
      </c>
      <c r="C1959">
        <v>2367.610107</v>
      </c>
      <c r="D1959">
        <v>2351.26001</v>
      </c>
      <c r="E1959">
        <v>16.350097000000005</v>
      </c>
      <c r="F1959">
        <v>6.9537596567212515E-3</v>
      </c>
      <c r="G1959" s="17" t="s">
        <v>0</v>
      </c>
      <c r="H1959" s="17" t="s">
        <v>37</v>
      </c>
      <c r="I1959" s="17" t="s">
        <v>38</v>
      </c>
      <c r="J1959" s="17" t="s">
        <v>144</v>
      </c>
      <c r="K1959" s="17">
        <f>IF(BASE_MARKET_DATA[[#This Row],[DATE]]=_xlfn.MAXIFS(A:A,H:H,BASE_MARKET_DATA[[#This Row],[LABEL]]),1,0)</f>
        <v>0</v>
      </c>
      <c r="L1959" s="17">
        <f>IF(BASE_MARKET_DATA[[#This Row],[VARP]]&gt;0,1,0)</f>
        <v>1</v>
      </c>
    </row>
    <row r="1960" spans="1:12">
      <c r="A1960" s="1">
        <v>43959</v>
      </c>
      <c r="B1960" s="17" t="s">
        <v>36</v>
      </c>
      <c r="C1960">
        <v>2379.610107</v>
      </c>
      <c r="D1960">
        <v>2367.610107</v>
      </c>
      <c r="E1960">
        <v>12</v>
      </c>
      <c r="F1960">
        <v>5.0684020838233394E-3</v>
      </c>
      <c r="G1960" s="17" t="s">
        <v>0</v>
      </c>
      <c r="H1960" s="17" t="s">
        <v>37</v>
      </c>
      <c r="I1960" s="17" t="s">
        <v>38</v>
      </c>
      <c r="J1960" s="17" t="s">
        <v>144</v>
      </c>
      <c r="K1960" s="17">
        <f>IF(BASE_MARKET_DATA[[#This Row],[DATE]]=_xlfn.MAXIFS(A:A,H:H,BASE_MARKET_DATA[[#This Row],[LABEL]]),1,0)</f>
        <v>0</v>
      </c>
      <c r="L1960" s="17">
        <f>IF(BASE_MARKET_DATA[[#This Row],[VARP]]&gt;0,1,0)</f>
        <v>1</v>
      </c>
    </row>
    <row r="1961" spans="1:12">
      <c r="A1961" s="1">
        <v>43962</v>
      </c>
      <c r="B1961" s="17" t="s">
        <v>36</v>
      </c>
      <c r="C1961">
        <v>2409</v>
      </c>
      <c r="D1961">
        <v>2379.610107</v>
      </c>
      <c r="E1961">
        <v>29.389893000000029</v>
      </c>
      <c r="F1961">
        <v>1.2350717839676763E-2</v>
      </c>
      <c r="G1961" s="17" t="s">
        <v>0</v>
      </c>
      <c r="H1961" s="17" t="s">
        <v>37</v>
      </c>
      <c r="I1961" s="17" t="s">
        <v>38</v>
      </c>
      <c r="J1961" s="17" t="s">
        <v>144</v>
      </c>
      <c r="K1961" s="17">
        <f>IF(BASE_MARKET_DATA[[#This Row],[DATE]]=_xlfn.MAXIFS(A:A,H:H,BASE_MARKET_DATA[[#This Row],[LABEL]]),1,0)</f>
        <v>0</v>
      </c>
      <c r="L1961" s="17">
        <f>IF(BASE_MARKET_DATA[[#This Row],[VARP]]&gt;0,1,0)</f>
        <v>1</v>
      </c>
    </row>
    <row r="1962" spans="1:12">
      <c r="A1962" s="1">
        <v>43963</v>
      </c>
      <c r="B1962" s="17" t="s">
        <v>36</v>
      </c>
      <c r="C1962">
        <v>2356.9499510000001</v>
      </c>
      <c r="D1962">
        <v>2409</v>
      </c>
      <c r="E1962">
        <v>-52.050048999999944</v>
      </c>
      <c r="F1962">
        <v>-2.1606496056454937E-2</v>
      </c>
      <c r="G1962" s="17" t="s">
        <v>0</v>
      </c>
      <c r="H1962" s="17" t="s">
        <v>37</v>
      </c>
      <c r="I1962" s="17" t="s">
        <v>38</v>
      </c>
      <c r="J1962" s="17" t="s">
        <v>144</v>
      </c>
      <c r="K1962" s="17">
        <f>IF(BASE_MARKET_DATA[[#This Row],[DATE]]=_xlfn.MAXIFS(A:A,H:H,BASE_MARKET_DATA[[#This Row],[LABEL]]),1,0)</f>
        <v>0</v>
      </c>
      <c r="L1962" s="17">
        <f>IF(BASE_MARKET_DATA[[#This Row],[VARP]]&gt;0,1,0)</f>
        <v>0</v>
      </c>
    </row>
    <row r="1963" spans="1:12">
      <c r="A1963" s="1">
        <v>43964</v>
      </c>
      <c r="B1963" s="17" t="s">
        <v>36</v>
      </c>
      <c r="C1963">
        <v>2367.919922</v>
      </c>
      <c r="D1963">
        <v>2356.9499510000001</v>
      </c>
      <c r="E1963">
        <v>10.969970999999987</v>
      </c>
      <c r="F1963">
        <v>4.6543079946800223E-3</v>
      </c>
      <c r="G1963" s="17" t="s">
        <v>0</v>
      </c>
      <c r="H1963" s="17" t="s">
        <v>37</v>
      </c>
      <c r="I1963" s="17" t="s">
        <v>38</v>
      </c>
      <c r="J1963" s="17" t="s">
        <v>144</v>
      </c>
      <c r="K1963" s="17">
        <f>IF(BASE_MARKET_DATA[[#This Row],[DATE]]=_xlfn.MAXIFS(A:A,H:H,BASE_MARKET_DATA[[#This Row],[LABEL]]),1,0)</f>
        <v>0</v>
      </c>
      <c r="L1963" s="17">
        <f>IF(BASE_MARKET_DATA[[#This Row],[VARP]]&gt;0,1,0)</f>
        <v>1</v>
      </c>
    </row>
    <row r="1964" spans="1:12">
      <c r="A1964" s="1">
        <v>43965</v>
      </c>
      <c r="B1964" s="17" t="s">
        <v>36</v>
      </c>
      <c r="C1964">
        <v>2388.8500979999999</v>
      </c>
      <c r="D1964">
        <v>2367.919922</v>
      </c>
      <c r="E1964">
        <v>20.930175999999847</v>
      </c>
      <c r="F1964">
        <v>8.8390556646534453E-3</v>
      </c>
      <c r="G1964" s="17" t="s">
        <v>0</v>
      </c>
      <c r="H1964" s="17" t="s">
        <v>37</v>
      </c>
      <c r="I1964" s="17" t="s">
        <v>38</v>
      </c>
      <c r="J1964" s="17" t="s">
        <v>144</v>
      </c>
      <c r="K1964" s="17">
        <f>IF(BASE_MARKET_DATA[[#This Row],[DATE]]=_xlfn.MAXIFS(A:A,H:H,BASE_MARKET_DATA[[#This Row],[LABEL]]),1,0)</f>
        <v>0</v>
      </c>
      <c r="L1964" s="17">
        <f>IF(BASE_MARKET_DATA[[#This Row],[VARP]]&gt;0,1,0)</f>
        <v>1</v>
      </c>
    </row>
    <row r="1965" spans="1:12">
      <c r="A1965" s="1">
        <v>43966</v>
      </c>
      <c r="B1965" s="17" t="s">
        <v>36</v>
      </c>
      <c r="C1965">
        <v>2409.780029</v>
      </c>
      <c r="D1965">
        <v>2388.8500979999999</v>
      </c>
      <c r="E1965">
        <v>20.929931000000124</v>
      </c>
      <c r="F1965">
        <v>8.7615087349026816E-3</v>
      </c>
      <c r="G1965" s="17" t="s">
        <v>0</v>
      </c>
      <c r="H1965" s="17" t="s">
        <v>37</v>
      </c>
      <c r="I1965" s="17" t="s">
        <v>38</v>
      </c>
      <c r="J1965" s="17" t="s">
        <v>144</v>
      </c>
      <c r="K1965" s="17">
        <f>IF(BASE_MARKET_DATA[[#This Row],[DATE]]=_xlfn.MAXIFS(A:A,H:H,BASE_MARKET_DATA[[#This Row],[LABEL]]),1,0)</f>
        <v>0</v>
      </c>
      <c r="L1965" s="17">
        <f>IF(BASE_MARKET_DATA[[#This Row],[VARP]]&gt;0,1,0)</f>
        <v>1</v>
      </c>
    </row>
    <row r="1966" spans="1:12">
      <c r="A1966" s="1">
        <v>43969</v>
      </c>
      <c r="B1966" s="17" t="s">
        <v>36</v>
      </c>
      <c r="C1966">
        <v>2426.26001</v>
      </c>
      <c r="D1966">
        <v>2409.780029</v>
      </c>
      <c r="E1966">
        <v>16.479980999999952</v>
      </c>
      <c r="F1966">
        <v>6.8387905956871688E-3</v>
      </c>
      <c r="G1966" s="17" t="s">
        <v>0</v>
      </c>
      <c r="H1966" s="17" t="s">
        <v>37</v>
      </c>
      <c r="I1966" s="17" t="s">
        <v>38</v>
      </c>
      <c r="J1966" s="17" t="s">
        <v>144</v>
      </c>
      <c r="K1966" s="17">
        <f>IF(BASE_MARKET_DATA[[#This Row],[DATE]]=_xlfn.MAXIFS(A:A,H:H,BASE_MARKET_DATA[[#This Row],[LABEL]]),1,0)</f>
        <v>0</v>
      </c>
      <c r="L1966" s="17">
        <f>IF(BASE_MARKET_DATA[[#This Row],[VARP]]&gt;0,1,0)</f>
        <v>1</v>
      </c>
    </row>
    <row r="1967" spans="1:12">
      <c r="A1967" s="1">
        <v>43970</v>
      </c>
      <c r="B1967" s="17" t="s">
        <v>36</v>
      </c>
      <c r="C1967">
        <v>2449.330078</v>
      </c>
      <c r="D1967">
        <v>2426.26001</v>
      </c>
      <c r="E1967">
        <v>23.070067999999992</v>
      </c>
      <c r="F1967">
        <v>9.5084895703325678E-3</v>
      </c>
      <c r="G1967" s="17" t="s">
        <v>0</v>
      </c>
      <c r="H1967" s="17" t="s">
        <v>37</v>
      </c>
      <c r="I1967" s="17" t="s">
        <v>38</v>
      </c>
      <c r="J1967" s="17" t="s">
        <v>144</v>
      </c>
      <c r="K1967" s="17">
        <f>IF(BASE_MARKET_DATA[[#This Row],[DATE]]=_xlfn.MAXIFS(A:A,H:H,BASE_MARKET_DATA[[#This Row],[LABEL]]),1,0)</f>
        <v>0</v>
      </c>
      <c r="L1967" s="17">
        <f>IF(BASE_MARKET_DATA[[#This Row],[VARP]]&gt;0,1,0)</f>
        <v>1</v>
      </c>
    </row>
    <row r="1968" spans="1:12">
      <c r="A1968" s="1">
        <v>43971</v>
      </c>
      <c r="B1968" s="17" t="s">
        <v>36</v>
      </c>
      <c r="C1968">
        <v>2497.9399410000001</v>
      </c>
      <c r="D1968">
        <v>2449.330078</v>
      </c>
      <c r="E1968">
        <v>48.609863000000132</v>
      </c>
      <c r="F1968">
        <v>1.98461871009613E-2</v>
      </c>
      <c r="G1968" s="17" t="s">
        <v>0</v>
      </c>
      <c r="H1968" s="17" t="s">
        <v>37</v>
      </c>
      <c r="I1968" s="17" t="s">
        <v>38</v>
      </c>
      <c r="J1968" s="17" t="s">
        <v>144</v>
      </c>
      <c r="K1968" s="17">
        <f>IF(BASE_MARKET_DATA[[#This Row],[DATE]]=_xlfn.MAXIFS(A:A,H:H,BASE_MARKET_DATA[[#This Row],[LABEL]]),1,0)</f>
        <v>0</v>
      </c>
      <c r="L1968" s="17">
        <f>IF(BASE_MARKET_DATA[[#This Row],[VARP]]&gt;0,1,0)</f>
        <v>1</v>
      </c>
    </row>
    <row r="1969" spans="1:12">
      <c r="A1969" s="1">
        <v>43972</v>
      </c>
      <c r="B1969" s="17" t="s">
        <v>36</v>
      </c>
      <c r="C1969">
        <v>2446.73999</v>
      </c>
      <c r="D1969">
        <v>2497.9399410000001</v>
      </c>
      <c r="E1969">
        <v>-51.199951000000056</v>
      </c>
      <c r="F1969">
        <v>-2.0496870304857362E-2</v>
      </c>
      <c r="G1969" s="17" t="s">
        <v>0</v>
      </c>
      <c r="H1969" s="17" t="s">
        <v>37</v>
      </c>
      <c r="I1969" s="17" t="s">
        <v>38</v>
      </c>
      <c r="J1969" s="17" t="s">
        <v>144</v>
      </c>
      <c r="K1969" s="17">
        <f>IF(BASE_MARKET_DATA[[#This Row],[DATE]]=_xlfn.MAXIFS(A:A,H:H,BASE_MARKET_DATA[[#This Row],[LABEL]]),1,0)</f>
        <v>0</v>
      </c>
      <c r="L1969" s="17">
        <f>IF(BASE_MARKET_DATA[[#This Row],[VARP]]&gt;0,1,0)</f>
        <v>0</v>
      </c>
    </row>
    <row r="1970" spans="1:12">
      <c r="A1970" s="1">
        <v>43973</v>
      </c>
      <c r="B1970" s="17" t="s">
        <v>36</v>
      </c>
      <c r="C1970">
        <v>2436.8798829999996</v>
      </c>
      <c r="D1970">
        <v>2446.73999</v>
      </c>
      <c r="E1970">
        <v>-9.8601070000004256</v>
      </c>
      <c r="F1970">
        <v>-4.0298957144197511E-3</v>
      </c>
      <c r="G1970" s="17" t="s">
        <v>0</v>
      </c>
      <c r="H1970" s="17" t="s">
        <v>37</v>
      </c>
      <c r="I1970" s="17" t="s">
        <v>38</v>
      </c>
      <c r="J1970" s="17" t="s">
        <v>144</v>
      </c>
      <c r="K1970" s="17">
        <f>IF(BASE_MARKET_DATA[[#This Row],[DATE]]=_xlfn.MAXIFS(A:A,H:H,BASE_MARKET_DATA[[#This Row],[LABEL]]),1,0)</f>
        <v>0</v>
      </c>
      <c r="L1970" s="17">
        <f>IF(BASE_MARKET_DATA[[#This Row],[VARP]]&gt;0,1,0)</f>
        <v>0</v>
      </c>
    </row>
    <row r="1971" spans="1:12">
      <c r="A1971" s="1">
        <v>43977</v>
      </c>
      <c r="B1971" s="17" t="s">
        <v>36</v>
      </c>
      <c r="C1971">
        <v>2421.860107</v>
      </c>
      <c r="D1971">
        <v>2436.8798829999996</v>
      </c>
      <c r="E1971">
        <v>-15.019775999999638</v>
      </c>
      <c r="F1971">
        <v>-6.1635274289798224E-3</v>
      </c>
      <c r="G1971" s="17" t="s">
        <v>0</v>
      </c>
      <c r="H1971" s="17" t="s">
        <v>37</v>
      </c>
      <c r="I1971" s="17" t="s">
        <v>38</v>
      </c>
      <c r="J1971" s="17" t="s">
        <v>144</v>
      </c>
      <c r="K1971" s="17">
        <f>IF(BASE_MARKET_DATA[[#This Row],[DATE]]=_xlfn.MAXIFS(A:A,H:H,BASE_MARKET_DATA[[#This Row],[LABEL]]),1,0)</f>
        <v>0</v>
      </c>
      <c r="L1971" s="17">
        <f>IF(BASE_MARKET_DATA[[#This Row],[VARP]]&gt;0,1,0)</f>
        <v>0</v>
      </c>
    </row>
    <row r="1972" spans="1:12">
      <c r="A1972" s="1">
        <v>43978</v>
      </c>
      <c r="B1972" s="17" t="s">
        <v>36</v>
      </c>
      <c r="C1972">
        <v>2410.389893</v>
      </c>
      <c r="D1972">
        <v>2421.860107</v>
      </c>
      <c r="E1972">
        <v>-11.470213999999942</v>
      </c>
      <c r="F1972">
        <v>-4.7361174854183858E-3</v>
      </c>
      <c r="G1972" s="17" t="s">
        <v>0</v>
      </c>
      <c r="H1972" s="17" t="s">
        <v>37</v>
      </c>
      <c r="I1972" s="17" t="s">
        <v>38</v>
      </c>
      <c r="J1972" s="17" t="s">
        <v>144</v>
      </c>
      <c r="K1972" s="17">
        <f>IF(BASE_MARKET_DATA[[#This Row],[DATE]]=_xlfn.MAXIFS(A:A,H:H,BASE_MARKET_DATA[[#This Row],[LABEL]]),1,0)</f>
        <v>0</v>
      </c>
      <c r="L1972" s="17">
        <f>IF(BASE_MARKET_DATA[[#This Row],[VARP]]&gt;0,1,0)</f>
        <v>0</v>
      </c>
    </row>
    <row r="1973" spans="1:12">
      <c r="A1973" s="1">
        <v>43979</v>
      </c>
      <c r="B1973" s="17" t="s">
        <v>36</v>
      </c>
      <c r="C1973">
        <v>2401.1000979999999</v>
      </c>
      <c r="D1973">
        <v>2410.389893</v>
      </c>
      <c r="E1973">
        <v>-9.2897950000001401</v>
      </c>
      <c r="F1973">
        <v>-3.8540632065287789E-3</v>
      </c>
      <c r="G1973" s="17" t="s">
        <v>0</v>
      </c>
      <c r="H1973" s="17" t="s">
        <v>37</v>
      </c>
      <c r="I1973" s="17" t="s">
        <v>38</v>
      </c>
      <c r="J1973" s="17" t="s">
        <v>144</v>
      </c>
      <c r="K1973" s="17">
        <f>IF(BASE_MARKET_DATA[[#This Row],[DATE]]=_xlfn.MAXIFS(A:A,H:H,BASE_MARKET_DATA[[#This Row],[LABEL]]),1,0)</f>
        <v>0</v>
      </c>
      <c r="L1973" s="17">
        <f>IF(BASE_MARKET_DATA[[#This Row],[VARP]]&gt;0,1,0)</f>
        <v>0</v>
      </c>
    </row>
    <row r="1974" spans="1:12">
      <c r="A1974" s="1">
        <v>43980</v>
      </c>
      <c r="B1974" s="17" t="s">
        <v>36</v>
      </c>
      <c r="C1974">
        <v>2442.3701170000004</v>
      </c>
      <c r="D1974">
        <v>2401.1000979999999</v>
      </c>
      <c r="E1974">
        <v>41.270019000000502</v>
      </c>
      <c r="F1974">
        <v>1.7187962731906276E-2</v>
      </c>
      <c r="G1974" s="17" t="s">
        <v>0</v>
      </c>
      <c r="H1974" s="17" t="s">
        <v>37</v>
      </c>
      <c r="I1974" s="17" t="s">
        <v>38</v>
      </c>
      <c r="J1974" s="17" t="s">
        <v>144</v>
      </c>
      <c r="K1974" s="17">
        <f>IF(BASE_MARKET_DATA[[#This Row],[DATE]]=_xlfn.MAXIFS(A:A,H:H,BASE_MARKET_DATA[[#This Row],[LABEL]]),1,0)</f>
        <v>0</v>
      </c>
      <c r="L1974" s="17">
        <f>IF(BASE_MARKET_DATA[[#This Row],[VARP]]&gt;0,1,0)</f>
        <v>1</v>
      </c>
    </row>
    <row r="1975" spans="1:12">
      <c r="A1975" s="1">
        <v>43983</v>
      </c>
      <c r="B1975" s="17" t="s">
        <v>36</v>
      </c>
      <c r="C1975">
        <v>2471.040039</v>
      </c>
      <c r="D1975">
        <v>2442.3701170000004</v>
      </c>
      <c r="E1975">
        <v>28.669921999999588</v>
      </c>
      <c r="F1975">
        <v>1.1738565666376266E-2</v>
      </c>
      <c r="G1975" s="17" t="s">
        <v>0</v>
      </c>
      <c r="H1975" s="17" t="s">
        <v>37</v>
      </c>
      <c r="I1975" s="17" t="s">
        <v>38</v>
      </c>
      <c r="J1975" s="17" t="s">
        <v>144</v>
      </c>
      <c r="K1975" s="17">
        <f>IF(BASE_MARKET_DATA[[#This Row],[DATE]]=_xlfn.MAXIFS(A:A,H:H,BASE_MARKET_DATA[[#This Row],[LABEL]]),1,0)</f>
        <v>0</v>
      </c>
      <c r="L1975" s="17">
        <f>IF(BASE_MARKET_DATA[[#This Row],[VARP]]&gt;0,1,0)</f>
        <v>1</v>
      </c>
    </row>
    <row r="1976" spans="1:12">
      <c r="A1976" s="1">
        <v>43984</v>
      </c>
      <c r="B1976" s="17" t="s">
        <v>36</v>
      </c>
      <c r="C1976">
        <v>2472.4099120000001</v>
      </c>
      <c r="D1976">
        <v>2471.040039</v>
      </c>
      <c r="E1976">
        <v>1.3698730000000978</v>
      </c>
      <c r="F1976">
        <v>5.5437102530903092E-4</v>
      </c>
      <c r="G1976" s="17" t="s">
        <v>0</v>
      </c>
      <c r="H1976" s="17" t="s">
        <v>37</v>
      </c>
      <c r="I1976" s="17" t="s">
        <v>38</v>
      </c>
      <c r="J1976" s="17" t="s">
        <v>144</v>
      </c>
      <c r="K1976" s="17">
        <f>IF(BASE_MARKET_DATA[[#This Row],[DATE]]=_xlfn.MAXIFS(A:A,H:H,BASE_MARKET_DATA[[#This Row],[LABEL]]),1,0)</f>
        <v>0</v>
      </c>
      <c r="L1976" s="17">
        <f>IF(BASE_MARKET_DATA[[#This Row],[VARP]]&gt;0,1,0)</f>
        <v>1</v>
      </c>
    </row>
    <row r="1977" spans="1:12">
      <c r="A1977" s="1">
        <v>43985</v>
      </c>
      <c r="B1977" s="17" t="s">
        <v>36</v>
      </c>
      <c r="C1977">
        <v>2478.3999020000001</v>
      </c>
      <c r="D1977">
        <v>2472.4099120000001</v>
      </c>
      <c r="E1977">
        <v>5.9899900000000343</v>
      </c>
      <c r="F1977">
        <v>2.4227333707599352E-3</v>
      </c>
      <c r="G1977" s="17" t="s">
        <v>0</v>
      </c>
      <c r="H1977" s="17" t="s">
        <v>37</v>
      </c>
      <c r="I1977" s="17" t="s">
        <v>38</v>
      </c>
      <c r="J1977" s="17" t="s">
        <v>144</v>
      </c>
      <c r="K1977" s="17">
        <f>IF(BASE_MARKET_DATA[[#This Row],[DATE]]=_xlfn.MAXIFS(A:A,H:H,BASE_MARKET_DATA[[#This Row],[LABEL]]),1,0)</f>
        <v>0</v>
      </c>
      <c r="L1977" s="17">
        <f>IF(BASE_MARKET_DATA[[#This Row],[VARP]]&gt;0,1,0)</f>
        <v>1</v>
      </c>
    </row>
    <row r="1978" spans="1:12">
      <c r="A1978" s="1">
        <v>43986</v>
      </c>
      <c r="B1978" s="17" t="s">
        <v>36</v>
      </c>
      <c r="C1978">
        <v>2460.6000979999999</v>
      </c>
      <c r="D1978">
        <v>2478.3999020000001</v>
      </c>
      <c r="E1978">
        <v>-17.799804000000222</v>
      </c>
      <c r="F1978">
        <v>-7.181974138086542E-3</v>
      </c>
      <c r="G1978" s="17" t="s">
        <v>0</v>
      </c>
      <c r="H1978" s="17" t="s">
        <v>37</v>
      </c>
      <c r="I1978" s="17" t="s">
        <v>38</v>
      </c>
      <c r="J1978" s="17" t="s">
        <v>144</v>
      </c>
      <c r="K1978" s="17">
        <f>IF(BASE_MARKET_DATA[[#This Row],[DATE]]=_xlfn.MAXIFS(A:A,H:H,BASE_MARKET_DATA[[#This Row],[LABEL]]),1,0)</f>
        <v>0</v>
      </c>
      <c r="L1978" s="17">
        <f>IF(BASE_MARKET_DATA[[#This Row],[VARP]]&gt;0,1,0)</f>
        <v>0</v>
      </c>
    </row>
    <row r="1979" spans="1:12">
      <c r="A1979" s="1">
        <v>43987</v>
      </c>
      <c r="B1979" s="17" t="s">
        <v>36</v>
      </c>
      <c r="C1979">
        <v>2483</v>
      </c>
      <c r="D1979">
        <v>2460.6000979999999</v>
      </c>
      <c r="E1979">
        <v>22.399902000000111</v>
      </c>
      <c r="F1979">
        <v>9.103430507950875E-3</v>
      </c>
      <c r="G1979" s="17" t="s">
        <v>0</v>
      </c>
      <c r="H1979" s="17" t="s">
        <v>37</v>
      </c>
      <c r="I1979" s="17" t="s">
        <v>38</v>
      </c>
      <c r="J1979" s="17" t="s">
        <v>144</v>
      </c>
      <c r="K1979" s="17">
        <f>IF(BASE_MARKET_DATA[[#This Row],[DATE]]=_xlfn.MAXIFS(A:A,H:H,BASE_MARKET_DATA[[#This Row],[LABEL]]),1,0)</f>
        <v>0</v>
      </c>
      <c r="L1979" s="17">
        <f>IF(BASE_MARKET_DATA[[#This Row],[VARP]]&gt;0,1,0)</f>
        <v>1</v>
      </c>
    </row>
    <row r="1980" spans="1:12">
      <c r="A1980" s="1">
        <v>43990</v>
      </c>
      <c r="B1980" s="17" t="s">
        <v>36</v>
      </c>
      <c r="C1980">
        <v>2524.0600589999999</v>
      </c>
      <c r="D1980">
        <v>2483</v>
      </c>
      <c r="E1980">
        <v>41.06005899999991</v>
      </c>
      <c r="F1980">
        <v>1.6536471606927068E-2</v>
      </c>
      <c r="G1980" s="17" t="s">
        <v>0</v>
      </c>
      <c r="H1980" s="17" t="s">
        <v>37</v>
      </c>
      <c r="I1980" s="17" t="s">
        <v>38</v>
      </c>
      <c r="J1980" s="17" t="s">
        <v>144</v>
      </c>
      <c r="K1980" s="17">
        <f>IF(BASE_MARKET_DATA[[#This Row],[DATE]]=_xlfn.MAXIFS(A:A,H:H,BASE_MARKET_DATA[[#This Row],[LABEL]]),1,0)</f>
        <v>0</v>
      </c>
      <c r="L1980" s="17">
        <f>IF(BASE_MARKET_DATA[[#This Row],[VARP]]&gt;0,1,0)</f>
        <v>1</v>
      </c>
    </row>
    <row r="1981" spans="1:12">
      <c r="A1981" s="1">
        <v>43991</v>
      </c>
      <c r="B1981" s="17" t="s">
        <v>36</v>
      </c>
      <c r="C1981">
        <v>2600.860107</v>
      </c>
      <c r="D1981">
        <v>2524.0600589999999</v>
      </c>
      <c r="E1981">
        <v>76.800048000000061</v>
      </c>
      <c r="F1981">
        <v>3.0427187231997662E-2</v>
      </c>
      <c r="G1981" s="17" t="s">
        <v>0</v>
      </c>
      <c r="H1981" s="17" t="s">
        <v>37</v>
      </c>
      <c r="I1981" s="17" t="s">
        <v>38</v>
      </c>
      <c r="J1981" s="17" t="s">
        <v>144</v>
      </c>
      <c r="K1981" s="17">
        <f>IF(BASE_MARKET_DATA[[#This Row],[DATE]]=_xlfn.MAXIFS(A:A,H:H,BASE_MARKET_DATA[[#This Row],[LABEL]]),1,0)</f>
        <v>0</v>
      </c>
      <c r="L1981" s="17">
        <f>IF(BASE_MARKET_DATA[[#This Row],[VARP]]&gt;0,1,0)</f>
        <v>1</v>
      </c>
    </row>
    <row r="1982" spans="1:12">
      <c r="A1982" s="1">
        <v>43992</v>
      </c>
      <c r="B1982" s="17" t="s">
        <v>36</v>
      </c>
      <c r="C1982">
        <v>2647.4499510000001</v>
      </c>
      <c r="D1982">
        <v>2600.860107</v>
      </c>
      <c r="E1982">
        <v>46.589844000000085</v>
      </c>
      <c r="F1982">
        <v>1.7913244881801745E-2</v>
      </c>
      <c r="G1982" s="17" t="s">
        <v>0</v>
      </c>
      <c r="H1982" s="17" t="s">
        <v>37</v>
      </c>
      <c r="I1982" s="17" t="s">
        <v>38</v>
      </c>
      <c r="J1982" s="17" t="s">
        <v>144</v>
      </c>
      <c r="K1982" s="17">
        <f>IF(BASE_MARKET_DATA[[#This Row],[DATE]]=_xlfn.MAXIFS(A:A,H:H,BASE_MARKET_DATA[[#This Row],[LABEL]]),1,0)</f>
        <v>0</v>
      </c>
      <c r="L1982" s="17">
        <f>IF(BASE_MARKET_DATA[[#This Row],[VARP]]&gt;0,1,0)</f>
        <v>1</v>
      </c>
    </row>
    <row r="1983" spans="1:12">
      <c r="A1983" s="1">
        <v>43993</v>
      </c>
      <c r="B1983" s="17" t="s">
        <v>36</v>
      </c>
      <c r="C1983">
        <v>2557.959961</v>
      </c>
      <c r="D1983">
        <v>2647.4499510000001</v>
      </c>
      <c r="E1983">
        <v>-89.489990000000034</v>
      </c>
      <c r="F1983">
        <v>-3.3802334947332126E-2</v>
      </c>
      <c r="G1983" s="17" t="s">
        <v>0</v>
      </c>
      <c r="H1983" s="17" t="s">
        <v>37</v>
      </c>
      <c r="I1983" s="17" t="s">
        <v>38</v>
      </c>
      <c r="J1983" s="17" t="s">
        <v>144</v>
      </c>
      <c r="K1983" s="17">
        <f>IF(BASE_MARKET_DATA[[#This Row],[DATE]]=_xlfn.MAXIFS(A:A,H:H,BASE_MARKET_DATA[[#This Row],[LABEL]]),1,0)</f>
        <v>0</v>
      </c>
      <c r="L1983" s="17">
        <f>IF(BASE_MARKET_DATA[[#This Row],[VARP]]&gt;0,1,0)</f>
        <v>0</v>
      </c>
    </row>
    <row r="1984" spans="1:12">
      <c r="A1984" s="1">
        <v>43994</v>
      </c>
      <c r="B1984" s="17" t="s">
        <v>36</v>
      </c>
      <c r="C1984">
        <v>2545.0200199999999</v>
      </c>
      <c r="D1984">
        <v>2557.959961</v>
      </c>
      <c r="E1984">
        <v>-12.93994100000009</v>
      </c>
      <c r="F1984">
        <v>-5.0586956783097549E-3</v>
      </c>
      <c r="G1984" s="17" t="s">
        <v>0</v>
      </c>
      <c r="H1984" s="17" t="s">
        <v>37</v>
      </c>
      <c r="I1984" s="17" t="s">
        <v>38</v>
      </c>
      <c r="J1984" s="17" t="s">
        <v>144</v>
      </c>
      <c r="K1984" s="17">
        <f>IF(BASE_MARKET_DATA[[#This Row],[DATE]]=_xlfn.MAXIFS(A:A,H:H,BASE_MARKET_DATA[[#This Row],[LABEL]]),1,0)</f>
        <v>0</v>
      </c>
      <c r="L1984" s="17">
        <f>IF(BASE_MARKET_DATA[[#This Row],[VARP]]&gt;0,1,0)</f>
        <v>0</v>
      </c>
    </row>
    <row r="1985" spans="1:12">
      <c r="A1985" s="1">
        <v>43997</v>
      </c>
      <c r="B1985" s="17" t="s">
        <v>36</v>
      </c>
      <c r="C1985">
        <v>2572.679932</v>
      </c>
      <c r="D1985">
        <v>2545.0200199999999</v>
      </c>
      <c r="E1985">
        <v>27.659912000000077</v>
      </c>
      <c r="F1985">
        <v>1.0868249280019447E-2</v>
      </c>
      <c r="G1985" s="17" t="s">
        <v>0</v>
      </c>
      <c r="H1985" s="17" t="s">
        <v>37</v>
      </c>
      <c r="I1985" s="17" t="s">
        <v>38</v>
      </c>
      <c r="J1985" s="17" t="s">
        <v>144</v>
      </c>
      <c r="K1985" s="17">
        <f>IF(BASE_MARKET_DATA[[#This Row],[DATE]]=_xlfn.MAXIFS(A:A,H:H,BASE_MARKET_DATA[[#This Row],[LABEL]]),1,0)</f>
        <v>0</v>
      </c>
      <c r="L1985" s="17">
        <f>IF(BASE_MARKET_DATA[[#This Row],[VARP]]&gt;0,1,0)</f>
        <v>1</v>
      </c>
    </row>
    <row r="1986" spans="1:12">
      <c r="A1986" s="1">
        <v>43998</v>
      </c>
      <c r="B1986" s="17" t="s">
        <v>36</v>
      </c>
      <c r="C1986">
        <v>2615.2700199999999</v>
      </c>
      <c r="D1986">
        <v>2572.679932</v>
      </c>
      <c r="E1986">
        <v>42.590087999999923</v>
      </c>
      <c r="F1986">
        <v>1.6554755789963509E-2</v>
      </c>
      <c r="G1986" s="17" t="s">
        <v>0</v>
      </c>
      <c r="H1986" s="17" t="s">
        <v>37</v>
      </c>
      <c r="I1986" s="17" t="s">
        <v>38</v>
      </c>
      <c r="J1986" s="17" t="s">
        <v>144</v>
      </c>
      <c r="K1986" s="17">
        <f>IF(BASE_MARKET_DATA[[#This Row],[DATE]]=_xlfn.MAXIFS(A:A,H:H,BASE_MARKET_DATA[[#This Row],[LABEL]]),1,0)</f>
        <v>0</v>
      </c>
      <c r="L1986" s="17">
        <f>IF(BASE_MARKET_DATA[[#This Row],[VARP]]&gt;0,1,0)</f>
        <v>1</v>
      </c>
    </row>
    <row r="1987" spans="1:12">
      <c r="A1987" s="1">
        <v>43999</v>
      </c>
      <c r="B1987" s="17" t="s">
        <v>36</v>
      </c>
      <c r="C1987">
        <v>2640.9799800000001</v>
      </c>
      <c r="D1987">
        <v>2615.2700199999999</v>
      </c>
      <c r="E1987">
        <v>25.709960000000137</v>
      </c>
      <c r="F1987">
        <v>9.8307095647432001E-3</v>
      </c>
      <c r="G1987" s="17" t="s">
        <v>0</v>
      </c>
      <c r="H1987" s="17" t="s">
        <v>37</v>
      </c>
      <c r="I1987" s="17" t="s">
        <v>38</v>
      </c>
      <c r="J1987" s="17" t="s">
        <v>144</v>
      </c>
      <c r="K1987" s="17">
        <f>IF(BASE_MARKET_DATA[[#This Row],[DATE]]=_xlfn.MAXIFS(A:A,H:H,BASE_MARKET_DATA[[#This Row],[LABEL]]),1,0)</f>
        <v>0</v>
      </c>
      <c r="L1987" s="17">
        <f>IF(BASE_MARKET_DATA[[#This Row],[VARP]]&gt;0,1,0)</f>
        <v>1</v>
      </c>
    </row>
    <row r="1988" spans="1:12">
      <c r="A1988" s="1">
        <v>44000</v>
      </c>
      <c r="B1988" s="17" t="s">
        <v>36</v>
      </c>
      <c r="C1988">
        <v>2653.9799800000001</v>
      </c>
      <c r="D1988">
        <v>2640.9799800000001</v>
      </c>
      <c r="E1988">
        <v>13</v>
      </c>
      <c r="F1988">
        <v>4.9224152013450703E-3</v>
      </c>
      <c r="G1988" s="17" t="s">
        <v>0</v>
      </c>
      <c r="H1988" s="17" t="s">
        <v>37</v>
      </c>
      <c r="I1988" s="17" t="s">
        <v>38</v>
      </c>
      <c r="J1988" s="17" t="s">
        <v>144</v>
      </c>
      <c r="K1988" s="17">
        <f>IF(BASE_MARKET_DATA[[#This Row],[DATE]]=_xlfn.MAXIFS(A:A,H:H,BASE_MARKET_DATA[[#This Row],[LABEL]]),1,0)</f>
        <v>0</v>
      </c>
      <c r="L1988" s="17">
        <f>IF(BASE_MARKET_DATA[[#This Row],[VARP]]&gt;0,1,0)</f>
        <v>1</v>
      </c>
    </row>
    <row r="1989" spans="1:12">
      <c r="A1989" s="1">
        <v>44001</v>
      </c>
      <c r="B1989" s="17" t="s">
        <v>36</v>
      </c>
      <c r="C1989">
        <v>2675.01001</v>
      </c>
      <c r="D1989">
        <v>2653.9799800000001</v>
      </c>
      <c r="E1989">
        <v>21.030029999999897</v>
      </c>
      <c r="F1989">
        <v>7.9239595469743889E-3</v>
      </c>
      <c r="G1989" s="17" t="s">
        <v>0</v>
      </c>
      <c r="H1989" s="17" t="s">
        <v>37</v>
      </c>
      <c r="I1989" s="17" t="s">
        <v>38</v>
      </c>
      <c r="J1989" s="17" t="s">
        <v>144</v>
      </c>
      <c r="K1989" s="17">
        <f>IF(BASE_MARKET_DATA[[#This Row],[DATE]]=_xlfn.MAXIFS(A:A,H:H,BASE_MARKET_DATA[[#This Row],[LABEL]]),1,0)</f>
        <v>0</v>
      </c>
      <c r="L1989" s="17">
        <f>IF(BASE_MARKET_DATA[[#This Row],[VARP]]&gt;0,1,0)</f>
        <v>1</v>
      </c>
    </row>
    <row r="1990" spans="1:12">
      <c r="A1990" s="1">
        <v>44004</v>
      </c>
      <c r="B1990" s="17" t="s">
        <v>36</v>
      </c>
      <c r="C1990">
        <v>2713.820068</v>
      </c>
      <c r="D1990">
        <v>2675.01001</v>
      </c>
      <c r="E1990">
        <v>38.810058000000026</v>
      </c>
      <c r="F1990">
        <v>1.4508378606029973E-2</v>
      </c>
      <c r="G1990" s="17" t="s">
        <v>0</v>
      </c>
      <c r="H1990" s="17" t="s">
        <v>37</v>
      </c>
      <c r="I1990" s="17" t="s">
        <v>38</v>
      </c>
      <c r="J1990" s="17" t="s">
        <v>144</v>
      </c>
      <c r="K1990" s="17">
        <f>IF(BASE_MARKET_DATA[[#This Row],[DATE]]=_xlfn.MAXIFS(A:A,H:H,BASE_MARKET_DATA[[#This Row],[LABEL]]),1,0)</f>
        <v>0</v>
      </c>
      <c r="L1990" s="17">
        <f>IF(BASE_MARKET_DATA[[#This Row],[VARP]]&gt;0,1,0)</f>
        <v>1</v>
      </c>
    </row>
    <row r="1991" spans="1:12">
      <c r="A1991" s="1">
        <v>44005</v>
      </c>
      <c r="B1991" s="17" t="s">
        <v>36</v>
      </c>
      <c r="C1991">
        <v>2764.4099120000001</v>
      </c>
      <c r="D1991">
        <v>2713.820068</v>
      </c>
      <c r="E1991">
        <v>50.589844000000085</v>
      </c>
      <c r="F1991">
        <v>1.8641561611445819E-2</v>
      </c>
      <c r="G1991" s="17" t="s">
        <v>0</v>
      </c>
      <c r="H1991" s="17" t="s">
        <v>37</v>
      </c>
      <c r="I1991" s="17" t="s">
        <v>38</v>
      </c>
      <c r="J1991" s="17" t="s">
        <v>144</v>
      </c>
      <c r="K1991" s="17">
        <f>IF(BASE_MARKET_DATA[[#This Row],[DATE]]=_xlfn.MAXIFS(A:A,H:H,BASE_MARKET_DATA[[#This Row],[LABEL]]),1,0)</f>
        <v>0</v>
      </c>
      <c r="L1991" s="17">
        <f>IF(BASE_MARKET_DATA[[#This Row],[VARP]]&gt;0,1,0)</f>
        <v>1</v>
      </c>
    </row>
    <row r="1992" spans="1:12">
      <c r="A1992" s="1">
        <v>44006</v>
      </c>
      <c r="B1992" s="17" t="s">
        <v>36</v>
      </c>
      <c r="C1992">
        <v>2734.3999020000001</v>
      </c>
      <c r="D1992">
        <v>2764.4099120000001</v>
      </c>
      <c r="E1992">
        <v>-30.010009999999966</v>
      </c>
      <c r="F1992">
        <v>-1.0855846620188202E-2</v>
      </c>
      <c r="G1992" s="17" t="s">
        <v>0</v>
      </c>
      <c r="H1992" s="17" t="s">
        <v>37</v>
      </c>
      <c r="I1992" s="17" t="s">
        <v>38</v>
      </c>
      <c r="J1992" s="17" t="s">
        <v>144</v>
      </c>
      <c r="K1992" s="17">
        <f>IF(BASE_MARKET_DATA[[#This Row],[DATE]]=_xlfn.MAXIFS(A:A,H:H,BASE_MARKET_DATA[[#This Row],[LABEL]]),1,0)</f>
        <v>0</v>
      </c>
      <c r="L1992" s="17">
        <f>IF(BASE_MARKET_DATA[[#This Row],[VARP]]&gt;0,1,0)</f>
        <v>0</v>
      </c>
    </row>
    <row r="1993" spans="1:12">
      <c r="A1993" s="1">
        <v>44007</v>
      </c>
      <c r="B1993" s="17" t="s">
        <v>36</v>
      </c>
      <c r="C1993">
        <v>2754.580078</v>
      </c>
      <c r="D1993">
        <v>2734.3999020000001</v>
      </c>
      <c r="E1993">
        <v>20.180175999999847</v>
      </c>
      <c r="F1993">
        <v>7.3801114406271094E-3</v>
      </c>
      <c r="G1993" s="17" t="s">
        <v>0</v>
      </c>
      <c r="H1993" s="17" t="s">
        <v>37</v>
      </c>
      <c r="I1993" s="17" t="s">
        <v>38</v>
      </c>
      <c r="J1993" s="17" t="s">
        <v>144</v>
      </c>
      <c r="K1993" s="17">
        <f>IF(BASE_MARKET_DATA[[#This Row],[DATE]]=_xlfn.MAXIFS(A:A,H:H,BASE_MARKET_DATA[[#This Row],[LABEL]]),1,0)</f>
        <v>0</v>
      </c>
      <c r="L1993" s="17">
        <f>IF(BASE_MARKET_DATA[[#This Row],[VARP]]&gt;0,1,0)</f>
        <v>1</v>
      </c>
    </row>
    <row r="1994" spans="1:12">
      <c r="A1994" s="1">
        <v>44008</v>
      </c>
      <c r="B1994" s="17" t="s">
        <v>36</v>
      </c>
      <c r="C1994">
        <v>2692.8701170000004</v>
      </c>
      <c r="D1994">
        <v>2754.580078</v>
      </c>
      <c r="E1994">
        <v>-61.709960999999566</v>
      </c>
      <c r="F1994">
        <v>-2.2402674546606362E-2</v>
      </c>
      <c r="G1994" s="17" t="s">
        <v>0</v>
      </c>
      <c r="H1994" s="17" t="s">
        <v>37</v>
      </c>
      <c r="I1994" s="17" t="s">
        <v>38</v>
      </c>
      <c r="J1994" s="17" t="s">
        <v>144</v>
      </c>
      <c r="K1994" s="17">
        <f>IF(BASE_MARKET_DATA[[#This Row],[DATE]]=_xlfn.MAXIFS(A:A,H:H,BASE_MARKET_DATA[[#This Row],[LABEL]]),1,0)</f>
        <v>0</v>
      </c>
      <c r="L1994" s="17">
        <f>IF(BASE_MARKET_DATA[[#This Row],[VARP]]&gt;0,1,0)</f>
        <v>0</v>
      </c>
    </row>
    <row r="1995" spans="1:12">
      <c r="A1995" s="1">
        <v>44011</v>
      </c>
      <c r="B1995" s="17" t="s">
        <v>36</v>
      </c>
      <c r="C1995">
        <v>2680.3798829999996</v>
      </c>
      <c r="D1995">
        <v>2692.8701170000004</v>
      </c>
      <c r="E1995">
        <v>-12.490234000000783</v>
      </c>
      <c r="F1995">
        <v>-4.6382608359572738E-3</v>
      </c>
      <c r="G1995" s="17" t="s">
        <v>0</v>
      </c>
      <c r="H1995" s="17" t="s">
        <v>37</v>
      </c>
      <c r="I1995" s="17" t="s">
        <v>38</v>
      </c>
      <c r="J1995" s="17" t="s">
        <v>144</v>
      </c>
      <c r="K1995" s="17">
        <f>IF(BASE_MARKET_DATA[[#This Row],[DATE]]=_xlfn.MAXIFS(A:A,H:H,BASE_MARKET_DATA[[#This Row],[LABEL]]),1,0)</f>
        <v>0</v>
      </c>
      <c r="L1995" s="17">
        <f>IF(BASE_MARKET_DATA[[#This Row],[VARP]]&gt;0,1,0)</f>
        <v>0</v>
      </c>
    </row>
    <row r="1996" spans="1:12">
      <c r="A1996" s="1">
        <v>44012</v>
      </c>
      <c r="B1996" s="17" t="s">
        <v>36</v>
      </c>
      <c r="C1996">
        <v>2758.820068</v>
      </c>
      <c r="D1996">
        <v>2680.3798829999996</v>
      </c>
      <c r="E1996">
        <v>78.440185000000383</v>
      </c>
      <c r="F1996">
        <v>2.9264577568835749E-2</v>
      </c>
      <c r="G1996" s="17" t="s">
        <v>0</v>
      </c>
      <c r="H1996" s="17" t="s">
        <v>37</v>
      </c>
      <c r="I1996" s="17" t="s">
        <v>38</v>
      </c>
      <c r="J1996" s="17" t="s">
        <v>144</v>
      </c>
      <c r="K1996" s="17">
        <f>IF(BASE_MARKET_DATA[[#This Row],[DATE]]=_xlfn.MAXIFS(A:A,H:H,BASE_MARKET_DATA[[#This Row],[LABEL]]),1,0)</f>
        <v>0</v>
      </c>
      <c r="L1996" s="17">
        <f>IF(BASE_MARKET_DATA[[#This Row],[VARP]]&gt;0,1,0)</f>
        <v>1</v>
      </c>
    </row>
    <row r="1997" spans="1:12">
      <c r="A1997" s="1">
        <v>44013</v>
      </c>
      <c r="B1997" s="17" t="s">
        <v>36</v>
      </c>
      <c r="C1997">
        <v>2878.6999510000001</v>
      </c>
      <c r="D1997">
        <v>2758.820068</v>
      </c>
      <c r="E1997">
        <v>119.87988300000006</v>
      </c>
      <c r="F1997">
        <v>4.3453317014221483E-2</v>
      </c>
      <c r="G1997" s="17" t="s">
        <v>0</v>
      </c>
      <c r="H1997" s="17" t="s">
        <v>37</v>
      </c>
      <c r="I1997" s="17" t="s">
        <v>38</v>
      </c>
      <c r="J1997" s="17" t="s">
        <v>144</v>
      </c>
      <c r="K1997" s="17">
        <f>IF(BASE_MARKET_DATA[[#This Row],[DATE]]=_xlfn.MAXIFS(A:A,H:H,BASE_MARKET_DATA[[#This Row],[LABEL]]),1,0)</f>
        <v>0</v>
      </c>
      <c r="L1997" s="17">
        <f>IF(BASE_MARKET_DATA[[#This Row],[VARP]]&gt;0,1,0)</f>
        <v>1</v>
      </c>
    </row>
    <row r="1998" spans="1:12">
      <c r="A1998" s="1">
        <v>44014</v>
      </c>
      <c r="B1998" s="17" t="s">
        <v>36</v>
      </c>
      <c r="C1998">
        <v>2890.3000489999999</v>
      </c>
      <c r="D1998">
        <v>2878.6999510000001</v>
      </c>
      <c r="E1998">
        <v>11.600097999999889</v>
      </c>
      <c r="F1998">
        <v>4.0296308046867679E-3</v>
      </c>
      <c r="G1998" s="17" t="s">
        <v>0</v>
      </c>
      <c r="H1998" s="17" t="s">
        <v>37</v>
      </c>
      <c r="I1998" s="17" t="s">
        <v>38</v>
      </c>
      <c r="J1998" s="17" t="s">
        <v>144</v>
      </c>
      <c r="K1998" s="17">
        <f>IF(BASE_MARKET_DATA[[#This Row],[DATE]]=_xlfn.MAXIFS(A:A,H:H,BASE_MARKET_DATA[[#This Row],[LABEL]]),1,0)</f>
        <v>0</v>
      </c>
      <c r="L1998" s="17">
        <f>IF(BASE_MARKET_DATA[[#This Row],[VARP]]&gt;0,1,0)</f>
        <v>1</v>
      </c>
    </row>
    <row r="1999" spans="1:12">
      <c r="A1999" s="1">
        <v>44018</v>
      </c>
      <c r="B1999" s="17" t="s">
        <v>36</v>
      </c>
      <c r="C1999">
        <v>3057.040039</v>
      </c>
      <c r="D1999">
        <v>2890.3000489999999</v>
      </c>
      <c r="E1999">
        <v>166.73999000000003</v>
      </c>
      <c r="F1999">
        <v>5.7689508761448328E-2</v>
      </c>
      <c r="G1999" s="17" t="s">
        <v>0</v>
      </c>
      <c r="H1999" s="17" t="s">
        <v>37</v>
      </c>
      <c r="I1999" s="17" t="s">
        <v>38</v>
      </c>
      <c r="J1999" s="17" t="s">
        <v>144</v>
      </c>
      <c r="K1999" s="17">
        <f>IF(BASE_MARKET_DATA[[#This Row],[DATE]]=_xlfn.MAXIFS(A:A,H:H,BASE_MARKET_DATA[[#This Row],[LABEL]]),1,0)</f>
        <v>0</v>
      </c>
      <c r="L1999" s="17">
        <f>IF(BASE_MARKET_DATA[[#This Row],[VARP]]&gt;0,1,0)</f>
        <v>1</v>
      </c>
    </row>
    <row r="2000" spans="1:12">
      <c r="A2000" s="1">
        <v>44019</v>
      </c>
      <c r="B2000" s="17" t="s">
        <v>36</v>
      </c>
      <c r="C2000">
        <v>3000.1201170000004</v>
      </c>
      <c r="D2000">
        <v>3057.040039</v>
      </c>
      <c r="E2000">
        <v>-56.919921999999588</v>
      </c>
      <c r="F2000">
        <v>-1.861929228071834E-2</v>
      </c>
      <c r="G2000" s="17" t="s">
        <v>0</v>
      </c>
      <c r="H2000" s="17" t="s">
        <v>37</v>
      </c>
      <c r="I2000" s="17" t="s">
        <v>38</v>
      </c>
      <c r="J2000" s="17" t="s">
        <v>144</v>
      </c>
      <c r="K2000" s="17">
        <f>IF(BASE_MARKET_DATA[[#This Row],[DATE]]=_xlfn.MAXIFS(A:A,H:H,BASE_MARKET_DATA[[#This Row],[LABEL]]),1,0)</f>
        <v>0</v>
      </c>
      <c r="L2000" s="17">
        <f>IF(BASE_MARKET_DATA[[#This Row],[VARP]]&gt;0,1,0)</f>
        <v>0</v>
      </c>
    </row>
    <row r="2001" spans="1:12">
      <c r="A2001" s="1">
        <v>44020</v>
      </c>
      <c r="B2001" s="17" t="s">
        <v>36</v>
      </c>
      <c r="C2001">
        <v>3081.110107</v>
      </c>
      <c r="D2001">
        <v>3000.1201170000004</v>
      </c>
      <c r="E2001">
        <v>80.98998999999958</v>
      </c>
      <c r="F2001">
        <v>2.6995582457207186E-2</v>
      </c>
      <c r="G2001" s="17" t="s">
        <v>0</v>
      </c>
      <c r="H2001" s="17" t="s">
        <v>37</v>
      </c>
      <c r="I2001" s="17" t="s">
        <v>38</v>
      </c>
      <c r="J2001" s="17" t="s">
        <v>144</v>
      </c>
      <c r="K2001" s="17">
        <f>IF(BASE_MARKET_DATA[[#This Row],[DATE]]=_xlfn.MAXIFS(A:A,H:H,BASE_MARKET_DATA[[#This Row],[LABEL]]),1,0)</f>
        <v>0</v>
      </c>
      <c r="L2001" s="17">
        <f>IF(BASE_MARKET_DATA[[#This Row],[VARP]]&gt;0,1,0)</f>
        <v>1</v>
      </c>
    </row>
    <row r="2002" spans="1:12">
      <c r="A2002" s="1">
        <v>44021</v>
      </c>
      <c r="B2002" s="17" t="s">
        <v>36</v>
      </c>
      <c r="C2002">
        <v>3182.6298829999996</v>
      </c>
      <c r="D2002">
        <v>3081.110107</v>
      </c>
      <c r="E2002">
        <v>101.51977599999964</v>
      </c>
      <c r="F2002">
        <v>3.2949090579189627E-2</v>
      </c>
      <c r="G2002" s="17" t="s">
        <v>0</v>
      </c>
      <c r="H2002" s="17" t="s">
        <v>37</v>
      </c>
      <c r="I2002" s="17" t="s">
        <v>38</v>
      </c>
      <c r="J2002" s="17" t="s">
        <v>144</v>
      </c>
      <c r="K2002" s="17">
        <f>IF(BASE_MARKET_DATA[[#This Row],[DATE]]=_xlfn.MAXIFS(A:A,H:H,BASE_MARKET_DATA[[#This Row],[LABEL]]),1,0)</f>
        <v>0</v>
      </c>
      <c r="L2002" s="17">
        <f>IF(BASE_MARKET_DATA[[#This Row],[VARP]]&gt;0,1,0)</f>
        <v>1</v>
      </c>
    </row>
    <row r="2003" spans="1:12">
      <c r="A2003" s="1">
        <v>44022</v>
      </c>
      <c r="B2003" s="17" t="s">
        <v>36</v>
      </c>
      <c r="C2003">
        <v>3200</v>
      </c>
      <c r="D2003">
        <v>3182.6298829999996</v>
      </c>
      <c r="E2003">
        <v>17.370117000000391</v>
      </c>
      <c r="F2003">
        <v>5.457787313813264E-3</v>
      </c>
      <c r="G2003" s="17" t="s">
        <v>0</v>
      </c>
      <c r="H2003" s="17" t="s">
        <v>37</v>
      </c>
      <c r="I2003" s="17" t="s">
        <v>38</v>
      </c>
      <c r="J2003" s="17" t="s">
        <v>144</v>
      </c>
      <c r="K2003" s="17">
        <f>IF(BASE_MARKET_DATA[[#This Row],[DATE]]=_xlfn.MAXIFS(A:A,H:H,BASE_MARKET_DATA[[#This Row],[LABEL]]),1,0)</f>
        <v>0</v>
      </c>
      <c r="L2003" s="17">
        <f>IF(BASE_MARKET_DATA[[#This Row],[VARP]]&gt;0,1,0)</f>
        <v>1</v>
      </c>
    </row>
    <row r="2004" spans="1:12">
      <c r="A2004" s="1">
        <v>44025</v>
      </c>
      <c r="B2004" s="17" t="s">
        <v>36</v>
      </c>
      <c r="C2004">
        <v>3104</v>
      </c>
      <c r="D2004">
        <v>3200</v>
      </c>
      <c r="E2004">
        <v>-96</v>
      </c>
      <c r="F2004">
        <v>-0.03</v>
      </c>
      <c r="G2004" s="17" t="s">
        <v>0</v>
      </c>
      <c r="H2004" s="17" t="s">
        <v>37</v>
      </c>
      <c r="I2004" s="17" t="s">
        <v>38</v>
      </c>
      <c r="J2004" s="17" t="s">
        <v>144</v>
      </c>
      <c r="K2004" s="17">
        <f>IF(BASE_MARKET_DATA[[#This Row],[DATE]]=_xlfn.MAXIFS(A:A,H:H,BASE_MARKET_DATA[[#This Row],[LABEL]]),1,0)</f>
        <v>0</v>
      </c>
      <c r="L2004" s="17">
        <f>IF(BASE_MARKET_DATA[[#This Row],[VARP]]&gt;0,1,0)</f>
        <v>0</v>
      </c>
    </row>
    <row r="2005" spans="1:12">
      <c r="A2005" s="1">
        <v>44026</v>
      </c>
      <c r="B2005" s="17" t="s">
        <v>36</v>
      </c>
      <c r="C2005">
        <v>3084</v>
      </c>
      <c r="D2005">
        <v>3104</v>
      </c>
      <c r="E2005">
        <v>-20</v>
      </c>
      <c r="F2005">
        <v>-6.4432989690721646E-3</v>
      </c>
      <c r="G2005" s="17" t="s">
        <v>0</v>
      </c>
      <c r="H2005" s="17" t="s">
        <v>37</v>
      </c>
      <c r="I2005" s="17" t="s">
        <v>38</v>
      </c>
      <c r="J2005" s="17" t="s">
        <v>144</v>
      </c>
      <c r="K2005" s="17">
        <f>IF(BASE_MARKET_DATA[[#This Row],[DATE]]=_xlfn.MAXIFS(A:A,H:H,BASE_MARKET_DATA[[#This Row],[LABEL]]),1,0)</f>
        <v>0</v>
      </c>
      <c r="L2005" s="17">
        <f>IF(BASE_MARKET_DATA[[#This Row],[VARP]]&gt;0,1,0)</f>
        <v>0</v>
      </c>
    </row>
    <row r="2006" spans="1:12">
      <c r="A2006" s="1">
        <v>44027</v>
      </c>
      <c r="B2006" s="17" t="s">
        <v>36</v>
      </c>
      <c r="C2006">
        <v>3008.8701170000004</v>
      </c>
      <c r="D2006">
        <v>3084</v>
      </c>
      <c r="E2006">
        <v>-75.129882999999609</v>
      </c>
      <c r="F2006">
        <v>-2.436118125810623E-2</v>
      </c>
      <c r="G2006" s="17" t="s">
        <v>0</v>
      </c>
      <c r="H2006" s="17" t="s">
        <v>37</v>
      </c>
      <c r="I2006" s="17" t="s">
        <v>38</v>
      </c>
      <c r="J2006" s="17" t="s">
        <v>144</v>
      </c>
      <c r="K2006" s="17">
        <f>IF(BASE_MARKET_DATA[[#This Row],[DATE]]=_xlfn.MAXIFS(A:A,H:H,BASE_MARKET_DATA[[#This Row],[LABEL]]),1,0)</f>
        <v>0</v>
      </c>
      <c r="L2006" s="17">
        <f>IF(BASE_MARKET_DATA[[#This Row],[VARP]]&gt;0,1,0)</f>
        <v>0</v>
      </c>
    </row>
    <row r="2007" spans="1:12">
      <c r="A2007" s="1">
        <v>44028</v>
      </c>
      <c r="B2007" s="17" t="s">
        <v>36</v>
      </c>
      <c r="C2007">
        <v>2999.8999020000001</v>
      </c>
      <c r="D2007">
        <v>3008.8701170000004</v>
      </c>
      <c r="E2007">
        <v>-8.9702150000002803</v>
      </c>
      <c r="F2007">
        <v>-2.9812569672977608E-3</v>
      </c>
      <c r="G2007" s="17" t="s">
        <v>0</v>
      </c>
      <c r="H2007" s="17" t="s">
        <v>37</v>
      </c>
      <c r="I2007" s="17" t="s">
        <v>38</v>
      </c>
      <c r="J2007" s="17" t="s">
        <v>144</v>
      </c>
      <c r="K2007" s="17">
        <f>IF(BASE_MARKET_DATA[[#This Row],[DATE]]=_xlfn.MAXIFS(A:A,H:H,BASE_MARKET_DATA[[#This Row],[LABEL]]),1,0)</f>
        <v>0</v>
      </c>
      <c r="L2007" s="17">
        <f>IF(BASE_MARKET_DATA[[#This Row],[VARP]]&gt;0,1,0)</f>
        <v>0</v>
      </c>
    </row>
    <row r="2008" spans="1:12">
      <c r="A2008" s="1">
        <v>44029</v>
      </c>
      <c r="B2008" s="17" t="s">
        <v>36</v>
      </c>
      <c r="C2008">
        <v>2961.969971</v>
      </c>
      <c r="D2008">
        <v>2999.8999020000001</v>
      </c>
      <c r="E2008">
        <v>-37.929931000000124</v>
      </c>
      <c r="F2008">
        <v>-1.2643732204102096E-2</v>
      </c>
      <c r="G2008" s="17" t="s">
        <v>0</v>
      </c>
      <c r="H2008" s="17" t="s">
        <v>37</v>
      </c>
      <c r="I2008" s="17" t="s">
        <v>38</v>
      </c>
      <c r="J2008" s="17" t="s">
        <v>144</v>
      </c>
      <c r="K2008" s="17">
        <f>IF(BASE_MARKET_DATA[[#This Row],[DATE]]=_xlfn.MAXIFS(A:A,H:H,BASE_MARKET_DATA[[#This Row],[LABEL]]),1,0)</f>
        <v>0</v>
      </c>
      <c r="L2008" s="17">
        <f>IF(BASE_MARKET_DATA[[#This Row],[VARP]]&gt;0,1,0)</f>
        <v>0</v>
      </c>
    </row>
    <row r="2009" spans="1:12">
      <c r="A2009" s="1">
        <v>44032</v>
      </c>
      <c r="B2009" s="17" t="s">
        <v>36</v>
      </c>
      <c r="C2009">
        <v>3196.8400879999999</v>
      </c>
      <c r="D2009">
        <v>2961.969971</v>
      </c>
      <c r="E2009">
        <v>234.87011699999994</v>
      </c>
      <c r="F2009">
        <v>7.9295239080599017E-2</v>
      </c>
      <c r="G2009" s="17" t="s">
        <v>0</v>
      </c>
      <c r="H2009" s="17" t="s">
        <v>37</v>
      </c>
      <c r="I2009" s="17" t="s">
        <v>38</v>
      </c>
      <c r="J2009" s="17" t="s">
        <v>144</v>
      </c>
      <c r="K2009" s="17">
        <f>IF(BASE_MARKET_DATA[[#This Row],[DATE]]=_xlfn.MAXIFS(A:A,H:H,BASE_MARKET_DATA[[#This Row],[LABEL]]),1,0)</f>
        <v>0</v>
      </c>
      <c r="L2009" s="17">
        <f>IF(BASE_MARKET_DATA[[#This Row],[VARP]]&gt;0,1,0)</f>
        <v>1</v>
      </c>
    </row>
    <row r="2010" spans="1:12">
      <c r="A2010" s="1">
        <v>44033</v>
      </c>
      <c r="B2010" s="17" t="s">
        <v>36</v>
      </c>
      <c r="C2010">
        <v>3138.290039</v>
      </c>
      <c r="D2010">
        <v>3196.8400879999999</v>
      </c>
      <c r="E2010">
        <v>-58.550048999999944</v>
      </c>
      <c r="F2010">
        <v>-1.8314975847487543E-2</v>
      </c>
      <c r="G2010" s="17" t="s">
        <v>0</v>
      </c>
      <c r="H2010" s="17" t="s">
        <v>37</v>
      </c>
      <c r="I2010" s="17" t="s">
        <v>38</v>
      </c>
      <c r="J2010" s="17" t="s">
        <v>144</v>
      </c>
      <c r="K2010" s="17">
        <f>IF(BASE_MARKET_DATA[[#This Row],[DATE]]=_xlfn.MAXIFS(A:A,H:H,BASE_MARKET_DATA[[#This Row],[LABEL]]),1,0)</f>
        <v>0</v>
      </c>
      <c r="L2010" s="17">
        <f>IF(BASE_MARKET_DATA[[#This Row],[VARP]]&gt;0,1,0)</f>
        <v>0</v>
      </c>
    </row>
    <row r="2011" spans="1:12">
      <c r="A2011" s="1">
        <v>44034</v>
      </c>
      <c r="B2011" s="17" t="s">
        <v>36</v>
      </c>
      <c r="C2011">
        <v>3099.9099120000001</v>
      </c>
      <c r="D2011">
        <v>3138.290039</v>
      </c>
      <c r="E2011">
        <v>-38.380126999999902</v>
      </c>
      <c r="F2011">
        <v>-1.2229630315568134E-2</v>
      </c>
      <c r="G2011" s="17" t="s">
        <v>0</v>
      </c>
      <c r="H2011" s="17" t="s">
        <v>37</v>
      </c>
      <c r="I2011" s="17" t="s">
        <v>38</v>
      </c>
      <c r="J2011" s="17" t="s">
        <v>144</v>
      </c>
      <c r="K2011" s="17">
        <f>IF(BASE_MARKET_DATA[[#This Row],[DATE]]=_xlfn.MAXIFS(A:A,H:H,BASE_MARKET_DATA[[#This Row],[LABEL]]),1,0)</f>
        <v>0</v>
      </c>
      <c r="L2011" s="17">
        <f>IF(BASE_MARKET_DATA[[#This Row],[VARP]]&gt;0,1,0)</f>
        <v>0</v>
      </c>
    </row>
    <row r="2012" spans="1:12">
      <c r="A2012" s="1">
        <v>44035</v>
      </c>
      <c r="B2012" s="17" t="s">
        <v>36</v>
      </c>
      <c r="C2012">
        <v>2986.5500489999999</v>
      </c>
      <c r="D2012">
        <v>3099.9099120000001</v>
      </c>
      <c r="E2012">
        <v>-113.35986300000013</v>
      </c>
      <c r="F2012">
        <v>-3.6568760453707057E-2</v>
      </c>
      <c r="G2012" s="17" t="s">
        <v>0</v>
      </c>
      <c r="H2012" s="17" t="s">
        <v>37</v>
      </c>
      <c r="I2012" s="17" t="s">
        <v>38</v>
      </c>
      <c r="J2012" s="17" t="s">
        <v>144</v>
      </c>
      <c r="K2012" s="17">
        <f>IF(BASE_MARKET_DATA[[#This Row],[DATE]]=_xlfn.MAXIFS(A:A,H:H,BASE_MARKET_DATA[[#This Row],[LABEL]]),1,0)</f>
        <v>0</v>
      </c>
      <c r="L2012" s="17">
        <f>IF(BASE_MARKET_DATA[[#This Row],[VARP]]&gt;0,1,0)</f>
        <v>0</v>
      </c>
    </row>
    <row r="2013" spans="1:12">
      <c r="A2013" s="1">
        <v>44036</v>
      </c>
      <c r="B2013" s="17" t="s">
        <v>36</v>
      </c>
      <c r="C2013">
        <v>3008.9099120000001</v>
      </c>
      <c r="D2013">
        <v>2986.5500489999999</v>
      </c>
      <c r="E2013">
        <v>22.359863000000132</v>
      </c>
      <c r="F2013">
        <v>7.4868536047092149E-3</v>
      </c>
      <c r="G2013" s="17" t="s">
        <v>0</v>
      </c>
      <c r="H2013" s="17" t="s">
        <v>37</v>
      </c>
      <c r="I2013" s="17" t="s">
        <v>38</v>
      </c>
      <c r="J2013" s="17" t="s">
        <v>144</v>
      </c>
      <c r="K2013" s="17">
        <f>IF(BASE_MARKET_DATA[[#This Row],[DATE]]=_xlfn.MAXIFS(A:A,H:H,BASE_MARKET_DATA[[#This Row],[LABEL]]),1,0)</f>
        <v>0</v>
      </c>
      <c r="L2013" s="17">
        <f>IF(BASE_MARKET_DATA[[#This Row],[VARP]]&gt;0,1,0)</f>
        <v>1</v>
      </c>
    </row>
    <row r="2014" spans="1:12">
      <c r="A2014" s="1">
        <v>44039</v>
      </c>
      <c r="B2014" s="17" t="s">
        <v>36</v>
      </c>
      <c r="C2014">
        <v>3055.209961</v>
      </c>
      <c r="D2014">
        <v>3008.9099120000001</v>
      </c>
      <c r="E2014">
        <v>46.300048999999944</v>
      </c>
      <c r="F2014">
        <v>1.5387648801098417E-2</v>
      </c>
      <c r="G2014" s="17" t="s">
        <v>0</v>
      </c>
      <c r="H2014" s="17" t="s">
        <v>37</v>
      </c>
      <c r="I2014" s="17" t="s">
        <v>38</v>
      </c>
      <c r="J2014" s="17" t="s">
        <v>144</v>
      </c>
      <c r="K2014" s="17">
        <f>IF(BASE_MARKET_DATA[[#This Row],[DATE]]=_xlfn.MAXIFS(A:A,H:H,BASE_MARKET_DATA[[#This Row],[LABEL]]),1,0)</f>
        <v>0</v>
      </c>
      <c r="L2014" s="17">
        <f>IF(BASE_MARKET_DATA[[#This Row],[VARP]]&gt;0,1,0)</f>
        <v>1</v>
      </c>
    </row>
    <row r="2015" spans="1:12">
      <c r="A2015" s="1">
        <v>44040</v>
      </c>
      <c r="B2015" s="17" t="s">
        <v>36</v>
      </c>
      <c r="C2015">
        <v>3000.330078</v>
      </c>
      <c r="D2015">
        <v>3055.209961</v>
      </c>
      <c r="E2015">
        <v>-54.879883000000063</v>
      </c>
      <c r="F2015">
        <v>-1.79627206314938E-2</v>
      </c>
      <c r="G2015" s="17" t="s">
        <v>0</v>
      </c>
      <c r="H2015" s="17" t="s">
        <v>37</v>
      </c>
      <c r="I2015" s="17" t="s">
        <v>38</v>
      </c>
      <c r="J2015" s="17" t="s">
        <v>144</v>
      </c>
      <c r="K2015" s="17">
        <f>IF(BASE_MARKET_DATA[[#This Row],[DATE]]=_xlfn.MAXIFS(A:A,H:H,BASE_MARKET_DATA[[#This Row],[LABEL]]),1,0)</f>
        <v>0</v>
      </c>
      <c r="L2015" s="17">
        <f>IF(BASE_MARKET_DATA[[#This Row],[VARP]]&gt;0,1,0)</f>
        <v>0</v>
      </c>
    </row>
    <row r="2016" spans="1:12">
      <c r="A2016" s="1">
        <v>44041</v>
      </c>
      <c r="B2016" s="17" t="s">
        <v>36</v>
      </c>
      <c r="C2016">
        <v>3033.530029</v>
      </c>
      <c r="D2016">
        <v>3000.330078</v>
      </c>
      <c r="E2016">
        <v>33.199951000000056</v>
      </c>
      <c r="F2016">
        <v>1.1065432848018817E-2</v>
      </c>
      <c r="G2016" s="17" t="s">
        <v>0</v>
      </c>
      <c r="H2016" s="17" t="s">
        <v>37</v>
      </c>
      <c r="I2016" s="17" t="s">
        <v>38</v>
      </c>
      <c r="J2016" s="17" t="s">
        <v>144</v>
      </c>
      <c r="K2016" s="17">
        <f>IF(BASE_MARKET_DATA[[#This Row],[DATE]]=_xlfn.MAXIFS(A:A,H:H,BASE_MARKET_DATA[[#This Row],[LABEL]]),1,0)</f>
        <v>0</v>
      </c>
      <c r="L2016" s="17">
        <f>IF(BASE_MARKET_DATA[[#This Row],[VARP]]&gt;0,1,0)</f>
        <v>1</v>
      </c>
    </row>
    <row r="2017" spans="1:12">
      <c r="A2017" s="1">
        <v>44042</v>
      </c>
      <c r="B2017" s="17" t="s">
        <v>36</v>
      </c>
      <c r="C2017">
        <v>3051.8798829999996</v>
      </c>
      <c r="D2017">
        <v>3033.530029</v>
      </c>
      <c r="E2017">
        <v>18.349853999999596</v>
      </c>
      <c r="F2017">
        <v>6.0490101711795502E-3</v>
      </c>
      <c r="G2017" s="17" t="s">
        <v>0</v>
      </c>
      <c r="H2017" s="17" t="s">
        <v>37</v>
      </c>
      <c r="I2017" s="17" t="s">
        <v>38</v>
      </c>
      <c r="J2017" s="17" t="s">
        <v>144</v>
      </c>
      <c r="K2017" s="17">
        <f>IF(BASE_MARKET_DATA[[#This Row],[DATE]]=_xlfn.MAXIFS(A:A,H:H,BASE_MARKET_DATA[[#This Row],[LABEL]]),1,0)</f>
        <v>0</v>
      </c>
      <c r="L2017" s="17">
        <f>IF(BASE_MARKET_DATA[[#This Row],[VARP]]&gt;0,1,0)</f>
        <v>1</v>
      </c>
    </row>
    <row r="2018" spans="1:12">
      <c r="A2018" s="1">
        <v>44043</v>
      </c>
      <c r="B2018" s="17" t="s">
        <v>36</v>
      </c>
      <c r="C2018">
        <v>3164.679932</v>
      </c>
      <c r="D2018">
        <v>3051.8798829999996</v>
      </c>
      <c r="E2018">
        <v>112.8000490000004</v>
      </c>
      <c r="F2018">
        <v>3.6960841620384446E-2</v>
      </c>
      <c r="G2018" s="17" t="s">
        <v>0</v>
      </c>
      <c r="H2018" s="17" t="s">
        <v>37</v>
      </c>
      <c r="I2018" s="17" t="s">
        <v>38</v>
      </c>
      <c r="J2018" s="17" t="s">
        <v>144</v>
      </c>
      <c r="K2018" s="17">
        <f>IF(BASE_MARKET_DATA[[#This Row],[DATE]]=_xlfn.MAXIFS(A:A,H:H,BASE_MARKET_DATA[[#This Row],[LABEL]]),1,0)</f>
        <v>0</v>
      </c>
      <c r="L2018" s="17">
        <f>IF(BASE_MARKET_DATA[[#This Row],[VARP]]&gt;0,1,0)</f>
        <v>1</v>
      </c>
    </row>
    <row r="2019" spans="1:12">
      <c r="A2019" s="1">
        <v>44046</v>
      </c>
      <c r="B2019" s="17" t="s">
        <v>36</v>
      </c>
      <c r="C2019">
        <v>3111.889893</v>
      </c>
      <c r="D2019">
        <v>3164.679932</v>
      </c>
      <c r="E2019">
        <v>-52.790038999999979</v>
      </c>
      <c r="F2019">
        <v>-1.668100412500103E-2</v>
      </c>
      <c r="G2019" s="17" t="s">
        <v>0</v>
      </c>
      <c r="H2019" s="17" t="s">
        <v>37</v>
      </c>
      <c r="I2019" s="17" t="s">
        <v>38</v>
      </c>
      <c r="J2019" s="17" t="s">
        <v>144</v>
      </c>
      <c r="K2019" s="17">
        <f>IF(BASE_MARKET_DATA[[#This Row],[DATE]]=_xlfn.MAXIFS(A:A,H:H,BASE_MARKET_DATA[[#This Row],[LABEL]]),1,0)</f>
        <v>0</v>
      </c>
      <c r="L2019" s="17">
        <f>IF(BASE_MARKET_DATA[[#This Row],[VARP]]&gt;0,1,0)</f>
        <v>0</v>
      </c>
    </row>
    <row r="2020" spans="1:12">
      <c r="A2020" s="1">
        <v>44047</v>
      </c>
      <c r="B2020" s="17" t="s">
        <v>36</v>
      </c>
      <c r="C2020">
        <v>3138.830078</v>
      </c>
      <c r="D2020">
        <v>3111.889893</v>
      </c>
      <c r="E2020">
        <v>26.940184999999929</v>
      </c>
      <c r="F2020">
        <v>8.6571780899446903E-3</v>
      </c>
      <c r="G2020" s="17" t="s">
        <v>0</v>
      </c>
      <c r="H2020" s="17" t="s">
        <v>37</v>
      </c>
      <c r="I2020" s="17" t="s">
        <v>38</v>
      </c>
      <c r="J2020" s="17" t="s">
        <v>144</v>
      </c>
      <c r="K2020" s="17">
        <f>IF(BASE_MARKET_DATA[[#This Row],[DATE]]=_xlfn.MAXIFS(A:A,H:H,BASE_MARKET_DATA[[#This Row],[LABEL]]),1,0)</f>
        <v>0</v>
      </c>
      <c r="L2020" s="17">
        <f>IF(BASE_MARKET_DATA[[#This Row],[VARP]]&gt;0,1,0)</f>
        <v>1</v>
      </c>
    </row>
    <row r="2021" spans="1:12">
      <c r="A2021" s="1">
        <v>44048</v>
      </c>
      <c r="B2021" s="17" t="s">
        <v>36</v>
      </c>
      <c r="C2021">
        <v>3205.030029</v>
      </c>
      <c r="D2021">
        <v>3138.830078</v>
      </c>
      <c r="E2021">
        <v>66.199951000000056</v>
      </c>
      <c r="F2021">
        <v>2.1090645034911017E-2</v>
      </c>
      <c r="G2021" s="17" t="s">
        <v>0</v>
      </c>
      <c r="H2021" s="17" t="s">
        <v>37</v>
      </c>
      <c r="I2021" s="17" t="s">
        <v>38</v>
      </c>
      <c r="J2021" s="17" t="s">
        <v>144</v>
      </c>
      <c r="K2021" s="17">
        <f>IF(BASE_MARKET_DATA[[#This Row],[DATE]]=_xlfn.MAXIFS(A:A,H:H,BASE_MARKET_DATA[[#This Row],[LABEL]]),1,0)</f>
        <v>0</v>
      </c>
      <c r="L2021" s="17">
        <f>IF(BASE_MARKET_DATA[[#This Row],[VARP]]&gt;0,1,0)</f>
        <v>1</v>
      </c>
    </row>
    <row r="2022" spans="1:12">
      <c r="A2022" s="1">
        <v>44049</v>
      </c>
      <c r="B2022" s="17" t="s">
        <v>36</v>
      </c>
      <c r="C2022">
        <v>3225</v>
      </c>
      <c r="D2022">
        <v>3205.030029</v>
      </c>
      <c r="E2022">
        <v>19.969970999999987</v>
      </c>
      <c r="F2022">
        <v>6.230821808003717E-3</v>
      </c>
      <c r="G2022" s="17" t="s">
        <v>0</v>
      </c>
      <c r="H2022" s="17" t="s">
        <v>37</v>
      </c>
      <c r="I2022" s="17" t="s">
        <v>38</v>
      </c>
      <c r="J2022" s="17" t="s">
        <v>144</v>
      </c>
      <c r="K2022" s="17">
        <f>IF(BASE_MARKET_DATA[[#This Row],[DATE]]=_xlfn.MAXIFS(A:A,H:H,BASE_MARKET_DATA[[#This Row],[LABEL]]),1,0)</f>
        <v>0</v>
      </c>
      <c r="L2022" s="17">
        <f>IF(BASE_MARKET_DATA[[#This Row],[VARP]]&gt;0,1,0)</f>
        <v>1</v>
      </c>
    </row>
    <row r="2023" spans="1:12">
      <c r="A2023" s="1">
        <v>44050</v>
      </c>
      <c r="B2023" s="17" t="s">
        <v>36</v>
      </c>
      <c r="C2023">
        <v>3167.459961</v>
      </c>
      <c r="D2023">
        <v>3225</v>
      </c>
      <c r="E2023">
        <v>-57.540038999999979</v>
      </c>
      <c r="F2023">
        <v>-1.7841872558139529E-2</v>
      </c>
      <c r="G2023" s="17" t="s">
        <v>0</v>
      </c>
      <c r="H2023" s="17" t="s">
        <v>37</v>
      </c>
      <c r="I2023" s="17" t="s">
        <v>38</v>
      </c>
      <c r="J2023" s="17" t="s">
        <v>144</v>
      </c>
      <c r="K2023" s="17">
        <f>IF(BASE_MARKET_DATA[[#This Row],[DATE]]=_xlfn.MAXIFS(A:A,H:H,BASE_MARKET_DATA[[#This Row],[LABEL]]),1,0)</f>
        <v>0</v>
      </c>
      <c r="L2023" s="17">
        <f>IF(BASE_MARKET_DATA[[#This Row],[VARP]]&gt;0,1,0)</f>
        <v>0</v>
      </c>
    </row>
    <row r="2024" spans="1:12">
      <c r="A2024" s="1">
        <v>44053</v>
      </c>
      <c r="B2024" s="17" t="s">
        <v>36</v>
      </c>
      <c r="C2024">
        <v>3148.1599120000001</v>
      </c>
      <c r="D2024">
        <v>3167.459961</v>
      </c>
      <c r="E2024">
        <v>-19.300048999999944</v>
      </c>
      <c r="F2024">
        <v>-6.0932258774020042E-3</v>
      </c>
      <c r="G2024" s="17" t="s">
        <v>0</v>
      </c>
      <c r="H2024" s="17" t="s">
        <v>37</v>
      </c>
      <c r="I2024" s="17" t="s">
        <v>38</v>
      </c>
      <c r="J2024" s="17" t="s">
        <v>144</v>
      </c>
      <c r="K2024" s="17">
        <f>IF(BASE_MARKET_DATA[[#This Row],[DATE]]=_xlfn.MAXIFS(A:A,H:H,BASE_MARKET_DATA[[#This Row],[LABEL]]),1,0)</f>
        <v>0</v>
      </c>
      <c r="L2024" s="17">
        <f>IF(BASE_MARKET_DATA[[#This Row],[VARP]]&gt;0,1,0)</f>
        <v>0</v>
      </c>
    </row>
    <row r="2025" spans="1:12">
      <c r="A2025" s="1">
        <v>44054</v>
      </c>
      <c r="B2025" s="17" t="s">
        <v>36</v>
      </c>
      <c r="C2025">
        <v>3080.669922</v>
      </c>
      <c r="D2025">
        <v>3148.1599120000001</v>
      </c>
      <c r="E2025">
        <v>-67.489990000000034</v>
      </c>
      <c r="F2025">
        <v>-2.1437916715331084E-2</v>
      </c>
      <c r="G2025" s="17" t="s">
        <v>0</v>
      </c>
      <c r="H2025" s="17" t="s">
        <v>37</v>
      </c>
      <c r="I2025" s="17" t="s">
        <v>38</v>
      </c>
      <c r="J2025" s="17" t="s">
        <v>144</v>
      </c>
      <c r="K2025" s="17">
        <f>IF(BASE_MARKET_DATA[[#This Row],[DATE]]=_xlfn.MAXIFS(A:A,H:H,BASE_MARKET_DATA[[#This Row],[LABEL]]),1,0)</f>
        <v>0</v>
      </c>
      <c r="L2025" s="17">
        <f>IF(BASE_MARKET_DATA[[#This Row],[VARP]]&gt;0,1,0)</f>
        <v>0</v>
      </c>
    </row>
    <row r="2026" spans="1:12">
      <c r="A2026" s="1">
        <v>44055</v>
      </c>
      <c r="B2026" s="17" t="s">
        <v>36</v>
      </c>
      <c r="C2026">
        <v>3162.23999</v>
      </c>
      <c r="D2026">
        <v>3080.669922</v>
      </c>
      <c r="E2026">
        <v>81.570067999999992</v>
      </c>
      <c r="F2026">
        <v>2.6478029151219138E-2</v>
      </c>
      <c r="G2026" s="17" t="s">
        <v>0</v>
      </c>
      <c r="H2026" s="17" t="s">
        <v>37</v>
      </c>
      <c r="I2026" s="17" t="s">
        <v>38</v>
      </c>
      <c r="J2026" s="17" t="s">
        <v>144</v>
      </c>
      <c r="K2026" s="17">
        <f>IF(BASE_MARKET_DATA[[#This Row],[DATE]]=_xlfn.MAXIFS(A:A,H:H,BASE_MARKET_DATA[[#This Row],[LABEL]]),1,0)</f>
        <v>0</v>
      </c>
      <c r="L2026" s="17">
        <f>IF(BASE_MARKET_DATA[[#This Row],[VARP]]&gt;0,1,0)</f>
        <v>1</v>
      </c>
    </row>
    <row r="2027" spans="1:12">
      <c r="A2027" s="1">
        <v>44056</v>
      </c>
      <c r="B2027" s="17" t="s">
        <v>36</v>
      </c>
      <c r="C2027">
        <v>3161.0200199999999</v>
      </c>
      <c r="D2027">
        <v>3162.23999</v>
      </c>
      <c r="E2027">
        <v>-1.219970000000103</v>
      </c>
      <c r="F2027">
        <v>-3.8579298340987175E-4</v>
      </c>
      <c r="G2027" s="17" t="s">
        <v>0</v>
      </c>
      <c r="H2027" s="17" t="s">
        <v>37</v>
      </c>
      <c r="I2027" s="17" t="s">
        <v>38</v>
      </c>
      <c r="J2027" s="17" t="s">
        <v>144</v>
      </c>
      <c r="K2027" s="17">
        <f>IF(BASE_MARKET_DATA[[#This Row],[DATE]]=_xlfn.MAXIFS(A:A,H:H,BASE_MARKET_DATA[[#This Row],[LABEL]]),1,0)</f>
        <v>0</v>
      </c>
      <c r="L2027" s="17">
        <f>IF(BASE_MARKET_DATA[[#This Row],[VARP]]&gt;0,1,0)</f>
        <v>0</v>
      </c>
    </row>
    <row r="2028" spans="1:12">
      <c r="A2028" s="1">
        <v>44057</v>
      </c>
      <c r="B2028" s="17" t="s">
        <v>36</v>
      </c>
      <c r="C2028">
        <v>3148.0200199999999</v>
      </c>
      <c r="D2028">
        <v>3161.0200199999999</v>
      </c>
      <c r="E2028">
        <v>-13</v>
      </c>
      <c r="F2028">
        <v>-4.1125965409102346E-3</v>
      </c>
      <c r="G2028" s="17" t="s">
        <v>0</v>
      </c>
      <c r="H2028" s="17" t="s">
        <v>37</v>
      </c>
      <c r="I2028" s="17" t="s">
        <v>38</v>
      </c>
      <c r="J2028" s="17" t="s">
        <v>144</v>
      </c>
      <c r="K2028" s="17">
        <f>IF(BASE_MARKET_DATA[[#This Row],[DATE]]=_xlfn.MAXIFS(A:A,H:H,BASE_MARKET_DATA[[#This Row],[LABEL]]),1,0)</f>
        <v>0</v>
      </c>
      <c r="L2028" s="17">
        <f>IF(BASE_MARKET_DATA[[#This Row],[VARP]]&gt;0,1,0)</f>
        <v>0</v>
      </c>
    </row>
    <row r="2029" spans="1:12">
      <c r="A2029" s="1">
        <v>44060</v>
      </c>
      <c r="B2029" s="17" t="s">
        <v>36</v>
      </c>
      <c r="C2029">
        <v>3182.4099120000001</v>
      </c>
      <c r="D2029">
        <v>3148.0200199999999</v>
      </c>
      <c r="E2029">
        <v>34.389892000000145</v>
      </c>
      <c r="F2029">
        <v>1.0924292660629314E-2</v>
      </c>
      <c r="G2029" s="17" t="s">
        <v>0</v>
      </c>
      <c r="H2029" s="17" t="s">
        <v>37</v>
      </c>
      <c r="I2029" s="17" t="s">
        <v>38</v>
      </c>
      <c r="J2029" s="17" t="s">
        <v>144</v>
      </c>
      <c r="K2029" s="17">
        <f>IF(BASE_MARKET_DATA[[#This Row],[DATE]]=_xlfn.MAXIFS(A:A,H:H,BASE_MARKET_DATA[[#This Row],[LABEL]]),1,0)</f>
        <v>0</v>
      </c>
      <c r="L2029" s="17">
        <f>IF(BASE_MARKET_DATA[[#This Row],[VARP]]&gt;0,1,0)</f>
        <v>1</v>
      </c>
    </row>
    <row r="2030" spans="1:12">
      <c r="A2030" s="1">
        <v>44061</v>
      </c>
      <c r="B2030" s="17" t="s">
        <v>36</v>
      </c>
      <c r="C2030">
        <v>3312.48999</v>
      </c>
      <c r="D2030">
        <v>3182.4099120000001</v>
      </c>
      <c r="E2030">
        <v>130.08007799999996</v>
      </c>
      <c r="F2030">
        <v>4.087470866323771E-2</v>
      </c>
      <c r="G2030" s="17" t="s">
        <v>0</v>
      </c>
      <c r="H2030" s="17" t="s">
        <v>37</v>
      </c>
      <c r="I2030" s="17" t="s">
        <v>38</v>
      </c>
      <c r="J2030" s="17" t="s">
        <v>144</v>
      </c>
      <c r="K2030" s="17">
        <f>IF(BASE_MARKET_DATA[[#This Row],[DATE]]=_xlfn.MAXIFS(A:A,H:H,BASE_MARKET_DATA[[#This Row],[LABEL]]),1,0)</f>
        <v>0</v>
      </c>
      <c r="L2030" s="17">
        <f>IF(BASE_MARKET_DATA[[#This Row],[VARP]]&gt;0,1,0)</f>
        <v>1</v>
      </c>
    </row>
    <row r="2031" spans="1:12">
      <c r="A2031" s="1">
        <v>44062</v>
      </c>
      <c r="B2031" s="17" t="s">
        <v>36</v>
      </c>
      <c r="C2031">
        <v>3260.4799800000001</v>
      </c>
      <c r="D2031">
        <v>3312.48999</v>
      </c>
      <c r="E2031">
        <v>-52.010009999999966</v>
      </c>
      <c r="F2031">
        <v>-1.5701182541535762E-2</v>
      </c>
      <c r="G2031" s="17" t="s">
        <v>0</v>
      </c>
      <c r="H2031" s="17" t="s">
        <v>37</v>
      </c>
      <c r="I2031" s="17" t="s">
        <v>38</v>
      </c>
      <c r="J2031" s="17" t="s">
        <v>144</v>
      </c>
      <c r="K2031" s="17">
        <f>IF(BASE_MARKET_DATA[[#This Row],[DATE]]=_xlfn.MAXIFS(A:A,H:H,BASE_MARKET_DATA[[#This Row],[LABEL]]),1,0)</f>
        <v>0</v>
      </c>
      <c r="L2031" s="17">
        <f>IF(BASE_MARKET_DATA[[#This Row],[VARP]]&gt;0,1,0)</f>
        <v>0</v>
      </c>
    </row>
    <row r="2032" spans="1:12">
      <c r="A2032" s="1">
        <v>44063</v>
      </c>
      <c r="B2032" s="17" t="s">
        <v>36</v>
      </c>
      <c r="C2032">
        <v>3297.3701170000004</v>
      </c>
      <c r="D2032">
        <v>3260.4799800000001</v>
      </c>
      <c r="E2032">
        <v>36.890137000000323</v>
      </c>
      <c r="F2032">
        <v>1.1314327101005639E-2</v>
      </c>
      <c r="G2032" s="17" t="s">
        <v>0</v>
      </c>
      <c r="H2032" s="17" t="s">
        <v>37</v>
      </c>
      <c r="I2032" s="17" t="s">
        <v>38</v>
      </c>
      <c r="J2032" s="17" t="s">
        <v>144</v>
      </c>
      <c r="K2032" s="17">
        <f>IF(BASE_MARKET_DATA[[#This Row],[DATE]]=_xlfn.MAXIFS(A:A,H:H,BASE_MARKET_DATA[[#This Row],[LABEL]]),1,0)</f>
        <v>0</v>
      </c>
      <c r="L2032" s="17">
        <f>IF(BASE_MARKET_DATA[[#This Row],[VARP]]&gt;0,1,0)</f>
        <v>1</v>
      </c>
    </row>
    <row r="2033" spans="1:12">
      <c r="A2033" s="1">
        <v>44064</v>
      </c>
      <c r="B2033" s="17" t="s">
        <v>36</v>
      </c>
      <c r="C2033">
        <v>3284.719971</v>
      </c>
      <c r="D2033">
        <v>3297.3701170000004</v>
      </c>
      <c r="E2033">
        <v>-12.650146000000404</v>
      </c>
      <c r="F2033">
        <v>-3.8364349621478671E-3</v>
      </c>
      <c r="G2033" s="17" t="s">
        <v>0</v>
      </c>
      <c r="H2033" s="17" t="s">
        <v>37</v>
      </c>
      <c r="I2033" s="17" t="s">
        <v>38</v>
      </c>
      <c r="J2033" s="17" t="s">
        <v>144</v>
      </c>
      <c r="K2033" s="17">
        <f>IF(BASE_MARKET_DATA[[#This Row],[DATE]]=_xlfn.MAXIFS(A:A,H:H,BASE_MARKET_DATA[[#This Row],[LABEL]]),1,0)</f>
        <v>0</v>
      </c>
      <c r="L2033" s="17">
        <f>IF(BASE_MARKET_DATA[[#This Row],[VARP]]&gt;0,1,0)</f>
        <v>0</v>
      </c>
    </row>
    <row r="2034" spans="1:12">
      <c r="A2034" s="1">
        <v>44067</v>
      </c>
      <c r="B2034" s="17" t="s">
        <v>36</v>
      </c>
      <c r="C2034">
        <v>3307.459961</v>
      </c>
      <c r="D2034">
        <v>3284.719971</v>
      </c>
      <c r="E2034">
        <v>22.739990000000034</v>
      </c>
      <c r="F2034">
        <v>6.9229615312008082E-3</v>
      </c>
      <c r="G2034" s="17" t="s">
        <v>0</v>
      </c>
      <c r="H2034" s="17" t="s">
        <v>37</v>
      </c>
      <c r="I2034" s="17" t="s">
        <v>38</v>
      </c>
      <c r="J2034" s="17" t="s">
        <v>144</v>
      </c>
      <c r="K2034" s="17">
        <f>IF(BASE_MARKET_DATA[[#This Row],[DATE]]=_xlfn.MAXIFS(A:A,H:H,BASE_MARKET_DATA[[#This Row],[LABEL]]),1,0)</f>
        <v>0</v>
      </c>
      <c r="L2034" s="17">
        <f>IF(BASE_MARKET_DATA[[#This Row],[VARP]]&gt;0,1,0)</f>
        <v>1</v>
      </c>
    </row>
    <row r="2035" spans="1:12">
      <c r="A2035" s="1">
        <v>44068</v>
      </c>
      <c r="B2035" s="17" t="s">
        <v>36</v>
      </c>
      <c r="C2035">
        <v>3346.48999</v>
      </c>
      <c r="D2035">
        <v>3307.459961</v>
      </c>
      <c r="E2035">
        <v>39.030029000000013</v>
      </c>
      <c r="F2035">
        <v>1.1800605135125932E-2</v>
      </c>
      <c r="G2035" s="17" t="s">
        <v>0</v>
      </c>
      <c r="H2035" s="17" t="s">
        <v>37</v>
      </c>
      <c r="I2035" s="17" t="s">
        <v>38</v>
      </c>
      <c r="J2035" s="17" t="s">
        <v>144</v>
      </c>
      <c r="K2035" s="17">
        <f>IF(BASE_MARKET_DATA[[#This Row],[DATE]]=_xlfn.MAXIFS(A:A,H:H,BASE_MARKET_DATA[[#This Row],[LABEL]]),1,0)</f>
        <v>0</v>
      </c>
      <c r="L2035" s="17">
        <f>IF(BASE_MARKET_DATA[[#This Row],[VARP]]&gt;0,1,0)</f>
        <v>1</v>
      </c>
    </row>
    <row r="2036" spans="1:12">
      <c r="A2036" s="1">
        <v>44069</v>
      </c>
      <c r="B2036" s="17" t="s">
        <v>36</v>
      </c>
      <c r="C2036">
        <v>3441.8500979999999</v>
      </c>
      <c r="D2036">
        <v>3346.48999</v>
      </c>
      <c r="E2036">
        <v>95.360107999999855</v>
      </c>
      <c r="F2036">
        <v>2.8495560508160926E-2</v>
      </c>
      <c r="G2036" s="17" t="s">
        <v>0</v>
      </c>
      <c r="H2036" s="17" t="s">
        <v>37</v>
      </c>
      <c r="I2036" s="17" t="s">
        <v>38</v>
      </c>
      <c r="J2036" s="17" t="s">
        <v>144</v>
      </c>
      <c r="K2036" s="17">
        <f>IF(BASE_MARKET_DATA[[#This Row],[DATE]]=_xlfn.MAXIFS(A:A,H:H,BASE_MARKET_DATA[[#This Row],[LABEL]]),1,0)</f>
        <v>0</v>
      </c>
      <c r="L2036" s="17">
        <f>IF(BASE_MARKET_DATA[[#This Row],[VARP]]&gt;0,1,0)</f>
        <v>1</v>
      </c>
    </row>
    <row r="2037" spans="1:12">
      <c r="A2037" s="1">
        <v>44070</v>
      </c>
      <c r="B2037" s="17" t="s">
        <v>36</v>
      </c>
      <c r="C2037">
        <v>3400</v>
      </c>
      <c r="D2037">
        <v>3441.8500979999999</v>
      </c>
      <c r="E2037">
        <v>-41.850097999999889</v>
      </c>
      <c r="F2037">
        <v>-1.2159186718886527E-2</v>
      </c>
      <c r="G2037" s="17" t="s">
        <v>0</v>
      </c>
      <c r="H2037" s="17" t="s">
        <v>37</v>
      </c>
      <c r="I2037" s="17" t="s">
        <v>38</v>
      </c>
      <c r="J2037" s="17" t="s">
        <v>144</v>
      </c>
      <c r="K2037" s="17">
        <f>IF(BASE_MARKET_DATA[[#This Row],[DATE]]=_xlfn.MAXIFS(A:A,H:H,BASE_MARKET_DATA[[#This Row],[LABEL]]),1,0)</f>
        <v>0</v>
      </c>
      <c r="L2037" s="17">
        <f>IF(BASE_MARKET_DATA[[#This Row],[VARP]]&gt;0,1,0)</f>
        <v>0</v>
      </c>
    </row>
    <row r="2038" spans="1:12">
      <c r="A2038" s="1">
        <v>44071</v>
      </c>
      <c r="B2038" s="17" t="s">
        <v>36</v>
      </c>
      <c r="C2038">
        <v>3401.8000490000004</v>
      </c>
      <c r="D2038">
        <v>3400</v>
      </c>
      <c r="E2038">
        <v>1.8000490000003992</v>
      </c>
      <c r="F2038">
        <v>5.2942617647070561E-4</v>
      </c>
      <c r="G2038" s="17" t="s">
        <v>0</v>
      </c>
      <c r="H2038" s="17" t="s">
        <v>37</v>
      </c>
      <c r="I2038" s="17" t="s">
        <v>38</v>
      </c>
      <c r="J2038" s="17" t="s">
        <v>144</v>
      </c>
      <c r="K2038" s="17">
        <f>IF(BASE_MARKET_DATA[[#This Row],[DATE]]=_xlfn.MAXIFS(A:A,H:H,BASE_MARKET_DATA[[#This Row],[LABEL]]),1,0)</f>
        <v>0</v>
      </c>
      <c r="L2038" s="17">
        <f>IF(BASE_MARKET_DATA[[#This Row],[VARP]]&gt;0,1,0)</f>
        <v>1</v>
      </c>
    </row>
    <row r="2039" spans="1:12">
      <c r="A2039" s="1">
        <v>44074</v>
      </c>
      <c r="B2039" s="17" t="s">
        <v>36</v>
      </c>
      <c r="C2039">
        <v>3450.959961</v>
      </c>
      <c r="D2039">
        <v>3401.8000490000004</v>
      </c>
      <c r="E2039">
        <v>49.159911999999622</v>
      </c>
      <c r="F2039">
        <v>1.4451146831646017E-2</v>
      </c>
      <c r="G2039" s="17" t="s">
        <v>0</v>
      </c>
      <c r="H2039" s="17" t="s">
        <v>37</v>
      </c>
      <c r="I2039" s="17" t="s">
        <v>38</v>
      </c>
      <c r="J2039" s="17" t="s">
        <v>144</v>
      </c>
      <c r="K2039" s="17">
        <f>IF(BASE_MARKET_DATA[[#This Row],[DATE]]=_xlfn.MAXIFS(A:A,H:H,BASE_MARKET_DATA[[#This Row],[LABEL]]),1,0)</f>
        <v>0</v>
      </c>
      <c r="L2039" s="17">
        <f>IF(BASE_MARKET_DATA[[#This Row],[VARP]]&gt;0,1,0)</f>
        <v>1</v>
      </c>
    </row>
    <row r="2040" spans="1:12">
      <c r="A2040" s="1">
        <v>44075</v>
      </c>
      <c r="B2040" s="17" t="s">
        <v>36</v>
      </c>
      <c r="C2040">
        <v>3499.1201170000004</v>
      </c>
      <c r="D2040">
        <v>3450.959961</v>
      </c>
      <c r="E2040">
        <v>48.16015600000037</v>
      </c>
      <c r="F2040">
        <v>1.3955582372518975E-2</v>
      </c>
      <c r="G2040" s="17" t="s">
        <v>0</v>
      </c>
      <c r="H2040" s="17" t="s">
        <v>37</v>
      </c>
      <c r="I2040" s="17" t="s">
        <v>38</v>
      </c>
      <c r="J2040" s="17" t="s">
        <v>144</v>
      </c>
      <c r="K2040" s="17">
        <f>IF(BASE_MARKET_DATA[[#This Row],[DATE]]=_xlfn.MAXIFS(A:A,H:H,BASE_MARKET_DATA[[#This Row],[LABEL]]),1,0)</f>
        <v>0</v>
      </c>
      <c r="L2040" s="17">
        <f>IF(BASE_MARKET_DATA[[#This Row],[VARP]]&gt;0,1,0)</f>
        <v>1</v>
      </c>
    </row>
    <row r="2041" spans="1:12">
      <c r="A2041" s="1">
        <v>44076</v>
      </c>
      <c r="B2041" s="17" t="s">
        <v>36</v>
      </c>
      <c r="C2041">
        <v>3531.4499509999996</v>
      </c>
      <c r="D2041">
        <v>3499.1201170000004</v>
      </c>
      <c r="E2041">
        <v>32.329833999999209</v>
      </c>
      <c r="F2041">
        <v>9.2394181734228257E-3</v>
      </c>
      <c r="G2041" s="17" t="s">
        <v>0</v>
      </c>
      <c r="H2041" s="17" t="s">
        <v>37</v>
      </c>
      <c r="I2041" s="17" t="s">
        <v>38</v>
      </c>
      <c r="J2041" s="17" t="s">
        <v>144</v>
      </c>
      <c r="K2041" s="17">
        <f>IF(BASE_MARKET_DATA[[#This Row],[DATE]]=_xlfn.MAXIFS(A:A,H:H,BASE_MARKET_DATA[[#This Row],[LABEL]]),1,0)</f>
        <v>0</v>
      </c>
      <c r="L2041" s="17">
        <f>IF(BASE_MARKET_DATA[[#This Row],[VARP]]&gt;0,1,0)</f>
        <v>1</v>
      </c>
    </row>
    <row r="2042" spans="1:12">
      <c r="A2042" s="1">
        <v>44077</v>
      </c>
      <c r="B2042" s="17" t="s">
        <v>36</v>
      </c>
      <c r="C2042">
        <v>3368</v>
      </c>
      <c r="D2042">
        <v>3531.4499509999996</v>
      </c>
      <c r="E2042">
        <v>-163.4499509999996</v>
      </c>
      <c r="F2042">
        <v>-4.6284091030007524E-2</v>
      </c>
      <c r="G2042" s="17" t="s">
        <v>0</v>
      </c>
      <c r="H2042" s="17" t="s">
        <v>37</v>
      </c>
      <c r="I2042" s="17" t="s">
        <v>38</v>
      </c>
      <c r="J2042" s="17" t="s">
        <v>144</v>
      </c>
      <c r="K2042" s="17">
        <f>IF(BASE_MARKET_DATA[[#This Row],[DATE]]=_xlfn.MAXIFS(A:A,H:H,BASE_MARKET_DATA[[#This Row],[LABEL]]),1,0)</f>
        <v>0</v>
      </c>
      <c r="L2042" s="17">
        <f>IF(BASE_MARKET_DATA[[#This Row],[VARP]]&gt;0,1,0)</f>
        <v>0</v>
      </c>
    </row>
    <row r="2043" spans="1:12">
      <c r="A2043" s="1">
        <v>44078</v>
      </c>
      <c r="B2043" s="17" t="s">
        <v>36</v>
      </c>
      <c r="C2043">
        <v>3294.6201170000004</v>
      </c>
      <c r="D2043">
        <v>3368</v>
      </c>
      <c r="E2043">
        <v>-73.379882999999609</v>
      </c>
      <c r="F2043">
        <v>-2.1787376187648338E-2</v>
      </c>
      <c r="G2043" s="17" t="s">
        <v>0</v>
      </c>
      <c r="H2043" s="17" t="s">
        <v>37</v>
      </c>
      <c r="I2043" s="17" t="s">
        <v>38</v>
      </c>
      <c r="J2043" s="17" t="s">
        <v>144</v>
      </c>
      <c r="K2043" s="17">
        <f>IF(BASE_MARKET_DATA[[#This Row],[DATE]]=_xlfn.MAXIFS(A:A,H:H,BASE_MARKET_DATA[[#This Row],[LABEL]]),1,0)</f>
        <v>0</v>
      </c>
      <c r="L2043" s="17">
        <f>IF(BASE_MARKET_DATA[[#This Row],[VARP]]&gt;0,1,0)</f>
        <v>0</v>
      </c>
    </row>
    <row r="2044" spans="1:12">
      <c r="A2044" s="1">
        <v>44082</v>
      </c>
      <c r="B2044" s="17" t="s">
        <v>36</v>
      </c>
      <c r="C2044">
        <v>3149.8400879999999</v>
      </c>
      <c r="D2044">
        <v>3294.6201170000004</v>
      </c>
      <c r="E2044">
        <v>-144.78002900000047</v>
      </c>
      <c r="F2044">
        <v>-4.3944377153816924E-2</v>
      </c>
      <c r="G2044" s="17" t="s">
        <v>0</v>
      </c>
      <c r="H2044" s="17" t="s">
        <v>37</v>
      </c>
      <c r="I2044" s="17" t="s">
        <v>38</v>
      </c>
      <c r="J2044" s="17" t="s">
        <v>144</v>
      </c>
      <c r="K2044" s="17">
        <f>IF(BASE_MARKET_DATA[[#This Row],[DATE]]=_xlfn.MAXIFS(A:A,H:H,BASE_MARKET_DATA[[#This Row],[LABEL]]),1,0)</f>
        <v>0</v>
      </c>
      <c r="L2044" s="17">
        <f>IF(BASE_MARKET_DATA[[#This Row],[VARP]]&gt;0,1,0)</f>
        <v>0</v>
      </c>
    </row>
    <row r="2045" spans="1:12">
      <c r="A2045" s="1">
        <v>44083</v>
      </c>
      <c r="B2045" s="17" t="s">
        <v>36</v>
      </c>
      <c r="C2045">
        <v>3268.610107</v>
      </c>
      <c r="D2045">
        <v>3149.8400879999999</v>
      </c>
      <c r="E2045">
        <v>118.77001900000005</v>
      </c>
      <c r="F2045">
        <v>3.7706682143160294E-2</v>
      </c>
      <c r="G2045" s="17" t="s">
        <v>0</v>
      </c>
      <c r="H2045" s="17" t="s">
        <v>37</v>
      </c>
      <c r="I2045" s="17" t="s">
        <v>38</v>
      </c>
      <c r="J2045" s="17" t="s">
        <v>144</v>
      </c>
      <c r="K2045" s="17">
        <f>IF(BASE_MARKET_DATA[[#This Row],[DATE]]=_xlfn.MAXIFS(A:A,H:H,BASE_MARKET_DATA[[#This Row],[LABEL]]),1,0)</f>
        <v>0</v>
      </c>
      <c r="L2045" s="17">
        <f>IF(BASE_MARKET_DATA[[#This Row],[VARP]]&gt;0,1,0)</f>
        <v>1</v>
      </c>
    </row>
    <row r="2046" spans="1:12">
      <c r="A2046" s="1">
        <v>44084</v>
      </c>
      <c r="B2046" s="17" t="s">
        <v>36</v>
      </c>
      <c r="C2046">
        <v>3175.110107</v>
      </c>
      <c r="D2046">
        <v>3268.610107</v>
      </c>
      <c r="E2046">
        <v>-93.5</v>
      </c>
      <c r="F2046">
        <v>-2.8605430730255035E-2</v>
      </c>
      <c r="G2046" s="17" t="s">
        <v>0</v>
      </c>
      <c r="H2046" s="17" t="s">
        <v>37</v>
      </c>
      <c r="I2046" s="17" t="s">
        <v>38</v>
      </c>
      <c r="J2046" s="17" t="s">
        <v>144</v>
      </c>
      <c r="K2046" s="17">
        <f>IF(BASE_MARKET_DATA[[#This Row],[DATE]]=_xlfn.MAXIFS(A:A,H:H,BASE_MARKET_DATA[[#This Row],[LABEL]]),1,0)</f>
        <v>0</v>
      </c>
      <c r="L2046" s="17">
        <f>IF(BASE_MARKET_DATA[[#This Row],[VARP]]&gt;0,1,0)</f>
        <v>0</v>
      </c>
    </row>
    <row r="2047" spans="1:12">
      <c r="A2047" s="1">
        <v>44085</v>
      </c>
      <c r="B2047" s="17" t="s">
        <v>36</v>
      </c>
      <c r="C2047">
        <v>3116.219971</v>
      </c>
      <c r="D2047">
        <v>3175.110107</v>
      </c>
      <c r="E2047">
        <v>-58.890135999999984</v>
      </c>
      <c r="F2047">
        <v>-1.8547431117480924E-2</v>
      </c>
      <c r="G2047" s="17" t="s">
        <v>0</v>
      </c>
      <c r="H2047" s="17" t="s">
        <v>37</v>
      </c>
      <c r="I2047" s="17" t="s">
        <v>38</v>
      </c>
      <c r="J2047" s="17" t="s">
        <v>144</v>
      </c>
      <c r="K2047" s="17">
        <f>IF(BASE_MARKET_DATA[[#This Row],[DATE]]=_xlfn.MAXIFS(A:A,H:H,BASE_MARKET_DATA[[#This Row],[LABEL]]),1,0)</f>
        <v>0</v>
      </c>
      <c r="L2047" s="17">
        <f>IF(BASE_MARKET_DATA[[#This Row],[VARP]]&gt;0,1,0)</f>
        <v>0</v>
      </c>
    </row>
    <row r="2048" spans="1:12">
      <c r="A2048" s="1">
        <v>44088</v>
      </c>
      <c r="B2048" s="17" t="s">
        <v>36</v>
      </c>
      <c r="C2048">
        <v>3102.969971</v>
      </c>
      <c r="D2048">
        <v>3116.219971</v>
      </c>
      <c r="E2048">
        <v>-13.25</v>
      </c>
      <c r="F2048">
        <v>-4.2519463078044689E-3</v>
      </c>
      <c r="G2048" s="17" t="s">
        <v>0</v>
      </c>
      <c r="H2048" s="17" t="s">
        <v>37</v>
      </c>
      <c r="I2048" s="17" t="s">
        <v>38</v>
      </c>
      <c r="J2048" s="17" t="s">
        <v>144</v>
      </c>
      <c r="K2048" s="17">
        <f>IF(BASE_MARKET_DATA[[#This Row],[DATE]]=_xlfn.MAXIFS(A:A,H:H,BASE_MARKET_DATA[[#This Row],[LABEL]]),1,0)</f>
        <v>0</v>
      </c>
      <c r="L2048" s="17">
        <f>IF(BASE_MARKET_DATA[[#This Row],[VARP]]&gt;0,1,0)</f>
        <v>0</v>
      </c>
    </row>
    <row r="2049" spans="1:12">
      <c r="A2049" s="1">
        <v>44089</v>
      </c>
      <c r="B2049" s="17" t="s">
        <v>36</v>
      </c>
      <c r="C2049">
        <v>3156.1298829999996</v>
      </c>
      <c r="D2049">
        <v>3102.969971</v>
      </c>
      <c r="E2049">
        <v>53.159911999999622</v>
      </c>
      <c r="F2049">
        <v>1.7131945361001245E-2</v>
      </c>
      <c r="G2049" s="17" t="s">
        <v>0</v>
      </c>
      <c r="H2049" s="17" t="s">
        <v>37</v>
      </c>
      <c r="I2049" s="17" t="s">
        <v>38</v>
      </c>
      <c r="J2049" s="17" t="s">
        <v>144</v>
      </c>
      <c r="K2049" s="17">
        <f>IF(BASE_MARKET_DATA[[#This Row],[DATE]]=_xlfn.MAXIFS(A:A,H:H,BASE_MARKET_DATA[[#This Row],[LABEL]]),1,0)</f>
        <v>0</v>
      </c>
      <c r="L2049" s="17">
        <f>IF(BASE_MARKET_DATA[[#This Row],[VARP]]&gt;0,1,0)</f>
        <v>1</v>
      </c>
    </row>
    <row r="2050" spans="1:12">
      <c r="A2050" s="1">
        <v>44090</v>
      </c>
      <c r="B2050" s="17" t="s">
        <v>36</v>
      </c>
      <c r="C2050">
        <v>3078.1000979999999</v>
      </c>
      <c r="D2050">
        <v>3156.1298829999996</v>
      </c>
      <c r="E2050">
        <v>-78.02978499999972</v>
      </c>
      <c r="F2050">
        <v>-2.4723249008317103E-2</v>
      </c>
      <c r="G2050" s="17" t="s">
        <v>0</v>
      </c>
      <c r="H2050" s="17" t="s">
        <v>37</v>
      </c>
      <c r="I2050" s="17" t="s">
        <v>38</v>
      </c>
      <c r="J2050" s="17" t="s">
        <v>144</v>
      </c>
      <c r="K2050" s="17">
        <f>IF(BASE_MARKET_DATA[[#This Row],[DATE]]=_xlfn.MAXIFS(A:A,H:H,BASE_MARKET_DATA[[#This Row],[LABEL]]),1,0)</f>
        <v>0</v>
      </c>
      <c r="L2050" s="17">
        <f>IF(BASE_MARKET_DATA[[#This Row],[VARP]]&gt;0,1,0)</f>
        <v>0</v>
      </c>
    </row>
    <row r="2051" spans="1:12">
      <c r="A2051" s="1">
        <v>44091</v>
      </c>
      <c r="B2051" s="17" t="s">
        <v>36</v>
      </c>
      <c r="C2051">
        <v>3008.7299800000001</v>
      </c>
      <c r="D2051">
        <v>3078.1000979999999</v>
      </c>
      <c r="E2051">
        <v>-69.37011799999982</v>
      </c>
      <c r="F2051">
        <v>-2.2536667356943055E-2</v>
      </c>
      <c r="G2051" s="17" t="s">
        <v>0</v>
      </c>
      <c r="H2051" s="17" t="s">
        <v>37</v>
      </c>
      <c r="I2051" s="17" t="s">
        <v>38</v>
      </c>
      <c r="J2051" s="17" t="s">
        <v>144</v>
      </c>
      <c r="K2051" s="17">
        <f>IF(BASE_MARKET_DATA[[#This Row],[DATE]]=_xlfn.MAXIFS(A:A,H:H,BASE_MARKET_DATA[[#This Row],[LABEL]]),1,0)</f>
        <v>0</v>
      </c>
      <c r="L2051" s="17">
        <f>IF(BASE_MARKET_DATA[[#This Row],[VARP]]&gt;0,1,0)</f>
        <v>0</v>
      </c>
    </row>
    <row r="2052" spans="1:12">
      <c r="A2052" s="1">
        <v>44092</v>
      </c>
      <c r="B2052" s="17" t="s">
        <v>36</v>
      </c>
      <c r="C2052">
        <v>2954.9099120000001</v>
      </c>
      <c r="D2052">
        <v>3008.7299800000001</v>
      </c>
      <c r="E2052">
        <v>-53.820067999999992</v>
      </c>
      <c r="F2052">
        <v>-1.7887968796721328E-2</v>
      </c>
      <c r="G2052" s="17" t="s">
        <v>0</v>
      </c>
      <c r="H2052" s="17" t="s">
        <v>37</v>
      </c>
      <c r="I2052" s="17" t="s">
        <v>38</v>
      </c>
      <c r="J2052" s="17" t="s">
        <v>144</v>
      </c>
      <c r="K2052" s="17">
        <f>IF(BASE_MARKET_DATA[[#This Row],[DATE]]=_xlfn.MAXIFS(A:A,H:H,BASE_MARKET_DATA[[#This Row],[LABEL]]),1,0)</f>
        <v>0</v>
      </c>
      <c r="L2052" s="17">
        <f>IF(BASE_MARKET_DATA[[#This Row],[VARP]]&gt;0,1,0)</f>
        <v>0</v>
      </c>
    </row>
    <row r="2053" spans="1:12">
      <c r="A2053" s="1">
        <v>44095</v>
      </c>
      <c r="B2053" s="17" t="s">
        <v>36</v>
      </c>
      <c r="C2053">
        <v>2960.469971</v>
      </c>
      <c r="D2053">
        <v>2954.9099120000001</v>
      </c>
      <c r="E2053">
        <v>5.5600589999999102</v>
      </c>
      <c r="F2053">
        <v>1.8816340144314728E-3</v>
      </c>
      <c r="G2053" s="17" t="s">
        <v>0</v>
      </c>
      <c r="H2053" s="17" t="s">
        <v>37</v>
      </c>
      <c r="I2053" s="17" t="s">
        <v>38</v>
      </c>
      <c r="J2053" s="17" t="s">
        <v>144</v>
      </c>
      <c r="K2053" s="17">
        <f>IF(BASE_MARKET_DATA[[#This Row],[DATE]]=_xlfn.MAXIFS(A:A,H:H,BASE_MARKET_DATA[[#This Row],[LABEL]]),1,0)</f>
        <v>0</v>
      </c>
      <c r="L2053" s="17">
        <f>IF(BASE_MARKET_DATA[[#This Row],[VARP]]&gt;0,1,0)</f>
        <v>1</v>
      </c>
    </row>
    <row r="2054" spans="1:12">
      <c r="A2054" s="1">
        <v>44096</v>
      </c>
      <c r="B2054" s="17" t="s">
        <v>36</v>
      </c>
      <c r="C2054">
        <v>3128.98999</v>
      </c>
      <c r="D2054">
        <v>2960.469971</v>
      </c>
      <c r="E2054">
        <v>168.52001900000005</v>
      </c>
      <c r="F2054">
        <v>5.6923400896066734E-2</v>
      </c>
      <c r="G2054" s="17" t="s">
        <v>0</v>
      </c>
      <c r="H2054" s="17" t="s">
        <v>37</v>
      </c>
      <c r="I2054" s="17" t="s">
        <v>38</v>
      </c>
      <c r="J2054" s="17" t="s">
        <v>144</v>
      </c>
      <c r="K2054" s="17">
        <f>IF(BASE_MARKET_DATA[[#This Row],[DATE]]=_xlfn.MAXIFS(A:A,H:H,BASE_MARKET_DATA[[#This Row],[LABEL]]),1,0)</f>
        <v>0</v>
      </c>
      <c r="L2054" s="17">
        <f>IF(BASE_MARKET_DATA[[#This Row],[VARP]]&gt;0,1,0)</f>
        <v>1</v>
      </c>
    </row>
    <row r="2055" spans="1:12">
      <c r="A2055" s="1">
        <v>44097</v>
      </c>
      <c r="B2055" s="17" t="s">
        <v>36</v>
      </c>
      <c r="C2055">
        <v>2999.860107</v>
      </c>
      <c r="D2055">
        <v>3128.98999</v>
      </c>
      <c r="E2055">
        <v>-129.12988300000006</v>
      </c>
      <c r="F2055">
        <v>-4.1268870598080779E-2</v>
      </c>
      <c r="G2055" s="17" t="s">
        <v>0</v>
      </c>
      <c r="H2055" s="17" t="s">
        <v>37</v>
      </c>
      <c r="I2055" s="17" t="s">
        <v>38</v>
      </c>
      <c r="J2055" s="17" t="s">
        <v>144</v>
      </c>
      <c r="K2055" s="17">
        <f>IF(BASE_MARKET_DATA[[#This Row],[DATE]]=_xlfn.MAXIFS(A:A,H:H,BASE_MARKET_DATA[[#This Row],[LABEL]]),1,0)</f>
        <v>0</v>
      </c>
      <c r="L2055" s="17">
        <f>IF(BASE_MARKET_DATA[[#This Row],[VARP]]&gt;0,1,0)</f>
        <v>0</v>
      </c>
    </row>
    <row r="2056" spans="1:12">
      <c r="A2056" s="1">
        <v>44098</v>
      </c>
      <c r="B2056" s="17" t="s">
        <v>36</v>
      </c>
      <c r="C2056">
        <v>3019.790039</v>
      </c>
      <c r="D2056">
        <v>2999.860107</v>
      </c>
      <c r="E2056">
        <v>19.929932000000008</v>
      </c>
      <c r="F2056">
        <v>6.6436204653325887E-3</v>
      </c>
      <c r="G2056" s="17" t="s">
        <v>0</v>
      </c>
      <c r="H2056" s="17" t="s">
        <v>37</v>
      </c>
      <c r="I2056" s="17" t="s">
        <v>38</v>
      </c>
      <c r="J2056" s="17" t="s">
        <v>144</v>
      </c>
      <c r="K2056" s="17">
        <f>IF(BASE_MARKET_DATA[[#This Row],[DATE]]=_xlfn.MAXIFS(A:A,H:H,BASE_MARKET_DATA[[#This Row],[LABEL]]),1,0)</f>
        <v>0</v>
      </c>
      <c r="L2056" s="17">
        <f>IF(BASE_MARKET_DATA[[#This Row],[VARP]]&gt;0,1,0)</f>
        <v>1</v>
      </c>
    </row>
    <row r="2057" spans="1:12">
      <c r="A2057" s="1">
        <v>44099</v>
      </c>
      <c r="B2057" s="17" t="s">
        <v>36</v>
      </c>
      <c r="C2057">
        <v>3095.1298829999996</v>
      </c>
      <c r="D2057">
        <v>3019.790039</v>
      </c>
      <c r="E2057">
        <v>75.33984399999963</v>
      </c>
      <c r="F2057">
        <v>2.494870273330272E-2</v>
      </c>
      <c r="G2057" s="17" t="s">
        <v>0</v>
      </c>
      <c r="H2057" s="17" t="s">
        <v>37</v>
      </c>
      <c r="I2057" s="17" t="s">
        <v>38</v>
      </c>
      <c r="J2057" s="17" t="s">
        <v>144</v>
      </c>
      <c r="K2057" s="17">
        <f>IF(BASE_MARKET_DATA[[#This Row],[DATE]]=_xlfn.MAXIFS(A:A,H:H,BASE_MARKET_DATA[[#This Row],[LABEL]]),1,0)</f>
        <v>1</v>
      </c>
      <c r="L2057" s="17">
        <f>IF(BASE_MARKET_DATA[[#This Row],[VARP]]&gt;0,1,0)</f>
        <v>1</v>
      </c>
    </row>
    <row r="2058" spans="1:12">
      <c r="A2058" s="1">
        <v>43830</v>
      </c>
      <c r="B2058" s="17" t="s">
        <v>39</v>
      </c>
      <c r="C2058">
        <v>36.110001000000004</v>
      </c>
      <c r="G2058" s="17" t="s">
        <v>0</v>
      </c>
      <c r="H2058" s="17" t="s">
        <v>40</v>
      </c>
      <c r="I2058" s="17" t="s">
        <v>38</v>
      </c>
      <c r="J2058" s="17" t="s">
        <v>144</v>
      </c>
      <c r="K2058" s="17">
        <f>IF(BASE_MARKET_DATA[[#This Row],[DATE]]=_xlfn.MAXIFS(A:A,H:H,BASE_MARKET_DATA[[#This Row],[LABEL]]),1,0)</f>
        <v>0</v>
      </c>
      <c r="L2058" s="17">
        <f>IF(BASE_MARKET_DATA[[#This Row],[VARP]]&gt;0,1,0)</f>
        <v>0</v>
      </c>
    </row>
    <row r="2059" spans="1:12">
      <c r="A2059" s="1">
        <v>43832</v>
      </c>
      <c r="B2059" s="17" t="s">
        <v>39</v>
      </c>
      <c r="C2059">
        <v>36.299999</v>
      </c>
      <c r="D2059">
        <v>36.110001000000004</v>
      </c>
      <c r="E2059">
        <v>0.18999799999999567</v>
      </c>
      <c r="F2059">
        <v>5.2616448279798065E-3</v>
      </c>
      <c r="G2059" s="17" t="s">
        <v>0</v>
      </c>
      <c r="H2059" s="17" t="s">
        <v>40</v>
      </c>
      <c r="I2059" s="17" t="s">
        <v>38</v>
      </c>
      <c r="J2059" s="17" t="s">
        <v>144</v>
      </c>
      <c r="K2059" s="17">
        <f>IF(BASE_MARKET_DATA[[#This Row],[DATE]]=_xlfn.MAXIFS(A:A,H:H,BASE_MARKET_DATA[[#This Row],[LABEL]]),1,0)</f>
        <v>0</v>
      </c>
      <c r="L2059" s="17">
        <f>IF(BASE_MARKET_DATA[[#This Row],[VARP]]&gt;0,1,0)</f>
        <v>1</v>
      </c>
    </row>
    <row r="2060" spans="1:12">
      <c r="A2060" s="1">
        <v>43833</v>
      </c>
      <c r="B2060" s="17" t="s">
        <v>39</v>
      </c>
      <c r="C2060">
        <v>35.959998999999996</v>
      </c>
      <c r="D2060">
        <v>36.299999</v>
      </c>
      <c r="E2060">
        <v>-0.34000000000000341</v>
      </c>
      <c r="F2060">
        <v>-9.3663914426004094E-3</v>
      </c>
      <c r="G2060" s="17" t="s">
        <v>0</v>
      </c>
      <c r="H2060" s="17" t="s">
        <v>40</v>
      </c>
      <c r="I2060" s="17" t="s">
        <v>38</v>
      </c>
      <c r="J2060" s="17" t="s">
        <v>144</v>
      </c>
      <c r="K2060" s="17">
        <f>IF(BASE_MARKET_DATA[[#This Row],[DATE]]=_xlfn.MAXIFS(A:A,H:H,BASE_MARKET_DATA[[#This Row],[LABEL]]),1,0)</f>
        <v>0</v>
      </c>
      <c r="L2060" s="17">
        <f>IF(BASE_MARKET_DATA[[#This Row],[VARP]]&gt;0,1,0)</f>
        <v>0</v>
      </c>
    </row>
    <row r="2061" spans="1:12">
      <c r="A2061" s="1">
        <v>43836</v>
      </c>
      <c r="B2061" s="17" t="s">
        <v>39</v>
      </c>
      <c r="C2061">
        <v>35.779998999999997</v>
      </c>
      <c r="D2061">
        <v>35.959998999999996</v>
      </c>
      <c r="E2061">
        <v>-0.17999999999999972</v>
      </c>
      <c r="F2061">
        <v>-5.0055618744594445E-3</v>
      </c>
      <c r="G2061" s="17" t="s">
        <v>0</v>
      </c>
      <c r="H2061" s="17" t="s">
        <v>40</v>
      </c>
      <c r="I2061" s="17" t="s">
        <v>38</v>
      </c>
      <c r="J2061" s="17" t="s">
        <v>144</v>
      </c>
      <c r="K2061" s="17">
        <f>IF(BASE_MARKET_DATA[[#This Row],[DATE]]=_xlfn.MAXIFS(A:A,H:H,BASE_MARKET_DATA[[#This Row],[LABEL]]),1,0)</f>
        <v>0</v>
      </c>
      <c r="L2061" s="17">
        <f>IF(BASE_MARKET_DATA[[#This Row],[VARP]]&gt;0,1,0)</f>
        <v>0</v>
      </c>
    </row>
    <row r="2062" spans="1:12">
      <c r="A2062" s="1">
        <v>43837</v>
      </c>
      <c r="B2062" s="17" t="s">
        <v>39</v>
      </c>
      <c r="C2062">
        <v>35.619999</v>
      </c>
      <c r="D2062">
        <v>35.779998999999997</v>
      </c>
      <c r="E2062">
        <v>-0.15999999999999659</v>
      </c>
      <c r="F2062">
        <v>-4.4717720646106395E-3</v>
      </c>
      <c r="G2062" s="17" t="s">
        <v>0</v>
      </c>
      <c r="H2062" s="17" t="s">
        <v>40</v>
      </c>
      <c r="I2062" s="17" t="s">
        <v>38</v>
      </c>
      <c r="J2062" s="17" t="s">
        <v>144</v>
      </c>
      <c r="K2062" s="17">
        <f>IF(BASE_MARKET_DATA[[#This Row],[DATE]]=_xlfn.MAXIFS(A:A,H:H,BASE_MARKET_DATA[[#This Row],[LABEL]]),1,0)</f>
        <v>0</v>
      </c>
      <c r="L2062" s="17">
        <f>IF(BASE_MARKET_DATA[[#This Row],[VARP]]&gt;0,1,0)</f>
        <v>0</v>
      </c>
    </row>
    <row r="2063" spans="1:12">
      <c r="A2063" s="1">
        <v>43838</v>
      </c>
      <c r="B2063" s="17" t="s">
        <v>39</v>
      </c>
      <c r="C2063">
        <v>35.599997999999999</v>
      </c>
      <c r="D2063">
        <v>35.619999</v>
      </c>
      <c r="E2063">
        <v>-2.0001000000000602E-2</v>
      </c>
      <c r="F2063">
        <v>-5.6151040318672108E-4</v>
      </c>
      <c r="G2063" s="17" t="s">
        <v>0</v>
      </c>
      <c r="H2063" s="17" t="s">
        <v>40</v>
      </c>
      <c r="I2063" s="17" t="s">
        <v>38</v>
      </c>
      <c r="J2063" s="17" t="s">
        <v>144</v>
      </c>
      <c r="K2063" s="17">
        <f>IF(BASE_MARKET_DATA[[#This Row],[DATE]]=_xlfn.MAXIFS(A:A,H:H,BASE_MARKET_DATA[[#This Row],[LABEL]]),1,0)</f>
        <v>0</v>
      </c>
      <c r="L2063" s="17">
        <f>IF(BASE_MARKET_DATA[[#This Row],[VARP]]&gt;0,1,0)</f>
        <v>0</v>
      </c>
    </row>
    <row r="2064" spans="1:12">
      <c r="A2064" s="1">
        <v>43839</v>
      </c>
      <c r="B2064" s="17" t="s">
        <v>39</v>
      </c>
      <c r="C2064">
        <v>35.18</v>
      </c>
      <c r="D2064">
        <v>35.599997999999999</v>
      </c>
      <c r="E2064">
        <v>-0.41999799999999965</v>
      </c>
      <c r="F2064">
        <v>-1.1797697292005456E-2</v>
      </c>
      <c r="G2064" s="17" t="s">
        <v>0</v>
      </c>
      <c r="H2064" s="17" t="s">
        <v>40</v>
      </c>
      <c r="I2064" s="17" t="s">
        <v>38</v>
      </c>
      <c r="J2064" s="17" t="s">
        <v>144</v>
      </c>
      <c r="K2064" s="17">
        <f>IF(BASE_MARKET_DATA[[#This Row],[DATE]]=_xlfn.MAXIFS(A:A,H:H,BASE_MARKET_DATA[[#This Row],[LABEL]]),1,0)</f>
        <v>0</v>
      </c>
      <c r="L2064" s="17">
        <f>IF(BASE_MARKET_DATA[[#This Row],[VARP]]&gt;0,1,0)</f>
        <v>0</v>
      </c>
    </row>
    <row r="2065" spans="1:12">
      <c r="A2065" s="1">
        <v>43840</v>
      </c>
      <c r="B2065" s="17" t="s">
        <v>39</v>
      </c>
      <c r="C2065">
        <v>34.889998999999996</v>
      </c>
      <c r="D2065">
        <v>35.18</v>
      </c>
      <c r="E2065">
        <v>-0.29000100000000373</v>
      </c>
      <c r="F2065">
        <v>-8.2433484934622998E-3</v>
      </c>
      <c r="G2065" s="17" t="s">
        <v>0</v>
      </c>
      <c r="H2065" s="17" t="s">
        <v>40</v>
      </c>
      <c r="I2065" s="17" t="s">
        <v>38</v>
      </c>
      <c r="J2065" s="17" t="s">
        <v>144</v>
      </c>
      <c r="K2065" s="17">
        <f>IF(BASE_MARKET_DATA[[#This Row],[DATE]]=_xlfn.MAXIFS(A:A,H:H,BASE_MARKET_DATA[[#This Row],[LABEL]]),1,0)</f>
        <v>0</v>
      </c>
      <c r="L2065" s="17">
        <f>IF(BASE_MARKET_DATA[[#This Row],[VARP]]&gt;0,1,0)</f>
        <v>0</v>
      </c>
    </row>
    <row r="2066" spans="1:12">
      <c r="A2066" s="1">
        <v>43843</v>
      </c>
      <c r="B2066" s="17" t="s">
        <v>39</v>
      </c>
      <c r="C2066">
        <v>34.729999999999997</v>
      </c>
      <c r="D2066">
        <v>34.889998999999996</v>
      </c>
      <c r="E2066">
        <v>-0.15999899999999911</v>
      </c>
      <c r="F2066">
        <v>-4.5858126851766072E-3</v>
      </c>
      <c r="G2066" s="17" t="s">
        <v>0</v>
      </c>
      <c r="H2066" s="17" t="s">
        <v>40</v>
      </c>
      <c r="I2066" s="17" t="s">
        <v>38</v>
      </c>
      <c r="J2066" s="17" t="s">
        <v>144</v>
      </c>
      <c r="K2066" s="17">
        <f>IF(BASE_MARKET_DATA[[#This Row],[DATE]]=_xlfn.MAXIFS(A:A,H:H,BASE_MARKET_DATA[[#This Row],[LABEL]]),1,0)</f>
        <v>0</v>
      </c>
      <c r="L2066" s="17">
        <f>IF(BASE_MARKET_DATA[[#This Row],[VARP]]&gt;0,1,0)</f>
        <v>0</v>
      </c>
    </row>
    <row r="2067" spans="1:12">
      <c r="A2067" s="1">
        <v>43844</v>
      </c>
      <c r="B2067" s="17" t="s">
        <v>39</v>
      </c>
      <c r="C2067">
        <v>35.349997999999999</v>
      </c>
      <c r="D2067">
        <v>34.729999999999997</v>
      </c>
      <c r="E2067">
        <v>0.61999800000000249</v>
      </c>
      <c r="F2067">
        <v>1.7851943564641592E-2</v>
      </c>
      <c r="G2067" s="17" t="s">
        <v>0</v>
      </c>
      <c r="H2067" s="17" t="s">
        <v>40</v>
      </c>
      <c r="I2067" s="17" t="s">
        <v>38</v>
      </c>
      <c r="J2067" s="17" t="s">
        <v>144</v>
      </c>
      <c r="K2067" s="17">
        <f>IF(BASE_MARKET_DATA[[#This Row],[DATE]]=_xlfn.MAXIFS(A:A,H:H,BASE_MARKET_DATA[[#This Row],[LABEL]]),1,0)</f>
        <v>0</v>
      </c>
      <c r="L2067" s="17">
        <f>IF(BASE_MARKET_DATA[[#This Row],[VARP]]&gt;0,1,0)</f>
        <v>1</v>
      </c>
    </row>
    <row r="2068" spans="1:12">
      <c r="A2068" s="1">
        <v>43845</v>
      </c>
      <c r="B2068" s="17" t="s">
        <v>39</v>
      </c>
      <c r="C2068">
        <v>35.330002</v>
      </c>
      <c r="D2068">
        <v>35.349997999999999</v>
      </c>
      <c r="E2068">
        <v>-1.9995999999999015E-2</v>
      </c>
      <c r="F2068">
        <v>-5.656577406312446E-4</v>
      </c>
      <c r="G2068" s="17" t="s">
        <v>0</v>
      </c>
      <c r="H2068" s="17" t="s">
        <v>40</v>
      </c>
      <c r="I2068" s="17" t="s">
        <v>38</v>
      </c>
      <c r="J2068" s="17" t="s">
        <v>144</v>
      </c>
      <c r="K2068" s="17">
        <f>IF(BASE_MARKET_DATA[[#This Row],[DATE]]=_xlfn.MAXIFS(A:A,H:H,BASE_MARKET_DATA[[#This Row],[LABEL]]),1,0)</f>
        <v>0</v>
      </c>
      <c r="L2068" s="17">
        <f>IF(BASE_MARKET_DATA[[#This Row],[VARP]]&gt;0,1,0)</f>
        <v>0</v>
      </c>
    </row>
    <row r="2069" spans="1:12">
      <c r="A2069" s="1">
        <v>43846</v>
      </c>
      <c r="B2069" s="17" t="s">
        <v>39</v>
      </c>
      <c r="C2069">
        <v>35.919998</v>
      </c>
      <c r="D2069">
        <v>35.330002</v>
      </c>
      <c r="E2069">
        <v>0.5899959999999993</v>
      </c>
      <c r="F2069">
        <v>1.6699574486296359E-2</v>
      </c>
      <c r="G2069" s="17" t="s">
        <v>0</v>
      </c>
      <c r="H2069" s="17" t="s">
        <v>40</v>
      </c>
      <c r="I2069" s="17" t="s">
        <v>38</v>
      </c>
      <c r="J2069" s="17" t="s">
        <v>144</v>
      </c>
      <c r="K2069" s="17">
        <f>IF(BASE_MARKET_DATA[[#This Row],[DATE]]=_xlfn.MAXIFS(A:A,H:H,BASE_MARKET_DATA[[#This Row],[LABEL]]),1,0)</f>
        <v>0</v>
      </c>
      <c r="L2069" s="17">
        <f>IF(BASE_MARKET_DATA[[#This Row],[VARP]]&gt;0,1,0)</f>
        <v>1</v>
      </c>
    </row>
    <row r="2070" spans="1:12">
      <c r="A2070" s="1">
        <v>43847</v>
      </c>
      <c r="B2070" s="17" t="s">
        <v>39</v>
      </c>
      <c r="C2070">
        <v>35.82</v>
      </c>
      <c r="D2070">
        <v>35.919998</v>
      </c>
      <c r="E2070">
        <v>-9.9997999999999365E-2</v>
      </c>
      <c r="F2070">
        <v>-2.7839088409748621E-3</v>
      </c>
      <c r="G2070" s="17" t="s">
        <v>0</v>
      </c>
      <c r="H2070" s="17" t="s">
        <v>40</v>
      </c>
      <c r="I2070" s="17" t="s">
        <v>38</v>
      </c>
      <c r="J2070" s="17" t="s">
        <v>144</v>
      </c>
      <c r="K2070" s="17">
        <f>IF(BASE_MARKET_DATA[[#This Row],[DATE]]=_xlfn.MAXIFS(A:A,H:H,BASE_MARKET_DATA[[#This Row],[LABEL]]),1,0)</f>
        <v>0</v>
      </c>
      <c r="L2070" s="17">
        <f>IF(BASE_MARKET_DATA[[#This Row],[VARP]]&gt;0,1,0)</f>
        <v>0</v>
      </c>
    </row>
    <row r="2071" spans="1:12">
      <c r="A2071" s="1">
        <v>43851</v>
      </c>
      <c r="B2071" s="17" t="s">
        <v>39</v>
      </c>
      <c r="C2071">
        <v>35.720001000000003</v>
      </c>
      <c r="D2071">
        <v>35.82</v>
      </c>
      <c r="E2071">
        <v>-9.999899999999684E-2</v>
      </c>
      <c r="F2071">
        <v>-2.7917085427134796E-3</v>
      </c>
      <c r="G2071" s="17" t="s">
        <v>0</v>
      </c>
      <c r="H2071" s="17" t="s">
        <v>40</v>
      </c>
      <c r="I2071" s="17" t="s">
        <v>38</v>
      </c>
      <c r="J2071" s="17" t="s">
        <v>144</v>
      </c>
      <c r="K2071" s="17">
        <f>IF(BASE_MARKET_DATA[[#This Row],[DATE]]=_xlfn.MAXIFS(A:A,H:H,BASE_MARKET_DATA[[#This Row],[LABEL]]),1,0)</f>
        <v>0</v>
      </c>
      <c r="L2071" s="17">
        <f>IF(BASE_MARKET_DATA[[#This Row],[VARP]]&gt;0,1,0)</f>
        <v>0</v>
      </c>
    </row>
    <row r="2072" spans="1:12">
      <c r="A2072" s="1">
        <v>43852</v>
      </c>
      <c r="B2072" s="17" t="s">
        <v>39</v>
      </c>
      <c r="C2072">
        <v>35.889998999999996</v>
      </c>
      <c r="D2072">
        <v>35.720001000000003</v>
      </c>
      <c r="E2072">
        <v>0.16999799999999254</v>
      </c>
      <c r="F2072">
        <v>4.759182397559074E-3</v>
      </c>
      <c r="G2072" s="17" t="s">
        <v>0</v>
      </c>
      <c r="H2072" s="17" t="s">
        <v>40</v>
      </c>
      <c r="I2072" s="17" t="s">
        <v>38</v>
      </c>
      <c r="J2072" s="17" t="s">
        <v>144</v>
      </c>
      <c r="K2072" s="17">
        <f>IF(BASE_MARKET_DATA[[#This Row],[DATE]]=_xlfn.MAXIFS(A:A,H:H,BASE_MARKET_DATA[[#This Row],[LABEL]]),1,0)</f>
        <v>0</v>
      </c>
      <c r="L2072" s="17">
        <f>IF(BASE_MARKET_DATA[[#This Row],[VARP]]&gt;0,1,0)</f>
        <v>1</v>
      </c>
    </row>
    <row r="2073" spans="1:12">
      <c r="A2073" s="1">
        <v>43853</v>
      </c>
      <c r="B2073" s="17" t="s">
        <v>39</v>
      </c>
      <c r="C2073">
        <v>35.610001000000004</v>
      </c>
      <c r="D2073">
        <v>35.889998999999996</v>
      </c>
      <c r="E2073">
        <v>-0.27999799999999198</v>
      </c>
      <c r="F2073">
        <v>-7.801560540583799E-3</v>
      </c>
      <c r="G2073" s="17" t="s">
        <v>0</v>
      </c>
      <c r="H2073" s="17" t="s">
        <v>40</v>
      </c>
      <c r="I2073" s="17" t="s">
        <v>38</v>
      </c>
      <c r="J2073" s="17" t="s">
        <v>144</v>
      </c>
      <c r="K2073" s="17">
        <f>IF(BASE_MARKET_DATA[[#This Row],[DATE]]=_xlfn.MAXIFS(A:A,H:H,BASE_MARKET_DATA[[#This Row],[LABEL]]),1,0)</f>
        <v>0</v>
      </c>
      <c r="L2073" s="17">
        <f>IF(BASE_MARKET_DATA[[#This Row],[VARP]]&gt;0,1,0)</f>
        <v>0</v>
      </c>
    </row>
    <row r="2074" spans="1:12">
      <c r="A2074" s="1">
        <v>43854</v>
      </c>
      <c r="B2074" s="17" t="s">
        <v>39</v>
      </c>
      <c r="C2074">
        <v>35.360001000000004</v>
      </c>
      <c r="D2074">
        <v>35.610001000000004</v>
      </c>
      <c r="E2074">
        <v>-0.25</v>
      </c>
      <c r="F2074">
        <v>-7.0204996624403347E-3</v>
      </c>
      <c r="G2074" s="17" t="s">
        <v>0</v>
      </c>
      <c r="H2074" s="17" t="s">
        <v>40</v>
      </c>
      <c r="I2074" s="17" t="s">
        <v>38</v>
      </c>
      <c r="J2074" s="17" t="s">
        <v>144</v>
      </c>
      <c r="K2074" s="17">
        <f>IF(BASE_MARKET_DATA[[#This Row],[DATE]]=_xlfn.MAXIFS(A:A,H:H,BASE_MARKET_DATA[[#This Row],[LABEL]]),1,0)</f>
        <v>0</v>
      </c>
      <c r="L2074" s="17">
        <f>IF(BASE_MARKET_DATA[[#This Row],[VARP]]&gt;0,1,0)</f>
        <v>0</v>
      </c>
    </row>
    <row r="2075" spans="1:12">
      <c r="A2075" s="1">
        <v>43857</v>
      </c>
      <c r="B2075" s="17" t="s">
        <v>39</v>
      </c>
      <c r="C2075">
        <v>35.479999999999997</v>
      </c>
      <c r="D2075">
        <v>35.360001000000004</v>
      </c>
      <c r="E2075">
        <v>0.11999899999999286</v>
      </c>
      <c r="F2075">
        <v>3.3936367818539611E-3</v>
      </c>
      <c r="G2075" s="17" t="s">
        <v>0</v>
      </c>
      <c r="H2075" s="17" t="s">
        <v>40</v>
      </c>
      <c r="I2075" s="17" t="s">
        <v>38</v>
      </c>
      <c r="J2075" s="17" t="s">
        <v>144</v>
      </c>
      <c r="K2075" s="17">
        <f>IF(BASE_MARKET_DATA[[#This Row],[DATE]]=_xlfn.MAXIFS(A:A,H:H,BASE_MARKET_DATA[[#This Row],[LABEL]]),1,0)</f>
        <v>0</v>
      </c>
      <c r="L2075" s="17">
        <f>IF(BASE_MARKET_DATA[[#This Row],[VARP]]&gt;0,1,0)</f>
        <v>1</v>
      </c>
    </row>
    <row r="2076" spans="1:12">
      <c r="A2076" s="1">
        <v>43858</v>
      </c>
      <c r="B2076" s="17" t="s">
        <v>39</v>
      </c>
      <c r="C2076">
        <v>36.209998999999996</v>
      </c>
      <c r="D2076">
        <v>35.479999999999997</v>
      </c>
      <c r="E2076">
        <v>0.7299989999999994</v>
      </c>
      <c r="F2076">
        <v>2.0574943630214192E-2</v>
      </c>
      <c r="G2076" s="17" t="s">
        <v>0</v>
      </c>
      <c r="H2076" s="17" t="s">
        <v>40</v>
      </c>
      <c r="I2076" s="17" t="s">
        <v>38</v>
      </c>
      <c r="J2076" s="17" t="s">
        <v>144</v>
      </c>
      <c r="K2076" s="17">
        <f>IF(BASE_MARKET_DATA[[#This Row],[DATE]]=_xlfn.MAXIFS(A:A,H:H,BASE_MARKET_DATA[[#This Row],[LABEL]]),1,0)</f>
        <v>0</v>
      </c>
      <c r="L2076" s="17">
        <f>IF(BASE_MARKET_DATA[[#This Row],[VARP]]&gt;0,1,0)</f>
        <v>1</v>
      </c>
    </row>
    <row r="2077" spans="1:12">
      <c r="A2077" s="1">
        <v>43859</v>
      </c>
      <c r="B2077" s="17" t="s">
        <v>39</v>
      </c>
      <c r="C2077">
        <v>34.580002</v>
      </c>
      <c r="D2077">
        <v>36.209998999999996</v>
      </c>
      <c r="E2077">
        <v>-1.6299969999999959</v>
      </c>
      <c r="F2077">
        <v>-4.5015107567387566E-2</v>
      </c>
      <c r="G2077" s="17" t="s">
        <v>0</v>
      </c>
      <c r="H2077" s="17" t="s">
        <v>40</v>
      </c>
      <c r="I2077" s="17" t="s">
        <v>38</v>
      </c>
      <c r="J2077" s="17" t="s">
        <v>144</v>
      </c>
      <c r="K2077" s="17">
        <f>IF(BASE_MARKET_DATA[[#This Row],[DATE]]=_xlfn.MAXIFS(A:A,H:H,BASE_MARKET_DATA[[#This Row],[LABEL]]),1,0)</f>
        <v>0</v>
      </c>
      <c r="L2077" s="17">
        <f>IF(BASE_MARKET_DATA[[#This Row],[VARP]]&gt;0,1,0)</f>
        <v>0</v>
      </c>
    </row>
    <row r="2078" spans="1:12">
      <c r="A2078" s="1">
        <v>43860</v>
      </c>
      <c r="B2078" s="17" t="s">
        <v>39</v>
      </c>
      <c r="C2078">
        <v>35.060001</v>
      </c>
      <c r="D2078">
        <v>34.580002</v>
      </c>
      <c r="E2078">
        <v>0.4799989999999994</v>
      </c>
      <c r="F2078">
        <v>1.3880826264845195E-2</v>
      </c>
      <c r="G2078" s="17" t="s">
        <v>0</v>
      </c>
      <c r="H2078" s="17" t="s">
        <v>40</v>
      </c>
      <c r="I2078" s="17" t="s">
        <v>38</v>
      </c>
      <c r="J2078" s="17" t="s">
        <v>144</v>
      </c>
      <c r="K2078" s="17">
        <f>IF(BASE_MARKET_DATA[[#This Row],[DATE]]=_xlfn.MAXIFS(A:A,H:H,BASE_MARKET_DATA[[#This Row],[LABEL]]),1,0)</f>
        <v>0</v>
      </c>
      <c r="L2078" s="17">
        <f>IF(BASE_MARKET_DATA[[#This Row],[VARP]]&gt;0,1,0)</f>
        <v>1</v>
      </c>
    </row>
    <row r="2079" spans="1:12">
      <c r="A2079" s="1">
        <v>43861</v>
      </c>
      <c r="B2079" s="17" t="s">
        <v>39</v>
      </c>
      <c r="C2079">
        <v>33.560001</v>
      </c>
      <c r="D2079">
        <v>35.060001</v>
      </c>
      <c r="E2079">
        <v>-1.5</v>
      </c>
      <c r="F2079">
        <v>-4.2783797981066803E-2</v>
      </c>
      <c r="G2079" s="17" t="s">
        <v>0</v>
      </c>
      <c r="H2079" s="17" t="s">
        <v>40</v>
      </c>
      <c r="I2079" s="17" t="s">
        <v>38</v>
      </c>
      <c r="J2079" s="17" t="s">
        <v>144</v>
      </c>
      <c r="K2079" s="17">
        <f>IF(BASE_MARKET_DATA[[#This Row],[DATE]]=_xlfn.MAXIFS(A:A,H:H,BASE_MARKET_DATA[[#This Row],[LABEL]]),1,0)</f>
        <v>0</v>
      </c>
      <c r="L2079" s="17">
        <f>IF(BASE_MARKET_DATA[[#This Row],[VARP]]&gt;0,1,0)</f>
        <v>0</v>
      </c>
    </row>
    <row r="2080" spans="1:12">
      <c r="A2080" s="1">
        <v>43864</v>
      </c>
      <c r="B2080" s="17" t="s">
        <v>39</v>
      </c>
      <c r="C2080">
        <v>34.389998999999996</v>
      </c>
      <c r="D2080">
        <v>33.560001</v>
      </c>
      <c r="E2080">
        <v>0.82999799999999624</v>
      </c>
      <c r="F2080">
        <v>2.4731763267825772E-2</v>
      </c>
      <c r="G2080" s="17" t="s">
        <v>0</v>
      </c>
      <c r="H2080" s="17" t="s">
        <v>40</v>
      </c>
      <c r="I2080" s="17" t="s">
        <v>38</v>
      </c>
      <c r="J2080" s="17" t="s">
        <v>144</v>
      </c>
      <c r="K2080" s="17">
        <f>IF(BASE_MARKET_DATA[[#This Row],[DATE]]=_xlfn.MAXIFS(A:A,H:H,BASE_MARKET_DATA[[#This Row],[LABEL]]),1,0)</f>
        <v>0</v>
      </c>
      <c r="L2080" s="17">
        <f>IF(BASE_MARKET_DATA[[#This Row],[VARP]]&gt;0,1,0)</f>
        <v>1</v>
      </c>
    </row>
    <row r="2081" spans="1:12">
      <c r="A2081" s="1">
        <v>43865</v>
      </c>
      <c r="B2081" s="17" t="s">
        <v>39</v>
      </c>
      <c r="C2081">
        <v>37.409999999999997</v>
      </c>
      <c r="D2081">
        <v>34.389998999999996</v>
      </c>
      <c r="E2081">
        <v>3.0200010000000006</v>
      </c>
      <c r="F2081">
        <v>8.7816257278751336E-2</v>
      </c>
      <c r="G2081" s="17" t="s">
        <v>0</v>
      </c>
      <c r="H2081" s="17" t="s">
        <v>40</v>
      </c>
      <c r="I2081" s="17" t="s">
        <v>38</v>
      </c>
      <c r="J2081" s="17" t="s">
        <v>144</v>
      </c>
      <c r="K2081" s="17">
        <f>IF(BASE_MARKET_DATA[[#This Row],[DATE]]=_xlfn.MAXIFS(A:A,H:H,BASE_MARKET_DATA[[#This Row],[LABEL]]),1,0)</f>
        <v>0</v>
      </c>
      <c r="L2081" s="17">
        <f>IF(BASE_MARKET_DATA[[#This Row],[VARP]]&gt;0,1,0)</f>
        <v>1</v>
      </c>
    </row>
    <row r="2082" spans="1:12">
      <c r="A2082" s="1">
        <v>43866</v>
      </c>
      <c r="B2082" s="17" t="s">
        <v>39</v>
      </c>
      <c r="C2082">
        <v>37.130001</v>
      </c>
      <c r="D2082">
        <v>37.409999999999997</v>
      </c>
      <c r="E2082">
        <v>-0.27999899999999656</v>
      </c>
      <c r="F2082">
        <v>-7.4846030473134616E-3</v>
      </c>
      <c r="G2082" s="17" t="s">
        <v>0</v>
      </c>
      <c r="H2082" s="17" t="s">
        <v>40</v>
      </c>
      <c r="I2082" s="17" t="s">
        <v>38</v>
      </c>
      <c r="J2082" s="17" t="s">
        <v>144</v>
      </c>
      <c r="K2082" s="17">
        <f>IF(BASE_MARKET_DATA[[#This Row],[DATE]]=_xlfn.MAXIFS(A:A,H:H,BASE_MARKET_DATA[[#This Row],[LABEL]]),1,0)</f>
        <v>0</v>
      </c>
      <c r="L2082" s="17">
        <f>IF(BASE_MARKET_DATA[[#This Row],[VARP]]&gt;0,1,0)</f>
        <v>0</v>
      </c>
    </row>
    <row r="2083" spans="1:12">
      <c r="A2083" s="1">
        <v>43867</v>
      </c>
      <c r="B2083" s="17" t="s">
        <v>39</v>
      </c>
      <c r="C2083">
        <v>38</v>
      </c>
      <c r="D2083">
        <v>37.130001</v>
      </c>
      <c r="E2083">
        <v>0.86999899999999997</v>
      </c>
      <c r="F2083">
        <v>2.34311601553687E-2</v>
      </c>
      <c r="G2083" s="17" t="s">
        <v>0</v>
      </c>
      <c r="H2083" s="17" t="s">
        <v>40</v>
      </c>
      <c r="I2083" s="17" t="s">
        <v>38</v>
      </c>
      <c r="J2083" s="17" t="s">
        <v>144</v>
      </c>
      <c r="K2083" s="17">
        <f>IF(BASE_MARKET_DATA[[#This Row],[DATE]]=_xlfn.MAXIFS(A:A,H:H,BASE_MARKET_DATA[[#This Row],[LABEL]]),1,0)</f>
        <v>0</v>
      </c>
      <c r="L2083" s="17">
        <f>IF(BASE_MARKET_DATA[[#This Row],[VARP]]&gt;0,1,0)</f>
        <v>1</v>
      </c>
    </row>
    <row r="2084" spans="1:12">
      <c r="A2084" s="1">
        <v>43868</v>
      </c>
      <c r="B2084" s="17" t="s">
        <v>39</v>
      </c>
      <c r="C2084">
        <v>36.200001</v>
      </c>
      <c r="D2084">
        <v>38</v>
      </c>
      <c r="E2084">
        <v>-1.7999989999999997</v>
      </c>
      <c r="F2084">
        <v>-4.7368394736842095E-2</v>
      </c>
      <c r="G2084" s="17" t="s">
        <v>0</v>
      </c>
      <c r="H2084" s="17" t="s">
        <v>40</v>
      </c>
      <c r="I2084" s="17" t="s">
        <v>38</v>
      </c>
      <c r="J2084" s="17" t="s">
        <v>144</v>
      </c>
      <c r="K2084" s="17">
        <f>IF(BASE_MARKET_DATA[[#This Row],[DATE]]=_xlfn.MAXIFS(A:A,H:H,BASE_MARKET_DATA[[#This Row],[LABEL]]),1,0)</f>
        <v>0</v>
      </c>
      <c r="L2084" s="17">
        <f>IF(BASE_MARKET_DATA[[#This Row],[VARP]]&gt;0,1,0)</f>
        <v>0</v>
      </c>
    </row>
    <row r="2085" spans="1:12">
      <c r="A2085" s="1">
        <v>43871</v>
      </c>
      <c r="B2085" s="17" t="s">
        <v>39</v>
      </c>
      <c r="C2085">
        <v>36.020000000000003</v>
      </c>
      <c r="D2085">
        <v>36.200001</v>
      </c>
      <c r="E2085">
        <v>-0.18000099999999719</v>
      </c>
      <c r="F2085">
        <v>-4.9724031775578454E-3</v>
      </c>
      <c r="G2085" s="17" t="s">
        <v>0</v>
      </c>
      <c r="H2085" s="17" t="s">
        <v>40</v>
      </c>
      <c r="I2085" s="17" t="s">
        <v>38</v>
      </c>
      <c r="J2085" s="17" t="s">
        <v>144</v>
      </c>
      <c r="K2085" s="17">
        <f>IF(BASE_MARKET_DATA[[#This Row],[DATE]]=_xlfn.MAXIFS(A:A,H:H,BASE_MARKET_DATA[[#This Row],[LABEL]]),1,0)</f>
        <v>0</v>
      </c>
      <c r="L2085" s="17">
        <f>IF(BASE_MARKET_DATA[[#This Row],[VARP]]&gt;0,1,0)</f>
        <v>0</v>
      </c>
    </row>
    <row r="2086" spans="1:12">
      <c r="A2086" s="1">
        <v>43872</v>
      </c>
      <c r="B2086" s="17" t="s">
        <v>39</v>
      </c>
      <c r="C2086">
        <v>36.439999</v>
      </c>
      <c r="D2086">
        <v>36.020000000000003</v>
      </c>
      <c r="E2086">
        <v>0.41999899999999712</v>
      </c>
      <c r="F2086">
        <v>1.1660161021654555E-2</v>
      </c>
      <c r="G2086" s="17" t="s">
        <v>0</v>
      </c>
      <c r="H2086" s="17" t="s">
        <v>40</v>
      </c>
      <c r="I2086" s="17" t="s">
        <v>38</v>
      </c>
      <c r="J2086" s="17" t="s">
        <v>144</v>
      </c>
      <c r="K2086" s="17">
        <f>IF(BASE_MARKET_DATA[[#This Row],[DATE]]=_xlfn.MAXIFS(A:A,H:H,BASE_MARKET_DATA[[#This Row],[LABEL]]),1,0)</f>
        <v>0</v>
      </c>
      <c r="L2086" s="17">
        <f>IF(BASE_MARKET_DATA[[#This Row],[VARP]]&gt;0,1,0)</f>
        <v>1</v>
      </c>
    </row>
    <row r="2087" spans="1:12">
      <c r="A2087" s="1">
        <v>43873</v>
      </c>
      <c r="B2087" s="17" t="s">
        <v>39</v>
      </c>
      <c r="C2087">
        <v>37.150002000000001</v>
      </c>
      <c r="D2087">
        <v>36.439999</v>
      </c>
      <c r="E2087">
        <v>0.71000300000000038</v>
      </c>
      <c r="F2087">
        <v>1.9484166286612696E-2</v>
      </c>
      <c r="G2087" s="17" t="s">
        <v>0</v>
      </c>
      <c r="H2087" s="17" t="s">
        <v>40</v>
      </c>
      <c r="I2087" s="17" t="s">
        <v>38</v>
      </c>
      <c r="J2087" s="17" t="s">
        <v>144</v>
      </c>
      <c r="K2087" s="17">
        <f>IF(BASE_MARKET_DATA[[#This Row],[DATE]]=_xlfn.MAXIFS(A:A,H:H,BASE_MARKET_DATA[[#This Row],[LABEL]]),1,0)</f>
        <v>0</v>
      </c>
      <c r="L2087" s="17">
        <f>IF(BASE_MARKET_DATA[[#This Row],[VARP]]&gt;0,1,0)</f>
        <v>1</v>
      </c>
    </row>
    <row r="2088" spans="1:12">
      <c r="A2088" s="1">
        <v>43874</v>
      </c>
      <c r="B2088" s="17" t="s">
        <v>39</v>
      </c>
      <c r="C2088">
        <v>37.189999</v>
      </c>
      <c r="D2088">
        <v>37.150002000000001</v>
      </c>
      <c r="E2088">
        <v>3.9996999999999616E-2</v>
      </c>
      <c r="F2088">
        <v>1.0766352044880001E-3</v>
      </c>
      <c r="G2088" s="17" t="s">
        <v>0</v>
      </c>
      <c r="H2088" s="17" t="s">
        <v>40</v>
      </c>
      <c r="I2088" s="17" t="s">
        <v>38</v>
      </c>
      <c r="J2088" s="17" t="s">
        <v>144</v>
      </c>
      <c r="K2088" s="17">
        <f>IF(BASE_MARKET_DATA[[#This Row],[DATE]]=_xlfn.MAXIFS(A:A,H:H,BASE_MARKET_DATA[[#This Row],[LABEL]]),1,0)</f>
        <v>0</v>
      </c>
      <c r="L2088" s="17">
        <f>IF(BASE_MARKET_DATA[[#This Row],[VARP]]&gt;0,1,0)</f>
        <v>1</v>
      </c>
    </row>
    <row r="2089" spans="1:12">
      <c r="A2089" s="1">
        <v>43875</v>
      </c>
      <c r="B2089" s="17" t="s">
        <v>39</v>
      </c>
      <c r="C2089">
        <v>38.139998999999996</v>
      </c>
      <c r="D2089">
        <v>37.189999</v>
      </c>
      <c r="E2089">
        <v>0.94999999999999574</v>
      </c>
      <c r="F2089">
        <v>2.5544501896867373E-2</v>
      </c>
      <c r="G2089" s="17" t="s">
        <v>0</v>
      </c>
      <c r="H2089" s="17" t="s">
        <v>40</v>
      </c>
      <c r="I2089" s="17" t="s">
        <v>38</v>
      </c>
      <c r="J2089" s="17" t="s">
        <v>144</v>
      </c>
      <c r="K2089" s="17">
        <f>IF(BASE_MARKET_DATA[[#This Row],[DATE]]=_xlfn.MAXIFS(A:A,H:H,BASE_MARKET_DATA[[#This Row],[LABEL]]),1,0)</f>
        <v>0</v>
      </c>
      <c r="L2089" s="17">
        <f>IF(BASE_MARKET_DATA[[#This Row],[VARP]]&gt;0,1,0)</f>
        <v>1</v>
      </c>
    </row>
    <row r="2090" spans="1:12">
      <c r="A2090" s="1">
        <v>43879</v>
      </c>
      <c r="B2090" s="17" t="s">
        <v>39</v>
      </c>
      <c r="C2090">
        <v>37.869999</v>
      </c>
      <c r="D2090">
        <v>38.139998999999996</v>
      </c>
      <c r="E2090">
        <v>-0.26999999999999602</v>
      </c>
      <c r="F2090">
        <v>-7.079182146805931E-3</v>
      </c>
      <c r="G2090" s="17" t="s">
        <v>0</v>
      </c>
      <c r="H2090" s="17" t="s">
        <v>40</v>
      </c>
      <c r="I2090" s="17" t="s">
        <v>38</v>
      </c>
      <c r="J2090" s="17" t="s">
        <v>144</v>
      </c>
      <c r="K2090" s="17">
        <f>IF(BASE_MARKET_DATA[[#This Row],[DATE]]=_xlfn.MAXIFS(A:A,H:H,BASE_MARKET_DATA[[#This Row],[LABEL]]),1,0)</f>
        <v>0</v>
      </c>
      <c r="L2090" s="17">
        <f>IF(BASE_MARKET_DATA[[#This Row],[VARP]]&gt;0,1,0)</f>
        <v>0</v>
      </c>
    </row>
    <row r="2091" spans="1:12">
      <c r="A2091" s="1">
        <v>43880</v>
      </c>
      <c r="B2091" s="17" t="s">
        <v>39</v>
      </c>
      <c r="C2091">
        <v>37.529998999999997</v>
      </c>
      <c r="D2091">
        <v>37.869999</v>
      </c>
      <c r="E2091">
        <v>-0.34000000000000341</v>
      </c>
      <c r="F2091">
        <v>-8.9780831523128216E-3</v>
      </c>
      <c r="G2091" s="17" t="s">
        <v>0</v>
      </c>
      <c r="H2091" s="17" t="s">
        <v>40</v>
      </c>
      <c r="I2091" s="17" t="s">
        <v>38</v>
      </c>
      <c r="J2091" s="17" t="s">
        <v>144</v>
      </c>
      <c r="K2091" s="17">
        <f>IF(BASE_MARKET_DATA[[#This Row],[DATE]]=_xlfn.MAXIFS(A:A,H:H,BASE_MARKET_DATA[[#This Row],[LABEL]]),1,0)</f>
        <v>0</v>
      </c>
      <c r="L2091" s="17">
        <f>IF(BASE_MARKET_DATA[[#This Row],[VARP]]&gt;0,1,0)</f>
        <v>0</v>
      </c>
    </row>
    <row r="2092" spans="1:12">
      <c r="A2092" s="1">
        <v>43881</v>
      </c>
      <c r="B2092" s="17" t="s">
        <v>39</v>
      </c>
      <c r="C2092">
        <v>37.689999</v>
      </c>
      <c r="D2092">
        <v>37.529998999999997</v>
      </c>
      <c r="E2092">
        <v>0.16000000000000369</v>
      </c>
      <c r="F2092">
        <v>4.2632561754132664E-3</v>
      </c>
      <c r="G2092" s="17" t="s">
        <v>0</v>
      </c>
      <c r="H2092" s="17" t="s">
        <v>40</v>
      </c>
      <c r="I2092" s="17" t="s">
        <v>38</v>
      </c>
      <c r="J2092" s="17" t="s">
        <v>144</v>
      </c>
      <c r="K2092" s="17">
        <f>IF(BASE_MARKET_DATA[[#This Row],[DATE]]=_xlfn.MAXIFS(A:A,H:H,BASE_MARKET_DATA[[#This Row],[LABEL]]),1,0)</f>
        <v>0</v>
      </c>
      <c r="L2092" s="17">
        <f>IF(BASE_MARKET_DATA[[#This Row],[VARP]]&gt;0,1,0)</f>
        <v>1</v>
      </c>
    </row>
    <row r="2093" spans="1:12">
      <c r="A2093" s="1">
        <v>43882</v>
      </c>
      <c r="B2093" s="17" t="s">
        <v>39</v>
      </c>
      <c r="C2093">
        <v>38.200001</v>
      </c>
      <c r="D2093">
        <v>37.689999</v>
      </c>
      <c r="E2093">
        <v>0.51000200000000007</v>
      </c>
      <c r="F2093">
        <v>1.3531494123945189E-2</v>
      </c>
      <c r="G2093" s="17" t="s">
        <v>0</v>
      </c>
      <c r="H2093" s="17" t="s">
        <v>40</v>
      </c>
      <c r="I2093" s="17" t="s">
        <v>38</v>
      </c>
      <c r="J2093" s="17" t="s">
        <v>144</v>
      </c>
      <c r="K2093" s="17">
        <f>IF(BASE_MARKET_DATA[[#This Row],[DATE]]=_xlfn.MAXIFS(A:A,H:H,BASE_MARKET_DATA[[#This Row],[LABEL]]),1,0)</f>
        <v>0</v>
      </c>
      <c r="L2093" s="17">
        <f>IF(BASE_MARKET_DATA[[#This Row],[VARP]]&gt;0,1,0)</f>
        <v>1</v>
      </c>
    </row>
    <row r="2094" spans="1:12">
      <c r="A2094" s="1">
        <v>43885</v>
      </c>
      <c r="B2094" s="17" t="s">
        <v>39</v>
      </c>
      <c r="C2094">
        <v>37.259997999999996</v>
      </c>
      <c r="D2094">
        <v>38.200001</v>
      </c>
      <c r="E2094">
        <v>-0.94000300000000436</v>
      </c>
      <c r="F2094">
        <v>-2.4607407732790486E-2</v>
      </c>
      <c r="G2094" s="17" t="s">
        <v>0</v>
      </c>
      <c r="H2094" s="17" t="s">
        <v>40</v>
      </c>
      <c r="I2094" s="17" t="s">
        <v>38</v>
      </c>
      <c r="J2094" s="17" t="s">
        <v>144</v>
      </c>
      <c r="K2094" s="17">
        <f>IF(BASE_MARKET_DATA[[#This Row],[DATE]]=_xlfn.MAXIFS(A:A,H:H,BASE_MARKET_DATA[[#This Row],[LABEL]]),1,0)</f>
        <v>0</v>
      </c>
      <c r="L2094" s="17">
        <f>IF(BASE_MARKET_DATA[[#This Row],[VARP]]&gt;0,1,0)</f>
        <v>0</v>
      </c>
    </row>
    <row r="2095" spans="1:12">
      <c r="A2095" s="1">
        <v>43886</v>
      </c>
      <c r="B2095" s="17" t="s">
        <v>39</v>
      </c>
      <c r="C2095">
        <v>36.459998999999996</v>
      </c>
      <c r="D2095">
        <v>37.259997999999996</v>
      </c>
      <c r="E2095">
        <v>-0.79999899999999968</v>
      </c>
      <c r="F2095">
        <v>-2.1470720422475595E-2</v>
      </c>
      <c r="G2095" s="17" t="s">
        <v>0</v>
      </c>
      <c r="H2095" s="17" t="s">
        <v>40</v>
      </c>
      <c r="I2095" s="17" t="s">
        <v>38</v>
      </c>
      <c r="J2095" s="17" t="s">
        <v>144</v>
      </c>
      <c r="K2095" s="17">
        <f>IF(BASE_MARKET_DATA[[#This Row],[DATE]]=_xlfn.MAXIFS(A:A,H:H,BASE_MARKET_DATA[[#This Row],[LABEL]]),1,0)</f>
        <v>0</v>
      </c>
      <c r="L2095" s="17">
        <f>IF(BASE_MARKET_DATA[[#This Row],[VARP]]&gt;0,1,0)</f>
        <v>0</v>
      </c>
    </row>
    <row r="2096" spans="1:12">
      <c r="A2096" s="1">
        <v>43887</v>
      </c>
      <c r="B2096" s="17" t="s">
        <v>39</v>
      </c>
      <c r="C2096">
        <v>36.689999</v>
      </c>
      <c r="D2096">
        <v>36.459998999999996</v>
      </c>
      <c r="E2096">
        <v>0.23000000000000398</v>
      </c>
      <c r="F2096">
        <v>6.3082832229371154E-3</v>
      </c>
      <c r="G2096" s="17" t="s">
        <v>0</v>
      </c>
      <c r="H2096" s="17" t="s">
        <v>40</v>
      </c>
      <c r="I2096" s="17" t="s">
        <v>38</v>
      </c>
      <c r="J2096" s="17" t="s">
        <v>144</v>
      </c>
      <c r="K2096" s="17">
        <f>IF(BASE_MARKET_DATA[[#This Row],[DATE]]=_xlfn.MAXIFS(A:A,H:H,BASE_MARKET_DATA[[#This Row],[LABEL]]),1,0)</f>
        <v>0</v>
      </c>
      <c r="L2096" s="17">
        <f>IF(BASE_MARKET_DATA[[#This Row],[VARP]]&gt;0,1,0)</f>
        <v>1</v>
      </c>
    </row>
    <row r="2097" spans="1:12">
      <c r="A2097" s="1">
        <v>43888</v>
      </c>
      <c r="B2097" s="17" t="s">
        <v>39</v>
      </c>
      <c r="C2097">
        <v>35.040001000000004</v>
      </c>
      <c r="D2097">
        <v>36.689999</v>
      </c>
      <c r="E2097">
        <v>-1.6499979999999965</v>
      </c>
      <c r="F2097">
        <v>-4.4971328562859771E-2</v>
      </c>
      <c r="G2097" s="17" t="s">
        <v>0</v>
      </c>
      <c r="H2097" s="17" t="s">
        <v>40</v>
      </c>
      <c r="I2097" s="17" t="s">
        <v>38</v>
      </c>
      <c r="J2097" s="17" t="s">
        <v>144</v>
      </c>
      <c r="K2097" s="17">
        <f>IF(BASE_MARKET_DATA[[#This Row],[DATE]]=_xlfn.MAXIFS(A:A,H:H,BASE_MARKET_DATA[[#This Row],[LABEL]]),1,0)</f>
        <v>0</v>
      </c>
      <c r="L2097" s="17">
        <f>IF(BASE_MARKET_DATA[[#This Row],[VARP]]&gt;0,1,0)</f>
        <v>0</v>
      </c>
    </row>
    <row r="2098" spans="1:12">
      <c r="A2098" s="1">
        <v>43889</v>
      </c>
      <c r="B2098" s="17" t="s">
        <v>39</v>
      </c>
      <c r="C2098">
        <v>34.639998999999996</v>
      </c>
      <c r="D2098">
        <v>35.040001000000004</v>
      </c>
      <c r="E2098">
        <v>-0.40000200000000774</v>
      </c>
      <c r="F2098">
        <v>-1.1415581865993889E-2</v>
      </c>
      <c r="G2098" s="17" t="s">
        <v>0</v>
      </c>
      <c r="H2098" s="17" t="s">
        <v>40</v>
      </c>
      <c r="I2098" s="17" t="s">
        <v>38</v>
      </c>
      <c r="J2098" s="17" t="s">
        <v>144</v>
      </c>
      <c r="K2098" s="17">
        <f>IF(BASE_MARKET_DATA[[#This Row],[DATE]]=_xlfn.MAXIFS(A:A,H:H,BASE_MARKET_DATA[[#This Row],[LABEL]]),1,0)</f>
        <v>0</v>
      </c>
      <c r="L2098" s="17">
        <f>IF(BASE_MARKET_DATA[[#This Row],[VARP]]&gt;0,1,0)</f>
        <v>0</v>
      </c>
    </row>
    <row r="2099" spans="1:12">
      <c r="A2099" s="1">
        <v>43892</v>
      </c>
      <c r="B2099" s="17" t="s">
        <v>39</v>
      </c>
      <c r="C2099">
        <v>35.959998999999996</v>
      </c>
      <c r="D2099">
        <v>34.639998999999996</v>
      </c>
      <c r="E2099">
        <v>1.3200000000000003</v>
      </c>
      <c r="F2099">
        <v>3.810623666588444E-2</v>
      </c>
      <c r="G2099" s="17" t="s">
        <v>0</v>
      </c>
      <c r="H2099" s="17" t="s">
        <v>40</v>
      </c>
      <c r="I2099" s="17" t="s">
        <v>38</v>
      </c>
      <c r="J2099" s="17" t="s">
        <v>144</v>
      </c>
      <c r="K2099" s="17">
        <f>IF(BASE_MARKET_DATA[[#This Row],[DATE]]=_xlfn.MAXIFS(A:A,H:H,BASE_MARKET_DATA[[#This Row],[LABEL]]),1,0)</f>
        <v>0</v>
      </c>
      <c r="L2099" s="17">
        <f>IF(BASE_MARKET_DATA[[#This Row],[VARP]]&gt;0,1,0)</f>
        <v>1</v>
      </c>
    </row>
    <row r="2100" spans="1:12">
      <c r="A2100" s="1">
        <v>43893</v>
      </c>
      <c r="B2100" s="17" t="s">
        <v>39</v>
      </c>
      <c r="C2100">
        <v>36.720001000000003</v>
      </c>
      <c r="D2100">
        <v>35.959998999999996</v>
      </c>
      <c r="E2100">
        <v>0.76000200000000717</v>
      </c>
      <c r="F2100">
        <v>2.113465019840538E-2</v>
      </c>
      <c r="G2100" s="17" t="s">
        <v>0</v>
      </c>
      <c r="H2100" s="17" t="s">
        <v>40</v>
      </c>
      <c r="I2100" s="17" t="s">
        <v>38</v>
      </c>
      <c r="J2100" s="17" t="s">
        <v>144</v>
      </c>
      <c r="K2100" s="17">
        <f>IF(BASE_MARKET_DATA[[#This Row],[DATE]]=_xlfn.MAXIFS(A:A,H:H,BASE_MARKET_DATA[[#This Row],[LABEL]]),1,0)</f>
        <v>0</v>
      </c>
      <c r="L2100" s="17">
        <f>IF(BASE_MARKET_DATA[[#This Row],[VARP]]&gt;0,1,0)</f>
        <v>1</v>
      </c>
    </row>
    <row r="2101" spans="1:12">
      <c r="A2101" s="1">
        <v>43894</v>
      </c>
      <c r="B2101" s="17" t="s">
        <v>39</v>
      </c>
      <c r="C2101">
        <v>38.490002000000004</v>
      </c>
      <c r="D2101">
        <v>36.720001000000003</v>
      </c>
      <c r="E2101">
        <v>1.7700010000000006</v>
      </c>
      <c r="F2101">
        <v>4.820264029949238E-2</v>
      </c>
      <c r="G2101" s="17" t="s">
        <v>0</v>
      </c>
      <c r="H2101" s="17" t="s">
        <v>40</v>
      </c>
      <c r="I2101" s="17" t="s">
        <v>38</v>
      </c>
      <c r="J2101" s="17" t="s">
        <v>144</v>
      </c>
      <c r="K2101" s="17">
        <f>IF(BASE_MARKET_DATA[[#This Row],[DATE]]=_xlfn.MAXIFS(A:A,H:H,BASE_MARKET_DATA[[#This Row],[LABEL]]),1,0)</f>
        <v>0</v>
      </c>
      <c r="L2101" s="17">
        <f>IF(BASE_MARKET_DATA[[#This Row],[VARP]]&gt;0,1,0)</f>
        <v>1</v>
      </c>
    </row>
    <row r="2102" spans="1:12">
      <c r="A2102" s="1">
        <v>43895</v>
      </c>
      <c r="B2102" s="17" t="s">
        <v>39</v>
      </c>
      <c r="C2102">
        <v>37.220001000000003</v>
      </c>
      <c r="D2102">
        <v>38.490002000000004</v>
      </c>
      <c r="E2102">
        <v>-1.2700010000000006</v>
      </c>
      <c r="F2102">
        <v>-3.2995607534652777E-2</v>
      </c>
      <c r="G2102" s="17" t="s">
        <v>0</v>
      </c>
      <c r="H2102" s="17" t="s">
        <v>40</v>
      </c>
      <c r="I2102" s="17" t="s">
        <v>38</v>
      </c>
      <c r="J2102" s="17" t="s">
        <v>144</v>
      </c>
      <c r="K2102" s="17">
        <f>IF(BASE_MARKET_DATA[[#This Row],[DATE]]=_xlfn.MAXIFS(A:A,H:H,BASE_MARKET_DATA[[#This Row],[LABEL]]),1,0)</f>
        <v>0</v>
      </c>
      <c r="L2102" s="17">
        <f>IF(BASE_MARKET_DATA[[#This Row],[VARP]]&gt;0,1,0)</f>
        <v>0</v>
      </c>
    </row>
    <row r="2103" spans="1:12">
      <c r="A2103" s="1">
        <v>43896</v>
      </c>
      <c r="B2103" s="17" t="s">
        <v>39</v>
      </c>
      <c r="C2103">
        <v>36.389998999999996</v>
      </c>
      <c r="D2103">
        <v>37.220001000000003</v>
      </c>
      <c r="E2103">
        <v>-0.83000200000000746</v>
      </c>
      <c r="F2103">
        <v>-2.2299891931760223E-2</v>
      </c>
      <c r="G2103" s="17" t="s">
        <v>0</v>
      </c>
      <c r="H2103" s="17" t="s">
        <v>40</v>
      </c>
      <c r="I2103" s="17" t="s">
        <v>38</v>
      </c>
      <c r="J2103" s="17" t="s">
        <v>144</v>
      </c>
      <c r="K2103" s="17">
        <f>IF(BASE_MARKET_DATA[[#This Row],[DATE]]=_xlfn.MAXIFS(A:A,H:H,BASE_MARKET_DATA[[#This Row],[LABEL]]),1,0)</f>
        <v>0</v>
      </c>
      <c r="L2103" s="17">
        <f>IF(BASE_MARKET_DATA[[#This Row],[VARP]]&gt;0,1,0)</f>
        <v>0</v>
      </c>
    </row>
    <row r="2104" spans="1:12">
      <c r="A2104" s="1">
        <v>43899</v>
      </c>
      <c r="B2104" s="17" t="s">
        <v>39</v>
      </c>
      <c r="C2104">
        <v>35.520000000000003</v>
      </c>
      <c r="D2104">
        <v>36.389998999999996</v>
      </c>
      <c r="E2104">
        <v>-0.86999899999999286</v>
      </c>
      <c r="F2104">
        <v>-2.3907640118374089E-2</v>
      </c>
      <c r="G2104" s="17" t="s">
        <v>0</v>
      </c>
      <c r="H2104" s="17" t="s">
        <v>40</v>
      </c>
      <c r="I2104" s="17" t="s">
        <v>38</v>
      </c>
      <c r="J2104" s="17" t="s">
        <v>144</v>
      </c>
      <c r="K2104" s="17">
        <f>IF(BASE_MARKET_DATA[[#This Row],[DATE]]=_xlfn.MAXIFS(A:A,H:H,BASE_MARKET_DATA[[#This Row],[LABEL]]),1,0)</f>
        <v>0</v>
      </c>
      <c r="L2104" s="17">
        <f>IF(BASE_MARKET_DATA[[#This Row],[VARP]]&gt;0,1,0)</f>
        <v>0</v>
      </c>
    </row>
    <row r="2105" spans="1:12">
      <c r="A2105" s="1">
        <v>43900</v>
      </c>
      <c r="B2105" s="17" t="s">
        <v>39</v>
      </c>
      <c r="C2105">
        <v>36.040001000000004</v>
      </c>
      <c r="D2105">
        <v>35.520000000000003</v>
      </c>
      <c r="E2105">
        <v>0.5200010000000006</v>
      </c>
      <c r="F2105">
        <v>1.4639667792792809E-2</v>
      </c>
      <c r="G2105" s="17" t="s">
        <v>0</v>
      </c>
      <c r="H2105" s="17" t="s">
        <v>40</v>
      </c>
      <c r="I2105" s="17" t="s">
        <v>38</v>
      </c>
      <c r="J2105" s="17" t="s">
        <v>144</v>
      </c>
      <c r="K2105" s="17">
        <f>IF(BASE_MARKET_DATA[[#This Row],[DATE]]=_xlfn.MAXIFS(A:A,H:H,BASE_MARKET_DATA[[#This Row],[LABEL]]),1,0)</f>
        <v>0</v>
      </c>
      <c r="L2105" s="17">
        <f>IF(BASE_MARKET_DATA[[#This Row],[VARP]]&gt;0,1,0)</f>
        <v>1</v>
      </c>
    </row>
    <row r="2106" spans="1:12">
      <c r="A2106" s="1">
        <v>43901</v>
      </c>
      <c r="B2106" s="17" t="s">
        <v>39</v>
      </c>
      <c r="C2106">
        <v>34.830002</v>
      </c>
      <c r="D2106">
        <v>36.040001000000004</v>
      </c>
      <c r="E2106">
        <v>-1.2099990000000034</v>
      </c>
      <c r="F2106">
        <v>-3.3573778202725446E-2</v>
      </c>
      <c r="G2106" s="17" t="s">
        <v>0</v>
      </c>
      <c r="H2106" s="17" t="s">
        <v>40</v>
      </c>
      <c r="I2106" s="17" t="s">
        <v>38</v>
      </c>
      <c r="J2106" s="17" t="s">
        <v>144</v>
      </c>
      <c r="K2106" s="17">
        <f>IF(BASE_MARKET_DATA[[#This Row],[DATE]]=_xlfn.MAXIFS(A:A,H:H,BASE_MARKET_DATA[[#This Row],[LABEL]]),1,0)</f>
        <v>0</v>
      </c>
      <c r="L2106" s="17">
        <f>IF(BASE_MARKET_DATA[[#This Row],[VARP]]&gt;0,1,0)</f>
        <v>0</v>
      </c>
    </row>
    <row r="2107" spans="1:12">
      <c r="A2107" s="1">
        <v>43902</v>
      </c>
      <c r="B2107" s="17" t="s">
        <v>39</v>
      </c>
      <c r="C2107">
        <v>33.029998999999997</v>
      </c>
      <c r="D2107">
        <v>34.830002</v>
      </c>
      <c r="E2107">
        <v>-1.8000030000000038</v>
      </c>
      <c r="F2107">
        <v>-5.1679669728414132E-2</v>
      </c>
      <c r="G2107" s="17" t="s">
        <v>0</v>
      </c>
      <c r="H2107" s="17" t="s">
        <v>40</v>
      </c>
      <c r="I2107" s="17" t="s">
        <v>38</v>
      </c>
      <c r="J2107" s="17" t="s">
        <v>144</v>
      </c>
      <c r="K2107" s="17">
        <f>IF(BASE_MARKET_DATA[[#This Row],[DATE]]=_xlfn.MAXIFS(A:A,H:H,BASE_MARKET_DATA[[#This Row],[LABEL]]),1,0)</f>
        <v>0</v>
      </c>
      <c r="L2107" s="17">
        <f>IF(BASE_MARKET_DATA[[#This Row],[VARP]]&gt;0,1,0)</f>
        <v>0</v>
      </c>
    </row>
    <row r="2108" spans="1:12">
      <c r="A2108" s="1">
        <v>43903</v>
      </c>
      <c r="B2108" s="17" t="s">
        <v>39</v>
      </c>
      <c r="C2108">
        <v>33.990002000000004</v>
      </c>
      <c r="D2108">
        <v>33.029998999999997</v>
      </c>
      <c r="E2108">
        <v>0.96000300000000749</v>
      </c>
      <c r="F2108">
        <v>2.9064578536620832E-2</v>
      </c>
      <c r="G2108" s="17" t="s">
        <v>0</v>
      </c>
      <c r="H2108" s="17" t="s">
        <v>40</v>
      </c>
      <c r="I2108" s="17" t="s">
        <v>38</v>
      </c>
      <c r="J2108" s="17" t="s">
        <v>144</v>
      </c>
      <c r="K2108" s="17">
        <f>IF(BASE_MARKET_DATA[[#This Row],[DATE]]=_xlfn.MAXIFS(A:A,H:H,BASE_MARKET_DATA[[#This Row],[LABEL]]),1,0)</f>
        <v>0</v>
      </c>
      <c r="L2108" s="17">
        <f>IF(BASE_MARKET_DATA[[#This Row],[VARP]]&gt;0,1,0)</f>
        <v>1</v>
      </c>
    </row>
    <row r="2109" spans="1:12">
      <c r="A2109" s="1">
        <v>43906</v>
      </c>
      <c r="B2109" s="17" t="s">
        <v>39</v>
      </c>
      <c r="C2109">
        <v>32.240002000000004</v>
      </c>
      <c r="D2109">
        <v>33.990002000000004</v>
      </c>
      <c r="E2109">
        <v>-1.75</v>
      </c>
      <c r="F2109">
        <v>-5.1485728067918318E-2</v>
      </c>
      <c r="G2109" s="17" t="s">
        <v>0</v>
      </c>
      <c r="H2109" s="17" t="s">
        <v>40</v>
      </c>
      <c r="I2109" s="17" t="s">
        <v>38</v>
      </c>
      <c r="J2109" s="17" t="s">
        <v>144</v>
      </c>
      <c r="K2109" s="17">
        <f>IF(BASE_MARKET_DATA[[#This Row],[DATE]]=_xlfn.MAXIFS(A:A,H:H,BASE_MARKET_DATA[[#This Row],[LABEL]]),1,0)</f>
        <v>0</v>
      </c>
      <c r="L2109" s="17">
        <f>IF(BASE_MARKET_DATA[[#This Row],[VARP]]&gt;0,1,0)</f>
        <v>0</v>
      </c>
    </row>
    <row r="2110" spans="1:12">
      <c r="A2110" s="1">
        <v>43907</v>
      </c>
      <c r="B2110" s="17" t="s">
        <v>39</v>
      </c>
      <c r="C2110">
        <v>33.279998999999997</v>
      </c>
      <c r="D2110">
        <v>32.240002000000004</v>
      </c>
      <c r="E2110">
        <v>1.0399969999999925</v>
      </c>
      <c r="F2110">
        <v>3.2257969462904885E-2</v>
      </c>
      <c r="G2110" s="17" t="s">
        <v>0</v>
      </c>
      <c r="H2110" s="17" t="s">
        <v>40</v>
      </c>
      <c r="I2110" s="17" t="s">
        <v>38</v>
      </c>
      <c r="J2110" s="17" t="s">
        <v>144</v>
      </c>
      <c r="K2110" s="17">
        <f>IF(BASE_MARKET_DATA[[#This Row],[DATE]]=_xlfn.MAXIFS(A:A,H:H,BASE_MARKET_DATA[[#This Row],[LABEL]]),1,0)</f>
        <v>0</v>
      </c>
      <c r="L2110" s="17">
        <f>IF(BASE_MARKET_DATA[[#This Row],[VARP]]&gt;0,1,0)</f>
        <v>1</v>
      </c>
    </row>
    <row r="2111" spans="1:12">
      <c r="A2111" s="1">
        <v>43908</v>
      </c>
      <c r="B2111" s="17" t="s">
        <v>39</v>
      </c>
      <c r="C2111">
        <v>31.299999</v>
      </c>
      <c r="D2111">
        <v>33.279998999999997</v>
      </c>
      <c r="E2111">
        <v>-1.9799999999999969</v>
      </c>
      <c r="F2111">
        <v>-5.9495194095408391E-2</v>
      </c>
      <c r="G2111" s="17" t="s">
        <v>0</v>
      </c>
      <c r="H2111" s="17" t="s">
        <v>40</v>
      </c>
      <c r="I2111" s="17" t="s">
        <v>38</v>
      </c>
      <c r="J2111" s="17" t="s">
        <v>144</v>
      </c>
      <c r="K2111" s="17">
        <f>IF(BASE_MARKET_DATA[[#This Row],[DATE]]=_xlfn.MAXIFS(A:A,H:H,BASE_MARKET_DATA[[#This Row],[LABEL]]),1,0)</f>
        <v>0</v>
      </c>
      <c r="L2111" s="17">
        <f>IF(BASE_MARKET_DATA[[#This Row],[VARP]]&gt;0,1,0)</f>
        <v>0</v>
      </c>
    </row>
    <row r="2112" spans="1:12">
      <c r="A2112" s="1">
        <v>43909</v>
      </c>
      <c r="B2112" s="17" t="s">
        <v>39</v>
      </c>
      <c r="C2112">
        <v>29.6</v>
      </c>
      <c r="D2112">
        <v>31.299999</v>
      </c>
      <c r="E2112">
        <v>-1.6999989999999983</v>
      </c>
      <c r="F2112">
        <v>-5.4313068827893517E-2</v>
      </c>
      <c r="G2112" s="17" t="s">
        <v>0</v>
      </c>
      <c r="H2112" s="17" t="s">
        <v>40</v>
      </c>
      <c r="I2112" s="17" t="s">
        <v>38</v>
      </c>
      <c r="J2112" s="17" t="s">
        <v>144</v>
      </c>
      <c r="K2112" s="17">
        <f>IF(BASE_MARKET_DATA[[#This Row],[DATE]]=_xlfn.MAXIFS(A:A,H:H,BASE_MARKET_DATA[[#This Row],[LABEL]]),1,0)</f>
        <v>0</v>
      </c>
      <c r="L2112" s="17">
        <f>IF(BASE_MARKET_DATA[[#This Row],[VARP]]&gt;0,1,0)</f>
        <v>0</v>
      </c>
    </row>
    <row r="2113" spans="1:12">
      <c r="A2113" s="1">
        <v>43910</v>
      </c>
      <c r="B2113" s="17" t="s">
        <v>39</v>
      </c>
      <c r="C2113">
        <v>27.58</v>
      </c>
      <c r="D2113">
        <v>29.6</v>
      </c>
      <c r="E2113">
        <v>-2.0200000000000031</v>
      </c>
      <c r="F2113">
        <v>-6.8243243243243351E-2</v>
      </c>
      <c r="G2113" s="17" t="s">
        <v>0</v>
      </c>
      <c r="H2113" s="17" t="s">
        <v>40</v>
      </c>
      <c r="I2113" s="17" t="s">
        <v>38</v>
      </c>
      <c r="J2113" s="17" t="s">
        <v>144</v>
      </c>
      <c r="K2113" s="17">
        <f>IF(BASE_MARKET_DATA[[#This Row],[DATE]]=_xlfn.MAXIFS(A:A,H:H,BASE_MARKET_DATA[[#This Row],[LABEL]]),1,0)</f>
        <v>0</v>
      </c>
      <c r="L2113" s="17">
        <f>IF(BASE_MARKET_DATA[[#This Row],[VARP]]&gt;0,1,0)</f>
        <v>0</v>
      </c>
    </row>
    <row r="2114" spans="1:12">
      <c r="A2114" s="1">
        <v>43913</v>
      </c>
      <c r="B2114" s="17" t="s">
        <v>39</v>
      </c>
      <c r="C2114">
        <v>26.34</v>
      </c>
      <c r="D2114">
        <v>27.58</v>
      </c>
      <c r="E2114">
        <v>-1.2399999999999984</v>
      </c>
      <c r="F2114">
        <v>-4.496011602610582E-2</v>
      </c>
      <c r="G2114" s="17" t="s">
        <v>0</v>
      </c>
      <c r="H2114" s="17" t="s">
        <v>40</v>
      </c>
      <c r="I2114" s="17" t="s">
        <v>38</v>
      </c>
      <c r="J2114" s="17" t="s">
        <v>144</v>
      </c>
      <c r="K2114" s="17">
        <f>IF(BASE_MARKET_DATA[[#This Row],[DATE]]=_xlfn.MAXIFS(A:A,H:H,BASE_MARKET_DATA[[#This Row],[LABEL]]),1,0)</f>
        <v>0</v>
      </c>
      <c r="L2114" s="17">
        <f>IF(BASE_MARKET_DATA[[#This Row],[VARP]]&gt;0,1,0)</f>
        <v>0</v>
      </c>
    </row>
    <row r="2115" spans="1:12">
      <c r="A2115" s="1">
        <v>43914</v>
      </c>
      <c r="B2115" s="17" t="s">
        <v>39</v>
      </c>
      <c r="C2115">
        <v>27.67</v>
      </c>
      <c r="D2115">
        <v>26.34</v>
      </c>
      <c r="E2115">
        <v>1.3300000000000018</v>
      </c>
      <c r="F2115">
        <v>5.0493545937737354E-2</v>
      </c>
      <c r="G2115" s="17" t="s">
        <v>0</v>
      </c>
      <c r="H2115" s="17" t="s">
        <v>40</v>
      </c>
      <c r="I2115" s="17" t="s">
        <v>38</v>
      </c>
      <c r="J2115" s="17" t="s">
        <v>144</v>
      </c>
      <c r="K2115" s="17">
        <f>IF(BASE_MARKET_DATA[[#This Row],[DATE]]=_xlfn.MAXIFS(A:A,H:H,BASE_MARKET_DATA[[#This Row],[LABEL]]),1,0)</f>
        <v>0</v>
      </c>
      <c r="L2115" s="17">
        <f>IF(BASE_MARKET_DATA[[#This Row],[VARP]]&gt;0,1,0)</f>
        <v>1</v>
      </c>
    </row>
    <row r="2116" spans="1:12">
      <c r="A2116" s="1">
        <v>43915</v>
      </c>
      <c r="B2116" s="17" t="s">
        <v>39</v>
      </c>
      <c r="C2116">
        <v>28.370001000000002</v>
      </c>
      <c r="D2116">
        <v>27.67</v>
      </c>
      <c r="E2116">
        <v>0.70000100000000032</v>
      </c>
      <c r="F2116">
        <v>2.5298192988796542E-2</v>
      </c>
      <c r="G2116" s="17" t="s">
        <v>0</v>
      </c>
      <c r="H2116" s="17" t="s">
        <v>40</v>
      </c>
      <c r="I2116" s="17" t="s">
        <v>38</v>
      </c>
      <c r="J2116" s="17" t="s">
        <v>144</v>
      </c>
      <c r="K2116" s="17">
        <f>IF(BASE_MARKET_DATA[[#This Row],[DATE]]=_xlfn.MAXIFS(A:A,H:H,BASE_MARKET_DATA[[#This Row],[LABEL]]),1,0)</f>
        <v>0</v>
      </c>
      <c r="L2116" s="17">
        <f>IF(BASE_MARKET_DATA[[#This Row],[VARP]]&gt;0,1,0)</f>
        <v>1</v>
      </c>
    </row>
    <row r="2117" spans="1:12">
      <c r="A2117" s="1">
        <v>43916</v>
      </c>
      <c r="B2117" s="17" t="s">
        <v>39</v>
      </c>
      <c r="C2117">
        <v>30.16</v>
      </c>
      <c r="D2117">
        <v>28.370001000000002</v>
      </c>
      <c r="E2117">
        <v>1.7899989999999981</v>
      </c>
      <c r="F2117">
        <v>6.3094780997716496E-2</v>
      </c>
      <c r="G2117" s="17" t="s">
        <v>0</v>
      </c>
      <c r="H2117" s="17" t="s">
        <v>40</v>
      </c>
      <c r="I2117" s="17" t="s">
        <v>38</v>
      </c>
      <c r="J2117" s="17" t="s">
        <v>144</v>
      </c>
      <c r="K2117" s="17">
        <f>IF(BASE_MARKET_DATA[[#This Row],[DATE]]=_xlfn.MAXIFS(A:A,H:H,BASE_MARKET_DATA[[#This Row],[LABEL]]),1,0)</f>
        <v>0</v>
      </c>
      <c r="L2117" s="17">
        <f>IF(BASE_MARKET_DATA[[#This Row],[VARP]]&gt;0,1,0)</f>
        <v>1</v>
      </c>
    </row>
    <row r="2118" spans="1:12">
      <c r="A2118" s="1">
        <v>43917</v>
      </c>
      <c r="B2118" s="17" t="s">
        <v>39</v>
      </c>
      <c r="C2118">
        <v>30.18</v>
      </c>
      <c r="D2118">
        <v>30.16</v>
      </c>
      <c r="E2118">
        <v>1.9999999999999574E-2</v>
      </c>
      <c r="F2118">
        <v>6.6312997347478693E-4</v>
      </c>
      <c r="G2118" s="17" t="s">
        <v>0</v>
      </c>
      <c r="H2118" s="17" t="s">
        <v>40</v>
      </c>
      <c r="I2118" s="17" t="s">
        <v>38</v>
      </c>
      <c r="J2118" s="17" t="s">
        <v>144</v>
      </c>
      <c r="K2118" s="17">
        <f>IF(BASE_MARKET_DATA[[#This Row],[DATE]]=_xlfn.MAXIFS(A:A,H:H,BASE_MARKET_DATA[[#This Row],[LABEL]]),1,0)</f>
        <v>0</v>
      </c>
      <c r="L2118" s="17">
        <f>IF(BASE_MARKET_DATA[[#This Row],[VARP]]&gt;0,1,0)</f>
        <v>1</v>
      </c>
    </row>
    <row r="2119" spans="1:12">
      <c r="A2119" s="1">
        <v>43920</v>
      </c>
      <c r="B2119" s="17" t="s">
        <v>39</v>
      </c>
      <c r="C2119">
        <v>31.190001000000002</v>
      </c>
      <c r="D2119">
        <v>30.18</v>
      </c>
      <c r="E2119">
        <v>1.0100010000000026</v>
      </c>
      <c r="F2119">
        <v>3.3465904572564702E-2</v>
      </c>
      <c r="G2119" s="17" t="s">
        <v>0</v>
      </c>
      <c r="H2119" s="17" t="s">
        <v>40</v>
      </c>
      <c r="I2119" s="17" t="s">
        <v>38</v>
      </c>
      <c r="J2119" s="17" t="s">
        <v>144</v>
      </c>
      <c r="K2119" s="17">
        <f>IF(BASE_MARKET_DATA[[#This Row],[DATE]]=_xlfn.MAXIFS(A:A,H:H,BASE_MARKET_DATA[[#This Row],[LABEL]]),1,0)</f>
        <v>0</v>
      </c>
      <c r="L2119" s="17">
        <f>IF(BASE_MARKET_DATA[[#This Row],[VARP]]&gt;0,1,0)</f>
        <v>1</v>
      </c>
    </row>
    <row r="2120" spans="1:12">
      <c r="A2120" s="1">
        <v>43921</v>
      </c>
      <c r="B2120" s="17" t="s">
        <v>39</v>
      </c>
      <c r="C2120">
        <v>30.059998999999998</v>
      </c>
      <c r="D2120">
        <v>31.190001000000002</v>
      </c>
      <c r="E2120">
        <v>-1.1300020000000046</v>
      </c>
      <c r="F2120">
        <v>-3.6229623718191113E-2</v>
      </c>
      <c r="G2120" s="17" t="s">
        <v>0</v>
      </c>
      <c r="H2120" s="17" t="s">
        <v>40</v>
      </c>
      <c r="I2120" s="17" t="s">
        <v>38</v>
      </c>
      <c r="J2120" s="17" t="s">
        <v>144</v>
      </c>
      <c r="K2120" s="17">
        <f>IF(BASE_MARKET_DATA[[#This Row],[DATE]]=_xlfn.MAXIFS(A:A,H:H,BASE_MARKET_DATA[[#This Row],[LABEL]]),1,0)</f>
        <v>0</v>
      </c>
      <c r="L2120" s="17">
        <f>IF(BASE_MARKET_DATA[[#This Row],[VARP]]&gt;0,1,0)</f>
        <v>0</v>
      </c>
    </row>
    <row r="2121" spans="1:12">
      <c r="A2121" s="1">
        <v>43922</v>
      </c>
      <c r="B2121" s="17" t="s">
        <v>39</v>
      </c>
      <c r="C2121">
        <v>28.780001000000002</v>
      </c>
      <c r="D2121">
        <v>30.059998999999998</v>
      </c>
      <c r="E2121">
        <v>-1.2799979999999955</v>
      </c>
      <c r="F2121">
        <v>-4.2581438542296547E-2</v>
      </c>
      <c r="G2121" s="17" t="s">
        <v>0</v>
      </c>
      <c r="H2121" s="17" t="s">
        <v>40</v>
      </c>
      <c r="I2121" s="17" t="s">
        <v>38</v>
      </c>
      <c r="J2121" s="17" t="s">
        <v>144</v>
      </c>
      <c r="K2121" s="17">
        <f>IF(BASE_MARKET_DATA[[#This Row],[DATE]]=_xlfn.MAXIFS(A:A,H:H,BASE_MARKET_DATA[[#This Row],[LABEL]]),1,0)</f>
        <v>0</v>
      </c>
      <c r="L2121" s="17">
        <f>IF(BASE_MARKET_DATA[[#This Row],[VARP]]&gt;0,1,0)</f>
        <v>0</v>
      </c>
    </row>
    <row r="2122" spans="1:12">
      <c r="A2122" s="1">
        <v>43923</v>
      </c>
      <c r="B2122" s="17" t="s">
        <v>39</v>
      </c>
      <c r="C2122">
        <v>29.190001000000002</v>
      </c>
      <c r="D2122">
        <v>28.780001000000002</v>
      </c>
      <c r="E2122">
        <v>0.41000000000000014</v>
      </c>
      <c r="F2122">
        <v>1.4246003674565548E-2</v>
      </c>
      <c r="G2122" s="17" t="s">
        <v>0</v>
      </c>
      <c r="H2122" s="17" t="s">
        <v>40</v>
      </c>
      <c r="I2122" s="17" t="s">
        <v>38</v>
      </c>
      <c r="J2122" s="17" t="s">
        <v>144</v>
      </c>
      <c r="K2122" s="17">
        <f>IF(BASE_MARKET_DATA[[#This Row],[DATE]]=_xlfn.MAXIFS(A:A,H:H,BASE_MARKET_DATA[[#This Row],[LABEL]]),1,0)</f>
        <v>0</v>
      </c>
      <c r="L2122" s="17">
        <f>IF(BASE_MARKET_DATA[[#This Row],[VARP]]&gt;0,1,0)</f>
        <v>1</v>
      </c>
    </row>
    <row r="2123" spans="1:12">
      <c r="A2123" s="1">
        <v>43924</v>
      </c>
      <c r="B2123" s="17" t="s">
        <v>39</v>
      </c>
      <c r="C2123">
        <v>29.41</v>
      </c>
      <c r="D2123">
        <v>29.190001000000002</v>
      </c>
      <c r="E2123">
        <v>0.21999899999999784</v>
      </c>
      <c r="F2123">
        <v>7.5367931642070793E-3</v>
      </c>
      <c r="G2123" s="17" t="s">
        <v>0</v>
      </c>
      <c r="H2123" s="17" t="s">
        <v>40</v>
      </c>
      <c r="I2123" s="17" t="s">
        <v>38</v>
      </c>
      <c r="J2123" s="17" t="s">
        <v>144</v>
      </c>
      <c r="K2123" s="17">
        <f>IF(BASE_MARKET_DATA[[#This Row],[DATE]]=_xlfn.MAXIFS(A:A,H:H,BASE_MARKET_DATA[[#This Row],[LABEL]]),1,0)</f>
        <v>0</v>
      </c>
      <c r="L2123" s="17">
        <f>IF(BASE_MARKET_DATA[[#This Row],[VARP]]&gt;0,1,0)</f>
        <v>1</v>
      </c>
    </row>
    <row r="2124" spans="1:12">
      <c r="A2124" s="1">
        <v>43927</v>
      </c>
      <c r="B2124" s="17" t="s">
        <v>39</v>
      </c>
      <c r="C2124">
        <v>31.18</v>
      </c>
      <c r="D2124">
        <v>29.41</v>
      </c>
      <c r="E2124">
        <v>1.7699999999999996</v>
      </c>
      <c r="F2124">
        <v>6.0183611016660983E-2</v>
      </c>
      <c r="G2124" s="17" t="s">
        <v>0</v>
      </c>
      <c r="H2124" s="17" t="s">
        <v>40</v>
      </c>
      <c r="I2124" s="17" t="s">
        <v>38</v>
      </c>
      <c r="J2124" s="17" t="s">
        <v>144</v>
      </c>
      <c r="K2124" s="17">
        <f>IF(BASE_MARKET_DATA[[#This Row],[DATE]]=_xlfn.MAXIFS(A:A,H:H,BASE_MARKET_DATA[[#This Row],[LABEL]]),1,0)</f>
        <v>0</v>
      </c>
      <c r="L2124" s="17">
        <f>IF(BASE_MARKET_DATA[[#This Row],[VARP]]&gt;0,1,0)</f>
        <v>1</v>
      </c>
    </row>
    <row r="2125" spans="1:12">
      <c r="A2125" s="1">
        <v>43928</v>
      </c>
      <c r="B2125" s="17" t="s">
        <v>39</v>
      </c>
      <c r="C2125">
        <v>31.620001000000002</v>
      </c>
      <c r="D2125">
        <v>31.18</v>
      </c>
      <c r="E2125">
        <v>0.44000100000000231</v>
      </c>
      <c r="F2125">
        <v>1.4111642078255366E-2</v>
      </c>
      <c r="G2125" s="17" t="s">
        <v>0</v>
      </c>
      <c r="H2125" s="17" t="s">
        <v>40</v>
      </c>
      <c r="I2125" s="17" t="s">
        <v>38</v>
      </c>
      <c r="J2125" s="17" t="s">
        <v>144</v>
      </c>
      <c r="K2125" s="17">
        <f>IF(BASE_MARKET_DATA[[#This Row],[DATE]]=_xlfn.MAXIFS(A:A,H:H,BASE_MARKET_DATA[[#This Row],[LABEL]]),1,0)</f>
        <v>0</v>
      </c>
      <c r="L2125" s="17">
        <f>IF(BASE_MARKET_DATA[[#This Row],[VARP]]&gt;0,1,0)</f>
        <v>1</v>
      </c>
    </row>
    <row r="2126" spans="1:12">
      <c r="A2126" s="1">
        <v>43929</v>
      </c>
      <c r="B2126" s="17" t="s">
        <v>39</v>
      </c>
      <c r="C2126">
        <v>33.009997999999996</v>
      </c>
      <c r="D2126">
        <v>31.620001000000002</v>
      </c>
      <c r="E2126">
        <v>1.3899969999999939</v>
      </c>
      <c r="F2126">
        <v>4.3959423024685987E-2</v>
      </c>
      <c r="G2126" s="17" t="s">
        <v>0</v>
      </c>
      <c r="H2126" s="17" t="s">
        <v>40</v>
      </c>
      <c r="I2126" s="17" t="s">
        <v>38</v>
      </c>
      <c r="J2126" s="17" t="s">
        <v>144</v>
      </c>
      <c r="K2126" s="17">
        <f>IF(BASE_MARKET_DATA[[#This Row],[DATE]]=_xlfn.MAXIFS(A:A,H:H,BASE_MARKET_DATA[[#This Row],[LABEL]]),1,0)</f>
        <v>0</v>
      </c>
      <c r="L2126" s="17">
        <f>IF(BASE_MARKET_DATA[[#This Row],[VARP]]&gt;0,1,0)</f>
        <v>1</v>
      </c>
    </row>
    <row r="2127" spans="1:12">
      <c r="A2127" s="1">
        <v>43930</v>
      </c>
      <c r="B2127" s="17" t="s">
        <v>39</v>
      </c>
      <c r="C2127">
        <v>33.830002</v>
      </c>
      <c r="D2127">
        <v>33.009997999999996</v>
      </c>
      <c r="E2127">
        <v>0.8200040000000044</v>
      </c>
      <c r="F2127">
        <v>2.4841079966136458E-2</v>
      </c>
      <c r="G2127" s="17" t="s">
        <v>0</v>
      </c>
      <c r="H2127" s="17" t="s">
        <v>40</v>
      </c>
      <c r="I2127" s="17" t="s">
        <v>38</v>
      </c>
      <c r="J2127" s="17" t="s">
        <v>144</v>
      </c>
      <c r="K2127" s="17">
        <f>IF(BASE_MARKET_DATA[[#This Row],[DATE]]=_xlfn.MAXIFS(A:A,H:H,BASE_MARKET_DATA[[#This Row],[LABEL]]),1,0)</f>
        <v>0</v>
      </c>
      <c r="L2127" s="17">
        <f>IF(BASE_MARKET_DATA[[#This Row],[VARP]]&gt;0,1,0)</f>
        <v>1</v>
      </c>
    </row>
    <row r="2128" spans="1:12">
      <c r="A2128" s="1">
        <v>43934</v>
      </c>
      <c r="B2128" s="17" t="s">
        <v>39</v>
      </c>
      <c r="C2128">
        <v>34.759997999999996</v>
      </c>
      <c r="D2128">
        <v>33.830002</v>
      </c>
      <c r="E2128">
        <v>0.9299959999999956</v>
      </c>
      <c r="F2128">
        <v>2.7490273278730389E-2</v>
      </c>
      <c r="G2128" s="17" t="s">
        <v>0</v>
      </c>
      <c r="H2128" s="17" t="s">
        <v>40</v>
      </c>
      <c r="I2128" s="17" t="s">
        <v>38</v>
      </c>
      <c r="J2128" s="17" t="s">
        <v>144</v>
      </c>
      <c r="K2128" s="17">
        <f>IF(BASE_MARKET_DATA[[#This Row],[DATE]]=_xlfn.MAXIFS(A:A,H:H,BASE_MARKET_DATA[[#This Row],[LABEL]]),1,0)</f>
        <v>0</v>
      </c>
      <c r="L2128" s="17">
        <f>IF(BASE_MARKET_DATA[[#This Row],[VARP]]&gt;0,1,0)</f>
        <v>1</v>
      </c>
    </row>
    <row r="2129" spans="1:12">
      <c r="A2129" s="1">
        <v>43935</v>
      </c>
      <c r="B2129" s="17" t="s">
        <v>39</v>
      </c>
      <c r="C2129">
        <v>35.740002000000004</v>
      </c>
      <c r="D2129">
        <v>34.759997999999996</v>
      </c>
      <c r="E2129">
        <v>0.98000400000000809</v>
      </c>
      <c r="F2129">
        <v>2.8193442358656298E-2</v>
      </c>
      <c r="G2129" s="17" t="s">
        <v>0</v>
      </c>
      <c r="H2129" s="17" t="s">
        <v>40</v>
      </c>
      <c r="I2129" s="17" t="s">
        <v>38</v>
      </c>
      <c r="J2129" s="17" t="s">
        <v>144</v>
      </c>
      <c r="K2129" s="17">
        <f>IF(BASE_MARKET_DATA[[#This Row],[DATE]]=_xlfn.MAXIFS(A:A,H:H,BASE_MARKET_DATA[[#This Row],[LABEL]]),1,0)</f>
        <v>0</v>
      </c>
      <c r="L2129" s="17">
        <f>IF(BASE_MARKET_DATA[[#This Row],[VARP]]&gt;0,1,0)</f>
        <v>1</v>
      </c>
    </row>
    <row r="2130" spans="1:12">
      <c r="A2130" s="1">
        <v>43936</v>
      </c>
      <c r="B2130" s="17" t="s">
        <v>39</v>
      </c>
      <c r="C2130">
        <v>36.189999</v>
      </c>
      <c r="D2130">
        <v>35.740002000000004</v>
      </c>
      <c r="E2130">
        <v>0.44999699999999621</v>
      </c>
      <c r="F2130">
        <v>1.2590849882996542E-2</v>
      </c>
      <c r="G2130" s="17" t="s">
        <v>0</v>
      </c>
      <c r="H2130" s="17" t="s">
        <v>40</v>
      </c>
      <c r="I2130" s="17" t="s">
        <v>38</v>
      </c>
      <c r="J2130" s="17" t="s">
        <v>144</v>
      </c>
      <c r="K2130" s="17">
        <f>IF(BASE_MARKET_DATA[[#This Row],[DATE]]=_xlfn.MAXIFS(A:A,H:H,BASE_MARKET_DATA[[#This Row],[LABEL]]),1,0)</f>
        <v>0</v>
      </c>
      <c r="L2130" s="17">
        <f>IF(BASE_MARKET_DATA[[#This Row],[VARP]]&gt;0,1,0)</f>
        <v>1</v>
      </c>
    </row>
    <row r="2131" spans="1:12">
      <c r="A2131" s="1">
        <v>43937</v>
      </c>
      <c r="B2131" s="17" t="s">
        <v>39</v>
      </c>
      <c r="C2131">
        <v>37.220001000000003</v>
      </c>
      <c r="D2131">
        <v>36.189999</v>
      </c>
      <c r="E2131">
        <v>1.0300020000000032</v>
      </c>
      <c r="F2131">
        <v>2.8460956851642995E-2</v>
      </c>
      <c r="G2131" s="17" t="s">
        <v>0</v>
      </c>
      <c r="H2131" s="17" t="s">
        <v>40</v>
      </c>
      <c r="I2131" s="17" t="s">
        <v>38</v>
      </c>
      <c r="J2131" s="17" t="s">
        <v>144</v>
      </c>
      <c r="K2131" s="17">
        <f>IF(BASE_MARKET_DATA[[#This Row],[DATE]]=_xlfn.MAXIFS(A:A,H:H,BASE_MARKET_DATA[[#This Row],[LABEL]]),1,0)</f>
        <v>0</v>
      </c>
      <c r="L2131" s="17">
        <f>IF(BASE_MARKET_DATA[[#This Row],[VARP]]&gt;0,1,0)</f>
        <v>1</v>
      </c>
    </row>
    <row r="2132" spans="1:12">
      <c r="A2132" s="1">
        <v>43938</v>
      </c>
      <c r="B2132" s="17" t="s">
        <v>39</v>
      </c>
      <c r="C2132">
        <v>37.459998999999996</v>
      </c>
      <c r="D2132">
        <v>37.220001000000003</v>
      </c>
      <c r="E2132">
        <v>0.23999799999999283</v>
      </c>
      <c r="F2132">
        <v>6.4480922501853992E-3</v>
      </c>
      <c r="G2132" s="17" t="s">
        <v>0</v>
      </c>
      <c r="H2132" s="17" t="s">
        <v>40</v>
      </c>
      <c r="I2132" s="17" t="s">
        <v>38</v>
      </c>
      <c r="J2132" s="17" t="s">
        <v>144</v>
      </c>
      <c r="K2132" s="17">
        <f>IF(BASE_MARKET_DATA[[#This Row],[DATE]]=_xlfn.MAXIFS(A:A,H:H,BASE_MARKET_DATA[[#This Row],[LABEL]]),1,0)</f>
        <v>0</v>
      </c>
      <c r="L2132" s="17">
        <f>IF(BASE_MARKET_DATA[[#This Row],[VARP]]&gt;0,1,0)</f>
        <v>1</v>
      </c>
    </row>
    <row r="2133" spans="1:12">
      <c r="A2133" s="1">
        <v>43941</v>
      </c>
      <c r="B2133" s="17" t="s">
        <v>39</v>
      </c>
      <c r="C2133">
        <v>37.639998999999996</v>
      </c>
      <c r="D2133">
        <v>37.459998999999996</v>
      </c>
      <c r="E2133">
        <v>0.17999999999999972</v>
      </c>
      <c r="F2133">
        <v>4.8051255954384767E-3</v>
      </c>
      <c r="G2133" s="17" t="s">
        <v>0</v>
      </c>
      <c r="H2133" s="17" t="s">
        <v>40</v>
      </c>
      <c r="I2133" s="17" t="s">
        <v>38</v>
      </c>
      <c r="J2133" s="17" t="s">
        <v>144</v>
      </c>
      <c r="K2133" s="17">
        <f>IF(BASE_MARKET_DATA[[#This Row],[DATE]]=_xlfn.MAXIFS(A:A,H:H,BASE_MARKET_DATA[[#This Row],[LABEL]]),1,0)</f>
        <v>0</v>
      </c>
      <c r="L2133" s="17">
        <f>IF(BASE_MARKET_DATA[[#This Row],[VARP]]&gt;0,1,0)</f>
        <v>1</v>
      </c>
    </row>
    <row r="2134" spans="1:12">
      <c r="A2134" s="1">
        <v>43942</v>
      </c>
      <c r="B2134" s="17" t="s">
        <v>39</v>
      </c>
      <c r="C2134">
        <v>37.610001000000004</v>
      </c>
      <c r="D2134">
        <v>37.639998999999996</v>
      </c>
      <c r="E2134">
        <v>-2.9997999999991976E-2</v>
      </c>
      <c r="F2134">
        <v>-7.9697132829339285E-4</v>
      </c>
      <c r="G2134" s="17" t="s">
        <v>0</v>
      </c>
      <c r="H2134" s="17" t="s">
        <v>40</v>
      </c>
      <c r="I2134" s="17" t="s">
        <v>38</v>
      </c>
      <c r="J2134" s="17" t="s">
        <v>144</v>
      </c>
      <c r="K2134" s="17">
        <f>IF(BASE_MARKET_DATA[[#This Row],[DATE]]=_xlfn.MAXIFS(A:A,H:H,BASE_MARKET_DATA[[#This Row],[LABEL]]),1,0)</f>
        <v>0</v>
      </c>
      <c r="L2134" s="17">
        <f>IF(BASE_MARKET_DATA[[#This Row],[VARP]]&gt;0,1,0)</f>
        <v>0</v>
      </c>
    </row>
    <row r="2135" spans="1:12">
      <c r="A2135" s="1">
        <v>43943</v>
      </c>
      <c r="B2135" s="17" t="s">
        <v>39</v>
      </c>
      <c r="C2135">
        <v>38.25</v>
      </c>
      <c r="D2135">
        <v>37.610001000000004</v>
      </c>
      <c r="E2135">
        <v>0.63999899999999599</v>
      </c>
      <c r="F2135">
        <v>1.7016723823006438E-2</v>
      </c>
      <c r="G2135" s="17" t="s">
        <v>0</v>
      </c>
      <c r="H2135" s="17" t="s">
        <v>40</v>
      </c>
      <c r="I2135" s="17" t="s">
        <v>38</v>
      </c>
      <c r="J2135" s="17" t="s">
        <v>144</v>
      </c>
      <c r="K2135" s="17">
        <f>IF(BASE_MARKET_DATA[[#This Row],[DATE]]=_xlfn.MAXIFS(A:A,H:H,BASE_MARKET_DATA[[#This Row],[LABEL]]),1,0)</f>
        <v>0</v>
      </c>
      <c r="L2135" s="17">
        <f>IF(BASE_MARKET_DATA[[#This Row],[VARP]]&gt;0,1,0)</f>
        <v>1</v>
      </c>
    </row>
    <row r="2136" spans="1:12">
      <c r="A2136" s="1">
        <v>43944</v>
      </c>
      <c r="B2136" s="17" t="s">
        <v>39</v>
      </c>
      <c r="C2136">
        <v>37.909999999999997</v>
      </c>
      <c r="D2136">
        <v>38.25</v>
      </c>
      <c r="E2136">
        <v>-0.34000000000000341</v>
      </c>
      <c r="F2136">
        <v>-8.8888888888889774E-3</v>
      </c>
      <c r="G2136" s="17" t="s">
        <v>0</v>
      </c>
      <c r="H2136" s="17" t="s">
        <v>40</v>
      </c>
      <c r="I2136" s="17" t="s">
        <v>38</v>
      </c>
      <c r="J2136" s="17" t="s">
        <v>144</v>
      </c>
      <c r="K2136" s="17">
        <f>IF(BASE_MARKET_DATA[[#This Row],[DATE]]=_xlfn.MAXIFS(A:A,H:H,BASE_MARKET_DATA[[#This Row],[LABEL]]),1,0)</f>
        <v>0</v>
      </c>
      <c r="L2136" s="17">
        <f>IF(BASE_MARKET_DATA[[#This Row],[VARP]]&gt;0,1,0)</f>
        <v>0</v>
      </c>
    </row>
    <row r="2137" spans="1:12">
      <c r="A2137" s="1">
        <v>43945</v>
      </c>
      <c r="B2137" s="17" t="s">
        <v>39</v>
      </c>
      <c r="C2137">
        <v>39.349997999999999</v>
      </c>
      <c r="D2137">
        <v>37.909999999999997</v>
      </c>
      <c r="E2137">
        <v>1.4399980000000028</v>
      </c>
      <c r="F2137">
        <v>3.7984647850171534E-2</v>
      </c>
      <c r="G2137" s="17" t="s">
        <v>0</v>
      </c>
      <c r="H2137" s="17" t="s">
        <v>40</v>
      </c>
      <c r="I2137" s="17" t="s">
        <v>38</v>
      </c>
      <c r="J2137" s="17" t="s">
        <v>144</v>
      </c>
      <c r="K2137" s="17">
        <f>IF(BASE_MARKET_DATA[[#This Row],[DATE]]=_xlfn.MAXIFS(A:A,H:H,BASE_MARKET_DATA[[#This Row],[LABEL]]),1,0)</f>
        <v>0</v>
      </c>
      <c r="L2137" s="17">
        <f>IF(BASE_MARKET_DATA[[#This Row],[VARP]]&gt;0,1,0)</f>
        <v>1</v>
      </c>
    </row>
    <row r="2138" spans="1:12">
      <c r="A2138" s="1">
        <v>43948</v>
      </c>
      <c r="B2138" s="17" t="s">
        <v>39</v>
      </c>
      <c r="C2138">
        <v>39.630001</v>
      </c>
      <c r="D2138">
        <v>39.349997999999999</v>
      </c>
      <c r="E2138">
        <v>0.28000300000000067</v>
      </c>
      <c r="F2138">
        <v>7.1157055713192332E-3</v>
      </c>
      <c r="G2138" s="17" t="s">
        <v>0</v>
      </c>
      <c r="H2138" s="17" t="s">
        <v>40</v>
      </c>
      <c r="I2138" s="17" t="s">
        <v>38</v>
      </c>
      <c r="J2138" s="17" t="s">
        <v>144</v>
      </c>
      <c r="K2138" s="17">
        <f>IF(BASE_MARKET_DATA[[#This Row],[DATE]]=_xlfn.MAXIFS(A:A,H:H,BASE_MARKET_DATA[[#This Row],[LABEL]]),1,0)</f>
        <v>0</v>
      </c>
      <c r="L2138" s="17">
        <f>IF(BASE_MARKET_DATA[[#This Row],[VARP]]&gt;0,1,0)</f>
        <v>1</v>
      </c>
    </row>
    <row r="2139" spans="1:12">
      <c r="A2139" s="1">
        <v>43949</v>
      </c>
      <c r="B2139" s="17" t="s">
        <v>39</v>
      </c>
      <c r="C2139">
        <v>39.080002</v>
      </c>
      <c r="D2139">
        <v>39.630001</v>
      </c>
      <c r="E2139">
        <v>-0.54999899999999968</v>
      </c>
      <c r="F2139">
        <v>-1.387834938485113E-2</v>
      </c>
      <c r="G2139" s="17" t="s">
        <v>0</v>
      </c>
      <c r="H2139" s="17" t="s">
        <v>40</v>
      </c>
      <c r="I2139" s="17" t="s">
        <v>38</v>
      </c>
      <c r="J2139" s="17" t="s">
        <v>144</v>
      </c>
      <c r="K2139" s="17">
        <f>IF(BASE_MARKET_DATA[[#This Row],[DATE]]=_xlfn.MAXIFS(A:A,H:H,BASE_MARKET_DATA[[#This Row],[LABEL]]),1,0)</f>
        <v>0</v>
      </c>
      <c r="L2139" s="17">
        <f>IF(BASE_MARKET_DATA[[#This Row],[VARP]]&gt;0,1,0)</f>
        <v>0</v>
      </c>
    </row>
    <row r="2140" spans="1:12">
      <c r="A2140" s="1">
        <v>43950</v>
      </c>
      <c r="B2140" s="17" t="s">
        <v>39</v>
      </c>
      <c r="C2140">
        <v>39.029998999999997</v>
      </c>
      <c r="D2140">
        <v>39.080002</v>
      </c>
      <c r="E2140">
        <v>-5.0003000000003794E-2</v>
      </c>
      <c r="F2140">
        <v>-1.2795035169139396E-3</v>
      </c>
      <c r="G2140" s="17" t="s">
        <v>0</v>
      </c>
      <c r="H2140" s="17" t="s">
        <v>40</v>
      </c>
      <c r="I2140" s="17" t="s">
        <v>38</v>
      </c>
      <c r="J2140" s="17" t="s">
        <v>144</v>
      </c>
      <c r="K2140" s="17">
        <f>IF(BASE_MARKET_DATA[[#This Row],[DATE]]=_xlfn.MAXIFS(A:A,H:H,BASE_MARKET_DATA[[#This Row],[LABEL]]),1,0)</f>
        <v>0</v>
      </c>
      <c r="L2140" s="17">
        <f>IF(BASE_MARKET_DATA[[#This Row],[VARP]]&gt;0,1,0)</f>
        <v>0</v>
      </c>
    </row>
    <row r="2141" spans="1:12">
      <c r="A2141" s="1">
        <v>43951</v>
      </c>
      <c r="B2141" s="17" t="s">
        <v>39</v>
      </c>
      <c r="C2141">
        <v>39.830002</v>
      </c>
      <c r="D2141">
        <v>39.029998999999997</v>
      </c>
      <c r="E2141">
        <v>0.80000300000000379</v>
      </c>
      <c r="F2141">
        <v>2.049713093766679E-2</v>
      </c>
      <c r="G2141" s="17" t="s">
        <v>0</v>
      </c>
      <c r="H2141" s="17" t="s">
        <v>40</v>
      </c>
      <c r="I2141" s="17" t="s">
        <v>38</v>
      </c>
      <c r="J2141" s="17" t="s">
        <v>144</v>
      </c>
      <c r="K2141" s="17">
        <f>IF(BASE_MARKET_DATA[[#This Row],[DATE]]=_xlfn.MAXIFS(A:A,H:H,BASE_MARKET_DATA[[#This Row],[LABEL]]),1,0)</f>
        <v>0</v>
      </c>
      <c r="L2141" s="17">
        <f>IF(BASE_MARKET_DATA[[#This Row],[VARP]]&gt;0,1,0)</f>
        <v>1</v>
      </c>
    </row>
    <row r="2142" spans="1:12">
      <c r="A2142" s="1">
        <v>43952</v>
      </c>
      <c r="B2142" s="17" t="s">
        <v>39</v>
      </c>
      <c r="C2142">
        <v>39.25</v>
      </c>
      <c r="D2142">
        <v>39.830002</v>
      </c>
      <c r="E2142">
        <v>-0.58000200000000035</v>
      </c>
      <c r="F2142">
        <v>-1.4561937506304929E-2</v>
      </c>
      <c r="G2142" s="17" t="s">
        <v>0</v>
      </c>
      <c r="H2142" s="17" t="s">
        <v>40</v>
      </c>
      <c r="I2142" s="17" t="s">
        <v>38</v>
      </c>
      <c r="J2142" s="17" t="s">
        <v>144</v>
      </c>
      <c r="K2142" s="17">
        <f>IF(BASE_MARKET_DATA[[#This Row],[DATE]]=_xlfn.MAXIFS(A:A,H:H,BASE_MARKET_DATA[[#This Row],[LABEL]]),1,0)</f>
        <v>0</v>
      </c>
      <c r="L2142" s="17">
        <f>IF(BASE_MARKET_DATA[[#This Row],[VARP]]&gt;0,1,0)</f>
        <v>0</v>
      </c>
    </row>
    <row r="2143" spans="1:12">
      <c r="A2143" s="1">
        <v>43955</v>
      </c>
      <c r="B2143" s="17" t="s">
        <v>39</v>
      </c>
      <c r="C2143">
        <v>39.830002</v>
      </c>
      <c r="D2143">
        <v>39.25</v>
      </c>
      <c r="E2143">
        <v>0.58000200000000035</v>
      </c>
      <c r="F2143">
        <v>1.4777121019108289E-2</v>
      </c>
      <c r="G2143" s="17" t="s">
        <v>0</v>
      </c>
      <c r="H2143" s="17" t="s">
        <v>40</v>
      </c>
      <c r="I2143" s="17" t="s">
        <v>38</v>
      </c>
      <c r="J2143" s="17" t="s">
        <v>144</v>
      </c>
      <c r="K2143" s="17">
        <f>IF(BASE_MARKET_DATA[[#This Row],[DATE]]=_xlfn.MAXIFS(A:A,H:H,BASE_MARKET_DATA[[#This Row],[LABEL]]),1,0)</f>
        <v>0</v>
      </c>
      <c r="L2143" s="17">
        <f>IF(BASE_MARKET_DATA[[#This Row],[VARP]]&gt;0,1,0)</f>
        <v>1</v>
      </c>
    </row>
    <row r="2144" spans="1:12">
      <c r="A2144" s="1">
        <v>43956</v>
      </c>
      <c r="B2144" s="17" t="s">
        <v>39</v>
      </c>
      <c r="C2144">
        <v>40.32</v>
      </c>
      <c r="D2144">
        <v>39.830002</v>
      </c>
      <c r="E2144">
        <v>0.48999799999999993</v>
      </c>
      <c r="F2144">
        <v>1.2302233878873517E-2</v>
      </c>
      <c r="G2144" s="17" t="s">
        <v>0</v>
      </c>
      <c r="H2144" s="17" t="s">
        <v>40</v>
      </c>
      <c r="I2144" s="17" t="s">
        <v>38</v>
      </c>
      <c r="J2144" s="17" t="s">
        <v>144</v>
      </c>
      <c r="K2144" s="17">
        <f>IF(BASE_MARKET_DATA[[#This Row],[DATE]]=_xlfn.MAXIFS(A:A,H:H,BASE_MARKET_DATA[[#This Row],[LABEL]]),1,0)</f>
        <v>0</v>
      </c>
      <c r="L2144" s="17">
        <f>IF(BASE_MARKET_DATA[[#This Row],[VARP]]&gt;0,1,0)</f>
        <v>1</v>
      </c>
    </row>
    <row r="2145" spans="1:12">
      <c r="A2145" s="1">
        <v>43957</v>
      </c>
      <c r="B2145" s="17" t="s">
        <v>39</v>
      </c>
      <c r="C2145">
        <v>40.950001</v>
      </c>
      <c r="D2145">
        <v>40.32</v>
      </c>
      <c r="E2145">
        <v>0.63000100000000003</v>
      </c>
      <c r="F2145">
        <v>1.5625024801587301E-2</v>
      </c>
      <c r="G2145" s="17" t="s">
        <v>0</v>
      </c>
      <c r="H2145" s="17" t="s">
        <v>40</v>
      </c>
      <c r="I2145" s="17" t="s">
        <v>38</v>
      </c>
      <c r="J2145" s="17" t="s">
        <v>144</v>
      </c>
      <c r="K2145" s="17">
        <f>IF(BASE_MARKET_DATA[[#This Row],[DATE]]=_xlfn.MAXIFS(A:A,H:H,BASE_MARKET_DATA[[#This Row],[LABEL]]),1,0)</f>
        <v>0</v>
      </c>
      <c r="L2145" s="17">
        <f>IF(BASE_MARKET_DATA[[#This Row],[VARP]]&gt;0,1,0)</f>
        <v>1</v>
      </c>
    </row>
    <row r="2146" spans="1:12">
      <c r="A2146" s="1">
        <v>43958</v>
      </c>
      <c r="B2146" s="17" t="s">
        <v>39</v>
      </c>
      <c r="C2146">
        <v>41.369999</v>
      </c>
      <c r="D2146">
        <v>40.950001</v>
      </c>
      <c r="E2146">
        <v>0.41999799999999965</v>
      </c>
      <c r="F2146">
        <v>1.0256361165900818E-2</v>
      </c>
      <c r="G2146" s="17" t="s">
        <v>0</v>
      </c>
      <c r="H2146" s="17" t="s">
        <v>40</v>
      </c>
      <c r="I2146" s="17" t="s">
        <v>38</v>
      </c>
      <c r="J2146" s="17" t="s">
        <v>144</v>
      </c>
      <c r="K2146" s="17">
        <f>IF(BASE_MARKET_DATA[[#This Row],[DATE]]=_xlfn.MAXIFS(A:A,H:H,BASE_MARKET_DATA[[#This Row],[LABEL]]),1,0)</f>
        <v>0</v>
      </c>
      <c r="L2146" s="17">
        <f>IF(BASE_MARKET_DATA[[#This Row],[VARP]]&gt;0,1,0)</f>
        <v>1</v>
      </c>
    </row>
    <row r="2147" spans="1:12">
      <c r="A2147" s="1">
        <v>43959</v>
      </c>
      <c r="B2147" s="17" t="s">
        <v>39</v>
      </c>
      <c r="C2147">
        <v>42.150002000000001</v>
      </c>
      <c r="D2147">
        <v>41.369999</v>
      </c>
      <c r="E2147">
        <v>0.78000300000000067</v>
      </c>
      <c r="F2147">
        <v>1.8854315176560693E-2</v>
      </c>
      <c r="G2147" s="17" t="s">
        <v>0</v>
      </c>
      <c r="H2147" s="17" t="s">
        <v>40</v>
      </c>
      <c r="I2147" s="17" t="s">
        <v>38</v>
      </c>
      <c r="J2147" s="17" t="s">
        <v>144</v>
      </c>
      <c r="K2147" s="17">
        <f>IF(BASE_MARKET_DATA[[#This Row],[DATE]]=_xlfn.MAXIFS(A:A,H:H,BASE_MARKET_DATA[[#This Row],[LABEL]]),1,0)</f>
        <v>0</v>
      </c>
      <c r="L2147" s="17">
        <f>IF(BASE_MARKET_DATA[[#This Row],[VARP]]&gt;0,1,0)</f>
        <v>1</v>
      </c>
    </row>
    <row r="2148" spans="1:12">
      <c r="A2148" s="1">
        <v>43962</v>
      </c>
      <c r="B2148" s="17" t="s">
        <v>39</v>
      </c>
      <c r="C2148">
        <v>42.130001</v>
      </c>
      <c r="D2148">
        <v>42.150002000000001</v>
      </c>
      <c r="E2148">
        <v>-2.0001000000000602E-2</v>
      </c>
      <c r="F2148">
        <v>-4.7451955043799527E-4</v>
      </c>
      <c r="G2148" s="17" t="s">
        <v>0</v>
      </c>
      <c r="H2148" s="17" t="s">
        <v>40</v>
      </c>
      <c r="I2148" s="17" t="s">
        <v>38</v>
      </c>
      <c r="J2148" s="17" t="s">
        <v>144</v>
      </c>
      <c r="K2148" s="17">
        <f>IF(BASE_MARKET_DATA[[#This Row],[DATE]]=_xlfn.MAXIFS(A:A,H:H,BASE_MARKET_DATA[[#This Row],[LABEL]]),1,0)</f>
        <v>0</v>
      </c>
      <c r="L2148" s="17">
        <f>IF(BASE_MARKET_DATA[[#This Row],[VARP]]&gt;0,1,0)</f>
        <v>0</v>
      </c>
    </row>
    <row r="2149" spans="1:12">
      <c r="A2149" s="1">
        <v>43963</v>
      </c>
      <c r="B2149" s="17" t="s">
        <v>39</v>
      </c>
      <c r="C2149">
        <v>42</v>
      </c>
      <c r="D2149">
        <v>42.130001</v>
      </c>
      <c r="E2149">
        <v>-0.13000100000000003</v>
      </c>
      <c r="F2149">
        <v>-3.0857108216066748E-3</v>
      </c>
      <c r="G2149" s="17" t="s">
        <v>0</v>
      </c>
      <c r="H2149" s="17" t="s">
        <v>40</v>
      </c>
      <c r="I2149" s="17" t="s">
        <v>38</v>
      </c>
      <c r="J2149" s="17" t="s">
        <v>144</v>
      </c>
      <c r="K2149" s="17">
        <f>IF(BASE_MARKET_DATA[[#This Row],[DATE]]=_xlfn.MAXIFS(A:A,H:H,BASE_MARKET_DATA[[#This Row],[LABEL]]),1,0)</f>
        <v>0</v>
      </c>
      <c r="L2149" s="17">
        <f>IF(BASE_MARKET_DATA[[#This Row],[VARP]]&gt;0,1,0)</f>
        <v>0</v>
      </c>
    </row>
    <row r="2150" spans="1:12">
      <c r="A2150" s="1">
        <v>43964</v>
      </c>
      <c r="B2150" s="17" t="s">
        <v>39</v>
      </c>
      <c r="C2150">
        <v>41.580002</v>
      </c>
      <c r="D2150">
        <v>42</v>
      </c>
      <c r="E2150">
        <v>-0.41999799999999965</v>
      </c>
      <c r="F2150">
        <v>-9.9999523809523733E-3</v>
      </c>
      <c r="G2150" s="17" t="s">
        <v>0</v>
      </c>
      <c r="H2150" s="17" t="s">
        <v>40</v>
      </c>
      <c r="I2150" s="17" t="s">
        <v>38</v>
      </c>
      <c r="J2150" s="17" t="s">
        <v>144</v>
      </c>
      <c r="K2150" s="17">
        <f>IF(BASE_MARKET_DATA[[#This Row],[DATE]]=_xlfn.MAXIFS(A:A,H:H,BASE_MARKET_DATA[[#This Row],[LABEL]]),1,0)</f>
        <v>0</v>
      </c>
      <c r="L2150" s="17">
        <f>IF(BASE_MARKET_DATA[[#This Row],[VARP]]&gt;0,1,0)</f>
        <v>0</v>
      </c>
    </row>
    <row r="2151" spans="1:12">
      <c r="A2151" s="1">
        <v>43965</v>
      </c>
      <c r="B2151" s="17" t="s">
        <v>39</v>
      </c>
      <c r="C2151">
        <v>42.040001000000004</v>
      </c>
      <c r="D2151">
        <v>41.580002</v>
      </c>
      <c r="E2151">
        <v>0.45999900000000338</v>
      </c>
      <c r="F2151">
        <v>1.1062986480856912E-2</v>
      </c>
      <c r="G2151" s="17" t="s">
        <v>0</v>
      </c>
      <c r="H2151" s="17" t="s">
        <v>40</v>
      </c>
      <c r="I2151" s="17" t="s">
        <v>38</v>
      </c>
      <c r="J2151" s="17" t="s">
        <v>144</v>
      </c>
      <c r="K2151" s="17">
        <f>IF(BASE_MARKET_DATA[[#This Row],[DATE]]=_xlfn.MAXIFS(A:A,H:H,BASE_MARKET_DATA[[#This Row],[LABEL]]),1,0)</f>
        <v>0</v>
      </c>
      <c r="L2151" s="17">
        <f>IF(BASE_MARKET_DATA[[#This Row],[VARP]]&gt;0,1,0)</f>
        <v>1</v>
      </c>
    </row>
    <row r="2152" spans="1:12">
      <c r="A2152" s="1">
        <v>43966</v>
      </c>
      <c r="B2152" s="17" t="s">
        <v>39</v>
      </c>
      <c r="C2152">
        <v>42.110001000000004</v>
      </c>
      <c r="D2152">
        <v>42.040001000000004</v>
      </c>
      <c r="E2152">
        <v>7.0000000000000284E-2</v>
      </c>
      <c r="F2152">
        <v>1.6650808357497489E-3</v>
      </c>
      <c r="G2152" s="17" t="s">
        <v>0</v>
      </c>
      <c r="H2152" s="17" t="s">
        <v>40</v>
      </c>
      <c r="I2152" s="17" t="s">
        <v>38</v>
      </c>
      <c r="J2152" s="17" t="s">
        <v>144</v>
      </c>
      <c r="K2152" s="17">
        <f>IF(BASE_MARKET_DATA[[#This Row],[DATE]]=_xlfn.MAXIFS(A:A,H:H,BASE_MARKET_DATA[[#This Row],[LABEL]]),1,0)</f>
        <v>0</v>
      </c>
      <c r="L2152" s="17">
        <f>IF(BASE_MARKET_DATA[[#This Row],[VARP]]&gt;0,1,0)</f>
        <v>1</v>
      </c>
    </row>
    <row r="2153" spans="1:12">
      <c r="A2153" s="1">
        <v>43969</v>
      </c>
      <c r="B2153" s="17" t="s">
        <v>39</v>
      </c>
      <c r="C2153">
        <v>42.5</v>
      </c>
      <c r="D2153">
        <v>42.110001000000004</v>
      </c>
      <c r="E2153">
        <v>0.38999899999999599</v>
      </c>
      <c r="F2153">
        <v>9.2614341187024895E-3</v>
      </c>
      <c r="G2153" s="17" t="s">
        <v>0</v>
      </c>
      <c r="H2153" s="17" t="s">
        <v>40</v>
      </c>
      <c r="I2153" s="17" t="s">
        <v>38</v>
      </c>
      <c r="J2153" s="17" t="s">
        <v>144</v>
      </c>
      <c r="K2153" s="17">
        <f>IF(BASE_MARKET_DATA[[#This Row],[DATE]]=_xlfn.MAXIFS(A:A,H:H,BASE_MARKET_DATA[[#This Row],[LABEL]]),1,0)</f>
        <v>0</v>
      </c>
      <c r="L2153" s="17">
        <f>IF(BASE_MARKET_DATA[[#This Row],[VARP]]&gt;0,1,0)</f>
        <v>1</v>
      </c>
    </row>
    <row r="2154" spans="1:12">
      <c r="A2154" s="1">
        <v>43970</v>
      </c>
      <c r="B2154" s="17" t="s">
        <v>39</v>
      </c>
      <c r="C2154">
        <v>42.400002000000001</v>
      </c>
      <c r="D2154">
        <v>42.5</v>
      </c>
      <c r="E2154">
        <v>-9.9997999999999365E-2</v>
      </c>
      <c r="F2154">
        <v>-2.3528941176470439E-3</v>
      </c>
      <c r="G2154" s="17" t="s">
        <v>0</v>
      </c>
      <c r="H2154" s="17" t="s">
        <v>40</v>
      </c>
      <c r="I2154" s="17" t="s">
        <v>38</v>
      </c>
      <c r="J2154" s="17" t="s">
        <v>144</v>
      </c>
      <c r="K2154" s="17">
        <f>IF(BASE_MARKET_DATA[[#This Row],[DATE]]=_xlfn.MAXIFS(A:A,H:H,BASE_MARKET_DATA[[#This Row],[LABEL]]),1,0)</f>
        <v>0</v>
      </c>
      <c r="L2154" s="17">
        <f>IF(BASE_MARKET_DATA[[#This Row],[VARP]]&gt;0,1,0)</f>
        <v>0</v>
      </c>
    </row>
    <row r="2155" spans="1:12">
      <c r="A2155" s="1">
        <v>43971</v>
      </c>
      <c r="B2155" s="17" t="s">
        <v>39</v>
      </c>
      <c r="C2155">
        <v>42.709998999999996</v>
      </c>
      <c r="D2155">
        <v>42.400002000000001</v>
      </c>
      <c r="E2155">
        <v>0.30999699999999564</v>
      </c>
      <c r="F2155">
        <v>7.3112496551296299E-3</v>
      </c>
      <c r="G2155" s="17" t="s">
        <v>0</v>
      </c>
      <c r="H2155" s="17" t="s">
        <v>40</v>
      </c>
      <c r="I2155" s="17" t="s">
        <v>38</v>
      </c>
      <c r="J2155" s="17" t="s">
        <v>144</v>
      </c>
      <c r="K2155" s="17">
        <f>IF(BASE_MARKET_DATA[[#This Row],[DATE]]=_xlfn.MAXIFS(A:A,H:H,BASE_MARKET_DATA[[#This Row],[LABEL]]),1,0)</f>
        <v>0</v>
      </c>
      <c r="L2155" s="17">
        <f>IF(BASE_MARKET_DATA[[#This Row],[VARP]]&gt;0,1,0)</f>
        <v>1</v>
      </c>
    </row>
    <row r="2156" spans="1:12">
      <c r="A2156" s="1">
        <v>43972</v>
      </c>
      <c r="B2156" s="17" t="s">
        <v>39</v>
      </c>
      <c r="C2156">
        <v>42.470001000000003</v>
      </c>
      <c r="D2156">
        <v>42.709998999999996</v>
      </c>
      <c r="E2156">
        <v>-0.23999799999999283</v>
      </c>
      <c r="F2156">
        <v>-5.6192462097691184E-3</v>
      </c>
      <c r="G2156" s="17" t="s">
        <v>0</v>
      </c>
      <c r="H2156" s="17" t="s">
        <v>40</v>
      </c>
      <c r="I2156" s="17" t="s">
        <v>38</v>
      </c>
      <c r="J2156" s="17" t="s">
        <v>144</v>
      </c>
      <c r="K2156" s="17">
        <f>IF(BASE_MARKET_DATA[[#This Row],[DATE]]=_xlfn.MAXIFS(A:A,H:H,BASE_MARKET_DATA[[#This Row],[LABEL]]),1,0)</f>
        <v>0</v>
      </c>
      <c r="L2156" s="17">
        <f>IF(BASE_MARKET_DATA[[#This Row],[VARP]]&gt;0,1,0)</f>
        <v>0</v>
      </c>
    </row>
    <row r="2157" spans="1:12">
      <c r="A2157" s="1">
        <v>43973</v>
      </c>
      <c r="B2157" s="17" t="s">
        <v>39</v>
      </c>
      <c r="C2157">
        <v>43.450001</v>
      </c>
      <c r="D2157">
        <v>42.470001000000003</v>
      </c>
      <c r="E2157">
        <v>0.97999999999999687</v>
      </c>
      <c r="F2157">
        <v>2.307511130032695E-2</v>
      </c>
      <c r="G2157" s="17" t="s">
        <v>0</v>
      </c>
      <c r="H2157" s="17" t="s">
        <v>40</v>
      </c>
      <c r="I2157" s="17" t="s">
        <v>38</v>
      </c>
      <c r="J2157" s="17" t="s">
        <v>144</v>
      </c>
      <c r="K2157" s="17">
        <f>IF(BASE_MARKET_DATA[[#This Row],[DATE]]=_xlfn.MAXIFS(A:A,H:H,BASE_MARKET_DATA[[#This Row],[LABEL]]),1,0)</f>
        <v>0</v>
      </c>
      <c r="L2157" s="17">
        <f>IF(BASE_MARKET_DATA[[#This Row],[VARP]]&gt;0,1,0)</f>
        <v>1</v>
      </c>
    </row>
    <row r="2158" spans="1:12">
      <c r="A2158" s="1">
        <v>43977</v>
      </c>
      <c r="B2158" s="17" t="s">
        <v>39</v>
      </c>
      <c r="C2158">
        <v>43.360001000000004</v>
      </c>
      <c r="D2158">
        <v>43.450001</v>
      </c>
      <c r="E2158">
        <v>-8.9999999999996305E-2</v>
      </c>
      <c r="F2158">
        <v>-2.0713463274718061E-3</v>
      </c>
      <c r="G2158" s="17" t="s">
        <v>0</v>
      </c>
      <c r="H2158" s="17" t="s">
        <v>40</v>
      </c>
      <c r="I2158" s="17" t="s">
        <v>38</v>
      </c>
      <c r="J2158" s="17" t="s">
        <v>144</v>
      </c>
      <c r="K2158" s="17">
        <f>IF(BASE_MARKET_DATA[[#This Row],[DATE]]=_xlfn.MAXIFS(A:A,H:H,BASE_MARKET_DATA[[#This Row],[LABEL]]),1,0)</f>
        <v>0</v>
      </c>
      <c r="L2158" s="17">
        <f>IF(BASE_MARKET_DATA[[#This Row],[VARP]]&gt;0,1,0)</f>
        <v>0</v>
      </c>
    </row>
    <row r="2159" spans="1:12">
      <c r="A2159" s="1">
        <v>43978</v>
      </c>
      <c r="B2159" s="17" t="s">
        <v>39</v>
      </c>
      <c r="C2159">
        <v>44.150002000000001</v>
      </c>
      <c r="D2159">
        <v>43.360001000000004</v>
      </c>
      <c r="E2159">
        <v>0.79000099999999662</v>
      </c>
      <c r="F2159">
        <v>1.8219579838109241E-2</v>
      </c>
      <c r="G2159" s="17" t="s">
        <v>0</v>
      </c>
      <c r="H2159" s="17" t="s">
        <v>40</v>
      </c>
      <c r="I2159" s="17" t="s">
        <v>38</v>
      </c>
      <c r="J2159" s="17" t="s">
        <v>144</v>
      </c>
      <c r="K2159" s="17">
        <f>IF(BASE_MARKET_DATA[[#This Row],[DATE]]=_xlfn.MAXIFS(A:A,H:H,BASE_MARKET_DATA[[#This Row],[LABEL]]),1,0)</f>
        <v>0</v>
      </c>
      <c r="L2159" s="17">
        <f>IF(BASE_MARKET_DATA[[#This Row],[VARP]]&gt;0,1,0)</f>
        <v>1</v>
      </c>
    </row>
    <row r="2160" spans="1:12">
      <c r="A2160" s="1">
        <v>43979</v>
      </c>
      <c r="B2160" s="17" t="s">
        <v>39</v>
      </c>
      <c r="C2160">
        <v>44.23</v>
      </c>
      <c r="D2160">
        <v>44.150002000000001</v>
      </c>
      <c r="E2160">
        <v>7.9997999999996239E-2</v>
      </c>
      <c r="F2160">
        <v>1.8119591478160349E-3</v>
      </c>
      <c r="G2160" s="17" t="s">
        <v>0</v>
      </c>
      <c r="H2160" s="17" t="s">
        <v>40</v>
      </c>
      <c r="I2160" s="17" t="s">
        <v>38</v>
      </c>
      <c r="J2160" s="17" t="s">
        <v>144</v>
      </c>
      <c r="K2160" s="17">
        <f>IF(BASE_MARKET_DATA[[#This Row],[DATE]]=_xlfn.MAXIFS(A:A,H:H,BASE_MARKET_DATA[[#This Row],[LABEL]]),1,0)</f>
        <v>0</v>
      </c>
      <c r="L2160" s="17">
        <f>IF(BASE_MARKET_DATA[[#This Row],[VARP]]&gt;0,1,0)</f>
        <v>1</v>
      </c>
    </row>
    <row r="2161" spans="1:12">
      <c r="A2161" s="1">
        <v>43980</v>
      </c>
      <c r="B2161" s="17" t="s">
        <v>39</v>
      </c>
      <c r="C2161">
        <v>45.540001000000004</v>
      </c>
      <c r="D2161">
        <v>44.23</v>
      </c>
      <c r="E2161">
        <v>1.3100010000000069</v>
      </c>
      <c r="F2161">
        <v>2.9617929007461158E-2</v>
      </c>
      <c r="G2161" s="17" t="s">
        <v>0</v>
      </c>
      <c r="H2161" s="17" t="s">
        <v>40</v>
      </c>
      <c r="I2161" s="17" t="s">
        <v>38</v>
      </c>
      <c r="J2161" s="17" t="s">
        <v>144</v>
      </c>
      <c r="K2161" s="17">
        <f>IF(BASE_MARKET_DATA[[#This Row],[DATE]]=_xlfn.MAXIFS(A:A,H:H,BASE_MARKET_DATA[[#This Row],[LABEL]]),1,0)</f>
        <v>0</v>
      </c>
      <c r="L2161" s="17">
        <f>IF(BASE_MARKET_DATA[[#This Row],[VARP]]&gt;0,1,0)</f>
        <v>1</v>
      </c>
    </row>
    <row r="2162" spans="1:12">
      <c r="A2162" s="1">
        <v>43983</v>
      </c>
      <c r="B2162" s="17" t="s">
        <v>39</v>
      </c>
      <c r="C2162">
        <v>45.200001</v>
      </c>
      <c r="D2162">
        <v>45.540001000000004</v>
      </c>
      <c r="E2162">
        <v>-0.34000000000000341</v>
      </c>
      <c r="F2162">
        <v>-7.4659638237602015E-3</v>
      </c>
      <c r="G2162" s="17" t="s">
        <v>0</v>
      </c>
      <c r="H2162" s="17" t="s">
        <v>40</v>
      </c>
      <c r="I2162" s="17" t="s">
        <v>38</v>
      </c>
      <c r="J2162" s="17" t="s">
        <v>144</v>
      </c>
      <c r="K2162" s="17">
        <f>IF(BASE_MARKET_DATA[[#This Row],[DATE]]=_xlfn.MAXIFS(A:A,H:H,BASE_MARKET_DATA[[#This Row],[LABEL]]),1,0)</f>
        <v>0</v>
      </c>
      <c r="L2162" s="17">
        <f>IF(BASE_MARKET_DATA[[#This Row],[VARP]]&gt;0,1,0)</f>
        <v>0</v>
      </c>
    </row>
    <row r="2163" spans="1:12">
      <c r="A2163" s="1">
        <v>43984</v>
      </c>
      <c r="B2163" s="17" t="s">
        <v>39</v>
      </c>
      <c r="C2163">
        <v>45.98</v>
      </c>
      <c r="D2163">
        <v>45.200001</v>
      </c>
      <c r="E2163">
        <v>0.77999899999999656</v>
      </c>
      <c r="F2163">
        <v>1.7256614662464202E-2</v>
      </c>
      <c r="G2163" s="17" t="s">
        <v>0</v>
      </c>
      <c r="H2163" s="17" t="s">
        <v>40</v>
      </c>
      <c r="I2163" s="17" t="s">
        <v>38</v>
      </c>
      <c r="J2163" s="17" t="s">
        <v>144</v>
      </c>
      <c r="K2163" s="17">
        <f>IF(BASE_MARKET_DATA[[#This Row],[DATE]]=_xlfn.MAXIFS(A:A,H:H,BASE_MARKET_DATA[[#This Row],[LABEL]]),1,0)</f>
        <v>0</v>
      </c>
      <c r="L2163" s="17">
        <f>IF(BASE_MARKET_DATA[[#This Row],[VARP]]&gt;0,1,0)</f>
        <v>1</v>
      </c>
    </row>
    <row r="2164" spans="1:12">
      <c r="A2164" s="1">
        <v>43985</v>
      </c>
      <c r="B2164" s="17" t="s">
        <v>39</v>
      </c>
      <c r="C2164">
        <v>46.450001</v>
      </c>
      <c r="D2164">
        <v>45.98</v>
      </c>
      <c r="E2164">
        <v>0.47000100000000344</v>
      </c>
      <c r="F2164">
        <v>1.0221857329273673E-2</v>
      </c>
      <c r="G2164" s="17" t="s">
        <v>0</v>
      </c>
      <c r="H2164" s="17" t="s">
        <v>40</v>
      </c>
      <c r="I2164" s="17" t="s">
        <v>38</v>
      </c>
      <c r="J2164" s="17" t="s">
        <v>144</v>
      </c>
      <c r="K2164" s="17">
        <f>IF(BASE_MARKET_DATA[[#This Row],[DATE]]=_xlfn.MAXIFS(A:A,H:H,BASE_MARKET_DATA[[#This Row],[LABEL]]),1,0)</f>
        <v>0</v>
      </c>
      <c r="L2164" s="17">
        <f>IF(BASE_MARKET_DATA[[#This Row],[VARP]]&gt;0,1,0)</f>
        <v>1</v>
      </c>
    </row>
    <row r="2165" spans="1:12">
      <c r="A2165" s="1">
        <v>43986</v>
      </c>
      <c r="B2165" s="17" t="s">
        <v>39</v>
      </c>
      <c r="C2165">
        <v>49.360001000000004</v>
      </c>
      <c r="D2165">
        <v>46.450001</v>
      </c>
      <c r="E2165">
        <v>2.9100000000000037</v>
      </c>
      <c r="F2165">
        <v>6.2648007262690986E-2</v>
      </c>
      <c r="G2165" s="17" t="s">
        <v>0</v>
      </c>
      <c r="H2165" s="17" t="s">
        <v>40</v>
      </c>
      <c r="I2165" s="17" t="s">
        <v>38</v>
      </c>
      <c r="J2165" s="17" t="s">
        <v>144</v>
      </c>
      <c r="K2165" s="17">
        <f>IF(BASE_MARKET_DATA[[#This Row],[DATE]]=_xlfn.MAXIFS(A:A,H:H,BASE_MARKET_DATA[[#This Row],[LABEL]]),1,0)</f>
        <v>0</v>
      </c>
      <c r="L2165" s="17">
        <f>IF(BASE_MARKET_DATA[[#This Row],[VARP]]&gt;0,1,0)</f>
        <v>1</v>
      </c>
    </row>
    <row r="2166" spans="1:12">
      <c r="A2166" s="1">
        <v>43987</v>
      </c>
      <c r="B2166" s="17" t="s">
        <v>39</v>
      </c>
      <c r="C2166">
        <v>48.82</v>
      </c>
      <c r="D2166">
        <v>49.360001000000004</v>
      </c>
      <c r="E2166">
        <v>-0.54000100000000373</v>
      </c>
      <c r="F2166">
        <v>-1.0940052452592205E-2</v>
      </c>
      <c r="G2166" s="17" t="s">
        <v>0</v>
      </c>
      <c r="H2166" s="17" t="s">
        <v>40</v>
      </c>
      <c r="I2166" s="17" t="s">
        <v>38</v>
      </c>
      <c r="J2166" s="17" t="s">
        <v>144</v>
      </c>
      <c r="K2166" s="17">
        <f>IF(BASE_MARKET_DATA[[#This Row],[DATE]]=_xlfn.MAXIFS(A:A,H:H,BASE_MARKET_DATA[[#This Row],[LABEL]]),1,0)</f>
        <v>0</v>
      </c>
      <c r="L2166" s="17">
        <f>IF(BASE_MARKET_DATA[[#This Row],[VARP]]&gt;0,1,0)</f>
        <v>0</v>
      </c>
    </row>
    <row r="2167" spans="1:12">
      <c r="A2167" s="1">
        <v>43990</v>
      </c>
      <c r="B2167" s="17" t="s">
        <v>39</v>
      </c>
      <c r="C2167">
        <v>48.720001000000003</v>
      </c>
      <c r="D2167">
        <v>48.82</v>
      </c>
      <c r="E2167">
        <v>-9.999899999999684E-2</v>
      </c>
      <c r="F2167">
        <v>-2.0483203605079236E-3</v>
      </c>
      <c r="G2167" s="17" t="s">
        <v>0</v>
      </c>
      <c r="H2167" s="17" t="s">
        <v>40</v>
      </c>
      <c r="I2167" s="17" t="s">
        <v>38</v>
      </c>
      <c r="J2167" s="17" t="s">
        <v>144</v>
      </c>
      <c r="K2167" s="17">
        <f>IF(BASE_MARKET_DATA[[#This Row],[DATE]]=_xlfn.MAXIFS(A:A,H:H,BASE_MARKET_DATA[[#This Row],[LABEL]]),1,0)</f>
        <v>0</v>
      </c>
      <c r="L2167" s="17">
        <f>IF(BASE_MARKET_DATA[[#This Row],[VARP]]&gt;0,1,0)</f>
        <v>0</v>
      </c>
    </row>
    <row r="2168" spans="1:12">
      <c r="A2168" s="1">
        <v>43991</v>
      </c>
      <c r="B2168" s="17" t="s">
        <v>39</v>
      </c>
      <c r="C2168">
        <v>49.75</v>
      </c>
      <c r="D2168">
        <v>48.720001000000003</v>
      </c>
      <c r="E2168">
        <v>1.0299989999999966</v>
      </c>
      <c r="F2168">
        <v>2.114119414734816E-2</v>
      </c>
      <c r="G2168" s="17" t="s">
        <v>0</v>
      </c>
      <c r="H2168" s="17" t="s">
        <v>40</v>
      </c>
      <c r="I2168" s="17" t="s">
        <v>38</v>
      </c>
      <c r="J2168" s="17" t="s">
        <v>144</v>
      </c>
      <c r="K2168" s="17">
        <f>IF(BASE_MARKET_DATA[[#This Row],[DATE]]=_xlfn.MAXIFS(A:A,H:H,BASE_MARKET_DATA[[#This Row],[LABEL]]),1,0)</f>
        <v>0</v>
      </c>
      <c r="L2168" s="17">
        <f>IF(BASE_MARKET_DATA[[#This Row],[VARP]]&gt;0,1,0)</f>
        <v>1</v>
      </c>
    </row>
    <row r="2169" spans="1:12">
      <c r="A2169" s="1">
        <v>43992</v>
      </c>
      <c r="B2169" s="17" t="s">
        <v>39</v>
      </c>
      <c r="C2169">
        <v>49.25</v>
      </c>
      <c r="D2169">
        <v>49.75</v>
      </c>
      <c r="E2169">
        <v>-0.5</v>
      </c>
      <c r="F2169">
        <v>-1.0050251256281407E-2</v>
      </c>
      <c r="G2169" s="17" t="s">
        <v>0</v>
      </c>
      <c r="H2169" s="17" t="s">
        <v>40</v>
      </c>
      <c r="I2169" s="17" t="s">
        <v>38</v>
      </c>
      <c r="J2169" s="17" t="s">
        <v>144</v>
      </c>
      <c r="K2169" s="17">
        <f>IF(BASE_MARKET_DATA[[#This Row],[DATE]]=_xlfn.MAXIFS(A:A,H:H,BASE_MARKET_DATA[[#This Row],[LABEL]]),1,0)</f>
        <v>0</v>
      </c>
      <c r="L2169" s="17">
        <f>IF(BASE_MARKET_DATA[[#This Row],[VARP]]&gt;0,1,0)</f>
        <v>0</v>
      </c>
    </row>
    <row r="2170" spans="1:12">
      <c r="A2170" s="1">
        <v>43993</v>
      </c>
      <c r="B2170" s="17" t="s">
        <v>39</v>
      </c>
      <c r="C2170">
        <v>47.939999</v>
      </c>
      <c r="D2170">
        <v>49.25</v>
      </c>
      <c r="E2170">
        <v>-1.3100009999999997</v>
      </c>
      <c r="F2170">
        <v>-2.6599005076142126E-2</v>
      </c>
      <c r="G2170" s="17" t="s">
        <v>0</v>
      </c>
      <c r="H2170" s="17" t="s">
        <v>40</v>
      </c>
      <c r="I2170" s="17" t="s">
        <v>38</v>
      </c>
      <c r="J2170" s="17" t="s">
        <v>144</v>
      </c>
      <c r="K2170" s="17">
        <f>IF(BASE_MARKET_DATA[[#This Row],[DATE]]=_xlfn.MAXIFS(A:A,H:H,BASE_MARKET_DATA[[#This Row],[LABEL]]),1,0)</f>
        <v>0</v>
      </c>
      <c r="L2170" s="17">
        <f>IF(BASE_MARKET_DATA[[#This Row],[VARP]]&gt;0,1,0)</f>
        <v>0</v>
      </c>
    </row>
    <row r="2171" spans="1:12">
      <c r="A2171" s="1">
        <v>43994</v>
      </c>
      <c r="B2171" s="17" t="s">
        <v>39</v>
      </c>
      <c r="C2171">
        <v>47.66</v>
      </c>
      <c r="D2171">
        <v>47.939999</v>
      </c>
      <c r="E2171">
        <v>-0.27999900000000366</v>
      </c>
      <c r="F2171">
        <v>-5.8406133884150403E-3</v>
      </c>
      <c r="G2171" s="17" t="s">
        <v>0</v>
      </c>
      <c r="H2171" s="17" t="s">
        <v>40</v>
      </c>
      <c r="I2171" s="17" t="s">
        <v>38</v>
      </c>
      <c r="J2171" s="17" t="s">
        <v>144</v>
      </c>
      <c r="K2171" s="17">
        <f>IF(BASE_MARKET_DATA[[#This Row],[DATE]]=_xlfn.MAXIFS(A:A,H:H,BASE_MARKET_DATA[[#This Row],[LABEL]]),1,0)</f>
        <v>0</v>
      </c>
      <c r="L2171" s="17">
        <f>IF(BASE_MARKET_DATA[[#This Row],[VARP]]&gt;0,1,0)</f>
        <v>0</v>
      </c>
    </row>
    <row r="2172" spans="1:12">
      <c r="A2172" s="1">
        <v>43997</v>
      </c>
      <c r="B2172" s="17" t="s">
        <v>39</v>
      </c>
      <c r="C2172">
        <v>47.889998999999996</v>
      </c>
      <c r="D2172">
        <v>47.66</v>
      </c>
      <c r="E2172">
        <v>0.2299989999999994</v>
      </c>
      <c r="F2172">
        <v>4.8258287872429591E-3</v>
      </c>
      <c r="G2172" s="17" t="s">
        <v>0</v>
      </c>
      <c r="H2172" s="17" t="s">
        <v>40</v>
      </c>
      <c r="I2172" s="17" t="s">
        <v>38</v>
      </c>
      <c r="J2172" s="17" t="s">
        <v>144</v>
      </c>
      <c r="K2172" s="17">
        <f>IF(BASE_MARKET_DATA[[#This Row],[DATE]]=_xlfn.MAXIFS(A:A,H:H,BASE_MARKET_DATA[[#This Row],[LABEL]]),1,0)</f>
        <v>0</v>
      </c>
      <c r="L2172" s="17">
        <f>IF(BASE_MARKET_DATA[[#This Row],[VARP]]&gt;0,1,0)</f>
        <v>1</v>
      </c>
    </row>
    <row r="2173" spans="1:12">
      <c r="A2173" s="1">
        <v>43998</v>
      </c>
      <c r="B2173" s="17" t="s">
        <v>39</v>
      </c>
      <c r="C2173">
        <v>48.119999</v>
      </c>
      <c r="D2173">
        <v>47.889998999999996</v>
      </c>
      <c r="E2173">
        <v>0.23000000000000398</v>
      </c>
      <c r="F2173">
        <v>4.8026728921001646E-3</v>
      </c>
      <c r="G2173" s="17" t="s">
        <v>0</v>
      </c>
      <c r="H2173" s="17" t="s">
        <v>40</v>
      </c>
      <c r="I2173" s="17" t="s">
        <v>38</v>
      </c>
      <c r="J2173" s="17" t="s">
        <v>144</v>
      </c>
      <c r="K2173" s="17">
        <f>IF(BASE_MARKET_DATA[[#This Row],[DATE]]=_xlfn.MAXIFS(A:A,H:H,BASE_MARKET_DATA[[#This Row],[LABEL]]),1,0)</f>
        <v>0</v>
      </c>
      <c r="L2173" s="17">
        <f>IF(BASE_MARKET_DATA[[#This Row],[VARP]]&gt;0,1,0)</f>
        <v>1</v>
      </c>
    </row>
    <row r="2174" spans="1:12">
      <c r="A2174" s="1">
        <v>43999</v>
      </c>
      <c r="B2174" s="17" t="s">
        <v>39</v>
      </c>
      <c r="C2174">
        <v>48.43</v>
      </c>
      <c r="D2174">
        <v>48.119999</v>
      </c>
      <c r="E2174">
        <v>0.31000099999999975</v>
      </c>
      <c r="F2174">
        <v>6.4422486791822203E-3</v>
      </c>
      <c r="G2174" s="17" t="s">
        <v>0</v>
      </c>
      <c r="H2174" s="17" t="s">
        <v>40</v>
      </c>
      <c r="I2174" s="17" t="s">
        <v>38</v>
      </c>
      <c r="J2174" s="17" t="s">
        <v>144</v>
      </c>
      <c r="K2174" s="17">
        <f>IF(BASE_MARKET_DATA[[#This Row],[DATE]]=_xlfn.MAXIFS(A:A,H:H,BASE_MARKET_DATA[[#This Row],[LABEL]]),1,0)</f>
        <v>0</v>
      </c>
      <c r="L2174" s="17">
        <f>IF(BASE_MARKET_DATA[[#This Row],[VARP]]&gt;0,1,0)</f>
        <v>1</v>
      </c>
    </row>
    <row r="2175" spans="1:12">
      <c r="A2175" s="1">
        <v>44000</v>
      </c>
      <c r="B2175" s="17" t="s">
        <v>39</v>
      </c>
      <c r="C2175">
        <v>48.439999</v>
      </c>
      <c r="D2175">
        <v>48.43</v>
      </c>
      <c r="E2175">
        <v>9.9990000000005352E-3</v>
      </c>
      <c r="F2175">
        <v>2.0646293619658342E-4</v>
      </c>
      <c r="G2175" s="17" t="s">
        <v>0</v>
      </c>
      <c r="H2175" s="17" t="s">
        <v>40</v>
      </c>
      <c r="I2175" s="17" t="s">
        <v>38</v>
      </c>
      <c r="J2175" s="17" t="s">
        <v>144</v>
      </c>
      <c r="K2175" s="17">
        <f>IF(BASE_MARKET_DATA[[#This Row],[DATE]]=_xlfn.MAXIFS(A:A,H:H,BASE_MARKET_DATA[[#This Row],[LABEL]]),1,0)</f>
        <v>0</v>
      </c>
      <c r="L2175" s="17">
        <f>IF(BASE_MARKET_DATA[[#This Row],[VARP]]&gt;0,1,0)</f>
        <v>1</v>
      </c>
    </row>
    <row r="2176" spans="1:12">
      <c r="A2176" s="1">
        <v>44001</v>
      </c>
      <c r="B2176" s="17" t="s">
        <v>39</v>
      </c>
      <c r="C2176">
        <v>48.290001000000004</v>
      </c>
      <c r="D2176">
        <v>48.439999</v>
      </c>
      <c r="E2176">
        <v>-0.14999799999999652</v>
      </c>
      <c r="F2176">
        <v>-3.0965731440249725E-3</v>
      </c>
      <c r="G2176" s="17" t="s">
        <v>0</v>
      </c>
      <c r="H2176" s="17" t="s">
        <v>40</v>
      </c>
      <c r="I2176" s="17" t="s">
        <v>38</v>
      </c>
      <c r="J2176" s="17" t="s">
        <v>144</v>
      </c>
      <c r="K2176" s="17">
        <f>IF(BASE_MARKET_DATA[[#This Row],[DATE]]=_xlfn.MAXIFS(A:A,H:H,BASE_MARKET_DATA[[#This Row],[LABEL]]),1,0)</f>
        <v>0</v>
      </c>
      <c r="L2176" s="17">
        <f>IF(BASE_MARKET_DATA[[#This Row],[VARP]]&gt;0,1,0)</f>
        <v>0</v>
      </c>
    </row>
    <row r="2177" spans="1:12">
      <c r="A2177" s="1">
        <v>44004</v>
      </c>
      <c r="B2177" s="17" t="s">
        <v>39</v>
      </c>
      <c r="C2177">
        <v>49.16</v>
      </c>
      <c r="D2177">
        <v>48.290001000000004</v>
      </c>
      <c r="E2177">
        <v>0.86999899999999286</v>
      </c>
      <c r="F2177">
        <v>1.8016131331204419E-2</v>
      </c>
      <c r="G2177" s="17" t="s">
        <v>0</v>
      </c>
      <c r="H2177" s="17" t="s">
        <v>40</v>
      </c>
      <c r="I2177" s="17" t="s">
        <v>38</v>
      </c>
      <c r="J2177" s="17" t="s">
        <v>144</v>
      </c>
      <c r="K2177" s="17">
        <f>IF(BASE_MARKET_DATA[[#This Row],[DATE]]=_xlfn.MAXIFS(A:A,H:H,BASE_MARKET_DATA[[#This Row],[LABEL]]),1,0)</f>
        <v>0</v>
      </c>
      <c r="L2177" s="17">
        <f>IF(BASE_MARKET_DATA[[#This Row],[VARP]]&gt;0,1,0)</f>
        <v>1</v>
      </c>
    </row>
    <row r="2178" spans="1:12">
      <c r="A2178" s="1">
        <v>44005</v>
      </c>
      <c r="B2178" s="17" t="s">
        <v>39</v>
      </c>
      <c r="C2178">
        <v>49.799999</v>
      </c>
      <c r="D2178">
        <v>49.16</v>
      </c>
      <c r="E2178">
        <v>0.63999900000000309</v>
      </c>
      <c r="F2178">
        <v>1.3018694060211618E-2</v>
      </c>
      <c r="G2178" s="17" t="s">
        <v>0</v>
      </c>
      <c r="H2178" s="17" t="s">
        <v>40</v>
      </c>
      <c r="I2178" s="17" t="s">
        <v>38</v>
      </c>
      <c r="J2178" s="17" t="s">
        <v>144</v>
      </c>
      <c r="K2178" s="17">
        <f>IF(BASE_MARKET_DATA[[#This Row],[DATE]]=_xlfn.MAXIFS(A:A,H:H,BASE_MARKET_DATA[[#This Row],[LABEL]]),1,0)</f>
        <v>0</v>
      </c>
      <c r="L2178" s="17">
        <f>IF(BASE_MARKET_DATA[[#This Row],[VARP]]&gt;0,1,0)</f>
        <v>1</v>
      </c>
    </row>
    <row r="2179" spans="1:12">
      <c r="A2179" s="1">
        <v>44006</v>
      </c>
      <c r="B2179" s="17" t="s">
        <v>39</v>
      </c>
      <c r="C2179">
        <v>48.77</v>
      </c>
      <c r="D2179">
        <v>49.799999</v>
      </c>
      <c r="E2179">
        <v>-1.0299989999999966</v>
      </c>
      <c r="F2179">
        <v>-2.0682711258688913E-2</v>
      </c>
      <c r="G2179" s="17" t="s">
        <v>0</v>
      </c>
      <c r="H2179" s="17" t="s">
        <v>40</v>
      </c>
      <c r="I2179" s="17" t="s">
        <v>38</v>
      </c>
      <c r="J2179" s="17" t="s">
        <v>144</v>
      </c>
      <c r="K2179" s="17">
        <f>IF(BASE_MARKET_DATA[[#This Row],[DATE]]=_xlfn.MAXIFS(A:A,H:H,BASE_MARKET_DATA[[#This Row],[LABEL]]),1,0)</f>
        <v>0</v>
      </c>
      <c r="L2179" s="17">
        <f>IF(BASE_MARKET_DATA[[#This Row],[VARP]]&gt;0,1,0)</f>
        <v>0</v>
      </c>
    </row>
    <row r="2180" spans="1:12">
      <c r="A2180" s="1">
        <v>44007</v>
      </c>
      <c r="B2180" s="17" t="s">
        <v>39</v>
      </c>
      <c r="C2180">
        <v>49.400002000000001</v>
      </c>
      <c r="D2180">
        <v>48.77</v>
      </c>
      <c r="E2180">
        <v>0.63000199999999751</v>
      </c>
      <c r="F2180">
        <v>1.29178183309411E-2</v>
      </c>
      <c r="G2180" s="17" t="s">
        <v>0</v>
      </c>
      <c r="H2180" s="17" t="s">
        <v>40</v>
      </c>
      <c r="I2180" s="17" t="s">
        <v>38</v>
      </c>
      <c r="J2180" s="17" t="s">
        <v>144</v>
      </c>
      <c r="K2180" s="17">
        <f>IF(BASE_MARKET_DATA[[#This Row],[DATE]]=_xlfn.MAXIFS(A:A,H:H,BASE_MARKET_DATA[[#This Row],[LABEL]]),1,0)</f>
        <v>0</v>
      </c>
      <c r="L2180" s="17">
        <f>IF(BASE_MARKET_DATA[[#This Row],[VARP]]&gt;0,1,0)</f>
        <v>1</v>
      </c>
    </row>
    <row r="2181" spans="1:12">
      <c r="A2181" s="1">
        <v>44008</v>
      </c>
      <c r="B2181" s="17" t="s">
        <v>39</v>
      </c>
      <c r="C2181">
        <v>50.889998999999996</v>
      </c>
      <c r="D2181">
        <v>49.400002000000001</v>
      </c>
      <c r="E2181">
        <v>1.4899969999999954</v>
      </c>
      <c r="F2181">
        <v>3.0161881369964224E-2</v>
      </c>
      <c r="G2181" s="17" t="s">
        <v>0</v>
      </c>
      <c r="H2181" s="17" t="s">
        <v>40</v>
      </c>
      <c r="I2181" s="17" t="s">
        <v>38</v>
      </c>
      <c r="J2181" s="17" t="s">
        <v>144</v>
      </c>
      <c r="K2181" s="17">
        <f>IF(BASE_MARKET_DATA[[#This Row],[DATE]]=_xlfn.MAXIFS(A:A,H:H,BASE_MARKET_DATA[[#This Row],[LABEL]]),1,0)</f>
        <v>0</v>
      </c>
      <c r="L2181" s="17">
        <f>IF(BASE_MARKET_DATA[[#This Row],[VARP]]&gt;0,1,0)</f>
        <v>1</v>
      </c>
    </row>
    <row r="2182" spans="1:12">
      <c r="A2182" s="1">
        <v>44011</v>
      </c>
      <c r="B2182" s="17" t="s">
        <v>39</v>
      </c>
      <c r="C2182">
        <v>51.310001</v>
      </c>
      <c r="D2182">
        <v>50.889998999999996</v>
      </c>
      <c r="E2182">
        <v>0.42000200000000376</v>
      </c>
      <c r="F2182">
        <v>8.2531343732194576E-3</v>
      </c>
      <c r="G2182" s="17" t="s">
        <v>0</v>
      </c>
      <c r="H2182" s="17" t="s">
        <v>40</v>
      </c>
      <c r="I2182" s="17" t="s">
        <v>38</v>
      </c>
      <c r="J2182" s="17" t="s">
        <v>144</v>
      </c>
      <c r="K2182" s="17">
        <f>IF(BASE_MARKET_DATA[[#This Row],[DATE]]=_xlfn.MAXIFS(A:A,H:H,BASE_MARKET_DATA[[#This Row],[LABEL]]),1,0)</f>
        <v>0</v>
      </c>
      <c r="L2182" s="17">
        <f>IF(BASE_MARKET_DATA[[#This Row],[VARP]]&gt;0,1,0)</f>
        <v>1</v>
      </c>
    </row>
    <row r="2183" spans="1:12">
      <c r="A2183" s="1">
        <v>44012</v>
      </c>
      <c r="B2183" s="17" t="s">
        <v>39</v>
      </c>
      <c r="C2183">
        <v>52.450001</v>
      </c>
      <c r="D2183">
        <v>51.310001</v>
      </c>
      <c r="E2183">
        <v>1.1400000000000006</v>
      </c>
      <c r="F2183">
        <v>2.2217890816256282E-2</v>
      </c>
      <c r="G2183" s="17" t="s">
        <v>0</v>
      </c>
      <c r="H2183" s="17" t="s">
        <v>40</v>
      </c>
      <c r="I2183" s="17" t="s">
        <v>38</v>
      </c>
      <c r="J2183" s="17" t="s">
        <v>144</v>
      </c>
      <c r="K2183" s="17">
        <f>IF(BASE_MARKET_DATA[[#This Row],[DATE]]=_xlfn.MAXIFS(A:A,H:H,BASE_MARKET_DATA[[#This Row],[LABEL]]),1,0)</f>
        <v>0</v>
      </c>
      <c r="L2183" s="17">
        <f>IF(BASE_MARKET_DATA[[#This Row],[VARP]]&gt;0,1,0)</f>
        <v>1</v>
      </c>
    </row>
    <row r="2184" spans="1:12">
      <c r="A2184" s="1">
        <v>44013</v>
      </c>
      <c r="B2184" s="17" t="s">
        <v>39</v>
      </c>
      <c r="C2184">
        <v>52.959998999999996</v>
      </c>
      <c r="D2184">
        <v>52.450001</v>
      </c>
      <c r="E2184">
        <v>0.50999799999999595</v>
      </c>
      <c r="F2184">
        <v>9.7235079175688847E-3</v>
      </c>
      <c r="G2184" s="17" t="s">
        <v>0</v>
      </c>
      <c r="H2184" s="17" t="s">
        <v>40</v>
      </c>
      <c r="I2184" s="17" t="s">
        <v>38</v>
      </c>
      <c r="J2184" s="17" t="s">
        <v>144</v>
      </c>
      <c r="K2184" s="17">
        <f>IF(BASE_MARKET_DATA[[#This Row],[DATE]]=_xlfn.MAXIFS(A:A,H:H,BASE_MARKET_DATA[[#This Row],[LABEL]]),1,0)</f>
        <v>0</v>
      </c>
      <c r="L2184" s="17">
        <f>IF(BASE_MARKET_DATA[[#This Row],[VARP]]&gt;0,1,0)</f>
        <v>1</v>
      </c>
    </row>
    <row r="2185" spans="1:12">
      <c r="A2185" s="1">
        <v>44014</v>
      </c>
      <c r="B2185" s="17" t="s">
        <v>39</v>
      </c>
      <c r="C2185">
        <v>54.360001000000004</v>
      </c>
      <c r="D2185">
        <v>52.959998999999996</v>
      </c>
      <c r="E2185">
        <v>1.4000020000000077</v>
      </c>
      <c r="F2185">
        <v>2.6435083580723027E-2</v>
      </c>
      <c r="G2185" s="17" t="s">
        <v>0</v>
      </c>
      <c r="H2185" s="17" t="s">
        <v>40</v>
      </c>
      <c r="I2185" s="17" t="s">
        <v>38</v>
      </c>
      <c r="J2185" s="17" t="s">
        <v>144</v>
      </c>
      <c r="K2185" s="17">
        <f>IF(BASE_MARKET_DATA[[#This Row],[DATE]]=_xlfn.MAXIFS(A:A,H:H,BASE_MARKET_DATA[[#This Row],[LABEL]]),1,0)</f>
        <v>0</v>
      </c>
      <c r="L2185" s="17">
        <f>IF(BASE_MARKET_DATA[[#This Row],[VARP]]&gt;0,1,0)</f>
        <v>1</v>
      </c>
    </row>
    <row r="2186" spans="1:12">
      <c r="A2186" s="1">
        <v>44018</v>
      </c>
      <c r="B2186" s="17" t="s">
        <v>39</v>
      </c>
      <c r="C2186">
        <v>56.169998</v>
      </c>
      <c r="D2186">
        <v>54.360001000000004</v>
      </c>
      <c r="E2186">
        <v>1.8099969999999956</v>
      </c>
      <c r="F2186">
        <v>3.3296485774531086E-2</v>
      </c>
      <c r="G2186" s="17" t="s">
        <v>0</v>
      </c>
      <c r="H2186" s="17" t="s">
        <v>40</v>
      </c>
      <c r="I2186" s="17" t="s">
        <v>38</v>
      </c>
      <c r="J2186" s="17" t="s">
        <v>144</v>
      </c>
      <c r="K2186" s="17">
        <f>IF(BASE_MARKET_DATA[[#This Row],[DATE]]=_xlfn.MAXIFS(A:A,H:H,BASE_MARKET_DATA[[#This Row],[LABEL]]),1,0)</f>
        <v>0</v>
      </c>
      <c r="L2186" s="17">
        <f>IF(BASE_MARKET_DATA[[#This Row],[VARP]]&gt;0,1,0)</f>
        <v>1</v>
      </c>
    </row>
    <row r="2187" spans="1:12">
      <c r="A2187" s="1">
        <v>44019</v>
      </c>
      <c r="B2187" s="17" t="s">
        <v>39</v>
      </c>
      <c r="C2187">
        <v>57</v>
      </c>
      <c r="D2187">
        <v>56.169998</v>
      </c>
      <c r="E2187">
        <v>0.83000200000000035</v>
      </c>
      <c r="F2187">
        <v>1.4776607255709718E-2</v>
      </c>
      <c r="G2187" s="17" t="s">
        <v>0</v>
      </c>
      <c r="H2187" s="17" t="s">
        <v>40</v>
      </c>
      <c r="I2187" s="17" t="s">
        <v>38</v>
      </c>
      <c r="J2187" s="17" t="s">
        <v>144</v>
      </c>
      <c r="K2187" s="17">
        <f>IF(BASE_MARKET_DATA[[#This Row],[DATE]]=_xlfn.MAXIFS(A:A,H:H,BASE_MARKET_DATA[[#This Row],[LABEL]]),1,0)</f>
        <v>0</v>
      </c>
      <c r="L2187" s="17">
        <f>IF(BASE_MARKET_DATA[[#This Row],[VARP]]&gt;0,1,0)</f>
        <v>1</v>
      </c>
    </row>
    <row r="2188" spans="1:12">
      <c r="A2188" s="1">
        <v>44020</v>
      </c>
      <c r="B2188" s="17" t="s">
        <v>39</v>
      </c>
      <c r="C2188">
        <v>58.27</v>
      </c>
      <c r="D2188">
        <v>57</v>
      </c>
      <c r="E2188">
        <v>1.2700000000000031</v>
      </c>
      <c r="F2188">
        <v>2.2280701754386019E-2</v>
      </c>
      <c r="G2188" s="17" t="s">
        <v>0</v>
      </c>
      <c r="H2188" s="17" t="s">
        <v>40</v>
      </c>
      <c r="I2188" s="17" t="s">
        <v>38</v>
      </c>
      <c r="J2188" s="17" t="s">
        <v>144</v>
      </c>
      <c r="K2188" s="17">
        <f>IF(BASE_MARKET_DATA[[#This Row],[DATE]]=_xlfn.MAXIFS(A:A,H:H,BASE_MARKET_DATA[[#This Row],[LABEL]]),1,0)</f>
        <v>0</v>
      </c>
      <c r="L2188" s="17">
        <f>IF(BASE_MARKET_DATA[[#This Row],[VARP]]&gt;0,1,0)</f>
        <v>1</v>
      </c>
    </row>
    <row r="2189" spans="1:12">
      <c r="A2189" s="1">
        <v>44021</v>
      </c>
      <c r="B2189" s="17" t="s">
        <v>39</v>
      </c>
      <c r="C2189">
        <v>59.220001000000003</v>
      </c>
      <c r="D2189">
        <v>58.27</v>
      </c>
      <c r="E2189">
        <v>0.95000100000000032</v>
      </c>
      <c r="F2189">
        <v>1.6303432297923463E-2</v>
      </c>
      <c r="G2189" s="17" t="s">
        <v>0</v>
      </c>
      <c r="H2189" s="17" t="s">
        <v>40</v>
      </c>
      <c r="I2189" s="17" t="s">
        <v>38</v>
      </c>
      <c r="J2189" s="17" t="s">
        <v>144</v>
      </c>
      <c r="K2189" s="17">
        <f>IF(BASE_MARKET_DATA[[#This Row],[DATE]]=_xlfn.MAXIFS(A:A,H:H,BASE_MARKET_DATA[[#This Row],[LABEL]]),1,0)</f>
        <v>0</v>
      </c>
      <c r="L2189" s="17">
        <f>IF(BASE_MARKET_DATA[[#This Row],[VARP]]&gt;0,1,0)</f>
        <v>1</v>
      </c>
    </row>
    <row r="2190" spans="1:12">
      <c r="A2190" s="1">
        <v>44022</v>
      </c>
      <c r="B2190" s="17" t="s">
        <v>39</v>
      </c>
      <c r="C2190">
        <v>59.27</v>
      </c>
      <c r="D2190">
        <v>59.220001000000003</v>
      </c>
      <c r="E2190">
        <v>4.9998999999999683E-2</v>
      </c>
      <c r="F2190">
        <v>8.4429245450366806E-4</v>
      </c>
      <c r="G2190" s="17" t="s">
        <v>0</v>
      </c>
      <c r="H2190" s="17" t="s">
        <v>40</v>
      </c>
      <c r="I2190" s="17" t="s">
        <v>38</v>
      </c>
      <c r="J2190" s="17" t="s">
        <v>144</v>
      </c>
      <c r="K2190" s="17">
        <f>IF(BASE_MARKET_DATA[[#This Row],[DATE]]=_xlfn.MAXIFS(A:A,H:H,BASE_MARKET_DATA[[#This Row],[LABEL]]),1,0)</f>
        <v>0</v>
      </c>
      <c r="L2190" s="17">
        <f>IF(BASE_MARKET_DATA[[#This Row],[VARP]]&gt;0,1,0)</f>
        <v>1</v>
      </c>
    </row>
    <row r="2191" spans="1:12">
      <c r="A2191" s="1">
        <v>44025</v>
      </c>
      <c r="B2191" s="17" t="s">
        <v>39</v>
      </c>
      <c r="C2191">
        <v>58.299999</v>
      </c>
      <c r="D2191">
        <v>59.27</v>
      </c>
      <c r="E2191">
        <v>-0.97000100000000344</v>
      </c>
      <c r="F2191">
        <v>-1.6365800573646085E-2</v>
      </c>
      <c r="G2191" s="17" t="s">
        <v>0</v>
      </c>
      <c r="H2191" s="17" t="s">
        <v>40</v>
      </c>
      <c r="I2191" s="17" t="s">
        <v>38</v>
      </c>
      <c r="J2191" s="17" t="s">
        <v>144</v>
      </c>
      <c r="K2191" s="17">
        <f>IF(BASE_MARKET_DATA[[#This Row],[DATE]]=_xlfn.MAXIFS(A:A,H:H,BASE_MARKET_DATA[[#This Row],[LABEL]]),1,0)</f>
        <v>0</v>
      </c>
      <c r="L2191" s="17">
        <f>IF(BASE_MARKET_DATA[[#This Row],[VARP]]&gt;0,1,0)</f>
        <v>0</v>
      </c>
    </row>
    <row r="2192" spans="1:12">
      <c r="A2192" s="1">
        <v>44026</v>
      </c>
      <c r="B2192" s="17" t="s">
        <v>39</v>
      </c>
      <c r="C2192">
        <v>59.080002</v>
      </c>
      <c r="D2192">
        <v>58.299999</v>
      </c>
      <c r="E2192">
        <v>0.78000300000000067</v>
      </c>
      <c r="F2192">
        <v>1.3379125443895816E-2</v>
      </c>
      <c r="G2192" s="17" t="s">
        <v>0</v>
      </c>
      <c r="H2192" s="17" t="s">
        <v>40</v>
      </c>
      <c r="I2192" s="17" t="s">
        <v>38</v>
      </c>
      <c r="J2192" s="17" t="s">
        <v>144</v>
      </c>
      <c r="K2192" s="17">
        <f>IF(BASE_MARKET_DATA[[#This Row],[DATE]]=_xlfn.MAXIFS(A:A,H:H,BASE_MARKET_DATA[[#This Row],[LABEL]]),1,0)</f>
        <v>0</v>
      </c>
      <c r="L2192" s="17">
        <f>IF(BASE_MARKET_DATA[[#This Row],[VARP]]&gt;0,1,0)</f>
        <v>1</v>
      </c>
    </row>
    <row r="2193" spans="1:12">
      <c r="A2193" s="1">
        <v>44027</v>
      </c>
      <c r="B2193" s="17" t="s">
        <v>39</v>
      </c>
      <c r="C2193">
        <v>58.389998999999996</v>
      </c>
      <c r="D2193">
        <v>59.080002</v>
      </c>
      <c r="E2193">
        <v>-0.69000300000000436</v>
      </c>
      <c r="F2193">
        <v>-1.1679129597862985E-2</v>
      </c>
      <c r="G2193" s="17" t="s">
        <v>0</v>
      </c>
      <c r="H2193" s="17" t="s">
        <v>40</v>
      </c>
      <c r="I2193" s="17" t="s">
        <v>38</v>
      </c>
      <c r="J2193" s="17" t="s">
        <v>144</v>
      </c>
      <c r="K2193" s="17">
        <f>IF(BASE_MARKET_DATA[[#This Row],[DATE]]=_xlfn.MAXIFS(A:A,H:H,BASE_MARKET_DATA[[#This Row],[LABEL]]),1,0)</f>
        <v>0</v>
      </c>
      <c r="L2193" s="17">
        <f>IF(BASE_MARKET_DATA[[#This Row],[VARP]]&gt;0,1,0)</f>
        <v>0</v>
      </c>
    </row>
    <row r="2194" spans="1:12">
      <c r="A2194" s="1">
        <v>44028</v>
      </c>
      <c r="B2194" s="17" t="s">
        <v>39</v>
      </c>
      <c r="C2194">
        <v>58.650002000000001</v>
      </c>
      <c r="D2194">
        <v>58.389998999999996</v>
      </c>
      <c r="E2194">
        <v>0.26000300000000465</v>
      </c>
      <c r="F2194">
        <v>4.4528687181516246E-3</v>
      </c>
      <c r="G2194" s="17" t="s">
        <v>0</v>
      </c>
      <c r="H2194" s="17" t="s">
        <v>40</v>
      </c>
      <c r="I2194" s="17" t="s">
        <v>38</v>
      </c>
      <c r="J2194" s="17" t="s">
        <v>144</v>
      </c>
      <c r="K2194" s="17">
        <f>IF(BASE_MARKET_DATA[[#This Row],[DATE]]=_xlfn.MAXIFS(A:A,H:H,BASE_MARKET_DATA[[#This Row],[LABEL]]),1,0)</f>
        <v>0</v>
      </c>
      <c r="L2194" s="17">
        <f>IF(BASE_MARKET_DATA[[#This Row],[VARP]]&gt;0,1,0)</f>
        <v>1</v>
      </c>
    </row>
    <row r="2195" spans="1:12">
      <c r="A2195" s="1">
        <v>44029</v>
      </c>
      <c r="B2195" s="17" t="s">
        <v>39</v>
      </c>
      <c r="C2195">
        <v>58.130001</v>
      </c>
      <c r="D2195">
        <v>58.650002000000001</v>
      </c>
      <c r="E2195">
        <v>-0.5200010000000006</v>
      </c>
      <c r="F2195">
        <v>-8.8661719056718977E-3</v>
      </c>
      <c r="G2195" s="17" t="s">
        <v>0</v>
      </c>
      <c r="H2195" s="17" t="s">
        <v>40</v>
      </c>
      <c r="I2195" s="17" t="s">
        <v>38</v>
      </c>
      <c r="J2195" s="17" t="s">
        <v>144</v>
      </c>
      <c r="K2195" s="17">
        <f>IF(BASE_MARKET_DATA[[#This Row],[DATE]]=_xlfn.MAXIFS(A:A,H:H,BASE_MARKET_DATA[[#This Row],[LABEL]]),1,0)</f>
        <v>0</v>
      </c>
      <c r="L2195" s="17">
        <f>IF(BASE_MARKET_DATA[[#This Row],[VARP]]&gt;0,1,0)</f>
        <v>0</v>
      </c>
    </row>
    <row r="2196" spans="1:12">
      <c r="A2196" s="1">
        <v>44032</v>
      </c>
      <c r="B2196" s="17" t="s">
        <v>39</v>
      </c>
      <c r="C2196">
        <v>58.470001000000003</v>
      </c>
      <c r="D2196">
        <v>58.130001</v>
      </c>
      <c r="E2196">
        <v>0.34000000000000341</v>
      </c>
      <c r="F2196">
        <v>5.8489591286950676E-3</v>
      </c>
      <c r="G2196" s="17" t="s">
        <v>0</v>
      </c>
      <c r="H2196" s="17" t="s">
        <v>40</v>
      </c>
      <c r="I2196" s="17" t="s">
        <v>38</v>
      </c>
      <c r="J2196" s="17" t="s">
        <v>144</v>
      </c>
      <c r="K2196" s="17">
        <f>IF(BASE_MARKET_DATA[[#This Row],[DATE]]=_xlfn.MAXIFS(A:A,H:H,BASE_MARKET_DATA[[#This Row],[LABEL]]),1,0)</f>
        <v>0</v>
      </c>
      <c r="L2196" s="17">
        <f>IF(BASE_MARKET_DATA[[#This Row],[VARP]]&gt;0,1,0)</f>
        <v>1</v>
      </c>
    </row>
    <row r="2197" spans="1:12">
      <c r="A2197" s="1">
        <v>44033</v>
      </c>
      <c r="B2197" s="17" t="s">
        <v>39</v>
      </c>
      <c r="C2197">
        <v>56.59</v>
      </c>
      <c r="D2197">
        <v>58.470001000000003</v>
      </c>
      <c r="E2197">
        <v>-1.880001</v>
      </c>
      <c r="F2197">
        <v>-3.2153257531156873E-2</v>
      </c>
      <c r="G2197" s="17" t="s">
        <v>0</v>
      </c>
      <c r="H2197" s="17" t="s">
        <v>40</v>
      </c>
      <c r="I2197" s="17" t="s">
        <v>38</v>
      </c>
      <c r="J2197" s="17" t="s">
        <v>144</v>
      </c>
      <c r="K2197" s="17">
        <f>IF(BASE_MARKET_DATA[[#This Row],[DATE]]=_xlfn.MAXIFS(A:A,H:H,BASE_MARKET_DATA[[#This Row],[LABEL]]),1,0)</f>
        <v>0</v>
      </c>
      <c r="L2197" s="17">
        <f>IF(BASE_MARKET_DATA[[#This Row],[VARP]]&gt;0,1,0)</f>
        <v>0</v>
      </c>
    </row>
    <row r="2198" spans="1:12">
      <c r="A2198" s="1">
        <v>44034</v>
      </c>
      <c r="B2198" s="17" t="s">
        <v>39</v>
      </c>
      <c r="C2198">
        <v>56.34</v>
      </c>
      <c r="D2198">
        <v>56.59</v>
      </c>
      <c r="E2198">
        <v>-0.25</v>
      </c>
      <c r="F2198">
        <v>-4.4177416504682801E-3</v>
      </c>
      <c r="G2198" s="17" t="s">
        <v>0</v>
      </c>
      <c r="H2198" s="17" t="s">
        <v>40</v>
      </c>
      <c r="I2198" s="17" t="s">
        <v>38</v>
      </c>
      <c r="J2198" s="17" t="s">
        <v>144</v>
      </c>
      <c r="K2198" s="17">
        <f>IF(BASE_MARKET_DATA[[#This Row],[DATE]]=_xlfn.MAXIFS(A:A,H:H,BASE_MARKET_DATA[[#This Row],[LABEL]]),1,0)</f>
        <v>0</v>
      </c>
      <c r="L2198" s="17">
        <f>IF(BASE_MARKET_DATA[[#This Row],[VARP]]&gt;0,1,0)</f>
        <v>0</v>
      </c>
    </row>
    <row r="2199" spans="1:12">
      <c r="A2199" s="1">
        <v>44035</v>
      </c>
      <c r="B2199" s="17" t="s">
        <v>39</v>
      </c>
      <c r="C2199">
        <v>55.150002000000001</v>
      </c>
      <c r="D2199">
        <v>56.34</v>
      </c>
      <c r="E2199">
        <v>-1.1899980000000028</v>
      </c>
      <c r="F2199">
        <v>-2.1121725239616661E-2</v>
      </c>
      <c r="G2199" s="17" t="s">
        <v>0</v>
      </c>
      <c r="H2199" s="17" t="s">
        <v>40</v>
      </c>
      <c r="I2199" s="17" t="s">
        <v>38</v>
      </c>
      <c r="J2199" s="17" t="s">
        <v>144</v>
      </c>
      <c r="K2199" s="17">
        <f>IF(BASE_MARKET_DATA[[#This Row],[DATE]]=_xlfn.MAXIFS(A:A,H:H,BASE_MARKET_DATA[[#This Row],[LABEL]]),1,0)</f>
        <v>0</v>
      </c>
      <c r="L2199" s="17">
        <f>IF(BASE_MARKET_DATA[[#This Row],[VARP]]&gt;0,1,0)</f>
        <v>0</v>
      </c>
    </row>
    <row r="2200" spans="1:12">
      <c r="A2200" s="1">
        <v>44036</v>
      </c>
      <c r="B2200" s="17" t="s">
        <v>39</v>
      </c>
      <c r="C2200">
        <v>55.119999</v>
      </c>
      <c r="D2200">
        <v>55.150002000000001</v>
      </c>
      <c r="E2200">
        <v>-3.0003000000000668E-2</v>
      </c>
      <c r="F2200">
        <v>-5.4402536558386099E-4</v>
      </c>
      <c r="G2200" s="17" t="s">
        <v>0</v>
      </c>
      <c r="H2200" s="17" t="s">
        <v>40</v>
      </c>
      <c r="I2200" s="17" t="s">
        <v>38</v>
      </c>
      <c r="J2200" s="17" t="s">
        <v>144</v>
      </c>
      <c r="K2200" s="17">
        <f>IF(BASE_MARKET_DATA[[#This Row],[DATE]]=_xlfn.MAXIFS(A:A,H:H,BASE_MARKET_DATA[[#This Row],[LABEL]]),1,0)</f>
        <v>0</v>
      </c>
      <c r="L2200" s="17">
        <f>IF(BASE_MARKET_DATA[[#This Row],[VARP]]&gt;0,1,0)</f>
        <v>0</v>
      </c>
    </row>
    <row r="2201" spans="1:12">
      <c r="A2201" s="1">
        <v>44039</v>
      </c>
      <c r="B2201" s="17" t="s">
        <v>39</v>
      </c>
      <c r="C2201">
        <v>57.23</v>
      </c>
      <c r="D2201">
        <v>55.119999</v>
      </c>
      <c r="E2201">
        <v>2.1100009999999969</v>
      </c>
      <c r="F2201">
        <v>3.8280134947027068E-2</v>
      </c>
      <c r="G2201" s="17" t="s">
        <v>0</v>
      </c>
      <c r="H2201" s="17" t="s">
        <v>40</v>
      </c>
      <c r="I2201" s="17" t="s">
        <v>38</v>
      </c>
      <c r="J2201" s="17" t="s">
        <v>144</v>
      </c>
      <c r="K2201" s="17">
        <f>IF(BASE_MARKET_DATA[[#This Row],[DATE]]=_xlfn.MAXIFS(A:A,H:H,BASE_MARKET_DATA[[#This Row],[LABEL]]),1,0)</f>
        <v>0</v>
      </c>
      <c r="L2201" s="17">
        <f>IF(BASE_MARKET_DATA[[#This Row],[VARP]]&gt;0,1,0)</f>
        <v>1</v>
      </c>
    </row>
    <row r="2202" spans="1:12">
      <c r="A2202" s="1">
        <v>44040</v>
      </c>
      <c r="B2202" s="17" t="s">
        <v>39</v>
      </c>
      <c r="C2202">
        <v>56.349997999999999</v>
      </c>
      <c r="D2202">
        <v>57.23</v>
      </c>
      <c r="E2202">
        <v>-0.88000199999999751</v>
      </c>
      <c r="F2202">
        <v>-1.5376585706797091E-2</v>
      </c>
      <c r="G2202" s="17" t="s">
        <v>0</v>
      </c>
      <c r="H2202" s="17" t="s">
        <v>40</v>
      </c>
      <c r="I2202" s="17" t="s">
        <v>38</v>
      </c>
      <c r="J2202" s="17" t="s">
        <v>144</v>
      </c>
      <c r="K2202" s="17">
        <f>IF(BASE_MARKET_DATA[[#This Row],[DATE]]=_xlfn.MAXIFS(A:A,H:H,BASE_MARKET_DATA[[#This Row],[LABEL]]),1,0)</f>
        <v>0</v>
      </c>
      <c r="L2202" s="17">
        <f>IF(BASE_MARKET_DATA[[#This Row],[VARP]]&gt;0,1,0)</f>
        <v>0</v>
      </c>
    </row>
    <row r="2203" spans="1:12">
      <c r="A2203" s="1">
        <v>44041</v>
      </c>
      <c r="B2203" s="17" t="s">
        <v>39</v>
      </c>
      <c r="C2203">
        <v>54.529998999999997</v>
      </c>
      <c r="D2203">
        <v>56.349997999999999</v>
      </c>
      <c r="E2203">
        <v>-1.8199990000000028</v>
      </c>
      <c r="F2203">
        <v>-3.229812004607352E-2</v>
      </c>
      <c r="G2203" s="17" t="s">
        <v>0</v>
      </c>
      <c r="H2203" s="17" t="s">
        <v>40</v>
      </c>
      <c r="I2203" s="17" t="s">
        <v>38</v>
      </c>
      <c r="J2203" s="17" t="s">
        <v>144</v>
      </c>
      <c r="K2203" s="17">
        <f>IF(BASE_MARKET_DATA[[#This Row],[DATE]]=_xlfn.MAXIFS(A:A,H:H,BASE_MARKET_DATA[[#This Row],[LABEL]]),1,0)</f>
        <v>0</v>
      </c>
      <c r="L2203" s="17">
        <f>IF(BASE_MARKET_DATA[[#This Row],[VARP]]&gt;0,1,0)</f>
        <v>0</v>
      </c>
    </row>
    <row r="2204" spans="1:12">
      <c r="A2204" s="1">
        <v>44042</v>
      </c>
      <c r="B2204" s="17" t="s">
        <v>39</v>
      </c>
      <c r="C2204">
        <v>54.720001000000003</v>
      </c>
      <c r="D2204">
        <v>54.529998999999997</v>
      </c>
      <c r="E2204">
        <v>0.19000200000000689</v>
      </c>
      <c r="F2204">
        <v>3.484357298447904E-3</v>
      </c>
      <c r="G2204" s="17" t="s">
        <v>0</v>
      </c>
      <c r="H2204" s="17" t="s">
        <v>40</v>
      </c>
      <c r="I2204" s="17" t="s">
        <v>38</v>
      </c>
      <c r="J2204" s="17" t="s">
        <v>144</v>
      </c>
      <c r="K2204" s="17">
        <f>IF(BASE_MARKET_DATA[[#This Row],[DATE]]=_xlfn.MAXIFS(A:A,H:H,BASE_MARKET_DATA[[#This Row],[LABEL]]),1,0)</f>
        <v>0</v>
      </c>
      <c r="L2204" s="17">
        <f>IF(BASE_MARKET_DATA[[#This Row],[VARP]]&gt;0,1,0)</f>
        <v>1</v>
      </c>
    </row>
    <row r="2205" spans="1:12">
      <c r="A2205" s="1">
        <v>44043</v>
      </c>
      <c r="B2205" s="17" t="s">
        <v>39</v>
      </c>
      <c r="C2205">
        <v>55.279998999999997</v>
      </c>
      <c r="D2205">
        <v>54.720001000000003</v>
      </c>
      <c r="E2205">
        <v>0.55999799999999311</v>
      </c>
      <c r="F2205">
        <v>1.0233881391924556E-2</v>
      </c>
      <c r="G2205" s="17" t="s">
        <v>0</v>
      </c>
      <c r="H2205" s="17" t="s">
        <v>40</v>
      </c>
      <c r="I2205" s="17" t="s">
        <v>38</v>
      </c>
      <c r="J2205" s="17" t="s">
        <v>144</v>
      </c>
      <c r="K2205" s="17">
        <f>IF(BASE_MARKET_DATA[[#This Row],[DATE]]=_xlfn.MAXIFS(A:A,H:H,BASE_MARKET_DATA[[#This Row],[LABEL]]),1,0)</f>
        <v>0</v>
      </c>
      <c r="L2205" s="17">
        <f>IF(BASE_MARKET_DATA[[#This Row],[VARP]]&gt;0,1,0)</f>
        <v>1</v>
      </c>
    </row>
    <row r="2206" spans="1:12">
      <c r="A2206" s="1">
        <v>44046</v>
      </c>
      <c r="B2206" s="17" t="s">
        <v>39</v>
      </c>
      <c r="C2206">
        <v>56.57</v>
      </c>
      <c r="D2206">
        <v>55.279998999999997</v>
      </c>
      <c r="E2206">
        <v>1.2900010000000037</v>
      </c>
      <c r="F2206">
        <v>2.3335763808534145E-2</v>
      </c>
      <c r="G2206" s="17" t="s">
        <v>0</v>
      </c>
      <c r="H2206" s="17" t="s">
        <v>40</v>
      </c>
      <c r="I2206" s="17" t="s">
        <v>38</v>
      </c>
      <c r="J2206" s="17" t="s">
        <v>144</v>
      </c>
      <c r="K2206" s="17">
        <f>IF(BASE_MARKET_DATA[[#This Row],[DATE]]=_xlfn.MAXIFS(A:A,H:H,BASE_MARKET_DATA[[#This Row],[LABEL]]),1,0)</f>
        <v>0</v>
      </c>
      <c r="L2206" s="17">
        <f>IF(BASE_MARKET_DATA[[#This Row],[VARP]]&gt;0,1,0)</f>
        <v>1</v>
      </c>
    </row>
    <row r="2207" spans="1:12">
      <c r="A2207" s="1">
        <v>44047</v>
      </c>
      <c r="B2207" s="17" t="s">
        <v>39</v>
      </c>
      <c r="C2207">
        <v>56.330002</v>
      </c>
      <c r="D2207">
        <v>56.57</v>
      </c>
      <c r="E2207">
        <v>-0.23999799999999993</v>
      </c>
      <c r="F2207">
        <v>-4.2424960226268328E-3</v>
      </c>
      <c r="G2207" s="17" t="s">
        <v>0</v>
      </c>
      <c r="H2207" s="17" t="s">
        <v>40</v>
      </c>
      <c r="I2207" s="17" t="s">
        <v>38</v>
      </c>
      <c r="J2207" s="17" t="s">
        <v>144</v>
      </c>
      <c r="K2207" s="17">
        <f>IF(BASE_MARKET_DATA[[#This Row],[DATE]]=_xlfn.MAXIFS(A:A,H:H,BASE_MARKET_DATA[[#This Row],[LABEL]]),1,0)</f>
        <v>0</v>
      </c>
      <c r="L2207" s="17">
        <f>IF(BASE_MARKET_DATA[[#This Row],[VARP]]&gt;0,1,0)</f>
        <v>0</v>
      </c>
    </row>
    <row r="2208" spans="1:12">
      <c r="A2208" s="1">
        <v>44048</v>
      </c>
      <c r="B2208" s="17" t="s">
        <v>39</v>
      </c>
      <c r="C2208">
        <v>56.66</v>
      </c>
      <c r="D2208">
        <v>56.330002</v>
      </c>
      <c r="E2208">
        <v>0.32999799999999624</v>
      </c>
      <c r="F2208">
        <v>5.8582990996520158E-3</v>
      </c>
      <c r="G2208" s="17" t="s">
        <v>0</v>
      </c>
      <c r="H2208" s="17" t="s">
        <v>40</v>
      </c>
      <c r="I2208" s="17" t="s">
        <v>38</v>
      </c>
      <c r="J2208" s="17" t="s">
        <v>144</v>
      </c>
      <c r="K2208" s="17">
        <f>IF(BASE_MARKET_DATA[[#This Row],[DATE]]=_xlfn.MAXIFS(A:A,H:H,BASE_MARKET_DATA[[#This Row],[LABEL]]),1,0)</f>
        <v>0</v>
      </c>
      <c r="L2208" s="17">
        <f>IF(BASE_MARKET_DATA[[#This Row],[VARP]]&gt;0,1,0)</f>
        <v>1</v>
      </c>
    </row>
    <row r="2209" spans="1:12">
      <c r="A2209" s="1">
        <v>44049</v>
      </c>
      <c r="B2209" s="17" t="s">
        <v>39</v>
      </c>
      <c r="C2209">
        <v>55.080002</v>
      </c>
      <c r="D2209">
        <v>56.66</v>
      </c>
      <c r="E2209">
        <v>-1.5799979999999962</v>
      </c>
      <c r="F2209">
        <v>-2.7885598305682956E-2</v>
      </c>
      <c r="G2209" s="17" t="s">
        <v>0</v>
      </c>
      <c r="H2209" s="17" t="s">
        <v>40</v>
      </c>
      <c r="I2209" s="17" t="s">
        <v>38</v>
      </c>
      <c r="J2209" s="17" t="s">
        <v>144</v>
      </c>
      <c r="K2209" s="17">
        <f>IF(BASE_MARKET_DATA[[#This Row],[DATE]]=_xlfn.MAXIFS(A:A,H:H,BASE_MARKET_DATA[[#This Row],[LABEL]]),1,0)</f>
        <v>0</v>
      </c>
      <c r="L2209" s="17">
        <f>IF(BASE_MARKET_DATA[[#This Row],[VARP]]&gt;0,1,0)</f>
        <v>0</v>
      </c>
    </row>
    <row r="2210" spans="1:12">
      <c r="A2210" s="1">
        <v>44050</v>
      </c>
      <c r="B2210" s="17" t="s">
        <v>39</v>
      </c>
      <c r="C2210">
        <v>55.209998999999996</v>
      </c>
      <c r="D2210">
        <v>55.080002</v>
      </c>
      <c r="E2210">
        <v>0.12999699999999592</v>
      </c>
      <c r="F2210">
        <v>2.3601487886655472E-3</v>
      </c>
      <c r="G2210" s="17" t="s">
        <v>0</v>
      </c>
      <c r="H2210" s="17" t="s">
        <v>40</v>
      </c>
      <c r="I2210" s="17" t="s">
        <v>38</v>
      </c>
      <c r="J2210" s="17" t="s">
        <v>144</v>
      </c>
      <c r="K2210" s="17">
        <f>IF(BASE_MARKET_DATA[[#This Row],[DATE]]=_xlfn.MAXIFS(A:A,H:H,BASE_MARKET_DATA[[#This Row],[LABEL]]),1,0)</f>
        <v>0</v>
      </c>
      <c r="L2210" s="17">
        <f>IF(BASE_MARKET_DATA[[#This Row],[VARP]]&gt;0,1,0)</f>
        <v>1</v>
      </c>
    </row>
    <row r="2211" spans="1:12">
      <c r="A2211" s="1">
        <v>44053</v>
      </c>
      <c r="B2211" s="17" t="s">
        <v>39</v>
      </c>
      <c r="C2211">
        <v>54.369999</v>
      </c>
      <c r="D2211">
        <v>55.209998999999996</v>
      </c>
      <c r="E2211">
        <v>-0.83999999999999631</v>
      </c>
      <c r="F2211">
        <v>-1.5214635305463351E-2</v>
      </c>
      <c r="G2211" s="17" t="s">
        <v>0</v>
      </c>
      <c r="H2211" s="17" t="s">
        <v>40</v>
      </c>
      <c r="I2211" s="17" t="s">
        <v>38</v>
      </c>
      <c r="J2211" s="17" t="s">
        <v>144</v>
      </c>
      <c r="K2211" s="17">
        <f>IF(BASE_MARKET_DATA[[#This Row],[DATE]]=_xlfn.MAXIFS(A:A,H:H,BASE_MARKET_DATA[[#This Row],[LABEL]]),1,0)</f>
        <v>0</v>
      </c>
      <c r="L2211" s="17">
        <f>IF(BASE_MARKET_DATA[[#This Row],[VARP]]&gt;0,1,0)</f>
        <v>0</v>
      </c>
    </row>
    <row r="2212" spans="1:12">
      <c r="A2212" s="1">
        <v>44054</v>
      </c>
      <c r="B2212" s="17" t="s">
        <v>39</v>
      </c>
      <c r="C2212">
        <v>54.290001000000004</v>
      </c>
      <c r="D2212">
        <v>54.369999</v>
      </c>
      <c r="E2212">
        <v>-7.9997999999996239E-2</v>
      </c>
      <c r="F2212">
        <v>-1.4713629110053182E-3</v>
      </c>
      <c r="G2212" s="17" t="s">
        <v>0</v>
      </c>
      <c r="H2212" s="17" t="s">
        <v>40</v>
      </c>
      <c r="I2212" s="17" t="s">
        <v>38</v>
      </c>
      <c r="J2212" s="17" t="s">
        <v>144</v>
      </c>
      <c r="K2212" s="17">
        <f>IF(BASE_MARKET_DATA[[#This Row],[DATE]]=_xlfn.MAXIFS(A:A,H:H,BASE_MARKET_DATA[[#This Row],[LABEL]]),1,0)</f>
        <v>0</v>
      </c>
      <c r="L2212" s="17">
        <f>IF(BASE_MARKET_DATA[[#This Row],[VARP]]&gt;0,1,0)</f>
        <v>0</v>
      </c>
    </row>
    <row r="2213" spans="1:12">
      <c r="A2213" s="1">
        <v>44055</v>
      </c>
      <c r="B2213" s="17" t="s">
        <v>39</v>
      </c>
      <c r="C2213">
        <v>55.490002000000004</v>
      </c>
      <c r="D2213">
        <v>54.290001000000004</v>
      </c>
      <c r="E2213">
        <v>1.2000010000000003</v>
      </c>
      <c r="F2213">
        <v>2.2103536155764672E-2</v>
      </c>
      <c r="G2213" s="17" t="s">
        <v>0</v>
      </c>
      <c r="H2213" s="17" t="s">
        <v>40</v>
      </c>
      <c r="I2213" s="17" t="s">
        <v>38</v>
      </c>
      <c r="J2213" s="17" t="s">
        <v>144</v>
      </c>
      <c r="K2213" s="17">
        <f>IF(BASE_MARKET_DATA[[#This Row],[DATE]]=_xlfn.MAXIFS(A:A,H:H,BASE_MARKET_DATA[[#This Row],[LABEL]]),1,0)</f>
        <v>0</v>
      </c>
      <c r="L2213" s="17">
        <f>IF(BASE_MARKET_DATA[[#This Row],[VARP]]&gt;0,1,0)</f>
        <v>1</v>
      </c>
    </row>
    <row r="2214" spans="1:12">
      <c r="A2214" s="1">
        <v>44056</v>
      </c>
      <c r="B2214" s="17" t="s">
        <v>39</v>
      </c>
      <c r="C2214">
        <v>56.279998999999997</v>
      </c>
      <c r="D2214">
        <v>55.490002000000004</v>
      </c>
      <c r="E2214">
        <v>0.78999699999999251</v>
      </c>
      <c r="F2214">
        <v>1.4236744846395796E-2</v>
      </c>
      <c r="G2214" s="17" t="s">
        <v>0</v>
      </c>
      <c r="H2214" s="17" t="s">
        <v>40</v>
      </c>
      <c r="I2214" s="17" t="s">
        <v>38</v>
      </c>
      <c r="J2214" s="17" t="s">
        <v>144</v>
      </c>
      <c r="K2214" s="17">
        <f>IF(BASE_MARKET_DATA[[#This Row],[DATE]]=_xlfn.MAXIFS(A:A,H:H,BASE_MARKET_DATA[[#This Row],[LABEL]]),1,0)</f>
        <v>0</v>
      </c>
      <c r="L2214" s="17">
        <f>IF(BASE_MARKET_DATA[[#This Row],[VARP]]&gt;0,1,0)</f>
        <v>1</v>
      </c>
    </row>
    <row r="2215" spans="1:12">
      <c r="A2215" s="1">
        <v>44057</v>
      </c>
      <c r="B2215" s="17" t="s">
        <v>39</v>
      </c>
      <c r="C2215">
        <v>56.290001000000004</v>
      </c>
      <c r="D2215">
        <v>56.279998999999997</v>
      </c>
      <c r="E2215">
        <v>1.0002000000007172E-2</v>
      </c>
      <c r="F2215">
        <v>1.7771855326449406E-4</v>
      </c>
      <c r="G2215" s="17" t="s">
        <v>0</v>
      </c>
      <c r="H2215" s="17" t="s">
        <v>40</v>
      </c>
      <c r="I2215" s="17" t="s">
        <v>38</v>
      </c>
      <c r="J2215" s="17" t="s">
        <v>144</v>
      </c>
      <c r="K2215" s="17">
        <f>IF(BASE_MARKET_DATA[[#This Row],[DATE]]=_xlfn.MAXIFS(A:A,H:H,BASE_MARKET_DATA[[#This Row],[LABEL]]),1,0)</f>
        <v>0</v>
      </c>
      <c r="L2215" s="17">
        <f>IF(BASE_MARKET_DATA[[#This Row],[VARP]]&gt;0,1,0)</f>
        <v>1</v>
      </c>
    </row>
    <row r="2216" spans="1:12">
      <c r="A2216" s="1">
        <v>44060</v>
      </c>
      <c r="B2216" s="17" t="s">
        <v>39</v>
      </c>
      <c r="C2216">
        <v>57.349997999999999</v>
      </c>
      <c r="D2216">
        <v>56.290001000000004</v>
      </c>
      <c r="E2216">
        <v>1.0599969999999956</v>
      </c>
      <c r="F2216">
        <v>1.8830999843115929E-2</v>
      </c>
      <c r="G2216" s="17" t="s">
        <v>0</v>
      </c>
      <c r="H2216" s="17" t="s">
        <v>40</v>
      </c>
      <c r="I2216" s="17" t="s">
        <v>38</v>
      </c>
      <c r="J2216" s="17" t="s">
        <v>144</v>
      </c>
      <c r="K2216" s="17">
        <f>IF(BASE_MARKET_DATA[[#This Row],[DATE]]=_xlfn.MAXIFS(A:A,H:H,BASE_MARKET_DATA[[#This Row],[LABEL]]),1,0)</f>
        <v>0</v>
      </c>
      <c r="L2216" s="17">
        <f>IF(BASE_MARKET_DATA[[#This Row],[VARP]]&gt;0,1,0)</f>
        <v>1</v>
      </c>
    </row>
    <row r="2217" spans="1:12">
      <c r="A2217" s="1">
        <v>44061</v>
      </c>
      <c r="B2217" s="17" t="s">
        <v>39</v>
      </c>
      <c r="C2217">
        <v>57.029998999999997</v>
      </c>
      <c r="D2217">
        <v>57.349997999999999</v>
      </c>
      <c r="E2217">
        <v>-0.31999900000000281</v>
      </c>
      <c r="F2217">
        <v>-5.5797560795033127E-3</v>
      </c>
      <c r="G2217" s="17" t="s">
        <v>0</v>
      </c>
      <c r="H2217" s="17" t="s">
        <v>40</v>
      </c>
      <c r="I2217" s="17" t="s">
        <v>38</v>
      </c>
      <c r="J2217" s="17" t="s">
        <v>144</v>
      </c>
      <c r="K2217" s="17">
        <f>IF(BASE_MARKET_DATA[[#This Row],[DATE]]=_xlfn.MAXIFS(A:A,H:H,BASE_MARKET_DATA[[#This Row],[LABEL]]),1,0)</f>
        <v>0</v>
      </c>
      <c r="L2217" s="17">
        <f>IF(BASE_MARKET_DATA[[#This Row],[VARP]]&gt;0,1,0)</f>
        <v>0</v>
      </c>
    </row>
    <row r="2218" spans="1:12">
      <c r="A2218" s="1">
        <v>44062</v>
      </c>
      <c r="B2218" s="17" t="s">
        <v>39</v>
      </c>
      <c r="C2218">
        <v>57.709998999999996</v>
      </c>
      <c r="D2218">
        <v>57.029998999999997</v>
      </c>
      <c r="E2218">
        <v>0.67999999999999972</v>
      </c>
      <c r="F2218">
        <v>1.1923549218368384E-2</v>
      </c>
      <c r="G2218" s="17" t="s">
        <v>0</v>
      </c>
      <c r="H2218" s="17" t="s">
        <v>40</v>
      </c>
      <c r="I2218" s="17" t="s">
        <v>38</v>
      </c>
      <c r="J2218" s="17" t="s">
        <v>144</v>
      </c>
      <c r="K2218" s="17">
        <f>IF(BASE_MARKET_DATA[[#This Row],[DATE]]=_xlfn.MAXIFS(A:A,H:H,BASE_MARKET_DATA[[#This Row],[LABEL]]),1,0)</f>
        <v>0</v>
      </c>
      <c r="L2218" s="17">
        <f>IF(BASE_MARKET_DATA[[#This Row],[VARP]]&gt;0,1,0)</f>
        <v>1</v>
      </c>
    </row>
    <row r="2219" spans="1:12">
      <c r="A2219" s="1">
        <v>44063</v>
      </c>
      <c r="B2219" s="17" t="s">
        <v>39</v>
      </c>
      <c r="C2219">
        <v>57.66</v>
      </c>
      <c r="D2219">
        <v>57.709998999999996</v>
      </c>
      <c r="E2219">
        <v>-4.9998999999999683E-2</v>
      </c>
      <c r="F2219">
        <v>-8.6638365736238683E-4</v>
      </c>
      <c r="G2219" s="17" t="s">
        <v>0</v>
      </c>
      <c r="H2219" s="17" t="s">
        <v>40</v>
      </c>
      <c r="I2219" s="17" t="s">
        <v>38</v>
      </c>
      <c r="J2219" s="17" t="s">
        <v>144</v>
      </c>
      <c r="K2219" s="17">
        <f>IF(BASE_MARKET_DATA[[#This Row],[DATE]]=_xlfn.MAXIFS(A:A,H:H,BASE_MARKET_DATA[[#This Row],[LABEL]]),1,0)</f>
        <v>0</v>
      </c>
      <c r="L2219" s="17">
        <f>IF(BASE_MARKET_DATA[[#This Row],[VARP]]&gt;0,1,0)</f>
        <v>0</v>
      </c>
    </row>
    <row r="2220" spans="1:12">
      <c r="A2220" s="1">
        <v>44064</v>
      </c>
      <c r="B2220" s="17" t="s">
        <v>39</v>
      </c>
      <c r="C2220">
        <v>58.209998999999996</v>
      </c>
      <c r="D2220">
        <v>57.66</v>
      </c>
      <c r="E2220">
        <v>0.54999899999999968</v>
      </c>
      <c r="F2220">
        <v>9.5386576482830339E-3</v>
      </c>
      <c r="G2220" s="17" t="s">
        <v>0</v>
      </c>
      <c r="H2220" s="17" t="s">
        <v>40</v>
      </c>
      <c r="I2220" s="17" t="s">
        <v>38</v>
      </c>
      <c r="J2220" s="17" t="s">
        <v>144</v>
      </c>
      <c r="K2220" s="17">
        <f>IF(BASE_MARKET_DATA[[#This Row],[DATE]]=_xlfn.MAXIFS(A:A,H:H,BASE_MARKET_DATA[[#This Row],[LABEL]]),1,0)</f>
        <v>0</v>
      </c>
      <c r="L2220" s="17">
        <f>IF(BASE_MARKET_DATA[[#This Row],[VARP]]&gt;0,1,0)</f>
        <v>1</v>
      </c>
    </row>
    <row r="2221" spans="1:12">
      <c r="A2221" s="1">
        <v>44067</v>
      </c>
      <c r="B2221" s="17" t="s">
        <v>39</v>
      </c>
      <c r="C2221">
        <v>58.779998999999997</v>
      </c>
      <c r="D2221">
        <v>58.209998999999996</v>
      </c>
      <c r="E2221">
        <v>0.57000000000000028</v>
      </c>
      <c r="F2221">
        <v>9.7921321043142485E-3</v>
      </c>
      <c r="G2221" s="17" t="s">
        <v>0</v>
      </c>
      <c r="H2221" s="17" t="s">
        <v>40</v>
      </c>
      <c r="I2221" s="17" t="s">
        <v>38</v>
      </c>
      <c r="J2221" s="17" t="s">
        <v>144</v>
      </c>
      <c r="K2221" s="17">
        <f>IF(BASE_MARKET_DATA[[#This Row],[DATE]]=_xlfn.MAXIFS(A:A,H:H,BASE_MARKET_DATA[[#This Row],[LABEL]]),1,0)</f>
        <v>0</v>
      </c>
      <c r="L2221" s="17">
        <f>IF(BASE_MARKET_DATA[[#This Row],[VARP]]&gt;0,1,0)</f>
        <v>1</v>
      </c>
    </row>
    <row r="2222" spans="1:12">
      <c r="A2222" s="1">
        <v>44068</v>
      </c>
      <c r="B2222" s="17" t="s">
        <v>39</v>
      </c>
      <c r="C2222">
        <v>58.049999</v>
      </c>
      <c r="D2222">
        <v>58.779998999999997</v>
      </c>
      <c r="E2222">
        <v>-0.72999999999999687</v>
      </c>
      <c r="F2222">
        <v>-1.2419190412031088E-2</v>
      </c>
      <c r="G2222" s="17" t="s">
        <v>0</v>
      </c>
      <c r="H2222" s="17" t="s">
        <v>40</v>
      </c>
      <c r="I2222" s="17" t="s">
        <v>38</v>
      </c>
      <c r="J2222" s="17" t="s">
        <v>144</v>
      </c>
      <c r="K2222" s="17">
        <f>IF(BASE_MARKET_DATA[[#This Row],[DATE]]=_xlfn.MAXIFS(A:A,H:H,BASE_MARKET_DATA[[#This Row],[LABEL]]),1,0)</f>
        <v>0</v>
      </c>
      <c r="L2222" s="17">
        <f>IF(BASE_MARKET_DATA[[#This Row],[VARP]]&gt;0,1,0)</f>
        <v>0</v>
      </c>
    </row>
    <row r="2223" spans="1:12">
      <c r="A2223" s="1">
        <v>44069</v>
      </c>
      <c r="B2223" s="17" t="s">
        <v>39</v>
      </c>
      <c r="C2223">
        <v>58.580002</v>
      </c>
      <c r="D2223">
        <v>58.049999</v>
      </c>
      <c r="E2223">
        <v>0.53000300000000067</v>
      </c>
      <c r="F2223">
        <v>9.1301121297177046E-3</v>
      </c>
      <c r="G2223" s="17" t="s">
        <v>0</v>
      </c>
      <c r="H2223" s="17" t="s">
        <v>40</v>
      </c>
      <c r="I2223" s="17" t="s">
        <v>38</v>
      </c>
      <c r="J2223" s="17" t="s">
        <v>144</v>
      </c>
      <c r="K2223" s="17">
        <f>IF(BASE_MARKET_DATA[[#This Row],[DATE]]=_xlfn.MAXIFS(A:A,H:H,BASE_MARKET_DATA[[#This Row],[LABEL]]),1,0)</f>
        <v>0</v>
      </c>
      <c r="L2223" s="17">
        <f>IF(BASE_MARKET_DATA[[#This Row],[VARP]]&gt;0,1,0)</f>
        <v>1</v>
      </c>
    </row>
    <row r="2224" spans="1:12">
      <c r="A2224" s="1">
        <v>44070</v>
      </c>
      <c r="B2224" s="17" t="s">
        <v>39</v>
      </c>
      <c r="C2224">
        <v>56.310001</v>
      </c>
      <c r="D2224">
        <v>58.580002</v>
      </c>
      <c r="E2224">
        <v>-2.2700010000000006</v>
      </c>
      <c r="F2224">
        <v>-3.875044251449497E-2</v>
      </c>
      <c r="G2224" s="17" t="s">
        <v>0</v>
      </c>
      <c r="H2224" s="17" t="s">
        <v>40</v>
      </c>
      <c r="I2224" s="17" t="s">
        <v>38</v>
      </c>
      <c r="J2224" s="17" t="s">
        <v>144</v>
      </c>
      <c r="K2224" s="17">
        <f>IF(BASE_MARKET_DATA[[#This Row],[DATE]]=_xlfn.MAXIFS(A:A,H:H,BASE_MARKET_DATA[[#This Row],[LABEL]]),1,0)</f>
        <v>0</v>
      </c>
      <c r="L2224" s="17">
        <f>IF(BASE_MARKET_DATA[[#This Row],[VARP]]&gt;0,1,0)</f>
        <v>0</v>
      </c>
    </row>
    <row r="2225" spans="1:12">
      <c r="A2225" s="1">
        <v>44071</v>
      </c>
      <c r="B2225" s="17" t="s">
        <v>39</v>
      </c>
      <c r="C2225">
        <v>54.27</v>
      </c>
      <c r="D2225">
        <v>56.310001</v>
      </c>
      <c r="E2225">
        <v>-2.0400009999999966</v>
      </c>
      <c r="F2225">
        <v>-3.6228040557129394E-2</v>
      </c>
      <c r="G2225" s="17" t="s">
        <v>0</v>
      </c>
      <c r="H2225" s="17" t="s">
        <v>40</v>
      </c>
      <c r="I2225" s="17" t="s">
        <v>38</v>
      </c>
      <c r="J2225" s="17" t="s">
        <v>144</v>
      </c>
      <c r="K2225" s="17">
        <f>IF(BASE_MARKET_DATA[[#This Row],[DATE]]=_xlfn.MAXIFS(A:A,H:H,BASE_MARKET_DATA[[#This Row],[LABEL]]),1,0)</f>
        <v>0</v>
      </c>
      <c r="L2225" s="17">
        <f>IF(BASE_MARKET_DATA[[#This Row],[VARP]]&gt;0,1,0)</f>
        <v>0</v>
      </c>
    </row>
    <row r="2226" spans="1:12">
      <c r="A2226" s="1">
        <v>44074</v>
      </c>
      <c r="B2226" s="17" t="s">
        <v>39</v>
      </c>
      <c r="C2226">
        <v>54.779998999999997</v>
      </c>
      <c r="D2226">
        <v>54.27</v>
      </c>
      <c r="E2226">
        <v>0.50999899999999343</v>
      </c>
      <c r="F2226">
        <v>9.397438732264481E-3</v>
      </c>
      <c r="G2226" s="17" t="s">
        <v>0</v>
      </c>
      <c r="H2226" s="17" t="s">
        <v>40</v>
      </c>
      <c r="I2226" s="17" t="s">
        <v>38</v>
      </c>
      <c r="J2226" s="17" t="s">
        <v>144</v>
      </c>
      <c r="K2226" s="17">
        <f>IF(BASE_MARKET_DATA[[#This Row],[DATE]]=_xlfn.MAXIFS(A:A,H:H,BASE_MARKET_DATA[[#This Row],[LABEL]]),1,0)</f>
        <v>0</v>
      </c>
      <c r="L2226" s="17">
        <f>IF(BASE_MARKET_DATA[[#This Row],[VARP]]&gt;0,1,0)</f>
        <v>1</v>
      </c>
    </row>
    <row r="2227" spans="1:12">
      <c r="A2227" s="1">
        <v>44075</v>
      </c>
      <c r="B2227" s="17" t="s">
        <v>39</v>
      </c>
      <c r="C2227">
        <v>53.650002000000001</v>
      </c>
      <c r="D2227">
        <v>54.779998999999997</v>
      </c>
      <c r="E2227">
        <v>-1.1299969999999959</v>
      </c>
      <c r="F2227">
        <v>-2.0627912023145456E-2</v>
      </c>
      <c r="G2227" s="17" t="s">
        <v>0</v>
      </c>
      <c r="H2227" s="17" t="s">
        <v>40</v>
      </c>
      <c r="I2227" s="17" t="s">
        <v>38</v>
      </c>
      <c r="J2227" s="17" t="s">
        <v>144</v>
      </c>
      <c r="K2227" s="17">
        <f>IF(BASE_MARKET_DATA[[#This Row],[DATE]]=_xlfn.MAXIFS(A:A,H:H,BASE_MARKET_DATA[[#This Row],[LABEL]]),1,0)</f>
        <v>0</v>
      </c>
      <c r="L2227" s="17">
        <f>IF(BASE_MARKET_DATA[[#This Row],[VARP]]&gt;0,1,0)</f>
        <v>0</v>
      </c>
    </row>
    <row r="2228" spans="1:12">
      <c r="A2228" s="1">
        <v>44076</v>
      </c>
      <c r="B2228" s="17" t="s">
        <v>39</v>
      </c>
      <c r="C2228">
        <v>55.09</v>
      </c>
      <c r="D2228">
        <v>53.650002000000001</v>
      </c>
      <c r="E2228">
        <v>1.4399980000000028</v>
      </c>
      <c r="F2228">
        <v>2.6840595457946165E-2</v>
      </c>
      <c r="G2228" s="17" t="s">
        <v>0</v>
      </c>
      <c r="H2228" s="17" t="s">
        <v>40</v>
      </c>
      <c r="I2228" s="17" t="s">
        <v>38</v>
      </c>
      <c r="J2228" s="17" t="s">
        <v>144</v>
      </c>
      <c r="K2228" s="17">
        <f>IF(BASE_MARKET_DATA[[#This Row],[DATE]]=_xlfn.MAXIFS(A:A,H:H,BASE_MARKET_DATA[[#This Row],[LABEL]]),1,0)</f>
        <v>0</v>
      </c>
      <c r="L2228" s="17">
        <f>IF(BASE_MARKET_DATA[[#This Row],[VARP]]&gt;0,1,0)</f>
        <v>1</v>
      </c>
    </row>
    <row r="2229" spans="1:12">
      <c r="A2229" s="1">
        <v>44077</v>
      </c>
      <c r="B2229" s="17" t="s">
        <v>39</v>
      </c>
      <c r="C2229">
        <v>53.16</v>
      </c>
      <c r="D2229">
        <v>55.09</v>
      </c>
      <c r="E2229">
        <v>-1.9300000000000068</v>
      </c>
      <c r="F2229">
        <v>-3.503358141223465E-2</v>
      </c>
      <c r="G2229" s="17" t="s">
        <v>0</v>
      </c>
      <c r="H2229" s="17" t="s">
        <v>40</v>
      </c>
      <c r="I2229" s="17" t="s">
        <v>38</v>
      </c>
      <c r="J2229" s="17" t="s">
        <v>144</v>
      </c>
      <c r="K2229" s="17">
        <f>IF(BASE_MARKET_DATA[[#This Row],[DATE]]=_xlfn.MAXIFS(A:A,H:H,BASE_MARKET_DATA[[#This Row],[LABEL]]),1,0)</f>
        <v>0</v>
      </c>
      <c r="L2229" s="17">
        <f>IF(BASE_MARKET_DATA[[#This Row],[VARP]]&gt;0,1,0)</f>
        <v>0</v>
      </c>
    </row>
    <row r="2230" spans="1:12">
      <c r="A2230" s="1">
        <v>44078</v>
      </c>
      <c r="B2230" s="17" t="s">
        <v>39</v>
      </c>
      <c r="C2230">
        <v>52.540001000000004</v>
      </c>
      <c r="D2230">
        <v>53.16</v>
      </c>
      <c r="E2230">
        <v>-0.61999899999999286</v>
      </c>
      <c r="F2230">
        <v>-1.1662885628291816E-2</v>
      </c>
      <c r="G2230" s="17" t="s">
        <v>0</v>
      </c>
      <c r="H2230" s="17" t="s">
        <v>40</v>
      </c>
      <c r="I2230" s="17" t="s">
        <v>38</v>
      </c>
      <c r="J2230" s="17" t="s">
        <v>144</v>
      </c>
      <c r="K2230" s="17">
        <f>IF(BASE_MARKET_DATA[[#This Row],[DATE]]=_xlfn.MAXIFS(A:A,H:H,BASE_MARKET_DATA[[#This Row],[LABEL]]),1,0)</f>
        <v>0</v>
      </c>
      <c r="L2230" s="17">
        <f>IF(BASE_MARKET_DATA[[#This Row],[VARP]]&gt;0,1,0)</f>
        <v>0</v>
      </c>
    </row>
    <row r="2231" spans="1:12">
      <c r="A2231" s="1">
        <v>44082</v>
      </c>
      <c r="B2231" s="17" t="s">
        <v>39</v>
      </c>
      <c r="C2231">
        <v>51.529998999999997</v>
      </c>
      <c r="D2231">
        <v>52.540001000000004</v>
      </c>
      <c r="E2231">
        <v>-1.0100020000000072</v>
      </c>
      <c r="F2231">
        <v>-1.9223486501266096E-2</v>
      </c>
      <c r="G2231" s="17" t="s">
        <v>0</v>
      </c>
      <c r="H2231" s="17" t="s">
        <v>40</v>
      </c>
      <c r="I2231" s="17" t="s">
        <v>38</v>
      </c>
      <c r="J2231" s="17" t="s">
        <v>144</v>
      </c>
      <c r="K2231" s="17">
        <f>IF(BASE_MARKET_DATA[[#This Row],[DATE]]=_xlfn.MAXIFS(A:A,H:H,BASE_MARKET_DATA[[#This Row],[LABEL]]),1,0)</f>
        <v>0</v>
      </c>
      <c r="L2231" s="17">
        <f>IF(BASE_MARKET_DATA[[#This Row],[VARP]]&gt;0,1,0)</f>
        <v>0</v>
      </c>
    </row>
    <row r="2232" spans="1:12">
      <c r="A2232" s="1">
        <v>44083</v>
      </c>
      <c r="B2232" s="17" t="s">
        <v>39</v>
      </c>
      <c r="C2232">
        <v>53.439999</v>
      </c>
      <c r="D2232">
        <v>51.529998999999997</v>
      </c>
      <c r="E2232">
        <v>1.9100000000000037</v>
      </c>
      <c r="F2232">
        <v>3.7065787639545732E-2</v>
      </c>
      <c r="G2232" s="17" t="s">
        <v>0</v>
      </c>
      <c r="H2232" s="17" t="s">
        <v>40</v>
      </c>
      <c r="I2232" s="17" t="s">
        <v>38</v>
      </c>
      <c r="J2232" s="17" t="s">
        <v>144</v>
      </c>
      <c r="K2232" s="17">
        <f>IF(BASE_MARKET_DATA[[#This Row],[DATE]]=_xlfn.MAXIFS(A:A,H:H,BASE_MARKET_DATA[[#This Row],[LABEL]]),1,0)</f>
        <v>0</v>
      </c>
      <c r="L2232" s="17">
        <f>IF(BASE_MARKET_DATA[[#This Row],[VARP]]&gt;0,1,0)</f>
        <v>1</v>
      </c>
    </row>
    <row r="2233" spans="1:12">
      <c r="A2233" s="1">
        <v>44084</v>
      </c>
      <c r="B2233" s="17" t="s">
        <v>39</v>
      </c>
      <c r="C2233">
        <v>52.32</v>
      </c>
      <c r="D2233">
        <v>53.439999</v>
      </c>
      <c r="E2233">
        <v>-1.119999</v>
      </c>
      <c r="F2233">
        <v>-2.095806551193985E-2</v>
      </c>
      <c r="G2233" s="17" t="s">
        <v>0</v>
      </c>
      <c r="H2233" s="17" t="s">
        <v>40</v>
      </c>
      <c r="I2233" s="17" t="s">
        <v>38</v>
      </c>
      <c r="J2233" s="17" t="s">
        <v>144</v>
      </c>
      <c r="K2233" s="17">
        <f>IF(BASE_MARKET_DATA[[#This Row],[DATE]]=_xlfn.MAXIFS(A:A,H:H,BASE_MARKET_DATA[[#This Row],[LABEL]]),1,0)</f>
        <v>0</v>
      </c>
      <c r="L2233" s="17">
        <f>IF(BASE_MARKET_DATA[[#This Row],[VARP]]&gt;0,1,0)</f>
        <v>0</v>
      </c>
    </row>
    <row r="2234" spans="1:12">
      <c r="A2234" s="1">
        <v>44085</v>
      </c>
      <c r="B2234" s="17" t="s">
        <v>39</v>
      </c>
      <c r="C2234">
        <v>52.77</v>
      </c>
      <c r="D2234">
        <v>52.32</v>
      </c>
      <c r="E2234">
        <v>0.45000000000000284</v>
      </c>
      <c r="F2234">
        <v>8.6009174311927148E-3</v>
      </c>
      <c r="G2234" s="17" t="s">
        <v>0</v>
      </c>
      <c r="H2234" s="17" t="s">
        <v>40</v>
      </c>
      <c r="I2234" s="17" t="s">
        <v>38</v>
      </c>
      <c r="J2234" s="17" t="s">
        <v>144</v>
      </c>
      <c r="K2234" s="17">
        <f>IF(BASE_MARKET_DATA[[#This Row],[DATE]]=_xlfn.MAXIFS(A:A,H:H,BASE_MARKET_DATA[[#This Row],[LABEL]]),1,0)</f>
        <v>0</v>
      </c>
      <c r="L2234" s="17">
        <f>IF(BASE_MARKET_DATA[[#This Row],[VARP]]&gt;0,1,0)</f>
        <v>1</v>
      </c>
    </row>
    <row r="2235" spans="1:12">
      <c r="A2235" s="1">
        <v>44088</v>
      </c>
      <c r="B2235" s="17" t="s">
        <v>39</v>
      </c>
      <c r="C2235">
        <v>52.299999</v>
      </c>
      <c r="D2235">
        <v>52.77</v>
      </c>
      <c r="E2235">
        <v>-0.47000100000000344</v>
      </c>
      <c r="F2235">
        <v>-8.9065946560546415E-3</v>
      </c>
      <c r="G2235" s="17" t="s">
        <v>0</v>
      </c>
      <c r="H2235" s="17" t="s">
        <v>40</v>
      </c>
      <c r="I2235" s="17" t="s">
        <v>38</v>
      </c>
      <c r="J2235" s="17" t="s">
        <v>144</v>
      </c>
      <c r="K2235" s="17">
        <f>IF(BASE_MARKET_DATA[[#This Row],[DATE]]=_xlfn.MAXIFS(A:A,H:H,BASE_MARKET_DATA[[#This Row],[LABEL]]),1,0)</f>
        <v>0</v>
      </c>
      <c r="L2235" s="17">
        <f>IF(BASE_MARKET_DATA[[#This Row],[VARP]]&gt;0,1,0)</f>
        <v>0</v>
      </c>
    </row>
    <row r="2236" spans="1:12">
      <c r="A2236" s="1">
        <v>44089</v>
      </c>
      <c r="B2236" s="17" t="s">
        <v>39</v>
      </c>
      <c r="C2236">
        <v>51.779998999999997</v>
      </c>
      <c r="D2236">
        <v>52.299999</v>
      </c>
      <c r="E2236">
        <v>-0.52000000000000313</v>
      </c>
      <c r="F2236">
        <v>-9.942638813434837E-3</v>
      </c>
      <c r="G2236" s="17" t="s">
        <v>0</v>
      </c>
      <c r="H2236" s="17" t="s">
        <v>40</v>
      </c>
      <c r="I2236" s="17" t="s">
        <v>38</v>
      </c>
      <c r="J2236" s="17" t="s">
        <v>144</v>
      </c>
      <c r="K2236" s="17">
        <f>IF(BASE_MARKET_DATA[[#This Row],[DATE]]=_xlfn.MAXIFS(A:A,H:H,BASE_MARKET_DATA[[#This Row],[LABEL]]),1,0)</f>
        <v>0</v>
      </c>
      <c r="L2236" s="17">
        <f>IF(BASE_MARKET_DATA[[#This Row],[VARP]]&gt;0,1,0)</f>
        <v>0</v>
      </c>
    </row>
    <row r="2237" spans="1:12">
      <c r="A2237" s="1">
        <v>44090</v>
      </c>
      <c r="B2237" s="17" t="s">
        <v>39</v>
      </c>
      <c r="C2237">
        <v>50.419998</v>
      </c>
      <c r="D2237">
        <v>51.779998999999997</v>
      </c>
      <c r="E2237">
        <v>-1.3600009999999969</v>
      </c>
      <c r="F2237">
        <v>-2.6264986988508768E-2</v>
      </c>
      <c r="G2237" s="17" t="s">
        <v>0</v>
      </c>
      <c r="H2237" s="17" t="s">
        <v>40</v>
      </c>
      <c r="I2237" s="17" t="s">
        <v>38</v>
      </c>
      <c r="J2237" s="17" t="s">
        <v>144</v>
      </c>
      <c r="K2237" s="17">
        <f>IF(BASE_MARKET_DATA[[#This Row],[DATE]]=_xlfn.MAXIFS(A:A,H:H,BASE_MARKET_DATA[[#This Row],[LABEL]]),1,0)</f>
        <v>0</v>
      </c>
      <c r="L2237" s="17">
        <f>IF(BASE_MARKET_DATA[[#This Row],[VARP]]&gt;0,1,0)</f>
        <v>0</v>
      </c>
    </row>
    <row r="2238" spans="1:12">
      <c r="A2238" s="1">
        <v>44091</v>
      </c>
      <c r="B2238" s="17" t="s">
        <v>39</v>
      </c>
      <c r="C2238">
        <v>48.639998999999996</v>
      </c>
      <c r="D2238">
        <v>50.419998</v>
      </c>
      <c r="E2238">
        <v>-1.7799990000000037</v>
      </c>
      <c r="F2238">
        <v>-3.5303432578478157E-2</v>
      </c>
      <c r="G2238" s="17" t="s">
        <v>0</v>
      </c>
      <c r="H2238" s="17" t="s">
        <v>40</v>
      </c>
      <c r="I2238" s="17" t="s">
        <v>38</v>
      </c>
      <c r="J2238" s="17" t="s">
        <v>144</v>
      </c>
      <c r="K2238" s="17">
        <f>IF(BASE_MARKET_DATA[[#This Row],[DATE]]=_xlfn.MAXIFS(A:A,H:H,BASE_MARKET_DATA[[#This Row],[LABEL]]),1,0)</f>
        <v>0</v>
      </c>
      <c r="L2238" s="17">
        <f>IF(BASE_MARKET_DATA[[#This Row],[VARP]]&gt;0,1,0)</f>
        <v>0</v>
      </c>
    </row>
    <row r="2239" spans="1:12">
      <c r="A2239" s="1">
        <v>44092</v>
      </c>
      <c r="B2239" s="17" t="s">
        <v>39</v>
      </c>
      <c r="C2239">
        <v>48.610001000000004</v>
      </c>
      <c r="D2239">
        <v>48.639998999999996</v>
      </c>
      <c r="E2239">
        <v>-2.9997999999991976E-2</v>
      </c>
      <c r="F2239">
        <v>-6.167352100478452E-4</v>
      </c>
      <c r="G2239" s="17" t="s">
        <v>0</v>
      </c>
      <c r="H2239" s="17" t="s">
        <v>40</v>
      </c>
      <c r="I2239" s="17" t="s">
        <v>38</v>
      </c>
      <c r="J2239" s="17" t="s">
        <v>144</v>
      </c>
      <c r="K2239" s="17">
        <f>IF(BASE_MARKET_DATA[[#This Row],[DATE]]=_xlfn.MAXIFS(A:A,H:H,BASE_MARKET_DATA[[#This Row],[LABEL]]),1,0)</f>
        <v>0</v>
      </c>
      <c r="L2239" s="17">
        <f>IF(BASE_MARKET_DATA[[#This Row],[VARP]]&gt;0,1,0)</f>
        <v>0</v>
      </c>
    </row>
    <row r="2240" spans="1:12">
      <c r="A2240" s="1">
        <v>44095</v>
      </c>
      <c r="B2240" s="17" t="s">
        <v>39</v>
      </c>
      <c r="C2240">
        <v>50.139998999999996</v>
      </c>
      <c r="D2240">
        <v>48.610001000000004</v>
      </c>
      <c r="E2240">
        <v>1.529997999999992</v>
      </c>
      <c r="F2240">
        <v>3.1474963351677196E-2</v>
      </c>
      <c r="G2240" s="17" t="s">
        <v>0</v>
      </c>
      <c r="H2240" s="17" t="s">
        <v>40</v>
      </c>
      <c r="I2240" s="17" t="s">
        <v>38</v>
      </c>
      <c r="J2240" s="17" t="s">
        <v>144</v>
      </c>
      <c r="K2240" s="17">
        <f>IF(BASE_MARKET_DATA[[#This Row],[DATE]]=_xlfn.MAXIFS(A:A,H:H,BASE_MARKET_DATA[[#This Row],[LABEL]]),1,0)</f>
        <v>0</v>
      </c>
      <c r="L2240" s="17">
        <f>IF(BASE_MARKET_DATA[[#This Row],[VARP]]&gt;0,1,0)</f>
        <v>1</v>
      </c>
    </row>
    <row r="2241" spans="1:12">
      <c r="A2241" s="1">
        <v>44096</v>
      </c>
      <c r="B2241" s="17" t="s">
        <v>39</v>
      </c>
      <c r="C2241">
        <v>50.919998</v>
      </c>
      <c r="D2241">
        <v>50.139998999999996</v>
      </c>
      <c r="E2241">
        <v>0.77999900000000366</v>
      </c>
      <c r="F2241">
        <v>1.5556422328608417E-2</v>
      </c>
      <c r="G2241" s="17" t="s">
        <v>0</v>
      </c>
      <c r="H2241" s="17" t="s">
        <v>40</v>
      </c>
      <c r="I2241" s="17" t="s">
        <v>38</v>
      </c>
      <c r="J2241" s="17" t="s">
        <v>144</v>
      </c>
      <c r="K2241" s="17">
        <f>IF(BASE_MARKET_DATA[[#This Row],[DATE]]=_xlfn.MAXIFS(A:A,H:H,BASE_MARKET_DATA[[#This Row],[LABEL]]),1,0)</f>
        <v>0</v>
      </c>
      <c r="L2241" s="17">
        <f>IF(BASE_MARKET_DATA[[#This Row],[VARP]]&gt;0,1,0)</f>
        <v>1</v>
      </c>
    </row>
    <row r="2242" spans="1:12">
      <c r="A2242" s="1">
        <v>44097</v>
      </c>
      <c r="B2242" s="17" t="s">
        <v>39</v>
      </c>
      <c r="C2242">
        <v>50.68</v>
      </c>
      <c r="D2242">
        <v>50.919998</v>
      </c>
      <c r="E2242">
        <v>-0.23999799999999993</v>
      </c>
      <c r="F2242">
        <v>-4.7132366344554829E-3</v>
      </c>
      <c r="G2242" s="17" t="s">
        <v>0</v>
      </c>
      <c r="H2242" s="17" t="s">
        <v>40</v>
      </c>
      <c r="I2242" s="17" t="s">
        <v>38</v>
      </c>
      <c r="J2242" s="17" t="s">
        <v>144</v>
      </c>
      <c r="K2242" s="17">
        <f>IF(BASE_MARKET_DATA[[#This Row],[DATE]]=_xlfn.MAXIFS(A:A,H:H,BASE_MARKET_DATA[[#This Row],[LABEL]]),1,0)</f>
        <v>0</v>
      </c>
      <c r="L2242" s="17">
        <f>IF(BASE_MARKET_DATA[[#This Row],[VARP]]&gt;0,1,0)</f>
        <v>0</v>
      </c>
    </row>
    <row r="2243" spans="1:12">
      <c r="A2243" s="1">
        <v>44098</v>
      </c>
      <c r="B2243" s="17" t="s">
        <v>39</v>
      </c>
      <c r="C2243">
        <v>51.779998999999997</v>
      </c>
      <c r="D2243">
        <v>50.68</v>
      </c>
      <c r="E2243">
        <v>1.0999989999999968</v>
      </c>
      <c r="F2243">
        <v>2.1704794790844452E-2</v>
      </c>
      <c r="G2243" s="17" t="s">
        <v>0</v>
      </c>
      <c r="H2243" s="17" t="s">
        <v>40</v>
      </c>
      <c r="I2243" s="17" t="s">
        <v>38</v>
      </c>
      <c r="J2243" s="17" t="s">
        <v>144</v>
      </c>
      <c r="K2243" s="17">
        <f>IF(BASE_MARKET_DATA[[#This Row],[DATE]]=_xlfn.MAXIFS(A:A,H:H,BASE_MARKET_DATA[[#This Row],[LABEL]]),1,0)</f>
        <v>0</v>
      </c>
      <c r="L2243" s="17">
        <f>IF(BASE_MARKET_DATA[[#This Row],[VARP]]&gt;0,1,0)</f>
        <v>1</v>
      </c>
    </row>
    <row r="2244" spans="1:12">
      <c r="A2244" s="1">
        <v>44099</v>
      </c>
      <c r="B2244" s="17" t="s">
        <v>39</v>
      </c>
      <c r="C2244">
        <v>52.48</v>
      </c>
      <c r="D2244">
        <v>51.779998999999997</v>
      </c>
      <c r="E2244">
        <v>0.70000100000000032</v>
      </c>
      <c r="F2244">
        <v>1.3518752675140074E-2</v>
      </c>
      <c r="G2244" s="17" t="s">
        <v>0</v>
      </c>
      <c r="H2244" s="17" t="s">
        <v>40</v>
      </c>
      <c r="I2244" s="17" t="s">
        <v>38</v>
      </c>
      <c r="J2244" s="17" t="s">
        <v>144</v>
      </c>
      <c r="K2244" s="17">
        <f>IF(BASE_MARKET_DATA[[#This Row],[DATE]]=_xlfn.MAXIFS(A:A,H:H,BASE_MARKET_DATA[[#This Row],[LABEL]]),1,0)</f>
        <v>1</v>
      </c>
      <c r="L2244" s="17">
        <f>IF(BASE_MARKET_DATA[[#This Row],[VARP]]&gt;0,1,0)</f>
        <v>1</v>
      </c>
    </row>
    <row r="2245" spans="1:12">
      <c r="A2245" s="1">
        <v>43830</v>
      </c>
      <c r="B2245" s="17" t="s">
        <v>41</v>
      </c>
      <c r="C2245">
        <v>1339.3900149999999</v>
      </c>
      <c r="G2245" s="17" t="s">
        <v>0</v>
      </c>
      <c r="H2245" s="17" t="s">
        <v>42</v>
      </c>
      <c r="I2245" s="17" t="s">
        <v>38</v>
      </c>
      <c r="J2245" s="17" t="s">
        <v>144</v>
      </c>
      <c r="K2245" s="17">
        <f>IF(BASE_MARKET_DATA[[#This Row],[DATE]]=_xlfn.MAXIFS(A:A,H:H,BASE_MARKET_DATA[[#This Row],[LABEL]]),1,0)</f>
        <v>0</v>
      </c>
      <c r="L2245" s="17">
        <f>IF(BASE_MARKET_DATA[[#This Row],[VARP]]&gt;0,1,0)</f>
        <v>0</v>
      </c>
    </row>
    <row r="2246" spans="1:12">
      <c r="A2246" s="1">
        <v>43832</v>
      </c>
      <c r="B2246" s="17" t="s">
        <v>41</v>
      </c>
      <c r="C2246">
        <v>1368.6800539999999</v>
      </c>
      <c r="D2246">
        <v>1339.3900149999999</v>
      </c>
      <c r="E2246">
        <v>29.290038999999979</v>
      </c>
      <c r="F2246">
        <v>2.1868192738468323E-2</v>
      </c>
      <c r="G2246" s="17" t="s">
        <v>0</v>
      </c>
      <c r="H2246" s="17" t="s">
        <v>42</v>
      </c>
      <c r="I2246" s="17" t="s">
        <v>38</v>
      </c>
      <c r="J2246" s="17" t="s">
        <v>144</v>
      </c>
      <c r="K2246" s="17">
        <f>IF(BASE_MARKET_DATA[[#This Row],[DATE]]=_xlfn.MAXIFS(A:A,H:H,BASE_MARKET_DATA[[#This Row],[LABEL]]),1,0)</f>
        <v>0</v>
      </c>
      <c r="L2246" s="17">
        <f>IF(BASE_MARKET_DATA[[#This Row],[VARP]]&gt;0,1,0)</f>
        <v>1</v>
      </c>
    </row>
    <row r="2247" spans="1:12">
      <c r="A2247" s="1">
        <v>43833</v>
      </c>
      <c r="B2247" s="17" t="s">
        <v>41</v>
      </c>
      <c r="C2247">
        <v>1361.5200199999999</v>
      </c>
      <c r="D2247">
        <v>1368.6800539999999</v>
      </c>
      <c r="E2247">
        <v>-7.160033999999996</v>
      </c>
      <c r="F2247">
        <v>-5.2313424010780509E-3</v>
      </c>
      <c r="G2247" s="17" t="s">
        <v>0</v>
      </c>
      <c r="H2247" s="17" t="s">
        <v>42</v>
      </c>
      <c r="I2247" s="17" t="s">
        <v>38</v>
      </c>
      <c r="J2247" s="17" t="s">
        <v>144</v>
      </c>
      <c r="K2247" s="17">
        <f>IF(BASE_MARKET_DATA[[#This Row],[DATE]]=_xlfn.MAXIFS(A:A,H:H,BASE_MARKET_DATA[[#This Row],[LABEL]]),1,0)</f>
        <v>0</v>
      </c>
      <c r="L2247" s="17">
        <f>IF(BASE_MARKET_DATA[[#This Row],[VARP]]&gt;0,1,0)</f>
        <v>0</v>
      </c>
    </row>
    <row r="2248" spans="1:12">
      <c r="A2248" s="1">
        <v>43836</v>
      </c>
      <c r="B2248" s="17" t="s">
        <v>41</v>
      </c>
      <c r="C2248">
        <v>1397.8100589999999</v>
      </c>
      <c r="D2248">
        <v>1361.5200199999999</v>
      </c>
      <c r="E2248">
        <v>36.290038999999979</v>
      </c>
      <c r="F2248">
        <v>2.6654061979933266E-2</v>
      </c>
      <c r="G2248" s="17" t="s">
        <v>0</v>
      </c>
      <c r="H2248" s="17" t="s">
        <v>42</v>
      </c>
      <c r="I2248" s="17" t="s">
        <v>38</v>
      </c>
      <c r="J2248" s="17" t="s">
        <v>144</v>
      </c>
      <c r="K2248" s="17">
        <f>IF(BASE_MARKET_DATA[[#This Row],[DATE]]=_xlfn.MAXIFS(A:A,H:H,BASE_MARKET_DATA[[#This Row],[LABEL]]),1,0)</f>
        <v>0</v>
      </c>
      <c r="L2248" s="17">
        <f>IF(BASE_MARKET_DATA[[#This Row],[VARP]]&gt;0,1,0)</f>
        <v>1</v>
      </c>
    </row>
    <row r="2249" spans="1:12">
      <c r="A2249" s="1">
        <v>43837</v>
      </c>
      <c r="B2249" s="17" t="s">
        <v>41</v>
      </c>
      <c r="C2249">
        <v>1395.1099850000001</v>
      </c>
      <c r="D2249">
        <v>1397.8100589999999</v>
      </c>
      <c r="E2249">
        <v>-2.7000739999998586</v>
      </c>
      <c r="F2249">
        <v>-1.9316458503178212E-3</v>
      </c>
      <c r="G2249" s="17" t="s">
        <v>0</v>
      </c>
      <c r="H2249" s="17" t="s">
        <v>42</v>
      </c>
      <c r="I2249" s="17" t="s">
        <v>38</v>
      </c>
      <c r="J2249" s="17" t="s">
        <v>144</v>
      </c>
      <c r="K2249" s="17">
        <f>IF(BASE_MARKET_DATA[[#This Row],[DATE]]=_xlfn.MAXIFS(A:A,H:H,BASE_MARKET_DATA[[#This Row],[LABEL]]),1,0)</f>
        <v>0</v>
      </c>
      <c r="L2249" s="17">
        <f>IF(BASE_MARKET_DATA[[#This Row],[VARP]]&gt;0,1,0)</f>
        <v>0</v>
      </c>
    </row>
    <row r="2250" spans="1:12">
      <c r="A2250" s="1">
        <v>43838</v>
      </c>
      <c r="B2250" s="17" t="s">
        <v>41</v>
      </c>
      <c r="C2250">
        <v>1405.040039</v>
      </c>
      <c r="D2250">
        <v>1395.1099850000001</v>
      </c>
      <c r="E2250">
        <v>9.9300539999999273</v>
      </c>
      <c r="F2250">
        <v>7.1177570992726619E-3</v>
      </c>
      <c r="G2250" s="17" t="s">
        <v>0</v>
      </c>
      <c r="H2250" s="17" t="s">
        <v>42</v>
      </c>
      <c r="I2250" s="17" t="s">
        <v>38</v>
      </c>
      <c r="J2250" s="17" t="s">
        <v>144</v>
      </c>
      <c r="K2250" s="17">
        <f>IF(BASE_MARKET_DATA[[#This Row],[DATE]]=_xlfn.MAXIFS(A:A,H:H,BASE_MARKET_DATA[[#This Row],[LABEL]]),1,0)</f>
        <v>0</v>
      </c>
      <c r="L2250" s="17">
        <f>IF(BASE_MARKET_DATA[[#This Row],[VARP]]&gt;0,1,0)</f>
        <v>1</v>
      </c>
    </row>
    <row r="2251" spans="1:12">
      <c r="A2251" s="1">
        <v>43839</v>
      </c>
      <c r="B2251" s="17" t="s">
        <v>41</v>
      </c>
      <c r="C2251">
        <v>1419.790039</v>
      </c>
      <c r="D2251">
        <v>1405.040039</v>
      </c>
      <c r="E2251">
        <v>14.75</v>
      </c>
      <c r="F2251">
        <v>1.0497921475958736E-2</v>
      </c>
      <c r="G2251" s="17" t="s">
        <v>0</v>
      </c>
      <c r="H2251" s="17" t="s">
        <v>42</v>
      </c>
      <c r="I2251" s="17" t="s">
        <v>38</v>
      </c>
      <c r="J2251" s="17" t="s">
        <v>144</v>
      </c>
      <c r="K2251" s="17">
        <f>IF(BASE_MARKET_DATA[[#This Row],[DATE]]=_xlfn.MAXIFS(A:A,H:H,BASE_MARKET_DATA[[#This Row],[LABEL]]),1,0)</f>
        <v>0</v>
      </c>
      <c r="L2251" s="17">
        <f>IF(BASE_MARKET_DATA[[#This Row],[VARP]]&gt;0,1,0)</f>
        <v>1</v>
      </c>
    </row>
    <row r="2252" spans="1:12">
      <c r="A2252" s="1">
        <v>43840</v>
      </c>
      <c r="B2252" s="17" t="s">
        <v>41</v>
      </c>
      <c r="C2252">
        <v>1428.959961</v>
      </c>
      <c r="D2252">
        <v>1419.790039</v>
      </c>
      <c r="E2252">
        <v>9.1699220000000423</v>
      </c>
      <c r="F2252">
        <v>6.4586465238611543E-3</v>
      </c>
      <c r="G2252" s="17" t="s">
        <v>0</v>
      </c>
      <c r="H2252" s="17" t="s">
        <v>42</v>
      </c>
      <c r="I2252" s="17" t="s">
        <v>38</v>
      </c>
      <c r="J2252" s="17" t="s">
        <v>144</v>
      </c>
      <c r="K2252" s="17">
        <f>IF(BASE_MARKET_DATA[[#This Row],[DATE]]=_xlfn.MAXIFS(A:A,H:H,BASE_MARKET_DATA[[#This Row],[LABEL]]),1,0)</f>
        <v>0</v>
      </c>
      <c r="L2252" s="17">
        <f>IF(BASE_MARKET_DATA[[#This Row],[VARP]]&gt;0,1,0)</f>
        <v>1</v>
      </c>
    </row>
    <row r="2253" spans="1:12">
      <c r="A2253" s="1">
        <v>43843</v>
      </c>
      <c r="B2253" s="17" t="s">
        <v>41</v>
      </c>
      <c r="C2253">
        <v>1440.030029</v>
      </c>
      <c r="D2253">
        <v>1428.959961</v>
      </c>
      <c r="E2253">
        <v>11.070067999999992</v>
      </c>
      <c r="F2253">
        <v>7.7469406436364045E-3</v>
      </c>
      <c r="G2253" s="17" t="s">
        <v>0</v>
      </c>
      <c r="H2253" s="17" t="s">
        <v>42</v>
      </c>
      <c r="I2253" s="17" t="s">
        <v>38</v>
      </c>
      <c r="J2253" s="17" t="s">
        <v>144</v>
      </c>
      <c r="K2253" s="17">
        <f>IF(BASE_MARKET_DATA[[#This Row],[DATE]]=_xlfn.MAXIFS(A:A,H:H,BASE_MARKET_DATA[[#This Row],[LABEL]]),1,0)</f>
        <v>0</v>
      </c>
      <c r="L2253" s="17">
        <f>IF(BASE_MARKET_DATA[[#This Row],[VARP]]&gt;0,1,0)</f>
        <v>1</v>
      </c>
    </row>
    <row r="2254" spans="1:12">
      <c r="A2254" s="1">
        <v>43844</v>
      </c>
      <c r="B2254" s="17" t="s">
        <v>41</v>
      </c>
      <c r="C2254">
        <v>1430.589966</v>
      </c>
      <c r="D2254">
        <v>1440.030029</v>
      </c>
      <c r="E2254">
        <v>-9.4400630000000092</v>
      </c>
      <c r="F2254">
        <v>-6.5554626013982998E-3</v>
      </c>
      <c r="G2254" s="17" t="s">
        <v>0</v>
      </c>
      <c r="H2254" s="17" t="s">
        <v>42</v>
      </c>
      <c r="I2254" s="17" t="s">
        <v>38</v>
      </c>
      <c r="J2254" s="17" t="s">
        <v>144</v>
      </c>
      <c r="K2254" s="17">
        <f>IF(BASE_MARKET_DATA[[#This Row],[DATE]]=_xlfn.MAXIFS(A:A,H:H,BASE_MARKET_DATA[[#This Row],[LABEL]]),1,0)</f>
        <v>0</v>
      </c>
      <c r="L2254" s="17">
        <f>IF(BASE_MARKET_DATA[[#This Row],[VARP]]&gt;0,1,0)</f>
        <v>0</v>
      </c>
    </row>
    <row r="2255" spans="1:12">
      <c r="A2255" s="1">
        <v>43845</v>
      </c>
      <c r="B2255" s="17" t="s">
        <v>41</v>
      </c>
      <c r="C2255">
        <v>1439.1999510000001</v>
      </c>
      <c r="D2255">
        <v>1430.589966</v>
      </c>
      <c r="E2255">
        <v>8.6099850000000515</v>
      </c>
      <c r="F2255">
        <v>6.0184855231957156E-3</v>
      </c>
      <c r="G2255" s="17" t="s">
        <v>0</v>
      </c>
      <c r="H2255" s="17" t="s">
        <v>42</v>
      </c>
      <c r="I2255" s="17" t="s">
        <v>38</v>
      </c>
      <c r="J2255" s="17" t="s">
        <v>144</v>
      </c>
      <c r="K2255" s="17">
        <f>IF(BASE_MARKET_DATA[[#This Row],[DATE]]=_xlfn.MAXIFS(A:A,H:H,BASE_MARKET_DATA[[#This Row],[LABEL]]),1,0)</f>
        <v>0</v>
      </c>
      <c r="L2255" s="17">
        <f>IF(BASE_MARKET_DATA[[#This Row],[VARP]]&gt;0,1,0)</f>
        <v>1</v>
      </c>
    </row>
    <row r="2256" spans="1:12">
      <c r="A2256" s="1">
        <v>43846</v>
      </c>
      <c r="B2256" s="17" t="s">
        <v>41</v>
      </c>
      <c r="C2256">
        <v>1450.160034</v>
      </c>
      <c r="D2256">
        <v>1439.1999510000001</v>
      </c>
      <c r="E2256">
        <v>10.960082999999941</v>
      </c>
      <c r="F2256">
        <v>7.6153997867944205E-3</v>
      </c>
      <c r="G2256" s="17" t="s">
        <v>0</v>
      </c>
      <c r="H2256" s="17" t="s">
        <v>42</v>
      </c>
      <c r="I2256" s="17" t="s">
        <v>38</v>
      </c>
      <c r="J2256" s="17" t="s">
        <v>144</v>
      </c>
      <c r="K2256" s="17">
        <f>IF(BASE_MARKET_DATA[[#This Row],[DATE]]=_xlfn.MAXIFS(A:A,H:H,BASE_MARKET_DATA[[#This Row],[LABEL]]),1,0)</f>
        <v>0</v>
      </c>
      <c r="L2256" s="17">
        <f>IF(BASE_MARKET_DATA[[#This Row],[VARP]]&gt;0,1,0)</f>
        <v>1</v>
      </c>
    </row>
    <row r="2257" spans="1:12">
      <c r="A2257" s="1">
        <v>43847</v>
      </c>
      <c r="B2257" s="17" t="s">
        <v>41</v>
      </c>
      <c r="C2257">
        <v>1479.5200199999999</v>
      </c>
      <c r="D2257">
        <v>1450.160034</v>
      </c>
      <c r="E2257">
        <v>29.359985999999935</v>
      </c>
      <c r="F2257">
        <v>2.0246031687286132E-2</v>
      </c>
      <c r="G2257" s="17" t="s">
        <v>0</v>
      </c>
      <c r="H2257" s="17" t="s">
        <v>42</v>
      </c>
      <c r="I2257" s="17" t="s">
        <v>38</v>
      </c>
      <c r="J2257" s="17" t="s">
        <v>144</v>
      </c>
      <c r="K2257" s="17">
        <f>IF(BASE_MARKET_DATA[[#This Row],[DATE]]=_xlfn.MAXIFS(A:A,H:H,BASE_MARKET_DATA[[#This Row],[LABEL]]),1,0)</f>
        <v>0</v>
      </c>
      <c r="L2257" s="17">
        <f>IF(BASE_MARKET_DATA[[#This Row],[VARP]]&gt;0,1,0)</f>
        <v>1</v>
      </c>
    </row>
    <row r="2258" spans="1:12">
      <c r="A2258" s="1">
        <v>43851</v>
      </c>
      <c r="B2258" s="17" t="s">
        <v>41</v>
      </c>
      <c r="C2258">
        <v>1482.25</v>
      </c>
      <c r="D2258">
        <v>1479.5200199999999</v>
      </c>
      <c r="E2258">
        <v>2.7299800000000687</v>
      </c>
      <c r="F2258">
        <v>1.845179492738509E-3</v>
      </c>
      <c r="G2258" s="17" t="s">
        <v>0</v>
      </c>
      <c r="H2258" s="17" t="s">
        <v>42</v>
      </c>
      <c r="I2258" s="17" t="s">
        <v>38</v>
      </c>
      <c r="J2258" s="17" t="s">
        <v>144</v>
      </c>
      <c r="K2258" s="17">
        <f>IF(BASE_MARKET_DATA[[#This Row],[DATE]]=_xlfn.MAXIFS(A:A,H:H,BASE_MARKET_DATA[[#This Row],[LABEL]]),1,0)</f>
        <v>0</v>
      </c>
      <c r="L2258" s="17">
        <f>IF(BASE_MARKET_DATA[[#This Row],[VARP]]&gt;0,1,0)</f>
        <v>1</v>
      </c>
    </row>
    <row r="2259" spans="1:12">
      <c r="A2259" s="1">
        <v>43852</v>
      </c>
      <c r="B2259" s="17" t="s">
        <v>41</v>
      </c>
      <c r="C2259">
        <v>1483.869995</v>
      </c>
      <c r="D2259">
        <v>1482.25</v>
      </c>
      <c r="E2259">
        <v>1.6199950000000172</v>
      </c>
      <c r="F2259">
        <v>1.0929296677348742E-3</v>
      </c>
      <c r="G2259" s="17" t="s">
        <v>0</v>
      </c>
      <c r="H2259" s="17" t="s">
        <v>42</v>
      </c>
      <c r="I2259" s="17" t="s">
        <v>38</v>
      </c>
      <c r="J2259" s="17" t="s">
        <v>144</v>
      </c>
      <c r="K2259" s="17">
        <f>IF(BASE_MARKET_DATA[[#This Row],[DATE]]=_xlfn.MAXIFS(A:A,H:H,BASE_MARKET_DATA[[#This Row],[LABEL]]),1,0)</f>
        <v>0</v>
      </c>
      <c r="L2259" s="17">
        <f>IF(BASE_MARKET_DATA[[#This Row],[VARP]]&gt;0,1,0)</f>
        <v>1</v>
      </c>
    </row>
    <row r="2260" spans="1:12">
      <c r="A2260" s="1">
        <v>43853</v>
      </c>
      <c r="B2260" s="17" t="s">
        <v>41</v>
      </c>
      <c r="C2260">
        <v>1484.6899410000001</v>
      </c>
      <c r="D2260">
        <v>1483.869995</v>
      </c>
      <c r="E2260">
        <v>0.81994600000007267</v>
      </c>
      <c r="F2260">
        <v>5.5257266658328291E-4</v>
      </c>
      <c r="G2260" s="17" t="s">
        <v>0</v>
      </c>
      <c r="H2260" s="17" t="s">
        <v>42</v>
      </c>
      <c r="I2260" s="17" t="s">
        <v>38</v>
      </c>
      <c r="J2260" s="17" t="s">
        <v>144</v>
      </c>
      <c r="K2260" s="17">
        <f>IF(BASE_MARKET_DATA[[#This Row],[DATE]]=_xlfn.MAXIFS(A:A,H:H,BASE_MARKET_DATA[[#This Row],[LABEL]]),1,0)</f>
        <v>0</v>
      </c>
      <c r="L2260" s="17">
        <f>IF(BASE_MARKET_DATA[[#This Row],[VARP]]&gt;0,1,0)</f>
        <v>1</v>
      </c>
    </row>
    <row r="2261" spans="1:12">
      <c r="A2261" s="1">
        <v>43854</v>
      </c>
      <c r="B2261" s="17" t="s">
        <v>41</v>
      </c>
      <c r="C2261">
        <v>1466.170044</v>
      </c>
      <c r="D2261">
        <v>1484.6899410000001</v>
      </c>
      <c r="E2261">
        <v>-18.519897000000128</v>
      </c>
      <c r="F2261">
        <v>-1.247391558908671E-2</v>
      </c>
      <c r="G2261" s="17" t="s">
        <v>0</v>
      </c>
      <c r="H2261" s="17" t="s">
        <v>42</v>
      </c>
      <c r="I2261" s="17" t="s">
        <v>38</v>
      </c>
      <c r="J2261" s="17" t="s">
        <v>144</v>
      </c>
      <c r="K2261" s="17">
        <f>IF(BASE_MARKET_DATA[[#This Row],[DATE]]=_xlfn.MAXIFS(A:A,H:H,BASE_MARKET_DATA[[#This Row],[LABEL]]),1,0)</f>
        <v>0</v>
      </c>
      <c r="L2261" s="17">
        <f>IF(BASE_MARKET_DATA[[#This Row],[VARP]]&gt;0,1,0)</f>
        <v>0</v>
      </c>
    </row>
    <row r="2262" spans="1:12">
      <c r="A2262" s="1">
        <v>43857</v>
      </c>
      <c r="B2262" s="17" t="s">
        <v>41</v>
      </c>
      <c r="C2262">
        <v>1431.7299800000001</v>
      </c>
      <c r="D2262">
        <v>1466.170044</v>
      </c>
      <c r="E2262">
        <v>-34.440063999999893</v>
      </c>
      <c r="F2262">
        <v>-2.3489815619231063E-2</v>
      </c>
      <c r="G2262" s="17" t="s">
        <v>0</v>
      </c>
      <c r="H2262" s="17" t="s">
        <v>42</v>
      </c>
      <c r="I2262" s="17" t="s">
        <v>38</v>
      </c>
      <c r="J2262" s="17" t="s">
        <v>144</v>
      </c>
      <c r="K2262" s="17">
        <f>IF(BASE_MARKET_DATA[[#This Row],[DATE]]=_xlfn.MAXIFS(A:A,H:H,BASE_MARKET_DATA[[#This Row],[LABEL]]),1,0)</f>
        <v>0</v>
      </c>
      <c r="L2262" s="17">
        <f>IF(BASE_MARKET_DATA[[#This Row],[VARP]]&gt;0,1,0)</f>
        <v>0</v>
      </c>
    </row>
    <row r="2263" spans="1:12">
      <c r="A2263" s="1">
        <v>43858</v>
      </c>
      <c r="B2263" s="17" t="s">
        <v>41</v>
      </c>
      <c r="C2263">
        <v>1450.5</v>
      </c>
      <c r="D2263">
        <v>1431.7299800000001</v>
      </c>
      <c r="E2263">
        <v>18.770019999999931</v>
      </c>
      <c r="F2263">
        <v>1.3110027911827292E-2</v>
      </c>
      <c r="G2263" s="17" t="s">
        <v>0</v>
      </c>
      <c r="H2263" s="17" t="s">
        <v>42</v>
      </c>
      <c r="I2263" s="17" t="s">
        <v>38</v>
      </c>
      <c r="J2263" s="17" t="s">
        <v>144</v>
      </c>
      <c r="K2263" s="17">
        <f>IF(BASE_MARKET_DATA[[#This Row],[DATE]]=_xlfn.MAXIFS(A:A,H:H,BASE_MARKET_DATA[[#This Row],[LABEL]]),1,0)</f>
        <v>0</v>
      </c>
      <c r="L2263" s="17">
        <f>IF(BASE_MARKET_DATA[[#This Row],[VARP]]&gt;0,1,0)</f>
        <v>1</v>
      </c>
    </row>
    <row r="2264" spans="1:12">
      <c r="A2264" s="1">
        <v>43859</v>
      </c>
      <c r="B2264" s="17" t="s">
        <v>41</v>
      </c>
      <c r="C2264">
        <v>1456.6999510000001</v>
      </c>
      <c r="D2264">
        <v>1450.5</v>
      </c>
      <c r="E2264">
        <v>6.1999510000000555</v>
      </c>
      <c r="F2264">
        <v>4.2743543605653607E-3</v>
      </c>
      <c r="G2264" s="17" t="s">
        <v>0</v>
      </c>
      <c r="H2264" s="17" t="s">
        <v>42</v>
      </c>
      <c r="I2264" s="17" t="s">
        <v>38</v>
      </c>
      <c r="J2264" s="17" t="s">
        <v>144</v>
      </c>
      <c r="K2264" s="17">
        <f>IF(BASE_MARKET_DATA[[#This Row],[DATE]]=_xlfn.MAXIFS(A:A,H:H,BASE_MARKET_DATA[[#This Row],[LABEL]]),1,0)</f>
        <v>0</v>
      </c>
      <c r="L2264" s="17">
        <f>IF(BASE_MARKET_DATA[[#This Row],[VARP]]&gt;0,1,0)</f>
        <v>1</v>
      </c>
    </row>
    <row r="2265" spans="1:12">
      <c r="A2265" s="1">
        <v>43860</v>
      </c>
      <c r="B2265" s="17" t="s">
        <v>41</v>
      </c>
      <c r="C2265">
        <v>1454.25</v>
      </c>
      <c r="D2265">
        <v>1456.6999510000001</v>
      </c>
      <c r="E2265">
        <v>-2.4499510000000555</v>
      </c>
      <c r="F2265">
        <v>-1.681850128654295E-3</v>
      </c>
      <c r="G2265" s="17" t="s">
        <v>0</v>
      </c>
      <c r="H2265" s="17" t="s">
        <v>42</v>
      </c>
      <c r="I2265" s="17" t="s">
        <v>38</v>
      </c>
      <c r="J2265" s="17" t="s">
        <v>144</v>
      </c>
      <c r="K2265" s="17">
        <f>IF(BASE_MARKET_DATA[[#This Row],[DATE]]=_xlfn.MAXIFS(A:A,H:H,BASE_MARKET_DATA[[#This Row],[LABEL]]),1,0)</f>
        <v>0</v>
      </c>
      <c r="L2265" s="17">
        <f>IF(BASE_MARKET_DATA[[#This Row],[VARP]]&gt;0,1,0)</f>
        <v>0</v>
      </c>
    </row>
    <row r="2266" spans="1:12">
      <c r="A2266" s="1">
        <v>43861</v>
      </c>
      <c r="B2266" s="17" t="s">
        <v>41</v>
      </c>
      <c r="C2266">
        <v>1432.780029</v>
      </c>
      <c r="D2266">
        <v>1454.25</v>
      </c>
      <c r="E2266">
        <v>-21.469970999999987</v>
      </c>
      <c r="F2266">
        <v>-1.4763603919546149E-2</v>
      </c>
      <c r="G2266" s="17" t="s">
        <v>0</v>
      </c>
      <c r="H2266" s="17" t="s">
        <v>42</v>
      </c>
      <c r="I2266" s="17" t="s">
        <v>38</v>
      </c>
      <c r="J2266" s="17" t="s">
        <v>144</v>
      </c>
      <c r="K2266" s="17">
        <f>IF(BASE_MARKET_DATA[[#This Row],[DATE]]=_xlfn.MAXIFS(A:A,H:H,BASE_MARKET_DATA[[#This Row],[LABEL]]),1,0)</f>
        <v>0</v>
      </c>
      <c r="L2266" s="17">
        <f>IF(BASE_MARKET_DATA[[#This Row],[VARP]]&gt;0,1,0)</f>
        <v>0</v>
      </c>
    </row>
    <row r="2267" spans="1:12">
      <c r="A2267" s="1">
        <v>43864</v>
      </c>
      <c r="B2267" s="17" t="s">
        <v>41</v>
      </c>
      <c r="C2267">
        <v>1482.599976</v>
      </c>
      <c r="D2267">
        <v>1432.780029</v>
      </c>
      <c r="E2267">
        <v>49.819946999999956</v>
      </c>
      <c r="F2267">
        <v>3.4771525280661179E-2</v>
      </c>
      <c r="G2267" s="17" t="s">
        <v>0</v>
      </c>
      <c r="H2267" s="17" t="s">
        <v>42</v>
      </c>
      <c r="I2267" s="17" t="s">
        <v>38</v>
      </c>
      <c r="J2267" s="17" t="s">
        <v>144</v>
      </c>
      <c r="K2267" s="17">
        <f>IF(BASE_MARKET_DATA[[#This Row],[DATE]]=_xlfn.MAXIFS(A:A,H:H,BASE_MARKET_DATA[[#This Row],[LABEL]]),1,0)</f>
        <v>0</v>
      </c>
      <c r="L2267" s="17">
        <f>IF(BASE_MARKET_DATA[[#This Row],[VARP]]&gt;0,1,0)</f>
        <v>1</v>
      </c>
    </row>
    <row r="2268" spans="1:12">
      <c r="A2268" s="1">
        <v>43865</v>
      </c>
      <c r="B2268" s="17" t="s">
        <v>41</v>
      </c>
      <c r="C2268">
        <v>1445.410034</v>
      </c>
      <c r="D2268">
        <v>1482.599976</v>
      </c>
      <c r="E2268">
        <v>-37.189941999999974</v>
      </c>
      <c r="F2268">
        <v>-2.5084272630529151E-2</v>
      </c>
      <c r="G2268" s="17" t="s">
        <v>0</v>
      </c>
      <c r="H2268" s="17" t="s">
        <v>42</v>
      </c>
      <c r="I2268" s="17" t="s">
        <v>38</v>
      </c>
      <c r="J2268" s="17" t="s">
        <v>144</v>
      </c>
      <c r="K2268" s="17">
        <f>IF(BASE_MARKET_DATA[[#This Row],[DATE]]=_xlfn.MAXIFS(A:A,H:H,BASE_MARKET_DATA[[#This Row],[LABEL]]),1,0)</f>
        <v>0</v>
      </c>
      <c r="L2268" s="17">
        <f>IF(BASE_MARKET_DATA[[#This Row],[VARP]]&gt;0,1,0)</f>
        <v>0</v>
      </c>
    </row>
    <row r="2269" spans="1:12">
      <c r="A2269" s="1">
        <v>43866</v>
      </c>
      <c r="B2269" s="17" t="s">
        <v>41</v>
      </c>
      <c r="C2269">
        <v>1446.0500489999999</v>
      </c>
      <c r="D2269">
        <v>1445.410034</v>
      </c>
      <c r="E2269">
        <v>0.64001499999994849</v>
      </c>
      <c r="F2269">
        <v>4.4279130831047524E-4</v>
      </c>
      <c r="G2269" s="17" t="s">
        <v>0</v>
      </c>
      <c r="H2269" s="17" t="s">
        <v>42</v>
      </c>
      <c r="I2269" s="17" t="s">
        <v>38</v>
      </c>
      <c r="J2269" s="17" t="s">
        <v>144</v>
      </c>
      <c r="K2269" s="17">
        <f>IF(BASE_MARKET_DATA[[#This Row],[DATE]]=_xlfn.MAXIFS(A:A,H:H,BASE_MARKET_DATA[[#This Row],[LABEL]]),1,0)</f>
        <v>0</v>
      </c>
      <c r="L2269" s="17">
        <f>IF(BASE_MARKET_DATA[[#This Row],[VARP]]&gt;0,1,0)</f>
        <v>1</v>
      </c>
    </row>
    <row r="2270" spans="1:12">
      <c r="A2270" s="1">
        <v>43867</v>
      </c>
      <c r="B2270" s="17" t="s">
        <v>41</v>
      </c>
      <c r="C2270">
        <v>1475.969971</v>
      </c>
      <c r="D2270">
        <v>1446.0500489999999</v>
      </c>
      <c r="E2270">
        <v>29.919922000000042</v>
      </c>
      <c r="F2270">
        <v>2.0690792839909544E-2</v>
      </c>
      <c r="G2270" s="17" t="s">
        <v>0</v>
      </c>
      <c r="H2270" s="17" t="s">
        <v>42</v>
      </c>
      <c r="I2270" s="17" t="s">
        <v>38</v>
      </c>
      <c r="J2270" s="17" t="s">
        <v>144</v>
      </c>
      <c r="K2270" s="17">
        <f>IF(BASE_MARKET_DATA[[#This Row],[DATE]]=_xlfn.MAXIFS(A:A,H:H,BASE_MARKET_DATA[[#This Row],[LABEL]]),1,0)</f>
        <v>0</v>
      </c>
      <c r="L2270" s="17">
        <f>IF(BASE_MARKET_DATA[[#This Row],[VARP]]&gt;0,1,0)</f>
        <v>1</v>
      </c>
    </row>
    <row r="2271" spans="1:12">
      <c r="A2271" s="1">
        <v>43868</v>
      </c>
      <c r="B2271" s="17" t="s">
        <v>41</v>
      </c>
      <c r="C2271">
        <v>1479.1099850000001</v>
      </c>
      <c r="D2271">
        <v>1475.969971</v>
      </c>
      <c r="E2271">
        <v>3.1400140000000647</v>
      </c>
      <c r="F2271">
        <v>2.1274240409326489E-3</v>
      </c>
      <c r="G2271" s="17" t="s">
        <v>0</v>
      </c>
      <c r="H2271" s="17" t="s">
        <v>42</v>
      </c>
      <c r="I2271" s="17" t="s">
        <v>38</v>
      </c>
      <c r="J2271" s="17" t="s">
        <v>144</v>
      </c>
      <c r="K2271" s="17">
        <f>IF(BASE_MARKET_DATA[[#This Row],[DATE]]=_xlfn.MAXIFS(A:A,H:H,BASE_MARKET_DATA[[#This Row],[LABEL]]),1,0)</f>
        <v>0</v>
      </c>
      <c r="L2271" s="17">
        <f>IF(BASE_MARKET_DATA[[#This Row],[VARP]]&gt;0,1,0)</f>
        <v>1</v>
      </c>
    </row>
    <row r="2272" spans="1:12">
      <c r="A2272" s="1">
        <v>43871</v>
      </c>
      <c r="B2272" s="17" t="s">
        <v>41</v>
      </c>
      <c r="C2272">
        <v>1508.660034</v>
      </c>
      <c r="D2272">
        <v>1479.1099850000001</v>
      </c>
      <c r="E2272">
        <v>29.550048999999944</v>
      </c>
      <c r="F2272">
        <v>1.9978263482549569E-2</v>
      </c>
      <c r="G2272" s="17" t="s">
        <v>0</v>
      </c>
      <c r="H2272" s="17" t="s">
        <v>42</v>
      </c>
      <c r="I2272" s="17" t="s">
        <v>38</v>
      </c>
      <c r="J2272" s="17" t="s">
        <v>144</v>
      </c>
      <c r="K2272" s="17">
        <f>IF(BASE_MARKET_DATA[[#This Row],[DATE]]=_xlfn.MAXIFS(A:A,H:H,BASE_MARKET_DATA[[#This Row],[LABEL]]),1,0)</f>
        <v>0</v>
      </c>
      <c r="L2272" s="17">
        <f>IF(BASE_MARKET_DATA[[#This Row],[VARP]]&gt;0,1,0)</f>
        <v>1</v>
      </c>
    </row>
    <row r="2273" spans="1:12">
      <c r="A2273" s="1">
        <v>43872</v>
      </c>
      <c r="B2273" s="17" t="s">
        <v>41</v>
      </c>
      <c r="C2273">
        <v>1510.0600589999999</v>
      </c>
      <c r="D2273">
        <v>1508.660034</v>
      </c>
      <c r="E2273">
        <v>1.4000249999999141</v>
      </c>
      <c r="F2273">
        <v>9.2799236968447074E-4</v>
      </c>
      <c r="G2273" s="17" t="s">
        <v>0</v>
      </c>
      <c r="H2273" s="17" t="s">
        <v>42</v>
      </c>
      <c r="I2273" s="17" t="s">
        <v>38</v>
      </c>
      <c r="J2273" s="17" t="s">
        <v>144</v>
      </c>
      <c r="K2273" s="17">
        <f>IF(BASE_MARKET_DATA[[#This Row],[DATE]]=_xlfn.MAXIFS(A:A,H:H,BASE_MARKET_DATA[[#This Row],[LABEL]]),1,0)</f>
        <v>0</v>
      </c>
      <c r="L2273" s="17">
        <f>IF(BASE_MARKET_DATA[[#This Row],[VARP]]&gt;0,1,0)</f>
        <v>1</v>
      </c>
    </row>
    <row r="2274" spans="1:12">
      <c r="A2274" s="1">
        <v>43873</v>
      </c>
      <c r="B2274" s="17" t="s">
        <v>41</v>
      </c>
      <c r="C2274">
        <v>1518.630005</v>
      </c>
      <c r="D2274">
        <v>1510.0600589999999</v>
      </c>
      <c r="E2274">
        <v>8.5699460000000727</v>
      </c>
      <c r="F2274">
        <v>5.6752351993703534E-3</v>
      </c>
      <c r="G2274" s="17" t="s">
        <v>0</v>
      </c>
      <c r="H2274" s="17" t="s">
        <v>42</v>
      </c>
      <c r="I2274" s="17" t="s">
        <v>38</v>
      </c>
      <c r="J2274" s="17" t="s">
        <v>144</v>
      </c>
      <c r="K2274" s="17">
        <f>IF(BASE_MARKET_DATA[[#This Row],[DATE]]=_xlfn.MAXIFS(A:A,H:H,BASE_MARKET_DATA[[#This Row],[LABEL]]),1,0)</f>
        <v>0</v>
      </c>
      <c r="L2274" s="17">
        <f>IF(BASE_MARKET_DATA[[#This Row],[VARP]]&gt;0,1,0)</f>
        <v>1</v>
      </c>
    </row>
    <row r="2275" spans="1:12">
      <c r="A2275" s="1">
        <v>43874</v>
      </c>
      <c r="B2275" s="17" t="s">
        <v>41</v>
      </c>
      <c r="C2275">
        <v>1513.3900149999999</v>
      </c>
      <c r="D2275">
        <v>1518.630005</v>
      </c>
      <c r="E2275">
        <v>-5.2399900000000343</v>
      </c>
      <c r="F2275">
        <v>-3.4504717954654362E-3</v>
      </c>
      <c r="G2275" s="17" t="s">
        <v>0</v>
      </c>
      <c r="H2275" s="17" t="s">
        <v>42</v>
      </c>
      <c r="I2275" s="17" t="s">
        <v>38</v>
      </c>
      <c r="J2275" s="17" t="s">
        <v>144</v>
      </c>
      <c r="K2275" s="17">
        <f>IF(BASE_MARKET_DATA[[#This Row],[DATE]]=_xlfn.MAXIFS(A:A,H:H,BASE_MARKET_DATA[[#This Row],[LABEL]]),1,0)</f>
        <v>0</v>
      </c>
      <c r="L2275" s="17">
        <f>IF(BASE_MARKET_DATA[[#This Row],[VARP]]&gt;0,1,0)</f>
        <v>0</v>
      </c>
    </row>
    <row r="2276" spans="1:12">
      <c r="A2276" s="1">
        <v>43875</v>
      </c>
      <c r="B2276" s="17" t="s">
        <v>41</v>
      </c>
      <c r="C2276">
        <v>1518.7299800000001</v>
      </c>
      <c r="D2276">
        <v>1513.3900149999999</v>
      </c>
      <c r="E2276">
        <v>5.3399650000001202</v>
      </c>
      <c r="F2276">
        <v>3.5284790748405463E-3</v>
      </c>
      <c r="G2276" s="17" t="s">
        <v>0</v>
      </c>
      <c r="H2276" s="17" t="s">
        <v>42</v>
      </c>
      <c r="I2276" s="17" t="s">
        <v>38</v>
      </c>
      <c r="J2276" s="17" t="s">
        <v>144</v>
      </c>
      <c r="K2276" s="17">
        <f>IF(BASE_MARKET_DATA[[#This Row],[DATE]]=_xlfn.MAXIFS(A:A,H:H,BASE_MARKET_DATA[[#This Row],[LABEL]]),1,0)</f>
        <v>0</v>
      </c>
      <c r="L2276" s="17">
        <f>IF(BASE_MARKET_DATA[[#This Row],[VARP]]&gt;0,1,0)</f>
        <v>1</v>
      </c>
    </row>
    <row r="2277" spans="1:12">
      <c r="A2277" s="1">
        <v>43879</v>
      </c>
      <c r="B2277" s="17" t="s">
        <v>41</v>
      </c>
      <c r="C2277">
        <v>1519.4399410000001</v>
      </c>
      <c r="D2277">
        <v>1518.7299800000001</v>
      </c>
      <c r="E2277">
        <v>0.70996100000002116</v>
      </c>
      <c r="F2277">
        <v>4.6747019506391857E-4</v>
      </c>
      <c r="G2277" s="17" t="s">
        <v>0</v>
      </c>
      <c r="H2277" s="17" t="s">
        <v>42</v>
      </c>
      <c r="I2277" s="17" t="s">
        <v>38</v>
      </c>
      <c r="J2277" s="17" t="s">
        <v>144</v>
      </c>
      <c r="K2277" s="17">
        <f>IF(BASE_MARKET_DATA[[#This Row],[DATE]]=_xlfn.MAXIFS(A:A,H:H,BASE_MARKET_DATA[[#This Row],[LABEL]]),1,0)</f>
        <v>0</v>
      </c>
      <c r="L2277" s="17">
        <f>IF(BASE_MARKET_DATA[[#This Row],[VARP]]&gt;0,1,0)</f>
        <v>1</v>
      </c>
    </row>
    <row r="2278" spans="1:12">
      <c r="A2278" s="1">
        <v>43880</v>
      </c>
      <c r="B2278" s="17" t="s">
        <v>41</v>
      </c>
      <c r="C2278">
        <v>1524.869995</v>
      </c>
      <c r="D2278">
        <v>1519.4399410000001</v>
      </c>
      <c r="E2278">
        <v>5.4300539999999273</v>
      </c>
      <c r="F2278">
        <v>3.5737207200346507E-3</v>
      </c>
      <c r="G2278" s="17" t="s">
        <v>0</v>
      </c>
      <c r="H2278" s="17" t="s">
        <v>42</v>
      </c>
      <c r="I2278" s="17" t="s">
        <v>38</v>
      </c>
      <c r="J2278" s="17" t="s">
        <v>144</v>
      </c>
      <c r="K2278" s="17">
        <f>IF(BASE_MARKET_DATA[[#This Row],[DATE]]=_xlfn.MAXIFS(A:A,H:H,BASE_MARKET_DATA[[#This Row],[LABEL]]),1,0)</f>
        <v>0</v>
      </c>
      <c r="L2278" s="17">
        <f>IF(BASE_MARKET_DATA[[#This Row],[VARP]]&gt;0,1,0)</f>
        <v>1</v>
      </c>
    </row>
    <row r="2279" spans="1:12">
      <c r="A2279" s="1">
        <v>43881</v>
      </c>
      <c r="B2279" s="17" t="s">
        <v>41</v>
      </c>
      <c r="C2279">
        <v>1516.98999</v>
      </c>
      <c r="D2279">
        <v>1524.869995</v>
      </c>
      <c r="E2279">
        <v>-7.8800049999999828</v>
      </c>
      <c r="F2279">
        <v>-5.1676569319602768E-3</v>
      </c>
      <c r="G2279" s="17" t="s">
        <v>0</v>
      </c>
      <c r="H2279" s="17" t="s">
        <v>42</v>
      </c>
      <c r="I2279" s="17" t="s">
        <v>38</v>
      </c>
      <c r="J2279" s="17" t="s">
        <v>144</v>
      </c>
      <c r="K2279" s="17">
        <f>IF(BASE_MARKET_DATA[[#This Row],[DATE]]=_xlfn.MAXIFS(A:A,H:H,BASE_MARKET_DATA[[#This Row],[LABEL]]),1,0)</f>
        <v>0</v>
      </c>
      <c r="L2279" s="17">
        <f>IF(BASE_MARKET_DATA[[#This Row],[VARP]]&gt;0,1,0)</f>
        <v>0</v>
      </c>
    </row>
    <row r="2280" spans="1:12">
      <c r="A2280" s="1">
        <v>43882</v>
      </c>
      <c r="B2280" s="17" t="s">
        <v>41</v>
      </c>
      <c r="C2280">
        <v>1483.459961</v>
      </c>
      <c r="D2280">
        <v>1516.98999</v>
      </c>
      <c r="E2280">
        <v>-33.530029000000013</v>
      </c>
      <c r="F2280">
        <v>-2.2102999506278885E-2</v>
      </c>
      <c r="G2280" s="17" t="s">
        <v>0</v>
      </c>
      <c r="H2280" s="17" t="s">
        <v>42</v>
      </c>
      <c r="I2280" s="17" t="s">
        <v>38</v>
      </c>
      <c r="J2280" s="17" t="s">
        <v>144</v>
      </c>
      <c r="K2280" s="17">
        <f>IF(BASE_MARKET_DATA[[#This Row],[DATE]]=_xlfn.MAXIFS(A:A,H:H,BASE_MARKET_DATA[[#This Row],[LABEL]]),1,0)</f>
        <v>0</v>
      </c>
      <c r="L2280" s="17">
        <f>IF(BASE_MARKET_DATA[[#This Row],[VARP]]&gt;0,1,0)</f>
        <v>0</v>
      </c>
    </row>
    <row r="2281" spans="1:12">
      <c r="A2281" s="1">
        <v>43885</v>
      </c>
      <c r="B2281" s="17" t="s">
        <v>41</v>
      </c>
      <c r="C2281">
        <v>1419.8599850000001</v>
      </c>
      <c r="D2281">
        <v>1483.459961</v>
      </c>
      <c r="E2281">
        <v>-63.59997599999997</v>
      </c>
      <c r="F2281">
        <v>-4.2872728399846557E-2</v>
      </c>
      <c r="G2281" s="17" t="s">
        <v>0</v>
      </c>
      <c r="H2281" s="17" t="s">
        <v>42</v>
      </c>
      <c r="I2281" s="17" t="s">
        <v>38</v>
      </c>
      <c r="J2281" s="17" t="s">
        <v>144</v>
      </c>
      <c r="K2281" s="17">
        <f>IF(BASE_MARKET_DATA[[#This Row],[DATE]]=_xlfn.MAXIFS(A:A,H:H,BASE_MARKET_DATA[[#This Row],[LABEL]]),1,0)</f>
        <v>0</v>
      </c>
      <c r="L2281" s="17">
        <f>IF(BASE_MARKET_DATA[[#This Row],[VARP]]&gt;0,1,0)</f>
        <v>0</v>
      </c>
    </row>
    <row r="2282" spans="1:12">
      <c r="A2282" s="1">
        <v>43886</v>
      </c>
      <c r="B2282" s="17" t="s">
        <v>41</v>
      </c>
      <c r="C2282">
        <v>1386.3199460000001</v>
      </c>
      <c r="D2282">
        <v>1419.8599850000001</v>
      </c>
      <c r="E2282">
        <v>-33.540038999999979</v>
      </c>
      <c r="F2282">
        <v>-2.3622074961144834E-2</v>
      </c>
      <c r="G2282" s="17" t="s">
        <v>0</v>
      </c>
      <c r="H2282" s="17" t="s">
        <v>42</v>
      </c>
      <c r="I2282" s="17" t="s">
        <v>38</v>
      </c>
      <c r="J2282" s="17" t="s">
        <v>144</v>
      </c>
      <c r="K2282" s="17">
        <f>IF(BASE_MARKET_DATA[[#This Row],[DATE]]=_xlfn.MAXIFS(A:A,H:H,BASE_MARKET_DATA[[#This Row],[LABEL]]),1,0)</f>
        <v>0</v>
      </c>
      <c r="L2282" s="17">
        <f>IF(BASE_MARKET_DATA[[#This Row],[VARP]]&gt;0,1,0)</f>
        <v>0</v>
      </c>
    </row>
    <row r="2283" spans="1:12">
      <c r="A2283" s="1">
        <v>43887</v>
      </c>
      <c r="B2283" s="17" t="s">
        <v>41</v>
      </c>
      <c r="C2283">
        <v>1390.469971</v>
      </c>
      <c r="D2283">
        <v>1386.3199460000001</v>
      </c>
      <c r="E2283">
        <v>4.1500249999999141</v>
      </c>
      <c r="F2283">
        <v>2.9935549957094206E-3</v>
      </c>
      <c r="G2283" s="17" t="s">
        <v>0</v>
      </c>
      <c r="H2283" s="17" t="s">
        <v>42</v>
      </c>
      <c r="I2283" s="17" t="s">
        <v>38</v>
      </c>
      <c r="J2283" s="17" t="s">
        <v>144</v>
      </c>
      <c r="K2283" s="17">
        <f>IF(BASE_MARKET_DATA[[#This Row],[DATE]]=_xlfn.MAXIFS(A:A,H:H,BASE_MARKET_DATA[[#This Row],[LABEL]]),1,0)</f>
        <v>0</v>
      </c>
      <c r="L2283" s="17">
        <f>IF(BASE_MARKET_DATA[[#This Row],[VARP]]&gt;0,1,0)</f>
        <v>1</v>
      </c>
    </row>
    <row r="2284" spans="1:12">
      <c r="A2284" s="1">
        <v>43888</v>
      </c>
      <c r="B2284" s="17" t="s">
        <v>41</v>
      </c>
      <c r="C2284">
        <v>1314.9499510000001</v>
      </c>
      <c r="D2284">
        <v>1390.469971</v>
      </c>
      <c r="E2284">
        <v>-75.520019999999931</v>
      </c>
      <c r="F2284">
        <v>-5.4312586086046395E-2</v>
      </c>
      <c r="G2284" s="17" t="s">
        <v>0</v>
      </c>
      <c r="H2284" s="17" t="s">
        <v>42</v>
      </c>
      <c r="I2284" s="17" t="s">
        <v>38</v>
      </c>
      <c r="J2284" s="17" t="s">
        <v>144</v>
      </c>
      <c r="K2284" s="17">
        <f>IF(BASE_MARKET_DATA[[#This Row],[DATE]]=_xlfn.MAXIFS(A:A,H:H,BASE_MARKET_DATA[[#This Row],[LABEL]]),1,0)</f>
        <v>0</v>
      </c>
      <c r="L2284" s="17">
        <f>IF(BASE_MARKET_DATA[[#This Row],[VARP]]&gt;0,1,0)</f>
        <v>0</v>
      </c>
    </row>
    <row r="2285" spans="1:12">
      <c r="A2285" s="1">
        <v>43889</v>
      </c>
      <c r="B2285" s="17" t="s">
        <v>41</v>
      </c>
      <c r="C2285">
        <v>1339.25</v>
      </c>
      <c r="D2285">
        <v>1314.9499510000001</v>
      </c>
      <c r="E2285">
        <v>24.300048999999944</v>
      </c>
      <c r="F2285">
        <v>1.8479828058490071E-2</v>
      </c>
      <c r="G2285" s="17" t="s">
        <v>0</v>
      </c>
      <c r="H2285" s="17" t="s">
        <v>42</v>
      </c>
      <c r="I2285" s="17" t="s">
        <v>38</v>
      </c>
      <c r="J2285" s="17" t="s">
        <v>144</v>
      </c>
      <c r="K2285" s="17">
        <f>IF(BASE_MARKET_DATA[[#This Row],[DATE]]=_xlfn.MAXIFS(A:A,H:H,BASE_MARKET_DATA[[#This Row],[LABEL]]),1,0)</f>
        <v>0</v>
      </c>
      <c r="L2285" s="17">
        <f>IF(BASE_MARKET_DATA[[#This Row],[VARP]]&gt;0,1,0)</f>
        <v>1</v>
      </c>
    </row>
    <row r="2286" spans="1:12">
      <c r="A2286" s="1">
        <v>43892</v>
      </c>
      <c r="B2286" s="17" t="s">
        <v>41</v>
      </c>
      <c r="C2286">
        <v>1386.3199460000001</v>
      </c>
      <c r="D2286">
        <v>1339.25</v>
      </c>
      <c r="E2286">
        <v>47.069946000000073</v>
      </c>
      <c r="F2286">
        <v>3.5146496919917919E-2</v>
      </c>
      <c r="G2286" s="17" t="s">
        <v>0</v>
      </c>
      <c r="H2286" s="17" t="s">
        <v>42</v>
      </c>
      <c r="I2286" s="17" t="s">
        <v>38</v>
      </c>
      <c r="J2286" s="17" t="s">
        <v>144</v>
      </c>
      <c r="K2286" s="17">
        <f>IF(BASE_MARKET_DATA[[#This Row],[DATE]]=_xlfn.MAXIFS(A:A,H:H,BASE_MARKET_DATA[[#This Row],[LABEL]]),1,0)</f>
        <v>0</v>
      </c>
      <c r="L2286" s="17">
        <f>IF(BASE_MARKET_DATA[[#This Row],[VARP]]&gt;0,1,0)</f>
        <v>1</v>
      </c>
    </row>
    <row r="2287" spans="1:12">
      <c r="A2287" s="1">
        <v>43893</v>
      </c>
      <c r="B2287" s="17" t="s">
        <v>41</v>
      </c>
      <c r="C2287">
        <v>1337.719971</v>
      </c>
      <c r="D2287">
        <v>1386.3199460000001</v>
      </c>
      <c r="E2287">
        <v>-48.599975000000086</v>
      </c>
      <c r="F2287">
        <v>-3.5056824465540856E-2</v>
      </c>
      <c r="G2287" s="17" t="s">
        <v>0</v>
      </c>
      <c r="H2287" s="17" t="s">
        <v>42</v>
      </c>
      <c r="I2287" s="17" t="s">
        <v>38</v>
      </c>
      <c r="J2287" s="17" t="s">
        <v>144</v>
      </c>
      <c r="K2287" s="17">
        <f>IF(BASE_MARKET_DATA[[#This Row],[DATE]]=_xlfn.MAXIFS(A:A,H:H,BASE_MARKET_DATA[[#This Row],[LABEL]]),1,0)</f>
        <v>0</v>
      </c>
      <c r="L2287" s="17">
        <f>IF(BASE_MARKET_DATA[[#This Row],[VARP]]&gt;0,1,0)</f>
        <v>0</v>
      </c>
    </row>
    <row r="2288" spans="1:12">
      <c r="A2288" s="1">
        <v>43894</v>
      </c>
      <c r="B2288" s="17" t="s">
        <v>41</v>
      </c>
      <c r="C2288">
        <v>1381.599976</v>
      </c>
      <c r="D2288">
        <v>1337.719971</v>
      </c>
      <c r="E2288">
        <v>43.880004999999983</v>
      </c>
      <c r="F2288">
        <v>3.2802085601815377E-2</v>
      </c>
      <c r="G2288" s="17" t="s">
        <v>0</v>
      </c>
      <c r="H2288" s="17" t="s">
        <v>42</v>
      </c>
      <c r="I2288" s="17" t="s">
        <v>38</v>
      </c>
      <c r="J2288" s="17" t="s">
        <v>144</v>
      </c>
      <c r="K2288" s="17">
        <f>IF(BASE_MARKET_DATA[[#This Row],[DATE]]=_xlfn.MAXIFS(A:A,H:H,BASE_MARKET_DATA[[#This Row],[LABEL]]),1,0)</f>
        <v>0</v>
      </c>
      <c r="L2288" s="17">
        <f>IF(BASE_MARKET_DATA[[#This Row],[VARP]]&gt;0,1,0)</f>
        <v>1</v>
      </c>
    </row>
    <row r="2289" spans="1:12">
      <c r="A2289" s="1">
        <v>43895</v>
      </c>
      <c r="B2289" s="17" t="s">
        <v>41</v>
      </c>
      <c r="C2289">
        <v>1314.76001</v>
      </c>
      <c r="D2289">
        <v>1381.599976</v>
      </c>
      <c r="E2289">
        <v>-66.839966000000004</v>
      </c>
      <c r="F2289">
        <v>-4.8378667603566898E-2</v>
      </c>
      <c r="G2289" s="17" t="s">
        <v>0</v>
      </c>
      <c r="H2289" s="17" t="s">
        <v>42</v>
      </c>
      <c r="I2289" s="17" t="s">
        <v>38</v>
      </c>
      <c r="J2289" s="17" t="s">
        <v>144</v>
      </c>
      <c r="K2289" s="17">
        <f>IF(BASE_MARKET_DATA[[#This Row],[DATE]]=_xlfn.MAXIFS(A:A,H:H,BASE_MARKET_DATA[[#This Row],[LABEL]]),1,0)</f>
        <v>0</v>
      </c>
      <c r="L2289" s="17">
        <f>IF(BASE_MARKET_DATA[[#This Row],[VARP]]&gt;0,1,0)</f>
        <v>0</v>
      </c>
    </row>
    <row r="2290" spans="1:12">
      <c r="A2290" s="1">
        <v>43896</v>
      </c>
      <c r="B2290" s="17" t="s">
        <v>41</v>
      </c>
      <c r="C2290">
        <v>1295.73999</v>
      </c>
      <c r="D2290">
        <v>1314.76001</v>
      </c>
      <c r="E2290">
        <v>-19.020019999999931</v>
      </c>
      <c r="F2290">
        <v>-1.4466533706025887E-2</v>
      </c>
      <c r="G2290" s="17" t="s">
        <v>0</v>
      </c>
      <c r="H2290" s="17" t="s">
        <v>42</v>
      </c>
      <c r="I2290" s="17" t="s">
        <v>38</v>
      </c>
      <c r="J2290" s="17" t="s">
        <v>144</v>
      </c>
      <c r="K2290" s="17">
        <f>IF(BASE_MARKET_DATA[[#This Row],[DATE]]=_xlfn.MAXIFS(A:A,H:H,BASE_MARKET_DATA[[#This Row],[LABEL]]),1,0)</f>
        <v>0</v>
      </c>
      <c r="L2290" s="17">
        <f>IF(BASE_MARKET_DATA[[#This Row],[VARP]]&gt;0,1,0)</f>
        <v>0</v>
      </c>
    </row>
    <row r="2291" spans="1:12">
      <c r="A2291" s="1">
        <v>43899</v>
      </c>
      <c r="B2291" s="17" t="s">
        <v>41</v>
      </c>
      <c r="C2291">
        <v>1215.790039</v>
      </c>
      <c r="D2291">
        <v>1295.73999</v>
      </c>
      <c r="E2291">
        <v>-79.949951000000056</v>
      </c>
      <c r="F2291">
        <v>-6.1702156001220629E-2</v>
      </c>
      <c r="G2291" s="17" t="s">
        <v>0</v>
      </c>
      <c r="H2291" s="17" t="s">
        <v>42</v>
      </c>
      <c r="I2291" s="17" t="s">
        <v>38</v>
      </c>
      <c r="J2291" s="17" t="s">
        <v>144</v>
      </c>
      <c r="K2291" s="17">
        <f>IF(BASE_MARKET_DATA[[#This Row],[DATE]]=_xlfn.MAXIFS(A:A,H:H,BASE_MARKET_DATA[[#This Row],[LABEL]]),1,0)</f>
        <v>0</v>
      </c>
      <c r="L2291" s="17">
        <f>IF(BASE_MARKET_DATA[[#This Row],[VARP]]&gt;0,1,0)</f>
        <v>0</v>
      </c>
    </row>
    <row r="2292" spans="1:12">
      <c r="A2292" s="1">
        <v>43900</v>
      </c>
      <c r="B2292" s="17" t="s">
        <v>41</v>
      </c>
      <c r="C2292">
        <v>1275.170044</v>
      </c>
      <c r="D2292">
        <v>1215.790039</v>
      </c>
      <c r="E2292">
        <v>59.380004999999983</v>
      </c>
      <c r="F2292">
        <v>4.8840674043390465E-2</v>
      </c>
      <c r="G2292" s="17" t="s">
        <v>0</v>
      </c>
      <c r="H2292" s="17" t="s">
        <v>42</v>
      </c>
      <c r="I2292" s="17" t="s">
        <v>38</v>
      </c>
      <c r="J2292" s="17" t="s">
        <v>144</v>
      </c>
      <c r="K2292" s="17">
        <f>IF(BASE_MARKET_DATA[[#This Row],[DATE]]=_xlfn.MAXIFS(A:A,H:H,BASE_MARKET_DATA[[#This Row],[LABEL]]),1,0)</f>
        <v>0</v>
      </c>
      <c r="L2292" s="17">
        <f>IF(BASE_MARKET_DATA[[#This Row],[VARP]]&gt;0,1,0)</f>
        <v>1</v>
      </c>
    </row>
    <row r="2293" spans="1:12">
      <c r="A2293" s="1">
        <v>43901</v>
      </c>
      <c r="B2293" s="17" t="s">
        <v>41</v>
      </c>
      <c r="C2293">
        <v>1210.900024</v>
      </c>
      <c r="D2293">
        <v>1275.170044</v>
      </c>
      <c r="E2293">
        <v>-64.270019999999931</v>
      </c>
      <c r="F2293">
        <v>-5.0401136932604992E-2</v>
      </c>
      <c r="G2293" s="17" t="s">
        <v>0</v>
      </c>
      <c r="H2293" s="17" t="s">
        <v>42</v>
      </c>
      <c r="I2293" s="17" t="s">
        <v>38</v>
      </c>
      <c r="J2293" s="17" t="s">
        <v>144</v>
      </c>
      <c r="K2293" s="17">
        <f>IF(BASE_MARKET_DATA[[#This Row],[DATE]]=_xlfn.MAXIFS(A:A,H:H,BASE_MARKET_DATA[[#This Row],[LABEL]]),1,0)</f>
        <v>0</v>
      </c>
      <c r="L2293" s="17">
        <f>IF(BASE_MARKET_DATA[[#This Row],[VARP]]&gt;0,1,0)</f>
        <v>0</v>
      </c>
    </row>
    <row r="2294" spans="1:12">
      <c r="A2294" s="1">
        <v>43902</v>
      </c>
      <c r="B2294" s="17" t="s">
        <v>41</v>
      </c>
      <c r="C2294">
        <v>1111.5500489999999</v>
      </c>
      <c r="D2294">
        <v>1210.900024</v>
      </c>
      <c r="E2294">
        <v>-99.349975000000086</v>
      </c>
      <c r="F2294">
        <v>-8.20463894878906E-2</v>
      </c>
      <c r="G2294" s="17" t="s">
        <v>0</v>
      </c>
      <c r="H2294" s="17" t="s">
        <v>42</v>
      </c>
      <c r="I2294" s="17" t="s">
        <v>38</v>
      </c>
      <c r="J2294" s="17" t="s">
        <v>144</v>
      </c>
      <c r="K2294" s="17">
        <f>IF(BASE_MARKET_DATA[[#This Row],[DATE]]=_xlfn.MAXIFS(A:A,H:H,BASE_MARKET_DATA[[#This Row],[LABEL]]),1,0)</f>
        <v>0</v>
      </c>
      <c r="L2294" s="17">
        <f>IF(BASE_MARKET_DATA[[#This Row],[VARP]]&gt;0,1,0)</f>
        <v>0</v>
      </c>
    </row>
    <row r="2295" spans="1:12">
      <c r="A2295" s="1">
        <v>43903</v>
      </c>
      <c r="B2295" s="17" t="s">
        <v>41</v>
      </c>
      <c r="C2295">
        <v>1214.2700199999999</v>
      </c>
      <c r="D2295">
        <v>1111.5500489999999</v>
      </c>
      <c r="E2295">
        <v>102.71997099999999</v>
      </c>
      <c r="F2295">
        <v>9.2411467295072727E-2</v>
      </c>
      <c r="G2295" s="17" t="s">
        <v>0</v>
      </c>
      <c r="H2295" s="17" t="s">
        <v>42</v>
      </c>
      <c r="I2295" s="17" t="s">
        <v>38</v>
      </c>
      <c r="J2295" s="17" t="s">
        <v>144</v>
      </c>
      <c r="K2295" s="17">
        <f>IF(BASE_MARKET_DATA[[#This Row],[DATE]]=_xlfn.MAXIFS(A:A,H:H,BASE_MARKET_DATA[[#This Row],[LABEL]]),1,0)</f>
        <v>0</v>
      </c>
      <c r="L2295" s="17">
        <f>IF(BASE_MARKET_DATA[[#This Row],[VARP]]&gt;0,1,0)</f>
        <v>1</v>
      </c>
    </row>
    <row r="2296" spans="1:12">
      <c r="A2296" s="1">
        <v>43906</v>
      </c>
      <c r="B2296" s="17" t="s">
        <v>41</v>
      </c>
      <c r="C2296">
        <v>1073</v>
      </c>
      <c r="D2296">
        <v>1214.2700199999999</v>
      </c>
      <c r="E2296">
        <v>-141.27001999999993</v>
      </c>
      <c r="F2296">
        <v>-0.11634152015051803</v>
      </c>
      <c r="G2296" s="17" t="s">
        <v>0</v>
      </c>
      <c r="H2296" s="17" t="s">
        <v>42</v>
      </c>
      <c r="I2296" s="17" t="s">
        <v>38</v>
      </c>
      <c r="J2296" s="17" t="s">
        <v>144</v>
      </c>
      <c r="K2296" s="17">
        <f>IF(BASE_MARKET_DATA[[#This Row],[DATE]]=_xlfn.MAXIFS(A:A,H:H,BASE_MARKET_DATA[[#This Row],[LABEL]]),1,0)</f>
        <v>0</v>
      </c>
      <c r="L2296" s="17">
        <f>IF(BASE_MARKET_DATA[[#This Row],[VARP]]&gt;0,1,0)</f>
        <v>0</v>
      </c>
    </row>
    <row r="2297" spans="1:12">
      <c r="A2297" s="1">
        <v>43907</v>
      </c>
      <c r="B2297" s="17" t="s">
        <v>41</v>
      </c>
      <c r="C2297">
        <v>1118.0600589999999</v>
      </c>
      <c r="D2297">
        <v>1073</v>
      </c>
      <c r="E2297">
        <v>45.06005899999991</v>
      </c>
      <c r="F2297">
        <v>4.1994463187325172E-2</v>
      </c>
      <c r="G2297" s="17" t="s">
        <v>0</v>
      </c>
      <c r="H2297" s="17" t="s">
        <v>42</v>
      </c>
      <c r="I2297" s="17" t="s">
        <v>38</v>
      </c>
      <c r="J2297" s="17" t="s">
        <v>144</v>
      </c>
      <c r="K2297" s="17">
        <f>IF(BASE_MARKET_DATA[[#This Row],[DATE]]=_xlfn.MAXIFS(A:A,H:H,BASE_MARKET_DATA[[#This Row],[LABEL]]),1,0)</f>
        <v>0</v>
      </c>
      <c r="L2297" s="17">
        <f>IF(BASE_MARKET_DATA[[#This Row],[VARP]]&gt;0,1,0)</f>
        <v>1</v>
      </c>
    </row>
    <row r="2298" spans="1:12">
      <c r="A2298" s="1">
        <v>43908</v>
      </c>
      <c r="B2298" s="17" t="s">
        <v>41</v>
      </c>
      <c r="C2298">
        <v>1091.1899410000001</v>
      </c>
      <c r="D2298">
        <v>1118.0600589999999</v>
      </c>
      <c r="E2298">
        <v>-26.87011799999982</v>
      </c>
      <c r="F2298">
        <v>-2.4032803769086095E-2</v>
      </c>
      <c r="G2298" s="17" t="s">
        <v>0</v>
      </c>
      <c r="H2298" s="17" t="s">
        <v>42</v>
      </c>
      <c r="I2298" s="17" t="s">
        <v>38</v>
      </c>
      <c r="J2298" s="17" t="s">
        <v>144</v>
      </c>
      <c r="K2298" s="17">
        <f>IF(BASE_MARKET_DATA[[#This Row],[DATE]]=_xlfn.MAXIFS(A:A,H:H,BASE_MARKET_DATA[[#This Row],[LABEL]]),1,0)</f>
        <v>0</v>
      </c>
      <c r="L2298" s="17">
        <f>IF(BASE_MARKET_DATA[[#This Row],[VARP]]&gt;0,1,0)</f>
        <v>0</v>
      </c>
    </row>
    <row r="2299" spans="1:12">
      <c r="A2299" s="1">
        <v>43909</v>
      </c>
      <c r="B2299" s="17" t="s">
        <v>41</v>
      </c>
      <c r="C2299">
        <v>1111.670044</v>
      </c>
      <c r="D2299">
        <v>1091.1899410000001</v>
      </c>
      <c r="E2299">
        <v>20.480102999999872</v>
      </c>
      <c r="F2299">
        <v>1.8768595851636309E-2</v>
      </c>
      <c r="G2299" s="17" t="s">
        <v>0</v>
      </c>
      <c r="H2299" s="17" t="s">
        <v>42</v>
      </c>
      <c r="I2299" s="17" t="s">
        <v>38</v>
      </c>
      <c r="J2299" s="17" t="s">
        <v>144</v>
      </c>
      <c r="K2299" s="17">
        <f>IF(BASE_MARKET_DATA[[#This Row],[DATE]]=_xlfn.MAXIFS(A:A,H:H,BASE_MARKET_DATA[[#This Row],[LABEL]]),1,0)</f>
        <v>0</v>
      </c>
      <c r="L2299" s="17">
        <f>IF(BASE_MARKET_DATA[[#This Row],[VARP]]&gt;0,1,0)</f>
        <v>1</v>
      </c>
    </row>
    <row r="2300" spans="1:12">
      <c r="A2300" s="1">
        <v>43910</v>
      </c>
      <c r="B2300" s="17" t="s">
        <v>41</v>
      </c>
      <c r="C2300">
        <v>1068.209961</v>
      </c>
      <c r="D2300">
        <v>1111.670044</v>
      </c>
      <c r="E2300">
        <v>-43.460082999999941</v>
      </c>
      <c r="F2300">
        <v>-3.9094408664303221E-2</v>
      </c>
      <c r="G2300" s="17" t="s">
        <v>0</v>
      </c>
      <c r="H2300" s="17" t="s">
        <v>42</v>
      </c>
      <c r="I2300" s="17" t="s">
        <v>38</v>
      </c>
      <c r="J2300" s="17" t="s">
        <v>144</v>
      </c>
      <c r="K2300" s="17">
        <f>IF(BASE_MARKET_DATA[[#This Row],[DATE]]=_xlfn.MAXIFS(A:A,H:H,BASE_MARKET_DATA[[#This Row],[LABEL]]),1,0)</f>
        <v>0</v>
      </c>
      <c r="L2300" s="17">
        <f>IF(BASE_MARKET_DATA[[#This Row],[VARP]]&gt;0,1,0)</f>
        <v>0</v>
      </c>
    </row>
    <row r="2301" spans="1:12">
      <c r="A2301" s="1">
        <v>43913</v>
      </c>
      <c r="B2301" s="17" t="s">
        <v>41</v>
      </c>
      <c r="C2301">
        <v>1054.130005</v>
      </c>
      <c r="D2301">
        <v>1068.209961</v>
      </c>
      <c r="E2301">
        <v>-14.079956000000038</v>
      </c>
      <c r="F2301">
        <v>-1.3180888134406788E-2</v>
      </c>
      <c r="G2301" s="17" t="s">
        <v>0</v>
      </c>
      <c r="H2301" s="17" t="s">
        <v>42</v>
      </c>
      <c r="I2301" s="17" t="s">
        <v>38</v>
      </c>
      <c r="J2301" s="17" t="s">
        <v>144</v>
      </c>
      <c r="K2301" s="17">
        <f>IF(BASE_MARKET_DATA[[#This Row],[DATE]]=_xlfn.MAXIFS(A:A,H:H,BASE_MARKET_DATA[[#This Row],[LABEL]]),1,0)</f>
        <v>0</v>
      </c>
      <c r="L2301" s="17">
        <f>IF(BASE_MARKET_DATA[[#This Row],[VARP]]&gt;0,1,0)</f>
        <v>0</v>
      </c>
    </row>
    <row r="2302" spans="1:12">
      <c r="A2302" s="1">
        <v>43914</v>
      </c>
      <c r="B2302" s="17" t="s">
        <v>41</v>
      </c>
      <c r="C2302">
        <v>1130.01001</v>
      </c>
      <c r="D2302">
        <v>1054.130005</v>
      </c>
      <c r="E2302">
        <v>75.880004999999983</v>
      </c>
      <c r="F2302">
        <v>7.1983535844803118E-2</v>
      </c>
      <c r="G2302" s="17" t="s">
        <v>0</v>
      </c>
      <c r="H2302" s="17" t="s">
        <v>42</v>
      </c>
      <c r="I2302" s="17" t="s">
        <v>38</v>
      </c>
      <c r="J2302" s="17" t="s">
        <v>144</v>
      </c>
      <c r="K2302" s="17">
        <f>IF(BASE_MARKET_DATA[[#This Row],[DATE]]=_xlfn.MAXIFS(A:A,H:H,BASE_MARKET_DATA[[#This Row],[LABEL]]),1,0)</f>
        <v>0</v>
      </c>
      <c r="L2302" s="17">
        <f>IF(BASE_MARKET_DATA[[#This Row],[VARP]]&gt;0,1,0)</f>
        <v>1</v>
      </c>
    </row>
    <row r="2303" spans="1:12">
      <c r="A2303" s="1">
        <v>43915</v>
      </c>
      <c r="B2303" s="17" t="s">
        <v>41</v>
      </c>
      <c r="C2303">
        <v>1101.619995</v>
      </c>
      <c r="D2303">
        <v>1130.01001</v>
      </c>
      <c r="E2303">
        <v>-28.390014999999948</v>
      </c>
      <c r="F2303">
        <v>-2.5123684523821119E-2</v>
      </c>
      <c r="G2303" s="17" t="s">
        <v>0</v>
      </c>
      <c r="H2303" s="17" t="s">
        <v>42</v>
      </c>
      <c r="I2303" s="17" t="s">
        <v>38</v>
      </c>
      <c r="J2303" s="17" t="s">
        <v>144</v>
      </c>
      <c r="K2303" s="17">
        <f>IF(BASE_MARKET_DATA[[#This Row],[DATE]]=_xlfn.MAXIFS(A:A,H:H,BASE_MARKET_DATA[[#This Row],[LABEL]]),1,0)</f>
        <v>0</v>
      </c>
      <c r="L2303" s="17">
        <f>IF(BASE_MARKET_DATA[[#This Row],[VARP]]&gt;0,1,0)</f>
        <v>0</v>
      </c>
    </row>
    <row r="2304" spans="1:12">
      <c r="A2304" s="1">
        <v>43916</v>
      </c>
      <c r="B2304" s="17" t="s">
        <v>41</v>
      </c>
      <c r="C2304">
        <v>1162.920044</v>
      </c>
      <c r="D2304">
        <v>1101.619995</v>
      </c>
      <c r="E2304">
        <v>61.300048999999944</v>
      </c>
      <c r="F2304">
        <v>5.5645367075967012E-2</v>
      </c>
      <c r="G2304" s="17" t="s">
        <v>0</v>
      </c>
      <c r="H2304" s="17" t="s">
        <v>42</v>
      </c>
      <c r="I2304" s="17" t="s">
        <v>38</v>
      </c>
      <c r="J2304" s="17" t="s">
        <v>144</v>
      </c>
      <c r="K2304" s="17">
        <f>IF(BASE_MARKET_DATA[[#This Row],[DATE]]=_xlfn.MAXIFS(A:A,H:H,BASE_MARKET_DATA[[#This Row],[LABEL]]),1,0)</f>
        <v>0</v>
      </c>
      <c r="L2304" s="17">
        <f>IF(BASE_MARKET_DATA[[#This Row],[VARP]]&gt;0,1,0)</f>
        <v>1</v>
      </c>
    </row>
    <row r="2305" spans="1:12">
      <c r="A2305" s="1">
        <v>43917</v>
      </c>
      <c r="B2305" s="17" t="s">
        <v>41</v>
      </c>
      <c r="C2305">
        <v>1110.26001</v>
      </c>
      <c r="D2305">
        <v>1162.920044</v>
      </c>
      <c r="E2305">
        <v>-52.660033999999996</v>
      </c>
      <c r="F2305">
        <v>-4.5282592102264943E-2</v>
      </c>
      <c r="G2305" s="17" t="s">
        <v>0</v>
      </c>
      <c r="H2305" s="17" t="s">
        <v>42</v>
      </c>
      <c r="I2305" s="17" t="s">
        <v>38</v>
      </c>
      <c r="J2305" s="17" t="s">
        <v>144</v>
      </c>
      <c r="K2305" s="17">
        <f>IF(BASE_MARKET_DATA[[#This Row],[DATE]]=_xlfn.MAXIFS(A:A,H:H,BASE_MARKET_DATA[[#This Row],[LABEL]]),1,0)</f>
        <v>0</v>
      </c>
      <c r="L2305" s="17">
        <f>IF(BASE_MARKET_DATA[[#This Row],[VARP]]&gt;0,1,0)</f>
        <v>0</v>
      </c>
    </row>
    <row r="2306" spans="1:12">
      <c r="A2306" s="1">
        <v>43920</v>
      </c>
      <c r="B2306" s="17" t="s">
        <v>41</v>
      </c>
      <c r="C2306">
        <v>1146.3100589999999</v>
      </c>
      <c r="D2306">
        <v>1110.26001</v>
      </c>
      <c r="E2306">
        <v>36.050048999999944</v>
      </c>
      <c r="F2306">
        <v>3.2469915763245358E-2</v>
      </c>
      <c r="G2306" s="17" t="s">
        <v>0</v>
      </c>
      <c r="H2306" s="17" t="s">
        <v>42</v>
      </c>
      <c r="I2306" s="17" t="s">
        <v>38</v>
      </c>
      <c r="J2306" s="17" t="s">
        <v>144</v>
      </c>
      <c r="K2306" s="17">
        <f>IF(BASE_MARKET_DATA[[#This Row],[DATE]]=_xlfn.MAXIFS(A:A,H:H,BASE_MARKET_DATA[[#This Row],[LABEL]]),1,0)</f>
        <v>0</v>
      </c>
      <c r="L2306" s="17">
        <f>IF(BASE_MARKET_DATA[[#This Row],[VARP]]&gt;0,1,0)</f>
        <v>1</v>
      </c>
    </row>
    <row r="2307" spans="1:12">
      <c r="A2307" s="1">
        <v>43921</v>
      </c>
      <c r="B2307" s="17" t="s">
        <v>41</v>
      </c>
      <c r="C2307">
        <v>1161.9499510000001</v>
      </c>
      <c r="D2307">
        <v>1146.3100589999999</v>
      </c>
      <c r="E2307">
        <v>15.639892000000145</v>
      </c>
      <c r="F2307">
        <v>1.3643683815916114E-2</v>
      </c>
      <c r="G2307" s="17" t="s">
        <v>0</v>
      </c>
      <c r="H2307" s="17" t="s">
        <v>42</v>
      </c>
      <c r="I2307" s="17" t="s">
        <v>38</v>
      </c>
      <c r="J2307" s="17" t="s">
        <v>144</v>
      </c>
      <c r="K2307" s="17">
        <f>IF(BASE_MARKET_DATA[[#This Row],[DATE]]=_xlfn.MAXIFS(A:A,H:H,BASE_MARKET_DATA[[#This Row],[LABEL]]),1,0)</f>
        <v>0</v>
      </c>
      <c r="L2307" s="17">
        <f>IF(BASE_MARKET_DATA[[#This Row],[VARP]]&gt;0,1,0)</f>
        <v>1</v>
      </c>
    </row>
    <row r="2308" spans="1:12">
      <c r="A2308" s="1">
        <v>43922</v>
      </c>
      <c r="B2308" s="17" t="s">
        <v>41</v>
      </c>
      <c r="C2308">
        <v>1102.099976</v>
      </c>
      <c r="D2308">
        <v>1161.9499510000001</v>
      </c>
      <c r="E2308">
        <v>-59.849975000000086</v>
      </c>
      <c r="F2308">
        <v>-5.1508221114422235E-2</v>
      </c>
      <c r="G2308" s="17" t="s">
        <v>0</v>
      </c>
      <c r="H2308" s="17" t="s">
        <v>42</v>
      </c>
      <c r="I2308" s="17" t="s">
        <v>38</v>
      </c>
      <c r="J2308" s="17" t="s">
        <v>144</v>
      </c>
      <c r="K2308" s="17">
        <f>IF(BASE_MARKET_DATA[[#This Row],[DATE]]=_xlfn.MAXIFS(A:A,H:H,BASE_MARKET_DATA[[#This Row],[LABEL]]),1,0)</f>
        <v>0</v>
      </c>
      <c r="L2308" s="17">
        <f>IF(BASE_MARKET_DATA[[#This Row],[VARP]]&gt;0,1,0)</f>
        <v>0</v>
      </c>
    </row>
    <row r="2309" spans="1:12">
      <c r="A2309" s="1">
        <v>43923</v>
      </c>
      <c r="B2309" s="17" t="s">
        <v>41</v>
      </c>
      <c r="C2309">
        <v>1117.030029</v>
      </c>
      <c r="D2309">
        <v>1102.099976</v>
      </c>
      <c r="E2309">
        <v>14.930053000000044</v>
      </c>
      <c r="F2309">
        <v>1.3546913460780298E-2</v>
      </c>
      <c r="G2309" s="17" t="s">
        <v>0</v>
      </c>
      <c r="H2309" s="17" t="s">
        <v>42</v>
      </c>
      <c r="I2309" s="17" t="s">
        <v>38</v>
      </c>
      <c r="J2309" s="17" t="s">
        <v>144</v>
      </c>
      <c r="K2309" s="17">
        <f>IF(BASE_MARKET_DATA[[#This Row],[DATE]]=_xlfn.MAXIFS(A:A,H:H,BASE_MARKET_DATA[[#This Row],[LABEL]]),1,0)</f>
        <v>0</v>
      </c>
      <c r="L2309" s="17">
        <f>IF(BASE_MARKET_DATA[[#This Row],[VARP]]&gt;0,1,0)</f>
        <v>1</v>
      </c>
    </row>
    <row r="2310" spans="1:12">
      <c r="A2310" s="1">
        <v>43924</v>
      </c>
      <c r="B2310" s="17" t="s">
        <v>41</v>
      </c>
      <c r="C2310">
        <v>1092.6999510000001</v>
      </c>
      <c r="D2310">
        <v>1117.030029</v>
      </c>
      <c r="E2310">
        <v>-24.330077999999958</v>
      </c>
      <c r="F2310">
        <v>-2.1781042020670653E-2</v>
      </c>
      <c r="G2310" s="17" t="s">
        <v>0</v>
      </c>
      <c r="H2310" s="17" t="s">
        <v>42</v>
      </c>
      <c r="I2310" s="17" t="s">
        <v>38</v>
      </c>
      <c r="J2310" s="17" t="s">
        <v>144</v>
      </c>
      <c r="K2310" s="17">
        <f>IF(BASE_MARKET_DATA[[#This Row],[DATE]]=_xlfn.MAXIFS(A:A,H:H,BASE_MARKET_DATA[[#This Row],[LABEL]]),1,0)</f>
        <v>0</v>
      </c>
      <c r="L2310" s="17">
        <f>IF(BASE_MARKET_DATA[[#This Row],[VARP]]&gt;0,1,0)</f>
        <v>0</v>
      </c>
    </row>
    <row r="2311" spans="1:12">
      <c r="A2311" s="1">
        <v>43927</v>
      </c>
      <c r="B2311" s="17" t="s">
        <v>41</v>
      </c>
      <c r="C2311">
        <v>1183.1899410000001</v>
      </c>
      <c r="D2311">
        <v>1092.6999510000001</v>
      </c>
      <c r="E2311">
        <v>90.489990000000034</v>
      </c>
      <c r="F2311">
        <v>8.2813209534041643E-2</v>
      </c>
      <c r="G2311" s="17" t="s">
        <v>0</v>
      </c>
      <c r="H2311" s="17" t="s">
        <v>42</v>
      </c>
      <c r="I2311" s="17" t="s">
        <v>38</v>
      </c>
      <c r="J2311" s="17" t="s">
        <v>144</v>
      </c>
      <c r="K2311" s="17">
        <f>IF(BASE_MARKET_DATA[[#This Row],[DATE]]=_xlfn.MAXIFS(A:A,H:H,BASE_MARKET_DATA[[#This Row],[LABEL]]),1,0)</f>
        <v>0</v>
      </c>
      <c r="L2311" s="17">
        <f>IF(BASE_MARKET_DATA[[#This Row],[VARP]]&gt;0,1,0)</f>
        <v>1</v>
      </c>
    </row>
    <row r="2312" spans="1:12">
      <c r="A2312" s="1">
        <v>43928</v>
      </c>
      <c r="B2312" s="17" t="s">
        <v>41</v>
      </c>
      <c r="C2312">
        <v>1182.5600589999999</v>
      </c>
      <c r="D2312">
        <v>1183.1899410000001</v>
      </c>
      <c r="E2312">
        <v>-0.62988200000017969</v>
      </c>
      <c r="F2312">
        <v>-5.3235915737064206E-4</v>
      </c>
      <c r="G2312" s="17" t="s">
        <v>0</v>
      </c>
      <c r="H2312" s="17" t="s">
        <v>42</v>
      </c>
      <c r="I2312" s="17" t="s">
        <v>38</v>
      </c>
      <c r="J2312" s="17" t="s">
        <v>144</v>
      </c>
      <c r="K2312" s="17">
        <f>IF(BASE_MARKET_DATA[[#This Row],[DATE]]=_xlfn.MAXIFS(A:A,H:H,BASE_MARKET_DATA[[#This Row],[LABEL]]),1,0)</f>
        <v>0</v>
      </c>
      <c r="L2312" s="17">
        <f>IF(BASE_MARKET_DATA[[#This Row],[VARP]]&gt;0,1,0)</f>
        <v>0</v>
      </c>
    </row>
    <row r="2313" spans="1:12">
      <c r="A2313" s="1">
        <v>43929</v>
      </c>
      <c r="B2313" s="17" t="s">
        <v>41</v>
      </c>
      <c r="C2313">
        <v>1207</v>
      </c>
      <c r="D2313">
        <v>1182.5600589999999</v>
      </c>
      <c r="E2313">
        <v>24.43994100000009</v>
      </c>
      <c r="F2313">
        <v>2.0666976542964819E-2</v>
      </c>
      <c r="G2313" s="17" t="s">
        <v>0</v>
      </c>
      <c r="H2313" s="17" t="s">
        <v>42</v>
      </c>
      <c r="I2313" s="17" t="s">
        <v>38</v>
      </c>
      <c r="J2313" s="17" t="s">
        <v>144</v>
      </c>
      <c r="K2313" s="17">
        <f>IF(BASE_MARKET_DATA[[#This Row],[DATE]]=_xlfn.MAXIFS(A:A,H:H,BASE_MARKET_DATA[[#This Row],[LABEL]]),1,0)</f>
        <v>0</v>
      </c>
      <c r="L2313" s="17">
        <f>IF(BASE_MARKET_DATA[[#This Row],[VARP]]&gt;0,1,0)</f>
        <v>1</v>
      </c>
    </row>
    <row r="2314" spans="1:12">
      <c r="A2314" s="1">
        <v>43930</v>
      </c>
      <c r="B2314" s="17" t="s">
        <v>41</v>
      </c>
      <c r="C2314">
        <v>1206.5699460000001</v>
      </c>
      <c r="D2314">
        <v>1207</v>
      </c>
      <c r="E2314">
        <v>-0.43005399999992733</v>
      </c>
      <c r="F2314">
        <v>-3.5629991714989837E-4</v>
      </c>
      <c r="G2314" s="17" t="s">
        <v>0</v>
      </c>
      <c r="H2314" s="17" t="s">
        <v>42</v>
      </c>
      <c r="I2314" s="17" t="s">
        <v>38</v>
      </c>
      <c r="J2314" s="17" t="s">
        <v>144</v>
      </c>
      <c r="K2314" s="17">
        <f>IF(BASE_MARKET_DATA[[#This Row],[DATE]]=_xlfn.MAXIFS(A:A,H:H,BASE_MARKET_DATA[[#This Row],[LABEL]]),1,0)</f>
        <v>0</v>
      </c>
      <c r="L2314" s="17">
        <f>IF(BASE_MARKET_DATA[[#This Row],[VARP]]&gt;0,1,0)</f>
        <v>0</v>
      </c>
    </row>
    <row r="2315" spans="1:12">
      <c r="A2315" s="1">
        <v>43934</v>
      </c>
      <c r="B2315" s="17" t="s">
        <v>41</v>
      </c>
      <c r="C2315">
        <v>1210.410034</v>
      </c>
      <c r="D2315">
        <v>1206.5699460000001</v>
      </c>
      <c r="E2315">
        <v>3.8400879999999233</v>
      </c>
      <c r="F2315">
        <v>3.1826484761455537E-3</v>
      </c>
      <c r="G2315" s="17" t="s">
        <v>0</v>
      </c>
      <c r="H2315" s="17" t="s">
        <v>42</v>
      </c>
      <c r="I2315" s="17" t="s">
        <v>38</v>
      </c>
      <c r="J2315" s="17" t="s">
        <v>144</v>
      </c>
      <c r="K2315" s="17">
        <f>IF(BASE_MARKET_DATA[[#This Row],[DATE]]=_xlfn.MAXIFS(A:A,H:H,BASE_MARKET_DATA[[#This Row],[LABEL]]),1,0)</f>
        <v>0</v>
      </c>
      <c r="L2315" s="17">
        <f>IF(BASE_MARKET_DATA[[#This Row],[VARP]]&gt;0,1,0)</f>
        <v>1</v>
      </c>
    </row>
    <row r="2316" spans="1:12">
      <c r="A2316" s="1">
        <v>43935</v>
      </c>
      <c r="B2316" s="17" t="s">
        <v>41</v>
      </c>
      <c r="C2316">
        <v>1265.2299800000001</v>
      </c>
      <c r="D2316">
        <v>1210.410034</v>
      </c>
      <c r="E2316">
        <v>54.819946000000073</v>
      </c>
      <c r="F2316">
        <v>4.5290392891769497E-2</v>
      </c>
      <c r="G2316" s="17" t="s">
        <v>0</v>
      </c>
      <c r="H2316" s="17" t="s">
        <v>42</v>
      </c>
      <c r="I2316" s="17" t="s">
        <v>38</v>
      </c>
      <c r="J2316" s="17" t="s">
        <v>144</v>
      </c>
      <c r="K2316" s="17">
        <f>IF(BASE_MARKET_DATA[[#This Row],[DATE]]=_xlfn.MAXIFS(A:A,H:H,BASE_MARKET_DATA[[#This Row],[LABEL]]),1,0)</f>
        <v>0</v>
      </c>
      <c r="L2316" s="17">
        <f>IF(BASE_MARKET_DATA[[#This Row],[VARP]]&gt;0,1,0)</f>
        <v>1</v>
      </c>
    </row>
    <row r="2317" spans="1:12">
      <c r="A2317" s="1">
        <v>43936</v>
      </c>
      <c r="B2317" s="17" t="s">
        <v>41</v>
      </c>
      <c r="C2317">
        <v>1257.3000489999999</v>
      </c>
      <c r="D2317">
        <v>1265.2299800000001</v>
      </c>
      <c r="E2317">
        <v>-7.9299310000001242</v>
      </c>
      <c r="F2317">
        <v>-6.2675806970683102E-3</v>
      </c>
      <c r="G2317" s="17" t="s">
        <v>0</v>
      </c>
      <c r="H2317" s="17" t="s">
        <v>42</v>
      </c>
      <c r="I2317" s="17" t="s">
        <v>38</v>
      </c>
      <c r="J2317" s="17" t="s">
        <v>144</v>
      </c>
      <c r="K2317" s="17">
        <f>IF(BASE_MARKET_DATA[[#This Row],[DATE]]=_xlfn.MAXIFS(A:A,H:H,BASE_MARKET_DATA[[#This Row],[LABEL]]),1,0)</f>
        <v>0</v>
      </c>
      <c r="L2317" s="17">
        <f>IF(BASE_MARKET_DATA[[#This Row],[VARP]]&gt;0,1,0)</f>
        <v>0</v>
      </c>
    </row>
    <row r="2318" spans="1:12">
      <c r="A2318" s="1">
        <v>43937</v>
      </c>
      <c r="B2318" s="17" t="s">
        <v>41</v>
      </c>
      <c r="C2318">
        <v>1257.4300539999999</v>
      </c>
      <c r="D2318">
        <v>1257.3000489999999</v>
      </c>
      <c r="E2318">
        <v>0.13000499999998283</v>
      </c>
      <c r="F2318">
        <v>1.0340013913415734E-4</v>
      </c>
      <c r="G2318" s="17" t="s">
        <v>0</v>
      </c>
      <c r="H2318" s="17" t="s">
        <v>42</v>
      </c>
      <c r="I2318" s="17" t="s">
        <v>38</v>
      </c>
      <c r="J2318" s="17" t="s">
        <v>144</v>
      </c>
      <c r="K2318" s="17">
        <f>IF(BASE_MARKET_DATA[[#This Row],[DATE]]=_xlfn.MAXIFS(A:A,H:H,BASE_MARKET_DATA[[#This Row],[LABEL]]),1,0)</f>
        <v>0</v>
      </c>
      <c r="L2318" s="17">
        <f>IF(BASE_MARKET_DATA[[#This Row],[VARP]]&gt;0,1,0)</f>
        <v>1</v>
      </c>
    </row>
    <row r="2319" spans="1:12">
      <c r="A2319" s="1">
        <v>43938</v>
      </c>
      <c r="B2319" s="17" t="s">
        <v>41</v>
      </c>
      <c r="C2319">
        <v>1279</v>
      </c>
      <c r="D2319">
        <v>1257.4300539999999</v>
      </c>
      <c r="E2319">
        <v>21.569946000000073</v>
      </c>
      <c r="F2319">
        <v>1.7153992726183141E-2</v>
      </c>
      <c r="G2319" s="17" t="s">
        <v>0</v>
      </c>
      <c r="H2319" s="17" t="s">
        <v>42</v>
      </c>
      <c r="I2319" s="17" t="s">
        <v>38</v>
      </c>
      <c r="J2319" s="17" t="s">
        <v>144</v>
      </c>
      <c r="K2319" s="17">
        <f>IF(BASE_MARKET_DATA[[#This Row],[DATE]]=_xlfn.MAXIFS(A:A,H:H,BASE_MARKET_DATA[[#This Row],[LABEL]]),1,0)</f>
        <v>0</v>
      </c>
      <c r="L2319" s="17">
        <f>IF(BASE_MARKET_DATA[[#This Row],[VARP]]&gt;0,1,0)</f>
        <v>1</v>
      </c>
    </row>
    <row r="2320" spans="1:12">
      <c r="A2320" s="1">
        <v>43941</v>
      </c>
      <c r="B2320" s="17" t="s">
        <v>41</v>
      </c>
      <c r="C2320">
        <v>1261.150024</v>
      </c>
      <c r="D2320">
        <v>1279</v>
      </c>
      <c r="E2320">
        <v>-17.84997599999997</v>
      </c>
      <c r="F2320">
        <v>-1.3956197028928826E-2</v>
      </c>
      <c r="G2320" s="17" t="s">
        <v>0</v>
      </c>
      <c r="H2320" s="17" t="s">
        <v>42</v>
      </c>
      <c r="I2320" s="17" t="s">
        <v>38</v>
      </c>
      <c r="J2320" s="17" t="s">
        <v>144</v>
      </c>
      <c r="K2320" s="17">
        <f>IF(BASE_MARKET_DATA[[#This Row],[DATE]]=_xlfn.MAXIFS(A:A,H:H,BASE_MARKET_DATA[[#This Row],[LABEL]]),1,0)</f>
        <v>0</v>
      </c>
      <c r="L2320" s="17">
        <f>IF(BASE_MARKET_DATA[[#This Row],[VARP]]&gt;0,1,0)</f>
        <v>0</v>
      </c>
    </row>
    <row r="2321" spans="1:12">
      <c r="A2321" s="1">
        <v>43942</v>
      </c>
      <c r="B2321" s="17" t="s">
        <v>41</v>
      </c>
      <c r="C2321">
        <v>1212.160034</v>
      </c>
      <c r="D2321">
        <v>1261.150024</v>
      </c>
      <c r="E2321">
        <v>-48.989990000000034</v>
      </c>
      <c r="F2321">
        <v>-3.8845489487934252E-2</v>
      </c>
      <c r="G2321" s="17" t="s">
        <v>0</v>
      </c>
      <c r="H2321" s="17" t="s">
        <v>42</v>
      </c>
      <c r="I2321" s="17" t="s">
        <v>38</v>
      </c>
      <c r="J2321" s="17" t="s">
        <v>144</v>
      </c>
      <c r="K2321" s="17">
        <f>IF(BASE_MARKET_DATA[[#This Row],[DATE]]=_xlfn.MAXIFS(A:A,H:H,BASE_MARKET_DATA[[#This Row],[LABEL]]),1,0)</f>
        <v>0</v>
      </c>
      <c r="L2321" s="17">
        <f>IF(BASE_MARKET_DATA[[#This Row],[VARP]]&gt;0,1,0)</f>
        <v>0</v>
      </c>
    </row>
    <row r="2322" spans="1:12">
      <c r="A2322" s="1">
        <v>43943</v>
      </c>
      <c r="B2322" s="17" t="s">
        <v>41</v>
      </c>
      <c r="C2322">
        <v>1258.410034</v>
      </c>
      <c r="D2322">
        <v>1212.160034</v>
      </c>
      <c r="E2322">
        <v>46.25</v>
      </c>
      <c r="F2322">
        <v>3.8155027968856461E-2</v>
      </c>
      <c r="G2322" s="17" t="s">
        <v>0</v>
      </c>
      <c r="H2322" s="17" t="s">
        <v>42</v>
      </c>
      <c r="I2322" s="17" t="s">
        <v>38</v>
      </c>
      <c r="J2322" s="17" t="s">
        <v>144</v>
      </c>
      <c r="K2322" s="17">
        <f>IF(BASE_MARKET_DATA[[#This Row],[DATE]]=_xlfn.MAXIFS(A:A,H:H,BASE_MARKET_DATA[[#This Row],[LABEL]]),1,0)</f>
        <v>0</v>
      </c>
      <c r="L2322" s="17">
        <f>IF(BASE_MARKET_DATA[[#This Row],[VARP]]&gt;0,1,0)</f>
        <v>1</v>
      </c>
    </row>
    <row r="2323" spans="1:12">
      <c r="A2323" s="1">
        <v>43944</v>
      </c>
      <c r="B2323" s="17" t="s">
        <v>41</v>
      </c>
      <c r="C2323">
        <v>1271.170044</v>
      </c>
      <c r="D2323">
        <v>1258.410034</v>
      </c>
      <c r="E2323">
        <v>12.760009999999966</v>
      </c>
      <c r="F2323">
        <v>1.013978723567613E-2</v>
      </c>
      <c r="G2323" s="17" t="s">
        <v>0</v>
      </c>
      <c r="H2323" s="17" t="s">
        <v>42</v>
      </c>
      <c r="I2323" s="17" t="s">
        <v>38</v>
      </c>
      <c r="J2323" s="17" t="s">
        <v>144</v>
      </c>
      <c r="K2323" s="17">
        <f>IF(BASE_MARKET_DATA[[#This Row],[DATE]]=_xlfn.MAXIFS(A:A,H:H,BASE_MARKET_DATA[[#This Row],[LABEL]]),1,0)</f>
        <v>0</v>
      </c>
      <c r="L2323" s="17">
        <f>IF(BASE_MARKET_DATA[[#This Row],[VARP]]&gt;0,1,0)</f>
        <v>1</v>
      </c>
    </row>
    <row r="2324" spans="1:12">
      <c r="A2324" s="1">
        <v>43945</v>
      </c>
      <c r="B2324" s="17" t="s">
        <v>41</v>
      </c>
      <c r="C2324">
        <v>1276.599976</v>
      </c>
      <c r="D2324">
        <v>1271.170044</v>
      </c>
      <c r="E2324">
        <v>5.429932000000008</v>
      </c>
      <c r="F2324">
        <v>4.2716016048597255E-3</v>
      </c>
      <c r="G2324" s="17" t="s">
        <v>0</v>
      </c>
      <c r="H2324" s="17" t="s">
        <v>42</v>
      </c>
      <c r="I2324" s="17" t="s">
        <v>38</v>
      </c>
      <c r="J2324" s="17" t="s">
        <v>144</v>
      </c>
      <c r="K2324" s="17">
        <f>IF(BASE_MARKET_DATA[[#This Row],[DATE]]=_xlfn.MAXIFS(A:A,H:H,BASE_MARKET_DATA[[#This Row],[LABEL]]),1,0)</f>
        <v>0</v>
      </c>
      <c r="L2324" s="17">
        <f>IF(BASE_MARKET_DATA[[#This Row],[VARP]]&gt;0,1,0)</f>
        <v>1</v>
      </c>
    </row>
    <row r="2325" spans="1:12">
      <c r="A2325" s="1">
        <v>43948</v>
      </c>
      <c r="B2325" s="17" t="s">
        <v>41</v>
      </c>
      <c r="C2325">
        <v>1270.8599850000001</v>
      </c>
      <c r="D2325">
        <v>1276.599976</v>
      </c>
      <c r="E2325">
        <v>-5.7399909999999181</v>
      </c>
      <c r="F2325">
        <v>-4.4963113801593227E-3</v>
      </c>
      <c r="G2325" s="17" t="s">
        <v>0</v>
      </c>
      <c r="H2325" s="17" t="s">
        <v>42</v>
      </c>
      <c r="I2325" s="17" t="s">
        <v>38</v>
      </c>
      <c r="J2325" s="17" t="s">
        <v>144</v>
      </c>
      <c r="K2325" s="17">
        <f>IF(BASE_MARKET_DATA[[#This Row],[DATE]]=_xlfn.MAXIFS(A:A,H:H,BASE_MARKET_DATA[[#This Row],[LABEL]]),1,0)</f>
        <v>0</v>
      </c>
      <c r="L2325" s="17">
        <f>IF(BASE_MARKET_DATA[[#This Row],[VARP]]&gt;0,1,0)</f>
        <v>0</v>
      </c>
    </row>
    <row r="2326" spans="1:12">
      <c r="A2326" s="1">
        <v>43949</v>
      </c>
      <c r="B2326" s="17" t="s">
        <v>41</v>
      </c>
      <c r="C2326">
        <v>1232.589966</v>
      </c>
      <c r="D2326">
        <v>1270.8599850000001</v>
      </c>
      <c r="E2326">
        <v>-38.270019000000048</v>
      </c>
      <c r="F2326">
        <v>-3.0113481777459573E-2</v>
      </c>
      <c r="G2326" s="17" t="s">
        <v>0</v>
      </c>
      <c r="H2326" s="17" t="s">
        <v>42</v>
      </c>
      <c r="I2326" s="17" t="s">
        <v>38</v>
      </c>
      <c r="J2326" s="17" t="s">
        <v>144</v>
      </c>
      <c r="K2326" s="17">
        <f>IF(BASE_MARKET_DATA[[#This Row],[DATE]]=_xlfn.MAXIFS(A:A,H:H,BASE_MARKET_DATA[[#This Row],[LABEL]]),1,0)</f>
        <v>0</v>
      </c>
      <c r="L2326" s="17">
        <f>IF(BASE_MARKET_DATA[[#This Row],[VARP]]&gt;0,1,0)</f>
        <v>0</v>
      </c>
    </row>
    <row r="2327" spans="1:12">
      <c r="A2327" s="1">
        <v>43950</v>
      </c>
      <c r="B2327" s="17" t="s">
        <v>41</v>
      </c>
      <c r="C2327">
        <v>1342.1800539999999</v>
      </c>
      <c r="D2327">
        <v>1232.589966</v>
      </c>
      <c r="E2327">
        <v>109.59008799999992</v>
      </c>
      <c r="F2327">
        <v>8.8910417107841297E-2</v>
      </c>
      <c r="G2327" s="17" t="s">
        <v>0</v>
      </c>
      <c r="H2327" s="17" t="s">
        <v>42</v>
      </c>
      <c r="I2327" s="17" t="s">
        <v>38</v>
      </c>
      <c r="J2327" s="17" t="s">
        <v>144</v>
      </c>
      <c r="K2327" s="17">
        <f>IF(BASE_MARKET_DATA[[#This Row],[DATE]]=_xlfn.MAXIFS(A:A,H:H,BASE_MARKET_DATA[[#This Row],[LABEL]]),1,0)</f>
        <v>0</v>
      </c>
      <c r="L2327" s="17">
        <f>IF(BASE_MARKET_DATA[[#This Row],[VARP]]&gt;0,1,0)</f>
        <v>1</v>
      </c>
    </row>
    <row r="2328" spans="1:12">
      <c r="A2328" s="1">
        <v>43951</v>
      </c>
      <c r="B2328" s="17" t="s">
        <v>41</v>
      </c>
      <c r="C2328">
        <v>1346.6999510000001</v>
      </c>
      <c r="D2328">
        <v>1342.1800539999999</v>
      </c>
      <c r="E2328">
        <v>4.5198970000001282</v>
      </c>
      <c r="F2328">
        <v>3.3675787287479153E-3</v>
      </c>
      <c r="G2328" s="17" t="s">
        <v>0</v>
      </c>
      <c r="H2328" s="17" t="s">
        <v>42</v>
      </c>
      <c r="I2328" s="17" t="s">
        <v>38</v>
      </c>
      <c r="J2328" s="17" t="s">
        <v>144</v>
      </c>
      <c r="K2328" s="17">
        <f>IF(BASE_MARKET_DATA[[#This Row],[DATE]]=_xlfn.MAXIFS(A:A,H:H,BASE_MARKET_DATA[[#This Row],[LABEL]]),1,0)</f>
        <v>0</v>
      </c>
      <c r="L2328" s="17">
        <f>IF(BASE_MARKET_DATA[[#This Row],[VARP]]&gt;0,1,0)</f>
        <v>1</v>
      </c>
    </row>
    <row r="2329" spans="1:12">
      <c r="A2329" s="1">
        <v>43952</v>
      </c>
      <c r="B2329" s="17" t="s">
        <v>41</v>
      </c>
      <c r="C2329">
        <v>1317.3199460000001</v>
      </c>
      <c r="D2329">
        <v>1346.6999510000001</v>
      </c>
      <c r="E2329">
        <v>-29.380004999999983</v>
      </c>
      <c r="F2329">
        <v>-2.1816296182519117E-2</v>
      </c>
      <c r="G2329" s="17" t="s">
        <v>0</v>
      </c>
      <c r="H2329" s="17" t="s">
        <v>42</v>
      </c>
      <c r="I2329" s="17" t="s">
        <v>38</v>
      </c>
      <c r="J2329" s="17" t="s">
        <v>144</v>
      </c>
      <c r="K2329" s="17">
        <f>IF(BASE_MARKET_DATA[[#This Row],[DATE]]=_xlfn.MAXIFS(A:A,H:H,BASE_MARKET_DATA[[#This Row],[LABEL]]),1,0)</f>
        <v>0</v>
      </c>
      <c r="L2329" s="17">
        <f>IF(BASE_MARKET_DATA[[#This Row],[VARP]]&gt;0,1,0)</f>
        <v>0</v>
      </c>
    </row>
    <row r="2330" spans="1:12">
      <c r="A2330" s="1">
        <v>43955</v>
      </c>
      <c r="B2330" s="17" t="s">
        <v>41</v>
      </c>
      <c r="C2330">
        <v>1322.900024</v>
      </c>
      <c r="D2330">
        <v>1317.3199460000001</v>
      </c>
      <c r="E2330">
        <v>5.5800779999999577</v>
      </c>
      <c r="F2330">
        <v>4.2359322174872448E-3</v>
      </c>
      <c r="G2330" s="17" t="s">
        <v>0</v>
      </c>
      <c r="H2330" s="17" t="s">
        <v>42</v>
      </c>
      <c r="I2330" s="17" t="s">
        <v>38</v>
      </c>
      <c r="J2330" s="17" t="s">
        <v>144</v>
      </c>
      <c r="K2330" s="17">
        <f>IF(BASE_MARKET_DATA[[#This Row],[DATE]]=_xlfn.MAXIFS(A:A,H:H,BASE_MARKET_DATA[[#This Row],[LABEL]]),1,0)</f>
        <v>0</v>
      </c>
      <c r="L2330" s="17">
        <f>IF(BASE_MARKET_DATA[[#This Row],[VARP]]&gt;0,1,0)</f>
        <v>1</v>
      </c>
    </row>
    <row r="2331" spans="1:12">
      <c r="A2331" s="1">
        <v>43956</v>
      </c>
      <c r="B2331" s="17" t="s">
        <v>41</v>
      </c>
      <c r="C2331">
        <v>1349.0200199999999</v>
      </c>
      <c r="D2331">
        <v>1322.900024</v>
      </c>
      <c r="E2331">
        <v>26.119995999999901</v>
      </c>
      <c r="F2331">
        <v>1.9744497336255169E-2</v>
      </c>
      <c r="G2331" s="17" t="s">
        <v>0</v>
      </c>
      <c r="H2331" s="17" t="s">
        <v>42</v>
      </c>
      <c r="I2331" s="17" t="s">
        <v>38</v>
      </c>
      <c r="J2331" s="17" t="s">
        <v>144</v>
      </c>
      <c r="K2331" s="17">
        <f>IF(BASE_MARKET_DATA[[#This Row],[DATE]]=_xlfn.MAXIFS(A:A,H:H,BASE_MARKET_DATA[[#This Row],[LABEL]]),1,0)</f>
        <v>0</v>
      </c>
      <c r="L2331" s="17">
        <f>IF(BASE_MARKET_DATA[[#This Row],[VARP]]&gt;0,1,0)</f>
        <v>1</v>
      </c>
    </row>
    <row r="2332" spans="1:12">
      <c r="A2332" s="1">
        <v>43957</v>
      </c>
      <c r="B2332" s="17" t="s">
        <v>41</v>
      </c>
      <c r="C2332">
        <v>1345.4300539999999</v>
      </c>
      <c r="D2332">
        <v>1349.0200199999999</v>
      </c>
      <c r="E2332">
        <v>-3.589966000000004</v>
      </c>
      <c r="F2332">
        <v>-2.6611658439286943E-3</v>
      </c>
      <c r="G2332" s="17" t="s">
        <v>0</v>
      </c>
      <c r="H2332" s="17" t="s">
        <v>42</v>
      </c>
      <c r="I2332" s="17" t="s">
        <v>38</v>
      </c>
      <c r="J2332" s="17" t="s">
        <v>144</v>
      </c>
      <c r="K2332" s="17">
        <f>IF(BASE_MARKET_DATA[[#This Row],[DATE]]=_xlfn.MAXIFS(A:A,H:H,BASE_MARKET_DATA[[#This Row],[LABEL]]),1,0)</f>
        <v>0</v>
      </c>
      <c r="L2332" s="17">
        <f>IF(BASE_MARKET_DATA[[#This Row],[VARP]]&gt;0,1,0)</f>
        <v>0</v>
      </c>
    </row>
    <row r="2333" spans="1:12">
      <c r="A2333" s="1">
        <v>43958</v>
      </c>
      <c r="B2333" s="17" t="s">
        <v>41</v>
      </c>
      <c r="C2333">
        <v>1369.280029</v>
      </c>
      <c r="D2333">
        <v>1345.4300539999999</v>
      </c>
      <c r="E2333">
        <v>23.849975000000086</v>
      </c>
      <c r="F2333">
        <v>1.7726655450495895E-2</v>
      </c>
      <c r="G2333" s="17" t="s">
        <v>0</v>
      </c>
      <c r="H2333" s="17" t="s">
        <v>42</v>
      </c>
      <c r="I2333" s="17" t="s">
        <v>38</v>
      </c>
      <c r="J2333" s="17" t="s">
        <v>144</v>
      </c>
      <c r="K2333" s="17">
        <f>IF(BASE_MARKET_DATA[[#This Row],[DATE]]=_xlfn.MAXIFS(A:A,H:H,BASE_MARKET_DATA[[#This Row],[LABEL]]),1,0)</f>
        <v>0</v>
      </c>
      <c r="L2333" s="17">
        <f>IF(BASE_MARKET_DATA[[#This Row],[VARP]]&gt;0,1,0)</f>
        <v>1</v>
      </c>
    </row>
    <row r="2334" spans="1:12">
      <c r="A2334" s="1">
        <v>43959</v>
      </c>
      <c r="B2334" s="17" t="s">
        <v>41</v>
      </c>
      <c r="C2334">
        <v>1384.339966</v>
      </c>
      <c r="D2334">
        <v>1369.280029</v>
      </c>
      <c r="E2334">
        <v>15.059936999999991</v>
      </c>
      <c r="F2334">
        <v>1.0998434710976121E-2</v>
      </c>
      <c r="G2334" s="17" t="s">
        <v>0</v>
      </c>
      <c r="H2334" s="17" t="s">
        <v>42</v>
      </c>
      <c r="I2334" s="17" t="s">
        <v>38</v>
      </c>
      <c r="J2334" s="17" t="s">
        <v>144</v>
      </c>
      <c r="K2334" s="17">
        <f>IF(BASE_MARKET_DATA[[#This Row],[DATE]]=_xlfn.MAXIFS(A:A,H:H,BASE_MARKET_DATA[[#This Row],[LABEL]]),1,0)</f>
        <v>0</v>
      </c>
      <c r="L2334" s="17">
        <f>IF(BASE_MARKET_DATA[[#This Row],[VARP]]&gt;0,1,0)</f>
        <v>1</v>
      </c>
    </row>
    <row r="2335" spans="1:12">
      <c r="A2335" s="1">
        <v>43962</v>
      </c>
      <c r="B2335" s="17" t="s">
        <v>41</v>
      </c>
      <c r="C2335">
        <v>1403.589966</v>
      </c>
      <c r="D2335">
        <v>1384.339966</v>
      </c>
      <c r="E2335">
        <v>19.25</v>
      </c>
      <c r="F2335">
        <v>1.3905543777387411E-2</v>
      </c>
      <c r="G2335" s="17" t="s">
        <v>0</v>
      </c>
      <c r="H2335" s="17" t="s">
        <v>42</v>
      </c>
      <c r="I2335" s="17" t="s">
        <v>38</v>
      </c>
      <c r="J2335" s="17" t="s">
        <v>144</v>
      </c>
      <c r="K2335" s="17">
        <f>IF(BASE_MARKET_DATA[[#This Row],[DATE]]=_xlfn.MAXIFS(A:A,H:H,BASE_MARKET_DATA[[#This Row],[LABEL]]),1,0)</f>
        <v>0</v>
      </c>
      <c r="L2335" s="17">
        <f>IF(BASE_MARKET_DATA[[#This Row],[VARP]]&gt;0,1,0)</f>
        <v>1</v>
      </c>
    </row>
    <row r="2336" spans="1:12">
      <c r="A2336" s="1">
        <v>43963</v>
      </c>
      <c r="B2336" s="17" t="s">
        <v>41</v>
      </c>
      <c r="C2336">
        <v>1375.1800539999999</v>
      </c>
      <c r="D2336">
        <v>1403.589966</v>
      </c>
      <c r="E2336">
        <v>-28.409912000000077</v>
      </c>
      <c r="F2336">
        <v>-2.0240891348748839E-2</v>
      </c>
      <c r="G2336" s="17" t="s">
        <v>0</v>
      </c>
      <c r="H2336" s="17" t="s">
        <v>42</v>
      </c>
      <c r="I2336" s="17" t="s">
        <v>38</v>
      </c>
      <c r="J2336" s="17" t="s">
        <v>144</v>
      </c>
      <c r="K2336" s="17">
        <f>IF(BASE_MARKET_DATA[[#This Row],[DATE]]=_xlfn.MAXIFS(A:A,H:H,BASE_MARKET_DATA[[#This Row],[LABEL]]),1,0)</f>
        <v>0</v>
      </c>
      <c r="L2336" s="17">
        <f>IF(BASE_MARKET_DATA[[#This Row],[VARP]]&gt;0,1,0)</f>
        <v>0</v>
      </c>
    </row>
    <row r="2337" spans="1:12">
      <c r="A2337" s="1">
        <v>43964</v>
      </c>
      <c r="B2337" s="17" t="s">
        <v>41</v>
      </c>
      <c r="C2337">
        <v>1348.329956</v>
      </c>
      <c r="D2337">
        <v>1375.1800539999999</v>
      </c>
      <c r="E2337">
        <v>-26.850097999999889</v>
      </c>
      <c r="F2337">
        <v>-1.9524787261057736E-2</v>
      </c>
      <c r="G2337" s="17" t="s">
        <v>0</v>
      </c>
      <c r="H2337" s="17" t="s">
        <v>42</v>
      </c>
      <c r="I2337" s="17" t="s">
        <v>38</v>
      </c>
      <c r="J2337" s="17" t="s">
        <v>144</v>
      </c>
      <c r="K2337" s="17">
        <f>IF(BASE_MARKET_DATA[[#This Row],[DATE]]=_xlfn.MAXIFS(A:A,H:H,BASE_MARKET_DATA[[#This Row],[LABEL]]),1,0)</f>
        <v>0</v>
      </c>
      <c r="L2337" s="17">
        <f>IF(BASE_MARKET_DATA[[#This Row],[VARP]]&gt;0,1,0)</f>
        <v>0</v>
      </c>
    </row>
    <row r="2338" spans="1:12">
      <c r="A2338" s="1">
        <v>43965</v>
      </c>
      <c r="B2338" s="17" t="s">
        <v>41</v>
      </c>
      <c r="C2338">
        <v>1356.8599850000001</v>
      </c>
      <c r="D2338">
        <v>1348.329956</v>
      </c>
      <c r="E2338">
        <v>8.5300290000000132</v>
      </c>
      <c r="F2338">
        <v>6.326366155436817E-3</v>
      </c>
      <c r="G2338" s="17" t="s">
        <v>0</v>
      </c>
      <c r="H2338" s="17" t="s">
        <v>42</v>
      </c>
      <c r="I2338" s="17" t="s">
        <v>38</v>
      </c>
      <c r="J2338" s="17" t="s">
        <v>144</v>
      </c>
      <c r="K2338" s="17">
        <f>IF(BASE_MARKET_DATA[[#This Row],[DATE]]=_xlfn.MAXIFS(A:A,H:H,BASE_MARKET_DATA[[#This Row],[LABEL]]),1,0)</f>
        <v>0</v>
      </c>
      <c r="L2338" s="17">
        <f>IF(BASE_MARKET_DATA[[#This Row],[VARP]]&gt;0,1,0)</f>
        <v>1</v>
      </c>
    </row>
    <row r="2339" spans="1:12">
      <c r="A2339" s="1">
        <v>43966</v>
      </c>
      <c r="B2339" s="17" t="s">
        <v>41</v>
      </c>
      <c r="C2339">
        <v>1373.0600589999999</v>
      </c>
      <c r="D2339">
        <v>1356.8599850000001</v>
      </c>
      <c r="E2339">
        <v>16.200073999999859</v>
      </c>
      <c r="F2339">
        <v>1.1939385182768035E-2</v>
      </c>
      <c r="G2339" s="17" t="s">
        <v>0</v>
      </c>
      <c r="H2339" s="17" t="s">
        <v>42</v>
      </c>
      <c r="I2339" s="17" t="s">
        <v>38</v>
      </c>
      <c r="J2339" s="17" t="s">
        <v>144</v>
      </c>
      <c r="K2339" s="17">
        <f>IF(BASE_MARKET_DATA[[#This Row],[DATE]]=_xlfn.MAXIFS(A:A,H:H,BASE_MARKET_DATA[[#This Row],[LABEL]]),1,0)</f>
        <v>0</v>
      </c>
      <c r="L2339" s="17">
        <f>IF(BASE_MARKET_DATA[[#This Row],[VARP]]&gt;0,1,0)</f>
        <v>1</v>
      </c>
    </row>
    <row r="2340" spans="1:12">
      <c r="A2340" s="1">
        <v>43969</v>
      </c>
      <c r="B2340" s="17" t="s">
        <v>41</v>
      </c>
      <c r="C2340">
        <v>1385.1800539999999</v>
      </c>
      <c r="D2340">
        <v>1373.0600589999999</v>
      </c>
      <c r="E2340">
        <v>12.119995000000017</v>
      </c>
      <c r="F2340">
        <v>8.8269955276588652E-3</v>
      </c>
      <c r="G2340" s="17" t="s">
        <v>0</v>
      </c>
      <c r="H2340" s="17" t="s">
        <v>42</v>
      </c>
      <c r="I2340" s="17" t="s">
        <v>38</v>
      </c>
      <c r="J2340" s="17" t="s">
        <v>144</v>
      </c>
      <c r="K2340" s="17">
        <f>IF(BASE_MARKET_DATA[[#This Row],[DATE]]=_xlfn.MAXIFS(A:A,H:H,BASE_MARKET_DATA[[#This Row],[LABEL]]),1,0)</f>
        <v>0</v>
      </c>
      <c r="L2340" s="17">
        <f>IF(BASE_MARKET_DATA[[#This Row],[VARP]]&gt;0,1,0)</f>
        <v>1</v>
      </c>
    </row>
    <row r="2341" spans="1:12">
      <c r="A2341" s="1">
        <v>43970</v>
      </c>
      <c r="B2341" s="17" t="s">
        <v>41</v>
      </c>
      <c r="C2341">
        <v>1374.400024</v>
      </c>
      <c r="D2341">
        <v>1385.1800539999999</v>
      </c>
      <c r="E2341">
        <v>-10.780029999999897</v>
      </c>
      <c r="F2341">
        <v>-7.782403427532965E-3</v>
      </c>
      <c r="G2341" s="17" t="s">
        <v>0</v>
      </c>
      <c r="H2341" s="17" t="s">
        <v>42</v>
      </c>
      <c r="I2341" s="17" t="s">
        <v>38</v>
      </c>
      <c r="J2341" s="17" t="s">
        <v>144</v>
      </c>
      <c r="K2341" s="17">
        <f>IF(BASE_MARKET_DATA[[#This Row],[DATE]]=_xlfn.MAXIFS(A:A,H:H,BASE_MARKET_DATA[[#This Row],[LABEL]]),1,0)</f>
        <v>0</v>
      </c>
      <c r="L2341" s="17">
        <f>IF(BASE_MARKET_DATA[[#This Row],[VARP]]&gt;0,1,0)</f>
        <v>0</v>
      </c>
    </row>
    <row r="2342" spans="1:12">
      <c r="A2342" s="1">
        <v>43971</v>
      </c>
      <c r="B2342" s="17" t="s">
        <v>41</v>
      </c>
      <c r="C2342">
        <v>1409.160034</v>
      </c>
      <c r="D2342">
        <v>1374.400024</v>
      </c>
      <c r="E2342">
        <v>34.760009999999966</v>
      </c>
      <c r="F2342">
        <v>2.5291042922740786E-2</v>
      </c>
      <c r="G2342" s="17" t="s">
        <v>0</v>
      </c>
      <c r="H2342" s="17" t="s">
        <v>42</v>
      </c>
      <c r="I2342" s="17" t="s">
        <v>38</v>
      </c>
      <c r="J2342" s="17" t="s">
        <v>144</v>
      </c>
      <c r="K2342" s="17">
        <f>IF(BASE_MARKET_DATA[[#This Row],[DATE]]=_xlfn.MAXIFS(A:A,H:H,BASE_MARKET_DATA[[#This Row],[LABEL]]),1,0)</f>
        <v>0</v>
      </c>
      <c r="L2342" s="17">
        <f>IF(BASE_MARKET_DATA[[#This Row],[VARP]]&gt;0,1,0)</f>
        <v>1</v>
      </c>
    </row>
    <row r="2343" spans="1:12">
      <c r="A2343" s="1">
        <v>43972</v>
      </c>
      <c r="B2343" s="17" t="s">
        <v>41</v>
      </c>
      <c r="C2343">
        <v>1406.75</v>
      </c>
      <c r="D2343">
        <v>1409.160034</v>
      </c>
      <c r="E2343">
        <v>-2.410033999999996</v>
      </c>
      <c r="F2343">
        <v>-1.7102628103629542E-3</v>
      </c>
      <c r="G2343" s="17" t="s">
        <v>0</v>
      </c>
      <c r="H2343" s="17" t="s">
        <v>42</v>
      </c>
      <c r="I2343" s="17" t="s">
        <v>38</v>
      </c>
      <c r="J2343" s="17" t="s">
        <v>144</v>
      </c>
      <c r="K2343" s="17">
        <f>IF(BASE_MARKET_DATA[[#This Row],[DATE]]=_xlfn.MAXIFS(A:A,H:H,BASE_MARKET_DATA[[#This Row],[LABEL]]),1,0)</f>
        <v>0</v>
      </c>
      <c r="L2343" s="17">
        <f>IF(BASE_MARKET_DATA[[#This Row],[VARP]]&gt;0,1,0)</f>
        <v>0</v>
      </c>
    </row>
    <row r="2344" spans="1:12">
      <c r="A2344" s="1">
        <v>43973</v>
      </c>
      <c r="B2344" s="17" t="s">
        <v>41</v>
      </c>
      <c r="C2344">
        <v>1413.23999</v>
      </c>
      <c r="D2344">
        <v>1406.75</v>
      </c>
      <c r="E2344">
        <v>6.4899900000000343</v>
      </c>
      <c r="F2344">
        <v>4.6134636573662942E-3</v>
      </c>
      <c r="G2344" s="17" t="s">
        <v>0</v>
      </c>
      <c r="H2344" s="17" t="s">
        <v>42</v>
      </c>
      <c r="I2344" s="17" t="s">
        <v>38</v>
      </c>
      <c r="J2344" s="17" t="s">
        <v>144</v>
      </c>
      <c r="K2344" s="17">
        <f>IF(BASE_MARKET_DATA[[#This Row],[DATE]]=_xlfn.MAXIFS(A:A,H:H,BASE_MARKET_DATA[[#This Row],[LABEL]]),1,0)</f>
        <v>0</v>
      </c>
      <c r="L2344" s="17">
        <f>IF(BASE_MARKET_DATA[[#This Row],[VARP]]&gt;0,1,0)</f>
        <v>1</v>
      </c>
    </row>
    <row r="2345" spans="1:12">
      <c r="A2345" s="1">
        <v>43977</v>
      </c>
      <c r="B2345" s="17" t="s">
        <v>41</v>
      </c>
      <c r="C2345">
        <v>1421.369995</v>
      </c>
      <c r="D2345">
        <v>1413.23999</v>
      </c>
      <c r="E2345">
        <v>8.1300049999999828</v>
      </c>
      <c r="F2345">
        <v>5.7527419670596663E-3</v>
      </c>
      <c r="G2345" s="17" t="s">
        <v>0</v>
      </c>
      <c r="H2345" s="17" t="s">
        <v>42</v>
      </c>
      <c r="I2345" s="17" t="s">
        <v>38</v>
      </c>
      <c r="J2345" s="17" t="s">
        <v>144</v>
      </c>
      <c r="K2345" s="17">
        <f>IF(BASE_MARKET_DATA[[#This Row],[DATE]]=_xlfn.MAXIFS(A:A,H:H,BASE_MARKET_DATA[[#This Row],[LABEL]]),1,0)</f>
        <v>0</v>
      </c>
      <c r="L2345" s="17">
        <f>IF(BASE_MARKET_DATA[[#This Row],[VARP]]&gt;0,1,0)</f>
        <v>1</v>
      </c>
    </row>
    <row r="2346" spans="1:12">
      <c r="A2346" s="1">
        <v>43978</v>
      </c>
      <c r="B2346" s="17" t="s">
        <v>41</v>
      </c>
      <c r="C2346">
        <v>1420.280029</v>
      </c>
      <c r="D2346">
        <v>1421.369995</v>
      </c>
      <c r="E2346">
        <v>-1.089966000000004</v>
      </c>
      <c r="F2346">
        <v>-7.6684185246221127E-4</v>
      </c>
      <c r="G2346" s="17" t="s">
        <v>0</v>
      </c>
      <c r="H2346" s="17" t="s">
        <v>42</v>
      </c>
      <c r="I2346" s="17" t="s">
        <v>38</v>
      </c>
      <c r="J2346" s="17" t="s">
        <v>144</v>
      </c>
      <c r="K2346" s="17">
        <f>IF(BASE_MARKET_DATA[[#This Row],[DATE]]=_xlfn.MAXIFS(A:A,H:H,BASE_MARKET_DATA[[#This Row],[LABEL]]),1,0)</f>
        <v>0</v>
      </c>
      <c r="L2346" s="17">
        <f>IF(BASE_MARKET_DATA[[#This Row],[VARP]]&gt;0,1,0)</f>
        <v>0</v>
      </c>
    </row>
    <row r="2347" spans="1:12">
      <c r="A2347" s="1">
        <v>43979</v>
      </c>
      <c r="B2347" s="17" t="s">
        <v>41</v>
      </c>
      <c r="C2347">
        <v>1418.23999</v>
      </c>
      <c r="D2347">
        <v>1420.280029</v>
      </c>
      <c r="E2347">
        <v>-2.0400389999999788</v>
      </c>
      <c r="F2347">
        <v>-1.436363927074538E-3</v>
      </c>
      <c r="G2347" s="17" t="s">
        <v>0</v>
      </c>
      <c r="H2347" s="17" t="s">
        <v>42</v>
      </c>
      <c r="I2347" s="17" t="s">
        <v>38</v>
      </c>
      <c r="J2347" s="17" t="s">
        <v>144</v>
      </c>
      <c r="K2347" s="17">
        <f>IF(BASE_MARKET_DATA[[#This Row],[DATE]]=_xlfn.MAXIFS(A:A,H:H,BASE_MARKET_DATA[[#This Row],[LABEL]]),1,0)</f>
        <v>0</v>
      </c>
      <c r="L2347" s="17">
        <f>IF(BASE_MARKET_DATA[[#This Row],[VARP]]&gt;0,1,0)</f>
        <v>0</v>
      </c>
    </row>
    <row r="2348" spans="1:12">
      <c r="A2348" s="1">
        <v>43980</v>
      </c>
      <c r="B2348" s="17" t="s">
        <v>41</v>
      </c>
      <c r="C2348">
        <v>1433.5200199999999</v>
      </c>
      <c r="D2348">
        <v>1418.23999</v>
      </c>
      <c r="E2348">
        <v>15.280029999999897</v>
      </c>
      <c r="F2348">
        <v>1.0773938196454252E-2</v>
      </c>
      <c r="G2348" s="17" t="s">
        <v>0</v>
      </c>
      <c r="H2348" s="17" t="s">
        <v>42</v>
      </c>
      <c r="I2348" s="17" t="s">
        <v>38</v>
      </c>
      <c r="J2348" s="17" t="s">
        <v>144</v>
      </c>
      <c r="K2348" s="17">
        <f>IF(BASE_MARKET_DATA[[#This Row],[DATE]]=_xlfn.MAXIFS(A:A,H:H,BASE_MARKET_DATA[[#This Row],[LABEL]]),1,0)</f>
        <v>0</v>
      </c>
      <c r="L2348" s="17">
        <f>IF(BASE_MARKET_DATA[[#This Row],[VARP]]&gt;0,1,0)</f>
        <v>1</v>
      </c>
    </row>
    <row r="2349" spans="1:12">
      <c r="A2349" s="1">
        <v>43983</v>
      </c>
      <c r="B2349" s="17" t="s">
        <v>41</v>
      </c>
      <c r="C2349">
        <v>1434.869995</v>
      </c>
      <c r="D2349">
        <v>1433.5200199999999</v>
      </c>
      <c r="E2349">
        <v>1.3499750000000859</v>
      </c>
      <c r="F2349">
        <v>9.4172036746308291E-4</v>
      </c>
      <c r="G2349" s="17" t="s">
        <v>0</v>
      </c>
      <c r="H2349" s="17" t="s">
        <v>42</v>
      </c>
      <c r="I2349" s="17" t="s">
        <v>38</v>
      </c>
      <c r="J2349" s="17" t="s">
        <v>144</v>
      </c>
      <c r="K2349" s="17">
        <f>IF(BASE_MARKET_DATA[[#This Row],[DATE]]=_xlfn.MAXIFS(A:A,H:H,BASE_MARKET_DATA[[#This Row],[LABEL]]),1,0)</f>
        <v>0</v>
      </c>
      <c r="L2349" s="17">
        <f>IF(BASE_MARKET_DATA[[#This Row],[VARP]]&gt;0,1,0)</f>
        <v>1</v>
      </c>
    </row>
    <row r="2350" spans="1:12">
      <c r="A2350" s="1">
        <v>43984</v>
      </c>
      <c r="B2350" s="17" t="s">
        <v>41</v>
      </c>
      <c r="C2350">
        <v>1442.3100589999999</v>
      </c>
      <c r="D2350">
        <v>1434.869995</v>
      </c>
      <c r="E2350">
        <v>7.440063999999893</v>
      </c>
      <c r="F2350">
        <v>5.1851833447809272E-3</v>
      </c>
      <c r="G2350" s="17" t="s">
        <v>0</v>
      </c>
      <c r="H2350" s="17" t="s">
        <v>42</v>
      </c>
      <c r="I2350" s="17" t="s">
        <v>38</v>
      </c>
      <c r="J2350" s="17" t="s">
        <v>144</v>
      </c>
      <c r="K2350" s="17">
        <f>IF(BASE_MARKET_DATA[[#This Row],[DATE]]=_xlfn.MAXIFS(A:A,H:H,BASE_MARKET_DATA[[#This Row],[LABEL]]),1,0)</f>
        <v>0</v>
      </c>
      <c r="L2350" s="17">
        <f>IF(BASE_MARKET_DATA[[#This Row],[VARP]]&gt;0,1,0)</f>
        <v>1</v>
      </c>
    </row>
    <row r="2351" spans="1:12">
      <c r="A2351" s="1">
        <v>43985</v>
      </c>
      <c r="B2351" s="17" t="s">
        <v>41</v>
      </c>
      <c r="C2351">
        <v>1439.25</v>
      </c>
      <c r="D2351">
        <v>1442.3100589999999</v>
      </c>
      <c r="E2351">
        <v>-3.0600589999999102</v>
      </c>
      <c r="F2351">
        <v>-2.1216374252576091E-3</v>
      </c>
      <c r="G2351" s="17" t="s">
        <v>0</v>
      </c>
      <c r="H2351" s="17" t="s">
        <v>42</v>
      </c>
      <c r="I2351" s="17" t="s">
        <v>38</v>
      </c>
      <c r="J2351" s="17" t="s">
        <v>144</v>
      </c>
      <c r="K2351" s="17">
        <f>IF(BASE_MARKET_DATA[[#This Row],[DATE]]=_xlfn.MAXIFS(A:A,H:H,BASE_MARKET_DATA[[#This Row],[LABEL]]),1,0)</f>
        <v>0</v>
      </c>
      <c r="L2351" s="17">
        <f>IF(BASE_MARKET_DATA[[#This Row],[VARP]]&gt;0,1,0)</f>
        <v>0</v>
      </c>
    </row>
    <row r="2352" spans="1:12">
      <c r="A2352" s="1">
        <v>43986</v>
      </c>
      <c r="B2352" s="17" t="s">
        <v>41</v>
      </c>
      <c r="C2352">
        <v>1414.3000489999999</v>
      </c>
      <c r="D2352">
        <v>1439.25</v>
      </c>
      <c r="E2352">
        <v>-24.949951000000056</v>
      </c>
      <c r="F2352">
        <v>-1.733538370679177E-2</v>
      </c>
      <c r="G2352" s="17" t="s">
        <v>0</v>
      </c>
      <c r="H2352" s="17" t="s">
        <v>42</v>
      </c>
      <c r="I2352" s="17" t="s">
        <v>38</v>
      </c>
      <c r="J2352" s="17" t="s">
        <v>144</v>
      </c>
      <c r="K2352" s="17">
        <f>IF(BASE_MARKET_DATA[[#This Row],[DATE]]=_xlfn.MAXIFS(A:A,H:H,BASE_MARKET_DATA[[#This Row],[LABEL]]),1,0)</f>
        <v>0</v>
      </c>
      <c r="L2352" s="17">
        <f>IF(BASE_MARKET_DATA[[#This Row],[VARP]]&gt;0,1,0)</f>
        <v>0</v>
      </c>
    </row>
    <row r="2353" spans="1:12">
      <c r="A2353" s="1">
        <v>43987</v>
      </c>
      <c r="B2353" s="17" t="s">
        <v>41</v>
      </c>
      <c r="C2353">
        <v>1440.0200199999999</v>
      </c>
      <c r="D2353">
        <v>1414.3000489999999</v>
      </c>
      <c r="E2353">
        <v>25.719970999999987</v>
      </c>
      <c r="F2353">
        <v>1.8185653757267165E-2</v>
      </c>
      <c r="G2353" s="17" t="s">
        <v>0</v>
      </c>
      <c r="H2353" s="17" t="s">
        <v>42</v>
      </c>
      <c r="I2353" s="17" t="s">
        <v>38</v>
      </c>
      <c r="J2353" s="17" t="s">
        <v>144</v>
      </c>
      <c r="K2353" s="17">
        <f>IF(BASE_MARKET_DATA[[#This Row],[DATE]]=_xlfn.MAXIFS(A:A,H:H,BASE_MARKET_DATA[[#This Row],[LABEL]]),1,0)</f>
        <v>0</v>
      </c>
      <c r="L2353" s="17">
        <f>IF(BASE_MARKET_DATA[[#This Row],[VARP]]&gt;0,1,0)</f>
        <v>1</v>
      </c>
    </row>
    <row r="2354" spans="1:12">
      <c r="A2354" s="1">
        <v>43990</v>
      </c>
      <c r="B2354" s="17" t="s">
        <v>41</v>
      </c>
      <c r="C2354">
        <v>1448.040039</v>
      </c>
      <c r="D2354">
        <v>1440.0200199999999</v>
      </c>
      <c r="E2354">
        <v>8.0200190000000475</v>
      </c>
      <c r="F2354">
        <v>5.5693802090335158E-3</v>
      </c>
      <c r="G2354" s="17" t="s">
        <v>0</v>
      </c>
      <c r="H2354" s="17" t="s">
        <v>42</v>
      </c>
      <c r="I2354" s="17" t="s">
        <v>38</v>
      </c>
      <c r="J2354" s="17" t="s">
        <v>144</v>
      </c>
      <c r="K2354" s="17">
        <f>IF(BASE_MARKET_DATA[[#This Row],[DATE]]=_xlfn.MAXIFS(A:A,H:H,BASE_MARKET_DATA[[#This Row],[LABEL]]),1,0)</f>
        <v>0</v>
      </c>
      <c r="L2354" s="17">
        <f>IF(BASE_MARKET_DATA[[#This Row],[VARP]]&gt;0,1,0)</f>
        <v>1</v>
      </c>
    </row>
    <row r="2355" spans="1:12">
      <c r="A2355" s="1">
        <v>43991</v>
      </c>
      <c r="B2355" s="17" t="s">
        <v>41</v>
      </c>
      <c r="C2355">
        <v>1452.079956</v>
      </c>
      <c r="D2355">
        <v>1448.040039</v>
      </c>
      <c r="E2355">
        <v>4.0399170000000595</v>
      </c>
      <c r="F2355">
        <v>2.7899207833990422E-3</v>
      </c>
      <c r="G2355" s="17" t="s">
        <v>0</v>
      </c>
      <c r="H2355" s="17" t="s">
        <v>42</v>
      </c>
      <c r="I2355" s="17" t="s">
        <v>38</v>
      </c>
      <c r="J2355" s="17" t="s">
        <v>144</v>
      </c>
      <c r="K2355" s="17">
        <f>IF(BASE_MARKET_DATA[[#This Row],[DATE]]=_xlfn.MAXIFS(A:A,H:H,BASE_MARKET_DATA[[#This Row],[LABEL]]),1,0)</f>
        <v>0</v>
      </c>
      <c r="L2355" s="17">
        <f>IF(BASE_MARKET_DATA[[#This Row],[VARP]]&gt;0,1,0)</f>
        <v>1</v>
      </c>
    </row>
    <row r="2356" spans="1:12">
      <c r="A2356" s="1">
        <v>43992</v>
      </c>
      <c r="B2356" s="17" t="s">
        <v>41</v>
      </c>
      <c r="C2356">
        <v>1464.6999510000001</v>
      </c>
      <c r="D2356">
        <v>1452.079956</v>
      </c>
      <c r="E2356">
        <v>12.619995000000017</v>
      </c>
      <c r="F2356">
        <v>8.6909780331683173E-3</v>
      </c>
      <c r="G2356" s="17" t="s">
        <v>0</v>
      </c>
      <c r="H2356" s="17" t="s">
        <v>42</v>
      </c>
      <c r="I2356" s="17" t="s">
        <v>38</v>
      </c>
      <c r="J2356" s="17" t="s">
        <v>144</v>
      </c>
      <c r="K2356" s="17">
        <f>IF(BASE_MARKET_DATA[[#This Row],[DATE]]=_xlfn.MAXIFS(A:A,H:H,BASE_MARKET_DATA[[#This Row],[LABEL]]),1,0)</f>
        <v>0</v>
      </c>
      <c r="L2356" s="17">
        <f>IF(BASE_MARKET_DATA[[#This Row],[VARP]]&gt;0,1,0)</f>
        <v>1</v>
      </c>
    </row>
    <row r="2357" spans="1:12">
      <c r="A2357" s="1">
        <v>43993</v>
      </c>
      <c r="B2357" s="17" t="s">
        <v>41</v>
      </c>
      <c r="C2357">
        <v>1401.900024</v>
      </c>
      <c r="D2357">
        <v>1464.6999510000001</v>
      </c>
      <c r="E2357">
        <v>-62.799927000000025</v>
      </c>
      <c r="F2357">
        <v>-4.2875625794296227E-2</v>
      </c>
      <c r="G2357" s="17" t="s">
        <v>0</v>
      </c>
      <c r="H2357" s="17" t="s">
        <v>42</v>
      </c>
      <c r="I2357" s="17" t="s">
        <v>38</v>
      </c>
      <c r="J2357" s="17" t="s">
        <v>144</v>
      </c>
      <c r="K2357" s="17">
        <f>IF(BASE_MARKET_DATA[[#This Row],[DATE]]=_xlfn.MAXIFS(A:A,H:H,BASE_MARKET_DATA[[#This Row],[LABEL]]),1,0)</f>
        <v>0</v>
      </c>
      <c r="L2357" s="17">
        <f>IF(BASE_MARKET_DATA[[#This Row],[VARP]]&gt;0,1,0)</f>
        <v>0</v>
      </c>
    </row>
    <row r="2358" spans="1:12">
      <c r="A2358" s="1">
        <v>43994</v>
      </c>
      <c r="B2358" s="17" t="s">
        <v>41</v>
      </c>
      <c r="C2358">
        <v>1412.920044</v>
      </c>
      <c r="D2358">
        <v>1401.900024</v>
      </c>
      <c r="E2358">
        <v>11.020019999999931</v>
      </c>
      <c r="F2358">
        <v>7.8607745283838671E-3</v>
      </c>
      <c r="G2358" s="17" t="s">
        <v>0</v>
      </c>
      <c r="H2358" s="17" t="s">
        <v>42</v>
      </c>
      <c r="I2358" s="17" t="s">
        <v>38</v>
      </c>
      <c r="J2358" s="17" t="s">
        <v>144</v>
      </c>
      <c r="K2358" s="17">
        <f>IF(BASE_MARKET_DATA[[#This Row],[DATE]]=_xlfn.MAXIFS(A:A,H:H,BASE_MARKET_DATA[[#This Row],[LABEL]]),1,0)</f>
        <v>0</v>
      </c>
      <c r="L2358" s="17">
        <f>IF(BASE_MARKET_DATA[[#This Row],[VARP]]&gt;0,1,0)</f>
        <v>1</v>
      </c>
    </row>
    <row r="2359" spans="1:12">
      <c r="A2359" s="1">
        <v>43997</v>
      </c>
      <c r="B2359" s="17" t="s">
        <v>41</v>
      </c>
      <c r="C2359">
        <v>1420.73999</v>
      </c>
      <c r="D2359">
        <v>1412.920044</v>
      </c>
      <c r="E2359">
        <v>7.8199460000000727</v>
      </c>
      <c r="F2359">
        <v>5.5345990972438018E-3</v>
      </c>
      <c r="G2359" s="17" t="s">
        <v>0</v>
      </c>
      <c r="H2359" s="17" t="s">
        <v>42</v>
      </c>
      <c r="I2359" s="17" t="s">
        <v>38</v>
      </c>
      <c r="J2359" s="17" t="s">
        <v>144</v>
      </c>
      <c r="K2359" s="17">
        <f>IF(BASE_MARKET_DATA[[#This Row],[DATE]]=_xlfn.MAXIFS(A:A,H:H,BASE_MARKET_DATA[[#This Row],[LABEL]]),1,0)</f>
        <v>0</v>
      </c>
      <c r="L2359" s="17">
        <f>IF(BASE_MARKET_DATA[[#This Row],[VARP]]&gt;0,1,0)</f>
        <v>1</v>
      </c>
    </row>
    <row r="2360" spans="1:12">
      <c r="A2360" s="1">
        <v>43998</v>
      </c>
      <c r="B2360" s="17" t="s">
        <v>41</v>
      </c>
      <c r="C2360">
        <v>1446.469971</v>
      </c>
      <c r="D2360">
        <v>1420.73999</v>
      </c>
      <c r="E2360">
        <v>25.729980999999952</v>
      </c>
      <c r="F2360">
        <v>1.8110267312177193E-2</v>
      </c>
      <c r="G2360" s="17" t="s">
        <v>0</v>
      </c>
      <c r="H2360" s="17" t="s">
        <v>42</v>
      </c>
      <c r="I2360" s="17" t="s">
        <v>38</v>
      </c>
      <c r="J2360" s="17" t="s">
        <v>144</v>
      </c>
      <c r="K2360" s="17">
        <f>IF(BASE_MARKET_DATA[[#This Row],[DATE]]=_xlfn.MAXIFS(A:A,H:H,BASE_MARKET_DATA[[#This Row],[LABEL]]),1,0)</f>
        <v>0</v>
      </c>
      <c r="L2360" s="17">
        <f>IF(BASE_MARKET_DATA[[#This Row],[VARP]]&gt;0,1,0)</f>
        <v>1</v>
      </c>
    </row>
    <row r="2361" spans="1:12">
      <c r="A2361" s="1">
        <v>43999</v>
      </c>
      <c r="B2361" s="17" t="s">
        <v>41</v>
      </c>
      <c r="C2361">
        <v>1452.540039</v>
      </c>
      <c r="D2361">
        <v>1446.469971</v>
      </c>
      <c r="E2361">
        <v>6.070067999999992</v>
      </c>
      <c r="F2361">
        <v>4.1964701111655445E-3</v>
      </c>
      <c r="G2361" s="17" t="s">
        <v>0</v>
      </c>
      <c r="H2361" s="17" t="s">
        <v>42</v>
      </c>
      <c r="I2361" s="17" t="s">
        <v>38</v>
      </c>
      <c r="J2361" s="17" t="s">
        <v>144</v>
      </c>
      <c r="K2361" s="17">
        <f>IF(BASE_MARKET_DATA[[#This Row],[DATE]]=_xlfn.MAXIFS(A:A,H:H,BASE_MARKET_DATA[[#This Row],[LABEL]]),1,0)</f>
        <v>0</v>
      </c>
      <c r="L2361" s="17">
        <f>IF(BASE_MARKET_DATA[[#This Row],[VARP]]&gt;0,1,0)</f>
        <v>1</v>
      </c>
    </row>
    <row r="2362" spans="1:12">
      <c r="A2362" s="1">
        <v>44000</v>
      </c>
      <c r="B2362" s="17" t="s">
        <v>41</v>
      </c>
      <c r="C2362">
        <v>1434.119995</v>
      </c>
      <c r="D2362">
        <v>1452.540039</v>
      </c>
      <c r="E2362">
        <v>-18.420043999999962</v>
      </c>
      <c r="F2362">
        <v>-1.2681264203003468E-2</v>
      </c>
      <c r="G2362" s="17" t="s">
        <v>0</v>
      </c>
      <c r="H2362" s="17" t="s">
        <v>42</v>
      </c>
      <c r="I2362" s="17" t="s">
        <v>38</v>
      </c>
      <c r="J2362" s="17" t="s">
        <v>144</v>
      </c>
      <c r="K2362" s="17">
        <f>IF(BASE_MARKET_DATA[[#This Row],[DATE]]=_xlfn.MAXIFS(A:A,H:H,BASE_MARKET_DATA[[#This Row],[LABEL]]),1,0)</f>
        <v>0</v>
      </c>
      <c r="L2362" s="17">
        <f>IF(BASE_MARKET_DATA[[#This Row],[VARP]]&gt;0,1,0)</f>
        <v>0</v>
      </c>
    </row>
    <row r="2363" spans="1:12">
      <c r="A2363" s="1">
        <v>44001</v>
      </c>
      <c r="B2363" s="17" t="s">
        <v>41</v>
      </c>
      <c r="C2363">
        <v>1424.6400149999999</v>
      </c>
      <c r="D2363">
        <v>1434.119995</v>
      </c>
      <c r="E2363">
        <v>-9.4799800000000687</v>
      </c>
      <c r="F2363">
        <v>-6.6103115729866579E-3</v>
      </c>
      <c r="G2363" s="17" t="s">
        <v>0</v>
      </c>
      <c r="H2363" s="17" t="s">
        <v>42</v>
      </c>
      <c r="I2363" s="17" t="s">
        <v>38</v>
      </c>
      <c r="J2363" s="17" t="s">
        <v>144</v>
      </c>
      <c r="K2363" s="17">
        <f>IF(BASE_MARKET_DATA[[#This Row],[DATE]]=_xlfn.MAXIFS(A:A,H:H,BASE_MARKET_DATA[[#This Row],[LABEL]]),1,0)</f>
        <v>0</v>
      </c>
      <c r="L2363" s="17">
        <f>IF(BASE_MARKET_DATA[[#This Row],[VARP]]&gt;0,1,0)</f>
        <v>0</v>
      </c>
    </row>
    <row r="2364" spans="1:12">
      <c r="A2364" s="1">
        <v>44004</v>
      </c>
      <c r="B2364" s="17" t="s">
        <v>41</v>
      </c>
      <c r="C2364">
        <v>1450.660034</v>
      </c>
      <c r="D2364">
        <v>1424.6400149999999</v>
      </c>
      <c r="E2364">
        <v>26.020019000000048</v>
      </c>
      <c r="F2364">
        <v>1.8264276396869315E-2</v>
      </c>
      <c r="G2364" s="17" t="s">
        <v>0</v>
      </c>
      <c r="H2364" s="17" t="s">
        <v>42</v>
      </c>
      <c r="I2364" s="17" t="s">
        <v>38</v>
      </c>
      <c r="J2364" s="17" t="s">
        <v>144</v>
      </c>
      <c r="K2364" s="17">
        <f>IF(BASE_MARKET_DATA[[#This Row],[DATE]]=_xlfn.MAXIFS(A:A,H:H,BASE_MARKET_DATA[[#This Row],[LABEL]]),1,0)</f>
        <v>0</v>
      </c>
      <c r="L2364" s="17">
        <f>IF(BASE_MARKET_DATA[[#This Row],[VARP]]&gt;0,1,0)</f>
        <v>1</v>
      </c>
    </row>
    <row r="2365" spans="1:12">
      <c r="A2365" s="1">
        <v>44005</v>
      </c>
      <c r="B2365" s="17" t="s">
        <v>41</v>
      </c>
      <c r="C2365">
        <v>1463.9799800000001</v>
      </c>
      <c r="D2365">
        <v>1450.660034</v>
      </c>
      <c r="E2365">
        <v>13.319946000000073</v>
      </c>
      <c r="F2365">
        <v>9.1819900512955556E-3</v>
      </c>
      <c r="G2365" s="17" t="s">
        <v>0</v>
      </c>
      <c r="H2365" s="17" t="s">
        <v>42</v>
      </c>
      <c r="I2365" s="17" t="s">
        <v>38</v>
      </c>
      <c r="J2365" s="17" t="s">
        <v>144</v>
      </c>
      <c r="K2365" s="17">
        <f>IF(BASE_MARKET_DATA[[#This Row],[DATE]]=_xlfn.MAXIFS(A:A,H:H,BASE_MARKET_DATA[[#This Row],[LABEL]]),1,0)</f>
        <v>0</v>
      </c>
      <c r="L2365" s="17">
        <f>IF(BASE_MARKET_DATA[[#This Row],[VARP]]&gt;0,1,0)</f>
        <v>1</v>
      </c>
    </row>
    <row r="2366" spans="1:12">
      <c r="A2366" s="1">
        <v>44006</v>
      </c>
      <c r="B2366" s="17" t="s">
        <v>41</v>
      </c>
      <c r="C2366">
        <v>1432.6999510000001</v>
      </c>
      <c r="D2366">
        <v>1463.9799800000001</v>
      </c>
      <c r="E2366">
        <v>-31.280029000000013</v>
      </c>
      <c r="F2366">
        <v>-2.1366432210363977E-2</v>
      </c>
      <c r="G2366" s="17" t="s">
        <v>0</v>
      </c>
      <c r="H2366" s="17" t="s">
        <v>42</v>
      </c>
      <c r="I2366" s="17" t="s">
        <v>38</v>
      </c>
      <c r="J2366" s="17" t="s">
        <v>144</v>
      </c>
      <c r="K2366" s="17">
        <f>IF(BASE_MARKET_DATA[[#This Row],[DATE]]=_xlfn.MAXIFS(A:A,H:H,BASE_MARKET_DATA[[#This Row],[LABEL]]),1,0)</f>
        <v>0</v>
      </c>
      <c r="L2366" s="17">
        <f>IF(BASE_MARKET_DATA[[#This Row],[VARP]]&gt;0,1,0)</f>
        <v>0</v>
      </c>
    </row>
    <row r="2367" spans="1:12">
      <c r="A2367" s="1">
        <v>44007</v>
      </c>
      <c r="B2367" s="17" t="s">
        <v>41</v>
      </c>
      <c r="C2367">
        <v>1441.099976</v>
      </c>
      <c r="D2367">
        <v>1432.6999510000001</v>
      </c>
      <c r="E2367">
        <v>8.4000249999999141</v>
      </c>
      <c r="F2367">
        <v>5.8630734189226716E-3</v>
      </c>
      <c r="G2367" s="17" t="s">
        <v>0</v>
      </c>
      <c r="H2367" s="17" t="s">
        <v>42</v>
      </c>
      <c r="I2367" s="17" t="s">
        <v>38</v>
      </c>
      <c r="J2367" s="17" t="s">
        <v>144</v>
      </c>
      <c r="K2367" s="17">
        <f>IF(BASE_MARKET_DATA[[#This Row],[DATE]]=_xlfn.MAXIFS(A:A,H:H,BASE_MARKET_DATA[[#This Row],[LABEL]]),1,0)</f>
        <v>0</v>
      </c>
      <c r="L2367" s="17">
        <f>IF(BASE_MARKET_DATA[[#This Row],[VARP]]&gt;0,1,0)</f>
        <v>1</v>
      </c>
    </row>
    <row r="2368" spans="1:12">
      <c r="A2368" s="1">
        <v>44008</v>
      </c>
      <c r="B2368" s="17" t="s">
        <v>41</v>
      </c>
      <c r="C2368">
        <v>1362.540039</v>
      </c>
      <c r="D2368">
        <v>1441.099976</v>
      </c>
      <c r="E2368">
        <v>-78.559936999999991</v>
      </c>
      <c r="F2368">
        <v>-5.4513870174403498E-2</v>
      </c>
      <c r="G2368" s="17" t="s">
        <v>0</v>
      </c>
      <c r="H2368" s="17" t="s">
        <v>42</v>
      </c>
      <c r="I2368" s="17" t="s">
        <v>38</v>
      </c>
      <c r="J2368" s="17" t="s">
        <v>144</v>
      </c>
      <c r="K2368" s="17">
        <f>IF(BASE_MARKET_DATA[[#This Row],[DATE]]=_xlfn.MAXIFS(A:A,H:H,BASE_MARKET_DATA[[#This Row],[LABEL]]),1,0)</f>
        <v>0</v>
      </c>
      <c r="L2368" s="17">
        <f>IF(BASE_MARKET_DATA[[#This Row],[VARP]]&gt;0,1,0)</f>
        <v>0</v>
      </c>
    </row>
    <row r="2369" spans="1:12">
      <c r="A2369" s="1">
        <v>44011</v>
      </c>
      <c r="B2369" s="17" t="s">
        <v>41</v>
      </c>
      <c r="C2369">
        <v>1397.170044</v>
      </c>
      <c r="D2369">
        <v>1362.540039</v>
      </c>
      <c r="E2369">
        <v>34.630004999999983</v>
      </c>
      <c r="F2369">
        <v>2.5415770552633266E-2</v>
      </c>
      <c r="G2369" s="17" t="s">
        <v>0</v>
      </c>
      <c r="H2369" s="17" t="s">
        <v>42</v>
      </c>
      <c r="I2369" s="17" t="s">
        <v>38</v>
      </c>
      <c r="J2369" s="17" t="s">
        <v>144</v>
      </c>
      <c r="K2369" s="17">
        <f>IF(BASE_MARKET_DATA[[#This Row],[DATE]]=_xlfn.MAXIFS(A:A,H:H,BASE_MARKET_DATA[[#This Row],[LABEL]]),1,0)</f>
        <v>0</v>
      </c>
      <c r="L2369" s="17">
        <f>IF(BASE_MARKET_DATA[[#This Row],[VARP]]&gt;0,1,0)</f>
        <v>1</v>
      </c>
    </row>
    <row r="2370" spans="1:12">
      <c r="A2370" s="1">
        <v>44012</v>
      </c>
      <c r="B2370" s="17" t="s">
        <v>41</v>
      </c>
      <c r="C2370">
        <v>1418.0500489999999</v>
      </c>
      <c r="D2370">
        <v>1397.170044</v>
      </c>
      <c r="E2370">
        <v>20.880004999999983</v>
      </c>
      <c r="F2370">
        <v>1.4944498051376761E-2</v>
      </c>
      <c r="G2370" s="17" t="s">
        <v>0</v>
      </c>
      <c r="H2370" s="17" t="s">
        <v>42</v>
      </c>
      <c r="I2370" s="17" t="s">
        <v>38</v>
      </c>
      <c r="J2370" s="17" t="s">
        <v>144</v>
      </c>
      <c r="K2370" s="17">
        <f>IF(BASE_MARKET_DATA[[#This Row],[DATE]]=_xlfn.MAXIFS(A:A,H:H,BASE_MARKET_DATA[[#This Row],[LABEL]]),1,0)</f>
        <v>0</v>
      </c>
      <c r="L2370" s="17">
        <f>IF(BASE_MARKET_DATA[[#This Row],[VARP]]&gt;0,1,0)</f>
        <v>1</v>
      </c>
    </row>
    <row r="2371" spans="1:12">
      <c r="A2371" s="1">
        <v>44013</v>
      </c>
      <c r="B2371" s="17" t="s">
        <v>41</v>
      </c>
      <c r="C2371">
        <v>1442</v>
      </c>
      <c r="D2371">
        <v>1418.0500489999999</v>
      </c>
      <c r="E2371">
        <v>23.949951000000056</v>
      </c>
      <c r="F2371">
        <v>1.6889355221904483E-2</v>
      </c>
      <c r="G2371" s="17" t="s">
        <v>0</v>
      </c>
      <c r="H2371" s="17" t="s">
        <v>42</v>
      </c>
      <c r="I2371" s="17" t="s">
        <v>38</v>
      </c>
      <c r="J2371" s="17" t="s">
        <v>144</v>
      </c>
      <c r="K2371" s="17">
        <f>IF(BASE_MARKET_DATA[[#This Row],[DATE]]=_xlfn.MAXIFS(A:A,H:H,BASE_MARKET_DATA[[#This Row],[LABEL]]),1,0)</f>
        <v>0</v>
      </c>
      <c r="L2371" s="17">
        <f>IF(BASE_MARKET_DATA[[#This Row],[VARP]]&gt;0,1,0)</f>
        <v>1</v>
      </c>
    </row>
    <row r="2372" spans="1:12">
      <c r="A2372" s="1">
        <v>44014</v>
      </c>
      <c r="B2372" s="17" t="s">
        <v>41</v>
      </c>
      <c r="C2372">
        <v>1469.9300539999999</v>
      </c>
      <c r="D2372">
        <v>1442</v>
      </c>
      <c r="E2372">
        <v>27.930053999999927</v>
      </c>
      <c r="F2372">
        <v>1.9368969486823807E-2</v>
      </c>
      <c r="G2372" s="17" t="s">
        <v>0</v>
      </c>
      <c r="H2372" s="17" t="s">
        <v>42</v>
      </c>
      <c r="I2372" s="17" t="s">
        <v>38</v>
      </c>
      <c r="J2372" s="17" t="s">
        <v>144</v>
      </c>
      <c r="K2372" s="17">
        <f>IF(BASE_MARKET_DATA[[#This Row],[DATE]]=_xlfn.MAXIFS(A:A,H:H,BASE_MARKET_DATA[[#This Row],[LABEL]]),1,0)</f>
        <v>0</v>
      </c>
      <c r="L2372" s="17">
        <f>IF(BASE_MARKET_DATA[[#This Row],[VARP]]&gt;0,1,0)</f>
        <v>1</v>
      </c>
    </row>
    <row r="2373" spans="1:12">
      <c r="A2373" s="1">
        <v>44018</v>
      </c>
      <c r="B2373" s="17" t="s">
        <v>41</v>
      </c>
      <c r="C2373">
        <v>1499.650024</v>
      </c>
      <c r="D2373">
        <v>1469.9300539999999</v>
      </c>
      <c r="E2373">
        <v>29.719970000000103</v>
      </c>
      <c r="F2373">
        <v>2.0218628715785211E-2</v>
      </c>
      <c r="G2373" s="17" t="s">
        <v>0</v>
      </c>
      <c r="H2373" s="17" t="s">
        <v>42</v>
      </c>
      <c r="I2373" s="17" t="s">
        <v>38</v>
      </c>
      <c r="J2373" s="17" t="s">
        <v>144</v>
      </c>
      <c r="K2373" s="17">
        <f>IF(BASE_MARKET_DATA[[#This Row],[DATE]]=_xlfn.MAXIFS(A:A,H:H,BASE_MARKET_DATA[[#This Row],[LABEL]]),1,0)</f>
        <v>0</v>
      </c>
      <c r="L2373" s="17">
        <f>IF(BASE_MARKET_DATA[[#This Row],[VARP]]&gt;0,1,0)</f>
        <v>1</v>
      </c>
    </row>
    <row r="2374" spans="1:12">
      <c r="A2374" s="1">
        <v>44019</v>
      </c>
      <c r="B2374" s="17" t="s">
        <v>41</v>
      </c>
      <c r="C2374">
        <v>1489.920044</v>
      </c>
      <c r="D2374">
        <v>1499.650024</v>
      </c>
      <c r="E2374">
        <v>-9.7299800000000687</v>
      </c>
      <c r="F2374">
        <v>-6.488167135187582E-3</v>
      </c>
      <c r="G2374" s="17" t="s">
        <v>0</v>
      </c>
      <c r="H2374" s="17" t="s">
        <v>42</v>
      </c>
      <c r="I2374" s="17" t="s">
        <v>38</v>
      </c>
      <c r="J2374" s="17" t="s">
        <v>144</v>
      </c>
      <c r="K2374" s="17">
        <f>IF(BASE_MARKET_DATA[[#This Row],[DATE]]=_xlfn.MAXIFS(A:A,H:H,BASE_MARKET_DATA[[#This Row],[LABEL]]),1,0)</f>
        <v>0</v>
      </c>
      <c r="L2374" s="17">
        <f>IF(BASE_MARKET_DATA[[#This Row],[VARP]]&gt;0,1,0)</f>
        <v>0</v>
      </c>
    </row>
    <row r="2375" spans="1:12">
      <c r="A2375" s="1">
        <v>44020</v>
      </c>
      <c r="B2375" s="17" t="s">
        <v>41</v>
      </c>
      <c r="C2375">
        <v>1503.599976</v>
      </c>
      <c r="D2375">
        <v>1489.920044</v>
      </c>
      <c r="E2375">
        <v>13.679932000000008</v>
      </c>
      <c r="F2375">
        <v>9.1816551197427942E-3</v>
      </c>
      <c r="G2375" s="17" t="s">
        <v>0</v>
      </c>
      <c r="H2375" s="17" t="s">
        <v>42</v>
      </c>
      <c r="I2375" s="17" t="s">
        <v>38</v>
      </c>
      <c r="J2375" s="17" t="s">
        <v>144</v>
      </c>
      <c r="K2375" s="17">
        <f>IF(BASE_MARKET_DATA[[#This Row],[DATE]]=_xlfn.MAXIFS(A:A,H:H,BASE_MARKET_DATA[[#This Row],[LABEL]]),1,0)</f>
        <v>0</v>
      </c>
      <c r="L2375" s="17">
        <f>IF(BASE_MARKET_DATA[[#This Row],[VARP]]&gt;0,1,0)</f>
        <v>1</v>
      </c>
    </row>
    <row r="2376" spans="1:12">
      <c r="A2376" s="1">
        <v>44021</v>
      </c>
      <c r="B2376" s="17" t="s">
        <v>41</v>
      </c>
      <c r="C2376">
        <v>1518.660034</v>
      </c>
      <c r="D2376">
        <v>1503.599976</v>
      </c>
      <c r="E2376">
        <v>15.060058000000026</v>
      </c>
      <c r="F2376">
        <v>1.0016000425900531E-2</v>
      </c>
      <c r="G2376" s="17" t="s">
        <v>0</v>
      </c>
      <c r="H2376" s="17" t="s">
        <v>42</v>
      </c>
      <c r="I2376" s="17" t="s">
        <v>38</v>
      </c>
      <c r="J2376" s="17" t="s">
        <v>144</v>
      </c>
      <c r="K2376" s="17">
        <f>IF(BASE_MARKET_DATA[[#This Row],[DATE]]=_xlfn.MAXIFS(A:A,H:H,BASE_MARKET_DATA[[#This Row],[LABEL]]),1,0)</f>
        <v>0</v>
      </c>
      <c r="L2376" s="17">
        <f>IF(BASE_MARKET_DATA[[#This Row],[VARP]]&gt;0,1,0)</f>
        <v>1</v>
      </c>
    </row>
    <row r="2377" spans="1:12">
      <c r="A2377" s="1">
        <v>44022</v>
      </c>
      <c r="B2377" s="17" t="s">
        <v>41</v>
      </c>
      <c r="C2377">
        <v>1539.01001</v>
      </c>
      <c r="D2377">
        <v>1518.660034</v>
      </c>
      <c r="E2377">
        <v>20.34997599999997</v>
      </c>
      <c r="F2377">
        <v>1.339995492368371E-2</v>
      </c>
      <c r="G2377" s="17" t="s">
        <v>0</v>
      </c>
      <c r="H2377" s="17" t="s">
        <v>42</v>
      </c>
      <c r="I2377" s="17" t="s">
        <v>38</v>
      </c>
      <c r="J2377" s="17" t="s">
        <v>144</v>
      </c>
      <c r="K2377" s="17">
        <f>IF(BASE_MARKET_DATA[[#This Row],[DATE]]=_xlfn.MAXIFS(A:A,H:H,BASE_MARKET_DATA[[#This Row],[LABEL]]),1,0)</f>
        <v>0</v>
      </c>
      <c r="L2377" s="17">
        <f>IF(BASE_MARKET_DATA[[#This Row],[VARP]]&gt;0,1,0)</f>
        <v>1</v>
      </c>
    </row>
    <row r="2378" spans="1:12">
      <c r="A2378" s="1">
        <v>44025</v>
      </c>
      <c r="B2378" s="17" t="s">
        <v>41</v>
      </c>
      <c r="C2378">
        <v>1512.2299800000001</v>
      </c>
      <c r="D2378">
        <v>1539.01001</v>
      </c>
      <c r="E2378">
        <v>-26.780029999999897</v>
      </c>
      <c r="F2378">
        <v>-1.740081599599206E-2</v>
      </c>
      <c r="G2378" s="17" t="s">
        <v>0</v>
      </c>
      <c r="H2378" s="17" t="s">
        <v>42</v>
      </c>
      <c r="I2378" s="17" t="s">
        <v>38</v>
      </c>
      <c r="J2378" s="17" t="s">
        <v>144</v>
      </c>
      <c r="K2378" s="17">
        <f>IF(BASE_MARKET_DATA[[#This Row],[DATE]]=_xlfn.MAXIFS(A:A,H:H,BASE_MARKET_DATA[[#This Row],[LABEL]]),1,0)</f>
        <v>0</v>
      </c>
      <c r="L2378" s="17">
        <f>IF(BASE_MARKET_DATA[[#This Row],[VARP]]&gt;0,1,0)</f>
        <v>0</v>
      </c>
    </row>
    <row r="2379" spans="1:12">
      <c r="A2379" s="1">
        <v>44026</v>
      </c>
      <c r="B2379" s="17" t="s">
        <v>41</v>
      </c>
      <c r="C2379">
        <v>1520.8599850000001</v>
      </c>
      <c r="D2379">
        <v>1512.2299800000001</v>
      </c>
      <c r="E2379">
        <v>8.6300049999999828</v>
      </c>
      <c r="F2379">
        <v>5.7068072410520407E-3</v>
      </c>
      <c r="G2379" s="17" t="s">
        <v>0</v>
      </c>
      <c r="H2379" s="17" t="s">
        <v>42</v>
      </c>
      <c r="I2379" s="17" t="s">
        <v>38</v>
      </c>
      <c r="J2379" s="17" t="s">
        <v>144</v>
      </c>
      <c r="K2379" s="17">
        <f>IF(BASE_MARKET_DATA[[#This Row],[DATE]]=_xlfn.MAXIFS(A:A,H:H,BASE_MARKET_DATA[[#This Row],[LABEL]]),1,0)</f>
        <v>0</v>
      </c>
      <c r="L2379" s="17">
        <f>IF(BASE_MARKET_DATA[[#This Row],[VARP]]&gt;0,1,0)</f>
        <v>1</v>
      </c>
    </row>
    <row r="2380" spans="1:12">
      <c r="A2380" s="1">
        <v>44027</v>
      </c>
      <c r="B2380" s="17" t="s">
        <v>41</v>
      </c>
      <c r="C2380">
        <v>1516.880005</v>
      </c>
      <c r="D2380">
        <v>1520.8599850000001</v>
      </c>
      <c r="E2380">
        <v>-3.9799800000000687</v>
      </c>
      <c r="F2380">
        <v>-2.6169272906473823E-3</v>
      </c>
      <c r="G2380" s="17" t="s">
        <v>0</v>
      </c>
      <c r="H2380" s="17" t="s">
        <v>42</v>
      </c>
      <c r="I2380" s="17" t="s">
        <v>38</v>
      </c>
      <c r="J2380" s="17" t="s">
        <v>144</v>
      </c>
      <c r="K2380" s="17">
        <f>IF(BASE_MARKET_DATA[[#This Row],[DATE]]=_xlfn.MAXIFS(A:A,H:H,BASE_MARKET_DATA[[#This Row],[LABEL]]),1,0)</f>
        <v>0</v>
      </c>
      <c r="L2380" s="17">
        <f>IF(BASE_MARKET_DATA[[#This Row],[VARP]]&gt;0,1,0)</f>
        <v>0</v>
      </c>
    </row>
    <row r="2381" spans="1:12">
      <c r="A2381" s="1">
        <v>44028</v>
      </c>
      <c r="B2381" s="17" t="s">
        <v>41</v>
      </c>
      <c r="C2381">
        <v>1514.920044</v>
      </c>
      <c r="D2381">
        <v>1516.880005</v>
      </c>
      <c r="E2381">
        <v>-1.9599610000000212</v>
      </c>
      <c r="F2381">
        <v>-1.2921002277962133E-3</v>
      </c>
      <c r="G2381" s="17" t="s">
        <v>0</v>
      </c>
      <c r="H2381" s="17" t="s">
        <v>42</v>
      </c>
      <c r="I2381" s="17" t="s">
        <v>38</v>
      </c>
      <c r="J2381" s="17" t="s">
        <v>144</v>
      </c>
      <c r="K2381" s="17">
        <f>IF(BASE_MARKET_DATA[[#This Row],[DATE]]=_xlfn.MAXIFS(A:A,H:H,BASE_MARKET_DATA[[#This Row],[LABEL]]),1,0)</f>
        <v>0</v>
      </c>
      <c r="L2381" s="17">
        <f>IF(BASE_MARKET_DATA[[#This Row],[VARP]]&gt;0,1,0)</f>
        <v>0</v>
      </c>
    </row>
    <row r="2382" spans="1:12">
      <c r="A2382" s="1">
        <v>44029</v>
      </c>
      <c r="B2382" s="17" t="s">
        <v>41</v>
      </c>
      <c r="C2382">
        <v>1516.849976</v>
      </c>
      <c r="D2382">
        <v>1514.920044</v>
      </c>
      <c r="E2382">
        <v>1.929932000000008</v>
      </c>
      <c r="F2382">
        <v>1.2739497425251626E-3</v>
      </c>
      <c r="G2382" s="17" t="s">
        <v>0</v>
      </c>
      <c r="H2382" s="17" t="s">
        <v>42</v>
      </c>
      <c r="I2382" s="17" t="s">
        <v>38</v>
      </c>
      <c r="J2382" s="17" t="s">
        <v>144</v>
      </c>
      <c r="K2382" s="17">
        <f>IF(BASE_MARKET_DATA[[#This Row],[DATE]]=_xlfn.MAXIFS(A:A,H:H,BASE_MARKET_DATA[[#This Row],[LABEL]]),1,0)</f>
        <v>0</v>
      </c>
      <c r="L2382" s="17">
        <f>IF(BASE_MARKET_DATA[[#This Row],[VARP]]&gt;0,1,0)</f>
        <v>1</v>
      </c>
    </row>
    <row r="2383" spans="1:12">
      <c r="A2383" s="1">
        <v>44032</v>
      </c>
      <c r="B2383" s="17" t="s">
        <v>41</v>
      </c>
      <c r="C2383">
        <v>1563.839966</v>
      </c>
      <c r="D2383">
        <v>1516.849976</v>
      </c>
      <c r="E2383">
        <v>46.989990000000034</v>
      </c>
      <c r="F2383">
        <v>3.097866680521346E-2</v>
      </c>
      <c r="G2383" s="17" t="s">
        <v>0</v>
      </c>
      <c r="H2383" s="17" t="s">
        <v>42</v>
      </c>
      <c r="I2383" s="17" t="s">
        <v>38</v>
      </c>
      <c r="J2383" s="17" t="s">
        <v>144</v>
      </c>
      <c r="K2383" s="17">
        <f>IF(BASE_MARKET_DATA[[#This Row],[DATE]]=_xlfn.MAXIFS(A:A,H:H,BASE_MARKET_DATA[[#This Row],[LABEL]]),1,0)</f>
        <v>0</v>
      </c>
      <c r="L2383" s="17">
        <f>IF(BASE_MARKET_DATA[[#This Row],[VARP]]&gt;0,1,0)</f>
        <v>1</v>
      </c>
    </row>
    <row r="2384" spans="1:12">
      <c r="A2384" s="1">
        <v>44033</v>
      </c>
      <c r="B2384" s="17" t="s">
        <v>41</v>
      </c>
      <c r="C2384">
        <v>1555.920044</v>
      </c>
      <c r="D2384">
        <v>1563.839966</v>
      </c>
      <c r="E2384">
        <v>-7.9199220000000423</v>
      </c>
      <c r="F2384">
        <v>-5.0644069547970882E-3</v>
      </c>
      <c r="G2384" s="17" t="s">
        <v>0</v>
      </c>
      <c r="H2384" s="17" t="s">
        <v>42</v>
      </c>
      <c r="I2384" s="17" t="s">
        <v>38</v>
      </c>
      <c r="J2384" s="17" t="s">
        <v>144</v>
      </c>
      <c r="K2384" s="17">
        <f>IF(BASE_MARKET_DATA[[#This Row],[DATE]]=_xlfn.MAXIFS(A:A,H:H,BASE_MARKET_DATA[[#This Row],[LABEL]]),1,0)</f>
        <v>0</v>
      </c>
      <c r="L2384" s="17">
        <f>IF(BASE_MARKET_DATA[[#This Row],[VARP]]&gt;0,1,0)</f>
        <v>0</v>
      </c>
    </row>
    <row r="2385" spans="1:12">
      <c r="A2385" s="1">
        <v>44034</v>
      </c>
      <c r="B2385" s="17" t="s">
        <v>41</v>
      </c>
      <c r="C2385">
        <v>1564.849976</v>
      </c>
      <c r="D2385">
        <v>1555.920044</v>
      </c>
      <c r="E2385">
        <v>8.929932000000008</v>
      </c>
      <c r="F2385">
        <v>5.7393257670507961E-3</v>
      </c>
      <c r="G2385" s="17" t="s">
        <v>0</v>
      </c>
      <c r="H2385" s="17" t="s">
        <v>42</v>
      </c>
      <c r="I2385" s="17" t="s">
        <v>38</v>
      </c>
      <c r="J2385" s="17" t="s">
        <v>144</v>
      </c>
      <c r="K2385" s="17">
        <f>IF(BASE_MARKET_DATA[[#This Row],[DATE]]=_xlfn.MAXIFS(A:A,H:H,BASE_MARKET_DATA[[#This Row],[LABEL]]),1,0)</f>
        <v>0</v>
      </c>
      <c r="L2385" s="17">
        <f>IF(BASE_MARKET_DATA[[#This Row],[VARP]]&gt;0,1,0)</f>
        <v>1</v>
      </c>
    </row>
    <row r="2386" spans="1:12">
      <c r="A2386" s="1">
        <v>44035</v>
      </c>
      <c r="B2386" s="17" t="s">
        <v>41</v>
      </c>
      <c r="C2386">
        <v>1516.75</v>
      </c>
      <c r="D2386">
        <v>1564.849976</v>
      </c>
      <c r="E2386">
        <v>-48.09997599999997</v>
      </c>
      <c r="F2386">
        <v>-3.0737755527818069E-2</v>
      </c>
      <c r="G2386" s="17" t="s">
        <v>0</v>
      </c>
      <c r="H2386" s="17" t="s">
        <v>42</v>
      </c>
      <c r="I2386" s="17" t="s">
        <v>38</v>
      </c>
      <c r="J2386" s="17" t="s">
        <v>144</v>
      </c>
      <c r="K2386" s="17">
        <f>IF(BASE_MARKET_DATA[[#This Row],[DATE]]=_xlfn.MAXIFS(A:A,H:H,BASE_MARKET_DATA[[#This Row],[LABEL]]),1,0)</f>
        <v>0</v>
      </c>
      <c r="L2386" s="17">
        <f>IF(BASE_MARKET_DATA[[#This Row],[VARP]]&gt;0,1,0)</f>
        <v>0</v>
      </c>
    </row>
    <row r="2387" spans="1:12">
      <c r="A2387" s="1">
        <v>44036</v>
      </c>
      <c r="B2387" s="17" t="s">
        <v>41</v>
      </c>
      <c r="C2387">
        <v>1508.209961</v>
      </c>
      <c r="D2387">
        <v>1516.75</v>
      </c>
      <c r="E2387">
        <v>-8.5400389999999788</v>
      </c>
      <c r="F2387">
        <v>-5.6304855777154963E-3</v>
      </c>
      <c r="G2387" s="17" t="s">
        <v>0</v>
      </c>
      <c r="H2387" s="17" t="s">
        <v>42</v>
      </c>
      <c r="I2387" s="17" t="s">
        <v>38</v>
      </c>
      <c r="J2387" s="17" t="s">
        <v>144</v>
      </c>
      <c r="K2387" s="17">
        <f>IF(BASE_MARKET_DATA[[#This Row],[DATE]]=_xlfn.MAXIFS(A:A,H:H,BASE_MARKET_DATA[[#This Row],[LABEL]]),1,0)</f>
        <v>0</v>
      </c>
      <c r="L2387" s="17">
        <f>IF(BASE_MARKET_DATA[[#This Row],[VARP]]&gt;0,1,0)</f>
        <v>0</v>
      </c>
    </row>
    <row r="2388" spans="1:12">
      <c r="A2388" s="1">
        <v>44039</v>
      </c>
      <c r="B2388" s="17" t="s">
        <v>41</v>
      </c>
      <c r="C2388">
        <v>1529.4300539999999</v>
      </c>
      <c r="D2388">
        <v>1508.209961</v>
      </c>
      <c r="E2388">
        <v>21.220092999999906</v>
      </c>
      <c r="F2388">
        <v>1.40697207608483E-2</v>
      </c>
      <c r="G2388" s="17" t="s">
        <v>0</v>
      </c>
      <c r="H2388" s="17" t="s">
        <v>42</v>
      </c>
      <c r="I2388" s="17" t="s">
        <v>38</v>
      </c>
      <c r="J2388" s="17" t="s">
        <v>144</v>
      </c>
      <c r="K2388" s="17">
        <f>IF(BASE_MARKET_DATA[[#This Row],[DATE]]=_xlfn.MAXIFS(A:A,H:H,BASE_MARKET_DATA[[#This Row],[LABEL]]),1,0)</f>
        <v>0</v>
      </c>
      <c r="L2388" s="17">
        <f>IF(BASE_MARKET_DATA[[#This Row],[VARP]]&gt;0,1,0)</f>
        <v>1</v>
      </c>
    </row>
    <row r="2389" spans="1:12">
      <c r="A2389" s="1">
        <v>44040</v>
      </c>
      <c r="B2389" s="17" t="s">
        <v>41</v>
      </c>
      <c r="C2389">
        <v>1503.650024</v>
      </c>
      <c r="D2389">
        <v>1529.4300539999999</v>
      </c>
      <c r="E2389">
        <v>-25.780029999999897</v>
      </c>
      <c r="F2389">
        <v>-1.6855971891343451E-2</v>
      </c>
      <c r="G2389" s="17" t="s">
        <v>0</v>
      </c>
      <c r="H2389" s="17" t="s">
        <v>42</v>
      </c>
      <c r="I2389" s="17" t="s">
        <v>38</v>
      </c>
      <c r="J2389" s="17" t="s">
        <v>144</v>
      </c>
      <c r="K2389" s="17">
        <f>IF(BASE_MARKET_DATA[[#This Row],[DATE]]=_xlfn.MAXIFS(A:A,H:H,BASE_MARKET_DATA[[#This Row],[LABEL]]),1,0)</f>
        <v>0</v>
      </c>
      <c r="L2389" s="17">
        <f>IF(BASE_MARKET_DATA[[#This Row],[VARP]]&gt;0,1,0)</f>
        <v>0</v>
      </c>
    </row>
    <row r="2390" spans="1:12">
      <c r="A2390" s="1">
        <v>44041</v>
      </c>
      <c r="B2390" s="17" t="s">
        <v>41</v>
      </c>
      <c r="C2390">
        <v>1523.51001</v>
      </c>
      <c r="D2390">
        <v>1503.650024</v>
      </c>
      <c r="E2390">
        <v>19.859985999999935</v>
      </c>
      <c r="F2390">
        <v>1.320785135038839E-2</v>
      </c>
      <c r="G2390" s="17" t="s">
        <v>0</v>
      </c>
      <c r="H2390" s="17" t="s">
        <v>42</v>
      </c>
      <c r="I2390" s="17" t="s">
        <v>38</v>
      </c>
      <c r="J2390" s="17" t="s">
        <v>144</v>
      </c>
      <c r="K2390" s="17">
        <f>IF(BASE_MARKET_DATA[[#This Row],[DATE]]=_xlfn.MAXIFS(A:A,H:H,BASE_MARKET_DATA[[#This Row],[LABEL]]),1,0)</f>
        <v>0</v>
      </c>
      <c r="L2390" s="17">
        <f>IF(BASE_MARKET_DATA[[#This Row],[VARP]]&gt;0,1,0)</f>
        <v>1</v>
      </c>
    </row>
    <row r="2391" spans="1:12">
      <c r="A2391" s="1">
        <v>44042</v>
      </c>
      <c r="B2391" s="17" t="s">
        <v>41</v>
      </c>
      <c r="C2391">
        <v>1538.369995</v>
      </c>
      <c r="D2391">
        <v>1523.51001</v>
      </c>
      <c r="E2391">
        <v>14.859985000000052</v>
      </c>
      <c r="F2391">
        <v>9.753782320078128E-3</v>
      </c>
      <c r="G2391" s="17" t="s">
        <v>0</v>
      </c>
      <c r="H2391" s="17" t="s">
        <v>42</v>
      </c>
      <c r="I2391" s="17" t="s">
        <v>38</v>
      </c>
      <c r="J2391" s="17" t="s">
        <v>144</v>
      </c>
      <c r="K2391" s="17">
        <f>IF(BASE_MARKET_DATA[[#This Row],[DATE]]=_xlfn.MAXIFS(A:A,H:H,BASE_MARKET_DATA[[#This Row],[LABEL]]),1,0)</f>
        <v>0</v>
      </c>
      <c r="L2391" s="17">
        <f>IF(BASE_MARKET_DATA[[#This Row],[VARP]]&gt;0,1,0)</f>
        <v>1</v>
      </c>
    </row>
    <row r="2392" spans="1:12">
      <c r="A2392" s="1">
        <v>44043</v>
      </c>
      <c r="B2392" s="17" t="s">
        <v>41</v>
      </c>
      <c r="C2392">
        <v>1487.9499510000001</v>
      </c>
      <c r="D2392">
        <v>1538.369995</v>
      </c>
      <c r="E2392">
        <v>-50.420043999999962</v>
      </c>
      <c r="F2392">
        <v>-3.2774978817758316E-2</v>
      </c>
      <c r="G2392" s="17" t="s">
        <v>0</v>
      </c>
      <c r="H2392" s="17" t="s">
        <v>42</v>
      </c>
      <c r="I2392" s="17" t="s">
        <v>38</v>
      </c>
      <c r="J2392" s="17" t="s">
        <v>144</v>
      </c>
      <c r="K2392" s="17">
        <f>IF(BASE_MARKET_DATA[[#This Row],[DATE]]=_xlfn.MAXIFS(A:A,H:H,BASE_MARKET_DATA[[#This Row],[LABEL]]),1,0)</f>
        <v>0</v>
      </c>
      <c r="L2392" s="17">
        <f>IF(BASE_MARKET_DATA[[#This Row],[VARP]]&gt;0,1,0)</f>
        <v>0</v>
      </c>
    </row>
    <row r="2393" spans="1:12">
      <c r="A2393" s="1">
        <v>44046</v>
      </c>
      <c r="B2393" s="17" t="s">
        <v>41</v>
      </c>
      <c r="C2393">
        <v>1482.76001</v>
      </c>
      <c r="D2393">
        <v>1487.9499510000001</v>
      </c>
      <c r="E2393">
        <v>-5.1899410000000898</v>
      </c>
      <c r="F2393">
        <v>-3.4879808937875287E-3</v>
      </c>
      <c r="G2393" s="17" t="s">
        <v>0</v>
      </c>
      <c r="H2393" s="17" t="s">
        <v>42</v>
      </c>
      <c r="I2393" s="17" t="s">
        <v>38</v>
      </c>
      <c r="J2393" s="17" t="s">
        <v>144</v>
      </c>
      <c r="K2393" s="17">
        <f>IF(BASE_MARKET_DATA[[#This Row],[DATE]]=_xlfn.MAXIFS(A:A,H:H,BASE_MARKET_DATA[[#This Row],[LABEL]]),1,0)</f>
        <v>0</v>
      </c>
      <c r="L2393" s="17">
        <f>IF(BASE_MARKET_DATA[[#This Row],[VARP]]&gt;0,1,0)</f>
        <v>0</v>
      </c>
    </row>
    <row r="2394" spans="1:12">
      <c r="A2394" s="1">
        <v>44047</v>
      </c>
      <c r="B2394" s="17" t="s">
        <v>41</v>
      </c>
      <c r="C2394">
        <v>1473.3000489999999</v>
      </c>
      <c r="D2394">
        <v>1482.76001</v>
      </c>
      <c r="E2394">
        <v>-9.4599610000000212</v>
      </c>
      <c r="F2394">
        <v>-6.379967719793051E-3</v>
      </c>
      <c r="G2394" s="17" t="s">
        <v>0</v>
      </c>
      <c r="H2394" s="17" t="s">
        <v>42</v>
      </c>
      <c r="I2394" s="17" t="s">
        <v>38</v>
      </c>
      <c r="J2394" s="17" t="s">
        <v>144</v>
      </c>
      <c r="K2394" s="17">
        <f>IF(BASE_MARKET_DATA[[#This Row],[DATE]]=_xlfn.MAXIFS(A:A,H:H,BASE_MARKET_DATA[[#This Row],[LABEL]]),1,0)</f>
        <v>0</v>
      </c>
      <c r="L2394" s="17">
        <f>IF(BASE_MARKET_DATA[[#This Row],[VARP]]&gt;0,1,0)</f>
        <v>0</v>
      </c>
    </row>
    <row r="2395" spans="1:12">
      <c r="A2395" s="1">
        <v>44048</v>
      </c>
      <c r="B2395" s="17" t="s">
        <v>41</v>
      </c>
      <c r="C2395">
        <v>1479.089966</v>
      </c>
      <c r="D2395">
        <v>1473.3000489999999</v>
      </c>
      <c r="E2395">
        <v>5.7899170000000595</v>
      </c>
      <c r="F2395">
        <v>3.9298966995419274E-3</v>
      </c>
      <c r="G2395" s="17" t="s">
        <v>0</v>
      </c>
      <c r="H2395" s="17" t="s">
        <v>42</v>
      </c>
      <c r="I2395" s="17" t="s">
        <v>38</v>
      </c>
      <c r="J2395" s="17" t="s">
        <v>144</v>
      </c>
      <c r="K2395" s="17">
        <f>IF(BASE_MARKET_DATA[[#This Row],[DATE]]=_xlfn.MAXIFS(A:A,H:H,BASE_MARKET_DATA[[#This Row],[LABEL]]),1,0)</f>
        <v>0</v>
      </c>
      <c r="L2395" s="17">
        <f>IF(BASE_MARKET_DATA[[#This Row],[VARP]]&gt;0,1,0)</f>
        <v>1</v>
      </c>
    </row>
    <row r="2396" spans="1:12">
      <c r="A2396" s="1">
        <v>44049</v>
      </c>
      <c r="B2396" s="17" t="s">
        <v>41</v>
      </c>
      <c r="C2396">
        <v>1504.9499510000001</v>
      </c>
      <c r="D2396">
        <v>1479.089966</v>
      </c>
      <c r="E2396">
        <v>25.859985000000052</v>
      </c>
      <c r="F2396">
        <v>1.7483713360543513E-2</v>
      </c>
      <c r="G2396" s="17" t="s">
        <v>0</v>
      </c>
      <c r="H2396" s="17" t="s">
        <v>42</v>
      </c>
      <c r="I2396" s="17" t="s">
        <v>38</v>
      </c>
      <c r="J2396" s="17" t="s">
        <v>144</v>
      </c>
      <c r="K2396" s="17">
        <f>IF(BASE_MARKET_DATA[[#This Row],[DATE]]=_xlfn.MAXIFS(A:A,H:H,BASE_MARKET_DATA[[#This Row],[LABEL]]),1,0)</f>
        <v>0</v>
      </c>
      <c r="L2396" s="17">
        <f>IF(BASE_MARKET_DATA[[#This Row],[VARP]]&gt;0,1,0)</f>
        <v>1</v>
      </c>
    </row>
    <row r="2397" spans="1:12">
      <c r="A2397" s="1">
        <v>44050</v>
      </c>
      <c r="B2397" s="17" t="s">
        <v>41</v>
      </c>
      <c r="C2397">
        <v>1498.369995</v>
      </c>
      <c r="D2397">
        <v>1504.9499510000001</v>
      </c>
      <c r="E2397">
        <v>-6.5799560000000383</v>
      </c>
      <c r="F2397">
        <v>-4.3722091858455683E-3</v>
      </c>
      <c r="G2397" s="17" t="s">
        <v>0</v>
      </c>
      <c r="H2397" s="17" t="s">
        <v>42</v>
      </c>
      <c r="I2397" s="17" t="s">
        <v>38</v>
      </c>
      <c r="J2397" s="17" t="s">
        <v>144</v>
      </c>
      <c r="K2397" s="17">
        <f>IF(BASE_MARKET_DATA[[#This Row],[DATE]]=_xlfn.MAXIFS(A:A,H:H,BASE_MARKET_DATA[[#This Row],[LABEL]]),1,0)</f>
        <v>0</v>
      </c>
      <c r="L2397" s="17">
        <f>IF(BASE_MARKET_DATA[[#This Row],[VARP]]&gt;0,1,0)</f>
        <v>0</v>
      </c>
    </row>
    <row r="2398" spans="1:12">
      <c r="A2398" s="1">
        <v>44053</v>
      </c>
      <c r="B2398" s="17" t="s">
        <v>41</v>
      </c>
      <c r="C2398">
        <v>1496.8199460000001</v>
      </c>
      <c r="D2398">
        <v>1498.369995</v>
      </c>
      <c r="E2398">
        <v>-1.5500489999999445</v>
      </c>
      <c r="F2398">
        <v>-1.0344901494106231E-3</v>
      </c>
      <c r="G2398" s="17" t="s">
        <v>0</v>
      </c>
      <c r="H2398" s="17" t="s">
        <v>42</v>
      </c>
      <c r="I2398" s="17" t="s">
        <v>38</v>
      </c>
      <c r="J2398" s="17" t="s">
        <v>144</v>
      </c>
      <c r="K2398" s="17">
        <f>IF(BASE_MARKET_DATA[[#This Row],[DATE]]=_xlfn.MAXIFS(A:A,H:H,BASE_MARKET_DATA[[#This Row],[LABEL]]),1,0)</f>
        <v>0</v>
      </c>
      <c r="L2398" s="17">
        <f>IF(BASE_MARKET_DATA[[#This Row],[VARP]]&gt;0,1,0)</f>
        <v>0</v>
      </c>
    </row>
    <row r="2399" spans="1:12">
      <c r="A2399" s="1">
        <v>44054</v>
      </c>
      <c r="B2399" s="17" t="s">
        <v>41</v>
      </c>
      <c r="C2399">
        <v>1480.540039</v>
      </c>
      <c r="D2399">
        <v>1496.8199460000001</v>
      </c>
      <c r="E2399">
        <v>-16.279907000000094</v>
      </c>
      <c r="F2399">
        <v>-1.0876329543513507E-2</v>
      </c>
      <c r="G2399" s="17" t="s">
        <v>0</v>
      </c>
      <c r="H2399" s="17" t="s">
        <v>42</v>
      </c>
      <c r="I2399" s="17" t="s">
        <v>38</v>
      </c>
      <c r="J2399" s="17" t="s">
        <v>144</v>
      </c>
      <c r="K2399" s="17">
        <f>IF(BASE_MARKET_DATA[[#This Row],[DATE]]=_xlfn.MAXIFS(A:A,H:H,BASE_MARKET_DATA[[#This Row],[LABEL]]),1,0)</f>
        <v>0</v>
      </c>
      <c r="L2399" s="17">
        <f>IF(BASE_MARKET_DATA[[#This Row],[VARP]]&gt;0,1,0)</f>
        <v>0</v>
      </c>
    </row>
    <row r="2400" spans="1:12">
      <c r="A2400" s="1">
        <v>44055</v>
      </c>
      <c r="B2400" s="17" t="s">
        <v>41</v>
      </c>
      <c r="C2400">
        <v>1507.23999</v>
      </c>
      <c r="D2400">
        <v>1480.540039</v>
      </c>
      <c r="E2400">
        <v>26.699951000000056</v>
      </c>
      <c r="F2400">
        <v>1.8033927010872319E-2</v>
      </c>
      <c r="G2400" s="17" t="s">
        <v>0</v>
      </c>
      <c r="H2400" s="17" t="s">
        <v>42</v>
      </c>
      <c r="I2400" s="17" t="s">
        <v>38</v>
      </c>
      <c r="J2400" s="17" t="s">
        <v>144</v>
      </c>
      <c r="K2400" s="17">
        <f>IF(BASE_MARKET_DATA[[#This Row],[DATE]]=_xlfn.MAXIFS(A:A,H:H,BASE_MARKET_DATA[[#This Row],[LABEL]]),1,0)</f>
        <v>0</v>
      </c>
      <c r="L2400" s="17">
        <f>IF(BASE_MARKET_DATA[[#This Row],[VARP]]&gt;0,1,0)</f>
        <v>1</v>
      </c>
    </row>
    <row r="2401" spans="1:12">
      <c r="A2401" s="1">
        <v>44056</v>
      </c>
      <c r="B2401" s="17" t="s">
        <v>41</v>
      </c>
      <c r="C2401">
        <v>1516.650024</v>
      </c>
      <c r="D2401">
        <v>1507.23999</v>
      </c>
      <c r="E2401">
        <v>9.410033999999996</v>
      </c>
      <c r="F2401">
        <v>6.2432220896686767E-3</v>
      </c>
      <c r="G2401" s="17" t="s">
        <v>0</v>
      </c>
      <c r="H2401" s="17" t="s">
        <v>42</v>
      </c>
      <c r="I2401" s="17" t="s">
        <v>38</v>
      </c>
      <c r="J2401" s="17" t="s">
        <v>144</v>
      </c>
      <c r="K2401" s="17">
        <f>IF(BASE_MARKET_DATA[[#This Row],[DATE]]=_xlfn.MAXIFS(A:A,H:H,BASE_MARKET_DATA[[#This Row],[LABEL]]),1,0)</f>
        <v>0</v>
      </c>
      <c r="L2401" s="17">
        <f>IF(BASE_MARKET_DATA[[#This Row],[VARP]]&gt;0,1,0)</f>
        <v>1</v>
      </c>
    </row>
    <row r="2402" spans="1:12">
      <c r="A2402" s="1">
        <v>44057</v>
      </c>
      <c r="B2402" s="17" t="s">
        <v>41</v>
      </c>
      <c r="C2402">
        <v>1504.630005</v>
      </c>
      <c r="D2402">
        <v>1516.650024</v>
      </c>
      <c r="E2402">
        <v>-12.020019000000048</v>
      </c>
      <c r="F2402">
        <v>-7.9253742193591582E-3</v>
      </c>
      <c r="G2402" s="17" t="s">
        <v>0</v>
      </c>
      <c r="H2402" s="17" t="s">
        <v>42</v>
      </c>
      <c r="I2402" s="17" t="s">
        <v>38</v>
      </c>
      <c r="J2402" s="17" t="s">
        <v>144</v>
      </c>
      <c r="K2402" s="17">
        <f>IF(BASE_MARKET_DATA[[#This Row],[DATE]]=_xlfn.MAXIFS(A:A,H:H,BASE_MARKET_DATA[[#This Row],[LABEL]]),1,0)</f>
        <v>0</v>
      </c>
      <c r="L2402" s="17">
        <f>IF(BASE_MARKET_DATA[[#This Row],[VARP]]&gt;0,1,0)</f>
        <v>0</v>
      </c>
    </row>
    <row r="2403" spans="1:12">
      <c r="A2403" s="1">
        <v>44060</v>
      </c>
      <c r="B2403" s="17" t="s">
        <v>41</v>
      </c>
      <c r="C2403">
        <v>1516.23999</v>
      </c>
      <c r="D2403">
        <v>1504.630005</v>
      </c>
      <c r="E2403">
        <v>11.609985000000052</v>
      </c>
      <c r="F2403">
        <v>7.7161727211468517E-3</v>
      </c>
      <c r="G2403" s="17" t="s">
        <v>0</v>
      </c>
      <c r="H2403" s="17" t="s">
        <v>42</v>
      </c>
      <c r="I2403" s="17" t="s">
        <v>38</v>
      </c>
      <c r="J2403" s="17" t="s">
        <v>144</v>
      </c>
      <c r="K2403" s="17">
        <f>IF(BASE_MARKET_DATA[[#This Row],[DATE]]=_xlfn.MAXIFS(A:A,H:H,BASE_MARKET_DATA[[#This Row],[LABEL]]),1,0)</f>
        <v>0</v>
      </c>
      <c r="L2403" s="17">
        <f>IF(BASE_MARKET_DATA[[#This Row],[VARP]]&gt;0,1,0)</f>
        <v>1</v>
      </c>
    </row>
    <row r="2404" spans="1:12">
      <c r="A2404" s="1">
        <v>44061</v>
      </c>
      <c r="B2404" s="17" t="s">
        <v>41</v>
      </c>
      <c r="C2404">
        <v>1555.780029</v>
      </c>
      <c r="D2404">
        <v>1516.23999</v>
      </c>
      <c r="E2404">
        <v>39.540038999999979</v>
      </c>
      <c r="F2404">
        <v>2.6077691698396622E-2</v>
      </c>
      <c r="G2404" s="17" t="s">
        <v>0</v>
      </c>
      <c r="H2404" s="17" t="s">
        <v>42</v>
      </c>
      <c r="I2404" s="17" t="s">
        <v>38</v>
      </c>
      <c r="J2404" s="17" t="s">
        <v>144</v>
      </c>
      <c r="K2404" s="17">
        <f>IF(BASE_MARKET_DATA[[#This Row],[DATE]]=_xlfn.MAXIFS(A:A,H:H,BASE_MARKET_DATA[[#This Row],[LABEL]]),1,0)</f>
        <v>0</v>
      </c>
      <c r="L2404" s="17">
        <f>IF(BASE_MARKET_DATA[[#This Row],[VARP]]&gt;0,1,0)</f>
        <v>1</v>
      </c>
    </row>
    <row r="2405" spans="1:12">
      <c r="A2405" s="1">
        <v>44062</v>
      </c>
      <c r="B2405" s="17" t="s">
        <v>41</v>
      </c>
      <c r="C2405">
        <v>1544.6099850000001</v>
      </c>
      <c r="D2405">
        <v>1555.780029</v>
      </c>
      <c r="E2405">
        <v>-11.170043999999962</v>
      </c>
      <c r="F2405">
        <v>-7.179706508496364E-3</v>
      </c>
      <c r="G2405" s="17" t="s">
        <v>0</v>
      </c>
      <c r="H2405" s="17" t="s">
        <v>42</v>
      </c>
      <c r="I2405" s="17" t="s">
        <v>38</v>
      </c>
      <c r="J2405" s="17" t="s">
        <v>144</v>
      </c>
      <c r="K2405" s="17">
        <f>IF(BASE_MARKET_DATA[[#This Row],[DATE]]=_xlfn.MAXIFS(A:A,H:H,BASE_MARKET_DATA[[#This Row],[LABEL]]),1,0)</f>
        <v>0</v>
      </c>
      <c r="L2405" s="17">
        <f>IF(BASE_MARKET_DATA[[#This Row],[VARP]]&gt;0,1,0)</f>
        <v>0</v>
      </c>
    </row>
    <row r="2406" spans="1:12">
      <c r="A2406" s="1">
        <v>44063</v>
      </c>
      <c r="B2406" s="17" t="s">
        <v>41</v>
      </c>
      <c r="C2406">
        <v>1576.25</v>
      </c>
      <c r="D2406">
        <v>1544.6099850000001</v>
      </c>
      <c r="E2406">
        <v>31.640014999999948</v>
      </c>
      <c r="F2406">
        <v>2.0484145063972215E-2</v>
      </c>
      <c r="G2406" s="17" t="s">
        <v>0</v>
      </c>
      <c r="H2406" s="17" t="s">
        <v>42</v>
      </c>
      <c r="I2406" s="17" t="s">
        <v>38</v>
      </c>
      <c r="J2406" s="17" t="s">
        <v>144</v>
      </c>
      <c r="K2406" s="17">
        <f>IF(BASE_MARKET_DATA[[#This Row],[DATE]]=_xlfn.MAXIFS(A:A,H:H,BASE_MARKET_DATA[[#This Row],[LABEL]]),1,0)</f>
        <v>0</v>
      </c>
      <c r="L2406" s="17">
        <f>IF(BASE_MARKET_DATA[[#This Row],[VARP]]&gt;0,1,0)</f>
        <v>1</v>
      </c>
    </row>
    <row r="2407" spans="1:12">
      <c r="A2407" s="1">
        <v>44064</v>
      </c>
      <c r="B2407" s="17" t="s">
        <v>41</v>
      </c>
      <c r="C2407">
        <v>1575.5699460000001</v>
      </c>
      <c r="D2407">
        <v>1576.25</v>
      </c>
      <c r="E2407">
        <v>-0.68005399999992733</v>
      </c>
      <c r="F2407">
        <v>-4.3143790642342732E-4</v>
      </c>
      <c r="G2407" s="17" t="s">
        <v>0</v>
      </c>
      <c r="H2407" s="17" t="s">
        <v>42</v>
      </c>
      <c r="I2407" s="17" t="s">
        <v>38</v>
      </c>
      <c r="J2407" s="17" t="s">
        <v>144</v>
      </c>
      <c r="K2407" s="17">
        <f>IF(BASE_MARKET_DATA[[#This Row],[DATE]]=_xlfn.MAXIFS(A:A,H:H,BASE_MARKET_DATA[[#This Row],[LABEL]]),1,0)</f>
        <v>0</v>
      </c>
      <c r="L2407" s="17">
        <f>IF(BASE_MARKET_DATA[[#This Row],[VARP]]&gt;0,1,0)</f>
        <v>0</v>
      </c>
    </row>
    <row r="2408" spans="1:12">
      <c r="A2408" s="1">
        <v>44067</v>
      </c>
      <c r="B2408" s="17" t="s">
        <v>41</v>
      </c>
      <c r="C2408">
        <v>1585.150024</v>
      </c>
      <c r="D2408">
        <v>1575.5699460000001</v>
      </c>
      <c r="E2408">
        <v>9.5800779999999577</v>
      </c>
      <c r="F2408">
        <v>6.080388893125001E-3</v>
      </c>
      <c r="G2408" s="17" t="s">
        <v>0</v>
      </c>
      <c r="H2408" s="17" t="s">
        <v>42</v>
      </c>
      <c r="I2408" s="17" t="s">
        <v>38</v>
      </c>
      <c r="J2408" s="17" t="s">
        <v>144</v>
      </c>
      <c r="K2408" s="17">
        <f>IF(BASE_MARKET_DATA[[#This Row],[DATE]]=_xlfn.MAXIFS(A:A,H:H,BASE_MARKET_DATA[[#This Row],[LABEL]]),1,0)</f>
        <v>0</v>
      </c>
      <c r="L2408" s="17">
        <f>IF(BASE_MARKET_DATA[[#This Row],[VARP]]&gt;0,1,0)</f>
        <v>1</v>
      </c>
    </row>
    <row r="2409" spans="1:12">
      <c r="A2409" s="1">
        <v>44068</v>
      </c>
      <c r="B2409" s="17" t="s">
        <v>41</v>
      </c>
      <c r="C2409">
        <v>1605.849976</v>
      </c>
      <c r="D2409">
        <v>1585.150024</v>
      </c>
      <c r="E2409">
        <v>20.699951999999939</v>
      </c>
      <c r="F2409">
        <v>1.3058670590538337E-2</v>
      </c>
      <c r="G2409" s="17" t="s">
        <v>0</v>
      </c>
      <c r="H2409" s="17" t="s">
        <v>42</v>
      </c>
      <c r="I2409" s="17" t="s">
        <v>38</v>
      </c>
      <c r="J2409" s="17" t="s">
        <v>144</v>
      </c>
      <c r="K2409" s="17">
        <f>IF(BASE_MARKET_DATA[[#This Row],[DATE]]=_xlfn.MAXIFS(A:A,H:H,BASE_MARKET_DATA[[#This Row],[LABEL]]),1,0)</f>
        <v>0</v>
      </c>
      <c r="L2409" s="17">
        <f>IF(BASE_MARKET_DATA[[#This Row],[VARP]]&gt;0,1,0)</f>
        <v>1</v>
      </c>
    </row>
    <row r="2410" spans="1:12">
      <c r="A2410" s="1">
        <v>44069</v>
      </c>
      <c r="B2410" s="17" t="s">
        <v>41</v>
      </c>
      <c r="C2410">
        <v>1644.130005</v>
      </c>
      <c r="D2410">
        <v>1605.849976</v>
      </c>
      <c r="E2410">
        <v>38.280029000000013</v>
      </c>
      <c r="F2410">
        <v>2.3837861302181827E-2</v>
      </c>
      <c r="G2410" s="17" t="s">
        <v>0</v>
      </c>
      <c r="H2410" s="17" t="s">
        <v>42</v>
      </c>
      <c r="I2410" s="17" t="s">
        <v>38</v>
      </c>
      <c r="J2410" s="17" t="s">
        <v>144</v>
      </c>
      <c r="K2410" s="17">
        <f>IF(BASE_MARKET_DATA[[#This Row],[DATE]]=_xlfn.MAXIFS(A:A,H:H,BASE_MARKET_DATA[[#This Row],[LABEL]]),1,0)</f>
        <v>0</v>
      </c>
      <c r="L2410" s="17">
        <f>IF(BASE_MARKET_DATA[[#This Row],[VARP]]&gt;0,1,0)</f>
        <v>1</v>
      </c>
    </row>
    <row r="2411" spans="1:12">
      <c r="A2411" s="1">
        <v>44070</v>
      </c>
      <c r="B2411" s="17" t="s">
        <v>41</v>
      </c>
      <c r="C2411">
        <v>1628.5200199999999</v>
      </c>
      <c r="D2411">
        <v>1644.130005</v>
      </c>
      <c r="E2411">
        <v>-15.609985000000052</v>
      </c>
      <c r="F2411">
        <v>-9.4943738953295557E-3</v>
      </c>
      <c r="G2411" s="17" t="s">
        <v>0</v>
      </c>
      <c r="H2411" s="17" t="s">
        <v>42</v>
      </c>
      <c r="I2411" s="17" t="s">
        <v>38</v>
      </c>
      <c r="J2411" s="17" t="s">
        <v>144</v>
      </c>
      <c r="K2411" s="17">
        <f>IF(BASE_MARKET_DATA[[#This Row],[DATE]]=_xlfn.MAXIFS(A:A,H:H,BASE_MARKET_DATA[[#This Row],[LABEL]]),1,0)</f>
        <v>0</v>
      </c>
      <c r="L2411" s="17">
        <f>IF(BASE_MARKET_DATA[[#This Row],[VARP]]&gt;0,1,0)</f>
        <v>0</v>
      </c>
    </row>
    <row r="2412" spans="1:12">
      <c r="A2412" s="1">
        <v>44071</v>
      </c>
      <c r="B2412" s="17" t="s">
        <v>41</v>
      </c>
      <c r="C2412">
        <v>1639.4300539999999</v>
      </c>
      <c r="D2412">
        <v>1628.5200199999999</v>
      </c>
      <c r="E2412">
        <v>10.910033999999996</v>
      </c>
      <c r="F2412">
        <v>6.6993551605217579E-3</v>
      </c>
      <c r="G2412" s="17" t="s">
        <v>0</v>
      </c>
      <c r="H2412" s="17" t="s">
        <v>42</v>
      </c>
      <c r="I2412" s="17" t="s">
        <v>38</v>
      </c>
      <c r="J2412" s="17" t="s">
        <v>144</v>
      </c>
      <c r="K2412" s="17">
        <f>IF(BASE_MARKET_DATA[[#This Row],[DATE]]=_xlfn.MAXIFS(A:A,H:H,BASE_MARKET_DATA[[#This Row],[LABEL]]),1,0)</f>
        <v>0</v>
      </c>
      <c r="L2412" s="17">
        <f>IF(BASE_MARKET_DATA[[#This Row],[VARP]]&gt;0,1,0)</f>
        <v>1</v>
      </c>
    </row>
    <row r="2413" spans="1:12">
      <c r="A2413" s="1">
        <v>44074</v>
      </c>
      <c r="B2413" s="17" t="s">
        <v>41</v>
      </c>
      <c r="C2413">
        <v>1629.530029</v>
      </c>
      <c r="D2413">
        <v>1639.4300539999999</v>
      </c>
      <c r="E2413">
        <v>-9.9000249999999141</v>
      </c>
      <c r="F2413">
        <v>-6.0386992271156169E-3</v>
      </c>
      <c r="G2413" s="17" t="s">
        <v>0</v>
      </c>
      <c r="H2413" s="17" t="s">
        <v>42</v>
      </c>
      <c r="I2413" s="17" t="s">
        <v>38</v>
      </c>
      <c r="J2413" s="17" t="s">
        <v>144</v>
      </c>
      <c r="K2413" s="17">
        <f>IF(BASE_MARKET_DATA[[#This Row],[DATE]]=_xlfn.MAXIFS(A:A,H:H,BASE_MARKET_DATA[[#This Row],[LABEL]]),1,0)</f>
        <v>0</v>
      </c>
      <c r="L2413" s="17">
        <f>IF(BASE_MARKET_DATA[[#This Row],[VARP]]&gt;0,1,0)</f>
        <v>0</v>
      </c>
    </row>
    <row r="2414" spans="1:12">
      <c r="A2414" s="1">
        <v>44075</v>
      </c>
      <c r="B2414" s="17" t="s">
        <v>41</v>
      </c>
      <c r="C2414">
        <v>1655.079956</v>
      </c>
      <c r="D2414">
        <v>1629.530029</v>
      </c>
      <c r="E2414">
        <v>25.549927000000025</v>
      </c>
      <c r="F2414">
        <v>1.5679322593201518E-2</v>
      </c>
      <c r="G2414" s="17" t="s">
        <v>0</v>
      </c>
      <c r="H2414" s="17" t="s">
        <v>42</v>
      </c>
      <c r="I2414" s="17" t="s">
        <v>38</v>
      </c>
      <c r="J2414" s="17" t="s">
        <v>144</v>
      </c>
      <c r="K2414" s="17">
        <f>IF(BASE_MARKET_DATA[[#This Row],[DATE]]=_xlfn.MAXIFS(A:A,H:H,BASE_MARKET_DATA[[#This Row],[LABEL]]),1,0)</f>
        <v>0</v>
      </c>
      <c r="L2414" s="17">
        <f>IF(BASE_MARKET_DATA[[#This Row],[VARP]]&gt;0,1,0)</f>
        <v>1</v>
      </c>
    </row>
    <row r="2415" spans="1:12">
      <c r="A2415" s="1">
        <v>44076</v>
      </c>
      <c r="B2415" s="17" t="s">
        <v>41</v>
      </c>
      <c r="C2415">
        <v>1717.3900149999999</v>
      </c>
      <c r="D2415">
        <v>1655.079956</v>
      </c>
      <c r="E2415">
        <v>62.31005899999991</v>
      </c>
      <c r="F2415">
        <v>3.7647763646773275E-2</v>
      </c>
      <c r="G2415" s="17" t="s">
        <v>0</v>
      </c>
      <c r="H2415" s="17" t="s">
        <v>42</v>
      </c>
      <c r="I2415" s="17" t="s">
        <v>38</v>
      </c>
      <c r="J2415" s="17" t="s">
        <v>144</v>
      </c>
      <c r="K2415" s="17">
        <f>IF(BASE_MARKET_DATA[[#This Row],[DATE]]=_xlfn.MAXIFS(A:A,H:H,BASE_MARKET_DATA[[#This Row],[LABEL]]),1,0)</f>
        <v>0</v>
      </c>
      <c r="L2415" s="17">
        <f>IF(BASE_MARKET_DATA[[#This Row],[VARP]]&gt;0,1,0)</f>
        <v>1</v>
      </c>
    </row>
    <row r="2416" spans="1:12">
      <c r="A2416" s="1">
        <v>44077</v>
      </c>
      <c r="B2416" s="17" t="s">
        <v>41</v>
      </c>
      <c r="C2416">
        <v>1629.51001</v>
      </c>
      <c r="D2416">
        <v>1717.3900149999999</v>
      </c>
      <c r="E2416">
        <v>-87.880004999999983</v>
      </c>
      <c r="F2416">
        <v>-5.1170674239654282E-2</v>
      </c>
      <c r="G2416" s="17" t="s">
        <v>0</v>
      </c>
      <c r="H2416" s="17" t="s">
        <v>42</v>
      </c>
      <c r="I2416" s="17" t="s">
        <v>38</v>
      </c>
      <c r="J2416" s="17" t="s">
        <v>144</v>
      </c>
      <c r="K2416" s="17">
        <f>IF(BASE_MARKET_DATA[[#This Row],[DATE]]=_xlfn.MAXIFS(A:A,H:H,BASE_MARKET_DATA[[#This Row],[LABEL]]),1,0)</f>
        <v>0</v>
      </c>
      <c r="L2416" s="17">
        <f>IF(BASE_MARKET_DATA[[#This Row],[VARP]]&gt;0,1,0)</f>
        <v>0</v>
      </c>
    </row>
    <row r="2417" spans="1:12">
      <c r="A2417" s="1">
        <v>44078</v>
      </c>
      <c r="B2417" s="17" t="s">
        <v>41</v>
      </c>
      <c r="C2417">
        <v>1581.209961</v>
      </c>
      <c r="D2417">
        <v>1629.51001</v>
      </c>
      <c r="E2417">
        <v>-48.300048999999944</v>
      </c>
      <c r="F2417">
        <v>-2.9640842157207702E-2</v>
      </c>
      <c r="G2417" s="17" t="s">
        <v>0</v>
      </c>
      <c r="H2417" s="17" t="s">
        <v>42</v>
      </c>
      <c r="I2417" s="17" t="s">
        <v>38</v>
      </c>
      <c r="J2417" s="17" t="s">
        <v>144</v>
      </c>
      <c r="K2417" s="17">
        <f>IF(BASE_MARKET_DATA[[#This Row],[DATE]]=_xlfn.MAXIFS(A:A,H:H,BASE_MARKET_DATA[[#This Row],[LABEL]]),1,0)</f>
        <v>0</v>
      </c>
      <c r="L2417" s="17">
        <f>IF(BASE_MARKET_DATA[[#This Row],[VARP]]&gt;0,1,0)</f>
        <v>0</v>
      </c>
    </row>
    <row r="2418" spans="1:12">
      <c r="A2418" s="1">
        <v>44082</v>
      </c>
      <c r="B2418" s="17" t="s">
        <v>41</v>
      </c>
      <c r="C2418">
        <v>1523.599976</v>
      </c>
      <c r="D2418">
        <v>1581.209961</v>
      </c>
      <c r="E2418">
        <v>-57.609985000000052</v>
      </c>
      <c r="F2418">
        <v>-3.6434114646966893E-2</v>
      </c>
      <c r="G2418" s="17" t="s">
        <v>0</v>
      </c>
      <c r="H2418" s="17" t="s">
        <v>42</v>
      </c>
      <c r="I2418" s="17" t="s">
        <v>38</v>
      </c>
      <c r="J2418" s="17" t="s">
        <v>144</v>
      </c>
      <c r="K2418" s="17">
        <f>IF(BASE_MARKET_DATA[[#This Row],[DATE]]=_xlfn.MAXIFS(A:A,H:H,BASE_MARKET_DATA[[#This Row],[LABEL]]),1,0)</f>
        <v>0</v>
      </c>
      <c r="L2418" s="17">
        <f>IF(BASE_MARKET_DATA[[#This Row],[VARP]]&gt;0,1,0)</f>
        <v>0</v>
      </c>
    </row>
    <row r="2419" spans="1:12">
      <c r="A2419" s="1">
        <v>44083</v>
      </c>
      <c r="B2419" s="17" t="s">
        <v>41</v>
      </c>
      <c r="C2419">
        <v>1547.2299800000001</v>
      </c>
      <c r="D2419">
        <v>1523.599976</v>
      </c>
      <c r="E2419">
        <v>23.630004000000099</v>
      </c>
      <c r="F2419">
        <v>1.5509322901170812E-2</v>
      </c>
      <c r="G2419" s="17" t="s">
        <v>0</v>
      </c>
      <c r="H2419" s="17" t="s">
        <v>42</v>
      </c>
      <c r="I2419" s="17" t="s">
        <v>38</v>
      </c>
      <c r="J2419" s="17" t="s">
        <v>144</v>
      </c>
      <c r="K2419" s="17">
        <f>IF(BASE_MARKET_DATA[[#This Row],[DATE]]=_xlfn.MAXIFS(A:A,H:H,BASE_MARKET_DATA[[#This Row],[LABEL]]),1,0)</f>
        <v>0</v>
      </c>
      <c r="L2419" s="17">
        <f>IF(BASE_MARKET_DATA[[#This Row],[VARP]]&gt;0,1,0)</f>
        <v>1</v>
      </c>
    </row>
    <row r="2420" spans="1:12">
      <c r="A2420" s="1">
        <v>44084</v>
      </c>
      <c r="B2420" s="17" t="s">
        <v>41</v>
      </c>
      <c r="C2420">
        <v>1526.0500489999999</v>
      </c>
      <c r="D2420">
        <v>1547.2299800000001</v>
      </c>
      <c r="E2420">
        <v>-21.179931000000124</v>
      </c>
      <c r="F2420">
        <v>-1.368893524154704E-2</v>
      </c>
      <c r="G2420" s="17" t="s">
        <v>0</v>
      </c>
      <c r="H2420" s="17" t="s">
        <v>42</v>
      </c>
      <c r="I2420" s="17" t="s">
        <v>38</v>
      </c>
      <c r="J2420" s="17" t="s">
        <v>144</v>
      </c>
      <c r="K2420" s="17">
        <f>IF(BASE_MARKET_DATA[[#This Row],[DATE]]=_xlfn.MAXIFS(A:A,H:H,BASE_MARKET_DATA[[#This Row],[LABEL]]),1,0)</f>
        <v>0</v>
      </c>
      <c r="L2420" s="17">
        <f>IF(BASE_MARKET_DATA[[#This Row],[VARP]]&gt;0,1,0)</f>
        <v>0</v>
      </c>
    </row>
    <row r="2421" spans="1:12">
      <c r="A2421" s="1">
        <v>44085</v>
      </c>
      <c r="B2421" s="17" t="s">
        <v>41</v>
      </c>
      <c r="C2421">
        <v>1515.76001</v>
      </c>
      <c r="D2421">
        <v>1526.0500489999999</v>
      </c>
      <c r="E2421">
        <v>-10.290038999999979</v>
      </c>
      <c r="F2421">
        <v>-6.7429236719614167E-3</v>
      </c>
      <c r="G2421" s="17" t="s">
        <v>0</v>
      </c>
      <c r="H2421" s="17" t="s">
        <v>42</v>
      </c>
      <c r="I2421" s="17" t="s">
        <v>38</v>
      </c>
      <c r="J2421" s="17" t="s">
        <v>144</v>
      </c>
      <c r="K2421" s="17">
        <f>IF(BASE_MARKET_DATA[[#This Row],[DATE]]=_xlfn.MAXIFS(A:A,H:H,BASE_MARKET_DATA[[#This Row],[LABEL]]),1,0)</f>
        <v>0</v>
      </c>
      <c r="L2421" s="17">
        <f>IF(BASE_MARKET_DATA[[#This Row],[VARP]]&gt;0,1,0)</f>
        <v>0</v>
      </c>
    </row>
    <row r="2422" spans="1:12">
      <c r="A2422" s="1">
        <v>44088</v>
      </c>
      <c r="B2422" s="17" t="s">
        <v>41</v>
      </c>
      <c r="C2422">
        <v>1508.829956</v>
      </c>
      <c r="D2422">
        <v>1515.76001</v>
      </c>
      <c r="E2422">
        <v>-6.9300539999999273</v>
      </c>
      <c r="F2422">
        <v>-4.5719994948276331E-3</v>
      </c>
      <c r="G2422" s="17" t="s">
        <v>0</v>
      </c>
      <c r="H2422" s="17" t="s">
        <v>42</v>
      </c>
      <c r="I2422" s="17" t="s">
        <v>38</v>
      </c>
      <c r="J2422" s="17" t="s">
        <v>144</v>
      </c>
      <c r="K2422" s="17">
        <f>IF(BASE_MARKET_DATA[[#This Row],[DATE]]=_xlfn.MAXIFS(A:A,H:H,BASE_MARKET_DATA[[#This Row],[LABEL]]),1,0)</f>
        <v>0</v>
      </c>
      <c r="L2422" s="17">
        <f>IF(BASE_MARKET_DATA[[#This Row],[VARP]]&gt;0,1,0)</f>
        <v>0</v>
      </c>
    </row>
    <row r="2423" spans="1:12">
      <c r="A2423" s="1">
        <v>44089</v>
      </c>
      <c r="B2423" s="17" t="s">
        <v>41</v>
      </c>
      <c r="C2423">
        <v>1535.119995</v>
      </c>
      <c r="D2423">
        <v>1508.829956</v>
      </c>
      <c r="E2423">
        <v>26.290038999999979</v>
      </c>
      <c r="F2423">
        <v>1.7424123172697651E-2</v>
      </c>
      <c r="G2423" s="17" t="s">
        <v>0</v>
      </c>
      <c r="H2423" s="17" t="s">
        <v>42</v>
      </c>
      <c r="I2423" s="17" t="s">
        <v>38</v>
      </c>
      <c r="J2423" s="17" t="s">
        <v>144</v>
      </c>
      <c r="K2423" s="17">
        <f>IF(BASE_MARKET_DATA[[#This Row],[DATE]]=_xlfn.MAXIFS(A:A,H:H,BASE_MARKET_DATA[[#This Row],[LABEL]]),1,0)</f>
        <v>0</v>
      </c>
      <c r="L2423" s="17">
        <f>IF(BASE_MARKET_DATA[[#This Row],[VARP]]&gt;0,1,0)</f>
        <v>1</v>
      </c>
    </row>
    <row r="2424" spans="1:12">
      <c r="A2424" s="1">
        <v>44090</v>
      </c>
      <c r="B2424" s="17" t="s">
        <v>41</v>
      </c>
      <c r="C2424">
        <v>1512.089966</v>
      </c>
      <c r="D2424">
        <v>1535.119995</v>
      </c>
      <c r="E2424">
        <v>-23.030029000000013</v>
      </c>
      <c r="F2424">
        <v>-1.500210346748823E-2</v>
      </c>
      <c r="G2424" s="17" t="s">
        <v>0</v>
      </c>
      <c r="H2424" s="17" t="s">
        <v>42</v>
      </c>
      <c r="I2424" s="17" t="s">
        <v>38</v>
      </c>
      <c r="J2424" s="17" t="s">
        <v>144</v>
      </c>
      <c r="K2424" s="17">
        <f>IF(BASE_MARKET_DATA[[#This Row],[DATE]]=_xlfn.MAXIFS(A:A,H:H,BASE_MARKET_DATA[[#This Row],[LABEL]]),1,0)</f>
        <v>0</v>
      </c>
      <c r="L2424" s="17">
        <f>IF(BASE_MARKET_DATA[[#This Row],[VARP]]&gt;0,1,0)</f>
        <v>0</v>
      </c>
    </row>
    <row r="2425" spans="1:12">
      <c r="A2425" s="1">
        <v>44091</v>
      </c>
      <c r="B2425" s="17" t="s">
        <v>41</v>
      </c>
      <c r="C2425">
        <v>1487.040039</v>
      </c>
      <c r="D2425">
        <v>1512.089966</v>
      </c>
      <c r="E2425">
        <v>-25.049927000000025</v>
      </c>
      <c r="F2425">
        <v>-1.6566426312758183E-2</v>
      </c>
      <c r="G2425" s="17" t="s">
        <v>0</v>
      </c>
      <c r="H2425" s="17" t="s">
        <v>42</v>
      </c>
      <c r="I2425" s="17" t="s">
        <v>38</v>
      </c>
      <c r="J2425" s="17" t="s">
        <v>144</v>
      </c>
      <c r="K2425" s="17">
        <f>IF(BASE_MARKET_DATA[[#This Row],[DATE]]=_xlfn.MAXIFS(A:A,H:H,BASE_MARKET_DATA[[#This Row],[LABEL]]),1,0)</f>
        <v>0</v>
      </c>
      <c r="L2425" s="17">
        <f>IF(BASE_MARKET_DATA[[#This Row],[VARP]]&gt;0,1,0)</f>
        <v>0</v>
      </c>
    </row>
    <row r="2426" spans="1:12">
      <c r="A2426" s="1">
        <v>44092</v>
      </c>
      <c r="B2426" s="17" t="s">
        <v>41</v>
      </c>
      <c r="C2426">
        <v>1451.089966</v>
      </c>
      <c r="D2426">
        <v>1487.040039</v>
      </c>
      <c r="E2426">
        <v>-35.950072999999975</v>
      </c>
      <c r="F2426">
        <v>-2.4175591818076107E-2</v>
      </c>
      <c r="G2426" s="17" t="s">
        <v>0</v>
      </c>
      <c r="H2426" s="17" t="s">
        <v>42</v>
      </c>
      <c r="I2426" s="17" t="s">
        <v>38</v>
      </c>
      <c r="J2426" s="17" t="s">
        <v>144</v>
      </c>
      <c r="K2426" s="17">
        <f>IF(BASE_MARKET_DATA[[#This Row],[DATE]]=_xlfn.MAXIFS(A:A,H:H,BASE_MARKET_DATA[[#This Row],[LABEL]]),1,0)</f>
        <v>0</v>
      </c>
      <c r="L2426" s="17">
        <f>IF(BASE_MARKET_DATA[[#This Row],[VARP]]&gt;0,1,0)</f>
        <v>0</v>
      </c>
    </row>
    <row r="2427" spans="1:12">
      <c r="A2427" s="1">
        <v>44095</v>
      </c>
      <c r="B2427" s="17" t="s">
        <v>41</v>
      </c>
      <c r="C2427">
        <v>1430.1400149999999</v>
      </c>
      <c r="D2427">
        <v>1451.089966</v>
      </c>
      <c r="E2427">
        <v>-20.949951000000056</v>
      </c>
      <c r="F2427">
        <v>-1.4437389473341625E-2</v>
      </c>
      <c r="G2427" s="17" t="s">
        <v>0</v>
      </c>
      <c r="H2427" s="17" t="s">
        <v>42</v>
      </c>
      <c r="I2427" s="17" t="s">
        <v>38</v>
      </c>
      <c r="J2427" s="17" t="s">
        <v>144</v>
      </c>
      <c r="K2427" s="17">
        <f>IF(BASE_MARKET_DATA[[#This Row],[DATE]]=_xlfn.MAXIFS(A:A,H:H,BASE_MARKET_DATA[[#This Row],[LABEL]]),1,0)</f>
        <v>0</v>
      </c>
      <c r="L2427" s="17">
        <f>IF(BASE_MARKET_DATA[[#This Row],[VARP]]&gt;0,1,0)</f>
        <v>0</v>
      </c>
    </row>
    <row r="2428" spans="1:12">
      <c r="A2428" s="1">
        <v>44096</v>
      </c>
      <c r="B2428" s="17" t="s">
        <v>41</v>
      </c>
      <c r="C2428">
        <v>1459.8199460000001</v>
      </c>
      <c r="D2428">
        <v>1430.1400149999999</v>
      </c>
      <c r="E2428">
        <v>29.679931000000124</v>
      </c>
      <c r="F2428">
        <v>2.0753164507462667E-2</v>
      </c>
      <c r="G2428" s="17" t="s">
        <v>0</v>
      </c>
      <c r="H2428" s="17" t="s">
        <v>42</v>
      </c>
      <c r="I2428" s="17" t="s">
        <v>38</v>
      </c>
      <c r="J2428" s="17" t="s">
        <v>144</v>
      </c>
      <c r="K2428" s="17">
        <f>IF(BASE_MARKET_DATA[[#This Row],[DATE]]=_xlfn.MAXIFS(A:A,H:H,BASE_MARKET_DATA[[#This Row],[LABEL]]),1,0)</f>
        <v>0</v>
      </c>
      <c r="L2428" s="17">
        <f>IF(BASE_MARKET_DATA[[#This Row],[VARP]]&gt;0,1,0)</f>
        <v>1</v>
      </c>
    </row>
    <row r="2429" spans="1:12">
      <c r="A2429" s="1">
        <v>44097</v>
      </c>
      <c r="B2429" s="17" t="s">
        <v>41</v>
      </c>
      <c r="C2429">
        <v>1409.3900149999999</v>
      </c>
      <c r="D2429">
        <v>1459.8199460000001</v>
      </c>
      <c r="E2429">
        <v>-50.429931000000124</v>
      </c>
      <c r="F2429">
        <v>-3.4545308918528861E-2</v>
      </c>
      <c r="G2429" s="17" t="s">
        <v>0</v>
      </c>
      <c r="H2429" s="17" t="s">
        <v>42</v>
      </c>
      <c r="I2429" s="17" t="s">
        <v>38</v>
      </c>
      <c r="J2429" s="17" t="s">
        <v>144</v>
      </c>
      <c r="K2429" s="17">
        <f>IF(BASE_MARKET_DATA[[#This Row],[DATE]]=_xlfn.MAXIFS(A:A,H:H,BASE_MARKET_DATA[[#This Row],[LABEL]]),1,0)</f>
        <v>0</v>
      </c>
      <c r="L2429" s="17">
        <f>IF(BASE_MARKET_DATA[[#This Row],[VARP]]&gt;0,1,0)</f>
        <v>0</v>
      </c>
    </row>
    <row r="2430" spans="1:12">
      <c r="A2430" s="1">
        <v>44098</v>
      </c>
      <c r="B2430" s="17" t="s">
        <v>41</v>
      </c>
      <c r="C2430">
        <v>1422.8599850000001</v>
      </c>
      <c r="D2430">
        <v>1409.3900149999999</v>
      </c>
      <c r="E2430">
        <v>13.469970000000103</v>
      </c>
      <c r="F2430">
        <v>9.5573048316225685E-3</v>
      </c>
      <c r="G2430" s="17" t="s">
        <v>0</v>
      </c>
      <c r="H2430" s="17" t="s">
        <v>42</v>
      </c>
      <c r="I2430" s="17" t="s">
        <v>38</v>
      </c>
      <c r="J2430" s="17" t="s">
        <v>144</v>
      </c>
      <c r="K2430" s="17">
        <f>IF(BASE_MARKET_DATA[[#This Row],[DATE]]=_xlfn.MAXIFS(A:A,H:H,BASE_MARKET_DATA[[#This Row],[LABEL]]),1,0)</f>
        <v>0</v>
      </c>
      <c r="L2430" s="17">
        <f>IF(BASE_MARKET_DATA[[#This Row],[VARP]]&gt;0,1,0)</f>
        <v>1</v>
      </c>
    </row>
    <row r="2431" spans="1:12">
      <c r="A2431" s="1">
        <v>44099</v>
      </c>
      <c r="B2431" s="17" t="s">
        <v>41</v>
      </c>
      <c r="C2431">
        <v>1439.0600589999999</v>
      </c>
      <c r="D2431">
        <v>1422.8599850000001</v>
      </c>
      <c r="E2431">
        <v>16.200073999999859</v>
      </c>
      <c r="F2431">
        <v>1.1385571434142101E-2</v>
      </c>
      <c r="G2431" s="17" t="s">
        <v>0</v>
      </c>
      <c r="H2431" s="17" t="s">
        <v>42</v>
      </c>
      <c r="I2431" s="17" t="s">
        <v>38</v>
      </c>
      <c r="J2431" s="17" t="s">
        <v>144</v>
      </c>
      <c r="K2431" s="17">
        <f>IF(BASE_MARKET_DATA[[#This Row],[DATE]]=_xlfn.MAXIFS(A:A,H:H,BASE_MARKET_DATA[[#This Row],[LABEL]]),1,0)</f>
        <v>1</v>
      </c>
      <c r="L2431" s="17">
        <f>IF(BASE_MARKET_DATA[[#This Row],[VARP]]&gt;0,1,0)</f>
        <v>1</v>
      </c>
    </row>
    <row r="2432" spans="1:12">
      <c r="A2432" s="1">
        <v>43830</v>
      </c>
      <c r="B2432" s="17" t="s">
        <v>43</v>
      </c>
      <c r="C2432">
        <v>205.25</v>
      </c>
      <c r="G2432" s="17" t="s">
        <v>0</v>
      </c>
      <c r="H2432" s="17" t="s">
        <v>44</v>
      </c>
      <c r="I2432" s="17" t="s">
        <v>38</v>
      </c>
      <c r="J2432" s="17" t="s">
        <v>144</v>
      </c>
      <c r="K2432" s="17">
        <f>IF(BASE_MARKET_DATA[[#This Row],[DATE]]=_xlfn.MAXIFS(A:A,H:H,BASE_MARKET_DATA[[#This Row],[LABEL]]),1,0)</f>
        <v>0</v>
      </c>
      <c r="L2432" s="17">
        <f>IF(BASE_MARKET_DATA[[#This Row],[VARP]]&gt;0,1,0)</f>
        <v>0</v>
      </c>
    </row>
    <row r="2433" spans="1:12">
      <c r="A2433" s="1">
        <v>43832</v>
      </c>
      <c r="B2433" s="17" t="s">
        <v>43</v>
      </c>
      <c r="C2433">
        <v>209.77999900000003</v>
      </c>
      <c r="D2433">
        <v>205.25</v>
      </c>
      <c r="E2433">
        <v>4.5299990000000321</v>
      </c>
      <c r="F2433">
        <v>2.2070640682095164E-2</v>
      </c>
      <c r="G2433" s="17" t="s">
        <v>0</v>
      </c>
      <c r="H2433" s="17" t="s">
        <v>44</v>
      </c>
      <c r="I2433" s="17" t="s">
        <v>38</v>
      </c>
      <c r="J2433" s="17" t="s">
        <v>144</v>
      </c>
      <c r="K2433" s="17">
        <f>IF(BASE_MARKET_DATA[[#This Row],[DATE]]=_xlfn.MAXIFS(A:A,H:H,BASE_MARKET_DATA[[#This Row],[LABEL]]),1,0)</f>
        <v>0</v>
      </c>
      <c r="L2433" s="17">
        <f>IF(BASE_MARKET_DATA[[#This Row],[VARP]]&gt;0,1,0)</f>
        <v>1</v>
      </c>
    </row>
    <row r="2434" spans="1:12">
      <c r="A2434" s="1">
        <v>43833</v>
      </c>
      <c r="B2434" s="17" t="s">
        <v>43</v>
      </c>
      <c r="C2434">
        <v>208.66999799999999</v>
      </c>
      <c r="D2434">
        <v>209.77999900000003</v>
      </c>
      <c r="E2434">
        <v>-1.1100010000000395</v>
      </c>
      <c r="F2434">
        <v>-5.2912622999871373E-3</v>
      </c>
      <c r="G2434" s="17" t="s">
        <v>0</v>
      </c>
      <c r="H2434" s="17" t="s">
        <v>44</v>
      </c>
      <c r="I2434" s="17" t="s">
        <v>38</v>
      </c>
      <c r="J2434" s="17" t="s">
        <v>144</v>
      </c>
      <c r="K2434" s="17">
        <f>IF(BASE_MARKET_DATA[[#This Row],[DATE]]=_xlfn.MAXIFS(A:A,H:H,BASE_MARKET_DATA[[#This Row],[LABEL]]),1,0)</f>
        <v>0</v>
      </c>
      <c r="L2434" s="17">
        <f>IF(BASE_MARKET_DATA[[#This Row],[VARP]]&gt;0,1,0)</f>
        <v>0</v>
      </c>
    </row>
    <row r="2435" spans="1:12">
      <c r="A2435" s="1">
        <v>43836</v>
      </c>
      <c r="B2435" s="17" t="s">
        <v>43</v>
      </c>
      <c r="C2435">
        <v>212.60000600000001</v>
      </c>
      <c r="D2435">
        <v>208.66999799999999</v>
      </c>
      <c r="E2435">
        <v>3.930008000000015</v>
      </c>
      <c r="F2435">
        <v>1.8833603477582891E-2</v>
      </c>
      <c r="G2435" s="17" t="s">
        <v>0</v>
      </c>
      <c r="H2435" s="17" t="s">
        <v>44</v>
      </c>
      <c r="I2435" s="17" t="s">
        <v>38</v>
      </c>
      <c r="J2435" s="17" t="s">
        <v>144</v>
      </c>
      <c r="K2435" s="17">
        <f>IF(BASE_MARKET_DATA[[#This Row],[DATE]]=_xlfn.MAXIFS(A:A,H:H,BASE_MARKET_DATA[[#This Row],[LABEL]]),1,0)</f>
        <v>0</v>
      </c>
      <c r="L2435" s="17">
        <f>IF(BASE_MARKET_DATA[[#This Row],[VARP]]&gt;0,1,0)</f>
        <v>1</v>
      </c>
    </row>
    <row r="2436" spans="1:12">
      <c r="A2436" s="1">
        <v>43837</v>
      </c>
      <c r="B2436" s="17" t="s">
        <v>43</v>
      </c>
      <c r="C2436">
        <v>213.05999800000001</v>
      </c>
      <c r="D2436">
        <v>212.60000600000001</v>
      </c>
      <c r="E2436">
        <v>0.45999199999999973</v>
      </c>
      <c r="F2436">
        <v>2.1636499859741289E-3</v>
      </c>
      <c r="G2436" s="17" t="s">
        <v>0</v>
      </c>
      <c r="H2436" s="17" t="s">
        <v>44</v>
      </c>
      <c r="I2436" s="17" t="s">
        <v>38</v>
      </c>
      <c r="J2436" s="17" t="s">
        <v>144</v>
      </c>
      <c r="K2436" s="17">
        <f>IF(BASE_MARKET_DATA[[#This Row],[DATE]]=_xlfn.MAXIFS(A:A,H:H,BASE_MARKET_DATA[[#This Row],[LABEL]]),1,0)</f>
        <v>0</v>
      </c>
      <c r="L2436" s="17">
        <f>IF(BASE_MARKET_DATA[[#This Row],[VARP]]&gt;0,1,0)</f>
        <v>1</v>
      </c>
    </row>
    <row r="2437" spans="1:12">
      <c r="A2437" s="1">
        <v>43838</v>
      </c>
      <c r="B2437" s="17" t="s">
        <v>43</v>
      </c>
      <c r="C2437">
        <v>215.22000099999997</v>
      </c>
      <c r="D2437">
        <v>213.05999800000001</v>
      </c>
      <c r="E2437">
        <v>2.1600029999999606</v>
      </c>
      <c r="F2437">
        <v>1.0138003474495295E-2</v>
      </c>
      <c r="G2437" s="17" t="s">
        <v>0</v>
      </c>
      <c r="H2437" s="17" t="s">
        <v>44</v>
      </c>
      <c r="I2437" s="17" t="s">
        <v>38</v>
      </c>
      <c r="J2437" s="17" t="s">
        <v>144</v>
      </c>
      <c r="K2437" s="17">
        <f>IF(BASE_MARKET_DATA[[#This Row],[DATE]]=_xlfn.MAXIFS(A:A,H:H,BASE_MARKET_DATA[[#This Row],[LABEL]]),1,0)</f>
        <v>0</v>
      </c>
      <c r="L2437" s="17">
        <f>IF(BASE_MARKET_DATA[[#This Row],[VARP]]&gt;0,1,0)</f>
        <v>1</v>
      </c>
    </row>
    <row r="2438" spans="1:12">
      <c r="A2438" s="1">
        <v>43839</v>
      </c>
      <c r="B2438" s="17" t="s">
        <v>43</v>
      </c>
      <c r="C2438">
        <v>218.30000299999998</v>
      </c>
      <c r="D2438">
        <v>215.22000099999997</v>
      </c>
      <c r="E2438">
        <v>3.0800020000000075</v>
      </c>
      <c r="F2438">
        <v>1.4310946871522448E-2</v>
      </c>
      <c r="G2438" s="17" t="s">
        <v>0</v>
      </c>
      <c r="H2438" s="17" t="s">
        <v>44</v>
      </c>
      <c r="I2438" s="17" t="s">
        <v>38</v>
      </c>
      <c r="J2438" s="17" t="s">
        <v>144</v>
      </c>
      <c r="K2438" s="17">
        <f>IF(BASE_MARKET_DATA[[#This Row],[DATE]]=_xlfn.MAXIFS(A:A,H:H,BASE_MARKET_DATA[[#This Row],[LABEL]]),1,0)</f>
        <v>0</v>
      </c>
      <c r="L2438" s="17">
        <f>IF(BASE_MARKET_DATA[[#This Row],[VARP]]&gt;0,1,0)</f>
        <v>1</v>
      </c>
    </row>
    <row r="2439" spans="1:12">
      <c r="A2439" s="1">
        <v>43840</v>
      </c>
      <c r="B2439" s="17" t="s">
        <v>43</v>
      </c>
      <c r="C2439">
        <v>218.05999800000001</v>
      </c>
      <c r="D2439">
        <v>218.30000299999998</v>
      </c>
      <c r="E2439">
        <v>-0.24000499999996805</v>
      </c>
      <c r="F2439">
        <v>-1.0994273783861014E-3</v>
      </c>
      <c r="G2439" s="17" t="s">
        <v>0</v>
      </c>
      <c r="H2439" s="17" t="s">
        <v>44</v>
      </c>
      <c r="I2439" s="17" t="s">
        <v>38</v>
      </c>
      <c r="J2439" s="17" t="s">
        <v>144</v>
      </c>
      <c r="K2439" s="17">
        <f>IF(BASE_MARKET_DATA[[#This Row],[DATE]]=_xlfn.MAXIFS(A:A,H:H,BASE_MARKET_DATA[[#This Row],[LABEL]]),1,0)</f>
        <v>0</v>
      </c>
      <c r="L2439" s="17">
        <f>IF(BASE_MARKET_DATA[[#This Row],[VARP]]&gt;0,1,0)</f>
        <v>0</v>
      </c>
    </row>
    <row r="2440" spans="1:12">
      <c r="A2440" s="1">
        <v>43843</v>
      </c>
      <c r="B2440" s="17" t="s">
        <v>43</v>
      </c>
      <c r="C2440">
        <v>221.91000400000001</v>
      </c>
      <c r="D2440">
        <v>218.05999800000001</v>
      </c>
      <c r="E2440">
        <v>3.8500060000000076</v>
      </c>
      <c r="F2440">
        <v>1.7655718771491538E-2</v>
      </c>
      <c r="G2440" s="17" t="s">
        <v>0</v>
      </c>
      <c r="H2440" s="17" t="s">
        <v>44</v>
      </c>
      <c r="I2440" s="17" t="s">
        <v>38</v>
      </c>
      <c r="J2440" s="17" t="s">
        <v>144</v>
      </c>
      <c r="K2440" s="17">
        <f>IF(BASE_MARKET_DATA[[#This Row],[DATE]]=_xlfn.MAXIFS(A:A,H:H,BASE_MARKET_DATA[[#This Row],[LABEL]]),1,0)</f>
        <v>0</v>
      </c>
      <c r="L2440" s="17">
        <f>IF(BASE_MARKET_DATA[[#This Row],[VARP]]&gt;0,1,0)</f>
        <v>1</v>
      </c>
    </row>
    <row r="2441" spans="1:12">
      <c r="A2441" s="1">
        <v>43844</v>
      </c>
      <c r="B2441" s="17" t="s">
        <v>43</v>
      </c>
      <c r="C2441">
        <v>219.05999800000001</v>
      </c>
      <c r="D2441">
        <v>221.91000400000001</v>
      </c>
      <c r="E2441">
        <v>-2.8500060000000076</v>
      </c>
      <c r="F2441">
        <v>-1.2843071283978741E-2</v>
      </c>
      <c r="G2441" s="17" t="s">
        <v>0</v>
      </c>
      <c r="H2441" s="17" t="s">
        <v>44</v>
      </c>
      <c r="I2441" s="17" t="s">
        <v>38</v>
      </c>
      <c r="J2441" s="17" t="s">
        <v>144</v>
      </c>
      <c r="K2441" s="17">
        <f>IF(BASE_MARKET_DATA[[#This Row],[DATE]]=_xlfn.MAXIFS(A:A,H:H,BASE_MARKET_DATA[[#This Row],[LABEL]]),1,0)</f>
        <v>0</v>
      </c>
      <c r="L2441" s="17">
        <f>IF(BASE_MARKET_DATA[[#This Row],[VARP]]&gt;0,1,0)</f>
        <v>0</v>
      </c>
    </row>
    <row r="2442" spans="1:12">
      <c r="A2442" s="1">
        <v>43845</v>
      </c>
      <c r="B2442" s="17" t="s">
        <v>43</v>
      </c>
      <c r="C2442">
        <v>221.14999399999999</v>
      </c>
      <c r="D2442">
        <v>219.05999800000001</v>
      </c>
      <c r="E2442">
        <v>2.0899959999999851</v>
      </c>
      <c r="F2442">
        <v>9.540746914459412E-3</v>
      </c>
      <c r="G2442" s="17" t="s">
        <v>0</v>
      </c>
      <c r="H2442" s="17" t="s">
        <v>44</v>
      </c>
      <c r="I2442" s="17" t="s">
        <v>38</v>
      </c>
      <c r="J2442" s="17" t="s">
        <v>144</v>
      </c>
      <c r="K2442" s="17">
        <f>IF(BASE_MARKET_DATA[[#This Row],[DATE]]=_xlfn.MAXIFS(A:A,H:H,BASE_MARKET_DATA[[#This Row],[LABEL]]),1,0)</f>
        <v>0</v>
      </c>
      <c r="L2442" s="17">
        <f>IF(BASE_MARKET_DATA[[#This Row],[VARP]]&gt;0,1,0)</f>
        <v>1</v>
      </c>
    </row>
    <row r="2443" spans="1:12">
      <c r="A2443" s="1">
        <v>43846</v>
      </c>
      <c r="B2443" s="17" t="s">
        <v>43</v>
      </c>
      <c r="C2443">
        <v>221.770004</v>
      </c>
      <c r="D2443">
        <v>221.14999399999999</v>
      </c>
      <c r="E2443">
        <v>0.62001000000000772</v>
      </c>
      <c r="F2443">
        <v>2.8035723121023811E-3</v>
      </c>
      <c r="G2443" s="17" t="s">
        <v>0</v>
      </c>
      <c r="H2443" s="17" t="s">
        <v>44</v>
      </c>
      <c r="I2443" s="17" t="s">
        <v>38</v>
      </c>
      <c r="J2443" s="17" t="s">
        <v>144</v>
      </c>
      <c r="K2443" s="17">
        <f>IF(BASE_MARKET_DATA[[#This Row],[DATE]]=_xlfn.MAXIFS(A:A,H:H,BASE_MARKET_DATA[[#This Row],[LABEL]]),1,0)</f>
        <v>0</v>
      </c>
      <c r="L2443" s="17">
        <f>IF(BASE_MARKET_DATA[[#This Row],[VARP]]&gt;0,1,0)</f>
        <v>1</v>
      </c>
    </row>
    <row r="2444" spans="1:12">
      <c r="A2444" s="1">
        <v>43847</v>
      </c>
      <c r="B2444" s="17" t="s">
        <v>43</v>
      </c>
      <c r="C2444">
        <v>222.13999900000002</v>
      </c>
      <c r="D2444">
        <v>221.770004</v>
      </c>
      <c r="E2444">
        <v>0.36999500000001717</v>
      </c>
      <c r="F2444">
        <v>1.6683726082271126E-3</v>
      </c>
      <c r="G2444" s="17" t="s">
        <v>0</v>
      </c>
      <c r="H2444" s="17" t="s">
        <v>44</v>
      </c>
      <c r="I2444" s="17" t="s">
        <v>38</v>
      </c>
      <c r="J2444" s="17" t="s">
        <v>144</v>
      </c>
      <c r="K2444" s="17">
        <f>IF(BASE_MARKET_DATA[[#This Row],[DATE]]=_xlfn.MAXIFS(A:A,H:H,BASE_MARKET_DATA[[#This Row],[LABEL]]),1,0)</f>
        <v>0</v>
      </c>
      <c r="L2444" s="17">
        <f>IF(BASE_MARKET_DATA[[#This Row],[VARP]]&gt;0,1,0)</f>
        <v>1</v>
      </c>
    </row>
    <row r="2445" spans="1:12">
      <c r="A2445" s="1">
        <v>43851</v>
      </c>
      <c r="B2445" s="17" t="s">
        <v>43</v>
      </c>
      <c r="C2445">
        <v>221.44000199999999</v>
      </c>
      <c r="D2445">
        <v>222.13999900000002</v>
      </c>
      <c r="E2445">
        <v>-0.69999700000002463</v>
      </c>
      <c r="F2445">
        <v>-3.1511524405833124E-3</v>
      </c>
      <c r="G2445" s="17" t="s">
        <v>0</v>
      </c>
      <c r="H2445" s="17" t="s">
        <v>44</v>
      </c>
      <c r="I2445" s="17" t="s">
        <v>38</v>
      </c>
      <c r="J2445" s="17" t="s">
        <v>144</v>
      </c>
      <c r="K2445" s="17">
        <f>IF(BASE_MARKET_DATA[[#This Row],[DATE]]=_xlfn.MAXIFS(A:A,H:H,BASE_MARKET_DATA[[#This Row],[LABEL]]),1,0)</f>
        <v>0</v>
      </c>
      <c r="L2445" s="17">
        <f>IF(BASE_MARKET_DATA[[#This Row],[VARP]]&gt;0,1,0)</f>
        <v>0</v>
      </c>
    </row>
    <row r="2446" spans="1:12">
      <c r="A2446" s="1">
        <v>43852</v>
      </c>
      <c r="B2446" s="17" t="s">
        <v>43</v>
      </c>
      <c r="C2446">
        <v>221.32000699999998</v>
      </c>
      <c r="D2446">
        <v>221.44000199999999</v>
      </c>
      <c r="E2446">
        <v>-0.11999500000001717</v>
      </c>
      <c r="F2446">
        <v>-5.4188493007698393E-4</v>
      </c>
      <c r="G2446" s="17" t="s">
        <v>0</v>
      </c>
      <c r="H2446" s="17" t="s">
        <v>44</v>
      </c>
      <c r="I2446" s="17" t="s">
        <v>38</v>
      </c>
      <c r="J2446" s="17" t="s">
        <v>144</v>
      </c>
      <c r="K2446" s="17">
        <f>IF(BASE_MARKET_DATA[[#This Row],[DATE]]=_xlfn.MAXIFS(A:A,H:H,BASE_MARKET_DATA[[#This Row],[LABEL]]),1,0)</f>
        <v>0</v>
      </c>
      <c r="L2446" s="17">
        <f>IF(BASE_MARKET_DATA[[#This Row],[VARP]]&gt;0,1,0)</f>
        <v>0</v>
      </c>
    </row>
    <row r="2447" spans="1:12">
      <c r="A2447" s="1">
        <v>43853</v>
      </c>
      <c r="B2447" s="17" t="s">
        <v>43</v>
      </c>
      <c r="C2447">
        <v>219.75999500000003</v>
      </c>
      <c r="D2447">
        <v>221.32000699999998</v>
      </c>
      <c r="E2447">
        <v>-1.5600119999999436</v>
      </c>
      <c r="F2447">
        <v>-7.0486713837847647E-3</v>
      </c>
      <c r="G2447" s="17" t="s">
        <v>0</v>
      </c>
      <c r="H2447" s="17" t="s">
        <v>44</v>
      </c>
      <c r="I2447" s="17" t="s">
        <v>38</v>
      </c>
      <c r="J2447" s="17" t="s">
        <v>144</v>
      </c>
      <c r="K2447" s="17">
        <f>IF(BASE_MARKET_DATA[[#This Row],[DATE]]=_xlfn.MAXIFS(A:A,H:H,BASE_MARKET_DATA[[#This Row],[LABEL]]),1,0)</f>
        <v>0</v>
      </c>
      <c r="L2447" s="17">
        <f>IF(BASE_MARKET_DATA[[#This Row],[VARP]]&gt;0,1,0)</f>
        <v>0</v>
      </c>
    </row>
    <row r="2448" spans="1:12">
      <c r="A2448" s="1">
        <v>43854</v>
      </c>
      <c r="B2448" s="17" t="s">
        <v>43</v>
      </c>
      <c r="C2448">
        <v>217.94000199999999</v>
      </c>
      <c r="D2448">
        <v>219.75999500000003</v>
      </c>
      <c r="E2448">
        <v>-1.8199930000000393</v>
      </c>
      <c r="F2448">
        <v>-8.2817302575932394E-3</v>
      </c>
      <c r="G2448" s="17" t="s">
        <v>0</v>
      </c>
      <c r="H2448" s="17" t="s">
        <v>44</v>
      </c>
      <c r="I2448" s="17" t="s">
        <v>38</v>
      </c>
      <c r="J2448" s="17" t="s">
        <v>144</v>
      </c>
      <c r="K2448" s="17">
        <f>IF(BASE_MARKET_DATA[[#This Row],[DATE]]=_xlfn.MAXIFS(A:A,H:H,BASE_MARKET_DATA[[#This Row],[LABEL]]),1,0)</f>
        <v>0</v>
      </c>
      <c r="L2448" s="17">
        <f>IF(BASE_MARKET_DATA[[#This Row],[VARP]]&gt;0,1,0)</f>
        <v>0</v>
      </c>
    </row>
    <row r="2449" spans="1:12">
      <c r="A2449" s="1">
        <v>43857</v>
      </c>
      <c r="B2449" s="17" t="s">
        <v>43</v>
      </c>
      <c r="C2449">
        <v>214.86999500000002</v>
      </c>
      <c r="D2449">
        <v>217.94000199999999</v>
      </c>
      <c r="E2449">
        <v>-3.0700069999999755</v>
      </c>
      <c r="F2449">
        <v>-1.4086477800435992E-2</v>
      </c>
      <c r="G2449" s="17" t="s">
        <v>0</v>
      </c>
      <c r="H2449" s="17" t="s">
        <v>44</v>
      </c>
      <c r="I2449" s="17" t="s">
        <v>38</v>
      </c>
      <c r="J2449" s="17" t="s">
        <v>144</v>
      </c>
      <c r="K2449" s="17">
        <f>IF(BASE_MARKET_DATA[[#This Row],[DATE]]=_xlfn.MAXIFS(A:A,H:H,BASE_MARKET_DATA[[#This Row],[LABEL]]),1,0)</f>
        <v>0</v>
      </c>
      <c r="L2449" s="17">
        <f>IF(BASE_MARKET_DATA[[#This Row],[VARP]]&gt;0,1,0)</f>
        <v>0</v>
      </c>
    </row>
    <row r="2450" spans="1:12">
      <c r="A2450" s="1">
        <v>43858</v>
      </c>
      <c r="B2450" s="17" t="s">
        <v>43</v>
      </c>
      <c r="C2450">
        <v>217.78999300000001</v>
      </c>
      <c r="D2450">
        <v>214.86999500000002</v>
      </c>
      <c r="E2450">
        <v>2.9199979999999925</v>
      </c>
      <c r="F2450">
        <v>1.3589603332005441E-2</v>
      </c>
      <c r="G2450" s="17" t="s">
        <v>0</v>
      </c>
      <c r="H2450" s="17" t="s">
        <v>44</v>
      </c>
      <c r="I2450" s="17" t="s">
        <v>38</v>
      </c>
      <c r="J2450" s="17" t="s">
        <v>144</v>
      </c>
      <c r="K2450" s="17">
        <f>IF(BASE_MARKET_DATA[[#This Row],[DATE]]=_xlfn.MAXIFS(A:A,H:H,BASE_MARKET_DATA[[#This Row],[LABEL]]),1,0)</f>
        <v>0</v>
      </c>
      <c r="L2450" s="17">
        <f>IF(BASE_MARKET_DATA[[#This Row],[VARP]]&gt;0,1,0)</f>
        <v>1</v>
      </c>
    </row>
    <row r="2451" spans="1:12">
      <c r="A2451" s="1">
        <v>43859</v>
      </c>
      <c r="B2451" s="17" t="s">
        <v>43</v>
      </c>
      <c r="C2451">
        <v>223.229996</v>
      </c>
      <c r="D2451">
        <v>217.78999300000001</v>
      </c>
      <c r="E2451">
        <v>5.4400029999999902</v>
      </c>
      <c r="F2451">
        <v>2.4978204577103733E-2</v>
      </c>
      <c r="G2451" s="17" t="s">
        <v>0</v>
      </c>
      <c r="H2451" s="17" t="s">
        <v>44</v>
      </c>
      <c r="I2451" s="17" t="s">
        <v>38</v>
      </c>
      <c r="J2451" s="17" t="s">
        <v>144</v>
      </c>
      <c r="K2451" s="17">
        <f>IF(BASE_MARKET_DATA[[#This Row],[DATE]]=_xlfn.MAXIFS(A:A,H:H,BASE_MARKET_DATA[[#This Row],[LABEL]]),1,0)</f>
        <v>0</v>
      </c>
      <c r="L2451" s="17">
        <f>IF(BASE_MARKET_DATA[[#This Row],[VARP]]&gt;0,1,0)</f>
        <v>1</v>
      </c>
    </row>
    <row r="2452" spans="1:12">
      <c r="A2452" s="1">
        <v>43860</v>
      </c>
      <c r="B2452" s="17" t="s">
        <v>43</v>
      </c>
      <c r="C2452">
        <v>209.529999</v>
      </c>
      <c r="D2452">
        <v>223.229996</v>
      </c>
      <c r="E2452">
        <v>-13.699996999999996</v>
      </c>
      <c r="F2452">
        <v>-6.1371667094416812E-2</v>
      </c>
      <c r="G2452" s="17" t="s">
        <v>0</v>
      </c>
      <c r="H2452" s="17" t="s">
        <v>44</v>
      </c>
      <c r="I2452" s="17" t="s">
        <v>38</v>
      </c>
      <c r="J2452" s="17" t="s">
        <v>144</v>
      </c>
      <c r="K2452" s="17">
        <f>IF(BASE_MARKET_DATA[[#This Row],[DATE]]=_xlfn.MAXIFS(A:A,H:H,BASE_MARKET_DATA[[#This Row],[LABEL]]),1,0)</f>
        <v>0</v>
      </c>
      <c r="L2452" s="17">
        <f>IF(BASE_MARKET_DATA[[#This Row],[VARP]]&gt;0,1,0)</f>
        <v>0</v>
      </c>
    </row>
    <row r="2453" spans="1:12">
      <c r="A2453" s="1">
        <v>43861</v>
      </c>
      <c r="B2453" s="17" t="s">
        <v>43</v>
      </c>
      <c r="C2453">
        <v>201.91000400000001</v>
      </c>
      <c r="D2453">
        <v>209.529999</v>
      </c>
      <c r="E2453">
        <v>-7.6199949999999887</v>
      </c>
      <c r="F2453">
        <v>-3.6367083646098752E-2</v>
      </c>
      <c r="G2453" s="17" t="s">
        <v>0</v>
      </c>
      <c r="H2453" s="17" t="s">
        <v>44</v>
      </c>
      <c r="I2453" s="17" t="s">
        <v>38</v>
      </c>
      <c r="J2453" s="17" t="s">
        <v>144</v>
      </c>
      <c r="K2453" s="17">
        <f>IF(BASE_MARKET_DATA[[#This Row],[DATE]]=_xlfn.MAXIFS(A:A,H:H,BASE_MARKET_DATA[[#This Row],[LABEL]]),1,0)</f>
        <v>0</v>
      </c>
      <c r="L2453" s="17">
        <f>IF(BASE_MARKET_DATA[[#This Row],[VARP]]&gt;0,1,0)</f>
        <v>0</v>
      </c>
    </row>
    <row r="2454" spans="1:12">
      <c r="A2454" s="1">
        <v>43864</v>
      </c>
      <c r="B2454" s="17" t="s">
        <v>43</v>
      </c>
      <c r="C2454">
        <v>204.19000199999999</v>
      </c>
      <c r="D2454">
        <v>201.91000400000001</v>
      </c>
      <c r="E2454">
        <v>2.2799979999999778</v>
      </c>
      <c r="F2454">
        <v>1.129214974410073E-2</v>
      </c>
      <c r="G2454" s="17" t="s">
        <v>0</v>
      </c>
      <c r="H2454" s="17" t="s">
        <v>44</v>
      </c>
      <c r="I2454" s="17" t="s">
        <v>38</v>
      </c>
      <c r="J2454" s="17" t="s">
        <v>144</v>
      </c>
      <c r="K2454" s="17">
        <f>IF(BASE_MARKET_DATA[[#This Row],[DATE]]=_xlfn.MAXIFS(A:A,H:H,BASE_MARKET_DATA[[#This Row],[LABEL]]),1,0)</f>
        <v>0</v>
      </c>
      <c r="L2454" s="17">
        <f>IF(BASE_MARKET_DATA[[#This Row],[VARP]]&gt;0,1,0)</f>
        <v>1</v>
      </c>
    </row>
    <row r="2455" spans="1:12">
      <c r="A2455" s="1">
        <v>43865</v>
      </c>
      <c r="B2455" s="17" t="s">
        <v>43</v>
      </c>
      <c r="C2455">
        <v>209.83000200000001</v>
      </c>
      <c r="D2455">
        <v>204.19000199999999</v>
      </c>
      <c r="E2455">
        <v>5.6400000000000148</v>
      </c>
      <c r="F2455">
        <v>2.7621332801593367E-2</v>
      </c>
      <c r="G2455" s="17" t="s">
        <v>0</v>
      </c>
      <c r="H2455" s="17" t="s">
        <v>44</v>
      </c>
      <c r="I2455" s="17" t="s">
        <v>38</v>
      </c>
      <c r="J2455" s="17" t="s">
        <v>144</v>
      </c>
      <c r="K2455" s="17">
        <f>IF(BASE_MARKET_DATA[[#This Row],[DATE]]=_xlfn.MAXIFS(A:A,H:H,BASE_MARKET_DATA[[#This Row],[LABEL]]),1,0)</f>
        <v>0</v>
      </c>
      <c r="L2455" s="17">
        <f>IF(BASE_MARKET_DATA[[#This Row],[VARP]]&gt;0,1,0)</f>
        <v>1</v>
      </c>
    </row>
    <row r="2456" spans="1:12">
      <c r="A2456" s="1">
        <v>43866</v>
      </c>
      <c r="B2456" s="17" t="s">
        <v>43</v>
      </c>
      <c r="C2456">
        <v>210.11000099999998</v>
      </c>
      <c r="D2456">
        <v>209.83000200000001</v>
      </c>
      <c r="E2456">
        <v>0.27999899999997524</v>
      </c>
      <c r="F2456">
        <v>1.3344087944105116E-3</v>
      </c>
      <c r="G2456" s="17" t="s">
        <v>0</v>
      </c>
      <c r="H2456" s="17" t="s">
        <v>44</v>
      </c>
      <c r="I2456" s="17" t="s">
        <v>38</v>
      </c>
      <c r="J2456" s="17" t="s">
        <v>144</v>
      </c>
      <c r="K2456" s="17">
        <f>IF(BASE_MARKET_DATA[[#This Row],[DATE]]=_xlfn.MAXIFS(A:A,H:H,BASE_MARKET_DATA[[#This Row],[LABEL]]),1,0)</f>
        <v>0</v>
      </c>
      <c r="L2456" s="17">
        <f>IF(BASE_MARKET_DATA[[#This Row],[VARP]]&gt;0,1,0)</f>
        <v>1</v>
      </c>
    </row>
    <row r="2457" spans="1:12">
      <c r="A2457" s="1">
        <v>43867</v>
      </c>
      <c r="B2457" s="17" t="s">
        <v>43</v>
      </c>
      <c r="C2457">
        <v>210.85000600000001</v>
      </c>
      <c r="D2457">
        <v>210.11000099999998</v>
      </c>
      <c r="E2457">
        <v>0.74000500000002489</v>
      </c>
      <c r="F2457">
        <v>3.5219884654611225E-3</v>
      </c>
      <c r="G2457" s="17" t="s">
        <v>0</v>
      </c>
      <c r="H2457" s="17" t="s">
        <v>44</v>
      </c>
      <c r="I2457" s="17" t="s">
        <v>38</v>
      </c>
      <c r="J2457" s="17" t="s">
        <v>144</v>
      </c>
      <c r="K2457" s="17">
        <f>IF(BASE_MARKET_DATA[[#This Row],[DATE]]=_xlfn.MAXIFS(A:A,H:H,BASE_MARKET_DATA[[#This Row],[LABEL]]),1,0)</f>
        <v>0</v>
      </c>
      <c r="L2457" s="17">
        <f>IF(BASE_MARKET_DATA[[#This Row],[VARP]]&gt;0,1,0)</f>
        <v>1</v>
      </c>
    </row>
    <row r="2458" spans="1:12">
      <c r="A2458" s="1">
        <v>43868</v>
      </c>
      <c r="B2458" s="17" t="s">
        <v>43</v>
      </c>
      <c r="C2458">
        <v>212.33000200000001</v>
      </c>
      <c r="D2458">
        <v>210.85000600000001</v>
      </c>
      <c r="E2458">
        <v>1.4799959999999999</v>
      </c>
      <c r="F2458">
        <v>7.0191887971774577E-3</v>
      </c>
      <c r="G2458" s="17" t="s">
        <v>0</v>
      </c>
      <c r="H2458" s="17" t="s">
        <v>44</v>
      </c>
      <c r="I2458" s="17" t="s">
        <v>38</v>
      </c>
      <c r="J2458" s="17" t="s">
        <v>144</v>
      </c>
      <c r="K2458" s="17">
        <f>IF(BASE_MARKET_DATA[[#This Row],[DATE]]=_xlfn.MAXIFS(A:A,H:H,BASE_MARKET_DATA[[#This Row],[LABEL]]),1,0)</f>
        <v>0</v>
      </c>
      <c r="L2458" s="17">
        <f>IF(BASE_MARKET_DATA[[#This Row],[VARP]]&gt;0,1,0)</f>
        <v>1</v>
      </c>
    </row>
    <row r="2459" spans="1:12">
      <c r="A2459" s="1">
        <v>43871</v>
      </c>
      <c r="B2459" s="17" t="s">
        <v>43</v>
      </c>
      <c r="C2459">
        <v>213.05999800000001</v>
      </c>
      <c r="D2459">
        <v>212.33000200000001</v>
      </c>
      <c r="E2459">
        <v>0.72999599999999987</v>
      </c>
      <c r="F2459">
        <v>3.4380256823056021E-3</v>
      </c>
      <c r="G2459" s="17" t="s">
        <v>0</v>
      </c>
      <c r="H2459" s="17" t="s">
        <v>44</v>
      </c>
      <c r="I2459" s="17" t="s">
        <v>38</v>
      </c>
      <c r="J2459" s="17" t="s">
        <v>144</v>
      </c>
      <c r="K2459" s="17">
        <f>IF(BASE_MARKET_DATA[[#This Row],[DATE]]=_xlfn.MAXIFS(A:A,H:H,BASE_MARKET_DATA[[#This Row],[LABEL]]),1,0)</f>
        <v>0</v>
      </c>
      <c r="L2459" s="17">
        <f>IF(BASE_MARKET_DATA[[#This Row],[VARP]]&gt;0,1,0)</f>
        <v>1</v>
      </c>
    </row>
    <row r="2460" spans="1:12">
      <c r="A2460" s="1">
        <v>43872</v>
      </c>
      <c r="B2460" s="17" t="s">
        <v>43</v>
      </c>
      <c r="C2460">
        <v>207.19000199999999</v>
      </c>
      <c r="D2460">
        <v>213.05999800000001</v>
      </c>
      <c r="E2460">
        <v>-5.8699960000000146</v>
      </c>
      <c r="F2460">
        <v>-2.7550906106739072E-2</v>
      </c>
      <c r="G2460" s="17" t="s">
        <v>0</v>
      </c>
      <c r="H2460" s="17" t="s">
        <v>44</v>
      </c>
      <c r="I2460" s="17" t="s">
        <v>38</v>
      </c>
      <c r="J2460" s="17" t="s">
        <v>144</v>
      </c>
      <c r="K2460" s="17">
        <f>IF(BASE_MARKET_DATA[[#This Row],[DATE]]=_xlfn.MAXIFS(A:A,H:H,BASE_MARKET_DATA[[#This Row],[LABEL]]),1,0)</f>
        <v>0</v>
      </c>
      <c r="L2460" s="17">
        <f>IF(BASE_MARKET_DATA[[#This Row],[VARP]]&gt;0,1,0)</f>
        <v>0</v>
      </c>
    </row>
    <row r="2461" spans="1:12">
      <c r="A2461" s="1">
        <v>43873</v>
      </c>
      <c r="B2461" s="17" t="s">
        <v>43</v>
      </c>
      <c r="C2461">
        <v>210.75999500000003</v>
      </c>
      <c r="D2461">
        <v>207.19000199999999</v>
      </c>
      <c r="E2461">
        <v>3.5699930000000393</v>
      </c>
      <c r="F2461">
        <v>1.7230527368787031E-2</v>
      </c>
      <c r="G2461" s="17" t="s">
        <v>0</v>
      </c>
      <c r="H2461" s="17" t="s">
        <v>44</v>
      </c>
      <c r="I2461" s="17" t="s">
        <v>38</v>
      </c>
      <c r="J2461" s="17" t="s">
        <v>144</v>
      </c>
      <c r="K2461" s="17">
        <f>IF(BASE_MARKET_DATA[[#This Row],[DATE]]=_xlfn.MAXIFS(A:A,H:H,BASE_MARKET_DATA[[#This Row],[LABEL]]),1,0)</f>
        <v>0</v>
      </c>
      <c r="L2461" s="17">
        <f>IF(BASE_MARKET_DATA[[#This Row],[VARP]]&gt;0,1,0)</f>
        <v>1</v>
      </c>
    </row>
    <row r="2462" spans="1:12">
      <c r="A2462" s="1">
        <v>43874</v>
      </c>
      <c r="B2462" s="17" t="s">
        <v>43</v>
      </c>
      <c r="C2462">
        <v>213.13999900000002</v>
      </c>
      <c r="D2462">
        <v>210.75999500000003</v>
      </c>
      <c r="E2462">
        <v>2.3800039999999854</v>
      </c>
      <c r="F2462">
        <v>1.1292484610279029E-2</v>
      </c>
      <c r="G2462" s="17" t="s">
        <v>0</v>
      </c>
      <c r="H2462" s="17" t="s">
        <v>44</v>
      </c>
      <c r="I2462" s="17" t="s">
        <v>38</v>
      </c>
      <c r="J2462" s="17" t="s">
        <v>144</v>
      </c>
      <c r="K2462" s="17">
        <f>IF(BASE_MARKET_DATA[[#This Row],[DATE]]=_xlfn.MAXIFS(A:A,H:H,BASE_MARKET_DATA[[#This Row],[LABEL]]),1,0)</f>
        <v>0</v>
      </c>
      <c r="L2462" s="17">
        <f>IF(BASE_MARKET_DATA[[#This Row],[VARP]]&gt;0,1,0)</f>
        <v>1</v>
      </c>
    </row>
    <row r="2463" spans="1:12">
      <c r="A2463" s="1">
        <v>43875</v>
      </c>
      <c r="B2463" s="17" t="s">
        <v>43</v>
      </c>
      <c r="C2463">
        <v>214.17999300000002</v>
      </c>
      <c r="D2463">
        <v>213.13999900000002</v>
      </c>
      <c r="E2463">
        <v>1.0399940000000072</v>
      </c>
      <c r="F2463">
        <v>4.8793938485474381E-3</v>
      </c>
      <c r="G2463" s="17" t="s">
        <v>0</v>
      </c>
      <c r="H2463" s="17" t="s">
        <v>44</v>
      </c>
      <c r="I2463" s="17" t="s">
        <v>38</v>
      </c>
      <c r="J2463" s="17" t="s">
        <v>144</v>
      </c>
      <c r="K2463" s="17">
        <f>IF(BASE_MARKET_DATA[[#This Row],[DATE]]=_xlfn.MAXIFS(A:A,H:H,BASE_MARKET_DATA[[#This Row],[LABEL]]),1,0)</f>
        <v>0</v>
      </c>
      <c r="L2463" s="17">
        <f>IF(BASE_MARKET_DATA[[#This Row],[VARP]]&gt;0,1,0)</f>
        <v>1</v>
      </c>
    </row>
    <row r="2464" spans="1:12">
      <c r="A2464" s="1">
        <v>43879</v>
      </c>
      <c r="B2464" s="17" t="s">
        <v>43</v>
      </c>
      <c r="C2464">
        <v>217.80000299999998</v>
      </c>
      <c r="D2464">
        <v>214.17999300000002</v>
      </c>
      <c r="E2464">
        <v>3.6200099999999509</v>
      </c>
      <c r="F2464">
        <v>1.6901718733364372E-2</v>
      </c>
      <c r="G2464" s="17" t="s">
        <v>0</v>
      </c>
      <c r="H2464" s="17" t="s">
        <v>44</v>
      </c>
      <c r="I2464" s="17" t="s">
        <v>38</v>
      </c>
      <c r="J2464" s="17" t="s">
        <v>144</v>
      </c>
      <c r="K2464" s="17">
        <f>IF(BASE_MARKET_DATA[[#This Row],[DATE]]=_xlfn.MAXIFS(A:A,H:H,BASE_MARKET_DATA[[#This Row],[LABEL]]),1,0)</f>
        <v>0</v>
      </c>
      <c r="L2464" s="17">
        <f>IF(BASE_MARKET_DATA[[#This Row],[VARP]]&gt;0,1,0)</f>
        <v>1</v>
      </c>
    </row>
    <row r="2465" spans="1:12">
      <c r="A2465" s="1">
        <v>43880</v>
      </c>
      <c r="B2465" s="17" t="s">
        <v>43</v>
      </c>
      <c r="C2465">
        <v>217.49000499999997</v>
      </c>
      <c r="D2465">
        <v>217.80000299999998</v>
      </c>
      <c r="E2465">
        <v>-0.30999800000000732</v>
      </c>
      <c r="F2465">
        <v>-1.4233149482555671E-3</v>
      </c>
      <c r="G2465" s="17" t="s">
        <v>0</v>
      </c>
      <c r="H2465" s="17" t="s">
        <v>44</v>
      </c>
      <c r="I2465" s="17" t="s">
        <v>38</v>
      </c>
      <c r="J2465" s="17" t="s">
        <v>144</v>
      </c>
      <c r="K2465" s="17">
        <f>IF(BASE_MARKET_DATA[[#This Row],[DATE]]=_xlfn.MAXIFS(A:A,H:H,BASE_MARKET_DATA[[#This Row],[LABEL]]),1,0)</f>
        <v>0</v>
      </c>
      <c r="L2465" s="17">
        <f>IF(BASE_MARKET_DATA[[#This Row],[VARP]]&gt;0,1,0)</f>
        <v>0</v>
      </c>
    </row>
    <row r="2466" spans="1:12">
      <c r="A2466" s="1">
        <v>43881</v>
      </c>
      <c r="B2466" s="17" t="s">
        <v>43</v>
      </c>
      <c r="C2466">
        <v>214.58000200000001</v>
      </c>
      <c r="D2466">
        <v>217.49000499999997</v>
      </c>
      <c r="E2466">
        <v>-2.9100029999999606</v>
      </c>
      <c r="F2466">
        <v>-1.3379938999955245E-2</v>
      </c>
      <c r="G2466" s="17" t="s">
        <v>0</v>
      </c>
      <c r="H2466" s="17" t="s">
        <v>44</v>
      </c>
      <c r="I2466" s="17" t="s">
        <v>38</v>
      </c>
      <c r="J2466" s="17" t="s">
        <v>144</v>
      </c>
      <c r="K2466" s="17">
        <f>IF(BASE_MARKET_DATA[[#This Row],[DATE]]=_xlfn.MAXIFS(A:A,H:H,BASE_MARKET_DATA[[#This Row],[LABEL]]),1,0)</f>
        <v>0</v>
      </c>
      <c r="L2466" s="17">
        <f>IF(BASE_MARKET_DATA[[#This Row],[VARP]]&gt;0,1,0)</f>
        <v>0</v>
      </c>
    </row>
    <row r="2467" spans="1:12">
      <c r="A2467" s="1">
        <v>43882</v>
      </c>
      <c r="B2467" s="17" t="s">
        <v>43</v>
      </c>
      <c r="C2467">
        <v>210.17999300000002</v>
      </c>
      <c r="D2467">
        <v>214.58000200000001</v>
      </c>
      <c r="E2467">
        <v>-4.400008999999983</v>
      </c>
      <c r="F2467">
        <v>-2.0505214647169138E-2</v>
      </c>
      <c r="G2467" s="17" t="s">
        <v>0</v>
      </c>
      <c r="H2467" s="17" t="s">
        <v>44</v>
      </c>
      <c r="I2467" s="17" t="s">
        <v>38</v>
      </c>
      <c r="J2467" s="17" t="s">
        <v>144</v>
      </c>
      <c r="K2467" s="17">
        <f>IF(BASE_MARKET_DATA[[#This Row],[DATE]]=_xlfn.MAXIFS(A:A,H:H,BASE_MARKET_DATA[[#This Row],[LABEL]]),1,0)</f>
        <v>0</v>
      </c>
      <c r="L2467" s="17">
        <f>IF(BASE_MARKET_DATA[[#This Row],[VARP]]&gt;0,1,0)</f>
        <v>0</v>
      </c>
    </row>
    <row r="2468" spans="1:12">
      <c r="A2468" s="1">
        <v>43885</v>
      </c>
      <c r="B2468" s="17" t="s">
        <v>43</v>
      </c>
      <c r="C2468">
        <v>200.720001</v>
      </c>
      <c r="D2468">
        <v>210.17999300000002</v>
      </c>
      <c r="E2468">
        <v>-9.4599920000000282</v>
      </c>
      <c r="F2468">
        <v>-4.5009003306989488E-2</v>
      </c>
      <c r="G2468" s="17" t="s">
        <v>0</v>
      </c>
      <c r="H2468" s="17" t="s">
        <v>44</v>
      </c>
      <c r="I2468" s="17" t="s">
        <v>38</v>
      </c>
      <c r="J2468" s="17" t="s">
        <v>144</v>
      </c>
      <c r="K2468" s="17">
        <f>IF(BASE_MARKET_DATA[[#This Row],[DATE]]=_xlfn.MAXIFS(A:A,H:H,BASE_MARKET_DATA[[#This Row],[LABEL]]),1,0)</f>
        <v>0</v>
      </c>
      <c r="L2468" s="17">
        <f>IF(BASE_MARKET_DATA[[#This Row],[VARP]]&gt;0,1,0)</f>
        <v>0</v>
      </c>
    </row>
    <row r="2469" spans="1:12">
      <c r="A2469" s="1">
        <v>43886</v>
      </c>
      <c r="B2469" s="17" t="s">
        <v>43</v>
      </c>
      <c r="C2469">
        <v>196.770004</v>
      </c>
      <c r="D2469">
        <v>200.720001</v>
      </c>
      <c r="E2469">
        <v>-3.9499969999999962</v>
      </c>
      <c r="F2469">
        <v>-1.9679139997612876E-2</v>
      </c>
      <c r="G2469" s="17" t="s">
        <v>0</v>
      </c>
      <c r="H2469" s="17" t="s">
        <v>44</v>
      </c>
      <c r="I2469" s="17" t="s">
        <v>38</v>
      </c>
      <c r="J2469" s="17" t="s">
        <v>144</v>
      </c>
      <c r="K2469" s="17">
        <f>IF(BASE_MARKET_DATA[[#This Row],[DATE]]=_xlfn.MAXIFS(A:A,H:H,BASE_MARKET_DATA[[#This Row],[LABEL]]),1,0)</f>
        <v>0</v>
      </c>
      <c r="L2469" s="17">
        <f>IF(BASE_MARKET_DATA[[#This Row],[VARP]]&gt;0,1,0)</f>
        <v>0</v>
      </c>
    </row>
    <row r="2470" spans="1:12">
      <c r="A2470" s="1">
        <v>43887</v>
      </c>
      <c r="B2470" s="17" t="s">
        <v>43</v>
      </c>
      <c r="C2470">
        <v>197.199997</v>
      </c>
      <c r="D2470">
        <v>196.770004</v>
      </c>
      <c r="E2470">
        <v>0.42999299999999607</v>
      </c>
      <c r="F2470">
        <v>2.1852568544949366E-3</v>
      </c>
      <c r="G2470" s="17" t="s">
        <v>0</v>
      </c>
      <c r="H2470" s="17" t="s">
        <v>44</v>
      </c>
      <c r="I2470" s="17" t="s">
        <v>38</v>
      </c>
      <c r="J2470" s="17" t="s">
        <v>144</v>
      </c>
      <c r="K2470" s="17">
        <f>IF(BASE_MARKET_DATA[[#This Row],[DATE]]=_xlfn.MAXIFS(A:A,H:H,BASE_MARKET_DATA[[#This Row],[LABEL]]),1,0)</f>
        <v>0</v>
      </c>
      <c r="L2470" s="17">
        <f>IF(BASE_MARKET_DATA[[#This Row],[VARP]]&gt;0,1,0)</f>
        <v>1</v>
      </c>
    </row>
    <row r="2471" spans="1:12">
      <c r="A2471" s="1">
        <v>43888</v>
      </c>
      <c r="B2471" s="17" t="s">
        <v>43</v>
      </c>
      <c r="C2471">
        <v>189.75</v>
      </c>
      <c r="D2471">
        <v>197.199997</v>
      </c>
      <c r="E2471">
        <v>-7.4499969999999962</v>
      </c>
      <c r="F2471">
        <v>-3.7778890027062202E-2</v>
      </c>
      <c r="G2471" s="17" t="s">
        <v>0</v>
      </c>
      <c r="H2471" s="17" t="s">
        <v>44</v>
      </c>
      <c r="I2471" s="17" t="s">
        <v>38</v>
      </c>
      <c r="J2471" s="17" t="s">
        <v>144</v>
      </c>
      <c r="K2471" s="17">
        <f>IF(BASE_MARKET_DATA[[#This Row],[DATE]]=_xlfn.MAXIFS(A:A,H:H,BASE_MARKET_DATA[[#This Row],[LABEL]]),1,0)</f>
        <v>0</v>
      </c>
      <c r="L2471" s="17">
        <f>IF(BASE_MARKET_DATA[[#This Row],[VARP]]&gt;0,1,0)</f>
        <v>0</v>
      </c>
    </row>
    <row r="2472" spans="1:12">
      <c r="A2472" s="1">
        <v>43889</v>
      </c>
      <c r="B2472" s="17" t="s">
        <v>43</v>
      </c>
      <c r="C2472">
        <v>192.470001</v>
      </c>
      <c r="D2472">
        <v>189.75</v>
      </c>
      <c r="E2472">
        <v>2.7200009999999963</v>
      </c>
      <c r="F2472">
        <v>1.4334656126482194E-2</v>
      </c>
      <c r="G2472" s="17" t="s">
        <v>0</v>
      </c>
      <c r="H2472" s="17" t="s">
        <v>44</v>
      </c>
      <c r="I2472" s="17" t="s">
        <v>38</v>
      </c>
      <c r="J2472" s="17" t="s">
        <v>144</v>
      </c>
      <c r="K2472" s="17">
        <f>IF(BASE_MARKET_DATA[[#This Row],[DATE]]=_xlfn.MAXIFS(A:A,H:H,BASE_MARKET_DATA[[#This Row],[LABEL]]),1,0)</f>
        <v>0</v>
      </c>
      <c r="L2472" s="17">
        <f>IF(BASE_MARKET_DATA[[#This Row],[VARP]]&gt;0,1,0)</f>
        <v>1</v>
      </c>
    </row>
    <row r="2473" spans="1:12">
      <c r="A2473" s="1">
        <v>43892</v>
      </c>
      <c r="B2473" s="17" t="s">
        <v>43</v>
      </c>
      <c r="C2473">
        <v>196.44000199999999</v>
      </c>
      <c r="D2473">
        <v>192.470001</v>
      </c>
      <c r="E2473">
        <v>3.9700009999999963</v>
      </c>
      <c r="F2473">
        <v>2.062659624551047E-2</v>
      </c>
      <c r="G2473" s="17" t="s">
        <v>0</v>
      </c>
      <c r="H2473" s="17" t="s">
        <v>44</v>
      </c>
      <c r="I2473" s="17" t="s">
        <v>38</v>
      </c>
      <c r="J2473" s="17" t="s">
        <v>144</v>
      </c>
      <c r="K2473" s="17">
        <f>IF(BASE_MARKET_DATA[[#This Row],[DATE]]=_xlfn.MAXIFS(A:A,H:H,BASE_MARKET_DATA[[#This Row],[LABEL]]),1,0)</f>
        <v>0</v>
      </c>
      <c r="L2473" s="17">
        <f>IF(BASE_MARKET_DATA[[#This Row],[VARP]]&gt;0,1,0)</f>
        <v>1</v>
      </c>
    </row>
    <row r="2474" spans="1:12">
      <c r="A2474" s="1">
        <v>43893</v>
      </c>
      <c r="B2474" s="17" t="s">
        <v>43</v>
      </c>
      <c r="C2474">
        <v>185.88999899999999</v>
      </c>
      <c r="D2474">
        <v>196.44000199999999</v>
      </c>
      <c r="E2474">
        <v>-10.550003000000004</v>
      </c>
      <c r="F2474">
        <v>-5.3705980923376313E-2</v>
      </c>
      <c r="G2474" s="17" t="s">
        <v>0</v>
      </c>
      <c r="H2474" s="17" t="s">
        <v>44</v>
      </c>
      <c r="I2474" s="17" t="s">
        <v>38</v>
      </c>
      <c r="J2474" s="17" t="s">
        <v>144</v>
      </c>
      <c r="K2474" s="17">
        <f>IF(BASE_MARKET_DATA[[#This Row],[DATE]]=_xlfn.MAXIFS(A:A,H:H,BASE_MARKET_DATA[[#This Row],[LABEL]]),1,0)</f>
        <v>0</v>
      </c>
      <c r="L2474" s="17">
        <f>IF(BASE_MARKET_DATA[[#This Row],[VARP]]&gt;0,1,0)</f>
        <v>0</v>
      </c>
    </row>
    <row r="2475" spans="1:12">
      <c r="A2475" s="1">
        <v>43894</v>
      </c>
      <c r="B2475" s="17" t="s">
        <v>43</v>
      </c>
      <c r="C2475">
        <v>191.759995</v>
      </c>
      <c r="D2475">
        <v>185.88999899999999</v>
      </c>
      <c r="E2475">
        <v>5.8699960000000146</v>
      </c>
      <c r="F2475">
        <v>3.1577793488502925E-2</v>
      </c>
      <c r="G2475" s="17" t="s">
        <v>0</v>
      </c>
      <c r="H2475" s="17" t="s">
        <v>44</v>
      </c>
      <c r="I2475" s="17" t="s">
        <v>38</v>
      </c>
      <c r="J2475" s="17" t="s">
        <v>144</v>
      </c>
      <c r="K2475" s="17">
        <f>IF(BASE_MARKET_DATA[[#This Row],[DATE]]=_xlfn.MAXIFS(A:A,H:H,BASE_MARKET_DATA[[#This Row],[LABEL]]),1,0)</f>
        <v>0</v>
      </c>
      <c r="L2475" s="17">
        <f>IF(BASE_MARKET_DATA[[#This Row],[VARP]]&gt;0,1,0)</f>
        <v>1</v>
      </c>
    </row>
    <row r="2476" spans="1:12">
      <c r="A2476" s="1">
        <v>43895</v>
      </c>
      <c r="B2476" s="17" t="s">
        <v>43</v>
      </c>
      <c r="C2476">
        <v>185.16999799999999</v>
      </c>
      <c r="D2476">
        <v>191.759995</v>
      </c>
      <c r="E2476">
        <v>-6.589997000000011</v>
      </c>
      <c r="F2476">
        <v>-3.4365859260686832E-2</v>
      </c>
      <c r="G2476" s="17" t="s">
        <v>0</v>
      </c>
      <c r="H2476" s="17" t="s">
        <v>44</v>
      </c>
      <c r="I2476" s="17" t="s">
        <v>38</v>
      </c>
      <c r="J2476" s="17" t="s">
        <v>144</v>
      </c>
      <c r="K2476" s="17">
        <f>IF(BASE_MARKET_DATA[[#This Row],[DATE]]=_xlfn.MAXIFS(A:A,H:H,BASE_MARKET_DATA[[#This Row],[LABEL]]),1,0)</f>
        <v>0</v>
      </c>
      <c r="L2476" s="17">
        <f>IF(BASE_MARKET_DATA[[#This Row],[VARP]]&gt;0,1,0)</f>
        <v>0</v>
      </c>
    </row>
    <row r="2477" spans="1:12">
      <c r="A2477" s="1">
        <v>43896</v>
      </c>
      <c r="B2477" s="17" t="s">
        <v>43</v>
      </c>
      <c r="C2477">
        <v>181.08999599999999</v>
      </c>
      <c r="D2477">
        <v>185.16999799999999</v>
      </c>
      <c r="E2477">
        <v>-4.0800020000000075</v>
      </c>
      <c r="F2477">
        <v>-2.2033817811025778E-2</v>
      </c>
      <c r="G2477" s="17" t="s">
        <v>0</v>
      </c>
      <c r="H2477" s="17" t="s">
        <v>44</v>
      </c>
      <c r="I2477" s="17" t="s">
        <v>38</v>
      </c>
      <c r="J2477" s="17" t="s">
        <v>144</v>
      </c>
      <c r="K2477" s="17">
        <f>IF(BASE_MARKET_DATA[[#This Row],[DATE]]=_xlfn.MAXIFS(A:A,H:H,BASE_MARKET_DATA[[#This Row],[LABEL]]),1,0)</f>
        <v>0</v>
      </c>
      <c r="L2477" s="17">
        <f>IF(BASE_MARKET_DATA[[#This Row],[VARP]]&gt;0,1,0)</f>
        <v>0</v>
      </c>
    </row>
    <row r="2478" spans="1:12">
      <c r="A2478" s="1">
        <v>43899</v>
      </c>
      <c r="B2478" s="17" t="s">
        <v>43</v>
      </c>
      <c r="C2478">
        <v>169.5</v>
      </c>
      <c r="D2478">
        <v>181.08999599999999</v>
      </c>
      <c r="E2478">
        <v>-11.589995999999985</v>
      </c>
      <c r="F2478">
        <v>-6.4001304633084122E-2</v>
      </c>
      <c r="G2478" s="17" t="s">
        <v>0</v>
      </c>
      <c r="H2478" s="17" t="s">
        <v>44</v>
      </c>
      <c r="I2478" s="17" t="s">
        <v>38</v>
      </c>
      <c r="J2478" s="17" t="s">
        <v>144</v>
      </c>
      <c r="K2478" s="17">
        <f>IF(BASE_MARKET_DATA[[#This Row],[DATE]]=_xlfn.MAXIFS(A:A,H:H,BASE_MARKET_DATA[[#This Row],[LABEL]]),1,0)</f>
        <v>0</v>
      </c>
      <c r="L2478" s="17">
        <f>IF(BASE_MARKET_DATA[[#This Row],[VARP]]&gt;0,1,0)</f>
        <v>0</v>
      </c>
    </row>
    <row r="2479" spans="1:12">
      <c r="A2479" s="1">
        <v>43900</v>
      </c>
      <c r="B2479" s="17" t="s">
        <v>43</v>
      </c>
      <c r="C2479">
        <v>178.19000199999999</v>
      </c>
      <c r="D2479">
        <v>169.5</v>
      </c>
      <c r="E2479">
        <v>8.6900019999999927</v>
      </c>
      <c r="F2479">
        <v>5.1268448377581079E-2</v>
      </c>
      <c r="G2479" s="17" t="s">
        <v>0</v>
      </c>
      <c r="H2479" s="17" t="s">
        <v>44</v>
      </c>
      <c r="I2479" s="17" t="s">
        <v>38</v>
      </c>
      <c r="J2479" s="17" t="s">
        <v>144</v>
      </c>
      <c r="K2479" s="17">
        <f>IF(BASE_MARKET_DATA[[#This Row],[DATE]]=_xlfn.MAXIFS(A:A,H:H,BASE_MARKET_DATA[[#This Row],[LABEL]]),1,0)</f>
        <v>0</v>
      </c>
      <c r="L2479" s="17">
        <f>IF(BASE_MARKET_DATA[[#This Row],[VARP]]&gt;0,1,0)</f>
        <v>1</v>
      </c>
    </row>
    <row r="2480" spans="1:12">
      <c r="A2480" s="1">
        <v>43901</v>
      </c>
      <c r="B2480" s="17" t="s">
        <v>43</v>
      </c>
      <c r="C2480">
        <v>170.240005</v>
      </c>
      <c r="D2480">
        <v>178.19000199999999</v>
      </c>
      <c r="E2480">
        <v>-7.9499969999999962</v>
      </c>
      <c r="F2480">
        <v>-4.4615280940397524E-2</v>
      </c>
      <c r="G2480" s="17" t="s">
        <v>0</v>
      </c>
      <c r="H2480" s="17" t="s">
        <v>44</v>
      </c>
      <c r="I2480" s="17" t="s">
        <v>38</v>
      </c>
      <c r="J2480" s="17" t="s">
        <v>144</v>
      </c>
      <c r="K2480" s="17">
        <f>IF(BASE_MARKET_DATA[[#This Row],[DATE]]=_xlfn.MAXIFS(A:A,H:H,BASE_MARKET_DATA[[#This Row],[LABEL]]),1,0)</f>
        <v>0</v>
      </c>
      <c r="L2480" s="17">
        <f>IF(BASE_MARKET_DATA[[#This Row],[VARP]]&gt;0,1,0)</f>
        <v>0</v>
      </c>
    </row>
    <row r="2481" spans="1:12">
      <c r="A2481" s="1">
        <v>43902</v>
      </c>
      <c r="B2481" s="17" t="s">
        <v>43</v>
      </c>
      <c r="C2481">
        <v>154.470001</v>
      </c>
      <c r="D2481">
        <v>170.240005</v>
      </c>
      <c r="E2481">
        <v>-15.770004</v>
      </c>
      <c r="F2481">
        <v>-9.2633949346982228E-2</v>
      </c>
      <c r="G2481" s="17" t="s">
        <v>0</v>
      </c>
      <c r="H2481" s="17" t="s">
        <v>44</v>
      </c>
      <c r="I2481" s="17" t="s">
        <v>38</v>
      </c>
      <c r="J2481" s="17" t="s">
        <v>144</v>
      </c>
      <c r="K2481" s="17">
        <f>IF(BASE_MARKET_DATA[[#This Row],[DATE]]=_xlfn.MAXIFS(A:A,H:H,BASE_MARKET_DATA[[#This Row],[LABEL]]),1,0)</f>
        <v>0</v>
      </c>
      <c r="L2481" s="17">
        <f>IF(BASE_MARKET_DATA[[#This Row],[VARP]]&gt;0,1,0)</f>
        <v>0</v>
      </c>
    </row>
    <row r="2482" spans="1:12">
      <c r="A2482" s="1">
        <v>43903</v>
      </c>
      <c r="B2482" s="17" t="s">
        <v>43</v>
      </c>
      <c r="C2482">
        <v>170.279999</v>
      </c>
      <c r="D2482">
        <v>154.470001</v>
      </c>
      <c r="E2482">
        <v>15.809998000000007</v>
      </c>
      <c r="F2482">
        <v>0.10234995725804397</v>
      </c>
      <c r="G2482" s="17" t="s">
        <v>0</v>
      </c>
      <c r="H2482" s="17" t="s">
        <v>44</v>
      </c>
      <c r="I2482" s="17" t="s">
        <v>38</v>
      </c>
      <c r="J2482" s="17" t="s">
        <v>144</v>
      </c>
      <c r="K2482" s="17">
        <f>IF(BASE_MARKET_DATA[[#This Row],[DATE]]=_xlfn.MAXIFS(A:A,H:H,BASE_MARKET_DATA[[#This Row],[LABEL]]),1,0)</f>
        <v>0</v>
      </c>
      <c r="L2482" s="17">
        <f>IF(BASE_MARKET_DATA[[#This Row],[VARP]]&gt;0,1,0)</f>
        <v>1</v>
      </c>
    </row>
    <row r="2483" spans="1:12">
      <c r="A2483" s="1">
        <v>43906</v>
      </c>
      <c r="B2483" s="17" t="s">
        <v>43</v>
      </c>
      <c r="C2483">
        <v>146.009995</v>
      </c>
      <c r="D2483">
        <v>170.279999</v>
      </c>
      <c r="E2483">
        <v>-24.270004</v>
      </c>
      <c r="F2483">
        <v>-0.14252997499723968</v>
      </c>
      <c r="G2483" s="17" t="s">
        <v>0</v>
      </c>
      <c r="H2483" s="17" t="s">
        <v>44</v>
      </c>
      <c r="I2483" s="17" t="s">
        <v>38</v>
      </c>
      <c r="J2483" s="17" t="s">
        <v>144</v>
      </c>
      <c r="K2483" s="17">
        <f>IF(BASE_MARKET_DATA[[#This Row],[DATE]]=_xlfn.MAXIFS(A:A,H:H,BASE_MARKET_DATA[[#This Row],[LABEL]]),1,0)</f>
        <v>0</v>
      </c>
      <c r="L2483" s="17">
        <f>IF(BASE_MARKET_DATA[[#This Row],[VARP]]&gt;0,1,0)</f>
        <v>0</v>
      </c>
    </row>
    <row r="2484" spans="1:12">
      <c r="A2484" s="1">
        <v>43907</v>
      </c>
      <c r="B2484" s="17" t="s">
        <v>43</v>
      </c>
      <c r="C2484">
        <v>149.41999799999999</v>
      </c>
      <c r="D2484">
        <v>146.009995</v>
      </c>
      <c r="E2484">
        <v>3.410002999999989</v>
      </c>
      <c r="F2484">
        <v>2.3354586102136289E-2</v>
      </c>
      <c r="G2484" s="17" t="s">
        <v>0</v>
      </c>
      <c r="H2484" s="17" t="s">
        <v>44</v>
      </c>
      <c r="I2484" s="17" t="s">
        <v>38</v>
      </c>
      <c r="J2484" s="17" t="s">
        <v>144</v>
      </c>
      <c r="K2484" s="17">
        <f>IF(BASE_MARKET_DATA[[#This Row],[DATE]]=_xlfn.MAXIFS(A:A,H:H,BASE_MARKET_DATA[[#This Row],[LABEL]]),1,0)</f>
        <v>0</v>
      </c>
      <c r="L2484" s="17">
        <f>IF(BASE_MARKET_DATA[[#This Row],[VARP]]&gt;0,1,0)</f>
        <v>1</v>
      </c>
    </row>
    <row r="2485" spans="1:12">
      <c r="A2485" s="1">
        <v>43908</v>
      </c>
      <c r="B2485" s="17" t="s">
        <v>43</v>
      </c>
      <c r="C2485">
        <v>146.96000700000002</v>
      </c>
      <c r="D2485">
        <v>149.41999799999999</v>
      </c>
      <c r="E2485">
        <v>-2.4599909999999738</v>
      </c>
      <c r="F2485">
        <v>-1.6463599470801584E-2</v>
      </c>
      <c r="G2485" s="17" t="s">
        <v>0</v>
      </c>
      <c r="H2485" s="17" t="s">
        <v>44</v>
      </c>
      <c r="I2485" s="17" t="s">
        <v>38</v>
      </c>
      <c r="J2485" s="17" t="s">
        <v>144</v>
      </c>
      <c r="K2485" s="17">
        <f>IF(BASE_MARKET_DATA[[#This Row],[DATE]]=_xlfn.MAXIFS(A:A,H:H,BASE_MARKET_DATA[[#This Row],[LABEL]]),1,0)</f>
        <v>0</v>
      </c>
      <c r="L2485" s="17">
        <f>IF(BASE_MARKET_DATA[[#This Row],[VARP]]&gt;0,1,0)</f>
        <v>0</v>
      </c>
    </row>
    <row r="2486" spans="1:12">
      <c r="A2486" s="1">
        <v>43909</v>
      </c>
      <c r="B2486" s="17" t="s">
        <v>43</v>
      </c>
      <c r="C2486">
        <v>153.13000500000001</v>
      </c>
      <c r="D2486">
        <v>146.96000700000002</v>
      </c>
      <c r="E2486">
        <v>6.1699979999999925</v>
      </c>
      <c r="F2486">
        <v>4.1984197782461943E-2</v>
      </c>
      <c r="G2486" s="17" t="s">
        <v>0</v>
      </c>
      <c r="H2486" s="17" t="s">
        <v>44</v>
      </c>
      <c r="I2486" s="17" t="s">
        <v>38</v>
      </c>
      <c r="J2486" s="17" t="s">
        <v>144</v>
      </c>
      <c r="K2486" s="17">
        <f>IF(BASE_MARKET_DATA[[#This Row],[DATE]]=_xlfn.MAXIFS(A:A,H:H,BASE_MARKET_DATA[[#This Row],[LABEL]]),1,0)</f>
        <v>0</v>
      </c>
      <c r="L2486" s="17">
        <f>IF(BASE_MARKET_DATA[[#This Row],[VARP]]&gt;0,1,0)</f>
        <v>1</v>
      </c>
    </row>
    <row r="2487" spans="1:12">
      <c r="A2487" s="1">
        <v>43910</v>
      </c>
      <c r="B2487" s="17" t="s">
        <v>43</v>
      </c>
      <c r="C2487">
        <v>149.729996</v>
      </c>
      <c r="D2487">
        <v>153.13000500000001</v>
      </c>
      <c r="E2487">
        <v>-3.4000090000000114</v>
      </c>
      <c r="F2487">
        <v>-2.2203414673695146E-2</v>
      </c>
      <c r="G2487" s="17" t="s">
        <v>0</v>
      </c>
      <c r="H2487" s="17" t="s">
        <v>44</v>
      </c>
      <c r="I2487" s="17" t="s">
        <v>38</v>
      </c>
      <c r="J2487" s="17" t="s">
        <v>144</v>
      </c>
      <c r="K2487" s="17">
        <f>IF(BASE_MARKET_DATA[[#This Row],[DATE]]=_xlfn.MAXIFS(A:A,H:H,BASE_MARKET_DATA[[#This Row],[LABEL]]),1,0)</f>
        <v>0</v>
      </c>
      <c r="L2487" s="17">
        <f>IF(BASE_MARKET_DATA[[#This Row],[VARP]]&gt;0,1,0)</f>
        <v>0</v>
      </c>
    </row>
    <row r="2488" spans="1:12">
      <c r="A2488" s="1">
        <v>43913</v>
      </c>
      <c r="B2488" s="17" t="s">
        <v>43</v>
      </c>
      <c r="C2488">
        <v>148.10000600000001</v>
      </c>
      <c r="D2488">
        <v>149.729996</v>
      </c>
      <c r="E2488">
        <v>-1.6299899999999923</v>
      </c>
      <c r="F2488">
        <v>-1.0886195442094264E-2</v>
      </c>
      <c r="G2488" s="17" t="s">
        <v>0</v>
      </c>
      <c r="H2488" s="17" t="s">
        <v>44</v>
      </c>
      <c r="I2488" s="17" t="s">
        <v>38</v>
      </c>
      <c r="J2488" s="17" t="s">
        <v>144</v>
      </c>
      <c r="K2488" s="17">
        <f>IF(BASE_MARKET_DATA[[#This Row],[DATE]]=_xlfn.MAXIFS(A:A,H:H,BASE_MARKET_DATA[[#This Row],[LABEL]]),1,0)</f>
        <v>0</v>
      </c>
      <c r="L2488" s="17">
        <f>IF(BASE_MARKET_DATA[[#This Row],[VARP]]&gt;0,1,0)</f>
        <v>0</v>
      </c>
    </row>
    <row r="2489" spans="1:12">
      <c r="A2489" s="1">
        <v>43914</v>
      </c>
      <c r="B2489" s="17" t="s">
        <v>43</v>
      </c>
      <c r="C2489">
        <v>160.979996</v>
      </c>
      <c r="D2489">
        <v>148.10000600000001</v>
      </c>
      <c r="E2489">
        <v>12.879989999999992</v>
      </c>
      <c r="F2489">
        <v>8.6968193640721336E-2</v>
      </c>
      <c r="G2489" s="17" t="s">
        <v>0</v>
      </c>
      <c r="H2489" s="17" t="s">
        <v>44</v>
      </c>
      <c r="I2489" s="17" t="s">
        <v>38</v>
      </c>
      <c r="J2489" s="17" t="s">
        <v>144</v>
      </c>
      <c r="K2489" s="17">
        <f>IF(BASE_MARKET_DATA[[#This Row],[DATE]]=_xlfn.MAXIFS(A:A,H:H,BASE_MARKET_DATA[[#This Row],[LABEL]]),1,0)</f>
        <v>0</v>
      </c>
      <c r="L2489" s="17">
        <f>IF(BASE_MARKET_DATA[[#This Row],[VARP]]&gt;0,1,0)</f>
        <v>1</v>
      </c>
    </row>
    <row r="2490" spans="1:12">
      <c r="A2490" s="1">
        <v>43915</v>
      </c>
      <c r="B2490" s="17" t="s">
        <v>43</v>
      </c>
      <c r="C2490">
        <v>156.21000700000002</v>
      </c>
      <c r="D2490">
        <v>160.979996</v>
      </c>
      <c r="E2490">
        <v>-4.7699889999999812</v>
      </c>
      <c r="F2490">
        <v>-2.963094246815599E-2</v>
      </c>
      <c r="G2490" s="17" t="s">
        <v>0</v>
      </c>
      <c r="H2490" s="17" t="s">
        <v>44</v>
      </c>
      <c r="I2490" s="17" t="s">
        <v>38</v>
      </c>
      <c r="J2490" s="17" t="s">
        <v>144</v>
      </c>
      <c r="K2490" s="17">
        <f>IF(BASE_MARKET_DATA[[#This Row],[DATE]]=_xlfn.MAXIFS(A:A,H:H,BASE_MARKET_DATA[[#This Row],[LABEL]]),1,0)</f>
        <v>0</v>
      </c>
      <c r="L2490" s="17">
        <f>IF(BASE_MARKET_DATA[[#This Row],[VARP]]&gt;0,1,0)</f>
        <v>0</v>
      </c>
    </row>
    <row r="2491" spans="1:12">
      <c r="A2491" s="1">
        <v>43916</v>
      </c>
      <c r="B2491" s="17" t="s">
        <v>43</v>
      </c>
      <c r="C2491">
        <v>163.33999599999999</v>
      </c>
      <c r="D2491">
        <v>156.21000700000002</v>
      </c>
      <c r="E2491">
        <v>7.1299889999999664</v>
      </c>
      <c r="F2491">
        <v>4.5643612319919848E-2</v>
      </c>
      <c r="G2491" s="17" t="s">
        <v>0</v>
      </c>
      <c r="H2491" s="17" t="s">
        <v>44</v>
      </c>
      <c r="I2491" s="17" t="s">
        <v>38</v>
      </c>
      <c r="J2491" s="17" t="s">
        <v>144</v>
      </c>
      <c r="K2491" s="17">
        <f>IF(BASE_MARKET_DATA[[#This Row],[DATE]]=_xlfn.MAXIFS(A:A,H:H,BASE_MARKET_DATA[[#This Row],[LABEL]]),1,0)</f>
        <v>0</v>
      </c>
      <c r="L2491" s="17">
        <f>IF(BASE_MARKET_DATA[[#This Row],[VARP]]&gt;0,1,0)</f>
        <v>1</v>
      </c>
    </row>
    <row r="2492" spans="1:12">
      <c r="A2492" s="1">
        <v>43917</v>
      </c>
      <c r="B2492" s="17" t="s">
        <v>43</v>
      </c>
      <c r="C2492">
        <v>156.78999299999998</v>
      </c>
      <c r="D2492">
        <v>163.33999599999999</v>
      </c>
      <c r="E2492">
        <v>-6.5500030000000038</v>
      </c>
      <c r="F2492">
        <v>-4.0100423413748608E-2</v>
      </c>
      <c r="G2492" s="17" t="s">
        <v>0</v>
      </c>
      <c r="H2492" s="17" t="s">
        <v>44</v>
      </c>
      <c r="I2492" s="17" t="s">
        <v>38</v>
      </c>
      <c r="J2492" s="17" t="s">
        <v>144</v>
      </c>
      <c r="K2492" s="17">
        <f>IF(BASE_MARKET_DATA[[#This Row],[DATE]]=_xlfn.MAXIFS(A:A,H:H,BASE_MARKET_DATA[[#This Row],[LABEL]]),1,0)</f>
        <v>0</v>
      </c>
      <c r="L2492" s="17">
        <f>IF(BASE_MARKET_DATA[[#This Row],[VARP]]&gt;0,1,0)</f>
        <v>0</v>
      </c>
    </row>
    <row r="2493" spans="1:12">
      <c r="A2493" s="1">
        <v>43920</v>
      </c>
      <c r="B2493" s="17" t="s">
        <v>43</v>
      </c>
      <c r="C2493">
        <v>165.949997</v>
      </c>
      <c r="D2493">
        <v>156.78999299999998</v>
      </c>
      <c r="E2493">
        <v>9.1600040000000149</v>
      </c>
      <c r="F2493">
        <v>5.8422121365870688E-2</v>
      </c>
      <c r="G2493" s="17" t="s">
        <v>0</v>
      </c>
      <c r="H2493" s="17" t="s">
        <v>44</v>
      </c>
      <c r="I2493" s="17" t="s">
        <v>38</v>
      </c>
      <c r="J2493" s="17" t="s">
        <v>144</v>
      </c>
      <c r="K2493" s="17">
        <f>IF(BASE_MARKET_DATA[[#This Row],[DATE]]=_xlfn.MAXIFS(A:A,H:H,BASE_MARKET_DATA[[#This Row],[LABEL]]),1,0)</f>
        <v>0</v>
      </c>
      <c r="L2493" s="17">
        <f>IF(BASE_MARKET_DATA[[#This Row],[VARP]]&gt;0,1,0)</f>
        <v>1</v>
      </c>
    </row>
    <row r="2494" spans="1:12">
      <c r="A2494" s="1">
        <v>43921</v>
      </c>
      <c r="B2494" s="17" t="s">
        <v>43</v>
      </c>
      <c r="C2494">
        <v>166.800003</v>
      </c>
      <c r="D2494">
        <v>165.949997</v>
      </c>
      <c r="E2494">
        <v>0.85000600000000759</v>
      </c>
      <c r="F2494">
        <v>5.1220609543006354E-3</v>
      </c>
      <c r="G2494" s="17" t="s">
        <v>0</v>
      </c>
      <c r="H2494" s="17" t="s">
        <v>44</v>
      </c>
      <c r="I2494" s="17" t="s">
        <v>38</v>
      </c>
      <c r="J2494" s="17" t="s">
        <v>144</v>
      </c>
      <c r="K2494" s="17">
        <f>IF(BASE_MARKET_DATA[[#This Row],[DATE]]=_xlfn.MAXIFS(A:A,H:H,BASE_MARKET_DATA[[#This Row],[LABEL]]),1,0)</f>
        <v>0</v>
      </c>
      <c r="L2494" s="17">
        <f>IF(BASE_MARKET_DATA[[#This Row],[VARP]]&gt;0,1,0)</f>
        <v>1</v>
      </c>
    </row>
    <row r="2495" spans="1:12">
      <c r="A2495" s="1">
        <v>43922</v>
      </c>
      <c r="B2495" s="17" t="s">
        <v>43</v>
      </c>
      <c r="C2495">
        <v>159.60000600000001</v>
      </c>
      <c r="D2495">
        <v>166.800003</v>
      </c>
      <c r="E2495">
        <v>-7.1999969999999962</v>
      </c>
      <c r="F2495">
        <v>-4.3165448863930755E-2</v>
      </c>
      <c r="G2495" s="17" t="s">
        <v>0</v>
      </c>
      <c r="H2495" s="17" t="s">
        <v>44</v>
      </c>
      <c r="I2495" s="17" t="s">
        <v>38</v>
      </c>
      <c r="J2495" s="17" t="s">
        <v>144</v>
      </c>
      <c r="K2495" s="17">
        <f>IF(BASE_MARKET_DATA[[#This Row],[DATE]]=_xlfn.MAXIFS(A:A,H:H,BASE_MARKET_DATA[[#This Row],[LABEL]]),1,0)</f>
        <v>0</v>
      </c>
      <c r="L2495" s="17">
        <f>IF(BASE_MARKET_DATA[[#This Row],[VARP]]&gt;0,1,0)</f>
        <v>0</v>
      </c>
    </row>
    <row r="2496" spans="1:12">
      <c r="A2496" s="1">
        <v>43923</v>
      </c>
      <c r="B2496" s="17" t="s">
        <v>43</v>
      </c>
      <c r="C2496">
        <v>158.19000199999999</v>
      </c>
      <c r="D2496">
        <v>159.60000600000001</v>
      </c>
      <c r="E2496">
        <v>-1.4100040000000149</v>
      </c>
      <c r="F2496">
        <v>-8.8346111966939068E-3</v>
      </c>
      <c r="G2496" s="17" t="s">
        <v>0</v>
      </c>
      <c r="H2496" s="17" t="s">
        <v>44</v>
      </c>
      <c r="I2496" s="17" t="s">
        <v>38</v>
      </c>
      <c r="J2496" s="17" t="s">
        <v>144</v>
      </c>
      <c r="K2496" s="17">
        <f>IF(BASE_MARKET_DATA[[#This Row],[DATE]]=_xlfn.MAXIFS(A:A,H:H,BASE_MARKET_DATA[[#This Row],[LABEL]]),1,0)</f>
        <v>0</v>
      </c>
      <c r="L2496" s="17">
        <f>IF(BASE_MARKET_DATA[[#This Row],[VARP]]&gt;0,1,0)</f>
        <v>0</v>
      </c>
    </row>
    <row r="2497" spans="1:12">
      <c r="A2497" s="1">
        <v>43924</v>
      </c>
      <c r="B2497" s="17" t="s">
        <v>43</v>
      </c>
      <c r="C2497">
        <v>154.179993</v>
      </c>
      <c r="D2497">
        <v>158.19000199999999</v>
      </c>
      <c r="E2497">
        <v>-4.0100089999999966</v>
      </c>
      <c r="F2497">
        <v>-2.534932011695655E-2</v>
      </c>
      <c r="G2497" s="17" t="s">
        <v>0</v>
      </c>
      <c r="H2497" s="17" t="s">
        <v>44</v>
      </c>
      <c r="I2497" s="17" t="s">
        <v>38</v>
      </c>
      <c r="J2497" s="17" t="s">
        <v>144</v>
      </c>
      <c r="K2497" s="17">
        <f>IF(BASE_MARKET_DATA[[#This Row],[DATE]]=_xlfn.MAXIFS(A:A,H:H,BASE_MARKET_DATA[[#This Row],[LABEL]]),1,0)</f>
        <v>0</v>
      </c>
      <c r="L2497" s="17">
        <f>IF(BASE_MARKET_DATA[[#This Row],[VARP]]&gt;0,1,0)</f>
        <v>0</v>
      </c>
    </row>
    <row r="2498" spans="1:12">
      <c r="A2498" s="1">
        <v>43927</v>
      </c>
      <c r="B2498" s="17" t="s">
        <v>43</v>
      </c>
      <c r="C2498">
        <v>165.550003</v>
      </c>
      <c r="D2498">
        <v>154.179993</v>
      </c>
      <c r="E2498">
        <v>11.370010000000008</v>
      </c>
      <c r="F2498">
        <v>7.3745041615094695E-2</v>
      </c>
      <c r="G2498" s="17" t="s">
        <v>0</v>
      </c>
      <c r="H2498" s="17" t="s">
        <v>44</v>
      </c>
      <c r="I2498" s="17" t="s">
        <v>38</v>
      </c>
      <c r="J2498" s="17" t="s">
        <v>144</v>
      </c>
      <c r="K2498" s="17">
        <f>IF(BASE_MARKET_DATA[[#This Row],[DATE]]=_xlfn.MAXIFS(A:A,H:H,BASE_MARKET_DATA[[#This Row],[LABEL]]),1,0)</f>
        <v>0</v>
      </c>
      <c r="L2498" s="17">
        <f>IF(BASE_MARKET_DATA[[#This Row],[VARP]]&gt;0,1,0)</f>
        <v>1</v>
      </c>
    </row>
    <row r="2499" spans="1:12">
      <c r="A2499" s="1">
        <v>43928</v>
      </c>
      <c r="B2499" s="17" t="s">
        <v>43</v>
      </c>
      <c r="C2499">
        <v>168.83000200000001</v>
      </c>
      <c r="D2499">
        <v>165.550003</v>
      </c>
      <c r="E2499">
        <v>3.2799990000000037</v>
      </c>
      <c r="F2499">
        <v>1.9812738994634774E-2</v>
      </c>
      <c r="G2499" s="17" t="s">
        <v>0</v>
      </c>
      <c r="H2499" s="17" t="s">
        <v>44</v>
      </c>
      <c r="I2499" s="17" t="s">
        <v>38</v>
      </c>
      <c r="J2499" s="17" t="s">
        <v>144</v>
      </c>
      <c r="K2499" s="17">
        <f>IF(BASE_MARKET_DATA[[#This Row],[DATE]]=_xlfn.MAXIFS(A:A,H:H,BASE_MARKET_DATA[[#This Row],[LABEL]]),1,0)</f>
        <v>0</v>
      </c>
      <c r="L2499" s="17">
        <f>IF(BASE_MARKET_DATA[[#This Row],[VARP]]&gt;0,1,0)</f>
        <v>1</v>
      </c>
    </row>
    <row r="2500" spans="1:12">
      <c r="A2500" s="1">
        <v>43929</v>
      </c>
      <c r="B2500" s="17" t="s">
        <v>43</v>
      </c>
      <c r="C2500">
        <v>174.279999</v>
      </c>
      <c r="D2500">
        <v>168.83000200000001</v>
      </c>
      <c r="E2500">
        <v>5.4499969999999962</v>
      </c>
      <c r="F2500">
        <v>3.22809745628031E-2</v>
      </c>
      <c r="G2500" s="17" t="s">
        <v>0</v>
      </c>
      <c r="H2500" s="17" t="s">
        <v>44</v>
      </c>
      <c r="I2500" s="17" t="s">
        <v>38</v>
      </c>
      <c r="J2500" s="17" t="s">
        <v>144</v>
      </c>
      <c r="K2500" s="17">
        <f>IF(BASE_MARKET_DATA[[#This Row],[DATE]]=_xlfn.MAXIFS(A:A,H:H,BASE_MARKET_DATA[[#This Row],[LABEL]]),1,0)</f>
        <v>0</v>
      </c>
      <c r="L2500" s="17">
        <f>IF(BASE_MARKET_DATA[[#This Row],[VARP]]&gt;0,1,0)</f>
        <v>1</v>
      </c>
    </row>
    <row r="2501" spans="1:12">
      <c r="A2501" s="1">
        <v>43930</v>
      </c>
      <c r="B2501" s="17" t="s">
        <v>43</v>
      </c>
      <c r="C2501">
        <v>175.19000199999999</v>
      </c>
      <c r="D2501">
        <v>174.279999</v>
      </c>
      <c r="E2501">
        <v>0.91000299999998902</v>
      </c>
      <c r="F2501">
        <v>5.2214999152024842E-3</v>
      </c>
      <c r="G2501" s="17" t="s">
        <v>0</v>
      </c>
      <c r="H2501" s="17" t="s">
        <v>44</v>
      </c>
      <c r="I2501" s="17" t="s">
        <v>38</v>
      </c>
      <c r="J2501" s="17" t="s">
        <v>144</v>
      </c>
      <c r="K2501" s="17">
        <f>IF(BASE_MARKET_DATA[[#This Row],[DATE]]=_xlfn.MAXIFS(A:A,H:H,BASE_MARKET_DATA[[#This Row],[LABEL]]),1,0)</f>
        <v>0</v>
      </c>
      <c r="L2501" s="17">
        <f>IF(BASE_MARKET_DATA[[#This Row],[VARP]]&gt;0,1,0)</f>
        <v>1</v>
      </c>
    </row>
    <row r="2502" spans="1:12">
      <c r="A2502" s="1">
        <v>43934</v>
      </c>
      <c r="B2502" s="17" t="s">
        <v>43</v>
      </c>
      <c r="C2502">
        <v>174.78999299999998</v>
      </c>
      <c r="D2502">
        <v>175.19000199999999</v>
      </c>
      <c r="E2502">
        <v>-0.40000900000001138</v>
      </c>
      <c r="F2502">
        <v>-2.283286691212044E-3</v>
      </c>
      <c r="G2502" s="17" t="s">
        <v>0</v>
      </c>
      <c r="H2502" s="17" t="s">
        <v>44</v>
      </c>
      <c r="I2502" s="17" t="s">
        <v>38</v>
      </c>
      <c r="J2502" s="17" t="s">
        <v>144</v>
      </c>
      <c r="K2502" s="17">
        <f>IF(BASE_MARKET_DATA[[#This Row],[DATE]]=_xlfn.MAXIFS(A:A,H:H,BASE_MARKET_DATA[[#This Row],[LABEL]]),1,0)</f>
        <v>0</v>
      </c>
      <c r="L2502" s="17">
        <f>IF(BASE_MARKET_DATA[[#This Row],[VARP]]&gt;0,1,0)</f>
        <v>0</v>
      </c>
    </row>
    <row r="2503" spans="1:12">
      <c r="A2503" s="1">
        <v>43935</v>
      </c>
      <c r="B2503" s="17" t="s">
        <v>43</v>
      </c>
      <c r="C2503">
        <v>178.16999799999999</v>
      </c>
      <c r="D2503">
        <v>174.78999299999998</v>
      </c>
      <c r="E2503">
        <v>3.3800050000000113</v>
      </c>
      <c r="F2503">
        <v>1.9337520083315133E-2</v>
      </c>
      <c r="G2503" s="17" t="s">
        <v>0</v>
      </c>
      <c r="H2503" s="17" t="s">
        <v>44</v>
      </c>
      <c r="I2503" s="17" t="s">
        <v>38</v>
      </c>
      <c r="J2503" s="17" t="s">
        <v>144</v>
      </c>
      <c r="K2503" s="17">
        <f>IF(BASE_MARKET_DATA[[#This Row],[DATE]]=_xlfn.MAXIFS(A:A,H:H,BASE_MARKET_DATA[[#This Row],[LABEL]]),1,0)</f>
        <v>0</v>
      </c>
      <c r="L2503" s="17">
        <f>IF(BASE_MARKET_DATA[[#This Row],[VARP]]&gt;0,1,0)</f>
        <v>1</v>
      </c>
    </row>
    <row r="2504" spans="1:12">
      <c r="A2504" s="1">
        <v>43936</v>
      </c>
      <c r="B2504" s="17" t="s">
        <v>43</v>
      </c>
      <c r="C2504">
        <v>176.970001</v>
      </c>
      <c r="D2504">
        <v>178.16999799999999</v>
      </c>
      <c r="E2504">
        <v>-1.1999969999999962</v>
      </c>
      <c r="F2504">
        <v>-6.7351238338117748E-3</v>
      </c>
      <c r="G2504" s="17" t="s">
        <v>0</v>
      </c>
      <c r="H2504" s="17" t="s">
        <v>44</v>
      </c>
      <c r="I2504" s="17" t="s">
        <v>38</v>
      </c>
      <c r="J2504" s="17" t="s">
        <v>144</v>
      </c>
      <c r="K2504" s="17">
        <f>IF(BASE_MARKET_DATA[[#This Row],[DATE]]=_xlfn.MAXIFS(A:A,H:H,BASE_MARKET_DATA[[#This Row],[LABEL]]),1,0)</f>
        <v>0</v>
      </c>
      <c r="L2504" s="17">
        <f>IF(BASE_MARKET_DATA[[#This Row],[VARP]]&gt;0,1,0)</f>
        <v>0</v>
      </c>
    </row>
    <row r="2505" spans="1:12">
      <c r="A2505" s="1">
        <v>43937</v>
      </c>
      <c r="B2505" s="17" t="s">
        <v>43</v>
      </c>
      <c r="C2505">
        <v>176.25</v>
      </c>
      <c r="D2505">
        <v>176.970001</v>
      </c>
      <c r="E2505">
        <v>-0.72000099999999634</v>
      </c>
      <c r="F2505">
        <v>-4.068491811784509E-3</v>
      </c>
      <c r="G2505" s="17" t="s">
        <v>0</v>
      </c>
      <c r="H2505" s="17" t="s">
        <v>44</v>
      </c>
      <c r="I2505" s="17" t="s">
        <v>38</v>
      </c>
      <c r="J2505" s="17" t="s">
        <v>144</v>
      </c>
      <c r="K2505" s="17">
        <f>IF(BASE_MARKET_DATA[[#This Row],[DATE]]=_xlfn.MAXIFS(A:A,H:H,BASE_MARKET_DATA[[#This Row],[LABEL]]),1,0)</f>
        <v>0</v>
      </c>
      <c r="L2505" s="17">
        <f>IF(BASE_MARKET_DATA[[#This Row],[VARP]]&gt;0,1,0)</f>
        <v>0</v>
      </c>
    </row>
    <row r="2506" spans="1:12">
      <c r="A2506" s="1">
        <v>43938</v>
      </c>
      <c r="B2506" s="17" t="s">
        <v>43</v>
      </c>
      <c r="C2506">
        <v>179.240005</v>
      </c>
      <c r="D2506">
        <v>176.25</v>
      </c>
      <c r="E2506">
        <v>2.9900049999999965</v>
      </c>
      <c r="F2506">
        <v>1.6964567375886506E-2</v>
      </c>
      <c r="G2506" s="17" t="s">
        <v>0</v>
      </c>
      <c r="H2506" s="17" t="s">
        <v>44</v>
      </c>
      <c r="I2506" s="17" t="s">
        <v>38</v>
      </c>
      <c r="J2506" s="17" t="s">
        <v>144</v>
      </c>
      <c r="K2506" s="17">
        <f>IF(BASE_MARKET_DATA[[#This Row],[DATE]]=_xlfn.MAXIFS(A:A,H:H,BASE_MARKET_DATA[[#This Row],[LABEL]]),1,0)</f>
        <v>0</v>
      </c>
      <c r="L2506" s="17">
        <f>IF(BASE_MARKET_DATA[[#This Row],[VARP]]&gt;0,1,0)</f>
        <v>1</v>
      </c>
    </row>
    <row r="2507" spans="1:12">
      <c r="A2507" s="1">
        <v>43941</v>
      </c>
      <c r="B2507" s="17" t="s">
        <v>43</v>
      </c>
      <c r="C2507">
        <v>178.240005</v>
      </c>
      <c r="D2507">
        <v>179.240005</v>
      </c>
      <c r="E2507">
        <v>-1</v>
      </c>
      <c r="F2507">
        <v>-5.5791116497681424E-3</v>
      </c>
      <c r="G2507" s="17" t="s">
        <v>0</v>
      </c>
      <c r="H2507" s="17" t="s">
        <v>44</v>
      </c>
      <c r="I2507" s="17" t="s">
        <v>38</v>
      </c>
      <c r="J2507" s="17" t="s">
        <v>144</v>
      </c>
      <c r="K2507" s="17">
        <f>IF(BASE_MARKET_DATA[[#This Row],[DATE]]=_xlfn.MAXIFS(A:A,H:H,BASE_MARKET_DATA[[#This Row],[LABEL]]),1,0)</f>
        <v>0</v>
      </c>
      <c r="L2507" s="17">
        <f>IF(BASE_MARKET_DATA[[#This Row],[VARP]]&gt;0,1,0)</f>
        <v>0</v>
      </c>
    </row>
    <row r="2508" spans="1:12">
      <c r="A2508" s="1">
        <v>43942</v>
      </c>
      <c r="B2508" s="17" t="s">
        <v>43</v>
      </c>
      <c r="C2508">
        <v>170.800003</v>
      </c>
      <c r="D2508">
        <v>178.240005</v>
      </c>
      <c r="E2508">
        <v>-7.4400019999999927</v>
      </c>
      <c r="F2508">
        <v>-4.1741482222242943E-2</v>
      </c>
      <c r="G2508" s="17" t="s">
        <v>0</v>
      </c>
      <c r="H2508" s="17" t="s">
        <v>44</v>
      </c>
      <c r="I2508" s="17" t="s">
        <v>38</v>
      </c>
      <c r="J2508" s="17" t="s">
        <v>144</v>
      </c>
      <c r="K2508" s="17">
        <f>IF(BASE_MARKET_DATA[[#This Row],[DATE]]=_xlfn.MAXIFS(A:A,H:H,BASE_MARKET_DATA[[#This Row],[LABEL]]),1,0)</f>
        <v>0</v>
      </c>
      <c r="L2508" s="17">
        <f>IF(BASE_MARKET_DATA[[#This Row],[VARP]]&gt;0,1,0)</f>
        <v>0</v>
      </c>
    </row>
    <row r="2509" spans="1:12">
      <c r="A2509" s="1">
        <v>43943</v>
      </c>
      <c r="B2509" s="17" t="s">
        <v>43</v>
      </c>
      <c r="C2509">
        <v>182.279999</v>
      </c>
      <c r="D2509">
        <v>170.800003</v>
      </c>
      <c r="E2509">
        <v>11.479996</v>
      </c>
      <c r="F2509">
        <v>6.7213090154336824E-2</v>
      </c>
      <c r="G2509" s="17" t="s">
        <v>0</v>
      </c>
      <c r="H2509" s="17" t="s">
        <v>44</v>
      </c>
      <c r="I2509" s="17" t="s">
        <v>38</v>
      </c>
      <c r="J2509" s="17" t="s">
        <v>144</v>
      </c>
      <c r="K2509" s="17">
        <f>IF(BASE_MARKET_DATA[[#This Row],[DATE]]=_xlfn.MAXIFS(A:A,H:H,BASE_MARKET_DATA[[#This Row],[LABEL]]),1,0)</f>
        <v>0</v>
      </c>
      <c r="L2509" s="17">
        <f>IF(BASE_MARKET_DATA[[#This Row],[VARP]]&gt;0,1,0)</f>
        <v>1</v>
      </c>
    </row>
    <row r="2510" spans="1:12">
      <c r="A2510" s="1">
        <v>43944</v>
      </c>
      <c r="B2510" s="17" t="s">
        <v>43</v>
      </c>
      <c r="C2510">
        <v>185.13000500000001</v>
      </c>
      <c r="D2510">
        <v>182.279999</v>
      </c>
      <c r="E2510">
        <v>2.8500060000000076</v>
      </c>
      <c r="F2510">
        <v>1.5635319374782349E-2</v>
      </c>
      <c r="G2510" s="17" t="s">
        <v>0</v>
      </c>
      <c r="H2510" s="17" t="s">
        <v>44</v>
      </c>
      <c r="I2510" s="17" t="s">
        <v>38</v>
      </c>
      <c r="J2510" s="17" t="s">
        <v>144</v>
      </c>
      <c r="K2510" s="17">
        <f>IF(BASE_MARKET_DATA[[#This Row],[DATE]]=_xlfn.MAXIFS(A:A,H:H,BASE_MARKET_DATA[[#This Row],[LABEL]]),1,0)</f>
        <v>0</v>
      </c>
      <c r="L2510" s="17">
        <f>IF(BASE_MARKET_DATA[[#This Row],[VARP]]&gt;0,1,0)</f>
        <v>1</v>
      </c>
    </row>
    <row r="2511" spans="1:12">
      <c r="A2511" s="1">
        <v>43945</v>
      </c>
      <c r="B2511" s="17" t="s">
        <v>43</v>
      </c>
      <c r="C2511">
        <v>190.070007</v>
      </c>
      <c r="D2511">
        <v>185.13000500000001</v>
      </c>
      <c r="E2511">
        <v>4.9400019999999927</v>
      </c>
      <c r="F2511">
        <v>2.6683961900179239E-2</v>
      </c>
      <c r="G2511" s="17" t="s">
        <v>0</v>
      </c>
      <c r="H2511" s="17" t="s">
        <v>44</v>
      </c>
      <c r="I2511" s="17" t="s">
        <v>38</v>
      </c>
      <c r="J2511" s="17" t="s">
        <v>144</v>
      </c>
      <c r="K2511" s="17">
        <f>IF(BASE_MARKET_DATA[[#This Row],[DATE]]=_xlfn.MAXIFS(A:A,H:H,BASE_MARKET_DATA[[#This Row],[LABEL]]),1,0)</f>
        <v>0</v>
      </c>
      <c r="L2511" s="17">
        <f>IF(BASE_MARKET_DATA[[#This Row],[VARP]]&gt;0,1,0)</f>
        <v>1</v>
      </c>
    </row>
    <row r="2512" spans="1:12">
      <c r="A2512" s="1">
        <v>43948</v>
      </c>
      <c r="B2512" s="17" t="s">
        <v>43</v>
      </c>
      <c r="C2512">
        <v>187.5</v>
      </c>
      <c r="D2512">
        <v>190.070007</v>
      </c>
      <c r="E2512">
        <v>-2.5700070000000039</v>
      </c>
      <c r="F2512">
        <v>-1.3521370575842635E-2</v>
      </c>
      <c r="G2512" s="17" t="s">
        <v>0</v>
      </c>
      <c r="H2512" s="17" t="s">
        <v>44</v>
      </c>
      <c r="I2512" s="17" t="s">
        <v>38</v>
      </c>
      <c r="J2512" s="17" t="s">
        <v>144</v>
      </c>
      <c r="K2512" s="17">
        <f>IF(BASE_MARKET_DATA[[#This Row],[DATE]]=_xlfn.MAXIFS(A:A,H:H,BASE_MARKET_DATA[[#This Row],[LABEL]]),1,0)</f>
        <v>0</v>
      </c>
      <c r="L2512" s="17">
        <f>IF(BASE_MARKET_DATA[[#This Row],[VARP]]&gt;0,1,0)</f>
        <v>0</v>
      </c>
    </row>
    <row r="2513" spans="1:12">
      <c r="A2513" s="1">
        <v>43949</v>
      </c>
      <c r="B2513" s="17" t="s">
        <v>43</v>
      </c>
      <c r="C2513">
        <v>182.91000400000001</v>
      </c>
      <c r="D2513">
        <v>187.5</v>
      </c>
      <c r="E2513">
        <v>-4.5899959999999851</v>
      </c>
      <c r="F2513">
        <v>-2.4479978666666586E-2</v>
      </c>
      <c r="G2513" s="17" t="s">
        <v>0</v>
      </c>
      <c r="H2513" s="17" t="s">
        <v>44</v>
      </c>
      <c r="I2513" s="17" t="s">
        <v>38</v>
      </c>
      <c r="J2513" s="17" t="s">
        <v>144</v>
      </c>
      <c r="K2513" s="17">
        <f>IF(BASE_MARKET_DATA[[#This Row],[DATE]]=_xlfn.MAXIFS(A:A,H:H,BASE_MARKET_DATA[[#This Row],[LABEL]]),1,0)</f>
        <v>0</v>
      </c>
      <c r="L2513" s="17">
        <f>IF(BASE_MARKET_DATA[[#This Row],[VARP]]&gt;0,1,0)</f>
        <v>0</v>
      </c>
    </row>
    <row r="2514" spans="1:12">
      <c r="A2514" s="1">
        <v>43950</v>
      </c>
      <c r="B2514" s="17" t="s">
        <v>43</v>
      </c>
      <c r="C2514">
        <v>194.19000199999999</v>
      </c>
      <c r="D2514">
        <v>182.91000400000001</v>
      </c>
      <c r="E2514">
        <v>11.279997999999978</v>
      </c>
      <c r="F2514">
        <v>6.16696613269987E-2</v>
      </c>
      <c r="G2514" s="17" t="s">
        <v>0</v>
      </c>
      <c r="H2514" s="17" t="s">
        <v>44</v>
      </c>
      <c r="I2514" s="17" t="s">
        <v>38</v>
      </c>
      <c r="J2514" s="17" t="s">
        <v>144</v>
      </c>
      <c r="K2514" s="17">
        <f>IF(BASE_MARKET_DATA[[#This Row],[DATE]]=_xlfn.MAXIFS(A:A,H:H,BASE_MARKET_DATA[[#This Row],[LABEL]]),1,0)</f>
        <v>0</v>
      </c>
      <c r="L2514" s="17">
        <f>IF(BASE_MARKET_DATA[[#This Row],[VARP]]&gt;0,1,0)</f>
        <v>1</v>
      </c>
    </row>
    <row r="2515" spans="1:12">
      <c r="A2515" s="1">
        <v>43951</v>
      </c>
      <c r="B2515" s="17" t="s">
        <v>43</v>
      </c>
      <c r="C2515">
        <v>204.71000700000002</v>
      </c>
      <c r="D2515">
        <v>194.19000199999999</v>
      </c>
      <c r="E2515">
        <v>10.520005000000026</v>
      </c>
      <c r="F2515">
        <v>5.4173772550865036E-2</v>
      </c>
      <c r="G2515" s="17" t="s">
        <v>0</v>
      </c>
      <c r="H2515" s="17" t="s">
        <v>44</v>
      </c>
      <c r="I2515" s="17" t="s">
        <v>38</v>
      </c>
      <c r="J2515" s="17" t="s">
        <v>144</v>
      </c>
      <c r="K2515" s="17">
        <f>IF(BASE_MARKET_DATA[[#This Row],[DATE]]=_xlfn.MAXIFS(A:A,H:H,BASE_MARKET_DATA[[#This Row],[LABEL]]),1,0)</f>
        <v>0</v>
      </c>
      <c r="L2515" s="17">
        <f>IF(BASE_MARKET_DATA[[#This Row],[VARP]]&gt;0,1,0)</f>
        <v>1</v>
      </c>
    </row>
    <row r="2516" spans="1:12">
      <c r="A2516" s="1">
        <v>43952</v>
      </c>
      <c r="B2516" s="17" t="s">
        <v>43</v>
      </c>
      <c r="C2516">
        <v>202.270004</v>
      </c>
      <c r="D2516">
        <v>204.71000700000002</v>
      </c>
      <c r="E2516">
        <v>-2.4400030000000186</v>
      </c>
      <c r="F2516">
        <v>-1.1919314721141201E-2</v>
      </c>
      <c r="G2516" s="17" t="s">
        <v>0</v>
      </c>
      <c r="H2516" s="17" t="s">
        <v>44</v>
      </c>
      <c r="I2516" s="17" t="s">
        <v>38</v>
      </c>
      <c r="J2516" s="17" t="s">
        <v>144</v>
      </c>
      <c r="K2516" s="17">
        <f>IF(BASE_MARKET_DATA[[#This Row],[DATE]]=_xlfn.MAXIFS(A:A,H:H,BASE_MARKET_DATA[[#This Row],[LABEL]]),1,0)</f>
        <v>0</v>
      </c>
      <c r="L2516" s="17">
        <f>IF(BASE_MARKET_DATA[[#This Row],[VARP]]&gt;0,1,0)</f>
        <v>0</v>
      </c>
    </row>
    <row r="2517" spans="1:12">
      <c r="A2517" s="1">
        <v>43955</v>
      </c>
      <c r="B2517" s="17" t="s">
        <v>43</v>
      </c>
      <c r="C2517">
        <v>205.259995</v>
      </c>
      <c r="D2517">
        <v>202.270004</v>
      </c>
      <c r="E2517">
        <v>2.9899910000000034</v>
      </c>
      <c r="F2517">
        <v>1.4782176995458028E-2</v>
      </c>
      <c r="G2517" s="17" t="s">
        <v>0</v>
      </c>
      <c r="H2517" s="17" t="s">
        <v>44</v>
      </c>
      <c r="I2517" s="17" t="s">
        <v>38</v>
      </c>
      <c r="J2517" s="17" t="s">
        <v>144</v>
      </c>
      <c r="K2517" s="17">
        <f>IF(BASE_MARKET_DATA[[#This Row],[DATE]]=_xlfn.MAXIFS(A:A,H:H,BASE_MARKET_DATA[[#This Row],[LABEL]]),1,0)</f>
        <v>0</v>
      </c>
      <c r="L2517" s="17">
        <f>IF(BASE_MARKET_DATA[[#This Row],[VARP]]&gt;0,1,0)</f>
        <v>1</v>
      </c>
    </row>
    <row r="2518" spans="1:12">
      <c r="A2518" s="1">
        <v>43956</v>
      </c>
      <c r="B2518" s="17" t="s">
        <v>43</v>
      </c>
      <c r="C2518">
        <v>207.070007</v>
      </c>
      <c r="D2518">
        <v>205.259995</v>
      </c>
      <c r="E2518">
        <v>1.8100120000000004</v>
      </c>
      <c r="F2518">
        <v>8.8181430580274566E-3</v>
      </c>
      <c r="G2518" s="17" t="s">
        <v>0</v>
      </c>
      <c r="H2518" s="17" t="s">
        <v>44</v>
      </c>
      <c r="I2518" s="17" t="s">
        <v>38</v>
      </c>
      <c r="J2518" s="17" t="s">
        <v>144</v>
      </c>
      <c r="K2518" s="17">
        <f>IF(BASE_MARKET_DATA[[#This Row],[DATE]]=_xlfn.MAXIFS(A:A,H:H,BASE_MARKET_DATA[[#This Row],[LABEL]]),1,0)</f>
        <v>0</v>
      </c>
      <c r="L2518" s="17">
        <f>IF(BASE_MARKET_DATA[[#This Row],[VARP]]&gt;0,1,0)</f>
        <v>1</v>
      </c>
    </row>
    <row r="2519" spans="1:12">
      <c r="A2519" s="1">
        <v>43957</v>
      </c>
      <c r="B2519" s="17" t="s">
        <v>43</v>
      </c>
      <c r="C2519">
        <v>208.470001</v>
      </c>
      <c r="D2519">
        <v>207.070007</v>
      </c>
      <c r="E2519">
        <v>1.3999939999999924</v>
      </c>
      <c r="F2519">
        <v>6.7609694918298446E-3</v>
      </c>
      <c r="G2519" s="17" t="s">
        <v>0</v>
      </c>
      <c r="H2519" s="17" t="s">
        <v>44</v>
      </c>
      <c r="I2519" s="17" t="s">
        <v>38</v>
      </c>
      <c r="J2519" s="17" t="s">
        <v>144</v>
      </c>
      <c r="K2519" s="17">
        <f>IF(BASE_MARKET_DATA[[#This Row],[DATE]]=_xlfn.MAXIFS(A:A,H:H,BASE_MARKET_DATA[[#This Row],[LABEL]]),1,0)</f>
        <v>0</v>
      </c>
      <c r="L2519" s="17">
        <f>IF(BASE_MARKET_DATA[[#This Row],[VARP]]&gt;0,1,0)</f>
        <v>1</v>
      </c>
    </row>
    <row r="2520" spans="1:12">
      <c r="A2520" s="1">
        <v>43958</v>
      </c>
      <c r="B2520" s="17" t="s">
        <v>43</v>
      </c>
      <c r="C2520">
        <v>211.25999500000003</v>
      </c>
      <c r="D2520">
        <v>208.470001</v>
      </c>
      <c r="E2520">
        <v>2.7899940000000356</v>
      </c>
      <c r="F2520">
        <v>1.3383191761965002E-2</v>
      </c>
      <c r="G2520" s="17" t="s">
        <v>0</v>
      </c>
      <c r="H2520" s="17" t="s">
        <v>44</v>
      </c>
      <c r="I2520" s="17" t="s">
        <v>38</v>
      </c>
      <c r="J2520" s="17" t="s">
        <v>144</v>
      </c>
      <c r="K2520" s="17">
        <f>IF(BASE_MARKET_DATA[[#This Row],[DATE]]=_xlfn.MAXIFS(A:A,H:H,BASE_MARKET_DATA[[#This Row],[LABEL]]),1,0)</f>
        <v>0</v>
      </c>
      <c r="L2520" s="17">
        <f>IF(BASE_MARKET_DATA[[#This Row],[VARP]]&gt;0,1,0)</f>
        <v>1</v>
      </c>
    </row>
    <row r="2521" spans="1:12">
      <c r="A2521" s="1">
        <v>43959</v>
      </c>
      <c r="B2521" s="17" t="s">
        <v>43</v>
      </c>
      <c r="C2521">
        <v>212.35000600000001</v>
      </c>
      <c r="D2521">
        <v>211.25999500000003</v>
      </c>
      <c r="E2521">
        <v>1.0900109999999756</v>
      </c>
      <c r="F2521">
        <v>5.1595712666753371E-3</v>
      </c>
      <c r="G2521" s="17" t="s">
        <v>0</v>
      </c>
      <c r="H2521" s="17" t="s">
        <v>44</v>
      </c>
      <c r="I2521" s="17" t="s">
        <v>38</v>
      </c>
      <c r="J2521" s="17" t="s">
        <v>144</v>
      </c>
      <c r="K2521" s="17">
        <f>IF(BASE_MARKET_DATA[[#This Row],[DATE]]=_xlfn.MAXIFS(A:A,H:H,BASE_MARKET_DATA[[#This Row],[LABEL]]),1,0)</f>
        <v>0</v>
      </c>
      <c r="L2521" s="17">
        <f>IF(BASE_MARKET_DATA[[#This Row],[VARP]]&gt;0,1,0)</f>
        <v>1</v>
      </c>
    </row>
    <row r="2522" spans="1:12">
      <c r="A2522" s="1">
        <v>43962</v>
      </c>
      <c r="B2522" s="17" t="s">
        <v>43</v>
      </c>
      <c r="C2522">
        <v>213.17999300000002</v>
      </c>
      <c r="D2522">
        <v>212.35000600000001</v>
      </c>
      <c r="E2522">
        <v>0.82998700000001691</v>
      </c>
      <c r="F2522">
        <v>3.9085800638028563E-3</v>
      </c>
      <c r="G2522" s="17" t="s">
        <v>0</v>
      </c>
      <c r="H2522" s="17" t="s">
        <v>44</v>
      </c>
      <c r="I2522" s="17" t="s">
        <v>38</v>
      </c>
      <c r="J2522" s="17" t="s">
        <v>144</v>
      </c>
      <c r="K2522" s="17">
        <f>IF(BASE_MARKET_DATA[[#This Row],[DATE]]=_xlfn.MAXIFS(A:A,H:H,BASE_MARKET_DATA[[#This Row],[LABEL]]),1,0)</f>
        <v>0</v>
      </c>
      <c r="L2522" s="17">
        <f>IF(BASE_MARKET_DATA[[#This Row],[VARP]]&gt;0,1,0)</f>
        <v>1</v>
      </c>
    </row>
    <row r="2523" spans="1:12">
      <c r="A2523" s="1">
        <v>43963</v>
      </c>
      <c r="B2523" s="17" t="s">
        <v>43</v>
      </c>
      <c r="C2523">
        <v>210.10000600000001</v>
      </c>
      <c r="D2523">
        <v>213.17999300000002</v>
      </c>
      <c r="E2523">
        <v>-3.0799870000000169</v>
      </c>
      <c r="F2523">
        <v>-1.4447823910004615E-2</v>
      </c>
      <c r="G2523" s="17" t="s">
        <v>0</v>
      </c>
      <c r="H2523" s="17" t="s">
        <v>44</v>
      </c>
      <c r="I2523" s="17" t="s">
        <v>38</v>
      </c>
      <c r="J2523" s="17" t="s">
        <v>144</v>
      </c>
      <c r="K2523" s="17">
        <f>IF(BASE_MARKET_DATA[[#This Row],[DATE]]=_xlfn.MAXIFS(A:A,H:H,BASE_MARKET_DATA[[#This Row],[LABEL]]),1,0)</f>
        <v>0</v>
      </c>
      <c r="L2523" s="17">
        <f>IF(BASE_MARKET_DATA[[#This Row],[VARP]]&gt;0,1,0)</f>
        <v>0</v>
      </c>
    </row>
    <row r="2524" spans="1:12">
      <c r="A2524" s="1">
        <v>43964</v>
      </c>
      <c r="B2524" s="17" t="s">
        <v>43</v>
      </c>
      <c r="C2524">
        <v>205.10000600000001</v>
      </c>
      <c r="D2524">
        <v>210.10000600000001</v>
      </c>
      <c r="E2524">
        <v>-5</v>
      </c>
      <c r="F2524">
        <v>-2.379819065783368E-2</v>
      </c>
      <c r="G2524" s="17" t="s">
        <v>0</v>
      </c>
      <c r="H2524" s="17" t="s">
        <v>44</v>
      </c>
      <c r="I2524" s="17" t="s">
        <v>38</v>
      </c>
      <c r="J2524" s="17" t="s">
        <v>144</v>
      </c>
      <c r="K2524" s="17">
        <f>IF(BASE_MARKET_DATA[[#This Row],[DATE]]=_xlfn.MAXIFS(A:A,H:H,BASE_MARKET_DATA[[#This Row],[LABEL]]),1,0)</f>
        <v>0</v>
      </c>
      <c r="L2524" s="17">
        <f>IF(BASE_MARKET_DATA[[#This Row],[VARP]]&gt;0,1,0)</f>
        <v>0</v>
      </c>
    </row>
    <row r="2525" spans="1:12">
      <c r="A2525" s="1">
        <v>43965</v>
      </c>
      <c r="B2525" s="17" t="s">
        <v>43</v>
      </c>
      <c r="C2525">
        <v>206.80999800000001</v>
      </c>
      <c r="D2525">
        <v>205.10000600000001</v>
      </c>
      <c r="E2525">
        <v>1.7099919999999997</v>
      </c>
      <c r="F2525">
        <v>8.337357142739428E-3</v>
      </c>
      <c r="G2525" s="17" t="s">
        <v>0</v>
      </c>
      <c r="H2525" s="17" t="s">
        <v>44</v>
      </c>
      <c r="I2525" s="17" t="s">
        <v>38</v>
      </c>
      <c r="J2525" s="17" t="s">
        <v>144</v>
      </c>
      <c r="K2525" s="17">
        <f>IF(BASE_MARKET_DATA[[#This Row],[DATE]]=_xlfn.MAXIFS(A:A,H:H,BASE_MARKET_DATA[[#This Row],[LABEL]]),1,0)</f>
        <v>0</v>
      </c>
      <c r="L2525" s="17">
        <f>IF(BASE_MARKET_DATA[[#This Row],[VARP]]&gt;0,1,0)</f>
        <v>1</v>
      </c>
    </row>
    <row r="2526" spans="1:12">
      <c r="A2526" s="1">
        <v>43966</v>
      </c>
      <c r="B2526" s="17" t="s">
        <v>43</v>
      </c>
      <c r="C2526">
        <v>210.88000499999998</v>
      </c>
      <c r="D2526">
        <v>206.80999800000001</v>
      </c>
      <c r="E2526">
        <v>4.0700069999999755</v>
      </c>
      <c r="F2526">
        <v>1.9679933462404344E-2</v>
      </c>
      <c r="G2526" s="17" t="s">
        <v>0</v>
      </c>
      <c r="H2526" s="17" t="s">
        <v>44</v>
      </c>
      <c r="I2526" s="17" t="s">
        <v>38</v>
      </c>
      <c r="J2526" s="17" t="s">
        <v>144</v>
      </c>
      <c r="K2526" s="17">
        <f>IF(BASE_MARKET_DATA[[#This Row],[DATE]]=_xlfn.MAXIFS(A:A,H:H,BASE_MARKET_DATA[[#This Row],[LABEL]]),1,0)</f>
        <v>0</v>
      </c>
      <c r="L2526" s="17">
        <f>IF(BASE_MARKET_DATA[[#This Row],[VARP]]&gt;0,1,0)</f>
        <v>1</v>
      </c>
    </row>
    <row r="2527" spans="1:12">
      <c r="A2527" s="1">
        <v>43969</v>
      </c>
      <c r="B2527" s="17" t="s">
        <v>43</v>
      </c>
      <c r="C2527">
        <v>213.19000199999999</v>
      </c>
      <c r="D2527">
        <v>210.88000499999998</v>
      </c>
      <c r="E2527">
        <v>2.3099970000000098</v>
      </c>
      <c r="F2527">
        <v>1.0954082631020471E-2</v>
      </c>
      <c r="G2527" s="17" t="s">
        <v>0</v>
      </c>
      <c r="H2527" s="17" t="s">
        <v>44</v>
      </c>
      <c r="I2527" s="17" t="s">
        <v>38</v>
      </c>
      <c r="J2527" s="17" t="s">
        <v>144</v>
      </c>
      <c r="K2527" s="17">
        <f>IF(BASE_MARKET_DATA[[#This Row],[DATE]]=_xlfn.MAXIFS(A:A,H:H,BASE_MARKET_DATA[[#This Row],[LABEL]]),1,0)</f>
        <v>0</v>
      </c>
      <c r="L2527" s="17">
        <f>IF(BASE_MARKET_DATA[[#This Row],[VARP]]&gt;0,1,0)</f>
        <v>1</v>
      </c>
    </row>
    <row r="2528" spans="1:12">
      <c r="A2528" s="1">
        <v>43970</v>
      </c>
      <c r="B2528" s="17" t="s">
        <v>43</v>
      </c>
      <c r="C2528">
        <v>216.88000499999998</v>
      </c>
      <c r="D2528">
        <v>213.19000199999999</v>
      </c>
      <c r="E2528">
        <v>3.6900029999999902</v>
      </c>
      <c r="F2528">
        <v>1.73085180608047E-2</v>
      </c>
      <c r="G2528" s="17" t="s">
        <v>0</v>
      </c>
      <c r="H2528" s="17" t="s">
        <v>44</v>
      </c>
      <c r="I2528" s="17" t="s">
        <v>38</v>
      </c>
      <c r="J2528" s="17" t="s">
        <v>144</v>
      </c>
      <c r="K2528" s="17">
        <f>IF(BASE_MARKET_DATA[[#This Row],[DATE]]=_xlfn.MAXIFS(A:A,H:H,BASE_MARKET_DATA[[#This Row],[LABEL]]),1,0)</f>
        <v>0</v>
      </c>
      <c r="L2528" s="17">
        <f>IF(BASE_MARKET_DATA[[#This Row],[VARP]]&gt;0,1,0)</f>
        <v>1</v>
      </c>
    </row>
    <row r="2529" spans="1:12">
      <c r="A2529" s="1">
        <v>43971</v>
      </c>
      <c r="B2529" s="17" t="s">
        <v>43</v>
      </c>
      <c r="C2529">
        <v>229.97000099999997</v>
      </c>
      <c r="D2529">
        <v>216.88000499999998</v>
      </c>
      <c r="E2529">
        <v>13.089995999999985</v>
      </c>
      <c r="F2529">
        <v>6.0355937376522957E-2</v>
      </c>
      <c r="G2529" s="17" t="s">
        <v>0</v>
      </c>
      <c r="H2529" s="17" t="s">
        <v>44</v>
      </c>
      <c r="I2529" s="17" t="s">
        <v>38</v>
      </c>
      <c r="J2529" s="17" t="s">
        <v>144</v>
      </c>
      <c r="K2529" s="17">
        <f>IF(BASE_MARKET_DATA[[#This Row],[DATE]]=_xlfn.MAXIFS(A:A,H:H,BASE_MARKET_DATA[[#This Row],[LABEL]]),1,0)</f>
        <v>0</v>
      </c>
      <c r="L2529" s="17">
        <f>IF(BASE_MARKET_DATA[[#This Row],[VARP]]&gt;0,1,0)</f>
        <v>1</v>
      </c>
    </row>
    <row r="2530" spans="1:12">
      <c r="A2530" s="1">
        <v>43972</v>
      </c>
      <c r="B2530" s="17" t="s">
        <v>43</v>
      </c>
      <c r="C2530">
        <v>231.38999900000002</v>
      </c>
      <c r="D2530">
        <v>229.97000099999997</v>
      </c>
      <c r="E2530">
        <v>1.4199980000000494</v>
      </c>
      <c r="F2530">
        <v>6.1747097178994643E-3</v>
      </c>
      <c r="G2530" s="17" t="s">
        <v>0</v>
      </c>
      <c r="H2530" s="17" t="s">
        <v>44</v>
      </c>
      <c r="I2530" s="17" t="s">
        <v>38</v>
      </c>
      <c r="J2530" s="17" t="s">
        <v>144</v>
      </c>
      <c r="K2530" s="17">
        <f>IF(BASE_MARKET_DATA[[#This Row],[DATE]]=_xlfn.MAXIFS(A:A,H:H,BASE_MARKET_DATA[[#This Row],[LABEL]]),1,0)</f>
        <v>0</v>
      </c>
      <c r="L2530" s="17">
        <f>IF(BASE_MARKET_DATA[[#This Row],[VARP]]&gt;0,1,0)</f>
        <v>1</v>
      </c>
    </row>
    <row r="2531" spans="1:12">
      <c r="A2531" s="1">
        <v>43973</v>
      </c>
      <c r="B2531" s="17" t="s">
        <v>43</v>
      </c>
      <c r="C2531">
        <v>234.91000400000001</v>
      </c>
      <c r="D2531">
        <v>231.38999900000002</v>
      </c>
      <c r="E2531">
        <v>3.5200049999999976</v>
      </c>
      <c r="F2531">
        <v>1.5212433619484121E-2</v>
      </c>
      <c r="G2531" s="17" t="s">
        <v>0</v>
      </c>
      <c r="H2531" s="17" t="s">
        <v>44</v>
      </c>
      <c r="I2531" s="17" t="s">
        <v>38</v>
      </c>
      <c r="J2531" s="17" t="s">
        <v>144</v>
      </c>
      <c r="K2531" s="17">
        <f>IF(BASE_MARKET_DATA[[#This Row],[DATE]]=_xlfn.MAXIFS(A:A,H:H,BASE_MARKET_DATA[[#This Row],[LABEL]]),1,0)</f>
        <v>0</v>
      </c>
      <c r="L2531" s="17">
        <f>IF(BASE_MARKET_DATA[[#This Row],[VARP]]&gt;0,1,0)</f>
        <v>1</v>
      </c>
    </row>
    <row r="2532" spans="1:12">
      <c r="A2532" s="1">
        <v>43977</v>
      </c>
      <c r="B2532" s="17" t="s">
        <v>43</v>
      </c>
      <c r="C2532">
        <v>232.19999700000002</v>
      </c>
      <c r="D2532">
        <v>234.91000400000001</v>
      </c>
      <c r="E2532">
        <v>-2.7100069999999903</v>
      </c>
      <c r="F2532">
        <v>-1.1536362665933929E-2</v>
      </c>
      <c r="G2532" s="17" t="s">
        <v>0</v>
      </c>
      <c r="H2532" s="17" t="s">
        <v>44</v>
      </c>
      <c r="I2532" s="17" t="s">
        <v>38</v>
      </c>
      <c r="J2532" s="17" t="s">
        <v>144</v>
      </c>
      <c r="K2532" s="17">
        <f>IF(BASE_MARKET_DATA[[#This Row],[DATE]]=_xlfn.MAXIFS(A:A,H:H,BASE_MARKET_DATA[[#This Row],[LABEL]]),1,0)</f>
        <v>0</v>
      </c>
      <c r="L2532" s="17">
        <f>IF(BASE_MARKET_DATA[[#This Row],[VARP]]&gt;0,1,0)</f>
        <v>0</v>
      </c>
    </row>
    <row r="2533" spans="1:12">
      <c r="A2533" s="1">
        <v>43978</v>
      </c>
      <c r="B2533" s="17" t="s">
        <v>43</v>
      </c>
      <c r="C2533">
        <v>229.13999900000002</v>
      </c>
      <c r="D2533">
        <v>232.19999700000002</v>
      </c>
      <c r="E2533">
        <v>-3.0599980000000073</v>
      </c>
      <c r="F2533">
        <v>-1.3178286130641108E-2</v>
      </c>
      <c r="G2533" s="17" t="s">
        <v>0</v>
      </c>
      <c r="H2533" s="17" t="s">
        <v>44</v>
      </c>
      <c r="I2533" s="17" t="s">
        <v>38</v>
      </c>
      <c r="J2533" s="17" t="s">
        <v>144</v>
      </c>
      <c r="K2533" s="17">
        <f>IF(BASE_MARKET_DATA[[#This Row],[DATE]]=_xlfn.MAXIFS(A:A,H:H,BASE_MARKET_DATA[[#This Row],[LABEL]]),1,0)</f>
        <v>0</v>
      </c>
      <c r="L2533" s="17">
        <f>IF(BASE_MARKET_DATA[[#This Row],[VARP]]&gt;0,1,0)</f>
        <v>0</v>
      </c>
    </row>
    <row r="2534" spans="1:12">
      <c r="A2534" s="1">
        <v>43979</v>
      </c>
      <c r="B2534" s="17" t="s">
        <v>43</v>
      </c>
      <c r="C2534">
        <v>225.46000699999999</v>
      </c>
      <c r="D2534">
        <v>229.13999900000002</v>
      </c>
      <c r="E2534">
        <v>-3.679992000000027</v>
      </c>
      <c r="F2534">
        <v>-1.6060015781007429E-2</v>
      </c>
      <c r="G2534" s="17" t="s">
        <v>0</v>
      </c>
      <c r="H2534" s="17" t="s">
        <v>44</v>
      </c>
      <c r="I2534" s="17" t="s">
        <v>38</v>
      </c>
      <c r="J2534" s="17" t="s">
        <v>144</v>
      </c>
      <c r="K2534" s="17">
        <f>IF(BASE_MARKET_DATA[[#This Row],[DATE]]=_xlfn.MAXIFS(A:A,H:H,BASE_MARKET_DATA[[#This Row],[LABEL]]),1,0)</f>
        <v>0</v>
      </c>
      <c r="L2534" s="17">
        <f>IF(BASE_MARKET_DATA[[#This Row],[VARP]]&gt;0,1,0)</f>
        <v>0</v>
      </c>
    </row>
    <row r="2535" spans="1:12">
      <c r="A2535" s="1">
        <v>43980</v>
      </c>
      <c r="B2535" s="17" t="s">
        <v>43</v>
      </c>
      <c r="C2535">
        <v>225.08999599999999</v>
      </c>
      <c r="D2535">
        <v>225.46000699999999</v>
      </c>
      <c r="E2535">
        <v>-0.3700110000000052</v>
      </c>
      <c r="F2535">
        <v>-1.6411380666727523E-3</v>
      </c>
      <c r="G2535" s="17" t="s">
        <v>0</v>
      </c>
      <c r="H2535" s="17" t="s">
        <v>44</v>
      </c>
      <c r="I2535" s="17" t="s">
        <v>38</v>
      </c>
      <c r="J2535" s="17" t="s">
        <v>144</v>
      </c>
      <c r="K2535" s="17">
        <f>IF(BASE_MARKET_DATA[[#This Row],[DATE]]=_xlfn.MAXIFS(A:A,H:H,BASE_MARKET_DATA[[#This Row],[LABEL]]),1,0)</f>
        <v>0</v>
      </c>
      <c r="L2535" s="17">
        <f>IF(BASE_MARKET_DATA[[#This Row],[VARP]]&gt;0,1,0)</f>
        <v>0</v>
      </c>
    </row>
    <row r="2536" spans="1:12">
      <c r="A2536" s="1">
        <v>43983</v>
      </c>
      <c r="B2536" s="17" t="s">
        <v>43</v>
      </c>
      <c r="C2536">
        <v>231.91000400000001</v>
      </c>
      <c r="D2536">
        <v>225.08999599999999</v>
      </c>
      <c r="E2536">
        <v>6.8200080000000298</v>
      </c>
      <c r="F2536">
        <v>3.0299027594278469E-2</v>
      </c>
      <c r="G2536" s="17" t="s">
        <v>0</v>
      </c>
      <c r="H2536" s="17" t="s">
        <v>44</v>
      </c>
      <c r="I2536" s="17" t="s">
        <v>38</v>
      </c>
      <c r="J2536" s="17" t="s">
        <v>144</v>
      </c>
      <c r="K2536" s="17">
        <f>IF(BASE_MARKET_DATA[[#This Row],[DATE]]=_xlfn.MAXIFS(A:A,H:H,BASE_MARKET_DATA[[#This Row],[LABEL]]),1,0)</f>
        <v>0</v>
      </c>
      <c r="L2536" s="17">
        <f>IF(BASE_MARKET_DATA[[#This Row],[VARP]]&gt;0,1,0)</f>
        <v>1</v>
      </c>
    </row>
    <row r="2537" spans="1:12">
      <c r="A2537" s="1">
        <v>43984</v>
      </c>
      <c r="B2537" s="17" t="s">
        <v>43</v>
      </c>
      <c r="C2537">
        <v>232.72000099999997</v>
      </c>
      <c r="D2537">
        <v>231.91000400000001</v>
      </c>
      <c r="E2537">
        <v>0.809996999999953</v>
      </c>
      <c r="F2537">
        <v>3.4927212540600576E-3</v>
      </c>
      <c r="G2537" s="17" t="s">
        <v>0</v>
      </c>
      <c r="H2537" s="17" t="s">
        <v>44</v>
      </c>
      <c r="I2537" s="17" t="s">
        <v>38</v>
      </c>
      <c r="J2537" s="17" t="s">
        <v>144</v>
      </c>
      <c r="K2537" s="17">
        <f>IF(BASE_MARKET_DATA[[#This Row],[DATE]]=_xlfn.MAXIFS(A:A,H:H,BASE_MARKET_DATA[[#This Row],[LABEL]]),1,0)</f>
        <v>0</v>
      </c>
      <c r="L2537" s="17">
        <f>IF(BASE_MARKET_DATA[[#This Row],[VARP]]&gt;0,1,0)</f>
        <v>1</v>
      </c>
    </row>
    <row r="2538" spans="1:12">
      <c r="A2538" s="1">
        <v>43985</v>
      </c>
      <c r="B2538" s="17" t="s">
        <v>43</v>
      </c>
      <c r="C2538">
        <v>230.16000400000001</v>
      </c>
      <c r="D2538">
        <v>232.72000099999997</v>
      </c>
      <c r="E2538">
        <v>-2.559996999999953</v>
      </c>
      <c r="F2538">
        <v>-1.1000330822445954E-2</v>
      </c>
      <c r="G2538" s="17" t="s">
        <v>0</v>
      </c>
      <c r="H2538" s="17" t="s">
        <v>44</v>
      </c>
      <c r="I2538" s="17" t="s">
        <v>38</v>
      </c>
      <c r="J2538" s="17" t="s">
        <v>144</v>
      </c>
      <c r="K2538" s="17">
        <f>IF(BASE_MARKET_DATA[[#This Row],[DATE]]=_xlfn.MAXIFS(A:A,H:H,BASE_MARKET_DATA[[#This Row],[LABEL]]),1,0)</f>
        <v>0</v>
      </c>
      <c r="L2538" s="17">
        <f>IF(BASE_MARKET_DATA[[#This Row],[VARP]]&gt;0,1,0)</f>
        <v>0</v>
      </c>
    </row>
    <row r="2539" spans="1:12">
      <c r="A2539" s="1">
        <v>43986</v>
      </c>
      <c r="B2539" s="17" t="s">
        <v>43</v>
      </c>
      <c r="C2539">
        <v>226.28999300000001</v>
      </c>
      <c r="D2539">
        <v>230.16000400000001</v>
      </c>
      <c r="E2539">
        <v>-3.8700110000000052</v>
      </c>
      <c r="F2539">
        <v>-1.6814437490190542E-2</v>
      </c>
      <c r="G2539" s="17" t="s">
        <v>0</v>
      </c>
      <c r="H2539" s="17" t="s">
        <v>44</v>
      </c>
      <c r="I2539" s="17" t="s">
        <v>38</v>
      </c>
      <c r="J2539" s="17" t="s">
        <v>144</v>
      </c>
      <c r="K2539" s="17">
        <f>IF(BASE_MARKET_DATA[[#This Row],[DATE]]=_xlfn.MAXIFS(A:A,H:H,BASE_MARKET_DATA[[#This Row],[LABEL]]),1,0)</f>
        <v>0</v>
      </c>
      <c r="L2539" s="17">
        <f>IF(BASE_MARKET_DATA[[#This Row],[VARP]]&gt;0,1,0)</f>
        <v>0</v>
      </c>
    </row>
    <row r="2540" spans="1:12">
      <c r="A2540" s="1">
        <v>43987</v>
      </c>
      <c r="B2540" s="17" t="s">
        <v>43</v>
      </c>
      <c r="C2540">
        <v>230.770004</v>
      </c>
      <c r="D2540">
        <v>226.28999300000001</v>
      </c>
      <c r="E2540">
        <v>4.4800109999999904</v>
      </c>
      <c r="F2540">
        <v>1.9797654065948866E-2</v>
      </c>
      <c r="G2540" s="17" t="s">
        <v>0</v>
      </c>
      <c r="H2540" s="17" t="s">
        <v>44</v>
      </c>
      <c r="I2540" s="17" t="s">
        <v>38</v>
      </c>
      <c r="J2540" s="17" t="s">
        <v>144</v>
      </c>
      <c r="K2540" s="17">
        <f>IF(BASE_MARKET_DATA[[#This Row],[DATE]]=_xlfn.MAXIFS(A:A,H:H,BASE_MARKET_DATA[[#This Row],[LABEL]]),1,0)</f>
        <v>0</v>
      </c>
      <c r="L2540" s="17">
        <f>IF(BASE_MARKET_DATA[[#This Row],[VARP]]&gt;0,1,0)</f>
        <v>1</v>
      </c>
    </row>
    <row r="2541" spans="1:12">
      <c r="A2541" s="1">
        <v>43990</v>
      </c>
      <c r="B2541" s="17" t="s">
        <v>43</v>
      </c>
      <c r="C2541">
        <v>231.39999399999999</v>
      </c>
      <c r="D2541">
        <v>230.770004</v>
      </c>
      <c r="E2541">
        <v>0.62998999999999228</v>
      </c>
      <c r="F2541">
        <v>2.7299475195224779E-3</v>
      </c>
      <c r="G2541" s="17" t="s">
        <v>0</v>
      </c>
      <c r="H2541" s="17" t="s">
        <v>44</v>
      </c>
      <c r="I2541" s="17" t="s">
        <v>38</v>
      </c>
      <c r="J2541" s="17" t="s">
        <v>144</v>
      </c>
      <c r="K2541" s="17">
        <f>IF(BASE_MARKET_DATA[[#This Row],[DATE]]=_xlfn.MAXIFS(A:A,H:H,BASE_MARKET_DATA[[#This Row],[LABEL]]),1,0)</f>
        <v>0</v>
      </c>
      <c r="L2541" s="17">
        <f>IF(BASE_MARKET_DATA[[#This Row],[VARP]]&gt;0,1,0)</f>
        <v>1</v>
      </c>
    </row>
    <row r="2542" spans="1:12">
      <c r="A2542" s="1">
        <v>43991</v>
      </c>
      <c r="B2542" s="17" t="s">
        <v>43</v>
      </c>
      <c r="C2542">
        <v>238.66999799999999</v>
      </c>
      <c r="D2542">
        <v>231.39999399999999</v>
      </c>
      <c r="E2542">
        <v>7.2700040000000001</v>
      </c>
      <c r="F2542">
        <v>3.1417477046261293E-2</v>
      </c>
      <c r="G2542" s="17" t="s">
        <v>0</v>
      </c>
      <c r="H2542" s="17" t="s">
        <v>44</v>
      </c>
      <c r="I2542" s="17" t="s">
        <v>38</v>
      </c>
      <c r="J2542" s="17" t="s">
        <v>144</v>
      </c>
      <c r="K2542" s="17">
        <f>IF(BASE_MARKET_DATA[[#This Row],[DATE]]=_xlfn.MAXIFS(A:A,H:H,BASE_MARKET_DATA[[#This Row],[LABEL]]),1,0)</f>
        <v>0</v>
      </c>
      <c r="L2542" s="17">
        <f>IF(BASE_MARKET_DATA[[#This Row],[VARP]]&gt;0,1,0)</f>
        <v>1</v>
      </c>
    </row>
    <row r="2543" spans="1:12">
      <c r="A2543" s="1">
        <v>43992</v>
      </c>
      <c r="B2543" s="17" t="s">
        <v>43</v>
      </c>
      <c r="C2543">
        <v>236.729996</v>
      </c>
      <c r="D2543">
        <v>238.66999799999999</v>
      </c>
      <c r="E2543">
        <v>-1.9400019999999927</v>
      </c>
      <c r="F2543">
        <v>-8.1283865431632206E-3</v>
      </c>
      <c r="G2543" s="17" t="s">
        <v>0</v>
      </c>
      <c r="H2543" s="17" t="s">
        <v>44</v>
      </c>
      <c r="I2543" s="17" t="s">
        <v>38</v>
      </c>
      <c r="J2543" s="17" t="s">
        <v>144</v>
      </c>
      <c r="K2543" s="17">
        <f>IF(BASE_MARKET_DATA[[#This Row],[DATE]]=_xlfn.MAXIFS(A:A,H:H,BASE_MARKET_DATA[[#This Row],[LABEL]]),1,0)</f>
        <v>0</v>
      </c>
      <c r="L2543" s="17">
        <f>IF(BASE_MARKET_DATA[[#This Row],[VARP]]&gt;0,1,0)</f>
        <v>0</v>
      </c>
    </row>
    <row r="2544" spans="1:12">
      <c r="A2544" s="1">
        <v>43993</v>
      </c>
      <c r="B2544" s="17" t="s">
        <v>43</v>
      </c>
      <c r="C2544">
        <v>224.42999300000002</v>
      </c>
      <c r="D2544">
        <v>236.729996</v>
      </c>
      <c r="E2544">
        <v>-12.300002999999975</v>
      </c>
      <c r="F2544">
        <v>-5.1957940302588337E-2</v>
      </c>
      <c r="G2544" s="17" t="s">
        <v>0</v>
      </c>
      <c r="H2544" s="17" t="s">
        <v>44</v>
      </c>
      <c r="I2544" s="17" t="s">
        <v>38</v>
      </c>
      <c r="J2544" s="17" t="s">
        <v>144</v>
      </c>
      <c r="K2544" s="17">
        <f>IF(BASE_MARKET_DATA[[#This Row],[DATE]]=_xlfn.MAXIFS(A:A,H:H,BASE_MARKET_DATA[[#This Row],[LABEL]]),1,0)</f>
        <v>0</v>
      </c>
      <c r="L2544" s="17">
        <f>IF(BASE_MARKET_DATA[[#This Row],[VARP]]&gt;0,1,0)</f>
        <v>0</v>
      </c>
    </row>
    <row r="2545" spans="1:12">
      <c r="A2545" s="1">
        <v>43994</v>
      </c>
      <c r="B2545" s="17" t="s">
        <v>43</v>
      </c>
      <c r="C2545">
        <v>228.58000200000001</v>
      </c>
      <c r="D2545">
        <v>224.42999300000002</v>
      </c>
      <c r="E2545">
        <v>4.150008999999983</v>
      </c>
      <c r="F2545">
        <v>1.8491329721691801E-2</v>
      </c>
      <c r="G2545" s="17" t="s">
        <v>0</v>
      </c>
      <c r="H2545" s="17" t="s">
        <v>44</v>
      </c>
      <c r="I2545" s="17" t="s">
        <v>38</v>
      </c>
      <c r="J2545" s="17" t="s">
        <v>144</v>
      </c>
      <c r="K2545" s="17">
        <f>IF(BASE_MARKET_DATA[[#This Row],[DATE]]=_xlfn.MAXIFS(A:A,H:H,BASE_MARKET_DATA[[#This Row],[LABEL]]),1,0)</f>
        <v>0</v>
      </c>
      <c r="L2545" s="17">
        <f>IF(BASE_MARKET_DATA[[#This Row],[VARP]]&gt;0,1,0)</f>
        <v>1</v>
      </c>
    </row>
    <row r="2546" spans="1:12">
      <c r="A2546" s="1">
        <v>43997</v>
      </c>
      <c r="B2546" s="17" t="s">
        <v>43</v>
      </c>
      <c r="C2546">
        <v>232.5</v>
      </c>
      <c r="D2546">
        <v>228.58000200000001</v>
      </c>
      <c r="E2546">
        <v>3.9199979999999925</v>
      </c>
      <c r="F2546">
        <v>1.7149347999393195E-2</v>
      </c>
      <c r="G2546" s="17" t="s">
        <v>0</v>
      </c>
      <c r="H2546" s="17" t="s">
        <v>44</v>
      </c>
      <c r="I2546" s="17" t="s">
        <v>38</v>
      </c>
      <c r="J2546" s="17" t="s">
        <v>144</v>
      </c>
      <c r="K2546" s="17">
        <f>IF(BASE_MARKET_DATA[[#This Row],[DATE]]=_xlfn.MAXIFS(A:A,H:H,BASE_MARKET_DATA[[#This Row],[LABEL]]),1,0)</f>
        <v>0</v>
      </c>
      <c r="L2546" s="17">
        <f>IF(BASE_MARKET_DATA[[#This Row],[VARP]]&gt;0,1,0)</f>
        <v>1</v>
      </c>
    </row>
    <row r="2547" spans="1:12">
      <c r="A2547" s="1">
        <v>43998</v>
      </c>
      <c r="B2547" s="17" t="s">
        <v>43</v>
      </c>
      <c r="C2547">
        <v>235.64999399999999</v>
      </c>
      <c r="D2547">
        <v>232.5</v>
      </c>
      <c r="E2547">
        <v>3.1499939999999924</v>
      </c>
      <c r="F2547">
        <v>1.3548361290322547E-2</v>
      </c>
      <c r="G2547" s="17" t="s">
        <v>0</v>
      </c>
      <c r="H2547" s="17" t="s">
        <v>44</v>
      </c>
      <c r="I2547" s="17" t="s">
        <v>38</v>
      </c>
      <c r="J2547" s="17" t="s">
        <v>144</v>
      </c>
      <c r="K2547" s="17">
        <f>IF(BASE_MARKET_DATA[[#This Row],[DATE]]=_xlfn.MAXIFS(A:A,H:H,BASE_MARKET_DATA[[#This Row],[LABEL]]),1,0)</f>
        <v>0</v>
      </c>
      <c r="L2547" s="17">
        <f>IF(BASE_MARKET_DATA[[#This Row],[VARP]]&gt;0,1,0)</f>
        <v>1</v>
      </c>
    </row>
    <row r="2548" spans="1:12">
      <c r="A2548" s="1">
        <v>43999</v>
      </c>
      <c r="B2548" s="17" t="s">
        <v>43</v>
      </c>
      <c r="C2548">
        <v>235.52999900000003</v>
      </c>
      <c r="D2548">
        <v>235.64999399999999</v>
      </c>
      <c r="E2548">
        <v>-0.11999499999996033</v>
      </c>
      <c r="F2548">
        <v>-5.092085849998381E-4</v>
      </c>
      <c r="G2548" s="17" t="s">
        <v>0</v>
      </c>
      <c r="H2548" s="17" t="s">
        <v>44</v>
      </c>
      <c r="I2548" s="17" t="s">
        <v>38</v>
      </c>
      <c r="J2548" s="17" t="s">
        <v>144</v>
      </c>
      <c r="K2548" s="17">
        <f>IF(BASE_MARKET_DATA[[#This Row],[DATE]]=_xlfn.MAXIFS(A:A,H:H,BASE_MARKET_DATA[[#This Row],[LABEL]]),1,0)</f>
        <v>0</v>
      </c>
      <c r="L2548" s="17">
        <f>IF(BASE_MARKET_DATA[[#This Row],[VARP]]&gt;0,1,0)</f>
        <v>0</v>
      </c>
    </row>
    <row r="2549" spans="1:12">
      <c r="A2549" s="1">
        <v>44000</v>
      </c>
      <c r="B2549" s="17" t="s">
        <v>43</v>
      </c>
      <c r="C2549">
        <v>235.94000199999999</v>
      </c>
      <c r="D2549">
        <v>235.52999900000003</v>
      </c>
      <c r="E2549">
        <v>0.41000299999996059</v>
      </c>
      <c r="F2549">
        <v>1.7407676378411591E-3</v>
      </c>
      <c r="G2549" s="17" t="s">
        <v>0</v>
      </c>
      <c r="H2549" s="17" t="s">
        <v>44</v>
      </c>
      <c r="I2549" s="17" t="s">
        <v>38</v>
      </c>
      <c r="J2549" s="17" t="s">
        <v>144</v>
      </c>
      <c r="K2549" s="17">
        <f>IF(BASE_MARKET_DATA[[#This Row],[DATE]]=_xlfn.MAXIFS(A:A,H:H,BASE_MARKET_DATA[[#This Row],[LABEL]]),1,0)</f>
        <v>0</v>
      </c>
      <c r="L2549" s="17">
        <f>IF(BASE_MARKET_DATA[[#This Row],[VARP]]&gt;0,1,0)</f>
        <v>1</v>
      </c>
    </row>
    <row r="2550" spans="1:12">
      <c r="A2550" s="1">
        <v>44001</v>
      </c>
      <c r="B2550" s="17" t="s">
        <v>43</v>
      </c>
      <c r="C2550">
        <v>238.78999300000001</v>
      </c>
      <c r="D2550">
        <v>235.94000199999999</v>
      </c>
      <c r="E2550">
        <v>2.849991000000017</v>
      </c>
      <c r="F2550">
        <v>1.2079303957961385E-2</v>
      </c>
      <c r="G2550" s="17" t="s">
        <v>0</v>
      </c>
      <c r="H2550" s="17" t="s">
        <v>44</v>
      </c>
      <c r="I2550" s="17" t="s">
        <v>38</v>
      </c>
      <c r="J2550" s="17" t="s">
        <v>144</v>
      </c>
      <c r="K2550" s="17">
        <f>IF(BASE_MARKET_DATA[[#This Row],[DATE]]=_xlfn.MAXIFS(A:A,H:H,BASE_MARKET_DATA[[#This Row],[LABEL]]),1,0)</f>
        <v>0</v>
      </c>
      <c r="L2550" s="17">
        <f>IF(BASE_MARKET_DATA[[#This Row],[VARP]]&gt;0,1,0)</f>
        <v>1</v>
      </c>
    </row>
    <row r="2551" spans="1:12">
      <c r="A2551" s="1">
        <v>44004</v>
      </c>
      <c r="B2551" s="17" t="s">
        <v>43</v>
      </c>
      <c r="C2551">
        <v>239.22000099999997</v>
      </c>
      <c r="D2551">
        <v>238.78999300000001</v>
      </c>
      <c r="E2551">
        <v>0.4300079999999582</v>
      </c>
      <c r="F2551">
        <v>1.8007789798794383E-3</v>
      </c>
      <c r="G2551" s="17" t="s">
        <v>0</v>
      </c>
      <c r="H2551" s="17" t="s">
        <v>44</v>
      </c>
      <c r="I2551" s="17" t="s">
        <v>38</v>
      </c>
      <c r="J2551" s="17" t="s">
        <v>144</v>
      </c>
      <c r="K2551" s="17">
        <f>IF(BASE_MARKET_DATA[[#This Row],[DATE]]=_xlfn.MAXIFS(A:A,H:H,BASE_MARKET_DATA[[#This Row],[LABEL]]),1,0)</f>
        <v>0</v>
      </c>
      <c r="L2551" s="17">
        <f>IF(BASE_MARKET_DATA[[#This Row],[VARP]]&gt;0,1,0)</f>
        <v>1</v>
      </c>
    </row>
    <row r="2552" spans="1:12">
      <c r="A2552" s="1">
        <v>44005</v>
      </c>
      <c r="B2552" s="17" t="s">
        <v>43</v>
      </c>
      <c r="C2552">
        <v>242.24000499999997</v>
      </c>
      <c r="D2552">
        <v>239.22000099999997</v>
      </c>
      <c r="E2552">
        <v>3.0200040000000001</v>
      </c>
      <c r="F2552">
        <v>1.2624379179732553E-2</v>
      </c>
      <c r="G2552" s="17" t="s">
        <v>0</v>
      </c>
      <c r="H2552" s="17" t="s">
        <v>44</v>
      </c>
      <c r="I2552" s="17" t="s">
        <v>38</v>
      </c>
      <c r="J2552" s="17" t="s">
        <v>144</v>
      </c>
      <c r="K2552" s="17">
        <f>IF(BASE_MARKET_DATA[[#This Row],[DATE]]=_xlfn.MAXIFS(A:A,H:H,BASE_MARKET_DATA[[#This Row],[LABEL]]),1,0)</f>
        <v>0</v>
      </c>
      <c r="L2552" s="17">
        <f>IF(BASE_MARKET_DATA[[#This Row],[VARP]]&gt;0,1,0)</f>
        <v>1</v>
      </c>
    </row>
    <row r="2553" spans="1:12">
      <c r="A2553" s="1">
        <v>44006</v>
      </c>
      <c r="B2553" s="17" t="s">
        <v>43</v>
      </c>
      <c r="C2553">
        <v>234.020004</v>
      </c>
      <c r="D2553">
        <v>242.24000499999997</v>
      </c>
      <c r="E2553">
        <v>-8.2200009999999679</v>
      </c>
      <c r="F2553">
        <v>-3.3933292727598686E-2</v>
      </c>
      <c r="G2553" s="17" t="s">
        <v>0</v>
      </c>
      <c r="H2553" s="17" t="s">
        <v>44</v>
      </c>
      <c r="I2553" s="17" t="s">
        <v>38</v>
      </c>
      <c r="J2553" s="17" t="s">
        <v>144</v>
      </c>
      <c r="K2553" s="17">
        <f>IF(BASE_MARKET_DATA[[#This Row],[DATE]]=_xlfn.MAXIFS(A:A,H:H,BASE_MARKET_DATA[[#This Row],[LABEL]]),1,0)</f>
        <v>0</v>
      </c>
      <c r="L2553" s="17">
        <f>IF(BASE_MARKET_DATA[[#This Row],[VARP]]&gt;0,1,0)</f>
        <v>0</v>
      </c>
    </row>
    <row r="2554" spans="1:12">
      <c r="A2554" s="1">
        <v>44007</v>
      </c>
      <c r="B2554" s="17" t="s">
        <v>43</v>
      </c>
      <c r="C2554">
        <v>235.67999300000002</v>
      </c>
      <c r="D2554">
        <v>234.020004</v>
      </c>
      <c r="E2554">
        <v>1.6599890000000244</v>
      </c>
      <c r="F2554">
        <v>7.0933636938149284E-3</v>
      </c>
      <c r="G2554" s="17" t="s">
        <v>0</v>
      </c>
      <c r="H2554" s="17" t="s">
        <v>44</v>
      </c>
      <c r="I2554" s="17" t="s">
        <v>38</v>
      </c>
      <c r="J2554" s="17" t="s">
        <v>144</v>
      </c>
      <c r="K2554" s="17">
        <f>IF(BASE_MARKET_DATA[[#This Row],[DATE]]=_xlfn.MAXIFS(A:A,H:H,BASE_MARKET_DATA[[#This Row],[LABEL]]),1,0)</f>
        <v>0</v>
      </c>
      <c r="L2554" s="17">
        <f>IF(BASE_MARKET_DATA[[#This Row],[VARP]]&gt;0,1,0)</f>
        <v>1</v>
      </c>
    </row>
    <row r="2555" spans="1:12">
      <c r="A2555" s="1">
        <v>44008</v>
      </c>
      <c r="B2555" s="17" t="s">
        <v>43</v>
      </c>
      <c r="C2555">
        <v>216.08000200000001</v>
      </c>
      <c r="D2555">
        <v>235.67999300000002</v>
      </c>
      <c r="E2555">
        <v>-19.599991000000017</v>
      </c>
      <c r="F2555">
        <v>-8.3163575959542796E-2</v>
      </c>
      <c r="G2555" s="17" t="s">
        <v>0</v>
      </c>
      <c r="H2555" s="17" t="s">
        <v>44</v>
      </c>
      <c r="I2555" s="17" t="s">
        <v>38</v>
      </c>
      <c r="J2555" s="17" t="s">
        <v>144</v>
      </c>
      <c r="K2555" s="17">
        <f>IF(BASE_MARKET_DATA[[#This Row],[DATE]]=_xlfn.MAXIFS(A:A,H:H,BASE_MARKET_DATA[[#This Row],[LABEL]]),1,0)</f>
        <v>0</v>
      </c>
      <c r="L2555" s="17">
        <f>IF(BASE_MARKET_DATA[[#This Row],[VARP]]&gt;0,1,0)</f>
        <v>0</v>
      </c>
    </row>
    <row r="2556" spans="1:12">
      <c r="A2556" s="1">
        <v>44011</v>
      </c>
      <c r="B2556" s="17" t="s">
        <v>43</v>
      </c>
      <c r="C2556">
        <v>220.63999900000002</v>
      </c>
      <c r="D2556">
        <v>216.08000200000001</v>
      </c>
      <c r="E2556">
        <v>4.5599970000000098</v>
      </c>
      <c r="F2556">
        <v>2.1103280996822692E-2</v>
      </c>
      <c r="G2556" s="17" t="s">
        <v>0</v>
      </c>
      <c r="H2556" s="17" t="s">
        <v>44</v>
      </c>
      <c r="I2556" s="17" t="s">
        <v>38</v>
      </c>
      <c r="J2556" s="17" t="s">
        <v>144</v>
      </c>
      <c r="K2556" s="17">
        <f>IF(BASE_MARKET_DATA[[#This Row],[DATE]]=_xlfn.MAXIFS(A:A,H:H,BASE_MARKET_DATA[[#This Row],[LABEL]]),1,0)</f>
        <v>0</v>
      </c>
      <c r="L2556" s="17">
        <f>IF(BASE_MARKET_DATA[[#This Row],[VARP]]&gt;0,1,0)</f>
        <v>1</v>
      </c>
    </row>
    <row r="2557" spans="1:12">
      <c r="A2557" s="1">
        <v>44012</v>
      </c>
      <c r="B2557" s="17" t="s">
        <v>43</v>
      </c>
      <c r="C2557">
        <v>227.07000699999998</v>
      </c>
      <c r="D2557">
        <v>220.63999900000002</v>
      </c>
      <c r="E2557">
        <v>6.4300079999999582</v>
      </c>
      <c r="F2557">
        <v>2.9142530951515994E-2</v>
      </c>
      <c r="G2557" s="17" t="s">
        <v>0</v>
      </c>
      <c r="H2557" s="17" t="s">
        <v>44</v>
      </c>
      <c r="I2557" s="17" t="s">
        <v>38</v>
      </c>
      <c r="J2557" s="17" t="s">
        <v>144</v>
      </c>
      <c r="K2557" s="17">
        <f>IF(BASE_MARKET_DATA[[#This Row],[DATE]]=_xlfn.MAXIFS(A:A,H:H,BASE_MARKET_DATA[[#This Row],[LABEL]]),1,0)</f>
        <v>0</v>
      </c>
      <c r="L2557" s="17">
        <f>IF(BASE_MARKET_DATA[[#This Row],[VARP]]&gt;0,1,0)</f>
        <v>1</v>
      </c>
    </row>
    <row r="2558" spans="1:12">
      <c r="A2558" s="1">
        <v>44013</v>
      </c>
      <c r="B2558" s="17" t="s">
        <v>43</v>
      </c>
      <c r="C2558">
        <v>237.55000299999998</v>
      </c>
      <c r="D2558">
        <v>227.07000699999998</v>
      </c>
      <c r="E2558">
        <v>10.479996</v>
      </c>
      <c r="F2558">
        <v>4.6153149587915415E-2</v>
      </c>
      <c r="G2558" s="17" t="s">
        <v>0</v>
      </c>
      <c r="H2558" s="17" t="s">
        <v>44</v>
      </c>
      <c r="I2558" s="17" t="s">
        <v>38</v>
      </c>
      <c r="J2558" s="17" t="s">
        <v>144</v>
      </c>
      <c r="K2558" s="17">
        <f>IF(BASE_MARKET_DATA[[#This Row],[DATE]]=_xlfn.MAXIFS(A:A,H:H,BASE_MARKET_DATA[[#This Row],[LABEL]]),1,0)</f>
        <v>0</v>
      </c>
      <c r="L2558" s="17">
        <f>IF(BASE_MARKET_DATA[[#This Row],[VARP]]&gt;0,1,0)</f>
        <v>1</v>
      </c>
    </row>
    <row r="2559" spans="1:12">
      <c r="A2559" s="1">
        <v>44014</v>
      </c>
      <c r="B2559" s="17" t="s">
        <v>43</v>
      </c>
      <c r="C2559">
        <v>233.41999799999999</v>
      </c>
      <c r="D2559">
        <v>237.55000299999998</v>
      </c>
      <c r="E2559">
        <v>-4.1300049999999828</v>
      </c>
      <c r="F2559">
        <v>-1.7385834341580638E-2</v>
      </c>
      <c r="G2559" s="17" t="s">
        <v>0</v>
      </c>
      <c r="H2559" s="17" t="s">
        <v>44</v>
      </c>
      <c r="I2559" s="17" t="s">
        <v>38</v>
      </c>
      <c r="J2559" s="17" t="s">
        <v>144</v>
      </c>
      <c r="K2559" s="17">
        <f>IF(BASE_MARKET_DATA[[#This Row],[DATE]]=_xlfn.MAXIFS(A:A,H:H,BASE_MARKET_DATA[[#This Row],[LABEL]]),1,0)</f>
        <v>0</v>
      </c>
      <c r="L2559" s="17">
        <f>IF(BASE_MARKET_DATA[[#This Row],[VARP]]&gt;0,1,0)</f>
        <v>0</v>
      </c>
    </row>
    <row r="2560" spans="1:12">
      <c r="A2560" s="1">
        <v>44018</v>
      </c>
      <c r="B2560" s="17" t="s">
        <v>43</v>
      </c>
      <c r="C2560">
        <v>240.27999900000003</v>
      </c>
      <c r="D2560">
        <v>233.41999799999999</v>
      </c>
      <c r="E2560">
        <v>6.8600010000000395</v>
      </c>
      <c r="F2560">
        <v>2.9389088590430198E-2</v>
      </c>
      <c r="G2560" s="17" t="s">
        <v>0</v>
      </c>
      <c r="H2560" s="17" t="s">
        <v>44</v>
      </c>
      <c r="I2560" s="17" t="s">
        <v>38</v>
      </c>
      <c r="J2560" s="17" t="s">
        <v>144</v>
      </c>
      <c r="K2560" s="17">
        <f>IF(BASE_MARKET_DATA[[#This Row],[DATE]]=_xlfn.MAXIFS(A:A,H:H,BASE_MARKET_DATA[[#This Row],[LABEL]]),1,0)</f>
        <v>0</v>
      </c>
      <c r="L2560" s="17">
        <f>IF(BASE_MARKET_DATA[[#This Row],[VARP]]&gt;0,1,0)</f>
        <v>1</v>
      </c>
    </row>
    <row r="2561" spans="1:12">
      <c r="A2561" s="1">
        <v>44019</v>
      </c>
      <c r="B2561" s="17" t="s">
        <v>43</v>
      </c>
      <c r="C2561">
        <v>240.86000099999998</v>
      </c>
      <c r="D2561">
        <v>240.27999900000003</v>
      </c>
      <c r="E2561">
        <v>0.58000199999995061</v>
      </c>
      <c r="F2561">
        <v>2.4138588414092284E-3</v>
      </c>
      <c r="G2561" s="17" t="s">
        <v>0</v>
      </c>
      <c r="H2561" s="17" t="s">
        <v>44</v>
      </c>
      <c r="I2561" s="17" t="s">
        <v>38</v>
      </c>
      <c r="J2561" s="17" t="s">
        <v>144</v>
      </c>
      <c r="K2561" s="17">
        <f>IF(BASE_MARKET_DATA[[#This Row],[DATE]]=_xlfn.MAXIFS(A:A,H:H,BASE_MARKET_DATA[[#This Row],[LABEL]]),1,0)</f>
        <v>0</v>
      </c>
      <c r="L2561" s="17">
        <f>IF(BASE_MARKET_DATA[[#This Row],[VARP]]&gt;0,1,0)</f>
        <v>1</v>
      </c>
    </row>
    <row r="2562" spans="1:12">
      <c r="A2562" s="1">
        <v>44020</v>
      </c>
      <c r="B2562" s="17" t="s">
        <v>43</v>
      </c>
      <c r="C2562">
        <v>243.58000200000001</v>
      </c>
      <c r="D2562">
        <v>240.86000099999998</v>
      </c>
      <c r="E2562">
        <v>2.7200010000000248</v>
      </c>
      <c r="F2562">
        <v>1.129287133067821E-2</v>
      </c>
      <c r="G2562" s="17" t="s">
        <v>0</v>
      </c>
      <c r="H2562" s="17" t="s">
        <v>44</v>
      </c>
      <c r="I2562" s="17" t="s">
        <v>38</v>
      </c>
      <c r="J2562" s="17" t="s">
        <v>144</v>
      </c>
      <c r="K2562" s="17">
        <f>IF(BASE_MARKET_DATA[[#This Row],[DATE]]=_xlfn.MAXIFS(A:A,H:H,BASE_MARKET_DATA[[#This Row],[LABEL]]),1,0)</f>
        <v>0</v>
      </c>
      <c r="L2562" s="17">
        <f>IF(BASE_MARKET_DATA[[#This Row],[VARP]]&gt;0,1,0)</f>
        <v>1</v>
      </c>
    </row>
    <row r="2563" spans="1:12">
      <c r="A2563" s="1">
        <v>44021</v>
      </c>
      <c r="B2563" s="17" t="s">
        <v>43</v>
      </c>
      <c r="C2563">
        <v>244.5</v>
      </c>
      <c r="D2563">
        <v>243.58000200000001</v>
      </c>
      <c r="E2563">
        <v>0.91999799999999254</v>
      </c>
      <c r="F2563">
        <v>3.7769849431235022E-3</v>
      </c>
      <c r="G2563" s="17" t="s">
        <v>0</v>
      </c>
      <c r="H2563" s="17" t="s">
        <v>44</v>
      </c>
      <c r="I2563" s="17" t="s">
        <v>38</v>
      </c>
      <c r="J2563" s="17" t="s">
        <v>144</v>
      </c>
      <c r="K2563" s="17">
        <f>IF(BASE_MARKET_DATA[[#This Row],[DATE]]=_xlfn.MAXIFS(A:A,H:H,BASE_MARKET_DATA[[#This Row],[LABEL]]),1,0)</f>
        <v>0</v>
      </c>
      <c r="L2563" s="17">
        <f>IF(BASE_MARKET_DATA[[#This Row],[VARP]]&gt;0,1,0)</f>
        <v>1</v>
      </c>
    </row>
    <row r="2564" spans="1:12">
      <c r="A2564" s="1">
        <v>44022</v>
      </c>
      <c r="B2564" s="17" t="s">
        <v>43</v>
      </c>
      <c r="C2564">
        <v>245.07000699999998</v>
      </c>
      <c r="D2564">
        <v>244.5</v>
      </c>
      <c r="E2564">
        <v>0.57000699999997551</v>
      </c>
      <c r="F2564">
        <v>2.3313169734150326E-3</v>
      </c>
      <c r="G2564" s="17" t="s">
        <v>0</v>
      </c>
      <c r="H2564" s="17" t="s">
        <v>44</v>
      </c>
      <c r="I2564" s="17" t="s">
        <v>38</v>
      </c>
      <c r="J2564" s="17" t="s">
        <v>144</v>
      </c>
      <c r="K2564" s="17">
        <f>IF(BASE_MARKET_DATA[[#This Row],[DATE]]=_xlfn.MAXIFS(A:A,H:H,BASE_MARKET_DATA[[#This Row],[LABEL]]),1,0)</f>
        <v>0</v>
      </c>
      <c r="L2564" s="17">
        <f>IF(BASE_MARKET_DATA[[#This Row],[VARP]]&gt;0,1,0)</f>
        <v>1</v>
      </c>
    </row>
    <row r="2565" spans="1:12">
      <c r="A2565" s="1">
        <v>44025</v>
      </c>
      <c r="B2565" s="17" t="s">
        <v>43</v>
      </c>
      <c r="C2565">
        <v>239</v>
      </c>
      <c r="D2565">
        <v>245.07000699999998</v>
      </c>
      <c r="E2565">
        <v>-6.0700069999999755</v>
      </c>
      <c r="F2565">
        <v>-2.4768461364592754E-2</v>
      </c>
      <c r="G2565" s="17" t="s">
        <v>0</v>
      </c>
      <c r="H2565" s="17" t="s">
        <v>44</v>
      </c>
      <c r="I2565" s="17" t="s">
        <v>38</v>
      </c>
      <c r="J2565" s="17" t="s">
        <v>144</v>
      </c>
      <c r="K2565" s="17">
        <f>IF(BASE_MARKET_DATA[[#This Row],[DATE]]=_xlfn.MAXIFS(A:A,H:H,BASE_MARKET_DATA[[#This Row],[LABEL]]),1,0)</f>
        <v>0</v>
      </c>
      <c r="L2565" s="17">
        <f>IF(BASE_MARKET_DATA[[#This Row],[VARP]]&gt;0,1,0)</f>
        <v>0</v>
      </c>
    </row>
    <row r="2566" spans="1:12">
      <c r="A2566" s="1">
        <v>44026</v>
      </c>
      <c r="B2566" s="17" t="s">
        <v>43</v>
      </c>
      <c r="C2566">
        <v>239.729996</v>
      </c>
      <c r="D2566">
        <v>239</v>
      </c>
      <c r="E2566">
        <v>0.72999599999999987</v>
      </c>
      <c r="F2566">
        <v>3.0543765690376565E-3</v>
      </c>
      <c r="G2566" s="17" t="s">
        <v>0</v>
      </c>
      <c r="H2566" s="17" t="s">
        <v>44</v>
      </c>
      <c r="I2566" s="17" t="s">
        <v>38</v>
      </c>
      <c r="J2566" s="17" t="s">
        <v>144</v>
      </c>
      <c r="K2566" s="17">
        <f>IF(BASE_MARKET_DATA[[#This Row],[DATE]]=_xlfn.MAXIFS(A:A,H:H,BASE_MARKET_DATA[[#This Row],[LABEL]]),1,0)</f>
        <v>0</v>
      </c>
      <c r="L2566" s="17">
        <f>IF(BASE_MARKET_DATA[[#This Row],[VARP]]&gt;0,1,0)</f>
        <v>1</v>
      </c>
    </row>
    <row r="2567" spans="1:12">
      <c r="A2567" s="1">
        <v>44027</v>
      </c>
      <c r="B2567" s="17" t="s">
        <v>43</v>
      </c>
      <c r="C2567">
        <v>240.27999900000003</v>
      </c>
      <c r="D2567">
        <v>239.729996</v>
      </c>
      <c r="E2567">
        <v>0.55000300000003222</v>
      </c>
      <c r="F2567">
        <v>2.2942602476831151E-3</v>
      </c>
      <c r="G2567" s="17" t="s">
        <v>0</v>
      </c>
      <c r="H2567" s="17" t="s">
        <v>44</v>
      </c>
      <c r="I2567" s="17" t="s">
        <v>38</v>
      </c>
      <c r="J2567" s="17" t="s">
        <v>144</v>
      </c>
      <c r="K2567" s="17">
        <f>IF(BASE_MARKET_DATA[[#This Row],[DATE]]=_xlfn.MAXIFS(A:A,H:H,BASE_MARKET_DATA[[#This Row],[LABEL]]),1,0)</f>
        <v>0</v>
      </c>
      <c r="L2567" s="17">
        <f>IF(BASE_MARKET_DATA[[#This Row],[VARP]]&gt;0,1,0)</f>
        <v>1</v>
      </c>
    </row>
    <row r="2568" spans="1:12">
      <c r="A2568" s="1">
        <v>44028</v>
      </c>
      <c r="B2568" s="17" t="s">
        <v>43</v>
      </c>
      <c r="C2568">
        <v>240.92999300000002</v>
      </c>
      <c r="D2568">
        <v>240.27999900000003</v>
      </c>
      <c r="E2568">
        <v>0.64999399999999241</v>
      </c>
      <c r="F2568">
        <v>2.7051523335489625E-3</v>
      </c>
      <c r="G2568" s="17" t="s">
        <v>0</v>
      </c>
      <c r="H2568" s="17" t="s">
        <v>44</v>
      </c>
      <c r="I2568" s="17" t="s">
        <v>38</v>
      </c>
      <c r="J2568" s="17" t="s">
        <v>144</v>
      </c>
      <c r="K2568" s="17">
        <f>IF(BASE_MARKET_DATA[[#This Row],[DATE]]=_xlfn.MAXIFS(A:A,H:H,BASE_MARKET_DATA[[#This Row],[LABEL]]),1,0)</f>
        <v>0</v>
      </c>
      <c r="L2568" s="17">
        <f>IF(BASE_MARKET_DATA[[#This Row],[VARP]]&gt;0,1,0)</f>
        <v>1</v>
      </c>
    </row>
    <row r="2569" spans="1:12">
      <c r="A2569" s="1">
        <v>44029</v>
      </c>
      <c r="B2569" s="17" t="s">
        <v>43</v>
      </c>
      <c r="C2569">
        <v>242.02999900000003</v>
      </c>
      <c r="D2569">
        <v>240.92999300000002</v>
      </c>
      <c r="E2569">
        <v>1.1000060000000076</v>
      </c>
      <c r="F2569">
        <v>4.5656665087771267E-3</v>
      </c>
      <c r="G2569" s="17" t="s">
        <v>0</v>
      </c>
      <c r="H2569" s="17" t="s">
        <v>44</v>
      </c>
      <c r="I2569" s="17" t="s">
        <v>38</v>
      </c>
      <c r="J2569" s="17" t="s">
        <v>144</v>
      </c>
      <c r="K2569" s="17">
        <f>IF(BASE_MARKET_DATA[[#This Row],[DATE]]=_xlfn.MAXIFS(A:A,H:H,BASE_MARKET_DATA[[#This Row],[LABEL]]),1,0)</f>
        <v>0</v>
      </c>
      <c r="L2569" s="17">
        <f>IF(BASE_MARKET_DATA[[#This Row],[VARP]]&gt;0,1,0)</f>
        <v>1</v>
      </c>
    </row>
    <row r="2570" spans="1:12">
      <c r="A2570" s="1">
        <v>44032</v>
      </c>
      <c r="B2570" s="17" t="s">
        <v>43</v>
      </c>
      <c r="C2570">
        <v>245.41999799999999</v>
      </c>
      <c r="D2570">
        <v>242.02999900000003</v>
      </c>
      <c r="E2570">
        <v>3.3899989999999605</v>
      </c>
      <c r="F2570">
        <v>1.4006524042500863E-2</v>
      </c>
      <c r="G2570" s="17" t="s">
        <v>0</v>
      </c>
      <c r="H2570" s="17" t="s">
        <v>44</v>
      </c>
      <c r="I2570" s="17" t="s">
        <v>38</v>
      </c>
      <c r="J2570" s="17" t="s">
        <v>144</v>
      </c>
      <c r="K2570" s="17">
        <f>IF(BASE_MARKET_DATA[[#This Row],[DATE]]=_xlfn.MAXIFS(A:A,H:H,BASE_MARKET_DATA[[#This Row],[LABEL]]),1,0)</f>
        <v>0</v>
      </c>
      <c r="L2570" s="17">
        <f>IF(BASE_MARKET_DATA[[#This Row],[VARP]]&gt;0,1,0)</f>
        <v>1</v>
      </c>
    </row>
    <row r="2571" spans="1:12">
      <c r="A2571" s="1">
        <v>44033</v>
      </c>
      <c r="B2571" s="17" t="s">
        <v>43</v>
      </c>
      <c r="C2571">
        <v>241.75</v>
      </c>
      <c r="D2571">
        <v>245.41999799999999</v>
      </c>
      <c r="E2571">
        <v>-3.6699979999999925</v>
      </c>
      <c r="F2571">
        <v>-1.4953948455333264E-2</v>
      </c>
      <c r="G2571" s="17" t="s">
        <v>0</v>
      </c>
      <c r="H2571" s="17" t="s">
        <v>44</v>
      </c>
      <c r="I2571" s="17" t="s">
        <v>38</v>
      </c>
      <c r="J2571" s="17" t="s">
        <v>144</v>
      </c>
      <c r="K2571" s="17">
        <f>IF(BASE_MARKET_DATA[[#This Row],[DATE]]=_xlfn.MAXIFS(A:A,H:H,BASE_MARKET_DATA[[#This Row],[LABEL]]),1,0)</f>
        <v>0</v>
      </c>
      <c r="L2571" s="17">
        <f>IF(BASE_MARKET_DATA[[#This Row],[VARP]]&gt;0,1,0)</f>
        <v>0</v>
      </c>
    </row>
    <row r="2572" spans="1:12">
      <c r="A2572" s="1">
        <v>44034</v>
      </c>
      <c r="B2572" s="17" t="s">
        <v>43</v>
      </c>
      <c r="C2572">
        <v>239.86999500000002</v>
      </c>
      <c r="D2572">
        <v>241.75</v>
      </c>
      <c r="E2572">
        <v>-1.8800049999999828</v>
      </c>
      <c r="F2572">
        <v>-7.7766494312305392E-3</v>
      </c>
      <c r="G2572" s="17" t="s">
        <v>0</v>
      </c>
      <c r="H2572" s="17" t="s">
        <v>44</v>
      </c>
      <c r="I2572" s="17" t="s">
        <v>38</v>
      </c>
      <c r="J2572" s="17" t="s">
        <v>144</v>
      </c>
      <c r="K2572" s="17">
        <f>IF(BASE_MARKET_DATA[[#This Row],[DATE]]=_xlfn.MAXIFS(A:A,H:H,BASE_MARKET_DATA[[#This Row],[LABEL]]),1,0)</f>
        <v>0</v>
      </c>
      <c r="L2572" s="17">
        <f>IF(BASE_MARKET_DATA[[#This Row],[VARP]]&gt;0,1,0)</f>
        <v>0</v>
      </c>
    </row>
    <row r="2573" spans="1:12">
      <c r="A2573" s="1">
        <v>44035</v>
      </c>
      <c r="B2573" s="17" t="s">
        <v>43</v>
      </c>
      <c r="C2573">
        <v>232.60000600000001</v>
      </c>
      <c r="D2573">
        <v>239.86999500000002</v>
      </c>
      <c r="E2573">
        <v>-7.2699890000000096</v>
      </c>
      <c r="F2573">
        <v>-3.0308038318840207E-2</v>
      </c>
      <c r="G2573" s="17" t="s">
        <v>0</v>
      </c>
      <c r="H2573" s="17" t="s">
        <v>44</v>
      </c>
      <c r="I2573" s="17" t="s">
        <v>38</v>
      </c>
      <c r="J2573" s="17" t="s">
        <v>144</v>
      </c>
      <c r="K2573" s="17">
        <f>IF(BASE_MARKET_DATA[[#This Row],[DATE]]=_xlfn.MAXIFS(A:A,H:H,BASE_MARKET_DATA[[#This Row],[LABEL]]),1,0)</f>
        <v>0</v>
      </c>
      <c r="L2573" s="17">
        <f>IF(BASE_MARKET_DATA[[#This Row],[VARP]]&gt;0,1,0)</f>
        <v>0</v>
      </c>
    </row>
    <row r="2574" spans="1:12">
      <c r="A2574" s="1">
        <v>44036</v>
      </c>
      <c r="B2574" s="17" t="s">
        <v>43</v>
      </c>
      <c r="C2574">
        <v>230.71000699999999</v>
      </c>
      <c r="D2574">
        <v>232.60000600000001</v>
      </c>
      <c r="E2574">
        <v>-1.8899990000000173</v>
      </c>
      <c r="F2574">
        <v>-8.1255328944403269E-3</v>
      </c>
      <c r="G2574" s="17" t="s">
        <v>0</v>
      </c>
      <c r="H2574" s="17" t="s">
        <v>44</v>
      </c>
      <c r="I2574" s="17" t="s">
        <v>38</v>
      </c>
      <c r="J2574" s="17" t="s">
        <v>144</v>
      </c>
      <c r="K2574" s="17">
        <f>IF(BASE_MARKET_DATA[[#This Row],[DATE]]=_xlfn.MAXIFS(A:A,H:H,BASE_MARKET_DATA[[#This Row],[LABEL]]),1,0)</f>
        <v>0</v>
      </c>
      <c r="L2574" s="17">
        <f>IF(BASE_MARKET_DATA[[#This Row],[VARP]]&gt;0,1,0)</f>
        <v>0</v>
      </c>
    </row>
    <row r="2575" spans="1:12">
      <c r="A2575" s="1">
        <v>44039</v>
      </c>
      <c r="B2575" s="17" t="s">
        <v>43</v>
      </c>
      <c r="C2575">
        <v>233.5</v>
      </c>
      <c r="D2575">
        <v>230.71000699999999</v>
      </c>
      <c r="E2575">
        <v>2.7899930000000097</v>
      </c>
      <c r="F2575">
        <v>1.209307318862857E-2</v>
      </c>
      <c r="G2575" s="17" t="s">
        <v>0</v>
      </c>
      <c r="H2575" s="17" t="s">
        <v>44</v>
      </c>
      <c r="I2575" s="17" t="s">
        <v>38</v>
      </c>
      <c r="J2575" s="17" t="s">
        <v>144</v>
      </c>
      <c r="K2575" s="17">
        <f>IF(BASE_MARKET_DATA[[#This Row],[DATE]]=_xlfn.MAXIFS(A:A,H:H,BASE_MARKET_DATA[[#This Row],[LABEL]]),1,0)</f>
        <v>0</v>
      </c>
      <c r="L2575" s="17">
        <f>IF(BASE_MARKET_DATA[[#This Row],[VARP]]&gt;0,1,0)</f>
        <v>1</v>
      </c>
    </row>
    <row r="2576" spans="1:12">
      <c r="A2576" s="1">
        <v>44040</v>
      </c>
      <c r="B2576" s="17" t="s">
        <v>43</v>
      </c>
      <c r="C2576">
        <v>230.11999500000002</v>
      </c>
      <c r="D2576">
        <v>233.5</v>
      </c>
      <c r="E2576">
        <v>-3.3800049999999828</v>
      </c>
      <c r="F2576">
        <v>-1.4475396145610204E-2</v>
      </c>
      <c r="G2576" s="17" t="s">
        <v>0</v>
      </c>
      <c r="H2576" s="17" t="s">
        <v>44</v>
      </c>
      <c r="I2576" s="17" t="s">
        <v>38</v>
      </c>
      <c r="J2576" s="17" t="s">
        <v>144</v>
      </c>
      <c r="K2576" s="17">
        <f>IF(BASE_MARKET_DATA[[#This Row],[DATE]]=_xlfn.MAXIFS(A:A,H:H,BASE_MARKET_DATA[[#This Row],[LABEL]]),1,0)</f>
        <v>0</v>
      </c>
      <c r="L2576" s="17">
        <f>IF(BASE_MARKET_DATA[[#This Row],[VARP]]&gt;0,1,0)</f>
        <v>0</v>
      </c>
    </row>
    <row r="2577" spans="1:12">
      <c r="A2577" s="1">
        <v>44041</v>
      </c>
      <c r="B2577" s="17" t="s">
        <v>43</v>
      </c>
      <c r="C2577">
        <v>233.28999300000001</v>
      </c>
      <c r="D2577">
        <v>230.11999500000002</v>
      </c>
      <c r="E2577">
        <v>3.1699979999999925</v>
      </c>
      <c r="F2577">
        <v>1.3775413127399E-2</v>
      </c>
      <c r="G2577" s="17" t="s">
        <v>0</v>
      </c>
      <c r="H2577" s="17" t="s">
        <v>44</v>
      </c>
      <c r="I2577" s="17" t="s">
        <v>38</v>
      </c>
      <c r="J2577" s="17" t="s">
        <v>144</v>
      </c>
      <c r="K2577" s="17">
        <f>IF(BASE_MARKET_DATA[[#This Row],[DATE]]=_xlfn.MAXIFS(A:A,H:H,BASE_MARKET_DATA[[#This Row],[LABEL]]),1,0)</f>
        <v>0</v>
      </c>
      <c r="L2577" s="17">
        <f>IF(BASE_MARKET_DATA[[#This Row],[VARP]]&gt;0,1,0)</f>
        <v>1</v>
      </c>
    </row>
    <row r="2578" spans="1:12">
      <c r="A2578" s="1">
        <v>44042</v>
      </c>
      <c r="B2578" s="17" t="s">
        <v>43</v>
      </c>
      <c r="C2578">
        <v>234.5</v>
      </c>
      <c r="D2578">
        <v>233.28999300000001</v>
      </c>
      <c r="E2578">
        <v>1.2100069999999903</v>
      </c>
      <c r="F2578">
        <v>5.1867076870287798E-3</v>
      </c>
      <c r="G2578" s="17" t="s">
        <v>0</v>
      </c>
      <c r="H2578" s="17" t="s">
        <v>44</v>
      </c>
      <c r="I2578" s="17" t="s">
        <v>38</v>
      </c>
      <c r="J2578" s="17" t="s">
        <v>144</v>
      </c>
      <c r="K2578" s="17">
        <f>IF(BASE_MARKET_DATA[[#This Row],[DATE]]=_xlfn.MAXIFS(A:A,H:H,BASE_MARKET_DATA[[#This Row],[LABEL]]),1,0)</f>
        <v>0</v>
      </c>
      <c r="L2578" s="17">
        <f>IF(BASE_MARKET_DATA[[#This Row],[VARP]]&gt;0,1,0)</f>
        <v>1</v>
      </c>
    </row>
    <row r="2579" spans="1:12">
      <c r="A2579" s="1">
        <v>44043</v>
      </c>
      <c r="B2579" s="17" t="s">
        <v>43</v>
      </c>
      <c r="C2579">
        <v>253.66999799999999</v>
      </c>
      <c r="D2579">
        <v>234.5</v>
      </c>
      <c r="E2579">
        <v>19.169997999999993</v>
      </c>
      <c r="F2579">
        <v>8.1748392324093783E-2</v>
      </c>
      <c r="G2579" s="17" t="s">
        <v>0</v>
      </c>
      <c r="H2579" s="17" t="s">
        <v>44</v>
      </c>
      <c r="I2579" s="17" t="s">
        <v>38</v>
      </c>
      <c r="J2579" s="17" t="s">
        <v>144</v>
      </c>
      <c r="K2579" s="17">
        <f>IF(BASE_MARKET_DATA[[#This Row],[DATE]]=_xlfn.MAXIFS(A:A,H:H,BASE_MARKET_DATA[[#This Row],[LABEL]]),1,0)</f>
        <v>0</v>
      </c>
      <c r="L2579" s="17">
        <f>IF(BASE_MARKET_DATA[[#This Row],[VARP]]&gt;0,1,0)</f>
        <v>1</v>
      </c>
    </row>
    <row r="2580" spans="1:12">
      <c r="A2580" s="1">
        <v>44046</v>
      </c>
      <c r="B2580" s="17" t="s">
        <v>43</v>
      </c>
      <c r="C2580">
        <v>251.96000699999999</v>
      </c>
      <c r="D2580">
        <v>253.66999799999999</v>
      </c>
      <c r="E2580">
        <v>-1.7099910000000023</v>
      </c>
      <c r="F2580">
        <v>-6.7410060846060408E-3</v>
      </c>
      <c r="G2580" s="17" t="s">
        <v>0</v>
      </c>
      <c r="H2580" s="17" t="s">
        <v>44</v>
      </c>
      <c r="I2580" s="17" t="s">
        <v>38</v>
      </c>
      <c r="J2580" s="17" t="s">
        <v>144</v>
      </c>
      <c r="K2580" s="17">
        <f>IF(BASE_MARKET_DATA[[#This Row],[DATE]]=_xlfn.MAXIFS(A:A,H:H,BASE_MARKET_DATA[[#This Row],[LABEL]]),1,0)</f>
        <v>0</v>
      </c>
      <c r="L2580" s="17">
        <f>IF(BASE_MARKET_DATA[[#This Row],[VARP]]&gt;0,1,0)</f>
        <v>0</v>
      </c>
    </row>
    <row r="2581" spans="1:12">
      <c r="A2581" s="1">
        <v>44047</v>
      </c>
      <c r="B2581" s="17" t="s">
        <v>43</v>
      </c>
      <c r="C2581">
        <v>249.83000200000001</v>
      </c>
      <c r="D2581">
        <v>251.96000699999999</v>
      </c>
      <c r="E2581">
        <v>-2.1300049999999828</v>
      </c>
      <c r="F2581">
        <v>-8.4537424227011659E-3</v>
      </c>
      <c r="G2581" s="17" t="s">
        <v>0</v>
      </c>
      <c r="H2581" s="17" t="s">
        <v>44</v>
      </c>
      <c r="I2581" s="17" t="s">
        <v>38</v>
      </c>
      <c r="J2581" s="17" t="s">
        <v>144</v>
      </c>
      <c r="K2581" s="17">
        <f>IF(BASE_MARKET_DATA[[#This Row],[DATE]]=_xlfn.MAXIFS(A:A,H:H,BASE_MARKET_DATA[[#This Row],[LABEL]]),1,0)</f>
        <v>0</v>
      </c>
      <c r="L2581" s="17">
        <f>IF(BASE_MARKET_DATA[[#This Row],[VARP]]&gt;0,1,0)</f>
        <v>0</v>
      </c>
    </row>
    <row r="2582" spans="1:12">
      <c r="A2582" s="1">
        <v>44048</v>
      </c>
      <c r="B2582" s="17" t="s">
        <v>43</v>
      </c>
      <c r="C2582">
        <v>249.11999500000002</v>
      </c>
      <c r="D2582">
        <v>249.83000200000001</v>
      </c>
      <c r="E2582">
        <v>-0.71000699999999028</v>
      </c>
      <c r="F2582">
        <v>-2.8419605104113566E-3</v>
      </c>
      <c r="G2582" s="17" t="s">
        <v>0</v>
      </c>
      <c r="H2582" s="17" t="s">
        <v>44</v>
      </c>
      <c r="I2582" s="17" t="s">
        <v>38</v>
      </c>
      <c r="J2582" s="17" t="s">
        <v>144</v>
      </c>
      <c r="K2582" s="17">
        <f>IF(BASE_MARKET_DATA[[#This Row],[DATE]]=_xlfn.MAXIFS(A:A,H:H,BASE_MARKET_DATA[[#This Row],[LABEL]]),1,0)</f>
        <v>0</v>
      </c>
      <c r="L2582" s="17">
        <f>IF(BASE_MARKET_DATA[[#This Row],[VARP]]&gt;0,1,0)</f>
        <v>0</v>
      </c>
    </row>
    <row r="2583" spans="1:12">
      <c r="A2583" s="1">
        <v>44049</v>
      </c>
      <c r="B2583" s="17" t="s">
        <v>43</v>
      </c>
      <c r="C2583">
        <v>265.27999900000003</v>
      </c>
      <c r="D2583">
        <v>249.11999500000002</v>
      </c>
      <c r="E2583">
        <v>16.160004000000015</v>
      </c>
      <c r="F2583">
        <v>6.4868353903106066E-2</v>
      </c>
      <c r="G2583" s="17" t="s">
        <v>0</v>
      </c>
      <c r="H2583" s="17" t="s">
        <v>44</v>
      </c>
      <c r="I2583" s="17" t="s">
        <v>38</v>
      </c>
      <c r="J2583" s="17" t="s">
        <v>144</v>
      </c>
      <c r="K2583" s="17">
        <f>IF(BASE_MARKET_DATA[[#This Row],[DATE]]=_xlfn.MAXIFS(A:A,H:H,BASE_MARKET_DATA[[#This Row],[LABEL]]),1,0)</f>
        <v>0</v>
      </c>
      <c r="L2583" s="17">
        <f>IF(BASE_MARKET_DATA[[#This Row],[VARP]]&gt;0,1,0)</f>
        <v>1</v>
      </c>
    </row>
    <row r="2584" spans="1:12">
      <c r="A2584" s="1">
        <v>44050</v>
      </c>
      <c r="B2584" s="17" t="s">
        <v>43</v>
      </c>
      <c r="C2584">
        <v>268.44000199999999</v>
      </c>
      <c r="D2584">
        <v>265.27999900000003</v>
      </c>
      <c r="E2584">
        <v>3.1600029999999606</v>
      </c>
      <c r="F2584">
        <v>1.1911953452623317E-2</v>
      </c>
      <c r="G2584" s="17" t="s">
        <v>0</v>
      </c>
      <c r="H2584" s="17" t="s">
        <v>44</v>
      </c>
      <c r="I2584" s="17" t="s">
        <v>38</v>
      </c>
      <c r="J2584" s="17" t="s">
        <v>144</v>
      </c>
      <c r="K2584" s="17">
        <f>IF(BASE_MARKET_DATA[[#This Row],[DATE]]=_xlfn.MAXIFS(A:A,H:H,BASE_MARKET_DATA[[#This Row],[LABEL]]),1,0)</f>
        <v>0</v>
      </c>
      <c r="L2584" s="17">
        <f>IF(BASE_MARKET_DATA[[#This Row],[VARP]]&gt;0,1,0)</f>
        <v>1</v>
      </c>
    </row>
    <row r="2585" spans="1:12">
      <c r="A2585" s="1">
        <v>44053</v>
      </c>
      <c r="B2585" s="17" t="s">
        <v>43</v>
      </c>
      <c r="C2585">
        <v>263</v>
      </c>
      <c r="D2585">
        <v>268.44000199999999</v>
      </c>
      <c r="E2585">
        <v>-5.4400019999999927</v>
      </c>
      <c r="F2585">
        <v>-2.0265243478876122E-2</v>
      </c>
      <c r="G2585" s="17" t="s">
        <v>0</v>
      </c>
      <c r="H2585" s="17" t="s">
        <v>44</v>
      </c>
      <c r="I2585" s="17" t="s">
        <v>38</v>
      </c>
      <c r="J2585" s="17" t="s">
        <v>144</v>
      </c>
      <c r="K2585" s="17">
        <f>IF(BASE_MARKET_DATA[[#This Row],[DATE]]=_xlfn.MAXIFS(A:A,H:H,BASE_MARKET_DATA[[#This Row],[LABEL]]),1,0)</f>
        <v>0</v>
      </c>
      <c r="L2585" s="17">
        <f>IF(BASE_MARKET_DATA[[#This Row],[VARP]]&gt;0,1,0)</f>
        <v>0</v>
      </c>
    </row>
    <row r="2586" spans="1:12">
      <c r="A2586" s="1">
        <v>44054</v>
      </c>
      <c r="B2586" s="17" t="s">
        <v>43</v>
      </c>
      <c r="C2586">
        <v>256.13000499999998</v>
      </c>
      <c r="D2586">
        <v>263</v>
      </c>
      <c r="E2586">
        <v>-6.8699950000000172</v>
      </c>
      <c r="F2586">
        <v>-2.6121653992395504E-2</v>
      </c>
      <c r="G2586" s="17" t="s">
        <v>0</v>
      </c>
      <c r="H2586" s="17" t="s">
        <v>44</v>
      </c>
      <c r="I2586" s="17" t="s">
        <v>38</v>
      </c>
      <c r="J2586" s="17" t="s">
        <v>144</v>
      </c>
      <c r="K2586" s="17">
        <f>IF(BASE_MARKET_DATA[[#This Row],[DATE]]=_xlfn.MAXIFS(A:A,H:H,BASE_MARKET_DATA[[#This Row],[LABEL]]),1,0)</f>
        <v>0</v>
      </c>
      <c r="L2586" s="17">
        <f>IF(BASE_MARKET_DATA[[#This Row],[VARP]]&gt;0,1,0)</f>
        <v>0</v>
      </c>
    </row>
    <row r="2587" spans="1:12">
      <c r="A2587" s="1">
        <v>44055</v>
      </c>
      <c r="B2587" s="17" t="s">
        <v>43</v>
      </c>
      <c r="C2587">
        <v>259.89001500000001</v>
      </c>
      <c r="D2587">
        <v>256.13000499999998</v>
      </c>
      <c r="E2587">
        <v>3.7600100000000225</v>
      </c>
      <c r="F2587">
        <v>1.468008404560029E-2</v>
      </c>
      <c r="G2587" s="17" t="s">
        <v>0</v>
      </c>
      <c r="H2587" s="17" t="s">
        <v>44</v>
      </c>
      <c r="I2587" s="17" t="s">
        <v>38</v>
      </c>
      <c r="J2587" s="17" t="s">
        <v>144</v>
      </c>
      <c r="K2587" s="17">
        <f>IF(BASE_MARKET_DATA[[#This Row],[DATE]]=_xlfn.MAXIFS(A:A,H:H,BASE_MARKET_DATA[[#This Row],[LABEL]]),1,0)</f>
        <v>0</v>
      </c>
      <c r="L2587" s="17">
        <f>IF(BASE_MARKET_DATA[[#This Row],[VARP]]&gt;0,1,0)</f>
        <v>1</v>
      </c>
    </row>
    <row r="2588" spans="1:12">
      <c r="A2588" s="1">
        <v>44056</v>
      </c>
      <c r="B2588" s="17" t="s">
        <v>43</v>
      </c>
      <c r="C2588">
        <v>261.29998799999998</v>
      </c>
      <c r="D2588">
        <v>259.89001500000001</v>
      </c>
      <c r="E2588">
        <v>1.4099729999999795</v>
      </c>
      <c r="F2588">
        <v>5.4252680696485374E-3</v>
      </c>
      <c r="G2588" s="17" t="s">
        <v>0</v>
      </c>
      <c r="H2588" s="17" t="s">
        <v>44</v>
      </c>
      <c r="I2588" s="17" t="s">
        <v>38</v>
      </c>
      <c r="J2588" s="17" t="s">
        <v>144</v>
      </c>
      <c r="K2588" s="17">
        <f>IF(BASE_MARKET_DATA[[#This Row],[DATE]]=_xlfn.MAXIFS(A:A,H:H,BASE_MARKET_DATA[[#This Row],[LABEL]]),1,0)</f>
        <v>0</v>
      </c>
      <c r="L2588" s="17">
        <f>IF(BASE_MARKET_DATA[[#This Row],[VARP]]&gt;0,1,0)</f>
        <v>1</v>
      </c>
    </row>
    <row r="2589" spans="1:12">
      <c r="A2589" s="1">
        <v>44057</v>
      </c>
      <c r="B2589" s="17" t="s">
        <v>43</v>
      </c>
      <c r="C2589">
        <v>261.23998999999998</v>
      </c>
      <c r="D2589">
        <v>261.29998799999998</v>
      </c>
      <c r="E2589">
        <v>-5.9998000000007323E-2</v>
      </c>
      <c r="F2589">
        <v>-2.2961348165085766E-4</v>
      </c>
      <c r="G2589" s="17" t="s">
        <v>0</v>
      </c>
      <c r="H2589" s="17" t="s">
        <v>44</v>
      </c>
      <c r="I2589" s="17" t="s">
        <v>38</v>
      </c>
      <c r="J2589" s="17" t="s">
        <v>144</v>
      </c>
      <c r="K2589" s="17">
        <f>IF(BASE_MARKET_DATA[[#This Row],[DATE]]=_xlfn.MAXIFS(A:A,H:H,BASE_MARKET_DATA[[#This Row],[LABEL]]),1,0)</f>
        <v>0</v>
      </c>
      <c r="L2589" s="17">
        <f>IF(BASE_MARKET_DATA[[#This Row],[VARP]]&gt;0,1,0)</f>
        <v>0</v>
      </c>
    </row>
    <row r="2590" spans="1:12">
      <c r="A2590" s="1">
        <v>44060</v>
      </c>
      <c r="B2590" s="17" t="s">
        <v>43</v>
      </c>
      <c r="C2590">
        <v>261.16000400000001</v>
      </c>
      <c r="D2590">
        <v>261.23998999999998</v>
      </c>
      <c r="E2590">
        <v>-7.9985999999962587E-2</v>
      </c>
      <c r="F2590">
        <v>-3.0617823863782336E-4</v>
      </c>
      <c r="G2590" s="17" t="s">
        <v>0</v>
      </c>
      <c r="H2590" s="17" t="s">
        <v>44</v>
      </c>
      <c r="I2590" s="17" t="s">
        <v>38</v>
      </c>
      <c r="J2590" s="17" t="s">
        <v>144</v>
      </c>
      <c r="K2590" s="17">
        <f>IF(BASE_MARKET_DATA[[#This Row],[DATE]]=_xlfn.MAXIFS(A:A,H:H,BASE_MARKET_DATA[[#This Row],[LABEL]]),1,0)</f>
        <v>0</v>
      </c>
      <c r="L2590" s="17">
        <f>IF(BASE_MARKET_DATA[[#This Row],[VARP]]&gt;0,1,0)</f>
        <v>0</v>
      </c>
    </row>
    <row r="2591" spans="1:12">
      <c r="A2591" s="1">
        <v>44061</v>
      </c>
      <c r="B2591" s="17" t="s">
        <v>43</v>
      </c>
      <c r="C2591">
        <v>262.33999599999999</v>
      </c>
      <c r="D2591">
        <v>261.16000400000001</v>
      </c>
      <c r="E2591">
        <v>1.1799919999999702</v>
      </c>
      <c r="F2591">
        <v>4.5182722542766165E-3</v>
      </c>
      <c r="G2591" s="17" t="s">
        <v>0</v>
      </c>
      <c r="H2591" s="17" t="s">
        <v>44</v>
      </c>
      <c r="I2591" s="17" t="s">
        <v>38</v>
      </c>
      <c r="J2591" s="17" t="s">
        <v>144</v>
      </c>
      <c r="K2591" s="17">
        <f>IF(BASE_MARKET_DATA[[#This Row],[DATE]]=_xlfn.MAXIFS(A:A,H:H,BASE_MARKET_DATA[[#This Row],[LABEL]]),1,0)</f>
        <v>0</v>
      </c>
      <c r="L2591" s="17">
        <f>IF(BASE_MARKET_DATA[[#This Row],[VARP]]&gt;0,1,0)</f>
        <v>1</v>
      </c>
    </row>
    <row r="2592" spans="1:12">
      <c r="A2592" s="1">
        <v>44062</v>
      </c>
      <c r="B2592" s="17" t="s">
        <v>43</v>
      </c>
      <c r="C2592">
        <v>262.58999599999999</v>
      </c>
      <c r="D2592">
        <v>262.33999599999999</v>
      </c>
      <c r="E2592">
        <v>0.25</v>
      </c>
      <c r="F2592">
        <v>9.5296181982102346E-4</v>
      </c>
      <c r="G2592" s="17" t="s">
        <v>0</v>
      </c>
      <c r="H2592" s="17" t="s">
        <v>44</v>
      </c>
      <c r="I2592" s="17" t="s">
        <v>38</v>
      </c>
      <c r="J2592" s="17" t="s">
        <v>144</v>
      </c>
      <c r="K2592" s="17">
        <f>IF(BASE_MARKET_DATA[[#This Row],[DATE]]=_xlfn.MAXIFS(A:A,H:H,BASE_MARKET_DATA[[#This Row],[LABEL]]),1,0)</f>
        <v>0</v>
      </c>
      <c r="L2592" s="17">
        <f>IF(BASE_MARKET_DATA[[#This Row],[VARP]]&gt;0,1,0)</f>
        <v>1</v>
      </c>
    </row>
    <row r="2593" spans="1:12">
      <c r="A2593" s="1">
        <v>44063</v>
      </c>
      <c r="B2593" s="17" t="s">
        <v>43</v>
      </c>
      <c r="C2593">
        <v>269.01001000000002</v>
      </c>
      <c r="D2593">
        <v>262.58999599999999</v>
      </c>
      <c r="E2593">
        <v>6.4200140000000374</v>
      </c>
      <c r="F2593">
        <v>2.4448814112476843E-2</v>
      </c>
      <c r="G2593" s="17" t="s">
        <v>0</v>
      </c>
      <c r="H2593" s="17" t="s">
        <v>44</v>
      </c>
      <c r="I2593" s="17" t="s">
        <v>38</v>
      </c>
      <c r="J2593" s="17" t="s">
        <v>144</v>
      </c>
      <c r="K2593" s="17">
        <f>IF(BASE_MARKET_DATA[[#This Row],[DATE]]=_xlfn.MAXIFS(A:A,H:H,BASE_MARKET_DATA[[#This Row],[LABEL]]),1,0)</f>
        <v>0</v>
      </c>
      <c r="L2593" s="17">
        <f>IF(BASE_MARKET_DATA[[#This Row],[VARP]]&gt;0,1,0)</f>
        <v>1</v>
      </c>
    </row>
    <row r="2594" spans="1:12">
      <c r="A2594" s="1">
        <v>44064</v>
      </c>
      <c r="B2594" s="17" t="s">
        <v>43</v>
      </c>
      <c r="C2594">
        <v>267.01001000000002</v>
      </c>
      <c r="D2594">
        <v>269.01001000000002</v>
      </c>
      <c r="E2594">
        <v>-2</v>
      </c>
      <c r="F2594">
        <v>-7.434667579842103E-3</v>
      </c>
      <c r="G2594" s="17" t="s">
        <v>0</v>
      </c>
      <c r="H2594" s="17" t="s">
        <v>44</v>
      </c>
      <c r="I2594" s="17" t="s">
        <v>38</v>
      </c>
      <c r="J2594" s="17" t="s">
        <v>144</v>
      </c>
      <c r="K2594" s="17">
        <f>IF(BASE_MARKET_DATA[[#This Row],[DATE]]=_xlfn.MAXIFS(A:A,H:H,BASE_MARKET_DATA[[#This Row],[LABEL]]),1,0)</f>
        <v>0</v>
      </c>
      <c r="L2594" s="17">
        <f>IF(BASE_MARKET_DATA[[#This Row],[VARP]]&gt;0,1,0)</f>
        <v>0</v>
      </c>
    </row>
    <row r="2595" spans="1:12">
      <c r="A2595" s="1">
        <v>44067</v>
      </c>
      <c r="B2595" s="17" t="s">
        <v>43</v>
      </c>
      <c r="C2595">
        <v>271.39001500000001</v>
      </c>
      <c r="D2595">
        <v>267.01001000000002</v>
      </c>
      <c r="E2595">
        <v>4.3800049999999828</v>
      </c>
      <c r="F2595">
        <v>1.6403898116029367E-2</v>
      </c>
      <c r="G2595" s="17" t="s">
        <v>0</v>
      </c>
      <c r="H2595" s="17" t="s">
        <v>44</v>
      </c>
      <c r="I2595" s="17" t="s">
        <v>38</v>
      </c>
      <c r="J2595" s="17" t="s">
        <v>144</v>
      </c>
      <c r="K2595" s="17">
        <f>IF(BASE_MARKET_DATA[[#This Row],[DATE]]=_xlfn.MAXIFS(A:A,H:H,BASE_MARKET_DATA[[#This Row],[LABEL]]),1,0)</f>
        <v>0</v>
      </c>
      <c r="L2595" s="17">
        <f>IF(BASE_MARKET_DATA[[#This Row],[VARP]]&gt;0,1,0)</f>
        <v>1</v>
      </c>
    </row>
    <row r="2596" spans="1:12">
      <c r="A2596" s="1">
        <v>44068</v>
      </c>
      <c r="B2596" s="17" t="s">
        <v>43</v>
      </c>
      <c r="C2596">
        <v>280.82000699999998</v>
      </c>
      <c r="D2596">
        <v>271.39001500000001</v>
      </c>
      <c r="E2596">
        <v>9.4299919999999702</v>
      </c>
      <c r="F2596">
        <v>3.4747011602471706E-2</v>
      </c>
      <c r="G2596" s="17" t="s">
        <v>0</v>
      </c>
      <c r="H2596" s="17" t="s">
        <v>44</v>
      </c>
      <c r="I2596" s="17" t="s">
        <v>38</v>
      </c>
      <c r="J2596" s="17" t="s">
        <v>144</v>
      </c>
      <c r="K2596" s="17">
        <f>IF(BASE_MARKET_DATA[[#This Row],[DATE]]=_xlfn.MAXIFS(A:A,H:H,BASE_MARKET_DATA[[#This Row],[LABEL]]),1,0)</f>
        <v>0</v>
      </c>
      <c r="L2596" s="17">
        <f>IF(BASE_MARKET_DATA[[#This Row],[VARP]]&gt;0,1,0)</f>
        <v>1</v>
      </c>
    </row>
    <row r="2597" spans="1:12">
      <c r="A2597" s="1">
        <v>44069</v>
      </c>
      <c r="B2597" s="17" t="s">
        <v>43</v>
      </c>
      <c r="C2597">
        <v>303.91000400000001</v>
      </c>
      <c r="D2597">
        <v>280.82000699999998</v>
      </c>
      <c r="E2597">
        <v>23.089997000000039</v>
      </c>
      <c r="F2597">
        <v>8.222347562294606E-2</v>
      </c>
      <c r="G2597" s="17" t="s">
        <v>0</v>
      </c>
      <c r="H2597" s="17" t="s">
        <v>44</v>
      </c>
      <c r="I2597" s="17" t="s">
        <v>38</v>
      </c>
      <c r="J2597" s="17" t="s">
        <v>144</v>
      </c>
      <c r="K2597" s="17">
        <f>IF(BASE_MARKET_DATA[[#This Row],[DATE]]=_xlfn.MAXIFS(A:A,H:H,BASE_MARKET_DATA[[#This Row],[LABEL]]),1,0)</f>
        <v>0</v>
      </c>
      <c r="L2597" s="17">
        <f>IF(BASE_MARKET_DATA[[#This Row],[VARP]]&gt;0,1,0)</f>
        <v>1</v>
      </c>
    </row>
    <row r="2598" spans="1:12">
      <c r="A2598" s="1">
        <v>44070</v>
      </c>
      <c r="B2598" s="17" t="s">
        <v>43</v>
      </c>
      <c r="C2598">
        <v>293.22000099999997</v>
      </c>
      <c r="D2598">
        <v>303.91000400000001</v>
      </c>
      <c r="E2598">
        <v>-10.690003000000047</v>
      </c>
      <c r="F2598">
        <v>-3.5174896710540818E-2</v>
      </c>
      <c r="G2598" s="17" t="s">
        <v>0</v>
      </c>
      <c r="H2598" s="17" t="s">
        <v>44</v>
      </c>
      <c r="I2598" s="17" t="s">
        <v>38</v>
      </c>
      <c r="J2598" s="17" t="s">
        <v>144</v>
      </c>
      <c r="K2598" s="17">
        <f>IF(BASE_MARKET_DATA[[#This Row],[DATE]]=_xlfn.MAXIFS(A:A,H:H,BASE_MARKET_DATA[[#This Row],[LABEL]]),1,0)</f>
        <v>0</v>
      </c>
      <c r="L2598" s="17">
        <f>IF(BASE_MARKET_DATA[[#This Row],[VARP]]&gt;0,1,0)</f>
        <v>0</v>
      </c>
    </row>
    <row r="2599" spans="1:12">
      <c r="A2599" s="1">
        <v>44071</v>
      </c>
      <c r="B2599" s="17" t="s">
        <v>43</v>
      </c>
      <c r="C2599">
        <v>293.66000400000001</v>
      </c>
      <c r="D2599">
        <v>293.22000099999997</v>
      </c>
      <c r="E2599">
        <v>0.440003000000047</v>
      </c>
      <c r="F2599">
        <v>1.5005899955646172E-3</v>
      </c>
      <c r="G2599" s="17" t="s">
        <v>0</v>
      </c>
      <c r="H2599" s="17" t="s">
        <v>44</v>
      </c>
      <c r="I2599" s="17" t="s">
        <v>38</v>
      </c>
      <c r="J2599" s="17" t="s">
        <v>144</v>
      </c>
      <c r="K2599" s="17">
        <f>IF(BASE_MARKET_DATA[[#This Row],[DATE]]=_xlfn.MAXIFS(A:A,H:H,BASE_MARKET_DATA[[#This Row],[LABEL]]),1,0)</f>
        <v>0</v>
      </c>
      <c r="L2599" s="17">
        <f>IF(BASE_MARKET_DATA[[#This Row],[VARP]]&gt;0,1,0)</f>
        <v>1</v>
      </c>
    </row>
    <row r="2600" spans="1:12">
      <c r="A2600" s="1">
        <v>44074</v>
      </c>
      <c r="B2600" s="17" t="s">
        <v>43</v>
      </c>
      <c r="C2600">
        <v>293.20001200000002</v>
      </c>
      <c r="D2600">
        <v>293.66000400000001</v>
      </c>
      <c r="E2600">
        <v>-0.45999199999999973</v>
      </c>
      <c r="F2600">
        <v>-1.5664101128323887E-3</v>
      </c>
      <c r="G2600" s="17" t="s">
        <v>0</v>
      </c>
      <c r="H2600" s="17" t="s">
        <v>44</v>
      </c>
      <c r="I2600" s="17" t="s">
        <v>38</v>
      </c>
      <c r="J2600" s="17" t="s">
        <v>144</v>
      </c>
      <c r="K2600" s="17">
        <f>IF(BASE_MARKET_DATA[[#This Row],[DATE]]=_xlfn.MAXIFS(A:A,H:H,BASE_MARKET_DATA[[#This Row],[LABEL]]),1,0)</f>
        <v>0</v>
      </c>
      <c r="L2600" s="17">
        <f>IF(BASE_MARKET_DATA[[#This Row],[VARP]]&gt;0,1,0)</f>
        <v>0</v>
      </c>
    </row>
    <row r="2601" spans="1:12">
      <c r="A2601" s="1">
        <v>44075</v>
      </c>
      <c r="B2601" s="17" t="s">
        <v>43</v>
      </c>
      <c r="C2601">
        <v>295.44000199999999</v>
      </c>
      <c r="D2601">
        <v>293.20001200000002</v>
      </c>
      <c r="E2601">
        <v>2.2399899999999775</v>
      </c>
      <c r="F2601">
        <v>7.6398018701308154E-3</v>
      </c>
      <c r="G2601" s="17" t="s">
        <v>0</v>
      </c>
      <c r="H2601" s="17" t="s">
        <v>44</v>
      </c>
      <c r="I2601" s="17" t="s">
        <v>38</v>
      </c>
      <c r="J2601" s="17" t="s">
        <v>144</v>
      </c>
      <c r="K2601" s="17">
        <f>IF(BASE_MARKET_DATA[[#This Row],[DATE]]=_xlfn.MAXIFS(A:A,H:H,BASE_MARKET_DATA[[#This Row],[LABEL]]),1,0)</f>
        <v>0</v>
      </c>
      <c r="L2601" s="17">
        <f>IF(BASE_MARKET_DATA[[#This Row],[VARP]]&gt;0,1,0)</f>
        <v>1</v>
      </c>
    </row>
    <row r="2602" spans="1:12">
      <c r="A2602" s="1">
        <v>44076</v>
      </c>
      <c r="B2602" s="17" t="s">
        <v>43</v>
      </c>
      <c r="C2602">
        <v>302.5</v>
      </c>
      <c r="D2602">
        <v>295.44000199999999</v>
      </c>
      <c r="E2602">
        <v>7.0599980000000073</v>
      </c>
      <c r="F2602">
        <v>2.3896554130134372E-2</v>
      </c>
      <c r="G2602" s="17" t="s">
        <v>0</v>
      </c>
      <c r="H2602" s="17" t="s">
        <v>44</v>
      </c>
      <c r="I2602" s="17" t="s">
        <v>38</v>
      </c>
      <c r="J2602" s="17" t="s">
        <v>144</v>
      </c>
      <c r="K2602" s="17">
        <f>IF(BASE_MARKET_DATA[[#This Row],[DATE]]=_xlfn.MAXIFS(A:A,H:H,BASE_MARKET_DATA[[#This Row],[LABEL]]),1,0)</f>
        <v>0</v>
      </c>
      <c r="L2602" s="17">
        <f>IF(BASE_MARKET_DATA[[#This Row],[VARP]]&gt;0,1,0)</f>
        <v>1</v>
      </c>
    </row>
    <row r="2603" spans="1:12">
      <c r="A2603" s="1">
        <v>44077</v>
      </c>
      <c r="B2603" s="17" t="s">
        <v>43</v>
      </c>
      <c r="C2603">
        <v>291.11999500000002</v>
      </c>
      <c r="D2603">
        <v>302.5</v>
      </c>
      <c r="E2603">
        <v>-11.380004999999983</v>
      </c>
      <c r="F2603">
        <v>-3.7619851239669364E-2</v>
      </c>
      <c r="G2603" s="17" t="s">
        <v>0</v>
      </c>
      <c r="H2603" s="17" t="s">
        <v>44</v>
      </c>
      <c r="I2603" s="17" t="s">
        <v>38</v>
      </c>
      <c r="J2603" s="17" t="s">
        <v>144</v>
      </c>
      <c r="K2603" s="17">
        <f>IF(BASE_MARKET_DATA[[#This Row],[DATE]]=_xlfn.MAXIFS(A:A,H:H,BASE_MARKET_DATA[[#This Row],[LABEL]]),1,0)</f>
        <v>0</v>
      </c>
      <c r="L2603" s="17">
        <f>IF(BASE_MARKET_DATA[[#This Row],[VARP]]&gt;0,1,0)</f>
        <v>0</v>
      </c>
    </row>
    <row r="2604" spans="1:12">
      <c r="A2604" s="1">
        <v>44078</v>
      </c>
      <c r="B2604" s="17" t="s">
        <v>43</v>
      </c>
      <c r="C2604">
        <v>282.73001099999999</v>
      </c>
      <c r="D2604">
        <v>291.11999500000002</v>
      </c>
      <c r="E2604">
        <v>-8.3899840000000268</v>
      </c>
      <c r="F2604">
        <v>-2.8819676230071475E-2</v>
      </c>
      <c r="G2604" s="17" t="s">
        <v>0</v>
      </c>
      <c r="H2604" s="17" t="s">
        <v>44</v>
      </c>
      <c r="I2604" s="17" t="s">
        <v>38</v>
      </c>
      <c r="J2604" s="17" t="s">
        <v>144</v>
      </c>
      <c r="K2604" s="17">
        <f>IF(BASE_MARKET_DATA[[#This Row],[DATE]]=_xlfn.MAXIFS(A:A,H:H,BASE_MARKET_DATA[[#This Row],[LABEL]]),1,0)</f>
        <v>0</v>
      </c>
      <c r="L2604" s="17">
        <f>IF(BASE_MARKET_DATA[[#This Row],[VARP]]&gt;0,1,0)</f>
        <v>0</v>
      </c>
    </row>
    <row r="2605" spans="1:12">
      <c r="A2605" s="1">
        <v>44082</v>
      </c>
      <c r="B2605" s="17" t="s">
        <v>43</v>
      </c>
      <c r="C2605">
        <v>271.16000400000001</v>
      </c>
      <c r="D2605">
        <v>282.73001099999999</v>
      </c>
      <c r="E2605">
        <v>-11.570006999999976</v>
      </c>
      <c r="F2605">
        <v>-4.092245799827729E-2</v>
      </c>
      <c r="G2605" s="17" t="s">
        <v>0</v>
      </c>
      <c r="H2605" s="17" t="s">
        <v>44</v>
      </c>
      <c r="I2605" s="17" t="s">
        <v>38</v>
      </c>
      <c r="J2605" s="17" t="s">
        <v>144</v>
      </c>
      <c r="K2605" s="17">
        <f>IF(BASE_MARKET_DATA[[#This Row],[DATE]]=_xlfn.MAXIFS(A:A,H:H,BASE_MARKET_DATA[[#This Row],[LABEL]]),1,0)</f>
        <v>0</v>
      </c>
      <c r="L2605" s="17">
        <f>IF(BASE_MARKET_DATA[[#This Row],[VARP]]&gt;0,1,0)</f>
        <v>0</v>
      </c>
    </row>
    <row r="2606" spans="1:12">
      <c r="A2606" s="1">
        <v>44083</v>
      </c>
      <c r="B2606" s="17" t="s">
        <v>43</v>
      </c>
      <c r="C2606">
        <v>273.72000099999997</v>
      </c>
      <c r="D2606">
        <v>271.16000400000001</v>
      </c>
      <c r="E2606">
        <v>2.559996999999953</v>
      </c>
      <c r="F2606">
        <v>9.4409092869018867E-3</v>
      </c>
      <c r="G2606" s="17" t="s">
        <v>0</v>
      </c>
      <c r="H2606" s="17" t="s">
        <v>44</v>
      </c>
      <c r="I2606" s="17" t="s">
        <v>38</v>
      </c>
      <c r="J2606" s="17" t="s">
        <v>144</v>
      </c>
      <c r="K2606" s="17">
        <f>IF(BASE_MARKET_DATA[[#This Row],[DATE]]=_xlfn.MAXIFS(A:A,H:H,BASE_MARKET_DATA[[#This Row],[LABEL]]),1,0)</f>
        <v>0</v>
      </c>
      <c r="L2606" s="17">
        <f>IF(BASE_MARKET_DATA[[#This Row],[VARP]]&gt;0,1,0)</f>
        <v>1</v>
      </c>
    </row>
    <row r="2607" spans="1:12">
      <c r="A2607" s="1">
        <v>44084</v>
      </c>
      <c r="B2607" s="17" t="s">
        <v>43</v>
      </c>
      <c r="C2607">
        <v>268.08999599999999</v>
      </c>
      <c r="D2607">
        <v>273.72000099999997</v>
      </c>
      <c r="E2607">
        <v>-5.6300049999999828</v>
      </c>
      <c r="F2607">
        <v>-2.0568482315619981E-2</v>
      </c>
      <c r="G2607" s="17" t="s">
        <v>0</v>
      </c>
      <c r="H2607" s="17" t="s">
        <v>44</v>
      </c>
      <c r="I2607" s="17" t="s">
        <v>38</v>
      </c>
      <c r="J2607" s="17" t="s">
        <v>144</v>
      </c>
      <c r="K2607" s="17">
        <f>IF(BASE_MARKET_DATA[[#This Row],[DATE]]=_xlfn.MAXIFS(A:A,H:H,BASE_MARKET_DATA[[#This Row],[LABEL]]),1,0)</f>
        <v>0</v>
      </c>
      <c r="L2607" s="17">
        <f>IF(BASE_MARKET_DATA[[#This Row],[VARP]]&gt;0,1,0)</f>
        <v>0</v>
      </c>
    </row>
    <row r="2608" spans="1:12">
      <c r="A2608" s="1">
        <v>44085</v>
      </c>
      <c r="B2608" s="17" t="s">
        <v>43</v>
      </c>
      <c r="C2608">
        <v>266.60998499999999</v>
      </c>
      <c r="D2608">
        <v>268.08999599999999</v>
      </c>
      <c r="E2608">
        <v>-1.4800109999999904</v>
      </c>
      <c r="F2608">
        <v>-5.5205752623458228E-3</v>
      </c>
      <c r="G2608" s="17" t="s">
        <v>0</v>
      </c>
      <c r="H2608" s="17" t="s">
        <v>44</v>
      </c>
      <c r="I2608" s="17" t="s">
        <v>38</v>
      </c>
      <c r="J2608" s="17" t="s">
        <v>144</v>
      </c>
      <c r="K2608" s="17">
        <f>IF(BASE_MARKET_DATA[[#This Row],[DATE]]=_xlfn.MAXIFS(A:A,H:H,BASE_MARKET_DATA[[#This Row],[LABEL]]),1,0)</f>
        <v>0</v>
      </c>
      <c r="L2608" s="17">
        <f>IF(BASE_MARKET_DATA[[#This Row],[VARP]]&gt;0,1,0)</f>
        <v>0</v>
      </c>
    </row>
    <row r="2609" spans="1:12">
      <c r="A2609" s="1">
        <v>44088</v>
      </c>
      <c r="B2609" s="17" t="s">
        <v>43</v>
      </c>
      <c r="C2609">
        <v>266.14999399999999</v>
      </c>
      <c r="D2609">
        <v>266.60998499999999</v>
      </c>
      <c r="E2609">
        <v>-0.45999100000000226</v>
      </c>
      <c r="F2609">
        <v>-1.7253329803083041E-3</v>
      </c>
      <c r="G2609" s="17" t="s">
        <v>0</v>
      </c>
      <c r="H2609" s="17" t="s">
        <v>44</v>
      </c>
      <c r="I2609" s="17" t="s">
        <v>38</v>
      </c>
      <c r="J2609" s="17" t="s">
        <v>144</v>
      </c>
      <c r="K2609" s="17">
        <f>IF(BASE_MARKET_DATA[[#This Row],[DATE]]=_xlfn.MAXIFS(A:A,H:H,BASE_MARKET_DATA[[#This Row],[LABEL]]),1,0)</f>
        <v>0</v>
      </c>
      <c r="L2609" s="17">
        <f>IF(BASE_MARKET_DATA[[#This Row],[VARP]]&gt;0,1,0)</f>
        <v>0</v>
      </c>
    </row>
    <row r="2610" spans="1:12">
      <c r="A2610" s="1">
        <v>44089</v>
      </c>
      <c r="B2610" s="17" t="s">
        <v>43</v>
      </c>
      <c r="C2610">
        <v>272.42001299999998</v>
      </c>
      <c r="D2610">
        <v>266.14999399999999</v>
      </c>
      <c r="E2610">
        <v>6.2700189999999907</v>
      </c>
      <c r="F2610">
        <v>2.3558215823217304E-2</v>
      </c>
      <c r="G2610" s="17" t="s">
        <v>0</v>
      </c>
      <c r="H2610" s="17" t="s">
        <v>44</v>
      </c>
      <c r="I2610" s="17" t="s">
        <v>38</v>
      </c>
      <c r="J2610" s="17" t="s">
        <v>144</v>
      </c>
      <c r="K2610" s="17">
        <f>IF(BASE_MARKET_DATA[[#This Row],[DATE]]=_xlfn.MAXIFS(A:A,H:H,BASE_MARKET_DATA[[#This Row],[LABEL]]),1,0)</f>
        <v>0</v>
      </c>
      <c r="L2610" s="17">
        <f>IF(BASE_MARKET_DATA[[#This Row],[VARP]]&gt;0,1,0)</f>
        <v>1</v>
      </c>
    </row>
    <row r="2611" spans="1:12">
      <c r="A2611" s="1">
        <v>44090</v>
      </c>
      <c r="B2611" s="17" t="s">
        <v>43</v>
      </c>
      <c r="C2611">
        <v>263.51998900000001</v>
      </c>
      <c r="D2611">
        <v>272.42001299999998</v>
      </c>
      <c r="E2611">
        <v>-8.9000239999999735</v>
      </c>
      <c r="F2611">
        <v>-3.2670228233195091E-2</v>
      </c>
      <c r="G2611" s="17" t="s">
        <v>0</v>
      </c>
      <c r="H2611" s="17" t="s">
        <v>44</v>
      </c>
      <c r="I2611" s="17" t="s">
        <v>38</v>
      </c>
      <c r="J2611" s="17" t="s">
        <v>144</v>
      </c>
      <c r="K2611" s="17">
        <f>IF(BASE_MARKET_DATA[[#This Row],[DATE]]=_xlfn.MAXIFS(A:A,H:H,BASE_MARKET_DATA[[#This Row],[LABEL]]),1,0)</f>
        <v>0</v>
      </c>
      <c r="L2611" s="17">
        <f>IF(BASE_MARKET_DATA[[#This Row],[VARP]]&gt;0,1,0)</f>
        <v>0</v>
      </c>
    </row>
    <row r="2612" spans="1:12">
      <c r="A2612" s="1">
        <v>44091</v>
      </c>
      <c r="B2612" s="17" t="s">
        <v>43</v>
      </c>
      <c r="C2612">
        <v>254.82000699999998</v>
      </c>
      <c r="D2612">
        <v>263.51998900000001</v>
      </c>
      <c r="E2612">
        <v>-8.6999820000000341</v>
      </c>
      <c r="F2612">
        <v>-3.3014505021097408E-2</v>
      </c>
      <c r="G2612" s="17" t="s">
        <v>0</v>
      </c>
      <c r="H2612" s="17" t="s">
        <v>44</v>
      </c>
      <c r="I2612" s="17" t="s">
        <v>38</v>
      </c>
      <c r="J2612" s="17" t="s">
        <v>144</v>
      </c>
      <c r="K2612" s="17">
        <f>IF(BASE_MARKET_DATA[[#This Row],[DATE]]=_xlfn.MAXIFS(A:A,H:H,BASE_MARKET_DATA[[#This Row],[LABEL]]),1,0)</f>
        <v>0</v>
      </c>
      <c r="L2612" s="17">
        <f>IF(BASE_MARKET_DATA[[#This Row],[VARP]]&gt;0,1,0)</f>
        <v>0</v>
      </c>
    </row>
    <row r="2613" spans="1:12">
      <c r="A2613" s="1">
        <v>44092</v>
      </c>
      <c r="B2613" s="17" t="s">
        <v>43</v>
      </c>
      <c r="C2613">
        <v>252.52999900000003</v>
      </c>
      <c r="D2613">
        <v>254.82000699999998</v>
      </c>
      <c r="E2613">
        <v>-2.2900079999999434</v>
      </c>
      <c r="F2613">
        <v>-8.9867668828685961E-3</v>
      </c>
      <c r="G2613" s="17" t="s">
        <v>0</v>
      </c>
      <c r="H2613" s="17" t="s">
        <v>44</v>
      </c>
      <c r="I2613" s="17" t="s">
        <v>38</v>
      </c>
      <c r="J2613" s="17" t="s">
        <v>144</v>
      </c>
      <c r="K2613" s="17">
        <f>IF(BASE_MARKET_DATA[[#This Row],[DATE]]=_xlfn.MAXIFS(A:A,H:H,BASE_MARKET_DATA[[#This Row],[LABEL]]),1,0)</f>
        <v>0</v>
      </c>
      <c r="L2613" s="17">
        <f>IF(BASE_MARKET_DATA[[#This Row],[VARP]]&gt;0,1,0)</f>
        <v>0</v>
      </c>
    </row>
    <row r="2614" spans="1:12">
      <c r="A2614" s="1">
        <v>44095</v>
      </c>
      <c r="B2614" s="17" t="s">
        <v>43</v>
      </c>
      <c r="C2614">
        <v>248.14999399999999</v>
      </c>
      <c r="D2614">
        <v>252.52999900000003</v>
      </c>
      <c r="E2614">
        <v>-4.3800050000000397</v>
      </c>
      <c r="F2614">
        <v>-1.7344493792201057E-2</v>
      </c>
      <c r="G2614" s="17" t="s">
        <v>0</v>
      </c>
      <c r="H2614" s="17" t="s">
        <v>44</v>
      </c>
      <c r="I2614" s="17" t="s">
        <v>38</v>
      </c>
      <c r="J2614" s="17" t="s">
        <v>144</v>
      </c>
      <c r="K2614" s="17">
        <f>IF(BASE_MARKET_DATA[[#This Row],[DATE]]=_xlfn.MAXIFS(A:A,H:H,BASE_MARKET_DATA[[#This Row],[LABEL]]),1,0)</f>
        <v>0</v>
      </c>
      <c r="L2614" s="17">
        <f>IF(BASE_MARKET_DATA[[#This Row],[VARP]]&gt;0,1,0)</f>
        <v>0</v>
      </c>
    </row>
    <row r="2615" spans="1:12">
      <c r="A2615" s="1">
        <v>44096</v>
      </c>
      <c r="B2615" s="17" t="s">
        <v>43</v>
      </c>
      <c r="C2615">
        <v>254.75</v>
      </c>
      <c r="D2615">
        <v>248.14999399999999</v>
      </c>
      <c r="E2615">
        <v>6.6000060000000076</v>
      </c>
      <c r="F2615">
        <v>2.6596841263675421E-2</v>
      </c>
      <c r="G2615" s="17" t="s">
        <v>0</v>
      </c>
      <c r="H2615" s="17" t="s">
        <v>44</v>
      </c>
      <c r="I2615" s="17" t="s">
        <v>38</v>
      </c>
      <c r="J2615" s="17" t="s">
        <v>144</v>
      </c>
      <c r="K2615" s="17">
        <f>IF(BASE_MARKET_DATA[[#This Row],[DATE]]=_xlfn.MAXIFS(A:A,H:H,BASE_MARKET_DATA[[#This Row],[LABEL]]),1,0)</f>
        <v>0</v>
      </c>
      <c r="L2615" s="17">
        <f>IF(BASE_MARKET_DATA[[#This Row],[VARP]]&gt;0,1,0)</f>
        <v>1</v>
      </c>
    </row>
    <row r="2616" spans="1:12">
      <c r="A2616" s="1">
        <v>44097</v>
      </c>
      <c r="B2616" s="17" t="s">
        <v>43</v>
      </c>
      <c r="C2616">
        <v>249.020004</v>
      </c>
      <c r="D2616">
        <v>254.75</v>
      </c>
      <c r="E2616">
        <v>-5.7299959999999999</v>
      </c>
      <c r="F2616">
        <v>-2.2492624141315015E-2</v>
      </c>
      <c r="G2616" s="17" t="s">
        <v>0</v>
      </c>
      <c r="H2616" s="17" t="s">
        <v>44</v>
      </c>
      <c r="I2616" s="17" t="s">
        <v>38</v>
      </c>
      <c r="J2616" s="17" t="s">
        <v>144</v>
      </c>
      <c r="K2616" s="17">
        <f>IF(BASE_MARKET_DATA[[#This Row],[DATE]]=_xlfn.MAXIFS(A:A,H:H,BASE_MARKET_DATA[[#This Row],[LABEL]]),1,0)</f>
        <v>0</v>
      </c>
      <c r="L2616" s="17">
        <f>IF(BASE_MARKET_DATA[[#This Row],[VARP]]&gt;0,1,0)</f>
        <v>0</v>
      </c>
    </row>
    <row r="2617" spans="1:12">
      <c r="A2617" s="1">
        <v>44098</v>
      </c>
      <c r="B2617" s="17" t="s">
        <v>43</v>
      </c>
      <c r="C2617">
        <v>249.52999900000003</v>
      </c>
      <c r="D2617">
        <v>249.020004</v>
      </c>
      <c r="E2617">
        <v>0.50999500000003195</v>
      </c>
      <c r="F2617">
        <v>2.0480081592161243E-3</v>
      </c>
      <c r="G2617" s="17" t="s">
        <v>0</v>
      </c>
      <c r="H2617" s="17" t="s">
        <v>44</v>
      </c>
      <c r="I2617" s="17" t="s">
        <v>38</v>
      </c>
      <c r="J2617" s="17" t="s">
        <v>144</v>
      </c>
      <c r="K2617" s="17">
        <f>IF(BASE_MARKET_DATA[[#This Row],[DATE]]=_xlfn.MAXIFS(A:A,H:H,BASE_MARKET_DATA[[#This Row],[LABEL]]),1,0)</f>
        <v>0</v>
      </c>
      <c r="L2617" s="17">
        <f>IF(BASE_MARKET_DATA[[#This Row],[VARP]]&gt;0,1,0)</f>
        <v>1</v>
      </c>
    </row>
    <row r="2618" spans="1:12">
      <c r="A2618" s="1">
        <v>44099</v>
      </c>
      <c r="B2618" s="17" t="s">
        <v>43</v>
      </c>
      <c r="C2618">
        <v>254.82000699999998</v>
      </c>
      <c r="D2618">
        <v>249.52999900000003</v>
      </c>
      <c r="E2618">
        <v>5.2900079999999434</v>
      </c>
      <c r="F2618">
        <v>2.1199887874002447E-2</v>
      </c>
      <c r="G2618" s="17" t="s">
        <v>0</v>
      </c>
      <c r="H2618" s="17" t="s">
        <v>44</v>
      </c>
      <c r="I2618" s="17" t="s">
        <v>38</v>
      </c>
      <c r="J2618" s="17" t="s">
        <v>144</v>
      </c>
      <c r="K2618" s="17">
        <f>IF(BASE_MARKET_DATA[[#This Row],[DATE]]=_xlfn.MAXIFS(A:A,H:H,BASE_MARKET_DATA[[#This Row],[LABEL]]),1,0)</f>
        <v>1</v>
      </c>
      <c r="L2618" s="17">
        <f>IF(BASE_MARKET_DATA[[#This Row],[VARP]]&gt;0,1,0)</f>
        <v>1</v>
      </c>
    </row>
    <row r="2619" spans="1:12">
      <c r="A2619" s="1">
        <v>43830</v>
      </c>
      <c r="B2619" s="17" t="s">
        <v>45</v>
      </c>
      <c r="C2619">
        <v>212.10000600000001</v>
      </c>
      <c r="G2619" s="17" t="s">
        <v>0</v>
      </c>
      <c r="H2619" s="17" t="s">
        <v>46</v>
      </c>
      <c r="I2619" s="17" t="s">
        <v>38</v>
      </c>
      <c r="J2619" s="17" t="s">
        <v>144</v>
      </c>
      <c r="K2619" s="17">
        <f>IF(BASE_MARKET_DATA[[#This Row],[DATE]]=_xlfn.MAXIFS(A:A,H:H,BASE_MARKET_DATA[[#This Row],[LABEL]]),1,0)</f>
        <v>0</v>
      </c>
      <c r="L2619" s="17">
        <f>IF(BASE_MARKET_DATA[[#This Row],[VARP]]&gt;0,1,0)</f>
        <v>0</v>
      </c>
    </row>
    <row r="2620" spans="1:12">
      <c r="A2620" s="1">
        <v>43832</v>
      </c>
      <c r="B2620" s="17" t="s">
        <v>45</v>
      </c>
      <c r="C2620">
        <v>219.770004</v>
      </c>
      <c r="D2620">
        <v>212.10000600000001</v>
      </c>
      <c r="E2620">
        <v>7.6699979999999925</v>
      </c>
      <c r="F2620">
        <v>3.6162177194846434E-2</v>
      </c>
      <c r="G2620" s="17" t="s">
        <v>0</v>
      </c>
      <c r="H2620" s="17" t="s">
        <v>46</v>
      </c>
      <c r="I2620" s="17" t="s">
        <v>38</v>
      </c>
      <c r="J2620" s="17" t="s">
        <v>144</v>
      </c>
      <c r="K2620" s="17">
        <f>IF(BASE_MARKET_DATA[[#This Row],[DATE]]=_xlfn.MAXIFS(A:A,H:H,BASE_MARKET_DATA[[#This Row],[LABEL]]),1,0)</f>
        <v>0</v>
      </c>
      <c r="L2620" s="17">
        <f>IF(BASE_MARKET_DATA[[#This Row],[VARP]]&gt;0,1,0)</f>
        <v>1</v>
      </c>
    </row>
    <row r="2621" spans="1:12">
      <c r="A2621" s="1">
        <v>43833</v>
      </c>
      <c r="B2621" s="17" t="s">
        <v>45</v>
      </c>
      <c r="C2621">
        <v>217</v>
      </c>
      <c r="D2621">
        <v>219.770004</v>
      </c>
      <c r="E2621">
        <v>-2.7700040000000001</v>
      </c>
      <c r="F2621">
        <v>-1.2604104061444164E-2</v>
      </c>
      <c r="G2621" s="17" t="s">
        <v>0</v>
      </c>
      <c r="H2621" s="17" t="s">
        <v>46</v>
      </c>
      <c r="I2621" s="17" t="s">
        <v>38</v>
      </c>
      <c r="J2621" s="17" t="s">
        <v>144</v>
      </c>
      <c r="K2621" s="17">
        <f>IF(BASE_MARKET_DATA[[#This Row],[DATE]]=_xlfn.MAXIFS(A:A,H:H,BASE_MARKET_DATA[[#This Row],[LABEL]]),1,0)</f>
        <v>0</v>
      </c>
      <c r="L2621" s="17">
        <f>IF(BASE_MARKET_DATA[[#This Row],[VARP]]&gt;0,1,0)</f>
        <v>0</v>
      </c>
    </row>
    <row r="2622" spans="1:12">
      <c r="A2622" s="1">
        <v>43836</v>
      </c>
      <c r="B2622" s="17" t="s">
        <v>45</v>
      </c>
      <c r="C2622">
        <v>216.63999900000002</v>
      </c>
      <c r="D2622">
        <v>217</v>
      </c>
      <c r="E2622">
        <v>-0.3600009999999827</v>
      </c>
      <c r="F2622">
        <v>-1.6589907834100586E-3</v>
      </c>
      <c r="G2622" s="17" t="s">
        <v>0</v>
      </c>
      <c r="H2622" s="17" t="s">
        <v>46</v>
      </c>
      <c r="I2622" s="17" t="s">
        <v>38</v>
      </c>
      <c r="J2622" s="17" t="s">
        <v>144</v>
      </c>
      <c r="K2622" s="17">
        <f>IF(BASE_MARKET_DATA[[#This Row],[DATE]]=_xlfn.MAXIFS(A:A,H:H,BASE_MARKET_DATA[[#This Row],[LABEL]]),1,0)</f>
        <v>0</v>
      </c>
      <c r="L2622" s="17">
        <f>IF(BASE_MARKET_DATA[[#This Row],[VARP]]&gt;0,1,0)</f>
        <v>0</v>
      </c>
    </row>
    <row r="2623" spans="1:12">
      <c r="A2623" s="1">
        <v>43837</v>
      </c>
      <c r="B2623" s="17" t="s">
        <v>45</v>
      </c>
      <c r="C2623">
        <v>217.63000499999998</v>
      </c>
      <c r="D2623">
        <v>216.63999900000002</v>
      </c>
      <c r="E2623">
        <v>0.99000599999996552</v>
      </c>
      <c r="F2623">
        <v>4.569820922127891E-3</v>
      </c>
      <c r="G2623" s="17" t="s">
        <v>0</v>
      </c>
      <c r="H2623" s="17" t="s">
        <v>46</v>
      </c>
      <c r="I2623" s="17" t="s">
        <v>38</v>
      </c>
      <c r="J2623" s="17" t="s">
        <v>144</v>
      </c>
      <c r="K2623" s="17">
        <f>IF(BASE_MARKET_DATA[[#This Row],[DATE]]=_xlfn.MAXIFS(A:A,H:H,BASE_MARKET_DATA[[#This Row],[LABEL]]),1,0)</f>
        <v>0</v>
      </c>
      <c r="L2623" s="17">
        <f>IF(BASE_MARKET_DATA[[#This Row],[VARP]]&gt;0,1,0)</f>
        <v>1</v>
      </c>
    </row>
    <row r="2624" spans="1:12">
      <c r="A2624" s="1">
        <v>43838</v>
      </c>
      <c r="B2624" s="17" t="s">
        <v>45</v>
      </c>
      <c r="C2624">
        <v>218</v>
      </c>
      <c r="D2624">
        <v>217.63000499999998</v>
      </c>
      <c r="E2624">
        <v>0.36999500000001717</v>
      </c>
      <c r="F2624">
        <v>1.7001102398541837E-3</v>
      </c>
      <c r="G2624" s="17" t="s">
        <v>0</v>
      </c>
      <c r="H2624" s="17" t="s">
        <v>46</v>
      </c>
      <c r="I2624" s="17" t="s">
        <v>38</v>
      </c>
      <c r="J2624" s="17" t="s">
        <v>144</v>
      </c>
      <c r="K2624" s="17">
        <f>IF(BASE_MARKET_DATA[[#This Row],[DATE]]=_xlfn.MAXIFS(A:A,H:H,BASE_MARKET_DATA[[#This Row],[LABEL]]),1,0)</f>
        <v>0</v>
      </c>
      <c r="L2624" s="17">
        <f>IF(BASE_MARKET_DATA[[#This Row],[VARP]]&gt;0,1,0)</f>
        <v>1</v>
      </c>
    </row>
    <row r="2625" spans="1:12">
      <c r="A2625" s="1">
        <v>43839</v>
      </c>
      <c r="B2625" s="17" t="s">
        <v>45</v>
      </c>
      <c r="C2625">
        <v>221.77999900000003</v>
      </c>
      <c r="D2625">
        <v>218</v>
      </c>
      <c r="E2625">
        <v>3.7799990000000321</v>
      </c>
      <c r="F2625">
        <v>1.7339444954128588E-2</v>
      </c>
      <c r="G2625" s="17" t="s">
        <v>0</v>
      </c>
      <c r="H2625" s="17" t="s">
        <v>46</v>
      </c>
      <c r="I2625" s="17" t="s">
        <v>38</v>
      </c>
      <c r="J2625" s="17" t="s">
        <v>144</v>
      </c>
      <c r="K2625" s="17">
        <f>IF(BASE_MARKET_DATA[[#This Row],[DATE]]=_xlfn.MAXIFS(A:A,H:H,BASE_MARKET_DATA[[#This Row],[LABEL]]),1,0)</f>
        <v>0</v>
      </c>
      <c r="L2625" s="17">
        <f>IF(BASE_MARKET_DATA[[#This Row],[VARP]]&gt;0,1,0)</f>
        <v>1</v>
      </c>
    </row>
    <row r="2626" spans="1:12">
      <c r="A2626" s="1">
        <v>43840</v>
      </c>
      <c r="B2626" s="17" t="s">
        <v>45</v>
      </c>
      <c r="C2626">
        <v>223.83000200000001</v>
      </c>
      <c r="D2626">
        <v>221.77999900000003</v>
      </c>
      <c r="E2626">
        <v>2.0500029999999754</v>
      </c>
      <c r="F2626">
        <v>9.2434079233627148E-3</v>
      </c>
      <c r="G2626" s="17" t="s">
        <v>0</v>
      </c>
      <c r="H2626" s="17" t="s">
        <v>46</v>
      </c>
      <c r="I2626" s="17" t="s">
        <v>38</v>
      </c>
      <c r="J2626" s="17" t="s">
        <v>144</v>
      </c>
      <c r="K2626" s="17">
        <f>IF(BASE_MARKET_DATA[[#This Row],[DATE]]=_xlfn.MAXIFS(A:A,H:H,BASE_MARKET_DATA[[#This Row],[LABEL]]),1,0)</f>
        <v>0</v>
      </c>
      <c r="L2626" s="17">
        <f>IF(BASE_MARKET_DATA[[#This Row],[VARP]]&gt;0,1,0)</f>
        <v>1</v>
      </c>
    </row>
    <row r="2627" spans="1:12">
      <c r="A2627" s="1">
        <v>43843</v>
      </c>
      <c r="B2627" s="17" t="s">
        <v>45</v>
      </c>
      <c r="C2627">
        <v>230.479996</v>
      </c>
      <c r="D2627">
        <v>223.83000200000001</v>
      </c>
      <c r="E2627">
        <v>6.6499939999999924</v>
      </c>
      <c r="F2627">
        <v>2.9710020732609348E-2</v>
      </c>
      <c r="G2627" s="17" t="s">
        <v>0</v>
      </c>
      <c r="H2627" s="17" t="s">
        <v>46</v>
      </c>
      <c r="I2627" s="17" t="s">
        <v>38</v>
      </c>
      <c r="J2627" s="17" t="s">
        <v>144</v>
      </c>
      <c r="K2627" s="17">
        <f>IF(BASE_MARKET_DATA[[#This Row],[DATE]]=_xlfn.MAXIFS(A:A,H:H,BASE_MARKET_DATA[[#This Row],[LABEL]]),1,0)</f>
        <v>0</v>
      </c>
      <c r="L2627" s="17">
        <f>IF(BASE_MARKET_DATA[[#This Row],[VARP]]&gt;0,1,0)</f>
        <v>1</v>
      </c>
    </row>
    <row r="2628" spans="1:12">
      <c r="A2628" s="1">
        <v>43844</v>
      </c>
      <c r="B2628" s="17" t="s">
        <v>45</v>
      </c>
      <c r="C2628">
        <v>226.49000499999997</v>
      </c>
      <c r="D2628">
        <v>230.479996</v>
      </c>
      <c r="E2628">
        <v>-3.9899910000000318</v>
      </c>
      <c r="F2628">
        <v>-1.7311658578821009E-2</v>
      </c>
      <c r="G2628" s="17" t="s">
        <v>0</v>
      </c>
      <c r="H2628" s="17" t="s">
        <v>46</v>
      </c>
      <c r="I2628" s="17" t="s">
        <v>38</v>
      </c>
      <c r="J2628" s="17" t="s">
        <v>144</v>
      </c>
      <c r="K2628" s="17">
        <f>IF(BASE_MARKET_DATA[[#This Row],[DATE]]=_xlfn.MAXIFS(A:A,H:H,BASE_MARKET_DATA[[#This Row],[LABEL]]),1,0)</f>
        <v>0</v>
      </c>
      <c r="L2628" s="17">
        <f>IF(BASE_MARKET_DATA[[#This Row],[VARP]]&gt;0,1,0)</f>
        <v>0</v>
      </c>
    </row>
    <row r="2629" spans="1:12">
      <c r="A2629" s="1">
        <v>43845</v>
      </c>
      <c r="B2629" s="17" t="s">
        <v>45</v>
      </c>
      <c r="C2629">
        <v>225.05999800000001</v>
      </c>
      <c r="D2629">
        <v>226.49000499999997</v>
      </c>
      <c r="E2629">
        <v>-1.4300069999999607</v>
      </c>
      <c r="F2629">
        <v>-6.3137753032411342E-3</v>
      </c>
      <c r="G2629" s="17" t="s">
        <v>0</v>
      </c>
      <c r="H2629" s="17" t="s">
        <v>46</v>
      </c>
      <c r="I2629" s="17" t="s">
        <v>38</v>
      </c>
      <c r="J2629" s="17" t="s">
        <v>144</v>
      </c>
      <c r="K2629" s="17">
        <f>IF(BASE_MARKET_DATA[[#This Row],[DATE]]=_xlfn.MAXIFS(A:A,H:H,BASE_MARKET_DATA[[#This Row],[LABEL]]),1,0)</f>
        <v>0</v>
      </c>
      <c r="L2629" s="17">
        <f>IF(BASE_MARKET_DATA[[#This Row],[VARP]]&gt;0,1,0)</f>
        <v>0</v>
      </c>
    </row>
    <row r="2630" spans="1:12">
      <c r="A2630" s="1">
        <v>43846</v>
      </c>
      <c r="B2630" s="17" t="s">
        <v>45</v>
      </c>
      <c r="C2630">
        <v>223.94000199999999</v>
      </c>
      <c r="D2630">
        <v>225.05999800000001</v>
      </c>
      <c r="E2630">
        <v>-1.1199960000000146</v>
      </c>
      <c r="F2630">
        <v>-4.9764329954362415E-3</v>
      </c>
      <c r="G2630" s="17" t="s">
        <v>0</v>
      </c>
      <c r="H2630" s="17" t="s">
        <v>46</v>
      </c>
      <c r="I2630" s="17" t="s">
        <v>38</v>
      </c>
      <c r="J2630" s="17" t="s">
        <v>144</v>
      </c>
      <c r="K2630" s="17">
        <f>IF(BASE_MARKET_DATA[[#This Row],[DATE]]=_xlfn.MAXIFS(A:A,H:H,BASE_MARKET_DATA[[#This Row],[LABEL]]),1,0)</f>
        <v>0</v>
      </c>
      <c r="L2630" s="17">
        <f>IF(BASE_MARKET_DATA[[#This Row],[VARP]]&gt;0,1,0)</f>
        <v>0</v>
      </c>
    </row>
    <row r="2631" spans="1:12">
      <c r="A2631" s="1">
        <v>43847</v>
      </c>
      <c r="B2631" s="17" t="s">
        <v>45</v>
      </c>
      <c r="C2631">
        <v>227.42999300000002</v>
      </c>
      <c r="D2631">
        <v>223.94000199999999</v>
      </c>
      <c r="E2631">
        <v>3.4899910000000318</v>
      </c>
      <c r="F2631">
        <v>1.5584491242435695E-2</v>
      </c>
      <c r="G2631" s="17" t="s">
        <v>0</v>
      </c>
      <c r="H2631" s="17" t="s">
        <v>46</v>
      </c>
      <c r="I2631" s="17" t="s">
        <v>38</v>
      </c>
      <c r="J2631" s="17" t="s">
        <v>144</v>
      </c>
      <c r="K2631" s="17">
        <f>IF(BASE_MARKET_DATA[[#This Row],[DATE]]=_xlfn.MAXIFS(A:A,H:H,BASE_MARKET_DATA[[#This Row],[LABEL]]),1,0)</f>
        <v>0</v>
      </c>
      <c r="L2631" s="17">
        <f>IF(BASE_MARKET_DATA[[#This Row],[VARP]]&gt;0,1,0)</f>
        <v>1</v>
      </c>
    </row>
    <row r="2632" spans="1:12">
      <c r="A2632" s="1">
        <v>43851</v>
      </c>
      <c r="B2632" s="17" t="s">
        <v>45</v>
      </c>
      <c r="C2632">
        <v>222.25999500000003</v>
      </c>
      <c r="D2632">
        <v>227.42999300000002</v>
      </c>
      <c r="E2632">
        <v>-5.1699979999999925</v>
      </c>
      <c r="F2632">
        <v>-2.2732261175420217E-2</v>
      </c>
      <c r="G2632" s="17" t="s">
        <v>0</v>
      </c>
      <c r="H2632" s="17" t="s">
        <v>46</v>
      </c>
      <c r="I2632" s="17" t="s">
        <v>38</v>
      </c>
      <c r="J2632" s="17" t="s">
        <v>144</v>
      </c>
      <c r="K2632" s="17">
        <f>IF(BASE_MARKET_DATA[[#This Row],[DATE]]=_xlfn.MAXIFS(A:A,H:H,BASE_MARKET_DATA[[#This Row],[LABEL]]),1,0)</f>
        <v>0</v>
      </c>
      <c r="L2632" s="17">
        <f>IF(BASE_MARKET_DATA[[#This Row],[VARP]]&gt;0,1,0)</f>
        <v>0</v>
      </c>
    </row>
    <row r="2633" spans="1:12">
      <c r="A2633" s="1">
        <v>43852</v>
      </c>
      <c r="B2633" s="17" t="s">
        <v>45</v>
      </c>
      <c r="C2633">
        <v>222.36999500000002</v>
      </c>
      <c r="D2633">
        <v>222.25999500000003</v>
      </c>
      <c r="E2633">
        <v>0.10999999999998522</v>
      </c>
      <c r="F2633">
        <v>4.9491587543671635E-4</v>
      </c>
      <c r="G2633" s="17" t="s">
        <v>0</v>
      </c>
      <c r="H2633" s="17" t="s">
        <v>46</v>
      </c>
      <c r="I2633" s="17" t="s">
        <v>38</v>
      </c>
      <c r="J2633" s="17" t="s">
        <v>144</v>
      </c>
      <c r="K2633" s="17">
        <f>IF(BASE_MARKET_DATA[[#This Row],[DATE]]=_xlfn.MAXIFS(A:A,H:H,BASE_MARKET_DATA[[#This Row],[LABEL]]),1,0)</f>
        <v>0</v>
      </c>
      <c r="L2633" s="17">
        <f>IF(BASE_MARKET_DATA[[#This Row],[VARP]]&gt;0,1,0)</f>
        <v>1</v>
      </c>
    </row>
    <row r="2634" spans="1:12">
      <c r="A2634" s="1">
        <v>43853</v>
      </c>
      <c r="B2634" s="17" t="s">
        <v>45</v>
      </c>
      <c r="C2634">
        <v>219.13000499999998</v>
      </c>
      <c r="D2634">
        <v>222.36999500000002</v>
      </c>
      <c r="E2634">
        <v>-3.2399900000000343</v>
      </c>
      <c r="F2634">
        <v>-1.4570266100874059E-2</v>
      </c>
      <c r="G2634" s="17" t="s">
        <v>0</v>
      </c>
      <c r="H2634" s="17" t="s">
        <v>46</v>
      </c>
      <c r="I2634" s="17" t="s">
        <v>38</v>
      </c>
      <c r="J2634" s="17" t="s">
        <v>144</v>
      </c>
      <c r="K2634" s="17">
        <f>IF(BASE_MARKET_DATA[[#This Row],[DATE]]=_xlfn.MAXIFS(A:A,H:H,BASE_MARKET_DATA[[#This Row],[LABEL]]),1,0)</f>
        <v>0</v>
      </c>
      <c r="L2634" s="17">
        <f>IF(BASE_MARKET_DATA[[#This Row],[VARP]]&gt;0,1,0)</f>
        <v>0</v>
      </c>
    </row>
    <row r="2635" spans="1:12">
      <c r="A2635" s="1">
        <v>43854</v>
      </c>
      <c r="B2635" s="17" t="s">
        <v>45</v>
      </c>
      <c r="C2635">
        <v>213.75</v>
      </c>
      <c r="D2635">
        <v>219.13000499999998</v>
      </c>
      <c r="E2635">
        <v>-5.3800049999999828</v>
      </c>
      <c r="F2635">
        <v>-2.4551658272448738E-2</v>
      </c>
      <c r="G2635" s="17" t="s">
        <v>0</v>
      </c>
      <c r="H2635" s="17" t="s">
        <v>46</v>
      </c>
      <c r="I2635" s="17" t="s">
        <v>38</v>
      </c>
      <c r="J2635" s="17" t="s">
        <v>144</v>
      </c>
      <c r="K2635" s="17">
        <f>IF(BASE_MARKET_DATA[[#This Row],[DATE]]=_xlfn.MAXIFS(A:A,H:H,BASE_MARKET_DATA[[#This Row],[LABEL]]),1,0)</f>
        <v>0</v>
      </c>
      <c r="L2635" s="17">
        <f>IF(BASE_MARKET_DATA[[#This Row],[VARP]]&gt;0,1,0)</f>
        <v>0</v>
      </c>
    </row>
    <row r="2636" spans="1:12">
      <c r="A2636" s="1">
        <v>43857</v>
      </c>
      <c r="B2636" s="17" t="s">
        <v>45</v>
      </c>
      <c r="C2636">
        <v>205.470001</v>
      </c>
      <c r="D2636">
        <v>213.75</v>
      </c>
      <c r="E2636">
        <v>-8.2799990000000037</v>
      </c>
      <c r="F2636">
        <v>-3.8736837426900601E-2</v>
      </c>
      <c r="G2636" s="17" t="s">
        <v>0</v>
      </c>
      <c r="H2636" s="17" t="s">
        <v>46</v>
      </c>
      <c r="I2636" s="17" t="s">
        <v>38</v>
      </c>
      <c r="J2636" s="17" t="s">
        <v>144</v>
      </c>
      <c r="K2636" s="17">
        <f>IF(BASE_MARKET_DATA[[#This Row],[DATE]]=_xlfn.MAXIFS(A:A,H:H,BASE_MARKET_DATA[[#This Row],[LABEL]]),1,0)</f>
        <v>0</v>
      </c>
      <c r="L2636" s="17">
        <f>IF(BASE_MARKET_DATA[[#This Row],[VARP]]&gt;0,1,0)</f>
        <v>0</v>
      </c>
    </row>
    <row r="2637" spans="1:12">
      <c r="A2637" s="1">
        <v>43858</v>
      </c>
      <c r="B2637" s="17" t="s">
        <v>45</v>
      </c>
      <c r="C2637">
        <v>210.229996</v>
      </c>
      <c r="D2637">
        <v>205.470001</v>
      </c>
      <c r="E2637">
        <v>4.7599950000000035</v>
      </c>
      <c r="F2637">
        <v>2.3166374540485857E-2</v>
      </c>
      <c r="G2637" s="17" t="s">
        <v>0</v>
      </c>
      <c r="H2637" s="17" t="s">
        <v>46</v>
      </c>
      <c r="I2637" s="17" t="s">
        <v>38</v>
      </c>
      <c r="J2637" s="17" t="s">
        <v>144</v>
      </c>
      <c r="K2637" s="17">
        <f>IF(BASE_MARKET_DATA[[#This Row],[DATE]]=_xlfn.MAXIFS(A:A,H:H,BASE_MARKET_DATA[[#This Row],[LABEL]]),1,0)</f>
        <v>0</v>
      </c>
      <c r="L2637" s="17">
        <f>IF(BASE_MARKET_DATA[[#This Row],[VARP]]&gt;0,1,0)</f>
        <v>1</v>
      </c>
    </row>
    <row r="2638" spans="1:12">
      <c r="A2638" s="1">
        <v>43859</v>
      </c>
      <c r="B2638" s="17" t="s">
        <v>45</v>
      </c>
      <c r="C2638">
        <v>212.020004</v>
      </c>
      <c r="D2638">
        <v>210.229996</v>
      </c>
      <c r="E2638">
        <v>1.7900080000000003</v>
      </c>
      <c r="F2638">
        <v>8.5145223519863464E-3</v>
      </c>
      <c r="G2638" s="17" t="s">
        <v>0</v>
      </c>
      <c r="H2638" s="17" t="s">
        <v>46</v>
      </c>
      <c r="I2638" s="17" t="s">
        <v>38</v>
      </c>
      <c r="J2638" s="17" t="s">
        <v>144</v>
      </c>
      <c r="K2638" s="17">
        <f>IF(BASE_MARKET_DATA[[#This Row],[DATE]]=_xlfn.MAXIFS(A:A,H:H,BASE_MARKET_DATA[[#This Row],[LABEL]]),1,0)</f>
        <v>0</v>
      </c>
      <c r="L2638" s="17">
        <f>IF(BASE_MARKET_DATA[[#This Row],[VARP]]&gt;0,1,0)</f>
        <v>1</v>
      </c>
    </row>
    <row r="2639" spans="1:12">
      <c r="A2639" s="1">
        <v>43860</v>
      </c>
      <c r="B2639" s="17" t="s">
        <v>45</v>
      </c>
      <c r="C2639">
        <v>208.58000200000001</v>
      </c>
      <c r="D2639">
        <v>212.020004</v>
      </c>
      <c r="E2639">
        <v>-3.4400019999999927</v>
      </c>
      <c r="F2639">
        <v>-1.622489357183482E-2</v>
      </c>
      <c r="G2639" s="17" t="s">
        <v>0</v>
      </c>
      <c r="H2639" s="17" t="s">
        <v>46</v>
      </c>
      <c r="I2639" s="17" t="s">
        <v>38</v>
      </c>
      <c r="J2639" s="17" t="s">
        <v>144</v>
      </c>
      <c r="K2639" s="17">
        <f>IF(BASE_MARKET_DATA[[#This Row],[DATE]]=_xlfn.MAXIFS(A:A,H:H,BASE_MARKET_DATA[[#This Row],[LABEL]]),1,0)</f>
        <v>0</v>
      </c>
      <c r="L2639" s="17">
        <f>IF(BASE_MARKET_DATA[[#This Row],[VARP]]&gt;0,1,0)</f>
        <v>0</v>
      </c>
    </row>
    <row r="2640" spans="1:12">
      <c r="A2640" s="1">
        <v>43861</v>
      </c>
      <c r="B2640" s="17" t="s">
        <v>45</v>
      </c>
      <c r="C2640">
        <v>206.58999599999999</v>
      </c>
      <c r="D2640">
        <v>208.58000200000001</v>
      </c>
      <c r="E2640">
        <v>-1.9900060000000224</v>
      </c>
      <c r="F2640">
        <v>-9.5407324811513927E-3</v>
      </c>
      <c r="G2640" s="17" t="s">
        <v>0</v>
      </c>
      <c r="H2640" s="17" t="s">
        <v>46</v>
      </c>
      <c r="I2640" s="17" t="s">
        <v>38</v>
      </c>
      <c r="J2640" s="17" t="s">
        <v>144</v>
      </c>
      <c r="K2640" s="17">
        <f>IF(BASE_MARKET_DATA[[#This Row],[DATE]]=_xlfn.MAXIFS(A:A,H:H,BASE_MARKET_DATA[[#This Row],[LABEL]]),1,0)</f>
        <v>0</v>
      </c>
      <c r="L2640" s="17">
        <f>IF(BASE_MARKET_DATA[[#This Row],[VARP]]&gt;0,1,0)</f>
        <v>0</v>
      </c>
    </row>
    <row r="2641" spans="1:12">
      <c r="A2641" s="1">
        <v>43864</v>
      </c>
      <c r="B2641" s="17" t="s">
        <v>45</v>
      </c>
      <c r="C2641">
        <v>213.10000600000001</v>
      </c>
      <c r="D2641">
        <v>206.58999599999999</v>
      </c>
      <c r="E2641">
        <v>6.5100100000000225</v>
      </c>
      <c r="F2641">
        <v>3.1511738835601814E-2</v>
      </c>
      <c r="G2641" s="17" t="s">
        <v>0</v>
      </c>
      <c r="H2641" s="17" t="s">
        <v>46</v>
      </c>
      <c r="I2641" s="17" t="s">
        <v>38</v>
      </c>
      <c r="J2641" s="17" t="s">
        <v>144</v>
      </c>
      <c r="K2641" s="17">
        <f>IF(BASE_MARKET_DATA[[#This Row],[DATE]]=_xlfn.MAXIFS(A:A,H:H,BASE_MARKET_DATA[[#This Row],[LABEL]]),1,0)</f>
        <v>0</v>
      </c>
      <c r="L2641" s="17">
        <f>IF(BASE_MARKET_DATA[[#This Row],[VARP]]&gt;0,1,0)</f>
        <v>1</v>
      </c>
    </row>
    <row r="2642" spans="1:12">
      <c r="A2642" s="1">
        <v>43865</v>
      </c>
      <c r="B2642" s="17" t="s">
        <v>45</v>
      </c>
      <c r="C2642">
        <v>222.88000499999998</v>
      </c>
      <c r="D2642">
        <v>213.10000600000001</v>
      </c>
      <c r="E2642">
        <v>9.7799989999999752</v>
      </c>
      <c r="F2642">
        <v>4.5893940519175655E-2</v>
      </c>
      <c r="G2642" s="17" t="s">
        <v>0</v>
      </c>
      <c r="H2642" s="17" t="s">
        <v>46</v>
      </c>
      <c r="I2642" s="17" t="s">
        <v>38</v>
      </c>
      <c r="J2642" s="17" t="s">
        <v>144</v>
      </c>
      <c r="K2642" s="17">
        <f>IF(BASE_MARKET_DATA[[#This Row],[DATE]]=_xlfn.MAXIFS(A:A,H:H,BASE_MARKET_DATA[[#This Row],[LABEL]]),1,0)</f>
        <v>0</v>
      </c>
      <c r="L2642" s="17">
        <f>IF(BASE_MARKET_DATA[[#This Row],[VARP]]&gt;0,1,0)</f>
        <v>1</v>
      </c>
    </row>
    <row r="2643" spans="1:12">
      <c r="A2643" s="1">
        <v>43866</v>
      </c>
      <c r="B2643" s="17" t="s">
        <v>45</v>
      </c>
      <c r="C2643">
        <v>220.22000099999997</v>
      </c>
      <c r="D2643">
        <v>222.88000499999998</v>
      </c>
      <c r="E2643">
        <v>-2.6600040000000149</v>
      </c>
      <c r="F2643">
        <v>-1.1934691045973438E-2</v>
      </c>
      <c r="G2643" s="17" t="s">
        <v>0</v>
      </c>
      <c r="H2643" s="17" t="s">
        <v>46</v>
      </c>
      <c r="I2643" s="17" t="s">
        <v>38</v>
      </c>
      <c r="J2643" s="17" t="s">
        <v>144</v>
      </c>
      <c r="K2643" s="17">
        <f>IF(BASE_MARKET_DATA[[#This Row],[DATE]]=_xlfn.MAXIFS(A:A,H:H,BASE_MARKET_DATA[[#This Row],[LABEL]]),1,0)</f>
        <v>0</v>
      </c>
      <c r="L2643" s="17">
        <f>IF(BASE_MARKET_DATA[[#This Row],[VARP]]&gt;0,1,0)</f>
        <v>0</v>
      </c>
    </row>
    <row r="2644" spans="1:12">
      <c r="A2644" s="1">
        <v>43867</v>
      </c>
      <c r="B2644" s="17" t="s">
        <v>45</v>
      </c>
      <c r="C2644">
        <v>220.89999399999999</v>
      </c>
      <c r="D2644">
        <v>220.22000099999997</v>
      </c>
      <c r="E2644">
        <v>0.67999300000002449</v>
      </c>
      <c r="F2644">
        <v>3.0877894692227549E-3</v>
      </c>
      <c r="G2644" s="17" t="s">
        <v>0</v>
      </c>
      <c r="H2644" s="17" t="s">
        <v>46</v>
      </c>
      <c r="I2644" s="17" t="s">
        <v>38</v>
      </c>
      <c r="J2644" s="17" t="s">
        <v>144</v>
      </c>
      <c r="K2644" s="17">
        <f>IF(BASE_MARKET_DATA[[#This Row],[DATE]]=_xlfn.MAXIFS(A:A,H:H,BASE_MARKET_DATA[[#This Row],[LABEL]]),1,0)</f>
        <v>0</v>
      </c>
      <c r="L2644" s="17">
        <f>IF(BASE_MARKET_DATA[[#This Row],[VARP]]&gt;0,1,0)</f>
        <v>1</v>
      </c>
    </row>
    <row r="2645" spans="1:12">
      <c r="A2645" s="1">
        <v>43868</v>
      </c>
      <c r="B2645" s="17" t="s">
        <v>45</v>
      </c>
      <c r="C2645">
        <v>216.52999900000003</v>
      </c>
      <c r="D2645">
        <v>220.89999399999999</v>
      </c>
      <c r="E2645">
        <v>-4.3699949999999603</v>
      </c>
      <c r="F2645">
        <v>-1.9782685009941469E-2</v>
      </c>
      <c r="G2645" s="17" t="s">
        <v>0</v>
      </c>
      <c r="H2645" s="17" t="s">
        <v>46</v>
      </c>
      <c r="I2645" s="17" t="s">
        <v>38</v>
      </c>
      <c r="J2645" s="17" t="s">
        <v>144</v>
      </c>
      <c r="K2645" s="17">
        <f>IF(BASE_MARKET_DATA[[#This Row],[DATE]]=_xlfn.MAXIFS(A:A,H:H,BASE_MARKET_DATA[[#This Row],[LABEL]]),1,0)</f>
        <v>0</v>
      </c>
      <c r="L2645" s="17">
        <f>IF(BASE_MARKET_DATA[[#This Row],[VARP]]&gt;0,1,0)</f>
        <v>0</v>
      </c>
    </row>
    <row r="2646" spans="1:12">
      <c r="A2646" s="1">
        <v>43871</v>
      </c>
      <c r="B2646" s="17" t="s">
        <v>45</v>
      </c>
      <c r="C2646">
        <v>215.770004</v>
      </c>
      <c r="D2646">
        <v>216.52999900000003</v>
      </c>
      <c r="E2646">
        <v>-0.75999500000003195</v>
      </c>
      <c r="F2646">
        <v>-3.5098831732781372E-3</v>
      </c>
      <c r="G2646" s="17" t="s">
        <v>0</v>
      </c>
      <c r="H2646" s="17" t="s">
        <v>46</v>
      </c>
      <c r="I2646" s="17" t="s">
        <v>38</v>
      </c>
      <c r="J2646" s="17" t="s">
        <v>144</v>
      </c>
      <c r="K2646" s="17">
        <f>IF(BASE_MARKET_DATA[[#This Row],[DATE]]=_xlfn.MAXIFS(A:A,H:H,BASE_MARKET_DATA[[#This Row],[LABEL]]),1,0)</f>
        <v>0</v>
      </c>
      <c r="L2646" s="17">
        <f>IF(BASE_MARKET_DATA[[#This Row],[VARP]]&gt;0,1,0)</f>
        <v>0</v>
      </c>
    </row>
    <row r="2647" spans="1:12">
      <c r="A2647" s="1">
        <v>43872</v>
      </c>
      <c r="B2647" s="17" t="s">
        <v>45</v>
      </c>
      <c r="C2647">
        <v>217.21000699999999</v>
      </c>
      <c r="D2647">
        <v>215.770004</v>
      </c>
      <c r="E2647">
        <v>1.4400029999999902</v>
      </c>
      <c r="F2647">
        <v>6.6737867790000608E-3</v>
      </c>
      <c r="G2647" s="17" t="s">
        <v>0</v>
      </c>
      <c r="H2647" s="17" t="s">
        <v>46</v>
      </c>
      <c r="I2647" s="17" t="s">
        <v>38</v>
      </c>
      <c r="J2647" s="17" t="s">
        <v>144</v>
      </c>
      <c r="K2647" s="17">
        <f>IF(BASE_MARKET_DATA[[#This Row],[DATE]]=_xlfn.MAXIFS(A:A,H:H,BASE_MARKET_DATA[[#This Row],[LABEL]]),1,0)</f>
        <v>0</v>
      </c>
      <c r="L2647" s="17">
        <f>IF(BASE_MARKET_DATA[[#This Row],[VARP]]&gt;0,1,0)</f>
        <v>1</v>
      </c>
    </row>
    <row r="2648" spans="1:12">
      <c r="A2648" s="1">
        <v>43873</v>
      </c>
      <c r="B2648" s="17" t="s">
        <v>45</v>
      </c>
      <c r="C2648">
        <v>224.30999800000001</v>
      </c>
      <c r="D2648">
        <v>217.21000699999999</v>
      </c>
      <c r="E2648">
        <v>7.099991000000017</v>
      </c>
      <c r="F2648">
        <v>3.268721868785731E-2</v>
      </c>
      <c r="G2648" s="17" t="s">
        <v>0</v>
      </c>
      <c r="H2648" s="17" t="s">
        <v>46</v>
      </c>
      <c r="I2648" s="17" t="s">
        <v>38</v>
      </c>
      <c r="J2648" s="17" t="s">
        <v>144</v>
      </c>
      <c r="K2648" s="17">
        <f>IF(BASE_MARKET_DATA[[#This Row],[DATE]]=_xlfn.MAXIFS(A:A,H:H,BASE_MARKET_DATA[[#This Row],[LABEL]]),1,0)</f>
        <v>0</v>
      </c>
      <c r="L2648" s="17">
        <f>IF(BASE_MARKET_DATA[[#This Row],[VARP]]&gt;0,1,0)</f>
        <v>1</v>
      </c>
    </row>
    <row r="2649" spans="1:12">
      <c r="A2649" s="1">
        <v>43874</v>
      </c>
      <c r="B2649" s="17" t="s">
        <v>45</v>
      </c>
      <c r="C2649">
        <v>220.36000099999998</v>
      </c>
      <c r="D2649">
        <v>224.30999800000001</v>
      </c>
      <c r="E2649">
        <v>-3.9499970000000246</v>
      </c>
      <c r="F2649">
        <v>-1.7609544983367278E-2</v>
      </c>
      <c r="G2649" s="17" t="s">
        <v>0</v>
      </c>
      <c r="H2649" s="17" t="s">
        <v>46</v>
      </c>
      <c r="I2649" s="17" t="s">
        <v>38</v>
      </c>
      <c r="J2649" s="17" t="s">
        <v>144</v>
      </c>
      <c r="K2649" s="17">
        <f>IF(BASE_MARKET_DATA[[#This Row],[DATE]]=_xlfn.MAXIFS(A:A,H:H,BASE_MARKET_DATA[[#This Row],[LABEL]]),1,0)</f>
        <v>0</v>
      </c>
      <c r="L2649" s="17">
        <f>IF(BASE_MARKET_DATA[[#This Row],[VARP]]&gt;0,1,0)</f>
        <v>0</v>
      </c>
    </row>
    <row r="2650" spans="1:12">
      <c r="A2650" s="1">
        <v>43875</v>
      </c>
      <c r="B2650" s="17" t="s">
        <v>45</v>
      </c>
      <c r="C2650">
        <v>219.63000499999998</v>
      </c>
      <c r="D2650">
        <v>220.36000099999998</v>
      </c>
      <c r="E2650">
        <v>-0.72999599999999987</v>
      </c>
      <c r="F2650">
        <v>-3.3127427695010762E-3</v>
      </c>
      <c r="G2650" s="17" t="s">
        <v>0</v>
      </c>
      <c r="H2650" s="17" t="s">
        <v>46</v>
      </c>
      <c r="I2650" s="17" t="s">
        <v>38</v>
      </c>
      <c r="J2650" s="17" t="s">
        <v>144</v>
      </c>
      <c r="K2650" s="17">
        <f>IF(BASE_MARKET_DATA[[#This Row],[DATE]]=_xlfn.MAXIFS(A:A,H:H,BASE_MARKET_DATA[[#This Row],[LABEL]]),1,0)</f>
        <v>0</v>
      </c>
      <c r="L2650" s="17">
        <f>IF(BASE_MARKET_DATA[[#This Row],[VARP]]&gt;0,1,0)</f>
        <v>0</v>
      </c>
    </row>
    <row r="2651" spans="1:12">
      <c r="A2651" s="1">
        <v>43879</v>
      </c>
      <c r="B2651" s="17" t="s">
        <v>45</v>
      </c>
      <c r="C2651">
        <v>220.520004</v>
      </c>
      <c r="D2651">
        <v>219.63000499999998</v>
      </c>
      <c r="E2651">
        <v>0.8899990000000173</v>
      </c>
      <c r="F2651">
        <v>4.052265080993908E-3</v>
      </c>
      <c r="G2651" s="17" t="s">
        <v>0</v>
      </c>
      <c r="H2651" s="17" t="s">
        <v>46</v>
      </c>
      <c r="I2651" s="17" t="s">
        <v>38</v>
      </c>
      <c r="J2651" s="17" t="s">
        <v>144</v>
      </c>
      <c r="K2651" s="17">
        <f>IF(BASE_MARKET_DATA[[#This Row],[DATE]]=_xlfn.MAXIFS(A:A,H:H,BASE_MARKET_DATA[[#This Row],[LABEL]]),1,0)</f>
        <v>0</v>
      </c>
      <c r="L2651" s="17">
        <f>IF(BASE_MARKET_DATA[[#This Row],[VARP]]&gt;0,1,0)</f>
        <v>1</v>
      </c>
    </row>
    <row r="2652" spans="1:12">
      <c r="A2652" s="1">
        <v>43880</v>
      </c>
      <c r="B2652" s="17" t="s">
        <v>45</v>
      </c>
      <c r="C2652">
        <v>222.13999900000002</v>
      </c>
      <c r="D2652">
        <v>220.520004</v>
      </c>
      <c r="E2652">
        <v>1.6199950000000172</v>
      </c>
      <c r="F2652">
        <v>7.3462496400100606E-3</v>
      </c>
      <c r="G2652" s="17" t="s">
        <v>0</v>
      </c>
      <c r="H2652" s="17" t="s">
        <v>46</v>
      </c>
      <c r="I2652" s="17" t="s">
        <v>38</v>
      </c>
      <c r="J2652" s="17" t="s">
        <v>144</v>
      </c>
      <c r="K2652" s="17">
        <f>IF(BASE_MARKET_DATA[[#This Row],[DATE]]=_xlfn.MAXIFS(A:A,H:H,BASE_MARKET_DATA[[#This Row],[LABEL]]),1,0)</f>
        <v>0</v>
      </c>
      <c r="L2652" s="17">
        <f>IF(BASE_MARKET_DATA[[#This Row],[VARP]]&gt;0,1,0)</f>
        <v>1</v>
      </c>
    </row>
    <row r="2653" spans="1:12">
      <c r="A2653" s="1">
        <v>43881</v>
      </c>
      <c r="B2653" s="17" t="s">
        <v>45</v>
      </c>
      <c r="C2653">
        <v>218.03999300000001</v>
      </c>
      <c r="D2653">
        <v>222.13999900000002</v>
      </c>
      <c r="E2653">
        <v>-4.1000060000000076</v>
      </c>
      <c r="F2653">
        <v>-1.845685611982022E-2</v>
      </c>
      <c r="G2653" s="17" t="s">
        <v>0</v>
      </c>
      <c r="H2653" s="17" t="s">
        <v>46</v>
      </c>
      <c r="I2653" s="17" t="s">
        <v>38</v>
      </c>
      <c r="J2653" s="17" t="s">
        <v>144</v>
      </c>
      <c r="K2653" s="17">
        <f>IF(BASE_MARKET_DATA[[#This Row],[DATE]]=_xlfn.MAXIFS(A:A,H:H,BASE_MARKET_DATA[[#This Row],[LABEL]]),1,0)</f>
        <v>0</v>
      </c>
      <c r="L2653" s="17">
        <f>IF(BASE_MARKET_DATA[[#This Row],[VARP]]&gt;0,1,0)</f>
        <v>0</v>
      </c>
    </row>
    <row r="2654" spans="1:12">
      <c r="A2654" s="1">
        <v>43882</v>
      </c>
      <c r="B2654" s="17" t="s">
        <v>45</v>
      </c>
      <c r="C2654">
        <v>212.58999599999999</v>
      </c>
      <c r="D2654">
        <v>218.03999300000001</v>
      </c>
      <c r="E2654">
        <v>-5.4499970000000246</v>
      </c>
      <c r="F2654">
        <v>-2.4995400729076453E-2</v>
      </c>
      <c r="G2654" s="17" t="s">
        <v>0</v>
      </c>
      <c r="H2654" s="17" t="s">
        <v>46</v>
      </c>
      <c r="I2654" s="17" t="s">
        <v>38</v>
      </c>
      <c r="J2654" s="17" t="s">
        <v>144</v>
      </c>
      <c r="K2654" s="17">
        <f>IF(BASE_MARKET_DATA[[#This Row],[DATE]]=_xlfn.MAXIFS(A:A,H:H,BASE_MARKET_DATA[[#This Row],[LABEL]]),1,0)</f>
        <v>0</v>
      </c>
      <c r="L2654" s="17">
        <f>IF(BASE_MARKET_DATA[[#This Row],[VARP]]&gt;0,1,0)</f>
        <v>0</v>
      </c>
    </row>
    <row r="2655" spans="1:12">
      <c r="A2655" s="1">
        <v>43885</v>
      </c>
      <c r="B2655" s="17" t="s">
        <v>45</v>
      </c>
      <c r="C2655">
        <v>206.16000400000001</v>
      </c>
      <c r="D2655">
        <v>212.58999599999999</v>
      </c>
      <c r="E2655">
        <v>-6.4299919999999702</v>
      </c>
      <c r="F2655">
        <v>-3.0245976391099657E-2</v>
      </c>
      <c r="G2655" s="17" t="s">
        <v>0</v>
      </c>
      <c r="H2655" s="17" t="s">
        <v>46</v>
      </c>
      <c r="I2655" s="17" t="s">
        <v>38</v>
      </c>
      <c r="J2655" s="17" t="s">
        <v>144</v>
      </c>
      <c r="K2655" s="17">
        <f>IF(BASE_MARKET_DATA[[#This Row],[DATE]]=_xlfn.MAXIFS(A:A,H:H,BASE_MARKET_DATA[[#This Row],[LABEL]]),1,0)</f>
        <v>0</v>
      </c>
      <c r="L2655" s="17">
        <f>IF(BASE_MARKET_DATA[[#This Row],[VARP]]&gt;0,1,0)</f>
        <v>0</v>
      </c>
    </row>
    <row r="2656" spans="1:12">
      <c r="A2656" s="1">
        <v>43886</v>
      </c>
      <c r="B2656" s="17" t="s">
        <v>45</v>
      </c>
      <c r="C2656">
        <v>205.61000100000001</v>
      </c>
      <c r="D2656">
        <v>206.16000400000001</v>
      </c>
      <c r="E2656">
        <v>-0.55000300000000379</v>
      </c>
      <c r="F2656">
        <v>-2.667845311062391E-3</v>
      </c>
      <c r="G2656" s="17" t="s">
        <v>0</v>
      </c>
      <c r="H2656" s="17" t="s">
        <v>46</v>
      </c>
      <c r="I2656" s="17" t="s">
        <v>38</v>
      </c>
      <c r="J2656" s="17" t="s">
        <v>144</v>
      </c>
      <c r="K2656" s="17">
        <f>IF(BASE_MARKET_DATA[[#This Row],[DATE]]=_xlfn.MAXIFS(A:A,H:H,BASE_MARKET_DATA[[#This Row],[LABEL]]),1,0)</f>
        <v>0</v>
      </c>
      <c r="L2656" s="17">
        <f>IF(BASE_MARKET_DATA[[#This Row],[VARP]]&gt;0,1,0)</f>
        <v>0</v>
      </c>
    </row>
    <row r="2657" spans="1:12">
      <c r="A2657" s="1">
        <v>43887</v>
      </c>
      <c r="B2657" s="17" t="s">
        <v>45</v>
      </c>
      <c r="C2657">
        <v>208.740005</v>
      </c>
      <c r="D2657">
        <v>205.61000100000001</v>
      </c>
      <c r="E2657">
        <v>3.1300039999999854</v>
      </c>
      <c r="F2657">
        <v>1.5223014370784353E-2</v>
      </c>
      <c r="G2657" s="17" t="s">
        <v>0</v>
      </c>
      <c r="H2657" s="17" t="s">
        <v>46</v>
      </c>
      <c r="I2657" s="17" t="s">
        <v>38</v>
      </c>
      <c r="J2657" s="17" t="s">
        <v>144</v>
      </c>
      <c r="K2657" s="17">
        <f>IF(BASE_MARKET_DATA[[#This Row],[DATE]]=_xlfn.MAXIFS(A:A,H:H,BASE_MARKET_DATA[[#This Row],[LABEL]]),1,0)</f>
        <v>0</v>
      </c>
      <c r="L2657" s="17">
        <f>IF(BASE_MARKET_DATA[[#This Row],[VARP]]&gt;0,1,0)</f>
        <v>1</v>
      </c>
    </row>
    <row r="2658" spans="1:12">
      <c r="A2658" s="1">
        <v>43888</v>
      </c>
      <c r="B2658" s="17" t="s">
        <v>45</v>
      </c>
      <c r="C2658">
        <v>205.029999</v>
      </c>
      <c r="D2658">
        <v>208.740005</v>
      </c>
      <c r="E2658">
        <v>-3.7100059999999928</v>
      </c>
      <c r="F2658">
        <v>-1.7773334823863746E-2</v>
      </c>
      <c r="G2658" s="17" t="s">
        <v>0</v>
      </c>
      <c r="H2658" s="17" t="s">
        <v>46</v>
      </c>
      <c r="I2658" s="17" t="s">
        <v>38</v>
      </c>
      <c r="J2658" s="17" t="s">
        <v>144</v>
      </c>
      <c r="K2658" s="17">
        <f>IF(BASE_MARKET_DATA[[#This Row],[DATE]]=_xlfn.MAXIFS(A:A,H:H,BASE_MARKET_DATA[[#This Row],[LABEL]]),1,0)</f>
        <v>0</v>
      </c>
      <c r="L2658" s="17">
        <f>IF(BASE_MARKET_DATA[[#This Row],[VARP]]&gt;0,1,0)</f>
        <v>0</v>
      </c>
    </row>
    <row r="2659" spans="1:12">
      <c r="A2659" s="1">
        <v>43889</v>
      </c>
      <c r="B2659" s="17" t="s">
        <v>45</v>
      </c>
      <c r="C2659">
        <v>208</v>
      </c>
      <c r="D2659">
        <v>205.029999</v>
      </c>
      <c r="E2659">
        <v>2.9700009999999963</v>
      </c>
      <c r="F2659">
        <v>1.4485689969690709E-2</v>
      </c>
      <c r="G2659" s="17" t="s">
        <v>0</v>
      </c>
      <c r="H2659" s="17" t="s">
        <v>46</v>
      </c>
      <c r="I2659" s="17" t="s">
        <v>38</v>
      </c>
      <c r="J2659" s="17" t="s">
        <v>144</v>
      </c>
      <c r="K2659" s="17">
        <f>IF(BASE_MARKET_DATA[[#This Row],[DATE]]=_xlfn.MAXIFS(A:A,H:H,BASE_MARKET_DATA[[#This Row],[LABEL]]),1,0)</f>
        <v>0</v>
      </c>
      <c r="L2659" s="17">
        <f>IF(BASE_MARKET_DATA[[#This Row],[VARP]]&gt;0,1,0)</f>
        <v>1</v>
      </c>
    </row>
    <row r="2660" spans="1:12">
      <c r="A2660" s="1">
        <v>43892</v>
      </c>
      <c r="B2660" s="17" t="s">
        <v>45</v>
      </c>
      <c r="C2660">
        <v>210.979996</v>
      </c>
      <c r="D2660">
        <v>208</v>
      </c>
      <c r="E2660">
        <v>2.9799959999999999</v>
      </c>
      <c r="F2660">
        <v>1.4326903846153845E-2</v>
      </c>
      <c r="G2660" s="17" t="s">
        <v>0</v>
      </c>
      <c r="H2660" s="17" t="s">
        <v>46</v>
      </c>
      <c r="I2660" s="17" t="s">
        <v>38</v>
      </c>
      <c r="J2660" s="17" t="s">
        <v>144</v>
      </c>
      <c r="K2660" s="17">
        <f>IF(BASE_MARKET_DATA[[#This Row],[DATE]]=_xlfn.MAXIFS(A:A,H:H,BASE_MARKET_DATA[[#This Row],[LABEL]]),1,0)</f>
        <v>0</v>
      </c>
      <c r="L2660" s="17">
        <f>IF(BASE_MARKET_DATA[[#This Row],[VARP]]&gt;0,1,0)</f>
        <v>1</v>
      </c>
    </row>
    <row r="2661" spans="1:12">
      <c r="A2661" s="1">
        <v>43893</v>
      </c>
      <c r="B2661" s="17" t="s">
        <v>45</v>
      </c>
      <c r="C2661">
        <v>207.41000400000001</v>
      </c>
      <c r="D2661">
        <v>210.979996</v>
      </c>
      <c r="E2661">
        <v>-3.569991999999985</v>
      </c>
      <c r="F2661">
        <v>-1.6920997571731801E-2</v>
      </c>
      <c r="G2661" s="17" t="s">
        <v>0</v>
      </c>
      <c r="H2661" s="17" t="s">
        <v>46</v>
      </c>
      <c r="I2661" s="17" t="s">
        <v>38</v>
      </c>
      <c r="J2661" s="17" t="s">
        <v>144</v>
      </c>
      <c r="K2661" s="17">
        <f>IF(BASE_MARKET_DATA[[#This Row],[DATE]]=_xlfn.MAXIFS(A:A,H:H,BASE_MARKET_DATA[[#This Row],[LABEL]]),1,0)</f>
        <v>0</v>
      </c>
      <c r="L2661" s="17">
        <f>IF(BASE_MARKET_DATA[[#This Row],[VARP]]&gt;0,1,0)</f>
        <v>0</v>
      </c>
    </row>
    <row r="2662" spans="1:12">
      <c r="A2662" s="1">
        <v>43894</v>
      </c>
      <c r="B2662" s="17" t="s">
        <v>45</v>
      </c>
      <c r="C2662">
        <v>211.96000699999999</v>
      </c>
      <c r="D2662">
        <v>207.41000400000001</v>
      </c>
      <c r="E2662">
        <v>4.5500029999999754</v>
      </c>
      <c r="F2662">
        <v>2.1937239825712433E-2</v>
      </c>
      <c r="G2662" s="17" t="s">
        <v>0</v>
      </c>
      <c r="H2662" s="17" t="s">
        <v>46</v>
      </c>
      <c r="I2662" s="17" t="s">
        <v>38</v>
      </c>
      <c r="J2662" s="17" t="s">
        <v>144</v>
      </c>
      <c r="K2662" s="17">
        <f>IF(BASE_MARKET_DATA[[#This Row],[DATE]]=_xlfn.MAXIFS(A:A,H:H,BASE_MARKET_DATA[[#This Row],[LABEL]]),1,0)</f>
        <v>0</v>
      </c>
      <c r="L2662" s="17">
        <f>IF(BASE_MARKET_DATA[[#This Row],[VARP]]&gt;0,1,0)</f>
        <v>1</v>
      </c>
    </row>
    <row r="2663" spans="1:12">
      <c r="A2663" s="1">
        <v>43895</v>
      </c>
      <c r="B2663" s="17" t="s">
        <v>45</v>
      </c>
      <c r="C2663">
        <v>211.46000699999999</v>
      </c>
      <c r="D2663">
        <v>211.96000699999999</v>
      </c>
      <c r="E2663">
        <v>-0.5</v>
      </c>
      <c r="F2663">
        <v>-2.3589355703314352E-3</v>
      </c>
      <c r="G2663" s="17" t="s">
        <v>0</v>
      </c>
      <c r="H2663" s="17" t="s">
        <v>46</v>
      </c>
      <c r="I2663" s="17" t="s">
        <v>38</v>
      </c>
      <c r="J2663" s="17" t="s">
        <v>144</v>
      </c>
      <c r="K2663" s="17">
        <f>IF(BASE_MARKET_DATA[[#This Row],[DATE]]=_xlfn.MAXIFS(A:A,H:H,BASE_MARKET_DATA[[#This Row],[LABEL]]),1,0)</f>
        <v>0</v>
      </c>
      <c r="L2663" s="17">
        <f>IF(BASE_MARKET_DATA[[#This Row],[VARP]]&gt;0,1,0)</f>
        <v>0</v>
      </c>
    </row>
    <row r="2664" spans="1:12">
      <c r="A2664" s="1">
        <v>43896</v>
      </c>
      <c r="B2664" s="17" t="s">
        <v>45</v>
      </c>
      <c r="C2664">
        <v>204.63999899999999</v>
      </c>
      <c r="D2664">
        <v>211.46000699999999</v>
      </c>
      <c r="E2664">
        <v>-6.8200080000000014</v>
      </c>
      <c r="F2664">
        <v>-3.2251999310678174E-2</v>
      </c>
      <c r="G2664" s="17" t="s">
        <v>0</v>
      </c>
      <c r="H2664" s="17" t="s">
        <v>46</v>
      </c>
      <c r="I2664" s="17" t="s">
        <v>38</v>
      </c>
      <c r="J2664" s="17" t="s">
        <v>144</v>
      </c>
      <c r="K2664" s="17">
        <f>IF(BASE_MARKET_DATA[[#This Row],[DATE]]=_xlfn.MAXIFS(A:A,H:H,BASE_MARKET_DATA[[#This Row],[LABEL]]),1,0)</f>
        <v>0</v>
      </c>
      <c r="L2664" s="17">
        <f>IF(BASE_MARKET_DATA[[#This Row],[VARP]]&gt;0,1,0)</f>
        <v>0</v>
      </c>
    </row>
    <row r="2665" spans="1:12">
      <c r="A2665" s="1">
        <v>43899</v>
      </c>
      <c r="B2665" s="17" t="s">
        <v>45</v>
      </c>
      <c r="C2665">
        <v>197.66000400000001</v>
      </c>
      <c r="D2665">
        <v>204.63999899999999</v>
      </c>
      <c r="E2665">
        <v>-6.979994999999974</v>
      </c>
      <c r="F2665">
        <v>-3.4108654388724728E-2</v>
      </c>
      <c r="G2665" s="17" t="s">
        <v>0</v>
      </c>
      <c r="H2665" s="17" t="s">
        <v>46</v>
      </c>
      <c r="I2665" s="17" t="s">
        <v>38</v>
      </c>
      <c r="J2665" s="17" t="s">
        <v>144</v>
      </c>
      <c r="K2665" s="17">
        <f>IF(BASE_MARKET_DATA[[#This Row],[DATE]]=_xlfn.MAXIFS(A:A,H:H,BASE_MARKET_DATA[[#This Row],[LABEL]]),1,0)</f>
        <v>0</v>
      </c>
      <c r="L2665" s="17">
        <f>IF(BASE_MARKET_DATA[[#This Row],[VARP]]&gt;0,1,0)</f>
        <v>0</v>
      </c>
    </row>
    <row r="2666" spans="1:12">
      <c r="A2666" s="1">
        <v>43900</v>
      </c>
      <c r="B2666" s="17" t="s">
        <v>45</v>
      </c>
      <c r="C2666">
        <v>206.38999899999999</v>
      </c>
      <c r="D2666">
        <v>197.66000400000001</v>
      </c>
      <c r="E2666">
        <v>8.729994999999974</v>
      </c>
      <c r="F2666">
        <v>4.4166724796787786E-2</v>
      </c>
      <c r="G2666" s="17" t="s">
        <v>0</v>
      </c>
      <c r="H2666" s="17" t="s">
        <v>46</v>
      </c>
      <c r="I2666" s="17" t="s">
        <v>38</v>
      </c>
      <c r="J2666" s="17" t="s">
        <v>144</v>
      </c>
      <c r="K2666" s="17">
        <f>IF(BASE_MARKET_DATA[[#This Row],[DATE]]=_xlfn.MAXIFS(A:A,H:H,BASE_MARKET_DATA[[#This Row],[LABEL]]),1,0)</f>
        <v>0</v>
      </c>
      <c r="L2666" s="17">
        <f>IF(BASE_MARKET_DATA[[#This Row],[VARP]]&gt;0,1,0)</f>
        <v>1</v>
      </c>
    </row>
    <row r="2667" spans="1:12">
      <c r="A2667" s="1">
        <v>43901</v>
      </c>
      <c r="B2667" s="17" t="s">
        <v>45</v>
      </c>
      <c r="C2667">
        <v>198.91000400000001</v>
      </c>
      <c r="D2667">
        <v>206.38999899999999</v>
      </c>
      <c r="E2667">
        <v>-7.479994999999974</v>
      </c>
      <c r="F2667">
        <v>-3.6242041941189088E-2</v>
      </c>
      <c r="G2667" s="17" t="s">
        <v>0</v>
      </c>
      <c r="H2667" s="17" t="s">
        <v>46</v>
      </c>
      <c r="I2667" s="17" t="s">
        <v>38</v>
      </c>
      <c r="J2667" s="17" t="s">
        <v>144</v>
      </c>
      <c r="K2667" s="17">
        <f>IF(BASE_MARKET_DATA[[#This Row],[DATE]]=_xlfn.MAXIFS(A:A,H:H,BASE_MARKET_DATA[[#This Row],[LABEL]]),1,0)</f>
        <v>0</v>
      </c>
      <c r="L2667" s="17">
        <f>IF(BASE_MARKET_DATA[[#This Row],[VARP]]&gt;0,1,0)</f>
        <v>0</v>
      </c>
    </row>
    <row r="2668" spans="1:12">
      <c r="A2668" s="1">
        <v>43902</v>
      </c>
      <c r="B2668" s="17" t="s">
        <v>45</v>
      </c>
      <c r="C2668">
        <v>185.10000600000001</v>
      </c>
      <c r="D2668">
        <v>198.91000400000001</v>
      </c>
      <c r="E2668">
        <v>-13.809998000000007</v>
      </c>
      <c r="F2668">
        <v>-6.9428373245621205E-2</v>
      </c>
      <c r="G2668" s="17" t="s">
        <v>0</v>
      </c>
      <c r="H2668" s="17" t="s">
        <v>46</v>
      </c>
      <c r="I2668" s="17" t="s">
        <v>38</v>
      </c>
      <c r="J2668" s="17" t="s">
        <v>144</v>
      </c>
      <c r="K2668" s="17">
        <f>IF(BASE_MARKET_DATA[[#This Row],[DATE]]=_xlfn.MAXIFS(A:A,H:H,BASE_MARKET_DATA[[#This Row],[LABEL]]),1,0)</f>
        <v>0</v>
      </c>
      <c r="L2668" s="17">
        <f>IF(BASE_MARKET_DATA[[#This Row],[VARP]]&gt;0,1,0)</f>
        <v>0</v>
      </c>
    </row>
    <row r="2669" spans="1:12">
      <c r="A2669" s="1">
        <v>43903</v>
      </c>
      <c r="B2669" s="17" t="s">
        <v>45</v>
      </c>
      <c r="C2669">
        <v>194</v>
      </c>
      <c r="D2669">
        <v>185.10000600000001</v>
      </c>
      <c r="E2669">
        <v>8.8999939999999924</v>
      </c>
      <c r="F2669">
        <v>4.8082083800688756E-2</v>
      </c>
      <c r="G2669" s="17" t="s">
        <v>0</v>
      </c>
      <c r="H2669" s="17" t="s">
        <v>46</v>
      </c>
      <c r="I2669" s="17" t="s">
        <v>38</v>
      </c>
      <c r="J2669" s="17" t="s">
        <v>144</v>
      </c>
      <c r="K2669" s="17">
        <f>IF(BASE_MARKET_DATA[[#This Row],[DATE]]=_xlfn.MAXIFS(A:A,H:H,BASE_MARKET_DATA[[#This Row],[LABEL]]),1,0)</f>
        <v>0</v>
      </c>
      <c r="L2669" s="17">
        <f>IF(BASE_MARKET_DATA[[#This Row],[VARP]]&gt;0,1,0)</f>
        <v>1</v>
      </c>
    </row>
    <row r="2670" spans="1:12">
      <c r="A2670" s="1">
        <v>43906</v>
      </c>
      <c r="B2670" s="17" t="s">
        <v>45</v>
      </c>
      <c r="C2670">
        <v>178.85000600000001</v>
      </c>
      <c r="D2670">
        <v>194</v>
      </c>
      <c r="E2670">
        <v>-15.149993999999992</v>
      </c>
      <c r="F2670">
        <v>-7.8092752577319555E-2</v>
      </c>
      <c r="G2670" s="17" t="s">
        <v>0</v>
      </c>
      <c r="H2670" s="17" t="s">
        <v>46</v>
      </c>
      <c r="I2670" s="17" t="s">
        <v>38</v>
      </c>
      <c r="J2670" s="17" t="s">
        <v>144</v>
      </c>
      <c r="K2670" s="17">
        <f>IF(BASE_MARKET_DATA[[#This Row],[DATE]]=_xlfn.MAXIFS(A:A,H:H,BASE_MARKET_DATA[[#This Row],[LABEL]]),1,0)</f>
        <v>0</v>
      </c>
      <c r="L2670" s="17">
        <f>IF(BASE_MARKET_DATA[[#This Row],[VARP]]&gt;0,1,0)</f>
        <v>0</v>
      </c>
    </row>
    <row r="2671" spans="1:12">
      <c r="A2671" s="1">
        <v>43907</v>
      </c>
      <c r="B2671" s="17" t="s">
        <v>45</v>
      </c>
      <c r="C2671">
        <v>184.80999800000001</v>
      </c>
      <c r="D2671">
        <v>178.85000600000001</v>
      </c>
      <c r="E2671">
        <v>5.9599919999999997</v>
      </c>
      <c r="F2671">
        <v>3.3323968689159558E-2</v>
      </c>
      <c r="G2671" s="17" t="s">
        <v>0</v>
      </c>
      <c r="H2671" s="17" t="s">
        <v>46</v>
      </c>
      <c r="I2671" s="17" t="s">
        <v>38</v>
      </c>
      <c r="J2671" s="17" t="s">
        <v>144</v>
      </c>
      <c r="K2671" s="17">
        <f>IF(BASE_MARKET_DATA[[#This Row],[DATE]]=_xlfn.MAXIFS(A:A,H:H,BASE_MARKET_DATA[[#This Row],[LABEL]]),1,0)</f>
        <v>0</v>
      </c>
      <c r="L2671" s="17">
        <f>IF(BASE_MARKET_DATA[[#This Row],[VARP]]&gt;0,1,0)</f>
        <v>1</v>
      </c>
    </row>
    <row r="2672" spans="1:12">
      <c r="A2672" s="1">
        <v>43908</v>
      </c>
      <c r="B2672" s="17" t="s">
        <v>45</v>
      </c>
      <c r="C2672">
        <v>180</v>
      </c>
      <c r="D2672">
        <v>184.80999800000001</v>
      </c>
      <c r="E2672">
        <v>-4.8099980000000073</v>
      </c>
      <c r="F2672">
        <v>-2.6026719615028657E-2</v>
      </c>
      <c r="G2672" s="17" t="s">
        <v>0</v>
      </c>
      <c r="H2672" s="17" t="s">
        <v>46</v>
      </c>
      <c r="I2672" s="17" t="s">
        <v>38</v>
      </c>
      <c r="J2672" s="17" t="s">
        <v>144</v>
      </c>
      <c r="K2672" s="17">
        <f>IF(BASE_MARKET_DATA[[#This Row],[DATE]]=_xlfn.MAXIFS(A:A,H:H,BASE_MARKET_DATA[[#This Row],[LABEL]]),1,0)</f>
        <v>0</v>
      </c>
      <c r="L2672" s="17">
        <f>IF(BASE_MARKET_DATA[[#This Row],[VARP]]&gt;0,1,0)</f>
        <v>0</v>
      </c>
    </row>
    <row r="2673" spans="1:12">
      <c r="A2673" s="1">
        <v>43909</v>
      </c>
      <c r="B2673" s="17" t="s">
        <v>45</v>
      </c>
      <c r="C2673">
        <v>180.88000500000001</v>
      </c>
      <c r="D2673">
        <v>180</v>
      </c>
      <c r="E2673">
        <v>0.88000500000001125</v>
      </c>
      <c r="F2673">
        <v>4.8889166666667289E-3</v>
      </c>
      <c r="G2673" s="17" t="s">
        <v>0</v>
      </c>
      <c r="H2673" s="17" t="s">
        <v>46</v>
      </c>
      <c r="I2673" s="17" t="s">
        <v>38</v>
      </c>
      <c r="J2673" s="17" t="s">
        <v>144</v>
      </c>
      <c r="K2673" s="17">
        <f>IF(BASE_MARKET_DATA[[#This Row],[DATE]]=_xlfn.MAXIFS(A:A,H:H,BASE_MARKET_DATA[[#This Row],[LABEL]]),1,0)</f>
        <v>0</v>
      </c>
      <c r="L2673" s="17">
        <f>IF(BASE_MARKET_DATA[[#This Row],[VARP]]&gt;0,1,0)</f>
        <v>1</v>
      </c>
    </row>
    <row r="2674" spans="1:12">
      <c r="A2674" s="1">
        <v>43910</v>
      </c>
      <c r="B2674" s="17" t="s">
        <v>45</v>
      </c>
      <c r="C2674">
        <v>181.300003</v>
      </c>
      <c r="D2674">
        <v>180.88000500000001</v>
      </c>
      <c r="E2674">
        <v>0.41999799999999254</v>
      </c>
      <c r="F2674">
        <v>2.3219703029087849E-3</v>
      </c>
      <c r="G2674" s="17" t="s">
        <v>0</v>
      </c>
      <c r="H2674" s="17" t="s">
        <v>46</v>
      </c>
      <c r="I2674" s="17" t="s">
        <v>38</v>
      </c>
      <c r="J2674" s="17" t="s">
        <v>144</v>
      </c>
      <c r="K2674" s="17">
        <f>IF(BASE_MARKET_DATA[[#This Row],[DATE]]=_xlfn.MAXIFS(A:A,H:H,BASE_MARKET_DATA[[#This Row],[LABEL]]),1,0)</f>
        <v>0</v>
      </c>
      <c r="L2674" s="17">
        <f>IF(BASE_MARKET_DATA[[#This Row],[VARP]]&gt;0,1,0)</f>
        <v>1</v>
      </c>
    </row>
    <row r="2675" spans="1:12">
      <c r="A2675" s="1">
        <v>43913</v>
      </c>
      <c r="B2675" s="17" t="s">
        <v>45</v>
      </c>
      <c r="C2675">
        <v>176.33999599999999</v>
      </c>
      <c r="D2675">
        <v>181.300003</v>
      </c>
      <c r="E2675">
        <v>-4.9600070000000187</v>
      </c>
      <c r="F2675">
        <v>-2.7358008372454459E-2</v>
      </c>
      <c r="G2675" s="17" t="s">
        <v>0</v>
      </c>
      <c r="H2675" s="17" t="s">
        <v>46</v>
      </c>
      <c r="I2675" s="17" t="s">
        <v>38</v>
      </c>
      <c r="J2675" s="17" t="s">
        <v>144</v>
      </c>
      <c r="K2675" s="17">
        <f>IF(BASE_MARKET_DATA[[#This Row],[DATE]]=_xlfn.MAXIFS(A:A,H:H,BASE_MARKET_DATA[[#This Row],[LABEL]]),1,0)</f>
        <v>0</v>
      </c>
      <c r="L2675" s="17">
        <f>IF(BASE_MARKET_DATA[[#This Row],[VARP]]&gt;0,1,0)</f>
        <v>0</v>
      </c>
    </row>
    <row r="2676" spans="1:12">
      <c r="A2676" s="1">
        <v>43914</v>
      </c>
      <c r="B2676" s="17" t="s">
        <v>45</v>
      </c>
      <c r="C2676">
        <v>185.75</v>
      </c>
      <c r="D2676">
        <v>176.33999599999999</v>
      </c>
      <c r="E2676">
        <v>9.4100040000000149</v>
      </c>
      <c r="F2676">
        <v>5.3362845715387311E-2</v>
      </c>
      <c r="G2676" s="17" t="s">
        <v>0</v>
      </c>
      <c r="H2676" s="17" t="s">
        <v>46</v>
      </c>
      <c r="I2676" s="17" t="s">
        <v>38</v>
      </c>
      <c r="J2676" s="17" t="s">
        <v>144</v>
      </c>
      <c r="K2676" s="17">
        <f>IF(BASE_MARKET_DATA[[#This Row],[DATE]]=_xlfn.MAXIFS(A:A,H:H,BASE_MARKET_DATA[[#This Row],[LABEL]]),1,0)</f>
        <v>0</v>
      </c>
      <c r="L2676" s="17">
        <f>IF(BASE_MARKET_DATA[[#This Row],[VARP]]&gt;0,1,0)</f>
        <v>1</v>
      </c>
    </row>
    <row r="2677" spans="1:12">
      <c r="A2677" s="1">
        <v>43915</v>
      </c>
      <c r="B2677" s="17" t="s">
        <v>45</v>
      </c>
      <c r="C2677">
        <v>188.55999800000001</v>
      </c>
      <c r="D2677">
        <v>185.75</v>
      </c>
      <c r="E2677">
        <v>2.8099980000000073</v>
      </c>
      <c r="F2677">
        <v>1.5127849259757778E-2</v>
      </c>
      <c r="G2677" s="17" t="s">
        <v>0</v>
      </c>
      <c r="H2677" s="17" t="s">
        <v>46</v>
      </c>
      <c r="I2677" s="17" t="s">
        <v>38</v>
      </c>
      <c r="J2677" s="17" t="s">
        <v>144</v>
      </c>
      <c r="K2677" s="17">
        <f>IF(BASE_MARKET_DATA[[#This Row],[DATE]]=_xlfn.MAXIFS(A:A,H:H,BASE_MARKET_DATA[[#This Row],[LABEL]]),1,0)</f>
        <v>0</v>
      </c>
      <c r="L2677" s="17">
        <f>IF(BASE_MARKET_DATA[[#This Row],[VARP]]&gt;0,1,0)</f>
        <v>1</v>
      </c>
    </row>
    <row r="2678" spans="1:12">
      <c r="A2678" s="1">
        <v>43916</v>
      </c>
      <c r="B2678" s="17" t="s">
        <v>45</v>
      </c>
      <c r="C2678">
        <v>195.320007</v>
      </c>
      <c r="D2678">
        <v>188.55999800000001</v>
      </c>
      <c r="E2678">
        <v>6.7600089999999966</v>
      </c>
      <c r="F2678">
        <v>3.5850705726036318E-2</v>
      </c>
      <c r="G2678" s="17" t="s">
        <v>0</v>
      </c>
      <c r="H2678" s="17" t="s">
        <v>46</v>
      </c>
      <c r="I2678" s="17" t="s">
        <v>38</v>
      </c>
      <c r="J2678" s="17" t="s">
        <v>144</v>
      </c>
      <c r="K2678" s="17">
        <f>IF(BASE_MARKET_DATA[[#This Row],[DATE]]=_xlfn.MAXIFS(A:A,H:H,BASE_MARKET_DATA[[#This Row],[LABEL]]),1,0)</f>
        <v>0</v>
      </c>
      <c r="L2678" s="17">
        <f>IF(BASE_MARKET_DATA[[#This Row],[VARP]]&gt;0,1,0)</f>
        <v>1</v>
      </c>
    </row>
    <row r="2679" spans="1:12">
      <c r="A2679" s="1">
        <v>43917</v>
      </c>
      <c r="B2679" s="17" t="s">
        <v>45</v>
      </c>
      <c r="C2679">
        <v>188.58999599999999</v>
      </c>
      <c r="D2679">
        <v>195.320007</v>
      </c>
      <c r="E2679">
        <v>-6.7300110000000188</v>
      </c>
      <c r="F2679">
        <v>-3.4456331961937821E-2</v>
      </c>
      <c r="G2679" s="17" t="s">
        <v>0</v>
      </c>
      <c r="H2679" s="17" t="s">
        <v>46</v>
      </c>
      <c r="I2679" s="17" t="s">
        <v>38</v>
      </c>
      <c r="J2679" s="17" t="s">
        <v>144</v>
      </c>
      <c r="K2679" s="17">
        <f>IF(BASE_MARKET_DATA[[#This Row],[DATE]]=_xlfn.MAXIFS(A:A,H:H,BASE_MARKET_DATA[[#This Row],[LABEL]]),1,0)</f>
        <v>0</v>
      </c>
      <c r="L2679" s="17">
        <f>IF(BASE_MARKET_DATA[[#This Row],[VARP]]&gt;0,1,0)</f>
        <v>0</v>
      </c>
    </row>
    <row r="2680" spans="1:12">
      <c r="A2680" s="1">
        <v>43920</v>
      </c>
      <c r="B2680" s="17" t="s">
        <v>45</v>
      </c>
      <c r="C2680">
        <v>191.270004</v>
      </c>
      <c r="D2680">
        <v>188.58999599999999</v>
      </c>
      <c r="E2680">
        <v>2.680008000000015</v>
      </c>
      <c r="F2680">
        <v>1.4210764392826094E-2</v>
      </c>
      <c r="G2680" s="17" t="s">
        <v>0</v>
      </c>
      <c r="H2680" s="17" t="s">
        <v>46</v>
      </c>
      <c r="I2680" s="17" t="s">
        <v>38</v>
      </c>
      <c r="J2680" s="17" t="s">
        <v>144</v>
      </c>
      <c r="K2680" s="17">
        <f>IF(BASE_MARKET_DATA[[#This Row],[DATE]]=_xlfn.MAXIFS(A:A,H:H,BASE_MARKET_DATA[[#This Row],[LABEL]]),1,0)</f>
        <v>0</v>
      </c>
      <c r="L2680" s="17">
        <f>IF(BASE_MARKET_DATA[[#This Row],[VARP]]&gt;0,1,0)</f>
        <v>1</v>
      </c>
    </row>
    <row r="2681" spans="1:12">
      <c r="A2681" s="1">
        <v>43921</v>
      </c>
      <c r="B2681" s="17" t="s">
        <v>45</v>
      </c>
      <c r="C2681">
        <v>194.479996</v>
      </c>
      <c r="D2681">
        <v>191.270004</v>
      </c>
      <c r="E2681">
        <v>3.2099919999999997</v>
      </c>
      <c r="F2681">
        <v>1.678251651001168E-2</v>
      </c>
      <c r="G2681" s="17" t="s">
        <v>0</v>
      </c>
      <c r="H2681" s="17" t="s">
        <v>46</v>
      </c>
      <c r="I2681" s="17" t="s">
        <v>38</v>
      </c>
      <c r="J2681" s="17" t="s">
        <v>144</v>
      </c>
      <c r="K2681" s="17">
        <f>IF(BASE_MARKET_DATA[[#This Row],[DATE]]=_xlfn.MAXIFS(A:A,H:H,BASE_MARKET_DATA[[#This Row],[LABEL]]),1,0)</f>
        <v>0</v>
      </c>
      <c r="L2681" s="17">
        <f>IF(BASE_MARKET_DATA[[#This Row],[VARP]]&gt;0,1,0)</f>
        <v>1</v>
      </c>
    </row>
    <row r="2682" spans="1:12">
      <c r="A2682" s="1">
        <v>43922</v>
      </c>
      <c r="B2682" s="17" t="s">
        <v>45</v>
      </c>
      <c r="C2682">
        <v>187.55999800000001</v>
      </c>
      <c r="D2682">
        <v>194.479996</v>
      </c>
      <c r="E2682">
        <v>-6.9199979999999925</v>
      </c>
      <c r="F2682">
        <v>-3.5582055441835736E-2</v>
      </c>
      <c r="G2682" s="17" t="s">
        <v>0</v>
      </c>
      <c r="H2682" s="17" t="s">
        <v>46</v>
      </c>
      <c r="I2682" s="17" t="s">
        <v>38</v>
      </c>
      <c r="J2682" s="17" t="s">
        <v>144</v>
      </c>
      <c r="K2682" s="17">
        <f>IF(BASE_MARKET_DATA[[#This Row],[DATE]]=_xlfn.MAXIFS(A:A,H:H,BASE_MARKET_DATA[[#This Row],[LABEL]]),1,0)</f>
        <v>0</v>
      </c>
      <c r="L2682" s="17">
        <f>IF(BASE_MARKET_DATA[[#This Row],[VARP]]&gt;0,1,0)</f>
        <v>0</v>
      </c>
    </row>
    <row r="2683" spans="1:12">
      <c r="A2683" s="1">
        <v>43923</v>
      </c>
      <c r="B2683" s="17" t="s">
        <v>45</v>
      </c>
      <c r="C2683">
        <v>188.89999399999999</v>
      </c>
      <c r="D2683">
        <v>187.55999800000001</v>
      </c>
      <c r="E2683">
        <v>1.3399959999999851</v>
      </c>
      <c r="F2683">
        <v>7.1443592145910831E-3</v>
      </c>
      <c r="G2683" s="17" t="s">
        <v>0</v>
      </c>
      <c r="H2683" s="17" t="s">
        <v>46</v>
      </c>
      <c r="I2683" s="17" t="s">
        <v>38</v>
      </c>
      <c r="J2683" s="17" t="s">
        <v>144</v>
      </c>
      <c r="K2683" s="17">
        <f>IF(BASE_MARKET_DATA[[#This Row],[DATE]]=_xlfn.MAXIFS(A:A,H:H,BASE_MARKET_DATA[[#This Row],[LABEL]]),1,0)</f>
        <v>0</v>
      </c>
      <c r="L2683" s="17">
        <f>IF(BASE_MARKET_DATA[[#This Row],[VARP]]&gt;0,1,0)</f>
        <v>1</v>
      </c>
    </row>
    <row r="2684" spans="1:12">
      <c r="A2684" s="1">
        <v>43924</v>
      </c>
      <c r="B2684" s="17" t="s">
        <v>45</v>
      </c>
      <c r="C2684">
        <v>187.11000100000001</v>
      </c>
      <c r="D2684">
        <v>188.89999399999999</v>
      </c>
      <c r="E2684">
        <v>-1.7899929999999813</v>
      </c>
      <c r="F2684">
        <v>-9.4758764259144524E-3</v>
      </c>
      <c r="G2684" s="17" t="s">
        <v>0</v>
      </c>
      <c r="H2684" s="17" t="s">
        <v>46</v>
      </c>
      <c r="I2684" s="17" t="s">
        <v>38</v>
      </c>
      <c r="J2684" s="17" t="s">
        <v>144</v>
      </c>
      <c r="K2684" s="17">
        <f>IF(BASE_MARKET_DATA[[#This Row],[DATE]]=_xlfn.MAXIFS(A:A,H:H,BASE_MARKET_DATA[[#This Row],[LABEL]]),1,0)</f>
        <v>0</v>
      </c>
      <c r="L2684" s="17">
        <f>IF(BASE_MARKET_DATA[[#This Row],[VARP]]&gt;0,1,0)</f>
        <v>0</v>
      </c>
    </row>
    <row r="2685" spans="1:12">
      <c r="A2685" s="1">
        <v>43927</v>
      </c>
      <c r="B2685" s="17" t="s">
        <v>45</v>
      </c>
      <c r="C2685">
        <v>196.449997</v>
      </c>
      <c r="D2685">
        <v>187.11000100000001</v>
      </c>
      <c r="E2685">
        <v>9.3399959999999851</v>
      </c>
      <c r="F2685">
        <v>4.9917139383693257E-2</v>
      </c>
      <c r="G2685" s="17" t="s">
        <v>0</v>
      </c>
      <c r="H2685" s="17" t="s">
        <v>46</v>
      </c>
      <c r="I2685" s="17" t="s">
        <v>38</v>
      </c>
      <c r="J2685" s="17" t="s">
        <v>144</v>
      </c>
      <c r="K2685" s="17">
        <f>IF(BASE_MARKET_DATA[[#This Row],[DATE]]=_xlfn.MAXIFS(A:A,H:H,BASE_MARKET_DATA[[#This Row],[LABEL]]),1,0)</f>
        <v>0</v>
      </c>
      <c r="L2685" s="17">
        <f>IF(BASE_MARKET_DATA[[#This Row],[VARP]]&gt;0,1,0)</f>
        <v>1</v>
      </c>
    </row>
    <row r="2686" spans="1:12">
      <c r="A2686" s="1">
        <v>43928</v>
      </c>
      <c r="B2686" s="17" t="s">
        <v>45</v>
      </c>
      <c r="C2686">
        <v>198</v>
      </c>
      <c r="D2686">
        <v>196.449997</v>
      </c>
      <c r="E2686">
        <v>1.5500030000000038</v>
      </c>
      <c r="F2686">
        <v>7.8900637499119113E-3</v>
      </c>
      <c r="G2686" s="17" t="s">
        <v>0</v>
      </c>
      <c r="H2686" s="17" t="s">
        <v>46</v>
      </c>
      <c r="I2686" s="17" t="s">
        <v>38</v>
      </c>
      <c r="J2686" s="17" t="s">
        <v>144</v>
      </c>
      <c r="K2686" s="17">
        <f>IF(BASE_MARKET_DATA[[#This Row],[DATE]]=_xlfn.MAXIFS(A:A,H:H,BASE_MARKET_DATA[[#This Row],[LABEL]]),1,0)</f>
        <v>0</v>
      </c>
      <c r="L2686" s="17">
        <f>IF(BASE_MARKET_DATA[[#This Row],[VARP]]&gt;0,1,0)</f>
        <v>1</v>
      </c>
    </row>
    <row r="2687" spans="1:12">
      <c r="A2687" s="1">
        <v>43929</v>
      </c>
      <c r="B2687" s="17" t="s">
        <v>45</v>
      </c>
      <c r="C2687">
        <v>195.979996</v>
      </c>
      <c r="D2687">
        <v>198</v>
      </c>
      <c r="E2687">
        <v>-2.0200040000000001</v>
      </c>
      <c r="F2687">
        <v>-1.0202040404040404E-2</v>
      </c>
      <c r="G2687" s="17" t="s">
        <v>0</v>
      </c>
      <c r="H2687" s="17" t="s">
        <v>46</v>
      </c>
      <c r="I2687" s="17" t="s">
        <v>38</v>
      </c>
      <c r="J2687" s="17" t="s">
        <v>144</v>
      </c>
      <c r="K2687" s="17">
        <f>IF(BASE_MARKET_DATA[[#This Row],[DATE]]=_xlfn.MAXIFS(A:A,H:H,BASE_MARKET_DATA[[#This Row],[LABEL]]),1,0)</f>
        <v>0</v>
      </c>
      <c r="L2687" s="17">
        <f>IF(BASE_MARKET_DATA[[#This Row],[VARP]]&gt;0,1,0)</f>
        <v>0</v>
      </c>
    </row>
    <row r="2688" spans="1:12">
      <c r="A2688" s="1">
        <v>43930</v>
      </c>
      <c r="B2688" s="17" t="s">
        <v>45</v>
      </c>
      <c r="C2688">
        <v>196.36999499999999</v>
      </c>
      <c r="D2688">
        <v>195.979996</v>
      </c>
      <c r="E2688">
        <v>0.38999899999998888</v>
      </c>
      <c r="F2688">
        <v>1.9899939175424255E-3</v>
      </c>
      <c r="G2688" s="17" t="s">
        <v>0</v>
      </c>
      <c r="H2688" s="17" t="s">
        <v>46</v>
      </c>
      <c r="I2688" s="17" t="s">
        <v>38</v>
      </c>
      <c r="J2688" s="17" t="s">
        <v>144</v>
      </c>
      <c r="K2688" s="17">
        <f>IF(BASE_MARKET_DATA[[#This Row],[DATE]]=_xlfn.MAXIFS(A:A,H:H,BASE_MARKET_DATA[[#This Row],[LABEL]]),1,0)</f>
        <v>0</v>
      </c>
      <c r="L2688" s="17">
        <f>IF(BASE_MARKET_DATA[[#This Row],[VARP]]&gt;0,1,0)</f>
        <v>1</v>
      </c>
    </row>
    <row r="2689" spans="1:12">
      <c r="A2689" s="1">
        <v>43934</v>
      </c>
      <c r="B2689" s="17" t="s">
        <v>45</v>
      </c>
      <c r="C2689">
        <v>199.44000199999999</v>
      </c>
      <c r="D2689">
        <v>196.36999499999999</v>
      </c>
      <c r="E2689">
        <v>3.0700070000000039</v>
      </c>
      <c r="F2689">
        <v>1.5633788654931747E-2</v>
      </c>
      <c r="G2689" s="17" t="s">
        <v>0</v>
      </c>
      <c r="H2689" s="17" t="s">
        <v>46</v>
      </c>
      <c r="I2689" s="17" t="s">
        <v>38</v>
      </c>
      <c r="J2689" s="17" t="s">
        <v>144</v>
      </c>
      <c r="K2689" s="17">
        <f>IF(BASE_MARKET_DATA[[#This Row],[DATE]]=_xlfn.MAXIFS(A:A,H:H,BASE_MARKET_DATA[[#This Row],[LABEL]]),1,0)</f>
        <v>0</v>
      </c>
      <c r="L2689" s="17">
        <f>IF(BASE_MARKET_DATA[[#This Row],[VARP]]&gt;0,1,0)</f>
        <v>1</v>
      </c>
    </row>
    <row r="2690" spans="1:12">
      <c r="A2690" s="1">
        <v>43935</v>
      </c>
      <c r="B2690" s="17" t="s">
        <v>45</v>
      </c>
      <c r="C2690">
        <v>204.779999</v>
      </c>
      <c r="D2690">
        <v>199.44000199999999</v>
      </c>
      <c r="E2690">
        <v>5.339997000000011</v>
      </c>
      <c r="F2690">
        <v>2.6774954605144917E-2</v>
      </c>
      <c r="G2690" s="17" t="s">
        <v>0</v>
      </c>
      <c r="H2690" s="17" t="s">
        <v>46</v>
      </c>
      <c r="I2690" s="17" t="s">
        <v>38</v>
      </c>
      <c r="J2690" s="17" t="s">
        <v>144</v>
      </c>
      <c r="K2690" s="17">
        <f>IF(BASE_MARKET_DATA[[#This Row],[DATE]]=_xlfn.MAXIFS(A:A,H:H,BASE_MARKET_DATA[[#This Row],[LABEL]]),1,0)</f>
        <v>0</v>
      </c>
      <c r="L2690" s="17">
        <f>IF(BASE_MARKET_DATA[[#This Row],[VARP]]&gt;0,1,0)</f>
        <v>1</v>
      </c>
    </row>
    <row r="2691" spans="1:12">
      <c r="A2691" s="1">
        <v>43936</v>
      </c>
      <c r="B2691" s="17" t="s">
        <v>45</v>
      </c>
      <c r="C2691">
        <v>208.16999799999999</v>
      </c>
      <c r="D2691">
        <v>204.779999</v>
      </c>
      <c r="E2691">
        <v>3.3899989999999889</v>
      </c>
      <c r="F2691">
        <v>1.6554346208391128E-2</v>
      </c>
      <c r="G2691" s="17" t="s">
        <v>0</v>
      </c>
      <c r="H2691" s="17" t="s">
        <v>46</v>
      </c>
      <c r="I2691" s="17" t="s">
        <v>38</v>
      </c>
      <c r="J2691" s="17" t="s">
        <v>144</v>
      </c>
      <c r="K2691" s="17">
        <f>IF(BASE_MARKET_DATA[[#This Row],[DATE]]=_xlfn.MAXIFS(A:A,H:H,BASE_MARKET_DATA[[#This Row],[LABEL]]),1,0)</f>
        <v>0</v>
      </c>
      <c r="L2691" s="17">
        <f>IF(BASE_MARKET_DATA[[#This Row],[VARP]]&gt;0,1,0)</f>
        <v>1</v>
      </c>
    </row>
    <row r="2692" spans="1:12">
      <c r="A2692" s="1">
        <v>43937</v>
      </c>
      <c r="B2692" s="17" t="s">
        <v>45</v>
      </c>
      <c r="C2692">
        <v>212.66000400000001</v>
      </c>
      <c r="D2692">
        <v>208.16999799999999</v>
      </c>
      <c r="E2692">
        <v>4.4900060000000224</v>
      </c>
      <c r="F2692">
        <v>2.1568939055281264E-2</v>
      </c>
      <c r="G2692" s="17" t="s">
        <v>0</v>
      </c>
      <c r="H2692" s="17" t="s">
        <v>46</v>
      </c>
      <c r="I2692" s="17" t="s">
        <v>38</v>
      </c>
      <c r="J2692" s="17" t="s">
        <v>144</v>
      </c>
      <c r="K2692" s="17">
        <f>IF(BASE_MARKET_DATA[[#This Row],[DATE]]=_xlfn.MAXIFS(A:A,H:H,BASE_MARKET_DATA[[#This Row],[LABEL]]),1,0)</f>
        <v>0</v>
      </c>
      <c r="L2692" s="17">
        <f>IF(BASE_MARKET_DATA[[#This Row],[VARP]]&gt;0,1,0)</f>
        <v>1</v>
      </c>
    </row>
    <row r="2693" spans="1:12">
      <c r="A2693" s="1">
        <v>43938</v>
      </c>
      <c r="B2693" s="17" t="s">
        <v>45</v>
      </c>
      <c r="C2693">
        <v>209.5</v>
      </c>
      <c r="D2693">
        <v>212.66000400000001</v>
      </c>
      <c r="E2693">
        <v>-3.1600040000000149</v>
      </c>
      <c r="F2693">
        <v>-1.485941851106151E-2</v>
      </c>
      <c r="G2693" s="17" t="s">
        <v>0</v>
      </c>
      <c r="H2693" s="17" t="s">
        <v>46</v>
      </c>
      <c r="I2693" s="17" t="s">
        <v>38</v>
      </c>
      <c r="J2693" s="17" t="s">
        <v>144</v>
      </c>
      <c r="K2693" s="17">
        <f>IF(BASE_MARKET_DATA[[#This Row],[DATE]]=_xlfn.MAXIFS(A:A,H:H,BASE_MARKET_DATA[[#This Row],[LABEL]]),1,0)</f>
        <v>0</v>
      </c>
      <c r="L2693" s="17">
        <f>IF(BASE_MARKET_DATA[[#This Row],[VARP]]&gt;0,1,0)</f>
        <v>0</v>
      </c>
    </row>
    <row r="2694" spans="1:12">
      <c r="A2694" s="1">
        <v>43941</v>
      </c>
      <c r="B2694" s="17" t="s">
        <v>45</v>
      </c>
      <c r="C2694">
        <v>212.13000499999998</v>
      </c>
      <c r="D2694">
        <v>209.5</v>
      </c>
      <c r="E2694">
        <v>2.6300049999999828</v>
      </c>
      <c r="F2694">
        <v>1.2553723150357913E-2</v>
      </c>
      <c r="G2694" s="17" t="s">
        <v>0</v>
      </c>
      <c r="H2694" s="17" t="s">
        <v>46</v>
      </c>
      <c r="I2694" s="17" t="s">
        <v>38</v>
      </c>
      <c r="J2694" s="17" t="s">
        <v>144</v>
      </c>
      <c r="K2694" s="17">
        <f>IF(BASE_MARKET_DATA[[#This Row],[DATE]]=_xlfn.MAXIFS(A:A,H:H,BASE_MARKET_DATA[[#This Row],[LABEL]]),1,0)</f>
        <v>0</v>
      </c>
      <c r="L2694" s="17">
        <f>IF(BASE_MARKET_DATA[[#This Row],[VARP]]&gt;0,1,0)</f>
        <v>1</v>
      </c>
    </row>
    <row r="2695" spans="1:12">
      <c r="A2695" s="1">
        <v>43942</v>
      </c>
      <c r="B2695" s="17" t="s">
        <v>45</v>
      </c>
      <c r="C2695">
        <v>207.33999599999999</v>
      </c>
      <c r="D2695">
        <v>212.13000499999998</v>
      </c>
      <c r="E2695">
        <v>-4.7900089999999977</v>
      </c>
      <c r="F2695">
        <v>-2.2580534988437859E-2</v>
      </c>
      <c r="G2695" s="17" t="s">
        <v>0</v>
      </c>
      <c r="H2695" s="17" t="s">
        <v>46</v>
      </c>
      <c r="I2695" s="17" t="s">
        <v>38</v>
      </c>
      <c r="J2695" s="17" t="s">
        <v>144</v>
      </c>
      <c r="K2695" s="17">
        <f>IF(BASE_MARKET_DATA[[#This Row],[DATE]]=_xlfn.MAXIFS(A:A,H:H,BASE_MARKET_DATA[[#This Row],[LABEL]]),1,0)</f>
        <v>0</v>
      </c>
      <c r="L2695" s="17">
        <f>IF(BASE_MARKET_DATA[[#This Row],[VARP]]&gt;0,1,0)</f>
        <v>0</v>
      </c>
    </row>
    <row r="2696" spans="1:12">
      <c r="A2696" s="1">
        <v>43943</v>
      </c>
      <c r="B2696" s="17" t="s">
        <v>45</v>
      </c>
      <c r="C2696">
        <v>209.96000699999999</v>
      </c>
      <c r="D2696">
        <v>207.33999599999999</v>
      </c>
      <c r="E2696">
        <v>2.6200110000000052</v>
      </c>
      <c r="F2696">
        <v>1.2636302935011175E-2</v>
      </c>
      <c r="G2696" s="17" t="s">
        <v>0</v>
      </c>
      <c r="H2696" s="17" t="s">
        <v>46</v>
      </c>
      <c r="I2696" s="17" t="s">
        <v>38</v>
      </c>
      <c r="J2696" s="17" t="s">
        <v>144</v>
      </c>
      <c r="K2696" s="17">
        <f>IF(BASE_MARKET_DATA[[#This Row],[DATE]]=_xlfn.MAXIFS(A:A,H:H,BASE_MARKET_DATA[[#This Row],[LABEL]]),1,0)</f>
        <v>0</v>
      </c>
      <c r="L2696" s="17">
        <f>IF(BASE_MARKET_DATA[[#This Row],[VARP]]&gt;0,1,0)</f>
        <v>1</v>
      </c>
    </row>
    <row r="2697" spans="1:12">
      <c r="A2697" s="1">
        <v>43944</v>
      </c>
      <c r="B2697" s="17" t="s">
        <v>45</v>
      </c>
      <c r="C2697">
        <v>205.240005</v>
      </c>
      <c r="D2697">
        <v>209.96000699999999</v>
      </c>
      <c r="E2697">
        <v>-4.7200019999999938</v>
      </c>
      <c r="F2697">
        <v>-2.2480481247078611E-2</v>
      </c>
      <c r="G2697" s="17" t="s">
        <v>0</v>
      </c>
      <c r="H2697" s="17" t="s">
        <v>46</v>
      </c>
      <c r="I2697" s="17" t="s">
        <v>38</v>
      </c>
      <c r="J2697" s="17" t="s">
        <v>144</v>
      </c>
      <c r="K2697" s="17">
        <f>IF(BASE_MARKET_DATA[[#This Row],[DATE]]=_xlfn.MAXIFS(A:A,H:H,BASE_MARKET_DATA[[#This Row],[LABEL]]),1,0)</f>
        <v>0</v>
      </c>
      <c r="L2697" s="17">
        <f>IF(BASE_MARKET_DATA[[#This Row],[VARP]]&gt;0,1,0)</f>
        <v>0</v>
      </c>
    </row>
    <row r="2698" spans="1:12">
      <c r="A2698" s="1">
        <v>43945</v>
      </c>
      <c r="B2698" s="17" t="s">
        <v>45</v>
      </c>
      <c r="C2698">
        <v>204.36000100000001</v>
      </c>
      <c r="D2698">
        <v>205.240005</v>
      </c>
      <c r="E2698">
        <v>-0.88000399999998535</v>
      </c>
      <c r="F2698">
        <v>-4.2876826084660511E-3</v>
      </c>
      <c r="G2698" s="17" t="s">
        <v>0</v>
      </c>
      <c r="H2698" s="17" t="s">
        <v>46</v>
      </c>
      <c r="I2698" s="17" t="s">
        <v>38</v>
      </c>
      <c r="J2698" s="17" t="s">
        <v>144</v>
      </c>
      <c r="K2698" s="17">
        <f>IF(BASE_MARKET_DATA[[#This Row],[DATE]]=_xlfn.MAXIFS(A:A,H:H,BASE_MARKET_DATA[[#This Row],[LABEL]]),1,0)</f>
        <v>0</v>
      </c>
      <c r="L2698" s="17">
        <f>IF(BASE_MARKET_DATA[[#This Row],[VARP]]&gt;0,1,0)</f>
        <v>0</v>
      </c>
    </row>
    <row r="2699" spans="1:12">
      <c r="A2699" s="1">
        <v>43948</v>
      </c>
      <c r="B2699" s="17" t="s">
        <v>45</v>
      </c>
      <c r="C2699">
        <v>203.69000199999999</v>
      </c>
      <c r="D2699">
        <v>204.36000100000001</v>
      </c>
      <c r="E2699">
        <v>-0.66999900000001844</v>
      </c>
      <c r="F2699">
        <v>-3.278523178320098E-3</v>
      </c>
      <c r="G2699" s="17" t="s">
        <v>0</v>
      </c>
      <c r="H2699" s="17" t="s">
        <v>46</v>
      </c>
      <c r="I2699" s="17" t="s">
        <v>38</v>
      </c>
      <c r="J2699" s="17" t="s">
        <v>144</v>
      </c>
      <c r="K2699" s="17">
        <f>IF(BASE_MARKET_DATA[[#This Row],[DATE]]=_xlfn.MAXIFS(A:A,H:H,BASE_MARKET_DATA[[#This Row],[LABEL]]),1,0)</f>
        <v>0</v>
      </c>
      <c r="L2699" s="17">
        <f>IF(BASE_MARKET_DATA[[#This Row],[VARP]]&gt;0,1,0)</f>
        <v>0</v>
      </c>
    </row>
    <row r="2700" spans="1:12">
      <c r="A2700" s="1">
        <v>43949</v>
      </c>
      <c r="B2700" s="17" t="s">
        <v>45</v>
      </c>
      <c r="C2700">
        <v>201.14999399999999</v>
      </c>
      <c r="D2700">
        <v>203.69000199999999</v>
      </c>
      <c r="E2700">
        <v>-2.5400080000000003</v>
      </c>
      <c r="F2700">
        <v>-1.2469968948205913E-2</v>
      </c>
      <c r="G2700" s="17" t="s">
        <v>0</v>
      </c>
      <c r="H2700" s="17" t="s">
        <v>46</v>
      </c>
      <c r="I2700" s="17" t="s">
        <v>38</v>
      </c>
      <c r="J2700" s="17" t="s">
        <v>144</v>
      </c>
      <c r="K2700" s="17">
        <f>IF(BASE_MARKET_DATA[[#This Row],[DATE]]=_xlfn.MAXIFS(A:A,H:H,BASE_MARKET_DATA[[#This Row],[LABEL]]),1,0)</f>
        <v>0</v>
      </c>
      <c r="L2700" s="17">
        <f>IF(BASE_MARKET_DATA[[#This Row],[VARP]]&gt;0,1,0)</f>
        <v>0</v>
      </c>
    </row>
    <row r="2701" spans="1:12">
      <c r="A2701" s="1">
        <v>43950</v>
      </c>
      <c r="B2701" s="17" t="s">
        <v>45</v>
      </c>
      <c r="C2701">
        <v>206.699997</v>
      </c>
      <c r="D2701">
        <v>201.14999399999999</v>
      </c>
      <c r="E2701">
        <v>5.5500030000000038</v>
      </c>
      <c r="F2701">
        <v>2.7591365476252534E-2</v>
      </c>
      <c r="G2701" s="17" t="s">
        <v>0</v>
      </c>
      <c r="H2701" s="17" t="s">
        <v>46</v>
      </c>
      <c r="I2701" s="17" t="s">
        <v>38</v>
      </c>
      <c r="J2701" s="17" t="s">
        <v>144</v>
      </c>
      <c r="K2701" s="17">
        <f>IF(BASE_MARKET_DATA[[#This Row],[DATE]]=_xlfn.MAXIFS(A:A,H:H,BASE_MARKET_DATA[[#This Row],[LABEL]]),1,0)</f>
        <v>0</v>
      </c>
      <c r="L2701" s="17">
        <f>IF(BASE_MARKET_DATA[[#This Row],[VARP]]&gt;0,1,0)</f>
        <v>1</v>
      </c>
    </row>
    <row r="2702" spans="1:12">
      <c r="A2702" s="1">
        <v>43951</v>
      </c>
      <c r="B2702" s="17" t="s">
        <v>45</v>
      </c>
      <c r="C2702">
        <v>202.66999799999999</v>
      </c>
      <c r="D2702">
        <v>206.699997</v>
      </c>
      <c r="E2702">
        <v>-4.0299990000000037</v>
      </c>
      <c r="F2702">
        <v>-1.9496850790955762E-2</v>
      </c>
      <c r="G2702" s="17" t="s">
        <v>0</v>
      </c>
      <c r="H2702" s="17" t="s">
        <v>46</v>
      </c>
      <c r="I2702" s="17" t="s">
        <v>38</v>
      </c>
      <c r="J2702" s="17" t="s">
        <v>144</v>
      </c>
      <c r="K2702" s="17">
        <f>IF(BASE_MARKET_DATA[[#This Row],[DATE]]=_xlfn.MAXIFS(A:A,H:H,BASE_MARKET_DATA[[#This Row],[LABEL]]),1,0)</f>
        <v>0</v>
      </c>
      <c r="L2702" s="17">
        <f>IF(BASE_MARKET_DATA[[#This Row],[VARP]]&gt;0,1,0)</f>
        <v>0</v>
      </c>
    </row>
    <row r="2703" spans="1:12">
      <c r="A2703" s="1">
        <v>43952</v>
      </c>
      <c r="B2703" s="17" t="s">
        <v>45</v>
      </c>
      <c r="C2703">
        <v>194.479996</v>
      </c>
      <c r="D2703">
        <v>202.66999799999999</v>
      </c>
      <c r="E2703">
        <v>-8.1900019999999927</v>
      </c>
      <c r="F2703">
        <v>-4.041052983086324E-2</v>
      </c>
      <c r="G2703" s="17" t="s">
        <v>0</v>
      </c>
      <c r="H2703" s="17" t="s">
        <v>46</v>
      </c>
      <c r="I2703" s="17" t="s">
        <v>38</v>
      </c>
      <c r="J2703" s="17" t="s">
        <v>144</v>
      </c>
      <c r="K2703" s="17">
        <f>IF(BASE_MARKET_DATA[[#This Row],[DATE]]=_xlfn.MAXIFS(A:A,H:H,BASE_MARKET_DATA[[#This Row],[LABEL]]),1,0)</f>
        <v>0</v>
      </c>
      <c r="L2703" s="17">
        <f>IF(BASE_MARKET_DATA[[#This Row],[VARP]]&gt;0,1,0)</f>
        <v>0</v>
      </c>
    </row>
    <row r="2704" spans="1:12">
      <c r="A2704" s="1">
        <v>43955</v>
      </c>
      <c r="B2704" s="17" t="s">
        <v>45</v>
      </c>
      <c r="C2704">
        <v>191.14999399999999</v>
      </c>
      <c r="D2704">
        <v>194.479996</v>
      </c>
      <c r="E2704">
        <v>-3.3300020000000075</v>
      </c>
      <c r="F2704">
        <v>-1.7122593935059559E-2</v>
      </c>
      <c r="G2704" s="17" t="s">
        <v>0</v>
      </c>
      <c r="H2704" s="17" t="s">
        <v>46</v>
      </c>
      <c r="I2704" s="17" t="s">
        <v>38</v>
      </c>
      <c r="J2704" s="17" t="s">
        <v>144</v>
      </c>
      <c r="K2704" s="17">
        <f>IF(BASE_MARKET_DATA[[#This Row],[DATE]]=_xlfn.MAXIFS(A:A,H:H,BASE_MARKET_DATA[[#This Row],[LABEL]]),1,0)</f>
        <v>0</v>
      </c>
      <c r="L2704" s="17">
        <f>IF(BASE_MARKET_DATA[[#This Row],[VARP]]&gt;0,1,0)</f>
        <v>0</v>
      </c>
    </row>
    <row r="2705" spans="1:12">
      <c r="A2705" s="1">
        <v>43956</v>
      </c>
      <c r="B2705" s="17" t="s">
        <v>45</v>
      </c>
      <c r="C2705">
        <v>195.020004</v>
      </c>
      <c r="D2705">
        <v>191.14999399999999</v>
      </c>
      <c r="E2705">
        <v>3.8700100000000077</v>
      </c>
      <c r="F2705">
        <v>2.0245933149231531E-2</v>
      </c>
      <c r="G2705" s="17" t="s">
        <v>0</v>
      </c>
      <c r="H2705" s="17" t="s">
        <v>46</v>
      </c>
      <c r="I2705" s="17" t="s">
        <v>38</v>
      </c>
      <c r="J2705" s="17" t="s">
        <v>144</v>
      </c>
      <c r="K2705" s="17">
        <f>IF(BASE_MARKET_DATA[[#This Row],[DATE]]=_xlfn.MAXIFS(A:A,H:H,BASE_MARKET_DATA[[#This Row],[LABEL]]),1,0)</f>
        <v>0</v>
      </c>
      <c r="L2705" s="17">
        <f>IF(BASE_MARKET_DATA[[#This Row],[VARP]]&gt;0,1,0)</f>
        <v>1</v>
      </c>
    </row>
    <row r="2706" spans="1:12">
      <c r="A2706" s="1">
        <v>43957</v>
      </c>
      <c r="B2706" s="17" t="s">
        <v>45</v>
      </c>
      <c r="C2706">
        <v>195.16999799999999</v>
      </c>
      <c r="D2706">
        <v>195.020004</v>
      </c>
      <c r="E2706">
        <v>0.14999399999999241</v>
      </c>
      <c r="F2706">
        <v>7.6912110000773256E-4</v>
      </c>
      <c r="G2706" s="17" t="s">
        <v>0</v>
      </c>
      <c r="H2706" s="17" t="s">
        <v>46</v>
      </c>
      <c r="I2706" s="17" t="s">
        <v>38</v>
      </c>
      <c r="J2706" s="17" t="s">
        <v>144</v>
      </c>
      <c r="K2706" s="17">
        <f>IF(BASE_MARKET_DATA[[#This Row],[DATE]]=_xlfn.MAXIFS(A:A,H:H,BASE_MARKET_DATA[[#This Row],[LABEL]]),1,0)</f>
        <v>0</v>
      </c>
      <c r="L2706" s="17">
        <f>IF(BASE_MARKET_DATA[[#This Row],[VARP]]&gt;0,1,0)</f>
        <v>1</v>
      </c>
    </row>
    <row r="2707" spans="1:12">
      <c r="A2707" s="1">
        <v>43958</v>
      </c>
      <c r="B2707" s="17" t="s">
        <v>45</v>
      </c>
      <c r="C2707">
        <v>196.490005</v>
      </c>
      <c r="D2707">
        <v>195.16999799999999</v>
      </c>
      <c r="E2707">
        <v>1.3200070000000039</v>
      </c>
      <c r="F2707">
        <v>6.7633704643477221E-3</v>
      </c>
      <c r="G2707" s="17" t="s">
        <v>0</v>
      </c>
      <c r="H2707" s="17" t="s">
        <v>46</v>
      </c>
      <c r="I2707" s="17" t="s">
        <v>38</v>
      </c>
      <c r="J2707" s="17" t="s">
        <v>144</v>
      </c>
      <c r="K2707" s="17">
        <f>IF(BASE_MARKET_DATA[[#This Row],[DATE]]=_xlfn.MAXIFS(A:A,H:H,BASE_MARKET_DATA[[#This Row],[LABEL]]),1,0)</f>
        <v>0</v>
      </c>
      <c r="L2707" s="17">
        <f>IF(BASE_MARKET_DATA[[#This Row],[VARP]]&gt;0,1,0)</f>
        <v>1</v>
      </c>
    </row>
    <row r="2708" spans="1:12">
      <c r="A2708" s="1">
        <v>43959</v>
      </c>
      <c r="B2708" s="17" t="s">
        <v>45</v>
      </c>
      <c r="C2708">
        <v>201.19000199999999</v>
      </c>
      <c r="D2708">
        <v>196.490005</v>
      </c>
      <c r="E2708">
        <v>4.6999969999999962</v>
      </c>
      <c r="F2708">
        <v>2.3919776479215806E-2</v>
      </c>
      <c r="G2708" s="17" t="s">
        <v>0</v>
      </c>
      <c r="H2708" s="17" t="s">
        <v>46</v>
      </c>
      <c r="I2708" s="17" t="s">
        <v>38</v>
      </c>
      <c r="J2708" s="17" t="s">
        <v>144</v>
      </c>
      <c r="K2708" s="17">
        <f>IF(BASE_MARKET_DATA[[#This Row],[DATE]]=_xlfn.MAXIFS(A:A,H:H,BASE_MARKET_DATA[[#This Row],[LABEL]]),1,0)</f>
        <v>0</v>
      </c>
      <c r="L2708" s="17">
        <f>IF(BASE_MARKET_DATA[[#This Row],[VARP]]&gt;0,1,0)</f>
        <v>1</v>
      </c>
    </row>
    <row r="2709" spans="1:12">
      <c r="A2709" s="1">
        <v>43962</v>
      </c>
      <c r="B2709" s="17" t="s">
        <v>45</v>
      </c>
      <c r="C2709">
        <v>205.39999399999999</v>
      </c>
      <c r="D2709">
        <v>201.19000199999999</v>
      </c>
      <c r="E2709">
        <v>4.2099919999999997</v>
      </c>
      <c r="F2709">
        <v>2.092545334335252E-2</v>
      </c>
      <c r="G2709" s="17" t="s">
        <v>0</v>
      </c>
      <c r="H2709" s="17" t="s">
        <v>46</v>
      </c>
      <c r="I2709" s="17" t="s">
        <v>38</v>
      </c>
      <c r="J2709" s="17" t="s">
        <v>144</v>
      </c>
      <c r="K2709" s="17">
        <f>IF(BASE_MARKET_DATA[[#This Row],[DATE]]=_xlfn.MAXIFS(A:A,H:H,BASE_MARKET_DATA[[#This Row],[LABEL]]),1,0)</f>
        <v>0</v>
      </c>
      <c r="L2709" s="17">
        <f>IF(BASE_MARKET_DATA[[#This Row],[VARP]]&gt;0,1,0)</f>
        <v>1</v>
      </c>
    </row>
    <row r="2710" spans="1:12">
      <c r="A2710" s="1">
        <v>43963</v>
      </c>
      <c r="B2710" s="17" t="s">
        <v>45</v>
      </c>
      <c r="C2710">
        <v>200.30999800000001</v>
      </c>
      <c r="D2710">
        <v>205.39999399999999</v>
      </c>
      <c r="E2710">
        <v>-5.0899959999999851</v>
      </c>
      <c r="F2710">
        <v>-2.478089653692972E-2</v>
      </c>
      <c r="G2710" s="17" t="s">
        <v>0</v>
      </c>
      <c r="H2710" s="17" t="s">
        <v>46</v>
      </c>
      <c r="I2710" s="17" t="s">
        <v>38</v>
      </c>
      <c r="J2710" s="17" t="s">
        <v>144</v>
      </c>
      <c r="K2710" s="17">
        <f>IF(BASE_MARKET_DATA[[#This Row],[DATE]]=_xlfn.MAXIFS(A:A,H:H,BASE_MARKET_DATA[[#This Row],[LABEL]]),1,0)</f>
        <v>0</v>
      </c>
      <c r="L2710" s="17">
        <f>IF(BASE_MARKET_DATA[[#This Row],[VARP]]&gt;0,1,0)</f>
        <v>0</v>
      </c>
    </row>
    <row r="2711" spans="1:12">
      <c r="A2711" s="1">
        <v>43964</v>
      </c>
      <c r="B2711" s="17" t="s">
        <v>45</v>
      </c>
      <c r="C2711">
        <v>199.46000700000002</v>
      </c>
      <c r="D2711">
        <v>200.30999800000001</v>
      </c>
      <c r="E2711">
        <v>-0.84999099999998862</v>
      </c>
      <c r="F2711">
        <v>-4.2433778068331294E-3</v>
      </c>
      <c r="G2711" s="17" t="s">
        <v>0</v>
      </c>
      <c r="H2711" s="17" t="s">
        <v>46</v>
      </c>
      <c r="I2711" s="17" t="s">
        <v>38</v>
      </c>
      <c r="J2711" s="17" t="s">
        <v>144</v>
      </c>
      <c r="K2711" s="17">
        <f>IF(BASE_MARKET_DATA[[#This Row],[DATE]]=_xlfn.MAXIFS(A:A,H:H,BASE_MARKET_DATA[[#This Row],[LABEL]]),1,0)</f>
        <v>0</v>
      </c>
      <c r="L2711" s="17">
        <f>IF(BASE_MARKET_DATA[[#This Row],[VARP]]&gt;0,1,0)</f>
        <v>0</v>
      </c>
    </row>
    <row r="2712" spans="1:12">
      <c r="A2712" s="1">
        <v>43965</v>
      </c>
      <c r="B2712" s="17" t="s">
        <v>45</v>
      </c>
      <c r="C2712">
        <v>201.300003</v>
      </c>
      <c r="D2712">
        <v>199.46000700000002</v>
      </c>
      <c r="E2712">
        <v>1.8399959999999851</v>
      </c>
      <c r="F2712">
        <v>9.2248868716824275E-3</v>
      </c>
      <c r="G2712" s="17" t="s">
        <v>0</v>
      </c>
      <c r="H2712" s="17" t="s">
        <v>46</v>
      </c>
      <c r="I2712" s="17" t="s">
        <v>38</v>
      </c>
      <c r="J2712" s="17" t="s">
        <v>144</v>
      </c>
      <c r="K2712" s="17">
        <f>IF(BASE_MARKET_DATA[[#This Row],[DATE]]=_xlfn.MAXIFS(A:A,H:H,BASE_MARKET_DATA[[#This Row],[LABEL]]),1,0)</f>
        <v>0</v>
      </c>
      <c r="L2712" s="17">
        <f>IF(BASE_MARKET_DATA[[#This Row],[VARP]]&gt;0,1,0)</f>
        <v>1</v>
      </c>
    </row>
    <row r="2713" spans="1:12">
      <c r="A2713" s="1">
        <v>43966</v>
      </c>
      <c r="B2713" s="17" t="s">
        <v>45</v>
      </c>
      <c r="C2713">
        <v>203.679993</v>
      </c>
      <c r="D2713">
        <v>201.300003</v>
      </c>
      <c r="E2713">
        <v>2.3799899999999923</v>
      </c>
      <c r="F2713">
        <v>1.1823099674767478E-2</v>
      </c>
      <c r="G2713" s="17" t="s">
        <v>0</v>
      </c>
      <c r="H2713" s="17" t="s">
        <v>46</v>
      </c>
      <c r="I2713" s="17" t="s">
        <v>38</v>
      </c>
      <c r="J2713" s="17" t="s">
        <v>144</v>
      </c>
      <c r="K2713" s="17">
        <f>IF(BASE_MARKET_DATA[[#This Row],[DATE]]=_xlfn.MAXIFS(A:A,H:H,BASE_MARKET_DATA[[#This Row],[LABEL]]),1,0)</f>
        <v>0</v>
      </c>
      <c r="L2713" s="17">
        <f>IF(BASE_MARKET_DATA[[#This Row],[VARP]]&gt;0,1,0)</f>
        <v>1</v>
      </c>
    </row>
    <row r="2714" spans="1:12">
      <c r="A2714" s="1">
        <v>43969</v>
      </c>
      <c r="B2714" s="17" t="s">
        <v>45</v>
      </c>
      <c r="C2714">
        <v>215.27999900000003</v>
      </c>
      <c r="D2714">
        <v>203.679993</v>
      </c>
      <c r="E2714">
        <v>11.600006000000036</v>
      </c>
      <c r="F2714">
        <v>5.6952113112062198E-2</v>
      </c>
      <c r="G2714" s="17" t="s">
        <v>0</v>
      </c>
      <c r="H2714" s="17" t="s">
        <v>46</v>
      </c>
      <c r="I2714" s="17" t="s">
        <v>38</v>
      </c>
      <c r="J2714" s="17" t="s">
        <v>144</v>
      </c>
      <c r="K2714" s="17">
        <f>IF(BASE_MARKET_DATA[[#This Row],[DATE]]=_xlfn.MAXIFS(A:A,H:H,BASE_MARKET_DATA[[#This Row],[LABEL]]),1,0)</f>
        <v>0</v>
      </c>
      <c r="L2714" s="17">
        <f>IF(BASE_MARKET_DATA[[#This Row],[VARP]]&gt;0,1,0)</f>
        <v>1</v>
      </c>
    </row>
    <row r="2715" spans="1:12">
      <c r="A2715" s="1">
        <v>43970</v>
      </c>
      <c r="B2715" s="17" t="s">
        <v>45</v>
      </c>
      <c r="C2715">
        <v>217.19999700000002</v>
      </c>
      <c r="D2715">
        <v>215.27999900000003</v>
      </c>
      <c r="E2715">
        <v>1.9199979999999925</v>
      </c>
      <c r="F2715">
        <v>8.9186083654710178E-3</v>
      </c>
      <c r="G2715" s="17" t="s">
        <v>0</v>
      </c>
      <c r="H2715" s="17" t="s">
        <v>46</v>
      </c>
      <c r="I2715" s="17" t="s">
        <v>38</v>
      </c>
      <c r="J2715" s="17" t="s">
        <v>144</v>
      </c>
      <c r="K2715" s="17">
        <f>IF(BASE_MARKET_DATA[[#This Row],[DATE]]=_xlfn.MAXIFS(A:A,H:H,BASE_MARKET_DATA[[#This Row],[LABEL]]),1,0)</f>
        <v>0</v>
      </c>
      <c r="L2715" s="17">
        <f>IF(BASE_MARKET_DATA[[#This Row],[VARP]]&gt;0,1,0)</f>
        <v>1</v>
      </c>
    </row>
    <row r="2716" spans="1:12">
      <c r="A2716" s="1">
        <v>43971</v>
      </c>
      <c r="B2716" s="17" t="s">
        <v>45</v>
      </c>
      <c r="C2716">
        <v>216.78999300000001</v>
      </c>
      <c r="D2716">
        <v>217.19999700000002</v>
      </c>
      <c r="E2716">
        <v>-0.41000400000001491</v>
      </c>
      <c r="F2716">
        <v>-1.8876795840840406E-3</v>
      </c>
      <c r="G2716" s="17" t="s">
        <v>0</v>
      </c>
      <c r="H2716" s="17" t="s">
        <v>46</v>
      </c>
      <c r="I2716" s="17" t="s">
        <v>38</v>
      </c>
      <c r="J2716" s="17" t="s">
        <v>144</v>
      </c>
      <c r="K2716" s="17">
        <f>IF(BASE_MARKET_DATA[[#This Row],[DATE]]=_xlfn.MAXIFS(A:A,H:H,BASE_MARKET_DATA[[#This Row],[LABEL]]),1,0)</f>
        <v>0</v>
      </c>
      <c r="L2716" s="17">
        <f>IF(BASE_MARKET_DATA[[#This Row],[VARP]]&gt;0,1,0)</f>
        <v>0</v>
      </c>
    </row>
    <row r="2717" spans="1:12">
      <c r="A2717" s="1">
        <v>43972</v>
      </c>
      <c r="B2717" s="17" t="s">
        <v>45</v>
      </c>
      <c r="C2717">
        <v>212.16000400000001</v>
      </c>
      <c r="D2717">
        <v>216.78999300000001</v>
      </c>
      <c r="E2717">
        <v>-4.6299889999999948</v>
      </c>
      <c r="F2717">
        <v>-2.1357023615015267E-2</v>
      </c>
      <c r="G2717" s="17" t="s">
        <v>0</v>
      </c>
      <c r="H2717" s="17" t="s">
        <v>46</v>
      </c>
      <c r="I2717" s="17" t="s">
        <v>38</v>
      </c>
      <c r="J2717" s="17" t="s">
        <v>144</v>
      </c>
      <c r="K2717" s="17">
        <f>IF(BASE_MARKET_DATA[[#This Row],[DATE]]=_xlfn.MAXIFS(A:A,H:H,BASE_MARKET_DATA[[#This Row],[LABEL]]),1,0)</f>
        <v>0</v>
      </c>
      <c r="L2717" s="17">
        <f>IF(BASE_MARKET_DATA[[#This Row],[VARP]]&gt;0,1,0)</f>
        <v>0</v>
      </c>
    </row>
    <row r="2718" spans="1:12">
      <c r="A2718" s="1">
        <v>43973</v>
      </c>
      <c r="B2718" s="17" t="s">
        <v>45</v>
      </c>
      <c r="C2718">
        <v>199.699997</v>
      </c>
      <c r="D2718">
        <v>212.16000400000001</v>
      </c>
      <c r="E2718">
        <v>-12.460007000000019</v>
      </c>
      <c r="F2718">
        <v>-5.8729292821845996E-2</v>
      </c>
      <c r="G2718" s="17" t="s">
        <v>0</v>
      </c>
      <c r="H2718" s="17" t="s">
        <v>46</v>
      </c>
      <c r="I2718" s="17" t="s">
        <v>38</v>
      </c>
      <c r="J2718" s="17" t="s">
        <v>144</v>
      </c>
      <c r="K2718" s="17">
        <f>IF(BASE_MARKET_DATA[[#This Row],[DATE]]=_xlfn.MAXIFS(A:A,H:H,BASE_MARKET_DATA[[#This Row],[LABEL]]),1,0)</f>
        <v>0</v>
      </c>
      <c r="L2718" s="17">
        <f>IF(BASE_MARKET_DATA[[#This Row],[VARP]]&gt;0,1,0)</f>
        <v>0</v>
      </c>
    </row>
    <row r="2719" spans="1:12">
      <c r="A2719" s="1">
        <v>43977</v>
      </c>
      <c r="B2719" s="17" t="s">
        <v>45</v>
      </c>
      <c r="C2719">
        <v>201.720001</v>
      </c>
      <c r="D2719">
        <v>199.699997</v>
      </c>
      <c r="E2719">
        <v>2.0200040000000001</v>
      </c>
      <c r="F2719">
        <v>1.0115192941139604E-2</v>
      </c>
      <c r="G2719" s="17" t="s">
        <v>0</v>
      </c>
      <c r="H2719" s="17" t="s">
        <v>46</v>
      </c>
      <c r="I2719" s="17" t="s">
        <v>38</v>
      </c>
      <c r="J2719" s="17" t="s">
        <v>144</v>
      </c>
      <c r="K2719" s="17">
        <f>IF(BASE_MARKET_DATA[[#This Row],[DATE]]=_xlfn.MAXIFS(A:A,H:H,BASE_MARKET_DATA[[#This Row],[LABEL]]),1,0)</f>
        <v>0</v>
      </c>
      <c r="L2719" s="17">
        <f>IF(BASE_MARKET_DATA[[#This Row],[VARP]]&gt;0,1,0)</f>
        <v>1</v>
      </c>
    </row>
    <row r="2720" spans="1:12">
      <c r="A2720" s="1">
        <v>43978</v>
      </c>
      <c r="B2720" s="17" t="s">
        <v>45</v>
      </c>
      <c r="C2720">
        <v>201.179993</v>
      </c>
      <c r="D2720">
        <v>201.720001</v>
      </c>
      <c r="E2720">
        <v>-0.54000800000000027</v>
      </c>
      <c r="F2720">
        <v>-2.677017634954306E-3</v>
      </c>
      <c r="G2720" s="17" t="s">
        <v>0</v>
      </c>
      <c r="H2720" s="17" t="s">
        <v>46</v>
      </c>
      <c r="I2720" s="17" t="s">
        <v>38</v>
      </c>
      <c r="J2720" s="17" t="s">
        <v>144</v>
      </c>
      <c r="K2720" s="17">
        <f>IF(BASE_MARKET_DATA[[#This Row],[DATE]]=_xlfn.MAXIFS(A:A,H:H,BASE_MARKET_DATA[[#This Row],[LABEL]]),1,0)</f>
        <v>0</v>
      </c>
      <c r="L2720" s="17">
        <f>IF(BASE_MARKET_DATA[[#This Row],[VARP]]&gt;0,1,0)</f>
        <v>0</v>
      </c>
    </row>
    <row r="2721" spans="1:12">
      <c r="A2721" s="1">
        <v>43979</v>
      </c>
      <c r="B2721" s="17" t="s">
        <v>45</v>
      </c>
      <c r="C2721">
        <v>199.490005</v>
      </c>
      <c r="D2721">
        <v>201.179993</v>
      </c>
      <c r="E2721">
        <v>-1.6899879999999996</v>
      </c>
      <c r="F2721">
        <v>-8.4003780634389399E-3</v>
      </c>
      <c r="G2721" s="17" t="s">
        <v>0</v>
      </c>
      <c r="H2721" s="17" t="s">
        <v>46</v>
      </c>
      <c r="I2721" s="17" t="s">
        <v>38</v>
      </c>
      <c r="J2721" s="17" t="s">
        <v>144</v>
      </c>
      <c r="K2721" s="17">
        <f>IF(BASE_MARKET_DATA[[#This Row],[DATE]]=_xlfn.MAXIFS(A:A,H:H,BASE_MARKET_DATA[[#This Row],[LABEL]]),1,0)</f>
        <v>0</v>
      </c>
      <c r="L2721" s="17">
        <f>IF(BASE_MARKET_DATA[[#This Row],[VARP]]&gt;0,1,0)</f>
        <v>0</v>
      </c>
    </row>
    <row r="2722" spans="1:12">
      <c r="A2722" s="1">
        <v>43980</v>
      </c>
      <c r="B2722" s="17" t="s">
        <v>45</v>
      </c>
      <c r="C2722">
        <v>207.38999899999999</v>
      </c>
      <c r="D2722">
        <v>199.490005</v>
      </c>
      <c r="E2722">
        <v>7.8999939999999924</v>
      </c>
      <c r="F2722">
        <v>3.9600951436138329E-2</v>
      </c>
      <c r="G2722" s="17" t="s">
        <v>0</v>
      </c>
      <c r="H2722" s="17" t="s">
        <v>46</v>
      </c>
      <c r="I2722" s="17" t="s">
        <v>38</v>
      </c>
      <c r="J2722" s="17" t="s">
        <v>144</v>
      </c>
      <c r="K2722" s="17">
        <f>IF(BASE_MARKET_DATA[[#This Row],[DATE]]=_xlfn.MAXIFS(A:A,H:H,BASE_MARKET_DATA[[#This Row],[LABEL]]),1,0)</f>
        <v>0</v>
      </c>
      <c r="L2722" s="17">
        <f>IF(BASE_MARKET_DATA[[#This Row],[VARP]]&gt;0,1,0)</f>
        <v>1</v>
      </c>
    </row>
    <row r="2723" spans="1:12">
      <c r="A2723" s="1">
        <v>43983</v>
      </c>
      <c r="B2723" s="17" t="s">
        <v>45</v>
      </c>
      <c r="C2723">
        <v>206.570007</v>
      </c>
      <c r="D2723">
        <v>207.38999899999999</v>
      </c>
      <c r="E2723">
        <v>-0.81999199999998496</v>
      </c>
      <c r="F2723">
        <v>-3.9538647184235E-3</v>
      </c>
      <c r="G2723" s="17" t="s">
        <v>0</v>
      </c>
      <c r="H2723" s="17" t="s">
        <v>46</v>
      </c>
      <c r="I2723" s="17" t="s">
        <v>38</v>
      </c>
      <c r="J2723" s="17" t="s">
        <v>144</v>
      </c>
      <c r="K2723" s="17">
        <f>IF(BASE_MARKET_DATA[[#This Row],[DATE]]=_xlfn.MAXIFS(A:A,H:H,BASE_MARKET_DATA[[#This Row],[LABEL]]),1,0)</f>
        <v>0</v>
      </c>
      <c r="L2723" s="17">
        <f>IF(BASE_MARKET_DATA[[#This Row],[VARP]]&gt;0,1,0)</f>
        <v>0</v>
      </c>
    </row>
    <row r="2724" spans="1:12">
      <c r="A2724" s="1">
        <v>43984</v>
      </c>
      <c r="B2724" s="17" t="s">
        <v>45</v>
      </c>
      <c r="C2724">
        <v>214.33000200000001</v>
      </c>
      <c r="D2724">
        <v>206.570007</v>
      </c>
      <c r="E2724">
        <v>7.7599950000000035</v>
      </c>
      <c r="F2724">
        <v>3.7565932792944151E-2</v>
      </c>
      <c r="G2724" s="17" t="s">
        <v>0</v>
      </c>
      <c r="H2724" s="17" t="s">
        <v>46</v>
      </c>
      <c r="I2724" s="17" t="s">
        <v>38</v>
      </c>
      <c r="J2724" s="17" t="s">
        <v>144</v>
      </c>
      <c r="K2724" s="17">
        <f>IF(BASE_MARKET_DATA[[#This Row],[DATE]]=_xlfn.MAXIFS(A:A,H:H,BASE_MARKET_DATA[[#This Row],[LABEL]]),1,0)</f>
        <v>0</v>
      </c>
      <c r="L2724" s="17">
        <f>IF(BASE_MARKET_DATA[[#This Row],[VARP]]&gt;0,1,0)</f>
        <v>1</v>
      </c>
    </row>
    <row r="2725" spans="1:12">
      <c r="A2725" s="1">
        <v>43985</v>
      </c>
      <c r="B2725" s="17" t="s">
        <v>45</v>
      </c>
      <c r="C2725">
        <v>218.61000099999998</v>
      </c>
      <c r="D2725">
        <v>214.33000200000001</v>
      </c>
      <c r="E2725">
        <v>4.2799989999999752</v>
      </c>
      <c r="F2725">
        <v>1.9969201511974861E-2</v>
      </c>
      <c r="G2725" s="17" t="s">
        <v>0</v>
      </c>
      <c r="H2725" s="17" t="s">
        <v>46</v>
      </c>
      <c r="I2725" s="17" t="s">
        <v>38</v>
      </c>
      <c r="J2725" s="17" t="s">
        <v>144</v>
      </c>
      <c r="K2725" s="17">
        <f>IF(BASE_MARKET_DATA[[#This Row],[DATE]]=_xlfn.MAXIFS(A:A,H:H,BASE_MARKET_DATA[[#This Row],[LABEL]]),1,0)</f>
        <v>0</v>
      </c>
      <c r="L2725" s="17">
        <f>IF(BASE_MARKET_DATA[[#This Row],[VARP]]&gt;0,1,0)</f>
        <v>1</v>
      </c>
    </row>
    <row r="2726" spans="1:12">
      <c r="A2726" s="1">
        <v>43986</v>
      </c>
      <c r="B2726" s="17" t="s">
        <v>45</v>
      </c>
      <c r="C2726">
        <v>218.03999300000001</v>
      </c>
      <c r="D2726">
        <v>218.61000099999998</v>
      </c>
      <c r="E2726">
        <v>-0.57000799999997298</v>
      </c>
      <c r="F2726">
        <v>-2.60741959376311E-3</v>
      </c>
      <c r="G2726" s="17" t="s">
        <v>0</v>
      </c>
      <c r="H2726" s="17" t="s">
        <v>46</v>
      </c>
      <c r="I2726" s="17" t="s">
        <v>38</v>
      </c>
      <c r="J2726" s="17" t="s">
        <v>144</v>
      </c>
      <c r="K2726" s="17">
        <f>IF(BASE_MARKET_DATA[[#This Row],[DATE]]=_xlfn.MAXIFS(A:A,H:H,BASE_MARKET_DATA[[#This Row],[LABEL]]),1,0)</f>
        <v>0</v>
      </c>
      <c r="L2726" s="17">
        <f>IF(BASE_MARKET_DATA[[#This Row],[VARP]]&gt;0,1,0)</f>
        <v>0</v>
      </c>
    </row>
    <row r="2727" spans="1:12">
      <c r="A2727" s="1">
        <v>43987</v>
      </c>
      <c r="B2727" s="17" t="s">
        <v>45</v>
      </c>
      <c r="C2727">
        <v>219.55000299999998</v>
      </c>
      <c r="D2727">
        <v>218.03999300000001</v>
      </c>
      <c r="E2727">
        <v>1.5100099999999657</v>
      </c>
      <c r="F2727">
        <v>6.925380886431993E-3</v>
      </c>
      <c r="G2727" s="17" t="s">
        <v>0</v>
      </c>
      <c r="H2727" s="17" t="s">
        <v>46</v>
      </c>
      <c r="I2727" s="17" t="s">
        <v>38</v>
      </c>
      <c r="J2727" s="17" t="s">
        <v>144</v>
      </c>
      <c r="K2727" s="17">
        <f>IF(BASE_MARKET_DATA[[#This Row],[DATE]]=_xlfn.MAXIFS(A:A,H:H,BASE_MARKET_DATA[[#This Row],[LABEL]]),1,0)</f>
        <v>0</v>
      </c>
      <c r="L2727" s="17">
        <f>IF(BASE_MARKET_DATA[[#This Row],[VARP]]&gt;0,1,0)</f>
        <v>1</v>
      </c>
    </row>
    <row r="2728" spans="1:12">
      <c r="A2728" s="1">
        <v>43990</v>
      </c>
      <c r="B2728" s="17" t="s">
        <v>45</v>
      </c>
      <c r="C2728">
        <v>219</v>
      </c>
      <c r="D2728">
        <v>219.55000299999998</v>
      </c>
      <c r="E2728">
        <v>-0.55000299999997537</v>
      </c>
      <c r="F2728">
        <v>-2.5051377475953642E-3</v>
      </c>
      <c r="G2728" s="17" t="s">
        <v>0</v>
      </c>
      <c r="H2728" s="17" t="s">
        <v>46</v>
      </c>
      <c r="I2728" s="17" t="s">
        <v>38</v>
      </c>
      <c r="J2728" s="17" t="s">
        <v>144</v>
      </c>
      <c r="K2728" s="17">
        <f>IF(BASE_MARKET_DATA[[#This Row],[DATE]]=_xlfn.MAXIFS(A:A,H:H,BASE_MARKET_DATA[[#This Row],[LABEL]]),1,0)</f>
        <v>0</v>
      </c>
      <c r="L2728" s="17">
        <f>IF(BASE_MARKET_DATA[[#This Row],[VARP]]&gt;0,1,0)</f>
        <v>0</v>
      </c>
    </row>
    <row r="2729" spans="1:12">
      <c r="A2729" s="1">
        <v>43991</v>
      </c>
      <c r="B2729" s="17" t="s">
        <v>45</v>
      </c>
      <c r="C2729">
        <v>220.72000099999997</v>
      </c>
      <c r="D2729">
        <v>219</v>
      </c>
      <c r="E2729">
        <v>1.7200009999999679</v>
      </c>
      <c r="F2729">
        <v>7.8538858447487116E-3</v>
      </c>
      <c r="G2729" s="17" t="s">
        <v>0</v>
      </c>
      <c r="H2729" s="17" t="s">
        <v>46</v>
      </c>
      <c r="I2729" s="17" t="s">
        <v>38</v>
      </c>
      <c r="J2729" s="17" t="s">
        <v>144</v>
      </c>
      <c r="K2729" s="17">
        <f>IF(BASE_MARKET_DATA[[#This Row],[DATE]]=_xlfn.MAXIFS(A:A,H:H,BASE_MARKET_DATA[[#This Row],[LABEL]]),1,0)</f>
        <v>0</v>
      </c>
      <c r="L2729" s="17">
        <f>IF(BASE_MARKET_DATA[[#This Row],[VARP]]&gt;0,1,0)</f>
        <v>1</v>
      </c>
    </row>
    <row r="2730" spans="1:12">
      <c r="A2730" s="1">
        <v>43992</v>
      </c>
      <c r="B2730" s="17" t="s">
        <v>45</v>
      </c>
      <c r="C2730">
        <v>223.67999300000002</v>
      </c>
      <c r="D2730">
        <v>220.72000099999997</v>
      </c>
      <c r="E2730">
        <v>2.9599920000000566</v>
      </c>
      <c r="F2730">
        <v>1.3410619729020648E-2</v>
      </c>
      <c r="G2730" s="17" t="s">
        <v>0</v>
      </c>
      <c r="H2730" s="17" t="s">
        <v>46</v>
      </c>
      <c r="I2730" s="17" t="s">
        <v>38</v>
      </c>
      <c r="J2730" s="17" t="s">
        <v>144</v>
      </c>
      <c r="K2730" s="17">
        <f>IF(BASE_MARKET_DATA[[#This Row],[DATE]]=_xlfn.MAXIFS(A:A,H:H,BASE_MARKET_DATA[[#This Row],[LABEL]]),1,0)</f>
        <v>0</v>
      </c>
      <c r="L2730" s="17">
        <f>IF(BASE_MARKET_DATA[[#This Row],[VARP]]&gt;0,1,0)</f>
        <v>1</v>
      </c>
    </row>
    <row r="2731" spans="1:12">
      <c r="A2731" s="1">
        <v>43993</v>
      </c>
      <c r="B2731" s="17" t="s">
        <v>45</v>
      </c>
      <c r="C2731">
        <v>215.24000499999997</v>
      </c>
      <c r="D2731">
        <v>223.67999300000002</v>
      </c>
      <c r="E2731">
        <v>-8.4399880000000564</v>
      </c>
      <c r="F2731">
        <v>-3.7732422496991297E-2</v>
      </c>
      <c r="G2731" s="17" t="s">
        <v>0</v>
      </c>
      <c r="H2731" s="17" t="s">
        <v>46</v>
      </c>
      <c r="I2731" s="17" t="s">
        <v>38</v>
      </c>
      <c r="J2731" s="17" t="s">
        <v>144</v>
      </c>
      <c r="K2731" s="17">
        <f>IF(BASE_MARKET_DATA[[#This Row],[DATE]]=_xlfn.MAXIFS(A:A,H:H,BASE_MARKET_DATA[[#This Row],[LABEL]]),1,0)</f>
        <v>0</v>
      </c>
      <c r="L2731" s="17">
        <f>IF(BASE_MARKET_DATA[[#This Row],[VARP]]&gt;0,1,0)</f>
        <v>0</v>
      </c>
    </row>
    <row r="2732" spans="1:12">
      <c r="A2732" s="1">
        <v>43994</v>
      </c>
      <c r="B2732" s="17" t="s">
        <v>45</v>
      </c>
      <c r="C2732">
        <v>217.63999900000002</v>
      </c>
      <c r="D2732">
        <v>215.24000499999997</v>
      </c>
      <c r="E2732">
        <v>2.3999940000000493</v>
      </c>
      <c r="F2732">
        <v>1.1150315667387434E-2</v>
      </c>
      <c r="G2732" s="17" t="s">
        <v>0</v>
      </c>
      <c r="H2732" s="17" t="s">
        <v>46</v>
      </c>
      <c r="I2732" s="17" t="s">
        <v>38</v>
      </c>
      <c r="J2732" s="17" t="s">
        <v>144</v>
      </c>
      <c r="K2732" s="17">
        <f>IF(BASE_MARKET_DATA[[#This Row],[DATE]]=_xlfn.MAXIFS(A:A,H:H,BASE_MARKET_DATA[[#This Row],[LABEL]]),1,0)</f>
        <v>0</v>
      </c>
      <c r="L2732" s="17">
        <f>IF(BASE_MARKET_DATA[[#This Row],[VARP]]&gt;0,1,0)</f>
        <v>1</v>
      </c>
    </row>
    <row r="2733" spans="1:12">
      <c r="A2733" s="1">
        <v>43997</v>
      </c>
      <c r="B2733" s="17" t="s">
        <v>45</v>
      </c>
      <c r="C2733">
        <v>217.02999900000003</v>
      </c>
      <c r="D2733">
        <v>217.63999900000002</v>
      </c>
      <c r="E2733">
        <v>-0.60999999999998522</v>
      </c>
      <c r="F2733">
        <v>-2.8027936169949404E-3</v>
      </c>
      <c r="G2733" s="17" t="s">
        <v>0</v>
      </c>
      <c r="H2733" s="17" t="s">
        <v>46</v>
      </c>
      <c r="I2733" s="17" t="s">
        <v>38</v>
      </c>
      <c r="J2733" s="17" t="s">
        <v>144</v>
      </c>
      <c r="K2733" s="17">
        <f>IF(BASE_MARKET_DATA[[#This Row],[DATE]]=_xlfn.MAXIFS(A:A,H:H,BASE_MARKET_DATA[[#This Row],[LABEL]]),1,0)</f>
        <v>0</v>
      </c>
      <c r="L2733" s="17">
        <f>IF(BASE_MARKET_DATA[[#This Row],[VARP]]&gt;0,1,0)</f>
        <v>0</v>
      </c>
    </row>
    <row r="2734" spans="1:12">
      <c r="A2734" s="1">
        <v>43998</v>
      </c>
      <c r="B2734" s="17" t="s">
        <v>45</v>
      </c>
      <c r="C2734">
        <v>222.61999500000002</v>
      </c>
      <c r="D2734">
        <v>217.02999900000003</v>
      </c>
      <c r="E2734">
        <v>5.5899959999999851</v>
      </c>
      <c r="F2734">
        <v>2.5756789502634537E-2</v>
      </c>
      <c r="G2734" s="17" t="s">
        <v>0</v>
      </c>
      <c r="H2734" s="17" t="s">
        <v>46</v>
      </c>
      <c r="I2734" s="17" t="s">
        <v>38</v>
      </c>
      <c r="J2734" s="17" t="s">
        <v>144</v>
      </c>
      <c r="K2734" s="17">
        <f>IF(BASE_MARKET_DATA[[#This Row],[DATE]]=_xlfn.MAXIFS(A:A,H:H,BASE_MARKET_DATA[[#This Row],[LABEL]]),1,0)</f>
        <v>0</v>
      </c>
      <c r="L2734" s="17">
        <f>IF(BASE_MARKET_DATA[[#This Row],[VARP]]&gt;0,1,0)</f>
        <v>1</v>
      </c>
    </row>
    <row r="2735" spans="1:12">
      <c r="A2735" s="1">
        <v>43999</v>
      </c>
      <c r="B2735" s="17" t="s">
        <v>45</v>
      </c>
      <c r="C2735">
        <v>224.25</v>
      </c>
      <c r="D2735">
        <v>222.61999500000002</v>
      </c>
      <c r="E2735">
        <v>1.6300049999999828</v>
      </c>
      <c r="F2735">
        <v>7.3219164343255993E-3</v>
      </c>
      <c r="G2735" s="17" t="s">
        <v>0</v>
      </c>
      <c r="H2735" s="17" t="s">
        <v>46</v>
      </c>
      <c r="I2735" s="17" t="s">
        <v>38</v>
      </c>
      <c r="J2735" s="17" t="s">
        <v>144</v>
      </c>
      <c r="K2735" s="17">
        <f>IF(BASE_MARKET_DATA[[#This Row],[DATE]]=_xlfn.MAXIFS(A:A,H:H,BASE_MARKET_DATA[[#This Row],[LABEL]]),1,0)</f>
        <v>0</v>
      </c>
      <c r="L2735" s="17">
        <f>IF(BASE_MARKET_DATA[[#This Row],[VARP]]&gt;0,1,0)</f>
        <v>1</v>
      </c>
    </row>
    <row r="2736" spans="1:12">
      <c r="A2736" s="1">
        <v>44000</v>
      </c>
      <c r="B2736" s="17" t="s">
        <v>45</v>
      </c>
      <c r="C2736">
        <v>223.53999300000001</v>
      </c>
      <c r="D2736">
        <v>224.25</v>
      </c>
      <c r="E2736">
        <v>-0.71000699999999028</v>
      </c>
      <c r="F2736">
        <v>-3.1661404682273814E-3</v>
      </c>
      <c r="G2736" s="17" t="s">
        <v>0</v>
      </c>
      <c r="H2736" s="17" t="s">
        <v>46</v>
      </c>
      <c r="I2736" s="17" t="s">
        <v>38</v>
      </c>
      <c r="J2736" s="17" t="s">
        <v>144</v>
      </c>
      <c r="K2736" s="17">
        <f>IF(BASE_MARKET_DATA[[#This Row],[DATE]]=_xlfn.MAXIFS(A:A,H:H,BASE_MARKET_DATA[[#This Row],[LABEL]]),1,0)</f>
        <v>0</v>
      </c>
      <c r="L2736" s="17">
        <f>IF(BASE_MARKET_DATA[[#This Row],[VARP]]&gt;0,1,0)</f>
        <v>0</v>
      </c>
    </row>
    <row r="2737" spans="1:12">
      <c r="A2737" s="1">
        <v>44001</v>
      </c>
      <c r="B2737" s="17" t="s">
        <v>45</v>
      </c>
      <c r="C2737">
        <v>220.63999900000002</v>
      </c>
      <c r="D2737">
        <v>223.53999300000001</v>
      </c>
      <c r="E2737">
        <v>-2.8999939999999924</v>
      </c>
      <c r="F2737">
        <v>-1.2973043262106536E-2</v>
      </c>
      <c r="G2737" s="17" t="s">
        <v>0</v>
      </c>
      <c r="H2737" s="17" t="s">
        <v>46</v>
      </c>
      <c r="I2737" s="17" t="s">
        <v>38</v>
      </c>
      <c r="J2737" s="17" t="s">
        <v>144</v>
      </c>
      <c r="K2737" s="17">
        <f>IF(BASE_MARKET_DATA[[#This Row],[DATE]]=_xlfn.MAXIFS(A:A,H:H,BASE_MARKET_DATA[[#This Row],[LABEL]]),1,0)</f>
        <v>0</v>
      </c>
      <c r="L2737" s="17">
        <f>IF(BASE_MARKET_DATA[[#This Row],[VARP]]&gt;0,1,0)</f>
        <v>0</v>
      </c>
    </row>
    <row r="2738" spans="1:12">
      <c r="A2738" s="1">
        <v>44004</v>
      </c>
      <c r="B2738" s="17" t="s">
        <v>45</v>
      </c>
      <c r="C2738">
        <v>221.41000400000001</v>
      </c>
      <c r="D2738">
        <v>220.63999900000002</v>
      </c>
      <c r="E2738">
        <v>0.77000499999999761</v>
      </c>
      <c r="F2738">
        <v>3.4898703929018672E-3</v>
      </c>
      <c r="G2738" s="17" t="s">
        <v>0</v>
      </c>
      <c r="H2738" s="17" t="s">
        <v>46</v>
      </c>
      <c r="I2738" s="17" t="s">
        <v>38</v>
      </c>
      <c r="J2738" s="17" t="s">
        <v>144</v>
      </c>
      <c r="K2738" s="17">
        <f>IF(BASE_MARKET_DATA[[#This Row],[DATE]]=_xlfn.MAXIFS(A:A,H:H,BASE_MARKET_DATA[[#This Row],[LABEL]]),1,0)</f>
        <v>0</v>
      </c>
      <c r="L2738" s="17">
        <f>IF(BASE_MARKET_DATA[[#This Row],[VARP]]&gt;0,1,0)</f>
        <v>1</v>
      </c>
    </row>
    <row r="2739" spans="1:12">
      <c r="A2739" s="1">
        <v>44005</v>
      </c>
      <c r="B2739" s="17" t="s">
        <v>45</v>
      </c>
      <c r="C2739">
        <v>228.75</v>
      </c>
      <c r="D2739">
        <v>221.41000400000001</v>
      </c>
      <c r="E2739">
        <v>7.3399959999999851</v>
      </c>
      <c r="F2739">
        <v>3.3151148852334535E-2</v>
      </c>
      <c r="G2739" s="17" t="s">
        <v>0</v>
      </c>
      <c r="H2739" s="17" t="s">
        <v>46</v>
      </c>
      <c r="I2739" s="17" t="s">
        <v>38</v>
      </c>
      <c r="J2739" s="17" t="s">
        <v>144</v>
      </c>
      <c r="K2739" s="17">
        <f>IF(BASE_MARKET_DATA[[#This Row],[DATE]]=_xlfn.MAXIFS(A:A,H:H,BASE_MARKET_DATA[[#This Row],[LABEL]]),1,0)</f>
        <v>0</v>
      </c>
      <c r="L2739" s="17">
        <f>IF(BASE_MARKET_DATA[[#This Row],[VARP]]&gt;0,1,0)</f>
        <v>1</v>
      </c>
    </row>
    <row r="2740" spans="1:12">
      <c r="A2740" s="1">
        <v>44006</v>
      </c>
      <c r="B2740" s="17" t="s">
        <v>45</v>
      </c>
      <c r="C2740">
        <v>226.22000099999997</v>
      </c>
      <c r="D2740">
        <v>228.75</v>
      </c>
      <c r="E2740">
        <v>-2.5299990000000321</v>
      </c>
      <c r="F2740">
        <v>-1.1060104918032927E-2</v>
      </c>
      <c r="G2740" s="17" t="s">
        <v>0</v>
      </c>
      <c r="H2740" s="17" t="s">
        <v>46</v>
      </c>
      <c r="I2740" s="17" t="s">
        <v>38</v>
      </c>
      <c r="J2740" s="17" t="s">
        <v>144</v>
      </c>
      <c r="K2740" s="17">
        <f>IF(BASE_MARKET_DATA[[#This Row],[DATE]]=_xlfn.MAXIFS(A:A,H:H,BASE_MARKET_DATA[[#This Row],[LABEL]]),1,0)</f>
        <v>0</v>
      </c>
      <c r="L2740" s="17">
        <f>IF(BASE_MARKET_DATA[[#This Row],[VARP]]&gt;0,1,0)</f>
        <v>0</v>
      </c>
    </row>
    <row r="2741" spans="1:12">
      <c r="A2741" s="1">
        <v>44007</v>
      </c>
      <c r="B2741" s="17" t="s">
        <v>45</v>
      </c>
      <c r="C2741">
        <v>222.16000400000001</v>
      </c>
      <c r="D2741">
        <v>226.22000099999997</v>
      </c>
      <c r="E2741">
        <v>-4.059996999999953</v>
      </c>
      <c r="F2741">
        <v>-1.7947117770545647E-2</v>
      </c>
      <c r="G2741" s="17" t="s">
        <v>0</v>
      </c>
      <c r="H2741" s="17" t="s">
        <v>46</v>
      </c>
      <c r="I2741" s="17" t="s">
        <v>38</v>
      </c>
      <c r="J2741" s="17" t="s">
        <v>144</v>
      </c>
      <c r="K2741" s="17">
        <f>IF(BASE_MARKET_DATA[[#This Row],[DATE]]=_xlfn.MAXIFS(A:A,H:H,BASE_MARKET_DATA[[#This Row],[LABEL]]),1,0)</f>
        <v>0</v>
      </c>
      <c r="L2741" s="17">
        <f>IF(BASE_MARKET_DATA[[#This Row],[VARP]]&gt;0,1,0)</f>
        <v>0</v>
      </c>
    </row>
    <row r="2742" spans="1:12">
      <c r="A2742" s="1">
        <v>44008</v>
      </c>
      <c r="B2742" s="17" t="s">
        <v>45</v>
      </c>
      <c r="C2742">
        <v>215.71000699999999</v>
      </c>
      <c r="D2742">
        <v>222.16000400000001</v>
      </c>
      <c r="E2742">
        <v>-6.4499970000000246</v>
      </c>
      <c r="F2742">
        <v>-2.9033115249673943E-2</v>
      </c>
      <c r="G2742" s="17" t="s">
        <v>0</v>
      </c>
      <c r="H2742" s="17" t="s">
        <v>46</v>
      </c>
      <c r="I2742" s="17" t="s">
        <v>38</v>
      </c>
      <c r="J2742" s="17" t="s">
        <v>144</v>
      </c>
      <c r="K2742" s="17">
        <f>IF(BASE_MARKET_DATA[[#This Row],[DATE]]=_xlfn.MAXIFS(A:A,H:H,BASE_MARKET_DATA[[#This Row],[LABEL]]),1,0)</f>
        <v>0</v>
      </c>
      <c r="L2742" s="17">
        <f>IF(BASE_MARKET_DATA[[#This Row],[VARP]]&gt;0,1,0)</f>
        <v>0</v>
      </c>
    </row>
    <row r="2743" spans="1:12">
      <c r="A2743" s="1">
        <v>44011</v>
      </c>
      <c r="B2743" s="17" t="s">
        <v>45</v>
      </c>
      <c r="C2743">
        <v>215.020004</v>
      </c>
      <c r="D2743">
        <v>215.71000699999999</v>
      </c>
      <c r="E2743">
        <v>-0.69000299999999015</v>
      </c>
      <c r="F2743">
        <v>-3.1987528515540317E-3</v>
      </c>
      <c r="G2743" s="17" t="s">
        <v>0</v>
      </c>
      <c r="H2743" s="17" t="s">
        <v>46</v>
      </c>
      <c r="I2743" s="17" t="s">
        <v>38</v>
      </c>
      <c r="J2743" s="17" t="s">
        <v>144</v>
      </c>
      <c r="K2743" s="17">
        <f>IF(BASE_MARKET_DATA[[#This Row],[DATE]]=_xlfn.MAXIFS(A:A,H:H,BASE_MARKET_DATA[[#This Row],[LABEL]]),1,0)</f>
        <v>0</v>
      </c>
      <c r="L2743" s="17">
        <f>IF(BASE_MARKET_DATA[[#This Row],[VARP]]&gt;0,1,0)</f>
        <v>0</v>
      </c>
    </row>
    <row r="2744" spans="1:12">
      <c r="A2744" s="1">
        <v>44012</v>
      </c>
      <c r="B2744" s="17" t="s">
        <v>45</v>
      </c>
      <c r="C2744">
        <v>215.69999700000002</v>
      </c>
      <c r="D2744">
        <v>215.020004</v>
      </c>
      <c r="E2744">
        <v>0.67999300000002449</v>
      </c>
      <c r="F2744">
        <v>3.1624638980102728E-3</v>
      </c>
      <c r="G2744" s="17" t="s">
        <v>0</v>
      </c>
      <c r="H2744" s="17" t="s">
        <v>46</v>
      </c>
      <c r="I2744" s="17" t="s">
        <v>38</v>
      </c>
      <c r="J2744" s="17" t="s">
        <v>144</v>
      </c>
      <c r="K2744" s="17">
        <f>IF(BASE_MARKET_DATA[[#This Row],[DATE]]=_xlfn.MAXIFS(A:A,H:H,BASE_MARKET_DATA[[#This Row],[LABEL]]),1,0)</f>
        <v>0</v>
      </c>
      <c r="L2744" s="17">
        <f>IF(BASE_MARKET_DATA[[#This Row],[VARP]]&gt;0,1,0)</f>
        <v>1</v>
      </c>
    </row>
    <row r="2745" spans="1:12">
      <c r="A2745" s="1">
        <v>44013</v>
      </c>
      <c r="B2745" s="17" t="s">
        <v>45</v>
      </c>
      <c r="C2745">
        <v>215.94999700000002</v>
      </c>
      <c r="D2745">
        <v>215.69999700000002</v>
      </c>
      <c r="E2745">
        <v>0.25</v>
      </c>
      <c r="F2745">
        <v>1.1590171695737203E-3</v>
      </c>
      <c r="G2745" s="17" t="s">
        <v>0</v>
      </c>
      <c r="H2745" s="17" t="s">
        <v>46</v>
      </c>
      <c r="I2745" s="17" t="s">
        <v>38</v>
      </c>
      <c r="J2745" s="17" t="s">
        <v>144</v>
      </c>
      <c r="K2745" s="17">
        <f>IF(BASE_MARKET_DATA[[#This Row],[DATE]]=_xlfn.MAXIFS(A:A,H:H,BASE_MARKET_DATA[[#This Row],[LABEL]]),1,0)</f>
        <v>0</v>
      </c>
      <c r="L2745" s="17">
        <f>IF(BASE_MARKET_DATA[[#This Row],[VARP]]&gt;0,1,0)</f>
        <v>1</v>
      </c>
    </row>
    <row r="2746" spans="1:12">
      <c r="A2746" s="1">
        <v>44014</v>
      </c>
      <c r="B2746" s="17" t="s">
        <v>45</v>
      </c>
      <c r="C2746">
        <v>223.60000600000001</v>
      </c>
      <c r="D2746">
        <v>215.94999700000002</v>
      </c>
      <c r="E2746">
        <v>7.650008999999983</v>
      </c>
      <c r="F2746">
        <v>3.5424909035770821E-2</v>
      </c>
      <c r="G2746" s="17" t="s">
        <v>0</v>
      </c>
      <c r="H2746" s="17" t="s">
        <v>46</v>
      </c>
      <c r="I2746" s="17" t="s">
        <v>38</v>
      </c>
      <c r="J2746" s="17" t="s">
        <v>144</v>
      </c>
      <c r="K2746" s="17">
        <f>IF(BASE_MARKET_DATA[[#This Row],[DATE]]=_xlfn.MAXIFS(A:A,H:H,BASE_MARKET_DATA[[#This Row],[LABEL]]),1,0)</f>
        <v>0</v>
      </c>
      <c r="L2746" s="17">
        <f>IF(BASE_MARKET_DATA[[#This Row],[VARP]]&gt;0,1,0)</f>
        <v>1</v>
      </c>
    </row>
    <row r="2747" spans="1:12">
      <c r="A2747" s="1">
        <v>44018</v>
      </c>
      <c r="B2747" s="17" t="s">
        <v>45</v>
      </c>
      <c r="C2747">
        <v>240</v>
      </c>
      <c r="D2747">
        <v>223.60000600000001</v>
      </c>
      <c r="E2747">
        <v>16.399993999999992</v>
      </c>
      <c r="F2747">
        <v>7.3345230590020613E-2</v>
      </c>
      <c r="G2747" s="17" t="s">
        <v>0</v>
      </c>
      <c r="H2747" s="17" t="s">
        <v>46</v>
      </c>
      <c r="I2747" s="17" t="s">
        <v>38</v>
      </c>
      <c r="J2747" s="17" t="s">
        <v>144</v>
      </c>
      <c r="K2747" s="17">
        <f>IF(BASE_MARKET_DATA[[#This Row],[DATE]]=_xlfn.MAXIFS(A:A,H:H,BASE_MARKET_DATA[[#This Row],[LABEL]]),1,0)</f>
        <v>0</v>
      </c>
      <c r="L2747" s="17">
        <f>IF(BASE_MARKET_DATA[[#This Row],[VARP]]&gt;0,1,0)</f>
        <v>1</v>
      </c>
    </row>
    <row r="2748" spans="1:12">
      <c r="A2748" s="1">
        <v>44019</v>
      </c>
      <c r="B2748" s="17" t="s">
        <v>45</v>
      </c>
      <c r="C2748">
        <v>236.50999500000003</v>
      </c>
      <c r="D2748">
        <v>240</v>
      </c>
      <c r="E2748">
        <v>-3.490004999999968</v>
      </c>
      <c r="F2748">
        <v>-1.4541687499999867E-2</v>
      </c>
      <c r="G2748" s="17" t="s">
        <v>0</v>
      </c>
      <c r="H2748" s="17" t="s">
        <v>46</v>
      </c>
      <c r="I2748" s="17" t="s">
        <v>38</v>
      </c>
      <c r="J2748" s="17" t="s">
        <v>144</v>
      </c>
      <c r="K2748" s="17">
        <f>IF(BASE_MARKET_DATA[[#This Row],[DATE]]=_xlfn.MAXIFS(A:A,H:H,BASE_MARKET_DATA[[#This Row],[LABEL]]),1,0)</f>
        <v>0</v>
      </c>
      <c r="L2748" s="17">
        <f>IF(BASE_MARKET_DATA[[#This Row],[VARP]]&gt;0,1,0)</f>
        <v>0</v>
      </c>
    </row>
    <row r="2749" spans="1:12">
      <c r="A2749" s="1">
        <v>44020</v>
      </c>
      <c r="B2749" s="17" t="s">
        <v>45</v>
      </c>
      <c r="C2749">
        <v>257.67999300000002</v>
      </c>
      <c r="D2749">
        <v>236.50999500000003</v>
      </c>
      <c r="E2749">
        <v>21.169997999999993</v>
      </c>
      <c r="F2749">
        <v>8.9509950731680457E-2</v>
      </c>
      <c r="G2749" s="17" t="s">
        <v>0</v>
      </c>
      <c r="H2749" s="17" t="s">
        <v>46</v>
      </c>
      <c r="I2749" s="17" t="s">
        <v>38</v>
      </c>
      <c r="J2749" s="17" t="s">
        <v>144</v>
      </c>
      <c r="K2749" s="17">
        <f>IF(BASE_MARKET_DATA[[#This Row],[DATE]]=_xlfn.MAXIFS(A:A,H:H,BASE_MARKET_DATA[[#This Row],[LABEL]]),1,0)</f>
        <v>0</v>
      </c>
      <c r="L2749" s="17">
        <f>IF(BASE_MARKET_DATA[[#This Row],[VARP]]&gt;0,1,0)</f>
        <v>1</v>
      </c>
    </row>
    <row r="2750" spans="1:12">
      <c r="A2750" s="1">
        <v>44021</v>
      </c>
      <c r="B2750" s="17" t="s">
        <v>45</v>
      </c>
      <c r="C2750">
        <v>261.57998700000002</v>
      </c>
      <c r="D2750">
        <v>257.67999300000002</v>
      </c>
      <c r="E2750">
        <v>3.8999939999999924</v>
      </c>
      <c r="F2750">
        <v>1.5135028352783261E-2</v>
      </c>
      <c r="G2750" s="17" t="s">
        <v>0</v>
      </c>
      <c r="H2750" s="17" t="s">
        <v>46</v>
      </c>
      <c r="I2750" s="17" t="s">
        <v>38</v>
      </c>
      <c r="J2750" s="17" t="s">
        <v>144</v>
      </c>
      <c r="K2750" s="17">
        <f>IF(BASE_MARKET_DATA[[#This Row],[DATE]]=_xlfn.MAXIFS(A:A,H:H,BASE_MARKET_DATA[[#This Row],[LABEL]]),1,0)</f>
        <v>0</v>
      </c>
      <c r="L2750" s="17">
        <f>IF(BASE_MARKET_DATA[[#This Row],[VARP]]&gt;0,1,0)</f>
        <v>1</v>
      </c>
    </row>
    <row r="2751" spans="1:12">
      <c r="A2751" s="1">
        <v>44022</v>
      </c>
      <c r="B2751" s="17" t="s">
        <v>45</v>
      </c>
      <c r="C2751">
        <v>261.01001000000002</v>
      </c>
      <c r="D2751">
        <v>261.57998700000002</v>
      </c>
      <c r="E2751">
        <v>-0.5699769999999944</v>
      </c>
      <c r="F2751">
        <v>-2.1789778588833493E-3</v>
      </c>
      <c r="G2751" s="17" t="s">
        <v>0</v>
      </c>
      <c r="H2751" s="17" t="s">
        <v>46</v>
      </c>
      <c r="I2751" s="17" t="s">
        <v>38</v>
      </c>
      <c r="J2751" s="17" t="s">
        <v>144</v>
      </c>
      <c r="K2751" s="17">
        <f>IF(BASE_MARKET_DATA[[#This Row],[DATE]]=_xlfn.MAXIFS(A:A,H:H,BASE_MARKET_DATA[[#This Row],[LABEL]]),1,0)</f>
        <v>0</v>
      </c>
      <c r="L2751" s="17">
        <f>IF(BASE_MARKET_DATA[[#This Row],[VARP]]&gt;0,1,0)</f>
        <v>0</v>
      </c>
    </row>
    <row r="2752" spans="1:12">
      <c r="A2752" s="1">
        <v>44025</v>
      </c>
      <c r="B2752" s="17" t="s">
        <v>45</v>
      </c>
      <c r="C2752">
        <v>251.66999799999999</v>
      </c>
      <c r="D2752">
        <v>261.01001000000002</v>
      </c>
      <c r="E2752">
        <v>-9.34001200000003</v>
      </c>
      <c r="F2752">
        <v>-3.5784114180142094E-2</v>
      </c>
      <c r="G2752" s="17" t="s">
        <v>0</v>
      </c>
      <c r="H2752" s="17" t="s">
        <v>46</v>
      </c>
      <c r="I2752" s="17" t="s">
        <v>38</v>
      </c>
      <c r="J2752" s="17" t="s">
        <v>144</v>
      </c>
      <c r="K2752" s="17">
        <f>IF(BASE_MARKET_DATA[[#This Row],[DATE]]=_xlfn.MAXIFS(A:A,H:H,BASE_MARKET_DATA[[#This Row],[LABEL]]),1,0)</f>
        <v>0</v>
      </c>
      <c r="L2752" s="17">
        <f>IF(BASE_MARKET_DATA[[#This Row],[VARP]]&gt;0,1,0)</f>
        <v>0</v>
      </c>
    </row>
    <row r="2753" spans="1:12">
      <c r="A2753" s="1">
        <v>44026</v>
      </c>
      <c r="B2753" s="17" t="s">
        <v>45</v>
      </c>
      <c r="C2753">
        <v>248.58000200000001</v>
      </c>
      <c r="D2753">
        <v>251.66999799999999</v>
      </c>
      <c r="E2753">
        <v>-3.0899959999999851</v>
      </c>
      <c r="F2753">
        <v>-1.2277967276814558E-2</v>
      </c>
      <c r="G2753" s="17" t="s">
        <v>0</v>
      </c>
      <c r="H2753" s="17" t="s">
        <v>46</v>
      </c>
      <c r="I2753" s="17" t="s">
        <v>38</v>
      </c>
      <c r="J2753" s="17" t="s">
        <v>144</v>
      </c>
      <c r="K2753" s="17">
        <f>IF(BASE_MARKET_DATA[[#This Row],[DATE]]=_xlfn.MAXIFS(A:A,H:H,BASE_MARKET_DATA[[#This Row],[LABEL]]),1,0)</f>
        <v>0</v>
      </c>
      <c r="L2753" s="17">
        <f>IF(BASE_MARKET_DATA[[#This Row],[VARP]]&gt;0,1,0)</f>
        <v>0</v>
      </c>
    </row>
    <row r="2754" spans="1:12">
      <c r="A2754" s="1">
        <v>44027</v>
      </c>
      <c r="B2754" s="17" t="s">
        <v>45</v>
      </c>
      <c r="C2754">
        <v>249.21000699999999</v>
      </c>
      <c r="D2754">
        <v>248.58000200000001</v>
      </c>
      <c r="E2754">
        <v>0.63000499999998283</v>
      </c>
      <c r="F2754">
        <v>2.5344154595347652E-3</v>
      </c>
      <c r="G2754" s="17" t="s">
        <v>0</v>
      </c>
      <c r="H2754" s="17" t="s">
        <v>46</v>
      </c>
      <c r="I2754" s="17" t="s">
        <v>38</v>
      </c>
      <c r="J2754" s="17" t="s">
        <v>144</v>
      </c>
      <c r="K2754" s="17">
        <f>IF(BASE_MARKET_DATA[[#This Row],[DATE]]=_xlfn.MAXIFS(A:A,H:H,BASE_MARKET_DATA[[#This Row],[LABEL]]),1,0)</f>
        <v>0</v>
      </c>
      <c r="L2754" s="17">
        <f>IF(BASE_MARKET_DATA[[#This Row],[VARP]]&gt;0,1,0)</f>
        <v>1</v>
      </c>
    </row>
    <row r="2755" spans="1:12">
      <c r="A2755" s="1">
        <v>44028</v>
      </c>
      <c r="B2755" s="17" t="s">
        <v>45</v>
      </c>
      <c r="C2755">
        <v>242.5</v>
      </c>
      <c r="D2755">
        <v>249.21000699999999</v>
      </c>
      <c r="E2755">
        <v>-6.7100069999999903</v>
      </c>
      <c r="F2755">
        <v>-2.6925110595578894E-2</v>
      </c>
      <c r="G2755" s="17" t="s">
        <v>0</v>
      </c>
      <c r="H2755" s="17" t="s">
        <v>46</v>
      </c>
      <c r="I2755" s="17" t="s">
        <v>38</v>
      </c>
      <c r="J2755" s="17" t="s">
        <v>144</v>
      </c>
      <c r="K2755" s="17">
        <f>IF(BASE_MARKET_DATA[[#This Row],[DATE]]=_xlfn.MAXIFS(A:A,H:H,BASE_MARKET_DATA[[#This Row],[LABEL]]),1,0)</f>
        <v>0</v>
      </c>
      <c r="L2755" s="17">
        <f>IF(BASE_MARKET_DATA[[#This Row],[VARP]]&gt;0,1,0)</f>
        <v>0</v>
      </c>
    </row>
    <row r="2756" spans="1:12">
      <c r="A2756" s="1">
        <v>44029</v>
      </c>
      <c r="B2756" s="17" t="s">
        <v>45</v>
      </c>
      <c r="C2756">
        <v>247.13999900000002</v>
      </c>
      <c r="D2756">
        <v>242.5</v>
      </c>
      <c r="E2756">
        <v>4.6399990000000173</v>
      </c>
      <c r="F2756">
        <v>1.9134016494845432E-2</v>
      </c>
      <c r="G2756" s="17" t="s">
        <v>0</v>
      </c>
      <c r="H2756" s="17" t="s">
        <v>46</v>
      </c>
      <c r="I2756" s="17" t="s">
        <v>38</v>
      </c>
      <c r="J2756" s="17" t="s">
        <v>144</v>
      </c>
      <c r="K2756" s="17">
        <f>IF(BASE_MARKET_DATA[[#This Row],[DATE]]=_xlfn.MAXIFS(A:A,H:H,BASE_MARKET_DATA[[#This Row],[LABEL]]),1,0)</f>
        <v>0</v>
      </c>
      <c r="L2756" s="17">
        <f>IF(BASE_MARKET_DATA[[#This Row],[VARP]]&gt;0,1,0)</f>
        <v>1</v>
      </c>
    </row>
    <row r="2757" spans="1:12">
      <c r="A2757" s="1">
        <v>44032</v>
      </c>
      <c r="B2757" s="17" t="s">
        <v>45</v>
      </c>
      <c r="C2757">
        <v>254.80999800000001</v>
      </c>
      <c r="D2757">
        <v>247.13999900000002</v>
      </c>
      <c r="E2757">
        <v>7.66999899999999</v>
      </c>
      <c r="F2757">
        <v>3.1035036946811631E-2</v>
      </c>
      <c r="G2757" s="17" t="s">
        <v>0</v>
      </c>
      <c r="H2757" s="17" t="s">
        <v>46</v>
      </c>
      <c r="I2757" s="17" t="s">
        <v>38</v>
      </c>
      <c r="J2757" s="17" t="s">
        <v>144</v>
      </c>
      <c r="K2757" s="17">
        <f>IF(BASE_MARKET_DATA[[#This Row],[DATE]]=_xlfn.MAXIFS(A:A,H:H,BASE_MARKET_DATA[[#This Row],[LABEL]]),1,0)</f>
        <v>0</v>
      </c>
      <c r="L2757" s="17">
        <f>IF(BASE_MARKET_DATA[[#This Row],[VARP]]&gt;0,1,0)</f>
        <v>1</v>
      </c>
    </row>
    <row r="2758" spans="1:12">
      <c r="A2758" s="1">
        <v>44033</v>
      </c>
      <c r="B2758" s="17" t="s">
        <v>45</v>
      </c>
      <c r="C2758">
        <v>257.89999399999999</v>
      </c>
      <c r="D2758">
        <v>254.80999800000001</v>
      </c>
      <c r="E2758">
        <v>3.0899959999999851</v>
      </c>
      <c r="F2758">
        <v>1.2126667023481492E-2</v>
      </c>
      <c r="G2758" s="17" t="s">
        <v>0</v>
      </c>
      <c r="H2758" s="17" t="s">
        <v>46</v>
      </c>
      <c r="I2758" s="17" t="s">
        <v>38</v>
      </c>
      <c r="J2758" s="17" t="s">
        <v>144</v>
      </c>
      <c r="K2758" s="17">
        <f>IF(BASE_MARKET_DATA[[#This Row],[DATE]]=_xlfn.MAXIFS(A:A,H:H,BASE_MARKET_DATA[[#This Row],[LABEL]]),1,0)</f>
        <v>0</v>
      </c>
      <c r="L2758" s="17">
        <f>IF(BASE_MARKET_DATA[[#This Row],[VARP]]&gt;0,1,0)</f>
        <v>1</v>
      </c>
    </row>
    <row r="2759" spans="1:12">
      <c r="A2759" s="1">
        <v>44034</v>
      </c>
      <c r="B2759" s="17" t="s">
        <v>45</v>
      </c>
      <c r="C2759">
        <v>251.69999700000002</v>
      </c>
      <c r="D2759">
        <v>257.89999399999999</v>
      </c>
      <c r="E2759">
        <v>-6.1999969999999678</v>
      </c>
      <c r="F2759">
        <v>-2.4040314634516696E-2</v>
      </c>
      <c r="G2759" s="17" t="s">
        <v>0</v>
      </c>
      <c r="H2759" s="17" t="s">
        <v>46</v>
      </c>
      <c r="I2759" s="17" t="s">
        <v>38</v>
      </c>
      <c r="J2759" s="17" t="s">
        <v>144</v>
      </c>
      <c r="K2759" s="17">
        <f>IF(BASE_MARKET_DATA[[#This Row],[DATE]]=_xlfn.MAXIFS(A:A,H:H,BASE_MARKET_DATA[[#This Row],[LABEL]]),1,0)</f>
        <v>0</v>
      </c>
      <c r="L2759" s="17">
        <f>IF(BASE_MARKET_DATA[[#This Row],[VARP]]&gt;0,1,0)</f>
        <v>0</v>
      </c>
    </row>
    <row r="2760" spans="1:12">
      <c r="A2760" s="1">
        <v>44035</v>
      </c>
      <c r="B2760" s="17" t="s">
        <v>45</v>
      </c>
      <c r="C2760">
        <v>251.88000499999998</v>
      </c>
      <c r="D2760">
        <v>251.69999700000002</v>
      </c>
      <c r="E2760">
        <v>0.1800079999999582</v>
      </c>
      <c r="F2760">
        <v>7.151688603316041E-4</v>
      </c>
      <c r="G2760" s="17" t="s">
        <v>0</v>
      </c>
      <c r="H2760" s="17" t="s">
        <v>46</v>
      </c>
      <c r="I2760" s="17" t="s">
        <v>38</v>
      </c>
      <c r="J2760" s="17" t="s">
        <v>144</v>
      </c>
      <c r="K2760" s="17">
        <f>IF(BASE_MARKET_DATA[[#This Row],[DATE]]=_xlfn.MAXIFS(A:A,H:H,BASE_MARKET_DATA[[#This Row],[LABEL]]),1,0)</f>
        <v>0</v>
      </c>
      <c r="L2760" s="17">
        <f>IF(BASE_MARKET_DATA[[#This Row],[VARP]]&gt;0,1,0)</f>
        <v>1</v>
      </c>
    </row>
    <row r="2761" spans="1:12">
      <c r="A2761" s="1">
        <v>44036</v>
      </c>
      <c r="B2761" s="17" t="s">
        <v>45</v>
      </c>
      <c r="C2761">
        <v>249</v>
      </c>
      <c r="D2761">
        <v>251.88000499999998</v>
      </c>
      <c r="E2761">
        <v>-2.8800049999999828</v>
      </c>
      <c r="F2761">
        <v>-1.143403582193824E-2</v>
      </c>
      <c r="G2761" s="17" t="s">
        <v>0</v>
      </c>
      <c r="H2761" s="17" t="s">
        <v>46</v>
      </c>
      <c r="I2761" s="17" t="s">
        <v>38</v>
      </c>
      <c r="J2761" s="17" t="s">
        <v>144</v>
      </c>
      <c r="K2761" s="17">
        <f>IF(BASE_MARKET_DATA[[#This Row],[DATE]]=_xlfn.MAXIFS(A:A,H:H,BASE_MARKET_DATA[[#This Row],[LABEL]]),1,0)</f>
        <v>0</v>
      </c>
      <c r="L2761" s="17">
        <f>IF(BASE_MARKET_DATA[[#This Row],[VARP]]&gt;0,1,0)</f>
        <v>0</v>
      </c>
    </row>
    <row r="2762" spans="1:12">
      <c r="A2762" s="1">
        <v>44039</v>
      </c>
      <c r="B2762" s="17" t="s">
        <v>45</v>
      </c>
      <c r="C2762">
        <v>250.86000099999998</v>
      </c>
      <c r="D2762">
        <v>249</v>
      </c>
      <c r="E2762">
        <v>1.8600009999999827</v>
      </c>
      <c r="F2762">
        <v>7.4698835341364764E-3</v>
      </c>
      <c r="G2762" s="17" t="s">
        <v>0</v>
      </c>
      <c r="H2762" s="17" t="s">
        <v>46</v>
      </c>
      <c r="I2762" s="17" t="s">
        <v>38</v>
      </c>
      <c r="J2762" s="17" t="s">
        <v>144</v>
      </c>
      <c r="K2762" s="17">
        <f>IF(BASE_MARKET_DATA[[#This Row],[DATE]]=_xlfn.MAXIFS(A:A,H:H,BASE_MARKET_DATA[[#This Row],[LABEL]]),1,0)</f>
        <v>0</v>
      </c>
      <c r="L2762" s="17">
        <f>IF(BASE_MARKET_DATA[[#This Row],[VARP]]&gt;0,1,0)</f>
        <v>1</v>
      </c>
    </row>
    <row r="2763" spans="1:12">
      <c r="A2763" s="1">
        <v>44040</v>
      </c>
      <c r="B2763" s="17" t="s">
        <v>45</v>
      </c>
      <c r="C2763">
        <v>249.05000299999998</v>
      </c>
      <c r="D2763">
        <v>250.86000099999998</v>
      </c>
      <c r="E2763">
        <v>-1.8099980000000073</v>
      </c>
      <c r="F2763">
        <v>-7.2151717802154021E-3</v>
      </c>
      <c r="G2763" s="17" t="s">
        <v>0</v>
      </c>
      <c r="H2763" s="17" t="s">
        <v>46</v>
      </c>
      <c r="I2763" s="17" t="s">
        <v>38</v>
      </c>
      <c r="J2763" s="17" t="s">
        <v>144</v>
      </c>
      <c r="K2763" s="17">
        <f>IF(BASE_MARKET_DATA[[#This Row],[DATE]]=_xlfn.MAXIFS(A:A,H:H,BASE_MARKET_DATA[[#This Row],[LABEL]]),1,0)</f>
        <v>0</v>
      </c>
      <c r="L2763" s="17">
        <f>IF(BASE_MARKET_DATA[[#This Row],[VARP]]&gt;0,1,0)</f>
        <v>0</v>
      </c>
    </row>
    <row r="2764" spans="1:12">
      <c r="A2764" s="1">
        <v>44041</v>
      </c>
      <c r="B2764" s="17" t="s">
        <v>45</v>
      </c>
      <c r="C2764">
        <v>252.44999700000002</v>
      </c>
      <c r="D2764">
        <v>249.05000299999998</v>
      </c>
      <c r="E2764">
        <v>3.3999940000000493</v>
      </c>
      <c r="F2764">
        <v>1.3651852877110985E-2</v>
      </c>
      <c r="G2764" s="17" t="s">
        <v>0</v>
      </c>
      <c r="H2764" s="17" t="s">
        <v>46</v>
      </c>
      <c r="I2764" s="17" t="s">
        <v>38</v>
      </c>
      <c r="J2764" s="17" t="s">
        <v>144</v>
      </c>
      <c r="K2764" s="17">
        <f>IF(BASE_MARKET_DATA[[#This Row],[DATE]]=_xlfn.MAXIFS(A:A,H:H,BASE_MARKET_DATA[[#This Row],[LABEL]]),1,0)</f>
        <v>0</v>
      </c>
      <c r="L2764" s="17">
        <f>IF(BASE_MARKET_DATA[[#This Row],[VARP]]&gt;0,1,0)</f>
        <v>1</v>
      </c>
    </row>
    <row r="2765" spans="1:12">
      <c r="A2765" s="1">
        <v>44042</v>
      </c>
      <c r="B2765" s="17" t="s">
        <v>45</v>
      </c>
      <c r="C2765">
        <v>252.74000499999997</v>
      </c>
      <c r="D2765">
        <v>252.44999700000002</v>
      </c>
      <c r="E2765">
        <v>0.29000799999994342</v>
      </c>
      <c r="F2765">
        <v>1.148774028307647E-3</v>
      </c>
      <c r="G2765" s="17" t="s">
        <v>0</v>
      </c>
      <c r="H2765" s="17" t="s">
        <v>46</v>
      </c>
      <c r="I2765" s="17" t="s">
        <v>38</v>
      </c>
      <c r="J2765" s="17" t="s">
        <v>144</v>
      </c>
      <c r="K2765" s="17">
        <f>IF(BASE_MARKET_DATA[[#This Row],[DATE]]=_xlfn.MAXIFS(A:A,H:H,BASE_MARKET_DATA[[#This Row],[LABEL]]),1,0)</f>
        <v>0</v>
      </c>
      <c r="L2765" s="17">
        <f>IF(BASE_MARKET_DATA[[#This Row],[VARP]]&gt;0,1,0)</f>
        <v>1</v>
      </c>
    </row>
    <row r="2766" spans="1:12">
      <c r="A2766" s="1">
        <v>44043</v>
      </c>
      <c r="B2766" s="17" t="s">
        <v>45</v>
      </c>
      <c r="C2766">
        <v>251.020004</v>
      </c>
      <c r="D2766">
        <v>252.74000499999997</v>
      </c>
      <c r="E2766">
        <v>-1.7200009999999679</v>
      </c>
      <c r="F2766">
        <v>-6.8054164990618247E-3</v>
      </c>
      <c r="G2766" s="17" t="s">
        <v>0</v>
      </c>
      <c r="H2766" s="17" t="s">
        <v>46</v>
      </c>
      <c r="I2766" s="17" t="s">
        <v>38</v>
      </c>
      <c r="J2766" s="17" t="s">
        <v>144</v>
      </c>
      <c r="K2766" s="17">
        <f>IF(BASE_MARKET_DATA[[#This Row],[DATE]]=_xlfn.MAXIFS(A:A,H:H,BASE_MARKET_DATA[[#This Row],[LABEL]]),1,0)</f>
        <v>0</v>
      </c>
      <c r="L2766" s="17">
        <f>IF(BASE_MARKET_DATA[[#This Row],[VARP]]&gt;0,1,0)</f>
        <v>0</v>
      </c>
    </row>
    <row r="2767" spans="1:12">
      <c r="A2767" s="1">
        <v>44046</v>
      </c>
      <c r="B2767" s="17" t="s">
        <v>45</v>
      </c>
      <c r="C2767">
        <v>257.94000199999999</v>
      </c>
      <c r="D2767">
        <v>251.020004</v>
      </c>
      <c r="E2767">
        <v>6.9199979999999925</v>
      </c>
      <c r="F2767">
        <v>2.7567516093259217E-2</v>
      </c>
      <c r="G2767" s="17" t="s">
        <v>0</v>
      </c>
      <c r="H2767" s="17" t="s">
        <v>46</v>
      </c>
      <c r="I2767" s="17" t="s">
        <v>38</v>
      </c>
      <c r="J2767" s="17" t="s">
        <v>144</v>
      </c>
      <c r="K2767" s="17">
        <f>IF(BASE_MARKET_DATA[[#This Row],[DATE]]=_xlfn.MAXIFS(A:A,H:H,BASE_MARKET_DATA[[#This Row],[LABEL]]),1,0)</f>
        <v>0</v>
      </c>
      <c r="L2767" s="17">
        <f>IF(BASE_MARKET_DATA[[#This Row],[VARP]]&gt;0,1,0)</f>
        <v>1</v>
      </c>
    </row>
    <row r="2768" spans="1:12">
      <c r="A2768" s="1">
        <v>44047</v>
      </c>
      <c r="B2768" s="17" t="s">
        <v>45</v>
      </c>
      <c r="C2768">
        <v>262.20001200000002</v>
      </c>
      <c r="D2768">
        <v>257.94000199999999</v>
      </c>
      <c r="E2768">
        <v>4.2600100000000225</v>
      </c>
      <c r="F2768">
        <v>1.6515507354303356E-2</v>
      </c>
      <c r="G2768" s="17" t="s">
        <v>0</v>
      </c>
      <c r="H2768" s="17" t="s">
        <v>46</v>
      </c>
      <c r="I2768" s="17" t="s">
        <v>38</v>
      </c>
      <c r="J2768" s="17" t="s">
        <v>144</v>
      </c>
      <c r="K2768" s="17">
        <f>IF(BASE_MARKET_DATA[[#This Row],[DATE]]=_xlfn.MAXIFS(A:A,H:H,BASE_MARKET_DATA[[#This Row],[LABEL]]),1,0)</f>
        <v>0</v>
      </c>
      <c r="L2768" s="17">
        <f>IF(BASE_MARKET_DATA[[#This Row],[VARP]]&gt;0,1,0)</f>
        <v>1</v>
      </c>
    </row>
    <row r="2769" spans="1:12">
      <c r="A2769" s="1">
        <v>44048</v>
      </c>
      <c r="B2769" s="17" t="s">
        <v>45</v>
      </c>
      <c r="C2769">
        <v>264.91000400000001</v>
      </c>
      <c r="D2769">
        <v>262.20001200000002</v>
      </c>
      <c r="E2769">
        <v>2.7099919999999997</v>
      </c>
      <c r="F2769">
        <v>1.0335590678767778E-2</v>
      </c>
      <c r="G2769" s="17" t="s">
        <v>0</v>
      </c>
      <c r="H2769" s="17" t="s">
        <v>46</v>
      </c>
      <c r="I2769" s="17" t="s">
        <v>38</v>
      </c>
      <c r="J2769" s="17" t="s">
        <v>144</v>
      </c>
      <c r="K2769" s="17">
        <f>IF(BASE_MARKET_DATA[[#This Row],[DATE]]=_xlfn.MAXIFS(A:A,H:H,BASE_MARKET_DATA[[#This Row],[LABEL]]),1,0)</f>
        <v>0</v>
      </c>
      <c r="L2769" s="17">
        <f>IF(BASE_MARKET_DATA[[#This Row],[VARP]]&gt;0,1,0)</f>
        <v>1</v>
      </c>
    </row>
    <row r="2770" spans="1:12">
      <c r="A2770" s="1">
        <v>44049</v>
      </c>
      <c r="B2770" s="17" t="s">
        <v>45</v>
      </c>
      <c r="C2770">
        <v>265.67999300000002</v>
      </c>
      <c r="D2770">
        <v>264.91000400000001</v>
      </c>
      <c r="E2770">
        <v>0.76998900000000958</v>
      </c>
      <c r="F2770">
        <v>2.9066059732497287E-3</v>
      </c>
      <c r="G2770" s="17" t="s">
        <v>0</v>
      </c>
      <c r="H2770" s="17" t="s">
        <v>46</v>
      </c>
      <c r="I2770" s="17" t="s">
        <v>38</v>
      </c>
      <c r="J2770" s="17" t="s">
        <v>144</v>
      </c>
      <c r="K2770" s="17">
        <f>IF(BASE_MARKET_DATA[[#This Row],[DATE]]=_xlfn.MAXIFS(A:A,H:H,BASE_MARKET_DATA[[#This Row],[LABEL]]),1,0)</f>
        <v>0</v>
      </c>
      <c r="L2770" s="17">
        <f>IF(BASE_MARKET_DATA[[#This Row],[VARP]]&gt;0,1,0)</f>
        <v>1</v>
      </c>
    </row>
    <row r="2771" spans="1:12">
      <c r="A2771" s="1">
        <v>44050</v>
      </c>
      <c r="B2771" s="17" t="s">
        <v>45</v>
      </c>
      <c r="C2771">
        <v>252.10000600000001</v>
      </c>
      <c r="D2771">
        <v>265.67999300000002</v>
      </c>
      <c r="E2771">
        <v>-13.579987000000017</v>
      </c>
      <c r="F2771">
        <v>-5.1114074668016179E-2</v>
      </c>
      <c r="G2771" s="17" t="s">
        <v>0</v>
      </c>
      <c r="H2771" s="17" t="s">
        <v>46</v>
      </c>
      <c r="I2771" s="17" t="s">
        <v>38</v>
      </c>
      <c r="J2771" s="17" t="s">
        <v>144</v>
      </c>
      <c r="K2771" s="17">
        <f>IF(BASE_MARKET_DATA[[#This Row],[DATE]]=_xlfn.MAXIFS(A:A,H:H,BASE_MARKET_DATA[[#This Row],[LABEL]]),1,0)</f>
        <v>0</v>
      </c>
      <c r="L2771" s="17">
        <f>IF(BASE_MARKET_DATA[[#This Row],[VARP]]&gt;0,1,0)</f>
        <v>0</v>
      </c>
    </row>
    <row r="2772" spans="1:12">
      <c r="A2772" s="1">
        <v>44053</v>
      </c>
      <c r="B2772" s="17" t="s">
        <v>45</v>
      </c>
      <c r="C2772">
        <v>248.13000499999998</v>
      </c>
      <c r="D2772">
        <v>252.10000600000001</v>
      </c>
      <c r="E2772">
        <v>-3.9700010000000248</v>
      </c>
      <c r="F2772">
        <v>-1.57477227509468E-2</v>
      </c>
      <c r="G2772" s="17" t="s">
        <v>0</v>
      </c>
      <c r="H2772" s="17" t="s">
        <v>46</v>
      </c>
      <c r="I2772" s="17" t="s">
        <v>38</v>
      </c>
      <c r="J2772" s="17" t="s">
        <v>144</v>
      </c>
      <c r="K2772" s="17">
        <f>IF(BASE_MARKET_DATA[[#This Row],[DATE]]=_xlfn.MAXIFS(A:A,H:H,BASE_MARKET_DATA[[#This Row],[LABEL]]),1,0)</f>
        <v>0</v>
      </c>
      <c r="L2772" s="17">
        <f>IF(BASE_MARKET_DATA[[#This Row],[VARP]]&gt;0,1,0)</f>
        <v>0</v>
      </c>
    </row>
    <row r="2773" spans="1:12">
      <c r="A2773" s="1">
        <v>44054</v>
      </c>
      <c r="B2773" s="17" t="s">
        <v>45</v>
      </c>
      <c r="C2773">
        <v>248.41999799999999</v>
      </c>
      <c r="D2773">
        <v>248.13000499999998</v>
      </c>
      <c r="E2773">
        <v>0.28999300000000972</v>
      </c>
      <c r="F2773">
        <v>1.1687139570243016E-3</v>
      </c>
      <c r="G2773" s="17" t="s">
        <v>0</v>
      </c>
      <c r="H2773" s="17" t="s">
        <v>46</v>
      </c>
      <c r="I2773" s="17" t="s">
        <v>38</v>
      </c>
      <c r="J2773" s="17" t="s">
        <v>144</v>
      </c>
      <c r="K2773" s="17">
        <f>IF(BASE_MARKET_DATA[[#This Row],[DATE]]=_xlfn.MAXIFS(A:A,H:H,BASE_MARKET_DATA[[#This Row],[LABEL]]),1,0)</f>
        <v>0</v>
      </c>
      <c r="L2773" s="17">
        <f>IF(BASE_MARKET_DATA[[#This Row],[VARP]]&gt;0,1,0)</f>
        <v>1</v>
      </c>
    </row>
    <row r="2774" spans="1:12">
      <c r="A2774" s="1">
        <v>44055</v>
      </c>
      <c r="B2774" s="17" t="s">
        <v>45</v>
      </c>
      <c r="C2774">
        <v>255.19000199999999</v>
      </c>
      <c r="D2774">
        <v>248.41999799999999</v>
      </c>
      <c r="E2774">
        <v>6.7700040000000001</v>
      </c>
      <c r="F2774">
        <v>2.7252250440803885E-2</v>
      </c>
      <c r="G2774" s="17" t="s">
        <v>0</v>
      </c>
      <c r="H2774" s="17" t="s">
        <v>46</v>
      </c>
      <c r="I2774" s="17" t="s">
        <v>38</v>
      </c>
      <c r="J2774" s="17" t="s">
        <v>144</v>
      </c>
      <c r="K2774" s="17">
        <f>IF(BASE_MARKET_DATA[[#This Row],[DATE]]=_xlfn.MAXIFS(A:A,H:H,BASE_MARKET_DATA[[#This Row],[LABEL]]),1,0)</f>
        <v>0</v>
      </c>
      <c r="L2774" s="17">
        <f>IF(BASE_MARKET_DATA[[#This Row],[VARP]]&gt;0,1,0)</f>
        <v>1</v>
      </c>
    </row>
    <row r="2775" spans="1:12">
      <c r="A2775" s="1">
        <v>44056</v>
      </c>
      <c r="B2775" s="17" t="s">
        <v>45</v>
      </c>
      <c r="C2775">
        <v>253.72000099999997</v>
      </c>
      <c r="D2775">
        <v>255.19000199999999</v>
      </c>
      <c r="E2775">
        <v>-1.4700010000000248</v>
      </c>
      <c r="F2775">
        <v>-5.7604176828213857E-3</v>
      </c>
      <c r="G2775" s="17" t="s">
        <v>0</v>
      </c>
      <c r="H2775" s="17" t="s">
        <v>46</v>
      </c>
      <c r="I2775" s="17" t="s">
        <v>38</v>
      </c>
      <c r="J2775" s="17" t="s">
        <v>144</v>
      </c>
      <c r="K2775" s="17">
        <f>IF(BASE_MARKET_DATA[[#This Row],[DATE]]=_xlfn.MAXIFS(A:A,H:H,BASE_MARKET_DATA[[#This Row],[LABEL]]),1,0)</f>
        <v>0</v>
      </c>
      <c r="L2775" s="17">
        <f>IF(BASE_MARKET_DATA[[#This Row],[VARP]]&gt;0,1,0)</f>
        <v>0</v>
      </c>
    </row>
    <row r="2776" spans="1:12">
      <c r="A2776" s="1">
        <v>44057</v>
      </c>
      <c r="B2776" s="17" t="s">
        <v>45</v>
      </c>
      <c r="C2776">
        <v>253.97000099999997</v>
      </c>
      <c r="D2776">
        <v>253.72000099999997</v>
      </c>
      <c r="E2776">
        <v>0.25</v>
      </c>
      <c r="F2776">
        <v>9.8533816417571284E-4</v>
      </c>
      <c r="G2776" s="17" t="s">
        <v>0</v>
      </c>
      <c r="H2776" s="17" t="s">
        <v>46</v>
      </c>
      <c r="I2776" s="17" t="s">
        <v>38</v>
      </c>
      <c r="J2776" s="17" t="s">
        <v>144</v>
      </c>
      <c r="K2776" s="17">
        <f>IF(BASE_MARKET_DATA[[#This Row],[DATE]]=_xlfn.MAXIFS(A:A,H:H,BASE_MARKET_DATA[[#This Row],[LABEL]]),1,0)</f>
        <v>0</v>
      </c>
      <c r="L2776" s="17">
        <f>IF(BASE_MARKET_DATA[[#This Row],[VARP]]&gt;0,1,0)</f>
        <v>1</v>
      </c>
    </row>
    <row r="2777" spans="1:12">
      <c r="A2777" s="1">
        <v>44060</v>
      </c>
      <c r="B2777" s="17" t="s">
        <v>45</v>
      </c>
      <c r="C2777">
        <v>256.959991</v>
      </c>
      <c r="D2777">
        <v>253.97000099999997</v>
      </c>
      <c r="E2777">
        <v>2.9899900000000343</v>
      </c>
      <c r="F2777">
        <v>1.1773004639237037E-2</v>
      </c>
      <c r="G2777" s="17" t="s">
        <v>0</v>
      </c>
      <c r="H2777" s="17" t="s">
        <v>46</v>
      </c>
      <c r="I2777" s="17" t="s">
        <v>38</v>
      </c>
      <c r="J2777" s="17" t="s">
        <v>144</v>
      </c>
      <c r="K2777" s="17">
        <f>IF(BASE_MARKET_DATA[[#This Row],[DATE]]=_xlfn.MAXIFS(A:A,H:H,BASE_MARKET_DATA[[#This Row],[LABEL]]),1,0)</f>
        <v>0</v>
      </c>
      <c r="L2777" s="17">
        <f>IF(BASE_MARKET_DATA[[#This Row],[VARP]]&gt;0,1,0)</f>
        <v>1</v>
      </c>
    </row>
    <row r="2778" spans="1:12">
      <c r="A2778" s="1">
        <v>44061</v>
      </c>
      <c r="B2778" s="17" t="s">
        <v>45</v>
      </c>
      <c r="C2778">
        <v>259.20001200000002</v>
      </c>
      <c r="D2778">
        <v>256.959991</v>
      </c>
      <c r="E2778">
        <v>2.2400210000000129</v>
      </c>
      <c r="F2778">
        <v>8.7173921172810625E-3</v>
      </c>
      <c r="G2778" s="17" t="s">
        <v>0</v>
      </c>
      <c r="H2778" s="17" t="s">
        <v>46</v>
      </c>
      <c r="I2778" s="17" t="s">
        <v>38</v>
      </c>
      <c r="J2778" s="17" t="s">
        <v>144</v>
      </c>
      <c r="K2778" s="17">
        <f>IF(BASE_MARKET_DATA[[#This Row],[DATE]]=_xlfn.MAXIFS(A:A,H:H,BASE_MARKET_DATA[[#This Row],[LABEL]]),1,0)</f>
        <v>0</v>
      </c>
      <c r="L2778" s="17">
        <f>IF(BASE_MARKET_DATA[[#This Row],[VARP]]&gt;0,1,0)</f>
        <v>1</v>
      </c>
    </row>
    <row r="2779" spans="1:12">
      <c r="A2779" s="1">
        <v>44062</v>
      </c>
      <c r="B2779" s="17" t="s">
        <v>45</v>
      </c>
      <c r="C2779">
        <v>260.58999599999999</v>
      </c>
      <c r="D2779">
        <v>259.20001200000002</v>
      </c>
      <c r="E2779">
        <v>1.3899839999999699</v>
      </c>
      <c r="F2779">
        <v>5.3625923443243123E-3</v>
      </c>
      <c r="G2779" s="17" t="s">
        <v>0</v>
      </c>
      <c r="H2779" s="17" t="s">
        <v>46</v>
      </c>
      <c r="I2779" s="17" t="s">
        <v>38</v>
      </c>
      <c r="J2779" s="17" t="s">
        <v>144</v>
      </c>
      <c r="K2779" s="17">
        <f>IF(BASE_MARKET_DATA[[#This Row],[DATE]]=_xlfn.MAXIFS(A:A,H:H,BASE_MARKET_DATA[[#This Row],[LABEL]]),1,0)</f>
        <v>0</v>
      </c>
      <c r="L2779" s="17">
        <f>IF(BASE_MARKET_DATA[[#This Row],[VARP]]&gt;0,1,0)</f>
        <v>1</v>
      </c>
    </row>
    <row r="2780" spans="1:12">
      <c r="A2780" s="1">
        <v>44063</v>
      </c>
      <c r="B2780" s="17" t="s">
        <v>45</v>
      </c>
      <c r="C2780">
        <v>257.97000099999997</v>
      </c>
      <c r="D2780">
        <v>260.58999599999999</v>
      </c>
      <c r="E2780">
        <v>-2.6199950000000172</v>
      </c>
      <c r="F2780">
        <v>-1.0054088952823873E-2</v>
      </c>
      <c r="G2780" s="17" t="s">
        <v>0</v>
      </c>
      <c r="H2780" s="17" t="s">
        <v>46</v>
      </c>
      <c r="I2780" s="17" t="s">
        <v>38</v>
      </c>
      <c r="J2780" s="17" t="s">
        <v>144</v>
      </c>
      <c r="K2780" s="17">
        <f>IF(BASE_MARKET_DATA[[#This Row],[DATE]]=_xlfn.MAXIFS(A:A,H:H,BASE_MARKET_DATA[[#This Row],[LABEL]]),1,0)</f>
        <v>0</v>
      </c>
      <c r="L2780" s="17">
        <f>IF(BASE_MARKET_DATA[[#This Row],[VARP]]&gt;0,1,0)</f>
        <v>0</v>
      </c>
    </row>
    <row r="2781" spans="1:12">
      <c r="A2781" s="1">
        <v>44064</v>
      </c>
      <c r="B2781" s="17" t="s">
        <v>45</v>
      </c>
      <c r="C2781">
        <v>265.79998799999998</v>
      </c>
      <c r="D2781">
        <v>257.97000099999997</v>
      </c>
      <c r="E2781">
        <v>7.8299870000000169</v>
      </c>
      <c r="F2781">
        <v>3.0352316043135642E-2</v>
      </c>
      <c r="G2781" s="17" t="s">
        <v>0</v>
      </c>
      <c r="H2781" s="17" t="s">
        <v>46</v>
      </c>
      <c r="I2781" s="17" t="s">
        <v>38</v>
      </c>
      <c r="J2781" s="17" t="s">
        <v>144</v>
      </c>
      <c r="K2781" s="17">
        <f>IF(BASE_MARKET_DATA[[#This Row],[DATE]]=_xlfn.MAXIFS(A:A,H:H,BASE_MARKET_DATA[[#This Row],[LABEL]]),1,0)</f>
        <v>0</v>
      </c>
      <c r="L2781" s="17">
        <f>IF(BASE_MARKET_DATA[[#This Row],[VARP]]&gt;0,1,0)</f>
        <v>1</v>
      </c>
    </row>
    <row r="2782" spans="1:12">
      <c r="A2782" s="1">
        <v>44067</v>
      </c>
      <c r="B2782" s="17" t="s">
        <v>45</v>
      </c>
      <c r="C2782">
        <v>276.01998900000001</v>
      </c>
      <c r="D2782">
        <v>265.79998799999998</v>
      </c>
      <c r="E2782">
        <v>10.220001000000025</v>
      </c>
      <c r="F2782">
        <v>3.8449967875845148E-2</v>
      </c>
      <c r="G2782" s="17" t="s">
        <v>0</v>
      </c>
      <c r="H2782" s="17" t="s">
        <v>46</v>
      </c>
      <c r="I2782" s="17" t="s">
        <v>38</v>
      </c>
      <c r="J2782" s="17" t="s">
        <v>144</v>
      </c>
      <c r="K2782" s="17">
        <f>IF(BASE_MARKET_DATA[[#This Row],[DATE]]=_xlfn.MAXIFS(A:A,H:H,BASE_MARKET_DATA[[#This Row],[LABEL]]),1,0)</f>
        <v>0</v>
      </c>
      <c r="L2782" s="17">
        <f>IF(BASE_MARKET_DATA[[#This Row],[VARP]]&gt;0,1,0)</f>
        <v>1</v>
      </c>
    </row>
    <row r="2783" spans="1:12">
      <c r="A2783" s="1">
        <v>44068</v>
      </c>
      <c r="B2783" s="17" t="s">
        <v>45</v>
      </c>
      <c r="C2783">
        <v>286</v>
      </c>
      <c r="D2783">
        <v>276.01998900000001</v>
      </c>
      <c r="E2783">
        <v>9.9800109999999904</v>
      </c>
      <c r="F2783">
        <v>3.615684152498097E-2</v>
      </c>
      <c r="G2783" s="17" t="s">
        <v>0</v>
      </c>
      <c r="H2783" s="17" t="s">
        <v>46</v>
      </c>
      <c r="I2783" s="17" t="s">
        <v>38</v>
      </c>
      <c r="J2783" s="17" t="s">
        <v>144</v>
      </c>
      <c r="K2783" s="17">
        <f>IF(BASE_MARKET_DATA[[#This Row],[DATE]]=_xlfn.MAXIFS(A:A,H:H,BASE_MARKET_DATA[[#This Row],[LABEL]]),1,0)</f>
        <v>0</v>
      </c>
      <c r="L2783" s="17">
        <f>IF(BASE_MARKET_DATA[[#This Row],[VARP]]&gt;0,1,0)</f>
        <v>1</v>
      </c>
    </row>
    <row r="2784" spans="1:12">
      <c r="A2784" s="1">
        <v>44069</v>
      </c>
      <c r="B2784" s="17" t="s">
        <v>45</v>
      </c>
      <c r="C2784">
        <v>291.959991</v>
      </c>
      <c r="D2784">
        <v>286</v>
      </c>
      <c r="E2784">
        <v>5.9599910000000023</v>
      </c>
      <c r="F2784">
        <v>2.0839129370629379E-2</v>
      </c>
      <c r="G2784" s="17" t="s">
        <v>0</v>
      </c>
      <c r="H2784" s="17" t="s">
        <v>46</v>
      </c>
      <c r="I2784" s="17" t="s">
        <v>38</v>
      </c>
      <c r="J2784" s="17" t="s">
        <v>144</v>
      </c>
      <c r="K2784" s="17">
        <f>IF(BASE_MARKET_DATA[[#This Row],[DATE]]=_xlfn.MAXIFS(A:A,H:H,BASE_MARKET_DATA[[#This Row],[LABEL]]),1,0)</f>
        <v>0</v>
      </c>
      <c r="L2784" s="17">
        <f>IF(BASE_MARKET_DATA[[#This Row],[VARP]]&gt;0,1,0)</f>
        <v>1</v>
      </c>
    </row>
    <row r="2785" spans="1:12">
      <c r="A2785" s="1">
        <v>44070</v>
      </c>
      <c r="B2785" s="17" t="s">
        <v>45</v>
      </c>
      <c r="C2785">
        <v>284.17001299999998</v>
      </c>
      <c r="D2785">
        <v>291.959991</v>
      </c>
      <c r="E2785">
        <v>-7.7899780000000192</v>
      </c>
      <c r="F2785">
        <v>-2.6681662693981995E-2</v>
      </c>
      <c r="G2785" s="17" t="s">
        <v>0</v>
      </c>
      <c r="H2785" s="17" t="s">
        <v>46</v>
      </c>
      <c r="I2785" s="17" t="s">
        <v>38</v>
      </c>
      <c r="J2785" s="17" t="s">
        <v>144</v>
      </c>
      <c r="K2785" s="17">
        <f>IF(BASE_MARKET_DATA[[#This Row],[DATE]]=_xlfn.MAXIFS(A:A,H:H,BASE_MARKET_DATA[[#This Row],[LABEL]]),1,0)</f>
        <v>0</v>
      </c>
      <c r="L2785" s="17">
        <f>IF(BASE_MARKET_DATA[[#This Row],[VARP]]&gt;0,1,0)</f>
        <v>0</v>
      </c>
    </row>
    <row r="2786" spans="1:12">
      <c r="A2786" s="1">
        <v>44071</v>
      </c>
      <c r="B2786" s="17" t="s">
        <v>45</v>
      </c>
      <c r="C2786">
        <v>289</v>
      </c>
      <c r="D2786">
        <v>284.17001299999998</v>
      </c>
      <c r="E2786">
        <v>4.8299870000000169</v>
      </c>
      <c r="F2786">
        <v>1.6996821547106793E-2</v>
      </c>
      <c r="G2786" s="17" t="s">
        <v>0</v>
      </c>
      <c r="H2786" s="17" t="s">
        <v>46</v>
      </c>
      <c r="I2786" s="17" t="s">
        <v>38</v>
      </c>
      <c r="J2786" s="17" t="s">
        <v>144</v>
      </c>
      <c r="K2786" s="17">
        <f>IF(BASE_MARKET_DATA[[#This Row],[DATE]]=_xlfn.MAXIFS(A:A,H:H,BASE_MARKET_DATA[[#This Row],[LABEL]]),1,0)</f>
        <v>0</v>
      </c>
      <c r="L2786" s="17">
        <f>IF(BASE_MARKET_DATA[[#This Row],[VARP]]&gt;0,1,0)</f>
        <v>1</v>
      </c>
    </row>
    <row r="2787" spans="1:12">
      <c r="A2787" s="1">
        <v>44074</v>
      </c>
      <c r="B2787" s="17" t="s">
        <v>45</v>
      </c>
      <c r="C2787">
        <v>287.02999900000003</v>
      </c>
      <c r="D2787">
        <v>289</v>
      </c>
      <c r="E2787">
        <v>-1.9700009999999679</v>
      </c>
      <c r="F2787">
        <v>-6.8166124567472942E-3</v>
      </c>
      <c r="G2787" s="17" t="s">
        <v>0</v>
      </c>
      <c r="H2787" s="17" t="s">
        <v>46</v>
      </c>
      <c r="I2787" s="17" t="s">
        <v>38</v>
      </c>
      <c r="J2787" s="17" t="s">
        <v>144</v>
      </c>
      <c r="K2787" s="17">
        <f>IF(BASE_MARKET_DATA[[#This Row],[DATE]]=_xlfn.MAXIFS(A:A,H:H,BASE_MARKET_DATA[[#This Row],[LABEL]]),1,0)</f>
        <v>0</v>
      </c>
      <c r="L2787" s="17">
        <f>IF(BASE_MARKET_DATA[[#This Row],[VARP]]&gt;0,1,0)</f>
        <v>0</v>
      </c>
    </row>
    <row r="2788" spans="1:12">
      <c r="A2788" s="1">
        <v>44075</v>
      </c>
      <c r="B2788" s="17" t="s">
        <v>45</v>
      </c>
      <c r="C2788">
        <v>298</v>
      </c>
      <c r="D2788">
        <v>287.02999900000003</v>
      </c>
      <c r="E2788">
        <v>10.970000999999968</v>
      </c>
      <c r="F2788">
        <v>3.8219005115210855E-2</v>
      </c>
      <c r="G2788" s="17" t="s">
        <v>0</v>
      </c>
      <c r="H2788" s="17" t="s">
        <v>46</v>
      </c>
      <c r="I2788" s="17" t="s">
        <v>38</v>
      </c>
      <c r="J2788" s="17" t="s">
        <v>144</v>
      </c>
      <c r="K2788" s="17">
        <f>IF(BASE_MARKET_DATA[[#This Row],[DATE]]=_xlfn.MAXIFS(A:A,H:H,BASE_MARKET_DATA[[#This Row],[LABEL]]),1,0)</f>
        <v>0</v>
      </c>
      <c r="L2788" s="17">
        <f>IF(BASE_MARKET_DATA[[#This Row],[VARP]]&gt;0,1,0)</f>
        <v>1</v>
      </c>
    </row>
    <row r="2789" spans="1:12">
      <c r="A2789" s="1">
        <v>44076</v>
      </c>
      <c r="B2789" s="17" t="s">
        <v>45</v>
      </c>
      <c r="C2789">
        <v>296.07000699999998</v>
      </c>
      <c r="D2789">
        <v>298</v>
      </c>
      <c r="E2789">
        <v>-1.9299930000000245</v>
      </c>
      <c r="F2789">
        <v>-6.4764865771812907E-3</v>
      </c>
      <c r="G2789" s="17" t="s">
        <v>0</v>
      </c>
      <c r="H2789" s="17" t="s">
        <v>46</v>
      </c>
      <c r="I2789" s="17" t="s">
        <v>38</v>
      </c>
      <c r="J2789" s="17" t="s">
        <v>144</v>
      </c>
      <c r="K2789" s="17">
        <f>IF(BASE_MARKET_DATA[[#This Row],[DATE]]=_xlfn.MAXIFS(A:A,H:H,BASE_MARKET_DATA[[#This Row],[LABEL]]),1,0)</f>
        <v>0</v>
      </c>
      <c r="L2789" s="17">
        <f>IF(BASE_MARKET_DATA[[#This Row],[VARP]]&gt;0,1,0)</f>
        <v>0</v>
      </c>
    </row>
    <row r="2790" spans="1:12">
      <c r="A2790" s="1">
        <v>44077</v>
      </c>
      <c r="B2790" s="17" t="s">
        <v>45</v>
      </c>
      <c r="C2790">
        <v>282.5</v>
      </c>
      <c r="D2790">
        <v>296.07000699999998</v>
      </c>
      <c r="E2790">
        <v>-13.570006999999976</v>
      </c>
      <c r="F2790">
        <v>-4.5833778090193296E-2</v>
      </c>
      <c r="G2790" s="17" t="s">
        <v>0</v>
      </c>
      <c r="H2790" s="17" t="s">
        <v>46</v>
      </c>
      <c r="I2790" s="17" t="s">
        <v>38</v>
      </c>
      <c r="J2790" s="17" t="s">
        <v>144</v>
      </c>
      <c r="K2790" s="17">
        <f>IF(BASE_MARKET_DATA[[#This Row],[DATE]]=_xlfn.MAXIFS(A:A,H:H,BASE_MARKET_DATA[[#This Row],[LABEL]]),1,0)</f>
        <v>0</v>
      </c>
      <c r="L2790" s="17">
        <f>IF(BASE_MARKET_DATA[[#This Row],[VARP]]&gt;0,1,0)</f>
        <v>0</v>
      </c>
    </row>
    <row r="2791" spans="1:12">
      <c r="A2791" s="1">
        <v>44078</v>
      </c>
      <c r="B2791" s="17" t="s">
        <v>45</v>
      </c>
      <c r="C2791">
        <v>281.39001500000001</v>
      </c>
      <c r="D2791">
        <v>282.5</v>
      </c>
      <c r="E2791">
        <v>-1.1099849999999947</v>
      </c>
      <c r="F2791">
        <v>-3.9291504424778575E-3</v>
      </c>
      <c r="G2791" s="17" t="s">
        <v>0</v>
      </c>
      <c r="H2791" s="17" t="s">
        <v>46</v>
      </c>
      <c r="I2791" s="17" t="s">
        <v>38</v>
      </c>
      <c r="J2791" s="17" t="s">
        <v>144</v>
      </c>
      <c r="K2791" s="17">
        <f>IF(BASE_MARKET_DATA[[#This Row],[DATE]]=_xlfn.MAXIFS(A:A,H:H,BASE_MARKET_DATA[[#This Row],[LABEL]]),1,0)</f>
        <v>0</v>
      </c>
      <c r="L2791" s="17">
        <f>IF(BASE_MARKET_DATA[[#This Row],[VARP]]&gt;0,1,0)</f>
        <v>0</v>
      </c>
    </row>
    <row r="2792" spans="1:12">
      <c r="A2792" s="1">
        <v>44082</v>
      </c>
      <c r="B2792" s="17" t="s">
        <v>45</v>
      </c>
      <c r="C2792">
        <v>270.01998900000001</v>
      </c>
      <c r="D2792">
        <v>281.39001500000001</v>
      </c>
      <c r="E2792">
        <v>-11.370025999999996</v>
      </c>
      <c r="F2792">
        <v>-4.0406643426917604E-2</v>
      </c>
      <c r="G2792" s="17" t="s">
        <v>0</v>
      </c>
      <c r="H2792" s="17" t="s">
        <v>46</v>
      </c>
      <c r="I2792" s="17" t="s">
        <v>38</v>
      </c>
      <c r="J2792" s="17" t="s">
        <v>144</v>
      </c>
      <c r="K2792" s="17">
        <f>IF(BASE_MARKET_DATA[[#This Row],[DATE]]=_xlfn.MAXIFS(A:A,H:H,BASE_MARKET_DATA[[#This Row],[LABEL]]),1,0)</f>
        <v>0</v>
      </c>
      <c r="L2792" s="17">
        <f>IF(BASE_MARKET_DATA[[#This Row],[VARP]]&gt;0,1,0)</f>
        <v>0</v>
      </c>
    </row>
    <row r="2793" spans="1:12">
      <c r="A2793" s="1">
        <v>44083</v>
      </c>
      <c r="B2793" s="17" t="s">
        <v>45</v>
      </c>
      <c r="C2793">
        <v>273.14999399999999</v>
      </c>
      <c r="D2793">
        <v>270.01998900000001</v>
      </c>
      <c r="E2793">
        <v>3.1300049999999828</v>
      </c>
      <c r="F2793">
        <v>1.1591752935002092E-2</v>
      </c>
      <c r="G2793" s="17" t="s">
        <v>0</v>
      </c>
      <c r="H2793" s="17" t="s">
        <v>46</v>
      </c>
      <c r="I2793" s="17" t="s">
        <v>38</v>
      </c>
      <c r="J2793" s="17" t="s">
        <v>144</v>
      </c>
      <c r="K2793" s="17">
        <f>IF(BASE_MARKET_DATA[[#This Row],[DATE]]=_xlfn.MAXIFS(A:A,H:H,BASE_MARKET_DATA[[#This Row],[LABEL]]),1,0)</f>
        <v>0</v>
      </c>
      <c r="L2793" s="17">
        <f>IF(BASE_MARKET_DATA[[#This Row],[VARP]]&gt;0,1,0)</f>
        <v>1</v>
      </c>
    </row>
    <row r="2794" spans="1:12">
      <c r="A2794" s="1">
        <v>44084</v>
      </c>
      <c r="B2794" s="17" t="s">
        <v>45</v>
      </c>
      <c r="C2794">
        <v>267.54998799999998</v>
      </c>
      <c r="D2794">
        <v>273.14999399999999</v>
      </c>
      <c r="E2794">
        <v>-5.6000060000000076</v>
      </c>
      <c r="F2794">
        <v>-2.0501578337944273E-2</v>
      </c>
      <c r="G2794" s="17" t="s">
        <v>0</v>
      </c>
      <c r="H2794" s="17" t="s">
        <v>46</v>
      </c>
      <c r="I2794" s="17" t="s">
        <v>38</v>
      </c>
      <c r="J2794" s="17" t="s">
        <v>144</v>
      </c>
      <c r="K2794" s="17">
        <f>IF(BASE_MARKET_DATA[[#This Row],[DATE]]=_xlfn.MAXIFS(A:A,H:H,BASE_MARKET_DATA[[#This Row],[LABEL]]),1,0)</f>
        <v>0</v>
      </c>
      <c r="L2794" s="17">
        <f>IF(BASE_MARKET_DATA[[#This Row],[VARP]]&gt;0,1,0)</f>
        <v>0</v>
      </c>
    </row>
    <row r="2795" spans="1:12">
      <c r="A2795" s="1">
        <v>44085</v>
      </c>
      <c r="B2795" s="17" t="s">
        <v>45</v>
      </c>
      <c r="C2795">
        <v>271.60998499999999</v>
      </c>
      <c r="D2795">
        <v>267.54998799999998</v>
      </c>
      <c r="E2795">
        <v>4.0599970000000098</v>
      </c>
      <c r="F2795">
        <v>1.5174723162387172E-2</v>
      </c>
      <c r="G2795" s="17" t="s">
        <v>0</v>
      </c>
      <c r="H2795" s="17" t="s">
        <v>46</v>
      </c>
      <c r="I2795" s="17" t="s">
        <v>38</v>
      </c>
      <c r="J2795" s="17" t="s">
        <v>144</v>
      </c>
      <c r="K2795" s="17">
        <f>IF(BASE_MARKET_DATA[[#This Row],[DATE]]=_xlfn.MAXIFS(A:A,H:H,BASE_MARKET_DATA[[#This Row],[LABEL]]),1,0)</f>
        <v>0</v>
      </c>
      <c r="L2795" s="17">
        <f>IF(BASE_MARKET_DATA[[#This Row],[VARP]]&gt;0,1,0)</f>
        <v>1</v>
      </c>
    </row>
    <row r="2796" spans="1:12">
      <c r="A2796" s="1">
        <v>44088</v>
      </c>
      <c r="B2796" s="17" t="s">
        <v>45</v>
      </c>
      <c r="C2796">
        <v>274.10000600000001</v>
      </c>
      <c r="D2796">
        <v>271.60998499999999</v>
      </c>
      <c r="E2796">
        <v>2.4900210000000129</v>
      </c>
      <c r="F2796">
        <v>9.1676342458470849E-3</v>
      </c>
      <c r="G2796" s="17" t="s">
        <v>0</v>
      </c>
      <c r="H2796" s="17" t="s">
        <v>46</v>
      </c>
      <c r="I2796" s="17" t="s">
        <v>38</v>
      </c>
      <c r="J2796" s="17" t="s">
        <v>144</v>
      </c>
      <c r="K2796" s="17">
        <f>IF(BASE_MARKET_DATA[[#This Row],[DATE]]=_xlfn.MAXIFS(A:A,H:H,BASE_MARKET_DATA[[#This Row],[LABEL]]),1,0)</f>
        <v>0</v>
      </c>
      <c r="L2796" s="17">
        <f>IF(BASE_MARKET_DATA[[#This Row],[VARP]]&gt;0,1,0)</f>
        <v>1</v>
      </c>
    </row>
    <row r="2797" spans="1:12">
      <c r="A2797" s="1">
        <v>44089</v>
      </c>
      <c r="B2797" s="17" t="s">
        <v>45</v>
      </c>
      <c r="C2797">
        <v>277.959991</v>
      </c>
      <c r="D2797">
        <v>274.10000600000001</v>
      </c>
      <c r="E2797">
        <v>3.8599849999999947</v>
      </c>
      <c r="F2797">
        <v>1.4082396627163863E-2</v>
      </c>
      <c r="G2797" s="17" t="s">
        <v>0</v>
      </c>
      <c r="H2797" s="17" t="s">
        <v>46</v>
      </c>
      <c r="I2797" s="17" t="s">
        <v>38</v>
      </c>
      <c r="J2797" s="17" t="s">
        <v>144</v>
      </c>
      <c r="K2797" s="17">
        <f>IF(BASE_MARKET_DATA[[#This Row],[DATE]]=_xlfn.MAXIFS(A:A,H:H,BASE_MARKET_DATA[[#This Row],[LABEL]]),1,0)</f>
        <v>0</v>
      </c>
      <c r="L2797" s="17">
        <f>IF(BASE_MARKET_DATA[[#This Row],[VARP]]&gt;0,1,0)</f>
        <v>1</v>
      </c>
    </row>
    <row r="2798" spans="1:12">
      <c r="A2798" s="1">
        <v>44090</v>
      </c>
      <c r="B2798" s="17" t="s">
        <v>45</v>
      </c>
      <c r="C2798">
        <v>278.14001500000001</v>
      </c>
      <c r="D2798">
        <v>277.959991</v>
      </c>
      <c r="E2798">
        <v>0.18002400000000307</v>
      </c>
      <c r="F2798">
        <v>6.4766155500416275E-4</v>
      </c>
      <c r="G2798" s="17" t="s">
        <v>0</v>
      </c>
      <c r="H2798" s="17" t="s">
        <v>46</v>
      </c>
      <c r="I2798" s="17" t="s">
        <v>38</v>
      </c>
      <c r="J2798" s="17" t="s">
        <v>144</v>
      </c>
      <c r="K2798" s="17">
        <f>IF(BASE_MARKET_DATA[[#This Row],[DATE]]=_xlfn.MAXIFS(A:A,H:H,BASE_MARKET_DATA[[#This Row],[LABEL]]),1,0)</f>
        <v>0</v>
      </c>
      <c r="L2798" s="17">
        <f>IF(BASE_MARKET_DATA[[#This Row],[VARP]]&gt;0,1,0)</f>
        <v>1</v>
      </c>
    </row>
    <row r="2799" spans="1:12">
      <c r="A2799" s="1">
        <v>44091</v>
      </c>
      <c r="B2799" s="17" t="s">
        <v>45</v>
      </c>
      <c r="C2799">
        <v>275.72000099999997</v>
      </c>
      <c r="D2799">
        <v>278.14001500000001</v>
      </c>
      <c r="E2799">
        <v>-2.4200140000000374</v>
      </c>
      <c r="F2799">
        <v>-8.700704211869829E-3</v>
      </c>
      <c r="G2799" s="17" t="s">
        <v>0</v>
      </c>
      <c r="H2799" s="17" t="s">
        <v>46</v>
      </c>
      <c r="I2799" s="17" t="s">
        <v>38</v>
      </c>
      <c r="J2799" s="17" t="s">
        <v>144</v>
      </c>
      <c r="K2799" s="17">
        <f>IF(BASE_MARKET_DATA[[#This Row],[DATE]]=_xlfn.MAXIFS(A:A,H:H,BASE_MARKET_DATA[[#This Row],[LABEL]]),1,0)</f>
        <v>0</v>
      </c>
      <c r="L2799" s="17">
        <f>IF(BASE_MARKET_DATA[[#This Row],[VARP]]&gt;0,1,0)</f>
        <v>0</v>
      </c>
    </row>
    <row r="2800" spans="1:12">
      <c r="A2800" s="1">
        <v>44092</v>
      </c>
      <c r="B2800" s="17" t="s">
        <v>45</v>
      </c>
      <c r="C2800">
        <v>272.41000400000001</v>
      </c>
      <c r="D2800">
        <v>275.72000099999997</v>
      </c>
      <c r="E2800">
        <v>-3.309996999999953</v>
      </c>
      <c r="F2800">
        <v>-1.200492161611429E-2</v>
      </c>
      <c r="G2800" s="17" t="s">
        <v>0</v>
      </c>
      <c r="H2800" s="17" t="s">
        <v>46</v>
      </c>
      <c r="I2800" s="17" t="s">
        <v>38</v>
      </c>
      <c r="J2800" s="17" t="s">
        <v>144</v>
      </c>
      <c r="K2800" s="17">
        <f>IF(BASE_MARKET_DATA[[#This Row],[DATE]]=_xlfn.MAXIFS(A:A,H:H,BASE_MARKET_DATA[[#This Row],[LABEL]]),1,0)</f>
        <v>0</v>
      </c>
      <c r="L2800" s="17">
        <f>IF(BASE_MARKET_DATA[[#This Row],[VARP]]&gt;0,1,0)</f>
        <v>0</v>
      </c>
    </row>
    <row r="2801" spans="1:12">
      <c r="A2801" s="1">
        <v>44095</v>
      </c>
      <c r="B2801" s="17" t="s">
        <v>45</v>
      </c>
      <c r="C2801">
        <v>273.82000699999998</v>
      </c>
      <c r="D2801">
        <v>272.41000400000001</v>
      </c>
      <c r="E2801">
        <v>1.4100029999999606</v>
      </c>
      <c r="F2801">
        <v>5.1760323750810579E-3</v>
      </c>
      <c r="G2801" s="17" t="s">
        <v>0</v>
      </c>
      <c r="H2801" s="17" t="s">
        <v>46</v>
      </c>
      <c r="I2801" s="17" t="s">
        <v>38</v>
      </c>
      <c r="J2801" s="17" t="s">
        <v>144</v>
      </c>
      <c r="K2801" s="17">
        <f>IF(BASE_MARKET_DATA[[#This Row],[DATE]]=_xlfn.MAXIFS(A:A,H:H,BASE_MARKET_DATA[[#This Row],[LABEL]]),1,0)</f>
        <v>0</v>
      </c>
      <c r="L2801" s="17">
        <f>IF(BASE_MARKET_DATA[[#This Row],[VARP]]&gt;0,1,0)</f>
        <v>1</v>
      </c>
    </row>
    <row r="2802" spans="1:12">
      <c r="A2802" s="1">
        <v>44096</v>
      </c>
      <c r="B2802" s="17" t="s">
        <v>45</v>
      </c>
      <c r="C2802">
        <v>275.290009</v>
      </c>
      <c r="D2802">
        <v>273.82000699999998</v>
      </c>
      <c r="E2802">
        <v>1.4700020000000222</v>
      </c>
      <c r="F2802">
        <v>5.3684974158956268E-3</v>
      </c>
      <c r="G2802" s="17" t="s">
        <v>0</v>
      </c>
      <c r="H2802" s="17" t="s">
        <v>46</v>
      </c>
      <c r="I2802" s="17" t="s">
        <v>38</v>
      </c>
      <c r="J2802" s="17" t="s">
        <v>144</v>
      </c>
      <c r="K2802" s="17">
        <f>IF(BASE_MARKET_DATA[[#This Row],[DATE]]=_xlfn.MAXIFS(A:A,H:H,BASE_MARKET_DATA[[#This Row],[LABEL]]),1,0)</f>
        <v>0</v>
      </c>
      <c r="L2802" s="17">
        <f>IF(BASE_MARKET_DATA[[#This Row],[VARP]]&gt;0,1,0)</f>
        <v>1</v>
      </c>
    </row>
    <row r="2803" spans="1:12">
      <c r="A2803" s="1">
        <v>44097</v>
      </c>
      <c r="B2803" s="17" t="s">
        <v>45</v>
      </c>
      <c r="C2803">
        <v>272.95001200000002</v>
      </c>
      <c r="D2803">
        <v>275.290009</v>
      </c>
      <c r="E2803">
        <v>-2.3399969999999826</v>
      </c>
      <c r="F2803">
        <v>-8.5001159631622608E-3</v>
      </c>
      <c r="G2803" s="17" t="s">
        <v>0</v>
      </c>
      <c r="H2803" s="17" t="s">
        <v>46</v>
      </c>
      <c r="I2803" s="17" t="s">
        <v>38</v>
      </c>
      <c r="J2803" s="17" t="s">
        <v>144</v>
      </c>
      <c r="K2803" s="17">
        <f>IF(BASE_MARKET_DATA[[#This Row],[DATE]]=_xlfn.MAXIFS(A:A,H:H,BASE_MARKET_DATA[[#This Row],[LABEL]]),1,0)</f>
        <v>0</v>
      </c>
      <c r="L2803" s="17">
        <f>IF(BASE_MARKET_DATA[[#This Row],[VARP]]&gt;0,1,0)</f>
        <v>0</v>
      </c>
    </row>
    <row r="2804" spans="1:12">
      <c r="A2804" s="1">
        <v>44098</v>
      </c>
      <c r="B2804" s="17" t="s">
        <v>45</v>
      </c>
      <c r="C2804">
        <v>269.73001099999999</v>
      </c>
      <c r="D2804">
        <v>272.95001200000002</v>
      </c>
      <c r="E2804">
        <v>-3.2200010000000248</v>
      </c>
      <c r="F2804">
        <v>-1.1797035568549543E-2</v>
      </c>
      <c r="G2804" s="17" t="s">
        <v>0</v>
      </c>
      <c r="H2804" s="17" t="s">
        <v>46</v>
      </c>
      <c r="I2804" s="17" t="s">
        <v>38</v>
      </c>
      <c r="J2804" s="17" t="s">
        <v>144</v>
      </c>
      <c r="K2804" s="17">
        <f>IF(BASE_MARKET_DATA[[#This Row],[DATE]]=_xlfn.MAXIFS(A:A,H:H,BASE_MARKET_DATA[[#This Row],[LABEL]]),1,0)</f>
        <v>0</v>
      </c>
      <c r="L2804" s="17">
        <f>IF(BASE_MARKET_DATA[[#This Row],[VARP]]&gt;0,1,0)</f>
        <v>0</v>
      </c>
    </row>
    <row r="2805" spans="1:12">
      <c r="A2805" s="1">
        <v>44099</v>
      </c>
      <c r="B2805" s="17" t="s">
        <v>45</v>
      </c>
      <c r="C2805">
        <v>271.08999599999999</v>
      </c>
      <c r="D2805">
        <v>269.73001099999999</v>
      </c>
      <c r="E2805">
        <v>1.3599849999999947</v>
      </c>
      <c r="F2805">
        <v>5.0420232993650628E-3</v>
      </c>
      <c r="G2805" s="17" t="s">
        <v>0</v>
      </c>
      <c r="H2805" s="17" t="s">
        <v>46</v>
      </c>
      <c r="I2805" s="17" t="s">
        <v>38</v>
      </c>
      <c r="J2805" s="17" t="s">
        <v>144</v>
      </c>
      <c r="K2805" s="17">
        <f>IF(BASE_MARKET_DATA[[#This Row],[DATE]]=_xlfn.MAXIFS(A:A,H:H,BASE_MARKET_DATA[[#This Row],[LABEL]]),1,0)</f>
        <v>1</v>
      </c>
      <c r="L2805" s="17">
        <f>IF(BASE_MARKET_DATA[[#This Row],[VARP]]&gt;0,1,0)</f>
        <v>1</v>
      </c>
    </row>
    <row r="2806" spans="1:12">
      <c r="A2806" s="1">
        <v>43830</v>
      </c>
      <c r="B2806" s="17" t="s">
        <v>47</v>
      </c>
      <c r="C2806">
        <v>126.400002</v>
      </c>
      <c r="G2806" s="17" t="s">
        <v>0</v>
      </c>
      <c r="H2806" s="17" t="s">
        <v>48</v>
      </c>
      <c r="I2806" s="17" t="s">
        <v>38</v>
      </c>
      <c r="J2806" s="17" t="s">
        <v>144</v>
      </c>
      <c r="K2806" s="17">
        <f>IF(BASE_MARKET_DATA[[#This Row],[DATE]]=_xlfn.MAXIFS(A:A,H:H,BASE_MARKET_DATA[[#This Row],[LABEL]]),1,0)</f>
        <v>0</v>
      </c>
      <c r="L2806" s="17">
        <f>IF(BASE_MARKET_DATA[[#This Row],[VARP]]&gt;0,1,0)</f>
        <v>0</v>
      </c>
    </row>
    <row r="2807" spans="1:12">
      <c r="A2807" s="1">
        <v>43832</v>
      </c>
      <c r="B2807" s="17" t="s">
        <v>47</v>
      </c>
      <c r="C2807">
        <v>138.220001</v>
      </c>
      <c r="D2807">
        <v>126.400002</v>
      </c>
      <c r="E2807">
        <v>11.819998999999996</v>
      </c>
      <c r="F2807">
        <v>9.3512648836825141E-2</v>
      </c>
      <c r="G2807" s="17" t="s">
        <v>0</v>
      </c>
      <c r="H2807" s="17" t="s">
        <v>48</v>
      </c>
      <c r="I2807" s="17" t="s">
        <v>38</v>
      </c>
      <c r="J2807" s="17" t="s">
        <v>144</v>
      </c>
      <c r="K2807" s="17">
        <f>IF(BASE_MARKET_DATA[[#This Row],[DATE]]=_xlfn.MAXIFS(A:A,H:H,BASE_MARKET_DATA[[#This Row],[LABEL]]),1,0)</f>
        <v>0</v>
      </c>
      <c r="L2807" s="17">
        <f>IF(BASE_MARKET_DATA[[#This Row],[VARP]]&gt;0,1,0)</f>
        <v>1</v>
      </c>
    </row>
    <row r="2808" spans="1:12">
      <c r="A2808" s="1">
        <v>43833</v>
      </c>
      <c r="B2808" s="17" t="s">
        <v>47</v>
      </c>
      <c r="C2808">
        <v>133.800003</v>
      </c>
      <c r="D2808">
        <v>138.220001</v>
      </c>
      <c r="E2808">
        <v>-4.4199979999999925</v>
      </c>
      <c r="F2808">
        <v>-3.1977991376226318E-2</v>
      </c>
      <c r="G2808" s="17" t="s">
        <v>0</v>
      </c>
      <c r="H2808" s="17" t="s">
        <v>48</v>
      </c>
      <c r="I2808" s="17" t="s">
        <v>38</v>
      </c>
      <c r="J2808" s="17" t="s">
        <v>144</v>
      </c>
      <c r="K2808" s="17">
        <f>IF(BASE_MARKET_DATA[[#This Row],[DATE]]=_xlfn.MAXIFS(A:A,H:H,BASE_MARKET_DATA[[#This Row],[LABEL]]),1,0)</f>
        <v>0</v>
      </c>
      <c r="L2808" s="17">
        <f>IF(BASE_MARKET_DATA[[#This Row],[VARP]]&gt;0,1,0)</f>
        <v>0</v>
      </c>
    </row>
    <row r="2809" spans="1:12">
      <c r="A2809" s="1">
        <v>43836</v>
      </c>
      <c r="B2809" s="17" t="s">
        <v>47</v>
      </c>
      <c r="C2809">
        <v>135.94000199999999</v>
      </c>
      <c r="D2809">
        <v>133.800003</v>
      </c>
      <c r="E2809">
        <v>2.1399989999999889</v>
      </c>
      <c r="F2809">
        <v>1.5994013094304555E-2</v>
      </c>
      <c r="G2809" s="17" t="s">
        <v>0</v>
      </c>
      <c r="H2809" s="17" t="s">
        <v>48</v>
      </c>
      <c r="I2809" s="17" t="s">
        <v>38</v>
      </c>
      <c r="J2809" s="17" t="s">
        <v>144</v>
      </c>
      <c r="K2809" s="17">
        <f>IF(BASE_MARKET_DATA[[#This Row],[DATE]]=_xlfn.MAXIFS(A:A,H:H,BASE_MARKET_DATA[[#This Row],[LABEL]]),1,0)</f>
        <v>0</v>
      </c>
      <c r="L2809" s="17">
        <f>IF(BASE_MARKET_DATA[[#This Row],[VARP]]&gt;0,1,0)</f>
        <v>1</v>
      </c>
    </row>
    <row r="2810" spans="1:12">
      <c r="A2810" s="1">
        <v>43837</v>
      </c>
      <c r="B2810" s="17" t="s">
        <v>47</v>
      </c>
      <c r="C2810">
        <v>136.699997</v>
      </c>
      <c r="D2810">
        <v>135.94000199999999</v>
      </c>
      <c r="E2810">
        <v>0.75999500000000353</v>
      </c>
      <c r="F2810">
        <v>5.5906649170124594E-3</v>
      </c>
      <c r="G2810" s="17" t="s">
        <v>0</v>
      </c>
      <c r="H2810" s="17" t="s">
        <v>48</v>
      </c>
      <c r="I2810" s="17" t="s">
        <v>38</v>
      </c>
      <c r="J2810" s="17" t="s">
        <v>144</v>
      </c>
      <c r="K2810" s="17">
        <f>IF(BASE_MARKET_DATA[[#This Row],[DATE]]=_xlfn.MAXIFS(A:A,H:H,BASE_MARKET_DATA[[#This Row],[LABEL]]),1,0)</f>
        <v>0</v>
      </c>
      <c r="L2810" s="17">
        <f>IF(BASE_MARKET_DATA[[#This Row],[VARP]]&gt;0,1,0)</f>
        <v>1</v>
      </c>
    </row>
    <row r="2811" spans="1:12">
      <c r="A2811" s="1">
        <v>43838</v>
      </c>
      <c r="B2811" s="17" t="s">
        <v>47</v>
      </c>
      <c r="C2811">
        <v>137.83000200000001</v>
      </c>
      <c r="D2811">
        <v>136.699997</v>
      </c>
      <c r="E2811">
        <v>1.1300050000000113</v>
      </c>
      <c r="F2811">
        <v>8.2663132757787201E-3</v>
      </c>
      <c r="G2811" s="17" t="s">
        <v>0</v>
      </c>
      <c r="H2811" s="17" t="s">
        <v>48</v>
      </c>
      <c r="I2811" s="17" t="s">
        <v>38</v>
      </c>
      <c r="J2811" s="17" t="s">
        <v>144</v>
      </c>
      <c r="K2811" s="17">
        <f>IF(BASE_MARKET_DATA[[#This Row],[DATE]]=_xlfn.MAXIFS(A:A,H:H,BASE_MARKET_DATA[[#This Row],[LABEL]]),1,0)</f>
        <v>0</v>
      </c>
      <c r="L2811" s="17">
        <f>IF(BASE_MARKET_DATA[[#This Row],[VARP]]&gt;0,1,0)</f>
        <v>1</v>
      </c>
    </row>
    <row r="2812" spans="1:12">
      <c r="A2812" s="1">
        <v>43839</v>
      </c>
      <c r="B2812" s="17" t="s">
        <v>47</v>
      </c>
      <c r="C2812">
        <v>140.86000100000001</v>
      </c>
      <c r="D2812">
        <v>137.83000200000001</v>
      </c>
      <c r="E2812">
        <v>3.0299990000000037</v>
      </c>
      <c r="F2812">
        <v>2.1983595414879292E-2</v>
      </c>
      <c r="G2812" s="17" t="s">
        <v>0</v>
      </c>
      <c r="H2812" s="17" t="s">
        <v>48</v>
      </c>
      <c r="I2812" s="17" t="s">
        <v>38</v>
      </c>
      <c r="J2812" s="17" t="s">
        <v>144</v>
      </c>
      <c r="K2812" s="17">
        <f>IF(BASE_MARKET_DATA[[#This Row],[DATE]]=_xlfn.MAXIFS(A:A,H:H,BASE_MARKET_DATA[[#This Row],[LABEL]]),1,0)</f>
        <v>0</v>
      </c>
      <c r="L2812" s="17">
        <f>IF(BASE_MARKET_DATA[[#This Row],[VARP]]&gt;0,1,0)</f>
        <v>1</v>
      </c>
    </row>
    <row r="2813" spans="1:12">
      <c r="A2813" s="1">
        <v>43840</v>
      </c>
      <c r="B2813" s="17" t="s">
        <v>47</v>
      </c>
      <c r="C2813">
        <v>144.509995</v>
      </c>
      <c r="D2813">
        <v>140.86000100000001</v>
      </c>
      <c r="E2813">
        <v>3.6499939999999924</v>
      </c>
      <c r="F2813">
        <v>2.5912210521707949E-2</v>
      </c>
      <c r="G2813" s="17" t="s">
        <v>0</v>
      </c>
      <c r="H2813" s="17" t="s">
        <v>48</v>
      </c>
      <c r="I2813" s="17" t="s">
        <v>38</v>
      </c>
      <c r="J2813" s="17" t="s">
        <v>144</v>
      </c>
      <c r="K2813" s="17">
        <f>IF(BASE_MARKET_DATA[[#This Row],[DATE]]=_xlfn.MAXIFS(A:A,H:H,BASE_MARKET_DATA[[#This Row],[LABEL]]),1,0)</f>
        <v>0</v>
      </c>
      <c r="L2813" s="17">
        <f>IF(BASE_MARKET_DATA[[#This Row],[VARP]]&gt;0,1,0)</f>
        <v>1</v>
      </c>
    </row>
    <row r="2814" spans="1:12">
      <c r="A2814" s="1">
        <v>43843</v>
      </c>
      <c r="B2814" s="17" t="s">
        <v>47</v>
      </c>
      <c r="C2814">
        <v>142.259995</v>
      </c>
      <c r="D2814">
        <v>144.509995</v>
      </c>
      <c r="E2814">
        <v>-2.25</v>
      </c>
      <c r="F2814">
        <v>-1.5569857296029938E-2</v>
      </c>
      <c r="G2814" s="17" t="s">
        <v>0</v>
      </c>
      <c r="H2814" s="17" t="s">
        <v>48</v>
      </c>
      <c r="I2814" s="17" t="s">
        <v>38</v>
      </c>
      <c r="J2814" s="17" t="s">
        <v>144</v>
      </c>
      <c r="K2814" s="17">
        <f>IF(BASE_MARKET_DATA[[#This Row],[DATE]]=_xlfn.MAXIFS(A:A,H:H,BASE_MARKET_DATA[[#This Row],[LABEL]]),1,0)</f>
        <v>0</v>
      </c>
      <c r="L2814" s="17">
        <f>IF(BASE_MARKET_DATA[[#This Row],[VARP]]&gt;0,1,0)</f>
        <v>0</v>
      </c>
    </row>
    <row r="2815" spans="1:12">
      <c r="A2815" s="1">
        <v>43844</v>
      </c>
      <c r="B2815" s="17" t="s">
        <v>47</v>
      </c>
      <c r="C2815">
        <v>140.03999299999998</v>
      </c>
      <c r="D2815">
        <v>142.259995</v>
      </c>
      <c r="E2815">
        <v>-2.2200020000000222</v>
      </c>
      <c r="F2815">
        <v>-1.5605244468060202E-2</v>
      </c>
      <c r="G2815" s="17" t="s">
        <v>0</v>
      </c>
      <c r="H2815" s="17" t="s">
        <v>48</v>
      </c>
      <c r="I2815" s="17" t="s">
        <v>38</v>
      </c>
      <c r="J2815" s="17" t="s">
        <v>144</v>
      </c>
      <c r="K2815" s="17">
        <f>IF(BASE_MARKET_DATA[[#This Row],[DATE]]=_xlfn.MAXIFS(A:A,H:H,BASE_MARKET_DATA[[#This Row],[LABEL]]),1,0)</f>
        <v>0</v>
      </c>
      <c r="L2815" s="17">
        <f>IF(BASE_MARKET_DATA[[#This Row],[VARP]]&gt;0,1,0)</f>
        <v>0</v>
      </c>
    </row>
    <row r="2816" spans="1:12">
      <c r="A2816" s="1">
        <v>43845</v>
      </c>
      <c r="B2816" s="17" t="s">
        <v>47</v>
      </c>
      <c r="C2816">
        <v>139.39999399999999</v>
      </c>
      <c r="D2816">
        <v>140.03999299999998</v>
      </c>
      <c r="E2816">
        <v>-0.63999899999998888</v>
      </c>
      <c r="F2816">
        <v>-4.5701159096743814E-3</v>
      </c>
      <c r="G2816" s="17" t="s">
        <v>0</v>
      </c>
      <c r="H2816" s="17" t="s">
        <v>48</v>
      </c>
      <c r="I2816" s="17" t="s">
        <v>38</v>
      </c>
      <c r="J2816" s="17" t="s">
        <v>144</v>
      </c>
      <c r="K2816" s="17">
        <f>IF(BASE_MARKET_DATA[[#This Row],[DATE]]=_xlfn.MAXIFS(A:A,H:H,BASE_MARKET_DATA[[#This Row],[LABEL]]),1,0)</f>
        <v>0</v>
      </c>
      <c r="L2816" s="17">
        <f>IF(BASE_MARKET_DATA[[#This Row],[VARP]]&gt;0,1,0)</f>
        <v>0</v>
      </c>
    </row>
    <row r="2817" spans="1:12">
      <c r="A2817" s="1">
        <v>43846</v>
      </c>
      <c r="B2817" s="17" t="s">
        <v>47</v>
      </c>
      <c r="C2817">
        <v>139.490005</v>
      </c>
      <c r="D2817">
        <v>139.39999399999999</v>
      </c>
      <c r="E2817">
        <v>9.001100000000406E-2</v>
      </c>
      <c r="F2817">
        <v>6.4570304070460762E-4</v>
      </c>
      <c r="G2817" s="17" t="s">
        <v>0</v>
      </c>
      <c r="H2817" s="17" t="s">
        <v>48</v>
      </c>
      <c r="I2817" s="17" t="s">
        <v>38</v>
      </c>
      <c r="J2817" s="17" t="s">
        <v>144</v>
      </c>
      <c r="K2817" s="17">
        <f>IF(BASE_MARKET_DATA[[#This Row],[DATE]]=_xlfn.MAXIFS(A:A,H:H,BASE_MARKET_DATA[[#This Row],[LABEL]]),1,0)</f>
        <v>0</v>
      </c>
      <c r="L2817" s="17">
        <f>IF(BASE_MARKET_DATA[[#This Row],[VARP]]&gt;0,1,0)</f>
        <v>1</v>
      </c>
    </row>
    <row r="2818" spans="1:12">
      <c r="A2818" s="1">
        <v>43847</v>
      </c>
      <c r="B2818" s="17" t="s">
        <v>47</v>
      </c>
      <c r="C2818">
        <v>139.61000100000001</v>
      </c>
      <c r="D2818">
        <v>139.490005</v>
      </c>
      <c r="E2818">
        <v>0.11999600000001465</v>
      </c>
      <c r="F2818">
        <v>8.6024801561957538E-4</v>
      </c>
      <c r="G2818" s="17" t="s">
        <v>0</v>
      </c>
      <c r="H2818" s="17" t="s">
        <v>48</v>
      </c>
      <c r="I2818" s="17" t="s">
        <v>38</v>
      </c>
      <c r="J2818" s="17" t="s">
        <v>144</v>
      </c>
      <c r="K2818" s="17">
        <f>IF(BASE_MARKET_DATA[[#This Row],[DATE]]=_xlfn.MAXIFS(A:A,H:H,BASE_MARKET_DATA[[#This Row],[LABEL]]),1,0)</f>
        <v>0</v>
      </c>
      <c r="L2818" s="17">
        <f>IF(BASE_MARKET_DATA[[#This Row],[VARP]]&gt;0,1,0)</f>
        <v>1</v>
      </c>
    </row>
    <row r="2819" spans="1:12">
      <c r="A2819" s="1">
        <v>43851</v>
      </c>
      <c r="B2819" s="17" t="s">
        <v>47</v>
      </c>
      <c r="C2819">
        <v>137.10000600000001</v>
      </c>
      <c r="D2819">
        <v>139.61000100000001</v>
      </c>
      <c r="E2819">
        <v>-2.5099950000000035</v>
      </c>
      <c r="F2819">
        <v>-1.7978618881322142E-2</v>
      </c>
      <c r="G2819" s="17" t="s">
        <v>0</v>
      </c>
      <c r="H2819" s="17" t="s">
        <v>48</v>
      </c>
      <c r="I2819" s="17" t="s">
        <v>38</v>
      </c>
      <c r="J2819" s="17" t="s">
        <v>144</v>
      </c>
      <c r="K2819" s="17">
        <f>IF(BASE_MARKET_DATA[[#This Row],[DATE]]=_xlfn.MAXIFS(A:A,H:H,BASE_MARKET_DATA[[#This Row],[LABEL]]),1,0)</f>
        <v>0</v>
      </c>
      <c r="L2819" s="17">
        <f>IF(BASE_MARKET_DATA[[#This Row],[VARP]]&gt;0,1,0)</f>
        <v>0</v>
      </c>
    </row>
    <row r="2820" spans="1:12">
      <c r="A2820" s="1">
        <v>43852</v>
      </c>
      <c r="B2820" s="17" t="s">
        <v>47</v>
      </c>
      <c r="C2820">
        <v>134.800003</v>
      </c>
      <c r="D2820">
        <v>137.10000600000001</v>
      </c>
      <c r="E2820">
        <v>-2.3000030000000038</v>
      </c>
      <c r="F2820">
        <v>-1.6776097004693083E-2</v>
      </c>
      <c r="G2820" s="17" t="s">
        <v>0</v>
      </c>
      <c r="H2820" s="17" t="s">
        <v>48</v>
      </c>
      <c r="I2820" s="17" t="s">
        <v>38</v>
      </c>
      <c r="J2820" s="17" t="s">
        <v>144</v>
      </c>
      <c r="K2820" s="17">
        <f>IF(BASE_MARKET_DATA[[#This Row],[DATE]]=_xlfn.MAXIFS(A:A,H:H,BASE_MARKET_DATA[[#This Row],[LABEL]]),1,0)</f>
        <v>0</v>
      </c>
      <c r="L2820" s="17">
        <f>IF(BASE_MARKET_DATA[[#This Row],[VARP]]&gt;0,1,0)</f>
        <v>0</v>
      </c>
    </row>
    <row r="2821" spans="1:12">
      <c r="A2821" s="1">
        <v>43853</v>
      </c>
      <c r="B2821" s="17" t="s">
        <v>47</v>
      </c>
      <c r="C2821">
        <v>134.199997</v>
      </c>
      <c r="D2821">
        <v>134.800003</v>
      </c>
      <c r="E2821">
        <v>-0.60000600000000759</v>
      </c>
      <c r="F2821">
        <v>-4.4510829869937579E-3</v>
      </c>
      <c r="G2821" s="17" t="s">
        <v>0</v>
      </c>
      <c r="H2821" s="17" t="s">
        <v>48</v>
      </c>
      <c r="I2821" s="17" t="s">
        <v>38</v>
      </c>
      <c r="J2821" s="17" t="s">
        <v>144</v>
      </c>
      <c r="K2821" s="17">
        <f>IF(BASE_MARKET_DATA[[#This Row],[DATE]]=_xlfn.MAXIFS(A:A,H:H,BASE_MARKET_DATA[[#This Row],[LABEL]]),1,0)</f>
        <v>0</v>
      </c>
      <c r="L2821" s="17">
        <f>IF(BASE_MARKET_DATA[[#This Row],[VARP]]&gt;0,1,0)</f>
        <v>0</v>
      </c>
    </row>
    <row r="2822" spans="1:12">
      <c r="A2822" s="1">
        <v>43854</v>
      </c>
      <c r="B2822" s="17" t="s">
        <v>47</v>
      </c>
      <c r="C2822">
        <v>130</v>
      </c>
      <c r="D2822">
        <v>134.199997</v>
      </c>
      <c r="E2822">
        <v>-4.1999969999999962</v>
      </c>
      <c r="F2822">
        <v>-3.1296550625109151E-2</v>
      </c>
      <c r="G2822" s="17" t="s">
        <v>0</v>
      </c>
      <c r="H2822" s="17" t="s">
        <v>48</v>
      </c>
      <c r="I2822" s="17" t="s">
        <v>38</v>
      </c>
      <c r="J2822" s="17" t="s">
        <v>144</v>
      </c>
      <c r="K2822" s="17">
        <f>IF(BASE_MARKET_DATA[[#This Row],[DATE]]=_xlfn.MAXIFS(A:A,H:H,BASE_MARKET_DATA[[#This Row],[LABEL]]),1,0)</f>
        <v>0</v>
      </c>
      <c r="L2822" s="17">
        <f>IF(BASE_MARKET_DATA[[#This Row],[VARP]]&gt;0,1,0)</f>
        <v>0</v>
      </c>
    </row>
    <row r="2823" spans="1:12">
      <c r="A2823" s="1">
        <v>43857</v>
      </c>
      <c r="B2823" s="17" t="s">
        <v>47</v>
      </c>
      <c r="C2823">
        <v>126.279999</v>
      </c>
      <c r="D2823">
        <v>130</v>
      </c>
      <c r="E2823">
        <v>-3.7200009999999963</v>
      </c>
      <c r="F2823">
        <v>-2.8615392307692278E-2</v>
      </c>
      <c r="G2823" s="17" t="s">
        <v>0</v>
      </c>
      <c r="H2823" s="17" t="s">
        <v>48</v>
      </c>
      <c r="I2823" s="17" t="s">
        <v>38</v>
      </c>
      <c r="J2823" s="17" t="s">
        <v>144</v>
      </c>
      <c r="K2823" s="17">
        <f>IF(BASE_MARKET_DATA[[#This Row],[DATE]]=_xlfn.MAXIFS(A:A,H:H,BASE_MARKET_DATA[[#This Row],[LABEL]]),1,0)</f>
        <v>0</v>
      </c>
      <c r="L2823" s="17">
        <f>IF(BASE_MARKET_DATA[[#This Row],[VARP]]&gt;0,1,0)</f>
        <v>0</v>
      </c>
    </row>
    <row r="2824" spans="1:12">
      <c r="A2824" s="1">
        <v>43858</v>
      </c>
      <c r="B2824" s="17" t="s">
        <v>47</v>
      </c>
      <c r="C2824">
        <v>126.93</v>
      </c>
      <c r="D2824">
        <v>126.279999</v>
      </c>
      <c r="E2824">
        <v>0.65000100000000316</v>
      </c>
      <c r="F2824">
        <v>5.1472996923289738E-3</v>
      </c>
      <c r="G2824" s="17" t="s">
        <v>0</v>
      </c>
      <c r="H2824" s="17" t="s">
        <v>48</v>
      </c>
      <c r="I2824" s="17" t="s">
        <v>38</v>
      </c>
      <c r="J2824" s="17" t="s">
        <v>144</v>
      </c>
      <c r="K2824" s="17">
        <f>IF(BASE_MARKET_DATA[[#This Row],[DATE]]=_xlfn.MAXIFS(A:A,H:H,BASE_MARKET_DATA[[#This Row],[LABEL]]),1,0)</f>
        <v>0</v>
      </c>
      <c r="L2824" s="17">
        <f>IF(BASE_MARKET_DATA[[#This Row],[VARP]]&gt;0,1,0)</f>
        <v>1</v>
      </c>
    </row>
    <row r="2825" spans="1:12">
      <c r="A2825" s="1">
        <v>43859</v>
      </c>
      <c r="B2825" s="17" t="s">
        <v>47</v>
      </c>
      <c r="C2825">
        <v>126.470001</v>
      </c>
      <c r="D2825">
        <v>126.93</v>
      </c>
      <c r="E2825">
        <v>-0.45999900000001048</v>
      </c>
      <c r="F2825">
        <v>-3.624036870716225E-3</v>
      </c>
      <c r="G2825" s="17" t="s">
        <v>0</v>
      </c>
      <c r="H2825" s="17" t="s">
        <v>48</v>
      </c>
      <c r="I2825" s="17" t="s">
        <v>38</v>
      </c>
      <c r="J2825" s="17" t="s">
        <v>144</v>
      </c>
      <c r="K2825" s="17">
        <f>IF(BASE_MARKET_DATA[[#This Row],[DATE]]=_xlfn.MAXIFS(A:A,H:H,BASE_MARKET_DATA[[#This Row],[LABEL]]),1,0)</f>
        <v>0</v>
      </c>
      <c r="L2825" s="17">
        <f>IF(BASE_MARKET_DATA[[#This Row],[VARP]]&gt;0,1,0)</f>
        <v>0</v>
      </c>
    </row>
    <row r="2826" spans="1:12">
      <c r="A2826" s="1">
        <v>43860</v>
      </c>
      <c r="B2826" s="17" t="s">
        <v>47</v>
      </c>
      <c r="C2826">
        <v>125.739998</v>
      </c>
      <c r="D2826">
        <v>126.470001</v>
      </c>
      <c r="E2826">
        <v>-0.7300029999999964</v>
      </c>
      <c r="F2826">
        <v>-5.7721435457250957E-3</v>
      </c>
      <c r="G2826" s="17" t="s">
        <v>0</v>
      </c>
      <c r="H2826" s="17" t="s">
        <v>48</v>
      </c>
      <c r="I2826" s="17" t="s">
        <v>38</v>
      </c>
      <c r="J2826" s="17" t="s">
        <v>144</v>
      </c>
      <c r="K2826" s="17">
        <f>IF(BASE_MARKET_DATA[[#This Row],[DATE]]=_xlfn.MAXIFS(A:A,H:H,BASE_MARKET_DATA[[#This Row],[LABEL]]),1,0)</f>
        <v>0</v>
      </c>
      <c r="L2826" s="17">
        <f>IF(BASE_MARKET_DATA[[#This Row],[VARP]]&gt;0,1,0)</f>
        <v>0</v>
      </c>
    </row>
    <row r="2827" spans="1:12">
      <c r="A2827" s="1">
        <v>43861</v>
      </c>
      <c r="B2827" s="17" t="s">
        <v>47</v>
      </c>
      <c r="C2827">
        <v>123.55999799999999</v>
      </c>
      <c r="D2827">
        <v>125.739998</v>
      </c>
      <c r="E2827">
        <v>-2.1800000000000068</v>
      </c>
      <c r="F2827">
        <v>-1.7337363087917394E-2</v>
      </c>
      <c r="G2827" s="17" t="s">
        <v>0</v>
      </c>
      <c r="H2827" s="17" t="s">
        <v>48</v>
      </c>
      <c r="I2827" s="17" t="s">
        <v>38</v>
      </c>
      <c r="J2827" s="17" t="s">
        <v>144</v>
      </c>
      <c r="K2827" s="17">
        <f>IF(BASE_MARKET_DATA[[#This Row],[DATE]]=_xlfn.MAXIFS(A:A,H:H,BASE_MARKET_DATA[[#This Row],[LABEL]]),1,0)</f>
        <v>0</v>
      </c>
      <c r="L2827" s="17">
        <f>IF(BASE_MARKET_DATA[[#This Row],[VARP]]&gt;0,1,0)</f>
        <v>0</v>
      </c>
    </row>
    <row r="2828" spans="1:12">
      <c r="A2828" s="1">
        <v>43864</v>
      </c>
      <c r="B2828" s="17" t="s">
        <v>47</v>
      </c>
      <c r="C2828">
        <v>130.490005</v>
      </c>
      <c r="D2828">
        <v>123.55999799999999</v>
      </c>
      <c r="E2828">
        <v>6.9300070000000034</v>
      </c>
      <c r="F2828">
        <v>5.608616957083476E-2</v>
      </c>
      <c r="G2828" s="17" t="s">
        <v>0</v>
      </c>
      <c r="H2828" s="17" t="s">
        <v>48</v>
      </c>
      <c r="I2828" s="17" t="s">
        <v>38</v>
      </c>
      <c r="J2828" s="17" t="s">
        <v>144</v>
      </c>
      <c r="K2828" s="17">
        <f>IF(BASE_MARKET_DATA[[#This Row],[DATE]]=_xlfn.MAXIFS(A:A,H:H,BASE_MARKET_DATA[[#This Row],[LABEL]]),1,0)</f>
        <v>0</v>
      </c>
      <c r="L2828" s="17">
        <f>IF(BASE_MARKET_DATA[[#This Row],[VARP]]&gt;0,1,0)</f>
        <v>1</v>
      </c>
    </row>
    <row r="2829" spans="1:12">
      <c r="A2829" s="1">
        <v>43865</v>
      </c>
      <c r="B2829" s="17" t="s">
        <v>47</v>
      </c>
      <c r="C2829">
        <v>131.36999499999999</v>
      </c>
      <c r="D2829">
        <v>130.490005</v>
      </c>
      <c r="E2829">
        <v>0.87998999999999228</v>
      </c>
      <c r="F2829">
        <v>6.7437348937184295E-3</v>
      </c>
      <c r="G2829" s="17" t="s">
        <v>0</v>
      </c>
      <c r="H2829" s="17" t="s">
        <v>48</v>
      </c>
      <c r="I2829" s="17" t="s">
        <v>38</v>
      </c>
      <c r="J2829" s="17" t="s">
        <v>144</v>
      </c>
      <c r="K2829" s="17">
        <f>IF(BASE_MARKET_DATA[[#This Row],[DATE]]=_xlfn.MAXIFS(A:A,H:H,BASE_MARKET_DATA[[#This Row],[LABEL]]),1,0)</f>
        <v>0</v>
      </c>
      <c r="L2829" s="17">
        <f>IF(BASE_MARKET_DATA[[#This Row],[VARP]]&gt;0,1,0)</f>
        <v>1</v>
      </c>
    </row>
    <row r="2830" spans="1:12">
      <c r="A2830" s="1">
        <v>43866</v>
      </c>
      <c r="B2830" s="17" t="s">
        <v>47</v>
      </c>
      <c r="C2830">
        <v>130.75</v>
      </c>
      <c r="D2830">
        <v>131.36999499999999</v>
      </c>
      <c r="E2830">
        <v>-0.61999499999998875</v>
      </c>
      <c r="F2830">
        <v>-4.7194566765416165E-3</v>
      </c>
      <c r="G2830" s="17" t="s">
        <v>0</v>
      </c>
      <c r="H2830" s="17" t="s">
        <v>48</v>
      </c>
      <c r="I2830" s="17" t="s">
        <v>38</v>
      </c>
      <c r="J2830" s="17" t="s">
        <v>144</v>
      </c>
      <c r="K2830" s="17">
        <f>IF(BASE_MARKET_DATA[[#This Row],[DATE]]=_xlfn.MAXIFS(A:A,H:H,BASE_MARKET_DATA[[#This Row],[LABEL]]),1,0)</f>
        <v>0</v>
      </c>
      <c r="L2830" s="17">
        <f>IF(BASE_MARKET_DATA[[#This Row],[VARP]]&gt;0,1,0)</f>
        <v>0</v>
      </c>
    </row>
    <row r="2831" spans="1:12">
      <c r="A2831" s="1">
        <v>43867</v>
      </c>
      <c r="B2831" s="17" t="s">
        <v>47</v>
      </c>
      <c r="C2831">
        <v>133.16000400000001</v>
      </c>
      <c r="D2831">
        <v>130.75</v>
      </c>
      <c r="E2831">
        <v>2.4100040000000149</v>
      </c>
      <c r="F2831">
        <v>1.8432152963671244E-2</v>
      </c>
      <c r="G2831" s="17" t="s">
        <v>0</v>
      </c>
      <c r="H2831" s="17" t="s">
        <v>48</v>
      </c>
      <c r="I2831" s="17" t="s">
        <v>38</v>
      </c>
      <c r="J2831" s="17" t="s">
        <v>144</v>
      </c>
      <c r="K2831" s="17">
        <f>IF(BASE_MARKET_DATA[[#This Row],[DATE]]=_xlfn.MAXIFS(A:A,H:H,BASE_MARKET_DATA[[#This Row],[LABEL]]),1,0)</f>
        <v>0</v>
      </c>
      <c r="L2831" s="17">
        <f>IF(BASE_MARKET_DATA[[#This Row],[VARP]]&gt;0,1,0)</f>
        <v>1</v>
      </c>
    </row>
    <row r="2832" spans="1:12">
      <c r="A2832" s="1">
        <v>43868</v>
      </c>
      <c r="B2832" s="17" t="s">
        <v>47</v>
      </c>
      <c r="C2832">
        <v>130.91000400000001</v>
      </c>
      <c r="D2832">
        <v>133.16000400000001</v>
      </c>
      <c r="E2832">
        <v>-2.25</v>
      </c>
      <c r="F2832">
        <v>-1.6896965548303826E-2</v>
      </c>
      <c r="G2832" s="17" t="s">
        <v>0</v>
      </c>
      <c r="H2832" s="17" t="s">
        <v>48</v>
      </c>
      <c r="I2832" s="17" t="s">
        <v>38</v>
      </c>
      <c r="J2832" s="17" t="s">
        <v>144</v>
      </c>
      <c r="K2832" s="17">
        <f>IF(BASE_MARKET_DATA[[#This Row],[DATE]]=_xlfn.MAXIFS(A:A,H:H,BASE_MARKET_DATA[[#This Row],[LABEL]]),1,0)</f>
        <v>0</v>
      </c>
      <c r="L2832" s="17">
        <f>IF(BASE_MARKET_DATA[[#This Row],[VARP]]&gt;0,1,0)</f>
        <v>0</v>
      </c>
    </row>
    <row r="2833" spans="1:12">
      <c r="A2833" s="1">
        <v>43871</v>
      </c>
      <c r="B2833" s="17" t="s">
        <v>47</v>
      </c>
      <c r="C2833">
        <v>131.050003</v>
      </c>
      <c r="D2833">
        <v>130.91000400000001</v>
      </c>
      <c r="E2833">
        <v>0.13999899999998888</v>
      </c>
      <c r="F2833">
        <v>1.0694293462857802E-3</v>
      </c>
      <c r="G2833" s="17" t="s">
        <v>0</v>
      </c>
      <c r="H2833" s="17" t="s">
        <v>48</v>
      </c>
      <c r="I2833" s="17" t="s">
        <v>38</v>
      </c>
      <c r="J2833" s="17" t="s">
        <v>144</v>
      </c>
      <c r="K2833" s="17">
        <f>IF(BASE_MARKET_DATA[[#This Row],[DATE]]=_xlfn.MAXIFS(A:A,H:H,BASE_MARKET_DATA[[#This Row],[LABEL]]),1,0)</f>
        <v>0</v>
      </c>
      <c r="L2833" s="17">
        <f>IF(BASE_MARKET_DATA[[#This Row],[VARP]]&gt;0,1,0)</f>
        <v>1</v>
      </c>
    </row>
    <row r="2834" spans="1:12">
      <c r="A2834" s="1">
        <v>43872</v>
      </c>
      <c r="B2834" s="17" t="s">
        <v>47</v>
      </c>
      <c r="C2834">
        <v>133.990005</v>
      </c>
      <c r="D2834">
        <v>131.050003</v>
      </c>
      <c r="E2834">
        <v>2.9400019999999927</v>
      </c>
      <c r="F2834">
        <v>2.2434200173196431E-2</v>
      </c>
      <c r="G2834" s="17" t="s">
        <v>0</v>
      </c>
      <c r="H2834" s="17" t="s">
        <v>48</v>
      </c>
      <c r="I2834" s="17" t="s">
        <v>38</v>
      </c>
      <c r="J2834" s="17" t="s">
        <v>144</v>
      </c>
      <c r="K2834" s="17">
        <f>IF(BASE_MARKET_DATA[[#This Row],[DATE]]=_xlfn.MAXIFS(A:A,H:H,BASE_MARKET_DATA[[#This Row],[LABEL]]),1,0)</f>
        <v>0</v>
      </c>
      <c r="L2834" s="17">
        <f>IF(BASE_MARKET_DATA[[#This Row],[VARP]]&gt;0,1,0)</f>
        <v>1</v>
      </c>
    </row>
    <row r="2835" spans="1:12">
      <c r="A2835" s="1">
        <v>43873</v>
      </c>
      <c r="B2835" s="17" t="s">
        <v>47</v>
      </c>
      <c r="C2835">
        <v>137.490005</v>
      </c>
      <c r="D2835">
        <v>133.990005</v>
      </c>
      <c r="E2835">
        <v>3.5</v>
      </c>
      <c r="F2835">
        <v>2.6121351364976814E-2</v>
      </c>
      <c r="G2835" s="17" t="s">
        <v>0</v>
      </c>
      <c r="H2835" s="17" t="s">
        <v>48</v>
      </c>
      <c r="I2835" s="17" t="s">
        <v>38</v>
      </c>
      <c r="J2835" s="17" t="s">
        <v>144</v>
      </c>
      <c r="K2835" s="17">
        <f>IF(BASE_MARKET_DATA[[#This Row],[DATE]]=_xlfn.MAXIFS(A:A,H:H,BASE_MARKET_DATA[[#This Row],[LABEL]]),1,0)</f>
        <v>0</v>
      </c>
      <c r="L2835" s="17">
        <f>IF(BASE_MARKET_DATA[[#This Row],[VARP]]&gt;0,1,0)</f>
        <v>1</v>
      </c>
    </row>
    <row r="2836" spans="1:12">
      <c r="A2836" s="1">
        <v>43874</v>
      </c>
      <c r="B2836" s="17" t="s">
        <v>47</v>
      </c>
      <c r="C2836">
        <v>135.179993</v>
      </c>
      <c r="D2836">
        <v>137.490005</v>
      </c>
      <c r="E2836">
        <v>-2.3100120000000004</v>
      </c>
      <c r="F2836">
        <v>-1.6801308575121517E-2</v>
      </c>
      <c r="G2836" s="17" t="s">
        <v>0</v>
      </c>
      <c r="H2836" s="17" t="s">
        <v>48</v>
      </c>
      <c r="I2836" s="17" t="s">
        <v>38</v>
      </c>
      <c r="J2836" s="17" t="s">
        <v>144</v>
      </c>
      <c r="K2836" s="17">
        <f>IF(BASE_MARKET_DATA[[#This Row],[DATE]]=_xlfn.MAXIFS(A:A,H:H,BASE_MARKET_DATA[[#This Row],[LABEL]]),1,0)</f>
        <v>0</v>
      </c>
      <c r="L2836" s="17">
        <f>IF(BASE_MARKET_DATA[[#This Row],[VARP]]&gt;0,1,0)</f>
        <v>0</v>
      </c>
    </row>
    <row r="2837" spans="1:12">
      <c r="A2837" s="1">
        <v>43875</v>
      </c>
      <c r="B2837" s="17" t="s">
        <v>47</v>
      </c>
      <c r="C2837">
        <v>134.570007</v>
      </c>
      <c r="D2837">
        <v>135.179993</v>
      </c>
      <c r="E2837">
        <v>-0.60998599999999215</v>
      </c>
      <c r="F2837">
        <v>-4.5123985174343973E-3</v>
      </c>
      <c r="G2837" s="17" t="s">
        <v>0</v>
      </c>
      <c r="H2837" s="17" t="s">
        <v>48</v>
      </c>
      <c r="I2837" s="17" t="s">
        <v>38</v>
      </c>
      <c r="J2837" s="17" t="s">
        <v>144</v>
      </c>
      <c r="K2837" s="17">
        <f>IF(BASE_MARKET_DATA[[#This Row],[DATE]]=_xlfn.MAXIFS(A:A,H:H,BASE_MARKET_DATA[[#This Row],[LABEL]]),1,0)</f>
        <v>0</v>
      </c>
      <c r="L2837" s="17">
        <f>IF(BASE_MARKET_DATA[[#This Row],[VARP]]&gt;0,1,0)</f>
        <v>0</v>
      </c>
    </row>
    <row r="2838" spans="1:12">
      <c r="A2838" s="1">
        <v>43879</v>
      </c>
      <c r="B2838" s="17" t="s">
        <v>47</v>
      </c>
      <c r="C2838">
        <v>134.179993</v>
      </c>
      <c r="D2838">
        <v>134.570007</v>
      </c>
      <c r="E2838">
        <v>-0.39001400000000785</v>
      </c>
      <c r="F2838">
        <v>-2.8982238218952299E-3</v>
      </c>
      <c r="G2838" s="17" t="s">
        <v>0</v>
      </c>
      <c r="H2838" s="17" t="s">
        <v>48</v>
      </c>
      <c r="I2838" s="17" t="s">
        <v>38</v>
      </c>
      <c r="J2838" s="17" t="s">
        <v>144</v>
      </c>
      <c r="K2838" s="17">
        <f>IF(BASE_MARKET_DATA[[#This Row],[DATE]]=_xlfn.MAXIFS(A:A,H:H,BASE_MARKET_DATA[[#This Row],[LABEL]]),1,0)</f>
        <v>0</v>
      </c>
      <c r="L2838" s="17">
        <f>IF(BASE_MARKET_DATA[[#This Row],[VARP]]&gt;0,1,0)</f>
        <v>0</v>
      </c>
    </row>
    <row r="2839" spans="1:12">
      <c r="A2839" s="1">
        <v>43880</v>
      </c>
      <c r="B2839" s="17" t="s">
        <v>47</v>
      </c>
      <c r="C2839">
        <v>135.80999800000001</v>
      </c>
      <c r="D2839">
        <v>134.179993</v>
      </c>
      <c r="E2839">
        <v>1.6300050000000113</v>
      </c>
      <c r="F2839">
        <v>1.2147898979246565E-2</v>
      </c>
      <c r="G2839" s="17" t="s">
        <v>0</v>
      </c>
      <c r="H2839" s="17" t="s">
        <v>48</v>
      </c>
      <c r="I2839" s="17" t="s">
        <v>38</v>
      </c>
      <c r="J2839" s="17" t="s">
        <v>144</v>
      </c>
      <c r="K2839" s="17">
        <f>IF(BASE_MARKET_DATA[[#This Row],[DATE]]=_xlfn.MAXIFS(A:A,H:H,BASE_MARKET_DATA[[#This Row],[LABEL]]),1,0)</f>
        <v>0</v>
      </c>
      <c r="L2839" s="17">
        <f>IF(BASE_MARKET_DATA[[#This Row],[VARP]]&gt;0,1,0)</f>
        <v>1</v>
      </c>
    </row>
    <row r="2840" spans="1:12">
      <c r="A2840" s="1">
        <v>43881</v>
      </c>
      <c r="B2840" s="17" t="s">
        <v>47</v>
      </c>
      <c r="C2840">
        <v>132.46000700000002</v>
      </c>
      <c r="D2840">
        <v>135.80999800000001</v>
      </c>
      <c r="E2840">
        <v>-3.3499909999999886</v>
      </c>
      <c r="F2840">
        <v>-2.4666748025428793E-2</v>
      </c>
      <c r="G2840" s="17" t="s">
        <v>0</v>
      </c>
      <c r="H2840" s="17" t="s">
        <v>48</v>
      </c>
      <c r="I2840" s="17" t="s">
        <v>38</v>
      </c>
      <c r="J2840" s="17" t="s">
        <v>144</v>
      </c>
      <c r="K2840" s="17">
        <f>IF(BASE_MARKET_DATA[[#This Row],[DATE]]=_xlfn.MAXIFS(A:A,H:H,BASE_MARKET_DATA[[#This Row],[LABEL]]),1,0)</f>
        <v>0</v>
      </c>
      <c r="L2840" s="17">
        <f>IF(BASE_MARKET_DATA[[#This Row],[VARP]]&gt;0,1,0)</f>
        <v>0</v>
      </c>
    </row>
    <row r="2841" spans="1:12">
      <c r="A2841" s="1">
        <v>43882</v>
      </c>
      <c r="B2841" s="17" t="s">
        <v>47</v>
      </c>
      <c r="C2841">
        <v>129.800003</v>
      </c>
      <c r="D2841">
        <v>132.46000700000002</v>
      </c>
      <c r="E2841">
        <v>-2.6600040000000149</v>
      </c>
      <c r="F2841">
        <v>-2.0081563184577021E-2</v>
      </c>
      <c r="G2841" s="17" t="s">
        <v>0</v>
      </c>
      <c r="H2841" s="17" t="s">
        <v>48</v>
      </c>
      <c r="I2841" s="17" t="s">
        <v>38</v>
      </c>
      <c r="J2841" s="17" t="s">
        <v>144</v>
      </c>
      <c r="K2841" s="17">
        <f>IF(BASE_MARKET_DATA[[#This Row],[DATE]]=_xlfn.MAXIFS(A:A,H:H,BASE_MARKET_DATA[[#This Row],[LABEL]]),1,0)</f>
        <v>0</v>
      </c>
      <c r="L2841" s="17">
        <f>IF(BASE_MARKET_DATA[[#This Row],[VARP]]&gt;0,1,0)</f>
        <v>0</v>
      </c>
    </row>
    <row r="2842" spans="1:12">
      <c r="A2842" s="1">
        <v>43885</v>
      </c>
      <c r="B2842" s="17" t="s">
        <v>47</v>
      </c>
      <c r="C2842">
        <v>125.83000200000001</v>
      </c>
      <c r="D2842">
        <v>129.800003</v>
      </c>
      <c r="E2842">
        <v>-3.9700009999999963</v>
      </c>
      <c r="F2842">
        <v>-3.0585523175989421E-2</v>
      </c>
      <c r="G2842" s="17" t="s">
        <v>0</v>
      </c>
      <c r="H2842" s="17" t="s">
        <v>48</v>
      </c>
      <c r="I2842" s="17" t="s">
        <v>38</v>
      </c>
      <c r="J2842" s="17" t="s">
        <v>144</v>
      </c>
      <c r="K2842" s="17">
        <f>IF(BASE_MARKET_DATA[[#This Row],[DATE]]=_xlfn.MAXIFS(A:A,H:H,BASE_MARKET_DATA[[#This Row],[LABEL]]),1,0)</f>
        <v>0</v>
      </c>
      <c r="L2842" s="17">
        <f>IF(BASE_MARKET_DATA[[#This Row],[VARP]]&gt;0,1,0)</f>
        <v>0</v>
      </c>
    </row>
    <row r="2843" spans="1:12">
      <c r="A2843" s="1">
        <v>43886</v>
      </c>
      <c r="B2843" s="17" t="s">
        <v>47</v>
      </c>
      <c r="C2843">
        <v>124.43</v>
      </c>
      <c r="D2843">
        <v>125.83000200000001</v>
      </c>
      <c r="E2843">
        <v>-1.4000020000000006</v>
      </c>
      <c r="F2843">
        <v>-1.1126138263909433E-2</v>
      </c>
      <c r="G2843" s="17" t="s">
        <v>0</v>
      </c>
      <c r="H2843" s="17" t="s">
        <v>48</v>
      </c>
      <c r="I2843" s="17" t="s">
        <v>38</v>
      </c>
      <c r="J2843" s="17" t="s">
        <v>144</v>
      </c>
      <c r="K2843" s="17">
        <f>IF(BASE_MARKET_DATA[[#This Row],[DATE]]=_xlfn.MAXIFS(A:A,H:H,BASE_MARKET_DATA[[#This Row],[LABEL]]),1,0)</f>
        <v>0</v>
      </c>
      <c r="L2843" s="17">
        <f>IF(BASE_MARKET_DATA[[#This Row],[VARP]]&gt;0,1,0)</f>
        <v>0</v>
      </c>
    </row>
    <row r="2844" spans="1:12">
      <c r="A2844" s="1">
        <v>43887</v>
      </c>
      <c r="B2844" s="17" t="s">
        <v>47</v>
      </c>
      <c r="C2844">
        <v>123.540001</v>
      </c>
      <c r="D2844">
        <v>124.43</v>
      </c>
      <c r="E2844">
        <v>-0.88999900000000309</v>
      </c>
      <c r="F2844">
        <v>-7.1526078919874874E-3</v>
      </c>
      <c r="G2844" s="17" t="s">
        <v>0</v>
      </c>
      <c r="H2844" s="17" t="s">
        <v>48</v>
      </c>
      <c r="I2844" s="17" t="s">
        <v>38</v>
      </c>
      <c r="J2844" s="17" t="s">
        <v>144</v>
      </c>
      <c r="K2844" s="17">
        <f>IF(BASE_MARKET_DATA[[#This Row],[DATE]]=_xlfn.MAXIFS(A:A,H:H,BASE_MARKET_DATA[[#This Row],[LABEL]]),1,0)</f>
        <v>0</v>
      </c>
      <c r="L2844" s="17">
        <f>IF(BASE_MARKET_DATA[[#This Row],[VARP]]&gt;0,1,0)</f>
        <v>0</v>
      </c>
    </row>
    <row r="2845" spans="1:12">
      <c r="A2845" s="1">
        <v>43888</v>
      </c>
      <c r="B2845" s="17" t="s">
        <v>47</v>
      </c>
      <c r="C2845">
        <v>119.910004</v>
      </c>
      <c r="D2845">
        <v>123.540001</v>
      </c>
      <c r="E2845">
        <v>-3.629997000000003</v>
      </c>
      <c r="F2845">
        <v>-2.9383171204604434E-2</v>
      </c>
      <c r="G2845" s="17" t="s">
        <v>0</v>
      </c>
      <c r="H2845" s="17" t="s">
        <v>48</v>
      </c>
      <c r="I2845" s="17" t="s">
        <v>38</v>
      </c>
      <c r="J2845" s="17" t="s">
        <v>144</v>
      </c>
      <c r="K2845" s="17">
        <f>IF(BASE_MARKET_DATA[[#This Row],[DATE]]=_xlfn.MAXIFS(A:A,H:H,BASE_MARKET_DATA[[#This Row],[LABEL]]),1,0)</f>
        <v>0</v>
      </c>
      <c r="L2845" s="17">
        <f>IF(BASE_MARKET_DATA[[#This Row],[VARP]]&gt;0,1,0)</f>
        <v>0</v>
      </c>
    </row>
    <row r="2846" spans="1:12">
      <c r="A2846" s="1">
        <v>43889</v>
      </c>
      <c r="B2846" s="17" t="s">
        <v>47</v>
      </c>
      <c r="C2846">
        <v>119.980003</v>
      </c>
      <c r="D2846">
        <v>119.910004</v>
      </c>
      <c r="E2846">
        <v>6.9998999999995704E-2</v>
      </c>
      <c r="F2846">
        <v>5.8376280264318655E-4</v>
      </c>
      <c r="G2846" s="17" t="s">
        <v>0</v>
      </c>
      <c r="H2846" s="17" t="s">
        <v>48</v>
      </c>
      <c r="I2846" s="17" t="s">
        <v>38</v>
      </c>
      <c r="J2846" s="17" t="s">
        <v>144</v>
      </c>
      <c r="K2846" s="17">
        <f>IF(BASE_MARKET_DATA[[#This Row],[DATE]]=_xlfn.MAXIFS(A:A,H:H,BASE_MARKET_DATA[[#This Row],[LABEL]]),1,0)</f>
        <v>0</v>
      </c>
      <c r="L2846" s="17">
        <f>IF(BASE_MARKET_DATA[[#This Row],[VARP]]&gt;0,1,0)</f>
        <v>1</v>
      </c>
    </row>
    <row r="2847" spans="1:12">
      <c r="A2847" s="1">
        <v>43892</v>
      </c>
      <c r="B2847" s="17" t="s">
        <v>47</v>
      </c>
      <c r="C2847">
        <v>120.769997</v>
      </c>
      <c r="D2847">
        <v>119.980003</v>
      </c>
      <c r="E2847">
        <v>0.78999400000000719</v>
      </c>
      <c r="F2847">
        <v>6.5843805654847935E-3</v>
      </c>
      <c r="G2847" s="17" t="s">
        <v>0</v>
      </c>
      <c r="H2847" s="17" t="s">
        <v>48</v>
      </c>
      <c r="I2847" s="17" t="s">
        <v>38</v>
      </c>
      <c r="J2847" s="17" t="s">
        <v>144</v>
      </c>
      <c r="K2847" s="17">
        <f>IF(BASE_MARKET_DATA[[#This Row],[DATE]]=_xlfn.MAXIFS(A:A,H:H,BASE_MARKET_DATA[[#This Row],[LABEL]]),1,0)</f>
        <v>0</v>
      </c>
      <c r="L2847" s="17">
        <f>IF(BASE_MARKET_DATA[[#This Row],[VARP]]&gt;0,1,0)</f>
        <v>1</v>
      </c>
    </row>
    <row r="2848" spans="1:12">
      <c r="A2848" s="1">
        <v>43893</v>
      </c>
      <c r="B2848" s="17" t="s">
        <v>47</v>
      </c>
      <c r="C2848">
        <v>117.970001</v>
      </c>
      <c r="D2848">
        <v>120.769997</v>
      </c>
      <c r="E2848">
        <v>-2.7999960000000073</v>
      </c>
      <c r="F2848">
        <v>-2.3184533158512932E-2</v>
      </c>
      <c r="G2848" s="17" t="s">
        <v>0</v>
      </c>
      <c r="H2848" s="17" t="s">
        <v>48</v>
      </c>
      <c r="I2848" s="17" t="s">
        <v>38</v>
      </c>
      <c r="J2848" s="17" t="s">
        <v>144</v>
      </c>
      <c r="K2848" s="17">
        <f>IF(BASE_MARKET_DATA[[#This Row],[DATE]]=_xlfn.MAXIFS(A:A,H:H,BASE_MARKET_DATA[[#This Row],[LABEL]]),1,0)</f>
        <v>0</v>
      </c>
      <c r="L2848" s="17">
        <f>IF(BASE_MARKET_DATA[[#This Row],[VARP]]&gt;0,1,0)</f>
        <v>0</v>
      </c>
    </row>
    <row r="2849" spans="1:12">
      <c r="A2849" s="1">
        <v>43894</v>
      </c>
      <c r="B2849" s="17" t="s">
        <v>47</v>
      </c>
      <c r="C2849">
        <v>121.410004</v>
      </c>
      <c r="D2849">
        <v>117.970001</v>
      </c>
      <c r="E2849">
        <v>3.4400030000000044</v>
      </c>
      <c r="F2849">
        <v>2.9159981104009691E-2</v>
      </c>
      <c r="G2849" s="17" t="s">
        <v>0</v>
      </c>
      <c r="H2849" s="17" t="s">
        <v>48</v>
      </c>
      <c r="I2849" s="17" t="s">
        <v>38</v>
      </c>
      <c r="J2849" s="17" t="s">
        <v>144</v>
      </c>
      <c r="K2849" s="17">
        <f>IF(BASE_MARKET_DATA[[#This Row],[DATE]]=_xlfn.MAXIFS(A:A,H:H,BASE_MARKET_DATA[[#This Row],[LABEL]]),1,0)</f>
        <v>0</v>
      </c>
      <c r="L2849" s="17">
        <f>IF(BASE_MARKET_DATA[[#This Row],[VARP]]&gt;0,1,0)</f>
        <v>1</v>
      </c>
    </row>
    <row r="2850" spans="1:12">
      <c r="A2850" s="1">
        <v>43895</v>
      </c>
      <c r="B2850" s="17" t="s">
        <v>47</v>
      </c>
      <c r="C2850">
        <v>118.239998</v>
      </c>
      <c r="D2850">
        <v>121.410004</v>
      </c>
      <c r="E2850">
        <v>-3.1700060000000008</v>
      </c>
      <c r="F2850">
        <v>-2.6109924187137007E-2</v>
      </c>
      <c r="G2850" s="17" t="s">
        <v>0</v>
      </c>
      <c r="H2850" s="17" t="s">
        <v>48</v>
      </c>
      <c r="I2850" s="17" t="s">
        <v>38</v>
      </c>
      <c r="J2850" s="17" t="s">
        <v>144</v>
      </c>
      <c r="K2850" s="17">
        <f>IF(BASE_MARKET_DATA[[#This Row],[DATE]]=_xlfn.MAXIFS(A:A,H:H,BASE_MARKET_DATA[[#This Row],[LABEL]]),1,0)</f>
        <v>0</v>
      </c>
      <c r="L2850" s="17">
        <f>IF(BASE_MARKET_DATA[[#This Row],[VARP]]&gt;0,1,0)</f>
        <v>0</v>
      </c>
    </row>
    <row r="2851" spans="1:12">
      <c r="A2851" s="1">
        <v>43896</v>
      </c>
      <c r="B2851" s="17" t="s">
        <v>47</v>
      </c>
      <c r="C2851">
        <v>113.739998</v>
      </c>
      <c r="D2851">
        <v>118.239998</v>
      </c>
      <c r="E2851">
        <v>-4.5</v>
      </c>
      <c r="F2851">
        <v>-3.8058187382580974E-2</v>
      </c>
      <c r="G2851" s="17" t="s">
        <v>0</v>
      </c>
      <c r="H2851" s="17" t="s">
        <v>48</v>
      </c>
      <c r="I2851" s="17" t="s">
        <v>38</v>
      </c>
      <c r="J2851" s="17" t="s">
        <v>144</v>
      </c>
      <c r="K2851" s="17">
        <f>IF(BASE_MARKET_DATA[[#This Row],[DATE]]=_xlfn.MAXIFS(A:A,H:H,BASE_MARKET_DATA[[#This Row],[LABEL]]),1,0)</f>
        <v>0</v>
      </c>
      <c r="L2851" s="17">
        <f>IF(BASE_MARKET_DATA[[#This Row],[VARP]]&gt;0,1,0)</f>
        <v>0</v>
      </c>
    </row>
    <row r="2852" spans="1:12">
      <c r="A2852" s="1">
        <v>43899</v>
      </c>
      <c r="B2852" s="17" t="s">
        <v>47</v>
      </c>
      <c r="C2852">
        <v>106.650002</v>
      </c>
      <c r="D2852">
        <v>113.739998</v>
      </c>
      <c r="E2852">
        <v>-7.0899959999999993</v>
      </c>
      <c r="F2852">
        <v>-6.2335116271058838E-2</v>
      </c>
      <c r="G2852" s="17" t="s">
        <v>0</v>
      </c>
      <c r="H2852" s="17" t="s">
        <v>48</v>
      </c>
      <c r="I2852" s="17" t="s">
        <v>38</v>
      </c>
      <c r="J2852" s="17" t="s">
        <v>144</v>
      </c>
      <c r="K2852" s="17">
        <f>IF(BASE_MARKET_DATA[[#This Row],[DATE]]=_xlfn.MAXIFS(A:A,H:H,BASE_MARKET_DATA[[#This Row],[LABEL]]),1,0)</f>
        <v>0</v>
      </c>
      <c r="L2852" s="17">
        <f>IF(BASE_MARKET_DATA[[#This Row],[VARP]]&gt;0,1,0)</f>
        <v>0</v>
      </c>
    </row>
    <row r="2853" spans="1:12">
      <c r="A2853" s="1">
        <v>43900</v>
      </c>
      <c r="B2853" s="17" t="s">
        <v>47</v>
      </c>
      <c r="C2853">
        <v>111.910004</v>
      </c>
      <c r="D2853">
        <v>106.650002</v>
      </c>
      <c r="E2853">
        <v>5.2600020000000001</v>
      </c>
      <c r="F2853">
        <v>4.9320224110263024E-2</v>
      </c>
      <c r="G2853" s="17" t="s">
        <v>0</v>
      </c>
      <c r="H2853" s="17" t="s">
        <v>48</v>
      </c>
      <c r="I2853" s="17" t="s">
        <v>38</v>
      </c>
      <c r="J2853" s="17" t="s">
        <v>144</v>
      </c>
      <c r="K2853" s="17">
        <f>IF(BASE_MARKET_DATA[[#This Row],[DATE]]=_xlfn.MAXIFS(A:A,H:H,BASE_MARKET_DATA[[#This Row],[LABEL]]),1,0)</f>
        <v>0</v>
      </c>
      <c r="L2853" s="17">
        <f>IF(BASE_MARKET_DATA[[#This Row],[VARP]]&gt;0,1,0)</f>
        <v>1</v>
      </c>
    </row>
    <row r="2854" spans="1:12">
      <c r="A2854" s="1">
        <v>43901</v>
      </c>
      <c r="B2854" s="17" t="s">
        <v>47</v>
      </c>
      <c r="C2854">
        <v>108.25</v>
      </c>
      <c r="D2854">
        <v>111.910004</v>
      </c>
      <c r="E2854">
        <v>-3.6600040000000007</v>
      </c>
      <c r="F2854">
        <v>-3.2704886687342095E-2</v>
      </c>
      <c r="G2854" s="17" t="s">
        <v>0</v>
      </c>
      <c r="H2854" s="17" t="s">
        <v>48</v>
      </c>
      <c r="I2854" s="17" t="s">
        <v>38</v>
      </c>
      <c r="J2854" s="17" t="s">
        <v>144</v>
      </c>
      <c r="K2854" s="17">
        <f>IF(BASE_MARKET_DATA[[#This Row],[DATE]]=_xlfn.MAXIFS(A:A,H:H,BASE_MARKET_DATA[[#This Row],[LABEL]]),1,0)</f>
        <v>0</v>
      </c>
      <c r="L2854" s="17">
        <f>IF(BASE_MARKET_DATA[[#This Row],[VARP]]&gt;0,1,0)</f>
        <v>0</v>
      </c>
    </row>
    <row r="2855" spans="1:12">
      <c r="A2855" s="1">
        <v>43902</v>
      </c>
      <c r="B2855" s="17" t="s">
        <v>47</v>
      </c>
      <c r="C2855">
        <v>99</v>
      </c>
      <c r="D2855">
        <v>108.25</v>
      </c>
      <c r="E2855">
        <v>-9.25</v>
      </c>
      <c r="F2855">
        <v>-8.5450346420323328E-2</v>
      </c>
      <c r="G2855" s="17" t="s">
        <v>0</v>
      </c>
      <c r="H2855" s="17" t="s">
        <v>48</v>
      </c>
      <c r="I2855" s="17" t="s">
        <v>38</v>
      </c>
      <c r="J2855" s="17" t="s">
        <v>144</v>
      </c>
      <c r="K2855" s="17">
        <f>IF(BASE_MARKET_DATA[[#This Row],[DATE]]=_xlfn.MAXIFS(A:A,H:H,BASE_MARKET_DATA[[#This Row],[LABEL]]),1,0)</f>
        <v>0</v>
      </c>
      <c r="L2855" s="17">
        <f>IF(BASE_MARKET_DATA[[#This Row],[VARP]]&gt;0,1,0)</f>
        <v>0</v>
      </c>
    </row>
    <row r="2856" spans="1:12">
      <c r="A2856" s="1">
        <v>43903</v>
      </c>
      <c r="B2856" s="17" t="s">
        <v>47</v>
      </c>
      <c r="C2856">
        <v>100.290001</v>
      </c>
      <c r="D2856">
        <v>99</v>
      </c>
      <c r="E2856">
        <v>1.2900010000000037</v>
      </c>
      <c r="F2856">
        <v>1.3030313131313169E-2</v>
      </c>
      <c r="G2856" s="17" t="s">
        <v>0</v>
      </c>
      <c r="H2856" s="17" t="s">
        <v>48</v>
      </c>
      <c r="I2856" s="17" t="s">
        <v>38</v>
      </c>
      <c r="J2856" s="17" t="s">
        <v>144</v>
      </c>
      <c r="K2856" s="17">
        <f>IF(BASE_MARKET_DATA[[#This Row],[DATE]]=_xlfn.MAXIFS(A:A,H:H,BASE_MARKET_DATA[[#This Row],[LABEL]]),1,0)</f>
        <v>0</v>
      </c>
      <c r="L2856" s="17">
        <f>IF(BASE_MARKET_DATA[[#This Row],[VARP]]&gt;0,1,0)</f>
        <v>1</v>
      </c>
    </row>
    <row r="2857" spans="1:12">
      <c r="A2857" s="1">
        <v>43906</v>
      </c>
      <c r="B2857" s="17" t="s">
        <v>47</v>
      </c>
      <c r="C2857">
        <v>89.68</v>
      </c>
      <c r="D2857">
        <v>100.290001</v>
      </c>
      <c r="E2857">
        <v>-10.610000999999997</v>
      </c>
      <c r="F2857">
        <v>-0.10579320863702052</v>
      </c>
      <c r="G2857" s="17" t="s">
        <v>0</v>
      </c>
      <c r="H2857" s="17" t="s">
        <v>48</v>
      </c>
      <c r="I2857" s="17" t="s">
        <v>38</v>
      </c>
      <c r="J2857" s="17" t="s">
        <v>144</v>
      </c>
      <c r="K2857" s="17">
        <f>IF(BASE_MARKET_DATA[[#This Row],[DATE]]=_xlfn.MAXIFS(A:A,H:H,BASE_MARKET_DATA[[#This Row],[LABEL]]),1,0)</f>
        <v>0</v>
      </c>
      <c r="L2857" s="17">
        <f>IF(BASE_MARKET_DATA[[#This Row],[VARP]]&gt;0,1,0)</f>
        <v>0</v>
      </c>
    </row>
    <row r="2858" spans="1:12">
      <c r="A2858" s="1">
        <v>43907</v>
      </c>
      <c r="B2858" s="17" t="s">
        <v>47</v>
      </c>
      <c r="C2858">
        <v>91.129997000000003</v>
      </c>
      <c r="D2858">
        <v>89.68</v>
      </c>
      <c r="E2858">
        <v>1.4499969999999962</v>
      </c>
      <c r="F2858">
        <v>1.6168566012488807E-2</v>
      </c>
      <c r="G2858" s="17" t="s">
        <v>0</v>
      </c>
      <c r="H2858" s="17" t="s">
        <v>48</v>
      </c>
      <c r="I2858" s="17" t="s">
        <v>38</v>
      </c>
      <c r="J2858" s="17" t="s">
        <v>144</v>
      </c>
      <c r="K2858" s="17">
        <f>IF(BASE_MARKET_DATA[[#This Row],[DATE]]=_xlfn.MAXIFS(A:A,H:H,BASE_MARKET_DATA[[#This Row],[LABEL]]),1,0)</f>
        <v>0</v>
      </c>
      <c r="L2858" s="17">
        <f>IF(BASE_MARKET_DATA[[#This Row],[VARP]]&gt;0,1,0)</f>
        <v>1</v>
      </c>
    </row>
    <row r="2859" spans="1:12">
      <c r="A2859" s="1">
        <v>43908</v>
      </c>
      <c r="B2859" s="17" t="s">
        <v>47</v>
      </c>
      <c r="C2859">
        <v>83.620002999999997</v>
      </c>
      <c r="D2859">
        <v>91.129997000000003</v>
      </c>
      <c r="E2859">
        <v>-7.5099940000000061</v>
      </c>
      <c r="F2859">
        <v>-8.2409681194217599E-2</v>
      </c>
      <c r="G2859" s="17" t="s">
        <v>0</v>
      </c>
      <c r="H2859" s="17" t="s">
        <v>48</v>
      </c>
      <c r="I2859" s="17" t="s">
        <v>38</v>
      </c>
      <c r="J2859" s="17" t="s">
        <v>144</v>
      </c>
      <c r="K2859" s="17">
        <f>IF(BASE_MARKET_DATA[[#This Row],[DATE]]=_xlfn.MAXIFS(A:A,H:H,BASE_MARKET_DATA[[#This Row],[LABEL]]),1,0)</f>
        <v>0</v>
      </c>
      <c r="L2859" s="17">
        <f>IF(BASE_MARKET_DATA[[#This Row],[VARP]]&gt;0,1,0)</f>
        <v>0</v>
      </c>
    </row>
    <row r="2860" spans="1:12">
      <c r="A2860" s="1">
        <v>43909</v>
      </c>
      <c r="B2860" s="17" t="s">
        <v>47</v>
      </c>
      <c r="C2860">
        <v>89.620002999999997</v>
      </c>
      <c r="D2860">
        <v>83.620002999999997</v>
      </c>
      <c r="E2860">
        <v>6</v>
      </c>
      <c r="F2860">
        <v>7.1753166524043302E-2</v>
      </c>
      <c r="G2860" s="17" t="s">
        <v>0</v>
      </c>
      <c r="H2860" s="17" t="s">
        <v>48</v>
      </c>
      <c r="I2860" s="17" t="s">
        <v>38</v>
      </c>
      <c r="J2860" s="17" t="s">
        <v>144</v>
      </c>
      <c r="K2860" s="17">
        <f>IF(BASE_MARKET_DATA[[#This Row],[DATE]]=_xlfn.MAXIFS(A:A,H:H,BASE_MARKET_DATA[[#This Row],[LABEL]]),1,0)</f>
        <v>0</v>
      </c>
      <c r="L2860" s="17">
        <f>IF(BASE_MARKET_DATA[[#This Row],[VARP]]&gt;0,1,0)</f>
        <v>1</v>
      </c>
    </row>
    <row r="2861" spans="1:12">
      <c r="A2861" s="1">
        <v>43910</v>
      </c>
      <c r="B2861" s="17" t="s">
        <v>47</v>
      </c>
      <c r="C2861">
        <v>88.660004000000001</v>
      </c>
      <c r="D2861">
        <v>89.620002999999997</v>
      </c>
      <c r="E2861">
        <v>-0.95999899999999627</v>
      </c>
      <c r="F2861">
        <v>-1.07118831495687E-2</v>
      </c>
      <c r="G2861" s="17" t="s">
        <v>0</v>
      </c>
      <c r="H2861" s="17" t="s">
        <v>48</v>
      </c>
      <c r="I2861" s="17" t="s">
        <v>38</v>
      </c>
      <c r="J2861" s="17" t="s">
        <v>144</v>
      </c>
      <c r="K2861" s="17">
        <f>IF(BASE_MARKET_DATA[[#This Row],[DATE]]=_xlfn.MAXIFS(A:A,H:H,BASE_MARKET_DATA[[#This Row],[LABEL]]),1,0)</f>
        <v>0</v>
      </c>
      <c r="L2861" s="17">
        <f>IF(BASE_MARKET_DATA[[#This Row],[VARP]]&gt;0,1,0)</f>
        <v>0</v>
      </c>
    </row>
    <row r="2862" spans="1:12">
      <c r="A2862" s="1">
        <v>43913</v>
      </c>
      <c r="B2862" s="17" t="s">
        <v>47</v>
      </c>
      <c r="C2862">
        <v>91.220000999999996</v>
      </c>
      <c r="D2862">
        <v>88.660004000000001</v>
      </c>
      <c r="E2862">
        <v>2.5599969999999956</v>
      </c>
      <c r="F2862">
        <v>2.8874316315167271E-2</v>
      </c>
      <c r="G2862" s="17" t="s">
        <v>0</v>
      </c>
      <c r="H2862" s="17" t="s">
        <v>48</v>
      </c>
      <c r="I2862" s="17" t="s">
        <v>38</v>
      </c>
      <c r="J2862" s="17" t="s">
        <v>144</v>
      </c>
      <c r="K2862" s="17">
        <f>IF(BASE_MARKET_DATA[[#This Row],[DATE]]=_xlfn.MAXIFS(A:A,H:H,BASE_MARKET_DATA[[#This Row],[LABEL]]),1,0)</f>
        <v>0</v>
      </c>
      <c r="L2862" s="17">
        <f>IF(BASE_MARKET_DATA[[#This Row],[VARP]]&gt;0,1,0)</f>
        <v>1</v>
      </c>
    </row>
    <row r="2863" spans="1:12">
      <c r="A2863" s="1">
        <v>43914</v>
      </c>
      <c r="B2863" s="17" t="s">
        <v>47</v>
      </c>
      <c r="C2863">
        <v>96.43</v>
      </c>
      <c r="D2863">
        <v>91.220000999999996</v>
      </c>
      <c r="E2863">
        <v>5.2099990000000105</v>
      </c>
      <c r="F2863">
        <v>5.7114656247372886E-2</v>
      </c>
      <c r="G2863" s="17" t="s">
        <v>0</v>
      </c>
      <c r="H2863" s="17" t="s">
        <v>48</v>
      </c>
      <c r="I2863" s="17" t="s">
        <v>38</v>
      </c>
      <c r="J2863" s="17" t="s">
        <v>144</v>
      </c>
      <c r="K2863" s="17">
        <f>IF(BASE_MARKET_DATA[[#This Row],[DATE]]=_xlfn.MAXIFS(A:A,H:H,BASE_MARKET_DATA[[#This Row],[LABEL]]),1,0)</f>
        <v>0</v>
      </c>
      <c r="L2863" s="17">
        <f>IF(BASE_MARKET_DATA[[#This Row],[VARP]]&gt;0,1,0)</f>
        <v>1</v>
      </c>
    </row>
    <row r="2864" spans="1:12">
      <c r="A2864" s="1">
        <v>43915</v>
      </c>
      <c r="B2864" s="17" t="s">
        <v>47</v>
      </c>
      <c r="C2864">
        <v>96.919997999999993</v>
      </c>
      <c r="D2864">
        <v>96.43</v>
      </c>
      <c r="E2864">
        <v>0.48999799999998572</v>
      </c>
      <c r="F2864">
        <v>5.0813854609559859E-3</v>
      </c>
      <c r="G2864" s="17" t="s">
        <v>0</v>
      </c>
      <c r="H2864" s="17" t="s">
        <v>48</v>
      </c>
      <c r="I2864" s="17" t="s">
        <v>38</v>
      </c>
      <c r="J2864" s="17" t="s">
        <v>144</v>
      </c>
      <c r="K2864" s="17">
        <f>IF(BASE_MARKET_DATA[[#This Row],[DATE]]=_xlfn.MAXIFS(A:A,H:H,BASE_MARKET_DATA[[#This Row],[LABEL]]),1,0)</f>
        <v>0</v>
      </c>
      <c r="L2864" s="17">
        <f>IF(BASE_MARKET_DATA[[#This Row],[VARP]]&gt;0,1,0)</f>
        <v>1</v>
      </c>
    </row>
    <row r="2865" spans="1:12">
      <c r="A2865" s="1">
        <v>43916</v>
      </c>
      <c r="B2865" s="17" t="s">
        <v>47</v>
      </c>
      <c r="C2865">
        <v>101.82</v>
      </c>
      <c r="D2865">
        <v>96.919997999999993</v>
      </c>
      <c r="E2865">
        <v>4.9000020000000006</v>
      </c>
      <c r="F2865">
        <v>5.0557182223631508E-2</v>
      </c>
      <c r="G2865" s="17" t="s">
        <v>0</v>
      </c>
      <c r="H2865" s="17" t="s">
        <v>48</v>
      </c>
      <c r="I2865" s="17" t="s">
        <v>38</v>
      </c>
      <c r="J2865" s="17" t="s">
        <v>144</v>
      </c>
      <c r="K2865" s="17">
        <f>IF(BASE_MARKET_DATA[[#This Row],[DATE]]=_xlfn.MAXIFS(A:A,H:H,BASE_MARKET_DATA[[#This Row],[LABEL]]),1,0)</f>
        <v>0</v>
      </c>
      <c r="L2865" s="17">
        <f>IF(BASE_MARKET_DATA[[#This Row],[VARP]]&gt;0,1,0)</f>
        <v>1</v>
      </c>
    </row>
    <row r="2866" spans="1:12">
      <c r="A2866" s="1">
        <v>43917</v>
      </c>
      <c r="B2866" s="17" t="s">
        <v>47</v>
      </c>
      <c r="C2866">
        <v>97.629997000000003</v>
      </c>
      <c r="D2866">
        <v>101.82</v>
      </c>
      <c r="E2866">
        <v>-4.1900029999999902</v>
      </c>
      <c r="F2866">
        <v>-4.1151080337851018E-2</v>
      </c>
      <c r="G2866" s="17" t="s">
        <v>0</v>
      </c>
      <c r="H2866" s="17" t="s">
        <v>48</v>
      </c>
      <c r="I2866" s="17" t="s">
        <v>38</v>
      </c>
      <c r="J2866" s="17" t="s">
        <v>144</v>
      </c>
      <c r="K2866" s="17">
        <f>IF(BASE_MARKET_DATA[[#This Row],[DATE]]=_xlfn.MAXIFS(A:A,H:H,BASE_MARKET_DATA[[#This Row],[LABEL]]),1,0)</f>
        <v>0</v>
      </c>
      <c r="L2866" s="17">
        <f>IF(BASE_MARKET_DATA[[#This Row],[VARP]]&gt;0,1,0)</f>
        <v>0</v>
      </c>
    </row>
    <row r="2867" spans="1:12">
      <c r="A2867" s="1">
        <v>43920</v>
      </c>
      <c r="B2867" s="17" t="s">
        <v>47</v>
      </c>
      <c r="C2867">
        <v>98.949996999999996</v>
      </c>
      <c r="D2867">
        <v>97.629997000000003</v>
      </c>
      <c r="E2867">
        <v>1.3199999999999932</v>
      </c>
      <c r="F2867">
        <v>1.3520434708197247E-2</v>
      </c>
      <c r="G2867" s="17" t="s">
        <v>0</v>
      </c>
      <c r="H2867" s="17" t="s">
        <v>48</v>
      </c>
      <c r="I2867" s="17" t="s">
        <v>38</v>
      </c>
      <c r="J2867" s="17" t="s">
        <v>144</v>
      </c>
      <c r="K2867" s="17">
        <f>IF(BASE_MARKET_DATA[[#This Row],[DATE]]=_xlfn.MAXIFS(A:A,H:H,BASE_MARKET_DATA[[#This Row],[LABEL]]),1,0)</f>
        <v>0</v>
      </c>
      <c r="L2867" s="17">
        <f>IF(BASE_MARKET_DATA[[#This Row],[VARP]]&gt;0,1,0)</f>
        <v>1</v>
      </c>
    </row>
    <row r="2868" spans="1:12">
      <c r="A2868" s="1">
        <v>43921</v>
      </c>
      <c r="B2868" s="17" t="s">
        <v>47</v>
      </c>
      <c r="C2868">
        <v>100.790001</v>
      </c>
      <c r="D2868">
        <v>98.949996999999996</v>
      </c>
      <c r="E2868">
        <v>1.8400040000000075</v>
      </c>
      <c r="F2868">
        <v>1.8595291114561707E-2</v>
      </c>
      <c r="G2868" s="17" t="s">
        <v>0</v>
      </c>
      <c r="H2868" s="17" t="s">
        <v>48</v>
      </c>
      <c r="I2868" s="17" t="s">
        <v>38</v>
      </c>
      <c r="J2868" s="17" t="s">
        <v>144</v>
      </c>
      <c r="K2868" s="17">
        <f>IF(BASE_MARKET_DATA[[#This Row],[DATE]]=_xlfn.MAXIFS(A:A,H:H,BASE_MARKET_DATA[[#This Row],[LABEL]]),1,0)</f>
        <v>0</v>
      </c>
      <c r="L2868" s="17">
        <f>IF(BASE_MARKET_DATA[[#This Row],[VARP]]&gt;0,1,0)</f>
        <v>1</v>
      </c>
    </row>
    <row r="2869" spans="1:12">
      <c r="A2869" s="1">
        <v>43922</v>
      </c>
      <c r="B2869" s="17" t="s">
        <v>47</v>
      </c>
      <c r="C2869">
        <v>97.68</v>
      </c>
      <c r="D2869">
        <v>100.790001</v>
      </c>
      <c r="E2869">
        <v>-3.1100009999999969</v>
      </c>
      <c r="F2869">
        <v>-3.0856245353147647E-2</v>
      </c>
      <c r="G2869" s="17" t="s">
        <v>0</v>
      </c>
      <c r="H2869" s="17" t="s">
        <v>48</v>
      </c>
      <c r="I2869" s="17" t="s">
        <v>38</v>
      </c>
      <c r="J2869" s="17" t="s">
        <v>144</v>
      </c>
      <c r="K2869" s="17">
        <f>IF(BASE_MARKET_DATA[[#This Row],[DATE]]=_xlfn.MAXIFS(A:A,H:H,BASE_MARKET_DATA[[#This Row],[LABEL]]),1,0)</f>
        <v>0</v>
      </c>
      <c r="L2869" s="17">
        <f>IF(BASE_MARKET_DATA[[#This Row],[VARP]]&gt;0,1,0)</f>
        <v>0</v>
      </c>
    </row>
    <row r="2870" spans="1:12">
      <c r="A2870" s="1">
        <v>43923</v>
      </c>
      <c r="B2870" s="17" t="s">
        <v>47</v>
      </c>
      <c r="C2870">
        <v>99.589995999999999</v>
      </c>
      <c r="D2870">
        <v>97.68</v>
      </c>
      <c r="E2870">
        <v>1.9099959999999925</v>
      </c>
      <c r="F2870">
        <v>1.9553603603603524E-2</v>
      </c>
      <c r="G2870" s="17" t="s">
        <v>0</v>
      </c>
      <c r="H2870" s="17" t="s">
        <v>48</v>
      </c>
      <c r="I2870" s="17" t="s">
        <v>38</v>
      </c>
      <c r="J2870" s="17" t="s">
        <v>144</v>
      </c>
      <c r="K2870" s="17">
        <f>IF(BASE_MARKET_DATA[[#This Row],[DATE]]=_xlfn.MAXIFS(A:A,H:H,BASE_MARKET_DATA[[#This Row],[LABEL]]),1,0)</f>
        <v>0</v>
      </c>
      <c r="L2870" s="17">
        <f>IF(BASE_MARKET_DATA[[#This Row],[VARP]]&gt;0,1,0)</f>
        <v>1</v>
      </c>
    </row>
    <row r="2871" spans="1:12">
      <c r="A2871" s="1">
        <v>43924</v>
      </c>
      <c r="B2871" s="17" t="s">
        <v>47</v>
      </c>
      <c r="C2871">
        <v>97.199996999999996</v>
      </c>
      <c r="D2871">
        <v>99.589995999999999</v>
      </c>
      <c r="E2871">
        <v>-2.3899990000000031</v>
      </c>
      <c r="F2871">
        <v>-2.3998384335711824E-2</v>
      </c>
      <c r="G2871" s="17" t="s">
        <v>0</v>
      </c>
      <c r="H2871" s="17" t="s">
        <v>48</v>
      </c>
      <c r="I2871" s="17" t="s">
        <v>38</v>
      </c>
      <c r="J2871" s="17" t="s">
        <v>144</v>
      </c>
      <c r="K2871" s="17">
        <f>IF(BASE_MARKET_DATA[[#This Row],[DATE]]=_xlfn.MAXIFS(A:A,H:H,BASE_MARKET_DATA[[#This Row],[LABEL]]),1,0)</f>
        <v>0</v>
      </c>
      <c r="L2871" s="17">
        <f>IF(BASE_MARKET_DATA[[#This Row],[VARP]]&gt;0,1,0)</f>
        <v>0</v>
      </c>
    </row>
    <row r="2872" spans="1:12">
      <c r="A2872" s="1">
        <v>43927</v>
      </c>
      <c r="B2872" s="17" t="s">
        <v>47</v>
      </c>
      <c r="C2872">
        <v>102.94000200000001</v>
      </c>
      <c r="D2872">
        <v>97.199996999999996</v>
      </c>
      <c r="E2872">
        <v>5.7400050000000107</v>
      </c>
      <c r="F2872">
        <v>5.905355120535663E-2</v>
      </c>
      <c r="G2872" s="17" t="s">
        <v>0</v>
      </c>
      <c r="H2872" s="17" t="s">
        <v>48</v>
      </c>
      <c r="I2872" s="17" t="s">
        <v>38</v>
      </c>
      <c r="J2872" s="17" t="s">
        <v>144</v>
      </c>
      <c r="K2872" s="17">
        <f>IF(BASE_MARKET_DATA[[#This Row],[DATE]]=_xlfn.MAXIFS(A:A,H:H,BASE_MARKET_DATA[[#This Row],[LABEL]]),1,0)</f>
        <v>0</v>
      </c>
      <c r="L2872" s="17">
        <f>IF(BASE_MARKET_DATA[[#This Row],[VARP]]&gt;0,1,0)</f>
        <v>1</v>
      </c>
    </row>
    <row r="2873" spans="1:12">
      <c r="A2873" s="1">
        <v>43928</v>
      </c>
      <c r="B2873" s="17" t="s">
        <v>47</v>
      </c>
      <c r="C2873">
        <v>101.790001</v>
      </c>
      <c r="D2873">
        <v>102.94000200000001</v>
      </c>
      <c r="E2873">
        <v>-1.1500010000000032</v>
      </c>
      <c r="F2873">
        <v>-1.1171565743703824E-2</v>
      </c>
      <c r="G2873" s="17" t="s">
        <v>0</v>
      </c>
      <c r="H2873" s="17" t="s">
        <v>48</v>
      </c>
      <c r="I2873" s="17" t="s">
        <v>38</v>
      </c>
      <c r="J2873" s="17" t="s">
        <v>144</v>
      </c>
      <c r="K2873" s="17">
        <f>IF(BASE_MARKET_DATA[[#This Row],[DATE]]=_xlfn.MAXIFS(A:A,H:H,BASE_MARKET_DATA[[#This Row],[LABEL]]),1,0)</f>
        <v>0</v>
      </c>
      <c r="L2873" s="17">
        <f>IF(BASE_MARKET_DATA[[#This Row],[VARP]]&gt;0,1,0)</f>
        <v>0</v>
      </c>
    </row>
    <row r="2874" spans="1:12">
      <c r="A2874" s="1">
        <v>43929</v>
      </c>
      <c r="B2874" s="17" t="s">
        <v>47</v>
      </c>
      <c r="C2874">
        <v>97.330002000000007</v>
      </c>
      <c r="D2874">
        <v>101.790001</v>
      </c>
      <c r="E2874">
        <v>-4.4599989999999963</v>
      </c>
      <c r="F2874">
        <v>-4.3815688733513186E-2</v>
      </c>
      <c r="G2874" s="17" t="s">
        <v>0</v>
      </c>
      <c r="H2874" s="17" t="s">
        <v>48</v>
      </c>
      <c r="I2874" s="17" t="s">
        <v>38</v>
      </c>
      <c r="J2874" s="17" t="s">
        <v>144</v>
      </c>
      <c r="K2874" s="17">
        <f>IF(BASE_MARKET_DATA[[#This Row],[DATE]]=_xlfn.MAXIFS(A:A,H:H,BASE_MARKET_DATA[[#This Row],[LABEL]]),1,0)</f>
        <v>0</v>
      </c>
      <c r="L2874" s="17">
        <f>IF(BASE_MARKET_DATA[[#This Row],[VARP]]&gt;0,1,0)</f>
        <v>0</v>
      </c>
    </row>
    <row r="2875" spans="1:12">
      <c r="A2875" s="1">
        <v>43930</v>
      </c>
      <c r="B2875" s="17" t="s">
        <v>47</v>
      </c>
      <c r="C2875">
        <v>99</v>
      </c>
      <c r="D2875">
        <v>97.330002000000007</v>
      </c>
      <c r="E2875">
        <v>1.6699979999999925</v>
      </c>
      <c r="F2875">
        <v>1.7158100952263337E-2</v>
      </c>
      <c r="G2875" s="17" t="s">
        <v>0</v>
      </c>
      <c r="H2875" s="17" t="s">
        <v>48</v>
      </c>
      <c r="I2875" s="17" t="s">
        <v>38</v>
      </c>
      <c r="J2875" s="17" t="s">
        <v>144</v>
      </c>
      <c r="K2875" s="17">
        <f>IF(BASE_MARKET_DATA[[#This Row],[DATE]]=_xlfn.MAXIFS(A:A,H:H,BASE_MARKET_DATA[[#This Row],[LABEL]]),1,0)</f>
        <v>0</v>
      </c>
      <c r="L2875" s="17">
        <f>IF(BASE_MARKET_DATA[[#This Row],[VARP]]&gt;0,1,0)</f>
        <v>1</v>
      </c>
    </row>
    <row r="2876" spans="1:12">
      <c r="A2876" s="1">
        <v>43934</v>
      </c>
      <c r="B2876" s="17" t="s">
        <v>47</v>
      </c>
      <c r="C2876">
        <v>98.370002999999997</v>
      </c>
      <c r="D2876">
        <v>99</v>
      </c>
      <c r="E2876">
        <v>-0.62999700000000303</v>
      </c>
      <c r="F2876">
        <v>-6.3636060606060913E-3</v>
      </c>
      <c r="G2876" s="17" t="s">
        <v>0</v>
      </c>
      <c r="H2876" s="17" t="s">
        <v>48</v>
      </c>
      <c r="I2876" s="17" t="s">
        <v>38</v>
      </c>
      <c r="J2876" s="17" t="s">
        <v>144</v>
      </c>
      <c r="K2876" s="17">
        <f>IF(BASE_MARKET_DATA[[#This Row],[DATE]]=_xlfn.MAXIFS(A:A,H:H,BASE_MARKET_DATA[[#This Row],[LABEL]]),1,0)</f>
        <v>0</v>
      </c>
      <c r="L2876" s="17">
        <f>IF(BASE_MARKET_DATA[[#This Row],[VARP]]&gt;0,1,0)</f>
        <v>0</v>
      </c>
    </row>
    <row r="2877" spans="1:12">
      <c r="A2877" s="1">
        <v>43935</v>
      </c>
      <c r="B2877" s="17" t="s">
        <v>47</v>
      </c>
      <c r="C2877">
        <v>100.91999799999999</v>
      </c>
      <c r="D2877">
        <v>98.370002999999997</v>
      </c>
      <c r="E2877">
        <v>2.5499949999999956</v>
      </c>
      <c r="F2877">
        <v>2.5922485739885519E-2</v>
      </c>
      <c r="G2877" s="17" t="s">
        <v>0</v>
      </c>
      <c r="H2877" s="17" t="s">
        <v>48</v>
      </c>
      <c r="I2877" s="17" t="s">
        <v>38</v>
      </c>
      <c r="J2877" s="17" t="s">
        <v>144</v>
      </c>
      <c r="K2877" s="17">
        <f>IF(BASE_MARKET_DATA[[#This Row],[DATE]]=_xlfn.MAXIFS(A:A,H:H,BASE_MARKET_DATA[[#This Row],[LABEL]]),1,0)</f>
        <v>0</v>
      </c>
      <c r="L2877" s="17">
        <f>IF(BASE_MARKET_DATA[[#This Row],[VARP]]&gt;0,1,0)</f>
        <v>1</v>
      </c>
    </row>
    <row r="2878" spans="1:12">
      <c r="A2878" s="1">
        <v>43936</v>
      </c>
      <c r="B2878" s="17" t="s">
        <v>47</v>
      </c>
      <c r="C2878">
        <v>100.870003</v>
      </c>
      <c r="D2878">
        <v>100.91999799999999</v>
      </c>
      <c r="E2878">
        <v>-4.9994999999995571E-2</v>
      </c>
      <c r="F2878">
        <v>-4.9539239982937348E-4</v>
      </c>
      <c r="G2878" s="17" t="s">
        <v>0</v>
      </c>
      <c r="H2878" s="17" t="s">
        <v>48</v>
      </c>
      <c r="I2878" s="17" t="s">
        <v>38</v>
      </c>
      <c r="J2878" s="17" t="s">
        <v>144</v>
      </c>
      <c r="K2878" s="17">
        <f>IF(BASE_MARKET_DATA[[#This Row],[DATE]]=_xlfn.MAXIFS(A:A,H:H,BASE_MARKET_DATA[[#This Row],[LABEL]]),1,0)</f>
        <v>0</v>
      </c>
      <c r="L2878" s="17">
        <f>IF(BASE_MARKET_DATA[[#This Row],[VARP]]&gt;0,1,0)</f>
        <v>0</v>
      </c>
    </row>
    <row r="2879" spans="1:12">
      <c r="A2879" s="1">
        <v>43937</v>
      </c>
      <c r="B2879" s="17" t="s">
        <v>47</v>
      </c>
      <c r="C2879">
        <v>102.82</v>
      </c>
      <c r="D2879">
        <v>100.870003</v>
      </c>
      <c r="E2879">
        <v>1.9499969999999962</v>
      </c>
      <c r="F2879">
        <v>1.9331782908740432E-2</v>
      </c>
      <c r="G2879" s="17" t="s">
        <v>0</v>
      </c>
      <c r="H2879" s="17" t="s">
        <v>48</v>
      </c>
      <c r="I2879" s="17" t="s">
        <v>38</v>
      </c>
      <c r="J2879" s="17" t="s">
        <v>144</v>
      </c>
      <c r="K2879" s="17">
        <f>IF(BASE_MARKET_DATA[[#This Row],[DATE]]=_xlfn.MAXIFS(A:A,H:H,BASE_MARKET_DATA[[#This Row],[LABEL]]),1,0)</f>
        <v>0</v>
      </c>
      <c r="L2879" s="17">
        <f>IF(BASE_MARKET_DATA[[#This Row],[VARP]]&gt;0,1,0)</f>
        <v>1</v>
      </c>
    </row>
    <row r="2880" spans="1:12">
      <c r="A2880" s="1">
        <v>43938</v>
      </c>
      <c r="B2880" s="17" t="s">
        <v>47</v>
      </c>
      <c r="C2880">
        <v>105</v>
      </c>
      <c r="D2880">
        <v>102.82</v>
      </c>
      <c r="E2880">
        <v>2.1800000000000068</v>
      </c>
      <c r="F2880">
        <v>2.1202100758607342E-2</v>
      </c>
      <c r="G2880" s="17" t="s">
        <v>0</v>
      </c>
      <c r="H2880" s="17" t="s">
        <v>48</v>
      </c>
      <c r="I2880" s="17" t="s">
        <v>38</v>
      </c>
      <c r="J2880" s="17" t="s">
        <v>144</v>
      </c>
      <c r="K2880" s="17">
        <f>IF(BASE_MARKET_DATA[[#This Row],[DATE]]=_xlfn.MAXIFS(A:A,H:H,BASE_MARKET_DATA[[#This Row],[LABEL]]),1,0)</f>
        <v>0</v>
      </c>
      <c r="L2880" s="17">
        <f>IF(BASE_MARKET_DATA[[#This Row],[VARP]]&gt;0,1,0)</f>
        <v>1</v>
      </c>
    </row>
    <row r="2881" spans="1:12">
      <c r="A2881" s="1">
        <v>43941</v>
      </c>
      <c r="B2881" s="17" t="s">
        <v>47</v>
      </c>
      <c r="C2881">
        <v>104.68</v>
      </c>
      <c r="D2881">
        <v>105</v>
      </c>
      <c r="E2881">
        <v>-0.31999999999999318</v>
      </c>
      <c r="F2881">
        <v>-3.0476190476189827E-3</v>
      </c>
      <c r="G2881" s="17" t="s">
        <v>0</v>
      </c>
      <c r="H2881" s="17" t="s">
        <v>48</v>
      </c>
      <c r="I2881" s="17" t="s">
        <v>38</v>
      </c>
      <c r="J2881" s="17" t="s">
        <v>144</v>
      </c>
      <c r="K2881" s="17">
        <f>IF(BASE_MARKET_DATA[[#This Row],[DATE]]=_xlfn.MAXIFS(A:A,H:H,BASE_MARKET_DATA[[#This Row],[LABEL]]),1,0)</f>
        <v>0</v>
      </c>
      <c r="L2881" s="17">
        <f>IF(BASE_MARKET_DATA[[#This Row],[VARP]]&gt;0,1,0)</f>
        <v>0</v>
      </c>
    </row>
    <row r="2882" spans="1:12">
      <c r="A2882" s="1">
        <v>43942</v>
      </c>
      <c r="B2882" s="17" t="s">
        <v>47</v>
      </c>
      <c r="C2882">
        <v>101.410004</v>
      </c>
      <c r="D2882">
        <v>104.68</v>
      </c>
      <c r="E2882">
        <v>-3.2699960000000061</v>
      </c>
      <c r="F2882">
        <v>-3.1238020634314155E-2</v>
      </c>
      <c r="G2882" s="17" t="s">
        <v>0</v>
      </c>
      <c r="H2882" s="17" t="s">
        <v>48</v>
      </c>
      <c r="I2882" s="17" t="s">
        <v>38</v>
      </c>
      <c r="J2882" s="17" t="s">
        <v>144</v>
      </c>
      <c r="K2882" s="17">
        <f>IF(BASE_MARKET_DATA[[#This Row],[DATE]]=_xlfn.MAXIFS(A:A,H:H,BASE_MARKET_DATA[[#This Row],[LABEL]]),1,0)</f>
        <v>0</v>
      </c>
      <c r="L2882" s="17">
        <f>IF(BASE_MARKET_DATA[[#This Row],[VARP]]&gt;0,1,0)</f>
        <v>0</v>
      </c>
    </row>
    <row r="2883" spans="1:12">
      <c r="A2883" s="1">
        <v>43943</v>
      </c>
      <c r="B2883" s="17" t="s">
        <v>47</v>
      </c>
      <c r="C2883">
        <v>101.75</v>
      </c>
      <c r="D2883">
        <v>101.410004</v>
      </c>
      <c r="E2883">
        <v>0.3399959999999993</v>
      </c>
      <c r="F2883">
        <v>3.35268697948182E-3</v>
      </c>
      <c r="G2883" s="17" t="s">
        <v>0</v>
      </c>
      <c r="H2883" s="17" t="s">
        <v>48</v>
      </c>
      <c r="I2883" s="17" t="s">
        <v>38</v>
      </c>
      <c r="J2883" s="17" t="s">
        <v>144</v>
      </c>
      <c r="K2883" s="17">
        <f>IF(BASE_MARKET_DATA[[#This Row],[DATE]]=_xlfn.MAXIFS(A:A,H:H,BASE_MARKET_DATA[[#This Row],[LABEL]]),1,0)</f>
        <v>0</v>
      </c>
      <c r="L2883" s="17">
        <f>IF(BASE_MARKET_DATA[[#This Row],[VARP]]&gt;0,1,0)</f>
        <v>1</v>
      </c>
    </row>
    <row r="2884" spans="1:12">
      <c r="A2884" s="1">
        <v>43944</v>
      </c>
      <c r="B2884" s="17" t="s">
        <v>47</v>
      </c>
      <c r="C2884">
        <v>99.849997999999999</v>
      </c>
      <c r="D2884">
        <v>101.75</v>
      </c>
      <c r="E2884">
        <v>-1.9000020000000006</v>
      </c>
      <c r="F2884">
        <v>-1.8673238329238336E-2</v>
      </c>
      <c r="G2884" s="17" t="s">
        <v>0</v>
      </c>
      <c r="H2884" s="17" t="s">
        <v>48</v>
      </c>
      <c r="I2884" s="17" t="s">
        <v>38</v>
      </c>
      <c r="J2884" s="17" t="s">
        <v>144</v>
      </c>
      <c r="K2884" s="17">
        <f>IF(BASE_MARKET_DATA[[#This Row],[DATE]]=_xlfn.MAXIFS(A:A,H:H,BASE_MARKET_DATA[[#This Row],[LABEL]]),1,0)</f>
        <v>0</v>
      </c>
      <c r="L2884" s="17">
        <f>IF(BASE_MARKET_DATA[[#This Row],[VARP]]&gt;0,1,0)</f>
        <v>0</v>
      </c>
    </row>
    <row r="2885" spans="1:12">
      <c r="A2885" s="1">
        <v>43945</v>
      </c>
      <c r="B2885" s="17" t="s">
        <v>47</v>
      </c>
      <c r="C2885">
        <v>100.949997</v>
      </c>
      <c r="D2885">
        <v>99.849997999999999</v>
      </c>
      <c r="E2885">
        <v>1.0999989999999968</v>
      </c>
      <c r="F2885">
        <v>1.1016514992819498E-2</v>
      </c>
      <c r="G2885" s="17" t="s">
        <v>0</v>
      </c>
      <c r="H2885" s="17" t="s">
        <v>48</v>
      </c>
      <c r="I2885" s="17" t="s">
        <v>38</v>
      </c>
      <c r="J2885" s="17" t="s">
        <v>144</v>
      </c>
      <c r="K2885" s="17">
        <f>IF(BASE_MARKET_DATA[[#This Row],[DATE]]=_xlfn.MAXIFS(A:A,H:H,BASE_MARKET_DATA[[#This Row],[LABEL]]),1,0)</f>
        <v>0</v>
      </c>
      <c r="L2885" s="17">
        <f>IF(BASE_MARKET_DATA[[#This Row],[VARP]]&gt;0,1,0)</f>
        <v>1</v>
      </c>
    </row>
    <row r="2886" spans="1:12">
      <c r="A2886" s="1">
        <v>43948</v>
      </c>
      <c r="B2886" s="17" t="s">
        <v>47</v>
      </c>
      <c r="C2886">
        <v>100.55999799999999</v>
      </c>
      <c r="D2886">
        <v>100.949997</v>
      </c>
      <c r="E2886">
        <v>-0.38999900000000309</v>
      </c>
      <c r="F2886">
        <v>-3.863288871618323E-3</v>
      </c>
      <c r="G2886" s="17" t="s">
        <v>0</v>
      </c>
      <c r="H2886" s="17" t="s">
        <v>48</v>
      </c>
      <c r="I2886" s="17" t="s">
        <v>38</v>
      </c>
      <c r="J2886" s="17" t="s">
        <v>144</v>
      </c>
      <c r="K2886" s="17">
        <f>IF(BASE_MARKET_DATA[[#This Row],[DATE]]=_xlfn.MAXIFS(A:A,H:H,BASE_MARKET_DATA[[#This Row],[LABEL]]),1,0)</f>
        <v>0</v>
      </c>
      <c r="L2886" s="17">
        <f>IF(BASE_MARKET_DATA[[#This Row],[VARP]]&gt;0,1,0)</f>
        <v>0</v>
      </c>
    </row>
    <row r="2887" spans="1:12">
      <c r="A2887" s="1">
        <v>43949</v>
      </c>
      <c r="B2887" s="17" t="s">
        <v>47</v>
      </c>
      <c r="C2887">
        <v>97.129997000000003</v>
      </c>
      <c r="D2887">
        <v>100.55999799999999</v>
      </c>
      <c r="E2887">
        <v>-3.4300009999999901</v>
      </c>
      <c r="F2887">
        <v>-3.4109000280608502E-2</v>
      </c>
      <c r="G2887" s="17" t="s">
        <v>0</v>
      </c>
      <c r="H2887" s="17" t="s">
        <v>48</v>
      </c>
      <c r="I2887" s="17" t="s">
        <v>38</v>
      </c>
      <c r="J2887" s="17" t="s">
        <v>144</v>
      </c>
      <c r="K2887" s="17">
        <f>IF(BASE_MARKET_DATA[[#This Row],[DATE]]=_xlfn.MAXIFS(A:A,H:H,BASE_MARKET_DATA[[#This Row],[LABEL]]),1,0)</f>
        <v>0</v>
      </c>
      <c r="L2887" s="17">
        <f>IF(BASE_MARKET_DATA[[#This Row],[VARP]]&gt;0,1,0)</f>
        <v>0</v>
      </c>
    </row>
    <row r="2888" spans="1:12">
      <c r="A2888" s="1">
        <v>43950</v>
      </c>
      <c r="B2888" s="17" t="s">
        <v>47</v>
      </c>
      <c r="C2888">
        <v>99.669997999999993</v>
      </c>
      <c r="D2888">
        <v>97.129997000000003</v>
      </c>
      <c r="E2888">
        <v>2.5400009999999895</v>
      </c>
      <c r="F2888">
        <v>2.6150531024931353E-2</v>
      </c>
      <c r="G2888" s="17" t="s">
        <v>0</v>
      </c>
      <c r="H2888" s="17" t="s">
        <v>48</v>
      </c>
      <c r="I2888" s="17" t="s">
        <v>38</v>
      </c>
      <c r="J2888" s="17" t="s">
        <v>144</v>
      </c>
      <c r="K2888" s="17">
        <f>IF(BASE_MARKET_DATA[[#This Row],[DATE]]=_xlfn.MAXIFS(A:A,H:H,BASE_MARKET_DATA[[#This Row],[LABEL]]),1,0)</f>
        <v>0</v>
      </c>
      <c r="L2888" s="17">
        <f>IF(BASE_MARKET_DATA[[#This Row],[VARP]]&gt;0,1,0)</f>
        <v>1</v>
      </c>
    </row>
    <row r="2889" spans="1:12">
      <c r="A2889" s="1">
        <v>43951</v>
      </c>
      <c r="B2889" s="17" t="s">
        <v>47</v>
      </c>
      <c r="C2889">
        <v>100.93</v>
      </c>
      <c r="D2889">
        <v>99.669997999999993</v>
      </c>
      <c r="E2889">
        <v>1.2600020000000143</v>
      </c>
      <c r="F2889">
        <v>1.2641737988195951E-2</v>
      </c>
      <c r="G2889" s="17" t="s">
        <v>0</v>
      </c>
      <c r="H2889" s="17" t="s">
        <v>48</v>
      </c>
      <c r="I2889" s="17" t="s">
        <v>38</v>
      </c>
      <c r="J2889" s="17" t="s">
        <v>144</v>
      </c>
      <c r="K2889" s="17">
        <f>IF(BASE_MARKET_DATA[[#This Row],[DATE]]=_xlfn.MAXIFS(A:A,H:H,BASE_MARKET_DATA[[#This Row],[LABEL]]),1,0)</f>
        <v>0</v>
      </c>
      <c r="L2889" s="17">
        <f>IF(BASE_MARKET_DATA[[#This Row],[VARP]]&gt;0,1,0)</f>
        <v>1</v>
      </c>
    </row>
    <row r="2890" spans="1:12">
      <c r="A2890" s="1">
        <v>43952</v>
      </c>
      <c r="B2890" s="17" t="s">
        <v>47</v>
      </c>
      <c r="C2890">
        <v>96.019997000000004</v>
      </c>
      <c r="D2890">
        <v>100.93</v>
      </c>
      <c r="E2890">
        <v>-4.9100030000000032</v>
      </c>
      <c r="F2890">
        <v>-4.8647607252551302E-2</v>
      </c>
      <c r="G2890" s="17" t="s">
        <v>0</v>
      </c>
      <c r="H2890" s="17" t="s">
        <v>48</v>
      </c>
      <c r="I2890" s="17" t="s">
        <v>38</v>
      </c>
      <c r="J2890" s="17" t="s">
        <v>144</v>
      </c>
      <c r="K2890" s="17">
        <f>IF(BASE_MARKET_DATA[[#This Row],[DATE]]=_xlfn.MAXIFS(A:A,H:H,BASE_MARKET_DATA[[#This Row],[LABEL]]),1,0)</f>
        <v>0</v>
      </c>
      <c r="L2890" s="17">
        <f>IF(BASE_MARKET_DATA[[#This Row],[VARP]]&gt;0,1,0)</f>
        <v>0</v>
      </c>
    </row>
    <row r="2891" spans="1:12">
      <c r="A2891" s="1">
        <v>43955</v>
      </c>
      <c r="B2891" s="17" t="s">
        <v>47</v>
      </c>
      <c r="C2891">
        <v>94.760002</v>
      </c>
      <c r="D2891">
        <v>96.019997000000004</v>
      </c>
      <c r="E2891">
        <v>-1.2599950000000035</v>
      </c>
      <c r="F2891">
        <v>-1.3122214532041732E-2</v>
      </c>
      <c r="G2891" s="17" t="s">
        <v>0</v>
      </c>
      <c r="H2891" s="17" t="s">
        <v>48</v>
      </c>
      <c r="I2891" s="17" t="s">
        <v>38</v>
      </c>
      <c r="J2891" s="17" t="s">
        <v>144</v>
      </c>
      <c r="K2891" s="17">
        <f>IF(BASE_MARKET_DATA[[#This Row],[DATE]]=_xlfn.MAXIFS(A:A,H:H,BASE_MARKET_DATA[[#This Row],[LABEL]]),1,0)</f>
        <v>0</v>
      </c>
      <c r="L2891" s="17">
        <f>IF(BASE_MARKET_DATA[[#This Row],[VARP]]&gt;0,1,0)</f>
        <v>0</v>
      </c>
    </row>
    <row r="2892" spans="1:12">
      <c r="A2892" s="1">
        <v>43956</v>
      </c>
      <c r="B2892" s="17" t="s">
        <v>47</v>
      </c>
      <c r="C2892">
        <v>95.769997000000004</v>
      </c>
      <c r="D2892">
        <v>94.760002</v>
      </c>
      <c r="E2892">
        <v>1.0099950000000035</v>
      </c>
      <c r="F2892">
        <v>1.0658452708770558E-2</v>
      </c>
      <c r="G2892" s="17" t="s">
        <v>0</v>
      </c>
      <c r="H2892" s="17" t="s">
        <v>48</v>
      </c>
      <c r="I2892" s="17" t="s">
        <v>38</v>
      </c>
      <c r="J2892" s="17" t="s">
        <v>144</v>
      </c>
      <c r="K2892" s="17">
        <f>IF(BASE_MARKET_DATA[[#This Row],[DATE]]=_xlfn.MAXIFS(A:A,H:H,BASE_MARKET_DATA[[#This Row],[LABEL]]),1,0)</f>
        <v>0</v>
      </c>
      <c r="L2892" s="17">
        <f>IF(BASE_MARKET_DATA[[#This Row],[VARP]]&gt;0,1,0)</f>
        <v>1</v>
      </c>
    </row>
    <row r="2893" spans="1:12">
      <c r="A2893" s="1">
        <v>43957</v>
      </c>
      <c r="B2893" s="17" t="s">
        <v>47</v>
      </c>
      <c r="C2893">
        <v>97.080002000000007</v>
      </c>
      <c r="D2893">
        <v>95.769997000000004</v>
      </c>
      <c r="E2893">
        <v>1.3100050000000039</v>
      </c>
      <c r="F2893">
        <v>1.3678657628025235E-2</v>
      </c>
      <c r="G2893" s="17" t="s">
        <v>0</v>
      </c>
      <c r="H2893" s="17" t="s">
        <v>48</v>
      </c>
      <c r="I2893" s="17" t="s">
        <v>38</v>
      </c>
      <c r="J2893" s="17" t="s">
        <v>144</v>
      </c>
      <c r="K2893" s="17">
        <f>IF(BASE_MARKET_DATA[[#This Row],[DATE]]=_xlfn.MAXIFS(A:A,H:H,BASE_MARKET_DATA[[#This Row],[LABEL]]),1,0)</f>
        <v>0</v>
      </c>
      <c r="L2893" s="17">
        <f>IF(BASE_MARKET_DATA[[#This Row],[VARP]]&gt;0,1,0)</f>
        <v>1</v>
      </c>
    </row>
    <row r="2894" spans="1:12">
      <c r="A2894" s="1">
        <v>43958</v>
      </c>
      <c r="B2894" s="17" t="s">
        <v>47</v>
      </c>
      <c r="C2894">
        <v>98.18</v>
      </c>
      <c r="D2894">
        <v>97.080002000000007</v>
      </c>
      <c r="E2894">
        <v>1.0999979999999994</v>
      </c>
      <c r="F2894">
        <v>1.1330840310448276E-2</v>
      </c>
      <c r="G2894" s="17" t="s">
        <v>0</v>
      </c>
      <c r="H2894" s="17" t="s">
        <v>48</v>
      </c>
      <c r="I2894" s="17" t="s">
        <v>38</v>
      </c>
      <c r="J2894" s="17" t="s">
        <v>144</v>
      </c>
      <c r="K2894" s="17">
        <f>IF(BASE_MARKET_DATA[[#This Row],[DATE]]=_xlfn.MAXIFS(A:A,H:H,BASE_MARKET_DATA[[#This Row],[LABEL]]),1,0)</f>
        <v>0</v>
      </c>
      <c r="L2894" s="17">
        <f>IF(BASE_MARKET_DATA[[#This Row],[VARP]]&gt;0,1,0)</f>
        <v>1</v>
      </c>
    </row>
    <row r="2895" spans="1:12">
      <c r="A2895" s="1">
        <v>43959</v>
      </c>
      <c r="B2895" s="17" t="s">
        <v>47</v>
      </c>
      <c r="C2895">
        <v>99.769997000000004</v>
      </c>
      <c r="D2895">
        <v>98.18</v>
      </c>
      <c r="E2895">
        <v>1.5899969999999968</v>
      </c>
      <c r="F2895">
        <v>1.6194713790996094E-2</v>
      </c>
      <c r="G2895" s="17" t="s">
        <v>0</v>
      </c>
      <c r="H2895" s="17" t="s">
        <v>48</v>
      </c>
      <c r="I2895" s="17" t="s">
        <v>38</v>
      </c>
      <c r="J2895" s="17" t="s">
        <v>144</v>
      </c>
      <c r="K2895" s="17">
        <f>IF(BASE_MARKET_DATA[[#This Row],[DATE]]=_xlfn.MAXIFS(A:A,H:H,BASE_MARKET_DATA[[#This Row],[LABEL]]),1,0)</f>
        <v>0</v>
      </c>
      <c r="L2895" s="17">
        <f>IF(BASE_MARKET_DATA[[#This Row],[VARP]]&gt;0,1,0)</f>
        <v>1</v>
      </c>
    </row>
    <row r="2896" spans="1:12">
      <c r="A2896" s="1">
        <v>43962</v>
      </c>
      <c r="B2896" s="17" t="s">
        <v>47</v>
      </c>
      <c r="C2896">
        <v>99.550003000000004</v>
      </c>
      <c r="D2896">
        <v>99.769997000000004</v>
      </c>
      <c r="E2896">
        <v>-0.2199939999999998</v>
      </c>
      <c r="F2896">
        <v>-2.2050115928138173E-3</v>
      </c>
      <c r="G2896" s="17" t="s">
        <v>0</v>
      </c>
      <c r="H2896" s="17" t="s">
        <v>48</v>
      </c>
      <c r="I2896" s="17" t="s">
        <v>38</v>
      </c>
      <c r="J2896" s="17" t="s">
        <v>144</v>
      </c>
      <c r="K2896" s="17">
        <f>IF(BASE_MARKET_DATA[[#This Row],[DATE]]=_xlfn.MAXIFS(A:A,H:H,BASE_MARKET_DATA[[#This Row],[LABEL]]),1,0)</f>
        <v>0</v>
      </c>
      <c r="L2896" s="17">
        <f>IF(BASE_MARKET_DATA[[#This Row],[VARP]]&gt;0,1,0)</f>
        <v>0</v>
      </c>
    </row>
    <row r="2897" spans="1:12">
      <c r="A2897" s="1">
        <v>43963</v>
      </c>
      <c r="B2897" s="17" t="s">
        <v>47</v>
      </c>
      <c r="C2897">
        <v>97.470000999999996</v>
      </c>
      <c r="D2897">
        <v>99.550003000000004</v>
      </c>
      <c r="E2897">
        <v>-2.0800020000000075</v>
      </c>
      <c r="F2897">
        <v>-2.0894042564720036E-2</v>
      </c>
      <c r="G2897" s="17" t="s">
        <v>0</v>
      </c>
      <c r="H2897" s="17" t="s">
        <v>48</v>
      </c>
      <c r="I2897" s="17" t="s">
        <v>38</v>
      </c>
      <c r="J2897" s="17" t="s">
        <v>144</v>
      </c>
      <c r="K2897" s="17">
        <f>IF(BASE_MARKET_DATA[[#This Row],[DATE]]=_xlfn.MAXIFS(A:A,H:H,BASE_MARKET_DATA[[#This Row],[LABEL]]),1,0)</f>
        <v>0</v>
      </c>
      <c r="L2897" s="17">
        <f>IF(BASE_MARKET_DATA[[#This Row],[VARP]]&gt;0,1,0)</f>
        <v>0</v>
      </c>
    </row>
    <row r="2898" spans="1:12">
      <c r="A2898" s="1">
        <v>43964</v>
      </c>
      <c r="B2898" s="17" t="s">
        <v>47</v>
      </c>
      <c r="C2898">
        <v>95.489998</v>
      </c>
      <c r="D2898">
        <v>97.470000999999996</v>
      </c>
      <c r="E2898">
        <v>-1.9800029999999964</v>
      </c>
      <c r="F2898">
        <v>-2.0313973321904412E-2</v>
      </c>
      <c r="G2898" s="17" t="s">
        <v>0</v>
      </c>
      <c r="H2898" s="17" t="s">
        <v>48</v>
      </c>
      <c r="I2898" s="17" t="s">
        <v>38</v>
      </c>
      <c r="J2898" s="17" t="s">
        <v>144</v>
      </c>
      <c r="K2898" s="17">
        <f>IF(BASE_MARKET_DATA[[#This Row],[DATE]]=_xlfn.MAXIFS(A:A,H:H,BASE_MARKET_DATA[[#This Row],[LABEL]]),1,0)</f>
        <v>0</v>
      </c>
      <c r="L2898" s="17">
        <f>IF(BASE_MARKET_DATA[[#This Row],[VARP]]&gt;0,1,0)</f>
        <v>0</v>
      </c>
    </row>
    <row r="2899" spans="1:12">
      <c r="A2899" s="1">
        <v>43965</v>
      </c>
      <c r="B2899" s="17" t="s">
        <v>47</v>
      </c>
      <c r="C2899">
        <v>96.019997000000004</v>
      </c>
      <c r="D2899">
        <v>95.489998</v>
      </c>
      <c r="E2899">
        <v>0.52999900000000366</v>
      </c>
      <c r="F2899">
        <v>5.5503090491216015E-3</v>
      </c>
      <c r="G2899" s="17" t="s">
        <v>0</v>
      </c>
      <c r="H2899" s="17" t="s">
        <v>48</v>
      </c>
      <c r="I2899" s="17" t="s">
        <v>38</v>
      </c>
      <c r="J2899" s="17" t="s">
        <v>144</v>
      </c>
      <c r="K2899" s="17">
        <f>IF(BASE_MARKET_DATA[[#This Row],[DATE]]=_xlfn.MAXIFS(A:A,H:H,BASE_MARKET_DATA[[#This Row],[LABEL]]),1,0)</f>
        <v>0</v>
      </c>
      <c r="L2899" s="17">
        <f>IF(BASE_MARKET_DATA[[#This Row],[VARP]]&gt;0,1,0)</f>
        <v>1</v>
      </c>
    </row>
    <row r="2900" spans="1:12">
      <c r="A2900" s="1">
        <v>43966</v>
      </c>
      <c r="B2900" s="17" t="s">
        <v>47</v>
      </c>
      <c r="C2900">
        <v>99.860000999999997</v>
      </c>
      <c r="D2900">
        <v>96.019997000000004</v>
      </c>
      <c r="E2900">
        <v>3.8400039999999933</v>
      </c>
      <c r="F2900">
        <v>3.999171130988468E-2</v>
      </c>
      <c r="G2900" s="17" t="s">
        <v>0</v>
      </c>
      <c r="H2900" s="17" t="s">
        <v>48</v>
      </c>
      <c r="I2900" s="17" t="s">
        <v>38</v>
      </c>
      <c r="J2900" s="17" t="s">
        <v>144</v>
      </c>
      <c r="K2900" s="17">
        <f>IF(BASE_MARKET_DATA[[#This Row],[DATE]]=_xlfn.MAXIFS(A:A,H:H,BASE_MARKET_DATA[[#This Row],[LABEL]]),1,0)</f>
        <v>0</v>
      </c>
      <c r="L2900" s="17">
        <f>IF(BASE_MARKET_DATA[[#This Row],[VARP]]&gt;0,1,0)</f>
        <v>1</v>
      </c>
    </row>
    <row r="2901" spans="1:12">
      <c r="A2901" s="1">
        <v>43969</v>
      </c>
      <c r="B2901" s="17" t="s">
        <v>47</v>
      </c>
      <c r="C2901">
        <v>107.589996</v>
      </c>
      <c r="D2901">
        <v>99.860000999999997</v>
      </c>
      <c r="E2901">
        <v>7.7299950000000024</v>
      </c>
      <c r="F2901">
        <v>7.7408320875142017E-2</v>
      </c>
      <c r="G2901" s="17" t="s">
        <v>0</v>
      </c>
      <c r="H2901" s="17" t="s">
        <v>48</v>
      </c>
      <c r="I2901" s="17" t="s">
        <v>38</v>
      </c>
      <c r="J2901" s="17" t="s">
        <v>144</v>
      </c>
      <c r="K2901" s="17">
        <f>IF(BASE_MARKET_DATA[[#This Row],[DATE]]=_xlfn.MAXIFS(A:A,H:H,BASE_MARKET_DATA[[#This Row],[LABEL]]),1,0)</f>
        <v>0</v>
      </c>
      <c r="L2901" s="17">
        <f>IF(BASE_MARKET_DATA[[#This Row],[VARP]]&gt;0,1,0)</f>
        <v>1</v>
      </c>
    </row>
    <row r="2902" spans="1:12">
      <c r="A2902" s="1">
        <v>43970</v>
      </c>
      <c r="B2902" s="17" t="s">
        <v>47</v>
      </c>
      <c r="C2902">
        <v>109.75</v>
      </c>
      <c r="D2902">
        <v>107.589996</v>
      </c>
      <c r="E2902">
        <v>2.1600040000000007</v>
      </c>
      <c r="F2902">
        <v>2.0076253186216315E-2</v>
      </c>
      <c r="G2902" s="17" t="s">
        <v>0</v>
      </c>
      <c r="H2902" s="17" t="s">
        <v>48</v>
      </c>
      <c r="I2902" s="17" t="s">
        <v>38</v>
      </c>
      <c r="J2902" s="17" t="s">
        <v>144</v>
      </c>
      <c r="K2902" s="17">
        <f>IF(BASE_MARKET_DATA[[#This Row],[DATE]]=_xlfn.MAXIFS(A:A,H:H,BASE_MARKET_DATA[[#This Row],[LABEL]]),1,0)</f>
        <v>0</v>
      </c>
      <c r="L2902" s="17">
        <f>IF(BASE_MARKET_DATA[[#This Row],[VARP]]&gt;0,1,0)</f>
        <v>1</v>
      </c>
    </row>
    <row r="2903" spans="1:12">
      <c r="A2903" s="1">
        <v>43971</v>
      </c>
      <c r="B2903" s="17" t="s">
        <v>47</v>
      </c>
      <c r="C2903">
        <v>108.519997</v>
      </c>
      <c r="D2903">
        <v>109.75</v>
      </c>
      <c r="E2903">
        <v>-1.2300029999999964</v>
      </c>
      <c r="F2903">
        <v>-1.1207316628701561E-2</v>
      </c>
      <c r="G2903" s="17" t="s">
        <v>0</v>
      </c>
      <c r="H2903" s="17" t="s">
        <v>48</v>
      </c>
      <c r="I2903" s="17" t="s">
        <v>38</v>
      </c>
      <c r="J2903" s="17" t="s">
        <v>144</v>
      </c>
      <c r="K2903" s="17">
        <f>IF(BASE_MARKET_DATA[[#This Row],[DATE]]=_xlfn.MAXIFS(A:A,H:H,BASE_MARKET_DATA[[#This Row],[LABEL]]),1,0)</f>
        <v>0</v>
      </c>
      <c r="L2903" s="17">
        <f>IF(BASE_MARKET_DATA[[#This Row],[VARP]]&gt;0,1,0)</f>
        <v>0</v>
      </c>
    </row>
    <row r="2904" spans="1:12">
      <c r="A2904" s="1">
        <v>43972</v>
      </c>
      <c r="B2904" s="17" t="s">
        <v>47</v>
      </c>
      <c r="C2904">
        <v>110.029999</v>
      </c>
      <c r="D2904">
        <v>108.519997</v>
      </c>
      <c r="E2904">
        <v>1.5100020000000001</v>
      </c>
      <c r="F2904">
        <v>1.3914504623511924E-2</v>
      </c>
      <c r="G2904" s="17" t="s">
        <v>0</v>
      </c>
      <c r="H2904" s="17" t="s">
        <v>48</v>
      </c>
      <c r="I2904" s="17" t="s">
        <v>38</v>
      </c>
      <c r="J2904" s="17" t="s">
        <v>144</v>
      </c>
      <c r="K2904" s="17">
        <f>IF(BASE_MARKET_DATA[[#This Row],[DATE]]=_xlfn.MAXIFS(A:A,H:H,BASE_MARKET_DATA[[#This Row],[LABEL]]),1,0)</f>
        <v>0</v>
      </c>
      <c r="L2904" s="17">
        <f>IF(BASE_MARKET_DATA[[#This Row],[VARP]]&gt;0,1,0)</f>
        <v>1</v>
      </c>
    </row>
    <row r="2905" spans="1:12">
      <c r="A2905" s="1">
        <v>43973</v>
      </c>
      <c r="B2905" s="17" t="s">
        <v>47</v>
      </c>
      <c r="C2905">
        <v>103.32</v>
      </c>
      <c r="D2905">
        <v>110.029999</v>
      </c>
      <c r="E2905">
        <v>-6.7099990000000105</v>
      </c>
      <c r="F2905">
        <v>-6.0983359638129328E-2</v>
      </c>
      <c r="G2905" s="17" t="s">
        <v>0</v>
      </c>
      <c r="H2905" s="17" t="s">
        <v>48</v>
      </c>
      <c r="I2905" s="17" t="s">
        <v>38</v>
      </c>
      <c r="J2905" s="17" t="s">
        <v>144</v>
      </c>
      <c r="K2905" s="17">
        <f>IF(BASE_MARKET_DATA[[#This Row],[DATE]]=_xlfn.MAXIFS(A:A,H:H,BASE_MARKET_DATA[[#This Row],[LABEL]]),1,0)</f>
        <v>0</v>
      </c>
      <c r="L2905" s="17">
        <f>IF(BASE_MARKET_DATA[[#This Row],[VARP]]&gt;0,1,0)</f>
        <v>0</v>
      </c>
    </row>
    <row r="2906" spans="1:12">
      <c r="A2906" s="1">
        <v>43977</v>
      </c>
      <c r="B2906" s="17" t="s">
        <v>47</v>
      </c>
      <c r="C2906">
        <v>108.360001</v>
      </c>
      <c r="D2906">
        <v>103.32</v>
      </c>
      <c r="E2906">
        <v>5.0400010000000037</v>
      </c>
      <c r="F2906">
        <v>4.8780497483546306E-2</v>
      </c>
      <c r="G2906" s="17" t="s">
        <v>0</v>
      </c>
      <c r="H2906" s="17" t="s">
        <v>48</v>
      </c>
      <c r="I2906" s="17" t="s">
        <v>38</v>
      </c>
      <c r="J2906" s="17" t="s">
        <v>144</v>
      </c>
      <c r="K2906" s="17">
        <f>IF(BASE_MARKET_DATA[[#This Row],[DATE]]=_xlfn.MAXIFS(A:A,H:H,BASE_MARKET_DATA[[#This Row],[LABEL]]),1,0)</f>
        <v>0</v>
      </c>
      <c r="L2906" s="17">
        <f>IF(BASE_MARKET_DATA[[#This Row],[VARP]]&gt;0,1,0)</f>
        <v>1</v>
      </c>
    </row>
    <row r="2907" spans="1:12">
      <c r="A2907" s="1">
        <v>43978</v>
      </c>
      <c r="B2907" s="17" t="s">
        <v>47</v>
      </c>
      <c r="C2907">
        <v>108.220001</v>
      </c>
      <c r="D2907">
        <v>108.360001</v>
      </c>
      <c r="E2907">
        <v>-0.14000000000000057</v>
      </c>
      <c r="F2907">
        <v>-1.2919896521595693E-3</v>
      </c>
      <c r="G2907" s="17" t="s">
        <v>0</v>
      </c>
      <c r="H2907" s="17" t="s">
        <v>48</v>
      </c>
      <c r="I2907" s="17" t="s">
        <v>38</v>
      </c>
      <c r="J2907" s="17" t="s">
        <v>144</v>
      </c>
      <c r="K2907" s="17">
        <f>IF(BASE_MARKET_DATA[[#This Row],[DATE]]=_xlfn.MAXIFS(A:A,H:H,BASE_MARKET_DATA[[#This Row],[LABEL]]),1,0)</f>
        <v>0</v>
      </c>
      <c r="L2907" s="17">
        <f>IF(BASE_MARKET_DATA[[#This Row],[VARP]]&gt;0,1,0)</f>
        <v>0</v>
      </c>
    </row>
    <row r="2908" spans="1:12">
      <c r="A2908" s="1">
        <v>43979</v>
      </c>
      <c r="B2908" s="17" t="s">
        <v>47</v>
      </c>
      <c r="C2908">
        <v>106.32</v>
      </c>
      <c r="D2908">
        <v>108.220001</v>
      </c>
      <c r="E2908">
        <v>-1.9000010000000032</v>
      </c>
      <c r="F2908">
        <v>-1.7556837760517145E-2</v>
      </c>
      <c r="G2908" s="17" t="s">
        <v>0</v>
      </c>
      <c r="H2908" s="17" t="s">
        <v>48</v>
      </c>
      <c r="I2908" s="17" t="s">
        <v>38</v>
      </c>
      <c r="J2908" s="17" t="s">
        <v>144</v>
      </c>
      <c r="K2908" s="17">
        <f>IF(BASE_MARKET_DATA[[#This Row],[DATE]]=_xlfn.MAXIFS(A:A,H:H,BASE_MARKET_DATA[[#This Row],[LABEL]]),1,0)</f>
        <v>0</v>
      </c>
      <c r="L2908" s="17">
        <f>IF(BASE_MARKET_DATA[[#This Row],[VARP]]&gt;0,1,0)</f>
        <v>0</v>
      </c>
    </row>
    <row r="2909" spans="1:12">
      <c r="A2909" s="1">
        <v>43980</v>
      </c>
      <c r="B2909" s="17" t="s">
        <v>47</v>
      </c>
      <c r="C2909">
        <v>106.550003</v>
      </c>
      <c r="D2909">
        <v>106.32</v>
      </c>
      <c r="E2909">
        <v>0.23000300000001062</v>
      </c>
      <c r="F2909">
        <v>2.1633088788563827E-3</v>
      </c>
      <c r="G2909" s="17" t="s">
        <v>0</v>
      </c>
      <c r="H2909" s="17" t="s">
        <v>48</v>
      </c>
      <c r="I2909" s="17" t="s">
        <v>38</v>
      </c>
      <c r="J2909" s="17" t="s">
        <v>144</v>
      </c>
      <c r="K2909" s="17">
        <f>IF(BASE_MARKET_DATA[[#This Row],[DATE]]=_xlfn.MAXIFS(A:A,H:H,BASE_MARKET_DATA[[#This Row],[LABEL]]),1,0)</f>
        <v>0</v>
      </c>
      <c r="L2909" s="17">
        <f>IF(BASE_MARKET_DATA[[#This Row],[VARP]]&gt;0,1,0)</f>
        <v>1</v>
      </c>
    </row>
    <row r="2910" spans="1:12">
      <c r="A2910" s="1">
        <v>43983</v>
      </c>
      <c r="B2910" s="17" t="s">
        <v>47</v>
      </c>
      <c r="C2910">
        <v>107.099998</v>
      </c>
      <c r="D2910">
        <v>106.550003</v>
      </c>
      <c r="E2910">
        <v>0.54999499999999557</v>
      </c>
      <c r="F2910">
        <v>5.1618487518953473E-3</v>
      </c>
      <c r="G2910" s="17" t="s">
        <v>0</v>
      </c>
      <c r="H2910" s="17" t="s">
        <v>48</v>
      </c>
      <c r="I2910" s="17" t="s">
        <v>38</v>
      </c>
      <c r="J2910" s="17" t="s">
        <v>144</v>
      </c>
      <c r="K2910" s="17">
        <f>IF(BASE_MARKET_DATA[[#This Row],[DATE]]=_xlfn.MAXIFS(A:A,H:H,BASE_MARKET_DATA[[#This Row],[LABEL]]),1,0)</f>
        <v>0</v>
      </c>
      <c r="L2910" s="17">
        <f>IF(BASE_MARKET_DATA[[#This Row],[VARP]]&gt;0,1,0)</f>
        <v>1</v>
      </c>
    </row>
    <row r="2911" spans="1:12">
      <c r="A2911" s="1">
        <v>43984</v>
      </c>
      <c r="B2911" s="17" t="s">
        <v>47</v>
      </c>
      <c r="C2911">
        <v>107.230003</v>
      </c>
      <c r="D2911">
        <v>107.099998</v>
      </c>
      <c r="E2911">
        <v>0.13000499999999704</v>
      </c>
      <c r="F2911">
        <v>1.213865568886351E-3</v>
      </c>
      <c r="G2911" s="17" t="s">
        <v>0</v>
      </c>
      <c r="H2911" s="17" t="s">
        <v>48</v>
      </c>
      <c r="I2911" s="17" t="s">
        <v>38</v>
      </c>
      <c r="J2911" s="17" t="s">
        <v>144</v>
      </c>
      <c r="K2911" s="17">
        <f>IF(BASE_MARKET_DATA[[#This Row],[DATE]]=_xlfn.MAXIFS(A:A,H:H,BASE_MARKET_DATA[[#This Row],[LABEL]]),1,0)</f>
        <v>0</v>
      </c>
      <c r="L2911" s="17">
        <f>IF(BASE_MARKET_DATA[[#This Row],[VARP]]&gt;0,1,0)</f>
        <v>1</v>
      </c>
    </row>
    <row r="2912" spans="1:12">
      <c r="A2912" s="1">
        <v>43985</v>
      </c>
      <c r="B2912" s="17" t="s">
        <v>47</v>
      </c>
      <c r="C2912">
        <v>112.449997</v>
      </c>
      <c r="D2912">
        <v>107.230003</v>
      </c>
      <c r="E2912">
        <v>5.2199939999999998</v>
      </c>
      <c r="F2912">
        <v>4.8680349286197445E-2</v>
      </c>
      <c r="G2912" s="17" t="s">
        <v>0</v>
      </c>
      <c r="H2912" s="17" t="s">
        <v>48</v>
      </c>
      <c r="I2912" s="17" t="s">
        <v>38</v>
      </c>
      <c r="J2912" s="17" t="s">
        <v>144</v>
      </c>
      <c r="K2912" s="17">
        <f>IF(BASE_MARKET_DATA[[#This Row],[DATE]]=_xlfn.MAXIFS(A:A,H:H,BASE_MARKET_DATA[[#This Row],[LABEL]]),1,0)</f>
        <v>0</v>
      </c>
      <c r="L2912" s="17">
        <f>IF(BASE_MARKET_DATA[[#This Row],[VARP]]&gt;0,1,0)</f>
        <v>1</v>
      </c>
    </row>
    <row r="2913" spans="1:12">
      <c r="A2913" s="1">
        <v>43986</v>
      </c>
      <c r="B2913" s="17" t="s">
        <v>47</v>
      </c>
      <c r="C2913">
        <v>109.05999799999999</v>
      </c>
      <c r="D2913">
        <v>112.449997</v>
      </c>
      <c r="E2913">
        <v>-3.3899990000000031</v>
      </c>
      <c r="F2913">
        <v>-3.0146723792264782E-2</v>
      </c>
      <c r="G2913" s="17" t="s">
        <v>0</v>
      </c>
      <c r="H2913" s="17" t="s">
        <v>48</v>
      </c>
      <c r="I2913" s="17" t="s">
        <v>38</v>
      </c>
      <c r="J2913" s="17" t="s">
        <v>144</v>
      </c>
      <c r="K2913" s="17">
        <f>IF(BASE_MARKET_DATA[[#This Row],[DATE]]=_xlfn.MAXIFS(A:A,H:H,BASE_MARKET_DATA[[#This Row],[LABEL]]),1,0)</f>
        <v>0</v>
      </c>
      <c r="L2913" s="17">
        <f>IF(BASE_MARKET_DATA[[#This Row],[VARP]]&gt;0,1,0)</f>
        <v>0</v>
      </c>
    </row>
    <row r="2914" spans="1:12">
      <c r="A2914" s="1">
        <v>43987</v>
      </c>
      <c r="B2914" s="17" t="s">
        <v>47</v>
      </c>
      <c r="C2914">
        <v>114.400002</v>
      </c>
      <c r="D2914">
        <v>109.05999799999999</v>
      </c>
      <c r="E2914">
        <v>5.3400040000000075</v>
      </c>
      <c r="F2914">
        <v>4.8963910672362269E-2</v>
      </c>
      <c r="G2914" s="17" t="s">
        <v>0</v>
      </c>
      <c r="H2914" s="17" t="s">
        <v>48</v>
      </c>
      <c r="I2914" s="17" t="s">
        <v>38</v>
      </c>
      <c r="J2914" s="17" t="s">
        <v>144</v>
      </c>
      <c r="K2914" s="17">
        <f>IF(BASE_MARKET_DATA[[#This Row],[DATE]]=_xlfn.MAXIFS(A:A,H:H,BASE_MARKET_DATA[[#This Row],[LABEL]]),1,0)</f>
        <v>0</v>
      </c>
      <c r="L2914" s="17">
        <f>IF(BASE_MARKET_DATA[[#This Row],[VARP]]&gt;0,1,0)</f>
        <v>1</v>
      </c>
    </row>
    <row r="2915" spans="1:12">
      <c r="A2915" s="1">
        <v>43990</v>
      </c>
      <c r="B2915" s="17" t="s">
        <v>47</v>
      </c>
      <c r="C2915">
        <v>117.029999</v>
      </c>
      <c r="D2915">
        <v>114.400002</v>
      </c>
      <c r="E2915">
        <v>2.629997000000003</v>
      </c>
      <c r="F2915">
        <v>2.2989483863820239E-2</v>
      </c>
      <c r="G2915" s="17" t="s">
        <v>0</v>
      </c>
      <c r="H2915" s="17" t="s">
        <v>48</v>
      </c>
      <c r="I2915" s="17" t="s">
        <v>38</v>
      </c>
      <c r="J2915" s="17" t="s">
        <v>144</v>
      </c>
      <c r="K2915" s="17">
        <f>IF(BASE_MARKET_DATA[[#This Row],[DATE]]=_xlfn.MAXIFS(A:A,H:H,BASE_MARKET_DATA[[#This Row],[LABEL]]),1,0)</f>
        <v>0</v>
      </c>
      <c r="L2915" s="17">
        <f>IF(BASE_MARKET_DATA[[#This Row],[VARP]]&gt;0,1,0)</f>
        <v>1</v>
      </c>
    </row>
    <row r="2916" spans="1:12">
      <c r="A2916" s="1">
        <v>43991</v>
      </c>
      <c r="B2916" s="17" t="s">
        <v>47</v>
      </c>
      <c r="C2916">
        <v>115.83000200000001</v>
      </c>
      <c r="D2916">
        <v>117.029999</v>
      </c>
      <c r="E2916">
        <v>-1.1999969999999962</v>
      </c>
      <c r="F2916">
        <v>-1.0253755534937637E-2</v>
      </c>
      <c r="G2916" s="17" t="s">
        <v>0</v>
      </c>
      <c r="H2916" s="17" t="s">
        <v>48</v>
      </c>
      <c r="I2916" s="17" t="s">
        <v>38</v>
      </c>
      <c r="J2916" s="17" t="s">
        <v>144</v>
      </c>
      <c r="K2916" s="17">
        <f>IF(BASE_MARKET_DATA[[#This Row],[DATE]]=_xlfn.MAXIFS(A:A,H:H,BASE_MARKET_DATA[[#This Row],[LABEL]]),1,0)</f>
        <v>0</v>
      </c>
      <c r="L2916" s="17">
        <f>IF(BASE_MARKET_DATA[[#This Row],[VARP]]&gt;0,1,0)</f>
        <v>0</v>
      </c>
    </row>
    <row r="2917" spans="1:12">
      <c r="A2917" s="1">
        <v>43992</v>
      </c>
      <c r="B2917" s="17" t="s">
        <v>47</v>
      </c>
      <c r="C2917">
        <v>116.80999799999999</v>
      </c>
      <c r="D2917">
        <v>115.83000200000001</v>
      </c>
      <c r="E2917">
        <v>0.97999599999998566</v>
      </c>
      <c r="F2917">
        <v>8.4606404478865978E-3</v>
      </c>
      <c r="G2917" s="17" t="s">
        <v>0</v>
      </c>
      <c r="H2917" s="17" t="s">
        <v>48</v>
      </c>
      <c r="I2917" s="17" t="s">
        <v>38</v>
      </c>
      <c r="J2917" s="17" t="s">
        <v>144</v>
      </c>
      <c r="K2917" s="17">
        <f>IF(BASE_MARKET_DATA[[#This Row],[DATE]]=_xlfn.MAXIFS(A:A,H:H,BASE_MARKET_DATA[[#This Row],[LABEL]]),1,0)</f>
        <v>0</v>
      </c>
      <c r="L2917" s="17">
        <f>IF(BASE_MARKET_DATA[[#This Row],[VARP]]&gt;0,1,0)</f>
        <v>1</v>
      </c>
    </row>
    <row r="2918" spans="1:12">
      <c r="A2918" s="1">
        <v>43993</v>
      </c>
      <c r="B2918" s="17" t="s">
        <v>47</v>
      </c>
      <c r="C2918">
        <v>111.83000200000001</v>
      </c>
      <c r="D2918">
        <v>116.80999799999999</v>
      </c>
      <c r="E2918">
        <v>-4.9799959999999857</v>
      </c>
      <c r="F2918">
        <v>-4.2633302673286459E-2</v>
      </c>
      <c r="G2918" s="17" t="s">
        <v>0</v>
      </c>
      <c r="H2918" s="17" t="s">
        <v>48</v>
      </c>
      <c r="I2918" s="17" t="s">
        <v>38</v>
      </c>
      <c r="J2918" s="17" t="s">
        <v>144</v>
      </c>
      <c r="K2918" s="17">
        <f>IF(BASE_MARKET_DATA[[#This Row],[DATE]]=_xlfn.MAXIFS(A:A,H:H,BASE_MARKET_DATA[[#This Row],[LABEL]]),1,0)</f>
        <v>0</v>
      </c>
      <c r="L2918" s="17">
        <f>IF(BASE_MARKET_DATA[[#This Row],[VARP]]&gt;0,1,0)</f>
        <v>0</v>
      </c>
    </row>
    <row r="2919" spans="1:12">
      <c r="A2919" s="1">
        <v>43994</v>
      </c>
      <c r="B2919" s="17" t="s">
        <v>47</v>
      </c>
      <c r="C2919">
        <v>116.269997</v>
      </c>
      <c r="D2919">
        <v>111.83000200000001</v>
      </c>
      <c r="E2919">
        <v>4.4399949999999961</v>
      </c>
      <c r="F2919">
        <v>3.9703075387586918E-2</v>
      </c>
      <c r="G2919" s="17" t="s">
        <v>0</v>
      </c>
      <c r="H2919" s="17" t="s">
        <v>48</v>
      </c>
      <c r="I2919" s="17" t="s">
        <v>38</v>
      </c>
      <c r="J2919" s="17" t="s">
        <v>144</v>
      </c>
      <c r="K2919" s="17">
        <f>IF(BASE_MARKET_DATA[[#This Row],[DATE]]=_xlfn.MAXIFS(A:A,H:H,BASE_MARKET_DATA[[#This Row],[LABEL]]),1,0)</f>
        <v>0</v>
      </c>
      <c r="L2919" s="17">
        <f>IF(BASE_MARKET_DATA[[#This Row],[VARP]]&gt;0,1,0)</f>
        <v>1</v>
      </c>
    </row>
    <row r="2920" spans="1:12">
      <c r="A2920" s="1">
        <v>43997</v>
      </c>
      <c r="B2920" s="17" t="s">
        <v>47</v>
      </c>
      <c r="C2920">
        <v>116.82</v>
      </c>
      <c r="D2920">
        <v>116.269997</v>
      </c>
      <c r="E2920">
        <v>0.55000299999998958</v>
      </c>
      <c r="F2920">
        <v>4.7303948928457407E-3</v>
      </c>
      <c r="G2920" s="17" t="s">
        <v>0</v>
      </c>
      <c r="H2920" s="17" t="s">
        <v>48</v>
      </c>
      <c r="I2920" s="17" t="s">
        <v>38</v>
      </c>
      <c r="J2920" s="17" t="s">
        <v>144</v>
      </c>
      <c r="K2920" s="17">
        <f>IF(BASE_MARKET_DATA[[#This Row],[DATE]]=_xlfn.MAXIFS(A:A,H:H,BASE_MARKET_DATA[[#This Row],[LABEL]]),1,0)</f>
        <v>0</v>
      </c>
      <c r="L2920" s="17">
        <f>IF(BASE_MARKET_DATA[[#This Row],[VARP]]&gt;0,1,0)</f>
        <v>1</v>
      </c>
    </row>
    <row r="2921" spans="1:12">
      <c r="A2921" s="1">
        <v>43998</v>
      </c>
      <c r="B2921" s="17" t="s">
        <v>47</v>
      </c>
      <c r="C2921">
        <v>122.779999</v>
      </c>
      <c r="D2921">
        <v>116.82</v>
      </c>
      <c r="E2921">
        <v>5.9599990000000105</v>
      </c>
      <c r="F2921">
        <v>5.1018652627974753E-2</v>
      </c>
      <c r="G2921" s="17" t="s">
        <v>0</v>
      </c>
      <c r="H2921" s="17" t="s">
        <v>48</v>
      </c>
      <c r="I2921" s="17" t="s">
        <v>38</v>
      </c>
      <c r="J2921" s="17" t="s">
        <v>144</v>
      </c>
      <c r="K2921" s="17">
        <f>IF(BASE_MARKET_DATA[[#This Row],[DATE]]=_xlfn.MAXIFS(A:A,H:H,BASE_MARKET_DATA[[#This Row],[LABEL]]),1,0)</f>
        <v>0</v>
      </c>
      <c r="L2921" s="17">
        <f>IF(BASE_MARKET_DATA[[#This Row],[VARP]]&gt;0,1,0)</f>
        <v>1</v>
      </c>
    </row>
    <row r="2922" spans="1:12">
      <c r="A2922" s="1">
        <v>43999</v>
      </c>
      <c r="B2922" s="17" t="s">
        <v>47</v>
      </c>
      <c r="C2922">
        <v>122.029999</v>
      </c>
      <c r="D2922">
        <v>122.779999</v>
      </c>
      <c r="E2922">
        <v>-0.75</v>
      </c>
      <c r="F2922">
        <v>-6.1084867739736662E-3</v>
      </c>
      <c r="G2922" s="17" t="s">
        <v>0</v>
      </c>
      <c r="H2922" s="17" t="s">
        <v>48</v>
      </c>
      <c r="I2922" s="17" t="s">
        <v>38</v>
      </c>
      <c r="J2922" s="17" t="s">
        <v>144</v>
      </c>
      <c r="K2922" s="17">
        <f>IF(BASE_MARKET_DATA[[#This Row],[DATE]]=_xlfn.MAXIFS(A:A,H:H,BASE_MARKET_DATA[[#This Row],[LABEL]]),1,0)</f>
        <v>0</v>
      </c>
      <c r="L2922" s="17">
        <f>IF(BASE_MARKET_DATA[[#This Row],[VARP]]&gt;0,1,0)</f>
        <v>0</v>
      </c>
    </row>
    <row r="2923" spans="1:12">
      <c r="A2923" s="1">
        <v>44000</v>
      </c>
      <c r="B2923" s="17" t="s">
        <v>47</v>
      </c>
      <c r="C2923">
        <v>123.459999</v>
      </c>
      <c r="D2923">
        <v>122.029999</v>
      </c>
      <c r="E2923">
        <v>1.4299999999999926</v>
      </c>
      <c r="F2923">
        <v>1.171842999031732E-2</v>
      </c>
      <c r="G2923" s="17" t="s">
        <v>0</v>
      </c>
      <c r="H2923" s="17" t="s">
        <v>48</v>
      </c>
      <c r="I2923" s="17" t="s">
        <v>38</v>
      </c>
      <c r="J2923" s="17" t="s">
        <v>144</v>
      </c>
      <c r="K2923" s="17">
        <f>IF(BASE_MARKET_DATA[[#This Row],[DATE]]=_xlfn.MAXIFS(A:A,H:H,BASE_MARKET_DATA[[#This Row],[LABEL]]),1,0)</f>
        <v>0</v>
      </c>
      <c r="L2923" s="17">
        <f>IF(BASE_MARKET_DATA[[#This Row],[VARP]]&gt;0,1,0)</f>
        <v>1</v>
      </c>
    </row>
    <row r="2924" spans="1:12">
      <c r="A2924" s="1">
        <v>44001</v>
      </c>
      <c r="B2924" s="17" t="s">
        <v>47</v>
      </c>
      <c r="C2924">
        <v>123.08000200000001</v>
      </c>
      <c r="D2924">
        <v>123.459999</v>
      </c>
      <c r="E2924">
        <v>-0.37999699999998882</v>
      </c>
      <c r="F2924">
        <v>-3.0778956996426739E-3</v>
      </c>
      <c r="G2924" s="17" t="s">
        <v>0</v>
      </c>
      <c r="H2924" s="17" t="s">
        <v>48</v>
      </c>
      <c r="I2924" s="17" t="s">
        <v>38</v>
      </c>
      <c r="J2924" s="17" t="s">
        <v>144</v>
      </c>
      <c r="K2924" s="17">
        <f>IF(BASE_MARKET_DATA[[#This Row],[DATE]]=_xlfn.MAXIFS(A:A,H:H,BASE_MARKET_DATA[[#This Row],[LABEL]]),1,0)</f>
        <v>0</v>
      </c>
      <c r="L2924" s="17">
        <f>IF(BASE_MARKET_DATA[[#This Row],[VARP]]&gt;0,1,0)</f>
        <v>0</v>
      </c>
    </row>
    <row r="2925" spans="1:12">
      <c r="A2925" s="1">
        <v>44004</v>
      </c>
      <c r="B2925" s="17" t="s">
        <v>47</v>
      </c>
      <c r="C2925">
        <v>123.08000200000001</v>
      </c>
      <c r="D2925">
        <v>123.08000200000001</v>
      </c>
      <c r="E2925">
        <v>0</v>
      </c>
      <c r="F2925">
        <v>0</v>
      </c>
      <c r="G2925" s="17" t="s">
        <v>0</v>
      </c>
      <c r="H2925" s="17" t="s">
        <v>48</v>
      </c>
      <c r="I2925" s="17" t="s">
        <v>38</v>
      </c>
      <c r="J2925" s="17" t="s">
        <v>144</v>
      </c>
      <c r="K2925" s="17">
        <f>IF(BASE_MARKET_DATA[[#This Row],[DATE]]=_xlfn.MAXIFS(A:A,H:H,BASE_MARKET_DATA[[#This Row],[LABEL]]),1,0)</f>
        <v>0</v>
      </c>
      <c r="L2925" s="17">
        <f>IF(BASE_MARKET_DATA[[#This Row],[VARP]]&gt;0,1,0)</f>
        <v>0</v>
      </c>
    </row>
    <row r="2926" spans="1:12">
      <c r="A2926" s="1">
        <v>44005</v>
      </c>
      <c r="B2926" s="17" t="s">
        <v>47</v>
      </c>
      <c r="C2926">
        <v>123.33000200000001</v>
      </c>
      <c r="D2926">
        <v>123.08000200000001</v>
      </c>
      <c r="E2926">
        <v>0.25</v>
      </c>
      <c r="F2926">
        <v>2.0311991870133376E-3</v>
      </c>
      <c r="G2926" s="17" t="s">
        <v>0</v>
      </c>
      <c r="H2926" s="17" t="s">
        <v>48</v>
      </c>
      <c r="I2926" s="17" t="s">
        <v>38</v>
      </c>
      <c r="J2926" s="17" t="s">
        <v>144</v>
      </c>
      <c r="K2926" s="17">
        <f>IF(BASE_MARKET_DATA[[#This Row],[DATE]]=_xlfn.MAXIFS(A:A,H:H,BASE_MARKET_DATA[[#This Row],[LABEL]]),1,0)</f>
        <v>0</v>
      </c>
      <c r="L2926" s="17">
        <f>IF(BASE_MARKET_DATA[[#This Row],[VARP]]&gt;0,1,0)</f>
        <v>1</v>
      </c>
    </row>
    <row r="2927" spans="1:12">
      <c r="A2927" s="1">
        <v>44006</v>
      </c>
      <c r="B2927" s="17" t="s">
        <v>47</v>
      </c>
      <c r="C2927">
        <v>121.370003</v>
      </c>
      <c r="D2927">
        <v>123.33000200000001</v>
      </c>
      <c r="E2927">
        <v>-1.9599990000000105</v>
      </c>
      <c r="F2927">
        <v>-1.5892313048044955E-2</v>
      </c>
      <c r="G2927" s="17" t="s">
        <v>0</v>
      </c>
      <c r="H2927" s="17" t="s">
        <v>48</v>
      </c>
      <c r="I2927" s="17" t="s">
        <v>38</v>
      </c>
      <c r="J2927" s="17" t="s">
        <v>144</v>
      </c>
      <c r="K2927" s="17">
        <f>IF(BASE_MARKET_DATA[[#This Row],[DATE]]=_xlfn.MAXIFS(A:A,H:H,BASE_MARKET_DATA[[#This Row],[LABEL]]),1,0)</f>
        <v>0</v>
      </c>
      <c r="L2927" s="17">
        <f>IF(BASE_MARKET_DATA[[#This Row],[VARP]]&gt;0,1,0)</f>
        <v>0</v>
      </c>
    </row>
    <row r="2928" spans="1:12">
      <c r="A2928" s="1">
        <v>44007</v>
      </c>
      <c r="B2928" s="17" t="s">
        <v>47</v>
      </c>
      <c r="C2928">
        <v>123.730003</v>
      </c>
      <c r="D2928">
        <v>121.370003</v>
      </c>
      <c r="E2928">
        <v>2.3599999999999994</v>
      </c>
      <c r="F2928">
        <v>1.9444672832380168E-2</v>
      </c>
      <c r="G2928" s="17" t="s">
        <v>0</v>
      </c>
      <c r="H2928" s="17" t="s">
        <v>48</v>
      </c>
      <c r="I2928" s="17" t="s">
        <v>38</v>
      </c>
      <c r="J2928" s="17" t="s">
        <v>144</v>
      </c>
      <c r="K2928" s="17">
        <f>IF(BASE_MARKET_DATA[[#This Row],[DATE]]=_xlfn.MAXIFS(A:A,H:H,BASE_MARKET_DATA[[#This Row],[LABEL]]),1,0)</f>
        <v>0</v>
      </c>
      <c r="L2928" s="17">
        <f>IF(BASE_MARKET_DATA[[#This Row],[VARP]]&gt;0,1,0)</f>
        <v>1</v>
      </c>
    </row>
    <row r="2929" spans="1:12">
      <c r="A2929" s="1">
        <v>44008</v>
      </c>
      <c r="B2929" s="17" t="s">
        <v>47</v>
      </c>
      <c r="C2929">
        <v>121.800003</v>
      </c>
      <c r="D2929">
        <v>123.730003</v>
      </c>
      <c r="E2929">
        <v>-1.9299999999999926</v>
      </c>
      <c r="F2929">
        <v>-1.5598480184308997E-2</v>
      </c>
      <c r="G2929" s="17" t="s">
        <v>0</v>
      </c>
      <c r="H2929" s="17" t="s">
        <v>48</v>
      </c>
      <c r="I2929" s="17" t="s">
        <v>38</v>
      </c>
      <c r="J2929" s="17" t="s">
        <v>144</v>
      </c>
      <c r="K2929" s="17">
        <f>IF(BASE_MARKET_DATA[[#This Row],[DATE]]=_xlfn.MAXIFS(A:A,H:H,BASE_MARKET_DATA[[#This Row],[LABEL]]),1,0)</f>
        <v>0</v>
      </c>
      <c r="L2929" s="17">
        <f>IF(BASE_MARKET_DATA[[#This Row],[VARP]]&gt;0,1,0)</f>
        <v>0</v>
      </c>
    </row>
    <row r="2930" spans="1:12">
      <c r="A2930" s="1">
        <v>44011</v>
      </c>
      <c r="B2930" s="17" t="s">
        <v>47</v>
      </c>
      <c r="C2930">
        <v>121.290001</v>
      </c>
      <c r="D2930">
        <v>121.800003</v>
      </c>
      <c r="E2930">
        <v>-0.51000200000000007</v>
      </c>
      <c r="F2930">
        <v>-4.1872084354546363E-3</v>
      </c>
      <c r="G2930" s="17" t="s">
        <v>0</v>
      </c>
      <c r="H2930" s="17" t="s">
        <v>48</v>
      </c>
      <c r="I2930" s="17" t="s">
        <v>38</v>
      </c>
      <c r="J2930" s="17" t="s">
        <v>144</v>
      </c>
      <c r="K2930" s="17">
        <f>IF(BASE_MARKET_DATA[[#This Row],[DATE]]=_xlfn.MAXIFS(A:A,H:H,BASE_MARKET_DATA[[#This Row],[LABEL]]),1,0)</f>
        <v>0</v>
      </c>
      <c r="L2930" s="17">
        <f>IF(BASE_MARKET_DATA[[#This Row],[VARP]]&gt;0,1,0)</f>
        <v>0</v>
      </c>
    </row>
    <row r="2931" spans="1:12">
      <c r="A2931" s="1">
        <v>44012</v>
      </c>
      <c r="B2931" s="17" t="s">
        <v>47</v>
      </c>
      <c r="C2931">
        <v>119.889999</v>
      </c>
      <c r="D2931">
        <v>121.290001</v>
      </c>
      <c r="E2931">
        <v>-1.4000020000000006</v>
      </c>
      <c r="F2931">
        <v>-1.1542600284091023E-2</v>
      </c>
      <c r="G2931" s="17" t="s">
        <v>0</v>
      </c>
      <c r="H2931" s="17" t="s">
        <v>48</v>
      </c>
      <c r="I2931" s="17" t="s">
        <v>38</v>
      </c>
      <c r="J2931" s="17" t="s">
        <v>144</v>
      </c>
      <c r="K2931" s="17">
        <f>IF(BASE_MARKET_DATA[[#This Row],[DATE]]=_xlfn.MAXIFS(A:A,H:H,BASE_MARKET_DATA[[#This Row],[LABEL]]),1,0)</f>
        <v>0</v>
      </c>
      <c r="L2931" s="17">
        <f>IF(BASE_MARKET_DATA[[#This Row],[VARP]]&gt;0,1,0)</f>
        <v>0</v>
      </c>
    </row>
    <row r="2932" spans="1:12">
      <c r="A2932" s="1">
        <v>44013</v>
      </c>
      <c r="B2932" s="17" t="s">
        <v>47</v>
      </c>
      <c r="C2932">
        <v>120.629997</v>
      </c>
      <c r="D2932">
        <v>119.889999</v>
      </c>
      <c r="E2932">
        <v>0.73999799999999993</v>
      </c>
      <c r="F2932">
        <v>6.172308000436299E-3</v>
      </c>
      <c r="G2932" s="17" t="s">
        <v>0</v>
      </c>
      <c r="H2932" s="17" t="s">
        <v>48</v>
      </c>
      <c r="I2932" s="17" t="s">
        <v>38</v>
      </c>
      <c r="J2932" s="17" t="s">
        <v>144</v>
      </c>
      <c r="K2932" s="17">
        <f>IF(BASE_MARKET_DATA[[#This Row],[DATE]]=_xlfn.MAXIFS(A:A,H:H,BASE_MARKET_DATA[[#This Row],[LABEL]]),1,0)</f>
        <v>0</v>
      </c>
      <c r="L2932" s="17">
        <f>IF(BASE_MARKET_DATA[[#This Row],[VARP]]&gt;0,1,0)</f>
        <v>1</v>
      </c>
    </row>
    <row r="2933" spans="1:12">
      <c r="A2933" s="1">
        <v>44014</v>
      </c>
      <c r="B2933" s="17" t="s">
        <v>47</v>
      </c>
      <c r="C2933">
        <v>123.300003</v>
      </c>
      <c r="D2933">
        <v>120.629997</v>
      </c>
      <c r="E2933">
        <v>2.6700060000000008</v>
      </c>
      <c r="F2933">
        <v>2.2133847852122558E-2</v>
      </c>
      <c r="G2933" s="17" t="s">
        <v>0</v>
      </c>
      <c r="H2933" s="17" t="s">
        <v>48</v>
      </c>
      <c r="I2933" s="17" t="s">
        <v>38</v>
      </c>
      <c r="J2933" s="17" t="s">
        <v>144</v>
      </c>
      <c r="K2933" s="17">
        <f>IF(BASE_MARKET_DATA[[#This Row],[DATE]]=_xlfn.MAXIFS(A:A,H:H,BASE_MARKET_DATA[[#This Row],[LABEL]]),1,0)</f>
        <v>0</v>
      </c>
      <c r="L2933" s="17">
        <f>IF(BASE_MARKET_DATA[[#This Row],[VARP]]&gt;0,1,0)</f>
        <v>1</v>
      </c>
    </row>
    <row r="2934" spans="1:12">
      <c r="A2934" s="1">
        <v>44018</v>
      </c>
      <c r="B2934" s="17" t="s">
        <v>47</v>
      </c>
      <c r="C2934">
        <v>132.929993</v>
      </c>
      <c r="D2934">
        <v>123.300003</v>
      </c>
      <c r="E2934">
        <v>9.6299899999999923</v>
      </c>
      <c r="F2934">
        <v>7.8102106777726457E-2</v>
      </c>
      <c r="G2934" s="17" t="s">
        <v>0</v>
      </c>
      <c r="H2934" s="17" t="s">
        <v>48</v>
      </c>
      <c r="I2934" s="17" t="s">
        <v>38</v>
      </c>
      <c r="J2934" s="17" t="s">
        <v>144</v>
      </c>
      <c r="K2934" s="17">
        <f>IF(BASE_MARKET_DATA[[#This Row],[DATE]]=_xlfn.MAXIFS(A:A,H:H,BASE_MARKET_DATA[[#This Row],[LABEL]]),1,0)</f>
        <v>0</v>
      </c>
      <c r="L2934" s="17">
        <f>IF(BASE_MARKET_DATA[[#This Row],[VARP]]&gt;0,1,0)</f>
        <v>1</v>
      </c>
    </row>
    <row r="2935" spans="1:12">
      <c r="A2935" s="1">
        <v>44019</v>
      </c>
      <c r="B2935" s="17" t="s">
        <v>47</v>
      </c>
      <c r="C2935">
        <v>127.83000200000001</v>
      </c>
      <c r="D2935">
        <v>132.929993</v>
      </c>
      <c r="E2935">
        <v>-5.0999909999999886</v>
      </c>
      <c r="F2935">
        <v>-3.8365991638922216E-2</v>
      </c>
      <c r="G2935" s="17" t="s">
        <v>0</v>
      </c>
      <c r="H2935" s="17" t="s">
        <v>48</v>
      </c>
      <c r="I2935" s="17" t="s">
        <v>38</v>
      </c>
      <c r="J2935" s="17" t="s">
        <v>144</v>
      </c>
      <c r="K2935" s="17">
        <f>IF(BASE_MARKET_DATA[[#This Row],[DATE]]=_xlfn.MAXIFS(A:A,H:H,BASE_MARKET_DATA[[#This Row],[LABEL]]),1,0)</f>
        <v>0</v>
      </c>
      <c r="L2935" s="17">
        <f>IF(BASE_MARKET_DATA[[#This Row],[VARP]]&gt;0,1,0)</f>
        <v>0</v>
      </c>
    </row>
    <row r="2936" spans="1:12">
      <c r="A2936" s="1">
        <v>44020</v>
      </c>
      <c r="B2936" s="17" t="s">
        <v>47</v>
      </c>
      <c r="C2936">
        <v>130.63999899999999</v>
      </c>
      <c r="D2936">
        <v>127.83000200000001</v>
      </c>
      <c r="E2936">
        <v>2.8099969999999814</v>
      </c>
      <c r="F2936">
        <v>2.1982296456507771E-2</v>
      </c>
      <c r="G2936" s="17" t="s">
        <v>0</v>
      </c>
      <c r="H2936" s="17" t="s">
        <v>48</v>
      </c>
      <c r="I2936" s="17" t="s">
        <v>38</v>
      </c>
      <c r="J2936" s="17" t="s">
        <v>144</v>
      </c>
      <c r="K2936" s="17">
        <f>IF(BASE_MARKET_DATA[[#This Row],[DATE]]=_xlfn.MAXIFS(A:A,H:H,BASE_MARKET_DATA[[#This Row],[LABEL]]),1,0)</f>
        <v>0</v>
      </c>
      <c r="L2936" s="17">
        <f>IF(BASE_MARKET_DATA[[#This Row],[VARP]]&gt;0,1,0)</f>
        <v>1</v>
      </c>
    </row>
    <row r="2937" spans="1:12">
      <c r="A2937" s="1">
        <v>44021</v>
      </c>
      <c r="B2937" s="17" t="s">
        <v>47</v>
      </c>
      <c r="C2937">
        <v>132.529999</v>
      </c>
      <c r="D2937">
        <v>130.63999899999999</v>
      </c>
      <c r="E2937">
        <v>1.8900000000000148</v>
      </c>
      <c r="F2937">
        <v>1.446723832262135E-2</v>
      </c>
      <c r="G2937" s="17" t="s">
        <v>0</v>
      </c>
      <c r="H2937" s="17" t="s">
        <v>48</v>
      </c>
      <c r="I2937" s="17" t="s">
        <v>38</v>
      </c>
      <c r="J2937" s="17" t="s">
        <v>144</v>
      </c>
      <c r="K2937" s="17">
        <f>IF(BASE_MARKET_DATA[[#This Row],[DATE]]=_xlfn.MAXIFS(A:A,H:H,BASE_MARKET_DATA[[#This Row],[LABEL]]),1,0)</f>
        <v>0</v>
      </c>
      <c r="L2937" s="17">
        <f>IF(BASE_MARKET_DATA[[#This Row],[VARP]]&gt;0,1,0)</f>
        <v>1</v>
      </c>
    </row>
    <row r="2938" spans="1:12">
      <c r="A2938" s="1">
        <v>44022</v>
      </c>
      <c r="B2938" s="17" t="s">
        <v>47</v>
      </c>
      <c r="C2938">
        <v>132.33000200000001</v>
      </c>
      <c r="D2938">
        <v>132.529999</v>
      </c>
      <c r="E2938">
        <v>-0.19999699999999621</v>
      </c>
      <c r="F2938">
        <v>-1.5090696559953659E-3</v>
      </c>
      <c r="G2938" s="17" t="s">
        <v>0</v>
      </c>
      <c r="H2938" s="17" t="s">
        <v>48</v>
      </c>
      <c r="I2938" s="17" t="s">
        <v>38</v>
      </c>
      <c r="J2938" s="17" t="s">
        <v>144</v>
      </c>
      <c r="K2938" s="17">
        <f>IF(BASE_MARKET_DATA[[#This Row],[DATE]]=_xlfn.MAXIFS(A:A,H:H,BASE_MARKET_DATA[[#This Row],[LABEL]]),1,0)</f>
        <v>0</v>
      </c>
      <c r="L2938" s="17">
        <f>IF(BASE_MARKET_DATA[[#This Row],[VARP]]&gt;0,1,0)</f>
        <v>0</v>
      </c>
    </row>
    <row r="2939" spans="1:12">
      <c r="A2939" s="1">
        <v>44025</v>
      </c>
      <c r="B2939" s="17" t="s">
        <v>47</v>
      </c>
      <c r="C2939">
        <v>127.839996</v>
      </c>
      <c r="D2939">
        <v>132.33000200000001</v>
      </c>
      <c r="E2939">
        <v>-4.4900060000000082</v>
      </c>
      <c r="F2939">
        <v>-3.3930370529277311E-2</v>
      </c>
      <c r="G2939" s="17" t="s">
        <v>0</v>
      </c>
      <c r="H2939" s="17" t="s">
        <v>48</v>
      </c>
      <c r="I2939" s="17" t="s">
        <v>38</v>
      </c>
      <c r="J2939" s="17" t="s">
        <v>144</v>
      </c>
      <c r="K2939" s="17">
        <f>IF(BASE_MARKET_DATA[[#This Row],[DATE]]=_xlfn.MAXIFS(A:A,H:H,BASE_MARKET_DATA[[#This Row],[LABEL]]),1,0)</f>
        <v>0</v>
      </c>
      <c r="L2939" s="17">
        <f>IF(BASE_MARKET_DATA[[#This Row],[VARP]]&gt;0,1,0)</f>
        <v>0</v>
      </c>
    </row>
    <row r="2940" spans="1:12">
      <c r="A2940" s="1">
        <v>44026</v>
      </c>
      <c r="B2940" s="17" t="s">
        <v>47</v>
      </c>
      <c r="C2940">
        <v>125.489998</v>
      </c>
      <c r="D2940">
        <v>127.839996</v>
      </c>
      <c r="E2940">
        <v>-2.3499979999999994</v>
      </c>
      <c r="F2940">
        <v>-1.838233787178779E-2</v>
      </c>
      <c r="G2940" s="17" t="s">
        <v>0</v>
      </c>
      <c r="H2940" s="17" t="s">
        <v>48</v>
      </c>
      <c r="I2940" s="17" t="s">
        <v>38</v>
      </c>
      <c r="J2940" s="17" t="s">
        <v>144</v>
      </c>
      <c r="K2940" s="17">
        <f>IF(BASE_MARKET_DATA[[#This Row],[DATE]]=_xlfn.MAXIFS(A:A,H:H,BASE_MARKET_DATA[[#This Row],[LABEL]]),1,0)</f>
        <v>0</v>
      </c>
      <c r="L2940" s="17">
        <f>IF(BASE_MARKET_DATA[[#This Row],[VARP]]&gt;0,1,0)</f>
        <v>0</v>
      </c>
    </row>
    <row r="2941" spans="1:12">
      <c r="A2941" s="1">
        <v>44027</v>
      </c>
      <c r="B2941" s="17" t="s">
        <v>47</v>
      </c>
      <c r="C2941">
        <v>125.050003</v>
      </c>
      <c r="D2941">
        <v>125.489998</v>
      </c>
      <c r="E2941">
        <v>-0.43999499999999614</v>
      </c>
      <c r="F2941">
        <v>-3.5062156905922982E-3</v>
      </c>
      <c r="G2941" s="17" t="s">
        <v>0</v>
      </c>
      <c r="H2941" s="17" t="s">
        <v>48</v>
      </c>
      <c r="I2941" s="17" t="s">
        <v>38</v>
      </c>
      <c r="J2941" s="17" t="s">
        <v>144</v>
      </c>
      <c r="K2941" s="17">
        <f>IF(BASE_MARKET_DATA[[#This Row],[DATE]]=_xlfn.MAXIFS(A:A,H:H,BASE_MARKET_DATA[[#This Row],[LABEL]]),1,0)</f>
        <v>0</v>
      </c>
      <c r="L2941" s="17">
        <f>IF(BASE_MARKET_DATA[[#This Row],[VARP]]&gt;0,1,0)</f>
        <v>0</v>
      </c>
    </row>
    <row r="2942" spans="1:12">
      <c r="A2942" s="1">
        <v>44028</v>
      </c>
      <c r="B2942" s="17" t="s">
        <v>47</v>
      </c>
      <c r="C2942">
        <v>123.43</v>
      </c>
      <c r="D2942">
        <v>125.050003</v>
      </c>
      <c r="E2942">
        <v>-1.620002999999997</v>
      </c>
      <c r="F2942">
        <v>-1.2954841752382821E-2</v>
      </c>
      <c r="G2942" s="17" t="s">
        <v>0</v>
      </c>
      <c r="H2942" s="17" t="s">
        <v>48</v>
      </c>
      <c r="I2942" s="17" t="s">
        <v>38</v>
      </c>
      <c r="J2942" s="17" t="s">
        <v>144</v>
      </c>
      <c r="K2942" s="17">
        <f>IF(BASE_MARKET_DATA[[#This Row],[DATE]]=_xlfn.MAXIFS(A:A,H:H,BASE_MARKET_DATA[[#This Row],[LABEL]]),1,0)</f>
        <v>0</v>
      </c>
      <c r="L2942" s="17">
        <f>IF(BASE_MARKET_DATA[[#This Row],[VARP]]&gt;0,1,0)</f>
        <v>0</v>
      </c>
    </row>
    <row r="2943" spans="1:12">
      <c r="A2943" s="1">
        <v>44029</v>
      </c>
      <c r="B2943" s="17" t="s">
        <v>47</v>
      </c>
      <c r="C2943">
        <v>122.769997</v>
      </c>
      <c r="D2943">
        <v>123.43</v>
      </c>
      <c r="E2943">
        <v>-0.66000300000000323</v>
      </c>
      <c r="F2943">
        <v>-5.3471846390667037E-3</v>
      </c>
      <c r="G2943" s="17" t="s">
        <v>0</v>
      </c>
      <c r="H2943" s="17" t="s">
        <v>48</v>
      </c>
      <c r="I2943" s="17" t="s">
        <v>38</v>
      </c>
      <c r="J2943" s="17" t="s">
        <v>144</v>
      </c>
      <c r="K2943" s="17">
        <f>IF(BASE_MARKET_DATA[[#This Row],[DATE]]=_xlfn.MAXIFS(A:A,H:H,BASE_MARKET_DATA[[#This Row],[LABEL]]),1,0)</f>
        <v>0</v>
      </c>
      <c r="L2943" s="17">
        <f>IF(BASE_MARKET_DATA[[#This Row],[VARP]]&gt;0,1,0)</f>
        <v>0</v>
      </c>
    </row>
    <row r="2944" spans="1:12">
      <c r="A2944" s="1">
        <v>44032</v>
      </c>
      <c r="B2944" s="17" t="s">
        <v>47</v>
      </c>
      <c r="C2944">
        <v>124.349998</v>
      </c>
      <c r="D2944">
        <v>122.769997</v>
      </c>
      <c r="E2944">
        <v>1.5800009999999958</v>
      </c>
      <c r="F2944">
        <v>1.2869602008705724E-2</v>
      </c>
      <c r="G2944" s="17" t="s">
        <v>0</v>
      </c>
      <c r="H2944" s="17" t="s">
        <v>48</v>
      </c>
      <c r="I2944" s="17" t="s">
        <v>38</v>
      </c>
      <c r="J2944" s="17" t="s">
        <v>144</v>
      </c>
      <c r="K2944" s="17">
        <f>IF(BASE_MARKET_DATA[[#This Row],[DATE]]=_xlfn.MAXIFS(A:A,H:H,BASE_MARKET_DATA[[#This Row],[LABEL]]),1,0)</f>
        <v>0</v>
      </c>
      <c r="L2944" s="17">
        <f>IF(BASE_MARKET_DATA[[#This Row],[VARP]]&gt;0,1,0)</f>
        <v>1</v>
      </c>
    </row>
    <row r="2945" spans="1:12">
      <c r="A2945" s="1">
        <v>44033</v>
      </c>
      <c r="B2945" s="17" t="s">
        <v>47</v>
      </c>
      <c r="C2945">
        <v>125.220001</v>
      </c>
      <c r="D2945">
        <v>124.349998</v>
      </c>
      <c r="E2945">
        <v>0.87000299999999697</v>
      </c>
      <c r="F2945">
        <v>6.9964054201271239E-3</v>
      </c>
      <c r="G2945" s="17" t="s">
        <v>0</v>
      </c>
      <c r="H2945" s="17" t="s">
        <v>48</v>
      </c>
      <c r="I2945" s="17" t="s">
        <v>38</v>
      </c>
      <c r="J2945" s="17" t="s">
        <v>144</v>
      </c>
      <c r="K2945" s="17">
        <f>IF(BASE_MARKET_DATA[[#This Row],[DATE]]=_xlfn.MAXIFS(A:A,H:H,BASE_MARKET_DATA[[#This Row],[LABEL]]),1,0)</f>
        <v>0</v>
      </c>
      <c r="L2945" s="17">
        <f>IF(BASE_MARKET_DATA[[#This Row],[VARP]]&gt;0,1,0)</f>
        <v>1</v>
      </c>
    </row>
    <row r="2946" spans="1:12">
      <c r="A2946" s="1">
        <v>44034</v>
      </c>
      <c r="B2946" s="17" t="s">
        <v>47</v>
      </c>
      <c r="C2946">
        <v>122.75</v>
      </c>
      <c r="D2946">
        <v>125.220001</v>
      </c>
      <c r="E2946">
        <v>-2.4700009999999963</v>
      </c>
      <c r="F2946">
        <v>-1.9725291329457793E-2</v>
      </c>
      <c r="G2946" s="17" t="s">
        <v>0</v>
      </c>
      <c r="H2946" s="17" t="s">
        <v>48</v>
      </c>
      <c r="I2946" s="17" t="s">
        <v>38</v>
      </c>
      <c r="J2946" s="17" t="s">
        <v>144</v>
      </c>
      <c r="K2946" s="17">
        <f>IF(BASE_MARKET_DATA[[#This Row],[DATE]]=_xlfn.MAXIFS(A:A,H:H,BASE_MARKET_DATA[[#This Row],[LABEL]]),1,0)</f>
        <v>0</v>
      </c>
      <c r="L2946" s="17">
        <f>IF(BASE_MARKET_DATA[[#This Row],[VARP]]&gt;0,1,0)</f>
        <v>0</v>
      </c>
    </row>
    <row r="2947" spans="1:12">
      <c r="A2947" s="1">
        <v>44035</v>
      </c>
      <c r="B2947" s="17" t="s">
        <v>47</v>
      </c>
      <c r="C2947">
        <v>121.099998</v>
      </c>
      <c r="D2947">
        <v>122.75</v>
      </c>
      <c r="E2947">
        <v>-1.6500020000000006</v>
      </c>
      <c r="F2947">
        <v>-1.3441971486761716E-2</v>
      </c>
      <c r="G2947" s="17" t="s">
        <v>0</v>
      </c>
      <c r="H2947" s="17" t="s">
        <v>48</v>
      </c>
      <c r="I2947" s="17" t="s">
        <v>38</v>
      </c>
      <c r="J2947" s="17" t="s">
        <v>144</v>
      </c>
      <c r="K2947" s="17">
        <f>IF(BASE_MARKET_DATA[[#This Row],[DATE]]=_xlfn.MAXIFS(A:A,H:H,BASE_MARKET_DATA[[#This Row],[LABEL]]),1,0)</f>
        <v>0</v>
      </c>
      <c r="L2947" s="17">
        <f>IF(BASE_MARKET_DATA[[#This Row],[VARP]]&gt;0,1,0)</f>
        <v>0</v>
      </c>
    </row>
    <row r="2948" spans="1:12">
      <c r="A2948" s="1">
        <v>44036</v>
      </c>
      <c r="B2948" s="17" t="s">
        <v>47</v>
      </c>
      <c r="C2948">
        <v>119.019997</v>
      </c>
      <c r="D2948">
        <v>121.099998</v>
      </c>
      <c r="E2948">
        <v>-2.0800009999999958</v>
      </c>
      <c r="F2948">
        <v>-1.717589623742187E-2</v>
      </c>
      <c r="G2948" s="17" t="s">
        <v>0</v>
      </c>
      <c r="H2948" s="17" t="s">
        <v>48</v>
      </c>
      <c r="I2948" s="17" t="s">
        <v>38</v>
      </c>
      <c r="J2948" s="17" t="s">
        <v>144</v>
      </c>
      <c r="K2948" s="17">
        <f>IF(BASE_MARKET_DATA[[#This Row],[DATE]]=_xlfn.MAXIFS(A:A,H:H,BASE_MARKET_DATA[[#This Row],[LABEL]]),1,0)</f>
        <v>0</v>
      </c>
      <c r="L2948" s="17">
        <f>IF(BASE_MARKET_DATA[[#This Row],[VARP]]&gt;0,1,0)</f>
        <v>0</v>
      </c>
    </row>
    <row r="2949" spans="1:12">
      <c r="A2949" s="1">
        <v>44039</v>
      </c>
      <c r="B2949" s="17" t="s">
        <v>47</v>
      </c>
      <c r="C2949">
        <v>115.860001</v>
      </c>
      <c r="D2949">
        <v>119.019997</v>
      </c>
      <c r="E2949">
        <v>-3.1599960000000067</v>
      </c>
      <c r="F2949">
        <v>-2.6550126698457289E-2</v>
      </c>
      <c r="G2949" s="17" t="s">
        <v>0</v>
      </c>
      <c r="H2949" s="17" t="s">
        <v>48</v>
      </c>
      <c r="I2949" s="17" t="s">
        <v>38</v>
      </c>
      <c r="J2949" s="17" t="s">
        <v>144</v>
      </c>
      <c r="K2949" s="17">
        <f>IF(BASE_MARKET_DATA[[#This Row],[DATE]]=_xlfn.MAXIFS(A:A,H:H,BASE_MARKET_DATA[[#This Row],[LABEL]]),1,0)</f>
        <v>0</v>
      </c>
      <c r="L2949" s="17">
        <f>IF(BASE_MARKET_DATA[[#This Row],[VARP]]&gt;0,1,0)</f>
        <v>0</v>
      </c>
    </row>
    <row r="2950" spans="1:12">
      <c r="A2950" s="1">
        <v>44040</v>
      </c>
      <c r="B2950" s="17" t="s">
        <v>47</v>
      </c>
      <c r="C2950">
        <v>115.69000200000001</v>
      </c>
      <c r="D2950">
        <v>115.860001</v>
      </c>
      <c r="E2950">
        <v>-0.16999899999999002</v>
      </c>
      <c r="F2950">
        <v>-1.467279462564393E-3</v>
      </c>
      <c r="G2950" s="17" t="s">
        <v>0</v>
      </c>
      <c r="H2950" s="17" t="s">
        <v>48</v>
      </c>
      <c r="I2950" s="17" t="s">
        <v>38</v>
      </c>
      <c r="J2950" s="17" t="s">
        <v>144</v>
      </c>
      <c r="K2950" s="17">
        <f>IF(BASE_MARKET_DATA[[#This Row],[DATE]]=_xlfn.MAXIFS(A:A,H:H,BASE_MARKET_DATA[[#This Row],[LABEL]]),1,0)</f>
        <v>0</v>
      </c>
      <c r="L2950" s="17">
        <f>IF(BASE_MARKET_DATA[[#This Row],[VARP]]&gt;0,1,0)</f>
        <v>0</v>
      </c>
    </row>
    <row r="2951" spans="1:12">
      <c r="A2951" s="1">
        <v>44041</v>
      </c>
      <c r="B2951" s="17" t="s">
        <v>47</v>
      </c>
      <c r="C2951">
        <v>119.82</v>
      </c>
      <c r="D2951">
        <v>115.69000200000001</v>
      </c>
      <c r="E2951">
        <v>4.1299979999999863</v>
      </c>
      <c r="F2951">
        <v>3.5698832471279467E-2</v>
      </c>
      <c r="G2951" s="17" t="s">
        <v>0</v>
      </c>
      <c r="H2951" s="17" t="s">
        <v>48</v>
      </c>
      <c r="I2951" s="17" t="s">
        <v>38</v>
      </c>
      <c r="J2951" s="17" t="s">
        <v>144</v>
      </c>
      <c r="K2951" s="17">
        <f>IF(BASE_MARKET_DATA[[#This Row],[DATE]]=_xlfn.MAXIFS(A:A,H:H,BASE_MARKET_DATA[[#This Row],[LABEL]]),1,0)</f>
        <v>0</v>
      </c>
      <c r="L2951" s="17">
        <f>IF(BASE_MARKET_DATA[[#This Row],[VARP]]&gt;0,1,0)</f>
        <v>1</v>
      </c>
    </row>
    <row r="2952" spans="1:12">
      <c r="A2952" s="1">
        <v>44042</v>
      </c>
      <c r="B2952" s="17" t="s">
        <v>47</v>
      </c>
      <c r="C2952">
        <v>118</v>
      </c>
      <c r="D2952">
        <v>119.82</v>
      </c>
      <c r="E2952">
        <v>-1.8199999999999932</v>
      </c>
      <c r="F2952">
        <v>-1.5189450842931006E-2</v>
      </c>
      <c r="G2952" s="17" t="s">
        <v>0</v>
      </c>
      <c r="H2952" s="17" t="s">
        <v>48</v>
      </c>
      <c r="I2952" s="17" t="s">
        <v>38</v>
      </c>
      <c r="J2952" s="17" t="s">
        <v>144</v>
      </c>
      <c r="K2952" s="17">
        <f>IF(BASE_MARKET_DATA[[#This Row],[DATE]]=_xlfn.MAXIFS(A:A,H:H,BASE_MARKET_DATA[[#This Row],[LABEL]]),1,0)</f>
        <v>0</v>
      </c>
      <c r="L2952" s="17">
        <f>IF(BASE_MARKET_DATA[[#This Row],[VARP]]&gt;0,1,0)</f>
        <v>0</v>
      </c>
    </row>
    <row r="2953" spans="1:12">
      <c r="A2953" s="1">
        <v>44043</v>
      </c>
      <c r="B2953" s="17" t="s">
        <v>47</v>
      </c>
      <c r="C2953">
        <v>119.400002</v>
      </c>
      <c r="D2953">
        <v>118</v>
      </c>
      <c r="E2953">
        <v>1.4000020000000006</v>
      </c>
      <c r="F2953">
        <v>1.1864423728813564E-2</v>
      </c>
      <c r="G2953" s="17" t="s">
        <v>0</v>
      </c>
      <c r="H2953" s="17" t="s">
        <v>48</v>
      </c>
      <c r="I2953" s="17" t="s">
        <v>38</v>
      </c>
      <c r="J2953" s="17" t="s">
        <v>144</v>
      </c>
      <c r="K2953" s="17">
        <f>IF(BASE_MARKET_DATA[[#This Row],[DATE]]=_xlfn.MAXIFS(A:A,H:H,BASE_MARKET_DATA[[#This Row],[LABEL]]),1,0)</f>
        <v>0</v>
      </c>
      <c r="L2953" s="17">
        <f>IF(BASE_MARKET_DATA[[#This Row],[VARP]]&gt;0,1,0)</f>
        <v>1</v>
      </c>
    </row>
    <row r="2954" spans="1:12">
      <c r="A2954" s="1">
        <v>44046</v>
      </c>
      <c r="B2954" s="17" t="s">
        <v>47</v>
      </c>
      <c r="C2954">
        <v>120.550003</v>
      </c>
      <c r="D2954">
        <v>119.400002</v>
      </c>
      <c r="E2954">
        <v>1.1500010000000032</v>
      </c>
      <c r="F2954">
        <v>9.6314990011474467E-3</v>
      </c>
      <c r="G2954" s="17" t="s">
        <v>0</v>
      </c>
      <c r="H2954" s="17" t="s">
        <v>48</v>
      </c>
      <c r="I2954" s="17" t="s">
        <v>38</v>
      </c>
      <c r="J2954" s="17" t="s">
        <v>144</v>
      </c>
      <c r="K2954" s="17">
        <f>IF(BASE_MARKET_DATA[[#This Row],[DATE]]=_xlfn.MAXIFS(A:A,H:H,BASE_MARKET_DATA[[#This Row],[LABEL]]),1,0)</f>
        <v>0</v>
      </c>
      <c r="L2954" s="17">
        <f>IF(BASE_MARKET_DATA[[#This Row],[VARP]]&gt;0,1,0)</f>
        <v>1</v>
      </c>
    </row>
    <row r="2955" spans="1:12">
      <c r="A2955" s="1">
        <v>44047</v>
      </c>
      <c r="B2955" s="17" t="s">
        <v>47</v>
      </c>
      <c r="C2955">
        <v>126.66999799999999</v>
      </c>
      <c r="D2955">
        <v>120.550003</v>
      </c>
      <c r="E2955">
        <v>6.1199949999999887</v>
      </c>
      <c r="F2955">
        <v>5.0767273726239466E-2</v>
      </c>
      <c r="G2955" s="17" t="s">
        <v>0</v>
      </c>
      <c r="H2955" s="17" t="s">
        <v>48</v>
      </c>
      <c r="I2955" s="17" t="s">
        <v>38</v>
      </c>
      <c r="J2955" s="17" t="s">
        <v>144</v>
      </c>
      <c r="K2955" s="17">
        <f>IF(BASE_MARKET_DATA[[#This Row],[DATE]]=_xlfn.MAXIFS(A:A,H:H,BASE_MARKET_DATA[[#This Row],[LABEL]]),1,0)</f>
        <v>0</v>
      </c>
      <c r="L2955" s="17">
        <f>IF(BASE_MARKET_DATA[[#This Row],[VARP]]&gt;0,1,0)</f>
        <v>1</v>
      </c>
    </row>
    <row r="2956" spans="1:12">
      <c r="A2956" s="1">
        <v>44048</v>
      </c>
      <c r="B2956" s="17" t="s">
        <v>47</v>
      </c>
      <c r="C2956">
        <v>125.849998</v>
      </c>
      <c r="D2956">
        <v>126.66999799999999</v>
      </c>
      <c r="E2956">
        <v>-0.81999999999999318</v>
      </c>
      <c r="F2956">
        <v>-6.4735139571091907E-3</v>
      </c>
      <c r="G2956" s="17" t="s">
        <v>0</v>
      </c>
      <c r="H2956" s="17" t="s">
        <v>48</v>
      </c>
      <c r="I2956" s="17" t="s">
        <v>38</v>
      </c>
      <c r="J2956" s="17" t="s">
        <v>144</v>
      </c>
      <c r="K2956" s="17">
        <f>IF(BASE_MARKET_DATA[[#This Row],[DATE]]=_xlfn.MAXIFS(A:A,H:H,BASE_MARKET_DATA[[#This Row],[LABEL]]),1,0)</f>
        <v>0</v>
      </c>
      <c r="L2956" s="17">
        <f>IF(BASE_MARKET_DATA[[#This Row],[VARP]]&gt;0,1,0)</f>
        <v>0</v>
      </c>
    </row>
    <row r="2957" spans="1:12">
      <c r="A2957" s="1">
        <v>44049</v>
      </c>
      <c r="B2957" s="17" t="s">
        <v>47</v>
      </c>
      <c r="C2957">
        <v>125.58000200000001</v>
      </c>
      <c r="D2957">
        <v>125.849998</v>
      </c>
      <c r="E2957">
        <v>-0.26999599999999191</v>
      </c>
      <c r="F2957">
        <v>-2.1453794540385444E-3</v>
      </c>
      <c r="G2957" s="17" t="s">
        <v>0</v>
      </c>
      <c r="H2957" s="17" t="s">
        <v>48</v>
      </c>
      <c r="I2957" s="17" t="s">
        <v>38</v>
      </c>
      <c r="J2957" s="17" t="s">
        <v>144</v>
      </c>
      <c r="K2957" s="17">
        <f>IF(BASE_MARKET_DATA[[#This Row],[DATE]]=_xlfn.MAXIFS(A:A,H:H,BASE_MARKET_DATA[[#This Row],[LABEL]]),1,0)</f>
        <v>0</v>
      </c>
      <c r="L2957" s="17">
        <f>IF(BASE_MARKET_DATA[[#This Row],[VARP]]&gt;0,1,0)</f>
        <v>0</v>
      </c>
    </row>
    <row r="2958" spans="1:12">
      <c r="A2958" s="1">
        <v>44050</v>
      </c>
      <c r="B2958" s="17" t="s">
        <v>47</v>
      </c>
      <c r="C2958">
        <v>125</v>
      </c>
      <c r="D2958">
        <v>125.58000200000001</v>
      </c>
      <c r="E2958">
        <v>-0.58000200000000746</v>
      </c>
      <c r="F2958">
        <v>-4.6185856885080116E-3</v>
      </c>
      <c r="G2958" s="17" t="s">
        <v>0</v>
      </c>
      <c r="H2958" s="17" t="s">
        <v>48</v>
      </c>
      <c r="I2958" s="17" t="s">
        <v>38</v>
      </c>
      <c r="J2958" s="17" t="s">
        <v>144</v>
      </c>
      <c r="K2958" s="17">
        <f>IF(BASE_MARKET_DATA[[#This Row],[DATE]]=_xlfn.MAXIFS(A:A,H:H,BASE_MARKET_DATA[[#This Row],[LABEL]]),1,0)</f>
        <v>0</v>
      </c>
      <c r="L2958" s="17">
        <f>IF(BASE_MARKET_DATA[[#This Row],[VARP]]&gt;0,1,0)</f>
        <v>0</v>
      </c>
    </row>
    <row r="2959" spans="1:12">
      <c r="A2959" s="1">
        <v>44053</v>
      </c>
      <c r="B2959" s="17" t="s">
        <v>47</v>
      </c>
      <c r="C2959">
        <v>125.05999799999999</v>
      </c>
      <c r="D2959">
        <v>125</v>
      </c>
      <c r="E2959">
        <v>5.9997999999993112E-2</v>
      </c>
      <c r="F2959">
        <v>4.799839999999449E-4</v>
      </c>
      <c r="G2959" s="17" t="s">
        <v>0</v>
      </c>
      <c r="H2959" s="17" t="s">
        <v>48</v>
      </c>
      <c r="I2959" s="17" t="s">
        <v>38</v>
      </c>
      <c r="J2959" s="17" t="s">
        <v>144</v>
      </c>
      <c r="K2959" s="17">
        <f>IF(BASE_MARKET_DATA[[#This Row],[DATE]]=_xlfn.MAXIFS(A:A,H:H,BASE_MARKET_DATA[[#This Row],[LABEL]]),1,0)</f>
        <v>0</v>
      </c>
      <c r="L2959" s="17">
        <f>IF(BASE_MARKET_DATA[[#This Row],[VARP]]&gt;0,1,0)</f>
        <v>1</v>
      </c>
    </row>
    <row r="2960" spans="1:12">
      <c r="A2960" s="1">
        <v>44054</v>
      </c>
      <c r="B2960" s="17" t="s">
        <v>47</v>
      </c>
      <c r="C2960">
        <v>124.599998</v>
      </c>
      <c r="D2960">
        <v>125.05999799999999</v>
      </c>
      <c r="E2960">
        <v>-0.45999999999999375</v>
      </c>
      <c r="F2960">
        <v>-3.6782345062886836E-3</v>
      </c>
      <c r="G2960" s="17" t="s">
        <v>0</v>
      </c>
      <c r="H2960" s="17" t="s">
        <v>48</v>
      </c>
      <c r="I2960" s="17" t="s">
        <v>38</v>
      </c>
      <c r="J2960" s="17" t="s">
        <v>144</v>
      </c>
      <c r="K2960" s="17">
        <f>IF(BASE_MARKET_DATA[[#This Row],[DATE]]=_xlfn.MAXIFS(A:A,H:H,BASE_MARKET_DATA[[#This Row],[LABEL]]),1,0)</f>
        <v>0</v>
      </c>
      <c r="L2960" s="17">
        <f>IF(BASE_MARKET_DATA[[#This Row],[VARP]]&gt;0,1,0)</f>
        <v>0</v>
      </c>
    </row>
    <row r="2961" spans="1:12">
      <c r="A2961" s="1">
        <v>44055</v>
      </c>
      <c r="B2961" s="17" t="s">
        <v>47</v>
      </c>
      <c r="C2961">
        <v>126.110001</v>
      </c>
      <c r="D2961">
        <v>124.599998</v>
      </c>
      <c r="E2961">
        <v>1.5100029999999975</v>
      </c>
      <c r="F2961">
        <v>1.211880436787806E-2</v>
      </c>
      <c r="G2961" s="17" t="s">
        <v>0</v>
      </c>
      <c r="H2961" s="17" t="s">
        <v>48</v>
      </c>
      <c r="I2961" s="17" t="s">
        <v>38</v>
      </c>
      <c r="J2961" s="17" t="s">
        <v>144</v>
      </c>
      <c r="K2961" s="17">
        <f>IF(BASE_MARKET_DATA[[#This Row],[DATE]]=_xlfn.MAXIFS(A:A,H:H,BASE_MARKET_DATA[[#This Row],[LABEL]]),1,0)</f>
        <v>0</v>
      </c>
      <c r="L2961" s="17">
        <f>IF(BASE_MARKET_DATA[[#This Row],[VARP]]&gt;0,1,0)</f>
        <v>1</v>
      </c>
    </row>
    <row r="2962" spans="1:12">
      <c r="A2962" s="1">
        <v>44056</v>
      </c>
      <c r="B2962" s="17" t="s">
        <v>47</v>
      </c>
      <c r="C2962">
        <v>124.57</v>
      </c>
      <c r="D2962">
        <v>126.110001</v>
      </c>
      <c r="E2962">
        <v>-1.5400010000000037</v>
      </c>
      <c r="F2962">
        <v>-1.2211569168094795E-2</v>
      </c>
      <c r="G2962" s="17" t="s">
        <v>0</v>
      </c>
      <c r="H2962" s="17" t="s">
        <v>48</v>
      </c>
      <c r="I2962" s="17" t="s">
        <v>38</v>
      </c>
      <c r="J2962" s="17" t="s">
        <v>144</v>
      </c>
      <c r="K2962" s="17">
        <f>IF(BASE_MARKET_DATA[[#This Row],[DATE]]=_xlfn.MAXIFS(A:A,H:H,BASE_MARKET_DATA[[#This Row],[LABEL]]),1,0)</f>
        <v>0</v>
      </c>
      <c r="L2962" s="17">
        <f>IF(BASE_MARKET_DATA[[#This Row],[VARP]]&gt;0,1,0)</f>
        <v>0</v>
      </c>
    </row>
    <row r="2963" spans="1:12">
      <c r="A2963" s="1">
        <v>44057</v>
      </c>
      <c r="B2963" s="17" t="s">
        <v>47</v>
      </c>
      <c r="C2963">
        <v>116.739998</v>
      </c>
      <c r="D2963">
        <v>124.57</v>
      </c>
      <c r="E2963">
        <v>-7.8300019999999932</v>
      </c>
      <c r="F2963">
        <v>-6.2856241470659019E-2</v>
      </c>
      <c r="G2963" s="17" t="s">
        <v>0</v>
      </c>
      <c r="H2963" s="17" t="s">
        <v>48</v>
      </c>
      <c r="I2963" s="17" t="s">
        <v>38</v>
      </c>
      <c r="J2963" s="17" t="s">
        <v>144</v>
      </c>
      <c r="K2963" s="17">
        <f>IF(BASE_MARKET_DATA[[#This Row],[DATE]]=_xlfn.MAXIFS(A:A,H:H,BASE_MARKET_DATA[[#This Row],[LABEL]]),1,0)</f>
        <v>0</v>
      </c>
      <c r="L2963" s="17">
        <f>IF(BASE_MARKET_DATA[[#This Row],[VARP]]&gt;0,1,0)</f>
        <v>0</v>
      </c>
    </row>
    <row r="2964" spans="1:12">
      <c r="A2964" s="1">
        <v>44060</v>
      </c>
      <c r="B2964" s="17" t="s">
        <v>47</v>
      </c>
      <c r="C2964">
        <v>123.91999799999999</v>
      </c>
      <c r="D2964">
        <v>116.739998</v>
      </c>
      <c r="E2964">
        <v>7.1799999999999926</v>
      </c>
      <c r="F2964">
        <v>6.1504198415353685E-2</v>
      </c>
      <c r="G2964" s="17" t="s">
        <v>0</v>
      </c>
      <c r="H2964" s="17" t="s">
        <v>48</v>
      </c>
      <c r="I2964" s="17" t="s">
        <v>38</v>
      </c>
      <c r="J2964" s="17" t="s">
        <v>144</v>
      </c>
      <c r="K2964" s="17">
        <f>IF(BASE_MARKET_DATA[[#This Row],[DATE]]=_xlfn.MAXIFS(A:A,H:H,BASE_MARKET_DATA[[#This Row],[LABEL]]),1,0)</f>
        <v>0</v>
      </c>
      <c r="L2964" s="17">
        <f>IF(BASE_MARKET_DATA[[#This Row],[VARP]]&gt;0,1,0)</f>
        <v>1</v>
      </c>
    </row>
    <row r="2965" spans="1:12">
      <c r="A2965" s="1">
        <v>44061</v>
      </c>
      <c r="B2965" s="17" t="s">
        <v>47</v>
      </c>
      <c r="C2965">
        <v>124.199997</v>
      </c>
      <c r="D2965">
        <v>123.91999799999999</v>
      </c>
      <c r="E2965">
        <v>0.27999900000000366</v>
      </c>
      <c r="F2965">
        <v>2.2595142391787617E-3</v>
      </c>
      <c r="G2965" s="17" t="s">
        <v>0</v>
      </c>
      <c r="H2965" s="17" t="s">
        <v>48</v>
      </c>
      <c r="I2965" s="17" t="s">
        <v>38</v>
      </c>
      <c r="J2965" s="17" t="s">
        <v>144</v>
      </c>
      <c r="K2965" s="17">
        <f>IF(BASE_MARKET_DATA[[#This Row],[DATE]]=_xlfn.MAXIFS(A:A,H:H,BASE_MARKET_DATA[[#This Row],[LABEL]]),1,0)</f>
        <v>0</v>
      </c>
      <c r="L2965" s="17">
        <f>IF(BASE_MARKET_DATA[[#This Row],[VARP]]&gt;0,1,0)</f>
        <v>1</v>
      </c>
    </row>
    <row r="2966" spans="1:12">
      <c r="A2966" s="1">
        <v>44062</v>
      </c>
      <c r="B2966" s="17" t="s">
        <v>47</v>
      </c>
      <c r="C2966">
        <v>122.709999</v>
      </c>
      <c r="D2966">
        <v>124.199997</v>
      </c>
      <c r="E2966">
        <v>-1.4899979999999999</v>
      </c>
      <c r="F2966">
        <v>-1.1996763574801053E-2</v>
      </c>
      <c r="G2966" s="17" t="s">
        <v>0</v>
      </c>
      <c r="H2966" s="17" t="s">
        <v>48</v>
      </c>
      <c r="I2966" s="17" t="s">
        <v>38</v>
      </c>
      <c r="J2966" s="17" t="s">
        <v>144</v>
      </c>
      <c r="K2966" s="17">
        <f>IF(BASE_MARKET_DATA[[#This Row],[DATE]]=_xlfn.MAXIFS(A:A,H:H,BASE_MARKET_DATA[[#This Row],[LABEL]]),1,0)</f>
        <v>0</v>
      </c>
      <c r="L2966" s="17">
        <f>IF(BASE_MARKET_DATA[[#This Row],[VARP]]&gt;0,1,0)</f>
        <v>0</v>
      </c>
    </row>
    <row r="2967" spans="1:12">
      <c r="A2967" s="1">
        <v>44063</v>
      </c>
      <c r="B2967" s="17" t="s">
        <v>47</v>
      </c>
      <c r="C2967">
        <v>123.480003</v>
      </c>
      <c r="D2967">
        <v>122.709999</v>
      </c>
      <c r="E2967">
        <v>0.77000400000000013</v>
      </c>
      <c r="F2967">
        <v>6.2749898645178877E-3</v>
      </c>
      <c r="G2967" s="17" t="s">
        <v>0</v>
      </c>
      <c r="H2967" s="17" t="s">
        <v>48</v>
      </c>
      <c r="I2967" s="17" t="s">
        <v>38</v>
      </c>
      <c r="J2967" s="17" t="s">
        <v>144</v>
      </c>
      <c r="K2967" s="17">
        <f>IF(BASE_MARKET_DATA[[#This Row],[DATE]]=_xlfn.MAXIFS(A:A,H:H,BASE_MARKET_DATA[[#This Row],[LABEL]]),1,0)</f>
        <v>0</v>
      </c>
      <c r="L2967" s="17">
        <f>IF(BASE_MARKET_DATA[[#This Row],[VARP]]&gt;0,1,0)</f>
        <v>1</v>
      </c>
    </row>
    <row r="2968" spans="1:12">
      <c r="A2968" s="1">
        <v>44064</v>
      </c>
      <c r="B2968" s="17" t="s">
        <v>47</v>
      </c>
      <c r="C2968">
        <v>122.449997</v>
      </c>
      <c r="D2968">
        <v>123.480003</v>
      </c>
      <c r="E2968">
        <v>-1.0300060000000002</v>
      </c>
      <c r="F2968">
        <v>-8.3414801990246163E-3</v>
      </c>
      <c r="G2968" s="17" t="s">
        <v>0</v>
      </c>
      <c r="H2968" s="17" t="s">
        <v>48</v>
      </c>
      <c r="I2968" s="17" t="s">
        <v>38</v>
      </c>
      <c r="J2968" s="17" t="s">
        <v>144</v>
      </c>
      <c r="K2968" s="17">
        <f>IF(BASE_MARKET_DATA[[#This Row],[DATE]]=_xlfn.MAXIFS(A:A,H:H,BASE_MARKET_DATA[[#This Row],[LABEL]]),1,0)</f>
        <v>0</v>
      </c>
      <c r="L2968" s="17">
        <f>IF(BASE_MARKET_DATA[[#This Row],[VARP]]&gt;0,1,0)</f>
        <v>0</v>
      </c>
    </row>
    <row r="2969" spans="1:12">
      <c r="A2969" s="1">
        <v>44067</v>
      </c>
      <c r="B2969" s="17" t="s">
        <v>47</v>
      </c>
      <c r="C2969">
        <v>122.879997</v>
      </c>
      <c r="D2969">
        <v>122.449997</v>
      </c>
      <c r="E2969">
        <v>0.43000000000000682</v>
      </c>
      <c r="F2969">
        <v>3.5116374890560987E-3</v>
      </c>
      <c r="G2969" s="17" t="s">
        <v>0</v>
      </c>
      <c r="H2969" s="17" t="s">
        <v>48</v>
      </c>
      <c r="I2969" s="17" t="s">
        <v>38</v>
      </c>
      <c r="J2969" s="17" t="s">
        <v>144</v>
      </c>
      <c r="K2969" s="17">
        <f>IF(BASE_MARKET_DATA[[#This Row],[DATE]]=_xlfn.MAXIFS(A:A,H:H,BASE_MARKET_DATA[[#This Row],[LABEL]]),1,0)</f>
        <v>0</v>
      </c>
      <c r="L2969" s="17">
        <f>IF(BASE_MARKET_DATA[[#This Row],[VARP]]&gt;0,1,0)</f>
        <v>1</v>
      </c>
    </row>
    <row r="2970" spans="1:12">
      <c r="A2970" s="1">
        <v>44068</v>
      </c>
      <c r="B2970" s="17" t="s">
        <v>47</v>
      </c>
      <c r="C2970">
        <v>125.699997</v>
      </c>
      <c r="D2970">
        <v>122.879997</v>
      </c>
      <c r="E2970">
        <v>2.8199999999999932</v>
      </c>
      <c r="F2970">
        <v>2.2949219310283618E-2</v>
      </c>
      <c r="G2970" s="17" t="s">
        <v>0</v>
      </c>
      <c r="H2970" s="17" t="s">
        <v>48</v>
      </c>
      <c r="I2970" s="17" t="s">
        <v>38</v>
      </c>
      <c r="J2970" s="17" t="s">
        <v>144</v>
      </c>
      <c r="K2970" s="17">
        <f>IF(BASE_MARKET_DATA[[#This Row],[DATE]]=_xlfn.MAXIFS(A:A,H:H,BASE_MARKET_DATA[[#This Row],[LABEL]]),1,0)</f>
        <v>0</v>
      </c>
      <c r="L2970" s="17">
        <f>IF(BASE_MARKET_DATA[[#This Row],[VARP]]&gt;0,1,0)</f>
        <v>1</v>
      </c>
    </row>
    <row r="2971" spans="1:12">
      <c r="A2971" s="1">
        <v>44069</v>
      </c>
      <c r="B2971" s="17" t="s">
        <v>47</v>
      </c>
      <c r="C2971">
        <v>127.470001</v>
      </c>
      <c r="D2971">
        <v>125.699997</v>
      </c>
      <c r="E2971">
        <v>1.7700040000000001</v>
      </c>
      <c r="F2971">
        <v>1.4081177742589764E-2</v>
      </c>
      <c r="G2971" s="17" t="s">
        <v>0</v>
      </c>
      <c r="H2971" s="17" t="s">
        <v>48</v>
      </c>
      <c r="I2971" s="17" t="s">
        <v>38</v>
      </c>
      <c r="J2971" s="17" t="s">
        <v>144</v>
      </c>
      <c r="K2971" s="17">
        <f>IF(BASE_MARKET_DATA[[#This Row],[DATE]]=_xlfn.MAXIFS(A:A,H:H,BASE_MARKET_DATA[[#This Row],[LABEL]]),1,0)</f>
        <v>0</v>
      </c>
      <c r="L2971" s="17">
        <f>IF(BASE_MARKET_DATA[[#This Row],[VARP]]&gt;0,1,0)</f>
        <v>1</v>
      </c>
    </row>
    <row r="2972" spans="1:12">
      <c r="A2972" s="1">
        <v>44070</v>
      </c>
      <c r="B2972" s="17" t="s">
        <v>47</v>
      </c>
      <c r="C2972">
        <v>127.25</v>
      </c>
      <c r="D2972">
        <v>127.470001</v>
      </c>
      <c r="E2972">
        <v>-0.22000099999999634</v>
      </c>
      <c r="F2972">
        <v>-1.725904120766394E-3</v>
      </c>
      <c r="G2972" s="17" t="s">
        <v>0</v>
      </c>
      <c r="H2972" s="17" t="s">
        <v>48</v>
      </c>
      <c r="I2972" s="17" t="s">
        <v>38</v>
      </c>
      <c r="J2972" s="17" t="s">
        <v>144</v>
      </c>
      <c r="K2972" s="17">
        <f>IF(BASE_MARKET_DATA[[#This Row],[DATE]]=_xlfn.MAXIFS(A:A,H:H,BASE_MARKET_DATA[[#This Row],[LABEL]]),1,0)</f>
        <v>0</v>
      </c>
      <c r="L2972" s="17">
        <f>IF(BASE_MARKET_DATA[[#This Row],[VARP]]&gt;0,1,0)</f>
        <v>0</v>
      </c>
    </row>
    <row r="2973" spans="1:12">
      <c r="A2973" s="1">
        <v>44071</v>
      </c>
      <c r="B2973" s="17" t="s">
        <v>47</v>
      </c>
      <c r="C2973">
        <v>129</v>
      </c>
      <c r="D2973">
        <v>127.25</v>
      </c>
      <c r="E2973">
        <v>1.75</v>
      </c>
      <c r="F2973">
        <v>1.37524557956778E-2</v>
      </c>
      <c r="G2973" s="17" t="s">
        <v>0</v>
      </c>
      <c r="H2973" s="17" t="s">
        <v>48</v>
      </c>
      <c r="I2973" s="17" t="s">
        <v>38</v>
      </c>
      <c r="J2973" s="17" t="s">
        <v>144</v>
      </c>
      <c r="K2973" s="17">
        <f>IF(BASE_MARKET_DATA[[#This Row],[DATE]]=_xlfn.MAXIFS(A:A,H:H,BASE_MARKET_DATA[[#This Row],[LABEL]]),1,0)</f>
        <v>0</v>
      </c>
      <c r="L2973" s="17">
        <f>IF(BASE_MARKET_DATA[[#This Row],[VARP]]&gt;0,1,0)</f>
        <v>1</v>
      </c>
    </row>
    <row r="2974" spans="1:12">
      <c r="A2974" s="1">
        <v>44074</v>
      </c>
      <c r="B2974" s="17" t="s">
        <v>47</v>
      </c>
      <c r="C2974">
        <v>124.57</v>
      </c>
      <c r="D2974">
        <v>129</v>
      </c>
      <c r="E2974">
        <v>-4.4300000000000068</v>
      </c>
      <c r="F2974">
        <v>-3.4341085271317885E-2</v>
      </c>
      <c r="G2974" s="17" t="s">
        <v>0</v>
      </c>
      <c r="H2974" s="17" t="s">
        <v>48</v>
      </c>
      <c r="I2974" s="17" t="s">
        <v>38</v>
      </c>
      <c r="J2974" s="17" t="s">
        <v>144</v>
      </c>
      <c r="K2974" s="17">
        <f>IF(BASE_MARKET_DATA[[#This Row],[DATE]]=_xlfn.MAXIFS(A:A,H:H,BASE_MARKET_DATA[[#This Row],[LABEL]]),1,0)</f>
        <v>0</v>
      </c>
      <c r="L2974" s="17">
        <f>IF(BASE_MARKET_DATA[[#This Row],[VARP]]&gt;0,1,0)</f>
        <v>0</v>
      </c>
    </row>
    <row r="2975" spans="1:12">
      <c r="A2975" s="1">
        <v>44075</v>
      </c>
      <c r="B2975" s="17" t="s">
        <v>47</v>
      </c>
      <c r="C2975">
        <v>126.93</v>
      </c>
      <c r="D2975">
        <v>124.57</v>
      </c>
      <c r="E2975">
        <v>2.3600000000000136</v>
      </c>
      <c r="F2975">
        <v>1.8945171389580268E-2</v>
      </c>
      <c r="G2975" s="17" t="s">
        <v>0</v>
      </c>
      <c r="H2975" s="17" t="s">
        <v>48</v>
      </c>
      <c r="I2975" s="17" t="s">
        <v>38</v>
      </c>
      <c r="J2975" s="17" t="s">
        <v>144</v>
      </c>
      <c r="K2975" s="17">
        <f>IF(BASE_MARKET_DATA[[#This Row],[DATE]]=_xlfn.MAXIFS(A:A,H:H,BASE_MARKET_DATA[[#This Row],[LABEL]]),1,0)</f>
        <v>0</v>
      </c>
      <c r="L2975" s="17">
        <f>IF(BASE_MARKET_DATA[[#This Row],[VARP]]&gt;0,1,0)</f>
        <v>1</v>
      </c>
    </row>
    <row r="2976" spans="1:12">
      <c r="A2976" s="1">
        <v>44076</v>
      </c>
      <c r="B2976" s="17" t="s">
        <v>47</v>
      </c>
      <c r="C2976">
        <v>124.260002</v>
      </c>
      <c r="D2976">
        <v>126.93</v>
      </c>
      <c r="E2976">
        <v>-2.6699980000000068</v>
      </c>
      <c r="F2976">
        <v>-2.1035200504214972E-2</v>
      </c>
      <c r="G2976" s="17" t="s">
        <v>0</v>
      </c>
      <c r="H2976" s="17" t="s">
        <v>48</v>
      </c>
      <c r="I2976" s="17" t="s">
        <v>38</v>
      </c>
      <c r="J2976" s="17" t="s">
        <v>144</v>
      </c>
      <c r="K2976" s="17">
        <f>IF(BASE_MARKET_DATA[[#This Row],[DATE]]=_xlfn.MAXIFS(A:A,H:H,BASE_MARKET_DATA[[#This Row],[LABEL]]),1,0)</f>
        <v>0</v>
      </c>
      <c r="L2976" s="17">
        <f>IF(BASE_MARKET_DATA[[#This Row],[VARP]]&gt;0,1,0)</f>
        <v>0</v>
      </c>
    </row>
    <row r="2977" spans="1:12">
      <c r="A2977" s="1">
        <v>44077</v>
      </c>
      <c r="B2977" s="17" t="s">
        <v>47</v>
      </c>
      <c r="C2977">
        <v>121.41999799999999</v>
      </c>
      <c r="D2977">
        <v>124.260002</v>
      </c>
      <c r="E2977">
        <v>-2.8400040000000075</v>
      </c>
      <c r="F2977">
        <v>-2.2855335218810051E-2</v>
      </c>
      <c r="G2977" s="17" t="s">
        <v>0</v>
      </c>
      <c r="H2977" s="17" t="s">
        <v>48</v>
      </c>
      <c r="I2977" s="17" t="s">
        <v>38</v>
      </c>
      <c r="J2977" s="17" t="s">
        <v>144</v>
      </c>
      <c r="K2977" s="17">
        <f>IF(BASE_MARKET_DATA[[#This Row],[DATE]]=_xlfn.MAXIFS(A:A,H:H,BASE_MARKET_DATA[[#This Row],[LABEL]]),1,0)</f>
        <v>0</v>
      </c>
      <c r="L2977" s="17">
        <f>IF(BASE_MARKET_DATA[[#This Row],[VARP]]&gt;0,1,0)</f>
        <v>0</v>
      </c>
    </row>
    <row r="2978" spans="1:12">
      <c r="A2978" s="1">
        <v>44078</v>
      </c>
      <c r="B2978" s="17" t="s">
        <v>47</v>
      </c>
      <c r="C2978">
        <v>122.870003</v>
      </c>
      <c r="D2978">
        <v>121.41999799999999</v>
      </c>
      <c r="E2978">
        <v>1.4500050000000044</v>
      </c>
      <c r="F2978">
        <v>1.1942060812750174E-2</v>
      </c>
      <c r="G2978" s="17" t="s">
        <v>0</v>
      </c>
      <c r="H2978" s="17" t="s">
        <v>48</v>
      </c>
      <c r="I2978" s="17" t="s">
        <v>38</v>
      </c>
      <c r="J2978" s="17" t="s">
        <v>144</v>
      </c>
      <c r="K2978" s="17">
        <f>IF(BASE_MARKET_DATA[[#This Row],[DATE]]=_xlfn.MAXIFS(A:A,H:H,BASE_MARKET_DATA[[#This Row],[LABEL]]),1,0)</f>
        <v>0</v>
      </c>
      <c r="L2978" s="17">
        <f>IF(BASE_MARKET_DATA[[#This Row],[VARP]]&gt;0,1,0)</f>
        <v>1</v>
      </c>
    </row>
    <row r="2979" spans="1:12">
      <c r="A2979" s="1">
        <v>44082</v>
      </c>
      <c r="B2979" s="17" t="s">
        <v>47</v>
      </c>
      <c r="C2979">
        <v>119.30999799999999</v>
      </c>
      <c r="D2979">
        <v>122.870003</v>
      </c>
      <c r="E2979">
        <v>-3.5600050000000039</v>
      </c>
      <c r="F2979">
        <v>-2.8973752039381035E-2</v>
      </c>
      <c r="G2979" s="17" t="s">
        <v>0</v>
      </c>
      <c r="H2979" s="17" t="s">
        <v>48</v>
      </c>
      <c r="I2979" s="17" t="s">
        <v>38</v>
      </c>
      <c r="J2979" s="17" t="s">
        <v>144</v>
      </c>
      <c r="K2979" s="17">
        <f>IF(BASE_MARKET_DATA[[#This Row],[DATE]]=_xlfn.MAXIFS(A:A,H:H,BASE_MARKET_DATA[[#This Row],[LABEL]]),1,0)</f>
        <v>0</v>
      </c>
      <c r="L2979" s="17">
        <f>IF(BASE_MARKET_DATA[[#This Row],[VARP]]&gt;0,1,0)</f>
        <v>0</v>
      </c>
    </row>
    <row r="2980" spans="1:12">
      <c r="A2980" s="1">
        <v>44083</v>
      </c>
      <c r="B2980" s="17" t="s">
        <v>47</v>
      </c>
      <c r="C2980">
        <v>119.400002</v>
      </c>
      <c r="D2980">
        <v>119.30999799999999</v>
      </c>
      <c r="E2980">
        <v>9.0004000000007522E-2</v>
      </c>
      <c r="F2980">
        <v>7.5437097903570101E-4</v>
      </c>
      <c r="G2980" s="17" t="s">
        <v>0</v>
      </c>
      <c r="H2980" s="17" t="s">
        <v>48</v>
      </c>
      <c r="I2980" s="17" t="s">
        <v>38</v>
      </c>
      <c r="J2980" s="17" t="s">
        <v>144</v>
      </c>
      <c r="K2980" s="17">
        <f>IF(BASE_MARKET_DATA[[#This Row],[DATE]]=_xlfn.MAXIFS(A:A,H:H,BASE_MARKET_DATA[[#This Row],[LABEL]]),1,0)</f>
        <v>0</v>
      </c>
      <c r="L2980" s="17">
        <f>IF(BASE_MARKET_DATA[[#This Row],[VARP]]&gt;0,1,0)</f>
        <v>1</v>
      </c>
    </row>
    <row r="2981" spans="1:12">
      <c r="A2981" s="1">
        <v>44084</v>
      </c>
      <c r="B2981" s="17" t="s">
        <v>47</v>
      </c>
      <c r="C2981">
        <v>119.160004</v>
      </c>
      <c r="D2981">
        <v>119.400002</v>
      </c>
      <c r="E2981">
        <v>-0.23999799999999993</v>
      </c>
      <c r="F2981">
        <v>-2.0100334671686181E-3</v>
      </c>
      <c r="G2981" s="17" t="s">
        <v>0</v>
      </c>
      <c r="H2981" s="17" t="s">
        <v>48</v>
      </c>
      <c r="I2981" s="17" t="s">
        <v>38</v>
      </c>
      <c r="J2981" s="17" t="s">
        <v>144</v>
      </c>
      <c r="K2981" s="17">
        <f>IF(BASE_MARKET_DATA[[#This Row],[DATE]]=_xlfn.MAXIFS(A:A,H:H,BASE_MARKET_DATA[[#This Row],[LABEL]]),1,0)</f>
        <v>0</v>
      </c>
      <c r="L2981" s="17">
        <f>IF(BASE_MARKET_DATA[[#This Row],[VARP]]&gt;0,1,0)</f>
        <v>0</v>
      </c>
    </row>
    <row r="2982" spans="1:12">
      <c r="A2982" s="1">
        <v>44085</v>
      </c>
      <c r="B2982" s="17" t="s">
        <v>47</v>
      </c>
      <c r="C2982">
        <v>120.620003</v>
      </c>
      <c r="D2982">
        <v>119.160004</v>
      </c>
      <c r="E2982">
        <v>1.4599989999999963</v>
      </c>
      <c r="F2982">
        <v>1.2252424899213634E-2</v>
      </c>
      <c r="G2982" s="17" t="s">
        <v>0</v>
      </c>
      <c r="H2982" s="17" t="s">
        <v>48</v>
      </c>
      <c r="I2982" s="17" t="s">
        <v>38</v>
      </c>
      <c r="J2982" s="17" t="s">
        <v>144</v>
      </c>
      <c r="K2982" s="17">
        <f>IF(BASE_MARKET_DATA[[#This Row],[DATE]]=_xlfn.MAXIFS(A:A,H:H,BASE_MARKET_DATA[[#This Row],[LABEL]]),1,0)</f>
        <v>0</v>
      </c>
      <c r="L2982" s="17">
        <f>IF(BASE_MARKET_DATA[[#This Row],[VARP]]&gt;0,1,0)</f>
        <v>1</v>
      </c>
    </row>
    <row r="2983" spans="1:12">
      <c r="A2983" s="1">
        <v>44088</v>
      </c>
      <c r="B2983" s="17" t="s">
        <v>47</v>
      </c>
      <c r="C2983">
        <v>121.879997</v>
      </c>
      <c r="D2983">
        <v>120.620003</v>
      </c>
      <c r="E2983">
        <v>1.2599940000000061</v>
      </c>
      <c r="F2983">
        <v>1.0445978848135215E-2</v>
      </c>
      <c r="G2983" s="17" t="s">
        <v>0</v>
      </c>
      <c r="H2983" s="17" t="s">
        <v>48</v>
      </c>
      <c r="I2983" s="17" t="s">
        <v>38</v>
      </c>
      <c r="J2983" s="17" t="s">
        <v>144</v>
      </c>
      <c r="K2983" s="17">
        <f>IF(BASE_MARKET_DATA[[#This Row],[DATE]]=_xlfn.MAXIFS(A:A,H:H,BASE_MARKET_DATA[[#This Row],[LABEL]]),1,0)</f>
        <v>0</v>
      </c>
      <c r="L2983" s="17">
        <f>IF(BASE_MARKET_DATA[[#This Row],[VARP]]&gt;0,1,0)</f>
        <v>1</v>
      </c>
    </row>
    <row r="2984" spans="1:12">
      <c r="A2984" s="1">
        <v>44089</v>
      </c>
      <c r="B2984" s="17" t="s">
        <v>47</v>
      </c>
      <c r="C2984">
        <v>124.489998</v>
      </c>
      <c r="D2984">
        <v>121.879997</v>
      </c>
      <c r="E2984">
        <v>2.6100009999999969</v>
      </c>
      <c r="F2984">
        <v>2.1414514803442249E-2</v>
      </c>
      <c r="G2984" s="17" t="s">
        <v>0</v>
      </c>
      <c r="H2984" s="17" t="s">
        <v>48</v>
      </c>
      <c r="I2984" s="17" t="s">
        <v>38</v>
      </c>
      <c r="J2984" s="17" t="s">
        <v>144</v>
      </c>
      <c r="K2984" s="17">
        <f>IF(BASE_MARKET_DATA[[#This Row],[DATE]]=_xlfn.MAXIFS(A:A,H:H,BASE_MARKET_DATA[[#This Row],[LABEL]]),1,0)</f>
        <v>0</v>
      </c>
      <c r="L2984" s="17">
        <f>IF(BASE_MARKET_DATA[[#This Row],[VARP]]&gt;0,1,0)</f>
        <v>1</v>
      </c>
    </row>
    <row r="2985" spans="1:12">
      <c r="A2985" s="1">
        <v>44090</v>
      </c>
      <c r="B2985" s="17" t="s">
        <v>47</v>
      </c>
      <c r="C2985">
        <v>126.029999</v>
      </c>
      <c r="D2985">
        <v>124.489998</v>
      </c>
      <c r="E2985">
        <v>1.5400010000000037</v>
      </c>
      <c r="F2985">
        <v>1.237047975532945E-2</v>
      </c>
      <c r="G2985" s="17" t="s">
        <v>0</v>
      </c>
      <c r="H2985" s="17" t="s">
        <v>48</v>
      </c>
      <c r="I2985" s="17" t="s">
        <v>38</v>
      </c>
      <c r="J2985" s="17" t="s">
        <v>144</v>
      </c>
      <c r="K2985" s="17">
        <f>IF(BASE_MARKET_DATA[[#This Row],[DATE]]=_xlfn.MAXIFS(A:A,H:H,BASE_MARKET_DATA[[#This Row],[LABEL]]),1,0)</f>
        <v>0</v>
      </c>
      <c r="L2985" s="17">
        <f>IF(BASE_MARKET_DATA[[#This Row],[VARP]]&gt;0,1,0)</f>
        <v>1</v>
      </c>
    </row>
    <row r="2986" spans="1:12">
      <c r="A2986" s="1">
        <v>44091</v>
      </c>
      <c r="B2986" s="17" t="s">
        <v>47</v>
      </c>
      <c r="C2986">
        <v>124.66999799999999</v>
      </c>
      <c r="D2986">
        <v>126.029999</v>
      </c>
      <c r="E2986">
        <v>-1.3600010000000111</v>
      </c>
      <c r="F2986">
        <v>-1.0791089508776486E-2</v>
      </c>
      <c r="G2986" s="17" t="s">
        <v>0</v>
      </c>
      <c r="H2986" s="17" t="s">
        <v>48</v>
      </c>
      <c r="I2986" s="17" t="s">
        <v>38</v>
      </c>
      <c r="J2986" s="17" t="s">
        <v>144</v>
      </c>
      <c r="K2986" s="17">
        <f>IF(BASE_MARKET_DATA[[#This Row],[DATE]]=_xlfn.MAXIFS(A:A,H:H,BASE_MARKET_DATA[[#This Row],[LABEL]]),1,0)</f>
        <v>0</v>
      </c>
      <c r="L2986" s="17">
        <f>IF(BASE_MARKET_DATA[[#This Row],[VARP]]&gt;0,1,0)</f>
        <v>0</v>
      </c>
    </row>
    <row r="2987" spans="1:12">
      <c r="A2987" s="1">
        <v>44092</v>
      </c>
      <c r="B2987" s="17" t="s">
        <v>47</v>
      </c>
      <c r="C2987">
        <v>124.660004</v>
      </c>
      <c r="D2987">
        <v>124.66999799999999</v>
      </c>
      <c r="E2987">
        <v>-9.9939999999918427E-3</v>
      </c>
      <c r="F2987">
        <v>-8.0163633274397289E-5</v>
      </c>
      <c r="G2987" s="17" t="s">
        <v>0</v>
      </c>
      <c r="H2987" s="17" t="s">
        <v>48</v>
      </c>
      <c r="I2987" s="17" t="s">
        <v>38</v>
      </c>
      <c r="J2987" s="17" t="s">
        <v>144</v>
      </c>
      <c r="K2987" s="17">
        <f>IF(BASE_MARKET_DATA[[#This Row],[DATE]]=_xlfn.MAXIFS(A:A,H:H,BASE_MARKET_DATA[[#This Row],[LABEL]]),1,0)</f>
        <v>0</v>
      </c>
      <c r="L2987" s="17">
        <f>IF(BASE_MARKET_DATA[[#This Row],[VARP]]&gt;0,1,0)</f>
        <v>0</v>
      </c>
    </row>
    <row r="2988" spans="1:12">
      <c r="A2988" s="1">
        <v>44095</v>
      </c>
      <c r="B2988" s="17" t="s">
        <v>47</v>
      </c>
      <c r="C2988">
        <v>124.550003</v>
      </c>
      <c r="D2988">
        <v>124.660004</v>
      </c>
      <c r="E2988">
        <v>-0.11000099999999691</v>
      </c>
      <c r="F2988">
        <v>-8.8240812185435918E-4</v>
      </c>
      <c r="G2988" s="17" t="s">
        <v>0</v>
      </c>
      <c r="H2988" s="17" t="s">
        <v>48</v>
      </c>
      <c r="I2988" s="17" t="s">
        <v>38</v>
      </c>
      <c r="J2988" s="17" t="s">
        <v>144</v>
      </c>
      <c r="K2988" s="17">
        <f>IF(BASE_MARKET_DATA[[#This Row],[DATE]]=_xlfn.MAXIFS(A:A,H:H,BASE_MARKET_DATA[[#This Row],[LABEL]]),1,0)</f>
        <v>0</v>
      </c>
      <c r="L2988" s="17">
        <f>IF(BASE_MARKET_DATA[[#This Row],[VARP]]&gt;0,1,0)</f>
        <v>0</v>
      </c>
    </row>
    <row r="2989" spans="1:12">
      <c r="A2989" s="1">
        <v>44096</v>
      </c>
      <c r="B2989" s="17" t="s">
        <v>47</v>
      </c>
      <c r="C2989">
        <v>124.029999</v>
      </c>
      <c r="D2989">
        <v>124.550003</v>
      </c>
      <c r="E2989">
        <v>-0.52000400000000013</v>
      </c>
      <c r="F2989">
        <v>-4.1750621234429046E-3</v>
      </c>
      <c r="G2989" s="17" t="s">
        <v>0</v>
      </c>
      <c r="H2989" s="17" t="s">
        <v>48</v>
      </c>
      <c r="I2989" s="17" t="s">
        <v>38</v>
      </c>
      <c r="J2989" s="17" t="s">
        <v>144</v>
      </c>
      <c r="K2989" s="17">
        <f>IF(BASE_MARKET_DATA[[#This Row],[DATE]]=_xlfn.MAXIFS(A:A,H:H,BASE_MARKET_DATA[[#This Row],[LABEL]]),1,0)</f>
        <v>0</v>
      </c>
      <c r="L2989" s="17">
        <f>IF(BASE_MARKET_DATA[[#This Row],[VARP]]&gt;0,1,0)</f>
        <v>0</v>
      </c>
    </row>
    <row r="2990" spans="1:12">
      <c r="A2990" s="1">
        <v>44097</v>
      </c>
      <c r="B2990" s="17" t="s">
        <v>47</v>
      </c>
      <c r="C2990">
        <v>122.91999799999999</v>
      </c>
      <c r="D2990">
        <v>124.029999</v>
      </c>
      <c r="E2990">
        <v>-1.1100010000000111</v>
      </c>
      <c r="F2990">
        <v>-8.9494558489838505E-3</v>
      </c>
      <c r="G2990" s="17" t="s">
        <v>0</v>
      </c>
      <c r="H2990" s="17" t="s">
        <v>48</v>
      </c>
      <c r="I2990" s="17" t="s">
        <v>38</v>
      </c>
      <c r="J2990" s="17" t="s">
        <v>144</v>
      </c>
      <c r="K2990" s="17">
        <f>IF(BASE_MARKET_DATA[[#This Row],[DATE]]=_xlfn.MAXIFS(A:A,H:H,BASE_MARKET_DATA[[#This Row],[LABEL]]),1,0)</f>
        <v>0</v>
      </c>
      <c r="L2990" s="17">
        <f>IF(BASE_MARKET_DATA[[#This Row],[VARP]]&gt;0,1,0)</f>
        <v>0</v>
      </c>
    </row>
    <row r="2991" spans="1:12">
      <c r="A2991" s="1">
        <v>44098</v>
      </c>
      <c r="B2991" s="17" t="s">
        <v>47</v>
      </c>
      <c r="C2991">
        <v>123.760002</v>
      </c>
      <c r="D2991">
        <v>122.91999799999999</v>
      </c>
      <c r="E2991">
        <v>0.84000400000000752</v>
      </c>
      <c r="F2991">
        <v>6.8337456367352657E-3</v>
      </c>
      <c r="G2991" s="17" t="s">
        <v>0</v>
      </c>
      <c r="H2991" s="17" t="s">
        <v>48</v>
      </c>
      <c r="I2991" s="17" t="s">
        <v>38</v>
      </c>
      <c r="J2991" s="17" t="s">
        <v>144</v>
      </c>
      <c r="K2991" s="17">
        <f>IF(BASE_MARKET_DATA[[#This Row],[DATE]]=_xlfn.MAXIFS(A:A,H:H,BASE_MARKET_DATA[[#This Row],[LABEL]]),1,0)</f>
        <v>0</v>
      </c>
      <c r="L2991" s="17">
        <f>IF(BASE_MARKET_DATA[[#This Row],[VARP]]&gt;0,1,0)</f>
        <v>1</v>
      </c>
    </row>
    <row r="2992" spans="1:12">
      <c r="A2992" s="1">
        <v>44099</v>
      </c>
      <c r="B2992" s="17" t="s">
        <v>47</v>
      </c>
      <c r="C2992">
        <v>123.790001</v>
      </c>
      <c r="D2992">
        <v>123.760002</v>
      </c>
      <c r="E2992">
        <v>2.9999000000003662E-2</v>
      </c>
      <c r="F2992">
        <v>2.4239657009704688E-4</v>
      </c>
      <c r="G2992" s="17" t="s">
        <v>0</v>
      </c>
      <c r="H2992" s="17" t="s">
        <v>48</v>
      </c>
      <c r="I2992" s="17" t="s">
        <v>38</v>
      </c>
      <c r="J2992" s="17" t="s">
        <v>144</v>
      </c>
      <c r="K2992" s="17">
        <f>IF(BASE_MARKET_DATA[[#This Row],[DATE]]=_xlfn.MAXIFS(A:A,H:H,BASE_MARKET_DATA[[#This Row],[LABEL]]),1,0)</f>
        <v>1</v>
      </c>
      <c r="L2992" s="17">
        <f>IF(BASE_MARKET_DATA[[#This Row],[VARP]]&gt;0,1,0)</f>
        <v>1</v>
      </c>
    </row>
    <row r="2993" spans="1:12">
      <c r="A2993" s="1">
        <v>43830</v>
      </c>
      <c r="B2993" s="17" t="s">
        <v>49</v>
      </c>
      <c r="C2993">
        <v>133.990005</v>
      </c>
      <c r="G2993" s="17" t="s">
        <v>0</v>
      </c>
      <c r="H2993" s="17" t="s">
        <v>50</v>
      </c>
      <c r="I2993" s="17" t="s">
        <v>38</v>
      </c>
      <c r="J2993" s="17" t="s">
        <v>144</v>
      </c>
      <c r="K2993" s="17">
        <f>IF(BASE_MARKET_DATA[[#This Row],[DATE]]=_xlfn.MAXIFS(A:A,H:H,BASE_MARKET_DATA[[#This Row],[LABEL]]),1,0)</f>
        <v>0</v>
      </c>
      <c r="L2993" s="17">
        <f>IF(BASE_MARKET_DATA[[#This Row],[VARP]]&gt;0,1,0)</f>
        <v>0</v>
      </c>
    </row>
    <row r="2994" spans="1:12">
      <c r="A2994" s="1">
        <v>43832</v>
      </c>
      <c r="B2994" s="17" t="s">
        <v>49</v>
      </c>
      <c r="C2994">
        <v>136.80999800000001</v>
      </c>
      <c r="D2994">
        <v>133.990005</v>
      </c>
      <c r="E2994">
        <v>2.8199930000000109</v>
      </c>
      <c r="F2994">
        <v>2.1046293714221526E-2</v>
      </c>
      <c r="G2994" s="17" t="s">
        <v>0</v>
      </c>
      <c r="H2994" s="17" t="s">
        <v>50</v>
      </c>
      <c r="I2994" s="17" t="s">
        <v>38</v>
      </c>
      <c r="J2994" s="17" t="s">
        <v>144</v>
      </c>
      <c r="K2994" s="17">
        <f>IF(BASE_MARKET_DATA[[#This Row],[DATE]]=_xlfn.MAXIFS(A:A,H:H,BASE_MARKET_DATA[[#This Row],[LABEL]]),1,0)</f>
        <v>0</v>
      </c>
      <c r="L2994" s="17">
        <f>IF(BASE_MARKET_DATA[[#This Row],[VARP]]&gt;0,1,0)</f>
        <v>1</v>
      </c>
    </row>
    <row r="2995" spans="1:12">
      <c r="A2995" s="1">
        <v>43833</v>
      </c>
      <c r="B2995" s="17" t="s">
        <v>49</v>
      </c>
      <c r="C2995">
        <v>133.979996</v>
      </c>
      <c r="D2995">
        <v>136.80999800000001</v>
      </c>
      <c r="E2995">
        <v>-2.8300020000000075</v>
      </c>
      <c r="F2995">
        <v>-2.0685637317237642E-2</v>
      </c>
      <c r="G2995" s="17" t="s">
        <v>0</v>
      </c>
      <c r="H2995" s="17" t="s">
        <v>50</v>
      </c>
      <c r="I2995" s="17" t="s">
        <v>38</v>
      </c>
      <c r="J2995" s="17" t="s">
        <v>144</v>
      </c>
      <c r="K2995" s="17">
        <f>IF(BASE_MARKET_DATA[[#This Row],[DATE]]=_xlfn.MAXIFS(A:A,H:H,BASE_MARKET_DATA[[#This Row],[LABEL]]),1,0)</f>
        <v>0</v>
      </c>
      <c r="L2995" s="17">
        <f>IF(BASE_MARKET_DATA[[#This Row],[VARP]]&gt;0,1,0)</f>
        <v>0</v>
      </c>
    </row>
    <row r="2996" spans="1:12">
      <c r="A2996" s="1">
        <v>43836</v>
      </c>
      <c r="B2996" s="17" t="s">
        <v>49</v>
      </c>
      <c r="C2996">
        <v>134.199997</v>
      </c>
      <c r="D2996">
        <v>133.979996</v>
      </c>
      <c r="E2996">
        <v>0.22000099999999634</v>
      </c>
      <c r="F2996">
        <v>1.6420436376188303E-3</v>
      </c>
      <c r="G2996" s="17" t="s">
        <v>0</v>
      </c>
      <c r="H2996" s="17" t="s">
        <v>50</v>
      </c>
      <c r="I2996" s="17" t="s">
        <v>38</v>
      </c>
      <c r="J2996" s="17" t="s">
        <v>144</v>
      </c>
      <c r="K2996" s="17">
        <f>IF(BASE_MARKET_DATA[[#This Row],[DATE]]=_xlfn.MAXIFS(A:A,H:H,BASE_MARKET_DATA[[#This Row],[LABEL]]),1,0)</f>
        <v>0</v>
      </c>
      <c r="L2996" s="17">
        <f>IF(BASE_MARKET_DATA[[#This Row],[VARP]]&gt;0,1,0)</f>
        <v>1</v>
      </c>
    </row>
    <row r="2997" spans="1:12">
      <c r="A2997" s="1">
        <v>43837</v>
      </c>
      <c r="B2997" s="17" t="s">
        <v>49</v>
      </c>
      <c r="C2997">
        <v>133.61999499999999</v>
      </c>
      <c r="D2997">
        <v>134.199997</v>
      </c>
      <c r="E2997">
        <v>-0.58000200000000746</v>
      </c>
      <c r="F2997">
        <v>-4.3219226003410978E-3</v>
      </c>
      <c r="G2997" s="17" t="s">
        <v>0</v>
      </c>
      <c r="H2997" s="17" t="s">
        <v>50</v>
      </c>
      <c r="I2997" s="17" t="s">
        <v>38</v>
      </c>
      <c r="J2997" s="17" t="s">
        <v>144</v>
      </c>
      <c r="K2997" s="17">
        <f>IF(BASE_MARKET_DATA[[#This Row],[DATE]]=_xlfn.MAXIFS(A:A,H:H,BASE_MARKET_DATA[[#This Row],[LABEL]]),1,0)</f>
        <v>0</v>
      </c>
      <c r="L2997" s="17">
        <f>IF(BASE_MARKET_DATA[[#This Row],[VARP]]&gt;0,1,0)</f>
        <v>0</v>
      </c>
    </row>
    <row r="2998" spans="1:12">
      <c r="A2998" s="1">
        <v>43838</v>
      </c>
      <c r="B2998" s="17" t="s">
        <v>49</v>
      </c>
      <c r="C2998">
        <v>135.08000200000001</v>
      </c>
      <c r="D2998">
        <v>133.61999499999999</v>
      </c>
      <c r="E2998">
        <v>1.4600070000000187</v>
      </c>
      <c r="F2998">
        <v>1.0926560804017533E-2</v>
      </c>
      <c r="G2998" s="17" t="s">
        <v>0</v>
      </c>
      <c r="H2998" s="17" t="s">
        <v>50</v>
      </c>
      <c r="I2998" s="17" t="s">
        <v>38</v>
      </c>
      <c r="J2998" s="17" t="s">
        <v>144</v>
      </c>
      <c r="K2998" s="17">
        <f>IF(BASE_MARKET_DATA[[#This Row],[DATE]]=_xlfn.MAXIFS(A:A,H:H,BASE_MARKET_DATA[[#This Row],[LABEL]]),1,0)</f>
        <v>0</v>
      </c>
      <c r="L2998" s="17">
        <f>IF(BASE_MARKET_DATA[[#This Row],[VARP]]&gt;0,1,0)</f>
        <v>1</v>
      </c>
    </row>
    <row r="2999" spans="1:12">
      <c r="A2999" s="1">
        <v>43839</v>
      </c>
      <c r="B2999" s="17" t="s">
        <v>49</v>
      </c>
      <c r="C2999">
        <v>137.13000500000001</v>
      </c>
      <c r="D2999">
        <v>135.08000200000001</v>
      </c>
      <c r="E2999">
        <v>2.0500030000000038</v>
      </c>
      <c r="F2999">
        <v>1.5176213870651288E-2</v>
      </c>
      <c r="G2999" s="17" t="s">
        <v>0</v>
      </c>
      <c r="H2999" s="17" t="s">
        <v>50</v>
      </c>
      <c r="I2999" s="17" t="s">
        <v>38</v>
      </c>
      <c r="J2999" s="17" t="s">
        <v>144</v>
      </c>
      <c r="K2999" s="17">
        <f>IF(BASE_MARKET_DATA[[#This Row],[DATE]]=_xlfn.MAXIFS(A:A,H:H,BASE_MARKET_DATA[[#This Row],[LABEL]]),1,0)</f>
        <v>0</v>
      </c>
      <c r="L2999" s="17">
        <f>IF(BASE_MARKET_DATA[[#This Row],[VARP]]&gt;0,1,0)</f>
        <v>1</v>
      </c>
    </row>
    <row r="3000" spans="1:12">
      <c r="A3000" s="1">
        <v>43840</v>
      </c>
      <c r="B3000" s="17" t="s">
        <v>49</v>
      </c>
      <c r="C3000">
        <v>136.979996</v>
      </c>
      <c r="D3000">
        <v>137.13000500000001</v>
      </c>
      <c r="E3000">
        <v>-0.15000900000001138</v>
      </c>
      <c r="F3000">
        <v>-1.0939181399432704E-3</v>
      </c>
      <c r="G3000" s="17" t="s">
        <v>0</v>
      </c>
      <c r="H3000" s="17" t="s">
        <v>50</v>
      </c>
      <c r="I3000" s="17" t="s">
        <v>38</v>
      </c>
      <c r="J3000" s="17" t="s">
        <v>144</v>
      </c>
      <c r="K3000" s="17">
        <f>IF(BASE_MARKET_DATA[[#This Row],[DATE]]=_xlfn.MAXIFS(A:A,H:H,BASE_MARKET_DATA[[#This Row],[LABEL]]),1,0)</f>
        <v>0</v>
      </c>
      <c r="L3000" s="17">
        <f>IF(BASE_MARKET_DATA[[#This Row],[VARP]]&gt;0,1,0)</f>
        <v>0</v>
      </c>
    </row>
    <row r="3001" spans="1:12">
      <c r="A3001" s="1">
        <v>43843</v>
      </c>
      <c r="B3001" s="17" t="s">
        <v>49</v>
      </c>
      <c r="C3001">
        <v>138.33000200000001</v>
      </c>
      <c r="D3001">
        <v>136.979996</v>
      </c>
      <c r="E3001">
        <v>1.3500060000000076</v>
      </c>
      <c r="F3001">
        <v>9.8554974406628512E-3</v>
      </c>
      <c r="G3001" s="17" t="s">
        <v>0</v>
      </c>
      <c r="H3001" s="17" t="s">
        <v>50</v>
      </c>
      <c r="I3001" s="17" t="s">
        <v>38</v>
      </c>
      <c r="J3001" s="17" t="s">
        <v>144</v>
      </c>
      <c r="K3001" s="17">
        <f>IF(BASE_MARKET_DATA[[#This Row],[DATE]]=_xlfn.MAXIFS(A:A,H:H,BASE_MARKET_DATA[[#This Row],[LABEL]]),1,0)</f>
        <v>0</v>
      </c>
      <c r="L3001" s="17">
        <f>IF(BASE_MARKET_DATA[[#This Row],[VARP]]&gt;0,1,0)</f>
        <v>1</v>
      </c>
    </row>
    <row r="3002" spans="1:12">
      <c r="A3002" s="1">
        <v>43844</v>
      </c>
      <c r="B3002" s="17" t="s">
        <v>49</v>
      </c>
      <c r="C3002">
        <v>137.25</v>
      </c>
      <c r="D3002">
        <v>138.33000200000001</v>
      </c>
      <c r="E3002">
        <v>-1.0800020000000075</v>
      </c>
      <c r="F3002">
        <v>-7.8074313914924063E-3</v>
      </c>
      <c r="G3002" s="17" t="s">
        <v>0</v>
      </c>
      <c r="H3002" s="17" t="s">
        <v>50</v>
      </c>
      <c r="I3002" s="17" t="s">
        <v>38</v>
      </c>
      <c r="J3002" s="17" t="s">
        <v>144</v>
      </c>
      <c r="K3002" s="17">
        <f>IF(BASE_MARKET_DATA[[#This Row],[DATE]]=_xlfn.MAXIFS(A:A,H:H,BASE_MARKET_DATA[[#This Row],[LABEL]]),1,0)</f>
        <v>0</v>
      </c>
      <c r="L3002" s="17">
        <f>IF(BASE_MARKET_DATA[[#This Row],[VARP]]&gt;0,1,0)</f>
        <v>0</v>
      </c>
    </row>
    <row r="3003" spans="1:12">
      <c r="A3003" s="1">
        <v>43845</v>
      </c>
      <c r="B3003" s="17" t="s">
        <v>49</v>
      </c>
      <c r="C3003">
        <v>136.39999399999999</v>
      </c>
      <c r="D3003">
        <v>137.25</v>
      </c>
      <c r="E3003">
        <v>-0.85000600000000759</v>
      </c>
      <c r="F3003">
        <v>-6.1931220400729152E-3</v>
      </c>
      <c r="G3003" s="17" t="s">
        <v>0</v>
      </c>
      <c r="H3003" s="17" t="s">
        <v>50</v>
      </c>
      <c r="I3003" s="17" t="s">
        <v>38</v>
      </c>
      <c r="J3003" s="17" t="s">
        <v>144</v>
      </c>
      <c r="K3003" s="17">
        <f>IF(BASE_MARKET_DATA[[#This Row],[DATE]]=_xlfn.MAXIFS(A:A,H:H,BASE_MARKET_DATA[[#This Row],[LABEL]]),1,0)</f>
        <v>0</v>
      </c>
      <c r="L3003" s="17">
        <f>IF(BASE_MARKET_DATA[[#This Row],[VARP]]&gt;0,1,0)</f>
        <v>0</v>
      </c>
    </row>
    <row r="3004" spans="1:12">
      <c r="A3004" s="1">
        <v>43846</v>
      </c>
      <c r="B3004" s="17" t="s">
        <v>49</v>
      </c>
      <c r="C3004">
        <v>137.28999299999998</v>
      </c>
      <c r="D3004">
        <v>136.39999399999999</v>
      </c>
      <c r="E3004">
        <v>0.88999899999998888</v>
      </c>
      <c r="F3004">
        <v>6.5249196418585538E-3</v>
      </c>
      <c r="G3004" s="17" t="s">
        <v>0</v>
      </c>
      <c r="H3004" s="17" t="s">
        <v>50</v>
      </c>
      <c r="I3004" s="17" t="s">
        <v>38</v>
      </c>
      <c r="J3004" s="17" t="s">
        <v>144</v>
      </c>
      <c r="K3004" s="17">
        <f>IF(BASE_MARKET_DATA[[#This Row],[DATE]]=_xlfn.MAXIFS(A:A,H:H,BASE_MARKET_DATA[[#This Row],[LABEL]]),1,0)</f>
        <v>0</v>
      </c>
      <c r="L3004" s="17">
        <f>IF(BASE_MARKET_DATA[[#This Row],[VARP]]&gt;0,1,0)</f>
        <v>1</v>
      </c>
    </row>
    <row r="3005" spans="1:12">
      <c r="A3005" s="1">
        <v>43847</v>
      </c>
      <c r="B3005" s="17" t="s">
        <v>49</v>
      </c>
      <c r="C3005">
        <v>139.96000700000002</v>
      </c>
      <c r="D3005">
        <v>137.28999299999998</v>
      </c>
      <c r="E3005">
        <v>2.6700140000000374</v>
      </c>
      <c r="F3005">
        <v>1.9447987006598784E-2</v>
      </c>
      <c r="G3005" s="17" t="s">
        <v>0</v>
      </c>
      <c r="H3005" s="17" t="s">
        <v>50</v>
      </c>
      <c r="I3005" s="17" t="s">
        <v>38</v>
      </c>
      <c r="J3005" s="17" t="s">
        <v>144</v>
      </c>
      <c r="K3005" s="17">
        <f>IF(BASE_MARKET_DATA[[#This Row],[DATE]]=_xlfn.MAXIFS(A:A,H:H,BASE_MARKET_DATA[[#This Row],[LABEL]]),1,0)</f>
        <v>0</v>
      </c>
      <c r="L3005" s="17">
        <f>IF(BASE_MARKET_DATA[[#This Row],[VARP]]&gt;0,1,0)</f>
        <v>1</v>
      </c>
    </row>
    <row r="3006" spans="1:12">
      <c r="A3006" s="1">
        <v>43851</v>
      </c>
      <c r="B3006" s="17" t="s">
        <v>49</v>
      </c>
      <c r="C3006">
        <v>139.53999299999998</v>
      </c>
      <c r="D3006">
        <v>139.96000700000002</v>
      </c>
      <c r="E3006">
        <v>-0.42001400000003741</v>
      </c>
      <c r="F3006">
        <v>-3.0009572663142075E-3</v>
      </c>
      <c r="G3006" s="17" t="s">
        <v>0</v>
      </c>
      <c r="H3006" s="17" t="s">
        <v>50</v>
      </c>
      <c r="I3006" s="17" t="s">
        <v>38</v>
      </c>
      <c r="J3006" s="17" t="s">
        <v>144</v>
      </c>
      <c r="K3006" s="17">
        <f>IF(BASE_MARKET_DATA[[#This Row],[DATE]]=_xlfn.MAXIFS(A:A,H:H,BASE_MARKET_DATA[[#This Row],[LABEL]]),1,0)</f>
        <v>0</v>
      </c>
      <c r="L3006" s="17">
        <f>IF(BASE_MARKET_DATA[[#This Row],[VARP]]&gt;0,1,0)</f>
        <v>0</v>
      </c>
    </row>
    <row r="3007" spans="1:12">
      <c r="A3007" s="1">
        <v>43852</v>
      </c>
      <c r="B3007" s="17" t="s">
        <v>49</v>
      </c>
      <c r="C3007">
        <v>139.58000200000001</v>
      </c>
      <c r="D3007">
        <v>139.53999299999998</v>
      </c>
      <c r="E3007">
        <v>4.0009000000026163E-2</v>
      </c>
      <c r="F3007">
        <v>2.8672066795951584E-4</v>
      </c>
      <c r="G3007" s="17" t="s">
        <v>0</v>
      </c>
      <c r="H3007" s="17" t="s">
        <v>50</v>
      </c>
      <c r="I3007" s="17" t="s">
        <v>38</v>
      </c>
      <c r="J3007" s="17" t="s">
        <v>144</v>
      </c>
      <c r="K3007" s="17">
        <f>IF(BASE_MARKET_DATA[[#This Row],[DATE]]=_xlfn.MAXIFS(A:A,H:H,BASE_MARKET_DATA[[#This Row],[LABEL]]),1,0)</f>
        <v>0</v>
      </c>
      <c r="L3007" s="17">
        <f>IF(BASE_MARKET_DATA[[#This Row],[VARP]]&gt;0,1,0)</f>
        <v>1</v>
      </c>
    </row>
    <row r="3008" spans="1:12">
      <c r="A3008" s="1">
        <v>43853</v>
      </c>
      <c r="B3008" s="17" t="s">
        <v>49</v>
      </c>
      <c r="C3008">
        <v>138.13999899999999</v>
      </c>
      <c r="D3008">
        <v>139.58000200000001</v>
      </c>
      <c r="E3008">
        <v>-1.4400030000000186</v>
      </c>
      <c r="F3008">
        <v>-1.0316685623775952E-2</v>
      </c>
      <c r="G3008" s="17" t="s">
        <v>0</v>
      </c>
      <c r="H3008" s="17" t="s">
        <v>50</v>
      </c>
      <c r="I3008" s="17" t="s">
        <v>38</v>
      </c>
      <c r="J3008" s="17" t="s">
        <v>144</v>
      </c>
      <c r="K3008" s="17">
        <f>IF(BASE_MARKET_DATA[[#This Row],[DATE]]=_xlfn.MAXIFS(A:A,H:H,BASE_MARKET_DATA[[#This Row],[LABEL]]),1,0)</f>
        <v>0</v>
      </c>
      <c r="L3008" s="17">
        <f>IF(BASE_MARKET_DATA[[#This Row],[VARP]]&gt;0,1,0)</f>
        <v>0</v>
      </c>
    </row>
    <row r="3009" spans="1:12">
      <c r="A3009" s="1">
        <v>43854</v>
      </c>
      <c r="B3009" s="17" t="s">
        <v>49</v>
      </c>
      <c r="C3009">
        <v>139.05999800000001</v>
      </c>
      <c r="D3009">
        <v>138.13999899999999</v>
      </c>
      <c r="E3009">
        <v>0.91999900000001844</v>
      </c>
      <c r="F3009">
        <v>6.6599030451709972E-3</v>
      </c>
      <c r="G3009" s="17" t="s">
        <v>0</v>
      </c>
      <c r="H3009" s="17" t="s">
        <v>50</v>
      </c>
      <c r="I3009" s="17" t="s">
        <v>38</v>
      </c>
      <c r="J3009" s="17" t="s">
        <v>144</v>
      </c>
      <c r="K3009" s="17">
        <f>IF(BASE_MARKET_DATA[[#This Row],[DATE]]=_xlfn.MAXIFS(A:A,H:H,BASE_MARKET_DATA[[#This Row],[LABEL]]),1,0)</f>
        <v>0</v>
      </c>
      <c r="L3009" s="17">
        <f>IF(BASE_MARKET_DATA[[#This Row],[VARP]]&gt;0,1,0)</f>
        <v>1</v>
      </c>
    </row>
    <row r="3010" spans="1:12">
      <c r="A3010" s="1">
        <v>43857</v>
      </c>
      <c r="B3010" s="17" t="s">
        <v>49</v>
      </c>
      <c r="C3010">
        <v>136.25</v>
      </c>
      <c r="D3010">
        <v>139.05999800000001</v>
      </c>
      <c r="E3010">
        <v>-2.8099980000000073</v>
      </c>
      <c r="F3010">
        <v>-2.0207090755171787E-2</v>
      </c>
      <c r="G3010" s="17" t="s">
        <v>0</v>
      </c>
      <c r="H3010" s="17" t="s">
        <v>50</v>
      </c>
      <c r="I3010" s="17" t="s">
        <v>38</v>
      </c>
      <c r="J3010" s="17" t="s">
        <v>144</v>
      </c>
      <c r="K3010" s="17">
        <f>IF(BASE_MARKET_DATA[[#This Row],[DATE]]=_xlfn.MAXIFS(A:A,H:H,BASE_MARKET_DATA[[#This Row],[LABEL]]),1,0)</f>
        <v>0</v>
      </c>
      <c r="L3010" s="17">
        <f>IF(BASE_MARKET_DATA[[#This Row],[VARP]]&gt;0,1,0)</f>
        <v>0</v>
      </c>
    </row>
    <row r="3011" spans="1:12">
      <c r="A3011" s="1">
        <v>43858</v>
      </c>
      <c r="B3011" s="17" t="s">
        <v>49</v>
      </c>
      <c r="C3011">
        <v>132.46000700000002</v>
      </c>
      <c r="D3011">
        <v>136.25</v>
      </c>
      <c r="E3011">
        <v>-3.7899929999999813</v>
      </c>
      <c r="F3011">
        <v>-2.7816462385320963E-2</v>
      </c>
      <c r="G3011" s="17" t="s">
        <v>0</v>
      </c>
      <c r="H3011" s="17" t="s">
        <v>50</v>
      </c>
      <c r="I3011" s="17" t="s">
        <v>38</v>
      </c>
      <c r="J3011" s="17" t="s">
        <v>144</v>
      </c>
      <c r="K3011" s="17">
        <f>IF(BASE_MARKET_DATA[[#This Row],[DATE]]=_xlfn.MAXIFS(A:A,H:H,BASE_MARKET_DATA[[#This Row],[LABEL]]),1,0)</f>
        <v>0</v>
      </c>
      <c r="L3011" s="17">
        <f>IF(BASE_MARKET_DATA[[#This Row],[VARP]]&gt;0,1,0)</f>
        <v>0</v>
      </c>
    </row>
    <row r="3012" spans="1:12">
      <c r="A3012" s="1">
        <v>43859</v>
      </c>
      <c r="B3012" s="17" t="s">
        <v>49</v>
      </c>
      <c r="C3012">
        <v>131.64999399999999</v>
      </c>
      <c r="D3012">
        <v>132.46000700000002</v>
      </c>
      <c r="E3012">
        <v>-0.8100130000000263</v>
      </c>
      <c r="F3012">
        <v>-6.1151514207607293E-3</v>
      </c>
      <c r="G3012" s="17" t="s">
        <v>0</v>
      </c>
      <c r="H3012" s="17" t="s">
        <v>50</v>
      </c>
      <c r="I3012" s="17" t="s">
        <v>38</v>
      </c>
      <c r="J3012" s="17" t="s">
        <v>144</v>
      </c>
      <c r="K3012" s="17">
        <f>IF(BASE_MARKET_DATA[[#This Row],[DATE]]=_xlfn.MAXIFS(A:A,H:H,BASE_MARKET_DATA[[#This Row],[LABEL]]),1,0)</f>
        <v>0</v>
      </c>
      <c r="L3012" s="17">
        <f>IF(BASE_MARKET_DATA[[#This Row],[VARP]]&gt;0,1,0)</f>
        <v>0</v>
      </c>
    </row>
    <row r="3013" spans="1:12">
      <c r="A3013" s="1">
        <v>43860</v>
      </c>
      <c r="B3013" s="17" t="s">
        <v>49</v>
      </c>
      <c r="C3013">
        <v>130.970001</v>
      </c>
      <c r="D3013">
        <v>131.64999399999999</v>
      </c>
      <c r="E3013">
        <v>-0.67999299999999607</v>
      </c>
      <c r="F3013">
        <v>-5.1651578502920105E-3</v>
      </c>
      <c r="G3013" s="17" t="s">
        <v>0</v>
      </c>
      <c r="H3013" s="17" t="s">
        <v>50</v>
      </c>
      <c r="I3013" s="17" t="s">
        <v>38</v>
      </c>
      <c r="J3013" s="17" t="s">
        <v>144</v>
      </c>
      <c r="K3013" s="17">
        <f>IF(BASE_MARKET_DATA[[#This Row],[DATE]]=_xlfn.MAXIFS(A:A,H:H,BASE_MARKET_DATA[[#This Row],[LABEL]]),1,0)</f>
        <v>0</v>
      </c>
      <c r="L3013" s="17">
        <f>IF(BASE_MARKET_DATA[[#This Row],[VARP]]&gt;0,1,0)</f>
        <v>0</v>
      </c>
    </row>
    <row r="3014" spans="1:12">
      <c r="A3014" s="1">
        <v>43861</v>
      </c>
      <c r="B3014" s="17" t="s">
        <v>49</v>
      </c>
      <c r="C3014">
        <v>130.770004</v>
      </c>
      <c r="D3014">
        <v>130.970001</v>
      </c>
      <c r="E3014">
        <v>-0.19999699999999621</v>
      </c>
      <c r="F3014">
        <v>-1.5270443496445893E-3</v>
      </c>
      <c r="G3014" s="17" t="s">
        <v>0</v>
      </c>
      <c r="H3014" s="17" t="s">
        <v>50</v>
      </c>
      <c r="I3014" s="17" t="s">
        <v>38</v>
      </c>
      <c r="J3014" s="17" t="s">
        <v>144</v>
      </c>
      <c r="K3014" s="17">
        <f>IF(BASE_MARKET_DATA[[#This Row],[DATE]]=_xlfn.MAXIFS(A:A,H:H,BASE_MARKET_DATA[[#This Row],[LABEL]]),1,0)</f>
        <v>0</v>
      </c>
      <c r="L3014" s="17">
        <f>IF(BASE_MARKET_DATA[[#This Row],[VARP]]&gt;0,1,0)</f>
        <v>0</v>
      </c>
    </row>
    <row r="3015" spans="1:12">
      <c r="A3015" s="1">
        <v>43864</v>
      </c>
      <c r="B3015" s="17" t="s">
        <v>49</v>
      </c>
      <c r="C3015">
        <v>132.63999899999999</v>
      </c>
      <c r="D3015">
        <v>130.770004</v>
      </c>
      <c r="E3015">
        <v>1.8699949999999887</v>
      </c>
      <c r="F3015">
        <v>1.429987721037302E-2</v>
      </c>
      <c r="G3015" s="17" t="s">
        <v>0</v>
      </c>
      <c r="H3015" s="17" t="s">
        <v>50</v>
      </c>
      <c r="I3015" s="17" t="s">
        <v>38</v>
      </c>
      <c r="J3015" s="17" t="s">
        <v>144</v>
      </c>
      <c r="K3015" s="17">
        <f>IF(BASE_MARKET_DATA[[#This Row],[DATE]]=_xlfn.MAXIFS(A:A,H:H,BASE_MARKET_DATA[[#This Row],[LABEL]]),1,0)</f>
        <v>0</v>
      </c>
      <c r="L3015" s="17">
        <f>IF(BASE_MARKET_DATA[[#This Row],[VARP]]&gt;0,1,0)</f>
        <v>1</v>
      </c>
    </row>
    <row r="3016" spans="1:12">
      <c r="A3016" s="1">
        <v>43865</v>
      </c>
      <c r="B3016" s="17" t="s">
        <v>49</v>
      </c>
      <c r="C3016">
        <v>135.479996</v>
      </c>
      <c r="D3016">
        <v>132.63999899999999</v>
      </c>
      <c r="E3016">
        <v>2.839997000000011</v>
      </c>
      <c r="F3016">
        <v>2.1411316506418334E-2</v>
      </c>
      <c r="G3016" s="17" t="s">
        <v>0</v>
      </c>
      <c r="H3016" s="17" t="s">
        <v>50</v>
      </c>
      <c r="I3016" s="17" t="s">
        <v>38</v>
      </c>
      <c r="J3016" s="17" t="s">
        <v>144</v>
      </c>
      <c r="K3016" s="17">
        <f>IF(BASE_MARKET_DATA[[#This Row],[DATE]]=_xlfn.MAXIFS(A:A,H:H,BASE_MARKET_DATA[[#This Row],[LABEL]]),1,0)</f>
        <v>0</v>
      </c>
      <c r="L3016" s="17">
        <f>IF(BASE_MARKET_DATA[[#This Row],[VARP]]&gt;0,1,0)</f>
        <v>1</v>
      </c>
    </row>
    <row r="3017" spans="1:12">
      <c r="A3017" s="1">
        <v>43866</v>
      </c>
      <c r="B3017" s="17" t="s">
        <v>49</v>
      </c>
      <c r="C3017">
        <v>137.41999799999999</v>
      </c>
      <c r="D3017">
        <v>135.479996</v>
      </c>
      <c r="E3017">
        <v>1.9400019999999927</v>
      </c>
      <c r="F3017">
        <v>1.431947193148716E-2</v>
      </c>
      <c r="G3017" s="17" t="s">
        <v>0</v>
      </c>
      <c r="H3017" s="17" t="s">
        <v>50</v>
      </c>
      <c r="I3017" s="17" t="s">
        <v>38</v>
      </c>
      <c r="J3017" s="17" t="s">
        <v>144</v>
      </c>
      <c r="K3017" s="17">
        <f>IF(BASE_MARKET_DATA[[#This Row],[DATE]]=_xlfn.MAXIFS(A:A,H:H,BASE_MARKET_DATA[[#This Row],[LABEL]]),1,0)</f>
        <v>0</v>
      </c>
      <c r="L3017" s="17">
        <f>IF(BASE_MARKET_DATA[[#This Row],[VARP]]&gt;0,1,0)</f>
        <v>1</v>
      </c>
    </row>
    <row r="3018" spans="1:12">
      <c r="A3018" s="1">
        <v>43867</v>
      </c>
      <c r="B3018" s="17" t="s">
        <v>49</v>
      </c>
      <c r="C3018">
        <v>136.490005</v>
      </c>
      <c r="D3018">
        <v>137.41999799999999</v>
      </c>
      <c r="E3018">
        <v>-0.92999299999999607</v>
      </c>
      <c r="F3018">
        <v>-6.7675230209215701E-3</v>
      </c>
      <c r="G3018" s="17" t="s">
        <v>0</v>
      </c>
      <c r="H3018" s="17" t="s">
        <v>50</v>
      </c>
      <c r="I3018" s="17" t="s">
        <v>38</v>
      </c>
      <c r="J3018" s="17" t="s">
        <v>144</v>
      </c>
      <c r="K3018" s="17">
        <f>IF(BASE_MARKET_DATA[[#This Row],[DATE]]=_xlfn.MAXIFS(A:A,H:H,BASE_MARKET_DATA[[#This Row],[LABEL]]),1,0)</f>
        <v>0</v>
      </c>
      <c r="L3018" s="17">
        <f>IF(BASE_MARKET_DATA[[#This Row],[VARP]]&gt;0,1,0)</f>
        <v>0</v>
      </c>
    </row>
    <row r="3019" spans="1:12">
      <c r="A3019" s="1">
        <v>43868</v>
      </c>
      <c r="B3019" s="17" t="s">
        <v>49</v>
      </c>
      <c r="C3019">
        <v>135.05999800000001</v>
      </c>
      <c r="D3019">
        <v>136.490005</v>
      </c>
      <c r="E3019">
        <v>-1.4300069999999891</v>
      </c>
      <c r="F3019">
        <v>-1.0477008920909551E-2</v>
      </c>
      <c r="G3019" s="17" t="s">
        <v>0</v>
      </c>
      <c r="H3019" s="17" t="s">
        <v>50</v>
      </c>
      <c r="I3019" s="17" t="s">
        <v>38</v>
      </c>
      <c r="J3019" s="17" t="s">
        <v>144</v>
      </c>
      <c r="K3019" s="17">
        <f>IF(BASE_MARKET_DATA[[#This Row],[DATE]]=_xlfn.MAXIFS(A:A,H:H,BASE_MARKET_DATA[[#This Row],[LABEL]]),1,0)</f>
        <v>0</v>
      </c>
      <c r="L3019" s="17">
        <f>IF(BASE_MARKET_DATA[[#This Row],[VARP]]&gt;0,1,0)</f>
        <v>0</v>
      </c>
    </row>
    <row r="3020" spans="1:12">
      <c r="A3020" s="1">
        <v>43871</v>
      </c>
      <c r="B3020" s="17" t="s">
        <v>49</v>
      </c>
      <c r="C3020">
        <v>135.229996</v>
      </c>
      <c r="D3020">
        <v>135.05999800000001</v>
      </c>
      <c r="E3020">
        <v>0.16999799999999254</v>
      </c>
      <c r="F3020">
        <v>1.2586850475149018E-3</v>
      </c>
      <c r="G3020" s="17" t="s">
        <v>0</v>
      </c>
      <c r="H3020" s="17" t="s">
        <v>50</v>
      </c>
      <c r="I3020" s="17" t="s">
        <v>38</v>
      </c>
      <c r="J3020" s="17" t="s">
        <v>144</v>
      </c>
      <c r="K3020" s="17">
        <f>IF(BASE_MARKET_DATA[[#This Row],[DATE]]=_xlfn.MAXIFS(A:A,H:H,BASE_MARKET_DATA[[#This Row],[LABEL]]),1,0)</f>
        <v>0</v>
      </c>
      <c r="L3020" s="17">
        <f>IF(BASE_MARKET_DATA[[#This Row],[VARP]]&gt;0,1,0)</f>
        <v>1</v>
      </c>
    </row>
    <row r="3021" spans="1:12">
      <c r="A3021" s="1">
        <v>43872</v>
      </c>
      <c r="B3021" s="17" t="s">
        <v>49</v>
      </c>
      <c r="C3021">
        <v>136.550003</v>
      </c>
      <c r="D3021">
        <v>135.229996</v>
      </c>
      <c r="E3021">
        <v>1.3200070000000039</v>
      </c>
      <c r="F3021">
        <v>9.761199726723381E-3</v>
      </c>
      <c r="G3021" s="17" t="s">
        <v>0</v>
      </c>
      <c r="H3021" s="17" t="s">
        <v>50</v>
      </c>
      <c r="I3021" s="17" t="s">
        <v>38</v>
      </c>
      <c r="J3021" s="17" t="s">
        <v>144</v>
      </c>
      <c r="K3021" s="17">
        <f>IF(BASE_MARKET_DATA[[#This Row],[DATE]]=_xlfn.MAXIFS(A:A,H:H,BASE_MARKET_DATA[[#This Row],[LABEL]]),1,0)</f>
        <v>0</v>
      </c>
      <c r="L3021" s="17">
        <f>IF(BASE_MARKET_DATA[[#This Row],[VARP]]&gt;0,1,0)</f>
        <v>1</v>
      </c>
    </row>
    <row r="3022" spans="1:12">
      <c r="A3022" s="1">
        <v>43873</v>
      </c>
      <c r="B3022" s="17" t="s">
        <v>49</v>
      </c>
      <c r="C3022">
        <v>138.16000400000001</v>
      </c>
      <c r="D3022">
        <v>136.550003</v>
      </c>
      <c r="E3022">
        <v>1.6100010000000111</v>
      </c>
      <c r="F3022">
        <v>1.1790559975308174E-2</v>
      </c>
      <c r="G3022" s="17" t="s">
        <v>0</v>
      </c>
      <c r="H3022" s="17" t="s">
        <v>50</v>
      </c>
      <c r="I3022" s="17" t="s">
        <v>38</v>
      </c>
      <c r="J3022" s="17" t="s">
        <v>144</v>
      </c>
      <c r="K3022" s="17">
        <f>IF(BASE_MARKET_DATA[[#This Row],[DATE]]=_xlfn.MAXIFS(A:A,H:H,BASE_MARKET_DATA[[#This Row],[LABEL]]),1,0)</f>
        <v>0</v>
      </c>
      <c r="L3022" s="17">
        <f>IF(BASE_MARKET_DATA[[#This Row],[VARP]]&gt;0,1,0)</f>
        <v>1</v>
      </c>
    </row>
    <row r="3023" spans="1:12">
      <c r="A3023" s="1">
        <v>43874</v>
      </c>
      <c r="B3023" s="17" t="s">
        <v>49</v>
      </c>
      <c r="C3023">
        <v>137.449997</v>
      </c>
      <c r="D3023">
        <v>138.16000400000001</v>
      </c>
      <c r="E3023">
        <v>-0.71000700000001871</v>
      </c>
      <c r="F3023">
        <v>-5.1390198280539907E-3</v>
      </c>
      <c r="G3023" s="17" t="s">
        <v>0</v>
      </c>
      <c r="H3023" s="17" t="s">
        <v>50</v>
      </c>
      <c r="I3023" s="17" t="s">
        <v>38</v>
      </c>
      <c r="J3023" s="17" t="s">
        <v>144</v>
      </c>
      <c r="K3023" s="17">
        <f>IF(BASE_MARKET_DATA[[#This Row],[DATE]]=_xlfn.MAXIFS(A:A,H:H,BASE_MARKET_DATA[[#This Row],[LABEL]]),1,0)</f>
        <v>0</v>
      </c>
      <c r="L3023" s="17">
        <f>IF(BASE_MARKET_DATA[[#This Row],[VARP]]&gt;0,1,0)</f>
        <v>0</v>
      </c>
    </row>
    <row r="3024" spans="1:12">
      <c r="A3024" s="1">
        <v>43875</v>
      </c>
      <c r="B3024" s="17" t="s">
        <v>49</v>
      </c>
      <c r="C3024">
        <v>137.44000199999999</v>
      </c>
      <c r="D3024">
        <v>137.449997</v>
      </c>
      <c r="E3024">
        <v>-9.9950000000035288E-3</v>
      </c>
      <c r="F3024">
        <v>-7.2717353351441167E-5</v>
      </c>
      <c r="G3024" s="17" t="s">
        <v>0</v>
      </c>
      <c r="H3024" s="17" t="s">
        <v>50</v>
      </c>
      <c r="I3024" s="17" t="s">
        <v>38</v>
      </c>
      <c r="J3024" s="17" t="s">
        <v>144</v>
      </c>
      <c r="K3024" s="17">
        <f>IF(BASE_MARKET_DATA[[#This Row],[DATE]]=_xlfn.MAXIFS(A:A,H:H,BASE_MARKET_DATA[[#This Row],[LABEL]]),1,0)</f>
        <v>0</v>
      </c>
      <c r="L3024" s="17">
        <f>IF(BASE_MARKET_DATA[[#This Row],[VARP]]&gt;0,1,0)</f>
        <v>0</v>
      </c>
    </row>
    <row r="3025" spans="1:12">
      <c r="A3025" s="1">
        <v>43879</v>
      </c>
      <c r="B3025" s="17" t="s">
        <v>49</v>
      </c>
      <c r="C3025">
        <v>137.759995</v>
      </c>
      <c r="D3025">
        <v>137.44000199999999</v>
      </c>
      <c r="E3025">
        <v>0.31999300000001085</v>
      </c>
      <c r="F3025">
        <v>2.3282377426043031E-3</v>
      </c>
      <c r="G3025" s="17" t="s">
        <v>0</v>
      </c>
      <c r="H3025" s="17" t="s">
        <v>50</v>
      </c>
      <c r="I3025" s="17" t="s">
        <v>38</v>
      </c>
      <c r="J3025" s="17" t="s">
        <v>144</v>
      </c>
      <c r="K3025" s="17">
        <f>IF(BASE_MARKET_DATA[[#This Row],[DATE]]=_xlfn.MAXIFS(A:A,H:H,BASE_MARKET_DATA[[#This Row],[LABEL]]),1,0)</f>
        <v>0</v>
      </c>
      <c r="L3025" s="17">
        <f>IF(BASE_MARKET_DATA[[#This Row],[VARP]]&gt;0,1,0)</f>
        <v>1</v>
      </c>
    </row>
    <row r="3026" spans="1:12">
      <c r="A3026" s="1">
        <v>43880</v>
      </c>
      <c r="B3026" s="17" t="s">
        <v>49</v>
      </c>
      <c r="C3026">
        <v>139.699997</v>
      </c>
      <c r="D3026">
        <v>137.759995</v>
      </c>
      <c r="E3026">
        <v>1.9400019999999927</v>
      </c>
      <c r="F3026">
        <v>1.4082477282319825E-2</v>
      </c>
      <c r="G3026" s="17" t="s">
        <v>0</v>
      </c>
      <c r="H3026" s="17" t="s">
        <v>50</v>
      </c>
      <c r="I3026" s="17" t="s">
        <v>38</v>
      </c>
      <c r="J3026" s="17" t="s">
        <v>144</v>
      </c>
      <c r="K3026" s="17">
        <f>IF(BASE_MARKET_DATA[[#This Row],[DATE]]=_xlfn.MAXIFS(A:A,H:H,BASE_MARKET_DATA[[#This Row],[LABEL]]),1,0)</f>
        <v>0</v>
      </c>
      <c r="L3026" s="17">
        <f>IF(BASE_MARKET_DATA[[#This Row],[VARP]]&gt;0,1,0)</f>
        <v>1</v>
      </c>
    </row>
    <row r="3027" spans="1:12">
      <c r="A3027" s="1">
        <v>43881</v>
      </c>
      <c r="B3027" s="17" t="s">
        <v>49</v>
      </c>
      <c r="C3027">
        <v>138.429993</v>
      </c>
      <c r="D3027">
        <v>139.699997</v>
      </c>
      <c r="E3027">
        <v>-1.2700040000000001</v>
      </c>
      <c r="F3027">
        <v>-9.0909379189177807E-3</v>
      </c>
      <c r="G3027" s="17" t="s">
        <v>0</v>
      </c>
      <c r="H3027" s="17" t="s">
        <v>50</v>
      </c>
      <c r="I3027" s="17" t="s">
        <v>38</v>
      </c>
      <c r="J3027" s="17" t="s">
        <v>144</v>
      </c>
      <c r="K3027" s="17">
        <f>IF(BASE_MARKET_DATA[[#This Row],[DATE]]=_xlfn.MAXIFS(A:A,H:H,BASE_MARKET_DATA[[#This Row],[LABEL]]),1,0)</f>
        <v>0</v>
      </c>
      <c r="L3027" s="17">
        <f>IF(BASE_MARKET_DATA[[#This Row],[VARP]]&gt;0,1,0)</f>
        <v>0</v>
      </c>
    </row>
    <row r="3028" spans="1:12">
      <c r="A3028" s="1">
        <v>43882</v>
      </c>
      <c r="B3028" s="17" t="s">
        <v>49</v>
      </c>
      <c r="C3028">
        <v>136.63000500000001</v>
      </c>
      <c r="D3028">
        <v>138.429993</v>
      </c>
      <c r="E3028">
        <v>-1.7999879999999848</v>
      </c>
      <c r="F3028">
        <v>-1.3002875756845446E-2</v>
      </c>
      <c r="G3028" s="17" t="s">
        <v>0</v>
      </c>
      <c r="H3028" s="17" t="s">
        <v>50</v>
      </c>
      <c r="I3028" s="17" t="s">
        <v>38</v>
      </c>
      <c r="J3028" s="17" t="s">
        <v>144</v>
      </c>
      <c r="K3028" s="17">
        <f>IF(BASE_MARKET_DATA[[#This Row],[DATE]]=_xlfn.MAXIFS(A:A,H:H,BASE_MARKET_DATA[[#This Row],[LABEL]]),1,0)</f>
        <v>0</v>
      </c>
      <c r="L3028" s="17">
        <f>IF(BASE_MARKET_DATA[[#This Row],[VARP]]&gt;0,1,0)</f>
        <v>0</v>
      </c>
    </row>
    <row r="3029" spans="1:12">
      <c r="A3029" s="1">
        <v>43885</v>
      </c>
      <c r="B3029" s="17" t="s">
        <v>49</v>
      </c>
      <c r="C3029">
        <v>130.91999799999999</v>
      </c>
      <c r="D3029">
        <v>136.63000500000001</v>
      </c>
      <c r="E3029">
        <v>-5.7100070000000187</v>
      </c>
      <c r="F3029">
        <v>-4.1791749916133124E-2</v>
      </c>
      <c r="G3029" s="17" t="s">
        <v>0</v>
      </c>
      <c r="H3029" s="17" t="s">
        <v>50</v>
      </c>
      <c r="I3029" s="17" t="s">
        <v>38</v>
      </c>
      <c r="J3029" s="17" t="s">
        <v>144</v>
      </c>
      <c r="K3029" s="17">
        <f>IF(BASE_MARKET_DATA[[#This Row],[DATE]]=_xlfn.MAXIFS(A:A,H:H,BASE_MARKET_DATA[[#This Row],[LABEL]]),1,0)</f>
        <v>0</v>
      </c>
      <c r="L3029" s="17">
        <f>IF(BASE_MARKET_DATA[[#This Row],[VARP]]&gt;0,1,0)</f>
        <v>0</v>
      </c>
    </row>
    <row r="3030" spans="1:12">
      <c r="A3030" s="1">
        <v>43886</v>
      </c>
      <c r="B3030" s="17" t="s">
        <v>49</v>
      </c>
      <c r="C3030">
        <v>127.779999</v>
      </c>
      <c r="D3030">
        <v>130.91999799999999</v>
      </c>
      <c r="E3030">
        <v>-3.1399989999999889</v>
      </c>
      <c r="F3030">
        <v>-2.39841051632157E-2</v>
      </c>
      <c r="G3030" s="17" t="s">
        <v>0</v>
      </c>
      <c r="H3030" s="17" t="s">
        <v>50</v>
      </c>
      <c r="I3030" s="17" t="s">
        <v>38</v>
      </c>
      <c r="J3030" s="17" t="s">
        <v>144</v>
      </c>
      <c r="K3030" s="17">
        <f>IF(BASE_MARKET_DATA[[#This Row],[DATE]]=_xlfn.MAXIFS(A:A,H:H,BASE_MARKET_DATA[[#This Row],[LABEL]]),1,0)</f>
        <v>0</v>
      </c>
      <c r="L3030" s="17">
        <f>IF(BASE_MARKET_DATA[[#This Row],[VARP]]&gt;0,1,0)</f>
        <v>0</v>
      </c>
    </row>
    <row r="3031" spans="1:12">
      <c r="A3031" s="1">
        <v>43887</v>
      </c>
      <c r="B3031" s="17" t="s">
        <v>49</v>
      </c>
      <c r="C3031">
        <v>126.900002</v>
      </c>
      <c r="D3031">
        <v>127.779999</v>
      </c>
      <c r="E3031">
        <v>-0.87999700000000303</v>
      </c>
      <c r="F3031">
        <v>-6.8868133267085329E-3</v>
      </c>
      <c r="G3031" s="17" t="s">
        <v>0</v>
      </c>
      <c r="H3031" s="17" t="s">
        <v>50</v>
      </c>
      <c r="I3031" s="17" t="s">
        <v>38</v>
      </c>
      <c r="J3031" s="17" t="s">
        <v>144</v>
      </c>
      <c r="K3031" s="17">
        <f>IF(BASE_MARKET_DATA[[#This Row],[DATE]]=_xlfn.MAXIFS(A:A,H:H,BASE_MARKET_DATA[[#This Row],[LABEL]]),1,0)</f>
        <v>0</v>
      </c>
      <c r="L3031" s="17">
        <f>IF(BASE_MARKET_DATA[[#This Row],[VARP]]&gt;0,1,0)</f>
        <v>0</v>
      </c>
    </row>
    <row r="3032" spans="1:12">
      <c r="A3032" s="1">
        <v>43888</v>
      </c>
      <c r="B3032" s="17" t="s">
        <v>49</v>
      </c>
      <c r="C3032">
        <v>124.80999799999999</v>
      </c>
      <c r="D3032">
        <v>126.900002</v>
      </c>
      <c r="E3032">
        <v>-2.0900040000000075</v>
      </c>
      <c r="F3032">
        <v>-1.6469692411825238E-2</v>
      </c>
      <c r="G3032" s="17" t="s">
        <v>0</v>
      </c>
      <c r="H3032" s="17" t="s">
        <v>50</v>
      </c>
      <c r="I3032" s="17" t="s">
        <v>38</v>
      </c>
      <c r="J3032" s="17" t="s">
        <v>144</v>
      </c>
      <c r="K3032" s="17">
        <f>IF(BASE_MARKET_DATA[[#This Row],[DATE]]=_xlfn.MAXIFS(A:A,H:H,BASE_MARKET_DATA[[#This Row],[LABEL]]),1,0)</f>
        <v>0</v>
      </c>
      <c r="L3032" s="17">
        <f>IF(BASE_MARKET_DATA[[#This Row],[VARP]]&gt;0,1,0)</f>
        <v>0</v>
      </c>
    </row>
    <row r="3033" spans="1:12">
      <c r="A3033" s="1">
        <v>43889</v>
      </c>
      <c r="B3033" s="17" t="s">
        <v>49</v>
      </c>
      <c r="C3033">
        <v>123.57</v>
      </c>
      <c r="D3033">
        <v>124.80999799999999</v>
      </c>
      <c r="E3033">
        <v>-1.2399979999999999</v>
      </c>
      <c r="F3033">
        <v>-9.9350854889045034E-3</v>
      </c>
      <c r="G3033" s="17" t="s">
        <v>0</v>
      </c>
      <c r="H3033" s="17" t="s">
        <v>50</v>
      </c>
      <c r="I3033" s="17" t="s">
        <v>38</v>
      </c>
      <c r="J3033" s="17" t="s">
        <v>144</v>
      </c>
      <c r="K3033" s="17">
        <f>IF(BASE_MARKET_DATA[[#This Row],[DATE]]=_xlfn.MAXIFS(A:A,H:H,BASE_MARKET_DATA[[#This Row],[LABEL]]),1,0)</f>
        <v>0</v>
      </c>
      <c r="L3033" s="17">
        <f>IF(BASE_MARKET_DATA[[#This Row],[VARP]]&gt;0,1,0)</f>
        <v>0</v>
      </c>
    </row>
    <row r="3034" spans="1:12">
      <c r="A3034" s="1">
        <v>43892</v>
      </c>
      <c r="B3034" s="17" t="s">
        <v>49</v>
      </c>
      <c r="C3034">
        <v>126.529999</v>
      </c>
      <c r="D3034">
        <v>123.57</v>
      </c>
      <c r="E3034">
        <v>2.9599990000000105</v>
      </c>
      <c r="F3034">
        <v>2.3954026058104805E-2</v>
      </c>
      <c r="G3034" s="17" t="s">
        <v>0</v>
      </c>
      <c r="H3034" s="17" t="s">
        <v>50</v>
      </c>
      <c r="I3034" s="17" t="s">
        <v>38</v>
      </c>
      <c r="J3034" s="17" t="s">
        <v>144</v>
      </c>
      <c r="K3034" s="17">
        <f>IF(BASE_MARKET_DATA[[#This Row],[DATE]]=_xlfn.MAXIFS(A:A,H:H,BASE_MARKET_DATA[[#This Row],[LABEL]]),1,0)</f>
        <v>0</v>
      </c>
      <c r="L3034" s="17">
        <f>IF(BASE_MARKET_DATA[[#This Row],[VARP]]&gt;0,1,0)</f>
        <v>1</v>
      </c>
    </row>
    <row r="3035" spans="1:12">
      <c r="A3035" s="1">
        <v>43893</v>
      </c>
      <c r="B3035" s="17" t="s">
        <v>49</v>
      </c>
      <c r="C3035">
        <v>123.800003</v>
      </c>
      <c r="D3035">
        <v>126.529999</v>
      </c>
      <c r="E3035">
        <v>-2.7299959999999999</v>
      </c>
      <c r="F3035">
        <v>-2.1575879408645218E-2</v>
      </c>
      <c r="G3035" s="17" t="s">
        <v>0</v>
      </c>
      <c r="H3035" s="17" t="s">
        <v>50</v>
      </c>
      <c r="I3035" s="17" t="s">
        <v>38</v>
      </c>
      <c r="J3035" s="17" t="s">
        <v>144</v>
      </c>
      <c r="K3035" s="17">
        <f>IF(BASE_MARKET_DATA[[#This Row],[DATE]]=_xlfn.MAXIFS(A:A,H:H,BASE_MARKET_DATA[[#This Row],[LABEL]]),1,0)</f>
        <v>0</v>
      </c>
      <c r="L3035" s="17">
        <f>IF(BASE_MARKET_DATA[[#This Row],[VARP]]&gt;0,1,0)</f>
        <v>0</v>
      </c>
    </row>
    <row r="3036" spans="1:12">
      <c r="A3036" s="1">
        <v>43894</v>
      </c>
      <c r="B3036" s="17" t="s">
        <v>49</v>
      </c>
      <c r="C3036">
        <v>125.660004</v>
      </c>
      <c r="D3036">
        <v>123.800003</v>
      </c>
      <c r="E3036">
        <v>1.8600009999999969</v>
      </c>
      <c r="F3036">
        <v>1.5024240346746978E-2</v>
      </c>
      <c r="G3036" s="17" t="s">
        <v>0</v>
      </c>
      <c r="H3036" s="17" t="s">
        <v>50</v>
      </c>
      <c r="I3036" s="17" t="s">
        <v>38</v>
      </c>
      <c r="J3036" s="17" t="s">
        <v>144</v>
      </c>
      <c r="K3036" s="17">
        <f>IF(BASE_MARKET_DATA[[#This Row],[DATE]]=_xlfn.MAXIFS(A:A,H:H,BASE_MARKET_DATA[[#This Row],[LABEL]]),1,0)</f>
        <v>0</v>
      </c>
      <c r="L3036" s="17">
        <f>IF(BASE_MARKET_DATA[[#This Row],[VARP]]&gt;0,1,0)</f>
        <v>1</v>
      </c>
    </row>
    <row r="3037" spans="1:12">
      <c r="A3037" s="1">
        <v>43895</v>
      </c>
      <c r="B3037" s="17" t="s">
        <v>49</v>
      </c>
      <c r="C3037">
        <v>121.279999</v>
      </c>
      <c r="D3037">
        <v>125.660004</v>
      </c>
      <c r="E3037">
        <v>-4.380004999999997</v>
      </c>
      <c r="F3037">
        <v>-3.4855999208785612E-2</v>
      </c>
      <c r="G3037" s="17" t="s">
        <v>0</v>
      </c>
      <c r="H3037" s="17" t="s">
        <v>50</v>
      </c>
      <c r="I3037" s="17" t="s">
        <v>38</v>
      </c>
      <c r="J3037" s="17" t="s">
        <v>144</v>
      </c>
      <c r="K3037" s="17">
        <f>IF(BASE_MARKET_DATA[[#This Row],[DATE]]=_xlfn.MAXIFS(A:A,H:H,BASE_MARKET_DATA[[#This Row],[LABEL]]),1,0)</f>
        <v>0</v>
      </c>
      <c r="L3037" s="17">
        <f>IF(BASE_MARKET_DATA[[#This Row],[VARP]]&gt;0,1,0)</f>
        <v>0</v>
      </c>
    </row>
    <row r="3038" spans="1:12">
      <c r="A3038" s="1">
        <v>43896</v>
      </c>
      <c r="B3038" s="17" t="s">
        <v>49</v>
      </c>
      <c r="C3038">
        <v>121.489998</v>
      </c>
      <c r="D3038">
        <v>121.279999</v>
      </c>
      <c r="E3038">
        <v>0.20999899999999627</v>
      </c>
      <c r="F3038">
        <v>1.7315221119023614E-3</v>
      </c>
      <c r="G3038" s="17" t="s">
        <v>0</v>
      </c>
      <c r="H3038" s="17" t="s">
        <v>50</v>
      </c>
      <c r="I3038" s="17" t="s">
        <v>38</v>
      </c>
      <c r="J3038" s="17" t="s">
        <v>144</v>
      </c>
      <c r="K3038" s="17">
        <f>IF(BASE_MARKET_DATA[[#This Row],[DATE]]=_xlfn.MAXIFS(A:A,H:H,BASE_MARKET_DATA[[#This Row],[LABEL]]),1,0)</f>
        <v>0</v>
      </c>
      <c r="L3038" s="17">
        <f>IF(BASE_MARKET_DATA[[#This Row],[VARP]]&gt;0,1,0)</f>
        <v>1</v>
      </c>
    </row>
    <row r="3039" spans="1:12">
      <c r="A3039" s="1">
        <v>43899</v>
      </c>
      <c r="B3039" s="17" t="s">
        <v>49</v>
      </c>
      <c r="C3039">
        <v>111.5</v>
      </c>
      <c r="D3039">
        <v>121.489998</v>
      </c>
      <c r="E3039">
        <v>-9.9899979999999999</v>
      </c>
      <c r="F3039">
        <v>-8.2228974931747051E-2</v>
      </c>
      <c r="G3039" s="17" t="s">
        <v>0</v>
      </c>
      <c r="H3039" s="17" t="s">
        <v>50</v>
      </c>
      <c r="I3039" s="17" t="s">
        <v>38</v>
      </c>
      <c r="J3039" s="17" t="s">
        <v>144</v>
      </c>
      <c r="K3039" s="17">
        <f>IF(BASE_MARKET_DATA[[#This Row],[DATE]]=_xlfn.MAXIFS(A:A,H:H,BASE_MARKET_DATA[[#This Row],[LABEL]]),1,0)</f>
        <v>0</v>
      </c>
      <c r="L3039" s="17">
        <f>IF(BASE_MARKET_DATA[[#This Row],[VARP]]&gt;0,1,0)</f>
        <v>0</v>
      </c>
    </row>
    <row r="3040" spans="1:12">
      <c r="A3040" s="1">
        <v>43900</v>
      </c>
      <c r="B3040" s="17" t="s">
        <v>49</v>
      </c>
      <c r="C3040">
        <v>117.989998</v>
      </c>
      <c r="D3040">
        <v>111.5</v>
      </c>
      <c r="E3040">
        <v>6.4899979999999999</v>
      </c>
      <c r="F3040">
        <v>5.8206260089686095E-2</v>
      </c>
      <c r="G3040" s="17" t="s">
        <v>0</v>
      </c>
      <c r="H3040" s="17" t="s">
        <v>50</v>
      </c>
      <c r="I3040" s="17" t="s">
        <v>38</v>
      </c>
      <c r="J3040" s="17" t="s">
        <v>144</v>
      </c>
      <c r="K3040" s="17">
        <f>IF(BASE_MARKET_DATA[[#This Row],[DATE]]=_xlfn.MAXIFS(A:A,H:H,BASE_MARKET_DATA[[#This Row],[LABEL]]),1,0)</f>
        <v>0</v>
      </c>
      <c r="L3040" s="17">
        <f>IF(BASE_MARKET_DATA[[#This Row],[VARP]]&gt;0,1,0)</f>
        <v>1</v>
      </c>
    </row>
    <row r="3041" spans="1:12">
      <c r="A3041" s="1">
        <v>43901</v>
      </c>
      <c r="B3041" s="17" t="s">
        <v>49</v>
      </c>
      <c r="C3041">
        <v>112.620003</v>
      </c>
      <c r="D3041">
        <v>117.989998</v>
      </c>
      <c r="E3041">
        <v>-5.369995000000003</v>
      </c>
      <c r="F3041">
        <v>-4.5512289948509053E-2</v>
      </c>
      <c r="G3041" s="17" t="s">
        <v>0</v>
      </c>
      <c r="H3041" s="17" t="s">
        <v>50</v>
      </c>
      <c r="I3041" s="17" t="s">
        <v>38</v>
      </c>
      <c r="J3041" s="17" t="s">
        <v>144</v>
      </c>
      <c r="K3041" s="17">
        <f>IF(BASE_MARKET_DATA[[#This Row],[DATE]]=_xlfn.MAXIFS(A:A,H:H,BASE_MARKET_DATA[[#This Row],[LABEL]]),1,0)</f>
        <v>0</v>
      </c>
      <c r="L3041" s="17">
        <f>IF(BASE_MARKET_DATA[[#This Row],[VARP]]&gt;0,1,0)</f>
        <v>0</v>
      </c>
    </row>
    <row r="3042" spans="1:12">
      <c r="A3042" s="1">
        <v>43902</v>
      </c>
      <c r="B3042" s="17" t="s">
        <v>49</v>
      </c>
      <c r="C3042">
        <v>101.44000200000001</v>
      </c>
      <c r="D3042">
        <v>112.620003</v>
      </c>
      <c r="E3042">
        <v>-11.18000099999999</v>
      </c>
      <c r="F3042">
        <v>-9.9271893999150318E-2</v>
      </c>
      <c r="G3042" s="17" t="s">
        <v>0</v>
      </c>
      <c r="H3042" s="17" t="s">
        <v>50</v>
      </c>
      <c r="I3042" s="17" t="s">
        <v>38</v>
      </c>
      <c r="J3042" s="17" t="s">
        <v>144</v>
      </c>
      <c r="K3042" s="17">
        <f>IF(BASE_MARKET_DATA[[#This Row],[DATE]]=_xlfn.MAXIFS(A:A,H:H,BASE_MARKET_DATA[[#This Row],[LABEL]]),1,0)</f>
        <v>0</v>
      </c>
      <c r="L3042" s="17">
        <f>IF(BASE_MARKET_DATA[[#This Row],[VARP]]&gt;0,1,0)</f>
        <v>0</v>
      </c>
    </row>
    <row r="3043" spans="1:12">
      <c r="A3043" s="1">
        <v>43903</v>
      </c>
      <c r="B3043" s="17" t="s">
        <v>49</v>
      </c>
      <c r="C3043">
        <v>108.349998</v>
      </c>
      <c r="D3043">
        <v>101.44000200000001</v>
      </c>
      <c r="E3043">
        <v>6.9099959999999925</v>
      </c>
      <c r="F3043">
        <v>6.8119044398283743E-2</v>
      </c>
      <c r="G3043" s="17" t="s">
        <v>0</v>
      </c>
      <c r="H3043" s="17" t="s">
        <v>50</v>
      </c>
      <c r="I3043" s="17" t="s">
        <v>38</v>
      </c>
      <c r="J3043" s="17" t="s">
        <v>144</v>
      </c>
      <c r="K3043" s="17">
        <f>IF(BASE_MARKET_DATA[[#This Row],[DATE]]=_xlfn.MAXIFS(A:A,H:H,BASE_MARKET_DATA[[#This Row],[LABEL]]),1,0)</f>
        <v>0</v>
      </c>
      <c r="L3043" s="17">
        <f>IF(BASE_MARKET_DATA[[#This Row],[VARP]]&gt;0,1,0)</f>
        <v>1</v>
      </c>
    </row>
    <row r="3044" spans="1:12">
      <c r="A3044" s="1">
        <v>43906</v>
      </c>
      <c r="B3044" s="17" t="s">
        <v>49</v>
      </c>
      <c r="C3044">
        <v>97.489998</v>
      </c>
      <c r="D3044">
        <v>108.349998</v>
      </c>
      <c r="E3044">
        <v>-10.86</v>
      </c>
      <c r="F3044">
        <v>-0.10023073558340075</v>
      </c>
      <c r="G3044" s="17" t="s">
        <v>0</v>
      </c>
      <c r="H3044" s="17" t="s">
        <v>50</v>
      </c>
      <c r="I3044" s="17" t="s">
        <v>38</v>
      </c>
      <c r="J3044" s="17" t="s">
        <v>144</v>
      </c>
      <c r="K3044" s="17">
        <f>IF(BASE_MARKET_DATA[[#This Row],[DATE]]=_xlfn.MAXIFS(A:A,H:H,BASE_MARKET_DATA[[#This Row],[LABEL]]),1,0)</f>
        <v>0</v>
      </c>
      <c r="L3044" s="17">
        <f>IF(BASE_MARKET_DATA[[#This Row],[VARP]]&gt;0,1,0)</f>
        <v>0</v>
      </c>
    </row>
    <row r="3045" spans="1:12">
      <c r="A3045" s="1">
        <v>43907</v>
      </c>
      <c r="B3045" s="17" t="s">
        <v>49</v>
      </c>
      <c r="C3045">
        <v>102.959999</v>
      </c>
      <c r="D3045">
        <v>97.489998</v>
      </c>
      <c r="E3045">
        <v>5.4700009999999963</v>
      </c>
      <c r="F3045">
        <v>5.610833021044883E-2</v>
      </c>
      <c r="G3045" s="17" t="s">
        <v>0</v>
      </c>
      <c r="H3045" s="17" t="s">
        <v>50</v>
      </c>
      <c r="I3045" s="17" t="s">
        <v>38</v>
      </c>
      <c r="J3045" s="17" t="s">
        <v>144</v>
      </c>
      <c r="K3045" s="17">
        <f>IF(BASE_MARKET_DATA[[#This Row],[DATE]]=_xlfn.MAXIFS(A:A,H:H,BASE_MARKET_DATA[[#This Row],[LABEL]]),1,0)</f>
        <v>0</v>
      </c>
      <c r="L3045" s="17">
        <f>IF(BASE_MARKET_DATA[[#This Row],[VARP]]&gt;0,1,0)</f>
        <v>1</v>
      </c>
    </row>
    <row r="3046" spans="1:12">
      <c r="A3046" s="1">
        <v>43908</v>
      </c>
      <c r="B3046" s="17" t="s">
        <v>49</v>
      </c>
      <c r="C3046">
        <v>96.949996999999996</v>
      </c>
      <c r="D3046">
        <v>102.959999</v>
      </c>
      <c r="E3046">
        <v>-6.0100020000000001</v>
      </c>
      <c r="F3046">
        <v>-5.8372203364143394E-2</v>
      </c>
      <c r="G3046" s="17" t="s">
        <v>0</v>
      </c>
      <c r="H3046" s="17" t="s">
        <v>50</v>
      </c>
      <c r="I3046" s="17" t="s">
        <v>38</v>
      </c>
      <c r="J3046" s="17" t="s">
        <v>144</v>
      </c>
      <c r="K3046" s="17">
        <f>IF(BASE_MARKET_DATA[[#This Row],[DATE]]=_xlfn.MAXIFS(A:A,H:H,BASE_MARKET_DATA[[#This Row],[LABEL]]),1,0)</f>
        <v>0</v>
      </c>
      <c r="L3046" s="17">
        <f>IF(BASE_MARKET_DATA[[#This Row],[VARP]]&gt;0,1,0)</f>
        <v>0</v>
      </c>
    </row>
    <row r="3047" spans="1:12">
      <c r="A3047" s="1">
        <v>43909</v>
      </c>
      <c r="B3047" s="17" t="s">
        <v>49</v>
      </c>
      <c r="C3047">
        <v>94.129997000000003</v>
      </c>
      <c r="D3047">
        <v>96.949996999999996</v>
      </c>
      <c r="E3047">
        <v>-2.8199999999999932</v>
      </c>
      <c r="F3047">
        <v>-2.9087159229102332E-2</v>
      </c>
      <c r="G3047" s="17" t="s">
        <v>0</v>
      </c>
      <c r="H3047" s="17" t="s">
        <v>50</v>
      </c>
      <c r="I3047" s="17" t="s">
        <v>38</v>
      </c>
      <c r="J3047" s="17" t="s">
        <v>144</v>
      </c>
      <c r="K3047" s="17">
        <f>IF(BASE_MARKET_DATA[[#This Row],[DATE]]=_xlfn.MAXIFS(A:A,H:H,BASE_MARKET_DATA[[#This Row],[LABEL]]),1,0)</f>
        <v>0</v>
      </c>
      <c r="L3047" s="17">
        <f>IF(BASE_MARKET_DATA[[#This Row],[VARP]]&gt;0,1,0)</f>
        <v>0</v>
      </c>
    </row>
    <row r="3048" spans="1:12">
      <c r="A3048" s="1">
        <v>43910</v>
      </c>
      <c r="B3048" s="17" t="s">
        <v>49</v>
      </c>
      <c r="C3048">
        <v>94.300003000000004</v>
      </c>
      <c r="D3048">
        <v>94.129997000000003</v>
      </c>
      <c r="E3048">
        <v>0.17000600000000077</v>
      </c>
      <c r="F3048">
        <v>1.8060767599939556E-3</v>
      </c>
      <c r="G3048" s="17" t="s">
        <v>0</v>
      </c>
      <c r="H3048" s="17" t="s">
        <v>50</v>
      </c>
      <c r="I3048" s="17" t="s">
        <v>38</v>
      </c>
      <c r="J3048" s="17" t="s">
        <v>144</v>
      </c>
      <c r="K3048" s="17">
        <f>IF(BASE_MARKET_DATA[[#This Row],[DATE]]=_xlfn.MAXIFS(A:A,H:H,BASE_MARKET_DATA[[#This Row],[LABEL]]),1,0)</f>
        <v>0</v>
      </c>
      <c r="L3048" s="17">
        <f>IF(BASE_MARKET_DATA[[#This Row],[VARP]]&gt;0,1,0)</f>
        <v>1</v>
      </c>
    </row>
    <row r="3049" spans="1:12">
      <c r="A3049" s="1">
        <v>43913</v>
      </c>
      <c r="B3049" s="17" t="s">
        <v>49</v>
      </c>
      <c r="C3049">
        <v>98.32</v>
      </c>
      <c r="D3049">
        <v>94.300003000000004</v>
      </c>
      <c r="E3049">
        <v>4.0199969999999894</v>
      </c>
      <c r="F3049">
        <v>4.2629871390353923E-2</v>
      </c>
      <c r="G3049" s="17" t="s">
        <v>0</v>
      </c>
      <c r="H3049" s="17" t="s">
        <v>50</v>
      </c>
      <c r="I3049" s="17" t="s">
        <v>38</v>
      </c>
      <c r="J3049" s="17" t="s">
        <v>144</v>
      </c>
      <c r="K3049" s="17">
        <f>IF(BASE_MARKET_DATA[[#This Row],[DATE]]=_xlfn.MAXIFS(A:A,H:H,BASE_MARKET_DATA[[#This Row],[LABEL]]),1,0)</f>
        <v>0</v>
      </c>
      <c r="L3049" s="17">
        <f>IF(BASE_MARKET_DATA[[#This Row],[VARP]]&gt;0,1,0)</f>
        <v>1</v>
      </c>
    </row>
    <row r="3050" spans="1:12">
      <c r="A3050" s="1">
        <v>43914</v>
      </c>
      <c r="B3050" s="17" t="s">
        <v>49</v>
      </c>
      <c r="C3050">
        <v>105.970001</v>
      </c>
      <c r="D3050">
        <v>98.32</v>
      </c>
      <c r="E3050">
        <v>7.6500010000000032</v>
      </c>
      <c r="F3050">
        <v>7.7807170463791736E-2</v>
      </c>
      <c r="G3050" s="17" t="s">
        <v>0</v>
      </c>
      <c r="H3050" s="17" t="s">
        <v>50</v>
      </c>
      <c r="I3050" s="17" t="s">
        <v>38</v>
      </c>
      <c r="J3050" s="17" t="s">
        <v>144</v>
      </c>
      <c r="K3050" s="17">
        <f>IF(BASE_MARKET_DATA[[#This Row],[DATE]]=_xlfn.MAXIFS(A:A,H:H,BASE_MARKET_DATA[[#This Row],[LABEL]]),1,0)</f>
        <v>0</v>
      </c>
      <c r="L3050" s="17">
        <f>IF(BASE_MARKET_DATA[[#This Row],[VARP]]&gt;0,1,0)</f>
        <v>1</v>
      </c>
    </row>
    <row r="3051" spans="1:12">
      <c r="A3051" s="1">
        <v>43915</v>
      </c>
      <c r="B3051" s="17" t="s">
        <v>49</v>
      </c>
      <c r="C3051">
        <v>106.400002</v>
      </c>
      <c r="D3051">
        <v>105.970001</v>
      </c>
      <c r="E3051">
        <v>0.4300010000000043</v>
      </c>
      <c r="F3051">
        <v>4.0577615923586179E-3</v>
      </c>
      <c r="G3051" s="17" t="s">
        <v>0</v>
      </c>
      <c r="H3051" s="17" t="s">
        <v>50</v>
      </c>
      <c r="I3051" s="17" t="s">
        <v>38</v>
      </c>
      <c r="J3051" s="17" t="s">
        <v>144</v>
      </c>
      <c r="K3051" s="17">
        <f>IF(BASE_MARKET_DATA[[#This Row],[DATE]]=_xlfn.MAXIFS(A:A,H:H,BASE_MARKET_DATA[[#This Row],[LABEL]]),1,0)</f>
        <v>0</v>
      </c>
      <c r="L3051" s="17">
        <f>IF(BASE_MARKET_DATA[[#This Row],[VARP]]&gt;0,1,0)</f>
        <v>1</v>
      </c>
    </row>
    <row r="3052" spans="1:12">
      <c r="A3052" s="1">
        <v>43916</v>
      </c>
      <c r="B3052" s="17" t="s">
        <v>49</v>
      </c>
      <c r="C3052">
        <v>115.25</v>
      </c>
      <c r="D3052">
        <v>106.400002</v>
      </c>
      <c r="E3052">
        <v>8.8499979999999994</v>
      </c>
      <c r="F3052">
        <v>8.3176671368859548E-2</v>
      </c>
      <c r="G3052" s="17" t="s">
        <v>0</v>
      </c>
      <c r="H3052" s="17" t="s">
        <v>50</v>
      </c>
      <c r="I3052" s="17" t="s">
        <v>38</v>
      </c>
      <c r="J3052" s="17" t="s">
        <v>144</v>
      </c>
      <c r="K3052" s="17">
        <f>IF(BASE_MARKET_DATA[[#This Row],[DATE]]=_xlfn.MAXIFS(A:A,H:H,BASE_MARKET_DATA[[#This Row],[LABEL]]),1,0)</f>
        <v>0</v>
      </c>
      <c r="L3052" s="17">
        <f>IF(BASE_MARKET_DATA[[#This Row],[VARP]]&gt;0,1,0)</f>
        <v>1</v>
      </c>
    </row>
    <row r="3053" spans="1:12">
      <c r="A3053" s="1">
        <v>43917</v>
      </c>
      <c r="B3053" s="17" t="s">
        <v>49</v>
      </c>
      <c r="C3053">
        <v>110.279999</v>
      </c>
      <c r="D3053">
        <v>115.25</v>
      </c>
      <c r="E3053">
        <v>-4.9700009999999963</v>
      </c>
      <c r="F3053">
        <v>-4.3123652928416453E-2</v>
      </c>
      <c r="G3053" s="17" t="s">
        <v>0</v>
      </c>
      <c r="H3053" s="17" t="s">
        <v>50</v>
      </c>
      <c r="I3053" s="17" t="s">
        <v>38</v>
      </c>
      <c r="J3053" s="17" t="s">
        <v>144</v>
      </c>
      <c r="K3053" s="17">
        <f>IF(BASE_MARKET_DATA[[#This Row],[DATE]]=_xlfn.MAXIFS(A:A,H:H,BASE_MARKET_DATA[[#This Row],[LABEL]]),1,0)</f>
        <v>0</v>
      </c>
      <c r="L3053" s="17">
        <f>IF(BASE_MARKET_DATA[[#This Row],[VARP]]&gt;0,1,0)</f>
        <v>0</v>
      </c>
    </row>
    <row r="3054" spans="1:12">
      <c r="A3054" s="1">
        <v>43920</v>
      </c>
      <c r="B3054" s="17" t="s">
        <v>49</v>
      </c>
      <c r="C3054">
        <v>112.900002</v>
      </c>
      <c r="D3054">
        <v>110.279999</v>
      </c>
      <c r="E3054">
        <v>2.620002999999997</v>
      </c>
      <c r="F3054">
        <v>2.375773507215934E-2</v>
      </c>
      <c r="G3054" s="17" t="s">
        <v>0</v>
      </c>
      <c r="H3054" s="17" t="s">
        <v>50</v>
      </c>
      <c r="I3054" s="17" t="s">
        <v>38</v>
      </c>
      <c r="J3054" s="17" t="s">
        <v>144</v>
      </c>
      <c r="K3054" s="17">
        <f>IF(BASE_MARKET_DATA[[#This Row],[DATE]]=_xlfn.MAXIFS(A:A,H:H,BASE_MARKET_DATA[[#This Row],[LABEL]]),1,0)</f>
        <v>0</v>
      </c>
      <c r="L3054" s="17">
        <f>IF(BASE_MARKET_DATA[[#This Row],[VARP]]&gt;0,1,0)</f>
        <v>1</v>
      </c>
    </row>
    <row r="3055" spans="1:12">
      <c r="A3055" s="1">
        <v>43921</v>
      </c>
      <c r="B3055" s="17" t="s">
        <v>49</v>
      </c>
      <c r="C3055">
        <v>110.5</v>
      </c>
      <c r="D3055">
        <v>112.900002</v>
      </c>
      <c r="E3055">
        <v>-2.4000020000000006</v>
      </c>
      <c r="F3055">
        <v>-2.1257767559649827E-2</v>
      </c>
      <c r="G3055" s="17" t="s">
        <v>0</v>
      </c>
      <c r="H3055" s="17" t="s">
        <v>50</v>
      </c>
      <c r="I3055" s="17" t="s">
        <v>38</v>
      </c>
      <c r="J3055" s="17" t="s">
        <v>144</v>
      </c>
      <c r="K3055" s="17">
        <f>IF(BASE_MARKET_DATA[[#This Row],[DATE]]=_xlfn.MAXIFS(A:A,H:H,BASE_MARKET_DATA[[#This Row],[LABEL]]),1,0)</f>
        <v>0</v>
      </c>
      <c r="L3055" s="17">
        <f>IF(BASE_MARKET_DATA[[#This Row],[VARP]]&gt;0,1,0)</f>
        <v>0</v>
      </c>
    </row>
    <row r="3056" spans="1:12">
      <c r="A3056" s="1">
        <v>43922</v>
      </c>
      <c r="B3056" s="17" t="s">
        <v>49</v>
      </c>
      <c r="C3056">
        <v>105.529999</v>
      </c>
      <c r="D3056">
        <v>110.5</v>
      </c>
      <c r="E3056">
        <v>-4.9700009999999963</v>
      </c>
      <c r="F3056">
        <v>-4.4977384615384579E-2</v>
      </c>
      <c r="G3056" s="17" t="s">
        <v>0</v>
      </c>
      <c r="H3056" s="17" t="s">
        <v>50</v>
      </c>
      <c r="I3056" s="17" t="s">
        <v>38</v>
      </c>
      <c r="J3056" s="17" t="s">
        <v>144</v>
      </c>
      <c r="K3056" s="17">
        <f>IF(BASE_MARKET_DATA[[#This Row],[DATE]]=_xlfn.MAXIFS(A:A,H:H,BASE_MARKET_DATA[[#This Row],[LABEL]]),1,0)</f>
        <v>0</v>
      </c>
      <c r="L3056" s="17">
        <f>IF(BASE_MARKET_DATA[[#This Row],[VARP]]&gt;0,1,0)</f>
        <v>0</v>
      </c>
    </row>
    <row r="3057" spans="1:12">
      <c r="A3057" s="1">
        <v>43923</v>
      </c>
      <c r="B3057" s="17" t="s">
        <v>49</v>
      </c>
      <c r="C3057">
        <v>104.989998</v>
      </c>
      <c r="D3057">
        <v>105.529999</v>
      </c>
      <c r="E3057">
        <v>-0.54000100000000373</v>
      </c>
      <c r="F3057">
        <v>-5.1170378576427707E-3</v>
      </c>
      <c r="G3057" s="17" t="s">
        <v>0</v>
      </c>
      <c r="H3057" s="17" t="s">
        <v>50</v>
      </c>
      <c r="I3057" s="17" t="s">
        <v>38</v>
      </c>
      <c r="J3057" s="17" t="s">
        <v>144</v>
      </c>
      <c r="K3057" s="17">
        <f>IF(BASE_MARKET_DATA[[#This Row],[DATE]]=_xlfn.MAXIFS(A:A,H:H,BASE_MARKET_DATA[[#This Row],[LABEL]]),1,0)</f>
        <v>0</v>
      </c>
      <c r="L3057" s="17">
        <f>IF(BASE_MARKET_DATA[[#This Row],[VARP]]&gt;0,1,0)</f>
        <v>0</v>
      </c>
    </row>
    <row r="3058" spans="1:12">
      <c r="A3058" s="1">
        <v>43924</v>
      </c>
      <c r="B3058" s="17" t="s">
        <v>49</v>
      </c>
      <c r="C3058">
        <v>105.19000200000001</v>
      </c>
      <c r="D3058">
        <v>104.989998</v>
      </c>
      <c r="E3058">
        <v>0.20000400000000695</v>
      </c>
      <c r="F3058">
        <v>1.9049814630914361E-3</v>
      </c>
      <c r="G3058" s="17" t="s">
        <v>0</v>
      </c>
      <c r="H3058" s="17" t="s">
        <v>50</v>
      </c>
      <c r="I3058" s="17" t="s">
        <v>38</v>
      </c>
      <c r="J3058" s="17" t="s">
        <v>144</v>
      </c>
      <c r="K3058" s="17">
        <f>IF(BASE_MARKET_DATA[[#This Row],[DATE]]=_xlfn.MAXIFS(A:A,H:H,BASE_MARKET_DATA[[#This Row],[LABEL]]),1,0)</f>
        <v>0</v>
      </c>
      <c r="L3058" s="17">
        <f>IF(BASE_MARKET_DATA[[#This Row],[VARP]]&gt;0,1,0)</f>
        <v>1</v>
      </c>
    </row>
    <row r="3059" spans="1:12">
      <c r="A3059" s="1">
        <v>43927</v>
      </c>
      <c r="B3059" s="17" t="s">
        <v>49</v>
      </c>
      <c r="C3059">
        <v>112.010002</v>
      </c>
      <c r="D3059">
        <v>105.19000200000001</v>
      </c>
      <c r="E3059">
        <v>6.8199999999999932</v>
      </c>
      <c r="F3059">
        <v>6.4835059134232098E-2</v>
      </c>
      <c r="G3059" s="17" t="s">
        <v>0</v>
      </c>
      <c r="H3059" s="17" t="s">
        <v>50</v>
      </c>
      <c r="I3059" s="17" t="s">
        <v>38</v>
      </c>
      <c r="J3059" s="17" t="s">
        <v>144</v>
      </c>
      <c r="K3059" s="17">
        <f>IF(BASE_MARKET_DATA[[#This Row],[DATE]]=_xlfn.MAXIFS(A:A,H:H,BASE_MARKET_DATA[[#This Row],[LABEL]]),1,0)</f>
        <v>0</v>
      </c>
      <c r="L3059" s="17">
        <f>IF(BASE_MARKET_DATA[[#This Row],[VARP]]&gt;0,1,0)</f>
        <v>1</v>
      </c>
    </row>
    <row r="3060" spans="1:12">
      <c r="A3060" s="1">
        <v>43928</v>
      </c>
      <c r="B3060" s="17" t="s">
        <v>49</v>
      </c>
      <c r="C3060">
        <v>111.83000200000001</v>
      </c>
      <c r="D3060">
        <v>112.010002</v>
      </c>
      <c r="E3060">
        <v>-0.17999999999999261</v>
      </c>
      <c r="F3060">
        <v>-1.6069993463618776E-3</v>
      </c>
      <c r="G3060" s="17" t="s">
        <v>0</v>
      </c>
      <c r="H3060" s="17" t="s">
        <v>50</v>
      </c>
      <c r="I3060" s="17" t="s">
        <v>38</v>
      </c>
      <c r="J3060" s="17" t="s">
        <v>144</v>
      </c>
      <c r="K3060" s="17">
        <f>IF(BASE_MARKET_DATA[[#This Row],[DATE]]=_xlfn.MAXIFS(A:A,H:H,BASE_MARKET_DATA[[#This Row],[LABEL]]),1,0)</f>
        <v>0</v>
      </c>
      <c r="L3060" s="17">
        <f>IF(BASE_MARKET_DATA[[#This Row],[VARP]]&gt;0,1,0)</f>
        <v>0</v>
      </c>
    </row>
    <row r="3061" spans="1:12">
      <c r="A3061" s="1">
        <v>43929</v>
      </c>
      <c r="B3061" s="17" t="s">
        <v>49</v>
      </c>
      <c r="C3061">
        <v>115.019997</v>
      </c>
      <c r="D3061">
        <v>111.83000200000001</v>
      </c>
      <c r="E3061">
        <v>3.1899949999999961</v>
      </c>
      <c r="F3061">
        <v>2.8525395179729997E-2</v>
      </c>
      <c r="G3061" s="17" t="s">
        <v>0</v>
      </c>
      <c r="H3061" s="17" t="s">
        <v>50</v>
      </c>
      <c r="I3061" s="17" t="s">
        <v>38</v>
      </c>
      <c r="J3061" s="17" t="s">
        <v>144</v>
      </c>
      <c r="K3061" s="17">
        <f>IF(BASE_MARKET_DATA[[#This Row],[DATE]]=_xlfn.MAXIFS(A:A,H:H,BASE_MARKET_DATA[[#This Row],[LABEL]]),1,0)</f>
        <v>0</v>
      </c>
      <c r="L3061" s="17">
        <f>IF(BASE_MARKET_DATA[[#This Row],[VARP]]&gt;0,1,0)</f>
        <v>1</v>
      </c>
    </row>
    <row r="3062" spans="1:12">
      <c r="A3062" s="1">
        <v>43930</v>
      </c>
      <c r="B3062" s="17" t="s">
        <v>49</v>
      </c>
      <c r="C3062">
        <v>121.410004</v>
      </c>
      <c r="D3062">
        <v>115.019997</v>
      </c>
      <c r="E3062">
        <v>6.3900069999999971</v>
      </c>
      <c r="F3062">
        <v>5.5555617863561557E-2</v>
      </c>
      <c r="G3062" s="17" t="s">
        <v>0</v>
      </c>
      <c r="H3062" s="17" t="s">
        <v>50</v>
      </c>
      <c r="I3062" s="17" t="s">
        <v>38</v>
      </c>
      <c r="J3062" s="17" t="s">
        <v>144</v>
      </c>
      <c r="K3062" s="17">
        <f>IF(BASE_MARKET_DATA[[#This Row],[DATE]]=_xlfn.MAXIFS(A:A,H:H,BASE_MARKET_DATA[[#This Row],[LABEL]]),1,0)</f>
        <v>0</v>
      </c>
      <c r="L3062" s="17">
        <f>IF(BASE_MARKET_DATA[[#This Row],[VARP]]&gt;0,1,0)</f>
        <v>1</v>
      </c>
    </row>
    <row r="3063" spans="1:12">
      <c r="A3063" s="1">
        <v>43934</v>
      </c>
      <c r="B3063" s="17" t="s">
        <v>49</v>
      </c>
      <c r="C3063">
        <v>122.379997</v>
      </c>
      <c r="D3063">
        <v>121.410004</v>
      </c>
      <c r="E3063">
        <v>0.96999300000000233</v>
      </c>
      <c r="F3063">
        <v>7.9893992920056431E-3</v>
      </c>
      <c r="G3063" s="17" t="s">
        <v>0</v>
      </c>
      <c r="H3063" s="17" t="s">
        <v>50</v>
      </c>
      <c r="I3063" s="17" t="s">
        <v>38</v>
      </c>
      <c r="J3063" s="17" t="s">
        <v>144</v>
      </c>
      <c r="K3063" s="17">
        <f>IF(BASE_MARKET_DATA[[#This Row],[DATE]]=_xlfn.MAXIFS(A:A,H:H,BASE_MARKET_DATA[[#This Row],[LABEL]]),1,0)</f>
        <v>0</v>
      </c>
      <c r="L3063" s="17">
        <f>IF(BASE_MARKET_DATA[[#This Row],[VARP]]&gt;0,1,0)</f>
        <v>1</v>
      </c>
    </row>
    <row r="3064" spans="1:12">
      <c r="A3064" s="1">
        <v>43935</v>
      </c>
      <c r="B3064" s="17" t="s">
        <v>49</v>
      </c>
      <c r="C3064">
        <v>123.33000200000001</v>
      </c>
      <c r="D3064">
        <v>122.379997</v>
      </c>
      <c r="E3064">
        <v>0.95000500000000443</v>
      </c>
      <c r="F3064">
        <v>7.7627473712064592E-3</v>
      </c>
      <c r="G3064" s="17" t="s">
        <v>0</v>
      </c>
      <c r="H3064" s="17" t="s">
        <v>50</v>
      </c>
      <c r="I3064" s="17" t="s">
        <v>38</v>
      </c>
      <c r="J3064" s="17" t="s">
        <v>144</v>
      </c>
      <c r="K3064" s="17">
        <f>IF(BASE_MARKET_DATA[[#This Row],[DATE]]=_xlfn.MAXIFS(A:A,H:H,BASE_MARKET_DATA[[#This Row],[LABEL]]),1,0)</f>
        <v>0</v>
      </c>
      <c r="L3064" s="17">
        <f>IF(BASE_MARKET_DATA[[#This Row],[VARP]]&gt;0,1,0)</f>
        <v>1</v>
      </c>
    </row>
    <row r="3065" spans="1:12">
      <c r="A3065" s="1">
        <v>43936</v>
      </c>
      <c r="B3065" s="17" t="s">
        <v>49</v>
      </c>
      <c r="C3065">
        <v>118.650002</v>
      </c>
      <c r="D3065">
        <v>123.33000200000001</v>
      </c>
      <c r="E3065">
        <v>-4.6800000000000068</v>
      </c>
      <c r="F3065">
        <v>-3.7946970924398478E-2</v>
      </c>
      <c r="G3065" s="17" t="s">
        <v>0</v>
      </c>
      <c r="H3065" s="17" t="s">
        <v>50</v>
      </c>
      <c r="I3065" s="17" t="s">
        <v>38</v>
      </c>
      <c r="J3065" s="17" t="s">
        <v>144</v>
      </c>
      <c r="K3065" s="17">
        <f>IF(BASE_MARKET_DATA[[#This Row],[DATE]]=_xlfn.MAXIFS(A:A,H:H,BASE_MARKET_DATA[[#This Row],[LABEL]]),1,0)</f>
        <v>0</v>
      </c>
      <c r="L3065" s="17">
        <f>IF(BASE_MARKET_DATA[[#This Row],[VARP]]&gt;0,1,0)</f>
        <v>0</v>
      </c>
    </row>
    <row r="3066" spans="1:12">
      <c r="A3066" s="1">
        <v>43937</v>
      </c>
      <c r="B3066" s="17" t="s">
        <v>49</v>
      </c>
      <c r="C3066">
        <v>119.279999</v>
      </c>
      <c r="D3066">
        <v>118.650002</v>
      </c>
      <c r="E3066">
        <v>0.62999700000000303</v>
      </c>
      <c r="F3066">
        <v>5.3097091393222483E-3</v>
      </c>
      <c r="G3066" s="17" t="s">
        <v>0</v>
      </c>
      <c r="H3066" s="17" t="s">
        <v>50</v>
      </c>
      <c r="I3066" s="17" t="s">
        <v>38</v>
      </c>
      <c r="J3066" s="17" t="s">
        <v>144</v>
      </c>
      <c r="K3066" s="17">
        <f>IF(BASE_MARKET_DATA[[#This Row],[DATE]]=_xlfn.MAXIFS(A:A,H:H,BASE_MARKET_DATA[[#This Row],[LABEL]]),1,0)</f>
        <v>0</v>
      </c>
      <c r="L3066" s="17">
        <f>IF(BASE_MARKET_DATA[[#This Row],[VARP]]&gt;0,1,0)</f>
        <v>1</v>
      </c>
    </row>
    <row r="3067" spans="1:12">
      <c r="A3067" s="1">
        <v>43938</v>
      </c>
      <c r="B3067" s="17" t="s">
        <v>49</v>
      </c>
      <c r="C3067">
        <v>123.410004</v>
      </c>
      <c r="D3067">
        <v>119.279999</v>
      </c>
      <c r="E3067">
        <v>4.130004999999997</v>
      </c>
      <c r="F3067">
        <v>3.4624455353994402E-2</v>
      </c>
      <c r="G3067" s="17" t="s">
        <v>0</v>
      </c>
      <c r="H3067" s="17" t="s">
        <v>50</v>
      </c>
      <c r="I3067" s="17" t="s">
        <v>38</v>
      </c>
      <c r="J3067" s="17" t="s">
        <v>144</v>
      </c>
      <c r="K3067" s="17">
        <f>IF(BASE_MARKET_DATA[[#This Row],[DATE]]=_xlfn.MAXIFS(A:A,H:H,BASE_MARKET_DATA[[#This Row],[LABEL]]),1,0)</f>
        <v>0</v>
      </c>
      <c r="L3067" s="17">
        <f>IF(BASE_MARKET_DATA[[#This Row],[VARP]]&gt;0,1,0)</f>
        <v>1</v>
      </c>
    </row>
    <row r="3068" spans="1:12">
      <c r="A3068" s="1">
        <v>43941</v>
      </c>
      <c r="B3068" s="17" t="s">
        <v>49</v>
      </c>
      <c r="C3068">
        <v>122.55999799999999</v>
      </c>
      <c r="D3068">
        <v>123.410004</v>
      </c>
      <c r="E3068">
        <v>-0.85000600000000759</v>
      </c>
      <c r="F3068">
        <v>-6.8876587995249363E-3</v>
      </c>
      <c r="G3068" s="17" t="s">
        <v>0</v>
      </c>
      <c r="H3068" s="17" t="s">
        <v>50</v>
      </c>
      <c r="I3068" s="17" t="s">
        <v>38</v>
      </c>
      <c r="J3068" s="17" t="s">
        <v>144</v>
      </c>
      <c r="K3068" s="17">
        <f>IF(BASE_MARKET_DATA[[#This Row],[DATE]]=_xlfn.MAXIFS(A:A,H:H,BASE_MARKET_DATA[[#This Row],[LABEL]]),1,0)</f>
        <v>0</v>
      </c>
      <c r="L3068" s="17">
        <f>IF(BASE_MARKET_DATA[[#This Row],[VARP]]&gt;0,1,0)</f>
        <v>0</v>
      </c>
    </row>
    <row r="3069" spans="1:12">
      <c r="A3069" s="1">
        <v>43942</v>
      </c>
      <c r="B3069" s="17" t="s">
        <v>49</v>
      </c>
      <c r="C3069">
        <v>116</v>
      </c>
      <c r="D3069">
        <v>122.55999799999999</v>
      </c>
      <c r="E3069">
        <v>-6.5599979999999931</v>
      </c>
      <c r="F3069">
        <v>-5.3524788732454073E-2</v>
      </c>
      <c r="G3069" s="17" t="s">
        <v>0</v>
      </c>
      <c r="H3069" s="17" t="s">
        <v>50</v>
      </c>
      <c r="I3069" s="17" t="s">
        <v>38</v>
      </c>
      <c r="J3069" s="17" t="s">
        <v>144</v>
      </c>
      <c r="K3069" s="17">
        <f>IF(BASE_MARKET_DATA[[#This Row],[DATE]]=_xlfn.MAXIFS(A:A,H:H,BASE_MARKET_DATA[[#This Row],[LABEL]]),1,0)</f>
        <v>0</v>
      </c>
      <c r="L3069" s="17">
        <f>IF(BASE_MARKET_DATA[[#This Row],[VARP]]&gt;0,1,0)</f>
        <v>0</v>
      </c>
    </row>
    <row r="3070" spans="1:12">
      <c r="A3070" s="1">
        <v>43943</v>
      </c>
      <c r="B3070" s="17" t="s">
        <v>49</v>
      </c>
      <c r="C3070">
        <v>117.099998</v>
      </c>
      <c r="D3070">
        <v>116</v>
      </c>
      <c r="E3070">
        <v>1.0999979999999994</v>
      </c>
      <c r="F3070">
        <v>9.4827413793103395E-3</v>
      </c>
      <c r="G3070" s="17" t="s">
        <v>0</v>
      </c>
      <c r="H3070" s="17" t="s">
        <v>50</v>
      </c>
      <c r="I3070" s="17" t="s">
        <v>38</v>
      </c>
      <c r="J3070" s="17" t="s">
        <v>144</v>
      </c>
      <c r="K3070" s="17">
        <f>IF(BASE_MARKET_DATA[[#This Row],[DATE]]=_xlfn.MAXIFS(A:A,H:H,BASE_MARKET_DATA[[#This Row],[LABEL]]),1,0)</f>
        <v>0</v>
      </c>
      <c r="L3070" s="17">
        <f>IF(BASE_MARKET_DATA[[#This Row],[VARP]]&gt;0,1,0)</f>
        <v>1</v>
      </c>
    </row>
    <row r="3071" spans="1:12">
      <c r="A3071" s="1">
        <v>43944</v>
      </c>
      <c r="B3071" s="17" t="s">
        <v>49</v>
      </c>
      <c r="C3071">
        <v>115.150002</v>
      </c>
      <c r="D3071">
        <v>117.099998</v>
      </c>
      <c r="E3071">
        <v>-1.9499959999999987</v>
      </c>
      <c r="F3071">
        <v>-1.6652399942824924E-2</v>
      </c>
      <c r="G3071" s="17" t="s">
        <v>0</v>
      </c>
      <c r="H3071" s="17" t="s">
        <v>50</v>
      </c>
      <c r="I3071" s="17" t="s">
        <v>38</v>
      </c>
      <c r="J3071" s="17" t="s">
        <v>144</v>
      </c>
      <c r="K3071" s="17">
        <f>IF(BASE_MARKET_DATA[[#This Row],[DATE]]=_xlfn.MAXIFS(A:A,H:H,BASE_MARKET_DATA[[#This Row],[LABEL]]),1,0)</f>
        <v>0</v>
      </c>
      <c r="L3071" s="17">
        <f>IF(BASE_MARKET_DATA[[#This Row],[VARP]]&gt;0,1,0)</f>
        <v>0</v>
      </c>
    </row>
    <row r="3072" spans="1:12">
      <c r="A3072" s="1">
        <v>43945</v>
      </c>
      <c r="B3072" s="17" t="s">
        <v>49</v>
      </c>
      <c r="C3072">
        <v>116.489998</v>
      </c>
      <c r="D3072">
        <v>115.150002</v>
      </c>
      <c r="E3072">
        <v>1.3399959999999993</v>
      </c>
      <c r="F3072">
        <v>1.1636960284203897E-2</v>
      </c>
      <c r="G3072" s="17" t="s">
        <v>0</v>
      </c>
      <c r="H3072" s="17" t="s">
        <v>50</v>
      </c>
      <c r="I3072" s="17" t="s">
        <v>38</v>
      </c>
      <c r="J3072" s="17" t="s">
        <v>144</v>
      </c>
      <c r="K3072" s="17">
        <f>IF(BASE_MARKET_DATA[[#This Row],[DATE]]=_xlfn.MAXIFS(A:A,H:H,BASE_MARKET_DATA[[#This Row],[LABEL]]),1,0)</f>
        <v>0</v>
      </c>
      <c r="L3072" s="17">
        <f>IF(BASE_MARKET_DATA[[#This Row],[VARP]]&gt;0,1,0)</f>
        <v>1</v>
      </c>
    </row>
    <row r="3073" spans="1:12">
      <c r="A3073" s="1">
        <v>43948</v>
      </c>
      <c r="B3073" s="17" t="s">
        <v>49</v>
      </c>
      <c r="C3073">
        <v>116.860001</v>
      </c>
      <c r="D3073">
        <v>116.489998</v>
      </c>
      <c r="E3073">
        <v>0.37000299999999697</v>
      </c>
      <c r="F3073">
        <v>3.1762641115333952E-3</v>
      </c>
      <c r="G3073" s="17" t="s">
        <v>0</v>
      </c>
      <c r="H3073" s="17" t="s">
        <v>50</v>
      </c>
      <c r="I3073" s="17" t="s">
        <v>38</v>
      </c>
      <c r="J3073" s="17" t="s">
        <v>144</v>
      </c>
      <c r="K3073" s="17">
        <f>IF(BASE_MARKET_DATA[[#This Row],[DATE]]=_xlfn.MAXIFS(A:A,H:H,BASE_MARKET_DATA[[#This Row],[LABEL]]),1,0)</f>
        <v>0</v>
      </c>
      <c r="L3073" s="17">
        <f>IF(BASE_MARKET_DATA[[#This Row],[VARP]]&gt;0,1,0)</f>
        <v>1</v>
      </c>
    </row>
    <row r="3074" spans="1:12">
      <c r="A3074" s="1">
        <v>43949</v>
      </c>
      <c r="B3074" s="17" t="s">
        <v>49</v>
      </c>
      <c r="C3074">
        <v>116.860001</v>
      </c>
      <c r="D3074">
        <v>116.860001</v>
      </c>
      <c r="E3074">
        <v>0</v>
      </c>
      <c r="F3074">
        <v>0</v>
      </c>
      <c r="G3074" s="17" t="s">
        <v>0</v>
      </c>
      <c r="H3074" s="17" t="s">
        <v>50</v>
      </c>
      <c r="I3074" s="17" t="s">
        <v>38</v>
      </c>
      <c r="J3074" s="17" t="s">
        <v>144</v>
      </c>
      <c r="K3074" s="17">
        <f>IF(BASE_MARKET_DATA[[#This Row],[DATE]]=_xlfn.MAXIFS(A:A,H:H,BASE_MARKET_DATA[[#This Row],[LABEL]]),1,0)</f>
        <v>0</v>
      </c>
      <c r="L3074" s="17">
        <f>IF(BASE_MARKET_DATA[[#This Row],[VARP]]&gt;0,1,0)</f>
        <v>0</v>
      </c>
    </row>
    <row r="3075" spans="1:12">
      <c r="A3075" s="1">
        <v>43950</v>
      </c>
      <c r="B3075" s="17" t="s">
        <v>49</v>
      </c>
      <c r="C3075">
        <v>119.150002</v>
      </c>
      <c r="D3075">
        <v>116.860001</v>
      </c>
      <c r="E3075">
        <v>2.2900010000000037</v>
      </c>
      <c r="F3075">
        <v>1.9596106284476274E-2</v>
      </c>
      <c r="G3075" s="17" t="s">
        <v>0</v>
      </c>
      <c r="H3075" s="17" t="s">
        <v>50</v>
      </c>
      <c r="I3075" s="17" t="s">
        <v>38</v>
      </c>
      <c r="J3075" s="17" t="s">
        <v>144</v>
      </c>
      <c r="K3075" s="17">
        <f>IF(BASE_MARKET_DATA[[#This Row],[DATE]]=_xlfn.MAXIFS(A:A,H:H,BASE_MARKET_DATA[[#This Row],[LABEL]]),1,0)</f>
        <v>0</v>
      </c>
      <c r="L3075" s="17">
        <f>IF(BASE_MARKET_DATA[[#This Row],[VARP]]&gt;0,1,0)</f>
        <v>1</v>
      </c>
    </row>
    <row r="3076" spans="1:12">
      <c r="A3076" s="1">
        <v>43951</v>
      </c>
      <c r="B3076" s="17" t="s">
        <v>49</v>
      </c>
      <c r="C3076">
        <v>118.540001</v>
      </c>
      <c r="D3076">
        <v>119.150002</v>
      </c>
      <c r="E3076">
        <v>-0.61000099999999691</v>
      </c>
      <c r="F3076">
        <v>-5.1196054533007634E-3</v>
      </c>
      <c r="G3076" s="17" t="s">
        <v>0</v>
      </c>
      <c r="H3076" s="17" t="s">
        <v>50</v>
      </c>
      <c r="I3076" s="17" t="s">
        <v>38</v>
      </c>
      <c r="J3076" s="17" t="s">
        <v>144</v>
      </c>
      <c r="K3076" s="17">
        <f>IF(BASE_MARKET_DATA[[#This Row],[DATE]]=_xlfn.MAXIFS(A:A,H:H,BASE_MARKET_DATA[[#This Row],[LABEL]]),1,0)</f>
        <v>0</v>
      </c>
      <c r="L3076" s="17">
        <f>IF(BASE_MARKET_DATA[[#This Row],[VARP]]&gt;0,1,0)</f>
        <v>0</v>
      </c>
    </row>
    <row r="3077" spans="1:12">
      <c r="A3077" s="1">
        <v>43952</v>
      </c>
      <c r="B3077" s="17" t="s">
        <v>49</v>
      </c>
      <c r="C3077">
        <v>116.970001</v>
      </c>
      <c r="D3077">
        <v>118.540001</v>
      </c>
      <c r="E3077">
        <v>-1.5700000000000074</v>
      </c>
      <c r="F3077">
        <v>-1.324447432727799E-2</v>
      </c>
      <c r="G3077" s="17" t="s">
        <v>0</v>
      </c>
      <c r="H3077" s="17" t="s">
        <v>50</v>
      </c>
      <c r="I3077" s="17" t="s">
        <v>38</v>
      </c>
      <c r="J3077" s="17" t="s">
        <v>144</v>
      </c>
      <c r="K3077" s="17">
        <f>IF(BASE_MARKET_DATA[[#This Row],[DATE]]=_xlfn.MAXIFS(A:A,H:H,BASE_MARKET_DATA[[#This Row],[LABEL]]),1,0)</f>
        <v>0</v>
      </c>
      <c r="L3077" s="17">
        <f>IF(BASE_MARKET_DATA[[#This Row],[VARP]]&gt;0,1,0)</f>
        <v>0</v>
      </c>
    </row>
    <row r="3078" spans="1:12">
      <c r="A3078" s="1">
        <v>43955</v>
      </c>
      <c r="B3078" s="17" t="s">
        <v>49</v>
      </c>
      <c r="C3078">
        <v>117.19000200000001</v>
      </c>
      <c r="D3078">
        <v>116.970001</v>
      </c>
      <c r="E3078">
        <v>0.22000100000001055</v>
      </c>
      <c r="F3078">
        <v>1.8808326760637588E-3</v>
      </c>
      <c r="G3078" s="17" t="s">
        <v>0</v>
      </c>
      <c r="H3078" s="17" t="s">
        <v>50</v>
      </c>
      <c r="I3078" s="17" t="s">
        <v>38</v>
      </c>
      <c r="J3078" s="17" t="s">
        <v>144</v>
      </c>
      <c r="K3078" s="17">
        <f>IF(BASE_MARKET_DATA[[#This Row],[DATE]]=_xlfn.MAXIFS(A:A,H:H,BASE_MARKET_DATA[[#This Row],[LABEL]]),1,0)</f>
        <v>0</v>
      </c>
      <c r="L3078" s="17">
        <f>IF(BASE_MARKET_DATA[[#This Row],[VARP]]&gt;0,1,0)</f>
        <v>1</v>
      </c>
    </row>
    <row r="3079" spans="1:12">
      <c r="A3079" s="1">
        <v>43956</v>
      </c>
      <c r="B3079" s="17" t="s">
        <v>49</v>
      </c>
      <c r="C3079">
        <v>116.57</v>
      </c>
      <c r="D3079">
        <v>117.19000200000001</v>
      </c>
      <c r="E3079">
        <v>-0.62000200000001371</v>
      </c>
      <c r="F3079">
        <v>-5.2905707775311216E-3</v>
      </c>
      <c r="G3079" s="17" t="s">
        <v>0</v>
      </c>
      <c r="H3079" s="17" t="s">
        <v>50</v>
      </c>
      <c r="I3079" s="17" t="s">
        <v>38</v>
      </c>
      <c r="J3079" s="17" t="s">
        <v>144</v>
      </c>
      <c r="K3079" s="17">
        <f>IF(BASE_MARKET_DATA[[#This Row],[DATE]]=_xlfn.MAXIFS(A:A,H:H,BASE_MARKET_DATA[[#This Row],[LABEL]]),1,0)</f>
        <v>0</v>
      </c>
      <c r="L3079" s="17">
        <f>IF(BASE_MARKET_DATA[[#This Row],[VARP]]&gt;0,1,0)</f>
        <v>0</v>
      </c>
    </row>
    <row r="3080" spans="1:12">
      <c r="A3080" s="1">
        <v>43957</v>
      </c>
      <c r="B3080" s="17" t="s">
        <v>49</v>
      </c>
      <c r="C3080">
        <v>113.150002</v>
      </c>
      <c r="D3080">
        <v>116.57</v>
      </c>
      <c r="E3080">
        <v>-3.4199979999999925</v>
      </c>
      <c r="F3080">
        <v>-2.9338577678647962E-2</v>
      </c>
      <c r="G3080" s="17" t="s">
        <v>0</v>
      </c>
      <c r="H3080" s="17" t="s">
        <v>50</v>
      </c>
      <c r="I3080" s="17" t="s">
        <v>38</v>
      </c>
      <c r="J3080" s="17" t="s">
        <v>144</v>
      </c>
      <c r="K3080" s="17">
        <f>IF(BASE_MARKET_DATA[[#This Row],[DATE]]=_xlfn.MAXIFS(A:A,H:H,BASE_MARKET_DATA[[#This Row],[LABEL]]),1,0)</f>
        <v>0</v>
      </c>
      <c r="L3080" s="17">
        <f>IF(BASE_MARKET_DATA[[#This Row],[VARP]]&gt;0,1,0)</f>
        <v>0</v>
      </c>
    </row>
    <row r="3081" spans="1:12">
      <c r="A3081" s="1">
        <v>43958</v>
      </c>
      <c r="B3081" s="17" t="s">
        <v>49</v>
      </c>
      <c r="C3081">
        <v>115.220001</v>
      </c>
      <c r="D3081">
        <v>113.150002</v>
      </c>
      <c r="E3081">
        <v>2.0699989999999957</v>
      </c>
      <c r="F3081">
        <v>1.8294290441108394E-2</v>
      </c>
      <c r="G3081" s="17" t="s">
        <v>0</v>
      </c>
      <c r="H3081" s="17" t="s">
        <v>50</v>
      </c>
      <c r="I3081" s="17" t="s">
        <v>38</v>
      </c>
      <c r="J3081" s="17" t="s">
        <v>144</v>
      </c>
      <c r="K3081" s="17">
        <f>IF(BASE_MARKET_DATA[[#This Row],[DATE]]=_xlfn.MAXIFS(A:A,H:H,BASE_MARKET_DATA[[#This Row],[LABEL]]),1,0)</f>
        <v>0</v>
      </c>
      <c r="L3081" s="17">
        <f>IF(BASE_MARKET_DATA[[#This Row],[VARP]]&gt;0,1,0)</f>
        <v>1</v>
      </c>
    </row>
    <row r="3082" spans="1:12">
      <c r="A3082" s="1">
        <v>43959</v>
      </c>
      <c r="B3082" s="17" t="s">
        <v>49</v>
      </c>
      <c r="C3082">
        <v>116.75</v>
      </c>
      <c r="D3082">
        <v>115.220001</v>
      </c>
      <c r="E3082">
        <v>1.5299990000000037</v>
      </c>
      <c r="F3082">
        <v>1.3278935833371532E-2</v>
      </c>
      <c r="G3082" s="17" t="s">
        <v>0</v>
      </c>
      <c r="H3082" s="17" t="s">
        <v>50</v>
      </c>
      <c r="I3082" s="17" t="s">
        <v>38</v>
      </c>
      <c r="J3082" s="17" t="s">
        <v>144</v>
      </c>
      <c r="K3082" s="17">
        <f>IF(BASE_MARKET_DATA[[#This Row],[DATE]]=_xlfn.MAXIFS(A:A,H:H,BASE_MARKET_DATA[[#This Row],[LABEL]]),1,0)</f>
        <v>0</v>
      </c>
      <c r="L3082" s="17">
        <f>IF(BASE_MARKET_DATA[[#This Row],[VARP]]&gt;0,1,0)</f>
        <v>1</v>
      </c>
    </row>
    <row r="3083" spans="1:12">
      <c r="A3083" s="1">
        <v>43962</v>
      </c>
      <c r="B3083" s="17" t="s">
        <v>49</v>
      </c>
      <c r="C3083">
        <v>115.279999</v>
      </c>
      <c r="D3083">
        <v>116.75</v>
      </c>
      <c r="E3083">
        <v>-1.4700009999999963</v>
      </c>
      <c r="F3083">
        <v>-1.2591014989293331E-2</v>
      </c>
      <c r="G3083" s="17" t="s">
        <v>0</v>
      </c>
      <c r="H3083" s="17" t="s">
        <v>50</v>
      </c>
      <c r="I3083" s="17" t="s">
        <v>38</v>
      </c>
      <c r="J3083" s="17" t="s">
        <v>144</v>
      </c>
      <c r="K3083" s="17">
        <f>IF(BASE_MARKET_DATA[[#This Row],[DATE]]=_xlfn.MAXIFS(A:A,H:H,BASE_MARKET_DATA[[#This Row],[LABEL]]),1,0)</f>
        <v>0</v>
      </c>
      <c r="L3083" s="17">
        <f>IF(BASE_MARKET_DATA[[#This Row],[VARP]]&gt;0,1,0)</f>
        <v>0</v>
      </c>
    </row>
    <row r="3084" spans="1:12">
      <c r="A3084" s="1">
        <v>43963</v>
      </c>
      <c r="B3084" s="17" t="s">
        <v>49</v>
      </c>
      <c r="C3084">
        <v>114.41999799999999</v>
      </c>
      <c r="D3084">
        <v>115.279999</v>
      </c>
      <c r="E3084">
        <v>-0.86000100000001112</v>
      </c>
      <c r="F3084">
        <v>-7.460105893998239E-3</v>
      </c>
      <c r="G3084" s="17" t="s">
        <v>0</v>
      </c>
      <c r="H3084" s="17" t="s">
        <v>50</v>
      </c>
      <c r="I3084" s="17" t="s">
        <v>38</v>
      </c>
      <c r="J3084" s="17" t="s">
        <v>144</v>
      </c>
      <c r="K3084" s="17">
        <f>IF(BASE_MARKET_DATA[[#This Row],[DATE]]=_xlfn.MAXIFS(A:A,H:H,BASE_MARKET_DATA[[#This Row],[LABEL]]),1,0)</f>
        <v>0</v>
      </c>
      <c r="L3084" s="17">
        <f>IF(BASE_MARKET_DATA[[#This Row],[VARP]]&gt;0,1,0)</f>
        <v>0</v>
      </c>
    </row>
    <row r="3085" spans="1:12">
      <c r="A3085" s="1">
        <v>43964</v>
      </c>
      <c r="B3085" s="17" t="s">
        <v>49</v>
      </c>
      <c r="C3085">
        <v>114.08000200000001</v>
      </c>
      <c r="D3085">
        <v>114.41999799999999</v>
      </c>
      <c r="E3085">
        <v>-0.33999599999998509</v>
      </c>
      <c r="F3085">
        <v>-2.9714735705552546E-3</v>
      </c>
      <c r="G3085" s="17" t="s">
        <v>0</v>
      </c>
      <c r="H3085" s="17" t="s">
        <v>50</v>
      </c>
      <c r="I3085" s="17" t="s">
        <v>38</v>
      </c>
      <c r="J3085" s="17" t="s">
        <v>144</v>
      </c>
      <c r="K3085" s="17">
        <f>IF(BASE_MARKET_DATA[[#This Row],[DATE]]=_xlfn.MAXIFS(A:A,H:H,BASE_MARKET_DATA[[#This Row],[LABEL]]),1,0)</f>
        <v>0</v>
      </c>
      <c r="L3085" s="17">
        <f>IF(BASE_MARKET_DATA[[#This Row],[VARP]]&gt;0,1,0)</f>
        <v>0</v>
      </c>
    </row>
    <row r="3086" spans="1:12">
      <c r="A3086" s="1">
        <v>43965</v>
      </c>
      <c r="B3086" s="17" t="s">
        <v>49</v>
      </c>
      <c r="C3086">
        <v>113.129997</v>
      </c>
      <c r="D3086">
        <v>114.08000200000001</v>
      </c>
      <c r="E3086">
        <v>-0.95000500000000443</v>
      </c>
      <c r="F3086">
        <v>-8.3275331639633427E-3</v>
      </c>
      <c r="G3086" s="17" t="s">
        <v>0</v>
      </c>
      <c r="H3086" s="17" t="s">
        <v>50</v>
      </c>
      <c r="I3086" s="17" t="s">
        <v>38</v>
      </c>
      <c r="J3086" s="17" t="s">
        <v>144</v>
      </c>
      <c r="K3086" s="17">
        <f>IF(BASE_MARKET_DATA[[#This Row],[DATE]]=_xlfn.MAXIFS(A:A,H:H,BASE_MARKET_DATA[[#This Row],[LABEL]]),1,0)</f>
        <v>0</v>
      </c>
      <c r="L3086" s="17">
        <f>IF(BASE_MARKET_DATA[[#This Row],[VARP]]&gt;0,1,0)</f>
        <v>0</v>
      </c>
    </row>
    <row r="3087" spans="1:12">
      <c r="A3087" s="1">
        <v>43966</v>
      </c>
      <c r="B3087" s="17" t="s">
        <v>49</v>
      </c>
      <c r="C3087">
        <v>113.209999</v>
      </c>
      <c r="D3087">
        <v>113.129997</v>
      </c>
      <c r="E3087">
        <v>8.0001999999993245E-2</v>
      </c>
      <c r="F3087">
        <v>7.0716876267567868E-4</v>
      </c>
      <c r="G3087" s="17" t="s">
        <v>0</v>
      </c>
      <c r="H3087" s="17" t="s">
        <v>50</v>
      </c>
      <c r="I3087" s="17" t="s">
        <v>38</v>
      </c>
      <c r="J3087" s="17" t="s">
        <v>144</v>
      </c>
      <c r="K3087" s="17">
        <f>IF(BASE_MARKET_DATA[[#This Row],[DATE]]=_xlfn.MAXIFS(A:A,H:H,BASE_MARKET_DATA[[#This Row],[LABEL]]),1,0)</f>
        <v>0</v>
      </c>
      <c r="L3087" s="17">
        <f>IF(BASE_MARKET_DATA[[#This Row],[VARP]]&gt;0,1,0)</f>
        <v>1</v>
      </c>
    </row>
    <row r="3088" spans="1:12">
      <c r="A3088" s="1">
        <v>43969</v>
      </c>
      <c r="B3088" s="17" t="s">
        <v>49</v>
      </c>
      <c r="C3088">
        <v>117.480003</v>
      </c>
      <c r="D3088">
        <v>113.209999</v>
      </c>
      <c r="E3088">
        <v>4.2700040000000001</v>
      </c>
      <c r="F3088">
        <v>3.7717551786216344E-2</v>
      </c>
      <c r="G3088" s="17" t="s">
        <v>0</v>
      </c>
      <c r="H3088" s="17" t="s">
        <v>50</v>
      </c>
      <c r="I3088" s="17" t="s">
        <v>38</v>
      </c>
      <c r="J3088" s="17" t="s">
        <v>144</v>
      </c>
      <c r="K3088" s="17">
        <f>IF(BASE_MARKET_DATA[[#This Row],[DATE]]=_xlfn.MAXIFS(A:A,H:H,BASE_MARKET_DATA[[#This Row],[LABEL]]),1,0)</f>
        <v>0</v>
      </c>
      <c r="L3088" s="17">
        <f>IF(BASE_MARKET_DATA[[#This Row],[VARP]]&gt;0,1,0)</f>
        <v>1</v>
      </c>
    </row>
    <row r="3089" spans="1:12">
      <c r="A3089" s="1">
        <v>43970</v>
      </c>
      <c r="B3089" s="17" t="s">
        <v>49</v>
      </c>
      <c r="C3089">
        <v>117.230003</v>
      </c>
      <c r="D3089">
        <v>117.480003</v>
      </c>
      <c r="E3089">
        <v>-0.25</v>
      </c>
      <c r="F3089">
        <v>-2.12802173660142E-3</v>
      </c>
      <c r="G3089" s="17" t="s">
        <v>0</v>
      </c>
      <c r="H3089" s="17" t="s">
        <v>50</v>
      </c>
      <c r="I3089" s="17" t="s">
        <v>38</v>
      </c>
      <c r="J3089" s="17" t="s">
        <v>144</v>
      </c>
      <c r="K3089" s="17">
        <f>IF(BASE_MARKET_DATA[[#This Row],[DATE]]=_xlfn.MAXIFS(A:A,H:H,BASE_MARKET_DATA[[#This Row],[LABEL]]),1,0)</f>
        <v>0</v>
      </c>
      <c r="L3089" s="17">
        <f>IF(BASE_MARKET_DATA[[#This Row],[VARP]]&gt;0,1,0)</f>
        <v>0</v>
      </c>
    </row>
    <row r="3090" spans="1:12">
      <c r="A3090" s="1">
        <v>43971</v>
      </c>
      <c r="B3090" s="17" t="s">
        <v>49</v>
      </c>
      <c r="C3090">
        <v>120.300003</v>
      </c>
      <c r="D3090">
        <v>117.230003</v>
      </c>
      <c r="E3090">
        <v>3.0700000000000074</v>
      </c>
      <c r="F3090">
        <v>2.6187835208022706E-2</v>
      </c>
      <c r="G3090" s="17" t="s">
        <v>0</v>
      </c>
      <c r="H3090" s="17" t="s">
        <v>50</v>
      </c>
      <c r="I3090" s="17" t="s">
        <v>38</v>
      </c>
      <c r="J3090" s="17" t="s">
        <v>144</v>
      </c>
      <c r="K3090" s="17">
        <f>IF(BASE_MARKET_DATA[[#This Row],[DATE]]=_xlfn.MAXIFS(A:A,H:H,BASE_MARKET_DATA[[#This Row],[LABEL]]),1,0)</f>
        <v>0</v>
      </c>
      <c r="L3090" s="17">
        <f>IF(BASE_MARKET_DATA[[#This Row],[VARP]]&gt;0,1,0)</f>
        <v>1</v>
      </c>
    </row>
    <row r="3091" spans="1:12">
      <c r="A3091" s="1">
        <v>43972</v>
      </c>
      <c r="B3091" s="17" t="s">
        <v>49</v>
      </c>
      <c r="C3091">
        <v>116.19000200000001</v>
      </c>
      <c r="D3091">
        <v>120.300003</v>
      </c>
      <c r="E3091">
        <v>-4.1100009999999969</v>
      </c>
      <c r="F3091">
        <v>-3.4164595989245296E-2</v>
      </c>
      <c r="G3091" s="17" t="s">
        <v>0</v>
      </c>
      <c r="H3091" s="17" t="s">
        <v>50</v>
      </c>
      <c r="I3091" s="17" t="s">
        <v>38</v>
      </c>
      <c r="J3091" s="17" t="s">
        <v>144</v>
      </c>
      <c r="K3091" s="17">
        <f>IF(BASE_MARKET_DATA[[#This Row],[DATE]]=_xlfn.MAXIFS(A:A,H:H,BASE_MARKET_DATA[[#This Row],[LABEL]]),1,0)</f>
        <v>0</v>
      </c>
      <c r="L3091" s="17">
        <f>IF(BASE_MARKET_DATA[[#This Row],[VARP]]&gt;0,1,0)</f>
        <v>0</v>
      </c>
    </row>
    <row r="3092" spans="1:12">
      <c r="A3092" s="1">
        <v>43973</v>
      </c>
      <c r="B3092" s="17" t="s">
        <v>49</v>
      </c>
      <c r="C3092">
        <v>116.07</v>
      </c>
      <c r="D3092">
        <v>116.19000200000001</v>
      </c>
      <c r="E3092">
        <v>-0.12000200000001371</v>
      </c>
      <c r="F3092">
        <v>-1.0328083134038821E-3</v>
      </c>
      <c r="G3092" s="17" t="s">
        <v>0</v>
      </c>
      <c r="H3092" s="17" t="s">
        <v>50</v>
      </c>
      <c r="I3092" s="17" t="s">
        <v>38</v>
      </c>
      <c r="J3092" s="17" t="s">
        <v>144</v>
      </c>
      <c r="K3092" s="17">
        <f>IF(BASE_MARKET_DATA[[#This Row],[DATE]]=_xlfn.MAXIFS(A:A,H:H,BASE_MARKET_DATA[[#This Row],[LABEL]]),1,0)</f>
        <v>0</v>
      </c>
      <c r="L3092" s="17">
        <f>IF(BASE_MARKET_DATA[[#This Row],[VARP]]&gt;0,1,0)</f>
        <v>0</v>
      </c>
    </row>
    <row r="3093" spans="1:12">
      <c r="A3093" s="1">
        <v>43977</v>
      </c>
      <c r="B3093" s="17" t="s">
        <v>49</v>
      </c>
      <c r="C3093">
        <v>121.470001</v>
      </c>
      <c r="D3093">
        <v>116.07</v>
      </c>
      <c r="E3093">
        <v>5.4000010000000032</v>
      </c>
      <c r="F3093">
        <v>4.6523658137330948E-2</v>
      </c>
      <c r="G3093" s="17" t="s">
        <v>0</v>
      </c>
      <c r="H3093" s="17" t="s">
        <v>50</v>
      </c>
      <c r="I3093" s="17" t="s">
        <v>38</v>
      </c>
      <c r="J3093" s="17" t="s">
        <v>144</v>
      </c>
      <c r="K3093" s="17">
        <f>IF(BASE_MARKET_DATA[[#This Row],[DATE]]=_xlfn.MAXIFS(A:A,H:H,BASE_MARKET_DATA[[#This Row],[LABEL]]),1,0)</f>
        <v>0</v>
      </c>
      <c r="L3093" s="17">
        <f>IF(BASE_MARKET_DATA[[#This Row],[VARP]]&gt;0,1,0)</f>
        <v>1</v>
      </c>
    </row>
    <row r="3094" spans="1:12">
      <c r="A3094" s="1">
        <v>43978</v>
      </c>
      <c r="B3094" s="17" t="s">
        <v>49</v>
      </c>
      <c r="C3094">
        <v>122.980003</v>
      </c>
      <c r="D3094">
        <v>121.470001</v>
      </c>
      <c r="E3094">
        <v>1.5100020000000001</v>
      </c>
      <c r="F3094">
        <v>1.243106929751322E-2</v>
      </c>
      <c r="G3094" s="17" t="s">
        <v>0</v>
      </c>
      <c r="H3094" s="17" t="s">
        <v>50</v>
      </c>
      <c r="I3094" s="17" t="s">
        <v>38</v>
      </c>
      <c r="J3094" s="17" t="s">
        <v>144</v>
      </c>
      <c r="K3094" s="17">
        <f>IF(BASE_MARKET_DATA[[#This Row],[DATE]]=_xlfn.MAXIFS(A:A,H:H,BASE_MARKET_DATA[[#This Row],[LABEL]]),1,0)</f>
        <v>0</v>
      </c>
      <c r="L3094" s="17">
        <f>IF(BASE_MARKET_DATA[[#This Row],[VARP]]&gt;0,1,0)</f>
        <v>1</v>
      </c>
    </row>
    <row r="3095" spans="1:12">
      <c r="A3095" s="1">
        <v>43979</v>
      </c>
      <c r="B3095" s="17" t="s">
        <v>49</v>
      </c>
      <c r="C3095">
        <v>123.629997</v>
      </c>
      <c r="D3095">
        <v>122.980003</v>
      </c>
      <c r="E3095">
        <v>0.64999400000000662</v>
      </c>
      <c r="F3095">
        <v>5.2853633448033547E-3</v>
      </c>
      <c r="G3095" s="17" t="s">
        <v>0</v>
      </c>
      <c r="H3095" s="17" t="s">
        <v>50</v>
      </c>
      <c r="I3095" s="17" t="s">
        <v>38</v>
      </c>
      <c r="J3095" s="17" t="s">
        <v>144</v>
      </c>
      <c r="K3095" s="17">
        <f>IF(BASE_MARKET_DATA[[#This Row],[DATE]]=_xlfn.MAXIFS(A:A,H:H,BASE_MARKET_DATA[[#This Row],[LABEL]]),1,0)</f>
        <v>0</v>
      </c>
      <c r="L3095" s="17">
        <f>IF(BASE_MARKET_DATA[[#This Row],[VARP]]&gt;0,1,0)</f>
        <v>1</v>
      </c>
    </row>
    <row r="3096" spans="1:12">
      <c r="A3096" s="1">
        <v>43980</v>
      </c>
      <c r="B3096" s="17" t="s">
        <v>49</v>
      </c>
      <c r="C3096">
        <v>128.10000600000001</v>
      </c>
      <c r="D3096">
        <v>123.629997</v>
      </c>
      <c r="E3096">
        <v>4.4700090000000046</v>
      </c>
      <c r="F3096">
        <v>3.615634642456559E-2</v>
      </c>
      <c r="G3096" s="17" t="s">
        <v>0</v>
      </c>
      <c r="H3096" s="17" t="s">
        <v>50</v>
      </c>
      <c r="I3096" s="17" t="s">
        <v>38</v>
      </c>
      <c r="J3096" s="17" t="s">
        <v>144</v>
      </c>
      <c r="K3096" s="17">
        <f>IF(BASE_MARKET_DATA[[#This Row],[DATE]]=_xlfn.MAXIFS(A:A,H:H,BASE_MARKET_DATA[[#This Row],[LABEL]]),1,0)</f>
        <v>0</v>
      </c>
      <c r="L3096" s="17">
        <f>IF(BASE_MARKET_DATA[[#This Row],[VARP]]&gt;0,1,0)</f>
        <v>1</v>
      </c>
    </row>
    <row r="3097" spans="1:12">
      <c r="A3097" s="1">
        <v>43983</v>
      </c>
      <c r="B3097" s="17" t="s">
        <v>49</v>
      </c>
      <c r="C3097">
        <v>128.509995</v>
      </c>
      <c r="D3097">
        <v>128.10000600000001</v>
      </c>
      <c r="E3097">
        <v>0.40998899999999594</v>
      </c>
      <c r="F3097">
        <v>3.2005384917780247E-3</v>
      </c>
      <c r="G3097" s="17" t="s">
        <v>0</v>
      </c>
      <c r="H3097" s="17" t="s">
        <v>50</v>
      </c>
      <c r="I3097" s="17" t="s">
        <v>38</v>
      </c>
      <c r="J3097" s="17" t="s">
        <v>144</v>
      </c>
      <c r="K3097" s="17">
        <f>IF(BASE_MARKET_DATA[[#This Row],[DATE]]=_xlfn.MAXIFS(A:A,H:H,BASE_MARKET_DATA[[#This Row],[LABEL]]),1,0)</f>
        <v>0</v>
      </c>
      <c r="L3097" s="17">
        <f>IF(BASE_MARKET_DATA[[#This Row],[VARP]]&gt;0,1,0)</f>
        <v>1</v>
      </c>
    </row>
    <row r="3098" spans="1:12">
      <c r="A3098" s="1">
        <v>43984</v>
      </c>
      <c r="B3098" s="17" t="s">
        <v>49</v>
      </c>
      <c r="C3098">
        <v>130.46000700000002</v>
      </c>
      <c r="D3098">
        <v>128.509995</v>
      </c>
      <c r="E3098">
        <v>1.9500120000000152</v>
      </c>
      <c r="F3098">
        <v>1.5174010395067054E-2</v>
      </c>
      <c r="G3098" s="17" t="s">
        <v>0</v>
      </c>
      <c r="H3098" s="17" t="s">
        <v>50</v>
      </c>
      <c r="I3098" s="17" t="s">
        <v>38</v>
      </c>
      <c r="J3098" s="17" t="s">
        <v>144</v>
      </c>
      <c r="K3098" s="17">
        <f>IF(BASE_MARKET_DATA[[#This Row],[DATE]]=_xlfn.MAXIFS(A:A,H:H,BASE_MARKET_DATA[[#This Row],[LABEL]]),1,0)</f>
        <v>0</v>
      </c>
      <c r="L3098" s="17">
        <f>IF(BASE_MARKET_DATA[[#This Row],[VARP]]&gt;0,1,0)</f>
        <v>1</v>
      </c>
    </row>
    <row r="3099" spans="1:12">
      <c r="A3099" s="1">
        <v>43985</v>
      </c>
      <c r="B3099" s="17" t="s">
        <v>49</v>
      </c>
      <c r="C3099">
        <v>133.55999800000001</v>
      </c>
      <c r="D3099">
        <v>130.46000700000002</v>
      </c>
      <c r="E3099">
        <v>3.0999909999999886</v>
      </c>
      <c r="F3099">
        <v>2.3762002404307613E-2</v>
      </c>
      <c r="G3099" s="17" t="s">
        <v>0</v>
      </c>
      <c r="H3099" s="17" t="s">
        <v>50</v>
      </c>
      <c r="I3099" s="17" t="s">
        <v>38</v>
      </c>
      <c r="J3099" s="17" t="s">
        <v>144</v>
      </c>
      <c r="K3099" s="17">
        <f>IF(BASE_MARKET_DATA[[#This Row],[DATE]]=_xlfn.MAXIFS(A:A,H:H,BASE_MARKET_DATA[[#This Row],[LABEL]]),1,0)</f>
        <v>0</v>
      </c>
      <c r="L3099" s="17">
        <f>IF(BASE_MARKET_DATA[[#This Row],[VARP]]&gt;0,1,0)</f>
        <v>1</v>
      </c>
    </row>
    <row r="3100" spans="1:12">
      <c r="A3100" s="1">
        <v>43986</v>
      </c>
      <c r="B3100" s="17" t="s">
        <v>49</v>
      </c>
      <c r="C3100">
        <v>134.33999599999999</v>
      </c>
      <c r="D3100">
        <v>133.55999800000001</v>
      </c>
      <c r="E3100">
        <v>0.77999799999997776</v>
      </c>
      <c r="F3100">
        <v>5.8400569907164695E-3</v>
      </c>
      <c r="G3100" s="17" t="s">
        <v>0</v>
      </c>
      <c r="H3100" s="17" t="s">
        <v>50</v>
      </c>
      <c r="I3100" s="17" t="s">
        <v>38</v>
      </c>
      <c r="J3100" s="17" t="s">
        <v>144</v>
      </c>
      <c r="K3100" s="17">
        <f>IF(BASE_MARKET_DATA[[#This Row],[DATE]]=_xlfn.MAXIFS(A:A,H:H,BASE_MARKET_DATA[[#This Row],[LABEL]]),1,0)</f>
        <v>0</v>
      </c>
      <c r="L3100" s="17">
        <f>IF(BASE_MARKET_DATA[[#This Row],[VARP]]&gt;0,1,0)</f>
        <v>1</v>
      </c>
    </row>
    <row r="3101" spans="1:12">
      <c r="A3101" s="1">
        <v>43987</v>
      </c>
      <c r="B3101" s="17" t="s">
        <v>49</v>
      </c>
      <c r="C3101">
        <v>135.820007</v>
      </c>
      <c r="D3101">
        <v>134.33999599999999</v>
      </c>
      <c r="E3101">
        <v>1.4800110000000188</v>
      </c>
      <c r="F3101">
        <v>1.1016905196275418E-2</v>
      </c>
      <c r="G3101" s="17" t="s">
        <v>0</v>
      </c>
      <c r="H3101" s="17" t="s">
        <v>50</v>
      </c>
      <c r="I3101" s="17" t="s">
        <v>38</v>
      </c>
      <c r="J3101" s="17" t="s">
        <v>144</v>
      </c>
      <c r="K3101" s="17">
        <f>IF(BASE_MARKET_DATA[[#This Row],[DATE]]=_xlfn.MAXIFS(A:A,H:H,BASE_MARKET_DATA[[#This Row],[LABEL]]),1,0)</f>
        <v>0</v>
      </c>
      <c r="L3101" s="17">
        <f>IF(BASE_MARKET_DATA[[#This Row],[VARP]]&gt;0,1,0)</f>
        <v>1</v>
      </c>
    </row>
    <row r="3102" spans="1:12">
      <c r="A3102" s="1">
        <v>43990</v>
      </c>
      <c r="B3102" s="17" t="s">
        <v>49</v>
      </c>
      <c r="C3102">
        <v>136.61000100000001</v>
      </c>
      <c r="D3102">
        <v>135.820007</v>
      </c>
      <c r="E3102">
        <v>0.78999400000000719</v>
      </c>
      <c r="F3102">
        <v>5.8164773912874794E-3</v>
      </c>
      <c r="G3102" s="17" t="s">
        <v>0</v>
      </c>
      <c r="H3102" s="17" t="s">
        <v>50</v>
      </c>
      <c r="I3102" s="17" t="s">
        <v>38</v>
      </c>
      <c r="J3102" s="17" t="s">
        <v>144</v>
      </c>
      <c r="K3102" s="17">
        <f>IF(BASE_MARKET_DATA[[#This Row],[DATE]]=_xlfn.MAXIFS(A:A,H:H,BASE_MARKET_DATA[[#This Row],[LABEL]]),1,0)</f>
        <v>0</v>
      </c>
      <c r="L3102" s="17">
        <f>IF(BASE_MARKET_DATA[[#This Row],[VARP]]&gt;0,1,0)</f>
        <v>1</v>
      </c>
    </row>
    <row r="3103" spans="1:12">
      <c r="A3103" s="1">
        <v>43991</v>
      </c>
      <c r="B3103" s="17" t="s">
        <v>49</v>
      </c>
      <c r="C3103">
        <v>136.740005</v>
      </c>
      <c r="D3103">
        <v>136.61000100000001</v>
      </c>
      <c r="E3103">
        <v>0.13000399999998535</v>
      </c>
      <c r="F3103">
        <v>9.5164335735555222E-4</v>
      </c>
      <c r="G3103" s="17" t="s">
        <v>0</v>
      </c>
      <c r="H3103" s="17" t="s">
        <v>50</v>
      </c>
      <c r="I3103" s="17" t="s">
        <v>38</v>
      </c>
      <c r="J3103" s="17" t="s">
        <v>144</v>
      </c>
      <c r="K3103" s="17">
        <f>IF(BASE_MARKET_DATA[[#This Row],[DATE]]=_xlfn.MAXIFS(A:A,H:H,BASE_MARKET_DATA[[#This Row],[LABEL]]),1,0)</f>
        <v>0</v>
      </c>
      <c r="L3103" s="17">
        <f>IF(BASE_MARKET_DATA[[#This Row],[VARP]]&gt;0,1,0)</f>
        <v>1</v>
      </c>
    </row>
    <row r="3104" spans="1:12">
      <c r="A3104" s="1">
        <v>43992</v>
      </c>
      <c r="B3104" s="17" t="s">
        <v>49</v>
      </c>
      <c r="C3104">
        <v>136.58000200000001</v>
      </c>
      <c r="D3104">
        <v>136.740005</v>
      </c>
      <c r="E3104">
        <v>-0.16000299999998902</v>
      </c>
      <c r="F3104">
        <v>-1.1701257433769218E-3</v>
      </c>
      <c r="G3104" s="17" t="s">
        <v>0</v>
      </c>
      <c r="H3104" s="17" t="s">
        <v>50</v>
      </c>
      <c r="I3104" s="17" t="s">
        <v>38</v>
      </c>
      <c r="J3104" s="17" t="s">
        <v>144</v>
      </c>
      <c r="K3104" s="17">
        <f>IF(BASE_MARKET_DATA[[#This Row],[DATE]]=_xlfn.MAXIFS(A:A,H:H,BASE_MARKET_DATA[[#This Row],[LABEL]]),1,0)</f>
        <v>0</v>
      </c>
      <c r="L3104" s="17">
        <f>IF(BASE_MARKET_DATA[[#This Row],[VARP]]&gt;0,1,0)</f>
        <v>0</v>
      </c>
    </row>
    <row r="3105" spans="1:12">
      <c r="A3105" s="1">
        <v>43993</v>
      </c>
      <c r="B3105" s="17" t="s">
        <v>49</v>
      </c>
      <c r="C3105">
        <v>129.5</v>
      </c>
      <c r="D3105">
        <v>136.58000200000001</v>
      </c>
      <c r="E3105">
        <v>-7.0800020000000075</v>
      </c>
      <c r="F3105">
        <v>-5.1837764653129871E-2</v>
      </c>
      <c r="G3105" s="17" t="s">
        <v>0</v>
      </c>
      <c r="H3105" s="17" t="s">
        <v>50</v>
      </c>
      <c r="I3105" s="17" t="s">
        <v>38</v>
      </c>
      <c r="J3105" s="17" t="s">
        <v>144</v>
      </c>
      <c r="K3105" s="17">
        <f>IF(BASE_MARKET_DATA[[#This Row],[DATE]]=_xlfn.MAXIFS(A:A,H:H,BASE_MARKET_DATA[[#This Row],[LABEL]]),1,0)</f>
        <v>0</v>
      </c>
      <c r="L3105" s="17">
        <f>IF(BASE_MARKET_DATA[[#This Row],[VARP]]&gt;0,1,0)</f>
        <v>0</v>
      </c>
    </row>
    <row r="3106" spans="1:12">
      <c r="A3106" s="1">
        <v>43994</v>
      </c>
      <c r="B3106" s="17" t="s">
        <v>49</v>
      </c>
      <c r="C3106">
        <v>130.13999899999999</v>
      </c>
      <c r="D3106">
        <v>129.5</v>
      </c>
      <c r="E3106">
        <v>0.63999899999998888</v>
      </c>
      <c r="F3106">
        <v>4.942077220077134E-3</v>
      </c>
      <c r="G3106" s="17" t="s">
        <v>0</v>
      </c>
      <c r="H3106" s="17" t="s">
        <v>50</v>
      </c>
      <c r="I3106" s="17" t="s">
        <v>38</v>
      </c>
      <c r="J3106" s="17" t="s">
        <v>144</v>
      </c>
      <c r="K3106" s="17">
        <f>IF(BASE_MARKET_DATA[[#This Row],[DATE]]=_xlfn.MAXIFS(A:A,H:H,BASE_MARKET_DATA[[#This Row],[LABEL]]),1,0)</f>
        <v>0</v>
      </c>
      <c r="L3106" s="17">
        <f>IF(BASE_MARKET_DATA[[#This Row],[VARP]]&gt;0,1,0)</f>
        <v>1</v>
      </c>
    </row>
    <row r="3107" spans="1:12">
      <c r="A3107" s="1">
        <v>43997</v>
      </c>
      <c r="B3107" s="17" t="s">
        <v>49</v>
      </c>
      <c r="C3107">
        <v>130.41999799999999</v>
      </c>
      <c r="D3107">
        <v>130.13999899999999</v>
      </c>
      <c r="E3107">
        <v>0.27999900000000366</v>
      </c>
      <c r="F3107">
        <v>2.1515214549832884E-3</v>
      </c>
      <c r="G3107" s="17" t="s">
        <v>0</v>
      </c>
      <c r="H3107" s="17" t="s">
        <v>50</v>
      </c>
      <c r="I3107" s="17" t="s">
        <v>38</v>
      </c>
      <c r="J3107" s="17" t="s">
        <v>144</v>
      </c>
      <c r="K3107" s="17">
        <f>IF(BASE_MARKET_DATA[[#This Row],[DATE]]=_xlfn.MAXIFS(A:A,H:H,BASE_MARKET_DATA[[#This Row],[LABEL]]),1,0)</f>
        <v>0</v>
      </c>
      <c r="L3107" s="17">
        <f>IF(BASE_MARKET_DATA[[#This Row],[VARP]]&gt;0,1,0)</f>
        <v>1</v>
      </c>
    </row>
    <row r="3108" spans="1:12">
      <c r="A3108" s="1">
        <v>43998</v>
      </c>
      <c r="B3108" s="17" t="s">
        <v>49</v>
      </c>
      <c r="C3108">
        <v>133.529999</v>
      </c>
      <c r="D3108">
        <v>130.41999799999999</v>
      </c>
      <c r="E3108">
        <v>3.1100010000000111</v>
      </c>
      <c r="F3108">
        <v>2.3846043917283385E-2</v>
      </c>
      <c r="G3108" s="17" t="s">
        <v>0</v>
      </c>
      <c r="H3108" s="17" t="s">
        <v>50</v>
      </c>
      <c r="I3108" s="17" t="s">
        <v>38</v>
      </c>
      <c r="J3108" s="17" t="s">
        <v>144</v>
      </c>
      <c r="K3108" s="17">
        <f>IF(BASE_MARKET_DATA[[#This Row],[DATE]]=_xlfn.MAXIFS(A:A,H:H,BASE_MARKET_DATA[[#This Row],[LABEL]]),1,0)</f>
        <v>0</v>
      </c>
      <c r="L3108" s="17">
        <f>IF(BASE_MARKET_DATA[[#This Row],[VARP]]&gt;0,1,0)</f>
        <v>1</v>
      </c>
    </row>
    <row r="3109" spans="1:12">
      <c r="A3109" s="1">
        <v>43999</v>
      </c>
      <c r="B3109" s="17" t="s">
        <v>49</v>
      </c>
      <c r="C3109">
        <v>134.520004</v>
      </c>
      <c r="D3109">
        <v>133.529999</v>
      </c>
      <c r="E3109">
        <v>0.99000499999999647</v>
      </c>
      <c r="F3109">
        <v>7.4141017555163502E-3</v>
      </c>
      <c r="G3109" s="17" t="s">
        <v>0</v>
      </c>
      <c r="H3109" s="17" t="s">
        <v>50</v>
      </c>
      <c r="I3109" s="17" t="s">
        <v>38</v>
      </c>
      <c r="J3109" s="17" t="s">
        <v>144</v>
      </c>
      <c r="K3109" s="17">
        <f>IF(BASE_MARKET_DATA[[#This Row],[DATE]]=_xlfn.MAXIFS(A:A,H:H,BASE_MARKET_DATA[[#This Row],[LABEL]]),1,0)</f>
        <v>0</v>
      </c>
      <c r="L3109" s="17">
        <f>IF(BASE_MARKET_DATA[[#This Row],[VARP]]&gt;0,1,0)</f>
        <v>1</v>
      </c>
    </row>
    <row r="3110" spans="1:12">
      <c r="A3110" s="1">
        <v>44000</v>
      </c>
      <c r="B3110" s="17" t="s">
        <v>49</v>
      </c>
      <c r="C3110">
        <v>135.13999899999999</v>
      </c>
      <c r="D3110">
        <v>134.520004</v>
      </c>
      <c r="E3110">
        <v>0.61999499999998875</v>
      </c>
      <c r="F3110">
        <v>4.608942771069117E-3</v>
      </c>
      <c r="G3110" s="17" t="s">
        <v>0</v>
      </c>
      <c r="H3110" s="17" t="s">
        <v>50</v>
      </c>
      <c r="I3110" s="17" t="s">
        <v>38</v>
      </c>
      <c r="J3110" s="17" t="s">
        <v>144</v>
      </c>
      <c r="K3110" s="17">
        <f>IF(BASE_MARKET_DATA[[#This Row],[DATE]]=_xlfn.MAXIFS(A:A,H:H,BASE_MARKET_DATA[[#This Row],[LABEL]]),1,0)</f>
        <v>0</v>
      </c>
      <c r="L3110" s="17">
        <f>IF(BASE_MARKET_DATA[[#This Row],[VARP]]&gt;0,1,0)</f>
        <v>1</v>
      </c>
    </row>
    <row r="3111" spans="1:12">
      <c r="A3111" s="1">
        <v>44001</v>
      </c>
      <c r="B3111" s="17" t="s">
        <v>49</v>
      </c>
      <c r="C3111">
        <v>137.029999</v>
      </c>
      <c r="D3111">
        <v>135.13999899999999</v>
      </c>
      <c r="E3111">
        <v>1.8900000000000148</v>
      </c>
      <c r="F3111">
        <v>1.3985496625614264E-2</v>
      </c>
      <c r="G3111" s="17" t="s">
        <v>0</v>
      </c>
      <c r="H3111" s="17" t="s">
        <v>50</v>
      </c>
      <c r="I3111" s="17" t="s">
        <v>38</v>
      </c>
      <c r="J3111" s="17" t="s">
        <v>144</v>
      </c>
      <c r="K3111" s="17">
        <f>IF(BASE_MARKET_DATA[[#This Row],[DATE]]=_xlfn.MAXIFS(A:A,H:H,BASE_MARKET_DATA[[#This Row],[LABEL]]),1,0)</f>
        <v>0</v>
      </c>
      <c r="L3111" s="17">
        <f>IF(BASE_MARKET_DATA[[#This Row],[VARP]]&gt;0,1,0)</f>
        <v>1</v>
      </c>
    </row>
    <row r="3112" spans="1:12">
      <c r="A3112" s="1">
        <v>44004</v>
      </c>
      <c r="B3112" s="17" t="s">
        <v>49</v>
      </c>
      <c r="C3112">
        <v>140.979996</v>
      </c>
      <c r="D3112">
        <v>137.029999</v>
      </c>
      <c r="E3112">
        <v>3.9499969999999962</v>
      </c>
      <c r="F3112">
        <v>2.8825782885687653E-2</v>
      </c>
      <c r="G3112" s="17" t="s">
        <v>0</v>
      </c>
      <c r="H3112" s="17" t="s">
        <v>50</v>
      </c>
      <c r="I3112" s="17" t="s">
        <v>38</v>
      </c>
      <c r="J3112" s="17" t="s">
        <v>144</v>
      </c>
      <c r="K3112" s="17">
        <f>IF(BASE_MARKET_DATA[[#This Row],[DATE]]=_xlfn.MAXIFS(A:A,H:H,BASE_MARKET_DATA[[#This Row],[LABEL]]),1,0)</f>
        <v>0</v>
      </c>
      <c r="L3112" s="17">
        <f>IF(BASE_MARKET_DATA[[#This Row],[VARP]]&gt;0,1,0)</f>
        <v>1</v>
      </c>
    </row>
    <row r="3113" spans="1:12">
      <c r="A3113" s="1">
        <v>44005</v>
      </c>
      <c r="B3113" s="17" t="s">
        <v>49</v>
      </c>
      <c r="C3113">
        <v>141.070007</v>
      </c>
      <c r="D3113">
        <v>140.979996</v>
      </c>
      <c r="E3113">
        <v>9.001100000000406E-2</v>
      </c>
      <c r="F3113">
        <v>6.384664672568444E-4</v>
      </c>
      <c r="G3113" s="17" t="s">
        <v>0</v>
      </c>
      <c r="H3113" s="17" t="s">
        <v>50</v>
      </c>
      <c r="I3113" s="17" t="s">
        <v>38</v>
      </c>
      <c r="J3113" s="17" t="s">
        <v>144</v>
      </c>
      <c r="K3113" s="17">
        <f>IF(BASE_MARKET_DATA[[#This Row],[DATE]]=_xlfn.MAXIFS(A:A,H:H,BASE_MARKET_DATA[[#This Row],[LABEL]]),1,0)</f>
        <v>0</v>
      </c>
      <c r="L3113" s="17">
        <f>IF(BASE_MARKET_DATA[[#This Row],[VARP]]&gt;0,1,0)</f>
        <v>1</v>
      </c>
    </row>
    <row r="3114" spans="1:12">
      <c r="A3114" s="1">
        <v>44006</v>
      </c>
      <c r="B3114" s="17" t="s">
        <v>49</v>
      </c>
      <c r="C3114">
        <v>135.85000600000001</v>
      </c>
      <c r="D3114">
        <v>141.070007</v>
      </c>
      <c r="E3114">
        <v>-5.2200009999999963</v>
      </c>
      <c r="F3114">
        <v>-3.700291161111232E-2</v>
      </c>
      <c r="G3114" s="17" t="s">
        <v>0</v>
      </c>
      <c r="H3114" s="17" t="s">
        <v>50</v>
      </c>
      <c r="I3114" s="17" t="s">
        <v>38</v>
      </c>
      <c r="J3114" s="17" t="s">
        <v>144</v>
      </c>
      <c r="K3114" s="17">
        <f>IF(BASE_MARKET_DATA[[#This Row],[DATE]]=_xlfn.MAXIFS(A:A,H:H,BASE_MARKET_DATA[[#This Row],[LABEL]]),1,0)</f>
        <v>0</v>
      </c>
      <c r="L3114" s="17">
        <f>IF(BASE_MARKET_DATA[[#This Row],[VARP]]&gt;0,1,0)</f>
        <v>0</v>
      </c>
    </row>
    <row r="3115" spans="1:12">
      <c r="A3115" s="1">
        <v>44007</v>
      </c>
      <c r="B3115" s="17" t="s">
        <v>49</v>
      </c>
      <c r="C3115">
        <v>137.66000400000001</v>
      </c>
      <c r="D3115">
        <v>135.85000600000001</v>
      </c>
      <c r="E3115">
        <v>1.8099980000000073</v>
      </c>
      <c r="F3115">
        <v>1.3323503276105908E-2</v>
      </c>
      <c r="G3115" s="17" t="s">
        <v>0</v>
      </c>
      <c r="H3115" s="17" t="s">
        <v>50</v>
      </c>
      <c r="I3115" s="17" t="s">
        <v>38</v>
      </c>
      <c r="J3115" s="17" t="s">
        <v>144</v>
      </c>
      <c r="K3115" s="17">
        <f>IF(BASE_MARKET_DATA[[#This Row],[DATE]]=_xlfn.MAXIFS(A:A,H:H,BASE_MARKET_DATA[[#This Row],[LABEL]]),1,0)</f>
        <v>0</v>
      </c>
      <c r="L3115" s="17">
        <f>IF(BASE_MARKET_DATA[[#This Row],[VARP]]&gt;0,1,0)</f>
        <v>1</v>
      </c>
    </row>
    <row r="3116" spans="1:12">
      <c r="A3116" s="1">
        <v>44008</v>
      </c>
      <c r="B3116" s="17" t="s">
        <v>49</v>
      </c>
      <c r="C3116">
        <v>136.779999</v>
      </c>
      <c r="D3116">
        <v>137.66000400000001</v>
      </c>
      <c r="E3116">
        <v>-0.88000500000001125</v>
      </c>
      <c r="F3116">
        <v>-6.392597518739075E-3</v>
      </c>
      <c r="G3116" s="17" t="s">
        <v>0</v>
      </c>
      <c r="H3116" s="17" t="s">
        <v>50</v>
      </c>
      <c r="I3116" s="17" t="s">
        <v>38</v>
      </c>
      <c r="J3116" s="17" t="s">
        <v>144</v>
      </c>
      <c r="K3116" s="17">
        <f>IF(BASE_MARKET_DATA[[#This Row],[DATE]]=_xlfn.MAXIFS(A:A,H:H,BASE_MARKET_DATA[[#This Row],[LABEL]]),1,0)</f>
        <v>0</v>
      </c>
      <c r="L3116" s="17">
        <f>IF(BASE_MARKET_DATA[[#This Row],[VARP]]&gt;0,1,0)</f>
        <v>0</v>
      </c>
    </row>
    <row r="3117" spans="1:12">
      <c r="A3117" s="1">
        <v>44011</v>
      </c>
      <c r="B3117" s="17" t="s">
        <v>49</v>
      </c>
      <c r="C3117">
        <v>138.429993</v>
      </c>
      <c r="D3117">
        <v>136.779999</v>
      </c>
      <c r="E3117">
        <v>1.6499939999999924</v>
      </c>
      <c r="F3117">
        <v>1.2063123351828598E-2</v>
      </c>
      <c r="G3117" s="17" t="s">
        <v>0</v>
      </c>
      <c r="H3117" s="17" t="s">
        <v>50</v>
      </c>
      <c r="I3117" s="17" t="s">
        <v>38</v>
      </c>
      <c r="J3117" s="17" t="s">
        <v>144</v>
      </c>
      <c r="K3117" s="17">
        <f>IF(BASE_MARKET_DATA[[#This Row],[DATE]]=_xlfn.MAXIFS(A:A,H:H,BASE_MARKET_DATA[[#This Row],[LABEL]]),1,0)</f>
        <v>0</v>
      </c>
      <c r="L3117" s="17">
        <f>IF(BASE_MARKET_DATA[[#This Row],[VARP]]&gt;0,1,0)</f>
        <v>1</v>
      </c>
    </row>
    <row r="3118" spans="1:12">
      <c r="A3118" s="1">
        <v>44012</v>
      </c>
      <c r="B3118" s="17" t="s">
        <v>49</v>
      </c>
      <c r="C3118">
        <v>140</v>
      </c>
      <c r="D3118">
        <v>138.429993</v>
      </c>
      <c r="E3118">
        <v>1.5700070000000039</v>
      </c>
      <c r="F3118">
        <v>1.134152336481014E-2</v>
      </c>
      <c r="G3118" s="17" t="s">
        <v>0</v>
      </c>
      <c r="H3118" s="17" t="s">
        <v>50</v>
      </c>
      <c r="I3118" s="17" t="s">
        <v>38</v>
      </c>
      <c r="J3118" s="17" t="s">
        <v>144</v>
      </c>
      <c r="K3118" s="17">
        <f>IF(BASE_MARKET_DATA[[#This Row],[DATE]]=_xlfn.MAXIFS(A:A,H:H,BASE_MARKET_DATA[[#This Row],[LABEL]]),1,0)</f>
        <v>0</v>
      </c>
      <c r="L3118" s="17">
        <f>IF(BASE_MARKET_DATA[[#This Row],[VARP]]&gt;0,1,0)</f>
        <v>1</v>
      </c>
    </row>
    <row r="3119" spans="1:12">
      <c r="A3119" s="1">
        <v>44013</v>
      </c>
      <c r="B3119" s="17" t="s">
        <v>49</v>
      </c>
      <c r="C3119">
        <v>140.08000200000001</v>
      </c>
      <c r="D3119">
        <v>140</v>
      </c>
      <c r="E3119">
        <v>8.0002000000007456E-2</v>
      </c>
      <c r="F3119">
        <v>5.7144285714291038E-4</v>
      </c>
      <c r="G3119" s="17" t="s">
        <v>0</v>
      </c>
      <c r="H3119" s="17" t="s">
        <v>50</v>
      </c>
      <c r="I3119" s="17" t="s">
        <v>38</v>
      </c>
      <c r="J3119" s="17" t="s">
        <v>144</v>
      </c>
      <c r="K3119" s="17">
        <f>IF(BASE_MARKET_DATA[[#This Row],[DATE]]=_xlfn.MAXIFS(A:A,H:H,BASE_MARKET_DATA[[#This Row],[LABEL]]),1,0)</f>
        <v>0</v>
      </c>
      <c r="L3119" s="17">
        <f>IF(BASE_MARKET_DATA[[#This Row],[VARP]]&gt;0,1,0)</f>
        <v>1</v>
      </c>
    </row>
    <row r="3120" spans="1:12">
      <c r="A3120" s="1">
        <v>44014</v>
      </c>
      <c r="B3120" s="17" t="s">
        <v>49</v>
      </c>
      <c r="C3120">
        <v>142.85000600000001</v>
      </c>
      <c r="D3120">
        <v>140.08000200000001</v>
      </c>
      <c r="E3120">
        <v>2.7700040000000001</v>
      </c>
      <c r="F3120">
        <v>1.9774442892997676E-2</v>
      </c>
      <c r="G3120" s="17" t="s">
        <v>0</v>
      </c>
      <c r="H3120" s="17" t="s">
        <v>50</v>
      </c>
      <c r="I3120" s="17" t="s">
        <v>38</v>
      </c>
      <c r="J3120" s="17" t="s">
        <v>144</v>
      </c>
      <c r="K3120" s="17">
        <f>IF(BASE_MARKET_DATA[[#This Row],[DATE]]=_xlfn.MAXIFS(A:A,H:H,BASE_MARKET_DATA[[#This Row],[LABEL]]),1,0)</f>
        <v>0</v>
      </c>
      <c r="L3120" s="17">
        <f>IF(BASE_MARKET_DATA[[#This Row],[VARP]]&gt;0,1,0)</f>
        <v>1</v>
      </c>
    </row>
    <row r="3121" spans="1:12">
      <c r="A3121" s="1">
        <v>44018</v>
      </c>
      <c r="B3121" s="17" t="s">
        <v>49</v>
      </c>
      <c r="C3121">
        <v>147.55999800000001</v>
      </c>
      <c r="D3121">
        <v>142.85000600000001</v>
      </c>
      <c r="E3121">
        <v>4.7099919999999997</v>
      </c>
      <c r="F3121">
        <v>3.2971591194752903E-2</v>
      </c>
      <c r="G3121" s="17" t="s">
        <v>0</v>
      </c>
      <c r="H3121" s="17" t="s">
        <v>50</v>
      </c>
      <c r="I3121" s="17" t="s">
        <v>38</v>
      </c>
      <c r="J3121" s="17" t="s">
        <v>144</v>
      </c>
      <c r="K3121" s="17">
        <f>IF(BASE_MARKET_DATA[[#This Row],[DATE]]=_xlfn.MAXIFS(A:A,H:H,BASE_MARKET_DATA[[#This Row],[LABEL]]),1,0)</f>
        <v>0</v>
      </c>
      <c r="L3121" s="17">
        <f>IF(BASE_MARKET_DATA[[#This Row],[VARP]]&gt;0,1,0)</f>
        <v>1</v>
      </c>
    </row>
    <row r="3122" spans="1:12">
      <c r="A3122" s="1">
        <v>44019</v>
      </c>
      <c r="B3122" s="17" t="s">
        <v>49</v>
      </c>
      <c r="C3122">
        <v>144.05999800000001</v>
      </c>
      <c r="D3122">
        <v>147.55999800000001</v>
      </c>
      <c r="E3122">
        <v>-3.5</v>
      </c>
      <c r="F3122">
        <v>-2.3719165406874021E-2</v>
      </c>
      <c r="G3122" s="17" t="s">
        <v>0</v>
      </c>
      <c r="H3122" s="17" t="s">
        <v>50</v>
      </c>
      <c r="I3122" s="17" t="s">
        <v>38</v>
      </c>
      <c r="J3122" s="17" t="s">
        <v>144</v>
      </c>
      <c r="K3122" s="17">
        <f>IF(BASE_MARKET_DATA[[#This Row],[DATE]]=_xlfn.MAXIFS(A:A,H:H,BASE_MARKET_DATA[[#This Row],[LABEL]]),1,0)</f>
        <v>0</v>
      </c>
      <c r="L3122" s="17">
        <f>IF(BASE_MARKET_DATA[[#This Row],[VARP]]&gt;0,1,0)</f>
        <v>0</v>
      </c>
    </row>
    <row r="3123" spans="1:12">
      <c r="A3123" s="1">
        <v>44020</v>
      </c>
      <c r="B3123" s="17" t="s">
        <v>49</v>
      </c>
      <c r="C3123">
        <v>146.949997</v>
      </c>
      <c r="D3123">
        <v>144.05999800000001</v>
      </c>
      <c r="E3123">
        <v>2.8899989999999889</v>
      </c>
      <c r="F3123">
        <v>2.0061078995711138E-2</v>
      </c>
      <c r="G3123" s="17" t="s">
        <v>0</v>
      </c>
      <c r="H3123" s="17" t="s">
        <v>50</v>
      </c>
      <c r="I3123" s="17" t="s">
        <v>38</v>
      </c>
      <c r="J3123" s="17" t="s">
        <v>144</v>
      </c>
      <c r="K3123" s="17">
        <f>IF(BASE_MARKET_DATA[[#This Row],[DATE]]=_xlfn.MAXIFS(A:A,H:H,BASE_MARKET_DATA[[#This Row],[LABEL]]),1,0)</f>
        <v>0</v>
      </c>
      <c r="L3123" s="17">
        <f>IF(BASE_MARKET_DATA[[#This Row],[VARP]]&gt;0,1,0)</f>
        <v>1</v>
      </c>
    </row>
    <row r="3124" spans="1:12">
      <c r="A3124" s="1">
        <v>44021</v>
      </c>
      <c r="B3124" s="17" t="s">
        <v>49</v>
      </c>
      <c r="C3124">
        <v>152.66999799999999</v>
      </c>
      <c r="D3124">
        <v>146.949997</v>
      </c>
      <c r="E3124">
        <v>5.7200009999999963</v>
      </c>
      <c r="F3124">
        <v>3.8924811954912777E-2</v>
      </c>
      <c r="G3124" s="17" t="s">
        <v>0</v>
      </c>
      <c r="H3124" s="17" t="s">
        <v>50</v>
      </c>
      <c r="I3124" s="17" t="s">
        <v>38</v>
      </c>
      <c r="J3124" s="17" t="s">
        <v>144</v>
      </c>
      <c r="K3124" s="17">
        <f>IF(BASE_MARKET_DATA[[#This Row],[DATE]]=_xlfn.MAXIFS(A:A,H:H,BASE_MARKET_DATA[[#This Row],[LABEL]]),1,0)</f>
        <v>0</v>
      </c>
      <c r="L3124" s="17">
        <f>IF(BASE_MARKET_DATA[[#This Row],[VARP]]&gt;0,1,0)</f>
        <v>1</v>
      </c>
    </row>
    <row r="3125" spans="1:12">
      <c r="A3125" s="1">
        <v>44022</v>
      </c>
      <c r="B3125" s="17" t="s">
        <v>49</v>
      </c>
      <c r="C3125">
        <v>153.490005</v>
      </c>
      <c r="D3125">
        <v>152.66999799999999</v>
      </c>
      <c r="E3125">
        <v>0.82000700000000393</v>
      </c>
      <c r="F3125">
        <v>5.3711076880999502E-3</v>
      </c>
      <c r="G3125" s="17" t="s">
        <v>0</v>
      </c>
      <c r="H3125" s="17" t="s">
        <v>50</v>
      </c>
      <c r="I3125" s="17" t="s">
        <v>38</v>
      </c>
      <c r="J3125" s="17" t="s">
        <v>144</v>
      </c>
      <c r="K3125" s="17">
        <f>IF(BASE_MARKET_DATA[[#This Row],[DATE]]=_xlfn.MAXIFS(A:A,H:H,BASE_MARKET_DATA[[#This Row],[LABEL]]),1,0)</f>
        <v>0</v>
      </c>
      <c r="L3125" s="17">
        <f>IF(BASE_MARKET_DATA[[#This Row],[VARP]]&gt;0,1,0)</f>
        <v>1</v>
      </c>
    </row>
    <row r="3126" spans="1:12">
      <c r="A3126" s="1">
        <v>44025</v>
      </c>
      <c r="B3126" s="17" t="s">
        <v>49</v>
      </c>
      <c r="C3126">
        <v>150.929993</v>
      </c>
      <c r="D3126">
        <v>153.490005</v>
      </c>
      <c r="E3126">
        <v>-2.5600120000000004</v>
      </c>
      <c r="F3126">
        <v>-1.667868862210279E-2</v>
      </c>
      <c r="G3126" s="17" t="s">
        <v>0</v>
      </c>
      <c r="H3126" s="17" t="s">
        <v>50</v>
      </c>
      <c r="I3126" s="17" t="s">
        <v>38</v>
      </c>
      <c r="J3126" s="17" t="s">
        <v>144</v>
      </c>
      <c r="K3126" s="17">
        <f>IF(BASE_MARKET_DATA[[#This Row],[DATE]]=_xlfn.MAXIFS(A:A,H:H,BASE_MARKET_DATA[[#This Row],[LABEL]]),1,0)</f>
        <v>0</v>
      </c>
      <c r="L3126" s="17">
        <f>IF(BASE_MARKET_DATA[[#This Row],[VARP]]&gt;0,1,0)</f>
        <v>0</v>
      </c>
    </row>
    <row r="3127" spans="1:12">
      <c r="A3127" s="1">
        <v>44026</v>
      </c>
      <c r="B3127" s="17" t="s">
        <v>49</v>
      </c>
      <c r="C3127">
        <v>153.85000600000001</v>
      </c>
      <c r="D3127">
        <v>150.929993</v>
      </c>
      <c r="E3127">
        <v>2.9200130000000115</v>
      </c>
      <c r="F3127">
        <v>1.9346804051067645E-2</v>
      </c>
      <c r="G3127" s="17" t="s">
        <v>0</v>
      </c>
      <c r="H3127" s="17" t="s">
        <v>50</v>
      </c>
      <c r="I3127" s="17" t="s">
        <v>38</v>
      </c>
      <c r="J3127" s="17" t="s">
        <v>144</v>
      </c>
      <c r="K3127" s="17">
        <f>IF(BASE_MARKET_DATA[[#This Row],[DATE]]=_xlfn.MAXIFS(A:A,H:H,BASE_MARKET_DATA[[#This Row],[LABEL]]),1,0)</f>
        <v>0</v>
      </c>
      <c r="L3127" s="17">
        <f>IF(BASE_MARKET_DATA[[#This Row],[VARP]]&gt;0,1,0)</f>
        <v>1</v>
      </c>
    </row>
    <row r="3128" spans="1:12">
      <c r="A3128" s="1">
        <v>44027</v>
      </c>
      <c r="B3128" s="17" t="s">
        <v>49</v>
      </c>
      <c r="C3128">
        <v>156.61000100000001</v>
      </c>
      <c r="D3128">
        <v>153.85000600000001</v>
      </c>
      <c r="E3128">
        <v>2.7599950000000035</v>
      </c>
      <c r="F3128">
        <v>1.7939518312400999E-2</v>
      </c>
      <c r="G3128" s="17" t="s">
        <v>0</v>
      </c>
      <c r="H3128" s="17" t="s">
        <v>50</v>
      </c>
      <c r="I3128" s="17" t="s">
        <v>38</v>
      </c>
      <c r="J3128" s="17" t="s">
        <v>144</v>
      </c>
      <c r="K3128" s="17">
        <f>IF(BASE_MARKET_DATA[[#This Row],[DATE]]=_xlfn.MAXIFS(A:A,H:H,BASE_MARKET_DATA[[#This Row],[LABEL]]),1,0)</f>
        <v>0</v>
      </c>
      <c r="L3128" s="17">
        <f>IF(BASE_MARKET_DATA[[#This Row],[VARP]]&gt;0,1,0)</f>
        <v>1</v>
      </c>
    </row>
    <row r="3129" spans="1:12">
      <c r="A3129" s="1">
        <v>44028</v>
      </c>
      <c r="B3129" s="17" t="s">
        <v>49</v>
      </c>
      <c r="C3129">
        <v>155.11999499999999</v>
      </c>
      <c r="D3129">
        <v>156.61000100000001</v>
      </c>
      <c r="E3129">
        <v>-1.4900060000000224</v>
      </c>
      <c r="F3129">
        <v>-9.5141178116716976E-3</v>
      </c>
      <c r="G3129" s="17" t="s">
        <v>0</v>
      </c>
      <c r="H3129" s="17" t="s">
        <v>50</v>
      </c>
      <c r="I3129" s="17" t="s">
        <v>38</v>
      </c>
      <c r="J3129" s="17" t="s">
        <v>144</v>
      </c>
      <c r="K3129" s="17">
        <f>IF(BASE_MARKET_DATA[[#This Row],[DATE]]=_xlfn.MAXIFS(A:A,H:H,BASE_MARKET_DATA[[#This Row],[LABEL]]),1,0)</f>
        <v>0</v>
      </c>
      <c r="L3129" s="17">
        <f>IF(BASE_MARKET_DATA[[#This Row],[VARP]]&gt;0,1,0)</f>
        <v>0</v>
      </c>
    </row>
    <row r="3130" spans="1:12">
      <c r="A3130" s="1">
        <v>44029</v>
      </c>
      <c r="B3130" s="17" t="s">
        <v>49</v>
      </c>
      <c r="C3130">
        <v>156.279999</v>
      </c>
      <c r="D3130">
        <v>155.11999499999999</v>
      </c>
      <c r="E3130">
        <v>1.1600040000000149</v>
      </c>
      <c r="F3130">
        <v>7.4781075128323403E-3</v>
      </c>
      <c r="G3130" s="17" t="s">
        <v>0</v>
      </c>
      <c r="H3130" s="17" t="s">
        <v>50</v>
      </c>
      <c r="I3130" s="17" t="s">
        <v>38</v>
      </c>
      <c r="J3130" s="17" t="s">
        <v>144</v>
      </c>
      <c r="K3130" s="17">
        <f>IF(BASE_MARKET_DATA[[#This Row],[DATE]]=_xlfn.MAXIFS(A:A,H:H,BASE_MARKET_DATA[[#This Row],[LABEL]]),1,0)</f>
        <v>0</v>
      </c>
      <c r="L3130" s="17">
        <f>IF(BASE_MARKET_DATA[[#This Row],[VARP]]&gt;0,1,0)</f>
        <v>1</v>
      </c>
    </row>
    <row r="3131" spans="1:12">
      <c r="A3131" s="1">
        <v>44032</v>
      </c>
      <c r="B3131" s="17" t="s">
        <v>49</v>
      </c>
      <c r="C3131">
        <v>159.770004</v>
      </c>
      <c r="D3131">
        <v>156.279999</v>
      </c>
      <c r="E3131">
        <v>3.4900049999999965</v>
      </c>
      <c r="F3131">
        <v>2.2331744447989129E-2</v>
      </c>
      <c r="G3131" s="17" t="s">
        <v>0</v>
      </c>
      <c r="H3131" s="17" t="s">
        <v>50</v>
      </c>
      <c r="I3131" s="17" t="s">
        <v>38</v>
      </c>
      <c r="J3131" s="17" t="s">
        <v>144</v>
      </c>
      <c r="K3131" s="17">
        <f>IF(BASE_MARKET_DATA[[#This Row],[DATE]]=_xlfn.MAXIFS(A:A,H:H,BASE_MARKET_DATA[[#This Row],[LABEL]]),1,0)</f>
        <v>0</v>
      </c>
      <c r="L3131" s="17">
        <f>IF(BASE_MARKET_DATA[[#This Row],[VARP]]&gt;0,1,0)</f>
        <v>1</v>
      </c>
    </row>
    <row r="3132" spans="1:12">
      <c r="A3132" s="1">
        <v>44033</v>
      </c>
      <c r="B3132" s="17" t="s">
        <v>49</v>
      </c>
      <c r="C3132">
        <v>162.509995</v>
      </c>
      <c r="D3132">
        <v>159.770004</v>
      </c>
      <c r="E3132">
        <v>2.7399910000000034</v>
      </c>
      <c r="F3132">
        <v>1.7149595865316516E-2</v>
      </c>
      <c r="G3132" s="17" t="s">
        <v>0</v>
      </c>
      <c r="H3132" s="17" t="s">
        <v>50</v>
      </c>
      <c r="I3132" s="17" t="s">
        <v>38</v>
      </c>
      <c r="J3132" s="17" t="s">
        <v>144</v>
      </c>
      <c r="K3132" s="17">
        <f>IF(BASE_MARKET_DATA[[#This Row],[DATE]]=_xlfn.MAXIFS(A:A,H:H,BASE_MARKET_DATA[[#This Row],[LABEL]]),1,0)</f>
        <v>0</v>
      </c>
      <c r="L3132" s="17">
        <f>IF(BASE_MARKET_DATA[[#This Row],[VARP]]&gt;0,1,0)</f>
        <v>1</v>
      </c>
    </row>
    <row r="3133" spans="1:12">
      <c r="A3133" s="1">
        <v>44034</v>
      </c>
      <c r="B3133" s="17" t="s">
        <v>49</v>
      </c>
      <c r="C3133">
        <v>164.470001</v>
      </c>
      <c r="D3133">
        <v>162.509995</v>
      </c>
      <c r="E3133">
        <v>1.9600059999999928</v>
      </c>
      <c r="F3133">
        <v>1.2060833550576336E-2</v>
      </c>
      <c r="G3133" s="17" t="s">
        <v>0</v>
      </c>
      <c r="H3133" s="17" t="s">
        <v>50</v>
      </c>
      <c r="I3133" s="17" t="s">
        <v>38</v>
      </c>
      <c r="J3133" s="17" t="s">
        <v>144</v>
      </c>
      <c r="K3133" s="17">
        <f>IF(BASE_MARKET_DATA[[#This Row],[DATE]]=_xlfn.MAXIFS(A:A,H:H,BASE_MARKET_DATA[[#This Row],[LABEL]]),1,0)</f>
        <v>0</v>
      </c>
      <c r="L3133" s="17">
        <f>IF(BASE_MARKET_DATA[[#This Row],[VARP]]&gt;0,1,0)</f>
        <v>1</v>
      </c>
    </row>
    <row r="3134" spans="1:12">
      <c r="A3134" s="1">
        <v>44035</v>
      </c>
      <c r="B3134" s="17" t="s">
        <v>49</v>
      </c>
      <c r="C3134">
        <v>161.270004</v>
      </c>
      <c r="D3134">
        <v>164.470001</v>
      </c>
      <c r="E3134">
        <v>-3.1999969999999962</v>
      </c>
      <c r="F3134">
        <v>-1.9456417465456184E-2</v>
      </c>
      <c r="G3134" s="17" t="s">
        <v>0</v>
      </c>
      <c r="H3134" s="17" t="s">
        <v>50</v>
      </c>
      <c r="I3134" s="17" t="s">
        <v>38</v>
      </c>
      <c r="J3134" s="17" t="s">
        <v>144</v>
      </c>
      <c r="K3134" s="17">
        <f>IF(BASE_MARKET_DATA[[#This Row],[DATE]]=_xlfn.MAXIFS(A:A,H:H,BASE_MARKET_DATA[[#This Row],[LABEL]]),1,0)</f>
        <v>0</v>
      </c>
      <c r="L3134" s="17">
        <f>IF(BASE_MARKET_DATA[[#This Row],[VARP]]&gt;0,1,0)</f>
        <v>0</v>
      </c>
    </row>
    <row r="3135" spans="1:12">
      <c r="A3135" s="1">
        <v>44036</v>
      </c>
      <c r="B3135" s="17" t="s">
        <v>49</v>
      </c>
      <c r="C3135">
        <v>158.61999499999999</v>
      </c>
      <c r="D3135">
        <v>161.270004</v>
      </c>
      <c r="E3135">
        <v>-2.6500090000000114</v>
      </c>
      <c r="F3135">
        <v>-1.6432125840339231E-2</v>
      </c>
      <c r="G3135" s="17" t="s">
        <v>0</v>
      </c>
      <c r="H3135" s="17" t="s">
        <v>50</v>
      </c>
      <c r="I3135" s="17" t="s">
        <v>38</v>
      </c>
      <c r="J3135" s="17" t="s">
        <v>144</v>
      </c>
      <c r="K3135" s="17">
        <f>IF(BASE_MARKET_DATA[[#This Row],[DATE]]=_xlfn.MAXIFS(A:A,H:H,BASE_MARKET_DATA[[#This Row],[LABEL]]),1,0)</f>
        <v>0</v>
      </c>
      <c r="L3135" s="17">
        <f>IF(BASE_MARKET_DATA[[#This Row],[VARP]]&gt;0,1,0)</f>
        <v>0</v>
      </c>
    </row>
    <row r="3136" spans="1:12">
      <c r="A3136" s="1">
        <v>44039</v>
      </c>
      <c r="B3136" s="17" t="s">
        <v>49</v>
      </c>
      <c r="C3136">
        <v>164.86999499999999</v>
      </c>
      <c r="D3136">
        <v>158.61999499999999</v>
      </c>
      <c r="E3136">
        <v>6.25</v>
      </c>
      <c r="F3136">
        <v>3.9402346469623838E-2</v>
      </c>
      <c r="G3136" s="17" t="s">
        <v>0</v>
      </c>
      <c r="H3136" s="17" t="s">
        <v>50</v>
      </c>
      <c r="I3136" s="17" t="s">
        <v>38</v>
      </c>
      <c r="J3136" s="17" t="s">
        <v>144</v>
      </c>
      <c r="K3136" s="17">
        <f>IF(BASE_MARKET_DATA[[#This Row],[DATE]]=_xlfn.MAXIFS(A:A,H:H,BASE_MARKET_DATA[[#This Row],[LABEL]]),1,0)</f>
        <v>0</v>
      </c>
      <c r="L3136" s="17">
        <f>IF(BASE_MARKET_DATA[[#This Row],[VARP]]&gt;0,1,0)</f>
        <v>1</v>
      </c>
    </row>
    <row r="3137" spans="1:12">
      <c r="A3137" s="1">
        <v>44040</v>
      </c>
      <c r="B3137" s="17" t="s">
        <v>49</v>
      </c>
      <c r="C3137">
        <v>160.36000100000001</v>
      </c>
      <c r="D3137">
        <v>164.86999499999999</v>
      </c>
      <c r="E3137">
        <v>-4.5099939999999776</v>
      </c>
      <c r="F3137">
        <v>-2.7354850104774845E-2</v>
      </c>
      <c r="G3137" s="17" t="s">
        <v>0</v>
      </c>
      <c r="H3137" s="17" t="s">
        <v>50</v>
      </c>
      <c r="I3137" s="17" t="s">
        <v>38</v>
      </c>
      <c r="J3137" s="17" t="s">
        <v>144</v>
      </c>
      <c r="K3137" s="17">
        <f>IF(BASE_MARKET_DATA[[#This Row],[DATE]]=_xlfn.MAXIFS(A:A,H:H,BASE_MARKET_DATA[[#This Row],[LABEL]]),1,0)</f>
        <v>0</v>
      </c>
      <c r="L3137" s="17">
        <f>IF(BASE_MARKET_DATA[[#This Row],[VARP]]&gt;0,1,0)</f>
        <v>0</v>
      </c>
    </row>
    <row r="3138" spans="1:12">
      <c r="A3138" s="1">
        <v>44041</v>
      </c>
      <c r="B3138" s="17" t="s">
        <v>49</v>
      </c>
      <c r="C3138">
        <v>164.66000400000001</v>
      </c>
      <c r="D3138">
        <v>160.36000100000001</v>
      </c>
      <c r="E3138">
        <v>4.3000030000000038</v>
      </c>
      <c r="F3138">
        <v>2.6814685539943366E-2</v>
      </c>
      <c r="G3138" s="17" t="s">
        <v>0</v>
      </c>
      <c r="H3138" s="17" t="s">
        <v>50</v>
      </c>
      <c r="I3138" s="17" t="s">
        <v>38</v>
      </c>
      <c r="J3138" s="17" t="s">
        <v>144</v>
      </c>
      <c r="K3138" s="17">
        <f>IF(BASE_MARKET_DATA[[#This Row],[DATE]]=_xlfn.MAXIFS(A:A,H:H,BASE_MARKET_DATA[[#This Row],[LABEL]]),1,0)</f>
        <v>0</v>
      </c>
      <c r="L3138" s="17">
        <f>IF(BASE_MARKET_DATA[[#This Row],[VARP]]&gt;0,1,0)</f>
        <v>1</v>
      </c>
    </row>
    <row r="3139" spans="1:12">
      <c r="A3139" s="1">
        <v>44042</v>
      </c>
      <c r="B3139" s="17" t="s">
        <v>49</v>
      </c>
      <c r="C3139">
        <v>160.16999799999999</v>
      </c>
      <c r="D3139">
        <v>164.66000400000001</v>
      </c>
      <c r="E3139">
        <v>-4.4900060000000224</v>
      </c>
      <c r="F3139">
        <v>-2.726834623421983E-2</v>
      </c>
      <c r="G3139" s="17" t="s">
        <v>0</v>
      </c>
      <c r="H3139" s="17" t="s">
        <v>50</v>
      </c>
      <c r="I3139" s="17" t="s">
        <v>38</v>
      </c>
      <c r="J3139" s="17" t="s">
        <v>144</v>
      </c>
      <c r="K3139" s="17">
        <f>IF(BASE_MARKET_DATA[[#This Row],[DATE]]=_xlfn.MAXIFS(A:A,H:H,BASE_MARKET_DATA[[#This Row],[LABEL]]),1,0)</f>
        <v>0</v>
      </c>
      <c r="L3139" s="17">
        <f>IF(BASE_MARKET_DATA[[#This Row],[VARP]]&gt;0,1,0)</f>
        <v>0</v>
      </c>
    </row>
    <row r="3140" spans="1:12">
      <c r="A3140" s="1">
        <v>44043</v>
      </c>
      <c r="B3140" s="17" t="s">
        <v>49</v>
      </c>
      <c r="C3140">
        <v>159.220001</v>
      </c>
      <c r="D3140">
        <v>160.16999799999999</v>
      </c>
      <c r="E3140">
        <v>-0.94999699999999621</v>
      </c>
      <c r="F3140">
        <v>-5.9311794459783679E-3</v>
      </c>
      <c r="G3140" s="17" t="s">
        <v>0</v>
      </c>
      <c r="H3140" s="17" t="s">
        <v>50</v>
      </c>
      <c r="I3140" s="17" t="s">
        <v>38</v>
      </c>
      <c r="J3140" s="17" t="s">
        <v>144</v>
      </c>
      <c r="K3140" s="17">
        <f>IF(BASE_MARKET_DATA[[#This Row],[DATE]]=_xlfn.MAXIFS(A:A,H:H,BASE_MARKET_DATA[[#This Row],[LABEL]]),1,0)</f>
        <v>0</v>
      </c>
      <c r="L3140" s="17">
        <f>IF(BASE_MARKET_DATA[[#This Row],[VARP]]&gt;0,1,0)</f>
        <v>0</v>
      </c>
    </row>
    <row r="3141" spans="1:12">
      <c r="A3141" s="1">
        <v>44046</v>
      </c>
      <c r="B3141" s="17" t="s">
        <v>49</v>
      </c>
      <c r="C3141">
        <v>162.14999399999999</v>
      </c>
      <c r="D3141">
        <v>159.220001</v>
      </c>
      <c r="E3141">
        <v>2.9299929999999961</v>
      </c>
      <c r="F3141">
        <v>1.8402166697637418E-2</v>
      </c>
      <c r="G3141" s="17" t="s">
        <v>0</v>
      </c>
      <c r="H3141" s="17" t="s">
        <v>50</v>
      </c>
      <c r="I3141" s="17" t="s">
        <v>38</v>
      </c>
      <c r="J3141" s="17" t="s">
        <v>144</v>
      </c>
      <c r="K3141" s="17">
        <f>IF(BASE_MARKET_DATA[[#This Row],[DATE]]=_xlfn.MAXIFS(A:A,H:H,BASE_MARKET_DATA[[#This Row],[LABEL]]),1,0)</f>
        <v>0</v>
      </c>
      <c r="L3141" s="17">
        <f>IF(BASE_MARKET_DATA[[#This Row],[VARP]]&gt;0,1,0)</f>
        <v>1</v>
      </c>
    </row>
    <row r="3142" spans="1:12">
      <c r="A3142" s="1">
        <v>44047</v>
      </c>
      <c r="B3142" s="17" t="s">
        <v>49</v>
      </c>
      <c r="C3142">
        <v>160.259995</v>
      </c>
      <c r="D3142">
        <v>162.14999399999999</v>
      </c>
      <c r="E3142">
        <v>-1.8899989999999889</v>
      </c>
      <c r="F3142">
        <v>-1.1655868454734503E-2</v>
      </c>
      <c r="G3142" s="17" t="s">
        <v>0</v>
      </c>
      <c r="H3142" s="17" t="s">
        <v>50</v>
      </c>
      <c r="I3142" s="17" t="s">
        <v>38</v>
      </c>
      <c r="J3142" s="17" t="s">
        <v>144</v>
      </c>
      <c r="K3142" s="17">
        <f>IF(BASE_MARKET_DATA[[#This Row],[DATE]]=_xlfn.MAXIFS(A:A,H:H,BASE_MARKET_DATA[[#This Row],[LABEL]]),1,0)</f>
        <v>0</v>
      </c>
      <c r="L3142" s="17">
        <f>IF(BASE_MARKET_DATA[[#This Row],[VARP]]&gt;0,1,0)</f>
        <v>0</v>
      </c>
    </row>
    <row r="3143" spans="1:12">
      <c r="A3143" s="1">
        <v>44048</v>
      </c>
      <c r="B3143" s="17" t="s">
        <v>49</v>
      </c>
      <c r="C3143">
        <v>161.63999899999999</v>
      </c>
      <c r="D3143">
        <v>160.259995</v>
      </c>
      <c r="E3143">
        <v>1.3800039999999854</v>
      </c>
      <c r="F3143">
        <v>8.6110323415396674E-3</v>
      </c>
      <c r="G3143" s="17" t="s">
        <v>0</v>
      </c>
      <c r="H3143" s="17" t="s">
        <v>50</v>
      </c>
      <c r="I3143" s="17" t="s">
        <v>38</v>
      </c>
      <c r="J3143" s="17" t="s">
        <v>144</v>
      </c>
      <c r="K3143" s="17">
        <f>IF(BASE_MARKET_DATA[[#This Row],[DATE]]=_xlfn.MAXIFS(A:A,H:H,BASE_MARKET_DATA[[#This Row],[LABEL]]),1,0)</f>
        <v>0</v>
      </c>
      <c r="L3143" s="17">
        <f>IF(BASE_MARKET_DATA[[#This Row],[VARP]]&gt;0,1,0)</f>
        <v>1</v>
      </c>
    </row>
    <row r="3144" spans="1:12">
      <c r="A3144" s="1">
        <v>44049</v>
      </c>
      <c r="B3144" s="17" t="s">
        <v>49</v>
      </c>
      <c r="C3144">
        <v>161.979996</v>
      </c>
      <c r="D3144">
        <v>161.63999899999999</v>
      </c>
      <c r="E3144">
        <v>0.33999700000001098</v>
      </c>
      <c r="F3144">
        <v>2.1034211958885934E-3</v>
      </c>
      <c r="G3144" s="17" t="s">
        <v>0</v>
      </c>
      <c r="H3144" s="17" t="s">
        <v>50</v>
      </c>
      <c r="I3144" s="17" t="s">
        <v>38</v>
      </c>
      <c r="J3144" s="17" t="s">
        <v>144</v>
      </c>
      <c r="K3144" s="17">
        <f>IF(BASE_MARKET_DATA[[#This Row],[DATE]]=_xlfn.MAXIFS(A:A,H:H,BASE_MARKET_DATA[[#This Row],[LABEL]]),1,0)</f>
        <v>0</v>
      </c>
      <c r="L3144" s="17">
        <f>IF(BASE_MARKET_DATA[[#This Row],[VARP]]&gt;0,1,0)</f>
        <v>1</v>
      </c>
    </row>
    <row r="3145" spans="1:12">
      <c r="A3145" s="1">
        <v>44050</v>
      </c>
      <c r="B3145" s="17" t="s">
        <v>49</v>
      </c>
      <c r="C3145">
        <v>161.16999799999999</v>
      </c>
      <c r="D3145">
        <v>161.979996</v>
      </c>
      <c r="E3145">
        <v>-0.80999800000000732</v>
      </c>
      <c r="F3145">
        <v>-5.0006051364515861E-3</v>
      </c>
      <c r="G3145" s="17" t="s">
        <v>0</v>
      </c>
      <c r="H3145" s="17" t="s">
        <v>50</v>
      </c>
      <c r="I3145" s="17" t="s">
        <v>38</v>
      </c>
      <c r="J3145" s="17" t="s">
        <v>144</v>
      </c>
      <c r="K3145" s="17">
        <f>IF(BASE_MARKET_DATA[[#This Row],[DATE]]=_xlfn.MAXIFS(A:A,H:H,BASE_MARKET_DATA[[#This Row],[LABEL]]),1,0)</f>
        <v>0</v>
      </c>
      <c r="L3145" s="17">
        <f>IF(BASE_MARKET_DATA[[#This Row],[VARP]]&gt;0,1,0)</f>
        <v>0</v>
      </c>
    </row>
    <row r="3146" spans="1:12">
      <c r="A3146" s="1">
        <v>44053</v>
      </c>
      <c r="B3146" s="17" t="s">
        <v>49</v>
      </c>
      <c r="C3146">
        <v>159.63999899999999</v>
      </c>
      <c r="D3146">
        <v>161.16999799999999</v>
      </c>
      <c r="E3146">
        <v>-1.5299990000000037</v>
      </c>
      <c r="F3146">
        <v>-9.4930757522253221E-3</v>
      </c>
      <c r="G3146" s="17" t="s">
        <v>0</v>
      </c>
      <c r="H3146" s="17" t="s">
        <v>50</v>
      </c>
      <c r="I3146" s="17" t="s">
        <v>38</v>
      </c>
      <c r="J3146" s="17" t="s">
        <v>144</v>
      </c>
      <c r="K3146" s="17">
        <f>IF(BASE_MARKET_DATA[[#This Row],[DATE]]=_xlfn.MAXIFS(A:A,H:H,BASE_MARKET_DATA[[#This Row],[LABEL]]),1,0)</f>
        <v>0</v>
      </c>
      <c r="L3146" s="17">
        <f>IF(BASE_MARKET_DATA[[#This Row],[VARP]]&gt;0,1,0)</f>
        <v>0</v>
      </c>
    </row>
    <row r="3147" spans="1:12">
      <c r="A3147" s="1">
        <v>44054</v>
      </c>
      <c r="B3147" s="17" t="s">
        <v>49</v>
      </c>
      <c r="C3147">
        <v>159.14999399999999</v>
      </c>
      <c r="D3147">
        <v>159.63999899999999</v>
      </c>
      <c r="E3147">
        <v>-0.49000499999999647</v>
      </c>
      <c r="F3147">
        <v>-3.0694375035669884E-3</v>
      </c>
      <c r="G3147" s="17" t="s">
        <v>0</v>
      </c>
      <c r="H3147" s="17" t="s">
        <v>50</v>
      </c>
      <c r="I3147" s="17" t="s">
        <v>38</v>
      </c>
      <c r="J3147" s="17" t="s">
        <v>144</v>
      </c>
      <c r="K3147" s="17">
        <f>IF(BASE_MARKET_DATA[[#This Row],[DATE]]=_xlfn.MAXIFS(A:A,H:H,BASE_MARKET_DATA[[#This Row],[LABEL]]),1,0)</f>
        <v>0</v>
      </c>
      <c r="L3147" s="17">
        <f>IF(BASE_MARKET_DATA[[#This Row],[VARP]]&gt;0,1,0)</f>
        <v>0</v>
      </c>
    </row>
    <row r="3148" spans="1:12">
      <c r="A3148" s="1">
        <v>44055</v>
      </c>
      <c r="B3148" s="17" t="s">
        <v>49</v>
      </c>
      <c r="C3148">
        <v>162.61000100000001</v>
      </c>
      <c r="D3148">
        <v>159.14999399999999</v>
      </c>
      <c r="E3148">
        <v>3.4600070000000187</v>
      </c>
      <c r="F3148">
        <v>2.1740541190344114E-2</v>
      </c>
      <c r="G3148" s="17" t="s">
        <v>0</v>
      </c>
      <c r="H3148" s="17" t="s">
        <v>50</v>
      </c>
      <c r="I3148" s="17" t="s">
        <v>38</v>
      </c>
      <c r="J3148" s="17" t="s">
        <v>144</v>
      </c>
      <c r="K3148" s="17">
        <f>IF(BASE_MARKET_DATA[[#This Row],[DATE]]=_xlfn.MAXIFS(A:A,H:H,BASE_MARKET_DATA[[#This Row],[LABEL]]),1,0)</f>
        <v>0</v>
      </c>
      <c r="L3148" s="17">
        <f>IF(BASE_MARKET_DATA[[#This Row],[VARP]]&gt;0,1,0)</f>
        <v>1</v>
      </c>
    </row>
    <row r="3149" spans="1:12">
      <c r="A3149" s="1">
        <v>44056</v>
      </c>
      <c r="B3149" s="17" t="s">
        <v>49</v>
      </c>
      <c r="C3149">
        <v>160.85000600000001</v>
      </c>
      <c r="D3149">
        <v>162.61000100000001</v>
      </c>
      <c r="E3149">
        <v>-1.7599950000000035</v>
      </c>
      <c r="F3149">
        <v>-1.0823411777729485E-2</v>
      </c>
      <c r="G3149" s="17" t="s">
        <v>0</v>
      </c>
      <c r="H3149" s="17" t="s">
        <v>50</v>
      </c>
      <c r="I3149" s="17" t="s">
        <v>38</v>
      </c>
      <c r="J3149" s="17" t="s">
        <v>144</v>
      </c>
      <c r="K3149" s="17">
        <f>IF(BASE_MARKET_DATA[[#This Row],[DATE]]=_xlfn.MAXIFS(A:A,H:H,BASE_MARKET_DATA[[#This Row],[LABEL]]),1,0)</f>
        <v>0</v>
      </c>
      <c r="L3149" s="17">
        <f>IF(BASE_MARKET_DATA[[#This Row],[VARP]]&gt;0,1,0)</f>
        <v>0</v>
      </c>
    </row>
    <row r="3150" spans="1:12">
      <c r="A3150" s="1">
        <v>44057</v>
      </c>
      <c r="B3150" s="17" t="s">
        <v>49</v>
      </c>
      <c r="C3150">
        <v>160.08999599999999</v>
      </c>
      <c r="D3150">
        <v>160.85000600000001</v>
      </c>
      <c r="E3150">
        <v>-0.7600100000000225</v>
      </c>
      <c r="F3150">
        <v>-4.7249609676733393E-3</v>
      </c>
      <c r="G3150" s="17" t="s">
        <v>0</v>
      </c>
      <c r="H3150" s="17" t="s">
        <v>50</v>
      </c>
      <c r="I3150" s="17" t="s">
        <v>38</v>
      </c>
      <c r="J3150" s="17" t="s">
        <v>144</v>
      </c>
      <c r="K3150" s="17">
        <f>IF(BASE_MARKET_DATA[[#This Row],[DATE]]=_xlfn.MAXIFS(A:A,H:H,BASE_MARKET_DATA[[#This Row],[LABEL]]),1,0)</f>
        <v>0</v>
      </c>
      <c r="L3150" s="17">
        <f>IF(BASE_MARKET_DATA[[#This Row],[VARP]]&gt;0,1,0)</f>
        <v>0</v>
      </c>
    </row>
    <row r="3151" spans="1:12">
      <c r="A3151" s="1">
        <v>44060</v>
      </c>
      <c r="B3151" s="17" t="s">
        <v>49</v>
      </c>
      <c r="C3151">
        <v>160.479996</v>
      </c>
      <c r="D3151">
        <v>160.08999599999999</v>
      </c>
      <c r="E3151">
        <v>0.39000000000001478</v>
      </c>
      <c r="F3151">
        <v>2.4361297379257526E-3</v>
      </c>
      <c r="G3151" s="17" t="s">
        <v>0</v>
      </c>
      <c r="H3151" s="17" t="s">
        <v>50</v>
      </c>
      <c r="I3151" s="17" t="s">
        <v>38</v>
      </c>
      <c r="J3151" s="17" t="s">
        <v>144</v>
      </c>
      <c r="K3151" s="17">
        <f>IF(BASE_MARKET_DATA[[#This Row],[DATE]]=_xlfn.MAXIFS(A:A,H:H,BASE_MARKET_DATA[[#This Row],[LABEL]]),1,0)</f>
        <v>0</v>
      </c>
      <c r="L3151" s="17">
        <f>IF(BASE_MARKET_DATA[[#This Row],[VARP]]&gt;0,1,0)</f>
        <v>1</v>
      </c>
    </row>
    <row r="3152" spans="1:12">
      <c r="A3152" s="1">
        <v>44061</v>
      </c>
      <c r="B3152" s="17" t="s">
        <v>49</v>
      </c>
      <c r="C3152">
        <v>161.779999</v>
      </c>
      <c r="D3152">
        <v>160.479996</v>
      </c>
      <c r="E3152">
        <v>1.3000030000000038</v>
      </c>
      <c r="F3152">
        <v>8.1007168021116089E-3</v>
      </c>
      <c r="G3152" s="17" t="s">
        <v>0</v>
      </c>
      <c r="H3152" s="17" t="s">
        <v>50</v>
      </c>
      <c r="I3152" s="17" t="s">
        <v>38</v>
      </c>
      <c r="J3152" s="17" t="s">
        <v>144</v>
      </c>
      <c r="K3152" s="17">
        <f>IF(BASE_MARKET_DATA[[#This Row],[DATE]]=_xlfn.MAXIFS(A:A,H:H,BASE_MARKET_DATA[[#This Row],[LABEL]]),1,0)</f>
        <v>0</v>
      </c>
      <c r="L3152" s="17">
        <f>IF(BASE_MARKET_DATA[[#This Row],[VARP]]&gt;0,1,0)</f>
        <v>1</v>
      </c>
    </row>
    <row r="3153" spans="1:12">
      <c r="A3153" s="1">
        <v>44062</v>
      </c>
      <c r="B3153" s="17" t="s">
        <v>49</v>
      </c>
      <c r="C3153">
        <v>161.30999800000001</v>
      </c>
      <c r="D3153">
        <v>161.779999</v>
      </c>
      <c r="E3153">
        <v>-0.47000099999999634</v>
      </c>
      <c r="F3153">
        <v>-2.905186073094217E-3</v>
      </c>
      <c r="G3153" s="17" t="s">
        <v>0</v>
      </c>
      <c r="H3153" s="17" t="s">
        <v>50</v>
      </c>
      <c r="I3153" s="17" t="s">
        <v>38</v>
      </c>
      <c r="J3153" s="17" t="s">
        <v>144</v>
      </c>
      <c r="K3153" s="17">
        <f>IF(BASE_MARKET_DATA[[#This Row],[DATE]]=_xlfn.MAXIFS(A:A,H:H,BASE_MARKET_DATA[[#This Row],[LABEL]]),1,0)</f>
        <v>0</v>
      </c>
      <c r="L3153" s="17">
        <f>IF(BASE_MARKET_DATA[[#This Row],[VARP]]&gt;0,1,0)</f>
        <v>0</v>
      </c>
    </row>
    <row r="3154" spans="1:12">
      <c r="A3154" s="1">
        <v>44063</v>
      </c>
      <c r="B3154" s="17" t="s">
        <v>49</v>
      </c>
      <c r="C3154">
        <v>162.979996</v>
      </c>
      <c r="D3154">
        <v>161.30999800000001</v>
      </c>
      <c r="E3154">
        <v>1.6699979999999925</v>
      </c>
      <c r="F3154">
        <v>1.0352724695960833E-2</v>
      </c>
      <c r="G3154" s="17" t="s">
        <v>0</v>
      </c>
      <c r="H3154" s="17" t="s">
        <v>50</v>
      </c>
      <c r="I3154" s="17" t="s">
        <v>38</v>
      </c>
      <c r="J3154" s="17" t="s">
        <v>144</v>
      </c>
      <c r="K3154" s="17">
        <f>IF(BASE_MARKET_DATA[[#This Row],[DATE]]=_xlfn.MAXIFS(A:A,H:H,BASE_MARKET_DATA[[#This Row],[LABEL]]),1,0)</f>
        <v>0</v>
      </c>
      <c r="L3154" s="17">
        <f>IF(BASE_MARKET_DATA[[#This Row],[VARP]]&gt;0,1,0)</f>
        <v>1</v>
      </c>
    </row>
    <row r="3155" spans="1:12">
      <c r="A3155" s="1">
        <v>44064</v>
      </c>
      <c r="B3155" s="17" t="s">
        <v>49</v>
      </c>
      <c r="C3155">
        <v>160.30999800000001</v>
      </c>
      <c r="D3155">
        <v>162.979996</v>
      </c>
      <c r="E3155">
        <v>-2.6699979999999925</v>
      </c>
      <c r="F3155">
        <v>-1.6382366336541034E-2</v>
      </c>
      <c r="G3155" s="17" t="s">
        <v>0</v>
      </c>
      <c r="H3155" s="17" t="s">
        <v>50</v>
      </c>
      <c r="I3155" s="17" t="s">
        <v>38</v>
      </c>
      <c r="J3155" s="17" t="s">
        <v>144</v>
      </c>
      <c r="K3155" s="17">
        <f>IF(BASE_MARKET_DATA[[#This Row],[DATE]]=_xlfn.MAXIFS(A:A,H:H,BASE_MARKET_DATA[[#This Row],[LABEL]]),1,0)</f>
        <v>0</v>
      </c>
      <c r="L3155" s="17">
        <f>IF(BASE_MARKET_DATA[[#This Row],[VARP]]&gt;0,1,0)</f>
        <v>0</v>
      </c>
    </row>
    <row r="3156" spans="1:12">
      <c r="A3156" s="1">
        <v>44067</v>
      </c>
      <c r="B3156" s="17" t="s">
        <v>49</v>
      </c>
      <c r="C3156">
        <v>163.88999899999999</v>
      </c>
      <c r="D3156">
        <v>160.30999800000001</v>
      </c>
      <c r="E3156">
        <v>3.5800009999999816</v>
      </c>
      <c r="F3156">
        <v>2.2331738785250195E-2</v>
      </c>
      <c r="G3156" s="17" t="s">
        <v>0</v>
      </c>
      <c r="H3156" s="17" t="s">
        <v>50</v>
      </c>
      <c r="I3156" s="17" t="s">
        <v>38</v>
      </c>
      <c r="J3156" s="17" t="s">
        <v>144</v>
      </c>
      <c r="K3156" s="17">
        <f>IF(BASE_MARKET_DATA[[#This Row],[DATE]]=_xlfn.MAXIFS(A:A,H:H,BASE_MARKET_DATA[[#This Row],[LABEL]]),1,0)</f>
        <v>0</v>
      </c>
      <c r="L3156" s="17">
        <f>IF(BASE_MARKET_DATA[[#This Row],[VARP]]&gt;0,1,0)</f>
        <v>1</v>
      </c>
    </row>
    <row r="3157" spans="1:12">
      <c r="A3157" s="1">
        <v>44068</v>
      </c>
      <c r="B3157" s="17" t="s">
        <v>49</v>
      </c>
      <c r="C3157">
        <v>165.58000200000001</v>
      </c>
      <c r="D3157">
        <v>163.88999899999999</v>
      </c>
      <c r="E3157">
        <v>1.6900030000000186</v>
      </c>
      <c r="F3157">
        <v>1.0311812864188367E-2</v>
      </c>
      <c r="G3157" s="17" t="s">
        <v>0</v>
      </c>
      <c r="H3157" s="17" t="s">
        <v>50</v>
      </c>
      <c r="I3157" s="17" t="s">
        <v>38</v>
      </c>
      <c r="J3157" s="17" t="s">
        <v>144</v>
      </c>
      <c r="K3157" s="17">
        <f>IF(BASE_MARKET_DATA[[#This Row],[DATE]]=_xlfn.MAXIFS(A:A,H:H,BASE_MARKET_DATA[[#This Row],[LABEL]]),1,0)</f>
        <v>0</v>
      </c>
      <c r="L3157" s="17">
        <f>IF(BASE_MARKET_DATA[[#This Row],[VARP]]&gt;0,1,0)</f>
        <v>1</v>
      </c>
    </row>
    <row r="3158" spans="1:12">
      <c r="A3158" s="1">
        <v>44069</v>
      </c>
      <c r="B3158" s="17" t="s">
        <v>49</v>
      </c>
      <c r="C3158">
        <v>168.46000700000002</v>
      </c>
      <c r="D3158">
        <v>165.58000200000001</v>
      </c>
      <c r="E3158">
        <v>2.8800050000000113</v>
      </c>
      <c r="F3158">
        <v>1.7393434987396674E-2</v>
      </c>
      <c r="G3158" s="17" t="s">
        <v>0</v>
      </c>
      <c r="H3158" s="17" t="s">
        <v>50</v>
      </c>
      <c r="I3158" s="17" t="s">
        <v>38</v>
      </c>
      <c r="J3158" s="17" t="s">
        <v>144</v>
      </c>
      <c r="K3158" s="17">
        <f>IF(BASE_MARKET_DATA[[#This Row],[DATE]]=_xlfn.MAXIFS(A:A,H:H,BASE_MARKET_DATA[[#This Row],[LABEL]]),1,0)</f>
        <v>0</v>
      </c>
      <c r="L3158" s="17">
        <f>IF(BASE_MARKET_DATA[[#This Row],[VARP]]&gt;0,1,0)</f>
        <v>1</v>
      </c>
    </row>
    <row r="3159" spans="1:12">
      <c r="A3159" s="1">
        <v>44070</v>
      </c>
      <c r="B3159" s="17" t="s">
        <v>49</v>
      </c>
      <c r="C3159">
        <v>165.85000600000001</v>
      </c>
      <c r="D3159">
        <v>168.46000700000002</v>
      </c>
      <c r="E3159">
        <v>-2.6100010000000111</v>
      </c>
      <c r="F3159">
        <v>-1.5493297468520293E-2</v>
      </c>
      <c r="G3159" s="17" t="s">
        <v>0</v>
      </c>
      <c r="H3159" s="17" t="s">
        <v>50</v>
      </c>
      <c r="I3159" s="17" t="s">
        <v>38</v>
      </c>
      <c r="J3159" s="17" t="s">
        <v>144</v>
      </c>
      <c r="K3159" s="17">
        <f>IF(BASE_MARKET_DATA[[#This Row],[DATE]]=_xlfn.MAXIFS(A:A,H:H,BASE_MARKET_DATA[[#This Row],[LABEL]]),1,0)</f>
        <v>0</v>
      </c>
      <c r="L3159" s="17">
        <f>IF(BASE_MARKET_DATA[[#This Row],[VARP]]&gt;0,1,0)</f>
        <v>0</v>
      </c>
    </row>
    <row r="3160" spans="1:12">
      <c r="A3160" s="1">
        <v>44071</v>
      </c>
      <c r="B3160" s="17" t="s">
        <v>49</v>
      </c>
      <c r="C3160">
        <v>166.720001</v>
      </c>
      <c r="D3160">
        <v>165.85000600000001</v>
      </c>
      <c r="E3160">
        <v>0.86999499999998875</v>
      </c>
      <c r="F3160">
        <v>5.2456736118537657E-3</v>
      </c>
      <c r="G3160" s="17" t="s">
        <v>0</v>
      </c>
      <c r="H3160" s="17" t="s">
        <v>50</v>
      </c>
      <c r="I3160" s="17" t="s">
        <v>38</v>
      </c>
      <c r="J3160" s="17" t="s">
        <v>144</v>
      </c>
      <c r="K3160" s="17">
        <f>IF(BASE_MARKET_DATA[[#This Row],[DATE]]=_xlfn.MAXIFS(A:A,H:H,BASE_MARKET_DATA[[#This Row],[LABEL]]),1,0)</f>
        <v>0</v>
      </c>
      <c r="L3160" s="17">
        <f>IF(BASE_MARKET_DATA[[#This Row],[VARP]]&gt;0,1,0)</f>
        <v>1</v>
      </c>
    </row>
    <row r="3161" spans="1:12">
      <c r="A3161" s="1">
        <v>44074</v>
      </c>
      <c r="B3161" s="17" t="s">
        <v>49</v>
      </c>
      <c r="C3161">
        <v>165.41000400000001</v>
      </c>
      <c r="D3161">
        <v>166.720001</v>
      </c>
      <c r="E3161">
        <v>-1.3099969999999814</v>
      </c>
      <c r="F3161">
        <v>-7.8574675632348476E-3</v>
      </c>
      <c r="G3161" s="17" t="s">
        <v>0</v>
      </c>
      <c r="H3161" s="17" t="s">
        <v>50</v>
      </c>
      <c r="I3161" s="17" t="s">
        <v>38</v>
      </c>
      <c r="J3161" s="17" t="s">
        <v>144</v>
      </c>
      <c r="K3161" s="17">
        <f>IF(BASE_MARKET_DATA[[#This Row],[DATE]]=_xlfn.MAXIFS(A:A,H:H,BASE_MARKET_DATA[[#This Row],[LABEL]]),1,0)</f>
        <v>0</v>
      </c>
      <c r="L3161" s="17">
        <f>IF(BASE_MARKET_DATA[[#This Row],[VARP]]&gt;0,1,0)</f>
        <v>0</v>
      </c>
    </row>
    <row r="3162" spans="1:12">
      <c r="A3162" s="1">
        <v>44075</v>
      </c>
      <c r="B3162" s="17" t="s">
        <v>49</v>
      </c>
      <c r="C3162">
        <v>166.36000100000001</v>
      </c>
      <c r="D3162">
        <v>165.41000400000001</v>
      </c>
      <c r="E3162">
        <v>0.94999699999999621</v>
      </c>
      <c r="F3162">
        <v>5.7432862404138271E-3</v>
      </c>
      <c r="G3162" s="17" t="s">
        <v>0</v>
      </c>
      <c r="H3162" s="17" t="s">
        <v>50</v>
      </c>
      <c r="I3162" s="17" t="s">
        <v>38</v>
      </c>
      <c r="J3162" s="17" t="s">
        <v>144</v>
      </c>
      <c r="K3162" s="17">
        <f>IF(BASE_MARKET_DATA[[#This Row],[DATE]]=_xlfn.MAXIFS(A:A,H:H,BASE_MARKET_DATA[[#This Row],[LABEL]]),1,0)</f>
        <v>0</v>
      </c>
      <c r="L3162" s="17">
        <f>IF(BASE_MARKET_DATA[[#This Row],[VARP]]&gt;0,1,0)</f>
        <v>1</v>
      </c>
    </row>
    <row r="3163" spans="1:12">
      <c r="A3163" s="1">
        <v>44076</v>
      </c>
      <c r="B3163" s="17" t="s">
        <v>49</v>
      </c>
      <c r="C3163">
        <v>169.020004</v>
      </c>
      <c r="D3163">
        <v>166.36000100000001</v>
      </c>
      <c r="E3163">
        <v>2.660002999999989</v>
      </c>
      <c r="F3163">
        <v>1.5989438470849666E-2</v>
      </c>
      <c r="G3163" s="17" t="s">
        <v>0</v>
      </c>
      <c r="H3163" s="17" t="s">
        <v>50</v>
      </c>
      <c r="I3163" s="17" t="s">
        <v>38</v>
      </c>
      <c r="J3163" s="17" t="s">
        <v>144</v>
      </c>
      <c r="K3163" s="17">
        <f>IF(BASE_MARKET_DATA[[#This Row],[DATE]]=_xlfn.MAXIFS(A:A,H:H,BASE_MARKET_DATA[[#This Row],[LABEL]]),1,0)</f>
        <v>0</v>
      </c>
      <c r="L3163" s="17">
        <f>IF(BASE_MARKET_DATA[[#This Row],[VARP]]&gt;0,1,0)</f>
        <v>1</v>
      </c>
    </row>
    <row r="3164" spans="1:12">
      <c r="A3164" s="1">
        <v>44077</v>
      </c>
      <c r="B3164" s="17" t="s">
        <v>49</v>
      </c>
      <c r="C3164">
        <v>161.91999799999999</v>
      </c>
      <c r="D3164">
        <v>169.020004</v>
      </c>
      <c r="E3164">
        <v>-7.1000060000000076</v>
      </c>
      <c r="F3164">
        <v>-4.2006897597754216E-2</v>
      </c>
      <c r="G3164" s="17" t="s">
        <v>0</v>
      </c>
      <c r="H3164" s="17" t="s">
        <v>50</v>
      </c>
      <c r="I3164" s="17" t="s">
        <v>38</v>
      </c>
      <c r="J3164" s="17" t="s">
        <v>144</v>
      </c>
      <c r="K3164" s="17">
        <f>IF(BASE_MARKET_DATA[[#This Row],[DATE]]=_xlfn.MAXIFS(A:A,H:H,BASE_MARKET_DATA[[#This Row],[LABEL]]),1,0)</f>
        <v>0</v>
      </c>
      <c r="L3164" s="17">
        <f>IF(BASE_MARKET_DATA[[#This Row],[VARP]]&gt;0,1,0)</f>
        <v>0</v>
      </c>
    </row>
    <row r="3165" spans="1:12">
      <c r="A3165" s="1">
        <v>44078</v>
      </c>
      <c r="B3165" s="17" t="s">
        <v>49</v>
      </c>
      <c r="C3165">
        <v>159.429993</v>
      </c>
      <c r="D3165">
        <v>161.91999799999999</v>
      </c>
      <c r="E3165">
        <v>-2.4900049999999965</v>
      </c>
      <c r="F3165">
        <v>-1.5377995496269685E-2</v>
      </c>
      <c r="G3165" s="17" t="s">
        <v>0</v>
      </c>
      <c r="H3165" s="17" t="s">
        <v>50</v>
      </c>
      <c r="I3165" s="17" t="s">
        <v>38</v>
      </c>
      <c r="J3165" s="17" t="s">
        <v>144</v>
      </c>
      <c r="K3165" s="17">
        <f>IF(BASE_MARKET_DATA[[#This Row],[DATE]]=_xlfn.MAXIFS(A:A,H:H,BASE_MARKET_DATA[[#This Row],[LABEL]]),1,0)</f>
        <v>0</v>
      </c>
      <c r="L3165" s="17">
        <f>IF(BASE_MARKET_DATA[[#This Row],[VARP]]&gt;0,1,0)</f>
        <v>0</v>
      </c>
    </row>
    <row r="3166" spans="1:12">
      <c r="A3166" s="1">
        <v>44082</v>
      </c>
      <c r="B3166" s="17" t="s">
        <v>49</v>
      </c>
      <c r="C3166">
        <v>154.69000199999999</v>
      </c>
      <c r="D3166">
        <v>159.429993</v>
      </c>
      <c r="E3166">
        <v>-4.7399910000000034</v>
      </c>
      <c r="F3166">
        <v>-2.9730861243906618E-2</v>
      </c>
      <c r="G3166" s="17" t="s">
        <v>0</v>
      </c>
      <c r="H3166" s="17" t="s">
        <v>50</v>
      </c>
      <c r="I3166" s="17" t="s">
        <v>38</v>
      </c>
      <c r="J3166" s="17" t="s">
        <v>144</v>
      </c>
      <c r="K3166" s="17">
        <f>IF(BASE_MARKET_DATA[[#This Row],[DATE]]=_xlfn.MAXIFS(A:A,H:H,BASE_MARKET_DATA[[#This Row],[LABEL]]),1,0)</f>
        <v>0</v>
      </c>
      <c r="L3166" s="17">
        <f>IF(BASE_MARKET_DATA[[#This Row],[VARP]]&gt;0,1,0)</f>
        <v>0</v>
      </c>
    </row>
    <row r="3167" spans="1:12">
      <c r="A3167" s="1">
        <v>44083</v>
      </c>
      <c r="B3167" s="17" t="s">
        <v>49</v>
      </c>
      <c r="C3167">
        <v>162.449997</v>
      </c>
      <c r="D3167">
        <v>154.69000199999999</v>
      </c>
      <c r="E3167">
        <v>7.7599950000000035</v>
      </c>
      <c r="F3167">
        <v>5.0164812849378619E-2</v>
      </c>
      <c r="G3167" s="17" t="s">
        <v>0</v>
      </c>
      <c r="H3167" s="17" t="s">
        <v>50</v>
      </c>
      <c r="I3167" s="17" t="s">
        <v>38</v>
      </c>
      <c r="J3167" s="17" t="s">
        <v>144</v>
      </c>
      <c r="K3167" s="17">
        <f>IF(BASE_MARKET_DATA[[#This Row],[DATE]]=_xlfn.MAXIFS(A:A,H:H,BASE_MARKET_DATA[[#This Row],[LABEL]]),1,0)</f>
        <v>0</v>
      </c>
      <c r="L3167" s="17">
        <f>IF(BASE_MARKET_DATA[[#This Row],[VARP]]&gt;0,1,0)</f>
        <v>1</v>
      </c>
    </row>
    <row r="3168" spans="1:12">
      <c r="A3168" s="1">
        <v>44084</v>
      </c>
      <c r="B3168" s="17" t="s">
        <v>49</v>
      </c>
      <c r="C3168">
        <v>159</v>
      </c>
      <c r="D3168">
        <v>162.449997</v>
      </c>
      <c r="E3168">
        <v>-3.4499969999999962</v>
      </c>
      <c r="F3168">
        <v>-2.1237285710753177E-2</v>
      </c>
      <c r="G3168" s="17" t="s">
        <v>0</v>
      </c>
      <c r="H3168" s="17" t="s">
        <v>50</v>
      </c>
      <c r="I3168" s="17" t="s">
        <v>38</v>
      </c>
      <c r="J3168" s="17" t="s">
        <v>144</v>
      </c>
      <c r="K3168" s="17">
        <f>IF(BASE_MARKET_DATA[[#This Row],[DATE]]=_xlfn.MAXIFS(A:A,H:H,BASE_MARKET_DATA[[#This Row],[LABEL]]),1,0)</f>
        <v>0</v>
      </c>
      <c r="L3168" s="17">
        <f>IF(BASE_MARKET_DATA[[#This Row],[VARP]]&gt;0,1,0)</f>
        <v>0</v>
      </c>
    </row>
    <row r="3169" spans="1:12">
      <c r="A3169" s="1">
        <v>44085</v>
      </c>
      <c r="B3169" s="17" t="s">
        <v>49</v>
      </c>
      <c r="C3169">
        <v>159.570007</v>
      </c>
      <c r="D3169">
        <v>159</v>
      </c>
      <c r="E3169">
        <v>0.57000700000000393</v>
      </c>
      <c r="F3169">
        <v>3.5849496855346161E-3</v>
      </c>
      <c r="G3169" s="17" t="s">
        <v>0</v>
      </c>
      <c r="H3169" s="17" t="s">
        <v>50</v>
      </c>
      <c r="I3169" s="17" t="s">
        <v>38</v>
      </c>
      <c r="J3169" s="17" t="s">
        <v>144</v>
      </c>
      <c r="K3169" s="17">
        <f>IF(BASE_MARKET_DATA[[#This Row],[DATE]]=_xlfn.MAXIFS(A:A,H:H,BASE_MARKET_DATA[[#This Row],[LABEL]]),1,0)</f>
        <v>0</v>
      </c>
      <c r="L3169" s="17">
        <f>IF(BASE_MARKET_DATA[[#This Row],[VARP]]&gt;0,1,0)</f>
        <v>1</v>
      </c>
    </row>
    <row r="3170" spans="1:12">
      <c r="A3170" s="1">
        <v>44088</v>
      </c>
      <c r="B3170" s="17" t="s">
        <v>49</v>
      </c>
      <c r="C3170">
        <v>160.699997</v>
      </c>
      <c r="D3170">
        <v>159.570007</v>
      </c>
      <c r="E3170">
        <v>1.1299899999999923</v>
      </c>
      <c r="F3170">
        <v>7.0814686371480336E-3</v>
      </c>
      <c r="G3170" s="17" t="s">
        <v>0</v>
      </c>
      <c r="H3170" s="17" t="s">
        <v>50</v>
      </c>
      <c r="I3170" s="17" t="s">
        <v>38</v>
      </c>
      <c r="J3170" s="17" t="s">
        <v>144</v>
      </c>
      <c r="K3170" s="17">
        <f>IF(BASE_MARKET_DATA[[#This Row],[DATE]]=_xlfn.MAXIFS(A:A,H:H,BASE_MARKET_DATA[[#This Row],[LABEL]]),1,0)</f>
        <v>0</v>
      </c>
      <c r="L3170" s="17">
        <f>IF(BASE_MARKET_DATA[[#This Row],[VARP]]&gt;0,1,0)</f>
        <v>1</v>
      </c>
    </row>
    <row r="3171" spans="1:12">
      <c r="A3171" s="1">
        <v>44089</v>
      </c>
      <c r="B3171" s="17" t="s">
        <v>49</v>
      </c>
      <c r="C3171">
        <v>160.66999799999999</v>
      </c>
      <c r="D3171">
        <v>160.699997</v>
      </c>
      <c r="E3171">
        <v>-2.9999000000003662E-2</v>
      </c>
      <c r="F3171">
        <v>-1.8667704144390034E-4</v>
      </c>
      <c r="G3171" s="17" t="s">
        <v>0</v>
      </c>
      <c r="H3171" s="17" t="s">
        <v>50</v>
      </c>
      <c r="I3171" s="17" t="s">
        <v>38</v>
      </c>
      <c r="J3171" s="17" t="s">
        <v>144</v>
      </c>
      <c r="K3171" s="17">
        <f>IF(BASE_MARKET_DATA[[#This Row],[DATE]]=_xlfn.MAXIFS(A:A,H:H,BASE_MARKET_DATA[[#This Row],[LABEL]]),1,0)</f>
        <v>0</v>
      </c>
      <c r="L3171" s="17">
        <f>IF(BASE_MARKET_DATA[[#This Row],[VARP]]&gt;0,1,0)</f>
        <v>0</v>
      </c>
    </row>
    <row r="3172" spans="1:12">
      <c r="A3172" s="1">
        <v>44090</v>
      </c>
      <c r="B3172" s="17" t="s">
        <v>49</v>
      </c>
      <c r="C3172">
        <v>158.970001</v>
      </c>
      <c r="D3172">
        <v>160.66999799999999</v>
      </c>
      <c r="E3172">
        <v>-1.6999969999999962</v>
      </c>
      <c r="F3172">
        <v>-1.0580674806506167E-2</v>
      </c>
      <c r="G3172" s="17" t="s">
        <v>0</v>
      </c>
      <c r="H3172" s="17" t="s">
        <v>50</v>
      </c>
      <c r="I3172" s="17" t="s">
        <v>38</v>
      </c>
      <c r="J3172" s="17" t="s">
        <v>144</v>
      </c>
      <c r="K3172" s="17">
        <f>IF(BASE_MARKET_DATA[[#This Row],[DATE]]=_xlfn.MAXIFS(A:A,H:H,BASE_MARKET_DATA[[#This Row],[LABEL]]),1,0)</f>
        <v>0</v>
      </c>
      <c r="L3172" s="17">
        <f>IF(BASE_MARKET_DATA[[#This Row],[VARP]]&gt;0,1,0)</f>
        <v>0</v>
      </c>
    </row>
    <row r="3173" spans="1:12">
      <c r="A3173" s="1">
        <v>44091</v>
      </c>
      <c r="B3173" s="17" t="s">
        <v>49</v>
      </c>
      <c r="C3173">
        <v>160.429993</v>
      </c>
      <c r="D3173">
        <v>158.970001</v>
      </c>
      <c r="E3173">
        <v>1.4599919999999997</v>
      </c>
      <c r="F3173">
        <v>9.1840724087307504E-3</v>
      </c>
      <c r="G3173" s="17" t="s">
        <v>0</v>
      </c>
      <c r="H3173" s="17" t="s">
        <v>50</v>
      </c>
      <c r="I3173" s="17" t="s">
        <v>38</v>
      </c>
      <c r="J3173" s="17" t="s">
        <v>144</v>
      </c>
      <c r="K3173" s="17">
        <f>IF(BASE_MARKET_DATA[[#This Row],[DATE]]=_xlfn.MAXIFS(A:A,H:H,BASE_MARKET_DATA[[#This Row],[LABEL]]),1,0)</f>
        <v>0</v>
      </c>
      <c r="L3173" s="17">
        <f>IF(BASE_MARKET_DATA[[#This Row],[VARP]]&gt;0,1,0)</f>
        <v>1</v>
      </c>
    </row>
    <row r="3174" spans="1:12">
      <c r="A3174" s="1">
        <v>44092</v>
      </c>
      <c r="B3174" s="17" t="s">
        <v>49</v>
      </c>
      <c r="C3174">
        <v>160.14999399999999</v>
      </c>
      <c r="D3174">
        <v>160.429993</v>
      </c>
      <c r="E3174">
        <v>-0.27999900000000366</v>
      </c>
      <c r="F3174">
        <v>-1.7453033236746677E-3</v>
      </c>
      <c r="G3174" s="17" t="s">
        <v>0</v>
      </c>
      <c r="H3174" s="17" t="s">
        <v>50</v>
      </c>
      <c r="I3174" s="17" t="s">
        <v>38</v>
      </c>
      <c r="J3174" s="17" t="s">
        <v>144</v>
      </c>
      <c r="K3174" s="17">
        <f>IF(BASE_MARKET_DATA[[#This Row],[DATE]]=_xlfn.MAXIFS(A:A,H:H,BASE_MARKET_DATA[[#This Row],[LABEL]]),1,0)</f>
        <v>0</v>
      </c>
      <c r="L3174" s="17">
        <f>IF(BASE_MARKET_DATA[[#This Row],[VARP]]&gt;0,1,0)</f>
        <v>0</v>
      </c>
    </row>
    <row r="3175" spans="1:12">
      <c r="A3175" s="1">
        <v>44095</v>
      </c>
      <c r="B3175" s="17" t="s">
        <v>49</v>
      </c>
      <c r="C3175">
        <v>155.88000500000001</v>
      </c>
      <c r="D3175">
        <v>160.14999399999999</v>
      </c>
      <c r="E3175">
        <v>-4.2699889999999812</v>
      </c>
      <c r="F3175">
        <v>-2.6662436215888846E-2</v>
      </c>
      <c r="G3175" s="17" t="s">
        <v>0</v>
      </c>
      <c r="H3175" s="17" t="s">
        <v>50</v>
      </c>
      <c r="I3175" s="17" t="s">
        <v>38</v>
      </c>
      <c r="J3175" s="17" t="s">
        <v>144</v>
      </c>
      <c r="K3175" s="17">
        <f>IF(BASE_MARKET_DATA[[#This Row],[DATE]]=_xlfn.MAXIFS(A:A,H:H,BASE_MARKET_DATA[[#This Row],[LABEL]]),1,0)</f>
        <v>0</v>
      </c>
      <c r="L3175" s="17">
        <f>IF(BASE_MARKET_DATA[[#This Row],[VARP]]&gt;0,1,0)</f>
        <v>0</v>
      </c>
    </row>
    <row r="3176" spans="1:12">
      <c r="A3176" s="1">
        <v>44096</v>
      </c>
      <c r="B3176" s="17" t="s">
        <v>49</v>
      </c>
      <c r="C3176">
        <v>157.229996</v>
      </c>
      <c r="D3176">
        <v>155.88000500000001</v>
      </c>
      <c r="E3176">
        <v>1.3499909999999886</v>
      </c>
      <c r="F3176">
        <v>8.6604500686280356E-3</v>
      </c>
      <c r="G3176" s="17" t="s">
        <v>0</v>
      </c>
      <c r="H3176" s="17" t="s">
        <v>50</v>
      </c>
      <c r="I3176" s="17" t="s">
        <v>38</v>
      </c>
      <c r="J3176" s="17" t="s">
        <v>144</v>
      </c>
      <c r="K3176" s="17">
        <f>IF(BASE_MARKET_DATA[[#This Row],[DATE]]=_xlfn.MAXIFS(A:A,H:H,BASE_MARKET_DATA[[#This Row],[LABEL]]),1,0)</f>
        <v>0</v>
      </c>
      <c r="L3176" s="17">
        <f>IF(BASE_MARKET_DATA[[#This Row],[VARP]]&gt;0,1,0)</f>
        <v>1</v>
      </c>
    </row>
    <row r="3177" spans="1:12">
      <c r="A3177" s="1">
        <v>44097</v>
      </c>
      <c r="B3177" s="17" t="s">
        <v>49</v>
      </c>
      <c r="C3177">
        <v>152.11000100000001</v>
      </c>
      <c r="D3177">
        <v>157.229996</v>
      </c>
      <c r="E3177">
        <v>-5.1199949999999887</v>
      </c>
      <c r="F3177">
        <v>-3.2563729124562138E-2</v>
      </c>
      <c r="G3177" s="17" t="s">
        <v>0</v>
      </c>
      <c r="H3177" s="17" t="s">
        <v>50</v>
      </c>
      <c r="I3177" s="17" t="s">
        <v>38</v>
      </c>
      <c r="J3177" s="17" t="s">
        <v>144</v>
      </c>
      <c r="K3177" s="17">
        <f>IF(BASE_MARKET_DATA[[#This Row],[DATE]]=_xlfn.MAXIFS(A:A,H:H,BASE_MARKET_DATA[[#This Row],[LABEL]]),1,0)</f>
        <v>0</v>
      </c>
      <c r="L3177" s="17">
        <f>IF(BASE_MARKET_DATA[[#This Row],[VARP]]&gt;0,1,0)</f>
        <v>0</v>
      </c>
    </row>
    <row r="3178" spans="1:12">
      <c r="A3178" s="1">
        <v>44098</v>
      </c>
      <c r="B3178" s="17" t="s">
        <v>49</v>
      </c>
      <c r="C3178">
        <v>153.33999599999999</v>
      </c>
      <c r="D3178">
        <v>152.11000100000001</v>
      </c>
      <c r="E3178">
        <v>1.229994999999974</v>
      </c>
      <c r="F3178">
        <v>8.0862204451630625E-3</v>
      </c>
      <c r="G3178" s="17" t="s">
        <v>0</v>
      </c>
      <c r="H3178" s="17" t="s">
        <v>50</v>
      </c>
      <c r="I3178" s="17" t="s">
        <v>38</v>
      </c>
      <c r="J3178" s="17" t="s">
        <v>144</v>
      </c>
      <c r="K3178" s="17">
        <f>IF(BASE_MARKET_DATA[[#This Row],[DATE]]=_xlfn.MAXIFS(A:A,H:H,BASE_MARKET_DATA[[#This Row],[LABEL]]),1,0)</f>
        <v>0</v>
      </c>
      <c r="L3178" s="17">
        <f>IF(BASE_MARKET_DATA[[#This Row],[VARP]]&gt;0,1,0)</f>
        <v>1</v>
      </c>
    </row>
    <row r="3179" spans="1:12">
      <c r="A3179" s="1">
        <v>44099</v>
      </c>
      <c r="B3179" s="17" t="s">
        <v>49</v>
      </c>
      <c r="C3179">
        <v>152.05999800000001</v>
      </c>
      <c r="D3179">
        <v>153.33999599999999</v>
      </c>
      <c r="E3179">
        <v>-1.2799979999999778</v>
      </c>
      <c r="F3179">
        <v>-8.3474503286147077E-3</v>
      </c>
      <c r="G3179" s="17" t="s">
        <v>0</v>
      </c>
      <c r="H3179" s="17" t="s">
        <v>50</v>
      </c>
      <c r="I3179" s="17" t="s">
        <v>38</v>
      </c>
      <c r="J3179" s="17" t="s">
        <v>144</v>
      </c>
      <c r="K3179" s="17">
        <f>IF(BASE_MARKET_DATA[[#This Row],[DATE]]=_xlfn.MAXIFS(A:A,H:H,BASE_MARKET_DATA[[#This Row],[LABEL]]),1,0)</f>
        <v>1</v>
      </c>
      <c r="L3179" s="17">
        <f>IF(BASE_MARKET_DATA[[#This Row],[VARP]]&gt;0,1,0)</f>
        <v>0</v>
      </c>
    </row>
    <row r="3180" spans="1:12">
      <c r="A3180" s="1">
        <v>43830</v>
      </c>
      <c r="B3180" s="17" t="s">
        <v>51</v>
      </c>
      <c r="C3180">
        <v>162.63999899999999</v>
      </c>
      <c r="G3180" s="17" t="s">
        <v>0</v>
      </c>
      <c r="H3180" s="17" t="s">
        <v>52</v>
      </c>
      <c r="I3180" s="17" t="s">
        <v>38</v>
      </c>
      <c r="J3180" s="17" t="s">
        <v>144</v>
      </c>
      <c r="K3180" s="17">
        <f>IF(BASE_MARKET_DATA[[#This Row],[DATE]]=_xlfn.MAXIFS(A:A,H:H,BASE_MARKET_DATA[[#This Row],[LABEL]]),1,0)</f>
        <v>0</v>
      </c>
      <c r="L3180" s="17">
        <f>IF(BASE_MARKET_DATA[[#This Row],[VARP]]&gt;0,1,0)</f>
        <v>0</v>
      </c>
    </row>
    <row r="3181" spans="1:12">
      <c r="A3181" s="1">
        <v>43832</v>
      </c>
      <c r="B3181" s="17" t="s">
        <v>51</v>
      </c>
      <c r="C3181">
        <v>166.990005</v>
      </c>
      <c r="D3181">
        <v>162.63999899999999</v>
      </c>
      <c r="E3181">
        <v>4.3500060000000076</v>
      </c>
      <c r="F3181">
        <v>2.6746224955399859E-2</v>
      </c>
      <c r="G3181" s="17" t="s">
        <v>0</v>
      </c>
      <c r="H3181" s="17" t="s">
        <v>52</v>
      </c>
      <c r="I3181" s="17" t="s">
        <v>38</v>
      </c>
      <c r="J3181" s="17" t="s">
        <v>144</v>
      </c>
      <c r="K3181" s="17">
        <f>IF(BASE_MARKET_DATA[[#This Row],[DATE]]=_xlfn.MAXIFS(A:A,H:H,BASE_MARKET_DATA[[#This Row],[LABEL]]),1,0)</f>
        <v>0</v>
      </c>
      <c r="L3181" s="17">
        <f>IF(BASE_MARKET_DATA[[#This Row],[VARP]]&gt;0,1,0)</f>
        <v>1</v>
      </c>
    </row>
    <row r="3182" spans="1:12">
      <c r="A3182" s="1">
        <v>43833</v>
      </c>
      <c r="B3182" s="17" t="s">
        <v>51</v>
      </c>
      <c r="C3182">
        <v>166.16999799999999</v>
      </c>
      <c r="D3182">
        <v>166.990005</v>
      </c>
      <c r="E3182">
        <v>-0.82000700000000393</v>
      </c>
      <c r="F3182">
        <v>-4.9105154527063098E-3</v>
      </c>
      <c r="G3182" s="17" t="s">
        <v>0</v>
      </c>
      <c r="H3182" s="17" t="s">
        <v>52</v>
      </c>
      <c r="I3182" s="17" t="s">
        <v>38</v>
      </c>
      <c r="J3182" s="17" t="s">
        <v>144</v>
      </c>
      <c r="K3182" s="17">
        <f>IF(BASE_MARKET_DATA[[#This Row],[DATE]]=_xlfn.MAXIFS(A:A,H:H,BASE_MARKET_DATA[[#This Row],[LABEL]]),1,0)</f>
        <v>0</v>
      </c>
      <c r="L3182" s="17">
        <f>IF(BASE_MARKET_DATA[[#This Row],[VARP]]&gt;0,1,0)</f>
        <v>0</v>
      </c>
    </row>
    <row r="3183" spans="1:12">
      <c r="A3183" s="1">
        <v>43836</v>
      </c>
      <c r="B3183" s="17" t="s">
        <v>51</v>
      </c>
      <c r="C3183">
        <v>173.449997</v>
      </c>
      <c r="D3183">
        <v>166.16999799999999</v>
      </c>
      <c r="E3183">
        <v>7.2799990000000037</v>
      </c>
      <c r="F3183">
        <v>4.3810549964621193E-2</v>
      </c>
      <c r="G3183" s="17" t="s">
        <v>0</v>
      </c>
      <c r="H3183" s="17" t="s">
        <v>52</v>
      </c>
      <c r="I3183" s="17" t="s">
        <v>38</v>
      </c>
      <c r="J3183" s="17" t="s">
        <v>144</v>
      </c>
      <c r="K3183" s="17">
        <f>IF(BASE_MARKET_DATA[[#This Row],[DATE]]=_xlfn.MAXIFS(A:A,H:H,BASE_MARKET_DATA[[#This Row],[LABEL]]),1,0)</f>
        <v>0</v>
      </c>
      <c r="L3183" s="17">
        <f>IF(BASE_MARKET_DATA[[#This Row],[VARP]]&gt;0,1,0)</f>
        <v>1</v>
      </c>
    </row>
    <row r="3184" spans="1:12">
      <c r="A3184" s="1">
        <v>43837</v>
      </c>
      <c r="B3184" s="17" t="s">
        <v>51</v>
      </c>
      <c r="C3184">
        <v>176</v>
      </c>
      <c r="D3184">
        <v>173.449997</v>
      </c>
      <c r="E3184">
        <v>2.5500030000000038</v>
      </c>
      <c r="F3184">
        <v>1.470166067515126E-2</v>
      </c>
      <c r="G3184" s="17" t="s">
        <v>0</v>
      </c>
      <c r="H3184" s="17" t="s">
        <v>52</v>
      </c>
      <c r="I3184" s="17" t="s">
        <v>38</v>
      </c>
      <c r="J3184" s="17" t="s">
        <v>144</v>
      </c>
      <c r="K3184" s="17">
        <f>IF(BASE_MARKET_DATA[[#This Row],[DATE]]=_xlfn.MAXIFS(A:A,H:H,BASE_MARKET_DATA[[#This Row],[LABEL]]),1,0)</f>
        <v>0</v>
      </c>
      <c r="L3184" s="17">
        <f>IF(BASE_MARKET_DATA[[#This Row],[VARP]]&gt;0,1,0)</f>
        <v>1</v>
      </c>
    </row>
    <row r="3185" spans="1:12">
      <c r="A3185" s="1">
        <v>43838</v>
      </c>
      <c r="B3185" s="17" t="s">
        <v>51</v>
      </c>
      <c r="C3185">
        <v>177.33000200000001</v>
      </c>
      <c r="D3185">
        <v>176</v>
      </c>
      <c r="E3185">
        <v>1.3300020000000075</v>
      </c>
      <c r="F3185">
        <v>7.5568295454545879E-3</v>
      </c>
      <c r="G3185" s="17" t="s">
        <v>0</v>
      </c>
      <c r="H3185" s="17" t="s">
        <v>52</v>
      </c>
      <c r="I3185" s="17" t="s">
        <v>38</v>
      </c>
      <c r="J3185" s="17" t="s">
        <v>144</v>
      </c>
      <c r="K3185" s="17">
        <f>IF(BASE_MARKET_DATA[[#This Row],[DATE]]=_xlfn.MAXIFS(A:A,H:H,BASE_MARKET_DATA[[#This Row],[LABEL]]),1,0)</f>
        <v>0</v>
      </c>
      <c r="L3185" s="17">
        <f>IF(BASE_MARKET_DATA[[#This Row],[VARP]]&gt;0,1,0)</f>
        <v>1</v>
      </c>
    </row>
    <row r="3186" spans="1:12">
      <c r="A3186" s="1">
        <v>43839</v>
      </c>
      <c r="B3186" s="17" t="s">
        <v>51</v>
      </c>
      <c r="C3186">
        <v>179.60000600000001</v>
      </c>
      <c r="D3186">
        <v>177.33000200000001</v>
      </c>
      <c r="E3186">
        <v>2.2700040000000001</v>
      </c>
      <c r="F3186">
        <v>1.2801014912298935E-2</v>
      </c>
      <c r="G3186" s="17" t="s">
        <v>0</v>
      </c>
      <c r="H3186" s="17" t="s">
        <v>52</v>
      </c>
      <c r="I3186" s="17" t="s">
        <v>38</v>
      </c>
      <c r="J3186" s="17" t="s">
        <v>144</v>
      </c>
      <c r="K3186" s="17">
        <f>IF(BASE_MARKET_DATA[[#This Row],[DATE]]=_xlfn.MAXIFS(A:A,H:H,BASE_MARKET_DATA[[#This Row],[LABEL]]),1,0)</f>
        <v>0</v>
      </c>
      <c r="L3186" s="17">
        <f>IF(BASE_MARKET_DATA[[#This Row],[VARP]]&gt;0,1,0)</f>
        <v>1</v>
      </c>
    </row>
    <row r="3187" spans="1:12">
      <c r="A3187" s="1">
        <v>43840</v>
      </c>
      <c r="B3187" s="17" t="s">
        <v>51</v>
      </c>
      <c r="C3187">
        <v>180.199997</v>
      </c>
      <c r="D3187">
        <v>179.60000600000001</v>
      </c>
      <c r="E3187">
        <v>0.59999099999998862</v>
      </c>
      <c r="F3187">
        <v>3.3407070153438001E-3</v>
      </c>
      <c r="G3187" s="17" t="s">
        <v>0</v>
      </c>
      <c r="H3187" s="17" t="s">
        <v>52</v>
      </c>
      <c r="I3187" s="17" t="s">
        <v>38</v>
      </c>
      <c r="J3187" s="17" t="s">
        <v>144</v>
      </c>
      <c r="K3187" s="17">
        <f>IF(BASE_MARKET_DATA[[#This Row],[DATE]]=_xlfn.MAXIFS(A:A,H:H,BASE_MARKET_DATA[[#This Row],[LABEL]]),1,0)</f>
        <v>0</v>
      </c>
      <c r="L3187" s="17">
        <f>IF(BASE_MARKET_DATA[[#This Row],[VARP]]&gt;0,1,0)</f>
        <v>1</v>
      </c>
    </row>
    <row r="3188" spans="1:12">
      <c r="A3188" s="1">
        <v>43843</v>
      </c>
      <c r="B3188" s="17" t="s">
        <v>51</v>
      </c>
      <c r="C3188">
        <v>183.85000600000001</v>
      </c>
      <c r="D3188">
        <v>180.199997</v>
      </c>
      <c r="E3188">
        <v>3.6500090000000114</v>
      </c>
      <c r="F3188">
        <v>2.0255322201808978E-2</v>
      </c>
      <c r="G3188" s="17" t="s">
        <v>0</v>
      </c>
      <c r="H3188" s="17" t="s">
        <v>52</v>
      </c>
      <c r="I3188" s="17" t="s">
        <v>38</v>
      </c>
      <c r="J3188" s="17" t="s">
        <v>144</v>
      </c>
      <c r="K3188" s="17">
        <f>IF(BASE_MARKET_DATA[[#This Row],[DATE]]=_xlfn.MAXIFS(A:A,H:H,BASE_MARKET_DATA[[#This Row],[LABEL]]),1,0)</f>
        <v>0</v>
      </c>
      <c r="L3188" s="17">
        <f>IF(BASE_MARKET_DATA[[#This Row],[VARP]]&gt;0,1,0)</f>
        <v>1</v>
      </c>
    </row>
    <row r="3189" spans="1:12">
      <c r="A3189" s="1">
        <v>43844</v>
      </c>
      <c r="B3189" s="17" t="s">
        <v>51</v>
      </c>
      <c r="C3189">
        <v>182.11999499999999</v>
      </c>
      <c r="D3189">
        <v>183.85000600000001</v>
      </c>
      <c r="E3189">
        <v>-1.7300110000000188</v>
      </c>
      <c r="F3189">
        <v>-9.4099045066118672E-3</v>
      </c>
      <c r="G3189" s="17" t="s">
        <v>0</v>
      </c>
      <c r="H3189" s="17" t="s">
        <v>52</v>
      </c>
      <c r="I3189" s="17" t="s">
        <v>38</v>
      </c>
      <c r="J3189" s="17" t="s">
        <v>144</v>
      </c>
      <c r="K3189" s="17">
        <f>IF(BASE_MARKET_DATA[[#This Row],[DATE]]=_xlfn.MAXIFS(A:A,H:H,BASE_MARKET_DATA[[#This Row],[LABEL]]),1,0)</f>
        <v>0</v>
      </c>
      <c r="L3189" s="17">
        <f>IF(BASE_MARKET_DATA[[#This Row],[VARP]]&gt;0,1,0)</f>
        <v>0</v>
      </c>
    </row>
    <row r="3190" spans="1:12">
      <c r="A3190" s="1">
        <v>43845</v>
      </c>
      <c r="B3190" s="17" t="s">
        <v>51</v>
      </c>
      <c r="C3190">
        <v>181.05999800000001</v>
      </c>
      <c r="D3190">
        <v>182.11999499999999</v>
      </c>
      <c r="E3190">
        <v>-1.0599969999999814</v>
      </c>
      <c r="F3190">
        <v>-5.8203219256621518E-3</v>
      </c>
      <c r="G3190" s="17" t="s">
        <v>0</v>
      </c>
      <c r="H3190" s="17" t="s">
        <v>52</v>
      </c>
      <c r="I3190" s="17" t="s">
        <v>38</v>
      </c>
      <c r="J3190" s="17" t="s">
        <v>144</v>
      </c>
      <c r="K3190" s="17">
        <f>IF(BASE_MARKET_DATA[[#This Row],[DATE]]=_xlfn.MAXIFS(A:A,H:H,BASE_MARKET_DATA[[#This Row],[LABEL]]),1,0)</f>
        <v>0</v>
      </c>
      <c r="L3190" s="17">
        <f>IF(BASE_MARKET_DATA[[#This Row],[VARP]]&gt;0,1,0)</f>
        <v>0</v>
      </c>
    </row>
    <row r="3191" spans="1:12">
      <c r="A3191" s="1">
        <v>43846</v>
      </c>
      <c r="B3191" s="17" t="s">
        <v>51</v>
      </c>
      <c r="C3191">
        <v>182.69000199999999</v>
      </c>
      <c r="D3191">
        <v>181.05999800000001</v>
      </c>
      <c r="E3191">
        <v>1.6300039999999854</v>
      </c>
      <c r="F3191">
        <v>9.0025627858450839E-3</v>
      </c>
      <c r="G3191" s="17" t="s">
        <v>0</v>
      </c>
      <c r="H3191" s="17" t="s">
        <v>52</v>
      </c>
      <c r="I3191" s="17" t="s">
        <v>38</v>
      </c>
      <c r="J3191" s="17" t="s">
        <v>144</v>
      </c>
      <c r="K3191" s="17">
        <f>IF(BASE_MARKET_DATA[[#This Row],[DATE]]=_xlfn.MAXIFS(A:A,H:H,BASE_MARKET_DATA[[#This Row],[LABEL]]),1,0)</f>
        <v>0</v>
      </c>
      <c r="L3191" s="17">
        <f>IF(BASE_MARKET_DATA[[#This Row],[VARP]]&gt;0,1,0)</f>
        <v>1</v>
      </c>
    </row>
    <row r="3192" spans="1:12">
      <c r="A3192" s="1">
        <v>43847</v>
      </c>
      <c r="B3192" s="17" t="s">
        <v>51</v>
      </c>
      <c r="C3192">
        <v>182.229996</v>
      </c>
      <c r="D3192">
        <v>182.69000199999999</v>
      </c>
      <c r="E3192">
        <v>-0.46000599999999281</v>
      </c>
      <c r="F3192">
        <v>-2.5179593571847069E-3</v>
      </c>
      <c r="G3192" s="17" t="s">
        <v>0</v>
      </c>
      <c r="H3192" s="17" t="s">
        <v>52</v>
      </c>
      <c r="I3192" s="17" t="s">
        <v>38</v>
      </c>
      <c r="J3192" s="17" t="s">
        <v>144</v>
      </c>
      <c r="K3192" s="17">
        <f>IF(BASE_MARKET_DATA[[#This Row],[DATE]]=_xlfn.MAXIFS(A:A,H:H,BASE_MARKET_DATA[[#This Row],[LABEL]]),1,0)</f>
        <v>0</v>
      </c>
      <c r="L3192" s="17">
        <f>IF(BASE_MARKET_DATA[[#This Row],[VARP]]&gt;0,1,0)</f>
        <v>0</v>
      </c>
    </row>
    <row r="3193" spans="1:12">
      <c r="A3193" s="1">
        <v>43851</v>
      </c>
      <c r="B3193" s="17" t="s">
        <v>51</v>
      </c>
      <c r="C3193">
        <v>185.270004</v>
      </c>
      <c r="D3193">
        <v>182.229996</v>
      </c>
      <c r="E3193">
        <v>3.0400080000000003</v>
      </c>
      <c r="F3193">
        <v>1.6682259050260859E-2</v>
      </c>
      <c r="G3193" s="17" t="s">
        <v>0</v>
      </c>
      <c r="H3193" s="17" t="s">
        <v>52</v>
      </c>
      <c r="I3193" s="17" t="s">
        <v>38</v>
      </c>
      <c r="J3193" s="17" t="s">
        <v>144</v>
      </c>
      <c r="K3193" s="17">
        <f>IF(BASE_MARKET_DATA[[#This Row],[DATE]]=_xlfn.MAXIFS(A:A,H:H,BASE_MARKET_DATA[[#This Row],[LABEL]]),1,0)</f>
        <v>0</v>
      </c>
      <c r="L3193" s="17">
        <f>IF(BASE_MARKET_DATA[[#This Row],[VARP]]&gt;0,1,0)</f>
        <v>1</v>
      </c>
    </row>
    <row r="3194" spans="1:12">
      <c r="A3194" s="1">
        <v>43852</v>
      </c>
      <c r="B3194" s="17" t="s">
        <v>51</v>
      </c>
      <c r="C3194">
        <v>182.75</v>
      </c>
      <c r="D3194">
        <v>185.270004</v>
      </c>
      <c r="E3194">
        <v>-2.5200040000000001</v>
      </c>
      <c r="F3194">
        <v>-1.3601791685609292E-2</v>
      </c>
      <c r="G3194" s="17" t="s">
        <v>0</v>
      </c>
      <c r="H3194" s="17" t="s">
        <v>52</v>
      </c>
      <c r="I3194" s="17" t="s">
        <v>38</v>
      </c>
      <c r="J3194" s="17" t="s">
        <v>144</v>
      </c>
      <c r="K3194" s="17">
        <f>IF(BASE_MARKET_DATA[[#This Row],[DATE]]=_xlfn.MAXIFS(A:A,H:H,BASE_MARKET_DATA[[#This Row],[LABEL]]),1,0)</f>
        <v>0</v>
      </c>
      <c r="L3194" s="17">
        <f>IF(BASE_MARKET_DATA[[#This Row],[VARP]]&gt;0,1,0)</f>
        <v>0</v>
      </c>
    </row>
    <row r="3195" spans="1:12">
      <c r="A3195" s="1">
        <v>43853</v>
      </c>
      <c r="B3195" s="17" t="s">
        <v>51</v>
      </c>
      <c r="C3195">
        <v>183.979996</v>
      </c>
      <c r="D3195">
        <v>182.75</v>
      </c>
      <c r="E3195">
        <v>1.2299959999999999</v>
      </c>
      <c r="F3195">
        <v>6.7304842681258541E-3</v>
      </c>
      <c r="G3195" s="17" t="s">
        <v>0</v>
      </c>
      <c r="H3195" s="17" t="s">
        <v>52</v>
      </c>
      <c r="I3195" s="17" t="s">
        <v>38</v>
      </c>
      <c r="J3195" s="17" t="s">
        <v>144</v>
      </c>
      <c r="K3195" s="17">
        <f>IF(BASE_MARKET_DATA[[#This Row],[DATE]]=_xlfn.MAXIFS(A:A,H:H,BASE_MARKET_DATA[[#This Row],[LABEL]]),1,0)</f>
        <v>0</v>
      </c>
      <c r="L3195" s="17">
        <f>IF(BASE_MARKET_DATA[[#This Row],[VARP]]&gt;0,1,0)</f>
        <v>1</v>
      </c>
    </row>
    <row r="3196" spans="1:12">
      <c r="A3196" s="1">
        <v>43854</v>
      </c>
      <c r="B3196" s="17" t="s">
        <v>51</v>
      </c>
      <c r="C3196">
        <v>182.11000100000001</v>
      </c>
      <c r="D3196">
        <v>183.979996</v>
      </c>
      <c r="E3196">
        <v>-1.8699949999999887</v>
      </c>
      <c r="F3196">
        <v>-1.0164121321102696E-2</v>
      </c>
      <c r="G3196" s="17" t="s">
        <v>0</v>
      </c>
      <c r="H3196" s="17" t="s">
        <v>52</v>
      </c>
      <c r="I3196" s="17" t="s">
        <v>38</v>
      </c>
      <c r="J3196" s="17" t="s">
        <v>144</v>
      </c>
      <c r="K3196" s="17">
        <f>IF(BASE_MARKET_DATA[[#This Row],[DATE]]=_xlfn.MAXIFS(A:A,H:H,BASE_MARKET_DATA[[#This Row],[LABEL]]),1,0)</f>
        <v>0</v>
      </c>
      <c r="L3196" s="17">
        <f>IF(BASE_MARKET_DATA[[#This Row],[VARP]]&gt;0,1,0)</f>
        <v>0</v>
      </c>
    </row>
    <row r="3197" spans="1:12">
      <c r="A3197" s="1">
        <v>43857</v>
      </c>
      <c r="B3197" s="17" t="s">
        <v>51</v>
      </c>
      <c r="C3197">
        <v>180.71000700000002</v>
      </c>
      <c r="D3197">
        <v>182.11000100000001</v>
      </c>
      <c r="E3197">
        <v>-1.3999939999999924</v>
      </c>
      <c r="F3197">
        <v>-7.6876283142735926E-3</v>
      </c>
      <c r="G3197" s="17" t="s">
        <v>0</v>
      </c>
      <c r="H3197" s="17" t="s">
        <v>52</v>
      </c>
      <c r="I3197" s="17" t="s">
        <v>38</v>
      </c>
      <c r="J3197" s="17" t="s">
        <v>144</v>
      </c>
      <c r="K3197" s="17">
        <f>IF(BASE_MARKET_DATA[[#This Row],[DATE]]=_xlfn.MAXIFS(A:A,H:H,BASE_MARKET_DATA[[#This Row],[LABEL]]),1,0)</f>
        <v>0</v>
      </c>
      <c r="L3197" s="17">
        <f>IF(BASE_MARKET_DATA[[#This Row],[VARP]]&gt;0,1,0)</f>
        <v>0</v>
      </c>
    </row>
    <row r="3198" spans="1:12">
      <c r="A3198" s="1">
        <v>43858</v>
      </c>
      <c r="B3198" s="17" t="s">
        <v>51</v>
      </c>
      <c r="C3198">
        <v>182.85000600000001</v>
      </c>
      <c r="D3198">
        <v>180.71000700000002</v>
      </c>
      <c r="E3198">
        <v>2.1399989999999889</v>
      </c>
      <c r="F3198">
        <v>1.184217208292172E-2</v>
      </c>
      <c r="G3198" s="17" t="s">
        <v>0</v>
      </c>
      <c r="H3198" s="17" t="s">
        <v>52</v>
      </c>
      <c r="I3198" s="17" t="s">
        <v>38</v>
      </c>
      <c r="J3198" s="17" t="s">
        <v>144</v>
      </c>
      <c r="K3198" s="17">
        <f>IF(BASE_MARKET_DATA[[#This Row],[DATE]]=_xlfn.MAXIFS(A:A,H:H,BASE_MARKET_DATA[[#This Row],[LABEL]]),1,0)</f>
        <v>0</v>
      </c>
      <c r="L3198" s="17">
        <f>IF(BASE_MARKET_DATA[[#This Row],[VARP]]&gt;0,1,0)</f>
        <v>1</v>
      </c>
    </row>
    <row r="3199" spans="1:12">
      <c r="A3199" s="1">
        <v>43859</v>
      </c>
      <c r="B3199" s="17" t="s">
        <v>51</v>
      </c>
      <c r="C3199">
        <v>181.770004</v>
      </c>
      <c r="D3199">
        <v>182.85000600000001</v>
      </c>
      <c r="E3199">
        <v>-1.0800020000000075</v>
      </c>
      <c r="F3199">
        <v>-5.9064914660161803E-3</v>
      </c>
      <c r="G3199" s="17" t="s">
        <v>0</v>
      </c>
      <c r="H3199" s="17" t="s">
        <v>52</v>
      </c>
      <c r="I3199" s="17" t="s">
        <v>38</v>
      </c>
      <c r="J3199" s="17" t="s">
        <v>144</v>
      </c>
      <c r="K3199" s="17">
        <f>IF(BASE_MARKET_DATA[[#This Row],[DATE]]=_xlfn.MAXIFS(A:A,H:H,BASE_MARKET_DATA[[#This Row],[LABEL]]),1,0)</f>
        <v>0</v>
      </c>
      <c r="L3199" s="17">
        <f>IF(BASE_MARKET_DATA[[#This Row],[VARP]]&gt;0,1,0)</f>
        <v>0</v>
      </c>
    </row>
    <row r="3200" spans="1:12">
      <c r="A3200" s="1">
        <v>43860</v>
      </c>
      <c r="B3200" s="17" t="s">
        <v>51</v>
      </c>
      <c r="C3200">
        <v>185.66999799999999</v>
      </c>
      <c r="D3200">
        <v>181.770004</v>
      </c>
      <c r="E3200">
        <v>3.8999939999999924</v>
      </c>
      <c r="F3200">
        <v>2.1455652275828702E-2</v>
      </c>
      <c r="G3200" s="17" t="s">
        <v>0</v>
      </c>
      <c r="H3200" s="17" t="s">
        <v>52</v>
      </c>
      <c r="I3200" s="17" t="s">
        <v>38</v>
      </c>
      <c r="J3200" s="17" t="s">
        <v>144</v>
      </c>
      <c r="K3200" s="17">
        <f>IF(BASE_MARKET_DATA[[#This Row],[DATE]]=_xlfn.MAXIFS(A:A,H:H,BASE_MARKET_DATA[[#This Row],[LABEL]]),1,0)</f>
        <v>0</v>
      </c>
      <c r="L3200" s="17">
        <f>IF(BASE_MARKET_DATA[[#This Row],[VARP]]&gt;0,1,0)</f>
        <v>1</v>
      </c>
    </row>
    <row r="3201" spans="1:12">
      <c r="A3201" s="1">
        <v>43861</v>
      </c>
      <c r="B3201" s="17" t="s">
        <v>51</v>
      </c>
      <c r="C3201">
        <v>182.30999800000001</v>
      </c>
      <c r="D3201">
        <v>185.66999799999999</v>
      </c>
      <c r="E3201">
        <v>-3.3599999999999852</v>
      </c>
      <c r="F3201">
        <v>-1.8096623235812095E-2</v>
      </c>
      <c r="G3201" s="17" t="s">
        <v>0</v>
      </c>
      <c r="H3201" s="17" t="s">
        <v>52</v>
      </c>
      <c r="I3201" s="17" t="s">
        <v>38</v>
      </c>
      <c r="J3201" s="17" t="s">
        <v>144</v>
      </c>
      <c r="K3201" s="17">
        <f>IF(BASE_MARKET_DATA[[#This Row],[DATE]]=_xlfn.MAXIFS(A:A,H:H,BASE_MARKET_DATA[[#This Row],[LABEL]]),1,0)</f>
        <v>0</v>
      </c>
      <c r="L3201" s="17">
        <f>IF(BASE_MARKET_DATA[[#This Row],[VARP]]&gt;0,1,0)</f>
        <v>0</v>
      </c>
    </row>
    <row r="3202" spans="1:12">
      <c r="A3202" s="1">
        <v>43864</v>
      </c>
      <c r="B3202" s="17" t="s">
        <v>51</v>
      </c>
      <c r="C3202">
        <v>185.41999799999999</v>
      </c>
      <c r="D3202">
        <v>182.30999800000001</v>
      </c>
      <c r="E3202">
        <v>3.1099999999999852</v>
      </c>
      <c r="F3202">
        <v>1.7058855982215442E-2</v>
      </c>
      <c r="G3202" s="17" t="s">
        <v>0</v>
      </c>
      <c r="H3202" s="17" t="s">
        <v>52</v>
      </c>
      <c r="I3202" s="17" t="s">
        <v>38</v>
      </c>
      <c r="J3202" s="17" t="s">
        <v>144</v>
      </c>
      <c r="K3202" s="17">
        <f>IF(BASE_MARKET_DATA[[#This Row],[DATE]]=_xlfn.MAXIFS(A:A,H:H,BASE_MARKET_DATA[[#This Row],[LABEL]]),1,0)</f>
        <v>0</v>
      </c>
      <c r="L3202" s="17">
        <f>IF(BASE_MARKET_DATA[[#This Row],[VARP]]&gt;0,1,0)</f>
        <v>1</v>
      </c>
    </row>
    <row r="3203" spans="1:12">
      <c r="A3203" s="1">
        <v>43865</v>
      </c>
      <c r="B3203" s="17" t="s">
        <v>51</v>
      </c>
      <c r="C3203">
        <v>188.33999599999999</v>
      </c>
      <c r="D3203">
        <v>185.41999799999999</v>
      </c>
      <c r="E3203">
        <v>2.9199979999999925</v>
      </c>
      <c r="F3203">
        <v>1.5748020879603249E-2</v>
      </c>
      <c r="G3203" s="17" t="s">
        <v>0</v>
      </c>
      <c r="H3203" s="17" t="s">
        <v>52</v>
      </c>
      <c r="I3203" s="17" t="s">
        <v>38</v>
      </c>
      <c r="J3203" s="17" t="s">
        <v>144</v>
      </c>
      <c r="K3203" s="17">
        <f>IF(BASE_MARKET_DATA[[#This Row],[DATE]]=_xlfn.MAXIFS(A:A,H:H,BASE_MARKET_DATA[[#This Row],[LABEL]]),1,0)</f>
        <v>0</v>
      </c>
      <c r="L3203" s="17">
        <f>IF(BASE_MARKET_DATA[[#This Row],[VARP]]&gt;0,1,0)</f>
        <v>1</v>
      </c>
    </row>
    <row r="3204" spans="1:12">
      <c r="A3204" s="1">
        <v>43866</v>
      </c>
      <c r="B3204" s="17" t="s">
        <v>51</v>
      </c>
      <c r="C3204">
        <v>185.490005</v>
      </c>
      <c r="D3204">
        <v>188.33999599999999</v>
      </c>
      <c r="E3204">
        <v>-2.8499909999999886</v>
      </c>
      <c r="F3204">
        <v>-1.5132160244922107E-2</v>
      </c>
      <c r="G3204" s="17" t="s">
        <v>0</v>
      </c>
      <c r="H3204" s="17" t="s">
        <v>52</v>
      </c>
      <c r="I3204" s="17" t="s">
        <v>38</v>
      </c>
      <c r="J3204" s="17" t="s">
        <v>144</v>
      </c>
      <c r="K3204" s="17">
        <f>IF(BASE_MARKET_DATA[[#This Row],[DATE]]=_xlfn.MAXIFS(A:A,H:H,BASE_MARKET_DATA[[#This Row],[LABEL]]),1,0)</f>
        <v>0</v>
      </c>
      <c r="L3204" s="17">
        <f>IF(BASE_MARKET_DATA[[#This Row],[VARP]]&gt;0,1,0)</f>
        <v>0</v>
      </c>
    </row>
    <row r="3205" spans="1:12">
      <c r="A3205" s="1">
        <v>43867</v>
      </c>
      <c r="B3205" s="17" t="s">
        <v>51</v>
      </c>
      <c r="C3205">
        <v>186.729996</v>
      </c>
      <c r="D3205">
        <v>185.490005</v>
      </c>
      <c r="E3205">
        <v>1.2399910000000034</v>
      </c>
      <c r="F3205">
        <v>6.6849477954351415E-3</v>
      </c>
      <c r="G3205" s="17" t="s">
        <v>0</v>
      </c>
      <c r="H3205" s="17" t="s">
        <v>52</v>
      </c>
      <c r="I3205" s="17" t="s">
        <v>38</v>
      </c>
      <c r="J3205" s="17" t="s">
        <v>144</v>
      </c>
      <c r="K3205" s="17">
        <f>IF(BASE_MARKET_DATA[[#This Row],[DATE]]=_xlfn.MAXIFS(A:A,H:H,BASE_MARKET_DATA[[#This Row],[LABEL]]),1,0)</f>
        <v>0</v>
      </c>
      <c r="L3205" s="17">
        <f>IF(BASE_MARKET_DATA[[#This Row],[VARP]]&gt;0,1,0)</f>
        <v>1</v>
      </c>
    </row>
    <row r="3206" spans="1:12">
      <c r="A3206" s="1">
        <v>43868</v>
      </c>
      <c r="B3206" s="17" t="s">
        <v>51</v>
      </c>
      <c r="C3206">
        <v>185.720001</v>
      </c>
      <c r="D3206">
        <v>186.729996</v>
      </c>
      <c r="E3206">
        <v>-1.0099950000000035</v>
      </c>
      <c r="F3206">
        <v>-5.4088524695304098E-3</v>
      </c>
      <c r="G3206" s="17" t="s">
        <v>0</v>
      </c>
      <c r="H3206" s="17" t="s">
        <v>52</v>
      </c>
      <c r="I3206" s="17" t="s">
        <v>38</v>
      </c>
      <c r="J3206" s="17" t="s">
        <v>144</v>
      </c>
      <c r="K3206" s="17">
        <f>IF(BASE_MARKET_DATA[[#This Row],[DATE]]=_xlfn.MAXIFS(A:A,H:H,BASE_MARKET_DATA[[#This Row],[LABEL]]),1,0)</f>
        <v>0</v>
      </c>
      <c r="L3206" s="17">
        <f>IF(BASE_MARKET_DATA[[#This Row],[VARP]]&gt;0,1,0)</f>
        <v>0</v>
      </c>
    </row>
    <row r="3207" spans="1:12">
      <c r="A3207" s="1">
        <v>43871</v>
      </c>
      <c r="B3207" s="17" t="s">
        <v>51</v>
      </c>
      <c r="C3207">
        <v>189.11999499999999</v>
      </c>
      <c r="D3207">
        <v>185.720001</v>
      </c>
      <c r="E3207">
        <v>3.3999939999999924</v>
      </c>
      <c r="F3207">
        <v>1.8307096606143096E-2</v>
      </c>
      <c r="G3207" s="17" t="s">
        <v>0</v>
      </c>
      <c r="H3207" s="17" t="s">
        <v>52</v>
      </c>
      <c r="I3207" s="17" t="s">
        <v>38</v>
      </c>
      <c r="J3207" s="17" t="s">
        <v>144</v>
      </c>
      <c r="K3207" s="17">
        <f>IF(BASE_MARKET_DATA[[#This Row],[DATE]]=_xlfn.MAXIFS(A:A,H:H,BASE_MARKET_DATA[[#This Row],[LABEL]]),1,0)</f>
        <v>0</v>
      </c>
      <c r="L3207" s="17">
        <f>IF(BASE_MARKET_DATA[[#This Row],[VARP]]&gt;0,1,0)</f>
        <v>1</v>
      </c>
    </row>
    <row r="3208" spans="1:12">
      <c r="A3208" s="1">
        <v>43872</v>
      </c>
      <c r="B3208" s="17" t="s">
        <v>51</v>
      </c>
      <c r="C3208">
        <v>189.11000100000001</v>
      </c>
      <c r="D3208">
        <v>189.11999499999999</v>
      </c>
      <c r="E3208">
        <v>-9.9939999999776319E-3</v>
      </c>
      <c r="F3208">
        <v>-5.2844756050134375E-5</v>
      </c>
      <c r="G3208" s="17" t="s">
        <v>0</v>
      </c>
      <c r="H3208" s="17" t="s">
        <v>52</v>
      </c>
      <c r="I3208" s="17" t="s">
        <v>38</v>
      </c>
      <c r="J3208" s="17" t="s">
        <v>144</v>
      </c>
      <c r="K3208" s="17">
        <f>IF(BASE_MARKET_DATA[[#This Row],[DATE]]=_xlfn.MAXIFS(A:A,H:H,BASE_MARKET_DATA[[#This Row],[LABEL]]),1,0)</f>
        <v>0</v>
      </c>
      <c r="L3208" s="17">
        <f>IF(BASE_MARKET_DATA[[#This Row],[VARP]]&gt;0,1,0)</f>
        <v>0</v>
      </c>
    </row>
    <row r="3209" spans="1:12">
      <c r="A3209" s="1">
        <v>43873</v>
      </c>
      <c r="B3209" s="17" t="s">
        <v>51</v>
      </c>
      <c r="C3209">
        <v>189.46000700000002</v>
      </c>
      <c r="D3209">
        <v>189.11000100000001</v>
      </c>
      <c r="E3209">
        <v>0.35000600000000759</v>
      </c>
      <c r="F3209">
        <v>1.8508063991814351E-3</v>
      </c>
      <c r="G3209" s="17" t="s">
        <v>0</v>
      </c>
      <c r="H3209" s="17" t="s">
        <v>52</v>
      </c>
      <c r="I3209" s="17" t="s">
        <v>38</v>
      </c>
      <c r="J3209" s="17" t="s">
        <v>144</v>
      </c>
      <c r="K3209" s="17">
        <f>IF(BASE_MARKET_DATA[[#This Row],[DATE]]=_xlfn.MAXIFS(A:A,H:H,BASE_MARKET_DATA[[#This Row],[LABEL]]),1,0)</f>
        <v>0</v>
      </c>
      <c r="L3209" s="17">
        <f>IF(BASE_MARKET_DATA[[#This Row],[VARP]]&gt;0,1,0)</f>
        <v>1</v>
      </c>
    </row>
    <row r="3210" spans="1:12">
      <c r="A3210" s="1">
        <v>43874</v>
      </c>
      <c r="B3210" s="17" t="s">
        <v>51</v>
      </c>
      <c r="C3210">
        <v>188.63999899999999</v>
      </c>
      <c r="D3210">
        <v>189.46000700000002</v>
      </c>
      <c r="E3210">
        <v>-0.82000800000002982</v>
      </c>
      <c r="F3210">
        <v>-4.3281324274416907E-3</v>
      </c>
      <c r="G3210" s="17" t="s">
        <v>0</v>
      </c>
      <c r="H3210" s="17" t="s">
        <v>52</v>
      </c>
      <c r="I3210" s="17" t="s">
        <v>38</v>
      </c>
      <c r="J3210" s="17" t="s">
        <v>144</v>
      </c>
      <c r="K3210" s="17">
        <f>IF(BASE_MARKET_DATA[[#This Row],[DATE]]=_xlfn.MAXIFS(A:A,H:H,BASE_MARKET_DATA[[#This Row],[LABEL]]),1,0)</f>
        <v>0</v>
      </c>
      <c r="L3210" s="17">
        <f>IF(BASE_MARKET_DATA[[#This Row],[VARP]]&gt;0,1,0)</f>
        <v>0</v>
      </c>
    </row>
    <row r="3211" spans="1:12">
      <c r="A3211" s="1">
        <v>43875</v>
      </c>
      <c r="B3211" s="17" t="s">
        <v>51</v>
      </c>
      <c r="C3211">
        <v>189.949997</v>
      </c>
      <c r="D3211">
        <v>188.63999899999999</v>
      </c>
      <c r="E3211">
        <v>1.3099980000000073</v>
      </c>
      <c r="F3211">
        <v>6.944433879052382E-3</v>
      </c>
      <c r="G3211" s="17" t="s">
        <v>0</v>
      </c>
      <c r="H3211" s="17" t="s">
        <v>52</v>
      </c>
      <c r="I3211" s="17" t="s">
        <v>38</v>
      </c>
      <c r="J3211" s="17" t="s">
        <v>144</v>
      </c>
      <c r="K3211" s="17">
        <f>IF(BASE_MARKET_DATA[[#This Row],[DATE]]=_xlfn.MAXIFS(A:A,H:H,BASE_MARKET_DATA[[#This Row],[LABEL]]),1,0)</f>
        <v>0</v>
      </c>
      <c r="L3211" s="17">
        <f>IF(BASE_MARKET_DATA[[#This Row],[VARP]]&gt;0,1,0)</f>
        <v>1</v>
      </c>
    </row>
    <row r="3212" spans="1:12">
      <c r="A3212" s="1">
        <v>43879</v>
      </c>
      <c r="B3212" s="17" t="s">
        <v>51</v>
      </c>
      <c r="C3212">
        <v>191.08999599999999</v>
      </c>
      <c r="D3212">
        <v>189.949997</v>
      </c>
      <c r="E3212">
        <v>1.1399989999999889</v>
      </c>
      <c r="F3212">
        <v>6.0015741932335429E-3</v>
      </c>
      <c r="G3212" s="17" t="s">
        <v>0</v>
      </c>
      <c r="H3212" s="17" t="s">
        <v>52</v>
      </c>
      <c r="I3212" s="17" t="s">
        <v>38</v>
      </c>
      <c r="J3212" s="17" t="s">
        <v>144</v>
      </c>
      <c r="K3212" s="17">
        <f>IF(BASE_MARKET_DATA[[#This Row],[DATE]]=_xlfn.MAXIFS(A:A,H:H,BASE_MARKET_DATA[[#This Row],[LABEL]]),1,0)</f>
        <v>0</v>
      </c>
      <c r="L3212" s="17">
        <f>IF(BASE_MARKET_DATA[[#This Row],[VARP]]&gt;0,1,0)</f>
        <v>1</v>
      </c>
    </row>
    <row r="3213" spans="1:12">
      <c r="A3213" s="1">
        <v>43880</v>
      </c>
      <c r="B3213" s="17" t="s">
        <v>51</v>
      </c>
      <c r="C3213">
        <v>192.86999499999999</v>
      </c>
      <c r="D3213">
        <v>191.08999599999999</v>
      </c>
      <c r="E3213">
        <v>1.7799990000000037</v>
      </c>
      <c r="F3213">
        <v>9.3149774308436527E-3</v>
      </c>
      <c r="G3213" s="17" t="s">
        <v>0</v>
      </c>
      <c r="H3213" s="17" t="s">
        <v>52</v>
      </c>
      <c r="I3213" s="17" t="s">
        <v>38</v>
      </c>
      <c r="J3213" s="17" t="s">
        <v>144</v>
      </c>
      <c r="K3213" s="17">
        <f>IF(BASE_MARKET_DATA[[#This Row],[DATE]]=_xlfn.MAXIFS(A:A,H:H,BASE_MARKET_DATA[[#This Row],[LABEL]]),1,0)</f>
        <v>0</v>
      </c>
      <c r="L3213" s="17">
        <f>IF(BASE_MARKET_DATA[[#This Row],[VARP]]&gt;0,1,0)</f>
        <v>1</v>
      </c>
    </row>
    <row r="3214" spans="1:12">
      <c r="A3214" s="1">
        <v>43881</v>
      </c>
      <c r="B3214" s="17" t="s">
        <v>51</v>
      </c>
      <c r="C3214">
        <v>193.36000100000001</v>
      </c>
      <c r="D3214">
        <v>192.86999499999999</v>
      </c>
      <c r="E3214">
        <v>0.49000600000002237</v>
      </c>
      <c r="F3214">
        <v>2.5406025442164938E-3</v>
      </c>
      <c r="G3214" s="17" t="s">
        <v>0</v>
      </c>
      <c r="H3214" s="17" t="s">
        <v>52</v>
      </c>
      <c r="I3214" s="17" t="s">
        <v>38</v>
      </c>
      <c r="J3214" s="17" t="s">
        <v>144</v>
      </c>
      <c r="K3214" s="17">
        <f>IF(BASE_MARKET_DATA[[#This Row],[DATE]]=_xlfn.MAXIFS(A:A,H:H,BASE_MARKET_DATA[[#This Row],[LABEL]]),1,0)</f>
        <v>0</v>
      </c>
      <c r="L3214" s="17">
        <f>IF(BASE_MARKET_DATA[[#This Row],[VARP]]&gt;0,1,0)</f>
        <v>1</v>
      </c>
    </row>
    <row r="3215" spans="1:12">
      <c r="A3215" s="1">
        <v>43882</v>
      </c>
      <c r="B3215" s="17" t="s">
        <v>51</v>
      </c>
      <c r="C3215">
        <v>189.5</v>
      </c>
      <c r="D3215">
        <v>193.36000100000001</v>
      </c>
      <c r="E3215">
        <v>-3.8600010000000111</v>
      </c>
      <c r="F3215">
        <v>-1.9962768825182262E-2</v>
      </c>
      <c r="G3215" s="17" t="s">
        <v>0</v>
      </c>
      <c r="H3215" s="17" t="s">
        <v>52</v>
      </c>
      <c r="I3215" s="17" t="s">
        <v>38</v>
      </c>
      <c r="J3215" s="17" t="s">
        <v>144</v>
      </c>
      <c r="K3215" s="17">
        <f>IF(BASE_MARKET_DATA[[#This Row],[DATE]]=_xlfn.MAXIFS(A:A,H:H,BASE_MARKET_DATA[[#This Row],[LABEL]]),1,0)</f>
        <v>0</v>
      </c>
      <c r="L3215" s="17">
        <f>IF(BASE_MARKET_DATA[[#This Row],[VARP]]&gt;0,1,0)</f>
        <v>0</v>
      </c>
    </row>
    <row r="3216" spans="1:12">
      <c r="A3216" s="1">
        <v>43885</v>
      </c>
      <c r="B3216" s="17" t="s">
        <v>51</v>
      </c>
      <c r="C3216">
        <v>185.94000199999999</v>
      </c>
      <c r="D3216">
        <v>189.5</v>
      </c>
      <c r="E3216">
        <v>-3.5599980000000073</v>
      </c>
      <c r="F3216">
        <v>-1.8786269129287637E-2</v>
      </c>
      <c r="G3216" s="17" t="s">
        <v>0</v>
      </c>
      <c r="H3216" s="17" t="s">
        <v>52</v>
      </c>
      <c r="I3216" s="17" t="s">
        <v>38</v>
      </c>
      <c r="J3216" s="17" t="s">
        <v>144</v>
      </c>
      <c r="K3216" s="17">
        <f>IF(BASE_MARKET_DATA[[#This Row],[DATE]]=_xlfn.MAXIFS(A:A,H:H,BASE_MARKET_DATA[[#This Row],[LABEL]]),1,0)</f>
        <v>0</v>
      </c>
      <c r="L3216" s="17">
        <f>IF(BASE_MARKET_DATA[[#This Row],[VARP]]&gt;0,1,0)</f>
        <v>0</v>
      </c>
    </row>
    <row r="3217" spans="1:12">
      <c r="A3217" s="1">
        <v>43886</v>
      </c>
      <c r="B3217" s="17" t="s">
        <v>51</v>
      </c>
      <c r="C3217">
        <v>181.270004</v>
      </c>
      <c r="D3217">
        <v>185.94000199999999</v>
      </c>
      <c r="E3217">
        <v>-4.6699979999999925</v>
      </c>
      <c r="F3217">
        <v>-2.5115617671123788E-2</v>
      </c>
      <c r="G3217" s="17" t="s">
        <v>0</v>
      </c>
      <c r="H3217" s="17" t="s">
        <v>52</v>
      </c>
      <c r="I3217" s="17" t="s">
        <v>38</v>
      </c>
      <c r="J3217" s="17" t="s">
        <v>144</v>
      </c>
      <c r="K3217" s="17">
        <f>IF(BASE_MARKET_DATA[[#This Row],[DATE]]=_xlfn.MAXIFS(A:A,H:H,BASE_MARKET_DATA[[#This Row],[LABEL]]),1,0)</f>
        <v>0</v>
      </c>
      <c r="L3217" s="17">
        <f>IF(BASE_MARKET_DATA[[#This Row],[VARP]]&gt;0,1,0)</f>
        <v>0</v>
      </c>
    </row>
    <row r="3218" spans="1:12">
      <c r="A3218" s="1">
        <v>43887</v>
      </c>
      <c r="B3218" s="17" t="s">
        <v>51</v>
      </c>
      <c r="C3218">
        <v>178.86999499999999</v>
      </c>
      <c r="D3218">
        <v>181.270004</v>
      </c>
      <c r="E3218">
        <v>-2.4000090000000114</v>
      </c>
      <c r="F3218">
        <v>-1.3239967711370555E-2</v>
      </c>
      <c r="G3218" s="17" t="s">
        <v>0</v>
      </c>
      <c r="H3218" s="17" t="s">
        <v>52</v>
      </c>
      <c r="I3218" s="17" t="s">
        <v>38</v>
      </c>
      <c r="J3218" s="17" t="s">
        <v>144</v>
      </c>
      <c r="K3218" s="17">
        <f>IF(BASE_MARKET_DATA[[#This Row],[DATE]]=_xlfn.MAXIFS(A:A,H:H,BASE_MARKET_DATA[[#This Row],[LABEL]]),1,0)</f>
        <v>0</v>
      </c>
      <c r="L3218" s="17">
        <f>IF(BASE_MARKET_DATA[[#This Row],[VARP]]&gt;0,1,0)</f>
        <v>0</v>
      </c>
    </row>
    <row r="3219" spans="1:12">
      <c r="A3219" s="1">
        <v>43888</v>
      </c>
      <c r="B3219" s="17" t="s">
        <v>51</v>
      </c>
      <c r="C3219">
        <v>172.14999399999999</v>
      </c>
      <c r="D3219">
        <v>178.86999499999999</v>
      </c>
      <c r="E3219">
        <v>-6.7200009999999963</v>
      </c>
      <c r="F3219">
        <v>-3.7569190964644443E-2</v>
      </c>
      <c r="G3219" s="17" t="s">
        <v>0</v>
      </c>
      <c r="H3219" s="17" t="s">
        <v>52</v>
      </c>
      <c r="I3219" s="17" t="s">
        <v>38</v>
      </c>
      <c r="J3219" s="17" t="s">
        <v>144</v>
      </c>
      <c r="K3219" s="17">
        <f>IF(BASE_MARKET_DATA[[#This Row],[DATE]]=_xlfn.MAXIFS(A:A,H:H,BASE_MARKET_DATA[[#This Row],[LABEL]]),1,0)</f>
        <v>0</v>
      </c>
      <c r="L3219" s="17">
        <f>IF(BASE_MARKET_DATA[[#This Row],[VARP]]&gt;0,1,0)</f>
        <v>0</v>
      </c>
    </row>
    <row r="3220" spans="1:12">
      <c r="A3220" s="1">
        <v>43889</v>
      </c>
      <c r="B3220" s="17" t="s">
        <v>51</v>
      </c>
      <c r="C3220">
        <v>170.39999399999999</v>
      </c>
      <c r="D3220">
        <v>172.14999399999999</v>
      </c>
      <c r="E3220">
        <v>-1.75</v>
      </c>
      <c r="F3220">
        <v>-1.0165553650847063E-2</v>
      </c>
      <c r="G3220" s="17" t="s">
        <v>0</v>
      </c>
      <c r="H3220" s="17" t="s">
        <v>52</v>
      </c>
      <c r="I3220" s="17" t="s">
        <v>38</v>
      </c>
      <c r="J3220" s="17" t="s">
        <v>144</v>
      </c>
      <c r="K3220" s="17">
        <f>IF(BASE_MARKET_DATA[[#This Row],[DATE]]=_xlfn.MAXIFS(A:A,H:H,BASE_MARKET_DATA[[#This Row],[LABEL]]),1,0)</f>
        <v>0</v>
      </c>
      <c r="L3220" s="17">
        <f>IF(BASE_MARKET_DATA[[#This Row],[VARP]]&gt;0,1,0)</f>
        <v>0</v>
      </c>
    </row>
    <row r="3221" spans="1:12">
      <c r="A3221" s="1">
        <v>43892</v>
      </c>
      <c r="B3221" s="17" t="s">
        <v>51</v>
      </c>
      <c r="C3221">
        <v>176.759995</v>
      </c>
      <c r="D3221">
        <v>170.39999399999999</v>
      </c>
      <c r="E3221">
        <v>6.3600010000000111</v>
      </c>
      <c r="F3221">
        <v>3.732395084474012E-2</v>
      </c>
      <c r="G3221" s="17" t="s">
        <v>0</v>
      </c>
      <c r="H3221" s="17" t="s">
        <v>52</v>
      </c>
      <c r="I3221" s="17" t="s">
        <v>38</v>
      </c>
      <c r="J3221" s="17" t="s">
        <v>144</v>
      </c>
      <c r="K3221" s="17">
        <f>IF(BASE_MARKET_DATA[[#This Row],[DATE]]=_xlfn.MAXIFS(A:A,H:H,BASE_MARKET_DATA[[#This Row],[LABEL]]),1,0)</f>
        <v>0</v>
      </c>
      <c r="L3221" s="17">
        <f>IF(BASE_MARKET_DATA[[#This Row],[VARP]]&gt;0,1,0)</f>
        <v>1</v>
      </c>
    </row>
    <row r="3222" spans="1:12">
      <c r="A3222" s="1">
        <v>43893</v>
      </c>
      <c r="B3222" s="17" t="s">
        <v>51</v>
      </c>
      <c r="C3222">
        <v>169.36999499999999</v>
      </c>
      <c r="D3222">
        <v>176.759995</v>
      </c>
      <c r="E3222">
        <v>-7.3900000000000148</v>
      </c>
      <c r="F3222">
        <v>-4.1808102563026292E-2</v>
      </c>
      <c r="G3222" s="17" t="s">
        <v>0</v>
      </c>
      <c r="H3222" s="17" t="s">
        <v>52</v>
      </c>
      <c r="I3222" s="17" t="s">
        <v>38</v>
      </c>
      <c r="J3222" s="17" t="s">
        <v>144</v>
      </c>
      <c r="K3222" s="17">
        <f>IF(BASE_MARKET_DATA[[#This Row],[DATE]]=_xlfn.MAXIFS(A:A,H:H,BASE_MARKET_DATA[[#This Row],[LABEL]]),1,0)</f>
        <v>0</v>
      </c>
      <c r="L3222" s="17">
        <f>IF(BASE_MARKET_DATA[[#This Row],[VARP]]&gt;0,1,0)</f>
        <v>0</v>
      </c>
    </row>
    <row r="3223" spans="1:12">
      <c r="A3223" s="1">
        <v>43894</v>
      </c>
      <c r="B3223" s="17" t="s">
        <v>51</v>
      </c>
      <c r="C3223">
        <v>175.69000199999999</v>
      </c>
      <c r="D3223">
        <v>169.36999499999999</v>
      </c>
      <c r="E3223">
        <v>6.3200070000000039</v>
      </c>
      <c r="F3223">
        <v>3.7314797110314636E-2</v>
      </c>
      <c r="G3223" s="17" t="s">
        <v>0</v>
      </c>
      <c r="H3223" s="17" t="s">
        <v>52</v>
      </c>
      <c r="I3223" s="17" t="s">
        <v>38</v>
      </c>
      <c r="J3223" s="17" t="s">
        <v>144</v>
      </c>
      <c r="K3223" s="17">
        <f>IF(BASE_MARKET_DATA[[#This Row],[DATE]]=_xlfn.MAXIFS(A:A,H:H,BASE_MARKET_DATA[[#This Row],[LABEL]]),1,0)</f>
        <v>0</v>
      </c>
      <c r="L3223" s="17">
        <f>IF(BASE_MARKET_DATA[[#This Row],[VARP]]&gt;0,1,0)</f>
        <v>1</v>
      </c>
    </row>
    <row r="3224" spans="1:12">
      <c r="A3224" s="1">
        <v>43895</v>
      </c>
      <c r="B3224" s="17" t="s">
        <v>51</v>
      </c>
      <c r="C3224">
        <v>169.60000600000001</v>
      </c>
      <c r="D3224">
        <v>175.69000199999999</v>
      </c>
      <c r="E3224">
        <v>-6.0899959999999851</v>
      </c>
      <c r="F3224">
        <v>-3.4663304289790975E-2</v>
      </c>
      <c r="G3224" s="17" t="s">
        <v>0</v>
      </c>
      <c r="H3224" s="17" t="s">
        <v>52</v>
      </c>
      <c r="I3224" s="17" t="s">
        <v>38</v>
      </c>
      <c r="J3224" s="17" t="s">
        <v>144</v>
      </c>
      <c r="K3224" s="17">
        <f>IF(BASE_MARKET_DATA[[#This Row],[DATE]]=_xlfn.MAXIFS(A:A,H:H,BASE_MARKET_DATA[[#This Row],[LABEL]]),1,0)</f>
        <v>0</v>
      </c>
      <c r="L3224" s="17">
        <f>IF(BASE_MARKET_DATA[[#This Row],[VARP]]&gt;0,1,0)</f>
        <v>0</v>
      </c>
    </row>
    <row r="3225" spans="1:12">
      <c r="A3225" s="1">
        <v>43896</v>
      </c>
      <c r="B3225" s="17" t="s">
        <v>51</v>
      </c>
      <c r="C3225">
        <v>164.08000200000001</v>
      </c>
      <c r="D3225">
        <v>169.60000600000001</v>
      </c>
      <c r="E3225">
        <v>-5.5200040000000001</v>
      </c>
      <c r="F3225">
        <v>-3.2547192244792723E-2</v>
      </c>
      <c r="G3225" s="17" t="s">
        <v>0</v>
      </c>
      <c r="H3225" s="17" t="s">
        <v>52</v>
      </c>
      <c r="I3225" s="17" t="s">
        <v>38</v>
      </c>
      <c r="J3225" s="17" t="s">
        <v>144</v>
      </c>
      <c r="K3225" s="17">
        <f>IF(BASE_MARKET_DATA[[#This Row],[DATE]]=_xlfn.MAXIFS(A:A,H:H,BASE_MARKET_DATA[[#This Row],[LABEL]]),1,0)</f>
        <v>0</v>
      </c>
      <c r="L3225" s="17">
        <f>IF(BASE_MARKET_DATA[[#This Row],[VARP]]&gt;0,1,0)</f>
        <v>0</v>
      </c>
    </row>
    <row r="3226" spans="1:12">
      <c r="A3226" s="1">
        <v>43899</v>
      </c>
      <c r="B3226" s="17" t="s">
        <v>51</v>
      </c>
      <c r="C3226">
        <v>151.21000700000002</v>
      </c>
      <c r="D3226">
        <v>164.08000200000001</v>
      </c>
      <c r="E3226">
        <v>-12.869994999999989</v>
      </c>
      <c r="F3226">
        <v>-7.8437316206273505E-2</v>
      </c>
      <c r="G3226" s="17" t="s">
        <v>0</v>
      </c>
      <c r="H3226" s="17" t="s">
        <v>52</v>
      </c>
      <c r="I3226" s="17" t="s">
        <v>38</v>
      </c>
      <c r="J3226" s="17" t="s">
        <v>144</v>
      </c>
      <c r="K3226" s="17">
        <f>IF(BASE_MARKET_DATA[[#This Row],[DATE]]=_xlfn.MAXIFS(A:A,H:H,BASE_MARKET_DATA[[#This Row],[LABEL]]),1,0)</f>
        <v>0</v>
      </c>
      <c r="L3226" s="17">
        <f>IF(BASE_MARKET_DATA[[#This Row],[VARP]]&gt;0,1,0)</f>
        <v>0</v>
      </c>
    </row>
    <row r="3227" spans="1:12">
      <c r="A3227" s="1">
        <v>43900</v>
      </c>
      <c r="B3227" s="17" t="s">
        <v>51</v>
      </c>
      <c r="C3227">
        <v>161.33999599999999</v>
      </c>
      <c r="D3227">
        <v>151.21000700000002</v>
      </c>
      <c r="E3227">
        <v>10.129988999999966</v>
      </c>
      <c r="F3227">
        <v>6.6992847900602004E-2</v>
      </c>
      <c r="G3227" s="17" t="s">
        <v>0</v>
      </c>
      <c r="H3227" s="17" t="s">
        <v>52</v>
      </c>
      <c r="I3227" s="17" t="s">
        <v>38</v>
      </c>
      <c r="J3227" s="17" t="s">
        <v>144</v>
      </c>
      <c r="K3227" s="17">
        <f>IF(BASE_MARKET_DATA[[#This Row],[DATE]]=_xlfn.MAXIFS(A:A,H:H,BASE_MARKET_DATA[[#This Row],[LABEL]]),1,0)</f>
        <v>0</v>
      </c>
      <c r="L3227" s="17">
        <f>IF(BASE_MARKET_DATA[[#This Row],[VARP]]&gt;0,1,0)</f>
        <v>1</v>
      </c>
    </row>
    <row r="3228" spans="1:12">
      <c r="A3228" s="1">
        <v>43901</v>
      </c>
      <c r="B3228" s="17" t="s">
        <v>51</v>
      </c>
      <c r="C3228">
        <v>154.570007</v>
      </c>
      <c r="D3228">
        <v>161.33999599999999</v>
      </c>
      <c r="E3228">
        <v>-6.7699889999999812</v>
      </c>
      <c r="F3228">
        <v>-4.1961008849907132E-2</v>
      </c>
      <c r="G3228" s="17" t="s">
        <v>0</v>
      </c>
      <c r="H3228" s="17" t="s">
        <v>52</v>
      </c>
      <c r="I3228" s="17" t="s">
        <v>38</v>
      </c>
      <c r="J3228" s="17" t="s">
        <v>144</v>
      </c>
      <c r="K3228" s="17">
        <f>IF(BASE_MARKET_DATA[[#This Row],[DATE]]=_xlfn.MAXIFS(A:A,H:H,BASE_MARKET_DATA[[#This Row],[LABEL]]),1,0)</f>
        <v>0</v>
      </c>
      <c r="L3228" s="17">
        <f>IF(BASE_MARKET_DATA[[#This Row],[VARP]]&gt;0,1,0)</f>
        <v>0</v>
      </c>
    </row>
    <row r="3229" spans="1:12">
      <c r="A3229" s="1">
        <v>43902</v>
      </c>
      <c r="B3229" s="17" t="s">
        <v>51</v>
      </c>
      <c r="C3229">
        <v>140.58999599999999</v>
      </c>
      <c r="D3229">
        <v>154.570007</v>
      </c>
      <c r="E3229">
        <v>-13.980011000000019</v>
      </c>
      <c r="F3229">
        <v>-9.0444525890459579E-2</v>
      </c>
      <c r="G3229" s="17" t="s">
        <v>0</v>
      </c>
      <c r="H3229" s="17" t="s">
        <v>52</v>
      </c>
      <c r="I3229" s="17" t="s">
        <v>38</v>
      </c>
      <c r="J3229" s="17" t="s">
        <v>144</v>
      </c>
      <c r="K3229" s="17">
        <f>IF(BASE_MARKET_DATA[[#This Row],[DATE]]=_xlfn.MAXIFS(A:A,H:H,BASE_MARKET_DATA[[#This Row],[LABEL]]),1,0)</f>
        <v>0</v>
      </c>
      <c r="L3229" s="17">
        <f>IF(BASE_MARKET_DATA[[#This Row],[VARP]]&gt;0,1,0)</f>
        <v>0</v>
      </c>
    </row>
    <row r="3230" spans="1:12">
      <c r="A3230" s="1">
        <v>43903</v>
      </c>
      <c r="B3230" s="17" t="s">
        <v>51</v>
      </c>
      <c r="C3230">
        <v>147.779999</v>
      </c>
      <c r="D3230">
        <v>140.58999599999999</v>
      </c>
      <c r="E3230">
        <v>7.1900030000000186</v>
      </c>
      <c r="F3230">
        <v>5.1141640262938902E-2</v>
      </c>
      <c r="G3230" s="17" t="s">
        <v>0</v>
      </c>
      <c r="H3230" s="17" t="s">
        <v>52</v>
      </c>
      <c r="I3230" s="17" t="s">
        <v>38</v>
      </c>
      <c r="J3230" s="17" t="s">
        <v>144</v>
      </c>
      <c r="K3230" s="17">
        <f>IF(BASE_MARKET_DATA[[#This Row],[DATE]]=_xlfn.MAXIFS(A:A,H:H,BASE_MARKET_DATA[[#This Row],[LABEL]]),1,0)</f>
        <v>0</v>
      </c>
      <c r="L3230" s="17">
        <f>IF(BASE_MARKET_DATA[[#This Row],[VARP]]&gt;0,1,0)</f>
        <v>1</v>
      </c>
    </row>
    <row r="3231" spans="1:12">
      <c r="A3231" s="1">
        <v>43906</v>
      </c>
      <c r="B3231" s="17" t="s">
        <v>51</v>
      </c>
      <c r="C3231">
        <v>124.300003</v>
      </c>
      <c r="D3231">
        <v>147.779999</v>
      </c>
      <c r="E3231">
        <v>-23.479996</v>
      </c>
      <c r="F3231">
        <v>-0.15888480280744893</v>
      </c>
      <c r="G3231" s="17" t="s">
        <v>0</v>
      </c>
      <c r="H3231" s="17" t="s">
        <v>52</v>
      </c>
      <c r="I3231" s="17" t="s">
        <v>38</v>
      </c>
      <c r="J3231" s="17" t="s">
        <v>144</v>
      </c>
      <c r="K3231" s="17">
        <f>IF(BASE_MARKET_DATA[[#This Row],[DATE]]=_xlfn.MAXIFS(A:A,H:H,BASE_MARKET_DATA[[#This Row],[LABEL]]),1,0)</f>
        <v>0</v>
      </c>
      <c r="L3231" s="17">
        <f>IF(BASE_MARKET_DATA[[#This Row],[VARP]]&gt;0,1,0)</f>
        <v>0</v>
      </c>
    </row>
    <row r="3232" spans="1:12">
      <c r="A3232" s="1">
        <v>43907</v>
      </c>
      <c r="B3232" s="17" t="s">
        <v>51</v>
      </c>
      <c r="C3232">
        <v>135.41999799999999</v>
      </c>
      <c r="D3232">
        <v>124.300003</v>
      </c>
      <c r="E3232">
        <v>11.119994999999989</v>
      </c>
      <c r="F3232">
        <v>8.9460939111964372E-2</v>
      </c>
      <c r="G3232" s="17" t="s">
        <v>0</v>
      </c>
      <c r="H3232" s="17" t="s">
        <v>52</v>
      </c>
      <c r="I3232" s="17" t="s">
        <v>38</v>
      </c>
      <c r="J3232" s="17" t="s">
        <v>144</v>
      </c>
      <c r="K3232" s="17">
        <f>IF(BASE_MARKET_DATA[[#This Row],[DATE]]=_xlfn.MAXIFS(A:A,H:H,BASE_MARKET_DATA[[#This Row],[LABEL]]),1,0)</f>
        <v>0</v>
      </c>
      <c r="L3232" s="17">
        <f>IF(BASE_MARKET_DATA[[#This Row],[VARP]]&gt;0,1,0)</f>
        <v>1</v>
      </c>
    </row>
    <row r="3233" spans="1:12">
      <c r="A3233" s="1">
        <v>43908</v>
      </c>
      <c r="B3233" s="17" t="s">
        <v>51</v>
      </c>
      <c r="C3233">
        <v>132.240005</v>
      </c>
      <c r="D3233">
        <v>135.41999799999999</v>
      </c>
      <c r="E3233">
        <v>-3.1799929999999961</v>
      </c>
      <c r="F3233">
        <v>-2.3482447548108784E-2</v>
      </c>
      <c r="G3233" s="17" t="s">
        <v>0</v>
      </c>
      <c r="H3233" s="17" t="s">
        <v>52</v>
      </c>
      <c r="I3233" s="17" t="s">
        <v>38</v>
      </c>
      <c r="J3233" s="17" t="s">
        <v>144</v>
      </c>
      <c r="K3233" s="17">
        <f>IF(BASE_MARKET_DATA[[#This Row],[DATE]]=_xlfn.MAXIFS(A:A,H:H,BASE_MARKET_DATA[[#This Row],[LABEL]]),1,0)</f>
        <v>0</v>
      </c>
      <c r="L3233" s="17">
        <f>IF(BASE_MARKET_DATA[[#This Row],[VARP]]&gt;0,1,0)</f>
        <v>0</v>
      </c>
    </row>
    <row r="3234" spans="1:12">
      <c r="A3234" s="1">
        <v>43909</v>
      </c>
      <c r="B3234" s="17" t="s">
        <v>51</v>
      </c>
      <c r="C3234">
        <v>139.46000700000002</v>
      </c>
      <c r="D3234">
        <v>132.240005</v>
      </c>
      <c r="E3234">
        <v>7.2200020000000222</v>
      </c>
      <c r="F3234">
        <v>5.4597714209100506E-2</v>
      </c>
      <c r="G3234" s="17" t="s">
        <v>0</v>
      </c>
      <c r="H3234" s="17" t="s">
        <v>52</v>
      </c>
      <c r="I3234" s="17" t="s">
        <v>38</v>
      </c>
      <c r="J3234" s="17" t="s">
        <v>144</v>
      </c>
      <c r="K3234" s="17">
        <f>IF(BASE_MARKET_DATA[[#This Row],[DATE]]=_xlfn.MAXIFS(A:A,H:H,BASE_MARKET_DATA[[#This Row],[LABEL]]),1,0)</f>
        <v>0</v>
      </c>
      <c r="L3234" s="17">
        <f>IF(BASE_MARKET_DATA[[#This Row],[VARP]]&gt;0,1,0)</f>
        <v>1</v>
      </c>
    </row>
    <row r="3235" spans="1:12">
      <c r="A3235" s="1">
        <v>43910</v>
      </c>
      <c r="B3235" s="17" t="s">
        <v>51</v>
      </c>
      <c r="C3235">
        <v>139.35000600000001</v>
      </c>
      <c r="D3235">
        <v>139.46000700000002</v>
      </c>
      <c r="E3235">
        <v>-0.11000100000001112</v>
      </c>
      <c r="F3235">
        <v>-7.8876376365025636E-4</v>
      </c>
      <c r="G3235" s="17" t="s">
        <v>0</v>
      </c>
      <c r="H3235" s="17" t="s">
        <v>52</v>
      </c>
      <c r="I3235" s="17" t="s">
        <v>38</v>
      </c>
      <c r="J3235" s="17" t="s">
        <v>144</v>
      </c>
      <c r="K3235" s="17">
        <f>IF(BASE_MARKET_DATA[[#This Row],[DATE]]=_xlfn.MAXIFS(A:A,H:H,BASE_MARKET_DATA[[#This Row],[LABEL]]),1,0)</f>
        <v>0</v>
      </c>
      <c r="L3235" s="17">
        <f>IF(BASE_MARKET_DATA[[#This Row],[VARP]]&gt;0,1,0)</f>
        <v>0</v>
      </c>
    </row>
    <row r="3236" spans="1:12">
      <c r="A3236" s="1">
        <v>43913</v>
      </c>
      <c r="B3236" s="17" t="s">
        <v>51</v>
      </c>
      <c r="C3236">
        <v>140.520004</v>
      </c>
      <c r="D3236">
        <v>139.35000600000001</v>
      </c>
      <c r="E3236">
        <v>1.1699979999999925</v>
      </c>
      <c r="F3236">
        <v>8.3961101515847257E-3</v>
      </c>
      <c r="G3236" s="17" t="s">
        <v>0</v>
      </c>
      <c r="H3236" s="17" t="s">
        <v>52</v>
      </c>
      <c r="I3236" s="17" t="s">
        <v>38</v>
      </c>
      <c r="J3236" s="17" t="s">
        <v>144</v>
      </c>
      <c r="K3236" s="17">
        <f>IF(BASE_MARKET_DATA[[#This Row],[DATE]]=_xlfn.MAXIFS(A:A,H:H,BASE_MARKET_DATA[[#This Row],[LABEL]]),1,0)</f>
        <v>0</v>
      </c>
      <c r="L3236" s="17">
        <f>IF(BASE_MARKET_DATA[[#This Row],[VARP]]&gt;0,1,0)</f>
        <v>1</v>
      </c>
    </row>
    <row r="3237" spans="1:12">
      <c r="A3237" s="1">
        <v>43914</v>
      </c>
      <c r="B3237" s="17" t="s">
        <v>51</v>
      </c>
      <c r="C3237">
        <v>153.63999899999999</v>
      </c>
      <c r="D3237">
        <v>140.520004</v>
      </c>
      <c r="E3237">
        <v>13.119994999999989</v>
      </c>
      <c r="F3237">
        <v>9.3367453932039379E-2</v>
      </c>
      <c r="G3237" s="17" t="s">
        <v>0</v>
      </c>
      <c r="H3237" s="17" t="s">
        <v>52</v>
      </c>
      <c r="I3237" s="17" t="s">
        <v>38</v>
      </c>
      <c r="J3237" s="17" t="s">
        <v>144</v>
      </c>
      <c r="K3237" s="17">
        <f>IF(BASE_MARKET_DATA[[#This Row],[DATE]]=_xlfn.MAXIFS(A:A,H:H,BASE_MARKET_DATA[[#This Row],[LABEL]]),1,0)</f>
        <v>0</v>
      </c>
      <c r="L3237" s="17">
        <f>IF(BASE_MARKET_DATA[[#This Row],[VARP]]&gt;0,1,0)</f>
        <v>1</v>
      </c>
    </row>
    <row r="3238" spans="1:12">
      <c r="A3238" s="1">
        <v>43915</v>
      </c>
      <c r="B3238" s="17" t="s">
        <v>51</v>
      </c>
      <c r="C3238">
        <v>147.05999800000001</v>
      </c>
      <c r="D3238">
        <v>153.63999899999999</v>
      </c>
      <c r="E3238">
        <v>-6.5800009999999816</v>
      </c>
      <c r="F3238">
        <v>-4.2827395488332316E-2</v>
      </c>
      <c r="G3238" s="17" t="s">
        <v>0</v>
      </c>
      <c r="H3238" s="17" t="s">
        <v>52</v>
      </c>
      <c r="I3238" s="17" t="s">
        <v>38</v>
      </c>
      <c r="J3238" s="17" t="s">
        <v>144</v>
      </c>
      <c r="K3238" s="17">
        <f>IF(BASE_MARKET_DATA[[#This Row],[DATE]]=_xlfn.MAXIFS(A:A,H:H,BASE_MARKET_DATA[[#This Row],[LABEL]]),1,0)</f>
        <v>0</v>
      </c>
      <c r="L3238" s="17">
        <f>IF(BASE_MARKET_DATA[[#This Row],[VARP]]&gt;0,1,0)</f>
        <v>0</v>
      </c>
    </row>
    <row r="3239" spans="1:12">
      <c r="A3239" s="1">
        <v>43916</v>
      </c>
      <c r="B3239" s="17" t="s">
        <v>51</v>
      </c>
      <c r="C3239">
        <v>154.729996</v>
      </c>
      <c r="D3239">
        <v>147.05999800000001</v>
      </c>
      <c r="E3239">
        <v>7.6699979999999925</v>
      </c>
      <c r="F3239">
        <v>5.2155569864756779E-2</v>
      </c>
      <c r="G3239" s="17" t="s">
        <v>0</v>
      </c>
      <c r="H3239" s="17" t="s">
        <v>52</v>
      </c>
      <c r="I3239" s="17" t="s">
        <v>38</v>
      </c>
      <c r="J3239" s="17" t="s">
        <v>144</v>
      </c>
      <c r="K3239" s="17">
        <f>IF(BASE_MARKET_DATA[[#This Row],[DATE]]=_xlfn.MAXIFS(A:A,H:H,BASE_MARKET_DATA[[#This Row],[LABEL]]),1,0)</f>
        <v>0</v>
      </c>
      <c r="L3239" s="17">
        <f>IF(BASE_MARKET_DATA[[#This Row],[VARP]]&gt;0,1,0)</f>
        <v>1</v>
      </c>
    </row>
    <row r="3240" spans="1:12">
      <c r="A3240" s="1">
        <v>43917</v>
      </c>
      <c r="B3240" s="17" t="s">
        <v>51</v>
      </c>
      <c r="C3240">
        <v>146</v>
      </c>
      <c r="D3240">
        <v>154.729996</v>
      </c>
      <c r="E3240">
        <v>-8.7299959999999999</v>
      </c>
      <c r="F3240">
        <v>-5.6420837754044793E-2</v>
      </c>
      <c r="G3240" s="17" t="s">
        <v>0</v>
      </c>
      <c r="H3240" s="17" t="s">
        <v>52</v>
      </c>
      <c r="I3240" s="17" t="s">
        <v>38</v>
      </c>
      <c r="J3240" s="17" t="s">
        <v>144</v>
      </c>
      <c r="K3240" s="17">
        <f>IF(BASE_MARKET_DATA[[#This Row],[DATE]]=_xlfn.MAXIFS(A:A,H:H,BASE_MARKET_DATA[[#This Row],[LABEL]]),1,0)</f>
        <v>0</v>
      </c>
      <c r="L3240" s="17">
        <f>IF(BASE_MARKET_DATA[[#This Row],[VARP]]&gt;0,1,0)</f>
        <v>0</v>
      </c>
    </row>
    <row r="3241" spans="1:12">
      <c r="A3241" s="1">
        <v>43920</v>
      </c>
      <c r="B3241" s="17" t="s">
        <v>51</v>
      </c>
      <c r="C3241">
        <v>149.85000600000001</v>
      </c>
      <c r="D3241">
        <v>146</v>
      </c>
      <c r="E3241">
        <v>3.8500060000000076</v>
      </c>
      <c r="F3241">
        <v>2.6369904109589094E-2</v>
      </c>
      <c r="G3241" s="17" t="s">
        <v>0</v>
      </c>
      <c r="H3241" s="17" t="s">
        <v>52</v>
      </c>
      <c r="I3241" s="17" t="s">
        <v>38</v>
      </c>
      <c r="J3241" s="17" t="s">
        <v>144</v>
      </c>
      <c r="K3241" s="17">
        <f>IF(BASE_MARKET_DATA[[#This Row],[DATE]]=_xlfn.MAXIFS(A:A,H:H,BASE_MARKET_DATA[[#This Row],[LABEL]]),1,0)</f>
        <v>0</v>
      </c>
      <c r="L3241" s="17">
        <f>IF(BASE_MARKET_DATA[[#This Row],[VARP]]&gt;0,1,0)</f>
        <v>1</v>
      </c>
    </row>
    <row r="3242" spans="1:12">
      <c r="A3242" s="1">
        <v>43921</v>
      </c>
      <c r="B3242" s="17" t="s">
        <v>51</v>
      </c>
      <c r="C3242">
        <v>143.979996</v>
      </c>
      <c r="D3242">
        <v>149.85000600000001</v>
      </c>
      <c r="E3242">
        <v>-5.8700100000000077</v>
      </c>
      <c r="F3242">
        <v>-3.9172571004101313E-2</v>
      </c>
      <c r="G3242" s="17" t="s">
        <v>0</v>
      </c>
      <c r="H3242" s="17" t="s">
        <v>52</v>
      </c>
      <c r="I3242" s="17" t="s">
        <v>38</v>
      </c>
      <c r="J3242" s="17" t="s">
        <v>144</v>
      </c>
      <c r="K3242" s="17">
        <f>IF(BASE_MARKET_DATA[[#This Row],[DATE]]=_xlfn.MAXIFS(A:A,H:H,BASE_MARKET_DATA[[#This Row],[LABEL]]),1,0)</f>
        <v>0</v>
      </c>
      <c r="L3242" s="17">
        <f>IF(BASE_MARKET_DATA[[#This Row],[VARP]]&gt;0,1,0)</f>
        <v>0</v>
      </c>
    </row>
    <row r="3243" spans="1:12">
      <c r="A3243" s="1">
        <v>43922</v>
      </c>
      <c r="B3243" s="17" t="s">
        <v>51</v>
      </c>
      <c r="C3243">
        <v>134.05999800000001</v>
      </c>
      <c r="D3243">
        <v>143.979996</v>
      </c>
      <c r="E3243">
        <v>-9.9199979999999925</v>
      </c>
      <c r="F3243">
        <v>-6.8898446142476574E-2</v>
      </c>
      <c r="G3243" s="17" t="s">
        <v>0</v>
      </c>
      <c r="H3243" s="17" t="s">
        <v>52</v>
      </c>
      <c r="I3243" s="17" t="s">
        <v>38</v>
      </c>
      <c r="J3243" s="17" t="s">
        <v>144</v>
      </c>
      <c r="K3243" s="17">
        <f>IF(BASE_MARKET_DATA[[#This Row],[DATE]]=_xlfn.MAXIFS(A:A,H:H,BASE_MARKET_DATA[[#This Row],[LABEL]]),1,0)</f>
        <v>0</v>
      </c>
      <c r="L3243" s="17">
        <f>IF(BASE_MARKET_DATA[[#This Row],[VARP]]&gt;0,1,0)</f>
        <v>0</v>
      </c>
    </row>
    <row r="3244" spans="1:12">
      <c r="A3244" s="1">
        <v>43923</v>
      </c>
      <c r="B3244" s="17" t="s">
        <v>51</v>
      </c>
      <c r="C3244">
        <v>134.320007</v>
      </c>
      <c r="D3244">
        <v>134.05999800000001</v>
      </c>
      <c r="E3244">
        <v>0.2600089999999966</v>
      </c>
      <c r="F3244">
        <v>1.9394972689765115E-3</v>
      </c>
      <c r="G3244" s="17" t="s">
        <v>0</v>
      </c>
      <c r="H3244" s="17" t="s">
        <v>52</v>
      </c>
      <c r="I3244" s="17" t="s">
        <v>38</v>
      </c>
      <c r="J3244" s="17" t="s">
        <v>144</v>
      </c>
      <c r="K3244" s="17">
        <f>IF(BASE_MARKET_DATA[[#This Row],[DATE]]=_xlfn.MAXIFS(A:A,H:H,BASE_MARKET_DATA[[#This Row],[LABEL]]),1,0)</f>
        <v>0</v>
      </c>
      <c r="L3244" s="17">
        <f>IF(BASE_MARKET_DATA[[#This Row],[VARP]]&gt;0,1,0)</f>
        <v>1</v>
      </c>
    </row>
    <row r="3245" spans="1:12">
      <c r="A3245" s="1">
        <v>43924</v>
      </c>
      <c r="B3245" s="17" t="s">
        <v>51</v>
      </c>
      <c r="C3245">
        <v>134.30999800000001</v>
      </c>
      <c r="D3245">
        <v>134.320007</v>
      </c>
      <c r="E3245">
        <v>-1.0008999999996604E-2</v>
      </c>
      <c r="F3245">
        <v>-7.4516077117213104E-5</v>
      </c>
      <c r="G3245" s="17" t="s">
        <v>0</v>
      </c>
      <c r="H3245" s="17" t="s">
        <v>52</v>
      </c>
      <c r="I3245" s="17" t="s">
        <v>38</v>
      </c>
      <c r="J3245" s="17" t="s">
        <v>144</v>
      </c>
      <c r="K3245" s="17">
        <f>IF(BASE_MARKET_DATA[[#This Row],[DATE]]=_xlfn.MAXIFS(A:A,H:H,BASE_MARKET_DATA[[#This Row],[LABEL]]),1,0)</f>
        <v>0</v>
      </c>
      <c r="L3245" s="17">
        <f>IF(BASE_MARKET_DATA[[#This Row],[VARP]]&gt;0,1,0)</f>
        <v>0</v>
      </c>
    </row>
    <row r="3246" spans="1:12">
      <c r="A3246" s="1">
        <v>43927</v>
      </c>
      <c r="B3246" s="17" t="s">
        <v>51</v>
      </c>
      <c r="C3246">
        <v>147.550003</v>
      </c>
      <c r="D3246">
        <v>134.30999800000001</v>
      </c>
      <c r="E3246">
        <v>13.240004999999996</v>
      </c>
      <c r="F3246">
        <v>9.8577955454961702E-2</v>
      </c>
      <c r="G3246" s="17" t="s">
        <v>0</v>
      </c>
      <c r="H3246" s="17" t="s">
        <v>52</v>
      </c>
      <c r="I3246" s="17" t="s">
        <v>38</v>
      </c>
      <c r="J3246" s="17" t="s">
        <v>144</v>
      </c>
      <c r="K3246" s="17">
        <f>IF(BASE_MARKET_DATA[[#This Row],[DATE]]=_xlfn.MAXIFS(A:A,H:H,BASE_MARKET_DATA[[#This Row],[LABEL]]),1,0)</f>
        <v>0</v>
      </c>
      <c r="L3246" s="17">
        <f>IF(BASE_MARKET_DATA[[#This Row],[VARP]]&gt;0,1,0)</f>
        <v>1</v>
      </c>
    </row>
    <row r="3247" spans="1:12">
      <c r="A3247" s="1">
        <v>43928</v>
      </c>
      <c r="B3247" s="17" t="s">
        <v>51</v>
      </c>
      <c r="C3247">
        <v>145.070007</v>
      </c>
      <c r="D3247">
        <v>147.550003</v>
      </c>
      <c r="E3247">
        <v>-2.4799959999999999</v>
      </c>
      <c r="F3247">
        <v>-1.6807834290589609E-2</v>
      </c>
      <c r="G3247" s="17" t="s">
        <v>0</v>
      </c>
      <c r="H3247" s="17" t="s">
        <v>52</v>
      </c>
      <c r="I3247" s="17" t="s">
        <v>38</v>
      </c>
      <c r="J3247" s="17" t="s">
        <v>144</v>
      </c>
      <c r="K3247" s="17">
        <f>IF(BASE_MARKET_DATA[[#This Row],[DATE]]=_xlfn.MAXIFS(A:A,H:H,BASE_MARKET_DATA[[#This Row],[LABEL]]),1,0)</f>
        <v>0</v>
      </c>
      <c r="L3247" s="17">
        <f>IF(BASE_MARKET_DATA[[#This Row],[VARP]]&gt;0,1,0)</f>
        <v>0</v>
      </c>
    </row>
    <row r="3248" spans="1:12">
      <c r="A3248" s="1">
        <v>43929</v>
      </c>
      <c r="B3248" s="17" t="s">
        <v>51</v>
      </c>
      <c r="C3248">
        <v>151.11999499999999</v>
      </c>
      <c r="D3248">
        <v>145.070007</v>
      </c>
      <c r="E3248">
        <v>6.0499879999999848</v>
      </c>
      <c r="F3248">
        <v>4.1703920232112383E-2</v>
      </c>
      <c r="G3248" s="17" t="s">
        <v>0</v>
      </c>
      <c r="H3248" s="17" t="s">
        <v>52</v>
      </c>
      <c r="I3248" s="17" t="s">
        <v>38</v>
      </c>
      <c r="J3248" s="17" t="s">
        <v>144</v>
      </c>
      <c r="K3248" s="17">
        <f>IF(BASE_MARKET_DATA[[#This Row],[DATE]]=_xlfn.MAXIFS(A:A,H:H,BASE_MARKET_DATA[[#This Row],[LABEL]]),1,0)</f>
        <v>0</v>
      </c>
      <c r="L3248" s="17">
        <f>IF(BASE_MARKET_DATA[[#This Row],[VARP]]&gt;0,1,0)</f>
        <v>1</v>
      </c>
    </row>
    <row r="3249" spans="1:12">
      <c r="A3249" s="1">
        <v>43930</v>
      </c>
      <c r="B3249" s="17" t="s">
        <v>51</v>
      </c>
      <c r="C3249">
        <v>154.550003</v>
      </c>
      <c r="D3249">
        <v>151.11999499999999</v>
      </c>
      <c r="E3249">
        <v>3.430008000000015</v>
      </c>
      <c r="F3249">
        <v>2.2697247971719528E-2</v>
      </c>
      <c r="G3249" s="17" t="s">
        <v>0</v>
      </c>
      <c r="H3249" s="17" t="s">
        <v>52</v>
      </c>
      <c r="I3249" s="17" t="s">
        <v>38</v>
      </c>
      <c r="J3249" s="17" t="s">
        <v>144</v>
      </c>
      <c r="K3249" s="17">
        <f>IF(BASE_MARKET_DATA[[#This Row],[DATE]]=_xlfn.MAXIFS(A:A,H:H,BASE_MARKET_DATA[[#This Row],[LABEL]]),1,0)</f>
        <v>0</v>
      </c>
      <c r="L3249" s="17">
        <f>IF(BASE_MARKET_DATA[[#This Row],[VARP]]&gt;0,1,0)</f>
        <v>1</v>
      </c>
    </row>
    <row r="3250" spans="1:12">
      <c r="A3250" s="1">
        <v>43934</v>
      </c>
      <c r="B3250" s="17" t="s">
        <v>51</v>
      </c>
      <c r="C3250">
        <v>152.5</v>
      </c>
      <c r="D3250">
        <v>154.550003</v>
      </c>
      <c r="E3250">
        <v>-2.0500030000000038</v>
      </c>
      <c r="F3250">
        <v>-1.3264334909136196E-2</v>
      </c>
      <c r="G3250" s="17" t="s">
        <v>0</v>
      </c>
      <c r="H3250" s="17" t="s">
        <v>52</v>
      </c>
      <c r="I3250" s="17" t="s">
        <v>38</v>
      </c>
      <c r="J3250" s="17" t="s">
        <v>144</v>
      </c>
      <c r="K3250" s="17">
        <f>IF(BASE_MARKET_DATA[[#This Row],[DATE]]=_xlfn.MAXIFS(A:A,H:H,BASE_MARKET_DATA[[#This Row],[LABEL]]),1,0)</f>
        <v>0</v>
      </c>
      <c r="L3250" s="17">
        <f>IF(BASE_MARKET_DATA[[#This Row],[VARP]]&gt;0,1,0)</f>
        <v>0</v>
      </c>
    </row>
    <row r="3251" spans="1:12">
      <c r="A3251" s="1">
        <v>43935</v>
      </c>
      <c r="B3251" s="17" t="s">
        <v>51</v>
      </c>
      <c r="C3251">
        <v>157.71000700000002</v>
      </c>
      <c r="D3251">
        <v>152.5</v>
      </c>
      <c r="E3251">
        <v>5.2100070000000187</v>
      </c>
      <c r="F3251">
        <v>3.4163980327868979E-2</v>
      </c>
      <c r="G3251" s="17" t="s">
        <v>0</v>
      </c>
      <c r="H3251" s="17" t="s">
        <v>52</v>
      </c>
      <c r="I3251" s="17" t="s">
        <v>38</v>
      </c>
      <c r="J3251" s="17" t="s">
        <v>144</v>
      </c>
      <c r="K3251" s="17">
        <f>IF(BASE_MARKET_DATA[[#This Row],[DATE]]=_xlfn.MAXIFS(A:A,H:H,BASE_MARKET_DATA[[#This Row],[LABEL]]),1,0)</f>
        <v>0</v>
      </c>
      <c r="L3251" s="17">
        <f>IF(BASE_MARKET_DATA[[#This Row],[VARP]]&gt;0,1,0)</f>
        <v>1</v>
      </c>
    </row>
    <row r="3252" spans="1:12">
      <c r="A3252" s="1">
        <v>43936</v>
      </c>
      <c r="B3252" s="17" t="s">
        <v>51</v>
      </c>
      <c r="C3252">
        <v>155.63000500000001</v>
      </c>
      <c r="D3252">
        <v>157.71000700000002</v>
      </c>
      <c r="E3252">
        <v>-2.0800020000000075</v>
      </c>
      <c r="F3252">
        <v>-1.3188776283549383E-2</v>
      </c>
      <c r="G3252" s="17" t="s">
        <v>0</v>
      </c>
      <c r="H3252" s="17" t="s">
        <v>52</v>
      </c>
      <c r="I3252" s="17" t="s">
        <v>38</v>
      </c>
      <c r="J3252" s="17" t="s">
        <v>144</v>
      </c>
      <c r="K3252" s="17">
        <f>IF(BASE_MARKET_DATA[[#This Row],[DATE]]=_xlfn.MAXIFS(A:A,H:H,BASE_MARKET_DATA[[#This Row],[LABEL]]),1,0)</f>
        <v>0</v>
      </c>
      <c r="L3252" s="17">
        <f>IF(BASE_MARKET_DATA[[#This Row],[VARP]]&gt;0,1,0)</f>
        <v>0</v>
      </c>
    </row>
    <row r="3253" spans="1:12">
      <c r="A3253" s="1">
        <v>43937</v>
      </c>
      <c r="B3253" s="17" t="s">
        <v>51</v>
      </c>
      <c r="C3253">
        <v>157.05999800000001</v>
      </c>
      <c r="D3253">
        <v>155.63000500000001</v>
      </c>
      <c r="E3253">
        <v>1.4299929999999961</v>
      </c>
      <c r="F3253">
        <v>9.1884145348449745E-3</v>
      </c>
      <c r="G3253" s="17" t="s">
        <v>0</v>
      </c>
      <c r="H3253" s="17" t="s">
        <v>52</v>
      </c>
      <c r="I3253" s="17" t="s">
        <v>38</v>
      </c>
      <c r="J3253" s="17" t="s">
        <v>144</v>
      </c>
      <c r="K3253" s="17">
        <f>IF(BASE_MARKET_DATA[[#This Row],[DATE]]=_xlfn.MAXIFS(A:A,H:H,BASE_MARKET_DATA[[#This Row],[LABEL]]),1,0)</f>
        <v>0</v>
      </c>
      <c r="L3253" s="17">
        <f>IF(BASE_MARKET_DATA[[#This Row],[VARP]]&gt;0,1,0)</f>
        <v>1</v>
      </c>
    </row>
    <row r="3254" spans="1:12">
      <c r="A3254" s="1">
        <v>43938</v>
      </c>
      <c r="B3254" s="17" t="s">
        <v>51</v>
      </c>
      <c r="C3254">
        <v>162.61999499999999</v>
      </c>
      <c r="D3254">
        <v>157.05999800000001</v>
      </c>
      <c r="E3254">
        <v>5.5599969999999814</v>
      </c>
      <c r="F3254">
        <v>3.5400465241314856E-2</v>
      </c>
      <c r="G3254" s="17" t="s">
        <v>0</v>
      </c>
      <c r="H3254" s="17" t="s">
        <v>52</v>
      </c>
      <c r="I3254" s="17" t="s">
        <v>38</v>
      </c>
      <c r="J3254" s="17" t="s">
        <v>144</v>
      </c>
      <c r="K3254" s="17">
        <f>IF(BASE_MARKET_DATA[[#This Row],[DATE]]=_xlfn.MAXIFS(A:A,H:H,BASE_MARKET_DATA[[#This Row],[LABEL]]),1,0)</f>
        <v>0</v>
      </c>
      <c r="L3254" s="17">
        <f>IF(BASE_MARKET_DATA[[#This Row],[VARP]]&gt;0,1,0)</f>
        <v>1</v>
      </c>
    </row>
    <row r="3255" spans="1:12">
      <c r="A3255" s="1">
        <v>43941</v>
      </c>
      <c r="B3255" s="17" t="s">
        <v>51</v>
      </c>
      <c r="C3255">
        <v>162.759995</v>
      </c>
      <c r="D3255">
        <v>162.61999499999999</v>
      </c>
      <c r="E3255">
        <v>0.14000000000001478</v>
      </c>
      <c r="F3255">
        <v>8.6090274446272604E-4</v>
      </c>
      <c r="G3255" s="17" t="s">
        <v>0</v>
      </c>
      <c r="H3255" s="17" t="s">
        <v>52</v>
      </c>
      <c r="I3255" s="17" t="s">
        <v>38</v>
      </c>
      <c r="J3255" s="17" t="s">
        <v>144</v>
      </c>
      <c r="K3255" s="17">
        <f>IF(BASE_MARKET_DATA[[#This Row],[DATE]]=_xlfn.MAXIFS(A:A,H:H,BASE_MARKET_DATA[[#This Row],[LABEL]]),1,0)</f>
        <v>0</v>
      </c>
      <c r="L3255" s="17">
        <f>IF(BASE_MARKET_DATA[[#This Row],[VARP]]&gt;0,1,0)</f>
        <v>1</v>
      </c>
    </row>
    <row r="3256" spans="1:12">
      <c r="A3256" s="1">
        <v>43942</v>
      </c>
      <c r="B3256" s="17" t="s">
        <v>51</v>
      </c>
      <c r="C3256">
        <v>150.55999800000001</v>
      </c>
      <c r="D3256">
        <v>162.759995</v>
      </c>
      <c r="E3256">
        <v>-12.199996999999996</v>
      </c>
      <c r="F3256">
        <v>-7.4956975760536212E-2</v>
      </c>
      <c r="G3256" s="17" t="s">
        <v>0</v>
      </c>
      <c r="H3256" s="17" t="s">
        <v>52</v>
      </c>
      <c r="I3256" s="17" t="s">
        <v>38</v>
      </c>
      <c r="J3256" s="17" t="s">
        <v>144</v>
      </c>
      <c r="K3256" s="17">
        <f>IF(BASE_MARKET_DATA[[#This Row],[DATE]]=_xlfn.MAXIFS(A:A,H:H,BASE_MARKET_DATA[[#This Row],[LABEL]]),1,0)</f>
        <v>0</v>
      </c>
      <c r="L3256" s="17">
        <f>IF(BASE_MARKET_DATA[[#This Row],[VARP]]&gt;0,1,0)</f>
        <v>0</v>
      </c>
    </row>
    <row r="3257" spans="1:12">
      <c r="A3257" s="1">
        <v>43943</v>
      </c>
      <c r="B3257" s="17" t="s">
        <v>51</v>
      </c>
      <c r="C3257">
        <v>154.13999899999999</v>
      </c>
      <c r="D3257">
        <v>150.55999800000001</v>
      </c>
      <c r="E3257">
        <v>3.5800009999999816</v>
      </c>
      <c r="F3257">
        <v>2.3777902813202623E-2</v>
      </c>
      <c r="G3257" s="17" t="s">
        <v>0</v>
      </c>
      <c r="H3257" s="17" t="s">
        <v>52</v>
      </c>
      <c r="I3257" s="17" t="s">
        <v>38</v>
      </c>
      <c r="J3257" s="17" t="s">
        <v>144</v>
      </c>
      <c r="K3257" s="17">
        <f>IF(BASE_MARKET_DATA[[#This Row],[DATE]]=_xlfn.MAXIFS(A:A,H:H,BASE_MARKET_DATA[[#This Row],[LABEL]]),1,0)</f>
        <v>0</v>
      </c>
      <c r="L3257" s="17">
        <f>IF(BASE_MARKET_DATA[[#This Row],[VARP]]&gt;0,1,0)</f>
        <v>1</v>
      </c>
    </row>
    <row r="3258" spans="1:12">
      <c r="A3258" s="1">
        <v>43944</v>
      </c>
      <c r="B3258" s="17" t="s">
        <v>51</v>
      </c>
      <c r="C3258">
        <v>151.720001</v>
      </c>
      <c r="D3258">
        <v>154.13999899999999</v>
      </c>
      <c r="E3258">
        <v>-2.4199979999999925</v>
      </c>
      <c r="F3258">
        <v>-1.5700000101855408E-2</v>
      </c>
      <c r="G3258" s="17" t="s">
        <v>0</v>
      </c>
      <c r="H3258" s="17" t="s">
        <v>52</v>
      </c>
      <c r="I3258" s="17" t="s">
        <v>38</v>
      </c>
      <c r="J3258" s="17" t="s">
        <v>144</v>
      </c>
      <c r="K3258" s="17">
        <f>IF(BASE_MARKET_DATA[[#This Row],[DATE]]=_xlfn.MAXIFS(A:A,H:H,BASE_MARKET_DATA[[#This Row],[LABEL]]),1,0)</f>
        <v>0</v>
      </c>
      <c r="L3258" s="17">
        <f>IF(BASE_MARKET_DATA[[#This Row],[VARP]]&gt;0,1,0)</f>
        <v>0</v>
      </c>
    </row>
    <row r="3259" spans="1:12">
      <c r="A3259" s="1">
        <v>43945</v>
      </c>
      <c r="B3259" s="17" t="s">
        <v>51</v>
      </c>
      <c r="C3259">
        <v>153.979996</v>
      </c>
      <c r="D3259">
        <v>151.720001</v>
      </c>
      <c r="E3259">
        <v>2.2599950000000035</v>
      </c>
      <c r="F3259">
        <v>1.4895827742579594E-2</v>
      </c>
      <c r="G3259" s="17" t="s">
        <v>0</v>
      </c>
      <c r="H3259" s="17" t="s">
        <v>52</v>
      </c>
      <c r="I3259" s="17" t="s">
        <v>38</v>
      </c>
      <c r="J3259" s="17" t="s">
        <v>144</v>
      </c>
      <c r="K3259" s="17">
        <f>IF(BASE_MARKET_DATA[[#This Row],[DATE]]=_xlfn.MAXIFS(A:A,H:H,BASE_MARKET_DATA[[#This Row],[LABEL]]),1,0)</f>
        <v>0</v>
      </c>
      <c r="L3259" s="17">
        <f>IF(BASE_MARKET_DATA[[#This Row],[VARP]]&gt;0,1,0)</f>
        <v>1</v>
      </c>
    </row>
    <row r="3260" spans="1:12">
      <c r="A3260" s="1">
        <v>43948</v>
      </c>
      <c r="B3260" s="17" t="s">
        <v>51</v>
      </c>
      <c r="C3260">
        <v>157.63000500000001</v>
      </c>
      <c r="D3260">
        <v>153.979996</v>
      </c>
      <c r="E3260">
        <v>3.6500090000000114</v>
      </c>
      <c r="F3260">
        <v>2.3704436256772026E-2</v>
      </c>
      <c r="G3260" s="17" t="s">
        <v>0</v>
      </c>
      <c r="H3260" s="17" t="s">
        <v>52</v>
      </c>
      <c r="I3260" s="17" t="s">
        <v>38</v>
      </c>
      <c r="J3260" s="17" t="s">
        <v>144</v>
      </c>
      <c r="K3260" s="17">
        <f>IF(BASE_MARKET_DATA[[#This Row],[DATE]]=_xlfn.MAXIFS(A:A,H:H,BASE_MARKET_DATA[[#This Row],[LABEL]]),1,0)</f>
        <v>0</v>
      </c>
      <c r="L3260" s="17">
        <f>IF(BASE_MARKET_DATA[[#This Row],[VARP]]&gt;0,1,0)</f>
        <v>1</v>
      </c>
    </row>
    <row r="3261" spans="1:12">
      <c r="A3261" s="1">
        <v>43949</v>
      </c>
      <c r="B3261" s="17" t="s">
        <v>51</v>
      </c>
      <c r="C3261">
        <v>154.46000700000002</v>
      </c>
      <c r="D3261">
        <v>157.63000500000001</v>
      </c>
      <c r="E3261">
        <v>-3.1699979999999925</v>
      </c>
      <c r="F3261">
        <v>-2.0110371753144285E-2</v>
      </c>
      <c r="G3261" s="17" t="s">
        <v>0</v>
      </c>
      <c r="H3261" s="17" t="s">
        <v>52</v>
      </c>
      <c r="I3261" s="17" t="s">
        <v>38</v>
      </c>
      <c r="J3261" s="17" t="s">
        <v>144</v>
      </c>
      <c r="K3261" s="17">
        <f>IF(BASE_MARKET_DATA[[#This Row],[DATE]]=_xlfn.MAXIFS(A:A,H:H,BASE_MARKET_DATA[[#This Row],[LABEL]]),1,0)</f>
        <v>0</v>
      </c>
      <c r="L3261" s="17">
        <f>IF(BASE_MARKET_DATA[[#This Row],[VARP]]&gt;0,1,0)</f>
        <v>0</v>
      </c>
    </row>
    <row r="3262" spans="1:12">
      <c r="A3262" s="1">
        <v>43950</v>
      </c>
      <c r="B3262" s="17" t="s">
        <v>51</v>
      </c>
      <c r="C3262">
        <v>160.429993</v>
      </c>
      <c r="D3262">
        <v>154.46000700000002</v>
      </c>
      <c r="E3262">
        <v>5.9699859999999774</v>
      </c>
      <c r="F3262">
        <v>3.8650690984365792E-2</v>
      </c>
      <c r="G3262" s="17" t="s">
        <v>0</v>
      </c>
      <c r="H3262" s="17" t="s">
        <v>52</v>
      </c>
      <c r="I3262" s="17" t="s">
        <v>38</v>
      </c>
      <c r="J3262" s="17" t="s">
        <v>144</v>
      </c>
      <c r="K3262" s="17">
        <f>IF(BASE_MARKET_DATA[[#This Row],[DATE]]=_xlfn.MAXIFS(A:A,H:H,BASE_MARKET_DATA[[#This Row],[LABEL]]),1,0)</f>
        <v>0</v>
      </c>
      <c r="L3262" s="17">
        <f>IF(BASE_MARKET_DATA[[#This Row],[VARP]]&gt;0,1,0)</f>
        <v>1</v>
      </c>
    </row>
    <row r="3263" spans="1:12">
      <c r="A3263" s="1">
        <v>43951</v>
      </c>
      <c r="B3263" s="17" t="s">
        <v>51</v>
      </c>
      <c r="C3263">
        <v>161.949997</v>
      </c>
      <c r="D3263">
        <v>160.429993</v>
      </c>
      <c r="E3263">
        <v>1.5200040000000001</v>
      </c>
      <c r="F3263">
        <v>9.4745625277188675E-3</v>
      </c>
      <c r="G3263" s="17" t="s">
        <v>0</v>
      </c>
      <c r="H3263" s="17" t="s">
        <v>52</v>
      </c>
      <c r="I3263" s="17" t="s">
        <v>38</v>
      </c>
      <c r="J3263" s="17" t="s">
        <v>144</v>
      </c>
      <c r="K3263" s="17">
        <f>IF(BASE_MARKET_DATA[[#This Row],[DATE]]=_xlfn.MAXIFS(A:A,H:H,BASE_MARKET_DATA[[#This Row],[LABEL]]),1,0)</f>
        <v>0</v>
      </c>
      <c r="L3263" s="17">
        <f>IF(BASE_MARKET_DATA[[#This Row],[VARP]]&gt;0,1,0)</f>
        <v>1</v>
      </c>
    </row>
    <row r="3264" spans="1:12">
      <c r="A3264" s="1">
        <v>43952</v>
      </c>
      <c r="B3264" s="17" t="s">
        <v>51</v>
      </c>
      <c r="C3264">
        <v>156.36999499999999</v>
      </c>
      <c r="D3264">
        <v>161.949997</v>
      </c>
      <c r="E3264">
        <v>-5.5800020000000075</v>
      </c>
      <c r="F3264">
        <v>-3.4455091715747344E-2</v>
      </c>
      <c r="G3264" s="17" t="s">
        <v>0</v>
      </c>
      <c r="H3264" s="17" t="s">
        <v>52</v>
      </c>
      <c r="I3264" s="17" t="s">
        <v>38</v>
      </c>
      <c r="J3264" s="17" t="s">
        <v>144</v>
      </c>
      <c r="K3264" s="17">
        <f>IF(BASE_MARKET_DATA[[#This Row],[DATE]]=_xlfn.MAXIFS(A:A,H:H,BASE_MARKET_DATA[[#This Row],[LABEL]]),1,0)</f>
        <v>0</v>
      </c>
      <c r="L3264" s="17">
        <f>IF(BASE_MARKET_DATA[[#This Row],[VARP]]&gt;0,1,0)</f>
        <v>0</v>
      </c>
    </row>
    <row r="3265" spans="1:12">
      <c r="A3265" s="1">
        <v>43955</v>
      </c>
      <c r="B3265" s="17" t="s">
        <v>51</v>
      </c>
      <c r="C3265">
        <v>161.470001</v>
      </c>
      <c r="D3265">
        <v>156.36999499999999</v>
      </c>
      <c r="E3265">
        <v>5.1000060000000076</v>
      </c>
      <c r="F3265">
        <v>3.2614991130491551E-2</v>
      </c>
      <c r="G3265" s="17" t="s">
        <v>0</v>
      </c>
      <c r="H3265" s="17" t="s">
        <v>52</v>
      </c>
      <c r="I3265" s="17" t="s">
        <v>38</v>
      </c>
      <c r="J3265" s="17" t="s">
        <v>144</v>
      </c>
      <c r="K3265" s="17">
        <f>IF(BASE_MARKET_DATA[[#This Row],[DATE]]=_xlfn.MAXIFS(A:A,H:H,BASE_MARKET_DATA[[#This Row],[LABEL]]),1,0)</f>
        <v>0</v>
      </c>
      <c r="L3265" s="17">
        <f>IF(BASE_MARKET_DATA[[#This Row],[VARP]]&gt;0,1,0)</f>
        <v>1</v>
      </c>
    </row>
    <row r="3266" spans="1:12">
      <c r="A3266" s="1">
        <v>43956</v>
      </c>
      <c r="B3266" s="17" t="s">
        <v>51</v>
      </c>
      <c r="C3266">
        <v>163.25</v>
      </c>
      <c r="D3266">
        <v>161.470001</v>
      </c>
      <c r="E3266">
        <v>1.7799990000000037</v>
      </c>
      <c r="F3266">
        <v>1.1023713315020068E-2</v>
      </c>
      <c r="G3266" s="17" t="s">
        <v>0</v>
      </c>
      <c r="H3266" s="17" t="s">
        <v>52</v>
      </c>
      <c r="I3266" s="17" t="s">
        <v>38</v>
      </c>
      <c r="J3266" s="17" t="s">
        <v>144</v>
      </c>
      <c r="K3266" s="17">
        <f>IF(BASE_MARKET_DATA[[#This Row],[DATE]]=_xlfn.MAXIFS(A:A,H:H,BASE_MARKET_DATA[[#This Row],[LABEL]]),1,0)</f>
        <v>0</v>
      </c>
      <c r="L3266" s="17">
        <f>IF(BASE_MARKET_DATA[[#This Row],[VARP]]&gt;0,1,0)</f>
        <v>1</v>
      </c>
    </row>
    <row r="3267" spans="1:12">
      <c r="A3267" s="1">
        <v>43957</v>
      </c>
      <c r="B3267" s="17" t="s">
        <v>51</v>
      </c>
      <c r="C3267">
        <v>163.66999799999999</v>
      </c>
      <c r="D3267">
        <v>163.25</v>
      </c>
      <c r="E3267">
        <v>0.41999799999999254</v>
      </c>
      <c r="F3267">
        <v>2.5727289433383925E-3</v>
      </c>
      <c r="G3267" s="17" t="s">
        <v>0</v>
      </c>
      <c r="H3267" s="17" t="s">
        <v>52</v>
      </c>
      <c r="I3267" s="17" t="s">
        <v>38</v>
      </c>
      <c r="J3267" s="17" t="s">
        <v>144</v>
      </c>
      <c r="K3267" s="17">
        <f>IF(BASE_MARKET_DATA[[#This Row],[DATE]]=_xlfn.MAXIFS(A:A,H:H,BASE_MARKET_DATA[[#This Row],[LABEL]]),1,0)</f>
        <v>0</v>
      </c>
      <c r="L3267" s="17">
        <f>IF(BASE_MARKET_DATA[[#This Row],[VARP]]&gt;0,1,0)</f>
        <v>1</v>
      </c>
    </row>
    <row r="3268" spans="1:12">
      <c r="A3268" s="1">
        <v>43958</v>
      </c>
      <c r="B3268" s="17" t="s">
        <v>51</v>
      </c>
      <c r="C3268">
        <v>169.89999399999999</v>
      </c>
      <c r="D3268">
        <v>163.66999799999999</v>
      </c>
      <c r="E3268">
        <v>6.2299959999999999</v>
      </c>
      <c r="F3268">
        <v>3.8064373899485235E-2</v>
      </c>
      <c r="G3268" s="17" t="s">
        <v>0</v>
      </c>
      <c r="H3268" s="17" t="s">
        <v>52</v>
      </c>
      <c r="I3268" s="17" t="s">
        <v>38</v>
      </c>
      <c r="J3268" s="17" t="s">
        <v>144</v>
      </c>
      <c r="K3268" s="17">
        <f>IF(BASE_MARKET_DATA[[#This Row],[DATE]]=_xlfn.MAXIFS(A:A,H:H,BASE_MARKET_DATA[[#This Row],[LABEL]]),1,0)</f>
        <v>0</v>
      </c>
      <c r="L3268" s="17">
        <f>IF(BASE_MARKET_DATA[[#This Row],[VARP]]&gt;0,1,0)</f>
        <v>1</v>
      </c>
    </row>
    <row r="3269" spans="1:12">
      <c r="A3269" s="1">
        <v>43959</v>
      </c>
      <c r="B3269" s="17" t="s">
        <v>51</v>
      </c>
      <c r="C3269">
        <v>175.89999399999999</v>
      </c>
      <c r="D3269">
        <v>169.89999399999999</v>
      </c>
      <c r="E3269">
        <v>6</v>
      </c>
      <c r="F3269">
        <v>3.5314892359560653E-2</v>
      </c>
      <c r="G3269" s="17" t="s">
        <v>0</v>
      </c>
      <c r="H3269" s="17" t="s">
        <v>52</v>
      </c>
      <c r="I3269" s="17" t="s">
        <v>38</v>
      </c>
      <c r="J3269" s="17" t="s">
        <v>144</v>
      </c>
      <c r="K3269" s="17">
        <f>IF(BASE_MARKET_DATA[[#This Row],[DATE]]=_xlfn.MAXIFS(A:A,H:H,BASE_MARKET_DATA[[#This Row],[LABEL]]),1,0)</f>
        <v>0</v>
      </c>
      <c r="L3269" s="17">
        <f>IF(BASE_MARKET_DATA[[#This Row],[VARP]]&gt;0,1,0)</f>
        <v>1</v>
      </c>
    </row>
    <row r="3270" spans="1:12">
      <c r="A3270" s="1">
        <v>43962</v>
      </c>
      <c r="B3270" s="17" t="s">
        <v>51</v>
      </c>
      <c r="C3270">
        <v>182.66999799999999</v>
      </c>
      <c r="D3270">
        <v>175.89999399999999</v>
      </c>
      <c r="E3270">
        <v>6.7700040000000001</v>
      </c>
      <c r="F3270">
        <v>3.8487801199129097E-2</v>
      </c>
      <c r="G3270" s="17" t="s">
        <v>0</v>
      </c>
      <c r="H3270" s="17" t="s">
        <v>52</v>
      </c>
      <c r="I3270" s="17" t="s">
        <v>38</v>
      </c>
      <c r="J3270" s="17" t="s">
        <v>144</v>
      </c>
      <c r="K3270" s="17">
        <f>IF(BASE_MARKET_DATA[[#This Row],[DATE]]=_xlfn.MAXIFS(A:A,H:H,BASE_MARKET_DATA[[#This Row],[LABEL]]),1,0)</f>
        <v>0</v>
      </c>
      <c r="L3270" s="17">
        <f>IF(BASE_MARKET_DATA[[#This Row],[VARP]]&gt;0,1,0)</f>
        <v>1</v>
      </c>
    </row>
    <row r="3271" spans="1:12">
      <c r="A3271" s="1">
        <v>43963</v>
      </c>
      <c r="B3271" s="17" t="s">
        <v>51</v>
      </c>
      <c r="C3271">
        <v>177.53999299999998</v>
      </c>
      <c r="D3271">
        <v>182.66999799999999</v>
      </c>
      <c r="E3271">
        <v>-5.1300050000000113</v>
      </c>
      <c r="F3271">
        <v>-2.8083456813745689E-2</v>
      </c>
      <c r="G3271" s="17" t="s">
        <v>0</v>
      </c>
      <c r="H3271" s="17" t="s">
        <v>52</v>
      </c>
      <c r="I3271" s="17" t="s">
        <v>38</v>
      </c>
      <c r="J3271" s="17" t="s">
        <v>144</v>
      </c>
      <c r="K3271" s="17">
        <f>IF(BASE_MARKET_DATA[[#This Row],[DATE]]=_xlfn.MAXIFS(A:A,H:H,BASE_MARKET_DATA[[#This Row],[LABEL]]),1,0)</f>
        <v>0</v>
      </c>
      <c r="L3271" s="17">
        <f>IF(BASE_MARKET_DATA[[#This Row],[VARP]]&gt;0,1,0)</f>
        <v>0</v>
      </c>
    </row>
    <row r="3272" spans="1:12">
      <c r="A3272" s="1">
        <v>43964</v>
      </c>
      <c r="B3272" s="17" t="s">
        <v>51</v>
      </c>
      <c r="C3272">
        <v>169.63999899999999</v>
      </c>
      <c r="D3272">
        <v>177.53999299999998</v>
      </c>
      <c r="E3272">
        <v>-7.8999939999999924</v>
      </c>
      <c r="F3272">
        <v>-4.4496982716451909E-2</v>
      </c>
      <c r="G3272" s="17" t="s">
        <v>0</v>
      </c>
      <c r="H3272" s="17" t="s">
        <v>52</v>
      </c>
      <c r="I3272" s="17" t="s">
        <v>38</v>
      </c>
      <c r="J3272" s="17" t="s">
        <v>144</v>
      </c>
      <c r="K3272" s="17">
        <f>IF(BASE_MARKET_DATA[[#This Row],[DATE]]=_xlfn.MAXIFS(A:A,H:H,BASE_MARKET_DATA[[#This Row],[LABEL]]),1,0)</f>
        <v>0</v>
      </c>
      <c r="L3272" s="17">
        <f>IF(BASE_MARKET_DATA[[#This Row],[VARP]]&gt;0,1,0)</f>
        <v>0</v>
      </c>
    </row>
    <row r="3273" spans="1:12">
      <c r="A3273" s="1">
        <v>43965</v>
      </c>
      <c r="B3273" s="17" t="s">
        <v>51</v>
      </c>
      <c r="C3273">
        <v>167</v>
      </c>
      <c r="D3273">
        <v>169.63999899999999</v>
      </c>
      <c r="E3273">
        <v>-2.6399989999999889</v>
      </c>
      <c r="F3273">
        <v>-1.5562361563088604E-2</v>
      </c>
      <c r="G3273" s="17" t="s">
        <v>0</v>
      </c>
      <c r="H3273" s="17" t="s">
        <v>52</v>
      </c>
      <c r="I3273" s="17" t="s">
        <v>38</v>
      </c>
      <c r="J3273" s="17" t="s">
        <v>144</v>
      </c>
      <c r="K3273" s="17">
        <f>IF(BASE_MARKET_DATA[[#This Row],[DATE]]=_xlfn.MAXIFS(A:A,H:H,BASE_MARKET_DATA[[#This Row],[LABEL]]),1,0)</f>
        <v>0</v>
      </c>
      <c r="L3273" s="17">
        <f>IF(BASE_MARKET_DATA[[#This Row],[VARP]]&gt;0,1,0)</f>
        <v>0</v>
      </c>
    </row>
    <row r="3274" spans="1:12">
      <c r="A3274" s="1">
        <v>43966</v>
      </c>
      <c r="B3274" s="17" t="s">
        <v>51</v>
      </c>
      <c r="C3274">
        <v>171.33000200000001</v>
      </c>
      <c r="D3274">
        <v>167</v>
      </c>
      <c r="E3274">
        <v>4.3300020000000075</v>
      </c>
      <c r="F3274">
        <v>2.5928155688622799E-2</v>
      </c>
      <c r="G3274" s="17" t="s">
        <v>0</v>
      </c>
      <c r="H3274" s="17" t="s">
        <v>52</v>
      </c>
      <c r="I3274" s="17" t="s">
        <v>38</v>
      </c>
      <c r="J3274" s="17" t="s">
        <v>144</v>
      </c>
      <c r="K3274" s="17">
        <f>IF(BASE_MARKET_DATA[[#This Row],[DATE]]=_xlfn.MAXIFS(A:A,H:H,BASE_MARKET_DATA[[#This Row],[LABEL]]),1,0)</f>
        <v>0</v>
      </c>
      <c r="L3274" s="17">
        <f>IF(BASE_MARKET_DATA[[#This Row],[VARP]]&gt;0,1,0)</f>
        <v>1</v>
      </c>
    </row>
    <row r="3275" spans="1:12">
      <c r="A3275" s="1">
        <v>43969</v>
      </c>
      <c r="B3275" s="17" t="s">
        <v>51</v>
      </c>
      <c r="C3275">
        <v>172.5</v>
      </c>
      <c r="D3275">
        <v>171.33000200000001</v>
      </c>
      <c r="E3275">
        <v>1.1699979999999925</v>
      </c>
      <c r="F3275">
        <v>6.8289148797184536E-3</v>
      </c>
      <c r="G3275" s="17" t="s">
        <v>0</v>
      </c>
      <c r="H3275" s="17" t="s">
        <v>52</v>
      </c>
      <c r="I3275" s="17" t="s">
        <v>38</v>
      </c>
      <c r="J3275" s="17" t="s">
        <v>144</v>
      </c>
      <c r="K3275" s="17">
        <f>IF(BASE_MARKET_DATA[[#This Row],[DATE]]=_xlfn.MAXIFS(A:A,H:H,BASE_MARKET_DATA[[#This Row],[LABEL]]),1,0)</f>
        <v>0</v>
      </c>
      <c r="L3275" s="17">
        <f>IF(BASE_MARKET_DATA[[#This Row],[VARP]]&gt;0,1,0)</f>
        <v>1</v>
      </c>
    </row>
    <row r="3276" spans="1:12">
      <c r="A3276" s="1">
        <v>43970</v>
      </c>
      <c r="B3276" s="17" t="s">
        <v>51</v>
      </c>
      <c r="C3276">
        <v>176.03999299999998</v>
      </c>
      <c r="D3276">
        <v>172.5</v>
      </c>
      <c r="E3276">
        <v>3.5399929999999813</v>
      </c>
      <c r="F3276">
        <v>2.052169855072453E-2</v>
      </c>
      <c r="G3276" s="17" t="s">
        <v>0</v>
      </c>
      <c r="H3276" s="17" t="s">
        <v>52</v>
      </c>
      <c r="I3276" s="17" t="s">
        <v>38</v>
      </c>
      <c r="J3276" s="17" t="s">
        <v>144</v>
      </c>
      <c r="K3276" s="17">
        <f>IF(BASE_MARKET_DATA[[#This Row],[DATE]]=_xlfn.MAXIFS(A:A,H:H,BASE_MARKET_DATA[[#This Row],[LABEL]]),1,0)</f>
        <v>0</v>
      </c>
      <c r="L3276" s="17">
        <f>IF(BASE_MARKET_DATA[[#This Row],[VARP]]&gt;0,1,0)</f>
        <v>1</v>
      </c>
    </row>
    <row r="3277" spans="1:12">
      <c r="A3277" s="1">
        <v>43971</v>
      </c>
      <c r="B3277" s="17" t="s">
        <v>51</v>
      </c>
      <c r="C3277">
        <v>176.929993</v>
      </c>
      <c r="D3277">
        <v>176.03999299999998</v>
      </c>
      <c r="E3277">
        <v>0.89000000000001478</v>
      </c>
      <c r="F3277">
        <v>5.0556693671307681E-3</v>
      </c>
      <c r="G3277" s="17" t="s">
        <v>0</v>
      </c>
      <c r="H3277" s="17" t="s">
        <v>52</v>
      </c>
      <c r="I3277" s="17" t="s">
        <v>38</v>
      </c>
      <c r="J3277" s="17" t="s">
        <v>144</v>
      </c>
      <c r="K3277" s="17">
        <f>IF(BASE_MARKET_DATA[[#This Row],[DATE]]=_xlfn.MAXIFS(A:A,H:H,BASE_MARKET_DATA[[#This Row],[LABEL]]),1,0)</f>
        <v>0</v>
      </c>
      <c r="L3277" s="17">
        <f>IF(BASE_MARKET_DATA[[#This Row],[VARP]]&gt;0,1,0)</f>
        <v>1</v>
      </c>
    </row>
    <row r="3278" spans="1:12">
      <c r="A3278" s="1">
        <v>43972</v>
      </c>
      <c r="B3278" s="17" t="s">
        <v>51</v>
      </c>
      <c r="C3278">
        <v>175.259995</v>
      </c>
      <c r="D3278">
        <v>176.929993</v>
      </c>
      <c r="E3278">
        <v>-1.6699979999999925</v>
      </c>
      <c r="F3278">
        <v>-9.438750161483319E-3</v>
      </c>
      <c r="G3278" s="17" t="s">
        <v>0</v>
      </c>
      <c r="H3278" s="17" t="s">
        <v>52</v>
      </c>
      <c r="I3278" s="17" t="s">
        <v>38</v>
      </c>
      <c r="J3278" s="17" t="s">
        <v>144</v>
      </c>
      <c r="K3278" s="17">
        <f>IF(BASE_MARKET_DATA[[#This Row],[DATE]]=_xlfn.MAXIFS(A:A,H:H,BASE_MARKET_DATA[[#This Row],[LABEL]]),1,0)</f>
        <v>0</v>
      </c>
      <c r="L3278" s="17">
        <f>IF(BASE_MARKET_DATA[[#This Row],[VARP]]&gt;0,1,0)</f>
        <v>0</v>
      </c>
    </row>
    <row r="3279" spans="1:12">
      <c r="A3279" s="1">
        <v>43973</v>
      </c>
      <c r="B3279" s="17" t="s">
        <v>51</v>
      </c>
      <c r="C3279">
        <v>177.85000600000001</v>
      </c>
      <c r="D3279">
        <v>175.259995</v>
      </c>
      <c r="E3279">
        <v>2.5900110000000041</v>
      </c>
      <c r="F3279">
        <v>1.4778107234340638E-2</v>
      </c>
      <c r="G3279" s="17" t="s">
        <v>0</v>
      </c>
      <c r="H3279" s="17" t="s">
        <v>52</v>
      </c>
      <c r="I3279" s="17" t="s">
        <v>38</v>
      </c>
      <c r="J3279" s="17" t="s">
        <v>144</v>
      </c>
      <c r="K3279" s="17">
        <f>IF(BASE_MARKET_DATA[[#This Row],[DATE]]=_xlfn.MAXIFS(A:A,H:H,BASE_MARKET_DATA[[#This Row],[LABEL]]),1,0)</f>
        <v>0</v>
      </c>
      <c r="L3279" s="17">
        <f>IF(BASE_MARKET_DATA[[#This Row],[VARP]]&gt;0,1,0)</f>
        <v>1</v>
      </c>
    </row>
    <row r="3280" spans="1:12">
      <c r="A3280" s="1">
        <v>43977</v>
      </c>
      <c r="B3280" s="17" t="s">
        <v>51</v>
      </c>
      <c r="C3280">
        <v>176.520004</v>
      </c>
      <c r="D3280">
        <v>177.85000600000001</v>
      </c>
      <c r="E3280">
        <v>-1.3300020000000075</v>
      </c>
      <c r="F3280">
        <v>-7.4782229695286454E-3</v>
      </c>
      <c r="G3280" s="17" t="s">
        <v>0</v>
      </c>
      <c r="H3280" s="17" t="s">
        <v>52</v>
      </c>
      <c r="I3280" s="17" t="s">
        <v>38</v>
      </c>
      <c r="J3280" s="17" t="s">
        <v>144</v>
      </c>
      <c r="K3280" s="17">
        <f>IF(BASE_MARKET_DATA[[#This Row],[DATE]]=_xlfn.MAXIFS(A:A,H:H,BASE_MARKET_DATA[[#This Row],[LABEL]]),1,0)</f>
        <v>0</v>
      </c>
      <c r="L3280" s="17">
        <f>IF(BASE_MARKET_DATA[[#This Row],[VARP]]&gt;0,1,0)</f>
        <v>0</v>
      </c>
    </row>
    <row r="3281" spans="1:12">
      <c r="A3281" s="1">
        <v>43978</v>
      </c>
      <c r="B3281" s="17" t="s">
        <v>51</v>
      </c>
      <c r="C3281">
        <v>176.60000600000001</v>
      </c>
      <c r="D3281">
        <v>176.520004</v>
      </c>
      <c r="E3281">
        <v>8.0002000000007456E-2</v>
      </c>
      <c r="F3281">
        <v>4.5321775542225492E-4</v>
      </c>
      <c r="G3281" s="17" t="s">
        <v>0</v>
      </c>
      <c r="H3281" s="17" t="s">
        <v>52</v>
      </c>
      <c r="I3281" s="17" t="s">
        <v>38</v>
      </c>
      <c r="J3281" s="17" t="s">
        <v>144</v>
      </c>
      <c r="K3281" s="17">
        <f>IF(BASE_MARKET_DATA[[#This Row],[DATE]]=_xlfn.MAXIFS(A:A,H:H,BASE_MARKET_DATA[[#This Row],[LABEL]]),1,0)</f>
        <v>0</v>
      </c>
      <c r="L3281" s="17">
        <f>IF(BASE_MARKET_DATA[[#This Row],[VARP]]&gt;0,1,0)</f>
        <v>1</v>
      </c>
    </row>
    <row r="3282" spans="1:12">
      <c r="A3282" s="1">
        <v>43979</v>
      </c>
      <c r="B3282" s="17" t="s">
        <v>51</v>
      </c>
      <c r="C3282">
        <v>181.10000600000001</v>
      </c>
      <c r="D3282">
        <v>176.60000600000001</v>
      </c>
      <c r="E3282">
        <v>4.5</v>
      </c>
      <c r="F3282">
        <v>2.548131283755449E-2</v>
      </c>
      <c r="G3282" s="17" t="s">
        <v>0</v>
      </c>
      <c r="H3282" s="17" t="s">
        <v>52</v>
      </c>
      <c r="I3282" s="17" t="s">
        <v>38</v>
      </c>
      <c r="J3282" s="17" t="s">
        <v>144</v>
      </c>
      <c r="K3282" s="17">
        <f>IF(BASE_MARKET_DATA[[#This Row],[DATE]]=_xlfn.MAXIFS(A:A,H:H,BASE_MARKET_DATA[[#This Row],[LABEL]]),1,0)</f>
        <v>0</v>
      </c>
      <c r="L3282" s="17">
        <f>IF(BASE_MARKET_DATA[[#This Row],[VARP]]&gt;0,1,0)</f>
        <v>1</v>
      </c>
    </row>
    <row r="3283" spans="1:12">
      <c r="A3283" s="1">
        <v>43980</v>
      </c>
      <c r="B3283" s="17" t="s">
        <v>51</v>
      </c>
      <c r="C3283">
        <v>174.78999299999998</v>
      </c>
      <c r="D3283">
        <v>181.10000600000001</v>
      </c>
      <c r="E3283">
        <v>-6.3100130000000263</v>
      </c>
      <c r="F3283">
        <v>-3.4842699011285651E-2</v>
      </c>
      <c r="G3283" s="17" t="s">
        <v>0</v>
      </c>
      <c r="H3283" s="17" t="s">
        <v>52</v>
      </c>
      <c r="I3283" s="17" t="s">
        <v>38</v>
      </c>
      <c r="J3283" s="17" t="s">
        <v>144</v>
      </c>
      <c r="K3283" s="17">
        <f>IF(BASE_MARKET_DATA[[#This Row],[DATE]]=_xlfn.MAXIFS(A:A,H:H,BASE_MARKET_DATA[[#This Row],[LABEL]]),1,0)</f>
        <v>0</v>
      </c>
      <c r="L3283" s="17">
        <f>IF(BASE_MARKET_DATA[[#This Row],[VARP]]&gt;0,1,0)</f>
        <v>0</v>
      </c>
    </row>
    <row r="3284" spans="1:12">
      <c r="A3284" s="1">
        <v>43983</v>
      </c>
      <c r="B3284" s="17" t="s">
        <v>51</v>
      </c>
      <c r="C3284">
        <v>176.36000100000001</v>
      </c>
      <c r="D3284">
        <v>174.78999299999998</v>
      </c>
      <c r="E3284">
        <v>1.5700080000000298</v>
      </c>
      <c r="F3284">
        <v>8.9822533490234186E-3</v>
      </c>
      <c r="G3284" s="17" t="s">
        <v>0</v>
      </c>
      <c r="H3284" s="17" t="s">
        <v>52</v>
      </c>
      <c r="I3284" s="17" t="s">
        <v>38</v>
      </c>
      <c r="J3284" s="17" t="s">
        <v>144</v>
      </c>
      <c r="K3284" s="17">
        <f>IF(BASE_MARKET_DATA[[#This Row],[DATE]]=_xlfn.MAXIFS(A:A,H:H,BASE_MARKET_DATA[[#This Row],[LABEL]]),1,0)</f>
        <v>0</v>
      </c>
      <c r="L3284" s="17">
        <f>IF(BASE_MARKET_DATA[[#This Row],[VARP]]&gt;0,1,0)</f>
        <v>1</v>
      </c>
    </row>
    <row r="3285" spans="1:12">
      <c r="A3285" s="1">
        <v>43984</v>
      </c>
      <c r="B3285" s="17" t="s">
        <v>51</v>
      </c>
      <c r="C3285">
        <v>174.229996</v>
      </c>
      <c r="D3285">
        <v>176.36000100000001</v>
      </c>
      <c r="E3285">
        <v>-2.1300050000000113</v>
      </c>
      <c r="F3285">
        <v>-1.2077596892279508E-2</v>
      </c>
      <c r="G3285" s="17" t="s">
        <v>0</v>
      </c>
      <c r="H3285" s="17" t="s">
        <v>52</v>
      </c>
      <c r="I3285" s="17" t="s">
        <v>38</v>
      </c>
      <c r="J3285" s="17" t="s">
        <v>144</v>
      </c>
      <c r="K3285" s="17">
        <f>IF(BASE_MARKET_DATA[[#This Row],[DATE]]=_xlfn.MAXIFS(A:A,H:H,BASE_MARKET_DATA[[#This Row],[LABEL]]),1,0)</f>
        <v>0</v>
      </c>
      <c r="L3285" s="17">
        <f>IF(BASE_MARKET_DATA[[#This Row],[VARP]]&gt;0,1,0)</f>
        <v>0</v>
      </c>
    </row>
    <row r="3286" spans="1:12">
      <c r="A3286" s="1">
        <v>43985</v>
      </c>
      <c r="B3286" s="17" t="s">
        <v>51</v>
      </c>
      <c r="C3286">
        <v>174.990005</v>
      </c>
      <c r="D3286">
        <v>174.229996</v>
      </c>
      <c r="E3286">
        <v>0.7600089999999966</v>
      </c>
      <c r="F3286">
        <v>4.3621019195798907E-3</v>
      </c>
      <c r="G3286" s="17" t="s">
        <v>0</v>
      </c>
      <c r="H3286" s="17" t="s">
        <v>52</v>
      </c>
      <c r="I3286" s="17" t="s">
        <v>38</v>
      </c>
      <c r="J3286" s="17" t="s">
        <v>144</v>
      </c>
      <c r="K3286" s="17">
        <f>IF(BASE_MARKET_DATA[[#This Row],[DATE]]=_xlfn.MAXIFS(A:A,H:H,BASE_MARKET_DATA[[#This Row],[LABEL]]),1,0)</f>
        <v>0</v>
      </c>
      <c r="L3286" s="17">
        <f>IF(BASE_MARKET_DATA[[#This Row],[VARP]]&gt;0,1,0)</f>
        <v>1</v>
      </c>
    </row>
    <row r="3287" spans="1:12">
      <c r="A3287" s="1">
        <v>43986</v>
      </c>
      <c r="B3287" s="17" t="s">
        <v>51</v>
      </c>
      <c r="C3287">
        <v>171.44000199999999</v>
      </c>
      <c r="D3287">
        <v>174.990005</v>
      </c>
      <c r="E3287">
        <v>-3.5500030000000038</v>
      </c>
      <c r="F3287">
        <v>-2.0286890099808864E-2</v>
      </c>
      <c r="G3287" s="17" t="s">
        <v>0</v>
      </c>
      <c r="H3287" s="17" t="s">
        <v>52</v>
      </c>
      <c r="I3287" s="17" t="s">
        <v>38</v>
      </c>
      <c r="J3287" s="17" t="s">
        <v>144</v>
      </c>
      <c r="K3287" s="17">
        <f>IF(BASE_MARKET_DATA[[#This Row],[DATE]]=_xlfn.MAXIFS(A:A,H:H,BASE_MARKET_DATA[[#This Row],[LABEL]]),1,0)</f>
        <v>0</v>
      </c>
      <c r="L3287" s="17">
        <f>IF(BASE_MARKET_DATA[[#This Row],[VARP]]&gt;0,1,0)</f>
        <v>0</v>
      </c>
    </row>
    <row r="3288" spans="1:12">
      <c r="A3288" s="1">
        <v>43987</v>
      </c>
      <c r="B3288" s="17" t="s">
        <v>51</v>
      </c>
      <c r="C3288">
        <v>173.88000500000001</v>
      </c>
      <c r="D3288">
        <v>171.44000199999999</v>
      </c>
      <c r="E3288">
        <v>2.4400030000000186</v>
      </c>
      <c r="F3288">
        <v>1.4232401840499388E-2</v>
      </c>
      <c r="G3288" s="17" t="s">
        <v>0</v>
      </c>
      <c r="H3288" s="17" t="s">
        <v>52</v>
      </c>
      <c r="I3288" s="17" t="s">
        <v>38</v>
      </c>
      <c r="J3288" s="17" t="s">
        <v>144</v>
      </c>
      <c r="K3288" s="17">
        <f>IF(BASE_MARKET_DATA[[#This Row],[DATE]]=_xlfn.MAXIFS(A:A,H:H,BASE_MARKET_DATA[[#This Row],[LABEL]]),1,0)</f>
        <v>0</v>
      </c>
      <c r="L3288" s="17">
        <f>IF(BASE_MARKET_DATA[[#This Row],[VARP]]&gt;0,1,0)</f>
        <v>1</v>
      </c>
    </row>
    <row r="3289" spans="1:12">
      <c r="A3289" s="1">
        <v>43990</v>
      </c>
      <c r="B3289" s="17" t="s">
        <v>51</v>
      </c>
      <c r="C3289">
        <v>176.550003</v>
      </c>
      <c r="D3289">
        <v>173.88000500000001</v>
      </c>
      <c r="E3289">
        <v>2.6699979999999925</v>
      </c>
      <c r="F3289">
        <v>1.5355405585593309E-2</v>
      </c>
      <c r="G3289" s="17" t="s">
        <v>0</v>
      </c>
      <c r="H3289" s="17" t="s">
        <v>52</v>
      </c>
      <c r="I3289" s="17" t="s">
        <v>38</v>
      </c>
      <c r="J3289" s="17" t="s">
        <v>144</v>
      </c>
      <c r="K3289" s="17">
        <f>IF(BASE_MARKET_DATA[[#This Row],[DATE]]=_xlfn.MAXIFS(A:A,H:H,BASE_MARKET_DATA[[#This Row],[LABEL]]),1,0)</f>
        <v>0</v>
      </c>
      <c r="L3289" s="17">
        <f>IF(BASE_MARKET_DATA[[#This Row],[VARP]]&gt;0,1,0)</f>
        <v>1</v>
      </c>
    </row>
    <row r="3290" spans="1:12">
      <c r="A3290" s="1">
        <v>43991</v>
      </c>
      <c r="B3290" s="17" t="s">
        <v>51</v>
      </c>
      <c r="C3290">
        <v>174.55999800000001</v>
      </c>
      <c r="D3290">
        <v>176.550003</v>
      </c>
      <c r="E3290">
        <v>-1.9900049999999965</v>
      </c>
      <c r="F3290">
        <v>-1.1271622578222196E-2</v>
      </c>
      <c r="G3290" s="17" t="s">
        <v>0</v>
      </c>
      <c r="H3290" s="17" t="s">
        <v>52</v>
      </c>
      <c r="I3290" s="17" t="s">
        <v>38</v>
      </c>
      <c r="J3290" s="17" t="s">
        <v>144</v>
      </c>
      <c r="K3290" s="17">
        <f>IF(BASE_MARKET_DATA[[#This Row],[DATE]]=_xlfn.MAXIFS(A:A,H:H,BASE_MARKET_DATA[[#This Row],[LABEL]]),1,0)</f>
        <v>0</v>
      </c>
      <c r="L3290" s="17">
        <f>IF(BASE_MARKET_DATA[[#This Row],[VARP]]&gt;0,1,0)</f>
        <v>0</v>
      </c>
    </row>
    <row r="3291" spans="1:12">
      <c r="A3291" s="1">
        <v>43992</v>
      </c>
      <c r="B3291" s="17" t="s">
        <v>51</v>
      </c>
      <c r="C3291">
        <v>182.10000600000001</v>
      </c>
      <c r="D3291">
        <v>174.55999800000001</v>
      </c>
      <c r="E3291">
        <v>7.5400080000000003</v>
      </c>
      <c r="F3291">
        <v>4.3194363464646696E-2</v>
      </c>
      <c r="G3291" s="17" t="s">
        <v>0</v>
      </c>
      <c r="H3291" s="17" t="s">
        <v>52</v>
      </c>
      <c r="I3291" s="17" t="s">
        <v>38</v>
      </c>
      <c r="J3291" s="17" t="s">
        <v>144</v>
      </c>
      <c r="K3291" s="17">
        <f>IF(BASE_MARKET_DATA[[#This Row],[DATE]]=_xlfn.MAXIFS(A:A,H:H,BASE_MARKET_DATA[[#This Row],[LABEL]]),1,0)</f>
        <v>0</v>
      </c>
      <c r="L3291" s="17">
        <f>IF(BASE_MARKET_DATA[[#This Row],[VARP]]&gt;0,1,0)</f>
        <v>1</v>
      </c>
    </row>
    <row r="3292" spans="1:12">
      <c r="A3292" s="1">
        <v>43993</v>
      </c>
      <c r="B3292" s="17" t="s">
        <v>51</v>
      </c>
      <c r="C3292">
        <v>172.050003</v>
      </c>
      <c r="D3292">
        <v>182.10000600000001</v>
      </c>
      <c r="E3292">
        <v>-10.050003000000004</v>
      </c>
      <c r="F3292">
        <v>-5.5189470998699489E-2</v>
      </c>
      <c r="G3292" s="17" t="s">
        <v>0</v>
      </c>
      <c r="H3292" s="17" t="s">
        <v>52</v>
      </c>
      <c r="I3292" s="17" t="s">
        <v>38</v>
      </c>
      <c r="J3292" s="17" t="s">
        <v>144</v>
      </c>
      <c r="K3292" s="17">
        <f>IF(BASE_MARKET_DATA[[#This Row],[DATE]]=_xlfn.MAXIFS(A:A,H:H,BASE_MARKET_DATA[[#This Row],[LABEL]]),1,0)</f>
        <v>0</v>
      </c>
      <c r="L3292" s="17">
        <f>IF(BASE_MARKET_DATA[[#This Row],[VARP]]&gt;0,1,0)</f>
        <v>0</v>
      </c>
    </row>
    <row r="3293" spans="1:12">
      <c r="A3293" s="1">
        <v>43994</v>
      </c>
      <c r="B3293" s="17" t="s">
        <v>51</v>
      </c>
      <c r="C3293">
        <v>175.11000100000001</v>
      </c>
      <c r="D3293">
        <v>172.050003</v>
      </c>
      <c r="E3293">
        <v>3.0599980000000073</v>
      </c>
      <c r="F3293">
        <v>1.778551552829678E-2</v>
      </c>
      <c r="G3293" s="17" t="s">
        <v>0</v>
      </c>
      <c r="H3293" s="17" t="s">
        <v>52</v>
      </c>
      <c r="I3293" s="17" t="s">
        <v>38</v>
      </c>
      <c r="J3293" s="17" t="s">
        <v>144</v>
      </c>
      <c r="K3293" s="17">
        <f>IF(BASE_MARKET_DATA[[#This Row],[DATE]]=_xlfn.MAXIFS(A:A,H:H,BASE_MARKET_DATA[[#This Row],[LABEL]]),1,0)</f>
        <v>0</v>
      </c>
      <c r="L3293" s="17">
        <f>IF(BASE_MARKET_DATA[[#This Row],[VARP]]&gt;0,1,0)</f>
        <v>1</v>
      </c>
    </row>
    <row r="3294" spans="1:12">
      <c r="A3294" s="1">
        <v>43997</v>
      </c>
      <c r="B3294" s="17" t="s">
        <v>51</v>
      </c>
      <c r="C3294">
        <v>178.61000100000001</v>
      </c>
      <c r="D3294">
        <v>175.11000100000001</v>
      </c>
      <c r="E3294">
        <v>3.5</v>
      </c>
      <c r="F3294">
        <v>1.9987436354363335E-2</v>
      </c>
      <c r="G3294" s="17" t="s">
        <v>0</v>
      </c>
      <c r="H3294" s="17" t="s">
        <v>52</v>
      </c>
      <c r="I3294" s="17" t="s">
        <v>38</v>
      </c>
      <c r="J3294" s="17" t="s">
        <v>144</v>
      </c>
      <c r="K3294" s="17">
        <f>IF(BASE_MARKET_DATA[[#This Row],[DATE]]=_xlfn.MAXIFS(A:A,H:H,BASE_MARKET_DATA[[#This Row],[LABEL]]),1,0)</f>
        <v>0</v>
      </c>
      <c r="L3294" s="17">
        <f>IF(BASE_MARKET_DATA[[#This Row],[VARP]]&gt;0,1,0)</f>
        <v>1</v>
      </c>
    </row>
    <row r="3295" spans="1:12">
      <c r="A3295" s="1">
        <v>43998</v>
      </c>
      <c r="B3295" s="17" t="s">
        <v>51</v>
      </c>
      <c r="C3295">
        <v>180.479996</v>
      </c>
      <c r="D3295">
        <v>178.61000100000001</v>
      </c>
      <c r="E3295">
        <v>1.8699949999999887</v>
      </c>
      <c r="F3295">
        <v>1.0469710483905034E-2</v>
      </c>
      <c r="G3295" s="17" t="s">
        <v>0</v>
      </c>
      <c r="H3295" s="17" t="s">
        <v>52</v>
      </c>
      <c r="I3295" s="17" t="s">
        <v>38</v>
      </c>
      <c r="J3295" s="17" t="s">
        <v>144</v>
      </c>
      <c r="K3295" s="17">
        <f>IF(BASE_MARKET_DATA[[#This Row],[DATE]]=_xlfn.MAXIFS(A:A,H:H,BASE_MARKET_DATA[[#This Row],[LABEL]]),1,0)</f>
        <v>0</v>
      </c>
      <c r="L3295" s="17">
        <f>IF(BASE_MARKET_DATA[[#This Row],[VARP]]&gt;0,1,0)</f>
        <v>1</v>
      </c>
    </row>
    <row r="3296" spans="1:12">
      <c r="A3296" s="1">
        <v>43999</v>
      </c>
      <c r="B3296" s="17" t="s">
        <v>51</v>
      </c>
      <c r="C3296">
        <v>181.39999399999999</v>
      </c>
      <c r="D3296">
        <v>180.479996</v>
      </c>
      <c r="E3296">
        <v>0.91999799999999254</v>
      </c>
      <c r="F3296">
        <v>5.0975067619127862E-3</v>
      </c>
      <c r="G3296" s="17" t="s">
        <v>0</v>
      </c>
      <c r="H3296" s="17" t="s">
        <v>52</v>
      </c>
      <c r="I3296" s="17" t="s">
        <v>38</v>
      </c>
      <c r="J3296" s="17" t="s">
        <v>144</v>
      </c>
      <c r="K3296" s="17">
        <f>IF(BASE_MARKET_DATA[[#This Row],[DATE]]=_xlfn.MAXIFS(A:A,H:H,BASE_MARKET_DATA[[#This Row],[LABEL]]),1,0)</f>
        <v>0</v>
      </c>
      <c r="L3296" s="17">
        <f>IF(BASE_MARKET_DATA[[#This Row],[VARP]]&gt;0,1,0)</f>
        <v>1</v>
      </c>
    </row>
    <row r="3297" spans="1:12">
      <c r="A3297" s="1">
        <v>44000</v>
      </c>
      <c r="B3297" s="17" t="s">
        <v>51</v>
      </c>
      <c r="C3297">
        <v>187.66000400000001</v>
      </c>
      <c r="D3297">
        <v>181.39999399999999</v>
      </c>
      <c r="E3297">
        <v>6.2600100000000225</v>
      </c>
      <c r="F3297">
        <v>3.4509427822803689E-2</v>
      </c>
      <c r="G3297" s="17" t="s">
        <v>0</v>
      </c>
      <c r="H3297" s="17" t="s">
        <v>52</v>
      </c>
      <c r="I3297" s="17" t="s">
        <v>38</v>
      </c>
      <c r="J3297" s="17" t="s">
        <v>144</v>
      </c>
      <c r="K3297" s="17">
        <f>IF(BASE_MARKET_DATA[[#This Row],[DATE]]=_xlfn.MAXIFS(A:A,H:H,BASE_MARKET_DATA[[#This Row],[LABEL]]),1,0)</f>
        <v>0</v>
      </c>
      <c r="L3297" s="17">
        <f>IF(BASE_MARKET_DATA[[#This Row],[VARP]]&gt;0,1,0)</f>
        <v>1</v>
      </c>
    </row>
    <row r="3298" spans="1:12">
      <c r="A3298" s="1">
        <v>44001</v>
      </c>
      <c r="B3298" s="17" t="s">
        <v>51</v>
      </c>
      <c r="C3298">
        <v>186.949997</v>
      </c>
      <c r="D3298">
        <v>187.66000400000001</v>
      </c>
      <c r="E3298">
        <v>-0.71000700000001871</v>
      </c>
      <c r="F3298">
        <v>-3.7834753536508431E-3</v>
      </c>
      <c r="G3298" s="17" t="s">
        <v>0</v>
      </c>
      <c r="H3298" s="17" t="s">
        <v>52</v>
      </c>
      <c r="I3298" s="17" t="s">
        <v>38</v>
      </c>
      <c r="J3298" s="17" t="s">
        <v>144</v>
      </c>
      <c r="K3298" s="17">
        <f>IF(BASE_MARKET_DATA[[#This Row],[DATE]]=_xlfn.MAXIFS(A:A,H:H,BASE_MARKET_DATA[[#This Row],[LABEL]]),1,0)</f>
        <v>0</v>
      </c>
      <c r="L3298" s="17">
        <f>IF(BASE_MARKET_DATA[[#This Row],[VARP]]&gt;0,1,0)</f>
        <v>0</v>
      </c>
    </row>
    <row r="3299" spans="1:12">
      <c r="A3299" s="1">
        <v>44004</v>
      </c>
      <c r="B3299" s="17" t="s">
        <v>51</v>
      </c>
      <c r="C3299">
        <v>191.64999399999999</v>
      </c>
      <c r="D3299">
        <v>186.949997</v>
      </c>
      <c r="E3299">
        <v>4.6999969999999962</v>
      </c>
      <c r="F3299">
        <v>2.5140396231191148E-2</v>
      </c>
      <c r="G3299" s="17" t="s">
        <v>0</v>
      </c>
      <c r="H3299" s="17" t="s">
        <v>52</v>
      </c>
      <c r="I3299" s="17" t="s">
        <v>38</v>
      </c>
      <c r="J3299" s="17" t="s">
        <v>144</v>
      </c>
      <c r="K3299" s="17">
        <f>IF(BASE_MARKET_DATA[[#This Row],[DATE]]=_xlfn.MAXIFS(A:A,H:H,BASE_MARKET_DATA[[#This Row],[LABEL]]),1,0)</f>
        <v>0</v>
      </c>
      <c r="L3299" s="17">
        <f>IF(BASE_MARKET_DATA[[#This Row],[VARP]]&gt;0,1,0)</f>
        <v>1</v>
      </c>
    </row>
    <row r="3300" spans="1:12">
      <c r="A3300" s="1">
        <v>44005</v>
      </c>
      <c r="B3300" s="17" t="s">
        <v>51</v>
      </c>
      <c r="C3300">
        <v>189.05999800000001</v>
      </c>
      <c r="D3300">
        <v>191.64999399999999</v>
      </c>
      <c r="E3300">
        <v>-2.5899959999999851</v>
      </c>
      <c r="F3300">
        <v>-1.3514198179416511E-2</v>
      </c>
      <c r="G3300" s="17" t="s">
        <v>0</v>
      </c>
      <c r="H3300" s="17" t="s">
        <v>52</v>
      </c>
      <c r="I3300" s="17" t="s">
        <v>38</v>
      </c>
      <c r="J3300" s="17" t="s">
        <v>144</v>
      </c>
      <c r="K3300" s="17">
        <f>IF(BASE_MARKET_DATA[[#This Row],[DATE]]=_xlfn.MAXIFS(A:A,H:H,BASE_MARKET_DATA[[#This Row],[LABEL]]),1,0)</f>
        <v>0</v>
      </c>
      <c r="L3300" s="17">
        <f>IF(BASE_MARKET_DATA[[#This Row],[VARP]]&gt;0,1,0)</f>
        <v>0</v>
      </c>
    </row>
    <row r="3301" spans="1:12">
      <c r="A3301" s="1">
        <v>44006</v>
      </c>
      <c r="B3301" s="17" t="s">
        <v>51</v>
      </c>
      <c r="C3301">
        <v>185.550003</v>
      </c>
      <c r="D3301">
        <v>189.05999800000001</v>
      </c>
      <c r="E3301">
        <v>-3.5099950000000035</v>
      </c>
      <c r="F3301">
        <v>-1.8565508500640118E-2</v>
      </c>
      <c r="G3301" s="17" t="s">
        <v>0</v>
      </c>
      <c r="H3301" s="17" t="s">
        <v>52</v>
      </c>
      <c r="I3301" s="17" t="s">
        <v>38</v>
      </c>
      <c r="J3301" s="17" t="s">
        <v>144</v>
      </c>
      <c r="K3301" s="17">
        <f>IF(BASE_MARKET_DATA[[#This Row],[DATE]]=_xlfn.MAXIFS(A:A,H:H,BASE_MARKET_DATA[[#This Row],[LABEL]]),1,0)</f>
        <v>0</v>
      </c>
      <c r="L3301" s="17">
        <f>IF(BASE_MARKET_DATA[[#This Row],[VARP]]&gt;0,1,0)</f>
        <v>0</v>
      </c>
    </row>
    <row r="3302" spans="1:12">
      <c r="A3302" s="1">
        <v>44007</v>
      </c>
      <c r="B3302" s="17" t="s">
        <v>51</v>
      </c>
      <c r="C3302">
        <v>188.33999599999999</v>
      </c>
      <c r="D3302">
        <v>185.550003</v>
      </c>
      <c r="E3302">
        <v>2.7899929999999813</v>
      </c>
      <c r="F3302">
        <v>1.5036340365890381E-2</v>
      </c>
      <c r="G3302" s="17" t="s">
        <v>0</v>
      </c>
      <c r="H3302" s="17" t="s">
        <v>52</v>
      </c>
      <c r="I3302" s="17" t="s">
        <v>38</v>
      </c>
      <c r="J3302" s="17" t="s">
        <v>144</v>
      </c>
      <c r="K3302" s="17">
        <f>IF(BASE_MARKET_DATA[[#This Row],[DATE]]=_xlfn.MAXIFS(A:A,H:H,BASE_MARKET_DATA[[#This Row],[LABEL]]),1,0)</f>
        <v>0</v>
      </c>
      <c r="L3302" s="17">
        <f>IF(BASE_MARKET_DATA[[#This Row],[VARP]]&gt;0,1,0)</f>
        <v>1</v>
      </c>
    </row>
    <row r="3303" spans="1:12">
      <c r="A3303" s="1">
        <v>44008</v>
      </c>
      <c r="B3303" s="17" t="s">
        <v>51</v>
      </c>
      <c r="C3303">
        <v>183.16999799999999</v>
      </c>
      <c r="D3303">
        <v>188.33999599999999</v>
      </c>
      <c r="E3303">
        <v>-5.1699979999999925</v>
      </c>
      <c r="F3303">
        <v>-2.7450345703522224E-2</v>
      </c>
      <c r="G3303" s="17" t="s">
        <v>0</v>
      </c>
      <c r="H3303" s="17" t="s">
        <v>52</v>
      </c>
      <c r="I3303" s="17" t="s">
        <v>38</v>
      </c>
      <c r="J3303" s="17" t="s">
        <v>144</v>
      </c>
      <c r="K3303" s="17">
        <f>IF(BASE_MARKET_DATA[[#This Row],[DATE]]=_xlfn.MAXIFS(A:A,H:H,BASE_MARKET_DATA[[#This Row],[LABEL]]),1,0)</f>
        <v>0</v>
      </c>
      <c r="L3303" s="17">
        <f>IF(BASE_MARKET_DATA[[#This Row],[VARP]]&gt;0,1,0)</f>
        <v>0</v>
      </c>
    </row>
    <row r="3304" spans="1:12">
      <c r="A3304" s="1">
        <v>44011</v>
      </c>
      <c r="B3304" s="17" t="s">
        <v>51</v>
      </c>
      <c r="C3304">
        <v>183.33000200000001</v>
      </c>
      <c r="D3304">
        <v>183.16999799999999</v>
      </c>
      <c r="E3304">
        <v>0.16000400000001491</v>
      </c>
      <c r="F3304">
        <v>8.7352733388147393E-4</v>
      </c>
      <c r="G3304" s="17" t="s">
        <v>0</v>
      </c>
      <c r="H3304" s="17" t="s">
        <v>52</v>
      </c>
      <c r="I3304" s="17" t="s">
        <v>38</v>
      </c>
      <c r="J3304" s="17" t="s">
        <v>144</v>
      </c>
      <c r="K3304" s="17">
        <f>IF(BASE_MARKET_DATA[[#This Row],[DATE]]=_xlfn.MAXIFS(A:A,H:H,BASE_MARKET_DATA[[#This Row],[LABEL]]),1,0)</f>
        <v>0</v>
      </c>
      <c r="L3304" s="17">
        <f>IF(BASE_MARKET_DATA[[#This Row],[VARP]]&gt;0,1,0)</f>
        <v>1</v>
      </c>
    </row>
    <row r="3305" spans="1:12">
      <c r="A3305" s="1">
        <v>44012</v>
      </c>
      <c r="B3305" s="17" t="s">
        <v>51</v>
      </c>
      <c r="C3305">
        <v>187.33000200000001</v>
      </c>
      <c r="D3305">
        <v>183.33000200000001</v>
      </c>
      <c r="E3305">
        <v>4</v>
      </c>
      <c r="F3305">
        <v>2.1818578281584265E-2</v>
      </c>
      <c r="G3305" s="17" t="s">
        <v>0</v>
      </c>
      <c r="H3305" s="17" t="s">
        <v>52</v>
      </c>
      <c r="I3305" s="17" t="s">
        <v>38</v>
      </c>
      <c r="J3305" s="17" t="s">
        <v>144</v>
      </c>
      <c r="K3305" s="17">
        <f>IF(BASE_MARKET_DATA[[#This Row],[DATE]]=_xlfn.MAXIFS(A:A,H:H,BASE_MARKET_DATA[[#This Row],[LABEL]]),1,0)</f>
        <v>0</v>
      </c>
      <c r="L3305" s="17">
        <f>IF(BASE_MARKET_DATA[[#This Row],[VARP]]&gt;0,1,0)</f>
        <v>1</v>
      </c>
    </row>
    <row r="3306" spans="1:12">
      <c r="A3306" s="1">
        <v>44013</v>
      </c>
      <c r="B3306" s="17" t="s">
        <v>51</v>
      </c>
      <c r="C3306">
        <v>191.88999899999999</v>
      </c>
      <c r="D3306">
        <v>187.33000200000001</v>
      </c>
      <c r="E3306">
        <v>4.5599969999999814</v>
      </c>
      <c r="F3306">
        <v>2.4342053869192727E-2</v>
      </c>
      <c r="G3306" s="17" t="s">
        <v>0</v>
      </c>
      <c r="H3306" s="17" t="s">
        <v>52</v>
      </c>
      <c r="I3306" s="17" t="s">
        <v>38</v>
      </c>
      <c r="J3306" s="17" t="s">
        <v>144</v>
      </c>
      <c r="K3306" s="17">
        <f>IF(BASE_MARKET_DATA[[#This Row],[DATE]]=_xlfn.MAXIFS(A:A,H:H,BASE_MARKET_DATA[[#This Row],[LABEL]]),1,0)</f>
        <v>0</v>
      </c>
      <c r="L3306" s="17">
        <f>IF(BASE_MARKET_DATA[[#This Row],[VARP]]&gt;0,1,0)</f>
        <v>1</v>
      </c>
    </row>
    <row r="3307" spans="1:12">
      <c r="A3307" s="1">
        <v>44014</v>
      </c>
      <c r="B3307" s="17" t="s">
        <v>51</v>
      </c>
      <c r="C3307">
        <v>192.529999</v>
      </c>
      <c r="D3307">
        <v>191.88999899999999</v>
      </c>
      <c r="E3307">
        <v>0.64000000000001478</v>
      </c>
      <c r="F3307">
        <v>3.3352441676755382E-3</v>
      </c>
      <c r="G3307" s="17" t="s">
        <v>0</v>
      </c>
      <c r="H3307" s="17" t="s">
        <v>52</v>
      </c>
      <c r="I3307" s="17" t="s">
        <v>38</v>
      </c>
      <c r="J3307" s="17" t="s">
        <v>144</v>
      </c>
      <c r="K3307" s="17">
        <f>IF(BASE_MARKET_DATA[[#This Row],[DATE]]=_xlfn.MAXIFS(A:A,H:H,BASE_MARKET_DATA[[#This Row],[LABEL]]),1,0)</f>
        <v>0</v>
      </c>
      <c r="L3307" s="17">
        <f>IF(BASE_MARKET_DATA[[#This Row],[VARP]]&gt;0,1,0)</f>
        <v>1</v>
      </c>
    </row>
    <row r="3308" spans="1:12">
      <c r="A3308" s="1">
        <v>44018</v>
      </c>
      <c r="B3308" s="17" t="s">
        <v>51</v>
      </c>
      <c r="C3308">
        <v>197.720001</v>
      </c>
      <c r="D3308">
        <v>192.529999</v>
      </c>
      <c r="E3308">
        <v>5.1900019999999927</v>
      </c>
      <c r="F3308">
        <v>2.6956848423398124E-2</v>
      </c>
      <c r="G3308" s="17" t="s">
        <v>0</v>
      </c>
      <c r="H3308" s="17" t="s">
        <v>52</v>
      </c>
      <c r="I3308" s="17" t="s">
        <v>38</v>
      </c>
      <c r="J3308" s="17" t="s">
        <v>144</v>
      </c>
      <c r="K3308" s="17">
        <f>IF(BASE_MARKET_DATA[[#This Row],[DATE]]=_xlfn.MAXIFS(A:A,H:H,BASE_MARKET_DATA[[#This Row],[LABEL]]),1,0)</f>
        <v>0</v>
      </c>
      <c r="L3308" s="17">
        <f>IF(BASE_MARKET_DATA[[#This Row],[VARP]]&gt;0,1,0)</f>
        <v>1</v>
      </c>
    </row>
    <row r="3309" spans="1:12">
      <c r="A3309" s="1">
        <v>44019</v>
      </c>
      <c r="B3309" s="17" t="s">
        <v>51</v>
      </c>
      <c r="C3309">
        <v>196.38000500000001</v>
      </c>
      <c r="D3309">
        <v>197.720001</v>
      </c>
      <c r="E3309">
        <v>-1.3399959999999851</v>
      </c>
      <c r="F3309">
        <v>-6.777240507903827E-3</v>
      </c>
      <c r="G3309" s="17" t="s">
        <v>0</v>
      </c>
      <c r="H3309" s="17" t="s">
        <v>52</v>
      </c>
      <c r="I3309" s="17" t="s">
        <v>38</v>
      </c>
      <c r="J3309" s="17" t="s">
        <v>144</v>
      </c>
      <c r="K3309" s="17">
        <f>IF(BASE_MARKET_DATA[[#This Row],[DATE]]=_xlfn.MAXIFS(A:A,H:H,BASE_MARKET_DATA[[#This Row],[LABEL]]),1,0)</f>
        <v>0</v>
      </c>
      <c r="L3309" s="17">
        <f>IF(BASE_MARKET_DATA[[#This Row],[VARP]]&gt;0,1,0)</f>
        <v>0</v>
      </c>
    </row>
    <row r="3310" spans="1:12">
      <c r="A3310" s="1">
        <v>44020</v>
      </c>
      <c r="B3310" s="17" t="s">
        <v>51</v>
      </c>
      <c r="C3310">
        <v>200.279999</v>
      </c>
      <c r="D3310">
        <v>196.38000500000001</v>
      </c>
      <c r="E3310">
        <v>3.8999939999999924</v>
      </c>
      <c r="F3310">
        <v>1.9859425097784229E-2</v>
      </c>
      <c r="G3310" s="17" t="s">
        <v>0</v>
      </c>
      <c r="H3310" s="17" t="s">
        <v>52</v>
      </c>
      <c r="I3310" s="17" t="s">
        <v>38</v>
      </c>
      <c r="J3310" s="17" t="s">
        <v>144</v>
      </c>
      <c r="K3310" s="17">
        <f>IF(BASE_MARKET_DATA[[#This Row],[DATE]]=_xlfn.MAXIFS(A:A,H:H,BASE_MARKET_DATA[[#This Row],[LABEL]]),1,0)</f>
        <v>0</v>
      </c>
      <c r="L3310" s="17">
        <f>IF(BASE_MARKET_DATA[[#This Row],[VARP]]&gt;0,1,0)</f>
        <v>1</v>
      </c>
    </row>
    <row r="3311" spans="1:12">
      <c r="A3311" s="1">
        <v>44021</v>
      </c>
      <c r="B3311" s="17" t="s">
        <v>51</v>
      </c>
      <c r="C3311">
        <v>200.740005</v>
      </c>
      <c r="D3311">
        <v>200.279999</v>
      </c>
      <c r="E3311">
        <v>0.46000599999999281</v>
      </c>
      <c r="F3311">
        <v>2.2968144712243225E-3</v>
      </c>
      <c r="G3311" s="17" t="s">
        <v>0</v>
      </c>
      <c r="H3311" s="17" t="s">
        <v>52</v>
      </c>
      <c r="I3311" s="17" t="s">
        <v>38</v>
      </c>
      <c r="J3311" s="17" t="s">
        <v>144</v>
      </c>
      <c r="K3311" s="17">
        <f>IF(BASE_MARKET_DATA[[#This Row],[DATE]]=_xlfn.MAXIFS(A:A,H:H,BASE_MARKET_DATA[[#This Row],[LABEL]]),1,0)</f>
        <v>0</v>
      </c>
      <c r="L3311" s="17">
        <f>IF(BASE_MARKET_DATA[[#This Row],[VARP]]&gt;0,1,0)</f>
        <v>1</v>
      </c>
    </row>
    <row r="3312" spans="1:12">
      <c r="A3312" s="1">
        <v>44022</v>
      </c>
      <c r="B3312" s="17" t="s">
        <v>51</v>
      </c>
      <c r="C3312">
        <v>198.88000500000001</v>
      </c>
      <c r="D3312">
        <v>200.740005</v>
      </c>
      <c r="E3312">
        <v>-1.8599999999999852</v>
      </c>
      <c r="F3312">
        <v>-9.2657166168745742E-3</v>
      </c>
      <c r="G3312" s="17" t="s">
        <v>0</v>
      </c>
      <c r="H3312" s="17" t="s">
        <v>52</v>
      </c>
      <c r="I3312" s="17" t="s">
        <v>38</v>
      </c>
      <c r="J3312" s="17" t="s">
        <v>144</v>
      </c>
      <c r="K3312" s="17">
        <f>IF(BASE_MARKET_DATA[[#This Row],[DATE]]=_xlfn.MAXIFS(A:A,H:H,BASE_MARKET_DATA[[#This Row],[LABEL]]),1,0)</f>
        <v>0</v>
      </c>
      <c r="L3312" s="17">
        <f>IF(BASE_MARKET_DATA[[#This Row],[VARP]]&gt;0,1,0)</f>
        <v>0</v>
      </c>
    </row>
    <row r="3313" spans="1:12">
      <c r="A3313" s="1">
        <v>44025</v>
      </c>
      <c r="B3313" s="17" t="s">
        <v>51</v>
      </c>
      <c r="C3313">
        <v>188.33999599999999</v>
      </c>
      <c r="D3313">
        <v>198.88000500000001</v>
      </c>
      <c r="E3313">
        <v>-10.540009000000026</v>
      </c>
      <c r="F3313">
        <v>-5.2996825900120156E-2</v>
      </c>
      <c r="G3313" s="17" t="s">
        <v>0</v>
      </c>
      <c r="H3313" s="17" t="s">
        <v>52</v>
      </c>
      <c r="I3313" s="17" t="s">
        <v>38</v>
      </c>
      <c r="J3313" s="17" t="s">
        <v>144</v>
      </c>
      <c r="K3313" s="17">
        <f>IF(BASE_MARKET_DATA[[#This Row],[DATE]]=_xlfn.MAXIFS(A:A,H:H,BASE_MARKET_DATA[[#This Row],[LABEL]]),1,0)</f>
        <v>0</v>
      </c>
      <c r="L3313" s="17">
        <f>IF(BASE_MARKET_DATA[[#This Row],[VARP]]&gt;0,1,0)</f>
        <v>0</v>
      </c>
    </row>
    <row r="3314" spans="1:12">
      <c r="A3314" s="1">
        <v>44026</v>
      </c>
      <c r="B3314" s="17" t="s">
        <v>51</v>
      </c>
      <c r="C3314">
        <v>189.55999800000001</v>
      </c>
      <c r="D3314">
        <v>188.33999599999999</v>
      </c>
      <c r="E3314">
        <v>1.2200020000000222</v>
      </c>
      <c r="F3314">
        <v>6.4776575656294603E-3</v>
      </c>
      <c r="G3314" s="17" t="s">
        <v>0</v>
      </c>
      <c r="H3314" s="17" t="s">
        <v>52</v>
      </c>
      <c r="I3314" s="17" t="s">
        <v>38</v>
      </c>
      <c r="J3314" s="17" t="s">
        <v>144</v>
      </c>
      <c r="K3314" s="17">
        <f>IF(BASE_MARKET_DATA[[#This Row],[DATE]]=_xlfn.MAXIFS(A:A,H:H,BASE_MARKET_DATA[[#This Row],[LABEL]]),1,0)</f>
        <v>0</v>
      </c>
      <c r="L3314" s="17">
        <f>IF(BASE_MARKET_DATA[[#This Row],[VARP]]&gt;0,1,0)</f>
        <v>1</v>
      </c>
    </row>
    <row r="3315" spans="1:12">
      <c r="A3315" s="1">
        <v>44027</v>
      </c>
      <c r="B3315" s="17" t="s">
        <v>51</v>
      </c>
      <c r="C3315">
        <v>188.08999599999999</v>
      </c>
      <c r="D3315">
        <v>189.55999800000001</v>
      </c>
      <c r="E3315">
        <v>-1.4700020000000222</v>
      </c>
      <c r="F3315">
        <v>-7.7548112234102377E-3</v>
      </c>
      <c r="G3315" s="17" t="s">
        <v>0</v>
      </c>
      <c r="H3315" s="17" t="s">
        <v>52</v>
      </c>
      <c r="I3315" s="17" t="s">
        <v>38</v>
      </c>
      <c r="J3315" s="17" t="s">
        <v>144</v>
      </c>
      <c r="K3315" s="17">
        <f>IF(BASE_MARKET_DATA[[#This Row],[DATE]]=_xlfn.MAXIFS(A:A,H:H,BASE_MARKET_DATA[[#This Row],[LABEL]]),1,0)</f>
        <v>0</v>
      </c>
      <c r="L3315" s="17">
        <f>IF(BASE_MARKET_DATA[[#This Row],[VARP]]&gt;0,1,0)</f>
        <v>0</v>
      </c>
    </row>
    <row r="3316" spans="1:12">
      <c r="A3316" s="1">
        <v>44028</v>
      </c>
      <c r="B3316" s="17" t="s">
        <v>51</v>
      </c>
      <c r="C3316">
        <v>185.509995</v>
      </c>
      <c r="D3316">
        <v>188.08999599999999</v>
      </c>
      <c r="E3316">
        <v>-2.5800009999999816</v>
      </c>
      <c r="F3316">
        <v>-1.3716843292399144E-2</v>
      </c>
      <c r="G3316" s="17" t="s">
        <v>0</v>
      </c>
      <c r="H3316" s="17" t="s">
        <v>52</v>
      </c>
      <c r="I3316" s="17" t="s">
        <v>38</v>
      </c>
      <c r="J3316" s="17" t="s">
        <v>144</v>
      </c>
      <c r="K3316" s="17">
        <f>IF(BASE_MARKET_DATA[[#This Row],[DATE]]=_xlfn.MAXIFS(A:A,H:H,BASE_MARKET_DATA[[#This Row],[LABEL]]),1,0)</f>
        <v>0</v>
      </c>
      <c r="L3316" s="17">
        <f>IF(BASE_MARKET_DATA[[#This Row],[VARP]]&gt;0,1,0)</f>
        <v>0</v>
      </c>
    </row>
    <row r="3317" spans="1:12">
      <c r="A3317" s="1">
        <v>44029</v>
      </c>
      <c r="B3317" s="17" t="s">
        <v>51</v>
      </c>
      <c r="C3317">
        <v>187.779999</v>
      </c>
      <c r="D3317">
        <v>185.509995</v>
      </c>
      <c r="E3317">
        <v>2.2700040000000001</v>
      </c>
      <c r="F3317">
        <v>1.2236559005890761E-2</v>
      </c>
      <c r="G3317" s="17" t="s">
        <v>0</v>
      </c>
      <c r="H3317" s="17" t="s">
        <v>52</v>
      </c>
      <c r="I3317" s="17" t="s">
        <v>38</v>
      </c>
      <c r="J3317" s="17" t="s">
        <v>144</v>
      </c>
      <c r="K3317" s="17">
        <f>IF(BASE_MARKET_DATA[[#This Row],[DATE]]=_xlfn.MAXIFS(A:A,H:H,BASE_MARKET_DATA[[#This Row],[LABEL]]),1,0)</f>
        <v>0</v>
      </c>
      <c r="L3317" s="17">
        <f>IF(BASE_MARKET_DATA[[#This Row],[VARP]]&gt;0,1,0)</f>
        <v>1</v>
      </c>
    </row>
    <row r="3318" spans="1:12">
      <c r="A3318" s="1">
        <v>44032</v>
      </c>
      <c r="B3318" s="17" t="s">
        <v>51</v>
      </c>
      <c r="C3318">
        <v>195.08999599999999</v>
      </c>
      <c r="D3318">
        <v>187.779999</v>
      </c>
      <c r="E3318">
        <v>7.3099969999999814</v>
      </c>
      <c r="F3318">
        <v>3.8928517621304178E-2</v>
      </c>
      <c r="G3318" s="17" t="s">
        <v>0</v>
      </c>
      <c r="H3318" s="17" t="s">
        <v>52</v>
      </c>
      <c r="I3318" s="17" t="s">
        <v>38</v>
      </c>
      <c r="J3318" s="17" t="s">
        <v>144</v>
      </c>
      <c r="K3318" s="17">
        <f>IF(BASE_MARKET_DATA[[#This Row],[DATE]]=_xlfn.MAXIFS(A:A,H:H,BASE_MARKET_DATA[[#This Row],[LABEL]]),1,0)</f>
        <v>0</v>
      </c>
      <c r="L3318" s="17">
        <f>IF(BASE_MARKET_DATA[[#This Row],[VARP]]&gt;0,1,0)</f>
        <v>1</v>
      </c>
    </row>
    <row r="3319" spans="1:12">
      <c r="A3319" s="1">
        <v>44033</v>
      </c>
      <c r="B3319" s="17" t="s">
        <v>51</v>
      </c>
      <c r="C3319">
        <v>190.800003</v>
      </c>
      <c r="D3319">
        <v>195.08999599999999</v>
      </c>
      <c r="E3319">
        <v>-4.2899929999999813</v>
      </c>
      <c r="F3319">
        <v>-2.1989815408064193E-2</v>
      </c>
      <c r="G3319" s="17" t="s">
        <v>0</v>
      </c>
      <c r="H3319" s="17" t="s">
        <v>52</v>
      </c>
      <c r="I3319" s="17" t="s">
        <v>38</v>
      </c>
      <c r="J3319" s="17" t="s">
        <v>144</v>
      </c>
      <c r="K3319" s="17">
        <f>IF(BASE_MARKET_DATA[[#This Row],[DATE]]=_xlfn.MAXIFS(A:A,H:H,BASE_MARKET_DATA[[#This Row],[LABEL]]),1,0)</f>
        <v>0</v>
      </c>
      <c r="L3319" s="17">
        <f>IF(BASE_MARKET_DATA[[#This Row],[VARP]]&gt;0,1,0)</f>
        <v>0</v>
      </c>
    </row>
    <row r="3320" spans="1:12">
      <c r="A3320" s="1">
        <v>44034</v>
      </c>
      <c r="B3320" s="17" t="s">
        <v>51</v>
      </c>
      <c r="C3320">
        <v>191.30999800000001</v>
      </c>
      <c r="D3320">
        <v>190.800003</v>
      </c>
      <c r="E3320">
        <v>0.50999500000000353</v>
      </c>
      <c r="F3320">
        <v>2.6729297273648551E-3</v>
      </c>
      <c r="G3320" s="17" t="s">
        <v>0</v>
      </c>
      <c r="H3320" s="17" t="s">
        <v>52</v>
      </c>
      <c r="I3320" s="17" t="s">
        <v>38</v>
      </c>
      <c r="J3320" s="17" t="s">
        <v>144</v>
      </c>
      <c r="K3320" s="17">
        <f>IF(BASE_MARKET_DATA[[#This Row],[DATE]]=_xlfn.MAXIFS(A:A,H:H,BASE_MARKET_DATA[[#This Row],[LABEL]]),1,0)</f>
        <v>0</v>
      </c>
      <c r="L3320" s="17">
        <f>IF(BASE_MARKET_DATA[[#This Row],[VARP]]&gt;0,1,0)</f>
        <v>1</v>
      </c>
    </row>
    <row r="3321" spans="1:12">
      <c r="A3321" s="1">
        <v>44035</v>
      </c>
      <c r="B3321" s="17" t="s">
        <v>51</v>
      </c>
      <c r="C3321">
        <v>188.53999299999998</v>
      </c>
      <c r="D3321">
        <v>191.30999800000001</v>
      </c>
      <c r="E3321">
        <v>-2.770005000000026</v>
      </c>
      <c r="F3321">
        <v>-1.4479143949392681E-2</v>
      </c>
      <c r="G3321" s="17" t="s">
        <v>0</v>
      </c>
      <c r="H3321" s="17" t="s">
        <v>52</v>
      </c>
      <c r="I3321" s="17" t="s">
        <v>38</v>
      </c>
      <c r="J3321" s="17" t="s">
        <v>144</v>
      </c>
      <c r="K3321" s="17">
        <f>IF(BASE_MARKET_DATA[[#This Row],[DATE]]=_xlfn.MAXIFS(A:A,H:H,BASE_MARKET_DATA[[#This Row],[LABEL]]),1,0)</f>
        <v>0</v>
      </c>
      <c r="L3321" s="17">
        <f>IF(BASE_MARKET_DATA[[#This Row],[VARP]]&gt;0,1,0)</f>
        <v>0</v>
      </c>
    </row>
    <row r="3322" spans="1:12">
      <c r="A3322" s="1">
        <v>44036</v>
      </c>
      <c r="B3322" s="17" t="s">
        <v>51</v>
      </c>
      <c r="C3322">
        <v>188.490005</v>
      </c>
      <c r="D3322">
        <v>188.53999299999998</v>
      </c>
      <c r="E3322">
        <v>-4.9987999999984822E-2</v>
      </c>
      <c r="F3322">
        <v>-2.6513207730937397E-4</v>
      </c>
      <c r="G3322" s="17" t="s">
        <v>0</v>
      </c>
      <c r="H3322" s="17" t="s">
        <v>52</v>
      </c>
      <c r="I3322" s="17" t="s">
        <v>38</v>
      </c>
      <c r="J3322" s="17" t="s">
        <v>144</v>
      </c>
      <c r="K3322" s="17">
        <f>IF(BASE_MARKET_DATA[[#This Row],[DATE]]=_xlfn.MAXIFS(A:A,H:H,BASE_MARKET_DATA[[#This Row],[LABEL]]),1,0)</f>
        <v>0</v>
      </c>
      <c r="L3322" s="17">
        <f>IF(BASE_MARKET_DATA[[#This Row],[VARP]]&gt;0,1,0)</f>
        <v>0</v>
      </c>
    </row>
    <row r="3323" spans="1:12">
      <c r="A3323" s="1">
        <v>44039</v>
      </c>
      <c r="B3323" s="17" t="s">
        <v>51</v>
      </c>
      <c r="C3323">
        <v>190.96000700000002</v>
      </c>
      <c r="D3323">
        <v>188.490005</v>
      </c>
      <c r="E3323">
        <v>2.4700020000000222</v>
      </c>
      <c r="F3323">
        <v>1.3104153718920122E-2</v>
      </c>
      <c r="G3323" s="17" t="s">
        <v>0</v>
      </c>
      <c r="H3323" s="17" t="s">
        <v>52</v>
      </c>
      <c r="I3323" s="17" t="s">
        <v>38</v>
      </c>
      <c r="J3323" s="17" t="s">
        <v>144</v>
      </c>
      <c r="K3323" s="17">
        <f>IF(BASE_MARKET_DATA[[#This Row],[DATE]]=_xlfn.MAXIFS(A:A,H:H,BASE_MARKET_DATA[[#This Row],[LABEL]]),1,0)</f>
        <v>0</v>
      </c>
      <c r="L3323" s="17">
        <f>IF(BASE_MARKET_DATA[[#This Row],[VARP]]&gt;0,1,0)</f>
        <v>1</v>
      </c>
    </row>
    <row r="3324" spans="1:12">
      <c r="A3324" s="1">
        <v>44040</v>
      </c>
      <c r="B3324" s="17" t="s">
        <v>51</v>
      </c>
      <c r="C3324">
        <v>189.5</v>
      </c>
      <c r="D3324">
        <v>190.96000700000002</v>
      </c>
      <c r="E3324">
        <v>-1.4600070000000187</v>
      </c>
      <c r="F3324">
        <v>-7.6456166028524425E-3</v>
      </c>
      <c r="G3324" s="17" t="s">
        <v>0</v>
      </c>
      <c r="H3324" s="17" t="s">
        <v>52</v>
      </c>
      <c r="I3324" s="17" t="s">
        <v>38</v>
      </c>
      <c r="J3324" s="17" t="s">
        <v>144</v>
      </c>
      <c r="K3324" s="17">
        <f>IF(BASE_MARKET_DATA[[#This Row],[DATE]]=_xlfn.MAXIFS(A:A,H:H,BASE_MARKET_DATA[[#This Row],[LABEL]]),1,0)</f>
        <v>0</v>
      </c>
      <c r="L3324" s="17">
        <f>IF(BASE_MARKET_DATA[[#This Row],[VARP]]&gt;0,1,0)</f>
        <v>0</v>
      </c>
    </row>
    <row r="3325" spans="1:12">
      <c r="A3325" s="1">
        <v>44041</v>
      </c>
      <c r="B3325" s="17" t="s">
        <v>51</v>
      </c>
      <c r="C3325">
        <v>193.61000100000001</v>
      </c>
      <c r="D3325">
        <v>189.5</v>
      </c>
      <c r="E3325">
        <v>4.1100010000000111</v>
      </c>
      <c r="F3325">
        <v>2.168865963060692E-2</v>
      </c>
      <c r="G3325" s="17" t="s">
        <v>0</v>
      </c>
      <c r="H3325" s="17" t="s">
        <v>52</v>
      </c>
      <c r="I3325" s="17" t="s">
        <v>38</v>
      </c>
      <c r="J3325" s="17" t="s">
        <v>144</v>
      </c>
      <c r="K3325" s="17">
        <f>IF(BASE_MARKET_DATA[[#This Row],[DATE]]=_xlfn.MAXIFS(A:A,H:H,BASE_MARKET_DATA[[#This Row],[LABEL]]),1,0)</f>
        <v>0</v>
      </c>
      <c r="L3325" s="17">
        <f>IF(BASE_MARKET_DATA[[#This Row],[VARP]]&gt;0,1,0)</f>
        <v>1</v>
      </c>
    </row>
    <row r="3326" spans="1:12">
      <c r="A3326" s="1">
        <v>44042</v>
      </c>
      <c r="B3326" s="17" t="s">
        <v>51</v>
      </c>
      <c r="C3326">
        <v>191.699997</v>
      </c>
      <c r="D3326">
        <v>193.61000100000001</v>
      </c>
      <c r="E3326">
        <v>-1.9100040000000149</v>
      </c>
      <c r="F3326">
        <v>-9.8652135227250727E-3</v>
      </c>
      <c r="G3326" s="17" t="s">
        <v>0</v>
      </c>
      <c r="H3326" s="17" t="s">
        <v>52</v>
      </c>
      <c r="I3326" s="17" t="s">
        <v>38</v>
      </c>
      <c r="J3326" s="17" t="s">
        <v>144</v>
      </c>
      <c r="K3326" s="17">
        <f>IF(BASE_MARKET_DATA[[#This Row],[DATE]]=_xlfn.MAXIFS(A:A,H:H,BASE_MARKET_DATA[[#This Row],[LABEL]]),1,0)</f>
        <v>0</v>
      </c>
      <c r="L3326" s="17">
        <f>IF(BASE_MARKET_DATA[[#This Row],[VARP]]&gt;0,1,0)</f>
        <v>0</v>
      </c>
    </row>
    <row r="3327" spans="1:12">
      <c r="A3327" s="1">
        <v>44043</v>
      </c>
      <c r="B3327" s="17" t="s">
        <v>51</v>
      </c>
      <c r="C3327">
        <v>194.85000600000001</v>
      </c>
      <c r="D3327">
        <v>191.699997</v>
      </c>
      <c r="E3327">
        <v>3.1500090000000114</v>
      </c>
      <c r="F3327">
        <v>1.6431972088137337E-2</v>
      </c>
      <c r="G3327" s="17" t="s">
        <v>0</v>
      </c>
      <c r="H3327" s="17" t="s">
        <v>52</v>
      </c>
      <c r="I3327" s="17" t="s">
        <v>38</v>
      </c>
      <c r="J3327" s="17" t="s">
        <v>144</v>
      </c>
      <c r="K3327" s="17">
        <f>IF(BASE_MARKET_DATA[[#This Row],[DATE]]=_xlfn.MAXIFS(A:A,H:H,BASE_MARKET_DATA[[#This Row],[LABEL]]),1,0)</f>
        <v>0</v>
      </c>
      <c r="L3327" s="17">
        <f>IF(BASE_MARKET_DATA[[#This Row],[VARP]]&gt;0,1,0)</f>
        <v>1</v>
      </c>
    </row>
    <row r="3328" spans="1:12">
      <c r="A3328" s="1">
        <v>44046</v>
      </c>
      <c r="B3328" s="17" t="s">
        <v>51</v>
      </c>
      <c r="C3328">
        <v>203.19000199999999</v>
      </c>
      <c r="D3328">
        <v>194.85000600000001</v>
      </c>
      <c r="E3328">
        <v>8.3399959999999851</v>
      </c>
      <c r="F3328">
        <v>4.2802133657619618E-2</v>
      </c>
      <c r="G3328" s="17" t="s">
        <v>0</v>
      </c>
      <c r="H3328" s="17" t="s">
        <v>52</v>
      </c>
      <c r="I3328" s="17" t="s">
        <v>38</v>
      </c>
      <c r="J3328" s="17" t="s">
        <v>144</v>
      </c>
      <c r="K3328" s="17">
        <f>IF(BASE_MARKET_DATA[[#This Row],[DATE]]=_xlfn.MAXIFS(A:A,H:H,BASE_MARKET_DATA[[#This Row],[LABEL]]),1,0)</f>
        <v>0</v>
      </c>
      <c r="L3328" s="17">
        <f>IF(BASE_MARKET_DATA[[#This Row],[VARP]]&gt;0,1,0)</f>
        <v>1</v>
      </c>
    </row>
    <row r="3329" spans="1:12">
      <c r="A3329" s="1">
        <v>44047</v>
      </c>
      <c r="B3329" s="17" t="s">
        <v>51</v>
      </c>
      <c r="C3329">
        <v>201.41000400000001</v>
      </c>
      <c r="D3329">
        <v>203.19000199999999</v>
      </c>
      <c r="E3329">
        <v>-1.7799979999999778</v>
      </c>
      <c r="F3329">
        <v>-8.7602637062820527E-3</v>
      </c>
      <c r="G3329" s="17" t="s">
        <v>0</v>
      </c>
      <c r="H3329" s="17" t="s">
        <v>52</v>
      </c>
      <c r="I3329" s="17" t="s">
        <v>38</v>
      </c>
      <c r="J3329" s="17" t="s">
        <v>144</v>
      </c>
      <c r="K3329" s="17">
        <f>IF(BASE_MARKET_DATA[[#This Row],[DATE]]=_xlfn.MAXIFS(A:A,H:H,BASE_MARKET_DATA[[#This Row],[LABEL]]),1,0)</f>
        <v>0</v>
      </c>
      <c r="L3329" s="17">
        <f>IF(BASE_MARKET_DATA[[#This Row],[VARP]]&gt;0,1,0)</f>
        <v>0</v>
      </c>
    </row>
    <row r="3330" spans="1:12">
      <c r="A3330" s="1">
        <v>44048</v>
      </c>
      <c r="B3330" s="17" t="s">
        <v>51</v>
      </c>
      <c r="C3330">
        <v>202.63999899999999</v>
      </c>
      <c r="D3330">
        <v>201.41000400000001</v>
      </c>
      <c r="E3330">
        <v>1.229994999999974</v>
      </c>
      <c r="F3330">
        <v>6.1069210842177131E-3</v>
      </c>
      <c r="G3330" s="17" t="s">
        <v>0</v>
      </c>
      <c r="H3330" s="17" t="s">
        <v>52</v>
      </c>
      <c r="I3330" s="17" t="s">
        <v>38</v>
      </c>
      <c r="J3330" s="17" t="s">
        <v>144</v>
      </c>
      <c r="K3330" s="17">
        <f>IF(BASE_MARKET_DATA[[#This Row],[DATE]]=_xlfn.MAXIFS(A:A,H:H,BASE_MARKET_DATA[[#This Row],[LABEL]]),1,0)</f>
        <v>0</v>
      </c>
      <c r="L3330" s="17">
        <f>IF(BASE_MARKET_DATA[[#This Row],[VARP]]&gt;0,1,0)</f>
        <v>1</v>
      </c>
    </row>
    <row r="3331" spans="1:12">
      <c r="A3331" s="1">
        <v>44049</v>
      </c>
      <c r="B3331" s="17" t="s">
        <v>51</v>
      </c>
      <c r="C3331">
        <v>207.78999299999998</v>
      </c>
      <c r="D3331">
        <v>202.63999899999999</v>
      </c>
      <c r="E3331">
        <v>5.1499939999999924</v>
      </c>
      <c r="F3331">
        <v>2.5414498743656196E-2</v>
      </c>
      <c r="G3331" s="17" t="s">
        <v>0</v>
      </c>
      <c r="H3331" s="17" t="s">
        <v>52</v>
      </c>
      <c r="I3331" s="17" t="s">
        <v>38</v>
      </c>
      <c r="J3331" s="17" t="s">
        <v>144</v>
      </c>
      <c r="K3331" s="17">
        <f>IF(BASE_MARKET_DATA[[#This Row],[DATE]]=_xlfn.MAXIFS(A:A,H:H,BASE_MARKET_DATA[[#This Row],[LABEL]]),1,0)</f>
        <v>0</v>
      </c>
      <c r="L3331" s="17">
        <f>IF(BASE_MARKET_DATA[[#This Row],[VARP]]&gt;0,1,0)</f>
        <v>1</v>
      </c>
    </row>
    <row r="3332" spans="1:12">
      <c r="A3332" s="1">
        <v>44050</v>
      </c>
      <c r="B3332" s="17" t="s">
        <v>51</v>
      </c>
      <c r="C3332">
        <v>201.050003</v>
      </c>
      <c r="D3332">
        <v>207.78999299999998</v>
      </c>
      <c r="E3332">
        <v>-6.7399899999999775</v>
      </c>
      <c r="F3332">
        <v>-3.2436547606024407E-2</v>
      </c>
      <c r="G3332" s="17" t="s">
        <v>0</v>
      </c>
      <c r="H3332" s="17" t="s">
        <v>52</v>
      </c>
      <c r="I3332" s="17" t="s">
        <v>38</v>
      </c>
      <c r="J3332" s="17" t="s">
        <v>144</v>
      </c>
      <c r="K3332" s="17">
        <f>IF(BASE_MARKET_DATA[[#This Row],[DATE]]=_xlfn.MAXIFS(A:A,H:H,BASE_MARKET_DATA[[#This Row],[LABEL]]),1,0)</f>
        <v>0</v>
      </c>
      <c r="L3332" s="17">
        <f>IF(BASE_MARKET_DATA[[#This Row],[VARP]]&gt;0,1,0)</f>
        <v>0</v>
      </c>
    </row>
    <row r="3333" spans="1:12">
      <c r="A3333" s="1">
        <v>44053</v>
      </c>
      <c r="B3333" s="17" t="s">
        <v>51</v>
      </c>
      <c r="C3333">
        <v>197.16000400000001</v>
      </c>
      <c r="D3333">
        <v>201.050003</v>
      </c>
      <c r="E3333">
        <v>-3.8899989999999889</v>
      </c>
      <c r="F3333">
        <v>-1.9348415528250396E-2</v>
      </c>
      <c r="G3333" s="17" t="s">
        <v>0</v>
      </c>
      <c r="H3333" s="17" t="s">
        <v>52</v>
      </c>
      <c r="I3333" s="17" t="s">
        <v>38</v>
      </c>
      <c r="J3333" s="17" t="s">
        <v>144</v>
      </c>
      <c r="K3333" s="17">
        <f>IF(BASE_MARKET_DATA[[#This Row],[DATE]]=_xlfn.MAXIFS(A:A,H:H,BASE_MARKET_DATA[[#This Row],[LABEL]]),1,0)</f>
        <v>0</v>
      </c>
      <c r="L3333" s="17">
        <f>IF(BASE_MARKET_DATA[[#This Row],[VARP]]&gt;0,1,0)</f>
        <v>0</v>
      </c>
    </row>
    <row r="3334" spans="1:12">
      <c r="A3334" s="1">
        <v>44054</v>
      </c>
      <c r="B3334" s="17" t="s">
        <v>51</v>
      </c>
      <c r="C3334">
        <v>191.990005</v>
      </c>
      <c r="D3334">
        <v>197.16000400000001</v>
      </c>
      <c r="E3334">
        <v>-5.1699990000000184</v>
      </c>
      <c r="F3334">
        <v>-2.6222351872137405E-2</v>
      </c>
      <c r="G3334" s="17" t="s">
        <v>0</v>
      </c>
      <c r="H3334" s="17" t="s">
        <v>52</v>
      </c>
      <c r="I3334" s="17" t="s">
        <v>38</v>
      </c>
      <c r="J3334" s="17" t="s">
        <v>144</v>
      </c>
      <c r="K3334" s="17">
        <f>IF(BASE_MARKET_DATA[[#This Row],[DATE]]=_xlfn.MAXIFS(A:A,H:H,BASE_MARKET_DATA[[#This Row],[LABEL]]),1,0)</f>
        <v>0</v>
      </c>
      <c r="L3334" s="17">
        <f>IF(BASE_MARKET_DATA[[#This Row],[VARP]]&gt;0,1,0)</f>
        <v>0</v>
      </c>
    </row>
    <row r="3335" spans="1:12">
      <c r="A3335" s="1">
        <v>44055</v>
      </c>
      <c r="B3335" s="17" t="s">
        <v>51</v>
      </c>
      <c r="C3335">
        <v>192.61999499999999</v>
      </c>
      <c r="D3335">
        <v>191.990005</v>
      </c>
      <c r="E3335">
        <v>0.62998999999999228</v>
      </c>
      <c r="F3335">
        <v>3.281368735835974E-3</v>
      </c>
      <c r="G3335" s="17" t="s">
        <v>0</v>
      </c>
      <c r="H3335" s="17" t="s">
        <v>52</v>
      </c>
      <c r="I3335" s="17" t="s">
        <v>38</v>
      </c>
      <c r="J3335" s="17" t="s">
        <v>144</v>
      </c>
      <c r="K3335" s="17">
        <f>IF(BASE_MARKET_DATA[[#This Row],[DATE]]=_xlfn.MAXIFS(A:A,H:H,BASE_MARKET_DATA[[#This Row],[LABEL]]),1,0)</f>
        <v>0</v>
      </c>
      <c r="L3335" s="17">
        <f>IF(BASE_MARKET_DATA[[#This Row],[VARP]]&gt;0,1,0)</f>
        <v>1</v>
      </c>
    </row>
    <row r="3336" spans="1:12">
      <c r="A3336" s="1">
        <v>44056</v>
      </c>
      <c r="B3336" s="17" t="s">
        <v>51</v>
      </c>
      <c r="C3336">
        <v>195.13999899999999</v>
      </c>
      <c r="D3336">
        <v>192.61999499999999</v>
      </c>
      <c r="E3336">
        <v>2.5200040000000001</v>
      </c>
      <c r="F3336">
        <v>1.308277471401658E-2</v>
      </c>
      <c r="G3336" s="17" t="s">
        <v>0</v>
      </c>
      <c r="H3336" s="17" t="s">
        <v>52</v>
      </c>
      <c r="I3336" s="17" t="s">
        <v>38</v>
      </c>
      <c r="J3336" s="17" t="s">
        <v>144</v>
      </c>
      <c r="K3336" s="17">
        <f>IF(BASE_MARKET_DATA[[#This Row],[DATE]]=_xlfn.MAXIFS(A:A,H:H,BASE_MARKET_DATA[[#This Row],[LABEL]]),1,0)</f>
        <v>0</v>
      </c>
      <c r="L3336" s="17">
        <f>IF(BASE_MARKET_DATA[[#This Row],[VARP]]&gt;0,1,0)</f>
        <v>1</v>
      </c>
    </row>
    <row r="3337" spans="1:12">
      <c r="A3337" s="1">
        <v>44057</v>
      </c>
      <c r="B3337" s="17" t="s">
        <v>51</v>
      </c>
      <c r="C3337">
        <v>193.46000700000002</v>
      </c>
      <c r="D3337">
        <v>195.13999899999999</v>
      </c>
      <c r="E3337">
        <v>-1.6799919999999702</v>
      </c>
      <c r="F3337">
        <v>-8.6091626965723728E-3</v>
      </c>
      <c r="G3337" s="17" t="s">
        <v>0</v>
      </c>
      <c r="H3337" s="17" t="s">
        <v>52</v>
      </c>
      <c r="I3337" s="17" t="s">
        <v>38</v>
      </c>
      <c r="J3337" s="17" t="s">
        <v>144</v>
      </c>
      <c r="K3337" s="17">
        <f>IF(BASE_MARKET_DATA[[#This Row],[DATE]]=_xlfn.MAXIFS(A:A,H:H,BASE_MARKET_DATA[[#This Row],[LABEL]]),1,0)</f>
        <v>0</v>
      </c>
      <c r="L3337" s="17">
        <f>IF(BASE_MARKET_DATA[[#This Row],[VARP]]&gt;0,1,0)</f>
        <v>0</v>
      </c>
    </row>
    <row r="3338" spans="1:12">
      <c r="A3338" s="1">
        <v>44060</v>
      </c>
      <c r="B3338" s="17" t="s">
        <v>51</v>
      </c>
      <c r="C3338">
        <v>196.740005</v>
      </c>
      <c r="D3338">
        <v>193.46000700000002</v>
      </c>
      <c r="E3338">
        <v>3.2799979999999778</v>
      </c>
      <c r="F3338">
        <v>1.6954398228673576E-2</v>
      </c>
      <c r="G3338" s="17" t="s">
        <v>0</v>
      </c>
      <c r="H3338" s="17" t="s">
        <v>52</v>
      </c>
      <c r="I3338" s="17" t="s">
        <v>38</v>
      </c>
      <c r="J3338" s="17" t="s">
        <v>144</v>
      </c>
      <c r="K3338" s="17">
        <f>IF(BASE_MARKET_DATA[[#This Row],[DATE]]=_xlfn.MAXIFS(A:A,H:H,BASE_MARKET_DATA[[#This Row],[LABEL]]),1,0)</f>
        <v>0</v>
      </c>
      <c r="L3338" s="17">
        <f>IF(BASE_MARKET_DATA[[#This Row],[VARP]]&gt;0,1,0)</f>
        <v>1</v>
      </c>
    </row>
    <row r="3339" spans="1:12">
      <c r="A3339" s="1">
        <v>44061</v>
      </c>
      <c r="B3339" s="17" t="s">
        <v>51</v>
      </c>
      <c r="C3339">
        <v>204.009995</v>
      </c>
      <c r="D3339">
        <v>196.740005</v>
      </c>
      <c r="E3339">
        <v>7.2699900000000071</v>
      </c>
      <c r="F3339">
        <v>3.6952271095042448E-2</v>
      </c>
      <c r="G3339" s="17" t="s">
        <v>0</v>
      </c>
      <c r="H3339" s="17" t="s">
        <v>52</v>
      </c>
      <c r="I3339" s="17" t="s">
        <v>38</v>
      </c>
      <c r="J3339" s="17" t="s">
        <v>144</v>
      </c>
      <c r="K3339" s="17">
        <f>IF(BASE_MARKET_DATA[[#This Row],[DATE]]=_xlfn.MAXIFS(A:A,H:H,BASE_MARKET_DATA[[#This Row],[LABEL]]),1,0)</f>
        <v>0</v>
      </c>
      <c r="L3339" s="17">
        <f>IF(BASE_MARKET_DATA[[#This Row],[VARP]]&gt;0,1,0)</f>
        <v>1</v>
      </c>
    </row>
    <row r="3340" spans="1:12">
      <c r="A3340" s="1">
        <v>44062</v>
      </c>
      <c r="B3340" s="17" t="s">
        <v>51</v>
      </c>
      <c r="C3340">
        <v>205.11000100000001</v>
      </c>
      <c r="D3340">
        <v>204.009995</v>
      </c>
      <c r="E3340">
        <v>1.1000060000000076</v>
      </c>
      <c r="F3340">
        <v>5.3919220967580906E-3</v>
      </c>
      <c r="G3340" s="17" t="s">
        <v>0</v>
      </c>
      <c r="H3340" s="17" t="s">
        <v>52</v>
      </c>
      <c r="I3340" s="17" t="s">
        <v>38</v>
      </c>
      <c r="J3340" s="17" t="s">
        <v>144</v>
      </c>
      <c r="K3340" s="17">
        <f>IF(BASE_MARKET_DATA[[#This Row],[DATE]]=_xlfn.MAXIFS(A:A,H:H,BASE_MARKET_DATA[[#This Row],[LABEL]]),1,0)</f>
        <v>0</v>
      </c>
      <c r="L3340" s="17">
        <f>IF(BASE_MARKET_DATA[[#This Row],[VARP]]&gt;0,1,0)</f>
        <v>1</v>
      </c>
    </row>
    <row r="3341" spans="1:12">
      <c r="A3341" s="1">
        <v>44063</v>
      </c>
      <c r="B3341" s="17" t="s">
        <v>51</v>
      </c>
      <c r="C3341">
        <v>209.509995</v>
      </c>
      <c r="D3341">
        <v>205.11000100000001</v>
      </c>
      <c r="E3341">
        <v>4.3999939999999924</v>
      </c>
      <c r="F3341">
        <v>2.1451874499283884E-2</v>
      </c>
      <c r="G3341" s="17" t="s">
        <v>0</v>
      </c>
      <c r="H3341" s="17" t="s">
        <v>52</v>
      </c>
      <c r="I3341" s="17" t="s">
        <v>38</v>
      </c>
      <c r="J3341" s="17" t="s">
        <v>144</v>
      </c>
      <c r="K3341" s="17">
        <f>IF(BASE_MARKET_DATA[[#This Row],[DATE]]=_xlfn.MAXIFS(A:A,H:H,BASE_MARKET_DATA[[#This Row],[LABEL]]),1,0)</f>
        <v>0</v>
      </c>
      <c r="L3341" s="17">
        <f>IF(BASE_MARKET_DATA[[#This Row],[VARP]]&gt;0,1,0)</f>
        <v>1</v>
      </c>
    </row>
    <row r="3342" spans="1:12">
      <c r="A3342" s="1">
        <v>44064</v>
      </c>
      <c r="B3342" s="17" t="s">
        <v>51</v>
      </c>
      <c r="C3342">
        <v>207.529999</v>
      </c>
      <c r="D3342">
        <v>209.509995</v>
      </c>
      <c r="E3342">
        <v>-1.9799959999999999</v>
      </c>
      <c r="F3342">
        <v>-9.450604015335878E-3</v>
      </c>
      <c r="G3342" s="17" t="s">
        <v>0</v>
      </c>
      <c r="H3342" s="17" t="s">
        <v>52</v>
      </c>
      <c r="I3342" s="17" t="s">
        <v>38</v>
      </c>
      <c r="J3342" s="17" t="s">
        <v>144</v>
      </c>
      <c r="K3342" s="17">
        <f>IF(BASE_MARKET_DATA[[#This Row],[DATE]]=_xlfn.MAXIFS(A:A,H:H,BASE_MARKET_DATA[[#This Row],[LABEL]]),1,0)</f>
        <v>0</v>
      </c>
      <c r="L3342" s="17">
        <f>IF(BASE_MARKET_DATA[[#This Row],[VARP]]&gt;0,1,0)</f>
        <v>0</v>
      </c>
    </row>
    <row r="3343" spans="1:12">
      <c r="A3343" s="1">
        <v>44067</v>
      </c>
      <c r="B3343" s="17" t="s">
        <v>51</v>
      </c>
      <c r="C3343">
        <v>208.46000700000002</v>
      </c>
      <c r="D3343">
        <v>207.529999</v>
      </c>
      <c r="E3343">
        <v>0.93000800000001504</v>
      </c>
      <c r="F3343">
        <v>4.4813183852037463E-3</v>
      </c>
      <c r="G3343" s="17" t="s">
        <v>0</v>
      </c>
      <c r="H3343" s="17" t="s">
        <v>52</v>
      </c>
      <c r="I3343" s="17" t="s">
        <v>38</v>
      </c>
      <c r="J3343" s="17" t="s">
        <v>144</v>
      </c>
      <c r="K3343" s="17">
        <f>IF(BASE_MARKET_DATA[[#This Row],[DATE]]=_xlfn.MAXIFS(A:A,H:H,BASE_MARKET_DATA[[#This Row],[LABEL]]),1,0)</f>
        <v>0</v>
      </c>
      <c r="L3343" s="17">
        <f>IF(BASE_MARKET_DATA[[#This Row],[VARP]]&gt;0,1,0)</f>
        <v>1</v>
      </c>
    </row>
    <row r="3344" spans="1:12">
      <c r="A3344" s="1">
        <v>44068</v>
      </c>
      <c r="B3344" s="17" t="s">
        <v>51</v>
      </c>
      <c r="C3344">
        <v>216.05000299999998</v>
      </c>
      <c r="D3344">
        <v>208.46000700000002</v>
      </c>
      <c r="E3344">
        <v>7.5899959999999567</v>
      </c>
      <c r="F3344">
        <v>3.640984239245447E-2</v>
      </c>
      <c r="G3344" s="17" t="s">
        <v>0</v>
      </c>
      <c r="H3344" s="17" t="s">
        <v>52</v>
      </c>
      <c r="I3344" s="17" t="s">
        <v>38</v>
      </c>
      <c r="J3344" s="17" t="s">
        <v>144</v>
      </c>
      <c r="K3344" s="17">
        <f>IF(BASE_MARKET_DATA[[#This Row],[DATE]]=_xlfn.MAXIFS(A:A,H:H,BASE_MARKET_DATA[[#This Row],[LABEL]]),1,0)</f>
        <v>0</v>
      </c>
      <c r="L3344" s="17">
        <f>IF(BASE_MARKET_DATA[[#This Row],[VARP]]&gt;0,1,0)</f>
        <v>1</v>
      </c>
    </row>
    <row r="3345" spans="1:12">
      <c r="A3345" s="1">
        <v>44069</v>
      </c>
      <c r="B3345" s="17" t="s">
        <v>51</v>
      </c>
      <c r="C3345">
        <v>272.32000699999998</v>
      </c>
      <c r="D3345">
        <v>216.05000299999998</v>
      </c>
      <c r="E3345">
        <v>56.270004</v>
      </c>
      <c r="F3345">
        <v>0.2604489850435226</v>
      </c>
      <c r="G3345" s="17" t="s">
        <v>0</v>
      </c>
      <c r="H3345" s="17" t="s">
        <v>52</v>
      </c>
      <c r="I3345" s="17" t="s">
        <v>38</v>
      </c>
      <c r="J3345" s="17" t="s">
        <v>144</v>
      </c>
      <c r="K3345" s="17">
        <f>IF(BASE_MARKET_DATA[[#This Row],[DATE]]=_xlfn.MAXIFS(A:A,H:H,BASE_MARKET_DATA[[#This Row],[LABEL]]),1,0)</f>
        <v>0</v>
      </c>
      <c r="L3345" s="17">
        <f>IF(BASE_MARKET_DATA[[#This Row],[VARP]]&gt;0,1,0)</f>
        <v>1</v>
      </c>
    </row>
    <row r="3346" spans="1:12">
      <c r="A3346" s="1">
        <v>44070</v>
      </c>
      <c r="B3346" s="17" t="s">
        <v>51</v>
      </c>
      <c r="C3346">
        <v>276.32000699999998</v>
      </c>
      <c r="D3346">
        <v>272.32000699999998</v>
      </c>
      <c r="E3346">
        <v>4</v>
      </c>
      <c r="F3346">
        <v>1.4688601267552113E-2</v>
      </c>
      <c r="G3346" s="17" t="s">
        <v>0</v>
      </c>
      <c r="H3346" s="17" t="s">
        <v>52</v>
      </c>
      <c r="I3346" s="17" t="s">
        <v>38</v>
      </c>
      <c r="J3346" s="17" t="s">
        <v>144</v>
      </c>
      <c r="K3346" s="17">
        <f>IF(BASE_MARKET_DATA[[#This Row],[DATE]]=_xlfn.MAXIFS(A:A,H:H,BASE_MARKET_DATA[[#This Row],[LABEL]]),1,0)</f>
        <v>0</v>
      </c>
      <c r="L3346" s="17">
        <f>IF(BASE_MARKET_DATA[[#This Row],[VARP]]&gt;0,1,0)</f>
        <v>1</v>
      </c>
    </row>
    <row r="3347" spans="1:12">
      <c r="A3347" s="1">
        <v>44071</v>
      </c>
      <c r="B3347" s="17" t="s">
        <v>51</v>
      </c>
      <c r="C3347">
        <v>271.10000600000001</v>
      </c>
      <c r="D3347">
        <v>276.32000699999998</v>
      </c>
      <c r="E3347">
        <v>-5.2200009999999679</v>
      </c>
      <c r="F3347">
        <v>-1.8891143846851338E-2</v>
      </c>
      <c r="G3347" s="17" t="s">
        <v>0</v>
      </c>
      <c r="H3347" s="17" t="s">
        <v>52</v>
      </c>
      <c r="I3347" s="17" t="s">
        <v>38</v>
      </c>
      <c r="J3347" s="17" t="s">
        <v>144</v>
      </c>
      <c r="K3347" s="17">
        <f>IF(BASE_MARKET_DATA[[#This Row],[DATE]]=_xlfn.MAXIFS(A:A,H:H,BASE_MARKET_DATA[[#This Row],[LABEL]]),1,0)</f>
        <v>0</v>
      </c>
      <c r="L3347" s="17">
        <f>IF(BASE_MARKET_DATA[[#This Row],[VARP]]&gt;0,1,0)</f>
        <v>0</v>
      </c>
    </row>
    <row r="3348" spans="1:12">
      <c r="A3348" s="1">
        <v>44074</v>
      </c>
      <c r="B3348" s="17" t="s">
        <v>51</v>
      </c>
      <c r="C3348">
        <v>272.64999399999999</v>
      </c>
      <c r="D3348">
        <v>271.10000600000001</v>
      </c>
      <c r="E3348">
        <v>1.5499879999999848</v>
      </c>
      <c r="F3348">
        <v>5.7174030457232258E-3</v>
      </c>
      <c r="G3348" s="17" t="s">
        <v>0</v>
      </c>
      <c r="H3348" s="17" t="s">
        <v>52</v>
      </c>
      <c r="I3348" s="17" t="s">
        <v>38</v>
      </c>
      <c r="J3348" s="17" t="s">
        <v>144</v>
      </c>
      <c r="K3348" s="17">
        <f>IF(BASE_MARKET_DATA[[#This Row],[DATE]]=_xlfn.MAXIFS(A:A,H:H,BASE_MARKET_DATA[[#This Row],[LABEL]]),1,0)</f>
        <v>0</v>
      </c>
      <c r="L3348" s="17">
        <f>IF(BASE_MARKET_DATA[[#This Row],[VARP]]&gt;0,1,0)</f>
        <v>1</v>
      </c>
    </row>
    <row r="3349" spans="1:12">
      <c r="A3349" s="1">
        <v>44075</v>
      </c>
      <c r="B3349" s="17" t="s">
        <v>51</v>
      </c>
      <c r="C3349">
        <v>281.25</v>
      </c>
      <c r="D3349">
        <v>272.64999399999999</v>
      </c>
      <c r="E3349">
        <v>8.6000060000000076</v>
      </c>
      <c r="F3349">
        <v>3.1542293010283391E-2</v>
      </c>
      <c r="G3349" s="17" t="s">
        <v>0</v>
      </c>
      <c r="H3349" s="17" t="s">
        <v>52</v>
      </c>
      <c r="I3349" s="17" t="s">
        <v>38</v>
      </c>
      <c r="J3349" s="17" t="s">
        <v>144</v>
      </c>
      <c r="K3349" s="17">
        <f>IF(BASE_MARKET_DATA[[#This Row],[DATE]]=_xlfn.MAXIFS(A:A,H:H,BASE_MARKET_DATA[[#This Row],[LABEL]]),1,0)</f>
        <v>0</v>
      </c>
      <c r="L3349" s="17">
        <f>IF(BASE_MARKET_DATA[[#This Row],[VARP]]&gt;0,1,0)</f>
        <v>1</v>
      </c>
    </row>
    <row r="3350" spans="1:12">
      <c r="A3350" s="1">
        <v>44076</v>
      </c>
      <c r="B3350" s="17" t="s">
        <v>51</v>
      </c>
      <c r="C3350">
        <v>276.69000199999999</v>
      </c>
      <c r="D3350">
        <v>281.25</v>
      </c>
      <c r="E3350">
        <v>-4.5599980000000073</v>
      </c>
      <c r="F3350">
        <v>-1.6213326222222248E-2</v>
      </c>
      <c r="G3350" s="17" t="s">
        <v>0</v>
      </c>
      <c r="H3350" s="17" t="s">
        <v>52</v>
      </c>
      <c r="I3350" s="17" t="s">
        <v>38</v>
      </c>
      <c r="J3350" s="17" t="s">
        <v>144</v>
      </c>
      <c r="K3350" s="17">
        <f>IF(BASE_MARKET_DATA[[#This Row],[DATE]]=_xlfn.MAXIFS(A:A,H:H,BASE_MARKET_DATA[[#This Row],[LABEL]]),1,0)</f>
        <v>0</v>
      </c>
      <c r="L3350" s="17">
        <f>IF(BASE_MARKET_DATA[[#This Row],[VARP]]&gt;0,1,0)</f>
        <v>0</v>
      </c>
    </row>
    <row r="3351" spans="1:12">
      <c r="A3351" s="1">
        <v>44077</v>
      </c>
      <c r="B3351" s="17" t="s">
        <v>51</v>
      </c>
      <c r="C3351">
        <v>265.01001000000002</v>
      </c>
      <c r="D3351">
        <v>276.69000199999999</v>
      </c>
      <c r="E3351">
        <v>-11.67999199999997</v>
      </c>
      <c r="F3351">
        <v>-4.2213278093076782E-2</v>
      </c>
      <c r="G3351" s="17" t="s">
        <v>0</v>
      </c>
      <c r="H3351" s="17" t="s">
        <v>52</v>
      </c>
      <c r="I3351" s="17" t="s">
        <v>38</v>
      </c>
      <c r="J3351" s="17" t="s">
        <v>144</v>
      </c>
      <c r="K3351" s="17">
        <f>IF(BASE_MARKET_DATA[[#This Row],[DATE]]=_xlfn.MAXIFS(A:A,H:H,BASE_MARKET_DATA[[#This Row],[LABEL]]),1,0)</f>
        <v>0</v>
      </c>
      <c r="L3351" s="17">
        <f>IF(BASE_MARKET_DATA[[#This Row],[VARP]]&gt;0,1,0)</f>
        <v>0</v>
      </c>
    </row>
    <row r="3352" spans="1:12">
      <c r="A3352" s="1">
        <v>44078</v>
      </c>
      <c r="B3352" s="17" t="s">
        <v>51</v>
      </c>
      <c r="C3352">
        <v>254.69999700000002</v>
      </c>
      <c r="D3352">
        <v>265.01001000000002</v>
      </c>
      <c r="E3352">
        <v>-10.310012999999998</v>
      </c>
      <c r="F3352">
        <v>-3.8904239881353907E-2</v>
      </c>
      <c r="G3352" s="17" t="s">
        <v>0</v>
      </c>
      <c r="H3352" s="17" t="s">
        <v>52</v>
      </c>
      <c r="I3352" s="17" t="s">
        <v>38</v>
      </c>
      <c r="J3352" s="17" t="s">
        <v>144</v>
      </c>
      <c r="K3352" s="17">
        <f>IF(BASE_MARKET_DATA[[#This Row],[DATE]]=_xlfn.MAXIFS(A:A,H:H,BASE_MARKET_DATA[[#This Row],[LABEL]]),1,0)</f>
        <v>0</v>
      </c>
      <c r="L3352" s="17">
        <f>IF(BASE_MARKET_DATA[[#This Row],[VARP]]&gt;0,1,0)</f>
        <v>0</v>
      </c>
    </row>
    <row r="3353" spans="1:12">
      <c r="A3353" s="1">
        <v>44082</v>
      </c>
      <c r="B3353" s="17" t="s">
        <v>51</v>
      </c>
      <c r="C3353">
        <v>241.270004</v>
      </c>
      <c r="D3353">
        <v>254.69999700000002</v>
      </c>
      <c r="E3353">
        <v>-13.429993000000024</v>
      </c>
      <c r="F3353">
        <v>-5.2728673569635037E-2</v>
      </c>
      <c r="G3353" s="17" t="s">
        <v>0</v>
      </c>
      <c r="H3353" s="17" t="s">
        <v>52</v>
      </c>
      <c r="I3353" s="17" t="s">
        <v>38</v>
      </c>
      <c r="J3353" s="17" t="s">
        <v>144</v>
      </c>
      <c r="K3353" s="17">
        <f>IF(BASE_MARKET_DATA[[#This Row],[DATE]]=_xlfn.MAXIFS(A:A,H:H,BASE_MARKET_DATA[[#This Row],[LABEL]]),1,0)</f>
        <v>0</v>
      </c>
      <c r="L3353" s="17">
        <f>IF(BASE_MARKET_DATA[[#This Row],[VARP]]&gt;0,1,0)</f>
        <v>0</v>
      </c>
    </row>
    <row r="3354" spans="1:12">
      <c r="A3354" s="1">
        <v>44083</v>
      </c>
      <c r="B3354" s="17" t="s">
        <v>51</v>
      </c>
      <c r="C3354">
        <v>250.42999300000002</v>
      </c>
      <c r="D3354">
        <v>241.270004</v>
      </c>
      <c r="E3354">
        <v>9.1599890000000244</v>
      </c>
      <c r="F3354">
        <v>3.7965718274701167E-2</v>
      </c>
      <c r="G3354" s="17" t="s">
        <v>0</v>
      </c>
      <c r="H3354" s="17" t="s">
        <v>52</v>
      </c>
      <c r="I3354" s="17" t="s">
        <v>38</v>
      </c>
      <c r="J3354" s="17" t="s">
        <v>144</v>
      </c>
      <c r="K3354" s="17">
        <f>IF(BASE_MARKET_DATA[[#This Row],[DATE]]=_xlfn.MAXIFS(A:A,H:H,BASE_MARKET_DATA[[#This Row],[LABEL]]),1,0)</f>
        <v>0</v>
      </c>
      <c r="L3354" s="17">
        <f>IF(BASE_MARKET_DATA[[#This Row],[VARP]]&gt;0,1,0)</f>
        <v>1</v>
      </c>
    </row>
    <row r="3355" spans="1:12">
      <c r="A3355" s="1">
        <v>44084</v>
      </c>
      <c r="B3355" s="17" t="s">
        <v>51</v>
      </c>
      <c r="C3355">
        <v>247.80000299999998</v>
      </c>
      <c r="D3355">
        <v>250.42999300000002</v>
      </c>
      <c r="E3355">
        <v>-2.6299900000000491</v>
      </c>
      <c r="F3355">
        <v>-1.0501897031159717E-2</v>
      </c>
      <c r="G3355" s="17" t="s">
        <v>0</v>
      </c>
      <c r="H3355" s="17" t="s">
        <v>52</v>
      </c>
      <c r="I3355" s="17" t="s">
        <v>38</v>
      </c>
      <c r="J3355" s="17" t="s">
        <v>144</v>
      </c>
      <c r="K3355" s="17">
        <f>IF(BASE_MARKET_DATA[[#This Row],[DATE]]=_xlfn.MAXIFS(A:A,H:H,BASE_MARKET_DATA[[#This Row],[LABEL]]),1,0)</f>
        <v>0</v>
      </c>
      <c r="L3355" s="17">
        <f>IF(BASE_MARKET_DATA[[#This Row],[VARP]]&gt;0,1,0)</f>
        <v>0</v>
      </c>
    </row>
    <row r="3356" spans="1:12">
      <c r="A3356" s="1">
        <v>44085</v>
      </c>
      <c r="B3356" s="17" t="s">
        <v>51</v>
      </c>
      <c r="C3356">
        <v>243.10000600000001</v>
      </c>
      <c r="D3356">
        <v>247.80000299999998</v>
      </c>
      <c r="E3356">
        <v>-4.6999969999999678</v>
      </c>
      <c r="F3356">
        <v>-1.8966896461256169E-2</v>
      </c>
      <c r="G3356" s="17" t="s">
        <v>0</v>
      </c>
      <c r="H3356" s="17" t="s">
        <v>52</v>
      </c>
      <c r="I3356" s="17" t="s">
        <v>38</v>
      </c>
      <c r="J3356" s="17" t="s">
        <v>144</v>
      </c>
      <c r="K3356" s="17">
        <f>IF(BASE_MARKET_DATA[[#This Row],[DATE]]=_xlfn.MAXIFS(A:A,H:H,BASE_MARKET_DATA[[#This Row],[LABEL]]),1,0)</f>
        <v>0</v>
      </c>
      <c r="L3356" s="17">
        <f>IF(BASE_MARKET_DATA[[#This Row],[VARP]]&gt;0,1,0)</f>
        <v>0</v>
      </c>
    </row>
    <row r="3357" spans="1:12">
      <c r="A3357" s="1">
        <v>44088</v>
      </c>
      <c r="B3357" s="17" t="s">
        <v>51</v>
      </c>
      <c r="C3357">
        <v>246.63999900000002</v>
      </c>
      <c r="D3357">
        <v>243.10000600000001</v>
      </c>
      <c r="E3357">
        <v>3.5399930000000097</v>
      </c>
      <c r="F3357">
        <v>1.4561879525416424E-2</v>
      </c>
      <c r="G3357" s="17" t="s">
        <v>0</v>
      </c>
      <c r="H3357" s="17" t="s">
        <v>52</v>
      </c>
      <c r="I3357" s="17" t="s">
        <v>38</v>
      </c>
      <c r="J3357" s="17" t="s">
        <v>144</v>
      </c>
      <c r="K3357" s="17">
        <f>IF(BASE_MARKET_DATA[[#This Row],[DATE]]=_xlfn.MAXIFS(A:A,H:H,BASE_MARKET_DATA[[#This Row],[LABEL]]),1,0)</f>
        <v>0</v>
      </c>
      <c r="L3357" s="17">
        <f>IF(BASE_MARKET_DATA[[#This Row],[VARP]]&gt;0,1,0)</f>
        <v>1</v>
      </c>
    </row>
    <row r="3358" spans="1:12">
      <c r="A3358" s="1">
        <v>44089</v>
      </c>
      <c r="B3358" s="17" t="s">
        <v>51</v>
      </c>
      <c r="C3358">
        <v>251.67999300000002</v>
      </c>
      <c r="D3358">
        <v>246.63999900000002</v>
      </c>
      <c r="E3358">
        <v>5.0399940000000072</v>
      </c>
      <c r="F3358">
        <v>2.0434617338771586E-2</v>
      </c>
      <c r="G3358" s="17" t="s">
        <v>0</v>
      </c>
      <c r="H3358" s="17" t="s">
        <v>52</v>
      </c>
      <c r="I3358" s="17" t="s">
        <v>38</v>
      </c>
      <c r="J3358" s="17" t="s">
        <v>144</v>
      </c>
      <c r="K3358" s="17">
        <f>IF(BASE_MARKET_DATA[[#This Row],[DATE]]=_xlfn.MAXIFS(A:A,H:H,BASE_MARKET_DATA[[#This Row],[LABEL]]),1,0)</f>
        <v>0</v>
      </c>
      <c r="L3358" s="17">
        <f>IF(BASE_MARKET_DATA[[#This Row],[VARP]]&gt;0,1,0)</f>
        <v>1</v>
      </c>
    </row>
    <row r="3359" spans="1:12">
      <c r="A3359" s="1">
        <v>44090</v>
      </c>
      <c r="B3359" s="17" t="s">
        <v>51</v>
      </c>
      <c r="C3359">
        <v>250.60000600000001</v>
      </c>
      <c r="D3359">
        <v>251.67999300000002</v>
      </c>
      <c r="E3359">
        <v>-1.0799870000000169</v>
      </c>
      <c r="F3359">
        <v>-4.2911118485290832E-3</v>
      </c>
      <c r="G3359" s="17" t="s">
        <v>0</v>
      </c>
      <c r="H3359" s="17" t="s">
        <v>52</v>
      </c>
      <c r="I3359" s="17" t="s">
        <v>38</v>
      </c>
      <c r="J3359" s="17" t="s">
        <v>144</v>
      </c>
      <c r="K3359" s="17">
        <f>IF(BASE_MARKET_DATA[[#This Row],[DATE]]=_xlfn.MAXIFS(A:A,H:H,BASE_MARKET_DATA[[#This Row],[LABEL]]),1,0)</f>
        <v>0</v>
      </c>
      <c r="L3359" s="17">
        <f>IF(BASE_MARKET_DATA[[#This Row],[VARP]]&gt;0,1,0)</f>
        <v>0</v>
      </c>
    </row>
    <row r="3360" spans="1:12">
      <c r="A3360" s="1">
        <v>44091</v>
      </c>
      <c r="B3360" s="17" t="s">
        <v>51</v>
      </c>
      <c r="C3360">
        <v>244.52999900000003</v>
      </c>
      <c r="D3360">
        <v>250.60000600000001</v>
      </c>
      <c r="E3360">
        <v>-6.0700069999999755</v>
      </c>
      <c r="F3360">
        <v>-2.4221894870984063E-2</v>
      </c>
      <c r="G3360" s="17" t="s">
        <v>0</v>
      </c>
      <c r="H3360" s="17" t="s">
        <v>52</v>
      </c>
      <c r="I3360" s="17" t="s">
        <v>38</v>
      </c>
      <c r="J3360" s="17" t="s">
        <v>144</v>
      </c>
      <c r="K3360" s="17">
        <f>IF(BASE_MARKET_DATA[[#This Row],[DATE]]=_xlfn.MAXIFS(A:A,H:H,BASE_MARKET_DATA[[#This Row],[LABEL]]),1,0)</f>
        <v>0</v>
      </c>
      <c r="L3360" s="17">
        <f>IF(BASE_MARKET_DATA[[#This Row],[VARP]]&gt;0,1,0)</f>
        <v>0</v>
      </c>
    </row>
    <row r="3361" spans="1:12">
      <c r="A3361" s="1">
        <v>44092</v>
      </c>
      <c r="B3361" s="17" t="s">
        <v>51</v>
      </c>
      <c r="C3361">
        <v>242.77999900000003</v>
      </c>
      <c r="D3361">
        <v>244.52999900000003</v>
      </c>
      <c r="E3361">
        <v>-1.75</v>
      </c>
      <c r="F3361">
        <v>-7.1565861332212244E-3</v>
      </c>
      <c r="G3361" s="17" t="s">
        <v>0</v>
      </c>
      <c r="H3361" s="17" t="s">
        <v>52</v>
      </c>
      <c r="I3361" s="17" t="s">
        <v>38</v>
      </c>
      <c r="J3361" s="17" t="s">
        <v>144</v>
      </c>
      <c r="K3361" s="17">
        <f>IF(BASE_MARKET_DATA[[#This Row],[DATE]]=_xlfn.MAXIFS(A:A,H:H,BASE_MARKET_DATA[[#This Row],[LABEL]]),1,0)</f>
        <v>0</v>
      </c>
      <c r="L3361" s="17">
        <f>IF(BASE_MARKET_DATA[[#This Row],[VARP]]&gt;0,1,0)</f>
        <v>0</v>
      </c>
    </row>
    <row r="3362" spans="1:12">
      <c r="A3362" s="1">
        <v>44095</v>
      </c>
      <c r="B3362" s="17" t="s">
        <v>51</v>
      </c>
      <c r="C3362">
        <v>245.05000299999998</v>
      </c>
      <c r="D3362">
        <v>242.77999900000003</v>
      </c>
      <c r="E3362">
        <v>2.2700039999999433</v>
      </c>
      <c r="F3362">
        <v>9.3500453470219472E-3</v>
      </c>
      <c r="G3362" s="17" t="s">
        <v>0</v>
      </c>
      <c r="H3362" s="17" t="s">
        <v>52</v>
      </c>
      <c r="I3362" s="17" t="s">
        <v>38</v>
      </c>
      <c r="J3362" s="17" t="s">
        <v>144</v>
      </c>
      <c r="K3362" s="17">
        <f>IF(BASE_MARKET_DATA[[#This Row],[DATE]]=_xlfn.MAXIFS(A:A,H:H,BASE_MARKET_DATA[[#This Row],[LABEL]]),1,0)</f>
        <v>0</v>
      </c>
      <c r="L3362" s="17">
        <f>IF(BASE_MARKET_DATA[[#This Row],[VARP]]&gt;0,1,0)</f>
        <v>1</v>
      </c>
    </row>
    <row r="3363" spans="1:12">
      <c r="A3363" s="1">
        <v>44096</v>
      </c>
      <c r="B3363" s="17" t="s">
        <v>51</v>
      </c>
      <c r="C3363">
        <v>247.77999900000003</v>
      </c>
      <c r="D3363">
        <v>245.05000299999998</v>
      </c>
      <c r="E3363">
        <v>2.7299960000000567</v>
      </c>
      <c r="F3363">
        <v>1.114056709479027E-2</v>
      </c>
      <c r="G3363" s="17" t="s">
        <v>0</v>
      </c>
      <c r="H3363" s="17" t="s">
        <v>52</v>
      </c>
      <c r="I3363" s="17" t="s">
        <v>38</v>
      </c>
      <c r="J3363" s="17" t="s">
        <v>144</v>
      </c>
      <c r="K3363" s="17">
        <f>IF(BASE_MARKET_DATA[[#This Row],[DATE]]=_xlfn.MAXIFS(A:A,H:H,BASE_MARKET_DATA[[#This Row],[LABEL]]),1,0)</f>
        <v>0</v>
      </c>
      <c r="L3363" s="17">
        <f>IF(BASE_MARKET_DATA[[#This Row],[VARP]]&gt;0,1,0)</f>
        <v>1</v>
      </c>
    </row>
    <row r="3364" spans="1:12">
      <c r="A3364" s="1">
        <v>44097</v>
      </c>
      <c r="B3364" s="17" t="s">
        <v>51</v>
      </c>
      <c r="C3364">
        <v>235.99000499999997</v>
      </c>
      <c r="D3364">
        <v>247.77999900000003</v>
      </c>
      <c r="E3364">
        <v>-11.789994000000064</v>
      </c>
      <c r="F3364">
        <v>-4.7582508869087783E-2</v>
      </c>
      <c r="G3364" s="17" t="s">
        <v>0</v>
      </c>
      <c r="H3364" s="17" t="s">
        <v>52</v>
      </c>
      <c r="I3364" s="17" t="s">
        <v>38</v>
      </c>
      <c r="J3364" s="17" t="s">
        <v>144</v>
      </c>
      <c r="K3364" s="17">
        <f>IF(BASE_MARKET_DATA[[#This Row],[DATE]]=_xlfn.MAXIFS(A:A,H:H,BASE_MARKET_DATA[[#This Row],[LABEL]]),1,0)</f>
        <v>0</v>
      </c>
      <c r="L3364" s="17">
        <f>IF(BASE_MARKET_DATA[[#This Row],[VARP]]&gt;0,1,0)</f>
        <v>0</v>
      </c>
    </row>
    <row r="3365" spans="1:12">
      <c r="A3365" s="1">
        <v>44098</v>
      </c>
      <c r="B3365" s="17" t="s">
        <v>51</v>
      </c>
      <c r="C3365">
        <v>237.55000299999998</v>
      </c>
      <c r="D3365">
        <v>235.99000499999997</v>
      </c>
      <c r="E3365">
        <v>1.5599980000000073</v>
      </c>
      <c r="F3365">
        <v>6.6104409803288385E-3</v>
      </c>
      <c r="G3365" s="17" t="s">
        <v>0</v>
      </c>
      <c r="H3365" s="17" t="s">
        <v>52</v>
      </c>
      <c r="I3365" s="17" t="s">
        <v>38</v>
      </c>
      <c r="J3365" s="17" t="s">
        <v>144</v>
      </c>
      <c r="K3365" s="17">
        <f>IF(BASE_MARKET_DATA[[#This Row],[DATE]]=_xlfn.MAXIFS(A:A,H:H,BASE_MARKET_DATA[[#This Row],[LABEL]]),1,0)</f>
        <v>0</v>
      </c>
      <c r="L3365" s="17">
        <f>IF(BASE_MARKET_DATA[[#This Row],[VARP]]&gt;0,1,0)</f>
        <v>1</v>
      </c>
    </row>
    <row r="3366" spans="1:12">
      <c r="A3366" s="1">
        <v>44099</v>
      </c>
      <c r="B3366" s="17" t="s">
        <v>51</v>
      </c>
      <c r="C3366">
        <v>242.74000499999997</v>
      </c>
      <c r="D3366">
        <v>237.55000299999998</v>
      </c>
      <c r="E3366">
        <v>5.1900019999999927</v>
      </c>
      <c r="F3366">
        <v>2.1848040136627542E-2</v>
      </c>
      <c r="G3366" s="17" t="s">
        <v>0</v>
      </c>
      <c r="H3366" s="17" t="s">
        <v>52</v>
      </c>
      <c r="I3366" s="17" t="s">
        <v>38</v>
      </c>
      <c r="J3366" s="17" t="s">
        <v>144</v>
      </c>
      <c r="K3366" s="17">
        <f>IF(BASE_MARKET_DATA[[#This Row],[DATE]]=_xlfn.MAXIFS(A:A,H:H,BASE_MARKET_DATA[[#This Row],[LABEL]]),1,0)</f>
        <v>1</v>
      </c>
      <c r="L3366" s="17">
        <f>IF(BASE_MARKET_DATA[[#This Row],[VARP]]&gt;0,1,0)</f>
        <v>1</v>
      </c>
    </row>
    <row r="3367" spans="1:12">
      <c r="A3367" s="1">
        <v>43830</v>
      </c>
      <c r="B3367" s="17" t="s">
        <v>53</v>
      </c>
      <c r="C3367">
        <v>32.049999</v>
      </c>
      <c r="G3367" s="17" t="s">
        <v>0</v>
      </c>
      <c r="H3367" s="17" t="s">
        <v>54</v>
      </c>
      <c r="I3367" s="17" t="s">
        <v>38</v>
      </c>
      <c r="J3367" s="17" t="s">
        <v>144</v>
      </c>
      <c r="K3367" s="17">
        <f>IF(BASE_MARKET_DATA[[#This Row],[DATE]]=_xlfn.MAXIFS(A:A,H:H,BASE_MARKET_DATA[[#This Row],[LABEL]]),1,0)</f>
        <v>0</v>
      </c>
      <c r="L3367" s="17">
        <f>IF(BASE_MARKET_DATA[[#This Row],[VARP]]&gt;0,1,0)</f>
        <v>0</v>
      </c>
    </row>
    <row r="3368" spans="1:12">
      <c r="A3368" s="1">
        <v>43832</v>
      </c>
      <c r="B3368" s="17" t="s">
        <v>53</v>
      </c>
      <c r="C3368">
        <v>32.299999</v>
      </c>
      <c r="D3368">
        <v>32.049999</v>
      </c>
      <c r="E3368">
        <v>0.25</v>
      </c>
      <c r="F3368">
        <v>7.8003122558599767E-3</v>
      </c>
      <c r="G3368" s="17" t="s">
        <v>0</v>
      </c>
      <c r="H3368" s="17" t="s">
        <v>54</v>
      </c>
      <c r="I3368" s="17" t="s">
        <v>38</v>
      </c>
      <c r="J3368" s="17" t="s">
        <v>144</v>
      </c>
      <c r="K3368" s="17">
        <f>IF(BASE_MARKET_DATA[[#This Row],[DATE]]=_xlfn.MAXIFS(A:A,H:H,BASE_MARKET_DATA[[#This Row],[LABEL]]),1,0)</f>
        <v>0</v>
      </c>
      <c r="L3368" s="17">
        <f>IF(BASE_MARKET_DATA[[#This Row],[VARP]]&gt;0,1,0)</f>
        <v>1</v>
      </c>
    </row>
    <row r="3369" spans="1:12">
      <c r="A3369" s="1">
        <v>43833</v>
      </c>
      <c r="B3369" s="17" t="s">
        <v>53</v>
      </c>
      <c r="C3369">
        <v>31.52</v>
      </c>
      <c r="D3369">
        <v>32.299999</v>
      </c>
      <c r="E3369">
        <v>-0.77999900000000011</v>
      </c>
      <c r="F3369">
        <v>-2.4148576599027142E-2</v>
      </c>
      <c r="G3369" s="17" t="s">
        <v>0</v>
      </c>
      <c r="H3369" s="17" t="s">
        <v>54</v>
      </c>
      <c r="I3369" s="17" t="s">
        <v>38</v>
      </c>
      <c r="J3369" s="17" t="s">
        <v>144</v>
      </c>
      <c r="K3369" s="17">
        <f>IF(BASE_MARKET_DATA[[#This Row],[DATE]]=_xlfn.MAXIFS(A:A,H:H,BASE_MARKET_DATA[[#This Row],[LABEL]]),1,0)</f>
        <v>0</v>
      </c>
      <c r="L3369" s="17">
        <f>IF(BASE_MARKET_DATA[[#This Row],[VARP]]&gt;0,1,0)</f>
        <v>0</v>
      </c>
    </row>
    <row r="3370" spans="1:12">
      <c r="A3370" s="1">
        <v>43836</v>
      </c>
      <c r="B3370" s="17" t="s">
        <v>53</v>
      </c>
      <c r="C3370">
        <v>31.639999</v>
      </c>
      <c r="D3370">
        <v>31.52</v>
      </c>
      <c r="E3370">
        <v>0.11999899999999997</v>
      </c>
      <c r="F3370">
        <v>3.8070748730964455E-3</v>
      </c>
      <c r="G3370" s="17" t="s">
        <v>0</v>
      </c>
      <c r="H3370" s="17" t="s">
        <v>54</v>
      </c>
      <c r="I3370" s="17" t="s">
        <v>38</v>
      </c>
      <c r="J3370" s="17" t="s">
        <v>144</v>
      </c>
      <c r="K3370" s="17">
        <f>IF(BASE_MARKET_DATA[[#This Row],[DATE]]=_xlfn.MAXIFS(A:A,H:H,BASE_MARKET_DATA[[#This Row],[LABEL]]),1,0)</f>
        <v>0</v>
      </c>
      <c r="L3370" s="17">
        <f>IF(BASE_MARKET_DATA[[#This Row],[VARP]]&gt;0,1,0)</f>
        <v>1</v>
      </c>
    </row>
    <row r="3371" spans="1:12">
      <c r="A3371" s="1">
        <v>43837</v>
      </c>
      <c r="B3371" s="17" t="s">
        <v>53</v>
      </c>
      <c r="C3371">
        <v>32.540001000000004</v>
      </c>
      <c r="D3371">
        <v>31.639999</v>
      </c>
      <c r="E3371">
        <v>0.90000200000000419</v>
      </c>
      <c r="F3371">
        <v>2.844507043126026E-2</v>
      </c>
      <c r="G3371" s="17" t="s">
        <v>0</v>
      </c>
      <c r="H3371" s="17" t="s">
        <v>54</v>
      </c>
      <c r="I3371" s="17" t="s">
        <v>38</v>
      </c>
      <c r="J3371" s="17" t="s">
        <v>144</v>
      </c>
      <c r="K3371" s="17">
        <f>IF(BASE_MARKET_DATA[[#This Row],[DATE]]=_xlfn.MAXIFS(A:A,H:H,BASE_MARKET_DATA[[#This Row],[LABEL]]),1,0)</f>
        <v>0</v>
      </c>
      <c r="L3371" s="17">
        <f>IF(BASE_MARKET_DATA[[#This Row],[VARP]]&gt;0,1,0)</f>
        <v>1</v>
      </c>
    </row>
    <row r="3372" spans="1:12">
      <c r="A3372" s="1">
        <v>43838</v>
      </c>
      <c r="B3372" s="17" t="s">
        <v>53</v>
      </c>
      <c r="C3372">
        <v>33.049999</v>
      </c>
      <c r="D3372">
        <v>32.540001000000004</v>
      </c>
      <c r="E3372">
        <v>0.50999799999999595</v>
      </c>
      <c r="F3372">
        <v>1.5672955879749231E-2</v>
      </c>
      <c r="G3372" s="17" t="s">
        <v>0</v>
      </c>
      <c r="H3372" s="17" t="s">
        <v>54</v>
      </c>
      <c r="I3372" s="17" t="s">
        <v>38</v>
      </c>
      <c r="J3372" s="17" t="s">
        <v>144</v>
      </c>
      <c r="K3372" s="17">
        <f>IF(BASE_MARKET_DATA[[#This Row],[DATE]]=_xlfn.MAXIFS(A:A,H:H,BASE_MARKET_DATA[[#This Row],[LABEL]]),1,0)</f>
        <v>0</v>
      </c>
      <c r="L3372" s="17">
        <f>IF(BASE_MARKET_DATA[[#This Row],[VARP]]&gt;0,1,0)</f>
        <v>1</v>
      </c>
    </row>
    <row r="3373" spans="1:12">
      <c r="A3373" s="1">
        <v>43839</v>
      </c>
      <c r="B3373" s="17" t="s">
        <v>53</v>
      </c>
      <c r="C3373">
        <v>33.220001000000003</v>
      </c>
      <c r="D3373">
        <v>33.049999</v>
      </c>
      <c r="E3373">
        <v>0.17000200000000376</v>
      </c>
      <c r="F3373">
        <v>5.1437823038967042E-3</v>
      </c>
      <c r="G3373" s="17" t="s">
        <v>0</v>
      </c>
      <c r="H3373" s="17" t="s">
        <v>54</v>
      </c>
      <c r="I3373" s="17" t="s">
        <v>38</v>
      </c>
      <c r="J3373" s="17" t="s">
        <v>144</v>
      </c>
      <c r="K3373" s="17">
        <f>IF(BASE_MARKET_DATA[[#This Row],[DATE]]=_xlfn.MAXIFS(A:A,H:H,BASE_MARKET_DATA[[#This Row],[LABEL]]),1,0)</f>
        <v>0</v>
      </c>
      <c r="L3373" s="17">
        <f>IF(BASE_MARKET_DATA[[#This Row],[VARP]]&gt;0,1,0)</f>
        <v>1</v>
      </c>
    </row>
    <row r="3374" spans="1:12">
      <c r="A3374" s="1">
        <v>43840</v>
      </c>
      <c r="B3374" s="17" t="s">
        <v>53</v>
      </c>
      <c r="C3374">
        <v>32.779998999999997</v>
      </c>
      <c r="D3374">
        <v>33.220001000000003</v>
      </c>
      <c r="E3374">
        <v>-0.44000200000000689</v>
      </c>
      <c r="F3374">
        <v>-1.3245092918570558E-2</v>
      </c>
      <c r="G3374" s="17" t="s">
        <v>0</v>
      </c>
      <c r="H3374" s="17" t="s">
        <v>54</v>
      </c>
      <c r="I3374" s="17" t="s">
        <v>38</v>
      </c>
      <c r="J3374" s="17" t="s">
        <v>144</v>
      </c>
      <c r="K3374" s="17">
        <f>IF(BASE_MARKET_DATA[[#This Row],[DATE]]=_xlfn.MAXIFS(A:A,H:H,BASE_MARKET_DATA[[#This Row],[LABEL]]),1,0)</f>
        <v>0</v>
      </c>
      <c r="L3374" s="17">
        <f>IF(BASE_MARKET_DATA[[#This Row],[VARP]]&gt;0,1,0)</f>
        <v>0</v>
      </c>
    </row>
    <row r="3375" spans="1:12">
      <c r="A3375" s="1">
        <v>43843</v>
      </c>
      <c r="B3375" s="17" t="s">
        <v>53</v>
      </c>
      <c r="C3375">
        <v>32.689999</v>
      </c>
      <c r="D3375">
        <v>32.779998999999997</v>
      </c>
      <c r="E3375">
        <v>-8.9999999999996305E-2</v>
      </c>
      <c r="F3375">
        <v>-2.7455766548374915E-3</v>
      </c>
      <c r="G3375" s="17" t="s">
        <v>0</v>
      </c>
      <c r="H3375" s="17" t="s">
        <v>54</v>
      </c>
      <c r="I3375" s="17" t="s">
        <v>38</v>
      </c>
      <c r="J3375" s="17" t="s">
        <v>144</v>
      </c>
      <c r="K3375" s="17">
        <f>IF(BASE_MARKET_DATA[[#This Row],[DATE]]=_xlfn.MAXIFS(A:A,H:H,BASE_MARKET_DATA[[#This Row],[LABEL]]),1,0)</f>
        <v>0</v>
      </c>
      <c r="L3375" s="17">
        <f>IF(BASE_MARKET_DATA[[#This Row],[VARP]]&gt;0,1,0)</f>
        <v>0</v>
      </c>
    </row>
    <row r="3376" spans="1:12">
      <c r="A3376" s="1">
        <v>43844</v>
      </c>
      <c r="B3376" s="17" t="s">
        <v>53</v>
      </c>
      <c r="C3376">
        <v>32.82</v>
      </c>
      <c r="D3376">
        <v>32.689999</v>
      </c>
      <c r="E3376">
        <v>0.13000100000000003</v>
      </c>
      <c r="F3376">
        <v>3.9767820121377195E-3</v>
      </c>
      <c r="G3376" s="17" t="s">
        <v>0</v>
      </c>
      <c r="H3376" s="17" t="s">
        <v>54</v>
      </c>
      <c r="I3376" s="17" t="s">
        <v>38</v>
      </c>
      <c r="J3376" s="17" t="s">
        <v>144</v>
      </c>
      <c r="K3376" s="17">
        <f>IF(BASE_MARKET_DATA[[#This Row],[DATE]]=_xlfn.MAXIFS(A:A,H:H,BASE_MARKET_DATA[[#This Row],[LABEL]]),1,0)</f>
        <v>0</v>
      </c>
      <c r="L3376" s="17">
        <f>IF(BASE_MARKET_DATA[[#This Row],[VARP]]&gt;0,1,0)</f>
        <v>1</v>
      </c>
    </row>
    <row r="3377" spans="1:12">
      <c r="A3377" s="1">
        <v>43845</v>
      </c>
      <c r="B3377" s="17" t="s">
        <v>53</v>
      </c>
      <c r="C3377">
        <v>33.229999999999997</v>
      </c>
      <c r="D3377">
        <v>32.82</v>
      </c>
      <c r="E3377">
        <v>0.40999999999999659</v>
      </c>
      <c r="F3377">
        <v>1.2492382693479482E-2</v>
      </c>
      <c r="G3377" s="17" t="s">
        <v>0</v>
      </c>
      <c r="H3377" s="17" t="s">
        <v>54</v>
      </c>
      <c r="I3377" s="17" t="s">
        <v>38</v>
      </c>
      <c r="J3377" s="17" t="s">
        <v>144</v>
      </c>
      <c r="K3377" s="17">
        <f>IF(BASE_MARKET_DATA[[#This Row],[DATE]]=_xlfn.MAXIFS(A:A,H:H,BASE_MARKET_DATA[[#This Row],[LABEL]]),1,0)</f>
        <v>0</v>
      </c>
      <c r="L3377" s="17">
        <f>IF(BASE_MARKET_DATA[[#This Row],[VARP]]&gt;0,1,0)</f>
        <v>1</v>
      </c>
    </row>
    <row r="3378" spans="1:12">
      <c r="A3378" s="1">
        <v>43846</v>
      </c>
      <c r="B3378" s="17" t="s">
        <v>53</v>
      </c>
      <c r="C3378">
        <v>34.189999</v>
      </c>
      <c r="D3378">
        <v>33.229999999999997</v>
      </c>
      <c r="E3378">
        <v>0.95999900000000338</v>
      </c>
      <c r="F3378">
        <v>2.888952753535972E-2</v>
      </c>
      <c r="G3378" s="17" t="s">
        <v>0</v>
      </c>
      <c r="H3378" s="17" t="s">
        <v>54</v>
      </c>
      <c r="I3378" s="17" t="s">
        <v>38</v>
      </c>
      <c r="J3378" s="17" t="s">
        <v>144</v>
      </c>
      <c r="K3378" s="17">
        <f>IF(BASE_MARKET_DATA[[#This Row],[DATE]]=_xlfn.MAXIFS(A:A,H:H,BASE_MARKET_DATA[[#This Row],[LABEL]]),1,0)</f>
        <v>0</v>
      </c>
      <c r="L3378" s="17">
        <f>IF(BASE_MARKET_DATA[[#This Row],[VARP]]&gt;0,1,0)</f>
        <v>1</v>
      </c>
    </row>
    <row r="3379" spans="1:12">
      <c r="A3379" s="1">
        <v>43847</v>
      </c>
      <c r="B3379" s="17" t="s">
        <v>53</v>
      </c>
      <c r="C3379">
        <v>34.220001000000003</v>
      </c>
      <c r="D3379">
        <v>34.189999</v>
      </c>
      <c r="E3379">
        <v>3.0002000000003193E-2</v>
      </c>
      <c r="F3379">
        <v>8.7750806895323954E-4</v>
      </c>
      <c r="G3379" s="17" t="s">
        <v>0</v>
      </c>
      <c r="H3379" s="17" t="s">
        <v>54</v>
      </c>
      <c r="I3379" s="17" t="s">
        <v>38</v>
      </c>
      <c r="J3379" s="17" t="s">
        <v>144</v>
      </c>
      <c r="K3379" s="17">
        <f>IF(BASE_MARKET_DATA[[#This Row],[DATE]]=_xlfn.MAXIFS(A:A,H:H,BASE_MARKET_DATA[[#This Row],[LABEL]]),1,0)</f>
        <v>0</v>
      </c>
      <c r="L3379" s="17">
        <f>IF(BASE_MARKET_DATA[[#This Row],[VARP]]&gt;0,1,0)</f>
        <v>1</v>
      </c>
    </row>
    <row r="3380" spans="1:12">
      <c r="A3380" s="1">
        <v>43851</v>
      </c>
      <c r="B3380" s="17" t="s">
        <v>53</v>
      </c>
      <c r="C3380">
        <v>34.090000000000003</v>
      </c>
      <c r="D3380">
        <v>34.220001000000003</v>
      </c>
      <c r="E3380">
        <v>-0.13000100000000003</v>
      </c>
      <c r="F3380">
        <v>-3.7989770952958188E-3</v>
      </c>
      <c r="G3380" s="17" t="s">
        <v>0</v>
      </c>
      <c r="H3380" s="17" t="s">
        <v>54</v>
      </c>
      <c r="I3380" s="17" t="s">
        <v>38</v>
      </c>
      <c r="J3380" s="17" t="s">
        <v>144</v>
      </c>
      <c r="K3380" s="17">
        <f>IF(BASE_MARKET_DATA[[#This Row],[DATE]]=_xlfn.MAXIFS(A:A,H:H,BASE_MARKET_DATA[[#This Row],[LABEL]]),1,0)</f>
        <v>0</v>
      </c>
      <c r="L3380" s="17">
        <f>IF(BASE_MARKET_DATA[[#This Row],[VARP]]&gt;0,1,0)</f>
        <v>0</v>
      </c>
    </row>
    <row r="3381" spans="1:12">
      <c r="A3381" s="1">
        <v>43852</v>
      </c>
      <c r="B3381" s="17" t="s">
        <v>53</v>
      </c>
      <c r="C3381">
        <v>34.020000000000003</v>
      </c>
      <c r="D3381">
        <v>34.090000000000003</v>
      </c>
      <c r="E3381">
        <v>-7.0000000000000284E-2</v>
      </c>
      <c r="F3381">
        <v>-2.0533880903490843E-3</v>
      </c>
      <c r="G3381" s="17" t="s">
        <v>0</v>
      </c>
      <c r="H3381" s="17" t="s">
        <v>54</v>
      </c>
      <c r="I3381" s="17" t="s">
        <v>38</v>
      </c>
      <c r="J3381" s="17" t="s">
        <v>144</v>
      </c>
      <c r="K3381" s="17">
        <f>IF(BASE_MARKET_DATA[[#This Row],[DATE]]=_xlfn.MAXIFS(A:A,H:H,BASE_MARKET_DATA[[#This Row],[LABEL]]),1,0)</f>
        <v>0</v>
      </c>
      <c r="L3381" s="17">
        <f>IF(BASE_MARKET_DATA[[#This Row],[VARP]]&gt;0,1,0)</f>
        <v>0</v>
      </c>
    </row>
    <row r="3382" spans="1:12">
      <c r="A3382" s="1">
        <v>43853</v>
      </c>
      <c r="B3382" s="17" t="s">
        <v>53</v>
      </c>
      <c r="C3382">
        <v>33.889998999999996</v>
      </c>
      <c r="D3382">
        <v>34.020000000000003</v>
      </c>
      <c r="E3382">
        <v>-0.13000100000000714</v>
      </c>
      <c r="F3382">
        <v>-3.8213109935334253E-3</v>
      </c>
      <c r="G3382" s="17" t="s">
        <v>0</v>
      </c>
      <c r="H3382" s="17" t="s">
        <v>54</v>
      </c>
      <c r="I3382" s="17" t="s">
        <v>38</v>
      </c>
      <c r="J3382" s="17" t="s">
        <v>144</v>
      </c>
      <c r="K3382" s="17">
        <f>IF(BASE_MARKET_DATA[[#This Row],[DATE]]=_xlfn.MAXIFS(A:A,H:H,BASE_MARKET_DATA[[#This Row],[LABEL]]),1,0)</f>
        <v>0</v>
      </c>
      <c r="L3382" s="17">
        <f>IF(BASE_MARKET_DATA[[#This Row],[VARP]]&gt;0,1,0)</f>
        <v>0</v>
      </c>
    </row>
    <row r="3383" spans="1:12">
      <c r="A3383" s="1">
        <v>43854</v>
      </c>
      <c r="B3383" s="17" t="s">
        <v>53</v>
      </c>
      <c r="C3383">
        <v>33.189999</v>
      </c>
      <c r="D3383">
        <v>33.889998999999996</v>
      </c>
      <c r="E3383">
        <v>-0.69999999999999574</v>
      </c>
      <c r="F3383">
        <v>-2.0655061099293506E-2</v>
      </c>
      <c r="G3383" s="17" t="s">
        <v>0</v>
      </c>
      <c r="H3383" s="17" t="s">
        <v>54</v>
      </c>
      <c r="I3383" s="17" t="s">
        <v>38</v>
      </c>
      <c r="J3383" s="17" t="s">
        <v>144</v>
      </c>
      <c r="K3383" s="17">
        <f>IF(BASE_MARKET_DATA[[#This Row],[DATE]]=_xlfn.MAXIFS(A:A,H:H,BASE_MARKET_DATA[[#This Row],[LABEL]]),1,0)</f>
        <v>0</v>
      </c>
      <c r="L3383" s="17">
        <f>IF(BASE_MARKET_DATA[[#This Row],[VARP]]&gt;0,1,0)</f>
        <v>0</v>
      </c>
    </row>
    <row r="3384" spans="1:12">
      <c r="A3384" s="1">
        <v>43857</v>
      </c>
      <c r="B3384" s="17" t="s">
        <v>53</v>
      </c>
      <c r="C3384">
        <v>32.779998999999997</v>
      </c>
      <c r="D3384">
        <v>33.189999</v>
      </c>
      <c r="E3384">
        <v>-0.41000000000000369</v>
      </c>
      <c r="F3384">
        <v>-1.2353118781353494E-2</v>
      </c>
      <c r="G3384" s="17" t="s">
        <v>0</v>
      </c>
      <c r="H3384" s="17" t="s">
        <v>54</v>
      </c>
      <c r="I3384" s="17" t="s">
        <v>38</v>
      </c>
      <c r="J3384" s="17" t="s">
        <v>144</v>
      </c>
      <c r="K3384" s="17">
        <f>IF(BASE_MARKET_DATA[[#This Row],[DATE]]=_xlfn.MAXIFS(A:A,H:H,BASE_MARKET_DATA[[#This Row],[LABEL]]),1,0)</f>
        <v>0</v>
      </c>
      <c r="L3384" s="17">
        <f>IF(BASE_MARKET_DATA[[#This Row],[VARP]]&gt;0,1,0)</f>
        <v>0</v>
      </c>
    </row>
    <row r="3385" spans="1:12">
      <c r="A3385" s="1">
        <v>43858</v>
      </c>
      <c r="B3385" s="17" t="s">
        <v>53</v>
      </c>
      <c r="C3385">
        <v>33.419998</v>
      </c>
      <c r="D3385">
        <v>32.779998999999997</v>
      </c>
      <c r="E3385">
        <v>0.63999900000000309</v>
      </c>
      <c r="F3385">
        <v>1.9524070150215782E-2</v>
      </c>
      <c r="G3385" s="17" t="s">
        <v>0</v>
      </c>
      <c r="H3385" s="17" t="s">
        <v>54</v>
      </c>
      <c r="I3385" s="17" t="s">
        <v>38</v>
      </c>
      <c r="J3385" s="17" t="s">
        <v>144</v>
      </c>
      <c r="K3385" s="17">
        <f>IF(BASE_MARKET_DATA[[#This Row],[DATE]]=_xlfn.MAXIFS(A:A,H:H,BASE_MARKET_DATA[[#This Row],[LABEL]]),1,0)</f>
        <v>0</v>
      </c>
      <c r="L3385" s="17">
        <f>IF(BASE_MARKET_DATA[[#This Row],[VARP]]&gt;0,1,0)</f>
        <v>1</v>
      </c>
    </row>
    <row r="3386" spans="1:12">
      <c r="A3386" s="1">
        <v>43859</v>
      </c>
      <c r="B3386" s="17" t="s">
        <v>53</v>
      </c>
      <c r="C3386">
        <v>33.630001</v>
      </c>
      <c r="D3386">
        <v>33.419998</v>
      </c>
      <c r="E3386">
        <v>0.21000300000000038</v>
      </c>
      <c r="F3386">
        <v>6.2837526202126157E-3</v>
      </c>
      <c r="G3386" s="17" t="s">
        <v>0</v>
      </c>
      <c r="H3386" s="17" t="s">
        <v>54</v>
      </c>
      <c r="I3386" s="17" t="s">
        <v>38</v>
      </c>
      <c r="J3386" s="17" t="s">
        <v>144</v>
      </c>
      <c r="K3386" s="17">
        <f>IF(BASE_MARKET_DATA[[#This Row],[DATE]]=_xlfn.MAXIFS(A:A,H:H,BASE_MARKET_DATA[[#This Row],[LABEL]]),1,0)</f>
        <v>0</v>
      </c>
      <c r="L3386" s="17">
        <f>IF(BASE_MARKET_DATA[[#This Row],[VARP]]&gt;0,1,0)</f>
        <v>1</v>
      </c>
    </row>
    <row r="3387" spans="1:12">
      <c r="A3387" s="1">
        <v>43860</v>
      </c>
      <c r="B3387" s="17" t="s">
        <v>53</v>
      </c>
      <c r="C3387">
        <v>33.220001000000003</v>
      </c>
      <c r="D3387">
        <v>33.630001</v>
      </c>
      <c r="E3387">
        <v>-0.40999999999999659</v>
      </c>
      <c r="F3387">
        <v>-1.2191495325854928E-2</v>
      </c>
      <c r="G3387" s="17" t="s">
        <v>0</v>
      </c>
      <c r="H3387" s="17" t="s">
        <v>54</v>
      </c>
      <c r="I3387" s="17" t="s">
        <v>38</v>
      </c>
      <c r="J3387" s="17" t="s">
        <v>144</v>
      </c>
      <c r="K3387" s="17">
        <f>IF(BASE_MARKET_DATA[[#This Row],[DATE]]=_xlfn.MAXIFS(A:A,H:H,BASE_MARKET_DATA[[#This Row],[LABEL]]),1,0)</f>
        <v>0</v>
      </c>
      <c r="L3387" s="17">
        <f>IF(BASE_MARKET_DATA[[#This Row],[VARP]]&gt;0,1,0)</f>
        <v>0</v>
      </c>
    </row>
    <row r="3388" spans="1:12">
      <c r="A3388" s="1">
        <v>43861</v>
      </c>
      <c r="B3388" s="17" t="s">
        <v>53</v>
      </c>
      <c r="C3388">
        <v>32.479999999999997</v>
      </c>
      <c r="D3388">
        <v>33.220001000000003</v>
      </c>
      <c r="E3388">
        <v>-0.74000100000000657</v>
      </c>
      <c r="F3388">
        <v>-2.2275766939320877E-2</v>
      </c>
      <c r="G3388" s="17" t="s">
        <v>0</v>
      </c>
      <c r="H3388" s="17" t="s">
        <v>54</v>
      </c>
      <c r="I3388" s="17" t="s">
        <v>38</v>
      </c>
      <c r="J3388" s="17" t="s">
        <v>144</v>
      </c>
      <c r="K3388" s="17">
        <f>IF(BASE_MARKET_DATA[[#This Row],[DATE]]=_xlfn.MAXIFS(A:A,H:H,BASE_MARKET_DATA[[#This Row],[LABEL]]),1,0)</f>
        <v>0</v>
      </c>
      <c r="L3388" s="17">
        <f>IF(BASE_MARKET_DATA[[#This Row],[VARP]]&gt;0,1,0)</f>
        <v>0</v>
      </c>
    </row>
    <row r="3389" spans="1:12">
      <c r="A3389" s="1">
        <v>43864</v>
      </c>
      <c r="B3389" s="17" t="s">
        <v>53</v>
      </c>
      <c r="C3389">
        <v>33.07</v>
      </c>
      <c r="D3389">
        <v>32.479999999999997</v>
      </c>
      <c r="E3389">
        <v>0.59000000000000341</v>
      </c>
      <c r="F3389">
        <v>1.8165024630541978E-2</v>
      </c>
      <c r="G3389" s="17" t="s">
        <v>0</v>
      </c>
      <c r="H3389" s="17" t="s">
        <v>54</v>
      </c>
      <c r="I3389" s="17" t="s">
        <v>38</v>
      </c>
      <c r="J3389" s="17" t="s">
        <v>144</v>
      </c>
      <c r="K3389" s="17">
        <f>IF(BASE_MARKET_DATA[[#This Row],[DATE]]=_xlfn.MAXIFS(A:A,H:H,BASE_MARKET_DATA[[#This Row],[LABEL]]),1,0)</f>
        <v>0</v>
      </c>
      <c r="L3389" s="17">
        <f>IF(BASE_MARKET_DATA[[#This Row],[VARP]]&gt;0,1,0)</f>
        <v>1</v>
      </c>
    </row>
    <row r="3390" spans="1:12">
      <c r="A3390" s="1">
        <v>43865</v>
      </c>
      <c r="B3390" s="17" t="s">
        <v>53</v>
      </c>
      <c r="C3390">
        <v>33.959998999999996</v>
      </c>
      <c r="D3390">
        <v>33.07</v>
      </c>
      <c r="E3390">
        <v>0.88999899999999599</v>
      </c>
      <c r="F3390">
        <v>2.6912579377078801E-2</v>
      </c>
      <c r="G3390" s="17" t="s">
        <v>0</v>
      </c>
      <c r="H3390" s="17" t="s">
        <v>54</v>
      </c>
      <c r="I3390" s="17" t="s">
        <v>38</v>
      </c>
      <c r="J3390" s="17" t="s">
        <v>144</v>
      </c>
      <c r="K3390" s="17">
        <f>IF(BASE_MARKET_DATA[[#This Row],[DATE]]=_xlfn.MAXIFS(A:A,H:H,BASE_MARKET_DATA[[#This Row],[LABEL]]),1,0)</f>
        <v>0</v>
      </c>
      <c r="L3390" s="17">
        <f>IF(BASE_MARKET_DATA[[#This Row],[VARP]]&gt;0,1,0)</f>
        <v>1</v>
      </c>
    </row>
    <row r="3391" spans="1:12">
      <c r="A3391" s="1">
        <v>43866</v>
      </c>
      <c r="B3391" s="17" t="s">
        <v>53</v>
      </c>
      <c r="C3391">
        <v>33.389998999999996</v>
      </c>
      <c r="D3391">
        <v>33.959998999999996</v>
      </c>
      <c r="E3391">
        <v>-0.57000000000000028</v>
      </c>
      <c r="F3391">
        <v>-1.6784452791061635E-2</v>
      </c>
      <c r="G3391" s="17" t="s">
        <v>0</v>
      </c>
      <c r="H3391" s="17" t="s">
        <v>54</v>
      </c>
      <c r="I3391" s="17" t="s">
        <v>38</v>
      </c>
      <c r="J3391" s="17" t="s">
        <v>144</v>
      </c>
      <c r="K3391" s="17">
        <f>IF(BASE_MARKET_DATA[[#This Row],[DATE]]=_xlfn.MAXIFS(A:A,H:H,BASE_MARKET_DATA[[#This Row],[LABEL]]),1,0)</f>
        <v>0</v>
      </c>
      <c r="L3391" s="17">
        <f>IF(BASE_MARKET_DATA[[#This Row],[VARP]]&gt;0,1,0)</f>
        <v>0</v>
      </c>
    </row>
    <row r="3392" spans="1:12">
      <c r="A3392" s="1">
        <v>43867</v>
      </c>
      <c r="B3392" s="17" t="s">
        <v>53</v>
      </c>
      <c r="C3392">
        <v>38.409999999999997</v>
      </c>
      <c r="D3392">
        <v>33.389998999999996</v>
      </c>
      <c r="E3392">
        <v>5.0200010000000006</v>
      </c>
      <c r="F3392">
        <v>0.1503444489471234</v>
      </c>
      <c r="G3392" s="17" t="s">
        <v>0</v>
      </c>
      <c r="H3392" s="17" t="s">
        <v>54</v>
      </c>
      <c r="I3392" s="17" t="s">
        <v>38</v>
      </c>
      <c r="J3392" s="17" t="s">
        <v>144</v>
      </c>
      <c r="K3392" s="17">
        <f>IF(BASE_MARKET_DATA[[#This Row],[DATE]]=_xlfn.MAXIFS(A:A,H:H,BASE_MARKET_DATA[[#This Row],[LABEL]]),1,0)</f>
        <v>0</v>
      </c>
      <c r="L3392" s="17">
        <f>IF(BASE_MARKET_DATA[[#This Row],[VARP]]&gt;0,1,0)</f>
        <v>1</v>
      </c>
    </row>
    <row r="3393" spans="1:12">
      <c r="A3393" s="1">
        <v>43868</v>
      </c>
      <c r="B3393" s="17" t="s">
        <v>53</v>
      </c>
      <c r="C3393">
        <v>37.029998999999997</v>
      </c>
      <c r="D3393">
        <v>38.409999999999997</v>
      </c>
      <c r="E3393">
        <v>-1.380001</v>
      </c>
      <c r="F3393">
        <v>-3.5928169747461602E-2</v>
      </c>
      <c r="G3393" s="17" t="s">
        <v>0</v>
      </c>
      <c r="H3393" s="17" t="s">
        <v>54</v>
      </c>
      <c r="I3393" s="17" t="s">
        <v>38</v>
      </c>
      <c r="J3393" s="17" t="s">
        <v>144</v>
      </c>
      <c r="K3393" s="17">
        <f>IF(BASE_MARKET_DATA[[#This Row],[DATE]]=_xlfn.MAXIFS(A:A,H:H,BASE_MARKET_DATA[[#This Row],[LABEL]]),1,0)</f>
        <v>0</v>
      </c>
      <c r="L3393" s="17">
        <f>IF(BASE_MARKET_DATA[[#This Row],[VARP]]&gt;0,1,0)</f>
        <v>0</v>
      </c>
    </row>
    <row r="3394" spans="1:12">
      <c r="A3394" s="1">
        <v>43871</v>
      </c>
      <c r="B3394" s="17" t="s">
        <v>53</v>
      </c>
      <c r="C3394">
        <v>35.959998999999996</v>
      </c>
      <c r="D3394">
        <v>37.029998999999997</v>
      </c>
      <c r="E3394">
        <v>-1.0700000000000003</v>
      </c>
      <c r="F3394">
        <v>-2.8895490923453723E-2</v>
      </c>
      <c r="G3394" s="17" t="s">
        <v>0</v>
      </c>
      <c r="H3394" s="17" t="s">
        <v>54</v>
      </c>
      <c r="I3394" s="17" t="s">
        <v>38</v>
      </c>
      <c r="J3394" s="17" t="s">
        <v>144</v>
      </c>
      <c r="K3394" s="17">
        <f>IF(BASE_MARKET_DATA[[#This Row],[DATE]]=_xlfn.MAXIFS(A:A,H:H,BASE_MARKET_DATA[[#This Row],[LABEL]]),1,0)</f>
        <v>0</v>
      </c>
      <c r="L3394" s="17">
        <f>IF(BASE_MARKET_DATA[[#This Row],[VARP]]&gt;0,1,0)</f>
        <v>0</v>
      </c>
    </row>
    <row r="3395" spans="1:12">
      <c r="A3395" s="1">
        <v>43872</v>
      </c>
      <c r="B3395" s="17" t="s">
        <v>53</v>
      </c>
      <c r="C3395">
        <v>35.650002000000001</v>
      </c>
      <c r="D3395">
        <v>35.959998999999996</v>
      </c>
      <c r="E3395">
        <v>-0.30999699999999564</v>
      </c>
      <c r="F3395">
        <v>-8.6206064688710265E-3</v>
      </c>
      <c r="G3395" s="17" t="s">
        <v>0</v>
      </c>
      <c r="H3395" s="17" t="s">
        <v>54</v>
      </c>
      <c r="I3395" s="17" t="s">
        <v>38</v>
      </c>
      <c r="J3395" s="17" t="s">
        <v>144</v>
      </c>
      <c r="K3395" s="17">
        <f>IF(BASE_MARKET_DATA[[#This Row],[DATE]]=_xlfn.MAXIFS(A:A,H:H,BASE_MARKET_DATA[[#This Row],[LABEL]]),1,0)</f>
        <v>0</v>
      </c>
      <c r="L3395" s="17">
        <f>IF(BASE_MARKET_DATA[[#This Row],[VARP]]&gt;0,1,0)</f>
        <v>0</v>
      </c>
    </row>
    <row r="3396" spans="1:12">
      <c r="A3396" s="1">
        <v>43873</v>
      </c>
      <c r="B3396" s="17" t="s">
        <v>53</v>
      </c>
      <c r="C3396">
        <v>36.790001000000004</v>
      </c>
      <c r="D3396">
        <v>35.650002000000001</v>
      </c>
      <c r="E3396">
        <v>1.1399990000000031</v>
      </c>
      <c r="F3396">
        <v>3.1977529762831518E-2</v>
      </c>
      <c r="G3396" s="17" t="s">
        <v>0</v>
      </c>
      <c r="H3396" s="17" t="s">
        <v>54</v>
      </c>
      <c r="I3396" s="17" t="s">
        <v>38</v>
      </c>
      <c r="J3396" s="17" t="s">
        <v>144</v>
      </c>
      <c r="K3396" s="17">
        <f>IF(BASE_MARKET_DATA[[#This Row],[DATE]]=_xlfn.MAXIFS(A:A,H:H,BASE_MARKET_DATA[[#This Row],[LABEL]]),1,0)</f>
        <v>0</v>
      </c>
      <c r="L3396" s="17">
        <f>IF(BASE_MARKET_DATA[[#This Row],[VARP]]&gt;0,1,0)</f>
        <v>1</v>
      </c>
    </row>
    <row r="3397" spans="1:12">
      <c r="A3397" s="1">
        <v>43874</v>
      </c>
      <c r="B3397" s="17" t="s">
        <v>53</v>
      </c>
      <c r="C3397">
        <v>37.159999999999997</v>
      </c>
      <c r="D3397">
        <v>36.790001000000004</v>
      </c>
      <c r="E3397">
        <v>0.36999899999999286</v>
      </c>
      <c r="F3397">
        <v>1.0057053273795585E-2</v>
      </c>
      <c r="G3397" s="17" t="s">
        <v>0</v>
      </c>
      <c r="H3397" s="17" t="s">
        <v>54</v>
      </c>
      <c r="I3397" s="17" t="s">
        <v>38</v>
      </c>
      <c r="J3397" s="17" t="s">
        <v>144</v>
      </c>
      <c r="K3397" s="17">
        <f>IF(BASE_MARKET_DATA[[#This Row],[DATE]]=_xlfn.MAXIFS(A:A,H:H,BASE_MARKET_DATA[[#This Row],[LABEL]]),1,0)</f>
        <v>0</v>
      </c>
      <c r="L3397" s="17">
        <f>IF(BASE_MARKET_DATA[[#This Row],[VARP]]&gt;0,1,0)</f>
        <v>1</v>
      </c>
    </row>
    <row r="3398" spans="1:12">
      <c r="A3398" s="1">
        <v>43875</v>
      </c>
      <c r="B3398" s="17" t="s">
        <v>53</v>
      </c>
      <c r="C3398">
        <v>36.909999999999997</v>
      </c>
      <c r="D3398">
        <v>37.159999999999997</v>
      </c>
      <c r="E3398">
        <v>-0.25</v>
      </c>
      <c r="F3398">
        <v>-6.727664155005383E-3</v>
      </c>
      <c r="G3398" s="17" t="s">
        <v>0</v>
      </c>
      <c r="H3398" s="17" t="s">
        <v>54</v>
      </c>
      <c r="I3398" s="17" t="s">
        <v>38</v>
      </c>
      <c r="J3398" s="17" t="s">
        <v>144</v>
      </c>
      <c r="K3398" s="17">
        <f>IF(BASE_MARKET_DATA[[#This Row],[DATE]]=_xlfn.MAXIFS(A:A,H:H,BASE_MARKET_DATA[[#This Row],[LABEL]]),1,0)</f>
        <v>0</v>
      </c>
      <c r="L3398" s="17">
        <f>IF(BASE_MARKET_DATA[[#This Row],[VARP]]&gt;0,1,0)</f>
        <v>0</v>
      </c>
    </row>
    <row r="3399" spans="1:12">
      <c r="A3399" s="1">
        <v>43879</v>
      </c>
      <c r="B3399" s="17" t="s">
        <v>53</v>
      </c>
      <c r="C3399">
        <v>38.060001</v>
      </c>
      <c r="D3399">
        <v>36.909999999999997</v>
      </c>
      <c r="E3399">
        <v>1.1500010000000032</v>
      </c>
      <c r="F3399">
        <v>3.1156895150365842E-2</v>
      </c>
      <c r="G3399" s="17" t="s">
        <v>0</v>
      </c>
      <c r="H3399" s="17" t="s">
        <v>54</v>
      </c>
      <c r="I3399" s="17" t="s">
        <v>38</v>
      </c>
      <c r="J3399" s="17" t="s">
        <v>144</v>
      </c>
      <c r="K3399" s="17">
        <f>IF(BASE_MARKET_DATA[[#This Row],[DATE]]=_xlfn.MAXIFS(A:A,H:H,BASE_MARKET_DATA[[#This Row],[LABEL]]),1,0)</f>
        <v>0</v>
      </c>
      <c r="L3399" s="17">
        <f>IF(BASE_MARKET_DATA[[#This Row],[VARP]]&gt;0,1,0)</f>
        <v>1</v>
      </c>
    </row>
    <row r="3400" spans="1:12">
      <c r="A3400" s="1">
        <v>43880</v>
      </c>
      <c r="B3400" s="17" t="s">
        <v>53</v>
      </c>
      <c r="C3400">
        <v>38.770000000000003</v>
      </c>
      <c r="D3400">
        <v>38.060001</v>
      </c>
      <c r="E3400">
        <v>0.70999900000000338</v>
      </c>
      <c r="F3400">
        <v>1.8654728884531648E-2</v>
      </c>
      <c r="G3400" s="17" t="s">
        <v>0</v>
      </c>
      <c r="H3400" s="17" t="s">
        <v>54</v>
      </c>
      <c r="I3400" s="17" t="s">
        <v>38</v>
      </c>
      <c r="J3400" s="17" t="s">
        <v>144</v>
      </c>
      <c r="K3400" s="17">
        <f>IF(BASE_MARKET_DATA[[#This Row],[DATE]]=_xlfn.MAXIFS(A:A,H:H,BASE_MARKET_DATA[[#This Row],[LABEL]]),1,0)</f>
        <v>0</v>
      </c>
      <c r="L3400" s="17">
        <f>IF(BASE_MARKET_DATA[[#This Row],[VARP]]&gt;0,1,0)</f>
        <v>1</v>
      </c>
    </row>
    <row r="3401" spans="1:12">
      <c r="A3401" s="1">
        <v>43881</v>
      </c>
      <c r="B3401" s="17" t="s">
        <v>53</v>
      </c>
      <c r="C3401">
        <v>39.049999</v>
      </c>
      <c r="D3401">
        <v>38.770000000000003</v>
      </c>
      <c r="E3401">
        <v>0.27999899999999656</v>
      </c>
      <c r="F3401">
        <v>7.2220531338663017E-3</v>
      </c>
      <c r="G3401" s="17" t="s">
        <v>0</v>
      </c>
      <c r="H3401" s="17" t="s">
        <v>54</v>
      </c>
      <c r="I3401" s="17" t="s">
        <v>38</v>
      </c>
      <c r="J3401" s="17" t="s">
        <v>144</v>
      </c>
      <c r="K3401" s="17">
        <f>IF(BASE_MARKET_DATA[[#This Row],[DATE]]=_xlfn.MAXIFS(A:A,H:H,BASE_MARKET_DATA[[#This Row],[LABEL]]),1,0)</f>
        <v>0</v>
      </c>
      <c r="L3401" s="17">
        <f>IF(BASE_MARKET_DATA[[#This Row],[VARP]]&gt;0,1,0)</f>
        <v>1</v>
      </c>
    </row>
    <row r="3402" spans="1:12">
      <c r="A3402" s="1">
        <v>43882</v>
      </c>
      <c r="B3402" s="17" t="s">
        <v>53</v>
      </c>
      <c r="C3402">
        <v>38.310001</v>
      </c>
      <c r="D3402">
        <v>39.049999</v>
      </c>
      <c r="E3402">
        <v>-0.73999799999999993</v>
      </c>
      <c r="F3402">
        <v>-1.8950013289372937E-2</v>
      </c>
      <c r="G3402" s="17" t="s">
        <v>0</v>
      </c>
      <c r="H3402" s="17" t="s">
        <v>54</v>
      </c>
      <c r="I3402" s="17" t="s">
        <v>38</v>
      </c>
      <c r="J3402" s="17" t="s">
        <v>144</v>
      </c>
      <c r="K3402" s="17">
        <f>IF(BASE_MARKET_DATA[[#This Row],[DATE]]=_xlfn.MAXIFS(A:A,H:H,BASE_MARKET_DATA[[#This Row],[LABEL]]),1,0)</f>
        <v>0</v>
      </c>
      <c r="L3402" s="17">
        <f>IF(BASE_MARKET_DATA[[#This Row],[VARP]]&gt;0,1,0)</f>
        <v>0</v>
      </c>
    </row>
    <row r="3403" spans="1:12">
      <c r="A3403" s="1">
        <v>43885</v>
      </c>
      <c r="B3403" s="17" t="s">
        <v>53</v>
      </c>
      <c r="C3403">
        <v>35.889998999999996</v>
      </c>
      <c r="D3403">
        <v>38.310001</v>
      </c>
      <c r="E3403">
        <v>-2.4200020000000038</v>
      </c>
      <c r="F3403">
        <v>-6.316893596531109E-2</v>
      </c>
      <c r="G3403" s="17" t="s">
        <v>0</v>
      </c>
      <c r="H3403" s="17" t="s">
        <v>54</v>
      </c>
      <c r="I3403" s="17" t="s">
        <v>38</v>
      </c>
      <c r="J3403" s="17" t="s">
        <v>144</v>
      </c>
      <c r="K3403" s="17">
        <f>IF(BASE_MARKET_DATA[[#This Row],[DATE]]=_xlfn.MAXIFS(A:A,H:H,BASE_MARKET_DATA[[#This Row],[LABEL]]),1,0)</f>
        <v>0</v>
      </c>
      <c r="L3403" s="17">
        <f>IF(BASE_MARKET_DATA[[#This Row],[VARP]]&gt;0,1,0)</f>
        <v>0</v>
      </c>
    </row>
    <row r="3404" spans="1:12">
      <c r="A3404" s="1">
        <v>43886</v>
      </c>
      <c r="B3404" s="17" t="s">
        <v>53</v>
      </c>
      <c r="C3404">
        <v>35.209998999999996</v>
      </c>
      <c r="D3404">
        <v>35.889998999999996</v>
      </c>
      <c r="E3404">
        <v>-0.67999999999999972</v>
      </c>
      <c r="F3404">
        <v>-1.8946782361292342E-2</v>
      </c>
      <c r="G3404" s="17" t="s">
        <v>0</v>
      </c>
      <c r="H3404" s="17" t="s">
        <v>54</v>
      </c>
      <c r="I3404" s="17" t="s">
        <v>38</v>
      </c>
      <c r="J3404" s="17" t="s">
        <v>144</v>
      </c>
      <c r="K3404" s="17">
        <f>IF(BASE_MARKET_DATA[[#This Row],[DATE]]=_xlfn.MAXIFS(A:A,H:H,BASE_MARKET_DATA[[#This Row],[LABEL]]),1,0)</f>
        <v>0</v>
      </c>
      <c r="L3404" s="17">
        <f>IF(BASE_MARKET_DATA[[#This Row],[VARP]]&gt;0,1,0)</f>
        <v>0</v>
      </c>
    </row>
    <row r="3405" spans="1:12">
      <c r="A3405" s="1">
        <v>43887</v>
      </c>
      <c r="B3405" s="17" t="s">
        <v>53</v>
      </c>
      <c r="C3405">
        <v>34.630001</v>
      </c>
      <c r="D3405">
        <v>35.209998999999996</v>
      </c>
      <c r="E3405">
        <v>-0.57999799999999624</v>
      </c>
      <c r="F3405">
        <v>-1.6472536679140386E-2</v>
      </c>
      <c r="G3405" s="17" t="s">
        <v>0</v>
      </c>
      <c r="H3405" s="17" t="s">
        <v>54</v>
      </c>
      <c r="I3405" s="17" t="s">
        <v>38</v>
      </c>
      <c r="J3405" s="17" t="s">
        <v>144</v>
      </c>
      <c r="K3405" s="17">
        <f>IF(BASE_MARKET_DATA[[#This Row],[DATE]]=_xlfn.MAXIFS(A:A,H:H,BASE_MARKET_DATA[[#This Row],[LABEL]]),1,0)</f>
        <v>0</v>
      </c>
      <c r="L3405" s="17">
        <f>IF(BASE_MARKET_DATA[[#This Row],[VARP]]&gt;0,1,0)</f>
        <v>0</v>
      </c>
    </row>
    <row r="3406" spans="1:12">
      <c r="A3406" s="1">
        <v>43888</v>
      </c>
      <c r="B3406" s="17" t="s">
        <v>53</v>
      </c>
      <c r="C3406">
        <v>33.009997999999996</v>
      </c>
      <c r="D3406">
        <v>34.630001</v>
      </c>
      <c r="E3406">
        <v>-1.6200030000000041</v>
      </c>
      <c r="F3406">
        <v>-4.6780333618818087E-2</v>
      </c>
      <c r="G3406" s="17" t="s">
        <v>0</v>
      </c>
      <c r="H3406" s="17" t="s">
        <v>54</v>
      </c>
      <c r="I3406" s="17" t="s">
        <v>38</v>
      </c>
      <c r="J3406" s="17" t="s">
        <v>144</v>
      </c>
      <c r="K3406" s="17">
        <f>IF(BASE_MARKET_DATA[[#This Row],[DATE]]=_xlfn.MAXIFS(A:A,H:H,BASE_MARKET_DATA[[#This Row],[LABEL]]),1,0)</f>
        <v>0</v>
      </c>
      <c r="L3406" s="17">
        <f>IF(BASE_MARKET_DATA[[#This Row],[VARP]]&gt;0,1,0)</f>
        <v>0</v>
      </c>
    </row>
    <row r="3407" spans="1:12">
      <c r="A3407" s="1">
        <v>43889</v>
      </c>
      <c r="B3407" s="17" t="s">
        <v>53</v>
      </c>
      <c r="C3407">
        <v>33.200001</v>
      </c>
      <c r="D3407">
        <v>33.009997999999996</v>
      </c>
      <c r="E3407">
        <v>0.19000300000000436</v>
      </c>
      <c r="F3407">
        <v>5.7559227964813688E-3</v>
      </c>
      <c r="G3407" s="17" t="s">
        <v>0</v>
      </c>
      <c r="H3407" s="17" t="s">
        <v>54</v>
      </c>
      <c r="I3407" s="17" t="s">
        <v>38</v>
      </c>
      <c r="J3407" s="17" t="s">
        <v>144</v>
      </c>
      <c r="K3407" s="17">
        <f>IF(BASE_MARKET_DATA[[#This Row],[DATE]]=_xlfn.MAXIFS(A:A,H:H,BASE_MARKET_DATA[[#This Row],[LABEL]]),1,0)</f>
        <v>0</v>
      </c>
      <c r="L3407" s="17">
        <f>IF(BASE_MARKET_DATA[[#This Row],[VARP]]&gt;0,1,0)</f>
        <v>1</v>
      </c>
    </row>
    <row r="3408" spans="1:12">
      <c r="A3408" s="1">
        <v>43892</v>
      </c>
      <c r="B3408" s="17" t="s">
        <v>53</v>
      </c>
      <c r="C3408">
        <v>35.82</v>
      </c>
      <c r="D3408">
        <v>33.200001</v>
      </c>
      <c r="E3408">
        <v>2.619999</v>
      </c>
      <c r="F3408">
        <v>7.8915630153143665E-2</v>
      </c>
      <c r="G3408" s="17" t="s">
        <v>0</v>
      </c>
      <c r="H3408" s="17" t="s">
        <v>54</v>
      </c>
      <c r="I3408" s="17" t="s">
        <v>38</v>
      </c>
      <c r="J3408" s="17" t="s">
        <v>144</v>
      </c>
      <c r="K3408" s="17">
        <f>IF(BASE_MARKET_DATA[[#This Row],[DATE]]=_xlfn.MAXIFS(A:A,H:H,BASE_MARKET_DATA[[#This Row],[LABEL]]),1,0)</f>
        <v>0</v>
      </c>
      <c r="L3408" s="17">
        <f>IF(BASE_MARKET_DATA[[#This Row],[VARP]]&gt;0,1,0)</f>
        <v>1</v>
      </c>
    </row>
    <row r="3409" spans="1:12">
      <c r="A3409" s="1">
        <v>43893</v>
      </c>
      <c r="B3409" s="17" t="s">
        <v>53</v>
      </c>
      <c r="C3409">
        <v>34.93</v>
      </c>
      <c r="D3409">
        <v>35.82</v>
      </c>
      <c r="E3409">
        <v>-0.89000000000000057</v>
      </c>
      <c r="F3409">
        <v>-2.4846454494695715E-2</v>
      </c>
      <c r="G3409" s="17" t="s">
        <v>0</v>
      </c>
      <c r="H3409" s="17" t="s">
        <v>54</v>
      </c>
      <c r="I3409" s="17" t="s">
        <v>38</v>
      </c>
      <c r="J3409" s="17" t="s">
        <v>144</v>
      </c>
      <c r="K3409" s="17">
        <f>IF(BASE_MARKET_DATA[[#This Row],[DATE]]=_xlfn.MAXIFS(A:A,H:H,BASE_MARKET_DATA[[#This Row],[LABEL]]),1,0)</f>
        <v>0</v>
      </c>
      <c r="L3409" s="17">
        <f>IF(BASE_MARKET_DATA[[#This Row],[VARP]]&gt;0,1,0)</f>
        <v>0</v>
      </c>
    </row>
    <row r="3410" spans="1:12">
      <c r="A3410" s="1">
        <v>43894</v>
      </c>
      <c r="B3410" s="17" t="s">
        <v>53</v>
      </c>
      <c r="C3410">
        <v>36</v>
      </c>
      <c r="D3410">
        <v>34.93</v>
      </c>
      <c r="E3410">
        <v>1.0700000000000003</v>
      </c>
      <c r="F3410">
        <v>3.0632693959347274E-2</v>
      </c>
      <c r="G3410" s="17" t="s">
        <v>0</v>
      </c>
      <c r="H3410" s="17" t="s">
        <v>54</v>
      </c>
      <c r="I3410" s="17" t="s">
        <v>38</v>
      </c>
      <c r="J3410" s="17" t="s">
        <v>144</v>
      </c>
      <c r="K3410" s="17">
        <f>IF(BASE_MARKET_DATA[[#This Row],[DATE]]=_xlfn.MAXIFS(A:A,H:H,BASE_MARKET_DATA[[#This Row],[LABEL]]),1,0)</f>
        <v>0</v>
      </c>
      <c r="L3410" s="17">
        <f>IF(BASE_MARKET_DATA[[#This Row],[VARP]]&gt;0,1,0)</f>
        <v>1</v>
      </c>
    </row>
    <row r="3411" spans="1:12">
      <c r="A3411" s="1">
        <v>43895</v>
      </c>
      <c r="B3411" s="17" t="s">
        <v>53</v>
      </c>
      <c r="C3411">
        <v>34.970001000000003</v>
      </c>
      <c r="D3411">
        <v>36</v>
      </c>
      <c r="E3411">
        <v>-1.0299989999999966</v>
      </c>
      <c r="F3411">
        <v>-2.8611083333333238E-2</v>
      </c>
      <c r="G3411" s="17" t="s">
        <v>0</v>
      </c>
      <c r="H3411" s="17" t="s">
        <v>54</v>
      </c>
      <c r="I3411" s="17" t="s">
        <v>38</v>
      </c>
      <c r="J3411" s="17" t="s">
        <v>144</v>
      </c>
      <c r="K3411" s="17">
        <f>IF(BASE_MARKET_DATA[[#This Row],[DATE]]=_xlfn.MAXIFS(A:A,H:H,BASE_MARKET_DATA[[#This Row],[LABEL]]),1,0)</f>
        <v>0</v>
      </c>
      <c r="L3411" s="17">
        <f>IF(BASE_MARKET_DATA[[#This Row],[VARP]]&gt;0,1,0)</f>
        <v>0</v>
      </c>
    </row>
    <row r="3412" spans="1:12">
      <c r="A3412" s="1">
        <v>43896</v>
      </c>
      <c r="B3412" s="17" t="s">
        <v>53</v>
      </c>
      <c r="C3412">
        <v>33.459998999999996</v>
      </c>
      <c r="D3412">
        <v>34.970001000000003</v>
      </c>
      <c r="E3412">
        <v>-1.5100020000000072</v>
      </c>
      <c r="F3412">
        <v>-4.3179924415787323E-2</v>
      </c>
      <c r="G3412" s="17" t="s">
        <v>0</v>
      </c>
      <c r="H3412" s="17" t="s">
        <v>54</v>
      </c>
      <c r="I3412" s="17" t="s">
        <v>38</v>
      </c>
      <c r="J3412" s="17" t="s">
        <v>144</v>
      </c>
      <c r="K3412" s="17">
        <f>IF(BASE_MARKET_DATA[[#This Row],[DATE]]=_xlfn.MAXIFS(A:A,H:H,BASE_MARKET_DATA[[#This Row],[LABEL]]),1,0)</f>
        <v>0</v>
      </c>
      <c r="L3412" s="17">
        <f>IF(BASE_MARKET_DATA[[#This Row],[VARP]]&gt;0,1,0)</f>
        <v>0</v>
      </c>
    </row>
    <row r="3413" spans="1:12">
      <c r="A3413" s="1">
        <v>43899</v>
      </c>
      <c r="B3413" s="17" t="s">
        <v>53</v>
      </c>
      <c r="C3413">
        <v>32.459998999999996</v>
      </c>
      <c r="D3413">
        <v>33.459998999999996</v>
      </c>
      <c r="E3413">
        <v>-1</v>
      </c>
      <c r="F3413">
        <v>-2.9886432453270551E-2</v>
      </c>
      <c r="G3413" s="17" t="s">
        <v>0</v>
      </c>
      <c r="H3413" s="17" t="s">
        <v>54</v>
      </c>
      <c r="I3413" s="17" t="s">
        <v>38</v>
      </c>
      <c r="J3413" s="17" t="s">
        <v>144</v>
      </c>
      <c r="K3413" s="17">
        <f>IF(BASE_MARKET_DATA[[#This Row],[DATE]]=_xlfn.MAXIFS(A:A,H:H,BASE_MARKET_DATA[[#This Row],[LABEL]]),1,0)</f>
        <v>0</v>
      </c>
      <c r="L3413" s="17">
        <f>IF(BASE_MARKET_DATA[[#This Row],[VARP]]&gt;0,1,0)</f>
        <v>0</v>
      </c>
    </row>
    <row r="3414" spans="1:12">
      <c r="A3414" s="1">
        <v>43900</v>
      </c>
      <c r="B3414" s="17" t="s">
        <v>53</v>
      </c>
      <c r="C3414">
        <v>34.310001</v>
      </c>
      <c r="D3414">
        <v>32.459998999999996</v>
      </c>
      <c r="E3414">
        <v>1.8500020000000035</v>
      </c>
      <c r="F3414">
        <v>5.6993285797698384E-2</v>
      </c>
      <c r="G3414" s="17" t="s">
        <v>0</v>
      </c>
      <c r="H3414" s="17" t="s">
        <v>54</v>
      </c>
      <c r="I3414" s="17" t="s">
        <v>38</v>
      </c>
      <c r="J3414" s="17" t="s">
        <v>144</v>
      </c>
      <c r="K3414" s="17">
        <f>IF(BASE_MARKET_DATA[[#This Row],[DATE]]=_xlfn.MAXIFS(A:A,H:H,BASE_MARKET_DATA[[#This Row],[LABEL]]),1,0)</f>
        <v>0</v>
      </c>
      <c r="L3414" s="17">
        <f>IF(BASE_MARKET_DATA[[#This Row],[VARP]]&gt;0,1,0)</f>
        <v>1</v>
      </c>
    </row>
    <row r="3415" spans="1:12">
      <c r="A3415" s="1">
        <v>43901</v>
      </c>
      <c r="B3415" s="17" t="s">
        <v>53</v>
      </c>
      <c r="C3415">
        <v>31.299999</v>
      </c>
      <c r="D3415">
        <v>34.310001</v>
      </c>
      <c r="E3415">
        <v>-3.0100020000000001</v>
      </c>
      <c r="F3415">
        <v>-8.7729580654923325E-2</v>
      </c>
      <c r="G3415" s="17" t="s">
        <v>0</v>
      </c>
      <c r="H3415" s="17" t="s">
        <v>54</v>
      </c>
      <c r="I3415" s="17" t="s">
        <v>38</v>
      </c>
      <c r="J3415" s="17" t="s">
        <v>144</v>
      </c>
      <c r="K3415" s="17">
        <f>IF(BASE_MARKET_DATA[[#This Row],[DATE]]=_xlfn.MAXIFS(A:A,H:H,BASE_MARKET_DATA[[#This Row],[LABEL]]),1,0)</f>
        <v>0</v>
      </c>
      <c r="L3415" s="17">
        <f>IF(BASE_MARKET_DATA[[#This Row],[VARP]]&gt;0,1,0)</f>
        <v>0</v>
      </c>
    </row>
    <row r="3416" spans="1:12">
      <c r="A3416" s="1">
        <v>43902</v>
      </c>
      <c r="B3416" s="17" t="s">
        <v>53</v>
      </c>
      <c r="C3416">
        <v>26.780001000000002</v>
      </c>
      <c r="D3416">
        <v>31.299999</v>
      </c>
      <c r="E3416">
        <v>-4.5199979999999975</v>
      </c>
      <c r="F3416">
        <v>-0.14440888640283975</v>
      </c>
      <c r="G3416" s="17" t="s">
        <v>0</v>
      </c>
      <c r="H3416" s="17" t="s">
        <v>54</v>
      </c>
      <c r="I3416" s="17" t="s">
        <v>38</v>
      </c>
      <c r="J3416" s="17" t="s">
        <v>144</v>
      </c>
      <c r="K3416" s="17">
        <f>IF(BASE_MARKET_DATA[[#This Row],[DATE]]=_xlfn.MAXIFS(A:A,H:H,BASE_MARKET_DATA[[#This Row],[LABEL]]),1,0)</f>
        <v>0</v>
      </c>
      <c r="L3416" s="17">
        <f>IF(BASE_MARKET_DATA[[#This Row],[VARP]]&gt;0,1,0)</f>
        <v>0</v>
      </c>
    </row>
    <row r="3417" spans="1:12">
      <c r="A3417" s="1">
        <v>43903</v>
      </c>
      <c r="B3417" s="17" t="s">
        <v>53</v>
      </c>
      <c r="C3417">
        <v>29.290001</v>
      </c>
      <c r="D3417">
        <v>26.780001000000002</v>
      </c>
      <c r="E3417">
        <v>2.509999999999998</v>
      </c>
      <c r="F3417">
        <v>9.3726658187951437E-2</v>
      </c>
      <c r="G3417" s="17" t="s">
        <v>0</v>
      </c>
      <c r="H3417" s="17" t="s">
        <v>54</v>
      </c>
      <c r="I3417" s="17" t="s">
        <v>38</v>
      </c>
      <c r="J3417" s="17" t="s">
        <v>144</v>
      </c>
      <c r="K3417" s="17">
        <f>IF(BASE_MARKET_DATA[[#This Row],[DATE]]=_xlfn.MAXIFS(A:A,H:H,BASE_MARKET_DATA[[#This Row],[LABEL]]),1,0)</f>
        <v>0</v>
      </c>
      <c r="L3417" s="17">
        <f>IF(BASE_MARKET_DATA[[#This Row],[VARP]]&gt;0,1,0)</f>
        <v>1</v>
      </c>
    </row>
    <row r="3418" spans="1:12">
      <c r="A3418" s="1">
        <v>43906</v>
      </c>
      <c r="B3418" s="17" t="s">
        <v>53</v>
      </c>
      <c r="C3418">
        <v>24.040001</v>
      </c>
      <c r="D3418">
        <v>29.290001</v>
      </c>
      <c r="E3418">
        <v>-5.25</v>
      </c>
      <c r="F3418">
        <v>-0.17924205601768331</v>
      </c>
      <c r="G3418" s="17" t="s">
        <v>0</v>
      </c>
      <c r="H3418" s="17" t="s">
        <v>54</v>
      </c>
      <c r="I3418" s="17" t="s">
        <v>38</v>
      </c>
      <c r="J3418" s="17" t="s">
        <v>144</v>
      </c>
      <c r="K3418" s="17">
        <f>IF(BASE_MARKET_DATA[[#This Row],[DATE]]=_xlfn.MAXIFS(A:A,H:H,BASE_MARKET_DATA[[#This Row],[LABEL]]),1,0)</f>
        <v>0</v>
      </c>
      <c r="L3418" s="17">
        <f>IF(BASE_MARKET_DATA[[#This Row],[VARP]]&gt;0,1,0)</f>
        <v>0</v>
      </c>
    </row>
    <row r="3419" spans="1:12">
      <c r="A3419" s="1">
        <v>43907</v>
      </c>
      <c r="B3419" s="17" t="s">
        <v>53</v>
      </c>
      <c r="C3419">
        <v>24.48</v>
      </c>
      <c r="D3419">
        <v>24.040001</v>
      </c>
      <c r="E3419">
        <v>0.43999900000000025</v>
      </c>
      <c r="F3419">
        <v>1.8302786260283442E-2</v>
      </c>
      <c r="G3419" s="17" t="s">
        <v>0</v>
      </c>
      <c r="H3419" s="17" t="s">
        <v>54</v>
      </c>
      <c r="I3419" s="17" t="s">
        <v>38</v>
      </c>
      <c r="J3419" s="17" t="s">
        <v>144</v>
      </c>
      <c r="K3419" s="17">
        <f>IF(BASE_MARKET_DATA[[#This Row],[DATE]]=_xlfn.MAXIFS(A:A,H:H,BASE_MARKET_DATA[[#This Row],[LABEL]]),1,0)</f>
        <v>0</v>
      </c>
      <c r="L3419" s="17">
        <f>IF(BASE_MARKET_DATA[[#This Row],[VARP]]&gt;0,1,0)</f>
        <v>1</v>
      </c>
    </row>
    <row r="3420" spans="1:12">
      <c r="A3420" s="1">
        <v>43908</v>
      </c>
      <c r="B3420" s="17" t="s">
        <v>53</v>
      </c>
      <c r="C3420">
        <v>22</v>
      </c>
      <c r="D3420">
        <v>24.48</v>
      </c>
      <c r="E3420">
        <v>-2.4800000000000004</v>
      </c>
      <c r="F3420">
        <v>-0.10130718954248367</v>
      </c>
      <c r="G3420" s="17" t="s">
        <v>0</v>
      </c>
      <c r="H3420" s="17" t="s">
        <v>54</v>
      </c>
      <c r="I3420" s="17" t="s">
        <v>38</v>
      </c>
      <c r="J3420" s="17" t="s">
        <v>144</v>
      </c>
      <c r="K3420" s="17">
        <f>IF(BASE_MARKET_DATA[[#This Row],[DATE]]=_xlfn.MAXIFS(A:A,H:H,BASE_MARKET_DATA[[#This Row],[LABEL]]),1,0)</f>
        <v>0</v>
      </c>
      <c r="L3420" s="17">
        <f>IF(BASE_MARKET_DATA[[#This Row],[VARP]]&gt;0,1,0)</f>
        <v>0</v>
      </c>
    </row>
    <row r="3421" spans="1:12">
      <c r="A3421" s="1">
        <v>43909</v>
      </c>
      <c r="B3421" s="17" t="s">
        <v>53</v>
      </c>
      <c r="C3421">
        <v>24.129998999999998</v>
      </c>
      <c r="D3421">
        <v>22</v>
      </c>
      <c r="E3421">
        <v>2.129998999999998</v>
      </c>
      <c r="F3421">
        <v>9.6818136363636273E-2</v>
      </c>
      <c r="G3421" s="17" t="s">
        <v>0</v>
      </c>
      <c r="H3421" s="17" t="s">
        <v>54</v>
      </c>
      <c r="I3421" s="17" t="s">
        <v>38</v>
      </c>
      <c r="J3421" s="17" t="s">
        <v>144</v>
      </c>
      <c r="K3421" s="17">
        <f>IF(BASE_MARKET_DATA[[#This Row],[DATE]]=_xlfn.MAXIFS(A:A,H:H,BASE_MARKET_DATA[[#This Row],[LABEL]]),1,0)</f>
        <v>0</v>
      </c>
      <c r="L3421" s="17">
        <f>IF(BASE_MARKET_DATA[[#This Row],[VARP]]&gt;0,1,0)</f>
        <v>1</v>
      </c>
    </row>
    <row r="3422" spans="1:12">
      <c r="A3422" s="1">
        <v>43910</v>
      </c>
      <c r="B3422" s="17" t="s">
        <v>53</v>
      </c>
      <c r="C3422">
        <v>23.950001</v>
      </c>
      <c r="D3422">
        <v>24.129998999999998</v>
      </c>
      <c r="E3422">
        <v>-0.17999799999999766</v>
      </c>
      <c r="F3422">
        <v>-7.4595112913182328E-3</v>
      </c>
      <c r="G3422" s="17" t="s">
        <v>0</v>
      </c>
      <c r="H3422" s="17" t="s">
        <v>54</v>
      </c>
      <c r="I3422" s="17" t="s">
        <v>38</v>
      </c>
      <c r="J3422" s="17" t="s">
        <v>144</v>
      </c>
      <c r="K3422" s="17">
        <f>IF(BASE_MARKET_DATA[[#This Row],[DATE]]=_xlfn.MAXIFS(A:A,H:H,BASE_MARKET_DATA[[#This Row],[LABEL]]),1,0)</f>
        <v>0</v>
      </c>
      <c r="L3422" s="17">
        <f>IF(BASE_MARKET_DATA[[#This Row],[VARP]]&gt;0,1,0)</f>
        <v>0</v>
      </c>
    </row>
    <row r="3423" spans="1:12">
      <c r="A3423" s="1">
        <v>43913</v>
      </c>
      <c r="B3423" s="17" t="s">
        <v>53</v>
      </c>
      <c r="C3423">
        <v>24.690001000000002</v>
      </c>
      <c r="D3423">
        <v>23.950001</v>
      </c>
      <c r="E3423">
        <v>0.74000000000000199</v>
      </c>
      <c r="F3423">
        <v>3.0897702258968672E-2</v>
      </c>
      <c r="G3423" s="17" t="s">
        <v>0</v>
      </c>
      <c r="H3423" s="17" t="s">
        <v>54</v>
      </c>
      <c r="I3423" s="17" t="s">
        <v>38</v>
      </c>
      <c r="J3423" s="17" t="s">
        <v>144</v>
      </c>
      <c r="K3423" s="17">
        <f>IF(BASE_MARKET_DATA[[#This Row],[DATE]]=_xlfn.MAXIFS(A:A,H:H,BASE_MARKET_DATA[[#This Row],[LABEL]]),1,0)</f>
        <v>0</v>
      </c>
      <c r="L3423" s="17">
        <f>IF(BASE_MARKET_DATA[[#This Row],[VARP]]&gt;0,1,0)</f>
        <v>1</v>
      </c>
    </row>
    <row r="3424" spans="1:12">
      <c r="A3424" s="1">
        <v>43914</v>
      </c>
      <c r="B3424" s="17" t="s">
        <v>53</v>
      </c>
      <c r="C3424">
        <v>25.85</v>
      </c>
      <c r="D3424">
        <v>24.690001000000002</v>
      </c>
      <c r="E3424">
        <v>1.1599989999999991</v>
      </c>
      <c r="F3424">
        <v>4.6982541636997055E-2</v>
      </c>
      <c r="G3424" s="17" t="s">
        <v>0</v>
      </c>
      <c r="H3424" s="17" t="s">
        <v>54</v>
      </c>
      <c r="I3424" s="17" t="s">
        <v>38</v>
      </c>
      <c r="J3424" s="17" t="s">
        <v>144</v>
      </c>
      <c r="K3424" s="17">
        <f>IF(BASE_MARKET_DATA[[#This Row],[DATE]]=_xlfn.MAXIFS(A:A,H:H,BASE_MARKET_DATA[[#This Row],[LABEL]]),1,0)</f>
        <v>0</v>
      </c>
      <c r="L3424" s="17">
        <f>IF(BASE_MARKET_DATA[[#This Row],[VARP]]&gt;0,1,0)</f>
        <v>1</v>
      </c>
    </row>
    <row r="3425" spans="1:12">
      <c r="A3425" s="1">
        <v>43915</v>
      </c>
      <c r="B3425" s="17" t="s">
        <v>53</v>
      </c>
      <c r="C3425">
        <v>25.969998999999998</v>
      </c>
      <c r="D3425">
        <v>25.85</v>
      </c>
      <c r="E3425">
        <v>0.11999899999999641</v>
      </c>
      <c r="F3425">
        <v>4.6421276595743294E-3</v>
      </c>
      <c r="G3425" s="17" t="s">
        <v>0</v>
      </c>
      <c r="H3425" s="17" t="s">
        <v>54</v>
      </c>
      <c r="I3425" s="17" t="s">
        <v>38</v>
      </c>
      <c r="J3425" s="17" t="s">
        <v>144</v>
      </c>
      <c r="K3425" s="17">
        <f>IF(BASE_MARKET_DATA[[#This Row],[DATE]]=_xlfn.MAXIFS(A:A,H:H,BASE_MARKET_DATA[[#This Row],[LABEL]]),1,0)</f>
        <v>0</v>
      </c>
      <c r="L3425" s="17">
        <f>IF(BASE_MARKET_DATA[[#This Row],[VARP]]&gt;0,1,0)</f>
        <v>1</v>
      </c>
    </row>
    <row r="3426" spans="1:12">
      <c r="A3426" s="1">
        <v>43916</v>
      </c>
      <c r="B3426" s="17" t="s">
        <v>53</v>
      </c>
      <c r="C3426">
        <v>26.41</v>
      </c>
      <c r="D3426">
        <v>25.969998999999998</v>
      </c>
      <c r="E3426">
        <v>0.44000100000000231</v>
      </c>
      <c r="F3426">
        <v>1.694266526540884E-2</v>
      </c>
      <c r="G3426" s="17" t="s">
        <v>0</v>
      </c>
      <c r="H3426" s="17" t="s">
        <v>54</v>
      </c>
      <c r="I3426" s="17" t="s">
        <v>38</v>
      </c>
      <c r="J3426" s="17" t="s">
        <v>144</v>
      </c>
      <c r="K3426" s="17">
        <f>IF(BASE_MARKET_DATA[[#This Row],[DATE]]=_xlfn.MAXIFS(A:A,H:H,BASE_MARKET_DATA[[#This Row],[LABEL]]),1,0)</f>
        <v>0</v>
      </c>
      <c r="L3426" s="17">
        <f>IF(BASE_MARKET_DATA[[#This Row],[VARP]]&gt;0,1,0)</f>
        <v>1</v>
      </c>
    </row>
    <row r="3427" spans="1:12">
      <c r="A3427" s="1">
        <v>43917</v>
      </c>
      <c r="B3427" s="17" t="s">
        <v>53</v>
      </c>
      <c r="C3427">
        <v>25.290001</v>
      </c>
      <c r="D3427">
        <v>26.41</v>
      </c>
      <c r="E3427">
        <v>-1.119999</v>
      </c>
      <c r="F3427">
        <v>-4.2408140855736465E-2</v>
      </c>
      <c r="G3427" s="17" t="s">
        <v>0</v>
      </c>
      <c r="H3427" s="17" t="s">
        <v>54</v>
      </c>
      <c r="I3427" s="17" t="s">
        <v>38</v>
      </c>
      <c r="J3427" s="17" t="s">
        <v>144</v>
      </c>
      <c r="K3427" s="17">
        <f>IF(BASE_MARKET_DATA[[#This Row],[DATE]]=_xlfn.MAXIFS(A:A,H:H,BASE_MARKET_DATA[[#This Row],[LABEL]]),1,0)</f>
        <v>0</v>
      </c>
      <c r="L3427" s="17">
        <f>IF(BASE_MARKET_DATA[[#This Row],[VARP]]&gt;0,1,0)</f>
        <v>0</v>
      </c>
    </row>
    <row r="3428" spans="1:12">
      <c r="A3428" s="1">
        <v>43920</v>
      </c>
      <c r="B3428" s="17" t="s">
        <v>53</v>
      </c>
      <c r="C3428">
        <v>25.59</v>
      </c>
      <c r="D3428">
        <v>25.290001</v>
      </c>
      <c r="E3428">
        <v>0.29999899999999968</v>
      </c>
      <c r="F3428">
        <v>1.1862356193659291E-2</v>
      </c>
      <c r="G3428" s="17" t="s">
        <v>0</v>
      </c>
      <c r="H3428" s="17" t="s">
        <v>54</v>
      </c>
      <c r="I3428" s="17" t="s">
        <v>38</v>
      </c>
      <c r="J3428" s="17" t="s">
        <v>144</v>
      </c>
      <c r="K3428" s="17">
        <f>IF(BASE_MARKET_DATA[[#This Row],[DATE]]=_xlfn.MAXIFS(A:A,H:H,BASE_MARKET_DATA[[#This Row],[LABEL]]),1,0)</f>
        <v>0</v>
      </c>
      <c r="L3428" s="17">
        <f>IF(BASE_MARKET_DATA[[#This Row],[VARP]]&gt;0,1,0)</f>
        <v>1</v>
      </c>
    </row>
    <row r="3429" spans="1:12">
      <c r="A3429" s="1">
        <v>43921</v>
      </c>
      <c r="B3429" s="17" t="s">
        <v>53</v>
      </c>
      <c r="C3429">
        <v>24.559998999999998</v>
      </c>
      <c r="D3429">
        <v>25.59</v>
      </c>
      <c r="E3429">
        <v>-1.0300010000000022</v>
      </c>
      <c r="F3429">
        <v>-4.0250136772176717E-2</v>
      </c>
      <c r="G3429" s="17" t="s">
        <v>0</v>
      </c>
      <c r="H3429" s="17" t="s">
        <v>54</v>
      </c>
      <c r="I3429" s="17" t="s">
        <v>38</v>
      </c>
      <c r="J3429" s="17" t="s">
        <v>144</v>
      </c>
      <c r="K3429" s="17">
        <f>IF(BASE_MARKET_DATA[[#This Row],[DATE]]=_xlfn.MAXIFS(A:A,H:H,BASE_MARKET_DATA[[#This Row],[LABEL]]),1,0)</f>
        <v>0</v>
      </c>
      <c r="L3429" s="17">
        <f>IF(BASE_MARKET_DATA[[#This Row],[VARP]]&gt;0,1,0)</f>
        <v>0</v>
      </c>
    </row>
    <row r="3430" spans="1:12">
      <c r="A3430" s="1">
        <v>43922</v>
      </c>
      <c r="B3430" s="17" t="s">
        <v>53</v>
      </c>
      <c r="C3430">
        <v>23.32</v>
      </c>
      <c r="D3430">
        <v>24.559998999999998</v>
      </c>
      <c r="E3430">
        <v>-1.2399989999999974</v>
      </c>
      <c r="F3430">
        <v>-5.048856068764488E-2</v>
      </c>
      <c r="G3430" s="17" t="s">
        <v>0</v>
      </c>
      <c r="H3430" s="17" t="s">
        <v>54</v>
      </c>
      <c r="I3430" s="17" t="s">
        <v>38</v>
      </c>
      <c r="J3430" s="17" t="s">
        <v>144</v>
      </c>
      <c r="K3430" s="17">
        <f>IF(BASE_MARKET_DATA[[#This Row],[DATE]]=_xlfn.MAXIFS(A:A,H:H,BASE_MARKET_DATA[[#This Row],[LABEL]]),1,0)</f>
        <v>0</v>
      </c>
      <c r="L3430" s="17">
        <f>IF(BASE_MARKET_DATA[[#This Row],[VARP]]&gt;0,1,0)</f>
        <v>0</v>
      </c>
    </row>
    <row r="3431" spans="1:12">
      <c r="A3431" s="1">
        <v>43923</v>
      </c>
      <c r="B3431" s="17" t="s">
        <v>53</v>
      </c>
      <c r="C3431">
        <v>23.02</v>
      </c>
      <c r="D3431">
        <v>23.32</v>
      </c>
      <c r="E3431">
        <v>-0.30000000000000071</v>
      </c>
      <c r="F3431">
        <v>-1.2864493996569498E-2</v>
      </c>
      <c r="G3431" s="17" t="s">
        <v>0</v>
      </c>
      <c r="H3431" s="17" t="s">
        <v>54</v>
      </c>
      <c r="I3431" s="17" t="s">
        <v>38</v>
      </c>
      <c r="J3431" s="17" t="s">
        <v>144</v>
      </c>
      <c r="K3431" s="17">
        <f>IF(BASE_MARKET_DATA[[#This Row],[DATE]]=_xlfn.MAXIFS(A:A,H:H,BASE_MARKET_DATA[[#This Row],[LABEL]]),1,0)</f>
        <v>0</v>
      </c>
      <c r="L3431" s="17">
        <f>IF(BASE_MARKET_DATA[[#This Row],[VARP]]&gt;0,1,0)</f>
        <v>0</v>
      </c>
    </row>
    <row r="3432" spans="1:12">
      <c r="A3432" s="1">
        <v>43924</v>
      </c>
      <c r="B3432" s="17" t="s">
        <v>53</v>
      </c>
      <c r="C3432">
        <v>23.09</v>
      </c>
      <c r="D3432">
        <v>23.02</v>
      </c>
      <c r="E3432">
        <v>7.0000000000000284E-2</v>
      </c>
      <c r="F3432">
        <v>3.0408340573414546E-3</v>
      </c>
      <c r="G3432" s="17" t="s">
        <v>0</v>
      </c>
      <c r="H3432" s="17" t="s">
        <v>54</v>
      </c>
      <c r="I3432" s="17" t="s">
        <v>38</v>
      </c>
      <c r="J3432" s="17" t="s">
        <v>144</v>
      </c>
      <c r="K3432" s="17">
        <f>IF(BASE_MARKET_DATA[[#This Row],[DATE]]=_xlfn.MAXIFS(A:A,H:H,BASE_MARKET_DATA[[#This Row],[LABEL]]),1,0)</f>
        <v>0</v>
      </c>
      <c r="L3432" s="17">
        <f>IF(BASE_MARKET_DATA[[#This Row],[VARP]]&gt;0,1,0)</f>
        <v>1</v>
      </c>
    </row>
    <row r="3433" spans="1:12">
      <c r="A3433" s="1">
        <v>43927</v>
      </c>
      <c r="B3433" s="17" t="s">
        <v>53</v>
      </c>
      <c r="C3433">
        <v>24.93</v>
      </c>
      <c r="D3433">
        <v>23.09</v>
      </c>
      <c r="E3433">
        <v>1.8399999999999999</v>
      </c>
      <c r="F3433">
        <v>7.9688176699870064E-2</v>
      </c>
      <c r="G3433" s="17" t="s">
        <v>0</v>
      </c>
      <c r="H3433" s="17" t="s">
        <v>54</v>
      </c>
      <c r="I3433" s="17" t="s">
        <v>38</v>
      </c>
      <c r="J3433" s="17" t="s">
        <v>144</v>
      </c>
      <c r="K3433" s="17">
        <f>IF(BASE_MARKET_DATA[[#This Row],[DATE]]=_xlfn.MAXIFS(A:A,H:H,BASE_MARKET_DATA[[#This Row],[LABEL]]),1,0)</f>
        <v>0</v>
      </c>
      <c r="L3433" s="17">
        <f>IF(BASE_MARKET_DATA[[#This Row],[VARP]]&gt;0,1,0)</f>
        <v>1</v>
      </c>
    </row>
    <row r="3434" spans="1:12">
      <c r="A3434" s="1">
        <v>43928</v>
      </c>
      <c r="B3434" s="17" t="s">
        <v>53</v>
      </c>
      <c r="C3434">
        <v>25.610001</v>
      </c>
      <c r="D3434">
        <v>24.93</v>
      </c>
      <c r="E3434">
        <v>0.68000100000000074</v>
      </c>
      <c r="F3434">
        <v>2.727641395908547E-2</v>
      </c>
      <c r="G3434" s="17" t="s">
        <v>0</v>
      </c>
      <c r="H3434" s="17" t="s">
        <v>54</v>
      </c>
      <c r="I3434" s="17" t="s">
        <v>38</v>
      </c>
      <c r="J3434" s="17" t="s">
        <v>144</v>
      </c>
      <c r="K3434" s="17">
        <f>IF(BASE_MARKET_DATA[[#This Row],[DATE]]=_xlfn.MAXIFS(A:A,H:H,BASE_MARKET_DATA[[#This Row],[LABEL]]),1,0)</f>
        <v>0</v>
      </c>
      <c r="L3434" s="17">
        <f>IF(BASE_MARKET_DATA[[#This Row],[VARP]]&gt;0,1,0)</f>
        <v>1</v>
      </c>
    </row>
    <row r="3435" spans="1:12">
      <c r="A3435" s="1">
        <v>43929</v>
      </c>
      <c r="B3435" s="17" t="s">
        <v>53</v>
      </c>
      <c r="C3435">
        <v>27.860001</v>
      </c>
      <c r="D3435">
        <v>25.610001</v>
      </c>
      <c r="E3435">
        <v>2.25</v>
      </c>
      <c r="F3435">
        <v>8.7856302699871033E-2</v>
      </c>
      <c r="G3435" s="17" t="s">
        <v>0</v>
      </c>
      <c r="H3435" s="17" t="s">
        <v>54</v>
      </c>
      <c r="I3435" s="17" t="s">
        <v>38</v>
      </c>
      <c r="J3435" s="17" t="s">
        <v>144</v>
      </c>
      <c r="K3435" s="17">
        <f>IF(BASE_MARKET_DATA[[#This Row],[DATE]]=_xlfn.MAXIFS(A:A,H:H,BASE_MARKET_DATA[[#This Row],[LABEL]]),1,0)</f>
        <v>0</v>
      </c>
      <c r="L3435" s="17">
        <f>IF(BASE_MARKET_DATA[[#This Row],[VARP]]&gt;0,1,0)</f>
        <v>1</v>
      </c>
    </row>
    <row r="3436" spans="1:12">
      <c r="A3436" s="1">
        <v>43930</v>
      </c>
      <c r="B3436" s="17" t="s">
        <v>53</v>
      </c>
      <c r="C3436">
        <v>27.77</v>
      </c>
      <c r="D3436">
        <v>27.860001</v>
      </c>
      <c r="E3436">
        <v>-9.0001000000000886E-2</v>
      </c>
      <c r="F3436">
        <v>-3.2304736816054272E-3</v>
      </c>
      <c r="G3436" s="17" t="s">
        <v>0</v>
      </c>
      <c r="H3436" s="17" t="s">
        <v>54</v>
      </c>
      <c r="I3436" s="17" t="s">
        <v>38</v>
      </c>
      <c r="J3436" s="17" t="s">
        <v>144</v>
      </c>
      <c r="K3436" s="17">
        <f>IF(BASE_MARKET_DATA[[#This Row],[DATE]]=_xlfn.MAXIFS(A:A,H:H,BASE_MARKET_DATA[[#This Row],[LABEL]]),1,0)</f>
        <v>0</v>
      </c>
      <c r="L3436" s="17">
        <f>IF(BASE_MARKET_DATA[[#This Row],[VARP]]&gt;0,1,0)</f>
        <v>0</v>
      </c>
    </row>
    <row r="3437" spans="1:12">
      <c r="A3437" s="1">
        <v>43934</v>
      </c>
      <c r="B3437" s="17" t="s">
        <v>53</v>
      </c>
      <c r="C3437">
        <v>27.209999</v>
      </c>
      <c r="D3437">
        <v>27.77</v>
      </c>
      <c r="E3437">
        <v>-0.56000099999999975</v>
      </c>
      <c r="F3437">
        <v>-2.016568239106949E-2</v>
      </c>
      <c r="G3437" s="17" t="s">
        <v>0</v>
      </c>
      <c r="H3437" s="17" t="s">
        <v>54</v>
      </c>
      <c r="I3437" s="17" t="s">
        <v>38</v>
      </c>
      <c r="J3437" s="17" t="s">
        <v>144</v>
      </c>
      <c r="K3437" s="17">
        <f>IF(BASE_MARKET_DATA[[#This Row],[DATE]]=_xlfn.MAXIFS(A:A,H:H,BASE_MARKET_DATA[[#This Row],[LABEL]]),1,0)</f>
        <v>0</v>
      </c>
      <c r="L3437" s="17">
        <f>IF(BASE_MARKET_DATA[[#This Row],[VARP]]&gt;0,1,0)</f>
        <v>0</v>
      </c>
    </row>
    <row r="3438" spans="1:12">
      <c r="A3438" s="1">
        <v>43935</v>
      </c>
      <c r="B3438" s="17" t="s">
        <v>53</v>
      </c>
      <c r="C3438">
        <v>27.940001000000002</v>
      </c>
      <c r="D3438">
        <v>27.209999</v>
      </c>
      <c r="E3438">
        <v>0.73000200000000248</v>
      </c>
      <c r="F3438">
        <v>2.6828446410453836E-2</v>
      </c>
      <c r="G3438" s="17" t="s">
        <v>0</v>
      </c>
      <c r="H3438" s="17" t="s">
        <v>54</v>
      </c>
      <c r="I3438" s="17" t="s">
        <v>38</v>
      </c>
      <c r="J3438" s="17" t="s">
        <v>144</v>
      </c>
      <c r="K3438" s="17">
        <f>IF(BASE_MARKET_DATA[[#This Row],[DATE]]=_xlfn.MAXIFS(A:A,H:H,BASE_MARKET_DATA[[#This Row],[LABEL]]),1,0)</f>
        <v>0</v>
      </c>
      <c r="L3438" s="17">
        <f>IF(BASE_MARKET_DATA[[#This Row],[VARP]]&gt;0,1,0)</f>
        <v>1</v>
      </c>
    </row>
    <row r="3439" spans="1:12">
      <c r="A3439" s="1">
        <v>43936</v>
      </c>
      <c r="B3439" s="17" t="s">
        <v>53</v>
      </c>
      <c r="C3439">
        <v>27.51</v>
      </c>
      <c r="D3439">
        <v>27.940001000000002</v>
      </c>
      <c r="E3439">
        <v>-0.43000100000000074</v>
      </c>
      <c r="F3439">
        <v>-1.5390156929486178E-2</v>
      </c>
      <c r="G3439" s="17" t="s">
        <v>0</v>
      </c>
      <c r="H3439" s="17" t="s">
        <v>54</v>
      </c>
      <c r="I3439" s="17" t="s">
        <v>38</v>
      </c>
      <c r="J3439" s="17" t="s">
        <v>144</v>
      </c>
      <c r="K3439" s="17">
        <f>IF(BASE_MARKET_DATA[[#This Row],[DATE]]=_xlfn.MAXIFS(A:A,H:H,BASE_MARKET_DATA[[#This Row],[LABEL]]),1,0)</f>
        <v>0</v>
      </c>
      <c r="L3439" s="17">
        <f>IF(BASE_MARKET_DATA[[#This Row],[VARP]]&gt;0,1,0)</f>
        <v>0</v>
      </c>
    </row>
    <row r="3440" spans="1:12">
      <c r="A3440" s="1">
        <v>43937</v>
      </c>
      <c r="B3440" s="17" t="s">
        <v>53</v>
      </c>
      <c r="C3440">
        <v>26.549999</v>
      </c>
      <c r="D3440">
        <v>27.51</v>
      </c>
      <c r="E3440">
        <v>-0.96000100000000188</v>
      </c>
      <c r="F3440">
        <v>-3.4896437659033143E-2</v>
      </c>
      <c r="G3440" s="17" t="s">
        <v>0</v>
      </c>
      <c r="H3440" s="17" t="s">
        <v>54</v>
      </c>
      <c r="I3440" s="17" t="s">
        <v>38</v>
      </c>
      <c r="J3440" s="17" t="s">
        <v>144</v>
      </c>
      <c r="K3440" s="17">
        <f>IF(BASE_MARKET_DATA[[#This Row],[DATE]]=_xlfn.MAXIFS(A:A,H:H,BASE_MARKET_DATA[[#This Row],[LABEL]]),1,0)</f>
        <v>0</v>
      </c>
      <c r="L3440" s="17">
        <f>IF(BASE_MARKET_DATA[[#This Row],[VARP]]&gt;0,1,0)</f>
        <v>0</v>
      </c>
    </row>
    <row r="3441" spans="1:12">
      <c r="A3441" s="1">
        <v>43938</v>
      </c>
      <c r="B3441" s="17" t="s">
        <v>53</v>
      </c>
      <c r="C3441">
        <v>26.700001</v>
      </c>
      <c r="D3441">
        <v>26.549999</v>
      </c>
      <c r="E3441">
        <v>0.15000200000000063</v>
      </c>
      <c r="F3441">
        <v>5.6497930564894045E-3</v>
      </c>
      <c r="G3441" s="17" t="s">
        <v>0</v>
      </c>
      <c r="H3441" s="17" t="s">
        <v>54</v>
      </c>
      <c r="I3441" s="17" t="s">
        <v>38</v>
      </c>
      <c r="J3441" s="17" t="s">
        <v>144</v>
      </c>
      <c r="K3441" s="17">
        <f>IF(BASE_MARKET_DATA[[#This Row],[DATE]]=_xlfn.MAXIFS(A:A,H:H,BASE_MARKET_DATA[[#This Row],[LABEL]]),1,0)</f>
        <v>0</v>
      </c>
      <c r="L3441" s="17">
        <f>IF(BASE_MARKET_DATA[[#This Row],[VARP]]&gt;0,1,0)</f>
        <v>1</v>
      </c>
    </row>
    <row r="3442" spans="1:12">
      <c r="A3442" s="1">
        <v>43941</v>
      </c>
      <c r="B3442" s="17" t="s">
        <v>53</v>
      </c>
      <c r="C3442">
        <v>27.01</v>
      </c>
      <c r="D3442">
        <v>26.700001</v>
      </c>
      <c r="E3442">
        <v>0.30999900000000125</v>
      </c>
      <c r="F3442">
        <v>1.1610449003354017E-2</v>
      </c>
      <c r="G3442" s="17" t="s">
        <v>0</v>
      </c>
      <c r="H3442" s="17" t="s">
        <v>54</v>
      </c>
      <c r="I3442" s="17" t="s">
        <v>38</v>
      </c>
      <c r="J3442" s="17" t="s">
        <v>144</v>
      </c>
      <c r="K3442" s="17">
        <f>IF(BASE_MARKET_DATA[[#This Row],[DATE]]=_xlfn.MAXIFS(A:A,H:H,BASE_MARKET_DATA[[#This Row],[LABEL]]),1,0)</f>
        <v>0</v>
      </c>
      <c r="L3442" s="17">
        <f>IF(BASE_MARKET_DATA[[#This Row],[VARP]]&gt;0,1,0)</f>
        <v>1</v>
      </c>
    </row>
    <row r="3443" spans="1:12">
      <c r="A3443" s="1">
        <v>43942</v>
      </c>
      <c r="B3443" s="17" t="s">
        <v>53</v>
      </c>
      <c r="C3443">
        <v>25.75</v>
      </c>
      <c r="D3443">
        <v>27.01</v>
      </c>
      <c r="E3443">
        <v>-1.2600000000000016</v>
      </c>
      <c r="F3443">
        <v>-4.6649389115142596E-2</v>
      </c>
      <c r="G3443" s="17" t="s">
        <v>0</v>
      </c>
      <c r="H3443" s="17" t="s">
        <v>54</v>
      </c>
      <c r="I3443" s="17" t="s">
        <v>38</v>
      </c>
      <c r="J3443" s="17" t="s">
        <v>144</v>
      </c>
      <c r="K3443" s="17">
        <f>IF(BASE_MARKET_DATA[[#This Row],[DATE]]=_xlfn.MAXIFS(A:A,H:H,BASE_MARKET_DATA[[#This Row],[LABEL]]),1,0)</f>
        <v>0</v>
      </c>
      <c r="L3443" s="17">
        <f>IF(BASE_MARKET_DATA[[#This Row],[VARP]]&gt;0,1,0)</f>
        <v>0</v>
      </c>
    </row>
    <row r="3444" spans="1:12">
      <c r="A3444" s="1">
        <v>43943</v>
      </c>
      <c r="B3444" s="17" t="s">
        <v>53</v>
      </c>
      <c r="C3444">
        <v>28.440001000000002</v>
      </c>
      <c r="D3444">
        <v>25.75</v>
      </c>
      <c r="E3444">
        <v>2.6900010000000023</v>
      </c>
      <c r="F3444">
        <v>0.10446605825242727</v>
      </c>
      <c r="G3444" s="17" t="s">
        <v>0</v>
      </c>
      <c r="H3444" s="17" t="s">
        <v>54</v>
      </c>
      <c r="I3444" s="17" t="s">
        <v>38</v>
      </c>
      <c r="J3444" s="17" t="s">
        <v>144</v>
      </c>
      <c r="K3444" s="17">
        <f>IF(BASE_MARKET_DATA[[#This Row],[DATE]]=_xlfn.MAXIFS(A:A,H:H,BASE_MARKET_DATA[[#This Row],[LABEL]]),1,0)</f>
        <v>0</v>
      </c>
      <c r="L3444" s="17">
        <f>IF(BASE_MARKET_DATA[[#This Row],[VARP]]&gt;0,1,0)</f>
        <v>1</v>
      </c>
    </row>
    <row r="3445" spans="1:12">
      <c r="A3445" s="1">
        <v>43944</v>
      </c>
      <c r="B3445" s="17" t="s">
        <v>53</v>
      </c>
      <c r="C3445">
        <v>27.860001</v>
      </c>
      <c r="D3445">
        <v>28.440001000000002</v>
      </c>
      <c r="E3445">
        <v>-0.58000000000000185</v>
      </c>
      <c r="F3445">
        <v>-2.0393810815970147E-2</v>
      </c>
      <c r="G3445" s="17" t="s">
        <v>0</v>
      </c>
      <c r="H3445" s="17" t="s">
        <v>54</v>
      </c>
      <c r="I3445" s="17" t="s">
        <v>38</v>
      </c>
      <c r="J3445" s="17" t="s">
        <v>144</v>
      </c>
      <c r="K3445" s="17">
        <f>IF(BASE_MARKET_DATA[[#This Row],[DATE]]=_xlfn.MAXIFS(A:A,H:H,BASE_MARKET_DATA[[#This Row],[LABEL]]),1,0)</f>
        <v>0</v>
      </c>
      <c r="L3445" s="17">
        <f>IF(BASE_MARKET_DATA[[#This Row],[VARP]]&gt;0,1,0)</f>
        <v>0</v>
      </c>
    </row>
    <row r="3446" spans="1:12">
      <c r="A3446" s="1">
        <v>43945</v>
      </c>
      <c r="B3446" s="17" t="s">
        <v>53</v>
      </c>
      <c r="C3446">
        <v>28.74</v>
      </c>
      <c r="D3446">
        <v>27.860001</v>
      </c>
      <c r="E3446">
        <v>0.87999899999999798</v>
      </c>
      <c r="F3446">
        <v>3.1586466920801547E-2</v>
      </c>
      <c r="G3446" s="17" t="s">
        <v>0</v>
      </c>
      <c r="H3446" s="17" t="s">
        <v>54</v>
      </c>
      <c r="I3446" s="17" t="s">
        <v>38</v>
      </c>
      <c r="J3446" s="17" t="s">
        <v>144</v>
      </c>
      <c r="K3446" s="17">
        <f>IF(BASE_MARKET_DATA[[#This Row],[DATE]]=_xlfn.MAXIFS(A:A,H:H,BASE_MARKET_DATA[[#This Row],[LABEL]]),1,0)</f>
        <v>0</v>
      </c>
      <c r="L3446" s="17">
        <f>IF(BASE_MARKET_DATA[[#This Row],[VARP]]&gt;0,1,0)</f>
        <v>1</v>
      </c>
    </row>
    <row r="3447" spans="1:12">
      <c r="A3447" s="1">
        <v>43948</v>
      </c>
      <c r="B3447" s="17" t="s">
        <v>53</v>
      </c>
      <c r="C3447">
        <v>30</v>
      </c>
      <c r="D3447">
        <v>28.74</v>
      </c>
      <c r="E3447">
        <v>1.2600000000000016</v>
      </c>
      <c r="F3447">
        <v>4.3841336116910289E-2</v>
      </c>
      <c r="G3447" s="17" t="s">
        <v>0</v>
      </c>
      <c r="H3447" s="17" t="s">
        <v>54</v>
      </c>
      <c r="I3447" s="17" t="s">
        <v>38</v>
      </c>
      <c r="J3447" s="17" t="s">
        <v>144</v>
      </c>
      <c r="K3447" s="17">
        <f>IF(BASE_MARKET_DATA[[#This Row],[DATE]]=_xlfn.MAXIFS(A:A,H:H,BASE_MARKET_DATA[[#This Row],[LABEL]]),1,0)</f>
        <v>0</v>
      </c>
      <c r="L3447" s="17">
        <f>IF(BASE_MARKET_DATA[[#This Row],[VARP]]&gt;0,1,0)</f>
        <v>1</v>
      </c>
    </row>
    <row r="3448" spans="1:12">
      <c r="A3448" s="1">
        <v>43949</v>
      </c>
      <c r="B3448" s="17" t="s">
        <v>53</v>
      </c>
      <c r="C3448">
        <v>28.790001</v>
      </c>
      <c r="D3448">
        <v>30</v>
      </c>
      <c r="E3448">
        <v>-1.2099989999999998</v>
      </c>
      <c r="F3448">
        <v>-4.0333299999999996E-2</v>
      </c>
      <c r="G3448" s="17" t="s">
        <v>0</v>
      </c>
      <c r="H3448" s="17" t="s">
        <v>54</v>
      </c>
      <c r="I3448" s="17" t="s">
        <v>38</v>
      </c>
      <c r="J3448" s="17" t="s">
        <v>144</v>
      </c>
      <c r="K3448" s="17">
        <f>IF(BASE_MARKET_DATA[[#This Row],[DATE]]=_xlfn.MAXIFS(A:A,H:H,BASE_MARKET_DATA[[#This Row],[LABEL]]),1,0)</f>
        <v>0</v>
      </c>
      <c r="L3448" s="17">
        <f>IF(BASE_MARKET_DATA[[#This Row],[VARP]]&gt;0,1,0)</f>
        <v>0</v>
      </c>
    </row>
    <row r="3449" spans="1:12">
      <c r="A3449" s="1">
        <v>43950</v>
      </c>
      <c r="B3449" s="17" t="s">
        <v>53</v>
      </c>
      <c r="C3449">
        <v>31.09</v>
      </c>
      <c r="D3449">
        <v>28.790001</v>
      </c>
      <c r="E3449">
        <v>2.2999989999999997</v>
      </c>
      <c r="F3449">
        <v>7.9888812786078039E-2</v>
      </c>
      <c r="G3449" s="17" t="s">
        <v>0</v>
      </c>
      <c r="H3449" s="17" t="s">
        <v>54</v>
      </c>
      <c r="I3449" s="17" t="s">
        <v>38</v>
      </c>
      <c r="J3449" s="17" t="s">
        <v>144</v>
      </c>
      <c r="K3449" s="17">
        <f>IF(BASE_MARKET_DATA[[#This Row],[DATE]]=_xlfn.MAXIFS(A:A,H:H,BASE_MARKET_DATA[[#This Row],[LABEL]]),1,0)</f>
        <v>0</v>
      </c>
      <c r="L3449" s="17">
        <f>IF(BASE_MARKET_DATA[[#This Row],[VARP]]&gt;0,1,0)</f>
        <v>1</v>
      </c>
    </row>
    <row r="3450" spans="1:12">
      <c r="A3450" s="1">
        <v>43951</v>
      </c>
      <c r="B3450" s="17" t="s">
        <v>53</v>
      </c>
      <c r="C3450">
        <v>28.68</v>
      </c>
      <c r="D3450">
        <v>31.09</v>
      </c>
      <c r="E3450">
        <v>-2.41</v>
      </c>
      <c r="F3450">
        <v>-7.7516886458668388E-2</v>
      </c>
      <c r="G3450" s="17" t="s">
        <v>0</v>
      </c>
      <c r="H3450" s="17" t="s">
        <v>54</v>
      </c>
      <c r="I3450" s="17" t="s">
        <v>38</v>
      </c>
      <c r="J3450" s="17" t="s">
        <v>144</v>
      </c>
      <c r="K3450" s="17">
        <f>IF(BASE_MARKET_DATA[[#This Row],[DATE]]=_xlfn.MAXIFS(A:A,H:H,BASE_MARKET_DATA[[#This Row],[LABEL]]),1,0)</f>
        <v>0</v>
      </c>
      <c r="L3450" s="17">
        <f>IF(BASE_MARKET_DATA[[#This Row],[VARP]]&gt;0,1,0)</f>
        <v>0</v>
      </c>
    </row>
    <row r="3451" spans="1:12">
      <c r="A3451" s="1">
        <v>43952</v>
      </c>
      <c r="B3451" s="17" t="s">
        <v>53</v>
      </c>
      <c r="C3451">
        <v>27.84</v>
      </c>
      <c r="D3451">
        <v>28.68</v>
      </c>
      <c r="E3451">
        <v>-0.83999999999999986</v>
      </c>
      <c r="F3451">
        <v>-2.928870292887029E-2</v>
      </c>
      <c r="G3451" s="17" t="s">
        <v>0</v>
      </c>
      <c r="H3451" s="17" t="s">
        <v>54</v>
      </c>
      <c r="I3451" s="17" t="s">
        <v>38</v>
      </c>
      <c r="J3451" s="17" t="s">
        <v>144</v>
      </c>
      <c r="K3451" s="17">
        <f>IF(BASE_MARKET_DATA[[#This Row],[DATE]]=_xlfn.MAXIFS(A:A,H:H,BASE_MARKET_DATA[[#This Row],[LABEL]]),1,0)</f>
        <v>0</v>
      </c>
      <c r="L3451" s="17">
        <f>IF(BASE_MARKET_DATA[[#This Row],[VARP]]&gt;0,1,0)</f>
        <v>0</v>
      </c>
    </row>
    <row r="3452" spans="1:12">
      <c r="A3452" s="1">
        <v>43955</v>
      </c>
      <c r="B3452" s="17" t="s">
        <v>53</v>
      </c>
      <c r="C3452">
        <v>28.23</v>
      </c>
      <c r="D3452">
        <v>27.84</v>
      </c>
      <c r="E3452">
        <v>0.39000000000000057</v>
      </c>
      <c r="F3452">
        <v>1.4008620689655193E-2</v>
      </c>
      <c r="G3452" s="17" t="s">
        <v>0</v>
      </c>
      <c r="H3452" s="17" t="s">
        <v>54</v>
      </c>
      <c r="I3452" s="17" t="s">
        <v>38</v>
      </c>
      <c r="J3452" s="17" t="s">
        <v>144</v>
      </c>
      <c r="K3452" s="17">
        <f>IF(BASE_MARKET_DATA[[#This Row],[DATE]]=_xlfn.MAXIFS(A:A,H:H,BASE_MARKET_DATA[[#This Row],[LABEL]]),1,0)</f>
        <v>0</v>
      </c>
      <c r="L3452" s="17">
        <f>IF(BASE_MARKET_DATA[[#This Row],[VARP]]&gt;0,1,0)</f>
        <v>1</v>
      </c>
    </row>
    <row r="3453" spans="1:12">
      <c r="A3453" s="1">
        <v>43956</v>
      </c>
      <c r="B3453" s="17" t="s">
        <v>53</v>
      </c>
      <c r="C3453">
        <v>28.07</v>
      </c>
      <c r="D3453">
        <v>28.23</v>
      </c>
      <c r="E3453">
        <v>-0.16000000000000014</v>
      </c>
      <c r="F3453">
        <v>-5.6677293659227823E-3</v>
      </c>
      <c r="G3453" s="17" t="s">
        <v>0</v>
      </c>
      <c r="H3453" s="17" t="s">
        <v>54</v>
      </c>
      <c r="I3453" s="17" t="s">
        <v>38</v>
      </c>
      <c r="J3453" s="17" t="s">
        <v>144</v>
      </c>
      <c r="K3453" s="17">
        <f>IF(BASE_MARKET_DATA[[#This Row],[DATE]]=_xlfn.MAXIFS(A:A,H:H,BASE_MARKET_DATA[[#This Row],[LABEL]]),1,0)</f>
        <v>0</v>
      </c>
      <c r="L3453" s="17">
        <f>IF(BASE_MARKET_DATA[[#This Row],[VARP]]&gt;0,1,0)</f>
        <v>0</v>
      </c>
    </row>
    <row r="3454" spans="1:12">
      <c r="A3454" s="1">
        <v>43957</v>
      </c>
      <c r="B3454" s="17" t="s">
        <v>53</v>
      </c>
      <c r="C3454">
        <v>27.68</v>
      </c>
      <c r="D3454">
        <v>28.07</v>
      </c>
      <c r="E3454">
        <v>-0.39000000000000057</v>
      </c>
      <c r="F3454">
        <v>-1.3893836836480248E-2</v>
      </c>
      <c r="G3454" s="17" t="s">
        <v>0</v>
      </c>
      <c r="H3454" s="17" t="s">
        <v>54</v>
      </c>
      <c r="I3454" s="17" t="s">
        <v>38</v>
      </c>
      <c r="J3454" s="17" t="s">
        <v>144</v>
      </c>
      <c r="K3454" s="17">
        <f>IF(BASE_MARKET_DATA[[#This Row],[DATE]]=_xlfn.MAXIFS(A:A,H:H,BASE_MARKET_DATA[[#This Row],[LABEL]]),1,0)</f>
        <v>0</v>
      </c>
      <c r="L3454" s="17">
        <f>IF(BASE_MARKET_DATA[[#This Row],[VARP]]&gt;0,1,0)</f>
        <v>0</v>
      </c>
    </row>
    <row r="3455" spans="1:12">
      <c r="A3455" s="1">
        <v>43958</v>
      </c>
      <c r="B3455" s="17" t="s">
        <v>53</v>
      </c>
      <c r="C3455">
        <v>28.77</v>
      </c>
      <c r="D3455">
        <v>27.68</v>
      </c>
      <c r="E3455">
        <v>1.0899999999999999</v>
      </c>
      <c r="F3455">
        <v>3.9378612716763003E-2</v>
      </c>
      <c r="G3455" s="17" t="s">
        <v>0</v>
      </c>
      <c r="H3455" s="17" t="s">
        <v>54</v>
      </c>
      <c r="I3455" s="17" t="s">
        <v>38</v>
      </c>
      <c r="J3455" s="17" t="s">
        <v>144</v>
      </c>
      <c r="K3455" s="17">
        <f>IF(BASE_MARKET_DATA[[#This Row],[DATE]]=_xlfn.MAXIFS(A:A,H:H,BASE_MARKET_DATA[[#This Row],[LABEL]]),1,0)</f>
        <v>0</v>
      </c>
      <c r="L3455" s="17">
        <f>IF(BASE_MARKET_DATA[[#This Row],[VARP]]&gt;0,1,0)</f>
        <v>1</v>
      </c>
    </row>
    <row r="3456" spans="1:12">
      <c r="A3456" s="1">
        <v>43959</v>
      </c>
      <c r="B3456" s="17" t="s">
        <v>53</v>
      </c>
      <c r="C3456">
        <v>29.93</v>
      </c>
      <c r="D3456">
        <v>28.77</v>
      </c>
      <c r="E3456">
        <v>1.1600000000000001</v>
      </c>
      <c r="F3456">
        <v>4.0319777546054925E-2</v>
      </c>
      <c r="G3456" s="17" t="s">
        <v>0</v>
      </c>
      <c r="H3456" s="17" t="s">
        <v>54</v>
      </c>
      <c r="I3456" s="17" t="s">
        <v>38</v>
      </c>
      <c r="J3456" s="17" t="s">
        <v>144</v>
      </c>
      <c r="K3456" s="17">
        <f>IF(BASE_MARKET_DATA[[#This Row],[DATE]]=_xlfn.MAXIFS(A:A,H:H,BASE_MARKET_DATA[[#This Row],[LABEL]]),1,0)</f>
        <v>0</v>
      </c>
      <c r="L3456" s="17">
        <f>IF(BASE_MARKET_DATA[[#This Row],[VARP]]&gt;0,1,0)</f>
        <v>1</v>
      </c>
    </row>
    <row r="3457" spans="1:12">
      <c r="A3457" s="1">
        <v>43962</v>
      </c>
      <c r="B3457" s="17" t="s">
        <v>53</v>
      </c>
      <c r="C3457">
        <v>29.690001000000002</v>
      </c>
      <c r="D3457">
        <v>29.93</v>
      </c>
      <c r="E3457">
        <v>-0.23999899999999741</v>
      </c>
      <c r="F3457">
        <v>-8.018676912796438E-3</v>
      </c>
      <c r="G3457" s="17" t="s">
        <v>0</v>
      </c>
      <c r="H3457" s="17" t="s">
        <v>54</v>
      </c>
      <c r="I3457" s="17" t="s">
        <v>38</v>
      </c>
      <c r="J3457" s="17" t="s">
        <v>144</v>
      </c>
      <c r="K3457" s="17">
        <f>IF(BASE_MARKET_DATA[[#This Row],[DATE]]=_xlfn.MAXIFS(A:A,H:H,BASE_MARKET_DATA[[#This Row],[LABEL]]),1,0)</f>
        <v>0</v>
      </c>
      <c r="L3457" s="17">
        <f>IF(BASE_MARKET_DATA[[#This Row],[VARP]]&gt;0,1,0)</f>
        <v>0</v>
      </c>
    </row>
    <row r="3458" spans="1:12">
      <c r="A3458" s="1">
        <v>43963</v>
      </c>
      <c r="B3458" s="17" t="s">
        <v>53</v>
      </c>
      <c r="C3458">
        <v>29.15</v>
      </c>
      <c r="D3458">
        <v>29.690001000000002</v>
      </c>
      <c r="E3458">
        <v>-0.54000100000000373</v>
      </c>
      <c r="F3458">
        <v>-1.8187975136814704E-2</v>
      </c>
      <c r="G3458" s="17" t="s">
        <v>0</v>
      </c>
      <c r="H3458" s="17" t="s">
        <v>54</v>
      </c>
      <c r="I3458" s="17" t="s">
        <v>38</v>
      </c>
      <c r="J3458" s="17" t="s">
        <v>144</v>
      </c>
      <c r="K3458" s="17">
        <f>IF(BASE_MARKET_DATA[[#This Row],[DATE]]=_xlfn.MAXIFS(A:A,H:H,BASE_MARKET_DATA[[#This Row],[LABEL]]),1,0)</f>
        <v>0</v>
      </c>
      <c r="L3458" s="17">
        <f>IF(BASE_MARKET_DATA[[#This Row],[VARP]]&gt;0,1,0)</f>
        <v>0</v>
      </c>
    </row>
    <row r="3459" spans="1:12">
      <c r="A3459" s="1">
        <v>43964</v>
      </c>
      <c r="B3459" s="17" t="s">
        <v>53</v>
      </c>
      <c r="C3459">
        <v>28.129998999999998</v>
      </c>
      <c r="D3459">
        <v>29.15</v>
      </c>
      <c r="E3459">
        <v>-1.0200010000000006</v>
      </c>
      <c r="F3459">
        <v>-3.4991457975986302E-2</v>
      </c>
      <c r="G3459" s="17" t="s">
        <v>0</v>
      </c>
      <c r="H3459" s="17" t="s">
        <v>54</v>
      </c>
      <c r="I3459" s="17" t="s">
        <v>38</v>
      </c>
      <c r="J3459" s="17" t="s">
        <v>144</v>
      </c>
      <c r="K3459" s="17">
        <f>IF(BASE_MARKET_DATA[[#This Row],[DATE]]=_xlfn.MAXIFS(A:A,H:H,BASE_MARKET_DATA[[#This Row],[LABEL]]),1,0)</f>
        <v>0</v>
      </c>
      <c r="L3459" s="17">
        <f>IF(BASE_MARKET_DATA[[#This Row],[VARP]]&gt;0,1,0)</f>
        <v>0</v>
      </c>
    </row>
    <row r="3460" spans="1:12">
      <c r="A3460" s="1">
        <v>43965</v>
      </c>
      <c r="B3460" s="17" t="s">
        <v>53</v>
      </c>
      <c r="C3460">
        <v>28.559998999999998</v>
      </c>
      <c r="D3460">
        <v>28.129998999999998</v>
      </c>
      <c r="E3460">
        <v>0.42999999999999972</v>
      </c>
      <c r="F3460">
        <v>1.5286171890727751E-2</v>
      </c>
      <c r="G3460" s="17" t="s">
        <v>0</v>
      </c>
      <c r="H3460" s="17" t="s">
        <v>54</v>
      </c>
      <c r="I3460" s="17" t="s">
        <v>38</v>
      </c>
      <c r="J3460" s="17" t="s">
        <v>144</v>
      </c>
      <c r="K3460" s="17">
        <f>IF(BASE_MARKET_DATA[[#This Row],[DATE]]=_xlfn.MAXIFS(A:A,H:H,BASE_MARKET_DATA[[#This Row],[LABEL]]),1,0)</f>
        <v>0</v>
      </c>
      <c r="L3460" s="17">
        <f>IF(BASE_MARKET_DATA[[#This Row],[VARP]]&gt;0,1,0)</f>
        <v>1</v>
      </c>
    </row>
    <row r="3461" spans="1:12">
      <c r="A3461" s="1">
        <v>43966</v>
      </c>
      <c r="B3461" s="17" t="s">
        <v>53</v>
      </c>
      <c r="C3461">
        <v>29</v>
      </c>
      <c r="D3461">
        <v>28.559998999999998</v>
      </c>
      <c r="E3461">
        <v>0.44000100000000231</v>
      </c>
      <c r="F3461">
        <v>1.5406198018424383E-2</v>
      </c>
      <c r="G3461" s="17" t="s">
        <v>0</v>
      </c>
      <c r="H3461" s="17" t="s">
        <v>54</v>
      </c>
      <c r="I3461" s="17" t="s">
        <v>38</v>
      </c>
      <c r="J3461" s="17" t="s">
        <v>144</v>
      </c>
      <c r="K3461" s="17">
        <f>IF(BASE_MARKET_DATA[[#This Row],[DATE]]=_xlfn.MAXIFS(A:A,H:H,BASE_MARKET_DATA[[#This Row],[LABEL]]),1,0)</f>
        <v>0</v>
      </c>
      <c r="L3461" s="17">
        <f>IF(BASE_MARKET_DATA[[#This Row],[VARP]]&gt;0,1,0)</f>
        <v>1</v>
      </c>
    </row>
    <row r="3462" spans="1:12">
      <c r="A3462" s="1">
        <v>43969</v>
      </c>
      <c r="B3462" s="17" t="s">
        <v>53</v>
      </c>
      <c r="C3462">
        <v>29.639999</v>
      </c>
      <c r="D3462">
        <v>29</v>
      </c>
      <c r="E3462">
        <v>0.63999899999999954</v>
      </c>
      <c r="F3462">
        <v>2.2068931034482743E-2</v>
      </c>
      <c r="G3462" s="17" t="s">
        <v>0</v>
      </c>
      <c r="H3462" s="17" t="s">
        <v>54</v>
      </c>
      <c r="I3462" s="17" t="s">
        <v>38</v>
      </c>
      <c r="J3462" s="17" t="s">
        <v>144</v>
      </c>
      <c r="K3462" s="17">
        <f>IF(BASE_MARKET_DATA[[#This Row],[DATE]]=_xlfn.MAXIFS(A:A,H:H,BASE_MARKET_DATA[[#This Row],[LABEL]]),1,0)</f>
        <v>0</v>
      </c>
      <c r="L3462" s="17">
        <f>IF(BASE_MARKET_DATA[[#This Row],[VARP]]&gt;0,1,0)</f>
        <v>1</v>
      </c>
    </row>
    <row r="3463" spans="1:12">
      <c r="A3463" s="1">
        <v>43970</v>
      </c>
      <c r="B3463" s="17" t="s">
        <v>53</v>
      </c>
      <c r="C3463">
        <v>29.879998999999998</v>
      </c>
      <c r="D3463">
        <v>29.639999</v>
      </c>
      <c r="E3463">
        <v>0.23999999999999844</v>
      </c>
      <c r="F3463">
        <v>8.0971662650865285E-3</v>
      </c>
      <c r="G3463" s="17" t="s">
        <v>0</v>
      </c>
      <c r="H3463" s="17" t="s">
        <v>54</v>
      </c>
      <c r="I3463" s="17" t="s">
        <v>38</v>
      </c>
      <c r="J3463" s="17" t="s">
        <v>144</v>
      </c>
      <c r="K3463" s="17">
        <f>IF(BASE_MARKET_DATA[[#This Row],[DATE]]=_xlfn.MAXIFS(A:A,H:H,BASE_MARKET_DATA[[#This Row],[LABEL]]),1,0)</f>
        <v>0</v>
      </c>
      <c r="L3463" s="17">
        <f>IF(BASE_MARKET_DATA[[#This Row],[VARP]]&gt;0,1,0)</f>
        <v>1</v>
      </c>
    </row>
    <row r="3464" spans="1:12">
      <c r="A3464" s="1">
        <v>43971</v>
      </c>
      <c r="B3464" s="17" t="s">
        <v>53</v>
      </c>
      <c r="C3464">
        <v>32.229999999999997</v>
      </c>
      <c r="D3464">
        <v>29.879998999999998</v>
      </c>
      <c r="E3464">
        <v>2.3500009999999989</v>
      </c>
      <c r="F3464">
        <v>7.8647961132796526E-2</v>
      </c>
      <c r="G3464" s="17" t="s">
        <v>0</v>
      </c>
      <c r="H3464" s="17" t="s">
        <v>54</v>
      </c>
      <c r="I3464" s="17" t="s">
        <v>38</v>
      </c>
      <c r="J3464" s="17" t="s">
        <v>144</v>
      </c>
      <c r="K3464" s="17">
        <f>IF(BASE_MARKET_DATA[[#This Row],[DATE]]=_xlfn.MAXIFS(A:A,H:H,BASE_MARKET_DATA[[#This Row],[LABEL]]),1,0)</f>
        <v>0</v>
      </c>
      <c r="L3464" s="17">
        <f>IF(BASE_MARKET_DATA[[#This Row],[VARP]]&gt;0,1,0)</f>
        <v>1</v>
      </c>
    </row>
    <row r="3465" spans="1:12">
      <c r="A3465" s="1">
        <v>43972</v>
      </c>
      <c r="B3465" s="17" t="s">
        <v>53</v>
      </c>
      <c r="C3465">
        <v>32.340000000000003</v>
      </c>
      <c r="D3465">
        <v>32.229999999999997</v>
      </c>
      <c r="E3465">
        <v>0.11000000000000654</v>
      </c>
      <c r="F3465">
        <v>3.4129692832766535E-3</v>
      </c>
      <c r="G3465" s="17" t="s">
        <v>0</v>
      </c>
      <c r="H3465" s="17" t="s">
        <v>54</v>
      </c>
      <c r="I3465" s="17" t="s">
        <v>38</v>
      </c>
      <c r="J3465" s="17" t="s">
        <v>144</v>
      </c>
      <c r="K3465" s="17">
        <f>IF(BASE_MARKET_DATA[[#This Row],[DATE]]=_xlfn.MAXIFS(A:A,H:H,BASE_MARKET_DATA[[#This Row],[LABEL]]),1,0)</f>
        <v>0</v>
      </c>
      <c r="L3465" s="17">
        <f>IF(BASE_MARKET_DATA[[#This Row],[VARP]]&gt;0,1,0)</f>
        <v>1</v>
      </c>
    </row>
    <row r="3466" spans="1:12">
      <c r="A3466" s="1">
        <v>43973</v>
      </c>
      <c r="B3466" s="17" t="s">
        <v>53</v>
      </c>
      <c r="C3466">
        <v>32.619999</v>
      </c>
      <c r="D3466">
        <v>32.340000000000003</v>
      </c>
      <c r="E3466">
        <v>0.27999899999999656</v>
      </c>
      <c r="F3466">
        <v>8.6579777365490586E-3</v>
      </c>
      <c r="G3466" s="17" t="s">
        <v>0</v>
      </c>
      <c r="H3466" s="17" t="s">
        <v>54</v>
      </c>
      <c r="I3466" s="17" t="s">
        <v>38</v>
      </c>
      <c r="J3466" s="17" t="s">
        <v>144</v>
      </c>
      <c r="K3466" s="17">
        <f>IF(BASE_MARKET_DATA[[#This Row],[DATE]]=_xlfn.MAXIFS(A:A,H:H,BASE_MARKET_DATA[[#This Row],[LABEL]]),1,0)</f>
        <v>0</v>
      </c>
      <c r="L3466" s="17">
        <f>IF(BASE_MARKET_DATA[[#This Row],[VARP]]&gt;0,1,0)</f>
        <v>1</v>
      </c>
    </row>
    <row r="3467" spans="1:12">
      <c r="A3467" s="1">
        <v>43977</v>
      </c>
      <c r="B3467" s="17" t="s">
        <v>53</v>
      </c>
      <c r="C3467">
        <v>34.009997999999996</v>
      </c>
      <c r="D3467">
        <v>32.619999</v>
      </c>
      <c r="E3467">
        <v>1.389998999999996</v>
      </c>
      <c r="F3467">
        <v>4.2611865193496662E-2</v>
      </c>
      <c r="G3467" s="17" t="s">
        <v>0</v>
      </c>
      <c r="H3467" s="17" t="s">
        <v>54</v>
      </c>
      <c r="I3467" s="17" t="s">
        <v>38</v>
      </c>
      <c r="J3467" s="17" t="s">
        <v>144</v>
      </c>
      <c r="K3467" s="17">
        <f>IF(BASE_MARKET_DATA[[#This Row],[DATE]]=_xlfn.MAXIFS(A:A,H:H,BASE_MARKET_DATA[[#This Row],[LABEL]]),1,0)</f>
        <v>0</v>
      </c>
      <c r="L3467" s="17">
        <f>IF(BASE_MARKET_DATA[[#This Row],[VARP]]&gt;0,1,0)</f>
        <v>1</v>
      </c>
    </row>
    <row r="3468" spans="1:12">
      <c r="A3468" s="1">
        <v>43978</v>
      </c>
      <c r="B3468" s="17" t="s">
        <v>53</v>
      </c>
      <c r="C3468">
        <v>33.07</v>
      </c>
      <c r="D3468">
        <v>34.009997999999996</v>
      </c>
      <c r="E3468">
        <v>-0.93999799999999567</v>
      </c>
      <c r="F3468">
        <v>-2.7638872545655422E-2</v>
      </c>
      <c r="G3468" s="17" t="s">
        <v>0</v>
      </c>
      <c r="H3468" s="17" t="s">
        <v>54</v>
      </c>
      <c r="I3468" s="17" t="s">
        <v>38</v>
      </c>
      <c r="J3468" s="17" t="s">
        <v>144</v>
      </c>
      <c r="K3468" s="17">
        <f>IF(BASE_MARKET_DATA[[#This Row],[DATE]]=_xlfn.MAXIFS(A:A,H:H,BASE_MARKET_DATA[[#This Row],[LABEL]]),1,0)</f>
        <v>0</v>
      </c>
      <c r="L3468" s="17">
        <f>IF(BASE_MARKET_DATA[[#This Row],[VARP]]&gt;0,1,0)</f>
        <v>0</v>
      </c>
    </row>
    <row r="3469" spans="1:12">
      <c r="A3469" s="1">
        <v>43979</v>
      </c>
      <c r="B3469" s="17" t="s">
        <v>53</v>
      </c>
      <c r="C3469">
        <v>31.6</v>
      </c>
      <c r="D3469">
        <v>33.07</v>
      </c>
      <c r="E3469">
        <v>-1.4699999999999989</v>
      </c>
      <c r="F3469">
        <v>-4.4451164197157507E-2</v>
      </c>
      <c r="G3469" s="17" t="s">
        <v>0</v>
      </c>
      <c r="H3469" s="17" t="s">
        <v>54</v>
      </c>
      <c r="I3469" s="17" t="s">
        <v>38</v>
      </c>
      <c r="J3469" s="17" t="s">
        <v>144</v>
      </c>
      <c r="K3469" s="17">
        <f>IF(BASE_MARKET_DATA[[#This Row],[DATE]]=_xlfn.MAXIFS(A:A,H:H,BASE_MARKET_DATA[[#This Row],[LABEL]]),1,0)</f>
        <v>0</v>
      </c>
      <c r="L3469" s="17">
        <f>IF(BASE_MARKET_DATA[[#This Row],[VARP]]&gt;0,1,0)</f>
        <v>0</v>
      </c>
    </row>
    <row r="3470" spans="1:12">
      <c r="A3470" s="1">
        <v>43980</v>
      </c>
      <c r="B3470" s="17" t="s">
        <v>53</v>
      </c>
      <c r="C3470">
        <v>30.969998999999998</v>
      </c>
      <c r="D3470">
        <v>31.6</v>
      </c>
      <c r="E3470">
        <v>-0.63000100000000359</v>
      </c>
      <c r="F3470">
        <v>-1.9936740506329226E-2</v>
      </c>
      <c r="G3470" s="17" t="s">
        <v>0</v>
      </c>
      <c r="H3470" s="17" t="s">
        <v>54</v>
      </c>
      <c r="I3470" s="17" t="s">
        <v>38</v>
      </c>
      <c r="J3470" s="17" t="s">
        <v>144</v>
      </c>
      <c r="K3470" s="17">
        <f>IF(BASE_MARKET_DATA[[#This Row],[DATE]]=_xlfn.MAXIFS(A:A,H:H,BASE_MARKET_DATA[[#This Row],[LABEL]]),1,0)</f>
        <v>0</v>
      </c>
      <c r="L3470" s="17">
        <f>IF(BASE_MARKET_DATA[[#This Row],[VARP]]&gt;0,1,0)</f>
        <v>0</v>
      </c>
    </row>
    <row r="3471" spans="1:12">
      <c r="A3471" s="1">
        <v>43983</v>
      </c>
      <c r="B3471" s="17" t="s">
        <v>53</v>
      </c>
      <c r="C3471">
        <v>31.889999</v>
      </c>
      <c r="D3471">
        <v>30.969998999999998</v>
      </c>
      <c r="E3471">
        <v>0.92000000000000171</v>
      </c>
      <c r="F3471">
        <v>2.970616821782919E-2</v>
      </c>
      <c r="G3471" s="17" t="s">
        <v>0</v>
      </c>
      <c r="H3471" s="17" t="s">
        <v>54</v>
      </c>
      <c r="I3471" s="17" t="s">
        <v>38</v>
      </c>
      <c r="J3471" s="17" t="s">
        <v>144</v>
      </c>
      <c r="K3471" s="17">
        <f>IF(BASE_MARKET_DATA[[#This Row],[DATE]]=_xlfn.MAXIFS(A:A,H:H,BASE_MARKET_DATA[[#This Row],[LABEL]]),1,0)</f>
        <v>0</v>
      </c>
      <c r="L3471" s="17">
        <f>IF(BASE_MARKET_DATA[[#This Row],[VARP]]&gt;0,1,0)</f>
        <v>1</v>
      </c>
    </row>
    <row r="3472" spans="1:12">
      <c r="A3472" s="1">
        <v>43984</v>
      </c>
      <c r="B3472" s="17" t="s">
        <v>53</v>
      </c>
      <c r="C3472">
        <v>32.259997999999996</v>
      </c>
      <c r="D3472">
        <v>31.889999</v>
      </c>
      <c r="E3472">
        <v>0.36999899999999641</v>
      </c>
      <c r="F3472">
        <v>1.1602352198254895E-2</v>
      </c>
      <c r="G3472" s="17" t="s">
        <v>0</v>
      </c>
      <c r="H3472" s="17" t="s">
        <v>54</v>
      </c>
      <c r="I3472" s="17" t="s">
        <v>38</v>
      </c>
      <c r="J3472" s="17" t="s">
        <v>144</v>
      </c>
      <c r="K3472" s="17">
        <f>IF(BASE_MARKET_DATA[[#This Row],[DATE]]=_xlfn.MAXIFS(A:A,H:H,BASE_MARKET_DATA[[#This Row],[LABEL]]),1,0)</f>
        <v>0</v>
      </c>
      <c r="L3472" s="17">
        <f>IF(BASE_MARKET_DATA[[#This Row],[VARP]]&gt;0,1,0)</f>
        <v>1</v>
      </c>
    </row>
    <row r="3473" spans="1:12">
      <c r="A3473" s="1">
        <v>43985</v>
      </c>
      <c r="B3473" s="17" t="s">
        <v>53</v>
      </c>
      <c r="C3473">
        <v>34.880001</v>
      </c>
      <c r="D3473">
        <v>32.259997999999996</v>
      </c>
      <c r="E3473">
        <v>2.6200030000000041</v>
      </c>
      <c r="F3473">
        <v>8.1215225121836779E-2</v>
      </c>
      <c r="G3473" s="17" t="s">
        <v>0</v>
      </c>
      <c r="H3473" s="17" t="s">
        <v>54</v>
      </c>
      <c r="I3473" s="17" t="s">
        <v>38</v>
      </c>
      <c r="J3473" s="17" t="s">
        <v>144</v>
      </c>
      <c r="K3473" s="17">
        <f>IF(BASE_MARKET_DATA[[#This Row],[DATE]]=_xlfn.MAXIFS(A:A,H:H,BASE_MARKET_DATA[[#This Row],[LABEL]]),1,0)</f>
        <v>0</v>
      </c>
      <c r="L3473" s="17">
        <f>IF(BASE_MARKET_DATA[[#This Row],[VARP]]&gt;0,1,0)</f>
        <v>1</v>
      </c>
    </row>
    <row r="3474" spans="1:12">
      <c r="A3474" s="1">
        <v>43986</v>
      </c>
      <c r="B3474" s="17" t="s">
        <v>53</v>
      </c>
      <c r="C3474">
        <v>33.720001000000003</v>
      </c>
      <c r="D3474">
        <v>34.880001</v>
      </c>
      <c r="E3474">
        <v>-1.1599999999999966</v>
      </c>
      <c r="F3474">
        <v>-3.3256879780479268E-2</v>
      </c>
      <c r="G3474" s="17" t="s">
        <v>0</v>
      </c>
      <c r="H3474" s="17" t="s">
        <v>54</v>
      </c>
      <c r="I3474" s="17" t="s">
        <v>38</v>
      </c>
      <c r="J3474" s="17" t="s">
        <v>144</v>
      </c>
      <c r="K3474" s="17">
        <f>IF(BASE_MARKET_DATA[[#This Row],[DATE]]=_xlfn.MAXIFS(A:A,H:H,BASE_MARKET_DATA[[#This Row],[LABEL]]),1,0)</f>
        <v>0</v>
      </c>
      <c r="L3474" s="17">
        <f>IF(BASE_MARKET_DATA[[#This Row],[VARP]]&gt;0,1,0)</f>
        <v>0</v>
      </c>
    </row>
    <row r="3475" spans="1:12">
      <c r="A3475" s="1">
        <v>43987</v>
      </c>
      <c r="B3475" s="17" t="s">
        <v>53</v>
      </c>
      <c r="C3475">
        <v>34.869999</v>
      </c>
      <c r="D3475">
        <v>33.720001000000003</v>
      </c>
      <c r="E3475">
        <v>1.1499979999999965</v>
      </c>
      <c r="F3475">
        <v>3.4104328763216715E-2</v>
      </c>
      <c r="G3475" s="17" t="s">
        <v>0</v>
      </c>
      <c r="H3475" s="17" t="s">
        <v>54</v>
      </c>
      <c r="I3475" s="17" t="s">
        <v>38</v>
      </c>
      <c r="J3475" s="17" t="s">
        <v>144</v>
      </c>
      <c r="K3475" s="17">
        <f>IF(BASE_MARKET_DATA[[#This Row],[DATE]]=_xlfn.MAXIFS(A:A,H:H,BASE_MARKET_DATA[[#This Row],[LABEL]]),1,0)</f>
        <v>0</v>
      </c>
      <c r="L3475" s="17">
        <f>IF(BASE_MARKET_DATA[[#This Row],[VARP]]&gt;0,1,0)</f>
        <v>1</v>
      </c>
    </row>
    <row r="3476" spans="1:12">
      <c r="A3476" s="1">
        <v>43990</v>
      </c>
      <c r="B3476" s="17" t="s">
        <v>53</v>
      </c>
      <c r="C3476">
        <v>36.639998999999996</v>
      </c>
      <c r="D3476">
        <v>34.869999</v>
      </c>
      <c r="E3476">
        <v>1.769999999999996</v>
      </c>
      <c r="F3476">
        <v>5.0759967042155525E-2</v>
      </c>
      <c r="G3476" s="17" t="s">
        <v>0</v>
      </c>
      <c r="H3476" s="17" t="s">
        <v>54</v>
      </c>
      <c r="I3476" s="17" t="s">
        <v>38</v>
      </c>
      <c r="J3476" s="17" t="s">
        <v>144</v>
      </c>
      <c r="K3476" s="17">
        <f>IF(BASE_MARKET_DATA[[#This Row],[DATE]]=_xlfn.MAXIFS(A:A,H:H,BASE_MARKET_DATA[[#This Row],[LABEL]]),1,0)</f>
        <v>0</v>
      </c>
      <c r="L3476" s="17">
        <f>IF(BASE_MARKET_DATA[[#This Row],[VARP]]&gt;0,1,0)</f>
        <v>1</v>
      </c>
    </row>
    <row r="3477" spans="1:12">
      <c r="A3477" s="1">
        <v>43991</v>
      </c>
      <c r="B3477" s="17" t="s">
        <v>53</v>
      </c>
      <c r="C3477">
        <v>35.919998</v>
      </c>
      <c r="D3477">
        <v>36.639998999999996</v>
      </c>
      <c r="E3477">
        <v>-0.72000099999999634</v>
      </c>
      <c r="F3477">
        <v>-1.9650682850728147E-2</v>
      </c>
      <c r="G3477" s="17" t="s">
        <v>0</v>
      </c>
      <c r="H3477" s="17" t="s">
        <v>54</v>
      </c>
      <c r="I3477" s="17" t="s">
        <v>38</v>
      </c>
      <c r="J3477" s="17" t="s">
        <v>144</v>
      </c>
      <c r="K3477" s="17">
        <f>IF(BASE_MARKET_DATA[[#This Row],[DATE]]=_xlfn.MAXIFS(A:A,H:H,BASE_MARKET_DATA[[#This Row],[LABEL]]),1,0)</f>
        <v>0</v>
      </c>
      <c r="L3477" s="17">
        <f>IF(BASE_MARKET_DATA[[#This Row],[VARP]]&gt;0,1,0)</f>
        <v>0</v>
      </c>
    </row>
    <row r="3478" spans="1:12">
      <c r="A3478" s="1">
        <v>43992</v>
      </c>
      <c r="B3478" s="17" t="s">
        <v>53</v>
      </c>
      <c r="C3478">
        <v>35.139998999999996</v>
      </c>
      <c r="D3478">
        <v>35.919998</v>
      </c>
      <c r="E3478">
        <v>-0.77999900000000366</v>
      </c>
      <c r="F3478">
        <v>-2.1714895418424123E-2</v>
      </c>
      <c r="G3478" s="17" t="s">
        <v>0</v>
      </c>
      <c r="H3478" s="17" t="s">
        <v>54</v>
      </c>
      <c r="I3478" s="17" t="s">
        <v>38</v>
      </c>
      <c r="J3478" s="17" t="s">
        <v>144</v>
      </c>
      <c r="K3478" s="17">
        <f>IF(BASE_MARKET_DATA[[#This Row],[DATE]]=_xlfn.MAXIFS(A:A,H:H,BASE_MARKET_DATA[[#This Row],[LABEL]]),1,0)</f>
        <v>0</v>
      </c>
      <c r="L3478" s="17">
        <f>IF(BASE_MARKET_DATA[[#This Row],[VARP]]&gt;0,1,0)</f>
        <v>0</v>
      </c>
    </row>
    <row r="3479" spans="1:12">
      <c r="A3479" s="1">
        <v>43993</v>
      </c>
      <c r="B3479" s="17" t="s">
        <v>53</v>
      </c>
      <c r="C3479">
        <v>33.029998999999997</v>
      </c>
      <c r="D3479">
        <v>35.139998999999996</v>
      </c>
      <c r="E3479">
        <v>-2.1099999999999994</v>
      </c>
      <c r="F3479">
        <v>-6.0045533865837608E-2</v>
      </c>
      <c r="G3479" s="17" t="s">
        <v>0</v>
      </c>
      <c r="H3479" s="17" t="s">
        <v>54</v>
      </c>
      <c r="I3479" s="17" t="s">
        <v>38</v>
      </c>
      <c r="J3479" s="17" t="s">
        <v>144</v>
      </c>
      <c r="K3479" s="17">
        <f>IF(BASE_MARKET_DATA[[#This Row],[DATE]]=_xlfn.MAXIFS(A:A,H:H,BASE_MARKET_DATA[[#This Row],[LABEL]]),1,0)</f>
        <v>0</v>
      </c>
      <c r="L3479" s="17">
        <f>IF(BASE_MARKET_DATA[[#This Row],[VARP]]&gt;0,1,0)</f>
        <v>0</v>
      </c>
    </row>
    <row r="3480" spans="1:12">
      <c r="A3480" s="1">
        <v>43994</v>
      </c>
      <c r="B3480" s="17" t="s">
        <v>53</v>
      </c>
      <c r="C3480">
        <v>33.400002000000001</v>
      </c>
      <c r="D3480">
        <v>33.029998999999997</v>
      </c>
      <c r="E3480">
        <v>0.37000300000000408</v>
      </c>
      <c r="F3480">
        <v>1.1202028798123915E-2</v>
      </c>
      <c r="G3480" s="17" t="s">
        <v>0</v>
      </c>
      <c r="H3480" s="17" t="s">
        <v>54</v>
      </c>
      <c r="I3480" s="17" t="s">
        <v>38</v>
      </c>
      <c r="J3480" s="17" t="s">
        <v>144</v>
      </c>
      <c r="K3480" s="17">
        <f>IF(BASE_MARKET_DATA[[#This Row],[DATE]]=_xlfn.MAXIFS(A:A,H:H,BASE_MARKET_DATA[[#This Row],[LABEL]]),1,0)</f>
        <v>0</v>
      </c>
      <c r="L3480" s="17">
        <f>IF(BASE_MARKET_DATA[[#This Row],[VARP]]&gt;0,1,0)</f>
        <v>1</v>
      </c>
    </row>
    <row r="3481" spans="1:12">
      <c r="A3481" s="1">
        <v>43997</v>
      </c>
      <c r="B3481" s="17" t="s">
        <v>53</v>
      </c>
      <c r="C3481">
        <v>34.110001000000004</v>
      </c>
      <c r="D3481">
        <v>33.400002000000001</v>
      </c>
      <c r="E3481">
        <v>0.70999900000000338</v>
      </c>
      <c r="F3481">
        <v>2.1257453816919035E-2</v>
      </c>
      <c r="G3481" s="17" t="s">
        <v>0</v>
      </c>
      <c r="H3481" s="17" t="s">
        <v>54</v>
      </c>
      <c r="I3481" s="17" t="s">
        <v>38</v>
      </c>
      <c r="J3481" s="17" t="s">
        <v>144</v>
      </c>
      <c r="K3481" s="17">
        <f>IF(BASE_MARKET_DATA[[#This Row],[DATE]]=_xlfn.MAXIFS(A:A,H:H,BASE_MARKET_DATA[[#This Row],[LABEL]]),1,0)</f>
        <v>0</v>
      </c>
      <c r="L3481" s="17">
        <f>IF(BASE_MARKET_DATA[[#This Row],[VARP]]&gt;0,1,0)</f>
        <v>1</v>
      </c>
    </row>
    <row r="3482" spans="1:12">
      <c r="A3482" s="1">
        <v>43998</v>
      </c>
      <c r="B3482" s="17" t="s">
        <v>53</v>
      </c>
      <c r="C3482">
        <v>34.630001</v>
      </c>
      <c r="D3482">
        <v>34.110001000000004</v>
      </c>
      <c r="E3482">
        <v>0.51999999999999602</v>
      </c>
      <c r="F3482">
        <v>1.5244795800504255E-2</v>
      </c>
      <c r="G3482" s="17" t="s">
        <v>0</v>
      </c>
      <c r="H3482" s="17" t="s">
        <v>54</v>
      </c>
      <c r="I3482" s="17" t="s">
        <v>38</v>
      </c>
      <c r="J3482" s="17" t="s">
        <v>144</v>
      </c>
      <c r="K3482" s="17">
        <f>IF(BASE_MARKET_DATA[[#This Row],[DATE]]=_xlfn.MAXIFS(A:A,H:H,BASE_MARKET_DATA[[#This Row],[LABEL]]),1,0)</f>
        <v>0</v>
      </c>
      <c r="L3482" s="17">
        <f>IF(BASE_MARKET_DATA[[#This Row],[VARP]]&gt;0,1,0)</f>
        <v>1</v>
      </c>
    </row>
    <row r="3483" spans="1:12">
      <c r="A3483" s="1">
        <v>43999</v>
      </c>
      <c r="B3483" s="17" t="s">
        <v>53</v>
      </c>
      <c r="C3483">
        <v>34.340000000000003</v>
      </c>
      <c r="D3483">
        <v>34.630001</v>
      </c>
      <c r="E3483">
        <v>-0.29000099999999662</v>
      </c>
      <c r="F3483">
        <v>-8.3742706215918575E-3</v>
      </c>
      <c r="G3483" s="17" t="s">
        <v>0</v>
      </c>
      <c r="H3483" s="17" t="s">
        <v>54</v>
      </c>
      <c r="I3483" s="17" t="s">
        <v>38</v>
      </c>
      <c r="J3483" s="17" t="s">
        <v>144</v>
      </c>
      <c r="K3483" s="17">
        <f>IF(BASE_MARKET_DATA[[#This Row],[DATE]]=_xlfn.MAXIFS(A:A,H:H,BASE_MARKET_DATA[[#This Row],[LABEL]]),1,0)</f>
        <v>0</v>
      </c>
      <c r="L3483" s="17">
        <f>IF(BASE_MARKET_DATA[[#This Row],[VARP]]&gt;0,1,0)</f>
        <v>0</v>
      </c>
    </row>
    <row r="3484" spans="1:12">
      <c r="A3484" s="1">
        <v>44000</v>
      </c>
      <c r="B3484" s="17" t="s">
        <v>53</v>
      </c>
      <c r="C3484">
        <v>34.029998999999997</v>
      </c>
      <c r="D3484">
        <v>34.340000000000003</v>
      </c>
      <c r="E3484">
        <v>-0.31000100000000685</v>
      </c>
      <c r="F3484">
        <v>-9.0274024461271651E-3</v>
      </c>
      <c r="G3484" s="17" t="s">
        <v>0</v>
      </c>
      <c r="H3484" s="17" t="s">
        <v>54</v>
      </c>
      <c r="I3484" s="17" t="s">
        <v>38</v>
      </c>
      <c r="J3484" s="17" t="s">
        <v>144</v>
      </c>
      <c r="K3484" s="17">
        <f>IF(BASE_MARKET_DATA[[#This Row],[DATE]]=_xlfn.MAXIFS(A:A,H:H,BASE_MARKET_DATA[[#This Row],[LABEL]]),1,0)</f>
        <v>0</v>
      </c>
      <c r="L3484" s="17">
        <f>IF(BASE_MARKET_DATA[[#This Row],[VARP]]&gt;0,1,0)</f>
        <v>0</v>
      </c>
    </row>
    <row r="3485" spans="1:12">
      <c r="A3485" s="1">
        <v>44001</v>
      </c>
      <c r="B3485" s="17" t="s">
        <v>53</v>
      </c>
      <c r="C3485">
        <v>33.409999999999997</v>
      </c>
      <c r="D3485">
        <v>34.029998999999997</v>
      </c>
      <c r="E3485">
        <v>-0.61999899999999997</v>
      </c>
      <c r="F3485">
        <v>-1.8219189486311769E-2</v>
      </c>
      <c r="G3485" s="17" t="s">
        <v>0</v>
      </c>
      <c r="H3485" s="17" t="s">
        <v>54</v>
      </c>
      <c r="I3485" s="17" t="s">
        <v>38</v>
      </c>
      <c r="J3485" s="17" t="s">
        <v>144</v>
      </c>
      <c r="K3485" s="17">
        <f>IF(BASE_MARKET_DATA[[#This Row],[DATE]]=_xlfn.MAXIFS(A:A,H:H,BASE_MARKET_DATA[[#This Row],[LABEL]]),1,0)</f>
        <v>0</v>
      </c>
      <c r="L3485" s="17">
        <f>IF(BASE_MARKET_DATA[[#This Row],[VARP]]&gt;0,1,0)</f>
        <v>0</v>
      </c>
    </row>
    <row r="3486" spans="1:12">
      <c r="A3486" s="1">
        <v>44004</v>
      </c>
      <c r="B3486" s="17" t="s">
        <v>53</v>
      </c>
      <c r="C3486">
        <v>33.470001000000003</v>
      </c>
      <c r="D3486">
        <v>33.409999999999997</v>
      </c>
      <c r="E3486">
        <v>6.0001000000006854E-2</v>
      </c>
      <c r="F3486">
        <v>1.7958994313081969E-3</v>
      </c>
      <c r="G3486" s="17" t="s">
        <v>0</v>
      </c>
      <c r="H3486" s="17" t="s">
        <v>54</v>
      </c>
      <c r="I3486" s="17" t="s">
        <v>38</v>
      </c>
      <c r="J3486" s="17" t="s">
        <v>144</v>
      </c>
      <c r="K3486" s="17">
        <f>IF(BASE_MARKET_DATA[[#This Row],[DATE]]=_xlfn.MAXIFS(A:A,H:H,BASE_MARKET_DATA[[#This Row],[LABEL]]),1,0)</f>
        <v>0</v>
      </c>
      <c r="L3486" s="17">
        <f>IF(BASE_MARKET_DATA[[#This Row],[VARP]]&gt;0,1,0)</f>
        <v>1</v>
      </c>
    </row>
    <row r="3487" spans="1:12">
      <c r="A3487" s="1">
        <v>44005</v>
      </c>
      <c r="B3487" s="17" t="s">
        <v>53</v>
      </c>
      <c r="C3487">
        <v>32.909999999999997</v>
      </c>
      <c r="D3487">
        <v>33.470001000000003</v>
      </c>
      <c r="E3487">
        <v>-0.56000100000000685</v>
      </c>
      <c r="F3487">
        <v>-1.673143063246418E-2</v>
      </c>
      <c r="G3487" s="17" t="s">
        <v>0</v>
      </c>
      <c r="H3487" s="17" t="s">
        <v>54</v>
      </c>
      <c r="I3487" s="17" t="s">
        <v>38</v>
      </c>
      <c r="J3487" s="17" t="s">
        <v>144</v>
      </c>
      <c r="K3487" s="17">
        <f>IF(BASE_MARKET_DATA[[#This Row],[DATE]]=_xlfn.MAXIFS(A:A,H:H,BASE_MARKET_DATA[[#This Row],[LABEL]]),1,0)</f>
        <v>0</v>
      </c>
      <c r="L3487" s="17">
        <f>IF(BASE_MARKET_DATA[[#This Row],[VARP]]&gt;0,1,0)</f>
        <v>0</v>
      </c>
    </row>
    <row r="3488" spans="1:12">
      <c r="A3488" s="1">
        <v>44006</v>
      </c>
      <c r="B3488" s="17" t="s">
        <v>53</v>
      </c>
      <c r="C3488">
        <v>31.73</v>
      </c>
      <c r="D3488">
        <v>32.909999999999997</v>
      </c>
      <c r="E3488">
        <v>-1.1799999999999962</v>
      </c>
      <c r="F3488">
        <v>-3.5855363111516145E-2</v>
      </c>
      <c r="G3488" s="17" t="s">
        <v>0</v>
      </c>
      <c r="H3488" s="17" t="s">
        <v>54</v>
      </c>
      <c r="I3488" s="17" t="s">
        <v>38</v>
      </c>
      <c r="J3488" s="17" t="s">
        <v>144</v>
      </c>
      <c r="K3488" s="17">
        <f>IF(BASE_MARKET_DATA[[#This Row],[DATE]]=_xlfn.MAXIFS(A:A,H:H,BASE_MARKET_DATA[[#This Row],[LABEL]]),1,0)</f>
        <v>0</v>
      </c>
      <c r="L3488" s="17">
        <f>IF(BASE_MARKET_DATA[[#This Row],[VARP]]&gt;0,1,0)</f>
        <v>0</v>
      </c>
    </row>
    <row r="3489" spans="1:12">
      <c r="A3489" s="1">
        <v>44007</v>
      </c>
      <c r="B3489" s="17" t="s">
        <v>53</v>
      </c>
      <c r="C3489">
        <v>31.370001000000002</v>
      </c>
      <c r="D3489">
        <v>31.73</v>
      </c>
      <c r="E3489">
        <v>-0.3599989999999984</v>
      </c>
      <c r="F3489">
        <v>-1.1345698077529102E-2</v>
      </c>
      <c r="G3489" s="17" t="s">
        <v>0</v>
      </c>
      <c r="H3489" s="17" t="s">
        <v>54</v>
      </c>
      <c r="I3489" s="17" t="s">
        <v>38</v>
      </c>
      <c r="J3489" s="17" t="s">
        <v>144</v>
      </c>
      <c r="K3489" s="17">
        <f>IF(BASE_MARKET_DATA[[#This Row],[DATE]]=_xlfn.MAXIFS(A:A,H:H,BASE_MARKET_DATA[[#This Row],[LABEL]]),1,0)</f>
        <v>0</v>
      </c>
      <c r="L3489" s="17">
        <f>IF(BASE_MARKET_DATA[[#This Row],[VARP]]&gt;0,1,0)</f>
        <v>0</v>
      </c>
    </row>
    <row r="3490" spans="1:12">
      <c r="A3490" s="1">
        <v>44008</v>
      </c>
      <c r="B3490" s="17" t="s">
        <v>53</v>
      </c>
      <c r="C3490">
        <v>29.049999</v>
      </c>
      <c r="D3490">
        <v>31.370001000000002</v>
      </c>
      <c r="E3490">
        <v>-2.3200020000000023</v>
      </c>
      <c r="F3490">
        <v>-7.3956070323364098E-2</v>
      </c>
      <c r="G3490" s="17" t="s">
        <v>0</v>
      </c>
      <c r="H3490" s="17" t="s">
        <v>54</v>
      </c>
      <c r="I3490" s="17" t="s">
        <v>38</v>
      </c>
      <c r="J3490" s="17" t="s">
        <v>144</v>
      </c>
      <c r="K3490" s="17">
        <f>IF(BASE_MARKET_DATA[[#This Row],[DATE]]=_xlfn.MAXIFS(A:A,H:H,BASE_MARKET_DATA[[#This Row],[LABEL]]),1,0)</f>
        <v>0</v>
      </c>
      <c r="L3490" s="17">
        <f>IF(BASE_MARKET_DATA[[#This Row],[VARP]]&gt;0,1,0)</f>
        <v>0</v>
      </c>
    </row>
    <row r="3491" spans="1:12">
      <c r="A3491" s="1">
        <v>44011</v>
      </c>
      <c r="B3491" s="17" t="s">
        <v>53</v>
      </c>
      <c r="C3491">
        <v>29.49</v>
      </c>
      <c r="D3491">
        <v>29.049999</v>
      </c>
      <c r="E3491">
        <v>0.44000099999999875</v>
      </c>
      <c r="F3491">
        <v>1.5146334428445204E-2</v>
      </c>
      <c r="G3491" s="17" t="s">
        <v>0</v>
      </c>
      <c r="H3491" s="17" t="s">
        <v>54</v>
      </c>
      <c r="I3491" s="17" t="s">
        <v>38</v>
      </c>
      <c r="J3491" s="17" t="s">
        <v>144</v>
      </c>
      <c r="K3491" s="17">
        <f>IF(BASE_MARKET_DATA[[#This Row],[DATE]]=_xlfn.MAXIFS(A:A,H:H,BASE_MARKET_DATA[[#This Row],[LABEL]]),1,0)</f>
        <v>0</v>
      </c>
      <c r="L3491" s="17">
        <f>IF(BASE_MARKET_DATA[[#This Row],[VARP]]&gt;0,1,0)</f>
        <v>1</v>
      </c>
    </row>
    <row r="3492" spans="1:12">
      <c r="A3492" s="1">
        <v>44012</v>
      </c>
      <c r="B3492" s="17" t="s">
        <v>53</v>
      </c>
      <c r="C3492">
        <v>29.790001</v>
      </c>
      <c r="D3492">
        <v>29.49</v>
      </c>
      <c r="E3492">
        <v>0.30000100000000174</v>
      </c>
      <c r="F3492">
        <v>1.0172973889454111E-2</v>
      </c>
      <c r="G3492" s="17" t="s">
        <v>0</v>
      </c>
      <c r="H3492" s="17" t="s">
        <v>54</v>
      </c>
      <c r="I3492" s="17" t="s">
        <v>38</v>
      </c>
      <c r="J3492" s="17" t="s">
        <v>144</v>
      </c>
      <c r="K3492" s="17">
        <f>IF(BASE_MARKET_DATA[[#This Row],[DATE]]=_xlfn.MAXIFS(A:A,H:H,BASE_MARKET_DATA[[#This Row],[LABEL]]),1,0)</f>
        <v>0</v>
      </c>
      <c r="L3492" s="17">
        <f>IF(BASE_MARKET_DATA[[#This Row],[VARP]]&gt;0,1,0)</f>
        <v>1</v>
      </c>
    </row>
    <row r="3493" spans="1:12">
      <c r="A3493" s="1">
        <v>44013</v>
      </c>
      <c r="B3493" s="17" t="s">
        <v>53</v>
      </c>
      <c r="C3493">
        <v>30.809998999999998</v>
      </c>
      <c r="D3493">
        <v>29.790001</v>
      </c>
      <c r="E3493">
        <v>1.0199979999999975</v>
      </c>
      <c r="F3493">
        <v>3.423960945822048E-2</v>
      </c>
      <c r="G3493" s="17" t="s">
        <v>0</v>
      </c>
      <c r="H3493" s="17" t="s">
        <v>54</v>
      </c>
      <c r="I3493" s="17" t="s">
        <v>38</v>
      </c>
      <c r="J3493" s="17" t="s">
        <v>144</v>
      </c>
      <c r="K3493" s="17">
        <f>IF(BASE_MARKET_DATA[[#This Row],[DATE]]=_xlfn.MAXIFS(A:A,H:H,BASE_MARKET_DATA[[#This Row],[LABEL]]),1,0)</f>
        <v>0</v>
      </c>
      <c r="L3493" s="17">
        <f>IF(BASE_MARKET_DATA[[#This Row],[VARP]]&gt;0,1,0)</f>
        <v>1</v>
      </c>
    </row>
    <row r="3494" spans="1:12">
      <c r="A3494" s="1">
        <v>44014</v>
      </c>
      <c r="B3494" s="17" t="s">
        <v>53</v>
      </c>
      <c r="C3494">
        <v>30.870001000000002</v>
      </c>
      <c r="D3494">
        <v>30.809998999999998</v>
      </c>
      <c r="E3494">
        <v>6.000200000000433E-2</v>
      </c>
      <c r="F3494">
        <v>1.94748464613726E-3</v>
      </c>
      <c r="G3494" s="17" t="s">
        <v>0</v>
      </c>
      <c r="H3494" s="17" t="s">
        <v>54</v>
      </c>
      <c r="I3494" s="17" t="s">
        <v>38</v>
      </c>
      <c r="J3494" s="17" t="s">
        <v>144</v>
      </c>
      <c r="K3494" s="17">
        <f>IF(BASE_MARKET_DATA[[#This Row],[DATE]]=_xlfn.MAXIFS(A:A,H:H,BASE_MARKET_DATA[[#This Row],[LABEL]]),1,0)</f>
        <v>0</v>
      </c>
      <c r="L3494" s="17">
        <f>IF(BASE_MARKET_DATA[[#This Row],[VARP]]&gt;0,1,0)</f>
        <v>1</v>
      </c>
    </row>
    <row r="3495" spans="1:12">
      <c r="A3495" s="1">
        <v>44018</v>
      </c>
      <c r="B3495" s="17" t="s">
        <v>53</v>
      </c>
      <c r="C3495">
        <v>32.340000000000003</v>
      </c>
      <c r="D3495">
        <v>30.870001000000002</v>
      </c>
      <c r="E3495">
        <v>1.4699990000000014</v>
      </c>
      <c r="F3495">
        <v>4.7619013682571674E-2</v>
      </c>
      <c r="G3495" s="17" t="s">
        <v>0</v>
      </c>
      <c r="H3495" s="17" t="s">
        <v>54</v>
      </c>
      <c r="I3495" s="17" t="s">
        <v>38</v>
      </c>
      <c r="J3495" s="17" t="s">
        <v>144</v>
      </c>
      <c r="K3495" s="17">
        <f>IF(BASE_MARKET_DATA[[#This Row],[DATE]]=_xlfn.MAXIFS(A:A,H:H,BASE_MARKET_DATA[[#This Row],[LABEL]]),1,0)</f>
        <v>0</v>
      </c>
      <c r="L3495" s="17">
        <f>IF(BASE_MARKET_DATA[[#This Row],[VARP]]&gt;0,1,0)</f>
        <v>1</v>
      </c>
    </row>
    <row r="3496" spans="1:12">
      <c r="A3496" s="1">
        <v>44019</v>
      </c>
      <c r="B3496" s="17" t="s">
        <v>53</v>
      </c>
      <c r="C3496">
        <v>32.990002000000004</v>
      </c>
      <c r="D3496">
        <v>32.340000000000003</v>
      </c>
      <c r="E3496">
        <v>0.65000200000000063</v>
      </c>
      <c r="F3496">
        <v>2.0099010513296246E-2</v>
      </c>
      <c r="G3496" s="17" t="s">
        <v>0</v>
      </c>
      <c r="H3496" s="17" t="s">
        <v>54</v>
      </c>
      <c r="I3496" s="17" t="s">
        <v>38</v>
      </c>
      <c r="J3496" s="17" t="s">
        <v>144</v>
      </c>
      <c r="K3496" s="17">
        <f>IF(BASE_MARKET_DATA[[#This Row],[DATE]]=_xlfn.MAXIFS(A:A,H:H,BASE_MARKET_DATA[[#This Row],[LABEL]]),1,0)</f>
        <v>0</v>
      </c>
      <c r="L3496" s="17">
        <f>IF(BASE_MARKET_DATA[[#This Row],[VARP]]&gt;0,1,0)</f>
        <v>1</v>
      </c>
    </row>
    <row r="3497" spans="1:12">
      <c r="A3497" s="1">
        <v>44020</v>
      </c>
      <c r="B3497" s="17" t="s">
        <v>53</v>
      </c>
      <c r="C3497">
        <v>35.409999999999997</v>
      </c>
      <c r="D3497">
        <v>32.990002000000004</v>
      </c>
      <c r="E3497">
        <v>2.4199979999999925</v>
      </c>
      <c r="F3497">
        <v>7.3355497220036314E-2</v>
      </c>
      <c r="G3497" s="17" t="s">
        <v>0</v>
      </c>
      <c r="H3497" s="17" t="s">
        <v>54</v>
      </c>
      <c r="I3497" s="17" t="s">
        <v>38</v>
      </c>
      <c r="J3497" s="17" t="s">
        <v>144</v>
      </c>
      <c r="K3497" s="17">
        <f>IF(BASE_MARKET_DATA[[#This Row],[DATE]]=_xlfn.MAXIFS(A:A,H:H,BASE_MARKET_DATA[[#This Row],[LABEL]]),1,0)</f>
        <v>0</v>
      </c>
      <c r="L3497" s="17">
        <f>IF(BASE_MARKET_DATA[[#This Row],[VARP]]&gt;0,1,0)</f>
        <v>1</v>
      </c>
    </row>
    <row r="3498" spans="1:12">
      <c r="A3498" s="1">
        <v>44021</v>
      </c>
      <c r="B3498" s="17" t="s">
        <v>53</v>
      </c>
      <c r="C3498">
        <v>35.720001000000003</v>
      </c>
      <c r="D3498">
        <v>35.409999999999997</v>
      </c>
      <c r="E3498">
        <v>0.31000100000000685</v>
      </c>
      <c r="F3498">
        <v>8.7546173397347327E-3</v>
      </c>
      <c r="G3498" s="17" t="s">
        <v>0</v>
      </c>
      <c r="H3498" s="17" t="s">
        <v>54</v>
      </c>
      <c r="I3498" s="17" t="s">
        <v>38</v>
      </c>
      <c r="J3498" s="17" t="s">
        <v>144</v>
      </c>
      <c r="K3498" s="17">
        <f>IF(BASE_MARKET_DATA[[#This Row],[DATE]]=_xlfn.MAXIFS(A:A,H:H,BASE_MARKET_DATA[[#This Row],[LABEL]]),1,0)</f>
        <v>0</v>
      </c>
      <c r="L3498" s="17">
        <f>IF(BASE_MARKET_DATA[[#This Row],[VARP]]&gt;0,1,0)</f>
        <v>1</v>
      </c>
    </row>
    <row r="3499" spans="1:12">
      <c r="A3499" s="1">
        <v>44022</v>
      </c>
      <c r="B3499" s="17" t="s">
        <v>53</v>
      </c>
      <c r="C3499">
        <v>35.400002000000001</v>
      </c>
      <c r="D3499">
        <v>35.720001000000003</v>
      </c>
      <c r="E3499">
        <v>-0.31999900000000281</v>
      </c>
      <c r="F3499">
        <v>-8.9585383830197204E-3</v>
      </c>
      <c r="G3499" s="17" t="s">
        <v>0</v>
      </c>
      <c r="H3499" s="17" t="s">
        <v>54</v>
      </c>
      <c r="I3499" s="17" t="s">
        <v>38</v>
      </c>
      <c r="J3499" s="17" t="s">
        <v>144</v>
      </c>
      <c r="K3499" s="17">
        <f>IF(BASE_MARKET_DATA[[#This Row],[DATE]]=_xlfn.MAXIFS(A:A,H:H,BASE_MARKET_DATA[[#This Row],[LABEL]]),1,0)</f>
        <v>0</v>
      </c>
      <c r="L3499" s="17">
        <f>IF(BASE_MARKET_DATA[[#This Row],[VARP]]&gt;0,1,0)</f>
        <v>0</v>
      </c>
    </row>
    <row r="3500" spans="1:12">
      <c r="A3500" s="1">
        <v>44025</v>
      </c>
      <c r="B3500" s="17" t="s">
        <v>53</v>
      </c>
      <c r="C3500">
        <v>33.82</v>
      </c>
      <c r="D3500">
        <v>35.400002000000001</v>
      </c>
      <c r="E3500">
        <v>-1.5800020000000004</v>
      </c>
      <c r="F3500">
        <v>-4.4632822337128689E-2</v>
      </c>
      <c r="G3500" s="17" t="s">
        <v>0</v>
      </c>
      <c r="H3500" s="17" t="s">
        <v>54</v>
      </c>
      <c r="I3500" s="17" t="s">
        <v>38</v>
      </c>
      <c r="J3500" s="17" t="s">
        <v>144</v>
      </c>
      <c r="K3500" s="17">
        <f>IF(BASE_MARKET_DATA[[#This Row],[DATE]]=_xlfn.MAXIFS(A:A,H:H,BASE_MARKET_DATA[[#This Row],[LABEL]]),1,0)</f>
        <v>0</v>
      </c>
      <c r="L3500" s="17">
        <f>IF(BASE_MARKET_DATA[[#This Row],[VARP]]&gt;0,1,0)</f>
        <v>0</v>
      </c>
    </row>
    <row r="3501" spans="1:12">
      <c r="A3501" s="1">
        <v>44026</v>
      </c>
      <c r="B3501" s="17" t="s">
        <v>53</v>
      </c>
      <c r="C3501">
        <v>34.380001</v>
      </c>
      <c r="D3501">
        <v>33.82</v>
      </c>
      <c r="E3501">
        <v>0.56000099999999975</v>
      </c>
      <c r="F3501">
        <v>1.6558279124778232E-2</v>
      </c>
      <c r="G3501" s="17" t="s">
        <v>0</v>
      </c>
      <c r="H3501" s="17" t="s">
        <v>54</v>
      </c>
      <c r="I3501" s="17" t="s">
        <v>38</v>
      </c>
      <c r="J3501" s="17" t="s">
        <v>144</v>
      </c>
      <c r="K3501" s="17">
        <f>IF(BASE_MARKET_DATA[[#This Row],[DATE]]=_xlfn.MAXIFS(A:A,H:H,BASE_MARKET_DATA[[#This Row],[LABEL]]),1,0)</f>
        <v>0</v>
      </c>
      <c r="L3501" s="17">
        <f>IF(BASE_MARKET_DATA[[#This Row],[VARP]]&gt;0,1,0)</f>
        <v>1</v>
      </c>
    </row>
    <row r="3502" spans="1:12">
      <c r="A3502" s="1">
        <v>44027</v>
      </c>
      <c r="B3502" s="17" t="s">
        <v>53</v>
      </c>
      <c r="C3502">
        <v>35.669998</v>
      </c>
      <c r="D3502">
        <v>34.380001</v>
      </c>
      <c r="E3502">
        <v>1.2899969999999996</v>
      </c>
      <c r="F3502">
        <v>3.7521726657308699E-2</v>
      </c>
      <c r="G3502" s="17" t="s">
        <v>0</v>
      </c>
      <c r="H3502" s="17" t="s">
        <v>54</v>
      </c>
      <c r="I3502" s="17" t="s">
        <v>38</v>
      </c>
      <c r="J3502" s="17" t="s">
        <v>144</v>
      </c>
      <c r="K3502" s="17">
        <f>IF(BASE_MARKET_DATA[[#This Row],[DATE]]=_xlfn.MAXIFS(A:A,H:H,BASE_MARKET_DATA[[#This Row],[LABEL]]),1,0)</f>
        <v>0</v>
      </c>
      <c r="L3502" s="17">
        <f>IF(BASE_MARKET_DATA[[#This Row],[VARP]]&gt;0,1,0)</f>
        <v>1</v>
      </c>
    </row>
    <row r="3503" spans="1:12">
      <c r="A3503" s="1">
        <v>44028</v>
      </c>
      <c r="B3503" s="17" t="s">
        <v>53</v>
      </c>
      <c r="C3503">
        <v>35.279998999999997</v>
      </c>
      <c r="D3503">
        <v>35.669998</v>
      </c>
      <c r="E3503">
        <v>-0.38999900000000309</v>
      </c>
      <c r="F3503">
        <v>-1.0933530189713022E-2</v>
      </c>
      <c r="G3503" s="17" t="s">
        <v>0</v>
      </c>
      <c r="H3503" s="17" t="s">
        <v>54</v>
      </c>
      <c r="I3503" s="17" t="s">
        <v>38</v>
      </c>
      <c r="J3503" s="17" t="s">
        <v>144</v>
      </c>
      <c r="K3503" s="17">
        <f>IF(BASE_MARKET_DATA[[#This Row],[DATE]]=_xlfn.MAXIFS(A:A,H:H,BASE_MARKET_DATA[[#This Row],[LABEL]]),1,0)</f>
        <v>0</v>
      </c>
      <c r="L3503" s="17">
        <f>IF(BASE_MARKET_DATA[[#This Row],[VARP]]&gt;0,1,0)</f>
        <v>0</v>
      </c>
    </row>
    <row r="3504" spans="1:12">
      <c r="A3504" s="1">
        <v>44029</v>
      </c>
      <c r="B3504" s="17" t="s">
        <v>53</v>
      </c>
      <c r="C3504">
        <v>35.810001</v>
      </c>
      <c r="D3504">
        <v>35.279998999999997</v>
      </c>
      <c r="E3504">
        <v>0.53000200000000319</v>
      </c>
      <c r="F3504">
        <v>1.5022732852118369E-2</v>
      </c>
      <c r="G3504" s="17" t="s">
        <v>0</v>
      </c>
      <c r="H3504" s="17" t="s">
        <v>54</v>
      </c>
      <c r="I3504" s="17" t="s">
        <v>38</v>
      </c>
      <c r="J3504" s="17" t="s">
        <v>144</v>
      </c>
      <c r="K3504" s="17">
        <f>IF(BASE_MARKET_DATA[[#This Row],[DATE]]=_xlfn.MAXIFS(A:A,H:H,BASE_MARKET_DATA[[#This Row],[LABEL]]),1,0)</f>
        <v>0</v>
      </c>
      <c r="L3504" s="17">
        <f>IF(BASE_MARKET_DATA[[#This Row],[VARP]]&gt;0,1,0)</f>
        <v>1</v>
      </c>
    </row>
    <row r="3505" spans="1:12">
      <c r="A3505" s="1">
        <v>44032</v>
      </c>
      <c r="B3505" s="17" t="s">
        <v>53</v>
      </c>
      <c r="C3505">
        <v>37.060001</v>
      </c>
      <c r="D3505">
        <v>35.810001</v>
      </c>
      <c r="E3505">
        <v>1.25</v>
      </c>
      <c r="F3505">
        <v>3.4906449737323382E-2</v>
      </c>
      <c r="G3505" s="17" t="s">
        <v>0</v>
      </c>
      <c r="H3505" s="17" t="s">
        <v>54</v>
      </c>
      <c r="I3505" s="17" t="s">
        <v>38</v>
      </c>
      <c r="J3505" s="17" t="s">
        <v>144</v>
      </c>
      <c r="K3505" s="17">
        <f>IF(BASE_MARKET_DATA[[#This Row],[DATE]]=_xlfn.MAXIFS(A:A,H:H,BASE_MARKET_DATA[[#This Row],[LABEL]]),1,0)</f>
        <v>0</v>
      </c>
      <c r="L3505" s="17">
        <f>IF(BASE_MARKET_DATA[[#This Row],[VARP]]&gt;0,1,0)</f>
        <v>1</v>
      </c>
    </row>
    <row r="3506" spans="1:12">
      <c r="A3506" s="1">
        <v>44033</v>
      </c>
      <c r="B3506" s="17" t="s">
        <v>53</v>
      </c>
      <c r="C3506">
        <v>37.009997999999996</v>
      </c>
      <c r="D3506">
        <v>37.060001</v>
      </c>
      <c r="E3506">
        <v>-5.0003000000003794E-2</v>
      </c>
      <c r="F3506">
        <v>-1.3492444320226487E-3</v>
      </c>
      <c r="G3506" s="17" t="s">
        <v>0</v>
      </c>
      <c r="H3506" s="17" t="s">
        <v>54</v>
      </c>
      <c r="I3506" s="17" t="s">
        <v>38</v>
      </c>
      <c r="J3506" s="17" t="s">
        <v>144</v>
      </c>
      <c r="K3506" s="17">
        <f>IF(BASE_MARKET_DATA[[#This Row],[DATE]]=_xlfn.MAXIFS(A:A,H:H,BASE_MARKET_DATA[[#This Row],[LABEL]]),1,0)</f>
        <v>0</v>
      </c>
      <c r="L3506" s="17">
        <f>IF(BASE_MARKET_DATA[[#This Row],[VARP]]&gt;0,1,0)</f>
        <v>0</v>
      </c>
    </row>
    <row r="3507" spans="1:12">
      <c r="A3507" s="1">
        <v>44034</v>
      </c>
      <c r="B3507" s="17" t="s">
        <v>53</v>
      </c>
      <c r="C3507">
        <v>36.939999</v>
      </c>
      <c r="D3507">
        <v>37.009997999999996</v>
      </c>
      <c r="E3507">
        <v>-6.9998999999995704E-2</v>
      </c>
      <c r="F3507">
        <v>-1.8913537903999808E-3</v>
      </c>
      <c r="G3507" s="17" t="s">
        <v>0</v>
      </c>
      <c r="H3507" s="17" t="s">
        <v>54</v>
      </c>
      <c r="I3507" s="17" t="s">
        <v>38</v>
      </c>
      <c r="J3507" s="17" t="s">
        <v>144</v>
      </c>
      <c r="K3507" s="17">
        <f>IF(BASE_MARKET_DATA[[#This Row],[DATE]]=_xlfn.MAXIFS(A:A,H:H,BASE_MARKET_DATA[[#This Row],[LABEL]]),1,0)</f>
        <v>0</v>
      </c>
      <c r="L3507" s="17">
        <f>IF(BASE_MARKET_DATA[[#This Row],[VARP]]&gt;0,1,0)</f>
        <v>0</v>
      </c>
    </row>
    <row r="3508" spans="1:12">
      <c r="A3508" s="1">
        <v>44035</v>
      </c>
      <c r="B3508" s="17" t="s">
        <v>53</v>
      </c>
      <c r="C3508">
        <v>38.439999</v>
      </c>
      <c r="D3508">
        <v>36.939999</v>
      </c>
      <c r="E3508">
        <v>1.5</v>
      </c>
      <c r="F3508">
        <v>4.0606389837747427E-2</v>
      </c>
      <c r="G3508" s="17" t="s">
        <v>0</v>
      </c>
      <c r="H3508" s="17" t="s">
        <v>54</v>
      </c>
      <c r="I3508" s="17" t="s">
        <v>38</v>
      </c>
      <c r="J3508" s="17" t="s">
        <v>144</v>
      </c>
      <c r="K3508" s="17">
        <f>IF(BASE_MARKET_DATA[[#This Row],[DATE]]=_xlfn.MAXIFS(A:A,H:H,BASE_MARKET_DATA[[#This Row],[LABEL]]),1,0)</f>
        <v>0</v>
      </c>
      <c r="L3508" s="17">
        <f>IF(BASE_MARKET_DATA[[#This Row],[VARP]]&gt;0,1,0)</f>
        <v>1</v>
      </c>
    </row>
    <row r="3509" spans="1:12">
      <c r="A3509" s="1">
        <v>44036</v>
      </c>
      <c r="B3509" s="17" t="s">
        <v>53</v>
      </c>
      <c r="C3509">
        <v>37.540001000000004</v>
      </c>
      <c r="D3509">
        <v>38.439999</v>
      </c>
      <c r="E3509">
        <v>-0.89999799999999652</v>
      </c>
      <c r="F3509">
        <v>-2.3413059922295955E-2</v>
      </c>
      <c r="G3509" s="17" t="s">
        <v>0</v>
      </c>
      <c r="H3509" s="17" t="s">
        <v>54</v>
      </c>
      <c r="I3509" s="17" t="s">
        <v>38</v>
      </c>
      <c r="J3509" s="17" t="s">
        <v>144</v>
      </c>
      <c r="K3509" s="17">
        <f>IF(BASE_MARKET_DATA[[#This Row],[DATE]]=_xlfn.MAXIFS(A:A,H:H,BASE_MARKET_DATA[[#This Row],[LABEL]]),1,0)</f>
        <v>0</v>
      </c>
      <c r="L3509" s="17">
        <f>IF(BASE_MARKET_DATA[[#This Row],[VARP]]&gt;0,1,0)</f>
        <v>0</v>
      </c>
    </row>
    <row r="3510" spans="1:12">
      <c r="A3510" s="1">
        <v>44039</v>
      </c>
      <c r="B3510" s="17" t="s">
        <v>53</v>
      </c>
      <c r="C3510">
        <v>36.849997999999999</v>
      </c>
      <c r="D3510">
        <v>37.540001000000004</v>
      </c>
      <c r="E3510">
        <v>-0.69000300000000436</v>
      </c>
      <c r="F3510">
        <v>-1.838047367127146E-2</v>
      </c>
      <c r="G3510" s="17" t="s">
        <v>0</v>
      </c>
      <c r="H3510" s="17" t="s">
        <v>54</v>
      </c>
      <c r="I3510" s="17" t="s">
        <v>38</v>
      </c>
      <c r="J3510" s="17" t="s">
        <v>144</v>
      </c>
      <c r="K3510" s="17">
        <f>IF(BASE_MARKET_DATA[[#This Row],[DATE]]=_xlfn.MAXIFS(A:A,H:H,BASE_MARKET_DATA[[#This Row],[LABEL]]),1,0)</f>
        <v>0</v>
      </c>
      <c r="L3510" s="17">
        <f>IF(BASE_MARKET_DATA[[#This Row],[VARP]]&gt;0,1,0)</f>
        <v>0</v>
      </c>
    </row>
    <row r="3511" spans="1:12">
      <c r="A3511" s="1">
        <v>44040</v>
      </c>
      <c r="B3511" s="17" t="s">
        <v>53</v>
      </c>
      <c r="C3511">
        <v>36.610001000000004</v>
      </c>
      <c r="D3511">
        <v>36.849997999999999</v>
      </c>
      <c r="E3511">
        <v>-0.23999699999999535</v>
      </c>
      <c r="F3511">
        <v>-6.5128090373300796E-3</v>
      </c>
      <c r="G3511" s="17" t="s">
        <v>0</v>
      </c>
      <c r="H3511" s="17" t="s">
        <v>54</v>
      </c>
      <c r="I3511" s="17" t="s">
        <v>38</v>
      </c>
      <c r="J3511" s="17" t="s">
        <v>144</v>
      </c>
      <c r="K3511" s="17">
        <f>IF(BASE_MARKET_DATA[[#This Row],[DATE]]=_xlfn.MAXIFS(A:A,H:H,BASE_MARKET_DATA[[#This Row],[LABEL]]),1,0)</f>
        <v>0</v>
      </c>
      <c r="L3511" s="17">
        <f>IF(BASE_MARKET_DATA[[#This Row],[VARP]]&gt;0,1,0)</f>
        <v>0</v>
      </c>
    </row>
    <row r="3512" spans="1:12">
      <c r="A3512" s="1">
        <v>44041</v>
      </c>
      <c r="B3512" s="17" t="s">
        <v>53</v>
      </c>
      <c r="C3512">
        <v>37.159999999999997</v>
      </c>
      <c r="D3512">
        <v>36.610001000000004</v>
      </c>
      <c r="E3512">
        <v>0.54999899999999258</v>
      </c>
      <c r="F3512">
        <v>1.5023189974782915E-2</v>
      </c>
      <c r="G3512" s="17" t="s">
        <v>0</v>
      </c>
      <c r="H3512" s="17" t="s">
        <v>54</v>
      </c>
      <c r="I3512" s="17" t="s">
        <v>38</v>
      </c>
      <c r="J3512" s="17" t="s">
        <v>144</v>
      </c>
      <c r="K3512" s="17">
        <f>IF(BASE_MARKET_DATA[[#This Row],[DATE]]=_xlfn.MAXIFS(A:A,H:H,BASE_MARKET_DATA[[#This Row],[LABEL]]),1,0)</f>
        <v>0</v>
      </c>
      <c r="L3512" s="17">
        <f>IF(BASE_MARKET_DATA[[#This Row],[VARP]]&gt;0,1,0)</f>
        <v>1</v>
      </c>
    </row>
    <row r="3513" spans="1:12">
      <c r="A3513" s="1">
        <v>44042</v>
      </c>
      <c r="B3513" s="17" t="s">
        <v>53</v>
      </c>
      <c r="C3513">
        <v>36.720001000000003</v>
      </c>
      <c r="D3513">
        <v>37.159999999999997</v>
      </c>
      <c r="E3513">
        <v>-0.43999899999999315</v>
      </c>
      <c r="F3513">
        <v>-1.1840662002152669E-2</v>
      </c>
      <c r="G3513" s="17" t="s">
        <v>0</v>
      </c>
      <c r="H3513" s="17" t="s">
        <v>54</v>
      </c>
      <c r="I3513" s="17" t="s">
        <v>38</v>
      </c>
      <c r="J3513" s="17" t="s">
        <v>144</v>
      </c>
      <c r="K3513" s="17">
        <f>IF(BASE_MARKET_DATA[[#This Row],[DATE]]=_xlfn.MAXIFS(A:A,H:H,BASE_MARKET_DATA[[#This Row],[LABEL]]),1,0)</f>
        <v>0</v>
      </c>
      <c r="L3513" s="17">
        <f>IF(BASE_MARKET_DATA[[#This Row],[VARP]]&gt;0,1,0)</f>
        <v>0</v>
      </c>
    </row>
    <row r="3514" spans="1:12">
      <c r="A3514" s="1">
        <v>44043</v>
      </c>
      <c r="B3514" s="17" t="s">
        <v>53</v>
      </c>
      <c r="C3514">
        <v>36.400002000000001</v>
      </c>
      <c r="D3514">
        <v>36.720001000000003</v>
      </c>
      <c r="E3514">
        <v>-0.31999900000000281</v>
      </c>
      <c r="F3514">
        <v>-8.7145694794507986E-3</v>
      </c>
      <c r="G3514" s="17" t="s">
        <v>0</v>
      </c>
      <c r="H3514" s="17" t="s">
        <v>54</v>
      </c>
      <c r="I3514" s="17" t="s">
        <v>38</v>
      </c>
      <c r="J3514" s="17" t="s">
        <v>144</v>
      </c>
      <c r="K3514" s="17">
        <f>IF(BASE_MARKET_DATA[[#This Row],[DATE]]=_xlfn.MAXIFS(A:A,H:H,BASE_MARKET_DATA[[#This Row],[LABEL]]),1,0)</f>
        <v>0</v>
      </c>
      <c r="L3514" s="17">
        <f>IF(BASE_MARKET_DATA[[#This Row],[VARP]]&gt;0,1,0)</f>
        <v>0</v>
      </c>
    </row>
    <row r="3515" spans="1:12">
      <c r="A3515" s="1">
        <v>44046</v>
      </c>
      <c r="B3515" s="17" t="s">
        <v>53</v>
      </c>
      <c r="C3515">
        <v>36.389998999999996</v>
      </c>
      <c r="D3515">
        <v>36.400002000000001</v>
      </c>
      <c r="E3515">
        <v>-1.0003000000004647E-2</v>
      </c>
      <c r="F3515">
        <v>-2.7480767720849703E-4</v>
      </c>
      <c r="G3515" s="17" t="s">
        <v>0</v>
      </c>
      <c r="H3515" s="17" t="s">
        <v>54</v>
      </c>
      <c r="I3515" s="17" t="s">
        <v>38</v>
      </c>
      <c r="J3515" s="17" t="s">
        <v>144</v>
      </c>
      <c r="K3515" s="17">
        <f>IF(BASE_MARKET_DATA[[#This Row],[DATE]]=_xlfn.MAXIFS(A:A,H:H,BASE_MARKET_DATA[[#This Row],[LABEL]]),1,0)</f>
        <v>0</v>
      </c>
      <c r="L3515" s="17">
        <f>IF(BASE_MARKET_DATA[[#This Row],[VARP]]&gt;0,1,0)</f>
        <v>0</v>
      </c>
    </row>
    <row r="3516" spans="1:12">
      <c r="A3516" s="1">
        <v>44047</v>
      </c>
      <c r="B3516" s="17" t="s">
        <v>53</v>
      </c>
      <c r="C3516">
        <v>36.349997999999999</v>
      </c>
      <c r="D3516">
        <v>36.389998999999996</v>
      </c>
      <c r="E3516">
        <v>-4.0000999999996623E-2</v>
      </c>
      <c r="F3516">
        <v>-1.0992305880524105E-3</v>
      </c>
      <c r="G3516" s="17" t="s">
        <v>0</v>
      </c>
      <c r="H3516" s="17" t="s">
        <v>54</v>
      </c>
      <c r="I3516" s="17" t="s">
        <v>38</v>
      </c>
      <c r="J3516" s="17" t="s">
        <v>144</v>
      </c>
      <c r="K3516" s="17">
        <f>IF(BASE_MARKET_DATA[[#This Row],[DATE]]=_xlfn.MAXIFS(A:A,H:H,BASE_MARKET_DATA[[#This Row],[LABEL]]),1,0)</f>
        <v>0</v>
      </c>
      <c r="L3516" s="17">
        <f>IF(BASE_MARKET_DATA[[#This Row],[VARP]]&gt;0,1,0)</f>
        <v>0</v>
      </c>
    </row>
    <row r="3517" spans="1:12">
      <c r="A3517" s="1">
        <v>44048</v>
      </c>
      <c r="B3517" s="17" t="s">
        <v>53</v>
      </c>
      <c r="C3517">
        <v>36.790001000000004</v>
      </c>
      <c r="D3517">
        <v>36.349997999999999</v>
      </c>
      <c r="E3517">
        <v>0.44000300000000436</v>
      </c>
      <c r="F3517">
        <v>1.2104622399154035E-2</v>
      </c>
      <c r="G3517" s="17" t="s">
        <v>0</v>
      </c>
      <c r="H3517" s="17" t="s">
        <v>54</v>
      </c>
      <c r="I3517" s="17" t="s">
        <v>38</v>
      </c>
      <c r="J3517" s="17" t="s">
        <v>144</v>
      </c>
      <c r="K3517" s="17">
        <f>IF(BASE_MARKET_DATA[[#This Row],[DATE]]=_xlfn.MAXIFS(A:A,H:H,BASE_MARKET_DATA[[#This Row],[LABEL]]),1,0)</f>
        <v>0</v>
      </c>
      <c r="L3517" s="17">
        <f>IF(BASE_MARKET_DATA[[#This Row],[VARP]]&gt;0,1,0)</f>
        <v>1</v>
      </c>
    </row>
    <row r="3518" spans="1:12">
      <c r="A3518" s="1">
        <v>44049</v>
      </c>
      <c r="B3518" s="17" t="s">
        <v>53</v>
      </c>
      <c r="C3518">
        <v>37.689999</v>
      </c>
      <c r="D3518">
        <v>36.790001000000004</v>
      </c>
      <c r="E3518">
        <v>0.89999799999999652</v>
      </c>
      <c r="F3518">
        <v>2.4463114311956566E-2</v>
      </c>
      <c r="G3518" s="17" t="s">
        <v>0</v>
      </c>
      <c r="H3518" s="17" t="s">
        <v>54</v>
      </c>
      <c r="I3518" s="17" t="s">
        <v>38</v>
      </c>
      <c r="J3518" s="17" t="s">
        <v>144</v>
      </c>
      <c r="K3518" s="17">
        <f>IF(BASE_MARKET_DATA[[#This Row],[DATE]]=_xlfn.MAXIFS(A:A,H:H,BASE_MARKET_DATA[[#This Row],[LABEL]]),1,0)</f>
        <v>0</v>
      </c>
      <c r="L3518" s="17">
        <f>IF(BASE_MARKET_DATA[[#This Row],[VARP]]&gt;0,1,0)</f>
        <v>1</v>
      </c>
    </row>
    <row r="3519" spans="1:12">
      <c r="A3519" s="1">
        <v>44050</v>
      </c>
      <c r="B3519" s="17" t="s">
        <v>53</v>
      </c>
      <c r="C3519">
        <v>37.139998999999996</v>
      </c>
      <c r="D3519">
        <v>37.689999</v>
      </c>
      <c r="E3519">
        <v>-0.55000000000000426</v>
      </c>
      <c r="F3519">
        <v>-1.4592730554330986E-2</v>
      </c>
      <c r="G3519" s="17" t="s">
        <v>0</v>
      </c>
      <c r="H3519" s="17" t="s">
        <v>54</v>
      </c>
      <c r="I3519" s="17" t="s">
        <v>38</v>
      </c>
      <c r="J3519" s="17" t="s">
        <v>144</v>
      </c>
      <c r="K3519" s="17">
        <f>IF(BASE_MARKET_DATA[[#This Row],[DATE]]=_xlfn.MAXIFS(A:A,H:H,BASE_MARKET_DATA[[#This Row],[LABEL]]),1,0)</f>
        <v>0</v>
      </c>
      <c r="L3519" s="17">
        <f>IF(BASE_MARKET_DATA[[#This Row],[VARP]]&gt;0,1,0)</f>
        <v>0</v>
      </c>
    </row>
    <row r="3520" spans="1:12">
      <c r="A3520" s="1">
        <v>44053</v>
      </c>
      <c r="B3520" s="17" t="s">
        <v>53</v>
      </c>
      <c r="C3520">
        <v>37.439999</v>
      </c>
      <c r="D3520">
        <v>37.139998999999996</v>
      </c>
      <c r="E3520">
        <v>0.30000000000000426</v>
      </c>
      <c r="F3520">
        <v>8.0775446439835478E-3</v>
      </c>
      <c r="G3520" s="17" t="s">
        <v>0</v>
      </c>
      <c r="H3520" s="17" t="s">
        <v>54</v>
      </c>
      <c r="I3520" s="17" t="s">
        <v>38</v>
      </c>
      <c r="J3520" s="17" t="s">
        <v>144</v>
      </c>
      <c r="K3520" s="17">
        <f>IF(BASE_MARKET_DATA[[#This Row],[DATE]]=_xlfn.MAXIFS(A:A,H:H,BASE_MARKET_DATA[[#This Row],[LABEL]]),1,0)</f>
        <v>0</v>
      </c>
      <c r="L3520" s="17">
        <f>IF(BASE_MARKET_DATA[[#This Row],[VARP]]&gt;0,1,0)</f>
        <v>1</v>
      </c>
    </row>
    <row r="3521" spans="1:12">
      <c r="A3521" s="1">
        <v>44054</v>
      </c>
      <c r="B3521" s="17" t="s">
        <v>53</v>
      </c>
      <c r="C3521">
        <v>37.279998999999997</v>
      </c>
      <c r="D3521">
        <v>37.439999</v>
      </c>
      <c r="E3521">
        <v>-0.16000000000000369</v>
      </c>
      <c r="F3521">
        <v>-4.2735043876471175E-3</v>
      </c>
      <c r="G3521" s="17" t="s">
        <v>0</v>
      </c>
      <c r="H3521" s="17" t="s">
        <v>54</v>
      </c>
      <c r="I3521" s="17" t="s">
        <v>38</v>
      </c>
      <c r="J3521" s="17" t="s">
        <v>144</v>
      </c>
      <c r="K3521" s="17">
        <f>IF(BASE_MARKET_DATA[[#This Row],[DATE]]=_xlfn.MAXIFS(A:A,H:H,BASE_MARKET_DATA[[#This Row],[LABEL]]),1,0)</f>
        <v>0</v>
      </c>
      <c r="L3521" s="17">
        <f>IF(BASE_MARKET_DATA[[#This Row],[VARP]]&gt;0,1,0)</f>
        <v>0</v>
      </c>
    </row>
    <row r="3522" spans="1:12">
      <c r="A3522" s="1">
        <v>44055</v>
      </c>
      <c r="B3522" s="17" t="s">
        <v>53</v>
      </c>
      <c r="C3522">
        <v>37.439999</v>
      </c>
      <c r="D3522">
        <v>37.279998999999997</v>
      </c>
      <c r="E3522">
        <v>0.16000000000000369</v>
      </c>
      <c r="F3522">
        <v>4.2918456086869453E-3</v>
      </c>
      <c r="G3522" s="17" t="s">
        <v>0</v>
      </c>
      <c r="H3522" s="17" t="s">
        <v>54</v>
      </c>
      <c r="I3522" s="17" t="s">
        <v>38</v>
      </c>
      <c r="J3522" s="17" t="s">
        <v>144</v>
      </c>
      <c r="K3522" s="17">
        <f>IF(BASE_MARKET_DATA[[#This Row],[DATE]]=_xlfn.MAXIFS(A:A,H:H,BASE_MARKET_DATA[[#This Row],[LABEL]]),1,0)</f>
        <v>0</v>
      </c>
      <c r="L3522" s="17">
        <f>IF(BASE_MARKET_DATA[[#This Row],[VARP]]&gt;0,1,0)</f>
        <v>1</v>
      </c>
    </row>
    <row r="3523" spans="1:12">
      <c r="A3523" s="1">
        <v>44056</v>
      </c>
      <c r="B3523" s="17" t="s">
        <v>53</v>
      </c>
      <c r="C3523">
        <v>37.82</v>
      </c>
      <c r="D3523">
        <v>37.439999</v>
      </c>
      <c r="E3523">
        <v>0.38000100000000003</v>
      </c>
      <c r="F3523">
        <v>1.0149599630064093E-2</v>
      </c>
      <c r="G3523" s="17" t="s">
        <v>0</v>
      </c>
      <c r="H3523" s="17" t="s">
        <v>54</v>
      </c>
      <c r="I3523" s="17" t="s">
        <v>38</v>
      </c>
      <c r="J3523" s="17" t="s">
        <v>144</v>
      </c>
      <c r="K3523" s="17">
        <f>IF(BASE_MARKET_DATA[[#This Row],[DATE]]=_xlfn.MAXIFS(A:A,H:H,BASE_MARKET_DATA[[#This Row],[LABEL]]),1,0)</f>
        <v>0</v>
      </c>
      <c r="L3523" s="17">
        <f>IF(BASE_MARKET_DATA[[#This Row],[VARP]]&gt;0,1,0)</f>
        <v>1</v>
      </c>
    </row>
    <row r="3524" spans="1:12">
      <c r="A3524" s="1">
        <v>44057</v>
      </c>
      <c r="B3524" s="17" t="s">
        <v>53</v>
      </c>
      <c r="C3524">
        <v>37.900002000000001</v>
      </c>
      <c r="D3524">
        <v>37.82</v>
      </c>
      <c r="E3524">
        <v>8.0002000000000351E-2</v>
      </c>
      <c r="F3524">
        <v>2.115335801163415E-3</v>
      </c>
      <c r="G3524" s="17" t="s">
        <v>0</v>
      </c>
      <c r="H3524" s="17" t="s">
        <v>54</v>
      </c>
      <c r="I3524" s="17" t="s">
        <v>38</v>
      </c>
      <c r="J3524" s="17" t="s">
        <v>144</v>
      </c>
      <c r="K3524" s="17">
        <f>IF(BASE_MARKET_DATA[[#This Row],[DATE]]=_xlfn.MAXIFS(A:A,H:H,BASE_MARKET_DATA[[#This Row],[LABEL]]),1,0)</f>
        <v>0</v>
      </c>
      <c r="L3524" s="17">
        <f>IF(BASE_MARKET_DATA[[#This Row],[VARP]]&gt;0,1,0)</f>
        <v>1</v>
      </c>
    </row>
    <row r="3525" spans="1:12">
      <c r="A3525" s="1">
        <v>44060</v>
      </c>
      <c r="B3525" s="17" t="s">
        <v>53</v>
      </c>
      <c r="C3525">
        <v>37.970001000000003</v>
      </c>
      <c r="D3525">
        <v>37.900002000000001</v>
      </c>
      <c r="E3525">
        <v>6.9999000000002809E-2</v>
      </c>
      <c r="F3525">
        <v>1.8469392165204321E-3</v>
      </c>
      <c r="G3525" s="17" t="s">
        <v>0</v>
      </c>
      <c r="H3525" s="17" t="s">
        <v>54</v>
      </c>
      <c r="I3525" s="17" t="s">
        <v>38</v>
      </c>
      <c r="J3525" s="17" t="s">
        <v>144</v>
      </c>
      <c r="K3525" s="17">
        <f>IF(BASE_MARKET_DATA[[#This Row],[DATE]]=_xlfn.MAXIFS(A:A,H:H,BASE_MARKET_DATA[[#This Row],[LABEL]]),1,0)</f>
        <v>0</v>
      </c>
      <c r="L3525" s="17">
        <f>IF(BASE_MARKET_DATA[[#This Row],[VARP]]&gt;0,1,0)</f>
        <v>1</v>
      </c>
    </row>
    <row r="3526" spans="1:12">
      <c r="A3526" s="1">
        <v>44061</v>
      </c>
      <c r="B3526" s="17" t="s">
        <v>53</v>
      </c>
      <c r="C3526">
        <v>38.009997999999996</v>
      </c>
      <c r="D3526">
        <v>37.970001000000003</v>
      </c>
      <c r="E3526">
        <v>3.9996999999992511E-2</v>
      </c>
      <c r="F3526">
        <v>1.0533842229815192E-3</v>
      </c>
      <c r="G3526" s="17" t="s">
        <v>0</v>
      </c>
      <c r="H3526" s="17" t="s">
        <v>54</v>
      </c>
      <c r="I3526" s="17" t="s">
        <v>38</v>
      </c>
      <c r="J3526" s="17" t="s">
        <v>144</v>
      </c>
      <c r="K3526" s="17">
        <f>IF(BASE_MARKET_DATA[[#This Row],[DATE]]=_xlfn.MAXIFS(A:A,H:H,BASE_MARKET_DATA[[#This Row],[LABEL]]),1,0)</f>
        <v>0</v>
      </c>
      <c r="L3526" s="17">
        <f>IF(BASE_MARKET_DATA[[#This Row],[VARP]]&gt;0,1,0)</f>
        <v>1</v>
      </c>
    </row>
    <row r="3527" spans="1:12">
      <c r="A3527" s="1">
        <v>44062</v>
      </c>
      <c r="B3527" s="17" t="s">
        <v>53</v>
      </c>
      <c r="C3527">
        <v>38.889998999999996</v>
      </c>
      <c r="D3527">
        <v>38.009997999999996</v>
      </c>
      <c r="E3527">
        <v>0.88000100000000003</v>
      </c>
      <c r="F3527">
        <v>2.3151829684389884E-2</v>
      </c>
      <c r="G3527" s="17" t="s">
        <v>0</v>
      </c>
      <c r="H3527" s="17" t="s">
        <v>54</v>
      </c>
      <c r="I3527" s="17" t="s">
        <v>38</v>
      </c>
      <c r="J3527" s="17" t="s">
        <v>144</v>
      </c>
      <c r="K3527" s="17">
        <f>IF(BASE_MARKET_DATA[[#This Row],[DATE]]=_xlfn.MAXIFS(A:A,H:H,BASE_MARKET_DATA[[#This Row],[LABEL]]),1,0)</f>
        <v>0</v>
      </c>
      <c r="L3527" s="17">
        <f>IF(BASE_MARKET_DATA[[#This Row],[VARP]]&gt;0,1,0)</f>
        <v>1</v>
      </c>
    </row>
    <row r="3528" spans="1:12">
      <c r="A3528" s="1">
        <v>44063</v>
      </c>
      <c r="B3528" s="17" t="s">
        <v>53</v>
      </c>
      <c r="C3528">
        <v>38.959998999999996</v>
      </c>
      <c r="D3528">
        <v>38.889998999999996</v>
      </c>
      <c r="E3528">
        <v>7.0000000000000284E-2</v>
      </c>
      <c r="F3528">
        <v>1.7999486191809953E-3</v>
      </c>
      <c r="G3528" s="17" t="s">
        <v>0</v>
      </c>
      <c r="H3528" s="17" t="s">
        <v>54</v>
      </c>
      <c r="I3528" s="17" t="s">
        <v>38</v>
      </c>
      <c r="J3528" s="17" t="s">
        <v>144</v>
      </c>
      <c r="K3528" s="17">
        <f>IF(BASE_MARKET_DATA[[#This Row],[DATE]]=_xlfn.MAXIFS(A:A,H:H,BASE_MARKET_DATA[[#This Row],[LABEL]]),1,0)</f>
        <v>0</v>
      </c>
      <c r="L3528" s="17">
        <f>IF(BASE_MARKET_DATA[[#This Row],[VARP]]&gt;0,1,0)</f>
        <v>1</v>
      </c>
    </row>
    <row r="3529" spans="1:12">
      <c r="A3529" s="1">
        <v>44064</v>
      </c>
      <c r="B3529" s="17" t="s">
        <v>53</v>
      </c>
      <c r="C3529">
        <v>39.259997999999996</v>
      </c>
      <c r="D3529">
        <v>38.959998999999996</v>
      </c>
      <c r="E3529">
        <v>0.29999899999999968</v>
      </c>
      <c r="F3529">
        <v>7.7001798691011189E-3</v>
      </c>
      <c r="G3529" s="17" t="s">
        <v>0</v>
      </c>
      <c r="H3529" s="17" t="s">
        <v>54</v>
      </c>
      <c r="I3529" s="17" t="s">
        <v>38</v>
      </c>
      <c r="J3529" s="17" t="s">
        <v>144</v>
      </c>
      <c r="K3529" s="17">
        <f>IF(BASE_MARKET_DATA[[#This Row],[DATE]]=_xlfn.MAXIFS(A:A,H:H,BASE_MARKET_DATA[[#This Row],[LABEL]]),1,0)</f>
        <v>0</v>
      </c>
      <c r="L3529" s="17">
        <f>IF(BASE_MARKET_DATA[[#This Row],[VARP]]&gt;0,1,0)</f>
        <v>1</v>
      </c>
    </row>
    <row r="3530" spans="1:12">
      <c r="A3530" s="1">
        <v>44067</v>
      </c>
      <c r="B3530" s="17" t="s">
        <v>53</v>
      </c>
      <c r="C3530">
        <v>40.490002000000004</v>
      </c>
      <c r="D3530">
        <v>39.259997999999996</v>
      </c>
      <c r="E3530">
        <v>1.2300040000000081</v>
      </c>
      <c r="F3530">
        <v>3.1329701035644683E-2</v>
      </c>
      <c r="G3530" s="17" t="s">
        <v>0</v>
      </c>
      <c r="H3530" s="17" t="s">
        <v>54</v>
      </c>
      <c r="I3530" s="17" t="s">
        <v>38</v>
      </c>
      <c r="J3530" s="17" t="s">
        <v>144</v>
      </c>
      <c r="K3530" s="17">
        <f>IF(BASE_MARKET_DATA[[#This Row],[DATE]]=_xlfn.MAXIFS(A:A,H:H,BASE_MARKET_DATA[[#This Row],[LABEL]]),1,0)</f>
        <v>0</v>
      </c>
      <c r="L3530" s="17">
        <f>IF(BASE_MARKET_DATA[[#This Row],[VARP]]&gt;0,1,0)</f>
        <v>1</v>
      </c>
    </row>
    <row r="3531" spans="1:12">
      <c r="A3531" s="1">
        <v>44068</v>
      </c>
      <c r="B3531" s="17" t="s">
        <v>53</v>
      </c>
      <c r="C3531">
        <v>40.549999</v>
      </c>
      <c r="D3531">
        <v>40.490002000000004</v>
      </c>
      <c r="E3531">
        <v>5.9996999999995637E-2</v>
      </c>
      <c r="F3531">
        <v>1.4817732041602673E-3</v>
      </c>
      <c r="G3531" s="17" t="s">
        <v>0</v>
      </c>
      <c r="H3531" s="17" t="s">
        <v>54</v>
      </c>
      <c r="I3531" s="17" t="s">
        <v>38</v>
      </c>
      <c r="J3531" s="17" t="s">
        <v>144</v>
      </c>
      <c r="K3531" s="17">
        <f>IF(BASE_MARKET_DATA[[#This Row],[DATE]]=_xlfn.MAXIFS(A:A,H:H,BASE_MARKET_DATA[[#This Row],[LABEL]]),1,0)</f>
        <v>0</v>
      </c>
      <c r="L3531" s="17">
        <f>IF(BASE_MARKET_DATA[[#This Row],[VARP]]&gt;0,1,0)</f>
        <v>1</v>
      </c>
    </row>
    <row r="3532" spans="1:12">
      <c r="A3532" s="1">
        <v>44069</v>
      </c>
      <c r="B3532" s="17" t="s">
        <v>53</v>
      </c>
      <c r="C3532">
        <v>41.080002</v>
      </c>
      <c r="D3532">
        <v>40.549999</v>
      </c>
      <c r="E3532">
        <v>0.53000300000000067</v>
      </c>
      <c r="F3532">
        <v>1.3070357905557549E-2</v>
      </c>
      <c r="G3532" s="17" t="s">
        <v>0</v>
      </c>
      <c r="H3532" s="17" t="s">
        <v>54</v>
      </c>
      <c r="I3532" s="17" t="s">
        <v>38</v>
      </c>
      <c r="J3532" s="17" t="s">
        <v>144</v>
      </c>
      <c r="K3532" s="17">
        <f>IF(BASE_MARKET_DATA[[#This Row],[DATE]]=_xlfn.MAXIFS(A:A,H:H,BASE_MARKET_DATA[[#This Row],[LABEL]]),1,0)</f>
        <v>0</v>
      </c>
      <c r="L3532" s="17">
        <f>IF(BASE_MARKET_DATA[[#This Row],[VARP]]&gt;0,1,0)</f>
        <v>1</v>
      </c>
    </row>
    <row r="3533" spans="1:12">
      <c r="A3533" s="1">
        <v>44070</v>
      </c>
      <c r="B3533" s="17" t="s">
        <v>53</v>
      </c>
      <c r="C3533">
        <v>40.389998999999996</v>
      </c>
      <c r="D3533">
        <v>41.080002</v>
      </c>
      <c r="E3533">
        <v>-0.69000300000000436</v>
      </c>
      <c r="F3533">
        <v>-1.6796566855084485E-2</v>
      </c>
      <c r="G3533" s="17" t="s">
        <v>0</v>
      </c>
      <c r="H3533" s="17" t="s">
        <v>54</v>
      </c>
      <c r="I3533" s="17" t="s">
        <v>38</v>
      </c>
      <c r="J3533" s="17" t="s">
        <v>144</v>
      </c>
      <c r="K3533" s="17">
        <f>IF(BASE_MARKET_DATA[[#This Row],[DATE]]=_xlfn.MAXIFS(A:A,H:H,BASE_MARKET_DATA[[#This Row],[LABEL]]),1,0)</f>
        <v>0</v>
      </c>
      <c r="L3533" s="17">
        <f>IF(BASE_MARKET_DATA[[#This Row],[VARP]]&gt;0,1,0)</f>
        <v>0</v>
      </c>
    </row>
    <row r="3534" spans="1:12">
      <c r="A3534" s="1">
        <v>44071</v>
      </c>
      <c r="B3534" s="17" t="s">
        <v>53</v>
      </c>
      <c r="C3534">
        <v>41.07</v>
      </c>
      <c r="D3534">
        <v>40.389998999999996</v>
      </c>
      <c r="E3534">
        <v>0.6800010000000043</v>
      </c>
      <c r="F3534">
        <v>1.6835875633470661E-2</v>
      </c>
      <c r="G3534" s="17" t="s">
        <v>0</v>
      </c>
      <c r="H3534" s="17" t="s">
        <v>54</v>
      </c>
      <c r="I3534" s="17" t="s">
        <v>38</v>
      </c>
      <c r="J3534" s="17" t="s">
        <v>144</v>
      </c>
      <c r="K3534" s="17">
        <f>IF(BASE_MARKET_DATA[[#This Row],[DATE]]=_xlfn.MAXIFS(A:A,H:H,BASE_MARKET_DATA[[#This Row],[LABEL]]),1,0)</f>
        <v>0</v>
      </c>
      <c r="L3534" s="17">
        <f>IF(BASE_MARKET_DATA[[#This Row],[VARP]]&gt;0,1,0)</f>
        <v>1</v>
      </c>
    </row>
    <row r="3535" spans="1:12">
      <c r="A3535" s="1">
        <v>44074</v>
      </c>
      <c r="B3535" s="17" t="s">
        <v>53</v>
      </c>
      <c r="C3535">
        <v>40.580002</v>
      </c>
      <c r="D3535">
        <v>41.07</v>
      </c>
      <c r="E3535">
        <v>-0.48999799999999993</v>
      </c>
      <c r="F3535">
        <v>-1.1930801071341611E-2</v>
      </c>
      <c r="G3535" s="17" t="s">
        <v>0</v>
      </c>
      <c r="H3535" s="17" t="s">
        <v>54</v>
      </c>
      <c r="I3535" s="17" t="s">
        <v>38</v>
      </c>
      <c r="J3535" s="17" t="s">
        <v>144</v>
      </c>
      <c r="K3535" s="17">
        <f>IF(BASE_MARKET_DATA[[#This Row],[DATE]]=_xlfn.MAXIFS(A:A,H:H,BASE_MARKET_DATA[[#This Row],[LABEL]]),1,0)</f>
        <v>0</v>
      </c>
      <c r="L3535" s="17">
        <f>IF(BASE_MARKET_DATA[[#This Row],[VARP]]&gt;0,1,0)</f>
        <v>0</v>
      </c>
    </row>
    <row r="3536" spans="1:12">
      <c r="A3536" s="1">
        <v>44075</v>
      </c>
      <c r="B3536" s="17" t="s">
        <v>53</v>
      </c>
      <c r="C3536">
        <v>41.150002000000001</v>
      </c>
      <c r="D3536">
        <v>40.580002</v>
      </c>
      <c r="E3536">
        <v>0.57000000000000028</v>
      </c>
      <c r="F3536">
        <v>1.4046327548234233E-2</v>
      </c>
      <c r="G3536" s="17" t="s">
        <v>0</v>
      </c>
      <c r="H3536" s="17" t="s">
        <v>54</v>
      </c>
      <c r="I3536" s="17" t="s">
        <v>38</v>
      </c>
      <c r="J3536" s="17" t="s">
        <v>144</v>
      </c>
      <c r="K3536" s="17">
        <f>IF(BASE_MARKET_DATA[[#This Row],[DATE]]=_xlfn.MAXIFS(A:A,H:H,BASE_MARKET_DATA[[#This Row],[LABEL]]),1,0)</f>
        <v>0</v>
      </c>
      <c r="L3536" s="17">
        <f>IF(BASE_MARKET_DATA[[#This Row],[VARP]]&gt;0,1,0)</f>
        <v>1</v>
      </c>
    </row>
    <row r="3537" spans="1:12">
      <c r="A3537" s="1">
        <v>44076</v>
      </c>
      <c r="B3537" s="17" t="s">
        <v>53</v>
      </c>
      <c r="C3537">
        <v>43.669998</v>
      </c>
      <c r="D3537">
        <v>41.150002000000001</v>
      </c>
      <c r="E3537">
        <v>2.519995999999999</v>
      </c>
      <c r="F3537">
        <v>6.1239267983510641E-2</v>
      </c>
      <c r="G3537" s="17" t="s">
        <v>0</v>
      </c>
      <c r="H3537" s="17" t="s">
        <v>54</v>
      </c>
      <c r="I3537" s="17" t="s">
        <v>38</v>
      </c>
      <c r="J3537" s="17" t="s">
        <v>144</v>
      </c>
      <c r="K3537" s="17">
        <f>IF(BASE_MARKET_DATA[[#This Row],[DATE]]=_xlfn.MAXIFS(A:A,H:H,BASE_MARKET_DATA[[#This Row],[LABEL]]),1,0)</f>
        <v>0</v>
      </c>
      <c r="L3537" s="17">
        <f>IF(BASE_MARKET_DATA[[#This Row],[VARP]]&gt;0,1,0)</f>
        <v>1</v>
      </c>
    </row>
    <row r="3538" spans="1:12">
      <c r="A3538" s="1">
        <v>44077</v>
      </c>
      <c r="B3538" s="17" t="s">
        <v>53</v>
      </c>
      <c r="C3538">
        <v>41.630001</v>
      </c>
      <c r="D3538">
        <v>43.669998</v>
      </c>
      <c r="E3538">
        <v>-2.0399969999999996</v>
      </c>
      <c r="F3538">
        <v>-4.6713924740733895E-2</v>
      </c>
      <c r="G3538" s="17" t="s">
        <v>0</v>
      </c>
      <c r="H3538" s="17" t="s">
        <v>54</v>
      </c>
      <c r="I3538" s="17" t="s">
        <v>38</v>
      </c>
      <c r="J3538" s="17" t="s">
        <v>144</v>
      </c>
      <c r="K3538" s="17">
        <f>IF(BASE_MARKET_DATA[[#This Row],[DATE]]=_xlfn.MAXIFS(A:A,H:H,BASE_MARKET_DATA[[#This Row],[LABEL]]),1,0)</f>
        <v>0</v>
      </c>
      <c r="L3538" s="17">
        <f>IF(BASE_MARKET_DATA[[#This Row],[VARP]]&gt;0,1,0)</f>
        <v>0</v>
      </c>
    </row>
    <row r="3539" spans="1:12">
      <c r="A3539" s="1">
        <v>44078</v>
      </c>
      <c r="B3539" s="17" t="s">
        <v>53</v>
      </c>
      <c r="C3539">
        <v>39.869999</v>
      </c>
      <c r="D3539">
        <v>41.630001</v>
      </c>
      <c r="E3539">
        <v>-1.7600020000000001</v>
      </c>
      <c r="F3539">
        <v>-4.227725096619623E-2</v>
      </c>
      <c r="G3539" s="17" t="s">
        <v>0</v>
      </c>
      <c r="H3539" s="17" t="s">
        <v>54</v>
      </c>
      <c r="I3539" s="17" t="s">
        <v>38</v>
      </c>
      <c r="J3539" s="17" t="s">
        <v>144</v>
      </c>
      <c r="K3539" s="17">
        <f>IF(BASE_MARKET_DATA[[#This Row],[DATE]]=_xlfn.MAXIFS(A:A,H:H,BASE_MARKET_DATA[[#This Row],[LABEL]]),1,0)</f>
        <v>0</v>
      </c>
      <c r="L3539" s="17">
        <f>IF(BASE_MARKET_DATA[[#This Row],[VARP]]&gt;0,1,0)</f>
        <v>0</v>
      </c>
    </row>
    <row r="3540" spans="1:12">
      <c r="A3540" s="1">
        <v>44082</v>
      </c>
      <c r="B3540" s="17" t="s">
        <v>53</v>
      </c>
      <c r="C3540">
        <v>38.189999</v>
      </c>
      <c r="D3540">
        <v>39.869999</v>
      </c>
      <c r="E3540">
        <v>-1.6799999999999997</v>
      </c>
      <c r="F3540">
        <v>-4.2136946128340756E-2</v>
      </c>
      <c r="G3540" s="17" t="s">
        <v>0</v>
      </c>
      <c r="H3540" s="17" t="s">
        <v>54</v>
      </c>
      <c r="I3540" s="17" t="s">
        <v>38</v>
      </c>
      <c r="J3540" s="17" t="s">
        <v>144</v>
      </c>
      <c r="K3540" s="17">
        <f>IF(BASE_MARKET_DATA[[#This Row],[DATE]]=_xlfn.MAXIFS(A:A,H:H,BASE_MARKET_DATA[[#This Row],[LABEL]]),1,0)</f>
        <v>0</v>
      </c>
      <c r="L3540" s="17">
        <f>IF(BASE_MARKET_DATA[[#This Row],[VARP]]&gt;0,1,0)</f>
        <v>0</v>
      </c>
    </row>
    <row r="3541" spans="1:12">
      <c r="A3541" s="1">
        <v>44083</v>
      </c>
      <c r="B3541" s="17" t="s">
        <v>53</v>
      </c>
      <c r="C3541">
        <v>39.560001</v>
      </c>
      <c r="D3541">
        <v>38.189999</v>
      </c>
      <c r="E3541">
        <v>1.3700019999999995</v>
      </c>
      <c r="F3541">
        <v>3.5873318561752243E-2</v>
      </c>
      <c r="G3541" s="17" t="s">
        <v>0</v>
      </c>
      <c r="H3541" s="17" t="s">
        <v>54</v>
      </c>
      <c r="I3541" s="17" t="s">
        <v>38</v>
      </c>
      <c r="J3541" s="17" t="s">
        <v>144</v>
      </c>
      <c r="K3541" s="17">
        <f>IF(BASE_MARKET_DATA[[#This Row],[DATE]]=_xlfn.MAXIFS(A:A,H:H,BASE_MARKET_DATA[[#This Row],[LABEL]]),1,0)</f>
        <v>0</v>
      </c>
      <c r="L3541" s="17">
        <f>IF(BASE_MARKET_DATA[[#This Row],[VARP]]&gt;0,1,0)</f>
        <v>1</v>
      </c>
    </row>
    <row r="3542" spans="1:12">
      <c r="A3542" s="1">
        <v>44084</v>
      </c>
      <c r="B3542" s="17" t="s">
        <v>53</v>
      </c>
      <c r="C3542">
        <v>38.950001</v>
      </c>
      <c r="D3542">
        <v>39.560001</v>
      </c>
      <c r="E3542">
        <v>-0.60999999999999943</v>
      </c>
      <c r="F3542">
        <v>-1.5419615383730639E-2</v>
      </c>
      <c r="G3542" s="17" t="s">
        <v>0</v>
      </c>
      <c r="H3542" s="17" t="s">
        <v>54</v>
      </c>
      <c r="I3542" s="17" t="s">
        <v>38</v>
      </c>
      <c r="J3542" s="17" t="s">
        <v>144</v>
      </c>
      <c r="K3542" s="17">
        <f>IF(BASE_MARKET_DATA[[#This Row],[DATE]]=_xlfn.MAXIFS(A:A,H:H,BASE_MARKET_DATA[[#This Row],[LABEL]]),1,0)</f>
        <v>0</v>
      </c>
      <c r="L3542" s="17">
        <f>IF(BASE_MARKET_DATA[[#This Row],[VARP]]&gt;0,1,0)</f>
        <v>0</v>
      </c>
    </row>
    <row r="3543" spans="1:12">
      <c r="A3543" s="1">
        <v>44085</v>
      </c>
      <c r="B3543" s="17" t="s">
        <v>53</v>
      </c>
      <c r="C3543">
        <v>38.93</v>
      </c>
      <c r="D3543">
        <v>38.950001</v>
      </c>
      <c r="E3543">
        <v>-2.0001000000000602E-2</v>
      </c>
      <c r="F3543">
        <v>-5.1350447975599797E-4</v>
      </c>
      <c r="G3543" s="17" t="s">
        <v>0</v>
      </c>
      <c r="H3543" s="17" t="s">
        <v>54</v>
      </c>
      <c r="I3543" s="17" t="s">
        <v>38</v>
      </c>
      <c r="J3543" s="17" t="s">
        <v>144</v>
      </c>
      <c r="K3543" s="17">
        <f>IF(BASE_MARKET_DATA[[#This Row],[DATE]]=_xlfn.MAXIFS(A:A,H:H,BASE_MARKET_DATA[[#This Row],[LABEL]]),1,0)</f>
        <v>0</v>
      </c>
      <c r="L3543" s="17">
        <f>IF(BASE_MARKET_DATA[[#This Row],[VARP]]&gt;0,1,0)</f>
        <v>0</v>
      </c>
    </row>
    <row r="3544" spans="1:12">
      <c r="A3544" s="1">
        <v>44088</v>
      </c>
      <c r="B3544" s="17" t="s">
        <v>53</v>
      </c>
      <c r="C3544">
        <v>38.770000000000003</v>
      </c>
      <c r="D3544">
        <v>38.93</v>
      </c>
      <c r="E3544">
        <v>-0.15999999999999659</v>
      </c>
      <c r="F3544">
        <v>-4.1099409195991931E-3</v>
      </c>
      <c r="G3544" s="17" t="s">
        <v>0</v>
      </c>
      <c r="H3544" s="17" t="s">
        <v>54</v>
      </c>
      <c r="I3544" s="17" t="s">
        <v>38</v>
      </c>
      <c r="J3544" s="17" t="s">
        <v>144</v>
      </c>
      <c r="K3544" s="17">
        <f>IF(BASE_MARKET_DATA[[#This Row],[DATE]]=_xlfn.MAXIFS(A:A,H:H,BASE_MARKET_DATA[[#This Row],[LABEL]]),1,0)</f>
        <v>0</v>
      </c>
      <c r="L3544" s="17">
        <f>IF(BASE_MARKET_DATA[[#This Row],[VARP]]&gt;0,1,0)</f>
        <v>0</v>
      </c>
    </row>
    <row r="3545" spans="1:12">
      <c r="A3545" s="1">
        <v>44089</v>
      </c>
      <c r="B3545" s="17" t="s">
        <v>53</v>
      </c>
      <c r="C3545">
        <v>39.090000000000003</v>
      </c>
      <c r="D3545">
        <v>38.770000000000003</v>
      </c>
      <c r="E3545">
        <v>0.32000000000000028</v>
      </c>
      <c r="F3545">
        <v>8.2538044880061962E-3</v>
      </c>
      <c r="G3545" s="17" t="s">
        <v>0</v>
      </c>
      <c r="H3545" s="17" t="s">
        <v>54</v>
      </c>
      <c r="I3545" s="17" t="s">
        <v>38</v>
      </c>
      <c r="J3545" s="17" t="s">
        <v>144</v>
      </c>
      <c r="K3545" s="17">
        <f>IF(BASE_MARKET_DATA[[#This Row],[DATE]]=_xlfn.MAXIFS(A:A,H:H,BASE_MARKET_DATA[[#This Row],[LABEL]]),1,0)</f>
        <v>0</v>
      </c>
      <c r="L3545" s="17">
        <f>IF(BASE_MARKET_DATA[[#This Row],[VARP]]&gt;0,1,0)</f>
        <v>1</v>
      </c>
    </row>
    <row r="3546" spans="1:12">
      <c r="A3546" s="1">
        <v>44090</v>
      </c>
      <c r="B3546" s="17" t="s">
        <v>53</v>
      </c>
      <c r="C3546">
        <v>39.599997999999999</v>
      </c>
      <c r="D3546">
        <v>39.090000000000003</v>
      </c>
      <c r="E3546">
        <v>0.50999799999999595</v>
      </c>
      <c r="F3546">
        <v>1.3046763878229622E-2</v>
      </c>
      <c r="G3546" s="17" t="s">
        <v>0</v>
      </c>
      <c r="H3546" s="17" t="s">
        <v>54</v>
      </c>
      <c r="I3546" s="17" t="s">
        <v>38</v>
      </c>
      <c r="J3546" s="17" t="s">
        <v>144</v>
      </c>
      <c r="K3546" s="17">
        <f>IF(BASE_MARKET_DATA[[#This Row],[DATE]]=_xlfn.MAXIFS(A:A,H:H,BASE_MARKET_DATA[[#This Row],[LABEL]]),1,0)</f>
        <v>0</v>
      </c>
      <c r="L3546" s="17">
        <f>IF(BASE_MARKET_DATA[[#This Row],[VARP]]&gt;0,1,0)</f>
        <v>1</v>
      </c>
    </row>
    <row r="3547" spans="1:12">
      <c r="A3547" s="1">
        <v>44091</v>
      </c>
      <c r="B3547" s="17" t="s">
        <v>53</v>
      </c>
      <c r="C3547">
        <v>39.349997999999999</v>
      </c>
      <c r="D3547">
        <v>39.599997999999999</v>
      </c>
      <c r="E3547">
        <v>-0.25</v>
      </c>
      <c r="F3547">
        <v>-6.313131631976345E-3</v>
      </c>
      <c r="G3547" s="17" t="s">
        <v>0</v>
      </c>
      <c r="H3547" s="17" t="s">
        <v>54</v>
      </c>
      <c r="I3547" s="17" t="s">
        <v>38</v>
      </c>
      <c r="J3547" s="17" t="s">
        <v>144</v>
      </c>
      <c r="K3547" s="17">
        <f>IF(BASE_MARKET_DATA[[#This Row],[DATE]]=_xlfn.MAXIFS(A:A,H:H,BASE_MARKET_DATA[[#This Row],[LABEL]]),1,0)</f>
        <v>0</v>
      </c>
      <c r="L3547" s="17">
        <f>IF(BASE_MARKET_DATA[[#This Row],[VARP]]&gt;0,1,0)</f>
        <v>0</v>
      </c>
    </row>
    <row r="3548" spans="1:12">
      <c r="A3548" s="1">
        <v>44092</v>
      </c>
      <c r="B3548" s="17" t="s">
        <v>53</v>
      </c>
      <c r="C3548">
        <v>40.150002000000001</v>
      </c>
      <c r="D3548">
        <v>39.349997999999999</v>
      </c>
      <c r="E3548">
        <v>0.80000400000000127</v>
      </c>
      <c r="F3548">
        <v>2.0330471173086243E-2</v>
      </c>
      <c r="G3548" s="17" t="s">
        <v>0</v>
      </c>
      <c r="H3548" s="17" t="s">
        <v>54</v>
      </c>
      <c r="I3548" s="17" t="s">
        <v>38</v>
      </c>
      <c r="J3548" s="17" t="s">
        <v>144</v>
      </c>
      <c r="K3548" s="17">
        <f>IF(BASE_MARKET_DATA[[#This Row],[DATE]]=_xlfn.MAXIFS(A:A,H:H,BASE_MARKET_DATA[[#This Row],[LABEL]]),1,0)</f>
        <v>0</v>
      </c>
      <c r="L3548" s="17">
        <f>IF(BASE_MARKET_DATA[[#This Row],[VARP]]&gt;0,1,0)</f>
        <v>1</v>
      </c>
    </row>
    <row r="3549" spans="1:12">
      <c r="A3549" s="1">
        <v>44095</v>
      </c>
      <c r="B3549" s="17" t="s">
        <v>53</v>
      </c>
      <c r="C3549">
        <v>39.900002000000001</v>
      </c>
      <c r="D3549">
        <v>40.150002000000001</v>
      </c>
      <c r="E3549">
        <v>-0.25</v>
      </c>
      <c r="F3549">
        <v>-6.2266497520971483E-3</v>
      </c>
      <c r="G3549" s="17" t="s">
        <v>0</v>
      </c>
      <c r="H3549" s="17" t="s">
        <v>54</v>
      </c>
      <c r="I3549" s="17" t="s">
        <v>38</v>
      </c>
      <c r="J3549" s="17" t="s">
        <v>144</v>
      </c>
      <c r="K3549" s="17">
        <f>IF(BASE_MARKET_DATA[[#This Row],[DATE]]=_xlfn.MAXIFS(A:A,H:H,BASE_MARKET_DATA[[#This Row],[LABEL]]),1,0)</f>
        <v>0</v>
      </c>
      <c r="L3549" s="17">
        <f>IF(BASE_MARKET_DATA[[#This Row],[VARP]]&gt;0,1,0)</f>
        <v>0</v>
      </c>
    </row>
    <row r="3550" spans="1:12">
      <c r="A3550" s="1">
        <v>44096</v>
      </c>
      <c r="B3550" s="17" t="s">
        <v>53</v>
      </c>
      <c r="C3550">
        <v>42.73</v>
      </c>
      <c r="D3550">
        <v>39.900002000000001</v>
      </c>
      <c r="E3550">
        <v>2.8299979999999962</v>
      </c>
      <c r="F3550">
        <v>7.0927264615174609E-2</v>
      </c>
      <c r="G3550" s="17" t="s">
        <v>0</v>
      </c>
      <c r="H3550" s="17" t="s">
        <v>54</v>
      </c>
      <c r="I3550" s="17" t="s">
        <v>38</v>
      </c>
      <c r="J3550" s="17" t="s">
        <v>144</v>
      </c>
      <c r="K3550" s="17">
        <f>IF(BASE_MARKET_DATA[[#This Row],[DATE]]=_xlfn.MAXIFS(A:A,H:H,BASE_MARKET_DATA[[#This Row],[LABEL]]),1,0)</f>
        <v>0</v>
      </c>
      <c r="L3550" s="17">
        <f>IF(BASE_MARKET_DATA[[#This Row],[VARP]]&gt;0,1,0)</f>
        <v>1</v>
      </c>
    </row>
    <row r="3551" spans="1:12">
      <c r="A3551" s="1">
        <v>44097</v>
      </c>
      <c r="B3551" s="17" t="s">
        <v>53</v>
      </c>
      <c r="C3551">
        <v>45.330002</v>
      </c>
      <c r="D3551">
        <v>42.73</v>
      </c>
      <c r="E3551">
        <v>2.6000020000000035</v>
      </c>
      <c r="F3551">
        <v>6.0847226772759271E-2</v>
      </c>
      <c r="G3551" s="17" t="s">
        <v>0</v>
      </c>
      <c r="H3551" s="17" t="s">
        <v>54</v>
      </c>
      <c r="I3551" s="17" t="s">
        <v>38</v>
      </c>
      <c r="J3551" s="17" t="s">
        <v>144</v>
      </c>
      <c r="K3551" s="17">
        <f>IF(BASE_MARKET_DATA[[#This Row],[DATE]]=_xlfn.MAXIFS(A:A,H:H,BASE_MARKET_DATA[[#This Row],[LABEL]]),1,0)</f>
        <v>0</v>
      </c>
      <c r="L3551" s="17">
        <f>IF(BASE_MARKET_DATA[[#This Row],[VARP]]&gt;0,1,0)</f>
        <v>1</v>
      </c>
    </row>
    <row r="3552" spans="1:12">
      <c r="A3552" s="1">
        <v>44098</v>
      </c>
      <c r="B3552" s="17" t="s">
        <v>53</v>
      </c>
      <c r="C3552">
        <v>43.139998999999996</v>
      </c>
      <c r="D3552">
        <v>45.330002</v>
      </c>
      <c r="E3552">
        <v>-2.1900030000000044</v>
      </c>
      <c r="F3552">
        <v>-4.831243995974243E-2</v>
      </c>
      <c r="G3552" s="17" t="s">
        <v>0</v>
      </c>
      <c r="H3552" s="17" t="s">
        <v>54</v>
      </c>
      <c r="I3552" s="17" t="s">
        <v>38</v>
      </c>
      <c r="J3552" s="17" t="s">
        <v>144</v>
      </c>
      <c r="K3552" s="17">
        <f>IF(BASE_MARKET_DATA[[#This Row],[DATE]]=_xlfn.MAXIFS(A:A,H:H,BASE_MARKET_DATA[[#This Row],[LABEL]]),1,0)</f>
        <v>0</v>
      </c>
      <c r="L3552" s="17">
        <f>IF(BASE_MARKET_DATA[[#This Row],[VARP]]&gt;0,1,0)</f>
        <v>0</v>
      </c>
    </row>
    <row r="3553" spans="1:12">
      <c r="A3553" s="1">
        <v>44099</v>
      </c>
      <c r="B3553" s="17" t="s">
        <v>53</v>
      </c>
      <c r="C3553">
        <v>43.84</v>
      </c>
      <c r="D3553">
        <v>43.139998999999996</v>
      </c>
      <c r="E3553">
        <v>0.70000100000000742</v>
      </c>
      <c r="F3553">
        <v>1.6226263704827798E-2</v>
      </c>
      <c r="G3553" s="17" t="s">
        <v>0</v>
      </c>
      <c r="H3553" s="17" t="s">
        <v>54</v>
      </c>
      <c r="I3553" s="17" t="s">
        <v>38</v>
      </c>
      <c r="J3553" s="17" t="s">
        <v>144</v>
      </c>
      <c r="K3553" s="17">
        <f>IF(BASE_MARKET_DATA[[#This Row],[DATE]]=_xlfn.MAXIFS(A:A,H:H,BASE_MARKET_DATA[[#This Row],[LABEL]]),1,0)</f>
        <v>1</v>
      </c>
      <c r="L3553" s="17">
        <f>IF(BASE_MARKET_DATA[[#This Row],[VARP]]&gt;0,1,0)</f>
        <v>1</v>
      </c>
    </row>
    <row r="3554" spans="1:12">
      <c r="A3554" s="1">
        <v>43830</v>
      </c>
      <c r="B3554" s="17" t="s">
        <v>55</v>
      </c>
      <c r="C3554">
        <v>108.16999799999999</v>
      </c>
      <c r="G3554" s="17" t="s">
        <v>0</v>
      </c>
      <c r="H3554" s="17" t="s">
        <v>56</v>
      </c>
      <c r="I3554" s="17" t="s">
        <v>38</v>
      </c>
      <c r="J3554" s="17" t="s">
        <v>144</v>
      </c>
      <c r="K3554" s="17">
        <f>IF(BASE_MARKET_DATA[[#This Row],[DATE]]=_xlfn.MAXIFS(A:A,H:H,BASE_MARKET_DATA[[#This Row],[LABEL]]),1,0)</f>
        <v>0</v>
      </c>
      <c r="L3554" s="17">
        <f>IF(BASE_MARKET_DATA[[#This Row],[VARP]]&gt;0,1,0)</f>
        <v>0</v>
      </c>
    </row>
    <row r="3555" spans="1:12">
      <c r="A3555" s="1">
        <v>43832</v>
      </c>
      <c r="B3555" s="17" t="s">
        <v>55</v>
      </c>
      <c r="C3555">
        <v>110.75</v>
      </c>
      <c r="D3555">
        <v>108.16999799999999</v>
      </c>
      <c r="E3555">
        <v>2.5800020000000075</v>
      </c>
      <c r="F3555">
        <v>2.3851364035340075E-2</v>
      </c>
      <c r="G3555" s="17" t="s">
        <v>0</v>
      </c>
      <c r="H3555" s="17" t="s">
        <v>56</v>
      </c>
      <c r="I3555" s="17" t="s">
        <v>38</v>
      </c>
      <c r="J3555" s="17" t="s">
        <v>144</v>
      </c>
      <c r="K3555" s="17">
        <f>IF(BASE_MARKET_DATA[[#This Row],[DATE]]=_xlfn.MAXIFS(A:A,H:H,BASE_MARKET_DATA[[#This Row],[LABEL]]),1,0)</f>
        <v>0</v>
      </c>
      <c r="L3555" s="17">
        <f>IF(BASE_MARKET_DATA[[#This Row],[VARP]]&gt;0,1,0)</f>
        <v>1</v>
      </c>
    </row>
    <row r="3556" spans="1:12">
      <c r="A3556" s="1">
        <v>43833</v>
      </c>
      <c r="B3556" s="17" t="s">
        <v>55</v>
      </c>
      <c r="C3556">
        <v>108.760002</v>
      </c>
      <c r="D3556">
        <v>110.75</v>
      </c>
      <c r="E3556">
        <v>-1.9899979999999999</v>
      </c>
      <c r="F3556">
        <v>-1.7968379232505643E-2</v>
      </c>
      <c r="G3556" s="17" t="s">
        <v>0</v>
      </c>
      <c r="H3556" s="17" t="s">
        <v>56</v>
      </c>
      <c r="I3556" s="17" t="s">
        <v>38</v>
      </c>
      <c r="J3556" s="17" t="s">
        <v>144</v>
      </c>
      <c r="K3556" s="17">
        <f>IF(BASE_MARKET_DATA[[#This Row],[DATE]]=_xlfn.MAXIFS(A:A,H:H,BASE_MARKET_DATA[[#This Row],[LABEL]]),1,0)</f>
        <v>0</v>
      </c>
      <c r="L3556" s="17">
        <f>IF(BASE_MARKET_DATA[[#This Row],[VARP]]&gt;0,1,0)</f>
        <v>0</v>
      </c>
    </row>
    <row r="3557" spans="1:12">
      <c r="A3557" s="1">
        <v>43836</v>
      </c>
      <c r="B3557" s="17" t="s">
        <v>55</v>
      </c>
      <c r="C3557">
        <v>110.16999799999999</v>
      </c>
      <c r="D3557">
        <v>108.760002</v>
      </c>
      <c r="E3557">
        <v>1.4099959999999925</v>
      </c>
      <c r="F3557">
        <v>1.2964288102900113E-2</v>
      </c>
      <c r="G3557" s="17" t="s">
        <v>0</v>
      </c>
      <c r="H3557" s="17" t="s">
        <v>56</v>
      </c>
      <c r="I3557" s="17" t="s">
        <v>38</v>
      </c>
      <c r="J3557" s="17" t="s">
        <v>144</v>
      </c>
      <c r="K3557" s="17">
        <f>IF(BASE_MARKET_DATA[[#This Row],[DATE]]=_xlfn.MAXIFS(A:A,H:H,BASE_MARKET_DATA[[#This Row],[LABEL]]),1,0)</f>
        <v>0</v>
      </c>
      <c r="L3557" s="17">
        <f>IF(BASE_MARKET_DATA[[#This Row],[VARP]]&gt;0,1,0)</f>
        <v>1</v>
      </c>
    </row>
    <row r="3558" spans="1:12">
      <c r="A3558" s="1">
        <v>43837</v>
      </c>
      <c r="B3558" s="17" t="s">
        <v>55</v>
      </c>
      <c r="C3558">
        <v>109.66999799999999</v>
      </c>
      <c r="D3558">
        <v>110.16999799999999</v>
      </c>
      <c r="E3558">
        <v>-0.5</v>
      </c>
      <c r="F3558">
        <v>-4.5384406742024269E-3</v>
      </c>
      <c r="G3558" s="17" t="s">
        <v>0</v>
      </c>
      <c r="H3558" s="17" t="s">
        <v>56</v>
      </c>
      <c r="I3558" s="17" t="s">
        <v>38</v>
      </c>
      <c r="J3558" s="17" t="s">
        <v>144</v>
      </c>
      <c r="K3558" s="17">
        <f>IF(BASE_MARKET_DATA[[#This Row],[DATE]]=_xlfn.MAXIFS(A:A,H:H,BASE_MARKET_DATA[[#This Row],[LABEL]]),1,0)</f>
        <v>0</v>
      </c>
      <c r="L3558" s="17">
        <f>IF(BASE_MARKET_DATA[[#This Row],[VARP]]&gt;0,1,0)</f>
        <v>0</v>
      </c>
    </row>
    <row r="3559" spans="1:12">
      <c r="A3559" s="1">
        <v>43838</v>
      </c>
      <c r="B3559" s="17" t="s">
        <v>55</v>
      </c>
      <c r="C3559">
        <v>111.82</v>
      </c>
      <c r="D3559">
        <v>109.66999799999999</v>
      </c>
      <c r="E3559">
        <v>2.1500020000000006</v>
      </c>
      <c r="F3559">
        <v>1.9604285941538915E-2</v>
      </c>
      <c r="G3559" s="17" t="s">
        <v>0</v>
      </c>
      <c r="H3559" s="17" t="s">
        <v>56</v>
      </c>
      <c r="I3559" s="17" t="s">
        <v>38</v>
      </c>
      <c r="J3559" s="17" t="s">
        <v>144</v>
      </c>
      <c r="K3559" s="17">
        <f>IF(BASE_MARKET_DATA[[#This Row],[DATE]]=_xlfn.MAXIFS(A:A,H:H,BASE_MARKET_DATA[[#This Row],[LABEL]]),1,0)</f>
        <v>0</v>
      </c>
      <c r="L3559" s="17">
        <f>IF(BASE_MARKET_DATA[[#This Row],[VARP]]&gt;0,1,0)</f>
        <v>1</v>
      </c>
    </row>
    <row r="3560" spans="1:12">
      <c r="A3560" s="1">
        <v>43839</v>
      </c>
      <c r="B3560" s="17" t="s">
        <v>55</v>
      </c>
      <c r="C3560">
        <v>112.57</v>
      </c>
      <c r="D3560">
        <v>111.82</v>
      </c>
      <c r="E3560">
        <v>0.75</v>
      </c>
      <c r="F3560">
        <v>6.7072080128778395E-3</v>
      </c>
      <c r="G3560" s="17" t="s">
        <v>0</v>
      </c>
      <c r="H3560" s="17" t="s">
        <v>56</v>
      </c>
      <c r="I3560" s="17" t="s">
        <v>38</v>
      </c>
      <c r="J3560" s="17" t="s">
        <v>144</v>
      </c>
      <c r="K3560" s="17">
        <f>IF(BASE_MARKET_DATA[[#This Row],[DATE]]=_xlfn.MAXIFS(A:A,H:H,BASE_MARKET_DATA[[#This Row],[LABEL]]),1,0)</f>
        <v>0</v>
      </c>
      <c r="L3560" s="17">
        <f>IF(BASE_MARKET_DATA[[#This Row],[VARP]]&gt;0,1,0)</f>
        <v>1</v>
      </c>
    </row>
    <row r="3561" spans="1:12">
      <c r="A3561" s="1">
        <v>43840</v>
      </c>
      <c r="B3561" s="17" t="s">
        <v>55</v>
      </c>
      <c r="C3561">
        <v>112.93</v>
      </c>
      <c r="D3561">
        <v>112.57</v>
      </c>
      <c r="E3561">
        <v>0.36000000000001364</v>
      </c>
      <c r="F3561">
        <v>3.1980101270321902E-3</v>
      </c>
      <c r="G3561" s="17" t="s">
        <v>0</v>
      </c>
      <c r="H3561" s="17" t="s">
        <v>56</v>
      </c>
      <c r="I3561" s="17" t="s">
        <v>38</v>
      </c>
      <c r="J3561" s="17" t="s">
        <v>144</v>
      </c>
      <c r="K3561" s="17">
        <f>IF(BASE_MARKET_DATA[[#This Row],[DATE]]=_xlfn.MAXIFS(A:A,H:H,BASE_MARKET_DATA[[#This Row],[LABEL]]),1,0)</f>
        <v>0</v>
      </c>
      <c r="L3561" s="17">
        <f>IF(BASE_MARKET_DATA[[#This Row],[VARP]]&gt;0,1,0)</f>
        <v>1</v>
      </c>
    </row>
    <row r="3562" spans="1:12">
      <c r="A3562" s="1">
        <v>43843</v>
      </c>
      <c r="B3562" s="17" t="s">
        <v>55</v>
      </c>
      <c r="C3562">
        <v>115.279999</v>
      </c>
      <c r="D3562">
        <v>112.93</v>
      </c>
      <c r="E3562">
        <v>2.3499989999999968</v>
      </c>
      <c r="F3562">
        <v>2.080934207030901E-2</v>
      </c>
      <c r="G3562" s="17" t="s">
        <v>0</v>
      </c>
      <c r="H3562" s="17" t="s">
        <v>56</v>
      </c>
      <c r="I3562" s="17" t="s">
        <v>38</v>
      </c>
      <c r="J3562" s="17" t="s">
        <v>144</v>
      </c>
      <c r="K3562" s="17">
        <f>IF(BASE_MARKET_DATA[[#This Row],[DATE]]=_xlfn.MAXIFS(A:A,H:H,BASE_MARKET_DATA[[#This Row],[LABEL]]),1,0)</f>
        <v>0</v>
      </c>
      <c r="L3562" s="17">
        <f>IF(BASE_MARKET_DATA[[#This Row],[VARP]]&gt;0,1,0)</f>
        <v>1</v>
      </c>
    </row>
    <row r="3563" spans="1:12">
      <c r="A3563" s="1">
        <v>43844</v>
      </c>
      <c r="B3563" s="17" t="s">
        <v>55</v>
      </c>
      <c r="C3563">
        <v>114.639999</v>
      </c>
      <c r="D3563">
        <v>115.279999</v>
      </c>
      <c r="E3563">
        <v>-0.64000000000000057</v>
      </c>
      <c r="F3563">
        <v>-5.5517002563471619E-3</v>
      </c>
      <c r="G3563" s="17" t="s">
        <v>0</v>
      </c>
      <c r="H3563" s="17" t="s">
        <v>56</v>
      </c>
      <c r="I3563" s="17" t="s">
        <v>38</v>
      </c>
      <c r="J3563" s="17" t="s">
        <v>144</v>
      </c>
      <c r="K3563" s="17">
        <f>IF(BASE_MARKET_DATA[[#This Row],[DATE]]=_xlfn.MAXIFS(A:A,H:H,BASE_MARKET_DATA[[#This Row],[LABEL]]),1,0)</f>
        <v>0</v>
      </c>
      <c r="L3563" s="17">
        <f>IF(BASE_MARKET_DATA[[#This Row],[VARP]]&gt;0,1,0)</f>
        <v>0</v>
      </c>
    </row>
    <row r="3564" spans="1:12">
      <c r="A3564" s="1">
        <v>43845</v>
      </c>
      <c r="B3564" s="17" t="s">
        <v>55</v>
      </c>
      <c r="C3564">
        <v>114.849998</v>
      </c>
      <c r="D3564">
        <v>114.639999</v>
      </c>
      <c r="E3564">
        <v>0.20999899999999627</v>
      </c>
      <c r="F3564">
        <v>1.8318126468231761E-3</v>
      </c>
      <c r="G3564" s="17" t="s">
        <v>0</v>
      </c>
      <c r="H3564" s="17" t="s">
        <v>56</v>
      </c>
      <c r="I3564" s="17" t="s">
        <v>38</v>
      </c>
      <c r="J3564" s="17" t="s">
        <v>144</v>
      </c>
      <c r="K3564" s="17">
        <f>IF(BASE_MARKET_DATA[[#This Row],[DATE]]=_xlfn.MAXIFS(A:A,H:H,BASE_MARKET_DATA[[#This Row],[LABEL]]),1,0)</f>
        <v>0</v>
      </c>
      <c r="L3564" s="17">
        <f>IF(BASE_MARKET_DATA[[#This Row],[VARP]]&gt;0,1,0)</f>
        <v>1</v>
      </c>
    </row>
    <row r="3565" spans="1:12">
      <c r="A3565" s="1">
        <v>43846</v>
      </c>
      <c r="B3565" s="17" t="s">
        <v>55</v>
      </c>
      <c r="C3565">
        <v>115.400002</v>
      </c>
      <c r="D3565">
        <v>114.849998</v>
      </c>
      <c r="E3565">
        <v>0.55000400000000127</v>
      </c>
      <c r="F3565">
        <v>4.7888899397281774E-3</v>
      </c>
      <c r="G3565" s="17" t="s">
        <v>0</v>
      </c>
      <c r="H3565" s="17" t="s">
        <v>56</v>
      </c>
      <c r="I3565" s="17" t="s">
        <v>38</v>
      </c>
      <c r="J3565" s="17" t="s">
        <v>144</v>
      </c>
      <c r="K3565" s="17">
        <f>IF(BASE_MARKET_DATA[[#This Row],[DATE]]=_xlfn.MAXIFS(A:A,H:H,BASE_MARKET_DATA[[#This Row],[LABEL]]),1,0)</f>
        <v>0</v>
      </c>
      <c r="L3565" s="17">
        <f>IF(BASE_MARKET_DATA[[#This Row],[VARP]]&gt;0,1,0)</f>
        <v>1</v>
      </c>
    </row>
    <row r="3566" spans="1:12">
      <c r="A3566" s="1">
        <v>43847</v>
      </c>
      <c r="B3566" s="17" t="s">
        <v>55</v>
      </c>
      <c r="C3566">
        <v>116.040001</v>
      </c>
      <c r="D3566">
        <v>115.400002</v>
      </c>
      <c r="E3566">
        <v>0.63999900000000309</v>
      </c>
      <c r="F3566">
        <v>5.5459184480776968E-3</v>
      </c>
      <c r="G3566" s="17" t="s">
        <v>0</v>
      </c>
      <c r="H3566" s="17" t="s">
        <v>56</v>
      </c>
      <c r="I3566" s="17" t="s">
        <v>38</v>
      </c>
      <c r="J3566" s="17" t="s">
        <v>144</v>
      </c>
      <c r="K3566" s="17">
        <f>IF(BASE_MARKET_DATA[[#This Row],[DATE]]=_xlfn.MAXIFS(A:A,H:H,BASE_MARKET_DATA[[#This Row],[LABEL]]),1,0)</f>
        <v>0</v>
      </c>
      <c r="L3566" s="17">
        <f>IF(BASE_MARKET_DATA[[#This Row],[VARP]]&gt;0,1,0)</f>
        <v>1</v>
      </c>
    </row>
    <row r="3567" spans="1:12">
      <c r="A3567" s="1">
        <v>43851</v>
      </c>
      <c r="B3567" s="17" t="s">
        <v>55</v>
      </c>
      <c r="C3567">
        <v>116.150002</v>
      </c>
      <c r="D3567">
        <v>116.040001</v>
      </c>
      <c r="E3567">
        <v>0.11000099999999691</v>
      </c>
      <c r="F3567">
        <v>9.4795759265804301E-4</v>
      </c>
      <c r="G3567" s="17" t="s">
        <v>0</v>
      </c>
      <c r="H3567" s="17" t="s">
        <v>56</v>
      </c>
      <c r="I3567" s="17" t="s">
        <v>38</v>
      </c>
      <c r="J3567" s="17" t="s">
        <v>144</v>
      </c>
      <c r="K3567" s="17">
        <f>IF(BASE_MARKET_DATA[[#This Row],[DATE]]=_xlfn.MAXIFS(A:A,H:H,BASE_MARKET_DATA[[#This Row],[LABEL]]),1,0)</f>
        <v>0</v>
      </c>
      <c r="L3567" s="17">
        <f>IF(BASE_MARKET_DATA[[#This Row],[VARP]]&gt;0,1,0)</f>
        <v>1</v>
      </c>
    </row>
    <row r="3568" spans="1:12">
      <c r="A3568" s="1">
        <v>43852</v>
      </c>
      <c r="B3568" s="17" t="s">
        <v>55</v>
      </c>
      <c r="C3568">
        <v>115.5</v>
      </c>
      <c r="D3568">
        <v>116.150002</v>
      </c>
      <c r="E3568">
        <v>-0.65000200000000063</v>
      </c>
      <c r="F3568">
        <v>-5.5962289178436743E-3</v>
      </c>
      <c r="G3568" s="17" t="s">
        <v>0</v>
      </c>
      <c r="H3568" s="17" t="s">
        <v>56</v>
      </c>
      <c r="I3568" s="17" t="s">
        <v>38</v>
      </c>
      <c r="J3568" s="17" t="s">
        <v>144</v>
      </c>
      <c r="K3568" s="17">
        <f>IF(BASE_MARKET_DATA[[#This Row],[DATE]]=_xlfn.MAXIFS(A:A,H:H,BASE_MARKET_DATA[[#This Row],[LABEL]]),1,0)</f>
        <v>0</v>
      </c>
      <c r="L3568" s="17">
        <f>IF(BASE_MARKET_DATA[[#This Row],[VARP]]&gt;0,1,0)</f>
        <v>0</v>
      </c>
    </row>
    <row r="3569" spans="1:12">
      <c r="A3569" s="1">
        <v>43853</v>
      </c>
      <c r="B3569" s="17" t="s">
        <v>55</v>
      </c>
      <c r="C3569">
        <v>117.889999</v>
      </c>
      <c r="D3569">
        <v>115.5</v>
      </c>
      <c r="E3569">
        <v>2.3899990000000031</v>
      </c>
      <c r="F3569">
        <v>2.069263203463206E-2</v>
      </c>
      <c r="G3569" s="17" t="s">
        <v>0</v>
      </c>
      <c r="H3569" s="17" t="s">
        <v>56</v>
      </c>
      <c r="I3569" s="17" t="s">
        <v>38</v>
      </c>
      <c r="J3569" s="17" t="s">
        <v>144</v>
      </c>
      <c r="K3569" s="17">
        <f>IF(BASE_MARKET_DATA[[#This Row],[DATE]]=_xlfn.MAXIFS(A:A,H:H,BASE_MARKET_DATA[[#This Row],[LABEL]]),1,0)</f>
        <v>0</v>
      </c>
      <c r="L3569" s="17">
        <f>IF(BASE_MARKET_DATA[[#This Row],[VARP]]&gt;0,1,0)</f>
        <v>1</v>
      </c>
    </row>
    <row r="3570" spans="1:12">
      <c r="A3570" s="1">
        <v>43854</v>
      </c>
      <c r="B3570" s="17" t="s">
        <v>55</v>
      </c>
      <c r="C3570">
        <v>116.980003</v>
      </c>
      <c r="D3570">
        <v>117.889999</v>
      </c>
      <c r="E3570">
        <v>-0.90999600000000669</v>
      </c>
      <c r="F3570">
        <v>-7.7190262763511151E-3</v>
      </c>
      <c r="G3570" s="17" t="s">
        <v>0</v>
      </c>
      <c r="H3570" s="17" t="s">
        <v>56</v>
      </c>
      <c r="I3570" s="17" t="s">
        <v>38</v>
      </c>
      <c r="J3570" s="17" t="s">
        <v>144</v>
      </c>
      <c r="K3570" s="17">
        <f>IF(BASE_MARKET_DATA[[#This Row],[DATE]]=_xlfn.MAXIFS(A:A,H:H,BASE_MARKET_DATA[[#This Row],[LABEL]]),1,0)</f>
        <v>0</v>
      </c>
      <c r="L3570" s="17">
        <f>IF(BASE_MARKET_DATA[[#This Row],[VARP]]&gt;0,1,0)</f>
        <v>0</v>
      </c>
    </row>
    <row r="3571" spans="1:12">
      <c r="A3571" s="1">
        <v>43857</v>
      </c>
      <c r="B3571" s="17" t="s">
        <v>55</v>
      </c>
      <c r="C3571">
        <v>115.239998</v>
      </c>
      <c r="D3571">
        <v>116.980003</v>
      </c>
      <c r="E3571">
        <v>-1.7400049999999965</v>
      </c>
      <c r="F3571">
        <v>-1.4874379854478176E-2</v>
      </c>
      <c r="G3571" s="17" t="s">
        <v>0</v>
      </c>
      <c r="H3571" s="17" t="s">
        <v>56</v>
      </c>
      <c r="I3571" s="17" t="s">
        <v>38</v>
      </c>
      <c r="J3571" s="17" t="s">
        <v>144</v>
      </c>
      <c r="K3571" s="17">
        <f>IF(BASE_MARKET_DATA[[#This Row],[DATE]]=_xlfn.MAXIFS(A:A,H:H,BASE_MARKET_DATA[[#This Row],[LABEL]]),1,0)</f>
        <v>0</v>
      </c>
      <c r="L3571" s="17">
        <f>IF(BASE_MARKET_DATA[[#This Row],[VARP]]&gt;0,1,0)</f>
        <v>0</v>
      </c>
    </row>
    <row r="3572" spans="1:12">
      <c r="A3572" s="1">
        <v>43858</v>
      </c>
      <c r="B3572" s="17" t="s">
        <v>55</v>
      </c>
      <c r="C3572">
        <v>116.519997</v>
      </c>
      <c r="D3572">
        <v>115.239998</v>
      </c>
      <c r="E3572">
        <v>1.2799990000000037</v>
      </c>
      <c r="F3572">
        <v>1.1107245940771395E-2</v>
      </c>
      <c r="G3572" s="17" t="s">
        <v>0</v>
      </c>
      <c r="H3572" s="17" t="s">
        <v>56</v>
      </c>
      <c r="I3572" s="17" t="s">
        <v>38</v>
      </c>
      <c r="J3572" s="17" t="s">
        <v>144</v>
      </c>
      <c r="K3572" s="17">
        <f>IF(BASE_MARKET_DATA[[#This Row],[DATE]]=_xlfn.MAXIFS(A:A,H:H,BASE_MARKET_DATA[[#This Row],[LABEL]]),1,0)</f>
        <v>0</v>
      </c>
      <c r="L3572" s="17">
        <f>IF(BASE_MARKET_DATA[[#This Row],[VARP]]&gt;0,1,0)</f>
        <v>1</v>
      </c>
    </row>
    <row r="3573" spans="1:12">
      <c r="A3573" s="1">
        <v>43859</v>
      </c>
      <c r="B3573" s="17" t="s">
        <v>55</v>
      </c>
      <c r="C3573">
        <v>116.660004</v>
      </c>
      <c r="D3573">
        <v>116.519997</v>
      </c>
      <c r="E3573">
        <v>0.14000699999999711</v>
      </c>
      <c r="F3573">
        <v>1.201570576765438E-3</v>
      </c>
      <c r="G3573" s="17" t="s">
        <v>0</v>
      </c>
      <c r="H3573" s="17" t="s">
        <v>56</v>
      </c>
      <c r="I3573" s="17" t="s">
        <v>38</v>
      </c>
      <c r="J3573" s="17" t="s">
        <v>144</v>
      </c>
      <c r="K3573" s="17">
        <f>IF(BASE_MARKET_DATA[[#This Row],[DATE]]=_xlfn.MAXIFS(A:A,H:H,BASE_MARKET_DATA[[#This Row],[LABEL]]),1,0)</f>
        <v>0</v>
      </c>
      <c r="L3573" s="17">
        <f>IF(BASE_MARKET_DATA[[#This Row],[VARP]]&gt;0,1,0)</f>
        <v>1</v>
      </c>
    </row>
    <row r="3574" spans="1:12">
      <c r="A3574" s="1">
        <v>43860</v>
      </c>
      <c r="B3574" s="17" t="s">
        <v>55</v>
      </c>
      <c r="C3574">
        <v>117.120003</v>
      </c>
      <c r="D3574">
        <v>116.660004</v>
      </c>
      <c r="E3574">
        <v>0.45999899999999627</v>
      </c>
      <c r="F3574">
        <v>3.9430737547377099E-3</v>
      </c>
      <c r="G3574" s="17" t="s">
        <v>0</v>
      </c>
      <c r="H3574" s="17" t="s">
        <v>56</v>
      </c>
      <c r="I3574" s="17" t="s">
        <v>38</v>
      </c>
      <c r="J3574" s="17" t="s">
        <v>144</v>
      </c>
      <c r="K3574" s="17">
        <f>IF(BASE_MARKET_DATA[[#This Row],[DATE]]=_xlfn.MAXIFS(A:A,H:H,BASE_MARKET_DATA[[#This Row],[LABEL]]),1,0)</f>
        <v>0</v>
      </c>
      <c r="L3574" s="17">
        <f>IF(BASE_MARKET_DATA[[#This Row],[VARP]]&gt;0,1,0)</f>
        <v>1</v>
      </c>
    </row>
    <row r="3575" spans="1:12">
      <c r="A3575" s="1">
        <v>43861</v>
      </c>
      <c r="B3575" s="17" t="s">
        <v>55</v>
      </c>
      <c r="C3575">
        <v>113.889999</v>
      </c>
      <c r="D3575">
        <v>117.120003</v>
      </c>
      <c r="E3575">
        <v>-3.2300039999999939</v>
      </c>
      <c r="F3575">
        <v>-2.7578585359155038E-2</v>
      </c>
      <c r="G3575" s="17" t="s">
        <v>0</v>
      </c>
      <c r="H3575" s="17" t="s">
        <v>56</v>
      </c>
      <c r="I3575" s="17" t="s">
        <v>38</v>
      </c>
      <c r="J3575" s="17" t="s">
        <v>144</v>
      </c>
      <c r="K3575" s="17">
        <f>IF(BASE_MARKET_DATA[[#This Row],[DATE]]=_xlfn.MAXIFS(A:A,H:H,BASE_MARKET_DATA[[#This Row],[LABEL]]),1,0)</f>
        <v>0</v>
      </c>
      <c r="L3575" s="17">
        <f>IF(BASE_MARKET_DATA[[#This Row],[VARP]]&gt;0,1,0)</f>
        <v>0</v>
      </c>
    </row>
    <row r="3576" spans="1:12">
      <c r="A3576" s="1">
        <v>43864</v>
      </c>
      <c r="B3576" s="17" t="s">
        <v>55</v>
      </c>
      <c r="C3576">
        <v>116.510002</v>
      </c>
      <c r="D3576">
        <v>113.889999</v>
      </c>
      <c r="E3576">
        <v>2.620002999999997</v>
      </c>
      <c r="F3576">
        <v>2.3004680156332225E-2</v>
      </c>
      <c r="G3576" s="17" t="s">
        <v>0</v>
      </c>
      <c r="H3576" s="17" t="s">
        <v>56</v>
      </c>
      <c r="I3576" s="17" t="s">
        <v>38</v>
      </c>
      <c r="J3576" s="17" t="s">
        <v>144</v>
      </c>
      <c r="K3576" s="17">
        <f>IF(BASE_MARKET_DATA[[#This Row],[DATE]]=_xlfn.MAXIFS(A:A,H:H,BASE_MARKET_DATA[[#This Row],[LABEL]]),1,0)</f>
        <v>0</v>
      </c>
      <c r="L3576" s="17">
        <f>IF(BASE_MARKET_DATA[[#This Row],[VARP]]&gt;0,1,0)</f>
        <v>1</v>
      </c>
    </row>
    <row r="3577" spans="1:12">
      <c r="A3577" s="1">
        <v>43865</v>
      </c>
      <c r="B3577" s="17" t="s">
        <v>55</v>
      </c>
      <c r="C3577">
        <v>120.08000200000001</v>
      </c>
      <c r="D3577">
        <v>116.510002</v>
      </c>
      <c r="E3577">
        <v>3.5700000000000074</v>
      </c>
      <c r="F3577">
        <v>3.0641146156705133E-2</v>
      </c>
      <c r="G3577" s="17" t="s">
        <v>0</v>
      </c>
      <c r="H3577" s="17" t="s">
        <v>56</v>
      </c>
      <c r="I3577" s="17" t="s">
        <v>38</v>
      </c>
      <c r="J3577" s="17" t="s">
        <v>144</v>
      </c>
      <c r="K3577" s="17">
        <f>IF(BASE_MARKET_DATA[[#This Row],[DATE]]=_xlfn.MAXIFS(A:A,H:H,BASE_MARKET_DATA[[#This Row],[LABEL]]),1,0)</f>
        <v>0</v>
      </c>
      <c r="L3577" s="17">
        <f>IF(BASE_MARKET_DATA[[#This Row],[VARP]]&gt;0,1,0)</f>
        <v>1</v>
      </c>
    </row>
    <row r="3578" spans="1:12">
      <c r="A3578" s="1">
        <v>43866</v>
      </c>
      <c r="B3578" s="17" t="s">
        <v>55</v>
      </c>
      <c r="C3578">
        <v>119.720001</v>
      </c>
      <c r="D3578">
        <v>120.08000200000001</v>
      </c>
      <c r="E3578">
        <v>-0.36000100000001112</v>
      </c>
      <c r="F3578">
        <v>-2.9980096102930703E-3</v>
      </c>
      <c r="G3578" s="17" t="s">
        <v>0</v>
      </c>
      <c r="H3578" s="17" t="s">
        <v>56</v>
      </c>
      <c r="I3578" s="17" t="s">
        <v>38</v>
      </c>
      <c r="J3578" s="17" t="s">
        <v>144</v>
      </c>
      <c r="K3578" s="17">
        <f>IF(BASE_MARKET_DATA[[#This Row],[DATE]]=_xlfn.MAXIFS(A:A,H:H,BASE_MARKET_DATA[[#This Row],[LABEL]]),1,0)</f>
        <v>0</v>
      </c>
      <c r="L3578" s="17">
        <f>IF(BASE_MARKET_DATA[[#This Row],[VARP]]&gt;0,1,0)</f>
        <v>0</v>
      </c>
    </row>
    <row r="3579" spans="1:12">
      <c r="A3579" s="1">
        <v>43867</v>
      </c>
      <c r="B3579" s="17" t="s">
        <v>55</v>
      </c>
      <c r="C3579">
        <v>119.889999</v>
      </c>
      <c r="D3579">
        <v>119.720001</v>
      </c>
      <c r="E3579">
        <v>0.16999800000000675</v>
      </c>
      <c r="F3579">
        <v>1.4199632357170357E-3</v>
      </c>
      <c r="G3579" s="17" t="s">
        <v>0</v>
      </c>
      <c r="H3579" s="17" t="s">
        <v>56</v>
      </c>
      <c r="I3579" s="17" t="s">
        <v>38</v>
      </c>
      <c r="J3579" s="17" t="s">
        <v>144</v>
      </c>
      <c r="K3579" s="17">
        <f>IF(BASE_MARKET_DATA[[#This Row],[DATE]]=_xlfn.MAXIFS(A:A,H:H,BASE_MARKET_DATA[[#This Row],[LABEL]]),1,0)</f>
        <v>0</v>
      </c>
      <c r="L3579" s="17">
        <f>IF(BASE_MARKET_DATA[[#This Row],[VARP]]&gt;0,1,0)</f>
        <v>1</v>
      </c>
    </row>
    <row r="3580" spans="1:12">
      <c r="A3580" s="1">
        <v>43868</v>
      </c>
      <c r="B3580" s="17" t="s">
        <v>55</v>
      </c>
      <c r="C3580">
        <v>118.879997</v>
      </c>
      <c r="D3580">
        <v>119.889999</v>
      </c>
      <c r="E3580">
        <v>-1.0100020000000001</v>
      </c>
      <c r="F3580">
        <v>-8.4244057754975874E-3</v>
      </c>
      <c r="G3580" s="17" t="s">
        <v>0</v>
      </c>
      <c r="H3580" s="17" t="s">
        <v>56</v>
      </c>
      <c r="I3580" s="17" t="s">
        <v>38</v>
      </c>
      <c r="J3580" s="17" t="s">
        <v>144</v>
      </c>
      <c r="K3580" s="17">
        <f>IF(BASE_MARKET_DATA[[#This Row],[DATE]]=_xlfn.MAXIFS(A:A,H:H,BASE_MARKET_DATA[[#This Row],[LABEL]]),1,0)</f>
        <v>0</v>
      </c>
      <c r="L3580" s="17">
        <f>IF(BASE_MARKET_DATA[[#This Row],[VARP]]&gt;0,1,0)</f>
        <v>0</v>
      </c>
    </row>
    <row r="3581" spans="1:12">
      <c r="A3581" s="1">
        <v>43871</v>
      </c>
      <c r="B3581" s="17" t="s">
        <v>55</v>
      </c>
      <c r="C3581">
        <v>120.05999799999999</v>
      </c>
      <c r="D3581">
        <v>118.879997</v>
      </c>
      <c r="E3581">
        <v>1.1800009999999901</v>
      </c>
      <c r="F3581">
        <v>9.9259844362209228E-3</v>
      </c>
      <c r="G3581" s="17" t="s">
        <v>0</v>
      </c>
      <c r="H3581" s="17" t="s">
        <v>56</v>
      </c>
      <c r="I3581" s="17" t="s">
        <v>38</v>
      </c>
      <c r="J3581" s="17" t="s">
        <v>144</v>
      </c>
      <c r="K3581" s="17">
        <f>IF(BASE_MARKET_DATA[[#This Row],[DATE]]=_xlfn.MAXIFS(A:A,H:H,BASE_MARKET_DATA[[#This Row],[LABEL]]),1,0)</f>
        <v>0</v>
      </c>
      <c r="L3581" s="17">
        <f>IF(BASE_MARKET_DATA[[#This Row],[VARP]]&gt;0,1,0)</f>
        <v>1</v>
      </c>
    </row>
    <row r="3582" spans="1:12">
      <c r="A3582" s="1">
        <v>43872</v>
      </c>
      <c r="B3582" s="17" t="s">
        <v>55</v>
      </c>
      <c r="C3582">
        <v>118.839996</v>
      </c>
      <c r="D3582">
        <v>120.05999799999999</v>
      </c>
      <c r="E3582">
        <v>-1.2200019999999938</v>
      </c>
      <c r="F3582">
        <v>-1.0161602701342656E-2</v>
      </c>
      <c r="G3582" s="17" t="s">
        <v>0</v>
      </c>
      <c r="H3582" s="17" t="s">
        <v>56</v>
      </c>
      <c r="I3582" s="17" t="s">
        <v>38</v>
      </c>
      <c r="J3582" s="17" t="s">
        <v>144</v>
      </c>
      <c r="K3582" s="17">
        <f>IF(BASE_MARKET_DATA[[#This Row],[DATE]]=_xlfn.MAXIFS(A:A,H:H,BASE_MARKET_DATA[[#This Row],[LABEL]]),1,0)</f>
        <v>0</v>
      </c>
      <c r="L3582" s="17">
        <f>IF(BASE_MARKET_DATA[[#This Row],[VARP]]&gt;0,1,0)</f>
        <v>0</v>
      </c>
    </row>
    <row r="3583" spans="1:12">
      <c r="A3583" s="1">
        <v>43873</v>
      </c>
      <c r="B3583" s="17" t="s">
        <v>55</v>
      </c>
      <c r="C3583">
        <v>118.55999799999999</v>
      </c>
      <c r="D3583">
        <v>118.839996</v>
      </c>
      <c r="E3583">
        <v>-0.27999800000000619</v>
      </c>
      <c r="F3583">
        <v>-2.3560923041431791E-3</v>
      </c>
      <c r="G3583" s="17" t="s">
        <v>0</v>
      </c>
      <c r="H3583" s="17" t="s">
        <v>56</v>
      </c>
      <c r="I3583" s="17" t="s">
        <v>38</v>
      </c>
      <c r="J3583" s="17" t="s">
        <v>144</v>
      </c>
      <c r="K3583" s="17">
        <f>IF(BASE_MARKET_DATA[[#This Row],[DATE]]=_xlfn.MAXIFS(A:A,H:H,BASE_MARKET_DATA[[#This Row],[LABEL]]),1,0)</f>
        <v>0</v>
      </c>
      <c r="L3583" s="17">
        <f>IF(BASE_MARKET_DATA[[#This Row],[VARP]]&gt;0,1,0)</f>
        <v>0</v>
      </c>
    </row>
    <row r="3584" spans="1:12">
      <c r="A3584" s="1">
        <v>43874</v>
      </c>
      <c r="B3584" s="17" t="s">
        <v>55</v>
      </c>
      <c r="C3584">
        <v>120.510002</v>
      </c>
      <c r="D3584">
        <v>118.55999799999999</v>
      </c>
      <c r="E3584">
        <v>1.950004000000007</v>
      </c>
      <c r="F3584">
        <v>1.6447402436697133E-2</v>
      </c>
      <c r="G3584" s="17" t="s">
        <v>0</v>
      </c>
      <c r="H3584" s="17" t="s">
        <v>56</v>
      </c>
      <c r="I3584" s="17" t="s">
        <v>38</v>
      </c>
      <c r="J3584" s="17" t="s">
        <v>144</v>
      </c>
      <c r="K3584" s="17">
        <f>IF(BASE_MARKET_DATA[[#This Row],[DATE]]=_xlfn.MAXIFS(A:A,H:H,BASE_MARKET_DATA[[#This Row],[LABEL]]),1,0)</f>
        <v>0</v>
      </c>
      <c r="L3584" s="17">
        <f>IF(BASE_MARKET_DATA[[#This Row],[VARP]]&gt;0,1,0)</f>
        <v>1</v>
      </c>
    </row>
    <row r="3585" spans="1:12">
      <c r="A3585" s="1">
        <v>43875</v>
      </c>
      <c r="B3585" s="17" t="s">
        <v>55</v>
      </c>
      <c r="C3585">
        <v>122.989998</v>
      </c>
      <c r="D3585">
        <v>120.510002</v>
      </c>
      <c r="E3585">
        <v>2.4799959999999999</v>
      </c>
      <c r="F3585">
        <v>2.0579171511423591E-2</v>
      </c>
      <c r="G3585" s="17" t="s">
        <v>0</v>
      </c>
      <c r="H3585" s="17" t="s">
        <v>56</v>
      </c>
      <c r="I3585" s="17" t="s">
        <v>38</v>
      </c>
      <c r="J3585" s="17" t="s">
        <v>144</v>
      </c>
      <c r="K3585" s="17">
        <f>IF(BASE_MARKET_DATA[[#This Row],[DATE]]=_xlfn.MAXIFS(A:A,H:H,BASE_MARKET_DATA[[#This Row],[LABEL]]),1,0)</f>
        <v>0</v>
      </c>
      <c r="L3585" s="17">
        <f>IF(BASE_MARKET_DATA[[#This Row],[VARP]]&gt;0,1,0)</f>
        <v>1</v>
      </c>
    </row>
    <row r="3586" spans="1:12">
      <c r="A3586" s="1">
        <v>43879</v>
      </c>
      <c r="B3586" s="17" t="s">
        <v>55</v>
      </c>
      <c r="C3586">
        <v>122.269997</v>
      </c>
      <c r="D3586">
        <v>122.989998</v>
      </c>
      <c r="E3586">
        <v>-0.72000099999999634</v>
      </c>
      <c r="F3586">
        <v>-5.854142708417609E-3</v>
      </c>
      <c r="G3586" s="17" t="s">
        <v>0</v>
      </c>
      <c r="H3586" s="17" t="s">
        <v>56</v>
      </c>
      <c r="I3586" s="17" t="s">
        <v>38</v>
      </c>
      <c r="J3586" s="17" t="s">
        <v>144</v>
      </c>
      <c r="K3586" s="17">
        <f>IF(BASE_MARKET_DATA[[#This Row],[DATE]]=_xlfn.MAXIFS(A:A,H:H,BASE_MARKET_DATA[[#This Row],[LABEL]]),1,0)</f>
        <v>0</v>
      </c>
      <c r="L3586" s="17">
        <f>IF(BASE_MARKET_DATA[[#This Row],[VARP]]&gt;0,1,0)</f>
        <v>0</v>
      </c>
    </row>
    <row r="3587" spans="1:12">
      <c r="A3587" s="1">
        <v>43880</v>
      </c>
      <c r="B3587" s="17" t="s">
        <v>55</v>
      </c>
      <c r="C3587">
        <v>123.910004</v>
      </c>
      <c r="D3587">
        <v>122.269997</v>
      </c>
      <c r="E3587">
        <v>1.6400069999999971</v>
      </c>
      <c r="F3587">
        <v>1.3412996158002663E-2</v>
      </c>
      <c r="G3587" s="17" t="s">
        <v>0</v>
      </c>
      <c r="H3587" s="17" t="s">
        <v>56</v>
      </c>
      <c r="I3587" s="17" t="s">
        <v>38</v>
      </c>
      <c r="J3587" s="17" t="s">
        <v>144</v>
      </c>
      <c r="K3587" s="17">
        <f>IF(BASE_MARKET_DATA[[#This Row],[DATE]]=_xlfn.MAXIFS(A:A,H:H,BASE_MARKET_DATA[[#This Row],[LABEL]]),1,0)</f>
        <v>0</v>
      </c>
      <c r="L3587" s="17">
        <f>IF(BASE_MARKET_DATA[[#This Row],[VARP]]&gt;0,1,0)</f>
        <v>1</v>
      </c>
    </row>
    <row r="3588" spans="1:12">
      <c r="A3588" s="1">
        <v>43881</v>
      </c>
      <c r="B3588" s="17" t="s">
        <v>55</v>
      </c>
      <c r="C3588">
        <v>122.43</v>
      </c>
      <c r="D3588">
        <v>123.910004</v>
      </c>
      <c r="E3588">
        <v>-1.4800039999999939</v>
      </c>
      <c r="F3588">
        <v>-1.1944184910203003E-2</v>
      </c>
      <c r="G3588" s="17" t="s">
        <v>0</v>
      </c>
      <c r="H3588" s="17" t="s">
        <v>56</v>
      </c>
      <c r="I3588" s="17" t="s">
        <v>38</v>
      </c>
      <c r="J3588" s="17" t="s">
        <v>144</v>
      </c>
      <c r="K3588" s="17">
        <f>IF(BASE_MARKET_DATA[[#This Row],[DATE]]=_xlfn.MAXIFS(A:A,H:H,BASE_MARKET_DATA[[#This Row],[LABEL]]),1,0)</f>
        <v>0</v>
      </c>
      <c r="L3588" s="17">
        <f>IF(BASE_MARKET_DATA[[#This Row],[VARP]]&gt;0,1,0)</f>
        <v>0</v>
      </c>
    </row>
    <row r="3589" spans="1:12">
      <c r="A3589" s="1">
        <v>43882</v>
      </c>
      <c r="B3589" s="17" t="s">
        <v>55</v>
      </c>
      <c r="C3589">
        <v>119.489998</v>
      </c>
      <c r="D3589">
        <v>122.43</v>
      </c>
      <c r="E3589">
        <v>-2.9400020000000069</v>
      </c>
      <c r="F3589">
        <v>-2.4013738462795121E-2</v>
      </c>
      <c r="G3589" s="17" t="s">
        <v>0</v>
      </c>
      <c r="H3589" s="17" t="s">
        <v>56</v>
      </c>
      <c r="I3589" s="17" t="s">
        <v>38</v>
      </c>
      <c r="J3589" s="17" t="s">
        <v>144</v>
      </c>
      <c r="K3589" s="17">
        <f>IF(BASE_MARKET_DATA[[#This Row],[DATE]]=_xlfn.MAXIFS(A:A,H:H,BASE_MARKET_DATA[[#This Row],[LABEL]]),1,0)</f>
        <v>0</v>
      </c>
      <c r="L3589" s="17">
        <f>IF(BASE_MARKET_DATA[[#This Row],[VARP]]&gt;0,1,0)</f>
        <v>0</v>
      </c>
    </row>
    <row r="3590" spans="1:12">
      <c r="A3590" s="1">
        <v>43885</v>
      </c>
      <c r="B3590" s="17" t="s">
        <v>55</v>
      </c>
      <c r="C3590">
        <v>116.44000200000001</v>
      </c>
      <c r="D3590">
        <v>119.489998</v>
      </c>
      <c r="E3590">
        <v>-3.049995999999993</v>
      </c>
      <c r="F3590">
        <v>-2.5525115499625276E-2</v>
      </c>
      <c r="G3590" s="17" t="s">
        <v>0</v>
      </c>
      <c r="H3590" s="17" t="s">
        <v>56</v>
      </c>
      <c r="I3590" s="17" t="s">
        <v>38</v>
      </c>
      <c r="J3590" s="17" t="s">
        <v>144</v>
      </c>
      <c r="K3590" s="17">
        <f>IF(BASE_MARKET_DATA[[#This Row],[DATE]]=_xlfn.MAXIFS(A:A,H:H,BASE_MARKET_DATA[[#This Row],[LABEL]]),1,0)</f>
        <v>0</v>
      </c>
      <c r="L3590" s="17">
        <f>IF(BASE_MARKET_DATA[[#This Row],[VARP]]&gt;0,1,0)</f>
        <v>0</v>
      </c>
    </row>
    <row r="3591" spans="1:12">
      <c r="A3591" s="1">
        <v>43886</v>
      </c>
      <c r="B3591" s="17" t="s">
        <v>55</v>
      </c>
      <c r="C3591">
        <v>109.660004</v>
      </c>
      <c r="D3591">
        <v>116.44000200000001</v>
      </c>
      <c r="E3591">
        <v>-6.7799980000000062</v>
      </c>
      <c r="F3591">
        <v>-5.8227395083693026E-2</v>
      </c>
      <c r="G3591" s="17" t="s">
        <v>0</v>
      </c>
      <c r="H3591" s="17" t="s">
        <v>56</v>
      </c>
      <c r="I3591" s="17" t="s">
        <v>38</v>
      </c>
      <c r="J3591" s="17" t="s">
        <v>144</v>
      </c>
      <c r="K3591" s="17">
        <f>IF(BASE_MARKET_DATA[[#This Row],[DATE]]=_xlfn.MAXIFS(A:A,H:H,BASE_MARKET_DATA[[#This Row],[LABEL]]),1,0)</f>
        <v>0</v>
      </c>
      <c r="L3591" s="17">
        <f>IF(BASE_MARKET_DATA[[#This Row],[VARP]]&gt;0,1,0)</f>
        <v>0</v>
      </c>
    </row>
    <row r="3592" spans="1:12">
      <c r="A3592" s="1">
        <v>43887</v>
      </c>
      <c r="B3592" s="17" t="s">
        <v>55</v>
      </c>
      <c r="C3592">
        <v>109.110001</v>
      </c>
      <c r="D3592">
        <v>109.660004</v>
      </c>
      <c r="E3592">
        <v>-0.55000300000000379</v>
      </c>
      <c r="F3592">
        <v>-5.0155296364935735E-3</v>
      </c>
      <c r="G3592" s="17" t="s">
        <v>0</v>
      </c>
      <c r="H3592" s="17" t="s">
        <v>56</v>
      </c>
      <c r="I3592" s="17" t="s">
        <v>38</v>
      </c>
      <c r="J3592" s="17" t="s">
        <v>144</v>
      </c>
      <c r="K3592" s="17">
        <f>IF(BASE_MARKET_DATA[[#This Row],[DATE]]=_xlfn.MAXIFS(A:A,H:H,BASE_MARKET_DATA[[#This Row],[LABEL]]),1,0)</f>
        <v>0</v>
      </c>
      <c r="L3592" s="17">
        <f>IF(BASE_MARKET_DATA[[#This Row],[VARP]]&gt;0,1,0)</f>
        <v>0</v>
      </c>
    </row>
    <row r="3593" spans="1:12">
      <c r="A3593" s="1">
        <v>43888</v>
      </c>
      <c r="B3593" s="17" t="s">
        <v>55</v>
      </c>
      <c r="C3593">
        <v>107.839996</v>
      </c>
      <c r="D3593">
        <v>109.110001</v>
      </c>
      <c r="E3593">
        <v>-1.2700049999999976</v>
      </c>
      <c r="F3593">
        <v>-1.1639675450099186E-2</v>
      </c>
      <c r="G3593" s="17" t="s">
        <v>0</v>
      </c>
      <c r="H3593" s="17" t="s">
        <v>56</v>
      </c>
      <c r="I3593" s="17" t="s">
        <v>38</v>
      </c>
      <c r="J3593" s="17" t="s">
        <v>144</v>
      </c>
      <c r="K3593" s="17">
        <f>IF(BASE_MARKET_DATA[[#This Row],[DATE]]=_xlfn.MAXIFS(A:A,H:H,BASE_MARKET_DATA[[#This Row],[LABEL]]),1,0)</f>
        <v>0</v>
      </c>
      <c r="L3593" s="17">
        <f>IF(BASE_MARKET_DATA[[#This Row],[VARP]]&gt;0,1,0)</f>
        <v>0</v>
      </c>
    </row>
    <row r="3594" spans="1:12">
      <c r="A3594" s="1">
        <v>43889</v>
      </c>
      <c r="B3594" s="17" t="s">
        <v>55</v>
      </c>
      <c r="C3594">
        <v>107.989998</v>
      </c>
      <c r="D3594">
        <v>107.839996</v>
      </c>
      <c r="E3594">
        <v>0.15000200000000063</v>
      </c>
      <c r="F3594">
        <v>1.3909681524839879E-3</v>
      </c>
      <c r="G3594" s="17" t="s">
        <v>0</v>
      </c>
      <c r="H3594" s="17" t="s">
        <v>56</v>
      </c>
      <c r="I3594" s="17" t="s">
        <v>38</v>
      </c>
      <c r="J3594" s="17" t="s">
        <v>144</v>
      </c>
      <c r="K3594" s="17">
        <f>IF(BASE_MARKET_DATA[[#This Row],[DATE]]=_xlfn.MAXIFS(A:A,H:H,BASE_MARKET_DATA[[#This Row],[LABEL]]),1,0)</f>
        <v>0</v>
      </c>
      <c r="L3594" s="17">
        <f>IF(BASE_MARKET_DATA[[#This Row],[VARP]]&gt;0,1,0)</f>
        <v>1</v>
      </c>
    </row>
    <row r="3595" spans="1:12">
      <c r="A3595" s="1">
        <v>43892</v>
      </c>
      <c r="B3595" s="17" t="s">
        <v>55</v>
      </c>
      <c r="C3595">
        <v>112.860001</v>
      </c>
      <c r="D3595">
        <v>107.989998</v>
      </c>
      <c r="E3595">
        <v>4.870002999999997</v>
      </c>
      <c r="F3595">
        <v>4.5096796834832767E-2</v>
      </c>
      <c r="G3595" s="17" t="s">
        <v>0</v>
      </c>
      <c r="H3595" s="17" t="s">
        <v>56</v>
      </c>
      <c r="I3595" s="17" t="s">
        <v>38</v>
      </c>
      <c r="J3595" s="17" t="s">
        <v>144</v>
      </c>
      <c r="K3595" s="17">
        <f>IF(BASE_MARKET_DATA[[#This Row],[DATE]]=_xlfn.MAXIFS(A:A,H:H,BASE_MARKET_DATA[[#This Row],[LABEL]]),1,0)</f>
        <v>0</v>
      </c>
      <c r="L3595" s="17">
        <f>IF(BASE_MARKET_DATA[[#This Row],[VARP]]&gt;0,1,0)</f>
        <v>1</v>
      </c>
    </row>
    <row r="3596" spans="1:12">
      <c r="A3596" s="1">
        <v>43893</v>
      </c>
      <c r="B3596" s="17" t="s">
        <v>55</v>
      </c>
      <c r="C3596">
        <v>109.760002</v>
      </c>
      <c r="D3596">
        <v>112.860001</v>
      </c>
      <c r="E3596">
        <v>-3.0999989999999968</v>
      </c>
      <c r="F3596">
        <v>-2.7467649942693132E-2</v>
      </c>
      <c r="G3596" s="17" t="s">
        <v>0</v>
      </c>
      <c r="H3596" s="17" t="s">
        <v>56</v>
      </c>
      <c r="I3596" s="17" t="s">
        <v>38</v>
      </c>
      <c r="J3596" s="17" t="s">
        <v>144</v>
      </c>
      <c r="K3596" s="17">
        <f>IF(BASE_MARKET_DATA[[#This Row],[DATE]]=_xlfn.MAXIFS(A:A,H:H,BASE_MARKET_DATA[[#This Row],[LABEL]]),1,0)</f>
        <v>0</v>
      </c>
      <c r="L3596" s="17">
        <f>IF(BASE_MARKET_DATA[[#This Row],[VARP]]&gt;0,1,0)</f>
        <v>0</v>
      </c>
    </row>
    <row r="3597" spans="1:12">
      <c r="A3597" s="1">
        <v>43894</v>
      </c>
      <c r="B3597" s="17" t="s">
        <v>55</v>
      </c>
      <c r="C3597">
        <v>115.300003</v>
      </c>
      <c r="D3597">
        <v>109.760002</v>
      </c>
      <c r="E3597">
        <v>5.5400010000000037</v>
      </c>
      <c r="F3597">
        <v>5.0473769124020275E-2</v>
      </c>
      <c r="G3597" s="17" t="s">
        <v>0</v>
      </c>
      <c r="H3597" s="17" t="s">
        <v>56</v>
      </c>
      <c r="I3597" s="17" t="s">
        <v>38</v>
      </c>
      <c r="J3597" s="17" t="s">
        <v>144</v>
      </c>
      <c r="K3597" s="17">
        <f>IF(BASE_MARKET_DATA[[#This Row],[DATE]]=_xlfn.MAXIFS(A:A,H:H,BASE_MARKET_DATA[[#This Row],[LABEL]]),1,0)</f>
        <v>0</v>
      </c>
      <c r="L3597" s="17">
        <f>IF(BASE_MARKET_DATA[[#This Row],[VARP]]&gt;0,1,0)</f>
        <v>1</v>
      </c>
    </row>
    <row r="3598" spans="1:12">
      <c r="A3598" s="1">
        <v>43895</v>
      </c>
      <c r="B3598" s="17" t="s">
        <v>55</v>
      </c>
      <c r="C3598">
        <v>112.18</v>
      </c>
      <c r="D3598">
        <v>115.300003</v>
      </c>
      <c r="E3598">
        <v>-3.120002999999997</v>
      </c>
      <c r="F3598">
        <v>-2.7059869200523758E-2</v>
      </c>
      <c r="G3598" s="17" t="s">
        <v>0</v>
      </c>
      <c r="H3598" s="17" t="s">
        <v>56</v>
      </c>
      <c r="I3598" s="17" t="s">
        <v>38</v>
      </c>
      <c r="J3598" s="17" t="s">
        <v>144</v>
      </c>
      <c r="K3598" s="17">
        <f>IF(BASE_MARKET_DATA[[#This Row],[DATE]]=_xlfn.MAXIFS(A:A,H:H,BASE_MARKET_DATA[[#This Row],[LABEL]]),1,0)</f>
        <v>0</v>
      </c>
      <c r="L3598" s="17">
        <f>IF(BASE_MARKET_DATA[[#This Row],[VARP]]&gt;0,1,0)</f>
        <v>0</v>
      </c>
    </row>
    <row r="3599" spans="1:12">
      <c r="A3599" s="1">
        <v>43896</v>
      </c>
      <c r="B3599" s="17" t="s">
        <v>55</v>
      </c>
      <c r="C3599">
        <v>110.889999</v>
      </c>
      <c r="D3599">
        <v>112.18</v>
      </c>
      <c r="E3599">
        <v>-1.2900010000000037</v>
      </c>
      <c r="F3599">
        <v>-1.1499384917097554E-2</v>
      </c>
      <c r="G3599" s="17" t="s">
        <v>0</v>
      </c>
      <c r="H3599" s="17" t="s">
        <v>56</v>
      </c>
      <c r="I3599" s="17" t="s">
        <v>38</v>
      </c>
      <c r="J3599" s="17" t="s">
        <v>144</v>
      </c>
      <c r="K3599" s="17">
        <f>IF(BASE_MARKET_DATA[[#This Row],[DATE]]=_xlfn.MAXIFS(A:A,H:H,BASE_MARKET_DATA[[#This Row],[LABEL]]),1,0)</f>
        <v>0</v>
      </c>
      <c r="L3599" s="17">
        <f>IF(BASE_MARKET_DATA[[#This Row],[VARP]]&gt;0,1,0)</f>
        <v>0</v>
      </c>
    </row>
    <row r="3600" spans="1:12">
      <c r="A3600" s="1">
        <v>43899</v>
      </c>
      <c r="B3600" s="17" t="s">
        <v>55</v>
      </c>
      <c r="C3600">
        <v>101.629997</v>
      </c>
      <c r="D3600">
        <v>110.889999</v>
      </c>
      <c r="E3600">
        <v>-9.2600020000000001</v>
      </c>
      <c r="F3600">
        <v>-8.3506196081758466E-2</v>
      </c>
      <c r="G3600" s="17" t="s">
        <v>0</v>
      </c>
      <c r="H3600" s="17" t="s">
        <v>56</v>
      </c>
      <c r="I3600" s="17" t="s">
        <v>38</v>
      </c>
      <c r="J3600" s="17" t="s">
        <v>144</v>
      </c>
      <c r="K3600" s="17">
        <f>IF(BASE_MARKET_DATA[[#This Row],[DATE]]=_xlfn.MAXIFS(A:A,H:H,BASE_MARKET_DATA[[#This Row],[LABEL]]),1,0)</f>
        <v>0</v>
      </c>
      <c r="L3600" s="17">
        <f>IF(BASE_MARKET_DATA[[#This Row],[VARP]]&gt;0,1,0)</f>
        <v>0</v>
      </c>
    </row>
    <row r="3601" spans="1:12">
      <c r="A3601" s="1">
        <v>43900</v>
      </c>
      <c r="B3601" s="17" t="s">
        <v>55</v>
      </c>
      <c r="C3601">
        <v>109.739998</v>
      </c>
      <c r="D3601">
        <v>101.629997</v>
      </c>
      <c r="E3601">
        <v>8.1100009999999969</v>
      </c>
      <c r="F3601">
        <v>7.979928406373954E-2</v>
      </c>
      <c r="G3601" s="17" t="s">
        <v>0</v>
      </c>
      <c r="H3601" s="17" t="s">
        <v>56</v>
      </c>
      <c r="I3601" s="17" t="s">
        <v>38</v>
      </c>
      <c r="J3601" s="17" t="s">
        <v>144</v>
      </c>
      <c r="K3601" s="17">
        <f>IF(BASE_MARKET_DATA[[#This Row],[DATE]]=_xlfn.MAXIFS(A:A,H:H,BASE_MARKET_DATA[[#This Row],[LABEL]]),1,0)</f>
        <v>0</v>
      </c>
      <c r="L3601" s="17">
        <f>IF(BASE_MARKET_DATA[[#This Row],[VARP]]&gt;0,1,0)</f>
        <v>1</v>
      </c>
    </row>
    <row r="3602" spans="1:12">
      <c r="A3602" s="1">
        <v>43901</v>
      </c>
      <c r="B3602" s="17" t="s">
        <v>55</v>
      </c>
      <c r="C3602">
        <v>103.900002</v>
      </c>
      <c r="D3602">
        <v>109.739998</v>
      </c>
      <c r="E3602">
        <v>-5.8399959999999993</v>
      </c>
      <c r="F3602">
        <v>-5.3216658524087079E-2</v>
      </c>
      <c r="G3602" s="17" t="s">
        <v>0</v>
      </c>
      <c r="H3602" s="17" t="s">
        <v>56</v>
      </c>
      <c r="I3602" s="17" t="s">
        <v>38</v>
      </c>
      <c r="J3602" s="17" t="s">
        <v>144</v>
      </c>
      <c r="K3602" s="17">
        <f>IF(BASE_MARKET_DATA[[#This Row],[DATE]]=_xlfn.MAXIFS(A:A,H:H,BASE_MARKET_DATA[[#This Row],[LABEL]]),1,0)</f>
        <v>0</v>
      </c>
      <c r="L3602" s="17">
        <f>IF(BASE_MARKET_DATA[[#This Row],[VARP]]&gt;0,1,0)</f>
        <v>0</v>
      </c>
    </row>
    <row r="3603" spans="1:12">
      <c r="A3603" s="1">
        <v>43902</v>
      </c>
      <c r="B3603" s="17" t="s">
        <v>55</v>
      </c>
      <c r="C3603">
        <v>96.959998999999996</v>
      </c>
      <c r="D3603">
        <v>103.900002</v>
      </c>
      <c r="E3603">
        <v>-6.9400030000000044</v>
      </c>
      <c r="F3603">
        <v>-6.6795022775841761E-2</v>
      </c>
      <c r="G3603" s="17" t="s">
        <v>0</v>
      </c>
      <c r="H3603" s="17" t="s">
        <v>56</v>
      </c>
      <c r="I3603" s="17" t="s">
        <v>38</v>
      </c>
      <c r="J3603" s="17" t="s">
        <v>144</v>
      </c>
      <c r="K3603" s="17">
        <f>IF(BASE_MARKET_DATA[[#This Row],[DATE]]=_xlfn.MAXIFS(A:A,H:H,BASE_MARKET_DATA[[#This Row],[LABEL]]),1,0)</f>
        <v>0</v>
      </c>
      <c r="L3603" s="17">
        <f>IF(BASE_MARKET_DATA[[#This Row],[VARP]]&gt;0,1,0)</f>
        <v>0</v>
      </c>
    </row>
    <row r="3604" spans="1:12">
      <c r="A3604" s="1">
        <v>43903</v>
      </c>
      <c r="B3604" s="17" t="s">
        <v>55</v>
      </c>
      <c r="C3604">
        <v>110.150002</v>
      </c>
      <c r="D3604">
        <v>96.959998999999996</v>
      </c>
      <c r="E3604">
        <v>13.190003000000004</v>
      </c>
      <c r="F3604">
        <v>0.13603551089145541</v>
      </c>
      <c r="G3604" s="17" t="s">
        <v>0</v>
      </c>
      <c r="H3604" s="17" t="s">
        <v>56</v>
      </c>
      <c r="I3604" s="17" t="s">
        <v>38</v>
      </c>
      <c r="J3604" s="17" t="s">
        <v>144</v>
      </c>
      <c r="K3604" s="17">
        <f>IF(BASE_MARKET_DATA[[#This Row],[DATE]]=_xlfn.MAXIFS(A:A,H:H,BASE_MARKET_DATA[[#This Row],[LABEL]]),1,0)</f>
        <v>0</v>
      </c>
      <c r="L3604" s="17">
        <f>IF(BASE_MARKET_DATA[[#This Row],[VARP]]&gt;0,1,0)</f>
        <v>1</v>
      </c>
    </row>
    <row r="3605" spans="1:12">
      <c r="A3605" s="1">
        <v>43906</v>
      </c>
      <c r="B3605" s="17" t="s">
        <v>55</v>
      </c>
      <c r="C3605">
        <v>92.720000999999996</v>
      </c>
      <c r="D3605">
        <v>110.150002</v>
      </c>
      <c r="E3605">
        <v>-17.430001000000004</v>
      </c>
      <c r="F3605">
        <v>-0.15823877152539684</v>
      </c>
      <c r="G3605" s="17" t="s">
        <v>0</v>
      </c>
      <c r="H3605" s="17" t="s">
        <v>56</v>
      </c>
      <c r="I3605" s="17" t="s">
        <v>38</v>
      </c>
      <c r="J3605" s="17" t="s">
        <v>144</v>
      </c>
      <c r="K3605" s="17">
        <f>IF(BASE_MARKET_DATA[[#This Row],[DATE]]=_xlfn.MAXIFS(A:A,H:H,BASE_MARKET_DATA[[#This Row],[LABEL]]),1,0)</f>
        <v>0</v>
      </c>
      <c r="L3605" s="17">
        <f>IF(BASE_MARKET_DATA[[#This Row],[VARP]]&gt;0,1,0)</f>
        <v>0</v>
      </c>
    </row>
    <row r="3606" spans="1:12">
      <c r="A3606" s="1">
        <v>43907</v>
      </c>
      <c r="B3606" s="17" t="s">
        <v>55</v>
      </c>
      <c r="C3606">
        <v>97.870002999999997</v>
      </c>
      <c r="D3606">
        <v>92.720000999999996</v>
      </c>
      <c r="E3606">
        <v>5.1500020000000006</v>
      </c>
      <c r="F3606">
        <v>5.5543593016138995E-2</v>
      </c>
      <c r="G3606" s="17" t="s">
        <v>0</v>
      </c>
      <c r="H3606" s="17" t="s">
        <v>56</v>
      </c>
      <c r="I3606" s="17" t="s">
        <v>38</v>
      </c>
      <c r="J3606" s="17" t="s">
        <v>144</v>
      </c>
      <c r="K3606" s="17">
        <f>IF(BASE_MARKET_DATA[[#This Row],[DATE]]=_xlfn.MAXIFS(A:A,H:H,BASE_MARKET_DATA[[#This Row],[LABEL]]),1,0)</f>
        <v>0</v>
      </c>
      <c r="L3606" s="17">
        <f>IF(BASE_MARKET_DATA[[#This Row],[VARP]]&gt;0,1,0)</f>
        <v>1</v>
      </c>
    </row>
    <row r="3607" spans="1:12">
      <c r="A3607" s="1">
        <v>43908</v>
      </c>
      <c r="B3607" s="17" t="s">
        <v>55</v>
      </c>
      <c r="C3607">
        <v>91.459998999999996</v>
      </c>
      <c r="D3607">
        <v>97.870002999999997</v>
      </c>
      <c r="E3607">
        <v>-6.4100040000000007</v>
      </c>
      <c r="F3607">
        <v>-6.5495083309642904E-2</v>
      </c>
      <c r="G3607" s="17" t="s">
        <v>0</v>
      </c>
      <c r="H3607" s="17" t="s">
        <v>56</v>
      </c>
      <c r="I3607" s="17" t="s">
        <v>38</v>
      </c>
      <c r="J3607" s="17" t="s">
        <v>144</v>
      </c>
      <c r="K3607" s="17">
        <f>IF(BASE_MARKET_DATA[[#This Row],[DATE]]=_xlfn.MAXIFS(A:A,H:H,BASE_MARKET_DATA[[#This Row],[LABEL]]),1,0)</f>
        <v>0</v>
      </c>
      <c r="L3607" s="17">
        <f>IF(BASE_MARKET_DATA[[#This Row],[VARP]]&gt;0,1,0)</f>
        <v>0</v>
      </c>
    </row>
    <row r="3608" spans="1:12">
      <c r="A3608" s="1">
        <v>43909</v>
      </c>
      <c r="B3608" s="17" t="s">
        <v>55</v>
      </c>
      <c r="C3608">
        <v>93.690002000000007</v>
      </c>
      <c r="D3608">
        <v>91.459998999999996</v>
      </c>
      <c r="E3608">
        <v>2.2300030000000106</v>
      </c>
      <c r="F3608">
        <v>2.4382276671575415E-2</v>
      </c>
      <c r="G3608" s="17" t="s">
        <v>0</v>
      </c>
      <c r="H3608" s="17" t="s">
        <v>56</v>
      </c>
      <c r="I3608" s="17" t="s">
        <v>38</v>
      </c>
      <c r="J3608" s="17" t="s">
        <v>144</v>
      </c>
      <c r="K3608" s="17">
        <f>IF(BASE_MARKET_DATA[[#This Row],[DATE]]=_xlfn.MAXIFS(A:A,H:H,BASE_MARKET_DATA[[#This Row],[LABEL]]),1,0)</f>
        <v>0</v>
      </c>
      <c r="L3608" s="17">
        <f>IF(BASE_MARKET_DATA[[#This Row],[VARP]]&gt;0,1,0)</f>
        <v>1</v>
      </c>
    </row>
    <row r="3609" spans="1:12">
      <c r="A3609" s="1">
        <v>43910</v>
      </c>
      <c r="B3609" s="17" t="s">
        <v>55</v>
      </c>
      <c r="C3609">
        <v>86.68</v>
      </c>
      <c r="D3609">
        <v>93.690002000000007</v>
      </c>
      <c r="E3609">
        <v>-7.0100020000000001</v>
      </c>
      <c r="F3609">
        <v>-7.4821238663224696E-2</v>
      </c>
      <c r="G3609" s="17" t="s">
        <v>0</v>
      </c>
      <c r="H3609" s="17" t="s">
        <v>56</v>
      </c>
      <c r="I3609" s="17" t="s">
        <v>38</v>
      </c>
      <c r="J3609" s="17" t="s">
        <v>144</v>
      </c>
      <c r="K3609" s="17">
        <f>IF(BASE_MARKET_DATA[[#This Row],[DATE]]=_xlfn.MAXIFS(A:A,H:H,BASE_MARKET_DATA[[#This Row],[LABEL]]),1,0)</f>
        <v>0</v>
      </c>
      <c r="L3609" s="17">
        <f>IF(BASE_MARKET_DATA[[#This Row],[VARP]]&gt;0,1,0)</f>
        <v>0</v>
      </c>
    </row>
    <row r="3610" spans="1:12">
      <c r="A3610" s="1">
        <v>43913</v>
      </c>
      <c r="B3610" s="17" t="s">
        <v>55</v>
      </c>
      <c r="C3610">
        <v>85.260002</v>
      </c>
      <c r="D3610">
        <v>86.68</v>
      </c>
      <c r="E3610">
        <v>-1.4199980000000068</v>
      </c>
      <c r="F3610">
        <v>-1.6382071988924857E-2</v>
      </c>
      <c r="G3610" s="17" t="s">
        <v>0</v>
      </c>
      <c r="H3610" s="17" t="s">
        <v>56</v>
      </c>
      <c r="I3610" s="17" t="s">
        <v>38</v>
      </c>
      <c r="J3610" s="17" t="s">
        <v>144</v>
      </c>
      <c r="K3610" s="17">
        <f>IF(BASE_MARKET_DATA[[#This Row],[DATE]]=_xlfn.MAXIFS(A:A,H:H,BASE_MARKET_DATA[[#This Row],[LABEL]]),1,0)</f>
        <v>0</v>
      </c>
      <c r="L3610" s="17">
        <f>IF(BASE_MARKET_DATA[[#This Row],[VARP]]&gt;0,1,0)</f>
        <v>0</v>
      </c>
    </row>
    <row r="3611" spans="1:12">
      <c r="A3611" s="1">
        <v>43914</v>
      </c>
      <c r="B3611" s="17" t="s">
        <v>55</v>
      </c>
      <c r="C3611">
        <v>97.290001000000004</v>
      </c>
      <c r="D3611">
        <v>85.260002</v>
      </c>
      <c r="E3611">
        <v>12.029999000000004</v>
      </c>
      <c r="F3611">
        <v>0.14109780339906636</v>
      </c>
      <c r="G3611" s="17" t="s">
        <v>0</v>
      </c>
      <c r="H3611" s="17" t="s">
        <v>56</v>
      </c>
      <c r="I3611" s="17" t="s">
        <v>38</v>
      </c>
      <c r="J3611" s="17" t="s">
        <v>144</v>
      </c>
      <c r="K3611" s="17">
        <f>IF(BASE_MARKET_DATA[[#This Row],[DATE]]=_xlfn.MAXIFS(A:A,H:H,BASE_MARKET_DATA[[#This Row],[LABEL]]),1,0)</f>
        <v>0</v>
      </c>
      <c r="L3611" s="17">
        <f>IF(BASE_MARKET_DATA[[#This Row],[VARP]]&gt;0,1,0)</f>
        <v>1</v>
      </c>
    </row>
    <row r="3612" spans="1:12">
      <c r="A3612" s="1">
        <v>43915</v>
      </c>
      <c r="B3612" s="17" t="s">
        <v>55</v>
      </c>
      <c r="C3612">
        <v>95.709998999999996</v>
      </c>
      <c r="D3612">
        <v>97.290001000000004</v>
      </c>
      <c r="E3612">
        <v>-1.5800020000000075</v>
      </c>
      <c r="F3612">
        <v>-1.6240127287078632E-2</v>
      </c>
      <c r="G3612" s="17" t="s">
        <v>0</v>
      </c>
      <c r="H3612" s="17" t="s">
        <v>56</v>
      </c>
      <c r="I3612" s="17" t="s">
        <v>38</v>
      </c>
      <c r="J3612" s="17" t="s">
        <v>144</v>
      </c>
      <c r="K3612" s="17">
        <f>IF(BASE_MARKET_DATA[[#This Row],[DATE]]=_xlfn.MAXIFS(A:A,H:H,BASE_MARKET_DATA[[#This Row],[LABEL]]),1,0)</f>
        <v>0</v>
      </c>
      <c r="L3612" s="17">
        <f>IF(BASE_MARKET_DATA[[#This Row],[VARP]]&gt;0,1,0)</f>
        <v>0</v>
      </c>
    </row>
    <row r="3613" spans="1:12">
      <c r="A3613" s="1">
        <v>43916</v>
      </c>
      <c r="B3613" s="17" t="s">
        <v>55</v>
      </c>
      <c r="C3613">
        <v>100.629997</v>
      </c>
      <c r="D3613">
        <v>95.709998999999996</v>
      </c>
      <c r="E3613">
        <v>4.9199980000000068</v>
      </c>
      <c r="F3613">
        <v>5.1405266444522757E-2</v>
      </c>
      <c r="G3613" s="17" t="s">
        <v>0</v>
      </c>
      <c r="H3613" s="17" t="s">
        <v>56</v>
      </c>
      <c r="I3613" s="17" t="s">
        <v>38</v>
      </c>
      <c r="J3613" s="17" t="s">
        <v>144</v>
      </c>
      <c r="K3613" s="17">
        <f>IF(BASE_MARKET_DATA[[#This Row],[DATE]]=_xlfn.MAXIFS(A:A,H:H,BASE_MARKET_DATA[[#This Row],[LABEL]]),1,0)</f>
        <v>0</v>
      </c>
      <c r="L3613" s="17">
        <f>IF(BASE_MARKET_DATA[[#This Row],[VARP]]&gt;0,1,0)</f>
        <v>1</v>
      </c>
    </row>
    <row r="3614" spans="1:12">
      <c r="A3614" s="1">
        <v>43917</v>
      </c>
      <c r="B3614" s="17" t="s">
        <v>55</v>
      </c>
      <c r="C3614">
        <v>93.480002999999996</v>
      </c>
      <c r="D3614">
        <v>100.629997</v>
      </c>
      <c r="E3614">
        <v>-7.1499940000000066</v>
      </c>
      <c r="F3614">
        <v>-7.1052312562426154E-2</v>
      </c>
      <c r="G3614" s="17" t="s">
        <v>0</v>
      </c>
      <c r="H3614" s="17" t="s">
        <v>56</v>
      </c>
      <c r="I3614" s="17" t="s">
        <v>38</v>
      </c>
      <c r="J3614" s="17" t="s">
        <v>144</v>
      </c>
      <c r="K3614" s="17">
        <f>IF(BASE_MARKET_DATA[[#This Row],[DATE]]=_xlfn.MAXIFS(A:A,H:H,BASE_MARKET_DATA[[#This Row],[LABEL]]),1,0)</f>
        <v>0</v>
      </c>
      <c r="L3614" s="17">
        <f>IF(BASE_MARKET_DATA[[#This Row],[VARP]]&gt;0,1,0)</f>
        <v>0</v>
      </c>
    </row>
    <row r="3615" spans="1:12">
      <c r="A3615" s="1">
        <v>43920</v>
      </c>
      <c r="B3615" s="17" t="s">
        <v>55</v>
      </c>
      <c r="C3615">
        <v>97.029999000000004</v>
      </c>
      <c r="D3615">
        <v>93.480002999999996</v>
      </c>
      <c r="E3615">
        <v>3.5499960000000073</v>
      </c>
      <c r="F3615">
        <v>3.7975993646470113E-2</v>
      </c>
      <c r="G3615" s="17" t="s">
        <v>0</v>
      </c>
      <c r="H3615" s="17" t="s">
        <v>56</v>
      </c>
      <c r="I3615" s="17" t="s">
        <v>38</v>
      </c>
      <c r="J3615" s="17" t="s">
        <v>144</v>
      </c>
      <c r="K3615" s="17">
        <f>IF(BASE_MARKET_DATA[[#This Row],[DATE]]=_xlfn.MAXIFS(A:A,H:H,BASE_MARKET_DATA[[#This Row],[LABEL]]),1,0)</f>
        <v>0</v>
      </c>
      <c r="L3615" s="17">
        <f>IF(BASE_MARKET_DATA[[#This Row],[VARP]]&gt;0,1,0)</f>
        <v>1</v>
      </c>
    </row>
    <row r="3616" spans="1:12">
      <c r="A3616" s="1">
        <v>43921</v>
      </c>
      <c r="B3616" s="17" t="s">
        <v>55</v>
      </c>
      <c r="C3616">
        <v>95.739998</v>
      </c>
      <c r="D3616">
        <v>97.029999000000004</v>
      </c>
      <c r="E3616">
        <v>-1.2900010000000037</v>
      </c>
      <c r="F3616">
        <v>-1.3294867703750091E-2</v>
      </c>
      <c r="G3616" s="17" t="s">
        <v>0</v>
      </c>
      <c r="H3616" s="17" t="s">
        <v>56</v>
      </c>
      <c r="I3616" s="17" t="s">
        <v>38</v>
      </c>
      <c r="J3616" s="17" t="s">
        <v>144</v>
      </c>
      <c r="K3616" s="17">
        <f>IF(BASE_MARKET_DATA[[#This Row],[DATE]]=_xlfn.MAXIFS(A:A,H:H,BASE_MARKET_DATA[[#This Row],[LABEL]]),1,0)</f>
        <v>0</v>
      </c>
      <c r="L3616" s="17">
        <f>IF(BASE_MARKET_DATA[[#This Row],[VARP]]&gt;0,1,0)</f>
        <v>0</v>
      </c>
    </row>
    <row r="3617" spans="1:12">
      <c r="A3617" s="1">
        <v>43922</v>
      </c>
      <c r="B3617" s="17" t="s">
        <v>55</v>
      </c>
      <c r="C3617">
        <v>91.379997000000003</v>
      </c>
      <c r="D3617">
        <v>95.739998</v>
      </c>
      <c r="E3617">
        <v>-4.3600009999999969</v>
      </c>
      <c r="F3617">
        <v>-4.5540015574263924E-2</v>
      </c>
      <c r="G3617" s="17" t="s">
        <v>0</v>
      </c>
      <c r="H3617" s="17" t="s">
        <v>56</v>
      </c>
      <c r="I3617" s="17" t="s">
        <v>38</v>
      </c>
      <c r="J3617" s="17" t="s">
        <v>144</v>
      </c>
      <c r="K3617" s="17">
        <f>IF(BASE_MARKET_DATA[[#This Row],[DATE]]=_xlfn.MAXIFS(A:A,H:H,BASE_MARKET_DATA[[#This Row],[LABEL]]),1,0)</f>
        <v>0</v>
      </c>
      <c r="L3617" s="17">
        <f>IF(BASE_MARKET_DATA[[#This Row],[VARP]]&gt;0,1,0)</f>
        <v>0</v>
      </c>
    </row>
    <row r="3618" spans="1:12">
      <c r="A3618" s="1">
        <v>43923</v>
      </c>
      <c r="B3618" s="17" t="s">
        <v>55</v>
      </c>
      <c r="C3618">
        <v>93.519997000000004</v>
      </c>
      <c r="D3618">
        <v>91.379997000000003</v>
      </c>
      <c r="E3618">
        <v>2.1400000000000006</v>
      </c>
      <c r="F3618">
        <v>2.3418691948523487E-2</v>
      </c>
      <c r="G3618" s="17" t="s">
        <v>0</v>
      </c>
      <c r="H3618" s="17" t="s">
        <v>56</v>
      </c>
      <c r="I3618" s="17" t="s">
        <v>38</v>
      </c>
      <c r="J3618" s="17" t="s">
        <v>144</v>
      </c>
      <c r="K3618" s="17">
        <f>IF(BASE_MARKET_DATA[[#This Row],[DATE]]=_xlfn.MAXIFS(A:A,H:H,BASE_MARKET_DATA[[#This Row],[LABEL]]),1,0)</f>
        <v>0</v>
      </c>
      <c r="L3618" s="17">
        <f>IF(BASE_MARKET_DATA[[#This Row],[VARP]]&gt;0,1,0)</f>
        <v>1</v>
      </c>
    </row>
    <row r="3619" spans="1:12">
      <c r="A3619" s="1">
        <v>43924</v>
      </c>
      <c r="B3619" s="17" t="s">
        <v>55</v>
      </c>
      <c r="C3619">
        <v>92.389999000000003</v>
      </c>
      <c r="D3619">
        <v>93.519997000000004</v>
      </c>
      <c r="E3619">
        <v>-1.1299980000000005</v>
      </c>
      <c r="F3619">
        <v>-1.2082955905141876E-2</v>
      </c>
      <c r="G3619" s="17" t="s">
        <v>0</v>
      </c>
      <c r="H3619" s="17" t="s">
        <v>56</v>
      </c>
      <c r="I3619" s="17" t="s">
        <v>38</v>
      </c>
      <c r="J3619" s="17" t="s">
        <v>144</v>
      </c>
      <c r="K3619" s="17">
        <f>IF(BASE_MARKET_DATA[[#This Row],[DATE]]=_xlfn.MAXIFS(A:A,H:H,BASE_MARKET_DATA[[#This Row],[LABEL]]),1,0)</f>
        <v>0</v>
      </c>
      <c r="L3619" s="17">
        <f>IF(BASE_MARKET_DATA[[#This Row],[VARP]]&gt;0,1,0)</f>
        <v>0</v>
      </c>
    </row>
    <row r="3620" spans="1:12">
      <c r="A3620" s="1">
        <v>43927</v>
      </c>
      <c r="B3620" s="17" t="s">
        <v>55</v>
      </c>
      <c r="C3620">
        <v>101.66999799999999</v>
      </c>
      <c r="D3620">
        <v>92.389999000000003</v>
      </c>
      <c r="E3620">
        <v>9.2799989999999895</v>
      </c>
      <c r="F3620">
        <v>0.10044376123437332</v>
      </c>
      <c r="G3620" s="17" t="s">
        <v>0</v>
      </c>
      <c r="H3620" s="17" t="s">
        <v>56</v>
      </c>
      <c r="I3620" s="17" t="s">
        <v>38</v>
      </c>
      <c r="J3620" s="17" t="s">
        <v>144</v>
      </c>
      <c r="K3620" s="17">
        <f>IF(BASE_MARKET_DATA[[#This Row],[DATE]]=_xlfn.MAXIFS(A:A,H:H,BASE_MARKET_DATA[[#This Row],[LABEL]]),1,0)</f>
        <v>0</v>
      </c>
      <c r="L3620" s="17">
        <f>IF(BASE_MARKET_DATA[[#This Row],[VARP]]&gt;0,1,0)</f>
        <v>1</v>
      </c>
    </row>
    <row r="3621" spans="1:12">
      <c r="A3621" s="1">
        <v>43928</v>
      </c>
      <c r="B3621" s="17" t="s">
        <v>55</v>
      </c>
      <c r="C3621">
        <v>100.279999</v>
      </c>
      <c r="D3621">
        <v>101.66999799999999</v>
      </c>
      <c r="E3621">
        <v>-1.3899989999999889</v>
      </c>
      <c r="F3621">
        <v>-1.3671673328841699E-2</v>
      </c>
      <c r="G3621" s="17" t="s">
        <v>0</v>
      </c>
      <c r="H3621" s="17" t="s">
        <v>56</v>
      </c>
      <c r="I3621" s="17" t="s">
        <v>38</v>
      </c>
      <c r="J3621" s="17" t="s">
        <v>144</v>
      </c>
      <c r="K3621" s="17">
        <f>IF(BASE_MARKET_DATA[[#This Row],[DATE]]=_xlfn.MAXIFS(A:A,H:H,BASE_MARKET_DATA[[#This Row],[LABEL]]),1,0)</f>
        <v>0</v>
      </c>
      <c r="L3621" s="17">
        <f>IF(BASE_MARKET_DATA[[#This Row],[VARP]]&gt;0,1,0)</f>
        <v>0</v>
      </c>
    </row>
    <row r="3622" spans="1:12">
      <c r="A3622" s="1">
        <v>43929</v>
      </c>
      <c r="B3622" s="17" t="s">
        <v>55</v>
      </c>
      <c r="C3622">
        <v>105.05999799999999</v>
      </c>
      <c r="D3622">
        <v>100.279999</v>
      </c>
      <c r="E3622">
        <v>4.7799989999999895</v>
      </c>
      <c r="F3622">
        <v>4.7666524208880269E-2</v>
      </c>
      <c r="G3622" s="17" t="s">
        <v>0</v>
      </c>
      <c r="H3622" s="17" t="s">
        <v>56</v>
      </c>
      <c r="I3622" s="17" t="s">
        <v>38</v>
      </c>
      <c r="J3622" s="17" t="s">
        <v>144</v>
      </c>
      <c r="K3622" s="17">
        <f>IF(BASE_MARKET_DATA[[#This Row],[DATE]]=_xlfn.MAXIFS(A:A,H:H,BASE_MARKET_DATA[[#This Row],[LABEL]]),1,0)</f>
        <v>0</v>
      </c>
      <c r="L3622" s="17">
        <f>IF(BASE_MARKET_DATA[[#This Row],[VARP]]&gt;0,1,0)</f>
        <v>1</v>
      </c>
    </row>
    <row r="3623" spans="1:12">
      <c r="A3623" s="1">
        <v>43930</v>
      </c>
      <c r="B3623" s="17" t="s">
        <v>55</v>
      </c>
      <c r="C3623">
        <v>105.839996</v>
      </c>
      <c r="D3623">
        <v>105.05999799999999</v>
      </c>
      <c r="E3623">
        <v>0.77999800000000619</v>
      </c>
      <c r="F3623">
        <v>7.4243100594767403E-3</v>
      </c>
      <c r="G3623" s="17" t="s">
        <v>0</v>
      </c>
      <c r="H3623" s="17" t="s">
        <v>56</v>
      </c>
      <c r="I3623" s="17" t="s">
        <v>38</v>
      </c>
      <c r="J3623" s="17" t="s">
        <v>144</v>
      </c>
      <c r="K3623" s="17">
        <f>IF(BASE_MARKET_DATA[[#This Row],[DATE]]=_xlfn.MAXIFS(A:A,H:H,BASE_MARKET_DATA[[#This Row],[LABEL]]),1,0)</f>
        <v>0</v>
      </c>
      <c r="L3623" s="17">
        <f>IF(BASE_MARKET_DATA[[#This Row],[VARP]]&gt;0,1,0)</f>
        <v>1</v>
      </c>
    </row>
    <row r="3624" spans="1:12">
      <c r="A3624" s="1">
        <v>43934</v>
      </c>
      <c r="B3624" s="17" t="s">
        <v>55</v>
      </c>
      <c r="C3624">
        <v>105.980003</v>
      </c>
      <c r="D3624">
        <v>105.839996</v>
      </c>
      <c r="E3624">
        <v>0.14000699999999711</v>
      </c>
      <c r="F3624">
        <v>1.3228175103105362E-3</v>
      </c>
      <c r="G3624" s="17" t="s">
        <v>0</v>
      </c>
      <c r="H3624" s="17" t="s">
        <v>56</v>
      </c>
      <c r="I3624" s="17" t="s">
        <v>38</v>
      </c>
      <c r="J3624" s="17" t="s">
        <v>144</v>
      </c>
      <c r="K3624" s="17">
        <f>IF(BASE_MARKET_DATA[[#This Row],[DATE]]=_xlfn.MAXIFS(A:A,H:H,BASE_MARKET_DATA[[#This Row],[LABEL]]),1,0)</f>
        <v>0</v>
      </c>
      <c r="L3624" s="17">
        <f>IF(BASE_MARKET_DATA[[#This Row],[VARP]]&gt;0,1,0)</f>
        <v>1</v>
      </c>
    </row>
    <row r="3625" spans="1:12">
      <c r="A3625" s="1">
        <v>43935</v>
      </c>
      <c r="B3625" s="17" t="s">
        <v>55</v>
      </c>
      <c r="C3625">
        <v>109.785004</v>
      </c>
      <c r="D3625">
        <v>105.980003</v>
      </c>
      <c r="E3625">
        <v>3.8050010000000043</v>
      </c>
      <c r="F3625">
        <v>3.590300898557254E-2</v>
      </c>
      <c r="G3625" s="17" t="s">
        <v>0</v>
      </c>
      <c r="H3625" s="17" t="s">
        <v>56</v>
      </c>
      <c r="I3625" s="17" t="s">
        <v>38</v>
      </c>
      <c r="J3625" s="17" t="s">
        <v>144</v>
      </c>
      <c r="K3625" s="17">
        <f>IF(BASE_MARKET_DATA[[#This Row],[DATE]]=_xlfn.MAXIFS(A:A,H:H,BASE_MARKET_DATA[[#This Row],[LABEL]]),1,0)</f>
        <v>0</v>
      </c>
      <c r="L3625" s="17">
        <f>IF(BASE_MARKET_DATA[[#This Row],[VARP]]&gt;0,1,0)</f>
        <v>1</v>
      </c>
    </row>
    <row r="3626" spans="1:12">
      <c r="A3626" s="1">
        <v>43936</v>
      </c>
      <c r="B3626" s="17" t="s">
        <v>55</v>
      </c>
      <c r="C3626">
        <v>107.949997</v>
      </c>
      <c r="D3626">
        <v>109.785004</v>
      </c>
      <c r="E3626">
        <v>-1.8350070000000045</v>
      </c>
      <c r="F3626">
        <v>-1.6714550559200275E-2</v>
      </c>
      <c r="G3626" s="17" t="s">
        <v>0</v>
      </c>
      <c r="H3626" s="17" t="s">
        <v>56</v>
      </c>
      <c r="I3626" s="17" t="s">
        <v>38</v>
      </c>
      <c r="J3626" s="17" t="s">
        <v>144</v>
      </c>
      <c r="K3626" s="17">
        <f>IF(BASE_MARKET_DATA[[#This Row],[DATE]]=_xlfn.MAXIFS(A:A,H:H,BASE_MARKET_DATA[[#This Row],[LABEL]]),1,0)</f>
        <v>0</v>
      </c>
      <c r="L3626" s="17">
        <f>IF(BASE_MARKET_DATA[[#This Row],[VARP]]&gt;0,1,0)</f>
        <v>0</v>
      </c>
    </row>
    <row r="3627" spans="1:12">
      <c r="A3627" s="1">
        <v>43937</v>
      </c>
      <c r="B3627" s="17" t="s">
        <v>55</v>
      </c>
      <c r="C3627">
        <v>108.30999799999999</v>
      </c>
      <c r="D3627">
        <v>107.949997</v>
      </c>
      <c r="E3627">
        <v>0.36000099999999691</v>
      </c>
      <c r="F3627">
        <v>3.3348866142163666E-3</v>
      </c>
      <c r="G3627" s="17" t="s">
        <v>0</v>
      </c>
      <c r="H3627" s="17" t="s">
        <v>56</v>
      </c>
      <c r="I3627" s="17" t="s">
        <v>38</v>
      </c>
      <c r="J3627" s="17" t="s">
        <v>144</v>
      </c>
      <c r="K3627" s="17">
        <f>IF(BASE_MARKET_DATA[[#This Row],[DATE]]=_xlfn.MAXIFS(A:A,H:H,BASE_MARKET_DATA[[#This Row],[LABEL]]),1,0)</f>
        <v>0</v>
      </c>
      <c r="L3627" s="17">
        <f>IF(BASE_MARKET_DATA[[#This Row],[VARP]]&gt;0,1,0)</f>
        <v>1</v>
      </c>
    </row>
    <row r="3628" spans="1:12">
      <c r="A3628" s="1">
        <v>43938</v>
      </c>
      <c r="B3628" s="17" t="s">
        <v>55</v>
      </c>
      <c r="C3628">
        <v>111.849998</v>
      </c>
      <c r="D3628">
        <v>108.30999799999999</v>
      </c>
      <c r="E3628">
        <v>3.5400000000000063</v>
      </c>
      <c r="F3628">
        <v>3.2683963303184682E-2</v>
      </c>
      <c r="G3628" s="17" t="s">
        <v>0</v>
      </c>
      <c r="H3628" s="17" t="s">
        <v>56</v>
      </c>
      <c r="I3628" s="17" t="s">
        <v>38</v>
      </c>
      <c r="J3628" s="17" t="s">
        <v>144</v>
      </c>
      <c r="K3628" s="17">
        <f>IF(BASE_MARKET_DATA[[#This Row],[DATE]]=_xlfn.MAXIFS(A:A,H:H,BASE_MARKET_DATA[[#This Row],[LABEL]]),1,0)</f>
        <v>0</v>
      </c>
      <c r="L3628" s="17">
        <f>IF(BASE_MARKET_DATA[[#This Row],[VARP]]&gt;0,1,0)</f>
        <v>1</v>
      </c>
    </row>
    <row r="3629" spans="1:12">
      <c r="A3629" s="1">
        <v>43941</v>
      </c>
      <c r="B3629" s="17" t="s">
        <v>55</v>
      </c>
      <c r="C3629">
        <v>112.16999799999999</v>
      </c>
      <c r="D3629">
        <v>111.849998</v>
      </c>
      <c r="E3629">
        <v>0.31999999999999318</v>
      </c>
      <c r="F3629">
        <v>2.8609745706029712E-3</v>
      </c>
      <c r="G3629" s="17" t="s">
        <v>0</v>
      </c>
      <c r="H3629" s="17" t="s">
        <v>56</v>
      </c>
      <c r="I3629" s="17" t="s">
        <v>38</v>
      </c>
      <c r="J3629" s="17" t="s">
        <v>144</v>
      </c>
      <c r="K3629" s="17">
        <f>IF(BASE_MARKET_DATA[[#This Row],[DATE]]=_xlfn.MAXIFS(A:A,H:H,BASE_MARKET_DATA[[#This Row],[LABEL]]),1,0)</f>
        <v>0</v>
      </c>
      <c r="L3629" s="17">
        <f>IF(BASE_MARKET_DATA[[#This Row],[VARP]]&gt;0,1,0)</f>
        <v>1</v>
      </c>
    </row>
    <row r="3630" spans="1:12">
      <c r="A3630" s="1">
        <v>43942</v>
      </c>
      <c r="B3630" s="17" t="s">
        <v>55</v>
      </c>
      <c r="C3630">
        <v>107.540001</v>
      </c>
      <c r="D3630">
        <v>112.16999799999999</v>
      </c>
      <c r="E3630">
        <v>-4.6299969999999888</v>
      </c>
      <c r="F3630">
        <v>-4.1276607671865959E-2</v>
      </c>
      <c r="G3630" s="17" t="s">
        <v>0</v>
      </c>
      <c r="H3630" s="17" t="s">
        <v>56</v>
      </c>
      <c r="I3630" s="17" t="s">
        <v>38</v>
      </c>
      <c r="J3630" s="17" t="s">
        <v>144</v>
      </c>
      <c r="K3630" s="17">
        <f>IF(BASE_MARKET_DATA[[#This Row],[DATE]]=_xlfn.MAXIFS(A:A,H:H,BASE_MARKET_DATA[[#This Row],[LABEL]]),1,0)</f>
        <v>0</v>
      </c>
      <c r="L3630" s="17">
        <f>IF(BASE_MARKET_DATA[[#This Row],[VARP]]&gt;0,1,0)</f>
        <v>0</v>
      </c>
    </row>
    <row r="3631" spans="1:12">
      <c r="A3631" s="1">
        <v>43943</v>
      </c>
      <c r="B3631" s="17" t="s">
        <v>55</v>
      </c>
      <c r="C3631">
        <v>115.19000200000001</v>
      </c>
      <c r="D3631">
        <v>107.540001</v>
      </c>
      <c r="E3631">
        <v>7.6500010000000032</v>
      </c>
      <c r="F3631">
        <v>7.1136330006171408E-2</v>
      </c>
      <c r="G3631" s="17" t="s">
        <v>0</v>
      </c>
      <c r="H3631" s="17" t="s">
        <v>56</v>
      </c>
      <c r="I3631" s="17" t="s">
        <v>38</v>
      </c>
      <c r="J3631" s="17" t="s">
        <v>144</v>
      </c>
      <c r="K3631" s="17">
        <f>IF(BASE_MARKET_DATA[[#This Row],[DATE]]=_xlfn.MAXIFS(A:A,H:H,BASE_MARKET_DATA[[#This Row],[LABEL]]),1,0)</f>
        <v>0</v>
      </c>
      <c r="L3631" s="17">
        <f>IF(BASE_MARKET_DATA[[#This Row],[VARP]]&gt;0,1,0)</f>
        <v>1</v>
      </c>
    </row>
    <row r="3632" spans="1:12">
      <c r="A3632" s="1">
        <v>43944</v>
      </c>
      <c r="B3632" s="17" t="s">
        <v>55</v>
      </c>
      <c r="C3632">
        <v>115.239998</v>
      </c>
      <c r="D3632">
        <v>115.19000200000001</v>
      </c>
      <c r="E3632">
        <v>4.9995999999993046E-2</v>
      </c>
      <c r="F3632">
        <v>4.3403072429839043E-4</v>
      </c>
      <c r="G3632" s="17" t="s">
        <v>0</v>
      </c>
      <c r="H3632" s="17" t="s">
        <v>56</v>
      </c>
      <c r="I3632" s="17" t="s">
        <v>38</v>
      </c>
      <c r="J3632" s="17" t="s">
        <v>144</v>
      </c>
      <c r="K3632" s="17">
        <f>IF(BASE_MARKET_DATA[[#This Row],[DATE]]=_xlfn.MAXIFS(A:A,H:H,BASE_MARKET_DATA[[#This Row],[LABEL]]),1,0)</f>
        <v>0</v>
      </c>
      <c r="L3632" s="17">
        <f>IF(BASE_MARKET_DATA[[#This Row],[VARP]]&gt;0,1,0)</f>
        <v>1</v>
      </c>
    </row>
    <row r="3633" spans="1:12">
      <c r="A3633" s="1">
        <v>43945</v>
      </c>
      <c r="B3633" s="17" t="s">
        <v>55</v>
      </c>
      <c r="C3633">
        <v>120.18</v>
      </c>
      <c r="D3633">
        <v>115.239998</v>
      </c>
      <c r="E3633">
        <v>4.9400020000000069</v>
      </c>
      <c r="F3633">
        <v>4.2867078147641124E-2</v>
      </c>
      <c r="G3633" s="17" t="s">
        <v>0</v>
      </c>
      <c r="H3633" s="17" t="s">
        <v>56</v>
      </c>
      <c r="I3633" s="17" t="s">
        <v>38</v>
      </c>
      <c r="J3633" s="17" t="s">
        <v>144</v>
      </c>
      <c r="K3633" s="17">
        <f>IF(BASE_MARKET_DATA[[#This Row],[DATE]]=_xlfn.MAXIFS(A:A,H:H,BASE_MARKET_DATA[[#This Row],[LABEL]]),1,0)</f>
        <v>0</v>
      </c>
      <c r="L3633" s="17">
        <f>IF(BASE_MARKET_DATA[[#This Row],[VARP]]&gt;0,1,0)</f>
        <v>1</v>
      </c>
    </row>
    <row r="3634" spans="1:12">
      <c r="A3634" s="1">
        <v>43948</v>
      </c>
      <c r="B3634" s="17" t="s">
        <v>55</v>
      </c>
      <c r="C3634">
        <v>120.529999</v>
      </c>
      <c r="D3634">
        <v>120.18</v>
      </c>
      <c r="E3634">
        <v>0.34999899999999684</v>
      </c>
      <c r="F3634">
        <v>2.9122898984855787E-3</v>
      </c>
      <c r="G3634" s="17" t="s">
        <v>0</v>
      </c>
      <c r="H3634" s="17" t="s">
        <v>56</v>
      </c>
      <c r="I3634" s="17" t="s">
        <v>38</v>
      </c>
      <c r="J3634" s="17" t="s">
        <v>144</v>
      </c>
      <c r="K3634" s="17">
        <f>IF(BASE_MARKET_DATA[[#This Row],[DATE]]=_xlfn.MAXIFS(A:A,H:H,BASE_MARKET_DATA[[#This Row],[LABEL]]),1,0)</f>
        <v>0</v>
      </c>
      <c r="L3634" s="17">
        <f>IF(BASE_MARKET_DATA[[#This Row],[VARP]]&gt;0,1,0)</f>
        <v>1</v>
      </c>
    </row>
    <row r="3635" spans="1:12">
      <c r="A3635" s="1">
        <v>43949</v>
      </c>
      <c r="B3635" s="17" t="s">
        <v>55</v>
      </c>
      <c r="C3635">
        <v>116.139999</v>
      </c>
      <c r="D3635">
        <v>120.529999</v>
      </c>
      <c r="E3635">
        <v>-4.3900000000000006</v>
      </c>
      <c r="F3635">
        <v>-3.6422467737679154E-2</v>
      </c>
      <c r="G3635" s="17" t="s">
        <v>0</v>
      </c>
      <c r="H3635" s="17" t="s">
        <v>56</v>
      </c>
      <c r="I3635" s="17" t="s">
        <v>38</v>
      </c>
      <c r="J3635" s="17" t="s">
        <v>144</v>
      </c>
      <c r="K3635" s="17">
        <f>IF(BASE_MARKET_DATA[[#This Row],[DATE]]=_xlfn.MAXIFS(A:A,H:H,BASE_MARKET_DATA[[#This Row],[LABEL]]),1,0)</f>
        <v>0</v>
      </c>
      <c r="L3635" s="17">
        <f>IF(BASE_MARKET_DATA[[#This Row],[VARP]]&gt;0,1,0)</f>
        <v>0</v>
      </c>
    </row>
    <row r="3636" spans="1:12">
      <c r="A3636" s="1">
        <v>43950</v>
      </c>
      <c r="B3636" s="17" t="s">
        <v>55</v>
      </c>
      <c r="C3636">
        <v>123.58000200000001</v>
      </c>
      <c r="D3636">
        <v>116.139999</v>
      </c>
      <c r="E3636">
        <v>7.4400030000000044</v>
      </c>
      <c r="F3636">
        <v>6.4060642879805813E-2</v>
      </c>
      <c r="G3636" s="17" t="s">
        <v>0</v>
      </c>
      <c r="H3636" s="17" t="s">
        <v>56</v>
      </c>
      <c r="I3636" s="17" t="s">
        <v>38</v>
      </c>
      <c r="J3636" s="17" t="s">
        <v>144</v>
      </c>
      <c r="K3636" s="17">
        <f>IF(BASE_MARKET_DATA[[#This Row],[DATE]]=_xlfn.MAXIFS(A:A,H:H,BASE_MARKET_DATA[[#This Row],[LABEL]]),1,0)</f>
        <v>0</v>
      </c>
      <c r="L3636" s="17">
        <f>IF(BASE_MARKET_DATA[[#This Row],[VARP]]&gt;0,1,0)</f>
        <v>1</v>
      </c>
    </row>
    <row r="3637" spans="1:12">
      <c r="A3637" s="1">
        <v>43951</v>
      </c>
      <c r="B3637" s="17" t="s">
        <v>55</v>
      </c>
      <c r="C3637">
        <v>123</v>
      </c>
      <c r="D3637">
        <v>123.58000200000001</v>
      </c>
      <c r="E3637">
        <v>-0.58000200000000746</v>
      </c>
      <c r="F3637">
        <v>-4.6933321784539813E-3</v>
      </c>
      <c r="G3637" s="17" t="s">
        <v>0</v>
      </c>
      <c r="H3637" s="17" t="s">
        <v>56</v>
      </c>
      <c r="I3637" s="17" t="s">
        <v>38</v>
      </c>
      <c r="J3637" s="17" t="s">
        <v>144</v>
      </c>
      <c r="K3637" s="17">
        <f>IF(BASE_MARKET_DATA[[#This Row],[DATE]]=_xlfn.MAXIFS(A:A,H:H,BASE_MARKET_DATA[[#This Row],[LABEL]]),1,0)</f>
        <v>0</v>
      </c>
      <c r="L3637" s="17">
        <f>IF(BASE_MARKET_DATA[[#This Row],[VARP]]&gt;0,1,0)</f>
        <v>0</v>
      </c>
    </row>
    <row r="3638" spans="1:12">
      <c r="A3638" s="1">
        <v>43952</v>
      </c>
      <c r="B3638" s="17" t="s">
        <v>55</v>
      </c>
      <c r="C3638">
        <v>120.610001</v>
      </c>
      <c r="D3638">
        <v>123</v>
      </c>
      <c r="E3638">
        <v>-2.3899990000000031</v>
      </c>
      <c r="F3638">
        <v>-1.9430886178861812E-2</v>
      </c>
      <c r="G3638" s="17" t="s">
        <v>0</v>
      </c>
      <c r="H3638" s="17" t="s">
        <v>56</v>
      </c>
      <c r="I3638" s="17" t="s">
        <v>38</v>
      </c>
      <c r="J3638" s="17" t="s">
        <v>144</v>
      </c>
      <c r="K3638" s="17">
        <f>IF(BASE_MARKET_DATA[[#This Row],[DATE]]=_xlfn.MAXIFS(A:A,H:H,BASE_MARKET_DATA[[#This Row],[LABEL]]),1,0)</f>
        <v>0</v>
      </c>
      <c r="L3638" s="17">
        <f>IF(BASE_MARKET_DATA[[#This Row],[VARP]]&gt;0,1,0)</f>
        <v>0</v>
      </c>
    </row>
    <row r="3639" spans="1:12">
      <c r="A3639" s="1">
        <v>43955</v>
      </c>
      <c r="B3639" s="17" t="s">
        <v>55</v>
      </c>
      <c r="C3639">
        <v>123.660004</v>
      </c>
      <c r="D3639">
        <v>120.610001</v>
      </c>
      <c r="E3639">
        <v>3.0500030000000038</v>
      </c>
      <c r="F3639">
        <v>2.5288143393680958E-2</v>
      </c>
      <c r="G3639" s="17" t="s">
        <v>0</v>
      </c>
      <c r="H3639" s="17" t="s">
        <v>56</v>
      </c>
      <c r="I3639" s="17" t="s">
        <v>38</v>
      </c>
      <c r="J3639" s="17" t="s">
        <v>144</v>
      </c>
      <c r="K3639" s="17">
        <f>IF(BASE_MARKET_DATA[[#This Row],[DATE]]=_xlfn.MAXIFS(A:A,H:H,BASE_MARKET_DATA[[#This Row],[LABEL]]),1,0)</f>
        <v>0</v>
      </c>
      <c r="L3639" s="17">
        <f>IF(BASE_MARKET_DATA[[#This Row],[VARP]]&gt;0,1,0)</f>
        <v>1</v>
      </c>
    </row>
    <row r="3640" spans="1:12">
      <c r="A3640" s="1">
        <v>43956</v>
      </c>
      <c r="B3640" s="17" t="s">
        <v>55</v>
      </c>
      <c r="C3640">
        <v>125.43</v>
      </c>
      <c r="D3640">
        <v>123.660004</v>
      </c>
      <c r="E3640">
        <v>1.7699960000000061</v>
      </c>
      <c r="F3640">
        <v>1.431340726788272E-2</v>
      </c>
      <c r="G3640" s="17" t="s">
        <v>0</v>
      </c>
      <c r="H3640" s="17" t="s">
        <v>56</v>
      </c>
      <c r="I3640" s="17" t="s">
        <v>38</v>
      </c>
      <c r="J3640" s="17" t="s">
        <v>144</v>
      </c>
      <c r="K3640" s="17">
        <f>IF(BASE_MARKET_DATA[[#This Row],[DATE]]=_xlfn.MAXIFS(A:A,H:H,BASE_MARKET_DATA[[#This Row],[LABEL]]),1,0)</f>
        <v>0</v>
      </c>
      <c r="L3640" s="17">
        <f>IF(BASE_MARKET_DATA[[#This Row],[VARP]]&gt;0,1,0)</f>
        <v>1</v>
      </c>
    </row>
    <row r="3641" spans="1:12">
      <c r="A3641" s="1">
        <v>43957</v>
      </c>
      <c r="B3641" s="17" t="s">
        <v>55</v>
      </c>
      <c r="C3641">
        <v>128.30999800000001</v>
      </c>
      <c r="D3641">
        <v>125.43</v>
      </c>
      <c r="E3641">
        <v>2.8799980000000005</v>
      </c>
      <c r="F3641">
        <v>2.2960998166307905E-2</v>
      </c>
      <c r="G3641" s="17" t="s">
        <v>0</v>
      </c>
      <c r="H3641" s="17" t="s">
        <v>56</v>
      </c>
      <c r="I3641" s="17" t="s">
        <v>38</v>
      </c>
      <c r="J3641" s="17" t="s">
        <v>144</v>
      </c>
      <c r="K3641" s="17">
        <f>IF(BASE_MARKET_DATA[[#This Row],[DATE]]=_xlfn.MAXIFS(A:A,H:H,BASE_MARKET_DATA[[#This Row],[LABEL]]),1,0)</f>
        <v>0</v>
      </c>
      <c r="L3641" s="17">
        <f>IF(BASE_MARKET_DATA[[#This Row],[VARP]]&gt;0,1,0)</f>
        <v>1</v>
      </c>
    </row>
    <row r="3642" spans="1:12">
      <c r="A3642" s="1">
        <v>43958</v>
      </c>
      <c r="B3642" s="17" t="s">
        <v>55</v>
      </c>
      <c r="C3642">
        <v>146.28999299999998</v>
      </c>
      <c r="D3642">
        <v>128.30999800000001</v>
      </c>
      <c r="E3642">
        <v>17.979994999999974</v>
      </c>
      <c r="F3642">
        <v>0.14012933738803404</v>
      </c>
      <c r="G3642" s="17" t="s">
        <v>0</v>
      </c>
      <c r="H3642" s="17" t="s">
        <v>56</v>
      </c>
      <c r="I3642" s="17" t="s">
        <v>38</v>
      </c>
      <c r="J3642" s="17" t="s">
        <v>144</v>
      </c>
      <c r="K3642" s="17">
        <f>IF(BASE_MARKET_DATA[[#This Row],[DATE]]=_xlfn.MAXIFS(A:A,H:H,BASE_MARKET_DATA[[#This Row],[LABEL]]),1,0)</f>
        <v>0</v>
      </c>
      <c r="L3642" s="17">
        <f>IF(BASE_MARKET_DATA[[#This Row],[VARP]]&gt;0,1,0)</f>
        <v>1</v>
      </c>
    </row>
    <row r="3643" spans="1:12">
      <c r="A3643" s="1">
        <v>43959</v>
      </c>
      <c r="B3643" s="17" t="s">
        <v>55</v>
      </c>
      <c r="C3643">
        <v>144.96000700000002</v>
      </c>
      <c r="D3643">
        <v>146.28999299999998</v>
      </c>
      <c r="E3643">
        <v>-1.3299859999999626</v>
      </c>
      <c r="F3643">
        <v>-9.0914352562718546E-3</v>
      </c>
      <c r="G3643" s="17" t="s">
        <v>0</v>
      </c>
      <c r="H3643" s="17" t="s">
        <v>56</v>
      </c>
      <c r="I3643" s="17" t="s">
        <v>38</v>
      </c>
      <c r="J3643" s="17" t="s">
        <v>144</v>
      </c>
      <c r="K3643" s="17">
        <f>IF(BASE_MARKET_DATA[[#This Row],[DATE]]=_xlfn.MAXIFS(A:A,H:H,BASE_MARKET_DATA[[#This Row],[LABEL]]),1,0)</f>
        <v>0</v>
      </c>
      <c r="L3643" s="17">
        <f>IF(BASE_MARKET_DATA[[#This Row],[VARP]]&gt;0,1,0)</f>
        <v>0</v>
      </c>
    </row>
    <row r="3644" spans="1:12">
      <c r="A3644" s="1">
        <v>43962</v>
      </c>
      <c r="B3644" s="17" t="s">
        <v>55</v>
      </c>
      <c r="C3644">
        <v>143.96000700000002</v>
      </c>
      <c r="D3644">
        <v>144.96000700000002</v>
      </c>
      <c r="E3644">
        <v>-1</v>
      </c>
      <c r="F3644">
        <v>-6.8984544130161352E-3</v>
      </c>
      <c r="G3644" s="17" t="s">
        <v>0</v>
      </c>
      <c r="H3644" s="17" t="s">
        <v>56</v>
      </c>
      <c r="I3644" s="17" t="s">
        <v>38</v>
      </c>
      <c r="J3644" s="17" t="s">
        <v>144</v>
      </c>
      <c r="K3644" s="17">
        <f>IF(BASE_MARKET_DATA[[#This Row],[DATE]]=_xlfn.MAXIFS(A:A,H:H,BASE_MARKET_DATA[[#This Row],[LABEL]]),1,0)</f>
        <v>0</v>
      </c>
      <c r="L3644" s="17">
        <f>IF(BASE_MARKET_DATA[[#This Row],[VARP]]&gt;0,1,0)</f>
        <v>0</v>
      </c>
    </row>
    <row r="3645" spans="1:12">
      <c r="A3645" s="1">
        <v>43963</v>
      </c>
      <c r="B3645" s="17" t="s">
        <v>55</v>
      </c>
      <c r="C3645">
        <v>141.029999</v>
      </c>
      <c r="D3645">
        <v>143.96000700000002</v>
      </c>
      <c r="E3645">
        <v>-2.930008000000015</v>
      </c>
      <c r="F3645">
        <v>-2.035293038017159E-2</v>
      </c>
      <c r="G3645" s="17" t="s">
        <v>0</v>
      </c>
      <c r="H3645" s="17" t="s">
        <v>56</v>
      </c>
      <c r="I3645" s="17" t="s">
        <v>38</v>
      </c>
      <c r="J3645" s="17" t="s">
        <v>144</v>
      </c>
      <c r="K3645" s="17">
        <f>IF(BASE_MARKET_DATA[[#This Row],[DATE]]=_xlfn.MAXIFS(A:A,H:H,BASE_MARKET_DATA[[#This Row],[LABEL]]),1,0)</f>
        <v>0</v>
      </c>
      <c r="L3645" s="17">
        <f>IF(BASE_MARKET_DATA[[#This Row],[VARP]]&gt;0,1,0)</f>
        <v>0</v>
      </c>
    </row>
    <row r="3646" spans="1:12">
      <c r="A3646" s="1">
        <v>43964</v>
      </c>
      <c r="B3646" s="17" t="s">
        <v>55</v>
      </c>
      <c r="C3646">
        <v>143.729996</v>
      </c>
      <c r="D3646">
        <v>141.029999</v>
      </c>
      <c r="E3646">
        <v>2.6999969999999962</v>
      </c>
      <c r="F3646">
        <v>1.9144841658830306E-2</v>
      </c>
      <c r="G3646" s="17" t="s">
        <v>0</v>
      </c>
      <c r="H3646" s="17" t="s">
        <v>56</v>
      </c>
      <c r="I3646" s="17" t="s">
        <v>38</v>
      </c>
      <c r="J3646" s="17" t="s">
        <v>144</v>
      </c>
      <c r="K3646" s="17">
        <f>IF(BASE_MARKET_DATA[[#This Row],[DATE]]=_xlfn.MAXIFS(A:A,H:H,BASE_MARKET_DATA[[#This Row],[LABEL]]),1,0)</f>
        <v>0</v>
      </c>
      <c r="L3646" s="17">
        <f>IF(BASE_MARKET_DATA[[#This Row],[VARP]]&gt;0,1,0)</f>
        <v>1</v>
      </c>
    </row>
    <row r="3647" spans="1:12">
      <c r="A3647" s="1">
        <v>43965</v>
      </c>
      <c r="B3647" s="17" t="s">
        <v>55</v>
      </c>
      <c r="C3647">
        <v>144.41000400000001</v>
      </c>
      <c r="D3647">
        <v>143.729996</v>
      </c>
      <c r="E3647">
        <v>0.68000800000001504</v>
      </c>
      <c r="F3647">
        <v>4.7311488132234765E-3</v>
      </c>
      <c r="G3647" s="17" t="s">
        <v>0</v>
      </c>
      <c r="H3647" s="17" t="s">
        <v>56</v>
      </c>
      <c r="I3647" s="17" t="s">
        <v>38</v>
      </c>
      <c r="J3647" s="17" t="s">
        <v>144</v>
      </c>
      <c r="K3647" s="17">
        <f>IF(BASE_MARKET_DATA[[#This Row],[DATE]]=_xlfn.MAXIFS(A:A,H:H,BASE_MARKET_DATA[[#This Row],[LABEL]]),1,0)</f>
        <v>0</v>
      </c>
      <c r="L3647" s="17">
        <f>IF(BASE_MARKET_DATA[[#This Row],[VARP]]&gt;0,1,0)</f>
        <v>1</v>
      </c>
    </row>
    <row r="3648" spans="1:12">
      <c r="A3648" s="1">
        <v>43966</v>
      </c>
      <c r="B3648" s="17" t="s">
        <v>55</v>
      </c>
      <c r="C3648">
        <v>145.509995</v>
      </c>
      <c r="D3648">
        <v>144.41000400000001</v>
      </c>
      <c r="E3648">
        <v>1.0999909999999886</v>
      </c>
      <c r="F3648">
        <v>7.6171384913194E-3</v>
      </c>
      <c r="G3648" s="17" t="s">
        <v>0</v>
      </c>
      <c r="H3648" s="17" t="s">
        <v>56</v>
      </c>
      <c r="I3648" s="17" t="s">
        <v>38</v>
      </c>
      <c r="J3648" s="17" t="s">
        <v>144</v>
      </c>
      <c r="K3648" s="17">
        <f>IF(BASE_MARKET_DATA[[#This Row],[DATE]]=_xlfn.MAXIFS(A:A,H:H,BASE_MARKET_DATA[[#This Row],[LABEL]]),1,0)</f>
        <v>0</v>
      </c>
      <c r="L3648" s="17">
        <f>IF(BASE_MARKET_DATA[[#This Row],[VARP]]&gt;0,1,0)</f>
        <v>1</v>
      </c>
    </row>
    <row r="3649" spans="1:12">
      <c r="A3649" s="1">
        <v>43969</v>
      </c>
      <c r="B3649" s="17" t="s">
        <v>55</v>
      </c>
      <c r="C3649">
        <v>146.240005</v>
      </c>
      <c r="D3649">
        <v>145.509995</v>
      </c>
      <c r="E3649">
        <v>0.73000999999999294</v>
      </c>
      <c r="F3649">
        <v>5.0169062269570753E-3</v>
      </c>
      <c r="G3649" s="17" t="s">
        <v>0</v>
      </c>
      <c r="H3649" s="17" t="s">
        <v>56</v>
      </c>
      <c r="I3649" s="17" t="s">
        <v>38</v>
      </c>
      <c r="J3649" s="17" t="s">
        <v>144</v>
      </c>
      <c r="K3649" s="17">
        <f>IF(BASE_MARKET_DATA[[#This Row],[DATE]]=_xlfn.MAXIFS(A:A,H:H,BASE_MARKET_DATA[[#This Row],[LABEL]]),1,0)</f>
        <v>0</v>
      </c>
      <c r="L3649" s="17">
        <f>IF(BASE_MARKET_DATA[[#This Row],[VARP]]&gt;0,1,0)</f>
        <v>1</v>
      </c>
    </row>
    <row r="3650" spans="1:12">
      <c r="A3650" s="1">
        <v>43970</v>
      </c>
      <c r="B3650" s="17" t="s">
        <v>55</v>
      </c>
      <c r="C3650">
        <v>145.38999899999999</v>
      </c>
      <c r="D3650">
        <v>146.240005</v>
      </c>
      <c r="E3650">
        <v>-0.85000600000000759</v>
      </c>
      <c r="F3650">
        <v>-5.8124040682302194E-3</v>
      </c>
      <c r="G3650" s="17" t="s">
        <v>0</v>
      </c>
      <c r="H3650" s="17" t="s">
        <v>56</v>
      </c>
      <c r="I3650" s="17" t="s">
        <v>38</v>
      </c>
      <c r="J3650" s="17" t="s">
        <v>144</v>
      </c>
      <c r="K3650" s="17">
        <f>IF(BASE_MARKET_DATA[[#This Row],[DATE]]=_xlfn.MAXIFS(A:A,H:H,BASE_MARKET_DATA[[#This Row],[LABEL]]),1,0)</f>
        <v>0</v>
      </c>
      <c r="L3650" s="17">
        <f>IF(BASE_MARKET_DATA[[#This Row],[VARP]]&gt;0,1,0)</f>
        <v>0</v>
      </c>
    </row>
    <row r="3651" spans="1:12">
      <c r="A3651" s="1">
        <v>43971</v>
      </c>
      <c r="B3651" s="17" t="s">
        <v>55</v>
      </c>
      <c r="C3651">
        <v>150.94000199999999</v>
      </c>
      <c r="D3651">
        <v>145.38999899999999</v>
      </c>
      <c r="E3651">
        <v>5.5500030000000038</v>
      </c>
      <c r="F3651">
        <v>3.817321024948906E-2</v>
      </c>
      <c r="G3651" s="17" t="s">
        <v>0</v>
      </c>
      <c r="H3651" s="17" t="s">
        <v>56</v>
      </c>
      <c r="I3651" s="17" t="s">
        <v>38</v>
      </c>
      <c r="J3651" s="17" t="s">
        <v>144</v>
      </c>
      <c r="K3651" s="17">
        <f>IF(BASE_MARKET_DATA[[#This Row],[DATE]]=_xlfn.MAXIFS(A:A,H:H,BASE_MARKET_DATA[[#This Row],[LABEL]]),1,0)</f>
        <v>0</v>
      </c>
      <c r="L3651" s="17">
        <f>IF(BASE_MARKET_DATA[[#This Row],[VARP]]&gt;0,1,0)</f>
        <v>1</v>
      </c>
    </row>
    <row r="3652" spans="1:12">
      <c r="A3652" s="1">
        <v>43972</v>
      </c>
      <c r="B3652" s="17" t="s">
        <v>55</v>
      </c>
      <c r="C3652">
        <v>148.220001</v>
      </c>
      <c r="D3652">
        <v>150.94000199999999</v>
      </c>
      <c r="E3652">
        <v>-2.7200009999999963</v>
      </c>
      <c r="F3652">
        <v>-1.8020411845496045E-2</v>
      </c>
      <c r="G3652" s="17" t="s">
        <v>0</v>
      </c>
      <c r="H3652" s="17" t="s">
        <v>56</v>
      </c>
      <c r="I3652" s="17" t="s">
        <v>38</v>
      </c>
      <c r="J3652" s="17" t="s">
        <v>144</v>
      </c>
      <c r="K3652" s="17">
        <f>IF(BASE_MARKET_DATA[[#This Row],[DATE]]=_xlfn.MAXIFS(A:A,H:H,BASE_MARKET_DATA[[#This Row],[LABEL]]),1,0)</f>
        <v>0</v>
      </c>
      <c r="L3652" s="17">
        <f>IF(BASE_MARKET_DATA[[#This Row],[VARP]]&gt;0,1,0)</f>
        <v>0</v>
      </c>
    </row>
    <row r="3653" spans="1:12">
      <c r="A3653" s="1">
        <v>43973</v>
      </c>
      <c r="B3653" s="17" t="s">
        <v>55</v>
      </c>
      <c r="C3653">
        <v>150.86000100000001</v>
      </c>
      <c r="D3653">
        <v>148.220001</v>
      </c>
      <c r="E3653">
        <v>2.6400000000000148</v>
      </c>
      <c r="F3653">
        <v>1.7811361369509199E-2</v>
      </c>
      <c r="G3653" s="17" t="s">
        <v>0</v>
      </c>
      <c r="H3653" s="17" t="s">
        <v>56</v>
      </c>
      <c r="I3653" s="17" t="s">
        <v>38</v>
      </c>
      <c r="J3653" s="17" t="s">
        <v>144</v>
      </c>
      <c r="K3653" s="17">
        <f>IF(BASE_MARKET_DATA[[#This Row],[DATE]]=_xlfn.MAXIFS(A:A,H:H,BASE_MARKET_DATA[[#This Row],[LABEL]]),1,0)</f>
        <v>0</v>
      </c>
      <c r="L3653" s="17">
        <f>IF(BASE_MARKET_DATA[[#This Row],[VARP]]&gt;0,1,0)</f>
        <v>1</v>
      </c>
    </row>
    <row r="3654" spans="1:12">
      <c r="A3654" s="1">
        <v>43977</v>
      </c>
      <c r="B3654" s="17" t="s">
        <v>55</v>
      </c>
      <c r="C3654">
        <v>147</v>
      </c>
      <c r="D3654">
        <v>150.86000100000001</v>
      </c>
      <c r="E3654">
        <v>-3.8600010000000111</v>
      </c>
      <c r="F3654">
        <v>-2.5586643075787934E-2</v>
      </c>
      <c r="G3654" s="17" t="s">
        <v>0</v>
      </c>
      <c r="H3654" s="17" t="s">
        <v>56</v>
      </c>
      <c r="I3654" s="17" t="s">
        <v>38</v>
      </c>
      <c r="J3654" s="17" t="s">
        <v>144</v>
      </c>
      <c r="K3654" s="17">
        <f>IF(BASE_MARKET_DATA[[#This Row],[DATE]]=_xlfn.MAXIFS(A:A,H:H,BASE_MARKET_DATA[[#This Row],[LABEL]]),1,0)</f>
        <v>0</v>
      </c>
      <c r="L3654" s="17">
        <f>IF(BASE_MARKET_DATA[[#This Row],[VARP]]&gt;0,1,0)</f>
        <v>0</v>
      </c>
    </row>
    <row r="3655" spans="1:12">
      <c r="A3655" s="1">
        <v>43978</v>
      </c>
      <c r="B3655" s="17" t="s">
        <v>55</v>
      </c>
      <c r="C3655">
        <v>145.96000700000002</v>
      </c>
      <c r="D3655">
        <v>147</v>
      </c>
      <c r="E3655">
        <v>-1.0399929999999813</v>
      </c>
      <c r="F3655">
        <v>-7.0747823129250426E-3</v>
      </c>
      <c r="G3655" s="17" t="s">
        <v>0</v>
      </c>
      <c r="H3655" s="17" t="s">
        <v>56</v>
      </c>
      <c r="I3655" s="17" t="s">
        <v>38</v>
      </c>
      <c r="J3655" s="17" t="s">
        <v>144</v>
      </c>
      <c r="K3655" s="17">
        <f>IF(BASE_MARKET_DATA[[#This Row],[DATE]]=_xlfn.MAXIFS(A:A,H:H,BASE_MARKET_DATA[[#This Row],[LABEL]]),1,0)</f>
        <v>0</v>
      </c>
      <c r="L3655" s="17">
        <f>IF(BASE_MARKET_DATA[[#This Row],[VARP]]&gt;0,1,0)</f>
        <v>0</v>
      </c>
    </row>
    <row r="3656" spans="1:12">
      <c r="A3656" s="1">
        <v>43979</v>
      </c>
      <c r="B3656" s="17" t="s">
        <v>55</v>
      </c>
      <c r="C3656">
        <v>148.78999299999998</v>
      </c>
      <c r="D3656">
        <v>145.96000700000002</v>
      </c>
      <c r="E3656">
        <v>2.8299859999999626</v>
      </c>
      <c r="F3656">
        <v>1.9388776817474133E-2</v>
      </c>
      <c r="G3656" s="17" t="s">
        <v>0</v>
      </c>
      <c r="H3656" s="17" t="s">
        <v>56</v>
      </c>
      <c r="I3656" s="17" t="s">
        <v>38</v>
      </c>
      <c r="J3656" s="17" t="s">
        <v>144</v>
      </c>
      <c r="K3656" s="17">
        <f>IF(BASE_MARKET_DATA[[#This Row],[DATE]]=_xlfn.MAXIFS(A:A,H:H,BASE_MARKET_DATA[[#This Row],[LABEL]]),1,0)</f>
        <v>0</v>
      </c>
      <c r="L3656" s="17">
        <f>IF(BASE_MARKET_DATA[[#This Row],[VARP]]&gt;0,1,0)</f>
        <v>1</v>
      </c>
    </row>
    <row r="3657" spans="1:12">
      <c r="A3657" s="1">
        <v>43980</v>
      </c>
      <c r="B3657" s="17" t="s">
        <v>55</v>
      </c>
      <c r="C3657">
        <v>155.009995</v>
      </c>
      <c r="D3657">
        <v>148.78999299999998</v>
      </c>
      <c r="E3657">
        <v>6.2200020000000222</v>
      </c>
      <c r="F3657">
        <v>4.180390007814587E-2</v>
      </c>
      <c r="G3657" s="17" t="s">
        <v>0</v>
      </c>
      <c r="H3657" s="17" t="s">
        <v>56</v>
      </c>
      <c r="I3657" s="17" t="s">
        <v>38</v>
      </c>
      <c r="J3657" s="17" t="s">
        <v>144</v>
      </c>
      <c r="K3657" s="17">
        <f>IF(BASE_MARKET_DATA[[#This Row],[DATE]]=_xlfn.MAXIFS(A:A,H:H,BASE_MARKET_DATA[[#This Row],[LABEL]]),1,0)</f>
        <v>0</v>
      </c>
      <c r="L3657" s="17">
        <f>IF(BASE_MARKET_DATA[[#This Row],[VARP]]&gt;0,1,0)</f>
        <v>1</v>
      </c>
    </row>
    <row r="3658" spans="1:12">
      <c r="A3658" s="1">
        <v>43983</v>
      </c>
      <c r="B3658" s="17" t="s">
        <v>55</v>
      </c>
      <c r="C3658">
        <v>154.529999</v>
      </c>
      <c r="D3658">
        <v>155.009995</v>
      </c>
      <c r="E3658">
        <v>-0.47999599999999987</v>
      </c>
      <c r="F3658">
        <v>-3.0965487096493347E-3</v>
      </c>
      <c r="G3658" s="17" t="s">
        <v>0</v>
      </c>
      <c r="H3658" s="17" t="s">
        <v>56</v>
      </c>
      <c r="I3658" s="17" t="s">
        <v>38</v>
      </c>
      <c r="J3658" s="17" t="s">
        <v>144</v>
      </c>
      <c r="K3658" s="17">
        <f>IF(BASE_MARKET_DATA[[#This Row],[DATE]]=_xlfn.MAXIFS(A:A,H:H,BASE_MARKET_DATA[[#This Row],[LABEL]]),1,0)</f>
        <v>0</v>
      </c>
      <c r="L3658" s="17">
        <f>IF(BASE_MARKET_DATA[[#This Row],[VARP]]&gt;0,1,0)</f>
        <v>0</v>
      </c>
    </row>
    <row r="3659" spans="1:12">
      <c r="A3659" s="1">
        <v>43984</v>
      </c>
      <c r="B3659" s="17" t="s">
        <v>55</v>
      </c>
      <c r="C3659">
        <v>157.490005</v>
      </c>
      <c r="D3659">
        <v>154.529999</v>
      </c>
      <c r="E3659">
        <v>2.9600059999999928</v>
      </c>
      <c r="F3659">
        <v>1.9154895613504745E-2</v>
      </c>
      <c r="G3659" s="17" t="s">
        <v>0</v>
      </c>
      <c r="H3659" s="17" t="s">
        <v>56</v>
      </c>
      <c r="I3659" s="17" t="s">
        <v>38</v>
      </c>
      <c r="J3659" s="17" t="s">
        <v>144</v>
      </c>
      <c r="K3659" s="17">
        <f>IF(BASE_MARKET_DATA[[#This Row],[DATE]]=_xlfn.MAXIFS(A:A,H:H,BASE_MARKET_DATA[[#This Row],[LABEL]]),1,0)</f>
        <v>0</v>
      </c>
      <c r="L3659" s="17">
        <f>IF(BASE_MARKET_DATA[[#This Row],[VARP]]&gt;0,1,0)</f>
        <v>1</v>
      </c>
    </row>
    <row r="3660" spans="1:12">
      <c r="A3660" s="1">
        <v>43985</v>
      </c>
      <c r="B3660" s="17" t="s">
        <v>55</v>
      </c>
      <c r="C3660">
        <v>156.779999</v>
      </c>
      <c r="D3660">
        <v>157.490005</v>
      </c>
      <c r="E3660">
        <v>-0.71000599999999281</v>
      </c>
      <c r="F3660">
        <v>-4.508260698829699E-3</v>
      </c>
      <c r="G3660" s="17" t="s">
        <v>0</v>
      </c>
      <c r="H3660" s="17" t="s">
        <v>56</v>
      </c>
      <c r="I3660" s="17" t="s">
        <v>38</v>
      </c>
      <c r="J3660" s="17" t="s">
        <v>144</v>
      </c>
      <c r="K3660" s="17">
        <f>IF(BASE_MARKET_DATA[[#This Row],[DATE]]=_xlfn.MAXIFS(A:A,H:H,BASE_MARKET_DATA[[#This Row],[LABEL]]),1,0)</f>
        <v>0</v>
      </c>
      <c r="L3660" s="17">
        <f>IF(BASE_MARKET_DATA[[#This Row],[VARP]]&gt;0,1,0)</f>
        <v>0</v>
      </c>
    </row>
    <row r="3661" spans="1:12">
      <c r="A3661" s="1">
        <v>43986</v>
      </c>
      <c r="B3661" s="17" t="s">
        <v>55</v>
      </c>
      <c r="C3661">
        <v>154.60000600000001</v>
      </c>
      <c r="D3661">
        <v>156.779999</v>
      </c>
      <c r="E3661">
        <v>-2.1799929999999961</v>
      </c>
      <c r="F3661">
        <v>-1.3904790240494874E-2</v>
      </c>
      <c r="G3661" s="17" t="s">
        <v>0</v>
      </c>
      <c r="H3661" s="17" t="s">
        <v>56</v>
      </c>
      <c r="I3661" s="17" t="s">
        <v>38</v>
      </c>
      <c r="J3661" s="17" t="s">
        <v>144</v>
      </c>
      <c r="K3661" s="17">
        <f>IF(BASE_MARKET_DATA[[#This Row],[DATE]]=_xlfn.MAXIFS(A:A,H:H,BASE_MARKET_DATA[[#This Row],[LABEL]]),1,0)</f>
        <v>0</v>
      </c>
      <c r="L3661" s="17">
        <f>IF(BASE_MARKET_DATA[[#This Row],[VARP]]&gt;0,1,0)</f>
        <v>0</v>
      </c>
    </row>
    <row r="3662" spans="1:12">
      <c r="A3662" s="1">
        <v>43987</v>
      </c>
      <c r="B3662" s="17" t="s">
        <v>55</v>
      </c>
      <c r="C3662">
        <v>156</v>
      </c>
      <c r="D3662">
        <v>154.60000600000001</v>
      </c>
      <c r="E3662">
        <v>1.3999939999999924</v>
      </c>
      <c r="F3662">
        <v>9.0555882643367572E-3</v>
      </c>
      <c r="G3662" s="17" t="s">
        <v>0</v>
      </c>
      <c r="H3662" s="17" t="s">
        <v>56</v>
      </c>
      <c r="I3662" s="17" t="s">
        <v>38</v>
      </c>
      <c r="J3662" s="17" t="s">
        <v>144</v>
      </c>
      <c r="K3662" s="17">
        <f>IF(BASE_MARKET_DATA[[#This Row],[DATE]]=_xlfn.MAXIFS(A:A,H:H,BASE_MARKET_DATA[[#This Row],[LABEL]]),1,0)</f>
        <v>0</v>
      </c>
      <c r="L3662" s="17">
        <f>IF(BASE_MARKET_DATA[[#This Row],[VARP]]&gt;0,1,0)</f>
        <v>1</v>
      </c>
    </row>
    <row r="3663" spans="1:12">
      <c r="A3663" s="1">
        <v>43990</v>
      </c>
      <c r="B3663" s="17" t="s">
        <v>55</v>
      </c>
      <c r="C3663">
        <v>156.08999599999999</v>
      </c>
      <c r="D3663">
        <v>156</v>
      </c>
      <c r="E3663">
        <v>8.9995999999985088E-2</v>
      </c>
      <c r="F3663">
        <v>5.7689743589734029E-4</v>
      </c>
      <c r="G3663" s="17" t="s">
        <v>0</v>
      </c>
      <c r="H3663" s="17" t="s">
        <v>56</v>
      </c>
      <c r="I3663" s="17" t="s">
        <v>38</v>
      </c>
      <c r="J3663" s="17" t="s">
        <v>144</v>
      </c>
      <c r="K3663" s="17">
        <f>IF(BASE_MARKET_DATA[[#This Row],[DATE]]=_xlfn.MAXIFS(A:A,H:H,BASE_MARKET_DATA[[#This Row],[LABEL]]),1,0)</f>
        <v>0</v>
      </c>
      <c r="L3663" s="17">
        <f>IF(BASE_MARKET_DATA[[#This Row],[VARP]]&gt;0,1,0)</f>
        <v>1</v>
      </c>
    </row>
    <row r="3664" spans="1:12">
      <c r="A3664" s="1">
        <v>43991</v>
      </c>
      <c r="B3664" s="17" t="s">
        <v>55</v>
      </c>
      <c r="C3664">
        <v>156.86000100000001</v>
      </c>
      <c r="D3664">
        <v>156.08999599999999</v>
      </c>
      <c r="E3664">
        <v>0.77000500000002603</v>
      </c>
      <c r="F3664">
        <v>4.9330836038974984E-3</v>
      </c>
      <c r="G3664" s="17" t="s">
        <v>0</v>
      </c>
      <c r="H3664" s="17" t="s">
        <v>56</v>
      </c>
      <c r="I3664" s="17" t="s">
        <v>38</v>
      </c>
      <c r="J3664" s="17" t="s">
        <v>144</v>
      </c>
      <c r="K3664" s="17">
        <f>IF(BASE_MARKET_DATA[[#This Row],[DATE]]=_xlfn.MAXIFS(A:A,H:H,BASE_MARKET_DATA[[#This Row],[LABEL]]),1,0)</f>
        <v>0</v>
      </c>
      <c r="L3664" s="17">
        <f>IF(BASE_MARKET_DATA[[#This Row],[VARP]]&gt;0,1,0)</f>
        <v>1</v>
      </c>
    </row>
    <row r="3665" spans="1:12">
      <c r="A3665" s="1">
        <v>43992</v>
      </c>
      <c r="B3665" s="17" t="s">
        <v>55</v>
      </c>
      <c r="C3665">
        <v>159.91000400000001</v>
      </c>
      <c r="D3665">
        <v>156.86000100000001</v>
      </c>
      <c r="E3665">
        <v>3.0500030000000038</v>
      </c>
      <c r="F3665">
        <v>1.9444109272956103E-2</v>
      </c>
      <c r="G3665" s="17" t="s">
        <v>0</v>
      </c>
      <c r="H3665" s="17" t="s">
        <v>56</v>
      </c>
      <c r="I3665" s="17" t="s">
        <v>38</v>
      </c>
      <c r="J3665" s="17" t="s">
        <v>144</v>
      </c>
      <c r="K3665" s="17">
        <f>IF(BASE_MARKET_DATA[[#This Row],[DATE]]=_xlfn.MAXIFS(A:A,H:H,BASE_MARKET_DATA[[#This Row],[LABEL]]),1,0)</f>
        <v>0</v>
      </c>
      <c r="L3665" s="17">
        <f>IF(BASE_MARKET_DATA[[#This Row],[VARP]]&gt;0,1,0)</f>
        <v>1</v>
      </c>
    </row>
    <row r="3666" spans="1:12">
      <c r="A3666" s="1">
        <v>43993</v>
      </c>
      <c r="B3666" s="17" t="s">
        <v>55</v>
      </c>
      <c r="C3666">
        <v>153.03999299999998</v>
      </c>
      <c r="D3666">
        <v>159.91000400000001</v>
      </c>
      <c r="E3666">
        <v>-6.8700110000000336</v>
      </c>
      <c r="F3666">
        <v>-4.2961733651135633E-2</v>
      </c>
      <c r="G3666" s="17" t="s">
        <v>0</v>
      </c>
      <c r="H3666" s="17" t="s">
        <v>56</v>
      </c>
      <c r="I3666" s="17" t="s">
        <v>38</v>
      </c>
      <c r="J3666" s="17" t="s">
        <v>144</v>
      </c>
      <c r="K3666" s="17">
        <f>IF(BASE_MARKET_DATA[[#This Row],[DATE]]=_xlfn.MAXIFS(A:A,H:H,BASE_MARKET_DATA[[#This Row],[LABEL]]),1,0)</f>
        <v>0</v>
      </c>
      <c r="L3666" s="17">
        <f>IF(BASE_MARKET_DATA[[#This Row],[VARP]]&gt;0,1,0)</f>
        <v>0</v>
      </c>
    </row>
    <row r="3667" spans="1:12">
      <c r="A3667" s="1">
        <v>43994</v>
      </c>
      <c r="B3667" s="17" t="s">
        <v>55</v>
      </c>
      <c r="C3667">
        <v>155.259995</v>
      </c>
      <c r="D3667">
        <v>153.03999299999998</v>
      </c>
      <c r="E3667">
        <v>2.2200020000000222</v>
      </c>
      <c r="F3667">
        <v>1.4506025232241239E-2</v>
      </c>
      <c r="G3667" s="17" t="s">
        <v>0</v>
      </c>
      <c r="H3667" s="17" t="s">
        <v>56</v>
      </c>
      <c r="I3667" s="17" t="s">
        <v>38</v>
      </c>
      <c r="J3667" s="17" t="s">
        <v>144</v>
      </c>
      <c r="K3667" s="17">
        <f>IF(BASE_MARKET_DATA[[#This Row],[DATE]]=_xlfn.MAXIFS(A:A,H:H,BASE_MARKET_DATA[[#This Row],[LABEL]]),1,0)</f>
        <v>0</v>
      </c>
      <c r="L3667" s="17">
        <f>IF(BASE_MARKET_DATA[[#This Row],[VARP]]&gt;0,1,0)</f>
        <v>1</v>
      </c>
    </row>
    <row r="3668" spans="1:12">
      <c r="A3668" s="1">
        <v>43997</v>
      </c>
      <c r="B3668" s="17" t="s">
        <v>55</v>
      </c>
      <c r="C3668">
        <v>157.550003</v>
      </c>
      <c r="D3668">
        <v>155.259995</v>
      </c>
      <c r="E3668">
        <v>2.2900080000000003</v>
      </c>
      <c r="F3668">
        <v>1.4749504532703355E-2</v>
      </c>
      <c r="G3668" s="17" t="s">
        <v>0</v>
      </c>
      <c r="H3668" s="17" t="s">
        <v>56</v>
      </c>
      <c r="I3668" s="17" t="s">
        <v>38</v>
      </c>
      <c r="J3668" s="17" t="s">
        <v>144</v>
      </c>
      <c r="K3668" s="17">
        <f>IF(BASE_MARKET_DATA[[#This Row],[DATE]]=_xlfn.MAXIFS(A:A,H:H,BASE_MARKET_DATA[[#This Row],[LABEL]]),1,0)</f>
        <v>0</v>
      </c>
      <c r="L3668" s="17">
        <f>IF(BASE_MARKET_DATA[[#This Row],[VARP]]&gt;0,1,0)</f>
        <v>1</v>
      </c>
    </row>
    <row r="3669" spans="1:12">
      <c r="A3669" s="1">
        <v>43998</v>
      </c>
      <c r="B3669" s="17" t="s">
        <v>55</v>
      </c>
      <c r="C3669">
        <v>161.220001</v>
      </c>
      <c r="D3669">
        <v>157.550003</v>
      </c>
      <c r="E3669">
        <v>3.6699979999999925</v>
      </c>
      <c r="F3669">
        <v>2.3294179181957822E-2</v>
      </c>
      <c r="G3669" s="17" t="s">
        <v>0</v>
      </c>
      <c r="H3669" s="17" t="s">
        <v>56</v>
      </c>
      <c r="I3669" s="17" t="s">
        <v>38</v>
      </c>
      <c r="J3669" s="17" t="s">
        <v>144</v>
      </c>
      <c r="K3669" s="17">
        <f>IF(BASE_MARKET_DATA[[#This Row],[DATE]]=_xlfn.MAXIFS(A:A,H:H,BASE_MARKET_DATA[[#This Row],[LABEL]]),1,0)</f>
        <v>0</v>
      </c>
      <c r="L3669" s="17">
        <f>IF(BASE_MARKET_DATA[[#This Row],[VARP]]&gt;0,1,0)</f>
        <v>1</v>
      </c>
    </row>
    <row r="3670" spans="1:12">
      <c r="A3670" s="1">
        <v>43999</v>
      </c>
      <c r="B3670" s="17" t="s">
        <v>55</v>
      </c>
      <c r="C3670">
        <v>163.83000200000001</v>
      </c>
      <c r="D3670">
        <v>161.220001</v>
      </c>
      <c r="E3670">
        <v>2.6100010000000111</v>
      </c>
      <c r="F3670">
        <v>1.6189064531763719E-2</v>
      </c>
      <c r="G3670" s="17" t="s">
        <v>0</v>
      </c>
      <c r="H3670" s="17" t="s">
        <v>56</v>
      </c>
      <c r="I3670" s="17" t="s">
        <v>38</v>
      </c>
      <c r="J3670" s="17" t="s">
        <v>144</v>
      </c>
      <c r="K3670" s="17">
        <f>IF(BASE_MARKET_DATA[[#This Row],[DATE]]=_xlfn.MAXIFS(A:A,H:H,BASE_MARKET_DATA[[#This Row],[LABEL]]),1,0)</f>
        <v>0</v>
      </c>
      <c r="L3670" s="17">
        <f>IF(BASE_MARKET_DATA[[#This Row],[VARP]]&gt;0,1,0)</f>
        <v>1</v>
      </c>
    </row>
    <row r="3671" spans="1:12">
      <c r="A3671" s="1">
        <v>44000</v>
      </c>
      <c r="B3671" s="17" t="s">
        <v>55</v>
      </c>
      <c r="C3671">
        <v>168.050003</v>
      </c>
      <c r="D3671">
        <v>163.83000200000001</v>
      </c>
      <c r="E3671">
        <v>4.2200009999999963</v>
      </c>
      <c r="F3671">
        <v>2.5758413895398697E-2</v>
      </c>
      <c r="G3671" s="17" t="s">
        <v>0</v>
      </c>
      <c r="H3671" s="17" t="s">
        <v>56</v>
      </c>
      <c r="I3671" s="17" t="s">
        <v>38</v>
      </c>
      <c r="J3671" s="17" t="s">
        <v>144</v>
      </c>
      <c r="K3671" s="17">
        <f>IF(BASE_MARKET_DATA[[#This Row],[DATE]]=_xlfn.MAXIFS(A:A,H:H,BASE_MARKET_DATA[[#This Row],[LABEL]]),1,0)</f>
        <v>0</v>
      </c>
      <c r="L3671" s="17">
        <f>IF(BASE_MARKET_DATA[[#This Row],[VARP]]&gt;0,1,0)</f>
        <v>1</v>
      </c>
    </row>
    <row r="3672" spans="1:12">
      <c r="A3672" s="1">
        <v>44001</v>
      </c>
      <c r="B3672" s="17" t="s">
        <v>55</v>
      </c>
      <c r="C3672">
        <v>164.36000100000001</v>
      </c>
      <c r="D3672">
        <v>168.050003</v>
      </c>
      <c r="E3672">
        <v>-3.6900019999999927</v>
      </c>
      <c r="F3672">
        <v>-2.1957762178677214E-2</v>
      </c>
      <c r="G3672" s="17" t="s">
        <v>0</v>
      </c>
      <c r="H3672" s="17" t="s">
        <v>56</v>
      </c>
      <c r="I3672" s="17" t="s">
        <v>38</v>
      </c>
      <c r="J3672" s="17" t="s">
        <v>144</v>
      </c>
      <c r="K3672" s="17">
        <f>IF(BASE_MARKET_DATA[[#This Row],[DATE]]=_xlfn.MAXIFS(A:A,H:H,BASE_MARKET_DATA[[#This Row],[LABEL]]),1,0)</f>
        <v>0</v>
      </c>
      <c r="L3672" s="17">
        <f>IF(BASE_MARKET_DATA[[#This Row],[VARP]]&gt;0,1,0)</f>
        <v>0</v>
      </c>
    </row>
    <row r="3673" spans="1:12">
      <c r="A3673" s="1">
        <v>44004</v>
      </c>
      <c r="B3673" s="17" t="s">
        <v>55</v>
      </c>
      <c r="C3673">
        <v>170.259995</v>
      </c>
      <c r="D3673">
        <v>164.36000100000001</v>
      </c>
      <c r="E3673">
        <v>5.8999939999999924</v>
      </c>
      <c r="F3673">
        <v>3.5896775152733131E-2</v>
      </c>
      <c r="G3673" s="17" t="s">
        <v>0</v>
      </c>
      <c r="H3673" s="17" t="s">
        <v>56</v>
      </c>
      <c r="I3673" s="17" t="s">
        <v>38</v>
      </c>
      <c r="J3673" s="17" t="s">
        <v>144</v>
      </c>
      <c r="K3673" s="17">
        <f>IF(BASE_MARKET_DATA[[#This Row],[DATE]]=_xlfn.MAXIFS(A:A,H:H,BASE_MARKET_DATA[[#This Row],[LABEL]]),1,0)</f>
        <v>0</v>
      </c>
      <c r="L3673" s="17">
        <f>IF(BASE_MARKET_DATA[[#This Row],[VARP]]&gt;0,1,0)</f>
        <v>1</v>
      </c>
    </row>
    <row r="3674" spans="1:12">
      <c r="A3674" s="1">
        <v>44005</v>
      </c>
      <c r="B3674" s="17" t="s">
        <v>55</v>
      </c>
      <c r="C3674">
        <v>172.78999299999998</v>
      </c>
      <c r="D3674">
        <v>170.259995</v>
      </c>
      <c r="E3674">
        <v>2.5299979999999778</v>
      </c>
      <c r="F3674">
        <v>1.4859615143298798E-2</v>
      </c>
      <c r="G3674" s="17" t="s">
        <v>0</v>
      </c>
      <c r="H3674" s="17" t="s">
        <v>56</v>
      </c>
      <c r="I3674" s="17" t="s">
        <v>38</v>
      </c>
      <c r="J3674" s="17" t="s">
        <v>144</v>
      </c>
      <c r="K3674" s="17">
        <f>IF(BASE_MARKET_DATA[[#This Row],[DATE]]=_xlfn.MAXIFS(A:A,H:H,BASE_MARKET_DATA[[#This Row],[LABEL]]),1,0)</f>
        <v>0</v>
      </c>
      <c r="L3674" s="17">
        <f>IF(BASE_MARKET_DATA[[#This Row],[VARP]]&gt;0,1,0)</f>
        <v>1</v>
      </c>
    </row>
    <row r="3675" spans="1:12">
      <c r="A3675" s="1">
        <v>44006</v>
      </c>
      <c r="B3675" s="17" t="s">
        <v>55</v>
      </c>
      <c r="C3675">
        <v>168</v>
      </c>
      <c r="D3675">
        <v>172.78999299999998</v>
      </c>
      <c r="E3675">
        <v>-4.7899929999999813</v>
      </c>
      <c r="F3675">
        <v>-2.7721472272992001E-2</v>
      </c>
      <c r="G3675" s="17" t="s">
        <v>0</v>
      </c>
      <c r="H3675" s="17" t="s">
        <v>56</v>
      </c>
      <c r="I3675" s="17" t="s">
        <v>38</v>
      </c>
      <c r="J3675" s="17" t="s">
        <v>144</v>
      </c>
      <c r="K3675" s="17">
        <f>IF(BASE_MARKET_DATA[[#This Row],[DATE]]=_xlfn.MAXIFS(A:A,H:H,BASE_MARKET_DATA[[#This Row],[LABEL]]),1,0)</f>
        <v>0</v>
      </c>
      <c r="L3675" s="17">
        <f>IF(BASE_MARKET_DATA[[#This Row],[VARP]]&gt;0,1,0)</f>
        <v>0</v>
      </c>
    </row>
    <row r="3676" spans="1:12">
      <c r="A3676" s="1">
        <v>44007</v>
      </c>
      <c r="B3676" s="17" t="s">
        <v>55</v>
      </c>
      <c r="C3676">
        <v>172.5</v>
      </c>
      <c r="D3676">
        <v>168</v>
      </c>
      <c r="E3676">
        <v>4.5</v>
      </c>
      <c r="F3676">
        <v>2.6785714285714284E-2</v>
      </c>
      <c r="G3676" s="17" t="s">
        <v>0</v>
      </c>
      <c r="H3676" s="17" t="s">
        <v>56</v>
      </c>
      <c r="I3676" s="17" t="s">
        <v>38</v>
      </c>
      <c r="J3676" s="17" t="s">
        <v>144</v>
      </c>
      <c r="K3676" s="17">
        <f>IF(BASE_MARKET_DATA[[#This Row],[DATE]]=_xlfn.MAXIFS(A:A,H:H,BASE_MARKET_DATA[[#This Row],[LABEL]]),1,0)</f>
        <v>0</v>
      </c>
      <c r="L3676" s="17">
        <f>IF(BASE_MARKET_DATA[[#This Row],[VARP]]&gt;0,1,0)</f>
        <v>1</v>
      </c>
    </row>
    <row r="3677" spans="1:12">
      <c r="A3677" s="1">
        <v>44008</v>
      </c>
      <c r="B3677" s="17" t="s">
        <v>55</v>
      </c>
      <c r="C3677">
        <v>170.86999499999999</v>
      </c>
      <c r="D3677">
        <v>172.5</v>
      </c>
      <c r="E3677">
        <v>-1.6300050000000113</v>
      </c>
      <c r="F3677">
        <v>-9.4493043478261519E-3</v>
      </c>
      <c r="G3677" s="17" t="s">
        <v>0</v>
      </c>
      <c r="H3677" s="17" t="s">
        <v>56</v>
      </c>
      <c r="I3677" s="17" t="s">
        <v>38</v>
      </c>
      <c r="J3677" s="17" t="s">
        <v>144</v>
      </c>
      <c r="K3677" s="17">
        <f>IF(BASE_MARKET_DATA[[#This Row],[DATE]]=_xlfn.MAXIFS(A:A,H:H,BASE_MARKET_DATA[[#This Row],[LABEL]]),1,0)</f>
        <v>0</v>
      </c>
      <c r="L3677" s="17">
        <f>IF(BASE_MARKET_DATA[[#This Row],[VARP]]&gt;0,1,0)</f>
        <v>0</v>
      </c>
    </row>
    <row r="3678" spans="1:12">
      <c r="A3678" s="1">
        <v>44011</v>
      </c>
      <c r="B3678" s="17" t="s">
        <v>55</v>
      </c>
      <c r="C3678">
        <v>168.35000600000001</v>
      </c>
      <c r="D3678">
        <v>170.86999499999999</v>
      </c>
      <c r="E3678">
        <v>-2.5199889999999812</v>
      </c>
      <c r="F3678">
        <v>-1.4747990131327512E-2</v>
      </c>
      <c r="G3678" s="17" t="s">
        <v>0</v>
      </c>
      <c r="H3678" s="17" t="s">
        <v>56</v>
      </c>
      <c r="I3678" s="17" t="s">
        <v>38</v>
      </c>
      <c r="J3678" s="17" t="s">
        <v>144</v>
      </c>
      <c r="K3678" s="17">
        <f>IF(BASE_MARKET_DATA[[#This Row],[DATE]]=_xlfn.MAXIFS(A:A,H:H,BASE_MARKET_DATA[[#This Row],[LABEL]]),1,0)</f>
        <v>0</v>
      </c>
      <c r="L3678" s="17">
        <f>IF(BASE_MARKET_DATA[[#This Row],[VARP]]&gt;0,1,0)</f>
        <v>0</v>
      </c>
    </row>
    <row r="3679" spans="1:12">
      <c r="A3679" s="1">
        <v>44012</v>
      </c>
      <c r="B3679" s="17" t="s">
        <v>55</v>
      </c>
      <c r="C3679">
        <v>174.229996</v>
      </c>
      <c r="D3679">
        <v>168.35000600000001</v>
      </c>
      <c r="E3679">
        <v>5.8799899999999923</v>
      </c>
      <c r="F3679">
        <v>3.4927174282369744E-2</v>
      </c>
      <c r="G3679" s="17" t="s">
        <v>0</v>
      </c>
      <c r="H3679" s="17" t="s">
        <v>56</v>
      </c>
      <c r="I3679" s="17" t="s">
        <v>38</v>
      </c>
      <c r="J3679" s="17" t="s">
        <v>144</v>
      </c>
      <c r="K3679" s="17">
        <f>IF(BASE_MARKET_DATA[[#This Row],[DATE]]=_xlfn.MAXIFS(A:A,H:H,BASE_MARKET_DATA[[#This Row],[LABEL]]),1,0)</f>
        <v>0</v>
      </c>
      <c r="L3679" s="17">
        <f>IF(BASE_MARKET_DATA[[#This Row],[VARP]]&gt;0,1,0)</f>
        <v>1</v>
      </c>
    </row>
    <row r="3680" spans="1:12">
      <c r="A3680" s="1">
        <v>44013</v>
      </c>
      <c r="B3680" s="17" t="s">
        <v>55</v>
      </c>
      <c r="C3680">
        <v>177.429993</v>
      </c>
      <c r="D3680">
        <v>174.229996</v>
      </c>
      <c r="E3680">
        <v>3.1999969999999962</v>
      </c>
      <c r="F3680">
        <v>1.8366510207576407E-2</v>
      </c>
      <c r="G3680" s="17" t="s">
        <v>0</v>
      </c>
      <c r="H3680" s="17" t="s">
        <v>56</v>
      </c>
      <c r="I3680" s="17" t="s">
        <v>38</v>
      </c>
      <c r="J3680" s="17" t="s">
        <v>144</v>
      </c>
      <c r="K3680" s="17">
        <f>IF(BASE_MARKET_DATA[[#This Row],[DATE]]=_xlfn.MAXIFS(A:A,H:H,BASE_MARKET_DATA[[#This Row],[LABEL]]),1,0)</f>
        <v>0</v>
      </c>
      <c r="L3680" s="17">
        <f>IF(BASE_MARKET_DATA[[#This Row],[VARP]]&gt;0,1,0)</f>
        <v>1</v>
      </c>
    </row>
    <row r="3681" spans="1:12">
      <c r="A3681" s="1">
        <v>44014</v>
      </c>
      <c r="B3681" s="17" t="s">
        <v>55</v>
      </c>
      <c r="C3681">
        <v>177.21000700000002</v>
      </c>
      <c r="D3681">
        <v>177.429993</v>
      </c>
      <c r="E3681">
        <v>-0.21998599999997737</v>
      </c>
      <c r="F3681">
        <v>-1.2398467490216121E-3</v>
      </c>
      <c r="G3681" s="17" t="s">
        <v>0</v>
      </c>
      <c r="H3681" s="17" t="s">
        <v>56</v>
      </c>
      <c r="I3681" s="17" t="s">
        <v>38</v>
      </c>
      <c r="J3681" s="17" t="s">
        <v>144</v>
      </c>
      <c r="K3681" s="17">
        <f>IF(BASE_MARKET_DATA[[#This Row],[DATE]]=_xlfn.MAXIFS(A:A,H:H,BASE_MARKET_DATA[[#This Row],[LABEL]]),1,0)</f>
        <v>0</v>
      </c>
      <c r="L3681" s="17">
        <f>IF(BASE_MARKET_DATA[[#This Row],[VARP]]&gt;0,1,0)</f>
        <v>0</v>
      </c>
    </row>
    <row r="3682" spans="1:12">
      <c r="A3682" s="1">
        <v>44018</v>
      </c>
      <c r="B3682" s="17" t="s">
        <v>55</v>
      </c>
      <c r="C3682">
        <v>176.179993</v>
      </c>
      <c r="D3682">
        <v>177.21000700000002</v>
      </c>
      <c r="E3682">
        <v>-1.0300140000000226</v>
      </c>
      <c r="F3682">
        <v>-5.8123918476004717E-3</v>
      </c>
      <c r="G3682" s="17" t="s">
        <v>0</v>
      </c>
      <c r="H3682" s="17" t="s">
        <v>56</v>
      </c>
      <c r="I3682" s="17" t="s">
        <v>38</v>
      </c>
      <c r="J3682" s="17" t="s">
        <v>144</v>
      </c>
      <c r="K3682" s="17">
        <f>IF(BASE_MARKET_DATA[[#This Row],[DATE]]=_xlfn.MAXIFS(A:A,H:H,BASE_MARKET_DATA[[#This Row],[LABEL]]),1,0)</f>
        <v>0</v>
      </c>
      <c r="L3682" s="17">
        <f>IF(BASE_MARKET_DATA[[#This Row],[VARP]]&gt;0,1,0)</f>
        <v>0</v>
      </c>
    </row>
    <row r="3683" spans="1:12">
      <c r="A3683" s="1">
        <v>44019</v>
      </c>
      <c r="B3683" s="17" t="s">
        <v>55</v>
      </c>
      <c r="C3683">
        <v>177.279999</v>
      </c>
      <c r="D3683">
        <v>176.179993</v>
      </c>
      <c r="E3683">
        <v>1.1000060000000076</v>
      </c>
      <c r="F3683">
        <v>6.2436487893378885E-3</v>
      </c>
      <c r="G3683" s="17" t="s">
        <v>0</v>
      </c>
      <c r="H3683" s="17" t="s">
        <v>56</v>
      </c>
      <c r="I3683" s="17" t="s">
        <v>38</v>
      </c>
      <c r="J3683" s="17" t="s">
        <v>144</v>
      </c>
      <c r="K3683" s="17">
        <f>IF(BASE_MARKET_DATA[[#This Row],[DATE]]=_xlfn.MAXIFS(A:A,H:H,BASE_MARKET_DATA[[#This Row],[LABEL]]),1,0)</f>
        <v>0</v>
      </c>
      <c r="L3683" s="17">
        <f>IF(BASE_MARKET_DATA[[#This Row],[VARP]]&gt;0,1,0)</f>
        <v>1</v>
      </c>
    </row>
    <row r="3684" spans="1:12">
      <c r="A3684" s="1">
        <v>44020</v>
      </c>
      <c r="B3684" s="17" t="s">
        <v>55</v>
      </c>
      <c r="C3684">
        <v>181.570007</v>
      </c>
      <c r="D3684">
        <v>177.279999</v>
      </c>
      <c r="E3684">
        <v>4.2900080000000003</v>
      </c>
      <c r="F3684">
        <v>2.4199052483072275E-2</v>
      </c>
      <c r="G3684" s="17" t="s">
        <v>0</v>
      </c>
      <c r="H3684" s="17" t="s">
        <v>56</v>
      </c>
      <c r="I3684" s="17" t="s">
        <v>38</v>
      </c>
      <c r="J3684" s="17" t="s">
        <v>144</v>
      </c>
      <c r="K3684" s="17">
        <f>IF(BASE_MARKET_DATA[[#This Row],[DATE]]=_xlfn.MAXIFS(A:A,H:H,BASE_MARKET_DATA[[#This Row],[LABEL]]),1,0)</f>
        <v>0</v>
      </c>
      <c r="L3684" s="17">
        <f>IF(BASE_MARKET_DATA[[#This Row],[VARP]]&gt;0,1,0)</f>
        <v>1</v>
      </c>
    </row>
    <row r="3685" spans="1:12">
      <c r="A3685" s="1">
        <v>44021</v>
      </c>
      <c r="B3685" s="17" t="s">
        <v>55</v>
      </c>
      <c r="C3685">
        <v>183.229996</v>
      </c>
      <c r="D3685">
        <v>181.570007</v>
      </c>
      <c r="E3685">
        <v>1.6599889999999959</v>
      </c>
      <c r="F3685">
        <v>9.1424185493367074E-3</v>
      </c>
      <c r="G3685" s="17" t="s">
        <v>0</v>
      </c>
      <c r="H3685" s="17" t="s">
        <v>56</v>
      </c>
      <c r="I3685" s="17" t="s">
        <v>38</v>
      </c>
      <c r="J3685" s="17" t="s">
        <v>144</v>
      </c>
      <c r="K3685" s="17">
        <f>IF(BASE_MARKET_DATA[[#This Row],[DATE]]=_xlfn.MAXIFS(A:A,H:H,BASE_MARKET_DATA[[#This Row],[LABEL]]),1,0)</f>
        <v>0</v>
      </c>
      <c r="L3685" s="17">
        <f>IF(BASE_MARKET_DATA[[#This Row],[VARP]]&gt;0,1,0)</f>
        <v>1</v>
      </c>
    </row>
    <row r="3686" spans="1:12">
      <c r="A3686" s="1">
        <v>44022</v>
      </c>
      <c r="B3686" s="17" t="s">
        <v>55</v>
      </c>
      <c r="C3686">
        <v>178.39999399999999</v>
      </c>
      <c r="D3686">
        <v>183.229996</v>
      </c>
      <c r="E3686">
        <v>-4.8300020000000075</v>
      </c>
      <c r="F3686">
        <v>-2.6360323666655579E-2</v>
      </c>
      <c r="G3686" s="17" t="s">
        <v>0</v>
      </c>
      <c r="H3686" s="17" t="s">
        <v>56</v>
      </c>
      <c r="I3686" s="17" t="s">
        <v>38</v>
      </c>
      <c r="J3686" s="17" t="s">
        <v>144</v>
      </c>
      <c r="K3686" s="17">
        <f>IF(BASE_MARKET_DATA[[#This Row],[DATE]]=_xlfn.MAXIFS(A:A,H:H,BASE_MARKET_DATA[[#This Row],[LABEL]]),1,0)</f>
        <v>0</v>
      </c>
      <c r="L3686" s="17">
        <f>IF(BASE_MARKET_DATA[[#This Row],[VARP]]&gt;0,1,0)</f>
        <v>0</v>
      </c>
    </row>
    <row r="3687" spans="1:12">
      <c r="A3687" s="1">
        <v>44025</v>
      </c>
      <c r="B3687" s="17" t="s">
        <v>55</v>
      </c>
      <c r="C3687">
        <v>171.509995</v>
      </c>
      <c r="D3687">
        <v>178.39999399999999</v>
      </c>
      <c r="E3687">
        <v>-6.8899989999999889</v>
      </c>
      <c r="F3687">
        <v>-3.8621071926717605E-2</v>
      </c>
      <c r="G3687" s="17" t="s">
        <v>0</v>
      </c>
      <c r="H3687" s="17" t="s">
        <v>56</v>
      </c>
      <c r="I3687" s="17" t="s">
        <v>38</v>
      </c>
      <c r="J3687" s="17" t="s">
        <v>144</v>
      </c>
      <c r="K3687" s="17">
        <f>IF(BASE_MARKET_DATA[[#This Row],[DATE]]=_xlfn.MAXIFS(A:A,H:H,BASE_MARKET_DATA[[#This Row],[LABEL]]),1,0)</f>
        <v>0</v>
      </c>
      <c r="L3687" s="17">
        <f>IF(BASE_MARKET_DATA[[#This Row],[VARP]]&gt;0,1,0)</f>
        <v>0</v>
      </c>
    </row>
    <row r="3688" spans="1:12">
      <c r="A3688" s="1">
        <v>44026</v>
      </c>
      <c r="B3688" s="17" t="s">
        <v>55</v>
      </c>
      <c r="C3688">
        <v>172.300003</v>
      </c>
      <c r="D3688">
        <v>171.509995</v>
      </c>
      <c r="E3688">
        <v>0.79000800000000027</v>
      </c>
      <c r="F3688">
        <v>4.6061921930555727E-3</v>
      </c>
      <c r="G3688" s="17" t="s">
        <v>0</v>
      </c>
      <c r="H3688" s="17" t="s">
        <v>56</v>
      </c>
      <c r="I3688" s="17" t="s">
        <v>38</v>
      </c>
      <c r="J3688" s="17" t="s">
        <v>144</v>
      </c>
      <c r="K3688" s="17">
        <f>IF(BASE_MARKET_DATA[[#This Row],[DATE]]=_xlfn.MAXIFS(A:A,H:H,BASE_MARKET_DATA[[#This Row],[LABEL]]),1,0)</f>
        <v>0</v>
      </c>
      <c r="L3688" s="17">
        <f>IF(BASE_MARKET_DATA[[#This Row],[VARP]]&gt;0,1,0)</f>
        <v>1</v>
      </c>
    </row>
    <row r="3689" spans="1:12">
      <c r="A3689" s="1">
        <v>44027</v>
      </c>
      <c r="B3689" s="17" t="s">
        <v>55</v>
      </c>
      <c r="C3689">
        <v>172.05999800000001</v>
      </c>
      <c r="D3689">
        <v>172.300003</v>
      </c>
      <c r="E3689">
        <v>-0.24000499999999647</v>
      </c>
      <c r="F3689">
        <v>-1.3929483216549711E-3</v>
      </c>
      <c r="G3689" s="17" t="s">
        <v>0</v>
      </c>
      <c r="H3689" s="17" t="s">
        <v>56</v>
      </c>
      <c r="I3689" s="17" t="s">
        <v>38</v>
      </c>
      <c r="J3689" s="17" t="s">
        <v>144</v>
      </c>
      <c r="K3689" s="17">
        <f>IF(BASE_MARKET_DATA[[#This Row],[DATE]]=_xlfn.MAXIFS(A:A,H:H,BASE_MARKET_DATA[[#This Row],[LABEL]]),1,0)</f>
        <v>0</v>
      </c>
      <c r="L3689" s="17">
        <f>IF(BASE_MARKET_DATA[[#This Row],[VARP]]&gt;0,1,0)</f>
        <v>0</v>
      </c>
    </row>
    <row r="3690" spans="1:12">
      <c r="A3690" s="1">
        <v>44028</v>
      </c>
      <c r="B3690" s="17" t="s">
        <v>55</v>
      </c>
      <c r="C3690">
        <v>169.80999800000001</v>
      </c>
      <c r="D3690">
        <v>172.05999800000001</v>
      </c>
      <c r="E3690">
        <v>-2.25</v>
      </c>
      <c r="F3690">
        <v>-1.3076833814678992E-2</v>
      </c>
      <c r="G3690" s="17" t="s">
        <v>0</v>
      </c>
      <c r="H3690" s="17" t="s">
        <v>56</v>
      </c>
      <c r="I3690" s="17" t="s">
        <v>38</v>
      </c>
      <c r="J3690" s="17" t="s">
        <v>144</v>
      </c>
      <c r="K3690" s="17">
        <f>IF(BASE_MARKET_DATA[[#This Row],[DATE]]=_xlfn.MAXIFS(A:A,H:H,BASE_MARKET_DATA[[#This Row],[LABEL]]),1,0)</f>
        <v>0</v>
      </c>
      <c r="L3690" s="17">
        <f>IF(BASE_MARKET_DATA[[#This Row],[VARP]]&gt;0,1,0)</f>
        <v>0</v>
      </c>
    </row>
    <row r="3691" spans="1:12">
      <c r="A3691" s="1">
        <v>44029</v>
      </c>
      <c r="B3691" s="17" t="s">
        <v>55</v>
      </c>
      <c r="C3691">
        <v>173.91999799999999</v>
      </c>
      <c r="D3691">
        <v>169.80999800000001</v>
      </c>
      <c r="E3691">
        <v>4.1099999999999852</v>
      </c>
      <c r="F3691">
        <v>2.4203521868011477E-2</v>
      </c>
      <c r="G3691" s="17" t="s">
        <v>0</v>
      </c>
      <c r="H3691" s="17" t="s">
        <v>56</v>
      </c>
      <c r="I3691" s="17" t="s">
        <v>38</v>
      </c>
      <c r="J3691" s="17" t="s">
        <v>144</v>
      </c>
      <c r="K3691" s="17">
        <f>IF(BASE_MARKET_DATA[[#This Row],[DATE]]=_xlfn.MAXIFS(A:A,H:H,BASE_MARKET_DATA[[#This Row],[LABEL]]),1,0)</f>
        <v>0</v>
      </c>
      <c r="L3691" s="17">
        <f>IF(BASE_MARKET_DATA[[#This Row],[VARP]]&gt;0,1,0)</f>
        <v>1</v>
      </c>
    </row>
    <row r="3692" spans="1:12">
      <c r="A3692" s="1">
        <v>44032</v>
      </c>
      <c r="B3692" s="17" t="s">
        <v>55</v>
      </c>
      <c r="C3692">
        <v>178.820007</v>
      </c>
      <c r="D3692">
        <v>173.91999799999999</v>
      </c>
      <c r="E3692">
        <v>4.9000090000000114</v>
      </c>
      <c r="F3692">
        <v>2.8173925116995527E-2</v>
      </c>
      <c r="G3692" s="17" t="s">
        <v>0</v>
      </c>
      <c r="H3692" s="17" t="s">
        <v>56</v>
      </c>
      <c r="I3692" s="17" t="s">
        <v>38</v>
      </c>
      <c r="J3692" s="17" t="s">
        <v>144</v>
      </c>
      <c r="K3692" s="17">
        <f>IF(BASE_MARKET_DATA[[#This Row],[DATE]]=_xlfn.MAXIFS(A:A,H:H,BASE_MARKET_DATA[[#This Row],[LABEL]]),1,0)</f>
        <v>0</v>
      </c>
      <c r="L3692" s="17">
        <f>IF(BASE_MARKET_DATA[[#This Row],[VARP]]&gt;0,1,0)</f>
        <v>1</v>
      </c>
    </row>
    <row r="3693" spans="1:12">
      <c r="A3693" s="1">
        <v>44033</v>
      </c>
      <c r="B3693" s="17" t="s">
        <v>55</v>
      </c>
      <c r="C3693">
        <v>175.58000200000001</v>
      </c>
      <c r="D3693">
        <v>178.820007</v>
      </c>
      <c r="E3693">
        <v>-3.2400049999999965</v>
      </c>
      <c r="F3693">
        <v>-1.8118805911913404E-2</v>
      </c>
      <c r="G3693" s="17" t="s">
        <v>0</v>
      </c>
      <c r="H3693" s="17" t="s">
        <v>56</v>
      </c>
      <c r="I3693" s="17" t="s">
        <v>38</v>
      </c>
      <c r="J3693" s="17" t="s">
        <v>144</v>
      </c>
      <c r="K3693" s="17">
        <f>IF(BASE_MARKET_DATA[[#This Row],[DATE]]=_xlfn.MAXIFS(A:A,H:H,BASE_MARKET_DATA[[#This Row],[LABEL]]),1,0)</f>
        <v>0</v>
      </c>
      <c r="L3693" s="17">
        <f>IF(BASE_MARKET_DATA[[#This Row],[VARP]]&gt;0,1,0)</f>
        <v>0</v>
      </c>
    </row>
    <row r="3694" spans="1:12">
      <c r="A3694" s="1">
        <v>44034</v>
      </c>
      <c r="B3694" s="17" t="s">
        <v>55</v>
      </c>
      <c r="C3694">
        <v>178.41999799999999</v>
      </c>
      <c r="D3694">
        <v>175.58000200000001</v>
      </c>
      <c r="E3694">
        <v>2.8399959999999851</v>
      </c>
      <c r="F3694">
        <v>1.617494001395435E-2</v>
      </c>
      <c r="G3694" s="17" t="s">
        <v>0</v>
      </c>
      <c r="H3694" s="17" t="s">
        <v>56</v>
      </c>
      <c r="I3694" s="17" t="s">
        <v>38</v>
      </c>
      <c r="J3694" s="17" t="s">
        <v>144</v>
      </c>
      <c r="K3694" s="17">
        <f>IF(BASE_MARKET_DATA[[#This Row],[DATE]]=_xlfn.MAXIFS(A:A,H:H,BASE_MARKET_DATA[[#This Row],[LABEL]]),1,0)</f>
        <v>0</v>
      </c>
      <c r="L3694" s="17">
        <f>IF(BASE_MARKET_DATA[[#This Row],[VARP]]&gt;0,1,0)</f>
        <v>1</v>
      </c>
    </row>
    <row r="3695" spans="1:12">
      <c r="A3695" s="1">
        <v>44035</v>
      </c>
      <c r="B3695" s="17" t="s">
        <v>55</v>
      </c>
      <c r="C3695">
        <v>173.86000100000001</v>
      </c>
      <c r="D3695">
        <v>178.41999799999999</v>
      </c>
      <c r="E3695">
        <v>-4.5599969999999814</v>
      </c>
      <c r="F3695">
        <v>-2.5557656378854918E-2</v>
      </c>
      <c r="G3695" s="17" t="s">
        <v>0</v>
      </c>
      <c r="H3695" s="17" t="s">
        <v>56</v>
      </c>
      <c r="I3695" s="17" t="s">
        <v>38</v>
      </c>
      <c r="J3695" s="17" t="s">
        <v>144</v>
      </c>
      <c r="K3695" s="17">
        <f>IF(BASE_MARKET_DATA[[#This Row],[DATE]]=_xlfn.MAXIFS(A:A,H:H,BASE_MARKET_DATA[[#This Row],[LABEL]]),1,0)</f>
        <v>0</v>
      </c>
      <c r="L3695" s="17">
        <f>IF(BASE_MARKET_DATA[[#This Row],[VARP]]&gt;0,1,0)</f>
        <v>0</v>
      </c>
    </row>
    <row r="3696" spans="1:12">
      <c r="A3696" s="1">
        <v>44036</v>
      </c>
      <c r="B3696" s="17" t="s">
        <v>55</v>
      </c>
      <c r="C3696">
        <v>172.55999800000001</v>
      </c>
      <c r="D3696">
        <v>173.86000100000001</v>
      </c>
      <c r="E3696">
        <v>-1.3000030000000038</v>
      </c>
      <c r="F3696">
        <v>-7.4772977828293221E-3</v>
      </c>
      <c r="G3696" s="17" t="s">
        <v>0</v>
      </c>
      <c r="H3696" s="17" t="s">
        <v>56</v>
      </c>
      <c r="I3696" s="17" t="s">
        <v>38</v>
      </c>
      <c r="J3696" s="17" t="s">
        <v>144</v>
      </c>
      <c r="K3696" s="17">
        <f>IF(BASE_MARKET_DATA[[#This Row],[DATE]]=_xlfn.MAXIFS(A:A,H:H,BASE_MARKET_DATA[[#This Row],[LABEL]]),1,0)</f>
        <v>0</v>
      </c>
      <c r="L3696" s="17">
        <f>IF(BASE_MARKET_DATA[[#This Row],[VARP]]&gt;0,1,0)</f>
        <v>0</v>
      </c>
    </row>
    <row r="3697" spans="1:12">
      <c r="A3697" s="1">
        <v>44039</v>
      </c>
      <c r="B3697" s="17" t="s">
        <v>55</v>
      </c>
      <c r="C3697">
        <v>177.979996</v>
      </c>
      <c r="D3697">
        <v>172.55999800000001</v>
      </c>
      <c r="E3697">
        <v>5.4199979999999925</v>
      </c>
      <c r="F3697">
        <v>3.1409353632468127E-2</v>
      </c>
      <c r="G3697" s="17" t="s">
        <v>0</v>
      </c>
      <c r="H3697" s="17" t="s">
        <v>56</v>
      </c>
      <c r="I3697" s="17" t="s">
        <v>38</v>
      </c>
      <c r="J3697" s="17" t="s">
        <v>144</v>
      </c>
      <c r="K3697" s="17">
        <f>IF(BASE_MARKET_DATA[[#This Row],[DATE]]=_xlfn.MAXIFS(A:A,H:H,BASE_MARKET_DATA[[#This Row],[LABEL]]),1,0)</f>
        <v>0</v>
      </c>
      <c r="L3697" s="17">
        <f>IF(BASE_MARKET_DATA[[#This Row],[VARP]]&gt;0,1,0)</f>
        <v>1</v>
      </c>
    </row>
    <row r="3698" spans="1:12">
      <c r="A3698" s="1">
        <v>44040</v>
      </c>
      <c r="B3698" s="17" t="s">
        <v>55</v>
      </c>
      <c r="C3698">
        <v>176.270004</v>
      </c>
      <c r="D3698">
        <v>177.979996</v>
      </c>
      <c r="E3698">
        <v>-1.7099919999999997</v>
      </c>
      <c r="F3698">
        <v>-9.6077763705534631E-3</v>
      </c>
      <c r="G3698" s="17" t="s">
        <v>0</v>
      </c>
      <c r="H3698" s="17" t="s">
        <v>56</v>
      </c>
      <c r="I3698" s="17" t="s">
        <v>38</v>
      </c>
      <c r="J3698" s="17" t="s">
        <v>144</v>
      </c>
      <c r="K3698" s="17">
        <f>IF(BASE_MARKET_DATA[[#This Row],[DATE]]=_xlfn.MAXIFS(A:A,H:H,BASE_MARKET_DATA[[#This Row],[LABEL]]),1,0)</f>
        <v>0</v>
      </c>
      <c r="L3698" s="17">
        <f>IF(BASE_MARKET_DATA[[#This Row],[VARP]]&gt;0,1,0)</f>
        <v>0</v>
      </c>
    </row>
    <row r="3699" spans="1:12">
      <c r="A3699" s="1">
        <v>44041</v>
      </c>
      <c r="B3699" s="17" t="s">
        <v>55</v>
      </c>
      <c r="C3699">
        <v>184.60000600000001</v>
      </c>
      <c r="D3699">
        <v>176.270004</v>
      </c>
      <c r="E3699">
        <v>8.3300020000000075</v>
      </c>
      <c r="F3699">
        <v>4.7257059119372391E-2</v>
      </c>
      <c r="G3699" s="17" t="s">
        <v>0</v>
      </c>
      <c r="H3699" s="17" t="s">
        <v>56</v>
      </c>
      <c r="I3699" s="17" t="s">
        <v>38</v>
      </c>
      <c r="J3699" s="17" t="s">
        <v>144</v>
      </c>
      <c r="K3699" s="17">
        <f>IF(BASE_MARKET_DATA[[#This Row],[DATE]]=_xlfn.MAXIFS(A:A,H:H,BASE_MARKET_DATA[[#This Row],[LABEL]]),1,0)</f>
        <v>0</v>
      </c>
      <c r="L3699" s="17">
        <f>IF(BASE_MARKET_DATA[[#This Row],[VARP]]&gt;0,1,0)</f>
        <v>1</v>
      </c>
    </row>
    <row r="3700" spans="1:12">
      <c r="A3700" s="1">
        <v>44042</v>
      </c>
      <c r="B3700" s="17" t="s">
        <v>55</v>
      </c>
      <c r="C3700">
        <v>192.509995</v>
      </c>
      <c r="D3700">
        <v>184.60000600000001</v>
      </c>
      <c r="E3700">
        <v>7.9099889999999959</v>
      </c>
      <c r="F3700">
        <v>4.2849343135990987E-2</v>
      </c>
      <c r="G3700" s="17" t="s">
        <v>0</v>
      </c>
      <c r="H3700" s="17" t="s">
        <v>56</v>
      </c>
      <c r="I3700" s="17" t="s">
        <v>38</v>
      </c>
      <c r="J3700" s="17" t="s">
        <v>144</v>
      </c>
      <c r="K3700" s="17">
        <f>IF(BASE_MARKET_DATA[[#This Row],[DATE]]=_xlfn.MAXIFS(A:A,H:H,BASE_MARKET_DATA[[#This Row],[LABEL]]),1,0)</f>
        <v>0</v>
      </c>
      <c r="L3700" s="17">
        <f>IF(BASE_MARKET_DATA[[#This Row],[VARP]]&gt;0,1,0)</f>
        <v>1</v>
      </c>
    </row>
    <row r="3701" spans="1:12">
      <c r="A3701" s="1">
        <v>44043</v>
      </c>
      <c r="B3701" s="17" t="s">
        <v>55</v>
      </c>
      <c r="C3701">
        <v>196.070007</v>
      </c>
      <c r="D3701">
        <v>192.509995</v>
      </c>
      <c r="E3701">
        <v>3.5600120000000004</v>
      </c>
      <c r="F3701">
        <v>1.8492608656501187E-2</v>
      </c>
      <c r="G3701" s="17" t="s">
        <v>0</v>
      </c>
      <c r="H3701" s="17" t="s">
        <v>56</v>
      </c>
      <c r="I3701" s="17" t="s">
        <v>38</v>
      </c>
      <c r="J3701" s="17" t="s">
        <v>144</v>
      </c>
      <c r="K3701" s="17">
        <f>IF(BASE_MARKET_DATA[[#This Row],[DATE]]=_xlfn.MAXIFS(A:A,H:H,BASE_MARKET_DATA[[#This Row],[LABEL]]),1,0)</f>
        <v>0</v>
      </c>
      <c r="L3701" s="17">
        <f>IF(BASE_MARKET_DATA[[#This Row],[VARP]]&gt;0,1,0)</f>
        <v>1</v>
      </c>
    </row>
    <row r="3702" spans="1:12">
      <c r="A3702" s="1">
        <v>44046</v>
      </c>
      <c r="B3702" s="17" t="s">
        <v>55</v>
      </c>
      <c r="C3702">
        <v>197.070007</v>
      </c>
      <c r="D3702">
        <v>196.070007</v>
      </c>
      <c r="E3702">
        <v>1</v>
      </c>
      <c r="F3702">
        <v>5.1002191273446526E-3</v>
      </c>
      <c r="G3702" s="17" t="s">
        <v>0</v>
      </c>
      <c r="H3702" s="17" t="s">
        <v>56</v>
      </c>
      <c r="I3702" s="17" t="s">
        <v>38</v>
      </c>
      <c r="J3702" s="17" t="s">
        <v>144</v>
      </c>
      <c r="K3702" s="17">
        <f>IF(BASE_MARKET_DATA[[#This Row],[DATE]]=_xlfn.MAXIFS(A:A,H:H,BASE_MARKET_DATA[[#This Row],[LABEL]]),1,0)</f>
        <v>0</v>
      </c>
      <c r="L3702" s="17">
        <f>IF(BASE_MARKET_DATA[[#This Row],[VARP]]&gt;0,1,0)</f>
        <v>1</v>
      </c>
    </row>
    <row r="3703" spans="1:12">
      <c r="A3703" s="1">
        <v>44047</v>
      </c>
      <c r="B3703" s="17" t="s">
        <v>55</v>
      </c>
      <c r="C3703">
        <v>197.33000200000001</v>
      </c>
      <c r="D3703">
        <v>197.070007</v>
      </c>
      <c r="E3703">
        <v>0.25999500000000353</v>
      </c>
      <c r="F3703">
        <v>1.3193027389500399E-3</v>
      </c>
      <c r="G3703" s="17" t="s">
        <v>0</v>
      </c>
      <c r="H3703" s="17" t="s">
        <v>56</v>
      </c>
      <c r="I3703" s="17" t="s">
        <v>38</v>
      </c>
      <c r="J3703" s="17" t="s">
        <v>144</v>
      </c>
      <c r="K3703" s="17">
        <f>IF(BASE_MARKET_DATA[[#This Row],[DATE]]=_xlfn.MAXIFS(A:A,H:H,BASE_MARKET_DATA[[#This Row],[LABEL]]),1,0)</f>
        <v>0</v>
      </c>
      <c r="L3703" s="17">
        <f>IF(BASE_MARKET_DATA[[#This Row],[VARP]]&gt;0,1,0)</f>
        <v>1</v>
      </c>
    </row>
    <row r="3704" spans="1:12">
      <c r="A3704" s="1">
        <v>44048</v>
      </c>
      <c r="B3704" s="17" t="s">
        <v>55</v>
      </c>
      <c r="C3704">
        <v>202.91000400000001</v>
      </c>
      <c r="D3704">
        <v>197.33000200000001</v>
      </c>
      <c r="E3704">
        <v>5.5800020000000075</v>
      </c>
      <c r="F3704">
        <v>2.8277514536284284E-2</v>
      </c>
      <c r="G3704" s="17" t="s">
        <v>0</v>
      </c>
      <c r="H3704" s="17" t="s">
        <v>56</v>
      </c>
      <c r="I3704" s="17" t="s">
        <v>38</v>
      </c>
      <c r="J3704" s="17" t="s">
        <v>144</v>
      </c>
      <c r="K3704" s="17">
        <f>IF(BASE_MARKET_DATA[[#This Row],[DATE]]=_xlfn.MAXIFS(A:A,H:H,BASE_MARKET_DATA[[#This Row],[LABEL]]),1,0)</f>
        <v>0</v>
      </c>
      <c r="L3704" s="17">
        <f>IF(BASE_MARKET_DATA[[#This Row],[VARP]]&gt;0,1,0)</f>
        <v>1</v>
      </c>
    </row>
    <row r="3705" spans="1:12">
      <c r="A3705" s="1">
        <v>44049</v>
      </c>
      <c r="B3705" s="17" t="s">
        <v>55</v>
      </c>
      <c r="C3705">
        <v>204.08999599999999</v>
      </c>
      <c r="D3705">
        <v>202.91000400000001</v>
      </c>
      <c r="E3705">
        <v>1.1799919999999702</v>
      </c>
      <c r="F3705">
        <v>5.8153465907968245E-3</v>
      </c>
      <c r="G3705" s="17" t="s">
        <v>0</v>
      </c>
      <c r="H3705" s="17" t="s">
        <v>56</v>
      </c>
      <c r="I3705" s="17" t="s">
        <v>38</v>
      </c>
      <c r="J3705" s="17" t="s">
        <v>144</v>
      </c>
      <c r="K3705" s="17">
        <f>IF(BASE_MARKET_DATA[[#This Row],[DATE]]=_xlfn.MAXIFS(A:A,H:H,BASE_MARKET_DATA[[#This Row],[LABEL]]),1,0)</f>
        <v>0</v>
      </c>
      <c r="L3705" s="17">
        <f>IF(BASE_MARKET_DATA[[#This Row],[VARP]]&gt;0,1,0)</f>
        <v>1</v>
      </c>
    </row>
    <row r="3706" spans="1:12">
      <c r="A3706" s="1">
        <v>44050</v>
      </c>
      <c r="B3706" s="17" t="s">
        <v>55</v>
      </c>
      <c r="C3706">
        <v>198.63000500000001</v>
      </c>
      <c r="D3706">
        <v>204.08999599999999</v>
      </c>
      <c r="E3706">
        <v>-5.4599909999999738</v>
      </c>
      <c r="F3706">
        <v>-2.6752859557114081E-2</v>
      </c>
      <c r="G3706" s="17" t="s">
        <v>0</v>
      </c>
      <c r="H3706" s="17" t="s">
        <v>56</v>
      </c>
      <c r="I3706" s="17" t="s">
        <v>38</v>
      </c>
      <c r="J3706" s="17" t="s">
        <v>144</v>
      </c>
      <c r="K3706" s="17">
        <f>IF(BASE_MARKET_DATA[[#This Row],[DATE]]=_xlfn.MAXIFS(A:A,H:H,BASE_MARKET_DATA[[#This Row],[LABEL]]),1,0)</f>
        <v>0</v>
      </c>
      <c r="L3706" s="17">
        <f>IF(BASE_MARKET_DATA[[#This Row],[VARP]]&gt;0,1,0)</f>
        <v>0</v>
      </c>
    </row>
    <row r="3707" spans="1:12">
      <c r="A3707" s="1">
        <v>44053</v>
      </c>
      <c r="B3707" s="17" t="s">
        <v>55</v>
      </c>
      <c r="C3707">
        <v>193.320007</v>
      </c>
      <c r="D3707">
        <v>198.63000500000001</v>
      </c>
      <c r="E3707">
        <v>-5.3099980000000073</v>
      </c>
      <c r="F3707">
        <v>-2.6733111143001819E-2</v>
      </c>
      <c r="G3707" s="17" t="s">
        <v>0</v>
      </c>
      <c r="H3707" s="17" t="s">
        <v>56</v>
      </c>
      <c r="I3707" s="17" t="s">
        <v>38</v>
      </c>
      <c r="J3707" s="17" t="s">
        <v>144</v>
      </c>
      <c r="K3707" s="17">
        <f>IF(BASE_MARKET_DATA[[#This Row],[DATE]]=_xlfn.MAXIFS(A:A,H:H,BASE_MARKET_DATA[[#This Row],[LABEL]]),1,0)</f>
        <v>0</v>
      </c>
      <c r="L3707" s="17">
        <f>IF(BASE_MARKET_DATA[[#This Row],[VARP]]&gt;0,1,0)</f>
        <v>0</v>
      </c>
    </row>
    <row r="3708" spans="1:12">
      <c r="A3708" s="1">
        <v>44054</v>
      </c>
      <c r="B3708" s="17" t="s">
        <v>55</v>
      </c>
      <c r="C3708">
        <v>189.029999</v>
      </c>
      <c r="D3708">
        <v>193.320007</v>
      </c>
      <c r="E3708">
        <v>-4.2900080000000003</v>
      </c>
      <c r="F3708">
        <v>-2.2191226177640268E-2</v>
      </c>
      <c r="G3708" s="17" t="s">
        <v>0</v>
      </c>
      <c r="H3708" s="17" t="s">
        <v>56</v>
      </c>
      <c r="I3708" s="17" t="s">
        <v>38</v>
      </c>
      <c r="J3708" s="17" t="s">
        <v>144</v>
      </c>
      <c r="K3708" s="17">
        <f>IF(BASE_MARKET_DATA[[#This Row],[DATE]]=_xlfn.MAXIFS(A:A,H:H,BASE_MARKET_DATA[[#This Row],[LABEL]]),1,0)</f>
        <v>0</v>
      </c>
      <c r="L3708" s="17">
        <f>IF(BASE_MARKET_DATA[[#This Row],[VARP]]&gt;0,1,0)</f>
        <v>0</v>
      </c>
    </row>
    <row r="3709" spans="1:12">
      <c r="A3709" s="1">
        <v>44055</v>
      </c>
      <c r="B3709" s="17" t="s">
        <v>55</v>
      </c>
      <c r="C3709">
        <v>191.320007</v>
      </c>
      <c r="D3709">
        <v>189.029999</v>
      </c>
      <c r="E3709">
        <v>2.2900080000000003</v>
      </c>
      <c r="F3709">
        <v>1.2114521568610918E-2</v>
      </c>
      <c r="G3709" s="17" t="s">
        <v>0</v>
      </c>
      <c r="H3709" s="17" t="s">
        <v>56</v>
      </c>
      <c r="I3709" s="17" t="s">
        <v>38</v>
      </c>
      <c r="J3709" s="17" t="s">
        <v>144</v>
      </c>
      <c r="K3709" s="17">
        <f>IF(BASE_MARKET_DATA[[#This Row],[DATE]]=_xlfn.MAXIFS(A:A,H:H,BASE_MARKET_DATA[[#This Row],[LABEL]]),1,0)</f>
        <v>0</v>
      </c>
      <c r="L3709" s="17">
        <f>IF(BASE_MARKET_DATA[[#This Row],[VARP]]&gt;0,1,0)</f>
        <v>1</v>
      </c>
    </row>
    <row r="3710" spans="1:12">
      <c r="A3710" s="1">
        <v>44056</v>
      </c>
      <c r="B3710" s="17" t="s">
        <v>55</v>
      </c>
      <c r="C3710">
        <v>193.070007</v>
      </c>
      <c r="D3710">
        <v>191.320007</v>
      </c>
      <c r="E3710">
        <v>1.75</v>
      </c>
      <c r="F3710">
        <v>9.1469785488770133E-3</v>
      </c>
      <c r="G3710" s="17" t="s">
        <v>0</v>
      </c>
      <c r="H3710" s="17" t="s">
        <v>56</v>
      </c>
      <c r="I3710" s="17" t="s">
        <v>38</v>
      </c>
      <c r="J3710" s="17" t="s">
        <v>144</v>
      </c>
      <c r="K3710" s="17">
        <f>IF(BASE_MARKET_DATA[[#This Row],[DATE]]=_xlfn.MAXIFS(A:A,H:H,BASE_MARKET_DATA[[#This Row],[LABEL]]),1,0)</f>
        <v>0</v>
      </c>
      <c r="L3710" s="17">
        <f>IF(BASE_MARKET_DATA[[#This Row],[VARP]]&gt;0,1,0)</f>
        <v>1</v>
      </c>
    </row>
    <row r="3711" spans="1:12">
      <c r="A3711" s="1">
        <v>44057</v>
      </c>
      <c r="B3711" s="17" t="s">
        <v>55</v>
      </c>
      <c r="C3711">
        <v>191.46000700000002</v>
      </c>
      <c r="D3711">
        <v>193.070007</v>
      </c>
      <c r="E3711">
        <v>-1.6099999999999852</v>
      </c>
      <c r="F3711">
        <v>-8.3389441219628956E-3</v>
      </c>
      <c r="G3711" s="17" t="s">
        <v>0</v>
      </c>
      <c r="H3711" s="17" t="s">
        <v>56</v>
      </c>
      <c r="I3711" s="17" t="s">
        <v>38</v>
      </c>
      <c r="J3711" s="17" t="s">
        <v>144</v>
      </c>
      <c r="K3711" s="17">
        <f>IF(BASE_MARKET_DATA[[#This Row],[DATE]]=_xlfn.MAXIFS(A:A,H:H,BASE_MARKET_DATA[[#This Row],[LABEL]]),1,0)</f>
        <v>0</v>
      </c>
      <c r="L3711" s="17">
        <f>IF(BASE_MARKET_DATA[[#This Row],[VARP]]&gt;0,1,0)</f>
        <v>0</v>
      </c>
    </row>
    <row r="3712" spans="1:12">
      <c r="A3712" s="1">
        <v>44060</v>
      </c>
      <c r="B3712" s="17" t="s">
        <v>55</v>
      </c>
      <c r="C3712">
        <v>196.28999299999998</v>
      </c>
      <c r="D3712">
        <v>191.46000700000002</v>
      </c>
      <c r="E3712">
        <v>4.8299859999999626</v>
      </c>
      <c r="F3712">
        <v>2.5227127459574165E-2</v>
      </c>
      <c r="G3712" s="17" t="s">
        <v>0</v>
      </c>
      <c r="H3712" s="17" t="s">
        <v>56</v>
      </c>
      <c r="I3712" s="17" t="s">
        <v>38</v>
      </c>
      <c r="J3712" s="17" t="s">
        <v>144</v>
      </c>
      <c r="K3712" s="17">
        <f>IF(BASE_MARKET_DATA[[#This Row],[DATE]]=_xlfn.MAXIFS(A:A,H:H,BASE_MARKET_DATA[[#This Row],[LABEL]]),1,0)</f>
        <v>0</v>
      </c>
      <c r="L3712" s="17">
        <f>IF(BASE_MARKET_DATA[[#This Row],[VARP]]&gt;0,1,0)</f>
        <v>1</v>
      </c>
    </row>
    <row r="3713" spans="1:12">
      <c r="A3713" s="1">
        <v>44061</v>
      </c>
      <c r="B3713" s="17" t="s">
        <v>55</v>
      </c>
      <c r="C3713">
        <v>194.570007</v>
      </c>
      <c r="D3713">
        <v>196.28999299999998</v>
      </c>
      <c r="E3713">
        <v>-1.7199859999999774</v>
      </c>
      <c r="F3713">
        <v>-8.7624742031550094E-3</v>
      </c>
      <c r="G3713" s="17" t="s">
        <v>0</v>
      </c>
      <c r="H3713" s="17" t="s">
        <v>56</v>
      </c>
      <c r="I3713" s="17" t="s">
        <v>38</v>
      </c>
      <c r="J3713" s="17" t="s">
        <v>144</v>
      </c>
      <c r="K3713" s="17">
        <f>IF(BASE_MARKET_DATA[[#This Row],[DATE]]=_xlfn.MAXIFS(A:A,H:H,BASE_MARKET_DATA[[#This Row],[LABEL]]),1,0)</f>
        <v>0</v>
      </c>
      <c r="L3713" s="17">
        <f>IF(BASE_MARKET_DATA[[#This Row],[VARP]]&gt;0,1,0)</f>
        <v>0</v>
      </c>
    </row>
    <row r="3714" spans="1:12">
      <c r="A3714" s="1">
        <v>44062</v>
      </c>
      <c r="B3714" s="17" t="s">
        <v>55</v>
      </c>
      <c r="C3714">
        <v>192.44000199999999</v>
      </c>
      <c r="D3714">
        <v>194.570007</v>
      </c>
      <c r="E3714">
        <v>-2.1300050000000113</v>
      </c>
      <c r="F3714">
        <v>-1.0947242243764792E-2</v>
      </c>
      <c r="G3714" s="17" t="s">
        <v>0</v>
      </c>
      <c r="H3714" s="17" t="s">
        <v>56</v>
      </c>
      <c r="I3714" s="17" t="s">
        <v>38</v>
      </c>
      <c r="J3714" s="17" t="s">
        <v>144</v>
      </c>
      <c r="K3714" s="17">
        <f>IF(BASE_MARKET_DATA[[#This Row],[DATE]]=_xlfn.MAXIFS(A:A,H:H,BASE_MARKET_DATA[[#This Row],[LABEL]]),1,0)</f>
        <v>0</v>
      </c>
      <c r="L3714" s="17">
        <f>IF(BASE_MARKET_DATA[[#This Row],[VARP]]&gt;0,1,0)</f>
        <v>0</v>
      </c>
    </row>
    <row r="3715" spans="1:12">
      <c r="A3715" s="1">
        <v>44063</v>
      </c>
      <c r="B3715" s="17" t="s">
        <v>55</v>
      </c>
      <c r="C3715">
        <v>198.179993</v>
      </c>
      <c r="D3715">
        <v>192.44000199999999</v>
      </c>
      <c r="E3715">
        <v>5.7399910000000034</v>
      </c>
      <c r="F3715">
        <v>2.9827431616842343E-2</v>
      </c>
      <c r="G3715" s="17" t="s">
        <v>0</v>
      </c>
      <c r="H3715" s="17" t="s">
        <v>56</v>
      </c>
      <c r="I3715" s="17" t="s">
        <v>38</v>
      </c>
      <c r="J3715" s="17" t="s">
        <v>144</v>
      </c>
      <c r="K3715" s="17">
        <f>IF(BASE_MARKET_DATA[[#This Row],[DATE]]=_xlfn.MAXIFS(A:A,H:H,BASE_MARKET_DATA[[#This Row],[LABEL]]),1,0)</f>
        <v>0</v>
      </c>
      <c r="L3715" s="17">
        <f>IF(BASE_MARKET_DATA[[#This Row],[VARP]]&gt;0,1,0)</f>
        <v>1</v>
      </c>
    </row>
    <row r="3716" spans="1:12">
      <c r="A3716" s="1">
        <v>44064</v>
      </c>
      <c r="B3716" s="17" t="s">
        <v>55</v>
      </c>
      <c r="C3716">
        <v>196.78999299999998</v>
      </c>
      <c r="D3716">
        <v>198.179993</v>
      </c>
      <c r="E3716">
        <v>-1.3900000000000148</v>
      </c>
      <c r="F3716">
        <v>-7.0138260626541387E-3</v>
      </c>
      <c r="G3716" s="17" t="s">
        <v>0</v>
      </c>
      <c r="H3716" s="17" t="s">
        <v>56</v>
      </c>
      <c r="I3716" s="17" t="s">
        <v>38</v>
      </c>
      <c r="J3716" s="17" t="s">
        <v>144</v>
      </c>
      <c r="K3716" s="17">
        <f>IF(BASE_MARKET_DATA[[#This Row],[DATE]]=_xlfn.MAXIFS(A:A,H:H,BASE_MARKET_DATA[[#This Row],[LABEL]]),1,0)</f>
        <v>0</v>
      </c>
      <c r="L3716" s="17">
        <f>IF(BASE_MARKET_DATA[[#This Row],[VARP]]&gt;0,1,0)</f>
        <v>0</v>
      </c>
    </row>
    <row r="3717" spans="1:12">
      <c r="A3717" s="1">
        <v>44067</v>
      </c>
      <c r="B3717" s="17" t="s">
        <v>55</v>
      </c>
      <c r="C3717">
        <v>198.88000500000001</v>
      </c>
      <c r="D3717">
        <v>196.78999299999998</v>
      </c>
      <c r="E3717">
        <v>2.09001200000003</v>
      </c>
      <c r="F3717">
        <v>1.0620519713113818E-2</v>
      </c>
      <c r="G3717" s="17" t="s">
        <v>0</v>
      </c>
      <c r="H3717" s="17" t="s">
        <v>56</v>
      </c>
      <c r="I3717" s="17" t="s">
        <v>38</v>
      </c>
      <c r="J3717" s="17" t="s">
        <v>144</v>
      </c>
      <c r="K3717" s="17">
        <f>IF(BASE_MARKET_DATA[[#This Row],[DATE]]=_xlfn.MAXIFS(A:A,H:H,BASE_MARKET_DATA[[#This Row],[LABEL]]),1,0)</f>
        <v>0</v>
      </c>
      <c r="L3717" s="17">
        <f>IF(BASE_MARKET_DATA[[#This Row],[VARP]]&gt;0,1,0)</f>
        <v>1</v>
      </c>
    </row>
    <row r="3718" spans="1:12">
      <c r="A3718" s="1">
        <v>44068</v>
      </c>
      <c r="B3718" s="17" t="s">
        <v>55</v>
      </c>
      <c r="C3718">
        <v>201.66999799999999</v>
      </c>
      <c r="D3718">
        <v>198.88000500000001</v>
      </c>
      <c r="E3718">
        <v>2.7899929999999813</v>
      </c>
      <c r="F3718">
        <v>1.4028524385847542E-2</v>
      </c>
      <c r="G3718" s="17" t="s">
        <v>0</v>
      </c>
      <c r="H3718" s="17" t="s">
        <v>56</v>
      </c>
      <c r="I3718" s="17" t="s">
        <v>38</v>
      </c>
      <c r="J3718" s="17" t="s">
        <v>144</v>
      </c>
      <c r="K3718" s="17">
        <f>IF(BASE_MARKET_DATA[[#This Row],[DATE]]=_xlfn.MAXIFS(A:A,H:H,BASE_MARKET_DATA[[#This Row],[LABEL]]),1,0)</f>
        <v>0</v>
      </c>
      <c r="L3718" s="17">
        <f>IF(BASE_MARKET_DATA[[#This Row],[VARP]]&gt;0,1,0)</f>
        <v>1</v>
      </c>
    </row>
    <row r="3719" spans="1:12">
      <c r="A3719" s="1">
        <v>44069</v>
      </c>
      <c r="B3719" s="17" t="s">
        <v>55</v>
      </c>
      <c r="C3719">
        <v>203.479996</v>
      </c>
      <c r="D3719">
        <v>201.66999799999999</v>
      </c>
      <c r="E3719">
        <v>1.8099980000000073</v>
      </c>
      <c r="F3719">
        <v>8.9750484353156353E-3</v>
      </c>
      <c r="G3719" s="17" t="s">
        <v>0</v>
      </c>
      <c r="H3719" s="17" t="s">
        <v>56</v>
      </c>
      <c r="I3719" s="17" t="s">
        <v>38</v>
      </c>
      <c r="J3719" s="17" t="s">
        <v>144</v>
      </c>
      <c r="K3719" s="17">
        <f>IF(BASE_MARKET_DATA[[#This Row],[DATE]]=_xlfn.MAXIFS(A:A,H:H,BASE_MARKET_DATA[[#This Row],[LABEL]]),1,0)</f>
        <v>0</v>
      </c>
      <c r="L3719" s="17">
        <f>IF(BASE_MARKET_DATA[[#This Row],[VARP]]&gt;0,1,0)</f>
        <v>1</v>
      </c>
    </row>
    <row r="3720" spans="1:12">
      <c r="A3720" s="1">
        <v>44070</v>
      </c>
      <c r="B3720" s="17" t="s">
        <v>55</v>
      </c>
      <c r="C3720">
        <v>204.33999599999999</v>
      </c>
      <c r="D3720">
        <v>203.479996</v>
      </c>
      <c r="E3720">
        <v>0.85999999999998522</v>
      </c>
      <c r="F3720">
        <v>4.2264596859928442E-3</v>
      </c>
      <c r="G3720" s="17" t="s">
        <v>0</v>
      </c>
      <c r="H3720" s="17" t="s">
        <v>56</v>
      </c>
      <c r="I3720" s="17" t="s">
        <v>38</v>
      </c>
      <c r="J3720" s="17" t="s">
        <v>144</v>
      </c>
      <c r="K3720" s="17">
        <f>IF(BASE_MARKET_DATA[[#This Row],[DATE]]=_xlfn.MAXIFS(A:A,H:H,BASE_MARKET_DATA[[#This Row],[LABEL]]),1,0)</f>
        <v>0</v>
      </c>
      <c r="L3720" s="17">
        <f>IF(BASE_MARKET_DATA[[#This Row],[VARP]]&gt;0,1,0)</f>
        <v>1</v>
      </c>
    </row>
    <row r="3721" spans="1:12">
      <c r="A3721" s="1">
        <v>44071</v>
      </c>
      <c r="B3721" s="17" t="s">
        <v>55</v>
      </c>
      <c r="C3721">
        <v>204.479996</v>
      </c>
      <c r="D3721">
        <v>204.33999599999999</v>
      </c>
      <c r="E3721">
        <v>0.14000000000001478</v>
      </c>
      <c r="F3721">
        <v>6.8513263551211383E-4</v>
      </c>
      <c r="G3721" s="17" t="s">
        <v>0</v>
      </c>
      <c r="H3721" s="17" t="s">
        <v>56</v>
      </c>
      <c r="I3721" s="17" t="s">
        <v>38</v>
      </c>
      <c r="J3721" s="17" t="s">
        <v>144</v>
      </c>
      <c r="K3721" s="17">
        <f>IF(BASE_MARKET_DATA[[#This Row],[DATE]]=_xlfn.MAXIFS(A:A,H:H,BASE_MARKET_DATA[[#This Row],[LABEL]]),1,0)</f>
        <v>0</v>
      </c>
      <c r="L3721" s="17">
        <f>IF(BASE_MARKET_DATA[[#This Row],[VARP]]&gt;0,1,0)</f>
        <v>1</v>
      </c>
    </row>
    <row r="3722" spans="1:12">
      <c r="A3722" s="1">
        <v>44074</v>
      </c>
      <c r="B3722" s="17" t="s">
        <v>55</v>
      </c>
      <c r="C3722">
        <v>204.13999899999999</v>
      </c>
      <c r="D3722">
        <v>204.479996</v>
      </c>
      <c r="E3722">
        <v>-0.33999700000001098</v>
      </c>
      <c r="F3722">
        <v>-1.6627396647641316E-3</v>
      </c>
      <c r="G3722" s="17" t="s">
        <v>0</v>
      </c>
      <c r="H3722" s="17" t="s">
        <v>56</v>
      </c>
      <c r="I3722" s="17" t="s">
        <v>38</v>
      </c>
      <c r="J3722" s="17" t="s">
        <v>144</v>
      </c>
      <c r="K3722" s="17">
        <f>IF(BASE_MARKET_DATA[[#This Row],[DATE]]=_xlfn.MAXIFS(A:A,H:H,BASE_MARKET_DATA[[#This Row],[LABEL]]),1,0)</f>
        <v>0</v>
      </c>
      <c r="L3722" s="17">
        <f>IF(BASE_MARKET_DATA[[#This Row],[VARP]]&gt;0,1,0)</f>
        <v>0</v>
      </c>
    </row>
    <row r="3723" spans="1:12">
      <c r="A3723" s="1">
        <v>44075</v>
      </c>
      <c r="B3723" s="17" t="s">
        <v>55</v>
      </c>
      <c r="C3723">
        <v>208.929993</v>
      </c>
      <c r="D3723">
        <v>204.13999899999999</v>
      </c>
      <c r="E3723">
        <v>4.7899940000000072</v>
      </c>
      <c r="F3723">
        <v>2.3464259936633033E-2</v>
      </c>
      <c r="G3723" s="17" t="s">
        <v>0</v>
      </c>
      <c r="H3723" s="17" t="s">
        <v>56</v>
      </c>
      <c r="I3723" s="17" t="s">
        <v>38</v>
      </c>
      <c r="J3723" s="17" t="s">
        <v>144</v>
      </c>
      <c r="K3723" s="17">
        <f>IF(BASE_MARKET_DATA[[#This Row],[DATE]]=_xlfn.MAXIFS(A:A,H:H,BASE_MARKET_DATA[[#This Row],[LABEL]]),1,0)</f>
        <v>0</v>
      </c>
      <c r="L3723" s="17">
        <f>IF(BASE_MARKET_DATA[[#This Row],[VARP]]&gt;0,1,0)</f>
        <v>1</v>
      </c>
    </row>
    <row r="3724" spans="1:12">
      <c r="A3724" s="1">
        <v>44076</v>
      </c>
      <c r="B3724" s="17" t="s">
        <v>55</v>
      </c>
      <c r="C3724">
        <v>210.82000699999998</v>
      </c>
      <c r="D3724">
        <v>208.929993</v>
      </c>
      <c r="E3724">
        <v>1.8900139999999794</v>
      </c>
      <c r="F3724">
        <v>9.0461593037050436E-3</v>
      </c>
      <c r="G3724" s="17" t="s">
        <v>0</v>
      </c>
      <c r="H3724" s="17" t="s">
        <v>56</v>
      </c>
      <c r="I3724" s="17" t="s">
        <v>38</v>
      </c>
      <c r="J3724" s="17" t="s">
        <v>144</v>
      </c>
      <c r="K3724" s="17">
        <f>IF(BASE_MARKET_DATA[[#This Row],[DATE]]=_xlfn.MAXIFS(A:A,H:H,BASE_MARKET_DATA[[#This Row],[LABEL]]),1,0)</f>
        <v>0</v>
      </c>
      <c r="L3724" s="17">
        <f>IF(BASE_MARKET_DATA[[#This Row],[VARP]]&gt;0,1,0)</f>
        <v>1</v>
      </c>
    </row>
    <row r="3725" spans="1:12">
      <c r="A3725" s="1">
        <v>44077</v>
      </c>
      <c r="B3725" s="17" t="s">
        <v>55</v>
      </c>
      <c r="C3725">
        <v>204.990005</v>
      </c>
      <c r="D3725">
        <v>210.82000699999998</v>
      </c>
      <c r="E3725">
        <v>-5.830001999999979</v>
      </c>
      <c r="F3725">
        <v>-2.7653931346278627E-2</v>
      </c>
      <c r="G3725" s="17" t="s">
        <v>0</v>
      </c>
      <c r="H3725" s="17" t="s">
        <v>56</v>
      </c>
      <c r="I3725" s="17" t="s">
        <v>38</v>
      </c>
      <c r="J3725" s="17" t="s">
        <v>144</v>
      </c>
      <c r="K3725" s="17">
        <f>IF(BASE_MARKET_DATA[[#This Row],[DATE]]=_xlfn.MAXIFS(A:A,H:H,BASE_MARKET_DATA[[#This Row],[LABEL]]),1,0)</f>
        <v>0</v>
      </c>
      <c r="L3725" s="17">
        <f>IF(BASE_MARKET_DATA[[#This Row],[VARP]]&gt;0,1,0)</f>
        <v>0</v>
      </c>
    </row>
    <row r="3726" spans="1:12">
      <c r="A3726" s="1">
        <v>44078</v>
      </c>
      <c r="B3726" s="17" t="s">
        <v>55</v>
      </c>
      <c r="C3726">
        <v>191.83999599999999</v>
      </c>
      <c r="D3726">
        <v>204.990005</v>
      </c>
      <c r="E3726">
        <v>-13.150009000000011</v>
      </c>
      <c r="F3726">
        <v>-6.4149513045770268E-2</v>
      </c>
      <c r="G3726" s="17" t="s">
        <v>0</v>
      </c>
      <c r="H3726" s="17" t="s">
        <v>56</v>
      </c>
      <c r="I3726" s="17" t="s">
        <v>38</v>
      </c>
      <c r="J3726" s="17" t="s">
        <v>144</v>
      </c>
      <c r="K3726" s="17">
        <f>IF(BASE_MARKET_DATA[[#This Row],[DATE]]=_xlfn.MAXIFS(A:A,H:H,BASE_MARKET_DATA[[#This Row],[LABEL]]),1,0)</f>
        <v>0</v>
      </c>
      <c r="L3726" s="17">
        <f>IF(BASE_MARKET_DATA[[#This Row],[VARP]]&gt;0,1,0)</f>
        <v>0</v>
      </c>
    </row>
    <row r="3727" spans="1:12">
      <c r="A3727" s="1">
        <v>44082</v>
      </c>
      <c r="B3727" s="17" t="s">
        <v>55</v>
      </c>
      <c r="C3727">
        <v>185.949997</v>
      </c>
      <c r="D3727">
        <v>191.83999599999999</v>
      </c>
      <c r="E3727">
        <v>-5.8899989999999889</v>
      </c>
      <c r="F3727">
        <v>-3.0702664318237316E-2</v>
      </c>
      <c r="G3727" s="17" t="s">
        <v>0</v>
      </c>
      <c r="H3727" s="17" t="s">
        <v>56</v>
      </c>
      <c r="I3727" s="17" t="s">
        <v>38</v>
      </c>
      <c r="J3727" s="17" t="s">
        <v>144</v>
      </c>
      <c r="K3727" s="17">
        <f>IF(BASE_MARKET_DATA[[#This Row],[DATE]]=_xlfn.MAXIFS(A:A,H:H,BASE_MARKET_DATA[[#This Row],[LABEL]]),1,0)</f>
        <v>0</v>
      </c>
      <c r="L3727" s="17">
        <f>IF(BASE_MARKET_DATA[[#This Row],[VARP]]&gt;0,1,0)</f>
        <v>0</v>
      </c>
    </row>
    <row r="3728" spans="1:12">
      <c r="A3728" s="1">
        <v>44083</v>
      </c>
      <c r="B3728" s="17" t="s">
        <v>55</v>
      </c>
      <c r="C3728">
        <v>194.60000600000001</v>
      </c>
      <c r="D3728">
        <v>185.949997</v>
      </c>
      <c r="E3728">
        <v>8.6500090000000114</v>
      </c>
      <c r="F3728">
        <v>4.6517930301445562E-2</v>
      </c>
      <c r="G3728" s="17" t="s">
        <v>0</v>
      </c>
      <c r="H3728" s="17" t="s">
        <v>56</v>
      </c>
      <c r="I3728" s="17" t="s">
        <v>38</v>
      </c>
      <c r="J3728" s="17" t="s">
        <v>144</v>
      </c>
      <c r="K3728" s="17">
        <f>IF(BASE_MARKET_DATA[[#This Row],[DATE]]=_xlfn.MAXIFS(A:A,H:H,BASE_MARKET_DATA[[#This Row],[LABEL]]),1,0)</f>
        <v>0</v>
      </c>
      <c r="L3728" s="17">
        <f>IF(BASE_MARKET_DATA[[#This Row],[VARP]]&gt;0,1,0)</f>
        <v>1</v>
      </c>
    </row>
    <row r="3729" spans="1:12">
      <c r="A3729" s="1">
        <v>44084</v>
      </c>
      <c r="B3729" s="17" t="s">
        <v>55</v>
      </c>
      <c r="C3729">
        <v>190.08999599999999</v>
      </c>
      <c r="D3729">
        <v>194.60000600000001</v>
      </c>
      <c r="E3729">
        <v>-4.5100100000000225</v>
      </c>
      <c r="F3729">
        <v>-2.3175795791085547E-2</v>
      </c>
      <c r="G3729" s="17" t="s">
        <v>0</v>
      </c>
      <c r="H3729" s="17" t="s">
        <v>56</v>
      </c>
      <c r="I3729" s="17" t="s">
        <v>38</v>
      </c>
      <c r="J3729" s="17" t="s">
        <v>144</v>
      </c>
      <c r="K3729" s="17">
        <f>IF(BASE_MARKET_DATA[[#This Row],[DATE]]=_xlfn.MAXIFS(A:A,H:H,BASE_MARKET_DATA[[#This Row],[LABEL]]),1,0)</f>
        <v>0</v>
      </c>
      <c r="L3729" s="17">
        <f>IF(BASE_MARKET_DATA[[#This Row],[VARP]]&gt;0,1,0)</f>
        <v>0</v>
      </c>
    </row>
    <row r="3730" spans="1:12">
      <c r="A3730" s="1">
        <v>44085</v>
      </c>
      <c r="B3730" s="17" t="s">
        <v>55</v>
      </c>
      <c r="C3730">
        <v>184</v>
      </c>
      <c r="D3730">
        <v>190.08999599999999</v>
      </c>
      <c r="E3730">
        <v>-6.0899959999999851</v>
      </c>
      <c r="F3730">
        <v>-3.2037435573411162E-2</v>
      </c>
      <c r="G3730" s="17" t="s">
        <v>0</v>
      </c>
      <c r="H3730" s="17" t="s">
        <v>56</v>
      </c>
      <c r="I3730" s="17" t="s">
        <v>38</v>
      </c>
      <c r="J3730" s="17" t="s">
        <v>144</v>
      </c>
      <c r="K3730" s="17">
        <f>IF(BASE_MARKET_DATA[[#This Row],[DATE]]=_xlfn.MAXIFS(A:A,H:H,BASE_MARKET_DATA[[#This Row],[LABEL]]),1,0)</f>
        <v>0</v>
      </c>
      <c r="L3730" s="17">
        <f>IF(BASE_MARKET_DATA[[#This Row],[VARP]]&gt;0,1,0)</f>
        <v>0</v>
      </c>
    </row>
    <row r="3731" spans="1:12">
      <c r="A3731" s="1">
        <v>44088</v>
      </c>
      <c r="B3731" s="17" t="s">
        <v>55</v>
      </c>
      <c r="C3731">
        <v>186.96000700000002</v>
      </c>
      <c r="D3731">
        <v>184</v>
      </c>
      <c r="E3731">
        <v>2.9600070000000187</v>
      </c>
      <c r="F3731">
        <v>1.6086994565217495E-2</v>
      </c>
      <c r="G3731" s="17" t="s">
        <v>0</v>
      </c>
      <c r="H3731" s="17" t="s">
        <v>56</v>
      </c>
      <c r="I3731" s="17" t="s">
        <v>38</v>
      </c>
      <c r="J3731" s="17" t="s">
        <v>144</v>
      </c>
      <c r="K3731" s="17">
        <f>IF(BASE_MARKET_DATA[[#This Row],[DATE]]=_xlfn.MAXIFS(A:A,H:H,BASE_MARKET_DATA[[#This Row],[LABEL]]),1,0)</f>
        <v>0</v>
      </c>
      <c r="L3731" s="17">
        <f>IF(BASE_MARKET_DATA[[#This Row],[VARP]]&gt;0,1,0)</f>
        <v>1</v>
      </c>
    </row>
    <row r="3732" spans="1:12">
      <c r="A3732" s="1">
        <v>44089</v>
      </c>
      <c r="B3732" s="17" t="s">
        <v>55</v>
      </c>
      <c r="C3732">
        <v>186.020004</v>
      </c>
      <c r="D3732">
        <v>186.96000700000002</v>
      </c>
      <c r="E3732">
        <v>-0.94000300000001857</v>
      </c>
      <c r="F3732">
        <v>-5.0278292939945094E-3</v>
      </c>
      <c r="G3732" s="17" t="s">
        <v>0</v>
      </c>
      <c r="H3732" s="17" t="s">
        <v>56</v>
      </c>
      <c r="I3732" s="17" t="s">
        <v>38</v>
      </c>
      <c r="J3732" s="17" t="s">
        <v>144</v>
      </c>
      <c r="K3732" s="17">
        <f>IF(BASE_MARKET_DATA[[#This Row],[DATE]]=_xlfn.MAXIFS(A:A,H:H,BASE_MARKET_DATA[[#This Row],[LABEL]]),1,0)</f>
        <v>0</v>
      </c>
      <c r="L3732" s="17">
        <f>IF(BASE_MARKET_DATA[[#This Row],[VARP]]&gt;0,1,0)</f>
        <v>0</v>
      </c>
    </row>
    <row r="3733" spans="1:12">
      <c r="A3733" s="1">
        <v>44090</v>
      </c>
      <c r="B3733" s="17" t="s">
        <v>55</v>
      </c>
      <c r="C3733">
        <v>180.91000400000001</v>
      </c>
      <c r="D3733">
        <v>186.020004</v>
      </c>
      <c r="E3733">
        <v>-5.1099999999999852</v>
      </c>
      <c r="F3733">
        <v>-2.747016390774825E-2</v>
      </c>
      <c r="G3733" s="17" t="s">
        <v>0</v>
      </c>
      <c r="H3733" s="17" t="s">
        <v>56</v>
      </c>
      <c r="I3733" s="17" t="s">
        <v>38</v>
      </c>
      <c r="J3733" s="17" t="s">
        <v>144</v>
      </c>
      <c r="K3733" s="17">
        <f>IF(BASE_MARKET_DATA[[#This Row],[DATE]]=_xlfn.MAXIFS(A:A,H:H,BASE_MARKET_DATA[[#This Row],[LABEL]]),1,0)</f>
        <v>0</v>
      </c>
      <c r="L3733" s="17">
        <f>IF(BASE_MARKET_DATA[[#This Row],[VARP]]&gt;0,1,0)</f>
        <v>0</v>
      </c>
    </row>
    <row r="3734" spans="1:12">
      <c r="A3734" s="1">
        <v>44091</v>
      </c>
      <c r="B3734" s="17" t="s">
        <v>55</v>
      </c>
      <c r="C3734">
        <v>175.78999299999998</v>
      </c>
      <c r="D3734">
        <v>180.91000400000001</v>
      </c>
      <c r="E3734">
        <v>-5.1200110000000336</v>
      </c>
      <c r="F3734">
        <v>-2.8301425497729984E-2</v>
      </c>
      <c r="G3734" s="17" t="s">
        <v>0</v>
      </c>
      <c r="H3734" s="17" t="s">
        <v>56</v>
      </c>
      <c r="I3734" s="17" t="s">
        <v>38</v>
      </c>
      <c r="J3734" s="17" t="s">
        <v>144</v>
      </c>
      <c r="K3734" s="17">
        <f>IF(BASE_MARKET_DATA[[#This Row],[DATE]]=_xlfn.MAXIFS(A:A,H:H,BASE_MARKET_DATA[[#This Row],[LABEL]]),1,0)</f>
        <v>0</v>
      </c>
      <c r="L3734" s="17">
        <f>IF(BASE_MARKET_DATA[[#This Row],[VARP]]&gt;0,1,0)</f>
        <v>0</v>
      </c>
    </row>
    <row r="3735" spans="1:12">
      <c r="A3735" s="1">
        <v>44092</v>
      </c>
      <c r="B3735" s="17" t="s">
        <v>55</v>
      </c>
      <c r="C3735">
        <v>176.070007</v>
      </c>
      <c r="D3735">
        <v>175.78999299999998</v>
      </c>
      <c r="E3735">
        <v>0.28001400000002263</v>
      </c>
      <c r="F3735">
        <v>1.5928893062759418E-3</v>
      </c>
      <c r="G3735" s="17" t="s">
        <v>0</v>
      </c>
      <c r="H3735" s="17" t="s">
        <v>56</v>
      </c>
      <c r="I3735" s="17" t="s">
        <v>38</v>
      </c>
      <c r="J3735" s="17" t="s">
        <v>144</v>
      </c>
      <c r="K3735" s="17">
        <f>IF(BASE_MARKET_DATA[[#This Row],[DATE]]=_xlfn.MAXIFS(A:A,H:H,BASE_MARKET_DATA[[#This Row],[LABEL]]),1,0)</f>
        <v>0</v>
      </c>
      <c r="L3735" s="17">
        <f>IF(BASE_MARKET_DATA[[#This Row],[VARP]]&gt;0,1,0)</f>
        <v>1</v>
      </c>
    </row>
    <row r="3736" spans="1:12">
      <c r="A3736" s="1">
        <v>44095</v>
      </c>
      <c r="B3736" s="17" t="s">
        <v>55</v>
      </c>
      <c r="C3736">
        <v>183.21000700000002</v>
      </c>
      <c r="D3736">
        <v>176.070007</v>
      </c>
      <c r="E3736">
        <v>7.1400000000000148</v>
      </c>
      <c r="F3736">
        <v>4.0552051548450353E-2</v>
      </c>
      <c r="G3736" s="17" t="s">
        <v>0</v>
      </c>
      <c r="H3736" s="17" t="s">
        <v>56</v>
      </c>
      <c r="I3736" s="17" t="s">
        <v>38</v>
      </c>
      <c r="J3736" s="17" t="s">
        <v>144</v>
      </c>
      <c r="K3736" s="17">
        <f>IF(BASE_MARKET_DATA[[#This Row],[DATE]]=_xlfn.MAXIFS(A:A,H:H,BASE_MARKET_DATA[[#This Row],[LABEL]]),1,0)</f>
        <v>0</v>
      </c>
      <c r="L3736" s="17">
        <f>IF(BASE_MARKET_DATA[[#This Row],[VARP]]&gt;0,1,0)</f>
        <v>1</v>
      </c>
    </row>
    <row r="3737" spans="1:12">
      <c r="A3737" s="1">
        <v>44096</v>
      </c>
      <c r="B3737" s="17" t="s">
        <v>55</v>
      </c>
      <c r="C3737">
        <v>187.779999</v>
      </c>
      <c r="D3737">
        <v>183.21000700000002</v>
      </c>
      <c r="E3737">
        <v>4.569991999999985</v>
      </c>
      <c r="F3737">
        <v>2.4944008653413698E-2</v>
      </c>
      <c r="G3737" s="17" t="s">
        <v>0</v>
      </c>
      <c r="H3737" s="17" t="s">
        <v>56</v>
      </c>
      <c r="I3737" s="17" t="s">
        <v>38</v>
      </c>
      <c r="J3737" s="17" t="s">
        <v>144</v>
      </c>
      <c r="K3737" s="17">
        <f>IF(BASE_MARKET_DATA[[#This Row],[DATE]]=_xlfn.MAXIFS(A:A,H:H,BASE_MARKET_DATA[[#This Row],[LABEL]]),1,0)</f>
        <v>0</v>
      </c>
      <c r="L3737" s="17">
        <f>IF(BASE_MARKET_DATA[[#This Row],[VARP]]&gt;0,1,0)</f>
        <v>1</v>
      </c>
    </row>
    <row r="3738" spans="1:12">
      <c r="A3738" s="1">
        <v>44097</v>
      </c>
      <c r="B3738" s="17" t="s">
        <v>55</v>
      </c>
      <c r="C3738">
        <v>181.61000100000001</v>
      </c>
      <c r="D3738">
        <v>187.779999</v>
      </c>
      <c r="E3738">
        <v>-6.1699979999999925</v>
      </c>
      <c r="F3738">
        <v>-3.2857588842568862E-2</v>
      </c>
      <c r="G3738" s="17" t="s">
        <v>0</v>
      </c>
      <c r="H3738" s="17" t="s">
        <v>56</v>
      </c>
      <c r="I3738" s="17" t="s">
        <v>38</v>
      </c>
      <c r="J3738" s="17" t="s">
        <v>144</v>
      </c>
      <c r="K3738" s="17">
        <f>IF(BASE_MARKET_DATA[[#This Row],[DATE]]=_xlfn.MAXIFS(A:A,H:H,BASE_MARKET_DATA[[#This Row],[LABEL]]),1,0)</f>
        <v>0</v>
      </c>
      <c r="L3738" s="17">
        <f>IF(BASE_MARKET_DATA[[#This Row],[VARP]]&gt;0,1,0)</f>
        <v>0</v>
      </c>
    </row>
    <row r="3739" spans="1:12">
      <c r="A3739" s="1">
        <v>44098</v>
      </c>
      <c r="B3739" s="17" t="s">
        <v>55</v>
      </c>
      <c r="C3739">
        <v>182.19000199999999</v>
      </c>
      <c r="D3739">
        <v>181.61000100000001</v>
      </c>
      <c r="E3739">
        <v>0.58000099999998156</v>
      </c>
      <c r="F3739">
        <v>3.1936622256831635E-3</v>
      </c>
      <c r="G3739" s="17" t="s">
        <v>0</v>
      </c>
      <c r="H3739" s="17" t="s">
        <v>56</v>
      </c>
      <c r="I3739" s="17" t="s">
        <v>38</v>
      </c>
      <c r="J3739" s="17" t="s">
        <v>144</v>
      </c>
      <c r="K3739" s="17">
        <f>IF(BASE_MARKET_DATA[[#This Row],[DATE]]=_xlfn.MAXIFS(A:A,H:H,BASE_MARKET_DATA[[#This Row],[LABEL]]),1,0)</f>
        <v>0</v>
      </c>
      <c r="L3739" s="17">
        <f>IF(BASE_MARKET_DATA[[#This Row],[VARP]]&gt;0,1,0)</f>
        <v>1</v>
      </c>
    </row>
    <row r="3740" spans="1:12">
      <c r="A3740" s="1">
        <v>44099</v>
      </c>
      <c r="B3740" s="17" t="s">
        <v>55</v>
      </c>
      <c r="C3740">
        <v>187.25</v>
      </c>
      <c r="D3740">
        <v>182.19000199999999</v>
      </c>
      <c r="E3740">
        <v>5.0599980000000073</v>
      </c>
      <c r="F3740">
        <v>2.7773192515800113E-2</v>
      </c>
      <c r="G3740" s="17" t="s">
        <v>0</v>
      </c>
      <c r="H3740" s="17" t="s">
        <v>56</v>
      </c>
      <c r="I3740" s="17" t="s">
        <v>38</v>
      </c>
      <c r="J3740" s="17" t="s">
        <v>144</v>
      </c>
      <c r="K3740" s="17">
        <f>IF(BASE_MARKET_DATA[[#This Row],[DATE]]=_xlfn.MAXIFS(A:A,H:H,BASE_MARKET_DATA[[#This Row],[LABEL]]),1,0)</f>
        <v>1</v>
      </c>
      <c r="L3740" s="17">
        <f>IF(BASE_MARKET_DATA[[#This Row],[VARP]]&gt;0,1,0)</f>
        <v>1</v>
      </c>
    </row>
    <row r="3741" spans="1:12">
      <c r="A3741" s="1">
        <v>43830</v>
      </c>
      <c r="B3741" s="17" t="s">
        <v>57</v>
      </c>
      <c r="C3741">
        <v>73.412497999999999</v>
      </c>
      <c r="G3741" s="17" t="s">
        <v>0</v>
      </c>
      <c r="H3741" s="17" t="s">
        <v>58</v>
      </c>
      <c r="I3741" s="17" t="s">
        <v>38</v>
      </c>
      <c r="J3741" s="17" t="s">
        <v>144</v>
      </c>
      <c r="K3741" s="17">
        <f>IF(BASE_MARKET_DATA[[#This Row],[DATE]]=_xlfn.MAXIFS(A:A,H:H,BASE_MARKET_DATA[[#This Row],[LABEL]]),1,0)</f>
        <v>0</v>
      </c>
      <c r="L3741" s="17">
        <f>IF(BASE_MARKET_DATA[[#This Row],[VARP]]&gt;0,1,0)</f>
        <v>0</v>
      </c>
    </row>
    <row r="3742" spans="1:12">
      <c r="A3742" s="1">
        <v>43832</v>
      </c>
      <c r="B3742" s="17" t="s">
        <v>57</v>
      </c>
      <c r="C3742">
        <v>75.087502000000001</v>
      </c>
      <c r="D3742">
        <v>73.412497999999999</v>
      </c>
      <c r="E3742">
        <v>1.6750040000000013</v>
      </c>
      <c r="F3742">
        <v>2.2816332990058467E-2</v>
      </c>
      <c r="G3742" s="17" t="s">
        <v>0</v>
      </c>
      <c r="H3742" s="17" t="s">
        <v>58</v>
      </c>
      <c r="I3742" s="17" t="s">
        <v>38</v>
      </c>
      <c r="J3742" s="17" t="s">
        <v>144</v>
      </c>
      <c r="K3742" s="17">
        <f>IF(BASE_MARKET_DATA[[#This Row],[DATE]]=_xlfn.MAXIFS(A:A,H:H,BASE_MARKET_DATA[[#This Row],[LABEL]]),1,0)</f>
        <v>0</v>
      </c>
      <c r="L3742" s="17">
        <f>IF(BASE_MARKET_DATA[[#This Row],[VARP]]&gt;0,1,0)</f>
        <v>1</v>
      </c>
    </row>
    <row r="3743" spans="1:12">
      <c r="A3743" s="1">
        <v>43833</v>
      </c>
      <c r="B3743" s="17" t="s">
        <v>57</v>
      </c>
      <c r="C3743">
        <v>74.357497999999993</v>
      </c>
      <c r="D3743">
        <v>75.087502000000001</v>
      </c>
      <c r="E3743">
        <v>-0.73000400000000809</v>
      </c>
      <c r="F3743">
        <v>-9.7220440227190948E-3</v>
      </c>
      <c r="G3743" s="17" t="s">
        <v>0</v>
      </c>
      <c r="H3743" s="17" t="s">
        <v>58</v>
      </c>
      <c r="I3743" s="17" t="s">
        <v>38</v>
      </c>
      <c r="J3743" s="17" t="s">
        <v>144</v>
      </c>
      <c r="K3743" s="17">
        <f>IF(BASE_MARKET_DATA[[#This Row],[DATE]]=_xlfn.MAXIFS(A:A,H:H,BASE_MARKET_DATA[[#This Row],[LABEL]]),1,0)</f>
        <v>0</v>
      </c>
      <c r="L3743" s="17">
        <f>IF(BASE_MARKET_DATA[[#This Row],[VARP]]&gt;0,1,0)</f>
        <v>0</v>
      </c>
    </row>
    <row r="3744" spans="1:12">
      <c r="A3744" s="1">
        <v>43836</v>
      </c>
      <c r="B3744" s="17" t="s">
        <v>57</v>
      </c>
      <c r="C3744">
        <v>74.949996999999996</v>
      </c>
      <c r="D3744">
        <v>74.357497999999993</v>
      </c>
      <c r="E3744">
        <v>0.59249900000000366</v>
      </c>
      <c r="F3744">
        <v>7.9682482054466621E-3</v>
      </c>
      <c r="G3744" s="17" t="s">
        <v>0</v>
      </c>
      <c r="H3744" s="17" t="s">
        <v>58</v>
      </c>
      <c r="I3744" s="17" t="s">
        <v>38</v>
      </c>
      <c r="J3744" s="17" t="s">
        <v>144</v>
      </c>
      <c r="K3744" s="17">
        <f>IF(BASE_MARKET_DATA[[#This Row],[DATE]]=_xlfn.MAXIFS(A:A,H:H,BASE_MARKET_DATA[[#This Row],[LABEL]]),1,0)</f>
        <v>0</v>
      </c>
      <c r="L3744" s="17">
        <f>IF(BASE_MARKET_DATA[[#This Row],[VARP]]&gt;0,1,0)</f>
        <v>1</v>
      </c>
    </row>
    <row r="3745" spans="1:12">
      <c r="A3745" s="1">
        <v>43837</v>
      </c>
      <c r="B3745" s="17" t="s">
        <v>57</v>
      </c>
      <c r="C3745">
        <v>74.597504000000001</v>
      </c>
      <c r="D3745">
        <v>74.949996999999996</v>
      </c>
      <c r="E3745">
        <v>-0.3524929999999955</v>
      </c>
      <c r="F3745">
        <v>-4.7030422162658058E-3</v>
      </c>
      <c r="G3745" s="17" t="s">
        <v>0</v>
      </c>
      <c r="H3745" s="17" t="s">
        <v>58</v>
      </c>
      <c r="I3745" s="17" t="s">
        <v>38</v>
      </c>
      <c r="J3745" s="17" t="s">
        <v>144</v>
      </c>
      <c r="K3745" s="17">
        <f>IF(BASE_MARKET_DATA[[#This Row],[DATE]]=_xlfn.MAXIFS(A:A,H:H,BASE_MARKET_DATA[[#This Row],[LABEL]]),1,0)</f>
        <v>0</v>
      </c>
      <c r="L3745" s="17">
        <f>IF(BASE_MARKET_DATA[[#This Row],[VARP]]&gt;0,1,0)</f>
        <v>0</v>
      </c>
    </row>
    <row r="3746" spans="1:12">
      <c r="A3746" s="1">
        <v>43838</v>
      </c>
      <c r="B3746" s="17" t="s">
        <v>57</v>
      </c>
      <c r="C3746">
        <v>75.797500999999997</v>
      </c>
      <c r="D3746">
        <v>74.597504000000001</v>
      </c>
      <c r="E3746">
        <v>1.1999969999999962</v>
      </c>
      <c r="F3746">
        <v>1.6086288892454045E-2</v>
      </c>
      <c r="G3746" s="17" t="s">
        <v>0</v>
      </c>
      <c r="H3746" s="17" t="s">
        <v>58</v>
      </c>
      <c r="I3746" s="17" t="s">
        <v>38</v>
      </c>
      <c r="J3746" s="17" t="s">
        <v>144</v>
      </c>
      <c r="K3746" s="17">
        <f>IF(BASE_MARKET_DATA[[#This Row],[DATE]]=_xlfn.MAXIFS(A:A,H:H,BASE_MARKET_DATA[[#This Row],[LABEL]]),1,0)</f>
        <v>0</v>
      </c>
      <c r="L3746" s="17">
        <f>IF(BASE_MARKET_DATA[[#This Row],[VARP]]&gt;0,1,0)</f>
        <v>1</v>
      </c>
    </row>
    <row r="3747" spans="1:12">
      <c r="A3747" s="1">
        <v>43839</v>
      </c>
      <c r="B3747" s="17" t="s">
        <v>57</v>
      </c>
      <c r="C3747">
        <v>77.407500999999996</v>
      </c>
      <c r="D3747">
        <v>75.797500999999997</v>
      </c>
      <c r="E3747">
        <v>1.6099999999999994</v>
      </c>
      <c r="F3747">
        <v>2.1240805814956874E-2</v>
      </c>
      <c r="G3747" s="17" t="s">
        <v>0</v>
      </c>
      <c r="H3747" s="17" t="s">
        <v>58</v>
      </c>
      <c r="I3747" s="17" t="s">
        <v>38</v>
      </c>
      <c r="J3747" s="17" t="s">
        <v>144</v>
      </c>
      <c r="K3747" s="17">
        <f>IF(BASE_MARKET_DATA[[#This Row],[DATE]]=_xlfn.MAXIFS(A:A,H:H,BASE_MARKET_DATA[[#This Row],[LABEL]]),1,0)</f>
        <v>0</v>
      </c>
      <c r="L3747" s="17">
        <f>IF(BASE_MARKET_DATA[[#This Row],[VARP]]&gt;0,1,0)</f>
        <v>1</v>
      </c>
    </row>
    <row r="3748" spans="1:12">
      <c r="A3748" s="1">
        <v>43840</v>
      </c>
      <c r="B3748" s="17" t="s">
        <v>57</v>
      </c>
      <c r="C3748">
        <v>77.582497000000004</v>
      </c>
      <c r="D3748">
        <v>77.407500999999996</v>
      </c>
      <c r="E3748">
        <v>0.17499600000000726</v>
      </c>
      <c r="F3748">
        <v>2.2607111421928897E-3</v>
      </c>
      <c r="G3748" s="17" t="s">
        <v>0</v>
      </c>
      <c r="H3748" s="17" t="s">
        <v>58</v>
      </c>
      <c r="I3748" s="17" t="s">
        <v>38</v>
      </c>
      <c r="J3748" s="17" t="s">
        <v>144</v>
      </c>
      <c r="K3748" s="17">
        <f>IF(BASE_MARKET_DATA[[#This Row],[DATE]]=_xlfn.MAXIFS(A:A,H:H,BASE_MARKET_DATA[[#This Row],[LABEL]]),1,0)</f>
        <v>0</v>
      </c>
      <c r="L3748" s="17">
        <f>IF(BASE_MARKET_DATA[[#This Row],[VARP]]&gt;0,1,0)</f>
        <v>1</v>
      </c>
    </row>
    <row r="3749" spans="1:12">
      <c r="A3749" s="1">
        <v>43843</v>
      </c>
      <c r="B3749" s="17" t="s">
        <v>57</v>
      </c>
      <c r="C3749">
        <v>79.239998</v>
      </c>
      <c r="D3749">
        <v>77.582497000000004</v>
      </c>
      <c r="E3749">
        <v>1.6575009999999963</v>
      </c>
      <c r="F3749">
        <v>2.1364367790327712E-2</v>
      </c>
      <c r="G3749" s="17" t="s">
        <v>0</v>
      </c>
      <c r="H3749" s="17" t="s">
        <v>58</v>
      </c>
      <c r="I3749" s="17" t="s">
        <v>38</v>
      </c>
      <c r="J3749" s="17" t="s">
        <v>144</v>
      </c>
      <c r="K3749" s="17">
        <f>IF(BASE_MARKET_DATA[[#This Row],[DATE]]=_xlfn.MAXIFS(A:A,H:H,BASE_MARKET_DATA[[#This Row],[LABEL]]),1,0)</f>
        <v>0</v>
      </c>
      <c r="L3749" s="17">
        <f>IF(BASE_MARKET_DATA[[#This Row],[VARP]]&gt;0,1,0)</f>
        <v>1</v>
      </c>
    </row>
    <row r="3750" spans="1:12">
      <c r="A3750" s="1">
        <v>43844</v>
      </c>
      <c r="B3750" s="17" t="s">
        <v>57</v>
      </c>
      <c r="C3750">
        <v>78.169997999999993</v>
      </c>
      <c r="D3750">
        <v>79.239998</v>
      </c>
      <c r="E3750">
        <v>-1.0700000000000074</v>
      </c>
      <c r="F3750">
        <v>-1.3503281511945613E-2</v>
      </c>
      <c r="G3750" s="17" t="s">
        <v>0</v>
      </c>
      <c r="H3750" s="17" t="s">
        <v>58</v>
      </c>
      <c r="I3750" s="17" t="s">
        <v>38</v>
      </c>
      <c r="J3750" s="17" t="s">
        <v>144</v>
      </c>
      <c r="K3750" s="17">
        <f>IF(BASE_MARKET_DATA[[#This Row],[DATE]]=_xlfn.MAXIFS(A:A,H:H,BASE_MARKET_DATA[[#This Row],[LABEL]]),1,0)</f>
        <v>0</v>
      </c>
      <c r="L3750" s="17">
        <f>IF(BASE_MARKET_DATA[[#This Row],[VARP]]&gt;0,1,0)</f>
        <v>0</v>
      </c>
    </row>
    <row r="3751" spans="1:12">
      <c r="A3751" s="1">
        <v>43845</v>
      </c>
      <c r="B3751" s="17" t="s">
        <v>57</v>
      </c>
      <c r="C3751">
        <v>77.834998999999996</v>
      </c>
      <c r="D3751">
        <v>78.169997999999993</v>
      </c>
      <c r="E3751">
        <v>-0.33499899999999627</v>
      </c>
      <c r="F3751">
        <v>-4.2855188508511451E-3</v>
      </c>
      <c r="G3751" s="17" t="s">
        <v>0</v>
      </c>
      <c r="H3751" s="17" t="s">
        <v>58</v>
      </c>
      <c r="I3751" s="17" t="s">
        <v>38</v>
      </c>
      <c r="J3751" s="17" t="s">
        <v>144</v>
      </c>
      <c r="K3751" s="17">
        <f>IF(BASE_MARKET_DATA[[#This Row],[DATE]]=_xlfn.MAXIFS(A:A,H:H,BASE_MARKET_DATA[[#This Row],[LABEL]]),1,0)</f>
        <v>0</v>
      </c>
      <c r="L3751" s="17">
        <f>IF(BASE_MARKET_DATA[[#This Row],[VARP]]&gt;0,1,0)</f>
        <v>0</v>
      </c>
    </row>
    <row r="3752" spans="1:12">
      <c r="A3752" s="1">
        <v>43846</v>
      </c>
      <c r="B3752" s="17" t="s">
        <v>57</v>
      </c>
      <c r="C3752">
        <v>78.809997999999993</v>
      </c>
      <c r="D3752">
        <v>77.834998999999996</v>
      </c>
      <c r="E3752">
        <v>0.97499899999999684</v>
      </c>
      <c r="F3752">
        <v>1.252648567516519E-2</v>
      </c>
      <c r="G3752" s="17" t="s">
        <v>0</v>
      </c>
      <c r="H3752" s="17" t="s">
        <v>58</v>
      </c>
      <c r="I3752" s="17" t="s">
        <v>38</v>
      </c>
      <c r="J3752" s="17" t="s">
        <v>144</v>
      </c>
      <c r="K3752" s="17">
        <f>IF(BASE_MARKET_DATA[[#This Row],[DATE]]=_xlfn.MAXIFS(A:A,H:H,BASE_MARKET_DATA[[#This Row],[LABEL]]),1,0)</f>
        <v>0</v>
      </c>
      <c r="L3752" s="17">
        <f>IF(BASE_MARKET_DATA[[#This Row],[VARP]]&gt;0,1,0)</f>
        <v>1</v>
      </c>
    </row>
    <row r="3753" spans="1:12">
      <c r="A3753" s="1">
        <v>43847</v>
      </c>
      <c r="B3753" s="17" t="s">
        <v>57</v>
      </c>
      <c r="C3753">
        <v>79.682502999999997</v>
      </c>
      <c r="D3753">
        <v>78.809997999999993</v>
      </c>
      <c r="E3753">
        <v>0.87250500000000386</v>
      </c>
      <c r="F3753">
        <v>1.1070993809694094E-2</v>
      </c>
      <c r="G3753" s="17" t="s">
        <v>0</v>
      </c>
      <c r="H3753" s="17" t="s">
        <v>58</v>
      </c>
      <c r="I3753" s="17" t="s">
        <v>38</v>
      </c>
      <c r="J3753" s="17" t="s">
        <v>144</v>
      </c>
      <c r="K3753" s="17">
        <f>IF(BASE_MARKET_DATA[[#This Row],[DATE]]=_xlfn.MAXIFS(A:A,H:H,BASE_MARKET_DATA[[#This Row],[LABEL]]),1,0)</f>
        <v>0</v>
      </c>
      <c r="L3753" s="17">
        <f>IF(BASE_MARKET_DATA[[#This Row],[VARP]]&gt;0,1,0)</f>
        <v>1</v>
      </c>
    </row>
    <row r="3754" spans="1:12">
      <c r="A3754" s="1">
        <v>43851</v>
      </c>
      <c r="B3754" s="17" t="s">
        <v>57</v>
      </c>
      <c r="C3754">
        <v>79.142502000000007</v>
      </c>
      <c r="D3754">
        <v>79.682502999999997</v>
      </c>
      <c r="E3754">
        <v>-0.54000099999998952</v>
      </c>
      <c r="F3754">
        <v>-6.7769080998872433E-3</v>
      </c>
      <c r="G3754" s="17" t="s">
        <v>0</v>
      </c>
      <c r="H3754" s="17" t="s">
        <v>58</v>
      </c>
      <c r="I3754" s="17" t="s">
        <v>38</v>
      </c>
      <c r="J3754" s="17" t="s">
        <v>144</v>
      </c>
      <c r="K3754" s="17">
        <f>IF(BASE_MARKET_DATA[[#This Row],[DATE]]=_xlfn.MAXIFS(A:A,H:H,BASE_MARKET_DATA[[#This Row],[LABEL]]),1,0)</f>
        <v>0</v>
      </c>
      <c r="L3754" s="17">
        <f>IF(BASE_MARKET_DATA[[#This Row],[VARP]]&gt;0,1,0)</f>
        <v>0</v>
      </c>
    </row>
    <row r="3755" spans="1:12">
      <c r="A3755" s="1">
        <v>43852</v>
      </c>
      <c r="B3755" s="17" t="s">
        <v>57</v>
      </c>
      <c r="C3755">
        <v>79.425003000000004</v>
      </c>
      <c r="D3755">
        <v>79.142502000000007</v>
      </c>
      <c r="E3755">
        <v>0.28250099999999634</v>
      </c>
      <c r="F3755">
        <v>3.5695232379688514E-3</v>
      </c>
      <c r="G3755" s="17" t="s">
        <v>0</v>
      </c>
      <c r="H3755" s="17" t="s">
        <v>58</v>
      </c>
      <c r="I3755" s="17" t="s">
        <v>38</v>
      </c>
      <c r="J3755" s="17" t="s">
        <v>144</v>
      </c>
      <c r="K3755" s="17">
        <f>IF(BASE_MARKET_DATA[[#This Row],[DATE]]=_xlfn.MAXIFS(A:A,H:H,BASE_MARKET_DATA[[#This Row],[LABEL]]),1,0)</f>
        <v>0</v>
      </c>
      <c r="L3755" s="17">
        <f>IF(BASE_MARKET_DATA[[#This Row],[VARP]]&gt;0,1,0)</f>
        <v>1</v>
      </c>
    </row>
    <row r="3756" spans="1:12">
      <c r="A3756" s="1">
        <v>43853</v>
      </c>
      <c r="B3756" s="17" t="s">
        <v>57</v>
      </c>
      <c r="C3756">
        <v>79.807502999999997</v>
      </c>
      <c r="D3756">
        <v>79.425003000000004</v>
      </c>
      <c r="E3756">
        <v>0.38249999999999318</v>
      </c>
      <c r="F3756">
        <v>4.8158638407604865E-3</v>
      </c>
      <c r="G3756" s="17" t="s">
        <v>0</v>
      </c>
      <c r="H3756" s="17" t="s">
        <v>58</v>
      </c>
      <c r="I3756" s="17" t="s">
        <v>38</v>
      </c>
      <c r="J3756" s="17" t="s">
        <v>144</v>
      </c>
      <c r="K3756" s="17">
        <f>IF(BASE_MARKET_DATA[[#This Row],[DATE]]=_xlfn.MAXIFS(A:A,H:H,BASE_MARKET_DATA[[#This Row],[LABEL]]),1,0)</f>
        <v>0</v>
      </c>
      <c r="L3756" s="17">
        <f>IF(BASE_MARKET_DATA[[#This Row],[VARP]]&gt;0,1,0)</f>
        <v>1</v>
      </c>
    </row>
    <row r="3757" spans="1:12">
      <c r="A3757" s="1">
        <v>43854</v>
      </c>
      <c r="B3757" s="17" t="s">
        <v>57</v>
      </c>
      <c r="C3757">
        <v>79.577499000000003</v>
      </c>
      <c r="D3757">
        <v>79.807502999999997</v>
      </c>
      <c r="E3757">
        <v>-0.23000399999999388</v>
      </c>
      <c r="F3757">
        <v>-2.8819846675317467E-3</v>
      </c>
      <c r="G3757" s="17" t="s">
        <v>0</v>
      </c>
      <c r="H3757" s="17" t="s">
        <v>58</v>
      </c>
      <c r="I3757" s="17" t="s">
        <v>38</v>
      </c>
      <c r="J3757" s="17" t="s">
        <v>144</v>
      </c>
      <c r="K3757" s="17">
        <f>IF(BASE_MARKET_DATA[[#This Row],[DATE]]=_xlfn.MAXIFS(A:A,H:H,BASE_MARKET_DATA[[#This Row],[LABEL]]),1,0)</f>
        <v>0</v>
      </c>
      <c r="L3757" s="17">
        <f>IF(BASE_MARKET_DATA[[#This Row],[VARP]]&gt;0,1,0)</f>
        <v>0</v>
      </c>
    </row>
    <row r="3758" spans="1:12">
      <c r="A3758" s="1">
        <v>43857</v>
      </c>
      <c r="B3758" s="17" t="s">
        <v>57</v>
      </c>
      <c r="C3758">
        <v>77.237503000000004</v>
      </c>
      <c r="D3758">
        <v>79.577499000000003</v>
      </c>
      <c r="E3758">
        <v>-2.3399959999999993</v>
      </c>
      <c r="F3758">
        <v>-2.9405246827372639E-2</v>
      </c>
      <c r="G3758" s="17" t="s">
        <v>0</v>
      </c>
      <c r="H3758" s="17" t="s">
        <v>58</v>
      </c>
      <c r="I3758" s="17" t="s">
        <v>38</v>
      </c>
      <c r="J3758" s="17" t="s">
        <v>144</v>
      </c>
      <c r="K3758" s="17">
        <f>IF(BASE_MARKET_DATA[[#This Row],[DATE]]=_xlfn.MAXIFS(A:A,H:H,BASE_MARKET_DATA[[#This Row],[LABEL]]),1,0)</f>
        <v>0</v>
      </c>
      <c r="L3758" s="17">
        <f>IF(BASE_MARKET_DATA[[#This Row],[VARP]]&gt;0,1,0)</f>
        <v>0</v>
      </c>
    </row>
    <row r="3759" spans="1:12">
      <c r="A3759" s="1">
        <v>43858</v>
      </c>
      <c r="B3759" s="17" t="s">
        <v>57</v>
      </c>
      <c r="C3759">
        <v>79.422500999999997</v>
      </c>
      <c r="D3759">
        <v>77.237503000000004</v>
      </c>
      <c r="E3759">
        <v>2.1849979999999931</v>
      </c>
      <c r="F3759">
        <v>2.8289340218572226E-2</v>
      </c>
      <c r="G3759" s="17" t="s">
        <v>0</v>
      </c>
      <c r="H3759" s="17" t="s">
        <v>58</v>
      </c>
      <c r="I3759" s="17" t="s">
        <v>38</v>
      </c>
      <c r="J3759" s="17" t="s">
        <v>144</v>
      </c>
      <c r="K3759" s="17">
        <f>IF(BASE_MARKET_DATA[[#This Row],[DATE]]=_xlfn.MAXIFS(A:A,H:H,BASE_MARKET_DATA[[#This Row],[LABEL]]),1,0)</f>
        <v>0</v>
      </c>
      <c r="L3759" s="17">
        <f>IF(BASE_MARKET_DATA[[#This Row],[VARP]]&gt;0,1,0)</f>
        <v>1</v>
      </c>
    </row>
    <row r="3760" spans="1:12">
      <c r="A3760" s="1">
        <v>43859</v>
      </c>
      <c r="B3760" s="17" t="s">
        <v>57</v>
      </c>
      <c r="C3760">
        <v>81.084998999999996</v>
      </c>
      <c r="D3760">
        <v>79.422500999999997</v>
      </c>
      <c r="E3760">
        <v>1.6624979999999994</v>
      </c>
      <c r="F3760">
        <v>2.093232999550089E-2</v>
      </c>
      <c r="G3760" s="17" t="s">
        <v>0</v>
      </c>
      <c r="H3760" s="17" t="s">
        <v>58</v>
      </c>
      <c r="I3760" s="17" t="s">
        <v>38</v>
      </c>
      <c r="J3760" s="17" t="s">
        <v>144</v>
      </c>
      <c r="K3760" s="17">
        <f>IF(BASE_MARKET_DATA[[#This Row],[DATE]]=_xlfn.MAXIFS(A:A,H:H,BASE_MARKET_DATA[[#This Row],[LABEL]]),1,0)</f>
        <v>0</v>
      </c>
      <c r="L3760" s="17">
        <f>IF(BASE_MARKET_DATA[[#This Row],[VARP]]&gt;0,1,0)</f>
        <v>1</v>
      </c>
    </row>
    <row r="3761" spans="1:12">
      <c r="A3761" s="1">
        <v>43860</v>
      </c>
      <c r="B3761" s="17" t="s">
        <v>57</v>
      </c>
      <c r="C3761">
        <v>80.967499000000004</v>
      </c>
      <c r="D3761">
        <v>81.084998999999996</v>
      </c>
      <c r="E3761">
        <v>-0.11749999999999261</v>
      </c>
      <c r="F3761">
        <v>-1.449096644867599E-3</v>
      </c>
      <c r="G3761" s="17" t="s">
        <v>0</v>
      </c>
      <c r="H3761" s="17" t="s">
        <v>58</v>
      </c>
      <c r="I3761" s="17" t="s">
        <v>38</v>
      </c>
      <c r="J3761" s="17" t="s">
        <v>144</v>
      </c>
      <c r="K3761" s="17">
        <f>IF(BASE_MARKET_DATA[[#This Row],[DATE]]=_xlfn.MAXIFS(A:A,H:H,BASE_MARKET_DATA[[#This Row],[LABEL]]),1,0)</f>
        <v>0</v>
      </c>
      <c r="L3761" s="17">
        <f>IF(BASE_MARKET_DATA[[#This Row],[VARP]]&gt;0,1,0)</f>
        <v>0</v>
      </c>
    </row>
    <row r="3762" spans="1:12">
      <c r="A3762" s="1">
        <v>43861</v>
      </c>
      <c r="B3762" s="17" t="s">
        <v>57</v>
      </c>
      <c r="C3762">
        <v>77.377502000000007</v>
      </c>
      <c r="D3762">
        <v>80.967499000000004</v>
      </c>
      <c r="E3762">
        <v>-3.5899969999999968</v>
      </c>
      <c r="F3762">
        <v>-4.4338741400422862E-2</v>
      </c>
      <c r="G3762" s="17" t="s">
        <v>0</v>
      </c>
      <c r="H3762" s="17" t="s">
        <v>58</v>
      </c>
      <c r="I3762" s="17" t="s">
        <v>38</v>
      </c>
      <c r="J3762" s="17" t="s">
        <v>144</v>
      </c>
      <c r="K3762" s="17">
        <f>IF(BASE_MARKET_DATA[[#This Row],[DATE]]=_xlfn.MAXIFS(A:A,H:H,BASE_MARKET_DATA[[#This Row],[LABEL]]),1,0)</f>
        <v>0</v>
      </c>
      <c r="L3762" s="17">
        <f>IF(BASE_MARKET_DATA[[#This Row],[VARP]]&gt;0,1,0)</f>
        <v>0</v>
      </c>
    </row>
    <row r="3763" spans="1:12">
      <c r="A3763" s="1">
        <v>43864</v>
      </c>
      <c r="B3763" s="17" t="s">
        <v>57</v>
      </c>
      <c r="C3763">
        <v>77.165001000000004</v>
      </c>
      <c r="D3763">
        <v>77.377502000000007</v>
      </c>
      <c r="E3763">
        <v>-0.21250100000000316</v>
      </c>
      <c r="F3763">
        <v>-2.7462892249998346E-3</v>
      </c>
      <c r="G3763" s="17" t="s">
        <v>0</v>
      </c>
      <c r="H3763" s="17" t="s">
        <v>58</v>
      </c>
      <c r="I3763" s="17" t="s">
        <v>38</v>
      </c>
      <c r="J3763" s="17" t="s">
        <v>144</v>
      </c>
      <c r="K3763" s="17">
        <f>IF(BASE_MARKET_DATA[[#This Row],[DATE]]=_xlfn.MAXIFS(A:A,H:H,BASE_MARKET_DATA[[#This Row],[LABEL]]),1,0)</f>
        <v>0</v>
      </c>
      <c r="L3763" s="17">
        <f>IF(BASE_MARKET_DATA[[#This Row],[VARP]]&gt;0,1,0)</f>
        <v>0</v>
      </c>
    </row>
    <row r="3764" spans="1:12">
      <c r="A3764" s="1">
        <v>43865</v>
      </c>
      <c r="B3764" s="17" t="s">
        <v>57</v>
      </c>
      <c r="C3764">
        <v>79.712502000000001</v>
      </c>
      <c r="D3764">
        <v>77.165001000000004</v>
      </c>
      <c r="E3764">
        <v>2.5475009999999969</v>
      </c>
      <c r="F3764">
        <v>3.3013684532965881E-2</v>
      </c>
      <c r="G3764" s="17" t="s">
        <v>0</v>
      </c>
      <c r="H3764" s="17" t="s">
        <v>58</v>
      </c>
      <c r="I3764" s="17" t="s">
        <v>38</v>
      </c>
      <c r="J3764" s="17" t="s">
        <v>144</v>
      </c>
      <c r="K3764" s="17">
        <f>IF(BASE_MARKET_DATA[[#This Row],[DATE]]=_xlfn.MAXIFS(A:A,H:H,BASE_MARKET_DATA[[#This Row],[LABEL]]),1,0)</f>
        <v>0</v>
      </c>
      <c r="L3764" s="17">
        <f>IF(BASE_MARKET_DATA[[#This Row],[VARP]]&gt;0,1,0)</f>
        <v>1</v>
      </c>
    </row>
    <row r="3765" spans="1:12">
      <c r="A3765" s="1">
        <v>43866</v>
      </c>
      <c r="B3765" s="17" t="s">
        <v>57</v>
      </c>
      <c r="C3765">
        <v>80.362503000000004</v>
      </c>
      <c r="D3765">
        <v>79.712502000000001</v>
      </c>
      <c r="E3765">
        <v>0.65000100000000316</v>
      </c>
      <c r="F3765">
        <v>8.1543168724023136E-3</v>
      </c>
      <c r="G3765" s="17" t="s">
        <v>0</v>
      </c>
      <c r="H3765" s="17" t="s">
        <v>58</v>
      </c>
      <c r="I3765" s="17" t="s">
        <v>38</v>
      </c>
      <c r="J3765" s="17" t="s">
        <v>144</v>
      </c>
      <c r="K3765" s="17">
        <f>IF(BASE_MARKET_DATA[[#This Row],[DATE]]=_xlfn.MAXIFS(A:A,H:H,BASE_MARKET_DATA[[#This Row],[LABEL]]),1,0)</f>
        <v>0</v>
      </c>
      <c r="L3765" s="17">
        <f>IF(BASE_MARKET_DATA[[#This Row],[VARP]]&gt;0,1,0)</f>
        <v>1</v>
      </c>
    </row>
    <row r="3766" spans="1:12">
      <c r="A3766" s="1">
        <v>43867</v>
      </c>
      <c r="B3766" s="17" t="s">
        <v>57</v>
      </c>
      <c r="C3766">
        <v>81.302498</v>
      </c>
      <c r="D3766">
        <v>80.362503000000004</v>
      </c>
      <c r="E3766">
        <v>0.93999499999999614</v>
      </c>
      <c r="F3766">
        <v>1.1696935323181709E-2</v>
      </c>
      <c r="G3766" s="17" t="s">
        <v>0</v>
      </c>
      <c r="H3766" s="17" t="s">
        <v>58</v>
      </c>
      <c r="I3766" s="17" t="s">
        <v>38</v>
      </c>
      <c r="J3766" s="17" t="s">
        <v>144</v>
      </c>
      <c r="K3766" s="17">
        <f>IF(BASE_MARKET_DATA[[#This Row],[DATE]]=_xlfn.MAXIFS(A:A,H:H,BASE_MARKET_DATA[[#This Row],[LABEL]]),1,0)</f>
        <v>0</v>
      </c>
      <c r="L3766" s="17">
        <f>IF(BASE_MARKET_DATA[[#This Row],[VARP]]&gt;0,1,0)</f>
        <v>1</v>
      </c>
    </row>
    <row r="3767" spans="1:12">
      <c r="A3767" s="1">
        <v>43868</v>
      </c>
      <c r="B3767" s="17" t="s">
        <v>57</v>
      </c>
      <c r="C3767">
        <v>80.007499999999993</v>
      </c>
      <c r="D3767">
        <v>81.302498</v>
      </c>
      <c r="E3767">
        <v>-1.2949980000000068</v>
      </c>
      <c r="F3767">
        <v>-1.592814528281784E-2</v>
      </c>
      <c r="G3767" s="17" t="s">
        <v>0</v>
      </c>
      <c r="H3767" s="17" t="s">
        <v>58</v>
      </c>
      <c r="I3767" s="17" t="s">
        <v>38</v>
      </c>
      <c r="J3767" s="17" t="s">
        <v>144</v>
      </c>
      <c r="K3767" s="17">
        <f>IF(BASE_MARKET_DATA[[#This Row],[DATE]]=_xlfn.MAXIFS(A:A,H:H,BASE_MARKET_DATA[[#This Row],[LABEL]]),1,0)</f>
        <v>0</v>
      </c>
      <c r="L3767" s="17">
        <f>IF(BASE_MARKET_DATA[[#This Row],[VARP]]&gt;0,1,0)</f>
        <v>0</v>
      </c>
    </row>
    <row r="3768" spans="1:12">
      <c r="A3768" s="1">
        <v>43871</v>
      </c>
      <c r="B3768" s="17" t="s">
        <v>57</v>
      </c>
      <c r="C3768">
        <v>80.387496999999996</v>
      </c>
      <c r="D3768">
        <v>80.007499999999993</v>
      </c>
      <c r="E3768">
        <v>0.37999700000000303</v>
      </c>
      <c r="F3768">
        <v>4.7495172327594671E-3</v>
      </c>
      <c r="G3768" s="17" t="s">
        <v>0</v>
      </c>
      <c r="H3768" s="17" t="s">
        <v>58</v>
      </c>
      <c r="I3768" s="17" t="s">
        <v>38</v>
      </c>
      <c r="J3768" s="17" t="s">
        <v>144</v>
      </c>
      <c r="K3768" s="17">
        <f>IF(BASE_MARKET_DATA[[#This Row],[DATE]]=_xlfn.MAXIFS(A:A,H:H,BASE_MARKET_DATA[[#This Row],[LABEL]]),1,0)</f>
        <v>0</v>
      </c>
      <c r="L3768" s="17">
        <f>IF(BASE_MARKET_DATA[[#This Row],[VARP]]&gt;0,1,0)</f>
        <v>1</v>
      </c>
    </row>
    <row r="3769" spans="1:12">
      <c r="A3769" s="1">
        <v>43872</v>
      </c>
      <c r="B3769" s="17" t="s">
        <v>57</v>
      </c>
      <c r="C3769">
        <v>79.902495999999999</v>
      </c>
      <c r="D3769">
        <v>80.387496999999996</v>
      </c>
      <c r="E3769">
        <v>-0.48500099999999691</v>
      </c>
      <c r="F3769">
        <v>-6.0332889827381603E-3</v>
      </c>
      <c r="G3769" s="17" t="s">
        <v>0</v>
      </c>
      <c r="H3769" s="17" t="s">
        <v>58</v>
      </c>
      <c r="I3769" s="17" t="s">
        <v>38</v>
      </c>
      <c r="J3769" s="17" t="s">
        <v>144</v>
      </c>
      <c r="K3769" s="17">
        <f>IF(BASE_MARKET_DATA[[#This Row],[DATE]]=_xlfn.MAXIFS(A:A,H:H,BASE_MARKET_DATA[[#This Row],[LABEL]]),1,0)</f>
        <v>0</v>
      </c>
      <c r="L3769" s="17">
        <f>IF(BASE_MARKET_DATA[[#This Row],[VARP]]&gt;0,1,0)</f>
        <v>0</v>
      </c>
    </row>
    <row r="3770" spans="1:12">
      <c r="A3770" s="1">
        <v>43873</v>
      </c>
      <c r="B3770" s="17" t="s">
        <v>57</v>
      </c>
      <c r="C3770">
        <v>81.800003000000004</v>
      </c>
      <c r="D3770">
        <v>79.902495999999999</v>
      </c>
      <c r="E3770">
        <v>1.8975070000000045</v>
      </c>
      <c r="F3770">
        <v>2.3747781295843429E-2</v>
      </c>
      <c r="G3770" s="17" t="s">
        <v>0</v>
      </c>
      <c r="H3770" s="17" t="s">
        <v>58</v>
      </c>
      <c r="I3770" s="17" t="s">
        <v>38</v>
      </c>
      <c r="J3770" s="17" t="s">
        <v>144</v>
      </c>
      <c r="K3770" s="17">
        <f>IF(BASE_MARKET_DATA[[#This Row],[DATE]]=_xlfn.MAXIFS(A:A,H:H,BASE_MARKET_DATA[[#This Row],[LABEL]]),1,0)</f>
        <v>0</v>
      </c>
      <c r="L3770" s="17">
        <f>IF(BASE_MARKET_DATA[[#This Row],[VARP]]&gt;0,1,0)</f>
        <v>1</v>
      </c>
    </row>
    <row r="3771" spans="1:12">
      <c r="A3771" s="1">
        <v>43874</v>
      </c>
      <c r="B3771" s="17" t="s">
        <v>57</v>
      </c>
      <c r="C3771">
        <v>81.217499000000004</v>
      </c>
      <c r="D3771">
        <v>81.800003000000004</v>
      </c>
      <c r="E3771">
        <v>-0.58250400000000013</v>
      </c>
      <c r="F3771">
        <v>-7.1210755334568891E-3</v>
      </c>
      <c r="G3771" s="17" t="s">
        <v>0</v>
      </c>
      <c r="H3771" s="17" t="s">
        <v>58</v>
      </c>
      <c r="I3771" s="17" t="s">
        <v>38</v>
      </c>
      <c r="J3771" s="17" t="s">
        <v>144</v>
      </c>
      <c r="K3771" s="17">
        <f>IF(BASE_MARKET_DATA[[#This Row],[DATE]]=_xlfn.MAXIFS(A:A,H:H,BASE_MARKET_DATA[[#This Row],[LABEL]]),1,0)</f>
        <v>0</v>
      </c>
      <c r="L3771" s="17">
        <f>IF(BASE_MARKET_DATA[[#This Row],[VARP]]&gt;0,1,0)</f>
        <v>0</v>
      </c>
    </row>
    <row r="3772" spans="1:12">
      <c r="A3772" s="1">
        <v>43875</v>
      </c>
      <c r="B3772" s="17" t="s">
        <v>57</v>
      </c>
      <c r="C3772">
        <v>81.237503000000004</v>
      </c>
      <c r="D3772">
        <v>81.217499000000004</v>
      </c>
      <c r="E3772">
        <v>2.0004000000000133E-2</v>
      </c>
      <c r="F3772">
        <v>2.4630160059472075E-4</v>
      </c>
      <c r="G3772" s="17" t="s">
        <v>0</v>
      </c>
      <c r="H3772" s="17" t="s">
        <v>58</v>
      </c>
      <c r="I3772" s="17" t="s">
        <v>38</v>
      </c>
      <c r="J3772" s="17" t="s">
        <v>144</v>
      </c>
      <c r="K3772" s="17">
        <f>IF(BASE_MARKET_DATA[[#This Row],[DATE]]=_xlfn.MAXIFS(A:A,H:H,BASE_MARKET_DATA[[#This Row],[LABEL]]),1,0)</f>
        <v>0</v>
      </c>
      <c r="L3772" s="17">
        <f>IF(BASE_MARKET_DATA[[#This Row],[VARP]]&gt;0,1,0)</f>
        <v>1</v>
      </c>
    </row>
    <row r="3773" spans="1:12">
      <c r="A3773" s="1">
        <v>43879</v>
      </c>
      <c r="B3773" s="17" t="s">
        <v>57</v>
      </c>
      <c r="C3773">
        <v>79.75</v>
      </c>
      <c r="D3773">
        <v>81.237503000000004</v>
      </c>
      <c r="E3773">
        <v>-1.4875030000000038</v>
      </c>
      <c r="F3773">
        <v>-1.8310545561697086E-2</v>
      </c>
      <c r="G3773" s="17" t="s">
        <v>0</v>
      </c>
      <c r="H3773" s="17" t="s">
        <v>58</v>
      </c>
      <c r="I3773" s="17" t="s">
        <v>38</v>
      </c>
      <c r="J3773" s="17" t="s">
        <v>144</v>
      </c>
      <c r="K3773" s="17">
        <f>IF(BASE_MARKET_DATA[[#This Row],[DATE]]=_xlfn.MAXIFS(A:A,H:H,BASE_MARKET_DATA[[#This Row],[LABEL]]),1,0)</f>
        <v>0</v>
      </c>
      <c r="L3773" s="17">
        <f>IF(BASE_MARKET_DATA[[#This Row],[VARP]]&gt;0,1,0)</f>
        <v>0</v>
      </c>
    </row>
    <row r="3774" spans="1:12">
      <c r="A3774" s="1">
        <v>43880</v>
      </c>
      <c r="B3774" s="17" t="s">
        <v>57</v>
      </c>
      <c r="C3774">
        <v>80.904999000000004</v>
      </c>
      <c r="D3774">
        <v>79.75</v>
      </c>
      <c r="E3774">
        <v>1.1549990000000037</v>
      </c>
      <c r="F3774">
        <v>1.4482746081504749E-2</v>
      </c>
      <c r="G3774" s="17" t="s">
        <v>0</v>
      </c>
      <c r="H3774" s="17" t="s">
        <v>58</v>
      </c>
      <c r="I3774" s="17" t="s">
        <v>38</v>
      </c>
      <c r="J3774" s="17" t="s">
        <v>144</v>
      </c>
      <c r="K3774" s="17">
        <f>IF(BASE_MARKET_DATA[[#This Row],[DATE]]=_xlfn.MAXIFS(A:A,H:H,BASE_MARKET_DATA[[#This Row],[LABEL]]),1,0)</f>
        <v>0</v>
      </c>
      <c r="L3774" s="17">
        <f>IF(BASE_MARKET_DATA[[#This Row],[VARP]]&gt;0,1,0)</f>
        <v>1</v>
      </c>
    </row>
    <row r="3775" spans="1:12">
      <c r="A3775" s="1">
        <v>43881</v>
      </c>
      <c r="B3775" s="17" t="s">
        <v>57</v>
      </c>
      <c r="C3775">
        <v>80.074996999999996</v>
      </c>
      <c r="D3775">
        <v>80.904999000000004</v>
      </c>
      <c r="E3775">
        <v>-0.83000200000000746</v>
      </c>
      <c r="F3775">
        <v>-1.025897052418241E-2</v>
      </c>
      <c r="G3775" s="17" t="s">
        <v>0</v>
      </c>
      <c r="H3775" s="17" t="s">
        <v>58</v>
      </c>
      <c r="I3775" s="17" t="s">
        <v>38</v>
      </c>
      <c r="J3775" s="17" t="s">
        <v>144</v>
      </c>
      <c r="K3775" s="17">
        <f>IF(BASE_MARKET_DATA[[#This Row],[DATE]]=_xlfn.MAXIFS(A:A,H:H,BASE_MARKET_DATA[[#This Row],[LABEL]]),1,0)</f>
        <v>0</v>
      </c>
      <c r="L3775" s="17">
        <f>IF(BASE_MARKET_DATA[[#This Row],[VARP]]&gt;0,1,0)</f>
        <v>0</v>
      </c>
    </row>
    <row r="3776" spans="1:12">
      <c r="A3776" s="1">
        <v>43882</v>
      </c>
      <c r="B3776" s="17" t="s">
        <v>57</v>
      </c>
      <c r="C3776">
        <v>78.262496999999996</v>
      </c>
      <c r="D3776">
        <v>80.074996999999996</v>
      </c>
      <c r="E3776">
        <v>-1.8125</v>
      </c>
      <c r="F3776">
        <v>-2.2635030507712664E-2</v>
      </c>
      <c r="G3776" s="17" t="s">
        <v>0</v>
      </c>
      <c r="H3776" s="17" t="s">
        <v>58</v>
      </c>
      <c r="I3776" s="17" t="s">
        <v>38</v>
      </c>
      <c r="J3776" s="17" t="s">
        <v>144</v>
      </c>
      <c r="K3776" s="17">
        <f>IF(BASE_MARKET_DATA[[#This Row],[DATE]]=_xlfn.MAXIFS(A:A,H:H,BASE_MARKET_DATA[[#This Row],[LABEL]]),1,0)</f>
        <v>0</v>
      </c>
      <c r="L3776" s="17">
        <f>IF(BASE_MARKET_DATA[[#This Row],[VARP]]&gt;0,1,0)</f>
        <v>0</v>
      </c>
    </row>
    <row r="3777" spans="1:12">
      <c r="A3777" s="1">
        <v>43885</v>
      </c>
      <c r="B3777" s="17" t="s">
        <v>57</v>
      </c>
      <c r="C3777">
        <v>74.544997999999993</v>
      </c>
      <c r="D3777">
        <v>78.262496999999996</v>
      </c>
      <c r="E3777">
        <v>-3.7174990000000037</v>
      </c>
      <c r="F3777">
        <v>-4.7500388340535618E-2</v>
      </c>
      <c r="G3777" s="17" t="s">
        <v>0</v>
      </c>
      <c r="H3777" s="17" t="s">
        <v>58</v>
      </c>
      <c r="I3777" s="17" t="s">
        <v>38</v>
      </c>
      <c r="J3777" s="17" t="s">
        <v>144</v>
      </c>
      <c r="K3777" s="17">
        <f>IF(BASE_MARKET_DATA[[#This Row],[DATE]]=_xlfn.MAXIFS(A:A,H:H,BASE_MARKET_DATA[[#This Row],[LABEL]]),1,0)</f>
        <v>0</v>
      </c>
      <c r="L3777" s="17">
        <f>IF(BASE_MARKET_DATA[[#This Row],[VARP]]&gt;0,1,0)</f>
        <v>0</v>
      </c>
    </row>
    <row r="3778" spans="1:12">
      <c r="A3778" s="1">
        <v>43886</v>
      </c>
      <c r="B3778" s="17" t="s">
        <v>57</v>
      </c>
      <c r="C3778">
        <v>72.019997000000004</v>
      </c>
      <c r="D3778">
        <v>74.544997999999993</v>
      </c>
      <c r="E3778">
        <v>-2.5250009999999889</v>
      </c>
      <c r="F3778">
        <v>-3.387217208054643E-2</v>
      </c>
      <c r="G3778" s="17" t="s">
        <v>0</v>
      </c>
      <c r="H3778" s="17" t="s">
        <v>58</v>
      </c>
      <c r="I3778" s="17" t="s">
        <v>38</v>
      </c>
      <c r="J3778" s="17" t="s">
        <v>144</v>
      </c>
      <c r="K3778" s="17">
        <f>IF(BASE_MARKET_DATA[[#This Row],[DATE]]=_xlfn.MAXIFS(A:A,H:H,BASE_MARKET_DATA[[#This Row],[LABEL]]),1,0)</f>
        <v>0</v>
      </c>
      <c r="L3778" s="17">
        <f>IF(BASE_MARKET_DATA[[#This Row],[VARP]]&gt;0,1,0)</f>
        <v>0</v>
      </c>
    </row>
    <row r="3779" spans="1:12">
      <c r="A3779" s="1">
        <v>43887</v>
      </c>
      <c r="B3779" s="17" t="s">
        <v>57</v>
      </c>
      <c r="C3779">
        <v>73.162497999999999</v>
      </c>
      <c r="D3779">
        <v>72.019997000000004</v>
      </c>
      <c r="E3779">
        <v>1.1425009999999958</v>
      </c>
      <c r="F3779">
        <v>1.5863663532226967E-2</v>
      </c>
      <c r="G3779" s="17" t="s">
        <v>0</v>
      </c>
      <c r="H3779" s="17" t="s">
        <v>58</v>
      </c>
      <c r="I3779" s="17" t="s">
        <v>38</v>
      </c>
      <c r="J3779" s="17" t="s">
        <v>144</v>
      </c>
      <c r="K3779" s="17">
        <f>IF(BASE_MARKET_DATA[[#This Row],[DATE]]=_xlfn.MAXIFS(A:A,H:H,BASE_MARKET_DATA[[#This Row],[LABEL]]),1,0)</f>
        <v>0</v>
      </c>
      <c r="L3779" s="17">
        <f>IF(BASE_MARKET_DATA[[#This Row],[VARP]]&gt;0,1,0)</f>
        <v>1</v>
      </c>
    </row>
    <row r="3780" spans="1:12">
      <c r="A3780" s="1">
        <v>43888</v>
      </c>
      <c r="B3780" s="17" t="s">
        <v>57</v>
      </c>
      <c r="C3780">
        <v>68.379997000000003</v>
      </c>
      <c r="D3780">
        <v>73.162497999999999</v>
      </c>
      <c r="E3780">
        <v>-4.7825009999999963</v>
      </c>
      <c r="F3780">
        <v>-6.5368202709535653E-2</v>
      </c>
      <c r="G3780" s="17" t="s">
        <v>0</v>
      </c>
      <c r="H3780" s="17" t="s">
        <v>58</v>
      </c>
      <c r="I3780" s="17" t="s">
        <v>38</v>
      </c>
      <c r="J3780" s="17" t="s">
        <v>144</v>
      </c>
      <c r="K3780" s="17">
        <f>IF(BASE_MARKET_DATA[[#This Row],[DATE]]=_xlfn.MAXIFS(A:A,H:H,BASE_MARKET_DATA[[#This Row],[LABEL]]),1,0)</f>
        <v>0</v>
      </c>
      <c r="L3780" s="17">
        <f>IF(BASE_MARKET_DATA[[#This Row],[VARP]]&gt;0,1,0)</f>
        <v>0</v>
      </c>
    </row>
    <row r="3781" spans="1:12">
      <c r="A3781" s="1">
        <v>43889</v>
      </c>
      <c r="B3781" s="17" t="s">
        <v>57</v>
      </c>
      <c r="C3781">
        <v>68.339995999999999</v>
      </c>
      <c r="D3781">
        <v>68.379997000000003</v>
      </c>
      <c r="E3781">
        <v>-4.0001000000003728E-2</v>
      </c>
      <c r="F3781">
        <v>-5.8498101425777664E-4</v>
      </c>
      <c r="G3781" s="17" t="s">
        <v>0</v>
      </c>
      <c r="H3781" s="17" t="s">
        <v>58</v>
      </c>
      <c r="I3781" s="17" t="s">
        <v>38</v>
      </c>
      <c r="J3781" s="17" t="s">
        <v>144</v>
      </c>
      <c r="K3781" s="17">
        <f>IF(BASE_MARKET_DATA[[#This Row],[DATE]]=_xlfn.MAXIFS(A:A,H:H,BASE_MARKET_DATA[[#This Row],[LABEL]]),1,0)</f>
        <v>0</v>
      </c>
      <c r="L3781" s="17">
        <f>IF(BASE_MARKET_DATA[[#This Row],[VARP]]&gt;0,1,0)</f>
        <v>0</v>
      </c>
    </row>
    <row r="3782" spans="1:12">
      <c r="A3782" s="1">
        <v>43892</v>
      </c>
      <c r="B3782" s="17" t="s">
        <v>57</v>
      </c>
      <c r="C3782">
        <v>74.702499000000003</v>
      </c>
      <c r="D3782">
        <v>68.339995999999999</v>
      </c>
      <c r="E3782">
        <v>6.3625030000000038</v>
      </c>
      <c r="F3782">
        <v>9.3100722452486004E-2</v>
      </c>
      <c r="G3782" s="17" t="s">
        <v>0</v>
      </c>
      <c r="H3782" s="17" t="s">
        <v>58</v>
      </c>
      <c r="I3782" s="17" t="s">
        <v>38</v>
      </c>
      <c r="J3782" s="17" t="s">
        <v>144</v>
      </c>
      <c r="K3782" s="17">
        <f>IF(BASE_MARKET_DATA[[#This Row],[DATE]]=_xlfn.MAXIFS(A:A,H:H,BASE_MARKET_DATA[[#This Row],[LABEL]]),1,0)</f>
        <v>0</v>
      </c>
      <c r="L3782" s="17">
        <f>IF(BASE_MARKET_DATA[[#This Row],[VARP]]&gt;0,1,0)</f>
        <v>1</v>
      </c>
    </row>
    <row r="3783" spans="1:12">
      <c r="A3783" s="1">
        <v>43893</v>
      </c>
      <c r="B3783" s="17" t="s">
        <v>57</v>
      </c>
      <c r="C3783">
        <v>72.330002000000007</v>
      </c>
      <c r="D3783">
        <v>74.702499000000003</v>
      </c>
      <c r="E3783">
        <v>-2.3724969999999956</v>
      </c>
      <c r="F3783">
        <v>-3.175927220319625E-2</v>
      </c>
      <c r="G3783" s="17" t="s">
        <v>0</v>
      </c>
      <c r="H3783" s="17" t="s">
        <v>58</v>
      </c>
      <c r="I3783" s="17" t="s">
        <v>38</v>
      </c>
      <c r="J3783" s="17" t="s">
        <v>144</v>
      </c>
      <c r="K3783" s="17">
        <f>IF(BASE_MARKET_DATA[[#This Row],[DATE]]=_xlfn.MAXIFS(A:A,H:H,BASE_MARKET_DATA[[#This Row],[LABEL]]),1,0)</f>
        <v>0</v>
      </c>
      <c r="L3783" s="17">
        <f>IF(BASE_MARKET_DATA[[#This Row],[VARP]]&gt;0,1,0)</f>
        <v>0</v>
      </c>
    </row>
    <row r="3784" spans="1:12">
      <c r="A3784" s="1">
        <v>43894</v>
      </c>
      <c r="B3784" s="17" t="s">
        <v>57</v>
      </c>
      <c r="C3784">
        <v>75.684997999999993</v>
      </c>
      <c r="D3784">
        <v>72.330002000000007</v>
      </c>
      <c r="E3784">
        <v>3.3549959999999857</v>
      </c>
      <c r="F3784">
        <v>4.6384569434962622E-2</v>
      </c>
      <c r="G3784" s="17" t="s">
        <v>0</v>
      </c>
      <c r="H3784" s="17" t="s">
        <v>58</v>
      </c>
      <c r="I3784" s="17" t="s">
        <v>38</v>
      </c>
      <c r="J3784" s="17" t="s">
        <v>144</v>
      </c>
      <c r="K3784" s="17">
        <f>IF(BASE_MARKET_DATA[[#This Row],[DATE]]=_xlfn.MAXIFS(A:A,H:H,BASE_MARKET_DATA[[#This Row],[LABEL]]),1,0)</f>
        <v>0</v>
      </c>
      <c r="L3784" s="17">
        <f>IF(BASE_MARKET_DATA[[#This Row],[VARP]]&gt;0,1,0)</f>
        <v>1</v>
      </c>
    </row>
    <row r="3785" spans="1:12">
      <c r="A3785" s="1">
        <v>43895</v>
      </c>
      <c r="B3785" s="17" t="s">
        <v>57</v>
      </c>
      <c r="C3785">
        <v>73.230002999999996</v>
      </c>
      <c r="D3785">
        <v>75.684997999999993</v>
      </c>
      <c r="E3785">
        <v>-2.4549949999999967</v>
      </c>
      <c r="F3785">
        <v>-3.2437009511448976E-2</v>
      </c>
      <c r="G3785" s="17" t="s">
        <v>0</v>
      </c>
      <c r="H3785" s="17" t="s">
        <v>58</v>
      </c>
      <c r="I3785" s="17" t="s">
        <v>38</v>
      </c>
      <c r="J3785" s="17" t="s">
        <v>144</v>
      </c>
      <c r="K3785" s="17">
        <f>IF(BASE_MARKET_DATA[[#This Row],[DATE]]=_xlfn.MAXIFS(A:A,H:H,BASE_MARKET_DATA[[#This Row],[LABEL]]),1,0)</f>
        <v>0</v>
      </c>
      <c r="L3785" s="17">
        <f>IF(BASE_MARKET_DATA[[#This Row],[VARP]]&gt;0,1,0)</f>
        <v>0</v>
      </c>
    </row>
    <row r="3786" spans="1:12">
      <c r="A3786" s="1">
        <v>43896</v>
      </c>
      <c r="B3786" s="17" t="s">
        <v>57</v>
      </c>
      <c r="C3786">
        <v>72.257499999999993</v>
      </c>
      <c r="D3786">
        <v>73.230002999999996</v>
      </c>
      <c r="E3786">
        <v>-0.97250300000000323</v>
      </c>
      <c r="F3786">
        <v>-1.3280116894164312E-2</v>
      </c>
      <c r="G3786" s="17" t="s">
        <v>0</v>
      </c>
      <c r="H3786" s="17" t="s">
        <v>58</v>
      </c>
      <c r="I3786" s="17" t="s">
        <v>38</v>
      </c>
      <c r="J3786" s="17" t="s">
        <v>144</v>
      </c>
      <c r="K3786" s="17">
        <f>IF(BASE_MARKET_DATA[[#This Row],[DATE]]=_xlfn.MAXIFS(A:A,H:H,BASE_MARKET_DATA[[#This Row],[LABEL]]),1,0)</f>
        <v>0</v>
      </c>
      <c r="L3786" s="17">
        <f>IF(BASE_MARKET_DATA[[#This Row],[VARP]]&gt;0,1,0)</f>
        <v>0</v>
      </c>
    </row>
    <row r="3787" spans="1:12">
      <c r="A3787" s="1">
        <v>43899</v>
      </c>
      <c r="B3787" s="17" t="s">
        <v>57</v>
      </c>
      <c r="C3787">
        <v>66.542502999999996</v>
      </c>
      <c r="D3787">
        <v>72.257499999999993</v>
      </c>
      <c r="E3787">
        <v>-5.7149969999999968</v>
      </c>
      <c r="F3787">
        <v>-7.9092094246271977E-2</v>
      </c>
      <c r="G3787" s="17" t="s">
        <v>0</v>
      </c>
      <c r="H3787" s="17" t="s">
        <v>58</v>
      </c>
      <c r="I3787" s="17" t="s">
        <v>38</v>
      </c>
      <c r="J3787" s="17" t="s">
        <v>144</v>
      </c>
      <c r="K3787" s="17">
        <f>IF(BASE_MARKET_DATA[[#This Row],[DATE]]=_xlfn.MAXIFS(A:A,H:H,BASE_MARKET_DATA[[#This Row],[LABEL]]),1,0)</f>
        <v>0</v>
      </c>
      <c r="L3787" s="17">
        <f>IF(BASE_MARKET_DATA[[#This Row],[VARP]]&gt;0,1,0)</f>
        <v>0</v>
      </c>
    </row>
    <row r="3788" spans="1:12">
      <c r="A3788" s="1">
        <v>43900</v>
      </c>
      <c r="B3788" s="17" t="s">
        <v>57</v>
      </c>
      <c r="C3788">
        <v>71.334998999999996</v>
      </c>
      <c r="D3788">
        <v>66.542502999999996</v>
      </c>
      <c r="E3788">
        <v>4.7924959999999999</v>
      </c>
      <c r="F3788">
        <v>7.202157694609114E-2</v>
      </c>
      <c r="G3788" s="17" t="s">
        <v>0</v>
      </c>
      <c r="H3788" s="17" t="s">
        <v>58</v>
      </c>
      <c r="I3788" s="17" t="s">
        <v>38</v>
      </c>
      <c r="J3788" s="17" t="s">
        <v>144</v>
      </c>
      <c r="K3788" s="17">
        <f>IF(BASE_MARKET_DATA[[#This Row],[DATE]]=_xlfn.MAXIFS(A:A,H:H,BASE_MARKET_DATA[[#This Row],[LABEL]]),1,0)</f>
        <v>0</v>
      </c>
      <c r="L3788" s="17">
        <f>IF(BASE_MARKET_DATA[[#This Row],[VARP]]&gt;0,1,0)</f>
        <v>1</v>
      </c>
    </row>
    <row r="3789" spans="1:12">
      <c r="A3789" s="1">
        <v>43901</v>
      </c>
      <c r="B3789" s="17" t="s">
        <v>57</v>
      </c>
      <c r="C3789">
        <v>68.857497999999993</v>
      </c>
      <c r="D3789">
        <v>71.334998999999996</v>
      </c>
      <c r="E3789">
        <v>-2.4775010000000037</v>
      </c>
      <c r="F3789">
        <v>-3.4730511456234882E-2</v>
      </c>
      <c r="G3789" s="17" t="s">
        <v>0</v>
      </c>
      <c r="H3789" s="17" t="s">
        <v>58</v>
      </c>
      <c r="I3789" s="17" t="s">
        <v>38</v>
      </c>
      <c r="J3789" s="17" t="s">
        <v>144</v>
      </c>
      <c r="K3789" s="17">
        <f>IF(BASE_MARKET_DATA[[#This Row],[DATE]]=_xlfn.MAXIFS(A:A,H:H,BASE_MARKET_DATA[[#This Row],[LABEL]]),1,0)</f>
        <v>0</v>
      </c>
      <c r="L3789" s="17">
        <f>IF(BASE_MARKET_DATA[[#This Row],[VARP]]&gt;0,1,0)</f>
        <v>0</v>
      </c>
    </row>
    <row r="3790" spans="1:12">
      <c r="A3790" s="1">
        <v>43902</v>
      </c>
      <c r="B3790" s="17" t="s">
        <v>57</v>
      </c>
      <c r="C3790">
        <v>62.057499</v>
      </c>
      <c r="D3790">
        <v>68.857497999999993</v>
      </c>
      <c r="E3790">
        <v>-6.7999989999999926</v>
      </c>
      <c r="F3790">
        <v>-9.8754662854581107E-2</v>
      </c>
      <c r="G3790" s="17" t="s">
        <v>0</v>
      </c>
      <c r="H3790" s="17" t="s">
        <v>58</v>
      </c>
      <c r="I3790" s="17" t="s">
        <v>38</v>
      </c>
      <c r="J3790" s="17" t="s">
        <v>144</v>
      </c>
      <c r="K3790" s="17">
        <f>IF(BASE_MARKET_DATA[[#This Row],[DATE]]=_xlfn.MAXIFS(A:A,H:H,BASE_MARKET_DATA[[#This Row],[LABEL]]),1,0)</f>
        <v>0</v>
      </c>
      <c r="L3790" s="17">
        <f>IF(BASE_MARKET_DATA[[#This Row],[VARP]]&gt;0,1,0)</f>
        <v>0</v>
      </c>
    </row>
    <row r="3791" spans="1:12">
      <c r="A3791" s="1">
        <v>43903</v>
      </c>
      <c r="B3791" s="17" t="s">
        <v>57</v>
      </c>
      <c r="C3791">
        <v>69.492500000000007</v>
      </c>
      <c r="D3791">
        <v>62.057499</v>
      </c>
      <c r="E3791">
        <v>7.4350010000000069</v>
      </c>
      <c r="F3791">
        <v>0.1198082604005683</v>
      </c>
      <c r="G3791" s="17" t="s">
        <v>0</v>
      </c>
      <c r="H3791" s="17" t="s">
        <v>58</v>
      </c>
      <c r="I3791" s="17" t="s">
        <v>38</v>
      </c>
      <c r="J3791" s="17" t="s">
        <v>144</v>
      </c>
      <c r="K3791" s="17">
        <f>IF(BASE_MARKET_DATA[[#This Row],[DATE]]=_xlfn.MAXIFS(A:A,H:H,BASE_MARKET_DATA[[#This Row],[LABEL]]),1,0)</f>
        <v>0</v>
      </c>
      <c r="L3791" s="17">
        <f>IF(BASE_MARKET_DATA[[#This Row],[VARP]]&gt;0,1,0)</f>
        <v>1</v>
      </c>
    </row>
    <row r="3792" spans="1:12">
      <c r="A3792" s="1">
        <v>43906</v>
      </c>
      <c r="B3792" s="17" t="s">
        <v>57</v>
      </c>
      <c r="C3792">
        <v>60.552502000000004</v>
      </c>
      <c r="D3792">
        <v>69.492500000000007</v>
      </c>
      <c r="E3792">
        <v>-8.9399980000000028</v>
      </c>
      <c r="F3792">
        <v>-0.1286469475123215</v>
      </c>
      <c r="G3792" s="17" t="s">
        <v>0</v>
      </c>
      <c r="H3792" s="17" t="s">
        <v>58</v>
      </c>
      <c r="I3792" s="17" t="s">
        <v>38</v>
      </c>
      <c r="J3792" s="17" t="s">
        <v>144</v>
      </c>
      <c r="K3792" s="17">
        <f>IF(BASE_MARKET_DATA[[#This Row],[DATE]]=_xlfn.MAXIFS(A:A,H:H,BASE_MARKET_DATA[[#This Row],[LABEL]]),1,0)</f>
        <v>0</v>
      </c>
      <c r="L3792" s="17">
        <f>IF(BASE_MARKET_DATA[[#This Row],[VARP]]&gt;0,1,0)</f>
        <v>0</v>
      </c>
    </row>
    <row r="3793" spans="1:12">
      <c r="A3793" s="1">
        <v>43907</v>
      </c>
      <c r="B3793" s="17" t="s">
        <v>57</v>
      </c>
      <c r="C3793">
        <v>63.215000000000003</v>
      </c>
      <c r="D3793">
        <v>60.552502000000004</v>
      </c>
      <c r="E3793">
        <v>2.6624979999999994</v>
      </c>
      <c r="F3793">
        <v>4.3970074101975162E-2</v>
      </c>
      <c r="G3793" s="17" t="s">
        <v>0</v>
      </c>
      <c r="H3793" s="17" t="s">
        <v>58</v>
      </c>
      <c r="I3793" s="17" t="s">
        <v>38</v>
      </c>
      <c r="J3793" s="17" t="s">
        <v>144</v>
      </c>
      <c r="K3793" s="17">
        <f>IF(BASE_MARKET_DATA[[#This Row],[DATE]]=_xlfn.MAXIFS(A:A,H:H,BASE_MARKET_DATA[[#This Row],[LABEL]]),1,0)</f>
        <v>0</v>
      </c>
      <c r="L3793" s="17">
        <f>IF(BASE_MARKET_DATA[[#This Row],[VARP]]&gt;0,1,0)</f>
        <v>1</v>
      </c>
    </row>
    <row r="3794" spans="1:12">
      <c r="A3794" s="1">
        <v>43908</v>
      </c>
      <c r="B3794" s="17" t="s">
        <v>57</v>
      </c>
      <c r="C3794">
        <v>61.667499999999997</v>
      </c>
      <c r="D3794">
        <v>63.215000000000003</v>
      </c>
      <c r="E3794">
        <v>-1.5475000000000065</v>
      </c>
      <c r="F3794">
        <v>-2.4479949379103163E-2</v>
      </c>
      <c r="G3794" s="17" t="s">
        <v>0</v>
      </c>
      <c r="H3794" s="17" t="s">
        <v>58</v>
      </c>
      <c r="I3794" s="17" t="s">
        <v>38</v>
      </c>
      <c r="J3794" s="17" t="s">
        <v>144</v>
      </c>
      <c r="K3794" s="17">
        <f>IF(BASE_MARKET_DATA[[#This Row],[DATE]]=_xlfn.MAXIFS(A:A,H:H,BASE_MARKET_DATA[[#This Row],[LABEL]]),1,0)</f>
        <v>0</v>
      </c>
      <c r="L3794" s="17">
        <f>IF(BASE_MARKET_DATA[[#This Row],[VARP]]&gt;0,1,0)</f>
        <v>0</v>
      </c>
    </row>
    <row r="3795" spans="1:12">
      <c r="A3795" s="1">
        <v>43909</v>
      </c>
      <c r="B3795" s="17" t="s">
        <v>57</v>
      </c>
      <c r="C3795">
        <v>61.195</v>
      </c>
      <c r="D3795">
        <v>61.667499999999997</v>
      </c>
      <c r="E3795">
        <v>-0.47249999999999659</v>
      </c>
      <c r="F3795">
        <v>-7.6620586208293933E-3</v>
      </c>
      <c r="G3795" s="17" t="s">
        <v>0</v>
      </c>
      <c r="H3795" s="17" t="s">
        <v>58</v>
      </c>
      <c r="I3795" s="17" t="s">
        <v>38</v>
      </c>
      <c r="J3795" s="17" t="s">
        <v>144</v>
      </c>
      <c r="K3795" s="17">
        <f>IF(BASE_MARKET_DATA[[#This Row],[DATE]]=_xlfn.MAXIFS(A:A,H:H,BASE_MARKET_DATA[[#This Row],[LABEL]]),1,0)</f>
        <v>0</v>
      </c>
      <c r="L3795" s="17">
        <f>IF(BASE_MARKET_DATA[[#This Row],[VARP]]&gt;0,1,0)</f>
        <v>0</v>
      </c>
    </row>
    <row r="3796" spans="1:12">
      <c r="A3796" s="1">
        <v>43910</v>
      </c>
      <c r="B3796" s="17" t="s">
        <v>57</v>
      </c>
      <c r="C3796">
        <v>57.310001</v>
      </c>
      <c r="D3796">
        <v>61.195</v>
      </c>
      <c r="E3796">
        <v>-3.8849990000000005</v>
      </c>
      <c r="F3796">
        <v>-6.3485562545959648E-2</v>
      </c>
      <c r="G3796" s="17" t="s">
        <v>0</v>
      </c>
      <c r="H3796" s="17" t="s">
        <v>58</v>
      </c>
      <c r="I3796" s="17" t="s">
        <v>38</v>
      </c>
      <c r="J3796" s="17" t="s">
        <v>144</v>
      </c>
      <c r="K3796" s="17">
        <f>IF(BASE_MARKET_DATA[[#This Row],[DATE]]=_xlfn.MAXIFS(A:A,H:H,BASE_MARKET_DATA[[#This Row],[LABEL]]),1,0)</f>
        <v>0</v>
      </c>
      <c r="L3796" s="17">
        <f>IF(BASE_MARKET_DATA[[#This Row],[VARP]]&gt;0,1,0)</f>
        <v>0</v>
      </c>
    </row>
    <row r="3797" spans="1:12">
      <c r="A3797" s="1">
        <v>43913</v>
      </c>
      <c r="B3797" s="17" t="s">
        <v>57</v>
      </c>
      <c r="C3797">
        <v>56.092498999999997</v>
      </c>
      <c r="D3797">
        <v>57.310001</v>
      </c>
      <c r="E3797">
        <v>-1.2175020000000032</v>
      </c>
      <c r="F3797">
        <v>-2.124414550263231E-2</v>
      </c>
      <c r="G3797" s="17" t="s">
        <v>0</v>
      </c>
      <c r="H3797" s="17" t="s">
        <v>58</v>
      </c>
      <c r="I3797" s="17" t="s">
        <v>38</v>
      </c>
      <c r="J3797" s="17" t="s">
        <v>144</v>
      </c>
      <c r="K3797" s="17">
        <f>IF(BASE_MARKET_DATA[[#This Row],[DATE]]=_xlfn.MAXIFS(A:A,H:H,BASE_MARKET_DATA[[#This Row],[LABEL]]),1,0)</f>
        <v>0</v>
      </c>
      <c r="L3797" s="17">
        <f>IF(BASE_MARKET_DATA[[#This Row],[VARP]]&gt;0,1,0)</f>
        <v>0</v>
      </c>
    </row>
    <row r="3798" spans="1:12">
      <c r="A3798" s="1">
        <v>43914</v>
      </c>
      <c r="B3798" s="17" t="s">
        <v>57</v>
      </c>
      <c r="C3798">
        <v>61.720001000000003</v>
      </c>
      <c r="D3798">
        <v>56.092498999999997</v>
      </c>
      <c r="E3798">
        <v>5.6275020000000069</v>
      </c>
      <c r="F3798">
        <v>0.10032539288363686</v>
      </c>
      <c r="G3798" s="17" t="s">
        <v>0</v>
      </c>
      <c r="H3798" s="17" t="s">
        <v>58</v>
      </c>
      <c r="I3798" s="17" t="s">
        <v>38</v>
      </c>
      <c r="J3798" s="17" t="s">
        <v>144</v>
      </c>
      <c r="K3798" s="17">
        <f>IF(BASE_MARKET_DATA[[#This Row],[DATE]]=_xlfn.MAXIFS(A:A,H:H,BASE_MARKET_DATA[[#This Row],[LABEL]]),1,0)</f>
        <v>0</v>
      </c>
      <c r="L3798" s="17">
        <f>IF(BASE_MARKET_DATA[[#This Row],[VARP]]&gt;0,1,0)</f>
        <v>1</v>
      </c>
    </row>
    <row r="3799" spans="1:12">
      <c r="A3799" s="1">
        <v>43915</v>
      </c>
      <c r="B3799" s="17" t="s">
        <v>57</v>
      </c>
      <c r="C3799">
        <v>61.380001</v>
      </c>
      <c r="D3799">
        <v>61.720001000000003</v>
      </c>
      <c r="E3799">
        <v>-0.34000000000000341</v>
      </c>
      <c r="F3799">
        <v>-5.5087491006360059E-3</v>
      </c>
      <c r="G3799" s="17" t="s">
        <v>0</v>
      </c>
      <c r="H3799" s="17" t="s">
        <v>58</v>
      </c>
      <c r="I3799" s="17" t="s">
        <v>38</v>
      </c>
      <c r="J3799" s="17" t="s">
        <v>144</v>
      </c>
      <c r="K3799" s="17">
        <f>IF(BASE_MARKET_DATA[[#This Row],[DATE]]=_xlfn.MAXIFS(A:A,H:H,BASE_MARKET_DATA[[#This Row],[LABEL]]),1,0)</f>
        <v>0</v>
      </c>
      <c r="L3799" s="17">
        <f>IF(BASE_MARKET_DATA[[#This Row],[VARP]]&gt;0,1,0)</f>
        <v>0</v>
      </c>
    </row>
    <row r="3800" spans="1:12">
      <c r="A3800" s="1">
        <v>43916</v>
      </c>
      <c r="B3800" s="17" t="s">
        <v>57</v>
      </c>
      <c r="C3800">
        <v>64.610000999999997</v>
      </c>
      <c r="D3800">
        <v>61.380001</v>
      </c>
      <c r="E3800">
        <v>3.2299999999999969</v>
      </c>
      <c r="F3800">
        <v>5.2623003378575978E-2</v>
      </c>
      <c r="G3800" s="17" t="s">
        <v>0</v>
      </c>
      <c r="H3800" s="17" t="s">
        <v>58</v>
      </c>
      <c r="I3800" s="17" t="s">
        <v>38</v>
      </c>
      <c r="J3800" s="17" t="s">
        <v>144</v>
      </c>
      <c r="K3800" s="17">
        <f>IF(BASE_MARKET_DATA[[#This Row],[DATE]]=_xlfn.MAXIFS(A:A,H:H,BASE_MARKET_DATA[[#This Row],[LABEL]]),1,0)</f>
        <v>0</v>
      </c>
      <c r="L3800" s="17">
        <f>IF(BASE_MARKET_DATA[[#This Row],[VARP]]&gt;0,1,0)</f>
        <v>1</v>
      </c>
    </row>
    <row r="3801" spans="1:12">
      <c r="A3801" s="1">
        <v>43917</v>
      </c>
      <c r="B3801" s="17" t="s">
        <v>57</v>
      </c>
      <c r="C3801">
        <v>61.935001</v>
      </c>
      <c r="D3801">
        <v>64.610000999999997</v>
      </c>
      <c r="E3801">
        <v>-2.6749999999999972</v>
      </c>
      <c r="F3801">
        <v>-4.1402259071316179E-2</v>
      </c>
      <c r="G3801" s="17" t="s">
        <v>0</v>
      </c>
      <c r="H3801" s="17" t="s">
        <v>58</v>
      </c>
      <c r="I3801" s="17" t="s">
        <v>38</v>
      </c>
      <c r="J3801" s="17" t="s">
        <v>144</v>
      </c>
      <c r="K3801" s="17">
        <f>IF(BASE_MARKET_DATA[[#This Row],[DATE]]=_xlfn.MAXIFS(A:A,H:H,BASE_MARKET_DATA[[#This Row],[LABEL]]),1,0)</f>
        <v>0</v>
      </c>
      <c r="L3801" s="17">
        <f>IF(BASE_MARKET_DATA[[#This Row],[VARP]]&gt;0,1,0)</f>
        <v>0</v>
      </c>
    </row>
    <row r="3802" spans="1:12">
      <c r="A3802" s="1">
        <v>43920</v>
      </c>
      <c r="B3802" s="17" t="s">
        <v>57</v>
      </c>
      <c r="C3802">
        <v>63.702498999999996</v>
      </c>
      <c r="D3802">
        <v>61.935001</v>
      </c>
      <c r="E3802">
        <v>1.7674979999999962</v>
      </c>
      <c r="F3802">
        <v>2.8537950616970141E-2</v>
      </c>
      <c r="G3802" s="17" t="s">
        <v>0</v>
      </c>
      <c r="H3802" s="17" t="s">
        <v>58</v>
      </c>
      <c r="I3802" s="17" t="s">
        <v>38</v>
      </c>
      <c r="J3802" s="17" t="s">
        <v>144</v>
      </c>
      <c r="K3802" s="17">
        <f>IF(BASE_MARKET_DATA[[#This Row],[DATE]]=_xlfn.MAXIFS(A:A,H:H,BASE_MARKET_DATA[[#This Row],[LABEL]]),1,0)</f>
        <v>0</v>
      </c>
      <c r="L3802" s="17">
        <f>IF(BASE_MARKET_DATA[[#This Row],[VARP]]&gt;0,1,0)</f>
        <v>1</v>
      </c>
    </row>
    <row r="3803" spans="1:12">
      <c r="A3803" s="1">
        <v>43921</v>
      </c>
      <c r="B3803" s="17" t="s">
        <v>57</v>
      </c>
      <c r="C3803">
        <v>63.572497999999996</v>
      </c>
      <c r="D3803">
        <v>63.702498999999996</v>
      </c>
      <c r="E3803">
        <v>-0.13000100000000003</v>
      </c>
      <c r="F3803">
        <v>-2.04075196484835E-3</v>
      </c>
      <c r="G3803" s="17" t="s">
        <v>0</v>
      </c>
      <c r="H3803" s="17" t="s">
        <v>58</v>
      </c>
      <c r="I3803" s="17" t="s">
        <v>38</v>
      </c>
      <c r="J3803" s="17" t="s">
        <v>144</v>
      </c>
      <c r="K3803" s="17">
        <f>IF(BASE_MARKET_DATA[[#This Row],[DATE]]=_xlfn.MAXIFS(A:A,H:H,BASE_MARKET_DATA[[#This Row],[LABEL]]),1,0)</f>
        <v>0</v>
      </c>
      <c r="L3803" s="17">
        <f>IF(BASE_MARKET_DATA[[#This Row],[VARP]]&gt;0,1,0)</f>
        <v>0</v>
      </c>
    </row>
    <row r="3804" spans="1:12">
      <c r="A3804" s="1">
        <v>43922</v>
      </c>
      <c r="B3804" s="17" t="s">
        <v>57</v>
      </c>
      <c r="C3804">
        <v>60.227501000000004</v>
      </c>
      <c r="D3804">
        <v>63.572497999999996</v>
      </c>
      <c r="E3804">
        <v>-3.3449969999999922</v>
      </c>
      <c r="F3804">
        <v>-5.2617045188313859E-2</v>
      </c>
      <c r="G3804" s="17" t="s">
        <v>0</v>
      </c>
      <c r="H3804" s="17" t="s">
        <v>58</v>
      </c>
      <c r="I3804" s="17" t="s">
        <v>38</v>
      </c>
      <c r="J3804" s="17" t="s">
        <v>144</v>
      </c>
      <c r="K3804" s="17">
        <f>IF(BASE_MARKET_DATA[[#This Row],[DATE]]=_xlfn.MAXIFS(A:A,H:H,BASE_MARKET_DATA[[#This Row],[LABEL]]),1,0)</f>
        <v>0</v>
      </c>
      <c r="L3804" s="17">
        <f>IF(BASE_MARKET_DATA[[#This Row],[VARP]]&gt;0,1,0)</f>
        <v>0</v>
      </c>
    </row>
    <row r="3805" spans="1:12">
      <c r="A3805" s="1">
        <v>43923</v>
      </c>
      <c r="B3805" s="17" t="s">
        <v>57</v>
      </c>
      <c r="C3805">
        <v>61.232498</v>
      </c>
      <c r="D3805">
        <v>60.227501000000004</v>
      </c>
      <c r="E3805">
        <v>1.0049969999999959</v>
      </c>
      <c r="F3805">
        <v>1.6686679395846025E-2</v>
      </c>
      <c r="G3805" s="17" t="s">
        <v>0</v>
      </c>
      <c r="H3805" s="17" t="s">
        <v>58</v>
      </c>
      <c r="I3805" s="17" t="s">
        <v>38</v>
      </c>
      <c r="J3805" s="17" t="s">
        <v>144</v>
      </c>
      <c r="K3805" s="17">
        <f>IF(BASE_MARKET_DATA[[#This Row],[DATE]]=_xlfn.MAXIFS(A:A,H:H,BASE_MARKET_DATA[[#This Row],[LABEL]]),1,0)</f>
        <v>0</v>
      </c>
      <c r="L3805" s="17">
        <f>IF(BASE_MARKET_DATA[[#This Row],[VARP]]&gt;0,1,0)</f>
        <v>1</v>
      </c>
    </row>
    <row r="3806" spans="1:12">
      <c r="A3806" s="1">
        <v>43924</v>
      </c>
      <c r="B3806" s="17" t="s">
        <v>57</v>
      </c>
      <c r="C3806">
        <v>60.352501000000004</v>
      </c>
      <c r="D3806">
        <v>61.232498</v>
      </c>
      <c r="E3806">
        <v>-0.87999699999999592</v>
      </c>
      <c r="F3806">
        <v>-1.437140454403797E-2</v>
      </c>
      <c r="G3806" s="17" t="s">
        <v>0</v>
      </c>
      <c r="H3806" s="17" t="s">
        <v>58</v>
      </c>
      <c r="I3806" s="17" t="s">
        <v>38</v>
      </c>
      <c r="J3806" s="17" t="s">
        <v>144</v>
      </c>
      <c r="K3806" s="17">
        <f>IF(BASE_MARKET_DATA[[#This Row],[DATE]]=_xlfn.MAXIFS(A:A,H:H,BASE_MARKET_DATA[[#This Row],[LABEL]]),1,0)</f>
        <v>0</v>
      </c>
      <c r="L3806" s="17">
        <f>IF(BASE_MARKET_DATA[[#This Row],[VARP]]&gt;0,1,0)</f>
        <v>0</v>
      </c>
    </row>
    <row r="3807" spans="1:12">
      <c r="A3807" s="1">
        <v>43927</v>
      </c>
      <c r="B3807" s="17" t="s">
        <v>57</v>
      </c>
      <c r="C3807">
        <v>65.617500000000007</v>
      </c>
      <c r="D3807">
        <v>60.352501000000004</v>
      </c>
      <c r="E3807">
        <v>5.2649990000000031</v>
      </c>
      <c r="F3807">
        <v>8.7237461791351487E-2</v>
      </c>
      <c r="G3807" s="17" t="s">
        <v>0</v>
      </c>
      <c r="H3807" s="17" t="s">
        <v>58</v>
      </c>
      <c r="I3807" s="17" t="s">
        <v>38</v>
      </c>
      <c r="J3807" s="17" t="s">
        <v>144</v>
      </c>
      <c r="K3807" s="17">
        <f>IF(BASE_MARKET_DATA[[#This Row],[DATE]]=_xlfn.MAXIFS(A:A,H:H,BASE_MARKET_DATA[[#This Row],[LABEL]]),1,0)</f>
        <v>0</v>
      </c>
      <c r="L3807" s="17">
        <f>IF(BASE_MARKET_DATA[[#This Row],[VARP]]&gt;0,1,0)</f>
        <v>1</v>
      </c>
    </row>
    <row r="3808" spans="1:12">
      <c r="A3808" s="1">
        <v>43928</v>
      </c>
      <c r="B3808" s="17" t="s">
        <v>57</v>
      </c>
      <c r="C3808">
        <v>64.857497999999993</v>
      </c>
      <c r="D3808">
        <v>65.617500000000007</v>
      </c>
      <c r="E3808">
        <v>-0.76000200000001428</v>
      </c>
      <c r="F3808">
        <v>-1.1582306549320139E-2</v>
      </c>
      <c r="G3808" s="17" t="s">
        <v>0</v>
      </c>
      <c r="H3808" s="17" t="s">
        <v>58</v>
      </c>
      <c r="I3808" s="17" t="s">
        <v>38</v>
      </c>
      <c r="J3808" s="17" t="s">
        <v>144</v>
      </c>
      <c r="K3808" s="17">
        <f>IF(BASE_MARKET_DATA[[#This Row],[DATE]]=_xlfn.MAXIFS(A:A,H:H,BASE_MARKET_DATA[[#This Row],[LABEL]]),1,0)</f>
        <v>0</v>
      </c>
      <c r="L3808" s="17">
        <f>IF(BASE_MARKET_DATA[[#This Row],[VARP]]&gt;0,1,0)</f>
        <v>0</v>
      </c>
    </row>
    <row r="3809" spans="1:12">
      <c r="A3809" s="1">
        <v>43929</v>
      </c>
      <c r="B3809" s="17" t="s">
        <v>57</v>
      </c>
      <c r="C3809">
        <v>66.517502000000007</v>
      </c>
      <c r="D3809">
        <v>64.857497999999993</v>
      </c>
      <c r="E3809">
        <v>1.6600040000000149</v>
      </c>
      <c r="F3809">
        <v>2.5594635180037552E-2</v>
      </c>
      <c r="G3809" s="17" t="s">
        <v>0</v>
      </c>
      <c r="H3809" s="17" t="s">
        <v>58</v>
      </c>
      <c r="I3809" s="17" t="s">
        <v>38</v>
      </c>
      <c r="J3809" s="17" t="s">
        <v>144</v>
      </c>
      <c r="K3809" s="17">
        <f>IF(BASE_MARKET_DATA[[#This Row],[DATE]]=_xlfn.MAXIFS(A:A,H:H,BASE_MARKET_DATA[[#This Row],[LABEL]]),1,0)</f>
        <v>0</v>
      </c>
      <c r="L3809" s="17">
        <f>IF(BASE_MARKET_DATA[[#This Row],[VARP]]&gt;0,1,0)</f>
        <v>1</v>
      </c>
    </row>
    <row r="3810" spans="1:12">
      <c r="A3810" s="1">
        <v>43930</v>
      </c>
      <c r="B3810" s="17" t="s">
        <v>57</v>
      </c>
      <c r="C3810">
        <v>66.997497999999993</v>
      </c>
      <c r="D3810">
        <v>66.517502000000007</v>
      </c>
      <c r="E3810">
        <v>0.47999599999998566</v>
      </c>
      <c r="F3810">
        <v>7.2160857754397572E-3</v>
      </c>
      <c r="G3810" s="17" t="s">
        <v>0</v>
      </c>
      <c r="H3810" s="17" t="s">
        <v>58</v>
      </c>
      <c r="I3810" s="17" t="s">
        <v>38</v>
      </c>
      <c r="J3810" s="17" t="s">
        <v>144</v>
      </c>
      <c r="K3810" s="17">
        <f>IF(BASE_MARKET_DATA[[#This Row],[DATE]]=_xlfn.MAXIFS(A:A,H:H,BASE_MARKET_DATA[[#This Row],[LABEL]]),1,0)</f>
        <v>0</v>
      </c>
      <c r="L3810" s="17">
        <f>IF(BASE_MARKET_DATA[[#This Row],[VARP]]&gt;0,1,0)</f>
        <v>1</v>
      </c>
    </row>
    <row r="3811" spans="1:12">
      <c r="A3811" s="1">
        <v>43934</v>
      </c>
      <c r="B3811" s="17" t="s">
        <v>57</v>
      </c>
      <c r="C3811">
        <v>68.3125</v>
      </c>
      <c r="D3811">
        <v>66.997497999999993</v>
      </c>
      <c r="E3811">
        <v>1.3150020000000069</v>
      </c>
      <c r="F3811">
        <v>1.962762848248463E-2</v>
      </c>
      <c r="G3811" s="17" t="s">
        <v>0</v>
      </c>
      <c r="H3811" s="17" t="s">
        <v>58</v>
      </c>
      <c r="I3811" s="17" t="s">
        <v>38</v>
      </c>
      <c r="J3811" s="17" t="s">
        <v>144</v>
      </c>
      <c r="K3811" s="17">
        <f>IF(BASE_MARKET_DATA[[#This Row],[DATE]]=_xlfn.MAXIFS(A:A,H:H,BASE_MARKET_DATA[[#This Row],[LABEL]]),1,0)</f>
        <v>0</v>
      </c>
      <c r="L3811" s="17">
        <f>IF(BASE_MARKET_DATA[[#This Row],[VARP]]&gt;0,1,0)</f>
        <v>1</v>
      </c>
    </row>
    <row r="3812" spans="1:12">
      <c r="A3812" s="1">
        <v>43935</v>
      </c>
      <c r="B3812" s="17" t="s">
        <v>57</v>
      </c>
      <c r="C3812">
        <v>71.762496999999996</v>
      </c>
      <c r="D3812">
        <v>68.3125</v>
      </c>
      <c r="E3812">
        <v>3.4499969999999962</v>
      </c>
      <c r="F3812">
        <v>5.050315827996335E-2</v>
      </c>
      <c r="G3812" s="17" t="s">
        <v>0</v>
      </c>
      <c r="H3812" s="17" t="s">
        <v>58</v>
      </c>
      <c r="I3812" s="17" t="s">
        <v>38</v>
      </c>
      <c r="J3812" s="17" t="s">
        <v>144</v>
      </c>
      <c r="K3812" s="17">
        <f>IF(BASE_MARKET_DATA[[#This Row],[DATE]]=_xlfn.MAXIFS(A:A,H:H,BASE_MARKET_DATA[[#This Row],[LABEL]]),1,0)</f>
        <v>0</v>
      </c>
      <c r="L3812" s="17">
        <f>IF(BASE_MARKET_DATA[[#This Row],[VARP]]&gt;0,1,0)</f>
        <v>1</v>
      </c>
    </row>
    <row r="3813" spans="1:12">
      <c r="A3813" s="1">
        <v>43936</v>
      </c>
      <c r="B3813" s="17" t="s">
        <v>57</v>
      </c>
      <c r="C3813">
        <v>71.107497999999993</v>
      </c>
      <c r="D3813">
        <v>71.762496999999996</v>
      </c>
      <c r="E3813">
        <v>-0.65499900000000366</v>
      </c>
      <c r="F3813">
        <v>-9.1273161802048735E-3</v>
      </c>
      <c r="G3813" s="17" t="s">
        <v>0</v>
      </c>
      <c r="H3813" s="17" t="s">
        <v>58</v>
      </c>
      <c r="I3813" s="17" t="s">
        <v>38</v>
      </c>
      <c r="J3813" s="17" t="s">
        <v>144</v>
      </c>
      <c r="K3813" s="17">
        <f>IF(BASE_MARKET_DATA[[#This Row],[DATE]]=_xlfn.MAXIFS(A:A,H:H,BASE_MARKET_DATA[[#This Row],[LABEL]]),1,0)</f>
        <v>0</v>
      </c>
      <c r="L3813" s="17">
        <f>IF(BASE_MARKET_DATA[[#This Row],[VARP]]&gt;0,1,0)</f>
        <v>0</v>
      </c>
    </row>
    <row r="3814" spans="1:12">
      <c r="A3814" s="1">
        <v>43937</v>
      </c>
      <c r="B3814" s="17" t="s">
        <v>57</v>
      </c>
      <c r="C3814">
        <v>71.672500999999997</v>
      </c>
      <c r="D3814">
        <v>71.107497999999993</v>
      </c>
      <c r="E3814">
        <v>0.56500300000000436</v>
      </c>
      <c r="F3814">
        <v>7.945758406518599E-3</v>
      </c>
      <c r="G3814" s="17" t="s">
        <v>0</v>
      </c>
      <c r="H3814" s="17" t="s">
        <v>58</v>
      </c>
      <c r="I3814" s="17" t="s">
        <v>38</v>
      </c>
      <c r="J3814" s="17" t="s">
        <v>144</v>
      </c>
      <c r="K3814" s="17">
        <f>IF(BASE_MARKET_DATA[[#This Row],[DATE]]=_xlfn.MAXIFS(A:A,H:H,BASE_MARKET_DATA[[#This Row],[LABEL]]),1,0)</f>
        <v>0</v>
      </c>
      <c r="L3814" s="17">
        <f>IF(BASE_MARKET_DATA[[#This Row],[VARP]]&gt;0,1,0)</f>
        <v>1</v>
      </c>
    </row>
    <row r="3815" spans="1:12">
      <c r="A3815" s="1">
        <v>43938</v>
      </c>
      <c r="B3815" s="17" t="s">
        <v>57</v>
      </c>
      <c r="C3815">
        <v>70.699996999999996</v>
      </c>
      <c r="D3815">
        <v>71.672500999999997</v>
      </c>
      <c r="E3815">
        <v>-0.9725040000000007</v>
      </c>
      <c r="F3815">
        <v>-1.3568718635896364E-2</v>
      </c>
      <c r="G3815" s="17" t="s">
        <v>0</v>
      </c>
      <c r="H3815" s="17" t="s">
        <v>58</v>
      </c>
      <c r="I3815" s="17" t="s">
        <v>38</v>
      </c>
      <c r="J3815" s="17" t="s">
        <v>144</v>
      </c>
      <c r="K3815" s="17">
        <f>IF(BASE_MARKET_DATA[[#This Row],[DATE]]=_xlfn.MAXIFS(A:A,H:H,BASE_MARKET_DATA[[#This Row],[LABEL]]),1,0)</f>
        <v>0</v>
      </c>
      <c r="L3815" s="17">
        <f>IF(BASE_MARKET_DATA[[#This Row],[VARP]]&gt;0,1,0)</f>
        <v>0</v>
      </c>
    </row>
    <row r="3816" spans="1:12">
      <c r="A3816" s="1">
        <v>43941</v>
      </c>
      <c r="B3816" s="17" t="s">
        <v>57</v>
      </c>
      <c r="C3816">
        <v>69.232497999999993</v>
      </c>
      <c r="D3816">
        <v>70.699996999999996</v>
      </c>
      <c r="E3816">
        <v>-1.4674990000000037</v>
      </c>
      <c r="F3816">
        <v>-2.0756705265489669E-2</v>
      </c>
      <c r="G3816" s="17" t="s">
        <v>0</v>
      </c>
      <c r="H3816" s="17" t="s">
        <v>58</v>
      </c>
      <c r="I3816" s="17" t="s">
        <v>38</v>
      </c>
      <c r="J3816" s="17" t="s">
        <v>144</v>
      </c>
      <c r="K3816" s="17">
        <f>IF(BASE_MARKET_DATA[[#This Row],[DATE]]=_xlfn.MAXIFS(A:A,H:H,BASE_MARKET_DATA[[#This Row],[LABEL]]),1,0)</f>
        <v>0</v>
      </c>
      <c r="L3816" s="17">
        <f>IF(BASE_MARKET_DATA[[#This Row],[VARP]]&gt;0,1,0)</f>
        <v>0</v>
      </c>
    </row>
    <row r="3817" spans="1:12">
      <c r="A3817" s="1">
        <v>43942</v>
      </c>
      <c r="B3817" s="17" t="s">
        <v>57</v>
      </c>
      <c r="C3817">
        <v>67.092499000000004</v>
      </c>
      <c r="D3817">
        <v>69.232497999999993</v>
      </c>
      <c r="E3817">
        <v>-2.1399989999999889</v>
      </c>
      <c r="F3817">
        <v>-3.0910324801511409E-2</v>
      </c>
      <c r="G3817" s="17" t="s">
        <v>0</v>
      </c>
      <c r="H3817" s="17" t="s">
        <v>58</v>
      </c>
      <c r="I3817" s="17" t="s">
        <v>38</v>
      </c>
      <c r="J3817" s="17" t="s">
        <v>144</v>
      </c>
      <c r="K3817" s="17">
        <f>IF(BASE_MARKET_DATA[[#This Row],[DATE]]=_xlfn.MAXIFS(A:A,H:H,BASE_MARKET_DATA[[#This Row],[LABEL]]),1,0)</f>
        <v>0</v>
      </c>
      <c r="L3817" s="17">
        <f>IF(BASE_MARKET_DATA[[#This Row],[VARP]]&gt;0,1,0)</f>
        <v>0</v>
      </c>
    </row>
    <row r="3818" spans="1:12">
      <c r="A3818" s="1">
        <v>43943</v>
      </c>
      <c r="B3818" s="17" t="s">
        <v>57</v>
      </c>
      <c r="C3818">
        <v>69.025002000000001</v>
      </c>
      <c r="D3818">
        <v>67.092499000000004</v>
      </c>
      <c r="E3818">
        <v>1.932502999999997</v>
      </c>
      <c r="F3818">
        <v>2.8803562675463867E-2</v>
      </c>
      <c r="G3818" s="17" t="s">
        <v>0</v>
      </c>
      <c r="H3818" s="17" t="s">
        <v>58</v>
      </c>
      <c r="I3818" s="17" t="s">
        <v>38</v>
      </c>
      <c r="J3818" s="17" t="s">
        <v>144</v>
      </c>
      <c r="K3818" s="17">
        <f>IF(BASE_MARKET_DATA[[#This Row],[DATE]]=_xlfn.MAXIFS(A:A,H:H,BASE_MARKET_DATA[[#This Row],[LABEL]]),1,0)</f>
        <v>0</v>
      </c>
      <c r="L3818" s="17">
        <f>IF(BASE_MARKET_DATA[[#This Row],[VARP]]&gt;0,1,0)</f>
        <v>1</v>
      </c>
    </row>
    <row r="3819" spans="1:12">
      <c r="A3819" s="1">
        <v>43944</v>
      </c>
      <c r="B3819" s="17" t="s">
        <v>57</v>
      </c>
      <c r="C3819">
        <v>68.757499999999993</v>
      </c>
      <c r="D3819">
        <v>69.025002000000001</v>
      </c>
      <c r="E3819">
        <v>-0.26750200000000746</v>
      </c>
      <c r="F3819">
        <v>-3.8754363237831916E-3</v>
      </c>
      <c r="G3819" s="17" t="s">
        <v>0</v>
      </c>
      <c r="H3819" s="17" t="s">
        <v>58</v>
      </c>
      <c r="I3819" s="17" t="s">
        <v>38</v>
      </c>
      <c r="J3819" s="17" t="s">
        <v>144</v>
      </c>
      <c r="K3819" s="17">
        <f>IF(BASE_MARKET_DATA[[#This Row],[DATE]]=_xlfn.MAXIFS(A:A,H:H,BASE_MARKET_DATA[[#This Row],[LABEL]]),1,0)</f>
        <v>0</v>
      </c>
      <c r="L3819" s="17">
        <f>IF(BASE_MARKET_DATA[[#This Row],[VARP]]&gt;0,1,0)</f>
        <v>0</v>
      </c>
    </row>
    <row r="3820" spans="1:12">
      <c r="A3820" s="1">
        <v>43945</v>
      </c>
      <c r="B3820" s="17" t="s">
        <v>57</v>
      </c>
      <c r="C3820">
        <v>70.742500000000007</v>
      </c>
      <c r="D3820">
        <v>68.757499999999993</v>
      </c>
      <c r="E3820">
        <v>1.9850000000000136</v>
      </c>
      <c r="F3820">
        <v>2.8869577864233192E-2</v>
      </c>
      <c r="G3820" s="17" t="s">
        <v>0</v>
      </c>
      <c r="H3820" s="17" t="s">
        <v>58</v>
      </c>
      <c r="I3820" s="17" t="s">
        <v>38</v>
      </c>
      <c r="J3820" s="17" t="s">
        <v>144</v>
      </c>
      <c r="K3820" s="17">
        <f>IF(BASE_MARKET_DATA[[#This Row],[DATE]]=_xlfn.MAXIFS(A:A,H:H,BASE_MARKET_DATA[[#This Row],[LABEL]]),1,0)</f>
        <v>0</v>
      </c>
      <c r="L3820" s="17">
        <f>IF(BASE_MARKET_DATA[[#This Row],[VARP]]&gt;0,1,0)</f>
        <v>1</v>
      </c>
    </row>
    <row r="3821" spans="1:12">
      <c r="A3821" s="1">
        <v>43948</v>
      </c>
      <c r="B3821" s="17" t="s">
        <v>57</v>
      </c>
      <c r="C3821">
        <v>70.792502999999996</v>
      </c>
      <c r="D3821">
        <v>70.742500000000007</v>
      </c>
      <c r="E3821">
        <v>5.0002999999989584E-2</v>
      </c>
      <c r="F3821">
        <v>7.068311128386695E-4</v>
      </c>
      <c r="G3821" s="17" t="s">
        <v>0</v>
      </c>
      <c r="H3821" s="17" t="s">
        <v>58</v>
      </c>
      <c r="I3821" s="17" t="s">
        <v>38</v>
      </c>
      <c r="J3821" s="17" t="s">
        <v>144</v>
      </c>
      <c r="K3821" s="17">
        <f>IF(BASE_MARKET_DATA[[#This Row],[DATE]]=_xlfn.MAXIFS(A:A,H:H,BASE_MARKET_DATA[[#This Row],[LABEL]]),1,0)</f>
        <v>0</v>
      </c>
      <c r="L3821" s="17">
        <f>IF(BASE_MARKET_DATA[[#This Row],[VARP]]&gt;0,1,0)</f>
        <v>1</v>
      </c>
    </row>
    <row r="3822" spans="1:12">
      <c r="A3822" s="1">
        <v>43949</v>
      </c>
      <c r="B3822" s="17" t="s">
        <v>57</v>
      </c>
      <c r="C3822">
        <v>69.644997000000004</v>
      </c>
      <c r="D3822">
        <v>70.792502999999996</v>
      </c>
      <c r="E3822">
        <v>-1.1475059999999928</v>
      </c>
      <c r="F3822">
        <v>-1.6209428278019678E-2</v>
      </c>
      <c r="G3822" s="17" t="s">
        <v>0</v>
      </c>
      <c r="H3822" s="17" t="s">
        <v>58</v>
      </c>
      <c r="I3822" s="17" t="s">
        <v>38</v>
      </c>
      <c r="J3822" s="17" t="s">
        <v>144</v>
      </c>
      <c r="K3822" s="17">
        <f>IF(BASE_MARKET_DATA[[#This Row],[DATE]]=_xlfn.MAXIFS(A:A,H:H,BASE_MARKET_DATA[[#This Row],[LABEL]]),1,0)</f>
        <v>0</v>
      </c>
      <c r="L3822" s="17">
        <f>IF(BASE_MARKET_DATA[[#This Row],[VARP]]&gt;0,1,0)</f>
        <v>0</v>
      </c>
    </row>
    <row r="3823" spans="1:12">
      <c r="A3823" s="1">
        <v>43950</v>
      </c>
      <c r="B3823" s="17" t="s">
        <v>57</v>
      </c>
      <c r="C3823">
        <v>71.932502999999997</v>
      </c>
      <c r="D3823">
        <v>69.644997000000004</v>
      </c>
      <c r="E3823">
        <v>2.2875059999999934</v>
      </c>
      <c r="F3823">
        <v>3.2845230792385466E-2</v>
      </c>
      <c r="G3823" s="17" t="s">
        <v>0</v>
      </c>
      <c r="H3823" s="17" t="s">
        <v>58</v>
      </c>
      <c r="I3823" s="17" t="s">
        <v>38</v>
      </c>
      <c r="J3823" s="17" t="s">
        <v>144</v>
      </c>
      <c r="K3823" s="17">
        <f>IF(BASE_MARKET_DATA[[#This Row],[DATE]]=_xlfn.MAXIFS(A:A,H:H,BASE_MARKET_DATA[[#This Row],[LABEL]]),1,0)</f>
        <v>0</v>
      </c>
      <c r="L3823" s="17">
        <f>IF(BASE_MARKET_DATA[[#This Row],[VARP]]&gt;0,1,0)</f>
        <v>1</v>
      </c>
    </row>
    <row r="3824" spans="1:12">
      <c r="A3824" s="1">
        <v>43951</v>
      </c>
      <c r="B3824" s="17" t="s">
        <v>57</v>
      </c>
      <c r="C3824">
        <v>73.449996999999996</v>
      </c>
      <c r="D3824">
        <v>71.932502999999997</v>
      </c>
      <c r="E3824">
        <v>1.5174939999999992</v>
      </c>
      <c r="F3824">
        <v>2.1096082253664928E-2</v>
      </c>
      <c r="G3824" s="17" t="s">
        <v>0</v>
      </c>
      <c r="H3824" s="17" t="s">
        <v>58</v>
      </c>
      <c r="I3824" s="17" t="s">
        <v>38</v>
      </c>
      <c r="J3824" s="17" t="s">
        <v>144</v>
      </c>
      <c r="K3824" s="17">
        <f>IF(BASE_MARKET_DATA[[#This Row],[DATE]]=_xlfn.MAXIFS(A:A,H:H,BASE_MARKET_DATA[[#This Row],[LABEL]]),1,0)</f>
        <v>0</v>
      </c>
      <c r="L3824" s="17">
        <f>IF(BASE_MARKET_DATA[[#This Row],[VARP]]&gt;0,1,0)</f>
        <v>1</v>
      </c>
    </row>
    <row r="3825" spans="1:12">
      <c r="A3825" s="1">
        <v>43952</v>
      </c>
      <c r="B3825" s="17" t="s">
        <v>57</v>
      </c>
      <c r="C3825">
        <v>72.267502000000007</v>
      </c>
      <c r="D3825">
        <v>73.449996999999996</v>
      </c>
      <c r="E3825">
        <v>-1.1824949999999887</v>
      </c>
      <c r="F3825">
        <v>-1.6099319922368259E-2</v>
      </c>
      <c r="G3825" s="17" t="s">
        <v>0</v>
      </c>
      <c r="H3825" s="17" t="s">
        <v>58</v>
      </c>
      <c r="I3825" s="17" t="s">
        <v>38</v>
      </c>
      <c r="J3825" s="17" t="s">
        <v>144</v>
      </c>
      <c r="K3825" s="17">
        <f>IF(BASE_MARKET_DATA[[#This Row],[DATE]]=_xlfn.MAXIFS(A:A,H:H,BASE_MARKET_DATA[[#This Row],[LABEL]]),1,0)</f>
        <v>0</v>
      </c>
      <c r="L3825" s="17">
        <f>IF(BASE_MARKET_DATA[[#This Row],[VARP]]&gt;0,1,0)</f>
        <v>0</v>
      </c>
    </row>
    <row r="3826" spans="1:12">
      <c r="A3826" s="1">
        <v>43955</v>
      </c>
      <c r="B3826" s="17" t="s">
        <v>57</v>
      </c>
      <c r="C3826">
        <v>73.290001000000004</v>
      </c>
      <c r="D3826">
        <v>72.267502000000007</v>
      </c>
      <c r="E3826">
        <v>1.0224989999999963</v>
      </c>
      <c r="F3826">
        <v>1.4148807855569661E-2</v>
      </c>
      <c r="G3826" s="17" t="s">
        <v>0</v>
      </c>
      <c r="H3826" s="17" t="s">
        <v>58</v>
      </c>
      <c r="I3826" s="17" t="s">
        <v>38</v>
      </c>
      <c r="J3826" s="17" t="s">
        <v>144</v>
      </c>
      <c r="K3826" s="17">
        <f>IF(BASE_MARKET_DATA[[#This Row],[DATE]]=_xlfn.MAXIFS(A:A,H:H,BASE_MARKET_DATA[[#This Row],[LABEL]]),1,0)</f>
        <v>0</v>
      </c>
      <c r="L3826" s="17">
        <f>IF(BASE_MARKET_DATA[[#This Row],[VARP]]&gt;0,1,0)</f>
        <v>1</v>
      </c>
    </row>
    <row r="3827" spans="1:12">
      <c r="A3827" s="1">
        <v>43956</v>
      </c>
      <c r="B3827" s="17" t="s">
        <v>57</v>
      </c>
      <c r="C3827">
        <v>74.389999000000003</v>
      </c>
      <c r="D3827">
        <v>73.290001000000004</v>
      </c>
      <c r="E3827">
        <v>1.0999979999999994</v>
      </c>
      <c r="F3827">
        <v>1.5008841383424176E-2</v>
      </c>
      <c r="G3827" s="17" t="s">
        <v>0</v>
      </c>
      <c r="H3827" s="17" t="s">
        <v>58</v>
      </c>
      <c r="I3827" s="17" t="s">
        <v>38</v>
      </c>
      <c r="J3827" s="17" t="s">
        <v>144</v>
      </c>
      <c r="K3827" s="17">
        <f>IF(BASE_MARKET_DATA[[#This Row],[DATE]]=_xlfn.MAXIFS(A:A,H:H,BASE_MARKET_DATA[[#This Row],[LABEL]]),1,0)</f>
        <v>0</v>
      </c>
      <c r="L3827" s="17">
        <f>IF(BASE_MARKET_DATA[[#This Row],[VARP]]&gt;0,1,0)</f>
        <v>1</v>
      </c>
    </row>
    <row r="3828" spans="1:12">
      <c r="A3828" s="1">
        <v>43957</v>
      </c>
      <c r="B3828" s="17" t="s">
        <v>57</v>
      </c>
      <c r="C3828">
        <v>75.157500999999996</v>
      </c>
      <c r="D3828">
        <v>74.389999000000003</v>
      </c>
      <c r="E3828">
        <v>0.76750199999999325</v>
      </c>
      <c r="F3828">
        <v>1.031727396581889E-2</v>
      </c>
      <c r="G3828" s="17" t="s">
        <v>0</v>
      </c>
      <c r="H3828" s="17" t="s">
        <v>58</v>
      </c>
      <c r="I3828" s="17" t="s">
        <v>38</v>
      </c>
      <c r="J3828" s="17" t="s">
        <v>144</v>
      </c>
      <c r="K3828" s="17">
        <f>IF(BASE_MARKET_DATA[[#This Row],[DATE]]=_xlfn.MAXIFS(A:A,H:H,BASE_MARKET_DATA[[#This Row],[LABEL]]),1,0)</f>
        <v>0</v>
      </c>
      <c r="L3828" s="17">
        <f>IF(BASE_MARKET_DATA[[#This Row],[VARP]]&gt;0,1,0)</f>
        <v>1</v>
      </c>
    </row>
    <row r="3829" spans="1:12">
      <c r="A3829" s="1">
        <v>43958</v>
      </c>
      <c r="B3829" s="17" t="s">
        <v>57</v>
      </c>
      <c r="C3829">
        <v>75.934997999999993</v>
      </c>
      <c r="D3829">
        <v>75.157500999999996</v>
      </c>
      <c r="E3829">
        <v>0.77749699999999677</v>
      </c>
      <c r="F3829">
        <v>1.0344902234043104E-2</v>
      </c>
      <c r="G3829" s="17" t="s">
        <v>0</v>
      </c>
      <c r="H3829" s="17" t="s">
        <v>58</v>
      </c>
      <c r="I3829" s="17" t="s">
        <v>38</v>
      </c>
      <c r="J3829" s="17" t="s">
        <v>144</v>
      </c>
      <c r="K3829" s="17">
        <f>IF(BASE_MARKET_DATA[[#This Row],[DATE]]=_xlfn.MAXIFS(A:A,H:H,BASE_MARKET_DATA[[#This Row],[LABEL]]),1,0)</f>
        <v>0</v>
      </c>
      <c r="L3829" s="17">
        <f>IF(BASE_MARKET_DATA[[#This Row],[VARP]]&gt;0,1,0)</f>
        <v>1</v>
      </c>
    </row>
    <row r="3830" spans="1:12">
      <c r="A3830" s="1">
        <v>43959</v>
      </c>
      <c r="B3830" s="17" t="s">
        <v>57</v>
      </c>
      <c r="C3830">
        <v>77.532500999999996</v>
      </c>
      <c r="D3830">
        <v>75.934997999999993</v>
      </c>
      <c r="E3830">
        <v>1.5975030000000032</v>
      </c>
      <c r="F3830">
        <v>2.1037769698762664E-2</v>
      </c>
      <c r="G3830" s="17" t="s">
        <v>0</v>
      </c>
      <c r="H3830" s="17" t="s">
        <v>58</v>
      </c>
      <c r="I3830" s="17" t="s">
        <v>38</v>
      </c>
      <c r="J3830" s="17" t="s">
        <v>144</v>
      </c>
      <c r="K3830" s="17">
        <f>IF(BASE_MARKET_DATA[[#This Row],[DATE]]=_xlfn.MAXIFS(A:A,H:H,BASE_MARKET_DATA[[#This Row],[LABEL]]),1,0)</f>
        <v>0</v>
      </c>
      <c r="L3830" s="17">
        <f>IF(BASE_MARKET_DATA[[#This Row],[VARP]]&gt;0,1,0)</f>
        <v>1</v>
      </c>
    </row>
    <row r="3831" spans="1:12">
      <c r="A3831" s="1">
        <v>43962</v>
      </c>
      <c r="B3831" s="17" t="s">
        <v>57</v>
      </c>
      <c r="C3831">
        <v>78.752502000000007</v>
      </c>
      <c r="D3831">
        <v>77.532500999999996</v>
      </c>
      <c r="E3831">
        <v>1.2200010000000105</v>
      </c>
      <c r="F3831">
        <v>1.5735349489113096E-2</v>
      </c>
      <c r="G3831" s="17" t="s">
        <v>0</v>
      </c>
      <c r="H3831" s="17" t="s">
        <v>58</v>
      </c>
      <c r="I3831" s="17" t="s">
        <v>38</v>
      </c>
      <c r="J3831" s="17" t="s">
        <v>144</v>
      </c>
      <c r="K3831" s="17">
        <f>IF(BASE_MARKET_DATA[[#This Row],[DATE]]=_xlfn.MAXIFS(A:A,H:H,BASE_MARKET_DATA[[#This Row],[LABEL]]),1,0)</f>
        <v>0</v>
      </c>
      <c r="L3831" s="17">
        <f>IF(BASE_MARKET_DATA[[#This Row],[VARP]]&gt;0,1,0)</f>
        <v>1</v>
      </c>
    </row>
    <row r="3832" spans="1:12">
      <c r="A3832" s="1">
        <v>43963</v>
      </c>
      <c r="B3832" s="17" t="s">
        <v>57</v>
      </c>
      <c r="C3832">
        <v>77.852501000000004</v>
      </c>
      <c r="D3832">
        <v>78.752502000000007</v>
      </c>
      <c r="E3832">
        <v>-0.90000100000000316</v>
      </c>
      <c r="F3832">
        <v>-1.142822103607582E-2</v>
      </c>
      <c r="G3832" s="17" t="s">
        <v>0</v>
      </c>
      <c r="H3832" s="17" t="s">
        <v>58</v>
      </c>
      <c r="I3832" s="17" t="s">
        <v>38</v>
      </c>
      <c r="J3832" s="17" t="s">
        <v>144</v>
      </c>
      <c r="K3832" s="17">
        <f>IF(BASE_MARKET_DATA[[#This Row],[DATE]]=_xlfn.MAXIFS(A:A,H:H,BASE_MARKET_DATA[[#This Row],[LABEL]]),1,0)</f>
        <v>0</v>
      </c>
      <c r="L3832" s="17">
        <f>IF(BASE_MARKET_DATA[[#This Row],[VARP]]&gt;0,1,0)</f>
        <v>0</v>
      </c>
    </row>
    <row r="3833" spans="1:12">
      <c r="A3833" s="1">
        <v>43964</v>
      </c>
      <c r="B3833" s="17" t="s">
        <v>57</v>
      </c>
      <c r="C3833">
        <v>76.912497999999999</v>
      </c>
      <c r="D3833">
        <v>77.852501000000004</v>
      </c>
      <c r="E3833">
        <v>-0.94000300000000436</v>
      </c>
      <c r="F3833">
        <v>-1.2074152890733778E-2</v>
      </c>
      <c r="G3833" s="17" t="s">
        <v>0</v>
      </c>
      <c r="H3833" s="17" t="s">
        <v>58</v>
      </c>
      <c r="I3833" s="17" t="s">
        <v>38</v>
      </c>
      <c r="J3833" s="17" t="s">
        <v>144</v>
      </c>
      <c r="K3833" s="17">
        <f>IF(BASE_MARKET_DATA[[#This Row],[DATE]]=_xlfn.MAXIFS(A:A,H:H,BASE_MARKET_DATA[[#This Row],[LABEL]]),1,0)</f>
        <v>0</v>
      </c>
      <c r="L3833" s="17">
        <f>IF(BASE_MARKET_DATA[[#This Row],[VARP]]&gt;0,1,0)</f>
        <v>0</v>
      </c>
    </row>
    <row r="3834" spans="1:12">
      <c r="A3834" s="1">
        <v>43965</v>
      </c>
      <c r="B3834" s="17" t="s">
        <v>57</v>
      </c>
      <c r="C3834">
        <v>77.385002</v>
      </c>
      <c r="D3834">
        <v>76.912497999999999</v>
      </c>
      <c r="E3834">
        <v>0.4725040000000007</v>
      </c>
      <c r="F3834">
        <v>6.1433968767988876E-3</v>
      </c>
      <c r="G3834" s="17" t="s">
        <v>0</v>
      </c>
      <c r="H3834" s="17" t="s">
        <v>58</v>
      </c>
      <c r="I3834" s="17" t="s">
        <v>38</v>
      </c>
      <c r="J3834" s="17" t="s">
        <v>144</v>
      </c>
      <c r="K3834" s="17">
        <f>IF(BASE_MARKET_DATA[[#This Row],[DATE]]=_xlfn.MAXIFS(A:A,H:H,BASE_MARKET_DATA[[#This Row],[LABEL]]),1,0)</f>
        <v>0</v>
      </c>
      <c r="L3834" s="17">
        <f>IF(BASE_MARKET_DATA[[#This Row],[VARP]]&gt;0,1,0)</f>
        <v>1</v>
      </c>
    </row>
    <row r="3835" spans="1:12">
      <c r="A3835" s="1">
        <v>43966</v>
      </c>
      <c r="B3835" s="17" t="s">
        <v>57</v>
      </c>
      <c r="C3835">
        <v>76.927498</v>
      </c>
      <c r="D3835">
        <v>77.385002</v>
      </c>
      <c r="E3835">
        <v>-0.45750400000000013</v>
      </c>
      <c r="F3835">
        <v>-5.912049986120051E-3</v>
      </c>
      <c r="G3835" s="17" t="s">
        <v>0</v>
      </c>
      <c r="H3835" s="17" t="s">
        <v>58</v>
      </c>
      <c r="I3835" s="17" t="s">
        <v>38</v>
      </c>
      <c r="J3835" s="17" t="s">
        <v>144</v>
      </c>
      <c r="K3835" s="17">
        <f>IF(BASE_MARKET_DATA[[#This Row],[DATE]]=_xlfn.MAXIFS(A:A,H:H,BASE_MARKET_DATA[[#This Row],[LABEL]]),1,0)</f>
        <v>0</v>
      </c>
      <c r="L3835" s="17">
        <f>IF(BASE_MARKET_DATA[[#This Row],[VARP]]&gt;0,1,0)</f>
        <v>0</v>
      </c>
    </row>
    <row r="3836" spans="1:12">
      <c r="A3836" s="1">
        <v>43969</v>
      </c>
      <c r="B3836" s="17" t="s">
        <v>57</v>
      </c>
      <c r="C3836">
        <v>78.739998</v>
      </c>
      <c r="D3836">
        <v>76.927498</v>
      </c>
      <c r="E3836">
        <v>1.8125</v>
      </c>
      <c r="F3836">
        <v>2.3561145846703605E-2</v>
      </c>
      <c r="G3836" s="17" t="s">
        <v>0</v>
      </c>
      <c r="H3836" s="17" t="s">
        <v>58</v>
      </c>
      <c r="I3836" s="17" t="s">
        <v>38</v>
      </c>
      <c r="J3836" s="17" t="s">
        <v>144</v>
      </c>
      <c r="K3836" s="17">
        <f>IF(BASE_MARKET_DATA[[#This Row],[DATE]]=_xlfn.MAXIFS(A:A,H:H,BASE_MARKET_DATA[[#This Row],[LABEL]]),1,0)</f>
        <v>0</v>
      </c>
      <c r="L3836" s="17">
        <f>IF(BASE_MARKET_DATA[[#This Row],[VARP]]&gt;0,1,0)</f>
        <v>1</v>
      </c>
    </row>
    <row r="3837" spans="1:12">
      <c r="A3837" s="1">
        <v>43970</v>
      </c>
      <c r="B3837" s="17" t="s">
        <v>57</v>
      </c>
      <c r="C3837">
        <v>78.285004000000001</v>
      </c>
      <c r="D3837">
        <v>78.739998</v>
      </c>
      <c r="E3837">
        <v>-0.45499399999999923</v>
      </c>
      <c r="F3837">
        <v>-5.7784355036432592E-3</v>
      </c>
      <c r="G3837" s="17" t="s">
        <v>0</v>
      </c>
      <c r="H3837" s="17" t="s">
        <v>58</v>
      </c>
      <c r="I3837" s="17" t="s">
        <v>38</v>
      </c>
      <c r="J3837" s="17" t="s">
        <v>144</v>
      </c>
      <c r="K3837" s="17">
        <f>IF(BASE_MARKET_DATA[[#This Row],[DATE]]=_xlfn.MAXIFS(A:A,H:H,BASE_MARKET_DATA[[#This Row],[LABEL]]),1,0)</f>
        <v>0</v>
      </c>
      <c r="L3837" s="17">
        <f>IF(BASE_MARKET_DATA[[#This Row],[VARP]]&gt;0,1,0)</f>
        <v>0</v>
      </c>
    </row>
    <row r="3838" spans="1:12">
      <c r="A3838" s="1">
        <v>43971</v>
      </c>
      <c r="B3838" s="17" t="s">
        <v>57</v>
      </c>
      <c r="C3838">
        <v>79.807502999999997</v>
      </c>
      <c r="D3838">
        <v>78.285004000000001</v>
      </c>
      <c r="E3838">
        <v>1.5224989999999963</v>
      </c>
      <c r="F3838">
        <v>1.9448156379988129E-2</v>
      </c>
      <c r="G3838" s="17" t="s">
        <v>0</v>
      </c>
      <c r="H3838" s="17" t="s">
        <v>58</v>
      </c>
      <c r="I3838" s="17" t="s">
        <v>38</v>
      </c>
      <c r="J3838" s="17" t="s">
        <v>144</v>
      </c>
      <c r="K3838" s="17">
        <f>IF(BASE_MARKET_DATA[[#This Row],[DATE]]=_xlfn.MAXIFS(A:A,H:H,BASE_MARKET_DATA[[#This Row],[LABEL]]),1,0)</f>
        <v>0</v>
      </c>
      <c r="L3838" s="17">
        <f>IF(BASE_MARKET_DATA[[#This Row],[VARP]]&gt;0,1,0)</f>
        <v>1</v>
      </c>
    </row>
    <row r="3839" spans="1:12">
      <c r="A3839" s="1">
        <v>43972</v>
      </c>
      <c r="B3839" s="17" t="s">
        <v>57</v>
      </c>
      <c r="C3839">
        <v>79.212502000000001</v>
      </c>
      <c r="D3839">
        <v>79.807502999999997</v>
      </c>
      <c r="E3839">
        <v>-0.59500099999999634</v>
      </c>
      <c r="F3839">
        <v>-7.4554519015586334E-3</v>
      </c>
      <c r="G3839" s="17" t="s">
        <v>0</v>
      </c>
      <c r="H3839" s="17" t="s">
        <v>58</v>
      </c>
      <c r="I3839" s="17" t="s">
        <v>38</v>
      </c>
      <c r="J3839" s="17" t="s">
        <v>144</v>
      </c>
      <c r="K3839" s="17">
        <f>IF(BASE_MARKET_DATA[[#This Row],[DATE]]=_xlfn.MAXIFS(A:A,H:H,BASE_MARKET_DATA[[#This Row],[LABEL]]),1,0)</f>
        <v>0</v>
      </c>
      <c r="L3839" s="17">
        <f>IF(BASE_MARKET_DATA[[#This Row],[VARP]]&gt;0,1,0)</f>
        <v>0</v>
      </c>
    </row>
    <row r="3840" spans="1:12">
      <c r="A3840" s="1">
        <v>43973</v>
      </c>
      <c r="B3840" s="17" t="s">
        <v>57</v>
      </c>
      <c r="C3840">
        <v>79.722504000000001</v>
      </c>
      <c r="D3840">
        <v>79.212502000000001</v>
      </c>
      <c r="E3840">
        <v>0.51000200000000007</v>
      </c>
      <c r="F3840">
        <v>6.438402867264565E-3</v>
      </c>
      <c r="G3840" s="17" t="s">
        <v>0</v>
      </c>
      <c r="H3840" s="17" t="s">
        <v>58</v>
      </c>
      <c r="I3840" s="17" t="s">
        <v>38</v>
      </c>
      <c r="J3840" s="17" t="s">
        <v>144</v>
      </c>
      <c r="K3840" s="17">
        <f>IF(BASE_MARKET_DATA[[#This Row],[DATE]]=_xlfn.MAXIFS(A:A,H:H,BASE_MARKET_DATA[[#This Row],[LABEL]]),1,0)</f>
        <v>0</v>
      </c>
      <c r="L3840" s="17">
        <f>IF(BASE_MARKET_DATA[[#This Row],[VARP]]&gt;0,1,0)</f>
        <v>1</v>
      </c>
    </row>
    <row r="3841" spans="1:12">
      <c r="A3841" s="1">
        <v>43977</v>
      </c>
      <c r="B3841" s="17" t="s">
        <v>57</v>
      </c>
      <c r="C3841">
        <v>79.182502999999997</v>
      </c>
      <c r="D3841">
        <v>79.722504000000001</v>
      </c>
      <c r="E3841">
        <v>-0.54000100000000373</v>
      </c>
      <c r="F3841">
        <v>-6.7735077663893216E-3</v>
      </c>
      <c r="G3841" s="17" t="s">
        <v>0</v>
      </c>
      <c r="H3841" s="17" t="s">
        <v>58</v>
      </c>
      <c r="I3841" s="17" t="s">
        <v>38</v>
      </c>
      <c r="J3841" s="17" t="s">
        <v>144</v>
      </c>
      <c r="K3841" s="17">
        <f>IF(BASE_MARKET_DATA[[#This Row],[DATE]]=_xlfn.MAXIFS(A:A,H:H,BASE_MARKET_DATA[[#This Row],[LABEL]]),1,0)</f>
        <v>0</v>
      </c>
      <c r="L3841" s="17">
        <f>IF(BASE_MARKET_DATA[[#This Row],[VARP]]&gt;0,1,0)</f>
        <v>0</v>
      </c>
    </row>
    <row r="3842" spans="1:12">
      <c r="A3842" s="1">
        <v>43978</v>
      </c>
      <c r="B3842" s="17" t="s">
        <v>57</v>
      </c>
      <c r="C3842">
        <v>79.527495999999999</v>
      </c>
      <c r="D3842">
        <v>79.182502999999997</v>
      </c>
      <c r="E3842">
        <v>0.34499300000000233</v>
      </c>
      <c r="F3842">
        <v>4.3569347637318605E-3</v>
      </c>
      <c r="G3842" s="17" t="s">
        <v>0</v>
      </c>
      <c r="H3842" s="17" t="s">
        <v>58</v>
      </c>
      <c r="I3842" s="17" t="s">
        <v>38</v>
      </c>
      <c r="J3842" s="17" t="s">
        <v>144</v>
      </c>
      <c r="K3842" s="17">
        <f>IF(BASE_MARKET_DATA[[#This Row],[DATE]]=_xlfn.MAXIFS(A:A,H:H,BASE_MARKET_DATA[[#This Row],[LABEL]]),1,0)</f>
        <v>0</v>
      </c>
      <c r="L3842" s="17">
        <f>IF(BASE_MARKET_DATA[[#This Row],[VARP]]&gt;0,1,0)</f>
        <v>1</v>
      </c>
    </row>
    <row r="3843" spans="1:12">
      <c r="A3843" s="1">
        <v>43979</v>
      </c>
      <c r="B3843" s="17" t="s">
        <v>57</v>
      </c>
      <c r="C3843">
        <v>79.5625</v>
      </c>
      <c r="D3843">
        <v>79.527495999999999</v>
      </c>
      <c r="E3843">
        <v>3.5004000000000701E-2</v>
      </c>
      <c r="F3843">
        <v>4.4014965591272613E-4</v>
      </c>
      <c r="G3843" s="17" t="s">
        <v>0</v>
      </c>
      <c r="H3843" s="17" t="s">
        <v>58</v>
      </c>
      <c r="I3843" s="17" t="s">
        <v>38</v>
      </c>
      <c r="J3843" s="17" t="s">
        <v>144</v>
      </c>
      <c r="K3843" s="17">
        <f>IF(BASE_MARKET_DATA[[#This Row],[DATE]]=_xlfn.MAXIFS(A:A,H:H,BASE_MARKET_DATA[[#This Row],[LABEL]]),1,0)</f>
        <v>0</v>
      </c>
      <c r="L3843" s="17">
        <f>IF(BASE_MARKET_DATA[[#This Row],[VARP]]&gt;0,1,0)</f>
        <v>1</v>
      </c>
    </row>
    <row r="3844" spans="1:12">
      <c r="A3844" s="1">
        <v>43980</v>
      </c>
      <c r="B3844" s="17" t="s">
        <v>57</v>
      </c>
      <c r="C3844">
        <v>79.485000999999997</v>
      </c>
      <c r="D3844">
        <v>79.5625</v>
      </c>
      <c r="E3844">
        <v>-7.7499000000003093E-2</v>
      </c>
      <c r="F3844">
        <v>-9.7406441476830278E-4</v>
      </c>
      <c r="G3844" s="17" t="s">
        <v>0</v>
      </c>
      <c r="H3844" s="17" t="s">
        <v>58</v>
      </c>
      <c r="I3844" s="17" t="s">
        <v>38</v>
      </c>
      <c r="J3844" s="17" t="s">
        <v>144</v>
      </c>
      <c r="K3844" s="17">
        <f>IF(BASE_MARKET_DATA[[#This Row],[DATE]]=_xlfn.MAXIFS(A:A,H:H,BASE_MARKET_DATA[[#This Row],[LABEL]]),1,0)</f>
        <v>0</v>
      </c>
      <c r="L3844" s="17">
        <f>IF(BASE_MARKET_DATA[[#This Row],[VARP]]&gt;0,1,0)</f>
        <v>0</v>
      </c>
    </row>
    <row r="3845" spans="1:12">
      <c r="A3845" s="1">
        <v>43983</v>
      </c>
      <c r="B3845" s="17" t="s">
        <v>57</v>
      </c>
      <c r="C3845">
        <v>80.462502000000001</v>
      </c>
      <c r="D3845">
        <v>79.485000999999997</v>
      </c>
      <c r="E3845">
        <v>0.97750100000000373</v>
      </c>
      <c r="F3845">
        <v>1.2297930272404523E-2</v>
      </c>
      <c r="G3845" s="17" t="s">
        <v>0</v>
      </c>
      <c r="H3845" s="17" t="s">
        <v>58</v>
      </c>
      <c r="I3845" s="17" t="s">
        <v>38</v>
      </c>
      <c r="J3845" s="17" t="s">
        <v>144</v>
      </c>
      <c r="K3845" s="17">
        <f>IF(BASE_MARKET_DATA[[#This Row],[DATE]]=_xlfn.MAXIFS(A:A,H:H,BASE_MARKET_DATA[[#This Row],[LABEL]]),1,0)</f>
        <v>0</v>
      </c>
      <c r="L3845" s="17">
        <f>IF(BASE_MARKET_DATA[[#This Row],[VARP]]&gt;0,1,0)</f>
        <v>1</v>
      </c>
    </row>
    <row r="3846" spans="1:12">
      <c r="A3846" s="1">
        <v>43984</v>
      </c>
      <c r="B3846" s="17" t="s">
        <v>57</v>
      </c>
      <c r="C3846">
        <v>80.834998999999996</v>
      </c>
      <c r="D3846">
        <v>80.462502000000001</v>
      </c>
      <c r="E3846">
        <v>0.37249699999999564</v>
      </c>
      <c r="F3846">
        <v>4.6294483857834256E-3</v>
      </c>
      <c r="G3846" s="17" t="s">
        <v>0</v>
      </c>
      <c r="H3846" s="17" t="s">
        <v>58</v>
      </c>
      <c r="I3846" s="17" t="s">
        <v>38</v>
      </c>
      <c r="J3846" s="17" t="s">
        <v>144</v>
      </c>
      <c r="K3846" s="17">
        <f>IF(BASE_MARKET_DATA[[#This Row],[DATE]]=_xlfn.MAXIFS(A:A,H:H,BASE_MARKET_DATA[[#This Row],[LABEL]]),1,0)</f>
        <v>0</v>
      </c>
      <c r="L3846" s="17">
        <f>IF(BASE_MARKET_DATA[[#This Row],[VARP]]&gt;0,1,0)</f>
        <v>1</v>
      </c>
    </row>
    <row r="3847" spans="1:12">
      <c r="A3847" s="1">
        <v>43985</v>
      </c>
      <c r="B3847" s="17" t="s">
        <v>57</v>
      </c>
      <c r="C3847">
        <v>81.279999000000004</v>
      </c>
      <c r="D3847">
        <v>80.834998999999996</v>
      </c>
      <c r="E3847">
        <v>0.44500000000000739</v>
      </c>
      <c r="F3847">
        <v>5.505041201274802E-3</v>
      </c>
      <c r="G3847" s="17" t="s">
        <v>0</v>
      </c>
      <c r="H3847" s="17" t="s">
        <v>58</v>
      </c>
      <c r="I3847" s="17" t="s">
        <v>38</v>
      </c>
      <c r="J3847" s="17" t="s">
        <v>144</v>
      </c>
      <c r="K3847" s="17">
        <f>IF(BASE_MARKET_DATA[[#This Row],[DATE]]=_xlfn.MAXIFS(A:A,H:H,BASE_MARKET_DATA[[#This Row],[LABEL]]),1,0)</f>
        <v>0</v>
      </c>
      <c r="L3847" s="17">
        <f>IF(BASE_MARKET_DATA[[#This Row],[VARP]]&gt;0,1,0)</f>
        <v>1</v>
      </c>
    </row>
    <row r="3848" spans="1:12">
      <c r="A3848" s="1">
        <v>43986</v>
      </c>
      <c r="B3848" s="17" t="s">
        <v>57</v>
      </c>
      <c r="C3848">
        <v>80.580002000000007</v>
      </c>
      <c r="D3848">
        <v>81.279999000000004</v>
      </c>
      <c r="E3848">
        <v>-0.69999699999999621</v>
      </c>
      <c r="F3848">
        <v>-8.612167920917374E-3</v>
      </c>
      <c r="G3848" s="17" t="s">
        <v>0</v>
      </c>
      <c r="H3848" s="17" t="s">
        <v>58</v>
      </c>
      <c r="I3848" s="17" t="s">
        <v>38</v>
      </c>
      <c r="J3848" s="17" t="s">
        <v>144</v>
      </c>
      <c r="K3848" s="17">
        <f>IF(BASE_MARKET_DATA[[#This Row],[DATE]]=_xlfn.MAXIFS(A:A,H:H,BASE_MARKET_DATA[[#This Row],[LABEL]]),1,0)</f>
        <v>0</v>
      </c>
      <c r="L3848" s="17">
        <f>IF(BASE_MARKET_DATA[[#This Row],[VARP]]&gt;0,1,0)</f>
        <v>0</v>
      </c>
    </row>
    <row r="3849" spans="1:12">
      <c r="A3849" s="1">
        <v>43987</v>
      </c>
      <c r="B3849" s="17" t="s">
        <v>57</v>
      </c>
      <c r="C3849">
        <v>82.875</v>
      </c>
      <c r="D3849">
        <v>80.580002000000007</v>
      </c>
      <c r="E3849">
        <v>2.2949979999999925</v>
      </c>
      <c r="F3849">
        <v>2.8480987131273491E-2</v>
      </c>
      <c r="G3849" s="17" t="s">
        <v>0</v>
      </c>
      <c r="H3849" s="17" t="s">
        <v>58</v>
      </c>
      <c r="I3849" s="17" t="s">
        <v>38</v>
      </c>
      <c r="J3849" s="17" t="s">
        <v>144</v>
      </c>
      <c r="K3849" s="17">
        <f>IF(BASE_MARKET_DATA[[#This Row],[DATE]]=_xlfn.MAXIFS(A:A,H:H,BASE_MARKET_DATA[[#This Row],[LABEL]]),1,0)</f>
        <v>0</v>
      </c>
      <c r="L3849" s="17">
        <f>IF(BASE_MARKET_DATA[[#This Row],[VARP]]&gt;0,1,0)</f>
        <v>1</v>
      </c>
    </row>
    <row r="3850" spans="1:12">
      <c r="A3850" s="1">
        <v>43990</v>
      </c>
      <c r="B3850" s="17" t="s">
        <v>57</v>
      </c>
      <c r="C3850">
        <v>83.364998</v>
      </c>
      <c r="D3850">
        <v>82.875</v>
      </c>
      <c r="E3850">
        <v>0.48999799999999993</v>
      </c>
      <c r="F3850">
        <v>5.9124947209653082E-3</v>
      </c>
      <c r="G3850" s="17" t="s">
        <v>0</v>
      </c>
      <c r="H3850" s="17" t="s">
        <v>58</v>
      </c>
      <c r="I3850" s="17" t="s">
        <v>38</v>
      </c>
      <c r="J3850" s="17" t="s">
        <v>144</v>
      </c>
      <c r="K3850" s="17">
        <f>IF(BASE_MARKET_DATA[[#This Row],[DATE]]=_xlfn.MAXIFS(A:A,H:H,BASE_MARKET_DATA[[#This Row],[LABEL]]),1,0)</f>
        <v>0</v>
      </c>
      <c r="L3850" s="17">
        <f>IF(BASE_MARKET_DATA[[#This Row],[VARP]]&gt;0,1,0)</f>
        <v>1</v>
      </c>
    </row>
    <row r="3851" spans="1:12">
      <c r="A3851" s="1">
        <v>43991</v>
      </c>
      <c r="B3851" s="17" t="s">
        <v>57</v>
      </c>
      <c r="C3851">
        <v>85.997497999999993</v>
      </c>
      <c r="D3851">
        <v>83.364998</v>
      </c>
      <c r="E3851">
        <v>2.6324999999999932</v>
      </c>
      <c r="F3851">
        <v>3.1578001117447317E-2</v>
      </c>
      <c r="G3851" s="17" t="s">
        <v>0</v>
      </c>
      <c r="H3851" s="17" t="s">
        <v>58</v>
      </c>
      <c r="I3851" s="17" t="s">
        <v>38</v>
      </c>
      <c r="J3851" s="17" t="s">
        <v>144</v>
      </c>
      <c r="K3851" s="17">
        <f>IF(BASE_MARKET_DATA[[#This Row],[DATE]]=_xlfn.MAXIFS(A:A,H:H,BASE_MARKET_DATA[[#This Row],[LABEL]]),1,0)</f>
        <v>0</v>
      </c>
      <c r="L3851" s="17">
        <f>IF(BASE_MARKET_DATA[[#This Row],[VARP]]&gt;0,1,0)</f>
        <v>1</v>
      </c>
    </row>
    <row r="3852" spans="1:12">
      <c r="A3852" s="1">
        <v>43992</v>
      </c>
      <c r="B3852" s="17" t="s">
        <v>57</v>
      </c>
      <c r="C3852">
        <v>88.209998999999996</v>
      </c>
      <c r="D3852">
        <v>85.997497999999993</v>
      </c>
      <c r="E3852">
        <v>2.2125010000000032</v>
      </c>
      <c r="F3852">
        <v>2.5727504304834583E-2</v>
      </c>
      <c r="G3852" s="17" t="s">
        <v>0</v>
      </c>
      <c r="H3852" s="17" t="s">
        <v>58</v>
      </c>
      <c r="I3852" s="17" t="s">
        <v>38</v>
      </c>
      <c r="J3852" s="17" t="s">
        <v>144</v>
      </c>
      <c r="K3852" s="17">
        <f>IF(BASE_MARKET_DATA[[#This Row],[DATE]]=_xlfn.MAXIFS(A:A,H:H,BASE_MARKET_DATA[[#This Row],[LABEL]]),1,0)</f>
        <v>0</v>
      </c>
      <c r="L3852" s="17">
        <f>IF(BASE_MARKET_DATA[[#This Row],[VARP]]&gt;0,1,0)</f>
        <v>1</v>
      </c>
    </row>
    <row r="3853" spans="1:12">
      <c r="A3853" s="1">
        <v>43993</v>
      </c>
      <c r="B3853" s="17" t="s">
        <v>57</v>
      </c>
      <c r="C3853">
        <v>83.974997999999999</v>
      </c>
      <c r="D3853">
        <v>88.209998999999996</v>
      </c>
      <c r="E3853">
        <v>-4.2350009999999969</v>
      </c>
      <c r="F3853">
        <v>-4.8010441537359012E-2</v>
      </c>
      <c r="G3853" s="17" t="s">
        <v>0</v>
      </c>
      <c r="H3853" s="17" t="s">
        <v>58</v>
      </c>
      <c r="I3853" s="17" t="s">
        <v>38</v>
      </c>
      <c r="J3853" s="17" t="s">
        <v>144</v>
      </c>
      <c r="K3853" s="17">
        <f>IF(BASE_MARKET_DATA[[#This Row],[DATE]]=_xlfn.MAXIFS(A:A,H:H,BASE_MARKET_DATA[[#This Row],[LABEL]]),1,0)</f>
        <v>0</v>
      </c>
      <c r="L3853" s="17">
        <f>IF(BASE_MARKET_DATA[[#This Row],[VARP]]&gt;0,1,0)</f>
        <v>0</v>
      </c>
    </row>
    <row r="3854" spans="1:12">
      <c r="A3854" s="1">
        <v>43994</v>
      </c>
      <c r="B3854" s="17" t="s">
        <v>57</v>
      </c>
      <c r="C3854">
        <v>84.699996999999996</v>
      </c>
      <c r="D3854">
        <v>83.974997999999999</v>
      </c>
      <c r="E3854">
        <v>0.72499899999999684</v>
      </c>
      <c r="F3854">
        <v>8.6335101788272365E-3</v>
      </c>
      <c r="G3854" s="17" t="s">
        <v>0</v>
      </c>
      <c r="H3854" s="17" t="s">
        <v>58</v>
      </c>
      <c r="I3854" s="17" t="s">
        <v>38</v>
      </c>
      <c r="J3854" s="17" t="s">
        <v>144</v>
      </c>
      <c r="K3854" s="17">
        <f>IF(BASE_MARKET_DATA[[#This Row],[DATE]]=_xlfn.MAXIFS(A:A,H:H,BASE_MARKET_DATA[[#This Row],[LABEL]]),1,0)</f>
        <v>0</v>
      </c>
      <c r="L3854" s="17">
        <f>IF(BASE_MARKET_DATA[[#This Row],[VARP]]&gt;0,1,0)</f>
        <v>1</v>
      </c>
    </row>
    <row r="3855" spans="1:12">
      <c r="A3855" s="1">
        <v>43997</v>
      </c>
      <c r="B3855" s="17" t="s">
        <v>57</v>
      </c>
      <c r="C3855">
        <v>85.747497999999993</v>
      </c>
      <c r="D3855">
        <v>84.699996999999996</v>
      </c>
      <c r="E3855">
        <v>1.0475009999999969</v>
      </c>
      <c r="F3855">
        <v>1.2367190520679675E-2</v>
      </c>
      <c r="G3855" s="17" t="s">
        <v>0</v>
      </c>
      <c r="H3855" s="17" t="s">
        <v>58</v>
      </c>
      <c r="I3855" s="17" t="s">
        <v>38</v>
      </c>
      <c r="J3855" s="17" t="s">
        <v>144</v>
      </c>
      <c r="K3855" s="17">
        <f>IF(BASE_MARKET_DATA[[#This Row],[DATE]]=_xlfn.MAXIFS(A:A,H:H,BASE_MARKET_DATA[[#This Row],[LABEL]]),1,0)</f>
        <v>0</v>
      </c>
      <c r="L3855" s="17">
        <f>IF(BASE_MARKET_DATA[[#This Row],[VARP]]&gt;0,1,0)</f>
        <v>1</v>
      </c>
    </row>
    <row r="3856" spans="1:12">
      <c r="A3856" s="1">
        <v>43998</v>
      </c>
      <c r="B3856" s="17" t="s">
        <v>57</v>
      </c>
      <c r="C3856">
        <v>88.019997000000004</v>
      </c>
      <c r="D3856">
        <v>85.747497999999993</v>
      </c>
      <c r="E3856">
        <v>2.2724990000000105</v>
      </c>
      <c r="F3856">
        <v>2.6502219341723657E-2</v>
      </c>
      <c r="G3856" s="17" t="s">
        <v>0</v>
      </c>
      <c r="H3856" s="17" t="s">
        <v>58</v>
      </c>
      <c r="I3856" s="17" t="s">
        <v>38</v>
      </c>
      <c r="J3856" s="17" t="s">
        <v>144</v>
      </c>
      <c r="K3856" s="17">
        <f>IF(BASE_MARKET_DATA[[#This Row],[DATE]]=_xlfn.MAXIFS(A:A,H:H,BASE_MARKET_DATA[[#This Row],[LABEL]]),1,0)</f>
        <v>0</v>
      </c>
      <c r="L3856" s="17">
        <f>IF(BASE_MARKET_DATA[[#This Row],[VARP]]&gt;0,1,0)</f>
        <v>1</v>
      </c>
    </row>
    <row r="3857" spans="1:12">
      <c r="A3857" s="1">
        <v>43999</v>
      </c>
      <c r="B3857" s="17" t="s">
        <v>57</v>
      </c>
      <c r="C3857">
        <v>87.897498999999996</v>
      </c>
      <c r="D3857">
        <v>88.019997000000004</v>
      </c>
      <c r="E3857">
        <v>-0.12249800000000732</v>
      </c>
      <c r="F3857">
        <v>-1.391706477790579E-3</v>
      </c>
      <c r="G3857" s="17" t="s">
        <v>0</v>
      </c>
      <c r="H3857" s="17" t="s">
        <v>58</v>
      </c>
      <c r="I3857" s="17" t="s">
        <v>38</v>
      </c>
      <c r="J3857" s="17" t="s">
        <v>144</v>
      </c>
      <c r="K3857" s="17">
        <f>IF(BASE_MARKET_DATA[[#This Row],[DATE]]=_xlfn.MAXIFS(A:A,H:H,BASE_MARKET_DATA[[#This Row],[LABEL]]),1,0)</f>
        <v>0</v>
      </c>
      <c r="L3857" s="17">
        <f>IF(BASE_MARKET_DATA[[#This Row],[VARP]]&gt;0,1,0)</f>
        <v>0</v>
      </c>
    </row>
    <row r="3858" spans="1:12">
      <c r="A3858" s="1">
        <v>44000</v>
      </c>
      <c r="B3858" s="17" t="s">
        <v>57</v>
      </c>
      <c r="C3858">
        <v>87.932502999999997</v>
      </c>
      <c r="D3858">
        <v>87.897498999999996</v>
      </c>
      <c r="E3858">
        <v>3.5004000000000701E-2</v>
      </c>
      <c r="F3858">
        <v>3.9823658691359016E-4</v>
      </c>
      <c r="G3858" s="17" t="s">
        <v>0</v>
      </c>
      <c r="H3858" s="17" t="s">
        <v>58</v>
      </c>
      <c r="I3858" s="17" t="s">
        <v>38</v>
      </c>
      <c r="J3858" s="17" t="s">
        <v>144</v>
      </c>
      <c r="K3858" s="17">
        <f>IF(BASE_MARKET_DATA[[#This Row],[DATE]]=_xlfn.MAXIFS(A:A,H:H,BASE_MARKET_DATA[[#This Row],[LABEL]]),1,0)</f>
        <v>0</v>
      </c>
      <c r="L3858" s="17">
        <f>IF(BASE_MARKET_DATA[[#This Row],[VARP]]&gt;0,1,0)</f>
        <v>1</v>
      </c>
    </row>
    <row r="3859" spans="1:12">
      <c r="A3859" s="1">
        <v>44001</v>
      </c>
      <c r="B3859" s="17" t="s">
        <v>57</v>
      </c>
      <c r="C3859">
        <v>87.43</v>
      </c>
      <c r="D3859">
        <v>87.932502999999997</v>
      </c>
      <c r="E3859">
        <v>-0.50250299999999015</v>
      </c>
      <c r="F3859">
        <v>-5.714644560953646E-3</v>
      </c>
      <c r="G3859" s="17" t="s">
        <v>0</v>
      </c>
      <c r="H3859" s="17" t="s">
        <v>58</v>
      </c>
      <c r="I3859" s="17" t="s">
        <v>38</v>
      </c>
      <c r="J3859" s="17" t="s">
        <v>144</v>
      </c>
      <c r="K3859" s="17">
        <f>IF(BASE_MARKET_DATA[[#This Row],[DATE]]=_xlfn.MAXIFS(A:A,H:H,BASE_MARKET_DATA[[#This Row],[LABEL]]),1,0)</f>
        <v>0</v>
      </c>
      <c r="L3859" s="17">
        <f>IF(BASE_MARKET_DATA[[#This Row],[VARP]]&gt;0,1,0)</f>
        <v>0</v>
      </c>
    </row>
    <row r="3860" spans="1:12">
      <c r="A3860" s="1">
        <v>44004</v>
      </c>
      <c r="B3860" s="17" t="s">
        <v>57</v>
      </c>
      <c r="C3860">
        <v>89.717499000000004</v>
      </c>
      <c r="D3860">
        <v>87.43</v>
      </c>
      <c r="E3860">
        <v>2.2874989999999968</v>
      </c>
      <c r="F3860">
        <v>2.6163776735674216E-2</v>
      </c>
      <c r="G3860" s="17" t="s">
        <v>0</v>
      </c>
      <c r="H3860" s="17" t="s">
        <v>58</v>
      </c>
      <c r="I3860" s="17" t="s">
        <v>38</v>
      </c>
      <c r="J3860" s="17" t="s">
        <v>144</v>
      </c>
      <c r="K3860" s="17">
        <f>IF(BASE_MARKET_DATA[[#This Row],[DATE]]=_xlfn.MAXIFS(A:A,H:H,BASE_MARKET_DATA[[#This Row],[LABEL]]),1,0)</f>
        <v>0</v>
      </c>
      <c r="L3860" s="17">
        <f>IF(BASE_MARKET_DATA[[#This Row],[VARP]]&gt;0,1,0)</f>
        <v>1</v>
      </c>
    </row>
    <row r="3861" spans="1:12">
      <c r="A3861" s="1">
        <v>44005</v>
      </c>
      <c r="B3861" s="17" t="s">
        <v>57</v>
      </c>
      <c r="C3861">
        <v>91.632499999999993</v>
      </c>
      <c r="D3861">
        <v>89.717499000000004</v>
      </c>
      <c r="E3861">
        <v>1.9150009999999895</v>
      </c>
      <c r="F3861">
        <v>2.1344788044080337E-2</v>
      </c>
      <c r="G3861" s="17" t="s">
        <v>0</v>
      </c>
      <c r="H3861" s="17" t="s">
        <v>58</v>
      </c>
      <c r="I3861" s="17" t="s">
        <v>38</v>
      </c>
      <c r="J3861" s="17" t="s">
        <v>144</v>
      </c>
      <c r="K3861" s="17">
        <f>IF(BASE_MARKET_DATA[[#This Row],[DATE]]=_xlfn.MAXIFS(A:A,H:H,BASE_MARKET_DATA[[#This Row],[LABEL]]),1,0)</f>
        <v>0</v>
      </c>
      <c r="L3861" s="17">
        <f>IF(BASE_MARKET_DATA[[#This Row],[VARP]]&gt;0,1,0)</f>
        <v>1</v>
      </c>
    </row>
    <row r="3862" spans="1:12">
      <c r="A3862" s="1">
        <v>44006</v>
      </c>
      <c r="B3862" s="17" t="s">
        <v>57</v>
      </c>
      <c r="C3862">
        <v>90.014999000000003</v>
      </c>
      <c r="D3862">
        <v>91.632499999999993</v>
      </c>
      <c r="E3862">
        <v>-1.6175009999999901</v>
      </c>
      <c r="F3862">
        <v>-1.7652044853081496E-2</v>
      </c>
      <c r="G3862" s="17" t="s">
        <v>0</v>
      </c>
      <c r="H3862" s="17" t="s">
        <v>58</v>
      </c>
      <c r="I3862" s="17" t="s">
        <v>38</v>
      </c>
      <c r="J3862" s="17" t="s">
        <v>144</v>
      </c>
      <c r="K3862" s="17">
        <f>IF(BASE_MARKET_DATA[[#This Row],[DATE]]=_xlfn.MAXIFS(A:A,H:H,BASE_MARKET_DATA[[#This Row],[LABEL]]),1,0)</f>
        <v>0</v>
      </c>
      <c r="L3862" s="17">
        <f>IF(BASE_MARKET_DATA[[#This Row],[VARP]]&gt;0,1,0)</f>
        <v>0</v>
      </c>
    </row>
    <row r="3863" spans="1:12">
      <c r="A3863" s="1">
        <v>44007</v>
      </c>
      <c r="B3863" s="17" t="s">
        <v>57</v>
      </c>
      <c r="C3863">
        <v>91.209998999999996</v>
      </c>
      <c r="D3863">
        <v>90.014999000000003</v>
      </c>
      <c r="E3863">
        <v>1.1949999999999932</v>
      </c>
      <c r="F3863">
        <v>1.3275565331062139E-2</v>
      </c>
      <c r="G3863" s="17" t="s">
        <v>0</v>
      </c>
      <c r="H3863" s="17" t="s">
        <v>58</v>
      </c>
      <c r="I3863" s="17" t="s">
        <v>38</v>
      </c>
      <c r="J3863" s="17" t="s">
        <v>144</v>
      </c>
      <c r="K3863" s="17">
        <f>IF(BASE_MARKET_DATA[[#This Row],[DATE]]=_xlfn.MAXIFS(A:A,H:H,BASE_MARKET_DATA[[#This Row],[LABEL]]),1,0)</f>
        <v>0</v>
      </c>
      <c r="L3863" s="17">
        <f>IF(BASE_MARKET_DATA[[#This Row],[VARP]]&gt;0,1,0)</f>
        <v>1</v>
      </c>
    </row>
    <row r="3864" spans="1:12">
      <c r="A3864" s="1">
        <v>44008</v>
      </c>
      <c r="B3864" s="17" t="s">
        <v>57</v>
      </c>
      <c r="C3864">
        <v>88.407500999999996</v>
      </c>
      <c r="D3864">
        <v>91.209998999999996</v>
      </c>
      <c r="E3864">
        <v>-2.8024979999999999</v>
      </c>
      <c r="F3864">
        <v>-3.0725776019359458E-2</v>
      </c>
      <c r="G3864" s="17" t="s">
        <v>0</v>
      </c>
      <c r="H3864" s="17" t="s">
        <v>58</v>
      </c>
      <c r="I3864" s="17" t="s">
        <v>38</v>
      </c>
      <c r="J3864" s="17" t="s">
        <v>144</v>
      </c>
      <c r="K3864" s="17">
        <f>IF(BASE_MARKET_DATA[[#This Row],[DATE]]=_xlfn.MAXIFS(A:A,H:H,BASE_MARKET_DATA[[#This Row],[LABEL]]),1,0)</f>
        <v>0</v>
      </c>
      <c r="L3864" s="17">
        <f>IF(BASE_MARKET_DATA[[#This Row],[VARP]]&gt;0,1,0)</f>
        <v>0</v>
      </c>
    </row>
    <row r="3865" spans="1:12">
      <c r="A3865" s="1">
        <v>44011</v>
      </c>
      <c r="B3865" s="17" t="s">
        <v>57</v>
      </c>
      <c r="C3865">
        <v>90.444999999999993</v>
      </c>
      <c r="D3865">
        <v>88.407500999999996</v>
      </c>
      <c r="E3865">
        <v>2.0374989999999968</v>
      </c>
      <c r="F3865">
        <v>2.304667564350673E-2</v>
      </c>
      <c r="G3865" s="17" t="s">
        <v>0</v>
      </c>
      <c r="H3865" s="17" t="s">
        <v>58</v>
      </c>
      <c r="I3865" s="17" t="s">
        <v>38</v>
      </c>
      <c r="J3865" s="17" t="s">
        <v>144</v>
      </c>
      <c r="K3865" s="17">
        <f>IF(BASE_MARKET_DATA[[#This Row],[DATE]]=_xlfn.MAXIFS(A:A,H:H,BASE_MARKET_DATA[[#This Row],[LABEL]]),1,0)</f>
        <v>0</v>
      </c>
      <c r="L3865" s="17">
        <f>IF(BASE_MARKET_DATA[[#This Row],[VARP]]&gt;0,1,0)</f>
        <v>1</v>
      </c>
    </row>
    <row r="3866" spans="1:12">
      <c r="A3866" s="1">
        <v>44012</v>
      </c>
      <c r="B3866" s="17" t="s">
        <v>57</v>
      </c>
      <c r="C3866">
        <v>91.199996999999996</v>
      </c>
      <c r="D3866">
        <v>90.444999999999993</v>
      </c>
      <c r="E3866">
        <v>0.75499700000000303</v>
      </c>
      <c r="F3866">
        <v>8.3475814030626681E-3</v>
      </c>
      <c r="G3866" s="17" t="s">
        <v>0</v>
      </c>
      <c r="H3866" s="17" t="s">
        <v>58</v>
      </c>
      <c r="I3866" s="17" t="s">
        <v>38</v>
      </c>
      <c r="J3866" s="17" t="s">
        <v>144</v>
      </c>
      <c r="K3866" s="17">
        <f>IF(BASE_MARKET_DATA[[#This Row],[DATE]]=_xlfn.MAXIFS(A:A,H:H,BASE_MARKET_DATA[[#This Row],[LABEL]]),1,0)</f>
        <v>0</v>
      </c>
      <c r="L3866" s="17">
        <f>IF(BASE_MARKET_DATA[[#This Row],[VARP]]&gt;0,1,0)</f>
        <v>1</v>
      </c>
    </row>
    <row r="3867" spans="1:12">
      <c r="A3867" s="1">
        <v>44013</v>
      </c>
      <c r="B3867" s="17" t="s">
        <v>57</v>
      </c>
      <c r="C3867">
        <v>91.027495999999999</v>
      </c>
      <c r="D3867">
        <v>91.199996999999996</v>
      </c>
      <c r="E3867">
        <v>-0.17250099999999691</v>
      </c>
      <c r="F3867">
        <v>-1.8914583955523256E-3</v>
      </c>
      <c r="G3867" s="17" t="s">
        <v>0</v>
      </c>
      <c r="H3867" s="17" t="s">
        <v>58</v>
      </c>
      <c r="I3867" s="17" t="s">
        <v>38</v>
      </c>
      <c r="J3867" s="17" t="s">
        <v>144</v>
      </c>
      <c r="K3867" s="17">
        <f>IF(BASE_MARKET_DATA[[#This Row],[DATE]]=_xlfn.MAXIFS(A:A,H:H,BASE_MARKET_DATA[[#This Row],[LABEL]]),1,0)</f>
        <v>0</v>
      </c>
      <c r="L3867" s="17">
        <f>IF(BASE_MARKET_DATA[[#This Row],[VARP]]&gt;0,1,0)</f>
        <v>0</v>
      </c>
    </row>
    <row r="3868" spans="1:12">
      <c r="A3868" s="1">
        <v>44014</v>
      </c>
      <c r="B3868" s="17" t="s">
        <v>57</v>
      </c>
      <c r="C3868">
        <v>91.027495999999999</v>
      </c>
      <c r="D3868">
        <v>91.027495999999999</v>
      </c>
      <c r="E3868">
        <v>0</v>
      </c>
      <c r="F3868">
        <v>0</v>
      </c>
      <c r="G3868" s="17" t="s">
        <v>0</v>
      </c>
      <c r="H3868" s="17" t="s">
        <v>58</v>
      </c>
      <c r="I3868" s="17" t="s">
        <v>38</v>
      </c>
      <c r="J3868" s="17" t="s">
        <v>144</v>
      </c>
      <c r="K3868" s="17">
        <f>IF(BASE_MARKET_DATA[[#This Row],[DATE]]=_xlfn.MAXIFS(A:A,H:H,BASE_MARKET_DATA[[#This Row],[LABEL]]),1,0)</f>
        <v>0</v>
      </c>
      <c r="L3868" s="17">
        <f>IF(BASE_MARKET_DATA[[#This Row],[VARP]]&gt;0,1,0)</f>
        <v>0</v>
      </c>
    </row>
    <row r="3869" spans="1:12">
      <c r="A3869" s="1">
        <v>44018</v>
      </c>
      <c r="B3869" s="17" t="s">
        <v>57</v>
      </c>
      <c r="C3869">
        <v>93.462502000000001</v>
      </c>
      <c r="D3869">
        <v>91.027495999999999</v>
      </c>
      <c r="E3869">
        <v>2.4350060000000013</v>
      </c>
      <c r="F3869">
        <v>2.6750225008935775E-2</v>
      </c>
      <c r="G3869" s="17" t="s">
        <v>0</v>
      </c>
      <c r="H3869" s="17" t="s">
        <v>58</v>
      </c>
      <c r="I3869" s="17" t="s">
        <v>38</v>
      </c>
      <c r="J3869" s="17" t="s">
        <v>144</v>
      </c>
      <c r="K3869" s="17">
        <f>IF(BASE_MARKET_DATA[[#This Row],[DATE]]=_xlfn.MAXIFS(A:A,H:H,BASE_MARKET_DATA[[#This Row],[LABEL]]),1,0)</f>
        <v>0</v>
      </c>
      <c r="L3869" s="17">
        <f>IF(BASE_MARKET_DATA[[#This Row],[VARP]]&gt;0,1,0)</f>
        <v>1</v>
      </c>
    </row>
    <row r="3870" spans="1:12">
      <c r="A3870" s="1">
        <v>44019</v>
      </c>
      <c r="B3870" s="17" t="s">
        <v>57</v>
      </c>
      <c r="C3870">
        <v>93.172500999999997</v>
      </c>
      <c r="D3870">
        <v>93.462502000000001</v>
      </c>
      <c r="E3870">
        <v>-0.29000100000000373</v>
      </c>
      <c r="F3870">
        <v>-3.1028593692046008E-3</v>
      </c>
      <c r="G3870" s="17" t="s">
        <v>0</v>
      </c>
      <c r="H3870" s="17" t="s">
        <v>58</v>
      </c>
      <c r="I3870" s="17" t="s">
        <v>38</v>
      </c>
      <c r="J3870" s="17" t="s">
        <v>144</v>
      </c>
      <c r="K3870" s="17">
        <f>IF(BASE_MARKET_DATA[[#This Row],[DATE]]=_xlfn.MAXIFS(A:A,H:H,BASE_MARKET_DATA[[#This Row],[LABEL]]),1,0)</f>
        <v>0</v>
      </c>
      <c r="L3870" s="17">
        <f>IF(BASE_MARKET_DATA[[#This Row],[VARP]]&gt;0,1,0)</f>
        <v>0</v>
      </c>
    </row>
    <row r="3871" spans="1:12">
      <c r="A3871" s="1">
        <v>44020</v>
      </c>
      <c r="B3871" s="17" t="s">
        <v>57</v>
      </c>
      <c r="C3871">
        <v>95.342499000000004</v>
      </c>
      <c r="D3871">
        <v>93.172500999999997</v>
      </c>
      <c r="E3871">
        <v>2.1699980000000068</v>
      </c>
      <c r="F3871">
        <v>2.3290112175909143E-2</v>
      </c>
      <c r="G3871" s="17" t="s">
        <v>0</v>
      </c>
      <c r="H3871" s="17" t="s">
        <v>58</v>
      </c>
      <c r="I3871" s="17" t="s">
        <v>38</v>
      </c>
      <c r="J3871" s="17" t="s">
        <v>144</v>
      </c>
      <c r="K3871" s="17">
        <f>IF(BASE_MARKET_DATA[[#This Row],[DATE]]=_xlfn.MAXIFS(A:A,H:H,BASE_MARKET_DATA[[#This Row],[LABEL]]),1,0)</f>
        <v>0</v>
      </c>
      <c r="L3871" s="17">
        <f>IF(BASE_MARKET_DATA[[#This Row],[VARP]]&gt;0,1,0)</f>
        <v>1</v>
      </c>
    </row>
    <row r="3872" spans="1:12">
      <c r="A3872" s="1">
        <v>44021</v>
      </c>
      <c r="B3872" s="17" t="s">
        <v>57</v>
      </c>
      <c r="C3872">
        <v>95.752502000000007</v>
      </c>
      <c r="D3872">
        <v>95.342499000000004</v>
      </c>
      <c r="E3872">
        <v>0.41000300000000323</v>
      </c>
      <c r="F3872">
        <v>4.3003173222888064E-3</v>
      </c>
      <c r="G3872" s="17" t="s">
        <v>0</v>
      </c>
      <c r="H3872" s="17" t="s">
        <v>58</v>
      </c>
      <c r="I3872" s="17" t="s">
        <v>38</v>
      </c>
      <c r="J3872" s="17" t="s">
        <v>144</v>
      </c>
      <c r="K3872" s="17">
        <f>IF(BASE_MARKET_DATA[[#This Row],[DATE]]=_xlfn.MAXIFS(A:A,H:H,BASE_MARKET_DATA[[#This Row],[LABEL]]),1,0)</f>
        <v>0</v>
      </c>
      <c r="L3872" s="17">
        <f>IF(BASE_MARKET_DATA[[#This Row],[VARP]]&gt;0,1,0)</f>
        <v>1</v>
      </c>
    </row>
    <row r="3873" spans="1:12">
      <c r="A3873" s="1">
        <v>44022</v>
      </c>
      <c r="B3873" s="17" t="s">
        <v>57</v>
      </c>
      <c r="C3873">
        <v>95.919997999999993</v>
      </c>
      <c r="D3873">
        <v>95.752502000000007</v>
      </c>
      <c r="E3873">
        <v>0.16749599999998566</v>
      </c>
      <c r="F3873">
        <v>1.7492597739115542E-3</v>
      </c>
      <c r="G3873" s="17" t="s">
        <v>0</v>
      </c>
      <c r="H3873" s="17" t="s">
        <v>58</v>
      </c>
      <c r="I3873" s="17" t="s">
        <v>38</v>
      </c>
      <c r="J3873" s="17" t="s">
        <v>144</v>
      </c>
      <c r="K3873" s="17">
        <f>IF(BASE_MARKET_DATA[[#This Row],[DATE]]=_xlfn.MAXIFS(A:A,H:H,BASE_MARKET_DATA[[#This Row],[LABEL]]),1,0)</f>
        <v>0</v>
      </c>
      <c r="L3873" s="17">
        <f>IF(BASE_MARKET_DATA[[#This Row],[VARP]]&gt;0,1,0)</f>
        <v>1</v>
      </c>
    </row>
    <row r="3874" spans="1:12">
      <c r="A3874" s="1">
        <v>44025</v>
      </c>
      <c r="B3874" s="17" t="s">
        <v>57</v>
      </c>
      <c r="C3874">
        <v>95.477501000000004</v>
      </c>
      <c r="D3874">
        <v>95.919997999999993</v>
      </c>
      <c r="E3874">
        <v>-0.44249699999998882</v>
      </c>
      <c r="F3874">
        <v>-4.613188169582623E-3</v>
      </c>
      <c r="G3874" s="17" t="s">
        <v>0</v>
      </c>
      <c r="H3874" s="17" t="s">
        <v>58</v>
      </c>
      <c r="I3874" s="17" t="s">
        <v>38</v>
      </c>
      <c r="J3874" s="17" t="s">
        <v>144</v>
      </c>
      <c r="K3874" s="17">
        <f>IF(BASE_MARKET_DATA[[#This Row],[DATE]]=_xlfn.MAXIFS(A:A,H:H,BASE_MARKET_DATA[[#This Row],[LABEL]]),1,0)</f>
        <v>0</v>
      </c>
      <c r="L3874" s="17">
        <f>IF(BASE_MARKET_DATA[[#This Row],[VARP]]&gt;0,1,0)</f>
        <v>0</v>
      </c>
    </row>
    <row r="3875" spans="1:12">
      <c r="A3875" s="1">
        <v>44026</v>
      </c>
      <c r="B3875" s="17" t="s">
        <v>57</v>
      </c>
      <c r="C3875">
        <v>97.057502999999997</v>
      </c>
      <c r="D3875">
        <v>95.477501000000004</v>
      </c>
      <c r="E3875">
        <v>1.5800019999999932</v>
      </c>
      <c r="F3875">
        <v>1.6548422229861182E-2</v>
      </c>
      <c r="G3875" s="17" t="s">
        <v>0</v>
      </c>
      <c r="H3875" s="17" t="s">
        <v>58</v>
      </c>
      <c r="I3875" s="17" t="s">
        <v>38</v>
      </c>
      <c r="J3875" s="17" t="s">
        <v>144</v>
      </c>
      <c r="K3875" s="17">
        <f>IF(BASE_MARKET_DATA[[#This Row],[DATE]]=_xlfn.MAXIFS(A:A,H:H,BASE_MARKET_DATA[[#This Row],[LABEL]]),1,0)</f>
        <v>0</v>
      </c>
      <c r="L3875" s="17">
        <f>IF(BASE_MARKET_DATA[[#This Row],[VARP]]&gt;0,1,0)</f>
        <v>1</v>
      </c>
    </row>
    <row r="3876" spans="1:12">
      <c r="A3876" s="1">
        <v>44027</v>
      </c>
      <c r="B3876" s="17" t="s">
        <v>57</v>
      </c>
      <c r="C3876">
        <v>97.724997999999999</v>
      </c>
      <c r="D3876">
        <v>97.057502999999997</v>
      </c>
      <c r="E3876">
        <v>0.66749500000000239</v>
      </c>
      <c r="F3876">
        <v>6.8773147811148861E-3</v>
      </c>
      <c r="G3876" s="17" t="s">
        <v>0</v>
      </c>
      <c r="H3876" s="17" t="s">
        <v>58</v>
      </c>
      <c r="I3876" s="17" t="s">
        <v>38</v>
      </c>
      <c r="J3876" s="17" t="s">
        <v>144</v>
      </c>
      <c r="K3876" s="17">
        <f>IF(BASE_MARKET_DATA[[#This Row],[DATE]]=_xlfn.MAXIFS(A:A,H:H,BASE_MARKET_DATA[[#This Row],[LABEL]]),1,0)</f>
        <v>0</v>
      </c>
      <c r="L3876" s="17">
        <f>IF(BASE_MARKET_DATA[[#This Row],[VARP]]&gt;0,1,0)</f>
        <v>1</v>
      </c>
    </row>
    <row r="3877" spans="1:12">
      <c r="A3877" s="1">
        <v>44028</v>
      </c>
      <c r="B3877" s="17" t="s">
        <v>57</v>
      </c>
      <c r="C3877">
        <v>96.522498999999996</v>
      </c>
      <c r="D3877">
        <v>97.724997999999999</v>
      </c>
      <c r="E3877">
        <v>-1.2024990000000031</v>
      </c>
      <c r="F3877">
        <v>-1.2304927343155362E-2</v>
      </c>
      <c r="G3877" s="17" t="s">
        <v>0</v>
      </c>
      <c r="H3877" s="17" t="s">
        <v>58</v>
      </c>
      <c r="I3877" s="17" t="s">
        <v>38</v>
      </c>
      <c r="J3877" s="17" t="s">
        <v>144</v>
      </c>
      <c r="K3877" s="17">
        <f>IF(BASE_MARKET_DATA[[#This Row],[DATE]]=_xlfn.MAXIFS(A:A,H:H,BASE_MARKET_DATA[[#This Row],[LABEL]]),1,0)</f>
        <v>0</v>
      </c>
      <c r="L3877" s="17">
        <f>IF(BASE_MARKET_DATA[[#This Row],[VARP]]&gt;0,1,0)</f>
        <v>0</v>
      </c>
    </row>
    <row r="3878" spans="1:12">
      <c r="A3878" s="1">
        <v>44029</v>
      </c>
      <c r="B3878" s="17" t="s">
        <v>57</v>
      </c>
      <c r="C3878">
        <v>96.327499000000003</v>
      </c>
      <c r="D3878">
        <v>96.522498999999996</v>
      </c>
      <c r="E3878">
        <v>-0.19499999999999318</v>
      </c>
      <c r="F3878">
        <v>-2.0202543657722037E-3</v>
      </c>
      <c r="G3878" s="17" t="s">
        <v>0</v>
      </c>
      <c r="H3878" s="17" t="s">
        <v>58</v>
      </c>
      <c r="I3878" s="17" t="s">
        <v>38</v>
      </c>
      <c r="J3878" s="17" t="s">
        <v>144</v>
      </c>
      <c r="K3878" s="17">
        <f>IF(BASE_MARKET_DATA[[#This Row],[DATE]]=_xlfn.MAXIFS(A:A,H:H,BASE_MARKET_DATA[[#This Row],[LABEL]]),1,0)</f>
        <v>0</v>
      </c>
      <c r="L3878" s="17">
        <f>IF(BASE_MARKET_DATA[[#This Row],[VARP]]&gt;0,1,0)</f>
        <v>0</v>
      </c>
    </row>
    <row r="3879" spans="1:12">
      <c r="A3879" s="1">
        <v>44032</v>
      </c>
      <c r="B3879" s="17" t="s">
        <v>57</v>
      </c>
      <c r="C3879">
        <v>98.357497999999993</v>
      </c>
      <c r="D3879">
        <v>96.327499000000003</v>
      </c>
      <c r="E3879">
        <v>2.0299989999999895</v>
      </c>
      <c r="F3879">
        <v>2.1073930301045079E-2</v>
      </c>
      <c r="G3879" s="17" t="s">
        <v>0</v>
      </c>
      <c r="H3879" s="17" t="s">
        <v>58</v>
      </c>
      <c r="I3879" s="17" t="s">
        <v>38</v>
      </c>
      <c r="J3879" s="17" t="s">
        <v>144</v>
      </c>
      <c r="K3879" s="17">
        <f>IF(BASE_MARKET_DATA[[#This Row],[DATE]]=_xlfn.MAXIFS(A:A,H:H,BASE_MARKET_DATA[[#This Row],[LABEL]]),1,0)</f>
        <v>0</v>
      </c>
      <c r="L3879" s="17">
        <f>IF(BASE_MARKET_DATA[[#This Row],[VARP]]&gt;0,1,0)</f>
        <v>1</v>
      </c>
    </row>
    <row r="3880" spans="1:12">
      <c r="A3880" s="1">
        <v>44033</v>
      </c>
      <c r="B3880" s="17" t="s">
        <v>57</v>
      </c>
      <c r="C3880">
        <v>97</v>
      </c>
      <c r="D3880">
        <v>98.357497999999993</v>
      </c>
      <c r="E3880">
        <v>-1.3574979999999925</v>
      </c>
      <c r="F3880">
        <v>-1.3801672750968032E-2</v>
      </c>
      <c r="G3880" s="17" t="s">
        <v>0</v>
      </c>
      <c r="H3880" s="17" t="s">
        <v>58</v>
      </c>
      <c r="I3880" s="17" t="s">
        <v>38</v>
      </c>
      <c r="J3880" s="17" t="s">
        <v>144</v>
      </c>
      <c r="K3880" s="17">
        <f>IF(BASE_MARKET_DATA[[#This Row],[DATE]]=_xlfn.MAXIFS(A:A,H:H,BASE_MARKET_DATA[[#This Row],[LABEL]]),1,0)</f>
        <v>0</v>
      </c>
      <c r="L3880" s="17">
        <f>IF(BASE_MARKET_DATA[[#This Row],[VARP]]&gt;0,1,0)</f>
        <v>0</v>
      </c>
    </row>
    <row r="3881" spans="1:12">
      <c r="A3881" s="1">
        <v>44034</v>
      </c>
      <c r="B3881" s="17" t="s">
        <v>57</v>
      </c>
      <c r="C3881">
        <v>97.272498999999996</v>
      </c>
      <c r="D3881">
        <v>97</v>
      </c>
      <c r="E3881">
        <v>0.27249899999999627</v>
      </c>
      <c r="F3881">
        <v>2.8092680412370751E-3</v>
      </c>
      <c r="G3881" s="17" t="s">
        <v>0</v>
      </c>
      <c r="H3881" s="17" t="s">
        <v>58</v>
      </c>
      <c r="I3881" s="17" t="s">
        <v>38</v>
      </c>
      <c r="J3881" s="17" t="s">
        <v>144</v>
      </c>
      <c r="K3881" s="17">
        <f>IF(BASE_MARKET_DATA[[#This Row],[DATE]]=_xlfn.MAXIFS(A:A,H:H,BASE_MARKET_DATA[[#This Row],[LABEL]]),1,0)</f>
        <v>0</v>
      </c>
      <c r="L3881" s="17">
        <f>IF(BASE_MARKET_DATA[[#This Row],[VARP]]&gt;0,1,0)</f>
        <v>1</v>
      </c>
    </row>
    <row r="3882" spans="1:12">
      <c r="A3882" s="1">
        <v>44035</v>
      </c>
      <c r="B3882" s="17" t="s">
        <v>57</v>
      </c>
      <c r="C3882">
        <v>92.845000999999996</v>
      </c>
      <c r="D3882">
        <v>97.272498999999996</v>
      </c>
      <c r="E3882">
        <v>-4.4274979999999999</v>
      </c>
      <c r="F3882">
        <v>-4.5516441394190976E-2</v>
      </c>
      <c r="G3882" s="17" t="s">
        <v>0</v>
      </c>
      <c r="H3882" s="17" t="s">
        <v>58</v>
      </c>
      <c r="I3882" s="17" t="s">
        <v>38</v>
      </c>
      <c r="J3882" s="17" t="s">
        <v>144</v>
      </c>
      <c r="K3882" s="17">
        <f>IF(BASE_MARKET_DATA[[#This Row],[DATE]]=_xlfn.MAXIFS(A:A,H:H,BASE_MARKET_DATA[[#This Row],[LABEL]]),1,0)</f>
        <v>0</v>
      </c>
      <c r="L3882" s="17">
        <f>IF(BASE_MARKET_DATA[[#This Row],[VARP]]&gt;0,1,0)</f>
        <v>0</v>
      </c>
    </row>
    <row r="3883" spans="1:12">
      <c r="A3883" s="1">
        <v>44036</v>
      </c>
      <c r="B3883" s="17" t="s">
        <v>57</v>
      </c>
      <c r="C3883">
        <v>92.614998</v>
      </c>
      <c r="D3883">
        <v>92.845000999999996</v>
      </c>
      <c r="E3883">
        <v>-0.2300029999999964</v>
      </c>
      <c r="F3883">
        <v>-2.4772793098467027E-3</v>
      </c>
      <c r="G3883" s="17" t="s">
        <v>0</v>
      </c>
      <c r="H3883" s="17" t="s">
        <v>58</v>
      </c>
      <c r="I3883" s="17" t="s">
        <v>38</v>
      </c>
      <c r="J3883" s="17" t="s">
        <v>144</v>
      </c>
      <c r="K3883" s="17">
        <f>IF(BASE_MARKET_DATA[[#This Row],[DATE]]=_xlfn.MAXIFS(A:A,H:H,BASE_MARKET_DATA[[#This Row],[LABEL]]),1,0)</f>
        <v>0</v>
      </c>
      <c r="L3883" s="17">
        <f>IF(BASE_MARKET_DATA[[#This Row],[VARP]]&gt;0,1,0)</f>
        <v>0</v>
      </c>
    </row>
    <row r="3884" spans="1:12">
      <c r="A3884" s="1">
        <v>44039</v>
      </c>
      <c r="B3884" s="17" t="s">
        <v>57</v>
      </c>
      <c r="C3884">
        <v>94.809997999999993</v>
      </c>
      <c r="D3884">
        <v>92.614998</v>
      </c>
      <c r="E3884">
        <v>2.1949999999999932</v>
      </c>
      <c r="F3884">
        <v>2.3700265047784087E-2</v>
      </c>
      <c r="G3884" s="17" t="s">
        <v>0</v>
      </c>
      <c r="H3884" s="17" t="s">
        <v>58</v>
      </c>
      <c r="I3884" s="17" t="s">
        <v>38</v>
      </c>
      <c r="J3884" s="17" t="s">
        <v>144</v>
      </c>
      <c r="K3884" s="17">
        <f>IF(BASE_MARKET_DATA[[#This Row],[DATE]]=_xlfn.MAXIFS(A:A,H:H,BASE_MARKET_DATA[[#This Row],[LABEL]]),1,0)</f>
        <v>0</v>
      </c>
      <c r="L3884" s="17">
        <f>IF(BASE_MARKET_DATA[[#This Row],[VARP]]&gt;0,1,0)</f>
        <v>1</v>
      </c>
    </row>
    <row r="3885" spans="1:12">
      <c r="A3885" s="1">
        <v>44040</v>
      </c>
      <c r="B3885" s="17" t="s">
        <v>57</v>
      </c>
      <c r="C3885">
        <v>93.252502000000007</v>
      </c>
      <c r="D3885">
        <v>94.809997999999993</v>
      </c>
      <c r="E3885">
        <v>-1.5574959999999862</v>
      </c>
      <c r="F3885">
        <v>-1.6427550183051226E-2</v>
      </c>
      <c r="G3885" s="17" t="s">
        <v>0</v>
      </c>
      <c r="H3885" s="17" t="s">
        <v>58</v>
      </c>
      <c r="I3885" s="17" t="s">
        <v>38</v>
      </c>
      <c r="J3885" s="17" t="s">
        <v>144</v>
      </c>
      <c r="K3885" s="17">
        <f>IF(BASE_MARKET_DATA[[#This Row],[DATE]]=_xlfn.MAXIFS(A:A,H:H,BASE_MARKET_DATA[[#This Row],[LABEL]]),1,0)</f>
        <v>0</v>
      </c>
      <c r="L3885" s="17">
        <f>IF(BASE_MARKET_DATA[[#This Row],[VARP]]&gt;0,1,0)</f>
        <v>0</v>
      </c>
    </row>
    <row r="3886" spans="1:12">
      <c r="A3886" s="1">
        <v>44041</v>
      </c>
      <c r="B3886" s="17" t="s">
        <v>57</v>
      </c>
      <c r="C3886">
        <v>95.040001000000004</v>
      </c>
      <c r="D3886">
        <v>93.252502000000007</v>
      </c>
      <c r="E3886">
        <v>1.7874989999999968</v>
      </c>
      <c r="F3886">
        <v>1.9168375771837165E-2</v>
      </c>
      <c r="G3886" s="17" t="s">
        <v>0</v>
      </c>
      <c r="H3886" s="17" t="s">
        <v>58</v>
      </c>
      <c r="I3886" s="17" t="s">
        <v>38</v>
      </c>
      <c r="J3886" s="17" t="s">
        <v>144</v>
      </c>
      <c r="K3886" s="17">
        <f>IF(BASE_MARKET_DATA[[#This Row],[DATE]]=_xlfn.MAXIFS(A:A,H:H,BASE_MARKET_DATA[[#This Row],[LABEL]]),1,0)</f>
        <v>0</v>
      </c>
      <c r="L3886" s="17">
        <f>IF(BASE_MARKET_DATA[[#This Row],[VARP]]&gt;0,1,0)</f>
        <v>1</v>
      </c>
    </row>
    <row r="3887" spans="1:12">
      <c r="A3887" s="1">
        <v>44042</v>
      </c>
      <c r="B3887" s="17" t="s">
        <v>57</v>
      </c>
      <c r="C3887">
        <v>96.190002000000007</v>
      </c>
      <c r="D3887">
        <v>95.040001000000004</v>
      </c>
      <c r="E3887">
        <v>1.1500010000000032</v>
      </c>
      <c r="F3887">
        <v>1.2100178744737209E-2</v>
      </c>
      <c r="G3887" s="17" t="s">
        <v>0</v>
      </c>
      <c r="H3887" s="17" t="s">
        <v>58</v>
      </c>
      <c r="I3887" s="17" t="s">
        <v>38</v>
      </c>
      <c r="J3887" s="17" t="s">
        <v>144</v>
      </c>
      <c r="K3887" s="17">
        <f>IF(BASE_MARKET_DATA[[#This Row],[DATE]]=_xlfn.MAXIFS(A:A,H:H,BASE_MARKET_DATA[[#This Row],[LABEL]]),1,0)</f>
        <v>0</v>
      </c>
      <c r="L3887" s="17">
        <f>IF(BASE_MARKET_DATA[[#This Row],[VARP]]&gt;0,1,0)</f>
        <v>1</v>
      </c>
    </row>
    <row r="3888" spans="1:12">
      <c r="A3888" s="1">
        <v>44043</v>
      </c>
      <c r="B3888" s="17" t="s">
        <v>57</v>
      </c>
      <c r="C3888">
        <v>106.260002</v>
      </c>
      <c r="D3888">
        <v>96.190002000000007</v>
      </c>
      <c r="E3888">
        <v>10.069999999999993</v>
      </c>
      <c r="F3888">
        <v>0.10468863489575551</v>
      </c>
      <c r="G3888" s="17" t="s">
        <v>0</v>
      </c>
      <c r="H3888" s="17" t="s">
        <v>58</v>
      </c>
      <c r="I3888" s="17" t="s">
        <v>38</v>
      </c>
      <c r="J3888" s="17" t="s">
        <v>144</v>
      </c>
      <c r="K3888" s="17">
        <f>IF(BASE_MARKET_DATA[[#This Row],[DATE]]=_xlfn.MAXIFS(A:A,H:H,BASE_MARKET_DATA[[#This Row],[LABEL]]),1,0)</f>
        <v>0</v>
      </c>
      <c r="L3888" s="17">
        <f>IF(BASE_MARKET_DATA[[#This Row],[VARP]]&gt;0,1,0)</f>
        <v>1</v>
      </c>
    </row>
    <row r="3889" spans="1:12">
      <c r="A3889" s="1">
        <v>44046</v>
      </c>
      <c r="B3889" s="17" t="s">
        <v>57</v>
      </c>
      <c r="C3889">
        <v>108.9375</v>
      </c>
      <c r="D3889">
        <v>106.260002</v>
      </c>
      <c r="E3889">
        <v>2.6774979999999999</v>
      </c>
      <c r="F3889">
        <v>2.5197609162476771E-2</v>
      </c>
      <c r="G3889" s="17" t="s">
        <v>0</v>
      </c>
      <c r="H3889" s="17" t="s">
        <v>58</v>
      </c>
      <c r="I3889" s="17" t="s">
        <v>38</v>
      </c>
      <c r="J3889" s="17" t="s">
        <v>144</v>
      </c>
      <c r="K3889" s="17">
        <f>IF(BASE_MARKET_DATA[[#This Row],[DATE]]=_xlfn.MAXIFS(A:A,H:H,BASE_MARKET_DATA[[#This Row],[LABEL]]),1,0)</f>
        <v>0</v>
      </c>
      <c r="L3889" s="17">
        <f>IF(BASE_MARKET_DATA[[#This Row],[VARP]]&gt;0,1,0)</f>
        <v>1</v>
      </c>
    </row>
    <row r="3890" spans="1:12">
      <c r="A3890" s="1">
        <v>44047</v>
      </c>
      <c r="B3890" s="17" t="s">
        <v>57</v>
      </c>
      <c r="C3890">
        <v>109.665001</v>
      </c>
      <c r="D3890">
        <v>108.9375</v>
      </c>
      <c r="E3890">
        <v>0.72750100000000373</v>
      </c>
      <c r="F3890">
        <v>6.6781503155479401E-3</v>
      </c>
      <c r="G3890" s="17" t="s">
        <v>0</v>
      </c>
      <c r="H3890" s="17" t="s">
        <v>58</v>
      </c>
      <c r="I3890" s="17" t="s">
        <v>38</v>
      </c>
      <c r="J3890" s="17" t="s">
        <v>144</v>
      </c>
      <c r="K3890" s="17">
        <f>IF(BASE_MARKET_DATA[[#This Row],[DATE]]=_xlfn.MAXIFS(A:A,H:H,BASE_MARKET_DATA[[#This Row],[LABEL]]),1,0)</f>
        <v>0</v>
      </c>
      <c r="L3890" s="17">
        <f>IF(BASE_MARKET_DATA[[#This Row],[VARP]]&gt;0,1,0)</f>
        <v>1</v>
      </c>
    </row>
    <row r="3891" spans="1:12">
      <c r="A3891" s="1">
        <v>44048</v>
      </c>
      <c r="B3891" s="17" t="s">
        <v>57</v>
      </c>
      <c r="C3891">
        <v>110.0625</v>
      </c>
      <c r="D3891">
        <v>109.665001</v>
      </c>
      <c r="E3891">
        <v>0.39749899999999627</v>
      </c>
      <c r="F3891">
        <v>3.6246659953068916E-3</v>
      </c>
      <c r="G3891" s="17" t="s">
        <v>0</v>
      </c>
      <c r="H3891" s="17" t="s">
        <v>58</v>
      </c>
      <c r="I3891" s="17" t="s">
        <v>38</v>
      </c>
      <c r="J3891" s="17" t="s">
        <v>144</v>
      </c>
      <c r="K3891" s="17">
        <f>IF(BASE_MARKET_DATA[[#This Row],[DATE]]=_xlfn.MAXIFS(A:A,H:H,BASE_MARKET_DATA[[#This Row],[LABEL]]),1,0)</f>
        <v>0</v>
      </c>
      <c r="L3891" s="17">
        <f>IF(BASE_MARKET_DATA[[#This Row],[VARP]]&gt;0,1,0)</f>
        <v>1</v>
      </c>
    </row>
    <row r="3892" spans="1:12">
      <c r="A3892" s="1">
        <v>44049</v>
      </c>
      <c r="B3892" s="17" t="s">
        <v>57</v>
      </c>
      <c r="C3892">
        <v>113.902496</v>
      </c>
      <c r="D3892">
        <v>110.0625</v>
      </c>
      <c r="E3892">
        <v>3.8399959999999993</v>
      </c>
      <c r="F3892">
        <v>3.4889231118682563E-2</v>
      </c>
      <c r="G3892" s="17" t="s">
        <v>0</v>
      </c>
      <c r="H3892" s="17" t="s">
        <v>58</v>
      </c>
      <c r="I3892" s="17" t="s">
        <v>38</v>
      </c>
      <c r="J3892" s="17" t="s">
        <v>144</v>
      </c>
      <c r="K3892" s="17">
        <f>IF(BASE_MARKET_DATA[[#This Row],[DATE]]=_xlfn.MAXIFS(A:A,H:H,BASE_MARKET_DATA[[#This Row],[LABEL]]),1,0)</f>
        <v>0</v>
      </c>
      <c r="L3892" s="17">
        <f>IF(BASE_MARKET_DATA[[#This Row],[VARP]]&gt;0,1,0)</f>
        <v>1</v>
      </c>
    </row>
    <row r="3893" spans="1:12">
      <c r="A3893" s="1">
        <v>44050</v>
      </c>
      <c r="B3893" s="17" t="s">
        <v>57</v>
      </c>
      <c r="C3893">
        <v>111.112503</v>
      </c>
      <c r="D3893">
        <v>113.902496</v>
      </c>
      <c r="E3893">
        <v>-2.7899929999999955</v>
      </c>
      <c r="F3893">
        <v>-2.4494572972307786E-2</v>
      </c>
      <c r="G3893" s="17" t="s">
        <v>0</v>
      </c>
      <c r="H3893" s="17" t="s">
        <v>58</v>
      </c>
      <c r="I3893" s="17" t="s">
        <v>38</v>
      </c>
      <c r="J3893" s="17" t="s">
        <v>144</v>
      </c>
      <c r="K3893" s="17">
        <f>IF(BASE_MARKET_DATA[[#This Row],[DATE]]=_xlfn.MAXIFS(A:A,H:H,BASE_MARKET_DATA[[#This Row],[LABEL]]),1,0)</f>
        <v>0</v>
      </c>
      <c r="L3893" s="17">
        <f>IF(BASE_MARKET_DATA[[#This Row],[VARP]]&gt;0,1,0)</f>
        <v>0</v>
      </c>
    </row>
    <row r="3894" spans="1:12">
      <c r="A3894" s="1">
        <v>44053</v>
      </c>
      <c r="B3894" s="17" t="s">
        <v>57</v>
      </c>
      <c r="C3894">
        <v>112.727501</v>
      </c>
      <c r="D3894">
        <v>111.112503</v>
      </c>
      <c r="E3894">
        <v>1.6149979999999999</v>
      </c>
      <c r="F3894">
        <v>1.4534799922561369E-2</v>
      </c>
      <c r="G3894" s="17" t="s">
        <v>0</v>
      </c>
      <c r="H3894" s="17" t="s">
        <v>58</v>
      </c>
      <c r="I3894" s="17" t="s">
        <v>38</v>
      </c>
      <c r="J3894" s="17" t="s">
        <v>144</v>
      </c>
      <c r="K3894" s="17">
        <f>IF(BASE_MARKET_DATA[[#This Row],[DATE]]=_xlfn.MAXIFS(A:A,H:H,BASE_MARKET_DATA[[#This Row],[LABEL]]),1,0)</f>
        <v>0</v>
      </c>
      <c r="L3894" s="17">
        <f>IF(BASE_MARKET_DATA[[#This Row],[VARP]]&gt;0,1,0)</f>
        <v>1</v>
      </c>
    </row>
    <row r="3895" spans="1:12">
      <c r="A3895" s="1">
        <v>44054</v>
      </c>
      <c r="B3895" s="17" t="s">
        <v>57</v>
      </c>
      <c r="C3895">
        <v>109.375</v>
      </c>
      <c r="D3895">
        <v>112.727501</v>
      </c>
      <c r="E3895">
        <v>-3.3525010000000037</v>
      </c>
      <c r="F3895">
        <v>-2.9739868002573777E-2</v>
      </c>
      <c r="G3895" s="17" t="s">
        <v>0</v>
      </c>
      <c r="H3895" s="17" t="s">
        <v>58</v>
      </c>
      <c r="I3895" s="17" t="s">
        <v>38</v>
      </c>
      <c r="J3895" s="17" t="s">
        <v>144</v>
      </c>
      <c r="K3895" s="17">
        <f>IF(BASE_MARKET_DATA[[#This Row],[DATE]]=_xlfn.MAXIFS(A:A,H:H,BASE_MARKET_DATA[[#This Row],[LABEL]]),1,0)</f>
        <v>0</v>
      </c>
      <c r="L3895" s="17">
        <f>IF(BASE_MARKET_DATA[[#This Row],[VARP]]&gt;0,1,0)</f>
        <v>0</v>
      </c>
    </row>
    <row r="3896" spans="1:12">
      <c r="A3896" s="1">
        <v>44055</v>
      </c>
      <c r="B3896" s="17" t="s">
        <v>57</v>
      </c>
      <c r="C3896">
        <v>113.010002</v>
      </c>
      <c r="D3896">
        <v>109.375</v>
      </c>
      <c r="E3896">
        <v>3.6350020000000001</v>
      </c>
      <c r="F3896">
        <v>3.3234303999999999E-2</v>
      </c>
      <c r="G3896" s="17" t="s">
        <v>0</v>
      </c>
      <c r="H3896" s="17" t="s">
        <v>58</v>
      </c>
      <c r="I3896" s="17" t="s">
        <v>38</v>
      </c>
      <c r="J3896" s="17" t="s">
        <v>144</v>
      </c>
      <c r="K3896" s="17">
        <f>IF(BASE_MARKET_DATA[[#This Row],[DATE]]=_xlfn.MAXIFS(A:A,H:H,BASE_MARKET_DATA[[#This Row],[LABEL]]),1,0)</f>
        <v>0</v>
      </c>
      <c r="L3896" s="17">
        <f>IF(BASE_MARKET_DATA[[#This Row],[VARP]]&gt;0,1,0)</f>
        <v>1</v>
      </c>
    </row>
    <row r="3897" spans="1:12">
      <c r="A3897" s="1">
        <v>44056</v>
      </c>
      <c r="B3897" s="17" t="s">
        <v>57</v>
      </c>
      <c r="C3897">
        <v>115.010002</v>
      </c>
      <c r="D3897">
        <v>113.010002</v>
      </c>
      <c r="E3897">
        <v>2</v>
      </c>
      <c r="F3897">
        <v>1.7697548576275576E-2</v>
      </c>
      <c r="G3897" s="17" t="s">
        <v>0</v>
      </c>
      <c r="H3897" s="17" t="s">
        <v>58</v>
      </c>
      <c r="I3897" s="17" t="s">
        <v>38</v>
      </c>
      <c r="J3897" s="17" t="s">
        <v>144</v>
      </c>
      <c r="K3897" s="17">
        <f>IF(BASE_MARKET_DATA[[#This Row],[DATE]]=_xlfn.MAXIFS(A:A,H:H,BASE_MARKET_DATA[[#This Row],[LABEL]]),1,0)</f>
        <v>0</v>
      </c>
      <c r="L3897" s="17">
        <f>IF(BASE_MARKET_DATA[[#This Row],[VARP]]&gt;0,1,0)</f>
        <v>1</v>
      </c>
    </row>
    <row r="3898" spans="1:12">
      <c r="A3898" s="1">
        <v>44057</v>
      </c>
      <c r="B3898" s="17" t="s">
        <v>57</v>
      </c>
      <c r="C3898">
        <v>114.907501</v>
      </c>
      <c r="D3898">
        <v>115.010002</v>
      </c>
      <c r="E3898">
        <v>-0.10250100000000373</v>
      </c>
      <c r="F3898">
        <v>-8.912355292368722E-4</v>
      </c>
      <c r="G3898" s="17" t="s">
        <v>0</v>
      </c>
      <c r="H3898" s="17" t="s">
        <v>58</v>
      </c>
      <c r="I3898" s="17" t="s">
        <v>38</v>
      </c>
      <c r="J3898" s="17" t="s">
        <v>144</v>
      </c>
      <c r="K3898" s="17">
        <f>IF(BASE_MARKET_DATA[[#This Row],[DATE]]=_xlfn.MAXIFS(A:A,H:H,BASE_MARKET_DATA[[#This Row],[LABEL]]),1,0)</f>
        <v>0</v>
      </c>
      <c r="L3898" s="17">
        <f>IF(BASE_MARKET_DATA[[#This Row],[VARP]]&gt;0,1,0)</f>
        <v>0</v>
      </c>
    </row>
    <row r="3899" spans="1:12">
      <c r="A3899" s="1">
        <v>44060</v>
      </c>
      <c r="B3899" s="17" t="s">
        <v>57</v>
      </c>
      <c r="C3899">
        <v>114.60749799999999</v>
      </c>
      <c r="D3899">
        <v>114.907501</v>
      </c>
      <c r="E3899">
        <v>-0.30000300000000379</v>
      </c>
      <c r="F3899">
        <v>-2.610821725206641E-3</v>
      </c>
      <c r="G3899" s="17" t="s">
        <v>0</v>
      </c>
      <c r="H3899" s="17" t="s">
        <v>58</v>
      </c>
      <c r="I3899" s="17" t="s">
        <v>38</v>
      </c>
      <c r="J3899" s="17" t="s">
        <v>144</v>
      </c>
      <c r="K3899" s="17">
        <f>IF(BASE_MARKET_DATA[[#This Row],[DATE]]=_xlfn.MAXIFS(A:A,H:H,BASE_MARKET_DATA[[#This Row],[LABEL]]),1,0)</f>
        <v>0</v>
      </c>
      <c r="L3899" s="17">
        <f>IF(BASE_MARKET_DATA[[#This Row],[VARP]]&gt;0,1,0)</f>
        <v>0</v>
      </c>
    </row>
    <row r="3900" spans="1:12">
      <c r="A3900" s="1">
        <v>44061</v>
      </c>
      <c r="B3900" s="17" t="s">
        <v>57</v>
      </c>
      <c r="C3900">
        <v>115.5625</v>
      </c>
      <c r="D3900">
        <v>114.60749799999999</v>
      </c>
      <c r="E3900">
        <v>0.95500200000000746</v>
      </c>
      <c r="F3900">
        <v>8.3328055900845823E-3</v>
      </c>
      <c r="G3900" s="17" t="s">
        <v>0</v>
      </c>
      <c r="H3900" s="17" t="s">
        <v>58</v>
      </c>
      <c r="I3900" s="17" t="s">
        <v>38</v>
      </c>
      <c r="J3900" s="17" t="s">
        <v>144</v>
      </c>
      <c r="K3900" s="17">
        <f>IF(BASE_MARKET_DATA[[#This Row],[DATE]]=_xlfn.MAXIFS(A:A,H:H,BASE_MARKET_DATA[[#This Row],[LABEL]]),1,0)</f>
        <v>0</v>
      </c>
      <c r="L3900" s="17">
        <f>IF(BASE_MARKET_DATA[[#This Row],[VARP]]&gt;0,1,0)</f>
        <v>1</v>
      </c>
    </row>
    <row r="3901" spans="1:12">
      <c r="A3901" s="1">
        <v>44062</v>
      </c>
      <c r="B3901" s="17" t="s">
        <v>57</v>
      </c>
      <c r="C3901">
        <v>115.707497</v>
      </c>
      <c r="D3901">
        <v>115.5625</v>
      </c>
      <c r="E3901">
        <v>0.1449970000000036</v>
      </c>
      <c r="F3901">
        <v>1.2547063277447579E-3</v>
      </c>
      <c r="G3901" s="17" t="s">
        <v>0</v>
      </c>
      <c r="H3901" s="17" t="s">
        <v>58</v>
      </c>
      <c r="I3901" s="17" t="s">
        <v>38</v>
      </c>
      <c r="J3901" s="17" t="s">
        <v>144</v>
      </c>
      <c r="K3901" s="17">
        <f>IF(BASE_MARKET_DATA[[#This Row],[DATE]]=_xlfn.MAXIFS(A:A,H:H,BASE_MARKET_DATA[[#This Row],[LABEL]]),1,0)</f>
        <v>0</v>
      </c>
      <c r="L3901" s="17">
        <f>IF(BASE_MARKET_DATA[[#This Row],[VARP]]&gt;0,1,0)</f>
        <v>1</v>
      </c>
    </row>
    <row r="3902" spans="1:12">
      <c r="A3902" s="1">
        <v>44063</v>
      </c>
      <c r="B3902" s="17" t="s">
        <v>57</v>
      </c>
      <c r="C3902">
        <v>118.275002</v>
      </c>
      <c r="D3902">
        <v>115.707497</v>
      </c>
      <c r="E3902">
        <v>2.567504999999997</v>
      </c>
      <c r="F3902">
        <v>2.2189616633051849E-2</v>
      </c>
      <c r="G3902" s="17" t="s">
        <v>0</v>
      </c>
      <c r="H3902" s="17" t="s">
        <v>58</v>
      </c>
      <c r="I3902" s="17" t="s">
        <v>38</v>
      </c>
      <c r="J3902" s="17" t="s">
        <v>144</v>
      </c>
      <c r="K3902" s="17">
        <f>IF(BASE_MARKET_DATA[[#This Row],[DATE]]=_xlfn.MAXIFS(A:A,H:H,BASE_MARKET_DATA[[#This Row],[LABEL]]),1,0)</f>
        <v>0</v>
      </c>
      <c r="L3902" s="17">
        <f>IF(BASE_MARKET_DATA[[#This Row],[VARP]]&gt;0,1,0)</f>
        <v>1</v>
      </c>
    </row>
    <row r="3903" spans="1:12">
      <c r="A3903" s="1">
        <v>44064</v>
      </c>
      <c r="B3903" s="17" t="s">
        <v>57</v>
      </c>
      <c r="C3903">
        <v>124.370003</v>
      </c>
      <c r="D3903">
        <v>118.275002</v>
      </c>
      <c r="E3903">
        <v>6.0950009999999963</v>
      </c>
      <c r="F3903">
        <v>5.1532453155232215E-2</v>
      </c>
      <c r="G3903" s="17" t="s">
        <v>0</v>
      </c>
      <c r="H3903" s="17" t="s">
        <v>58</v>
      </c>
      <c r="I3903" s="17" t="s">
        <v>38</v>
      </c>
      <c r="J3903" s="17" t="s">
        <v>144</v>
      </c>
      <c r="K3903" s="17">
        <f>IF(BASE_MARKET_DATA[[#This Row],[DATE]]=_xlfn.MAXIFS(A:A,H:H,BASE_MARKET_DATA[[#This Row],[LABEL]]),1,0)</f>
        <v>0</v>
      </c>
      <c r="L3903" s="17">
        <f>IF(BASE_MARKET_DATA[[#This Row],[VARP]]&gt;0,1,0)</f>
        <v>1</v>
      </c>
    </row>
    <row r="3904" spans="1:12">
      <c r="A3904" s="1">
        <v>44067</v>
      </c>
      <c r="B3904" s="17" t="s">
        <v>57</v>
      </c>
      <c r="C3904">
        <v>125.85749799999999</v>
      </c>
      <c r="D3904">
        <v>124.370003</v>
      </c>
      <c r="E3904">
        <v>1.4874949999999956</v>
      </c>
      <c r="F3904">
        <v>1.1960239319122599E-2</v>
      </c>
      <c r="G3904" s="17" t="s">
        <v>0</v>
      </c>
      <c r="H3904" s="17" t="s">
        <v>58</v>
      </c>
      <c r="I3904" s="17" t="s">
        <v>38</v>
      </c>
      <c r="J3904" s="17" t="s">
        <v>144</v>
      </c>
      <c r="K3904" s="17">
        <f>IF(BASE_MARKET_DATA[[#This Row],[DATE]]=_xlfn.MAXIFS(A:A,H:H,BASE_MARKET_DATA[[#This Row],[LABEL]]),1,0)</f>
        <v>0</v>
      </c>
      <c r="L3904" s="17">
        <f>IF(BASE_MARKET_DATA[[#This Row],[VARP]]&gt;0,1,0)</f>
        <v>1</v>
      </c>
    </row>
    <row r="3905" spans="1:12">
      <c r="A3905" s="1">
        <v>44068</v>
      </c>
      <c r="B3905" s="17" t="s">
        <v>57</v>
      </c>
      <c r="C3905">
        <v>124.824997</v>
      </c>
      <c r="D3905">
        <v>125.85749799999999</v>
      </c>
      <c r="E3905">
        <v>-1.0325009999999963</v>
      </c>
      <c r="F3905">
        <v>-8.2037305397569277E-3</v>
      </c>
      <c r="G3905" s="17" t="s">
        <v>0</v>
      </c>
      <c r="H3905" s="17" t="s">
        <v>58</v>
      </c>
      <c r="I3905" s="17" t="s">
        <v>38</v>
      </c>
      <c r="J3905" s="17" t="s">
        <v>144</v>
      </c>
      <c r="K3905" s="17">
        <f>IF(BASE_MARKET_DATA[[#This Row],[DATE]]=_xlfn.MAXIFS(A:A,H:H,BASE_MARKET_DATA[[#This Row],[LABEL]]),1,0)</f>
        <v>0</v>
      </c>
      <c r="L3905" s="17">
        <f>IF(BASE_MARKET_DATA[[#This Row],[VARP]]&gt;0,1,0)</f>
        <v>0</v>
      </c>
    </row>
    <row r="3906" spans="1:12">
      <c r="A3906" s="1">
        <v>44069</v>
      </c>
      <c r="B3906" s="17" t="s">
        <v>57</v>
      </c>
      <c r="C3906">
        <v>126.522499</v>
      </c>
      <c r="D3906">
        <v>124.824997</v>
      </c>
      <c r="E3906">
        <v>1.6975020000000001</v>
      </c>
      <c r="F3906">
        <v>1.3599055003382056E-2</v>
      </c>
      <c r="G3906" s="17" t="s">
        <v>0</v>
      </c>
      <c r="H3906" s="17" t="s">
        <v>58</v>
      </c>
      <c r="I3906" s="17" t="s">
        <v>38</v>
      </c>
      <c r="J3906" s="17" t="s">
        <v>144</v>
      </c>
      <c r="K3906" s="17">
        <f>IF(BASE_MARKET_DATA[[#This Row],[DATE]]=_xlfn.MAXIFS(A:A,H:H,BASE_MARKET_DATA[[#This Row],[LABEL]]),1,0)</f>
        <v>0</v>
      </c>
      <c r="L3906" s="17">
        <f>IF(BASE_MARKET_DATA[[#This Row],[VARP]]&gt;0,1,0)</f>
        <v>1</v>
      </c>
    </row>
    <row r="3907" spans="1:12">
      <c r="A3907" s="1">
        <v>44070</v>
      </c>
      <c r="B3907" s="17" t="s">
        <v>57</v>
      </c>
      <c r="C3907">
        <v>125.010002</v>
      </c>
      <c r="D3907">
        <v>126.522499</v>
      </c>
      <c r="E3907">
        <v>-1.5124969999999962</v>
      </c>
      <c r="F3907">
        <v>-1.1954371846544038E-2</v>
      </c>
      <c r="G3907" s="17" t="s">
        <v>0</v>
      </c>
      <c r="H3907" s="17" t="s">
        <v>58</v>
      </c>
      <c r="I3907" s="17" t="s">
        <v>38</v>
      </c>
      <c r="J3907" s="17" t="s">
        <v>144</v>
      </c>
      <c r="K3907" s="17">
        <f>IF(BASE_MARKET_DATA[[#This Row],[DATE]]=_xlfn.MAXIFS(A:A,H:H,BASE_MARKET_DATA[[#This Row],[LABEL]]),1,0)</f>
        <v>0</v>
      </c>
      <c r="L3907" s="17">
        <f>IF(BASE_MARKET_DATA[[#This Row],[VARP]]&gt;0,1,0)</f>
        <v>0</v>
      </c>
    </row>
    <row r="3908" spans="1:12">
      <c r="A3908" s="1">
        <v>44071</v>
      </c>
      <c r="B3908" s="17" t="s">
        <v>57</v>
      </c>
      <c r="C3908">
        <v>124.807503</v>
      </c>
      <c r="D3908">
        <v>125.010002</v>
      </c>
      <c r="E3908">
        <v>-0.20249900000000309</v>
      </c>
      <c r="F3908">
        <v>-1.6198623850914192E-3</v>
      </c>
      <c r="G3908" s="17" t="s">
        <v>0</v>
      </c>
      <c r="H3908" s="17" t="s">
        <v>58</v>
      </c>
      <c r="I3908" s="17" t="s">
        <v>38</v>
      </c>
      <c r="J3908" s="17" t="s">
        <v>144</v>
      </c>
      <c r="K3908" s="17">
        <f>IF(BASE_MARKET_DATA[[#This Row],[DATE]]=_xlfn.MAXIFS(A:A,H:H,BASE_MARKET_DATA[[#This Row],[LABEL]]),1,0)</f>
        <v>0</v>
      </c>
      <c r="L3908" s="17">
        <f>IF(BASE_MARKET_DATA[[#This Row],[VARP]]&gt;0,1,0)</f>
        <v>0</v>
      </c>
    </row>
    <row r="3909" spans="1:12">
      <c r="A3909" s="1">
        <v>44074</v>
      </c>
      <c r="B3909" s="17" t="s">
        <v>57</v>
      </c>
      <c r="C3909">
        <v>129.03999299999998</v>
      </c>
      <c r="D3909">
        <v>124.807503</v>
      </c>
      <c r="E3909">
        <v>4.2324899999999843</v>
      </c>
      <c r="F3909">
        <v>3.3912143887695471E-2</v>
      </c>
      <c r="G3909" s="17" t="s">
        <v>0</v>
      </c>
      <c r="H3909" s="17" t="s">
        <v>58</v>
      </c>
      <c r="I3909" s="17" t="s">
        <v>38</v>
      </c>
      <c r="J3909" s="17" t="s">
        <v>144</v>
      </c>
      <c r="K3909" s="17">
        <f>IF(BASE_MARKET_DATA[[#This Row],[DATE]]=_xlfn.MAXIFS(A:A,H:H,BASE_MARKET_DATA[[#This Row],[LABEL]]),1,0)</f>
        <v>0</v>
      </c>
      <c r="L3909" s="17">
        <f>IF(BASE_MARKET_DATA[[#This Row],[VARP]]&gt;0,1,0)</f>
        <v>1</v>
      </c>
    </row>
    <row r="3910" spans="1:12">
      <c r="A3910" s="1">
        <v>44075</v>
      </c>
      <c r="B3910" s="17" t="s">
        <v>57</v>
      </c>
      <c r="C3910">
        <v>134.179993</v>
      </c>
      <c r="D3910">
        <v>129.03999299999998</v>
      </c>
      <c r="E3910">
        <v>5.1400000000000148</v>
      </c>
      <c r="F3910">
        <v>3.983261220418708E-2</v>
      </c>
      <c r="G3910" s="17" t="s">
        <v>0</v>
      </c>
      <c r="H3910" s="17" t="s">
        <v>58</v>
      </c>
      <c r="I3910" s="17" t="s">
        <v>38</v>
      </c>
      <c r="J3910" s="17" t="s">
        <v>144</v>
      </c>
      <c r="K3910" s="17">
        <f>IF(BASE_MARKET_DATA[[#This Row],[DATE]]=_xlfn.MAXIFS(A:A,H:H,BASE_MARKET_DATA[[#This Row],[LABEL]]),1,0)</f>
        <v>0</v>
      </c>
      <c r="L3910" s="17">
        <f>IF(BASE_MARKET_DATA[[#This Row],[VARP]]&gt;0,1,0)</f>
        <v>1</v>
      </c>
    </row>
    <row r="3911" spans="1:12">
      <c r="A3911" s="1">
        <v>44076</v>
      </c>
      <c r="B3911" s="17" t="s">
        <v>57</v>
      </c>
      <c r="C3911">
        <v>131.39999399999999</v>
      </c>
      <c r="D3911">
        <v>134.179993</v>
      </c>
      <c r="E3911">
        <v>-2.7799990000000037</v>
      </c>
      <c r="F3911">
        <v>-2.0718431547391745E-2</v>
      </c>
      <c r="G3911" s="17" t="s">
        <v>0</v>
      </c>
      <c r="H3911" s="17" t="s">
        <v>58</v>
      </c>
      <c r="I3911" s="17" t="s">
        <v>38</v>
      </c>
      <c r="J3911" s="17" t="s">
        <v>144</v>
      </c>
      <c r="K3911" s="17">
        <f>IF(BASE_MARKET_DATA[[#This Row],[DATE]]=_xlfn.MAXIFS(A:A,H:H,BASE_MARKET_DATA[[#This Row],[LABEL]]),1,0)</f>
        <v>0</v>
      </c>
      <c r="L3911" s="17">
        <f>IF(BASE_MARKET_DATA[[#This Row],[VARP]]&gt;0,1,0)</f>
        <v>0</v>
      </c>
    </row>
    <row r="3912" spans="1:12">
      <c r="A3912" s="1">
        <v>44077</v>
      </c>
      <c r="B3912" s="17" t="s">
        <v>57</v>
      </c>
      <c r="C3912">
        <v>120.879997</v>
      </c>
      <c r="D3912">
        <v>131.39999399999999</v>
      </c>
      <c r="E3912">
        <v>-10.519996999999989</v>
      </c>
      <c r="F3912">
        <v>-8.006086362530572E-2</v>
      </c>
      <c r="G3912" s="17" t="s">
        <v>0</v>
      </c>
      <c r="H3912" s="17" t="s">
        <v>58</v>
      </c>
      <c r="I3912" s="17" t="s">
        <v>38</v>
      </c>
      <c r="J3912" s="17" t="s">
        <v>144</v>
      </c>
      <c r="K3912" s="17">
        <f>IF(BASE_MARKET_DATA[[#This Row],[DATE]]=_xlfn.MAXIFS(A:A,H:H,BASE_MARKET_DATA[[#This Row],[LABEL]]),1,0)</f>
        <v>0</v>
      </c>
      <c r="L3912" s="17">
        <f>IF(BASE_MARKET_DATA[[#This Row],[VARP]]&gt;0,1,0)</f>
        <v>0</v>
      </c>
    </row>
    <row r="3913" spans="1:12">
      <c r="A3913" s="1">
        <v>44078</v>
      </c>
      <c r="B3913" s="17" t="s">
        <v>57</v>
      </c>
      <c r="C3913">
        <v>120.959999</v>
      </c>
      <c r="D3913">
        <v>120.879997</v>
      </c>
      <c r="E3913">
        <v>8.0001999999993245E-2</v>
      </c>
      <c r="F3913">
        <v>6.6182993038950227E-4</v>
      </c>
      <c r="G3913" s="17" t="s">
        <v>0</v>
      </c>
      <c r="H3913" s="17" t="s">
        <v>58</v>
      </c>
      <c r="I3913" s="17" t="s">
        <v>38</v>
      </c>
      <c r="J3913" s="17" t="s">
        <v>144</v>
      </c>
      <c r="K3913" s="17">
        <f>IF(BASE_MARKET_DATA[[#This Row],[DATE]]=_xlfn.MAXIFS(A:A,H:H,BASE_MARKET_DATA[[#This Row],[LABEL]]),1,0)</f>
        <v>0</v>
      </c>
      <c r="L3913" s="17">
        <f>IF(BASE_MARKET_DATA[[#This Row],[VARP]]&gt;0,1,0)</f>
        <v>1</v>
      </c>
    </row>
    <row r="3914" spans="1:12">
      <c r="A3914" s="1">
        <v>44082</v>
      </c>
      <c r="B3914" s="17" t="s">
        <v>57</v>
      </c>
      <c r="C3914">
        <v>112.82</v>
      </c>
      <c r="D3914">
        <v>120.959999</v>
      </c>
      <c r="E3914">
        <v>-8.1399990000000031</v>
      </c>
      <c r="F3914">
        <v>-6.7294965834118467E-2</v>
      </c>
      <c r="G3914" s="17" t="s">
        <v>0</v>
      </c>
      <c r="H3914" s="17" t="s">
        <v>58</v>
      </c>
      <c r="I3914" s="17" t="s">
        <v>38</v>
      </c>
      <c r="J3914" s="17" t="s">
        <v>144</v>
      </c>
      <c r="K3914" s="17">
        <f>IF(BASE_MARKET_DATA[[#This Row],[DATE]]=_xlfn.MAXIFS(A:A,H:H,BASE_MARKET_DATA[[#This Row],[LABEL]]),1,0)</f>
        <v>0</v>
      </c>
      <c r="L3914" s="17">
        <f>IF(BASE_MARKET_DATA[[#This Row],[VARP]]&gt;0,1,0)</f>
        <v>0</v>
      </c>
    </row>
    <row r="3915" spans="1:12">
      <c r="A3915" s="1">
        <v>44083</v>
      </c>
      <c r="B3915" s="17" t="s">
        <v>57</v>
      </c>
      <c r="C3915">
        <v>117.32</v>
      </c>
      <c r="D3915">
        <v>112.82</v>
      </c>
      <c r="E3915">
        <v>4.5</v>
      </c>
      <c r="F3915">
        <v>3.9886544938840633E-2</v>
      </c>
      <c r="G3915" s="17" t="s">
        <v>0</v>
      </c>
      <c r="H3915" s="17" t="s">
        <v>58</v>
      </c>
      <c r="I3915" s="17" t="s">
        <v>38</v>
      </c>
      <c r="J3915" s="17" t="s">
        <v>144</v>
      </c>
      <c r="K3915" s="17">
        <f>IF(BASE_MARKET_DATA[[#This Row],[DATE]]=_xlfn.MAXIFS(A:A,H:H,BASE_MARKET_DATA[[#This Row],[LABEL]]),1,0)</f>
        <v>0</v>
      </c>
      <c r="L3915" s="17">
        <f>IF(BASE_MARKET_DATA[[#This Row],[VARP]]&gt;0,1,0)</f>
        <v>1</v>
      </c>
    </row>
    <row r="3916" spans="1:12">
      <c r="A3916" s="1">
        <v>44084</v>
      </c>
      <c r="B3916" s="17" t="s">
        <v>57</v>
      </c>
      <c r="C3916">
        <v>113.489998</v>
      </c>
      <c r="D3916">
        <v>117.32</v>
      </c>
      <c r="E3916">
        <v>-3.8300019999999932</v>
      </c>
      <c r="F3916">
        <v>-3.2645772246846179E-2</v>
      </c>
      <c r="G3916" s="17" t="s">
        <v>0</v>
      </c>
      <c r="H3916" s="17" t="s">
        <v>58</v>
      </c>
      <c r="I3916" s="17" t="s">
        <v>38</v>
      </c>
      <c r="J3916" s="17" t="s">
        <v>144</v>
      </c>
      <c r="K3916" s="17">
        <f>IF(BASE_MARKET_DATA[[#This Row],[DATE]]=_xlfn.MAXIFS(A:A,H:H,BASE_MARKET_DATA[[#This Row],[LABEL]]),1,0)</f>
        <v>0</v>
      </c>
      <c r="L3916" s="17">
        <f>IF(BASE_MARKET_DATA[[#This Row],[VARP]]&gt;0,1,0)</f>
        <v>0</v>
      </c>
    </row>
    <row r="3917" spans="1:12">
      <c r="A3917" s="1">
        <v>44085</v>
      </c>
      <c r="B3917" s="17" t="s">
        <v>57</v>
      </c>
      <c r="C3917">
        <v>112</v>
      </c>
      <c r="D3917">
        <v>113.489998</v>
      </c>
      <c r="E3917">
        <v>-1.4899979999999999</v>
      </c>
      <c r="F3917">
        <v>-1.3128892644795005E-2</v>
      </c>
      <c r="G3917" s="17" t="s">
        <v>0</v>
      </c>
      <c r="H3917" s="17" t="s">
        <v>58</v>
      </c>
      <c r="I3917" s="17" t="s">
        <v>38</v>
      </c>
      <c r="J3917" s="17" t="s">
        <v>144</v>
      </c>
      <c r="K3917" s="17">
        <f>IF(BASE_MARKET_DATA[[#This Row],[DATE]]=_xlfn.MAXIFS(A:A,H:H,BASE_MARKET_DATA[[#This Row],[LABEL]]),1,0)</f>
        <v>0</v>
      </c>
      <c r="L3917" s="17">
        <f>IF(BASE_MARKET_DATA[[#This Row],[VARP]]&gt;0,1,0)</f>
        <v>0</v>
      </c>
    </row>
    <row r="3918" spans="1:12">
      <c r="A3918" s="1">
        <v>44088</v>
      </c>
      <c r="B3918" s="17" t="s">
        <v>57</v>
      </c>
      <c r="C3918">
        <v>115.360001</v>
      </c>
      <c r="D3918">
        <v>112</v>
      </c>
      <c r="E3918">
        <v>3.3600009999999969</v>
      </c>
      <c r="F3918">
        <v>3.0000008928571402E-2</v>
      </c>
      <c r="G3918" s="17" t="s">
        <v>0</v>
      </c>
      <c r="H3918" s="17" t="s">
        <v>58</v>
      </c>
      <c r="I3918" s="17" t="s">
        <v>38</v>
      </c>
      <c r="J3918" s="17" t="s">
        <v>144</v>
      </c>
      <c r="K3918" s="17">
        <f>IF(BASE_MARKET_DATA[[#This Row],[DATE]]=_xlfn.MAXIFS(A:A,H:H,BASE_MARKET_DATA[[#This Row],[LABEL]]),1,0)</f>
        <v>0</v>
      </c>
      <c r="L3918" s="17">
        <f>IF(BASE_MARKET_DATA[[#This Row],[VARP]]&gt;0,1,0)</f>
        <v>1</v>
      </c>
    </row>
    <row r="3919" spans="1:12">
      <c r="A3919" s="1">
        <v>44089</v>
      </c>
      <c r="B3919" s="17" t="s">
        <v>57</v>
      </c>
      <c r="C3919">
        <v>115.540001</v>
      </c>
      <c r="D3919">
        <v>115.360001</v>
      </c>
      <c r="E3919">
        <v>0.18000000000000682</v>
      </c>
      <c r="F3919">
        <v>1.5603328574867715E-3</v>
      </c>
      <c r="G3919" s="17" t="s">
        <v>0</v>
      </c>
      <c r="H3919" s="17" t="s">
        <v>58</v>
      </c>
      <c r="I3919" s="17" t="s">
        <v>38</v>
      </c>
      <c r="J3919" s="17" t="s">
        <v>144</v>
      </c>
      <c r="K3919" s="17">
        <f>IF(BASE_MARKET_DATA[[#This Row],[DATE]]=_xlfn.MAXIFS(A:A,H:H,BASE_MARKET_DATA[[#This Row],[LABEL]]),1,0)</f>
        <v>0</v>
      </c>
      <c r="L3919" s="17">
        <f>IF(BASE_MARKET_DATA[[#This Row],[VARP]]&gt;0,1,0)</f>
        <v>1</v>
      </c>
    </row>
    <row r="3920" spans="1:12">
      <c r="A3920" s="1">
        <v>44090</v>
      </c>
      <c r="B3920" s="17" t="s">
        <v>57</v>
      </c>
      <c r="C3920">
        <v>112.129997</v>
      </c>
      <c r="D3920">
        <v>115.540001</v>
      </c>
      <c r="E3920">
        <v>-3.4100040000000007</v>
      </c>
      <c r="F3920">
        <v>-2.9513622732269151E-2</v>
      </c>
      <c r="G3920" s="17" t="s">
        <v>0</v>
      </c>
      <c r="H3920" s="17" t="s">
        <v>58</v>
      </c>
      <c r="I3920" s="17" t="s">
        <v>38</v>
      </c>
      <c r="J3920" s="17" t="s">
        <v>144</v>
      </c>
      <c r="K3920" s="17">
        <f>IF(BASE_MARKET_DATA[[#This Row],[DATE]]=_xlfn.MAXIFS(A:A,H:H,BASE_MARKET_DATA[[#This Row],[LABEL]]),1,0)</f>
        <v>0</v>
      </c>
      <c r="L3920" s="17">
        <f>IF(BASE_MARKET_DATA[[#This Row],[VARP]]&gt;0,1,0)</f>
        <v>0</v>
      </c>
    </row>
    <row r="3921" spans="1:12">
      <c r="A3921" s="1">
        <v>44091</v>
      </c>
      <c r="B3921" s="17" t="s">
        <v>57</v>
      </c>
      <c r="C3921">
        <v>110.339996</v>
      </c>
      <c r="D3921">
        <v>112.129997</v>
      </c>
      <c r="E3921">
        <v>-1.7900010000000037</v>
      </c>
      <c r="F3921">
        <v>-1.5963623008034181E-2</v>
      </c>
      <c r="G3921" s="17" t="s">
        <v>0</v>
      </c>
      <c r="H3921" s="17" t="s">
        <v>58</v>
      </c>
      <c r="I3921" s="17" t="s">
        <v>38</v>
      </c>
      <c r="J3921" s="17" t="s">
        <v>144</v>
      </c>
      <c r="K3921" s="17">
        <f>IF(BASE_MARKET_DATA[[#This Row],[DATE]]=_xlfn.MAXIFS(A:A,H:H,BASE_MARKET_DATA[[#This Row],[LABEL]]),1,0)</f>
        <v>0</v>
      </c>
      <c r="L3921" s="17">
        <f>IF(BASE_MARKET_DATA[[#This Row],[VARP]]&gt;0,1,0)</f>
        <v>0</v>
      </c>
    </row>
    <row r="3922" spans="1:12">
      <c r="A3922" s="1">
        <v>44092</v>
      </c>
      <c r="B3922" s="17" t="s">
        <v>57</v>
      </c>
      <c r="C3922">
        <v>106.839996</v>
      </c>
      <c r="D3922">
        <v>110.339996</v>
      </c>
      <c r="E3922">
        <v>-3.5</v>
      </c>
      <c r="F3922">
        <v>-3.1720138905932171E-2</v>
      </c>
      <c r="G3922" s="17" t="s">
        <v>0</v>
      </c>
      <c r="H3922" s="17" t="s">
        <v>58</v>
      </c>
      <c r="I3922" s="17" t="s">
        <v>38</v>
      </c>
      <c r="J3922" s="17" t="s">
        <v>144</v>
      </c>
      <c r="K3922" s="17">
        <f>IF(BASE_MARKET_DATA[[#This Row],[DATE]]=_xlfn.MAXIFS(A:A,H:H,BASE_MARKET_DATA[[#This Row],[LABEL]]),1,0)</f>
        <v>0</v>
      </c>
      <c r="L3922" s="17">
        <f>IF(BASE_MARKET_DATA[[#This Row],[VARP]]&gt;0,1,0)</f>
        <v>0</v>
      </c>
    </row>
    <row r="3923" spans="1:12">
      <c r="A3923" s="1">
        <v>44095</v>
      </c>
      <c r="B3923" s="17" t="s">
        <v>57</v>
      </c>
      <c r="C3923">
        <v>110.08000200000001</v>
      </c>
      <c r="D3923">
        <v>106.839996</v>
      </c>
      <c r="E3923">
        <v>3.2400060000000082</v>
      </c>
      <c r="F3923">
        <v>3.0325777997970049E-2</v>
      </c>
      <c r="G3923" s="17" t="s">
        <v>0</v>
      </c>
      <c r="H3923" s="17" t="s">
        <v>58</v>
      </c>
      <c r="I3923" s="17" t="s">
        <v>38</v>
      </c>
      <c r="J3923" s="17" t="s">
        <v>144</v>
      </c>
      <c r="K3923" s="17">
        <f>IF(BASE_MARKET_DATA[[#This Row],[DATE]]=_xlfn.MAXIFS(A:A,H:H,BASE_MARKET_DATA[[#This Row],[LABEL]]),1,0)</f>
        <v>0</v>
      </c>
      <c r="L3923" s="17">
        <f>IF(BASE_MARKET_DATA[[#This Row],[VARP]]&gt;0,1,0)</f>
        <v>1</v>
      </c>
    </row>
    <row r="3924" spans="1:12">
      <c r="A3924" s="1">
        <v>44096</v>
      </c>
      <c r="B3924" s="17" t="s">
        <v>57</v>
      </c>
      <c r="C3924">
        <v>111.80999799999999</v>
      </c>
      <c r="D3924">
        <v>110.08000200000001</v>
      </c>
      <c r="E3924">
        <v>1.7299959999999857</v>
      </c>
      <c r="F3924">
        <v>1.5715806400512108E-2</v>
      </c>
      <c r="G3924" s="17" t="s">
        <v>0</v>
      </c>
      <c r="H3924" s="17" t="s">
        <v>58</v>
      </c>
      <c r="I3924" s="17" t="s">
        <v>38</v>
      </c>
      <c r="J3924" s="17" t="s">
        <v>144</v>
      </c>
      <c r="K3924" s="17">
        <f>IF(BASE_MARKET_DATA[[#This Row],[DATE]]=_xlfn.MAXIFS(A:A,H:H,BASE_MARKET_DATA[[#This Row],[LABEL]]),1,0)</f>
        <v>0</v>
      </c>
      <c r="L3924" s="17">
        <f>IF(BASE_MARKET_DATA[[#This Row],[VARP]]&gt;0,1,0)</f>
        <v>1</v>
      </c>
    </row>
    <row r="3925" spans="1:12">
      <c r="A3925" s="1">
        <v>44097</v>
      </c>
      <c r="B3925" s="17" t="s">
        <v>57</v>
      </c>
      <c r="C3925">
        <v>107.120003</v>
      </c>
      <c r="D3925">
        <v>111.80999799999999</v>
      </c>
      <c r="E3925">
        <v>-4.6899949999999961</v>
      </c>
      <c r="F3925">
        <v>-4.1946114693607241E-2</v>
      </c>
      <c r="G3925" s="17" t="s">
        <v>0</v>
      </c>
      <c r="H3925" s="17" t="s">
        <v>58</v>
      </c>
      <c r="I3925" s="17" t="s">
        <v>38</v>
      </c>
      <c r="J3925" s="17" t="s">
        <v>144</v>
      </c>
      <c r="K3925" s="17">
        <f>IF(BASE_MARKET_DATA[[#This Row],[DATE]]=_xlfn.MAXIFS(A:A,H:H,BASE_MARKET_DATA[[#This Row],[LABEL]]),1,0)</f>
        <v>0</v>
      </c>
      <c r="L3925" s="17">
        <f>IF(BASE_MARKET_DATA[[#This Row],[VARP]]&gt;0,1,0)</f>
        <v>0</v>
      </c>
    </row>
    <row r="3926" spans="1:12">
      <c r="A3926" s="1">
        <v>44098</v>
      </c>
      <c r="B3926" s="17" t="s">
        <v>57</v>
      </c>
      <c r="C3926">
        <v>108.220001</v>
      </c>
      <c r="D3926">
        <v>107.120003</v>
      </c>
      <c r="E3926">
        <v>1.0999979999999994</v>
      </c>
      <c r="F3926">
        <v>1.0268838397997426E-2</v>
      </c>
      <c r="G3926" s="17" t="s">
        <v>0</v>
      </c>
      <c r="H3926" s="17" t="s">
        <v>58</v>
      </c>
      <c r="I3926" s="17" t="s">
        <v>38</v>
      </c>
      <c r="J3926" s="17" t="s">
        <v>144</v>
      </c>
      <c r="K3926" s="17">
        <f>IF(BASE_MARKET_DATA[[#This Row],[DATE]]=_xlfn.MAXIFS(A:A,H:H,BASE_MARKET_DATA[[#This Row],[LABEL]]),1,0)</f>
        <v>0</v>
      </c>
      <c r="L3926" s="17">
        <f>IF(BASE_MARKET_DATA[[#This Row],[VARP]]&gt;0,1,0)</f>
        <v>1</v>
      </c>
    </row>
    <row r="3927" spans="1:12">
      <c r="A3927" s="1">
        <v>44099</v>
      </c>
      <c r="B3927" s="17" t="s">
        <v>57</v>
      </c>
      <c r="C3927">
        <v>112.279999</v>
      </c>
      <c r="D3927">
        <v>108.220001</v>
      </c>
      <c r="E3927">
        <v>4.0599980000000073</v>
      </c>
      <c r="F3927">
        <v>3.7516151935722192E-2</v>
      </c>
      <c r="G3927" s="17" t="s">
        <v>0</v>
      </c>
      <c r="H3927" s="17" t="s">
        <v>58</v>
      </c>
      <c r="I3927" s="17" t="s">
        <v>38</v>
      </c>
      <c r="J3927" s="17" t="s">
        <v>144</v>
      </c>
      <c r="K3927" s="17">
        <f>IF(BASE_MARKET_DATA[[#This Row],[DATE]]=_xlfn.MAXIFS(A:A,H:H,BASE_MARKET_DATA[[#This Row],[LABEL]]),1,0)</f>
        <v>1</v>
      </c>
      <c r="L3927" s="17">
        <f>IF(BASE_MARKET_DATA[[#This Row],[VARP]]&gt;0,1,0)</f>
        <v>1</v>
      </c>
    </row>
    <row r="3928" spans="1:12">
      <c r="A3928" s="1">
        <v>43830</v>
      </c>
      <c r="B3928" s="17" t="s">
        <v>59</v>
      </c>
      <c r="C3928">
        <v>157.699997</v>
      </c>
      <c r="G3928" s="17" t="s">
        <v>0</v>
      </c>
      <c r="H3928" s="17" t="s">
        <v>60</v>
      </c>
      <c r="I3928" s="17" t="s">
        <v>38</v>
      </c>
      <c r="J3928" s="17" t="s">
        <v>144</v>
      </c>
      <c r="K3928" s="17">
        <f>IF(BASE_MARKET_DATA[[#This Row],[DATE]]=_xlfn.MAXIFS(A:A,H:H,BASE_MARKET_DATA[[#This Row],[LABEL]]),1,0)</f>
        <v>0</v>
      </c>
      <c r="L3928" s="17">
        <f>IF(BASE_MARKET_DATA[[#This Row],[VARP]]&gt;0,1,0)</f>
        <v>0</v>
      </c>
    </row>
    <row r="3929" spans="1:12">
      <c r="A3929" s="1">
        <v>43832</v>
      </c>
      <c r="B3929" s="17" t="s">
        <v>59</v>
      </c>
      <c r="C3929">
        <v>160.61999499999999</v>
      </c>
      <c r="D3929">
        <v>157.699997</v>
      </c>
      <c r="E3929">
        <v>2.9199979999999925</v>
      </c>
      <c r="F3929">
        <v>1.8516157612862811E-2</v>
      </c>
      <c r="G3929" s="17" t="s">
        <v>0</v>
      </c>
      <c r="H3929" s="17" t="s">
        <v>60</v>
      </c>
      <c r="I3929" s="17" t="s">
        <v>38</v>
      </c>
      <c r="J3929" s="17" t="s">
        <v>144</v>
      </c>
      <c r="K3929" s="17">
        <f>IF(BASE_MARKET_DATA[[#This Row],[DATE]]=_xlfn.MAXIFS(A:A,H:H,BASE_MARKET_DATA[[#This Row],[LABEL]]),1,0)</f>
        <v>0</v>
      </c>
      <c r="L3929" s="17">
        <f>IF(BASE_MARKET_DATA[[#This Row],[VARP]]&gt;0,1,0)</f>
        <v>1</v>
      </c>
    </row>
    <row r="3930" spans="1:12">
      <c r="A3930" s="1">
        <v>43833</v>
      </c>
      <c r="B3930" s="17" t="s">
        <v>59</v>
      </c>
      <c r="C3930">
        <v>158.61999499999999</v>
      </c>
      <c r="D3930">
        <v>160.61999499999999</v>
      </c>
      <c r="E3930">
        <v>-2</v>
      </c>
      <c r="F3930">
        <v>-1.2451749858415823E-2</v>
      </c>
      <c r="G3930" s="17" t="s">
        <v>0</v>
      </c>
      <c r="H3930" s="17" t="s">
        <v>60</v>
      </c>
      <c r="I3930" s="17" t="s">
        <v>38</v>
      </c>
      <c r="J3930" s="17" t="s">
        <v>144</v>
      </c>
      <c r="K3930" s="17">
        <f>IF(BASE_MARKET_DATA[[#This Row],[DATE]]=_xlfn.MAXIFS(A:A,H:H,BASE_MARKET_DATA[[#This Row],[LABEL]]),1,0)</f>
        <v>0</v>
      </c>
      <c r="L3930" s="17">
        <f>IF(BASE_MARKET_DATA[[#This Row],[VARP]]&gt;0,1,0)</f>
        <v>0</v>
      </c>
    </row>
    <row r="3931" spans="1:12">
      <c r="A3931" s="1">
        <v>43836</v>
      </c>
      <c r="B3931" s="17" t="s">
        <v>59</v>
      </c>
      <c r="C3931">
        <v>159.029999</v>
      </c>
      <c r="D3931">
        <v>158.61999499999999</v>
      </c>
      <c r="E3931">
        <v>0.41000400000001491</v>
      </c>
      <c r="F3931">
        <v>2.5848191459091584E-3</v>
      </c>
      <c r="G3931" s="17" t="s">
        <v>0</v>
      </c>
      <c r="H3931" s="17" t="s">
        <v>60</v>
      </c>
      <c r="I3931" s="17" t="s">
        <v>38</v>
      </c>
      <c r="J3931" s="17" t="s">
        <v>144</v>
      </c>
      <c r="K3931" s="17">
        <f>IF(BASE_MARKET_DATA[[#This Row],[DATE]]=_xlfn.MAXIFS(A:A,H:H,BASE_MARKET_DATA[[#This Row],[LABEL]]),1,0)</f>
        <v>0</v>
      </c>
      <c r="L3931" s="17">
        <f>IF(BASE_MARKET_DATA[[#This Row],[VARP]]&gt;0,1,0)</f>
        <v>1</v>
      </c>
    </row>
    <row r="3932" spans="1:12">
      <c r="A3932" s="1">
        <v>43837</v>
      </c>
      <c r="B3932" s="17" t="s">
        <v>59</v>
      </c>
      <c r="C3932">
        <v>157.58000200000001</v>
      </c>
      <c r="D3932">
        <v>159.029999</v>
      </c>
      <c r="E3932">
        <v>-1.4499969999999962</v>
      </c>
      <c r="F3932">
        <v>-9.1177577131217619E-3</v>
      </c>
      <c r="G3932" s="17" t="s">
        <v>0</v>
      </c>
      <c r="H3932" s="17" t="s">
        <v>60</v>
      </c>
      <c r="I3932" s="17" t="s">
        <v>38</v>
      </c>
      <c r="J3932" s="17" t="s">
        <v>144</v>
      </c>
      <c r="K3932" s="17">
        <f>IF(BASE_MARKET_DATA[[#This Row],[DATE]]=_xlfn.MAXIFS(A:A,H:H,BASE_MARKET_DATA[[#This Row],[LABEL]]),1,0)</f>
        <v>0</v>
      </c>
      <c r="L3932" s="17">
        <f>IF(BASE_MARKET_DATA[[#This Row],[VARP]]&gt;0,1,0)</f>
        <v>0</v>
      </c>
    </row>
    <row r="3933" spans="1:12">
      <c r="A3933" s="1">
        <v>43838</v>
      </c>
      <c r="B3933" s="17" t="s">
        <v>59</v>
      </c>
      <c r="C3933">
        <v>160.08999599999999</v>
      </c>
      <c r="D3933">
        <v>157.58000200000001</v>
      </c>
      <c r="E3933">
        <v>2.5099939999999776</v>
      </c>
      <c r="F3933">
        <v>1.5928379033781061E-2</v>
      </c>
      <c r="G3933" s="17" t="s">
        <v>0</v>
      </c>
      <c r="H3933" s="17" t="s">
        <v>60</v>
      </c>
      <c r="I3933" s="17" t="s">
        <v>38</v>
      </c>
      <c r="J3933" s="17" t="s">
        <v>144</v>
      </c>
      <c r="K3933" s="17">
        <f>IF(BASE_MARKET_DATA[[#This Row],[DATE]]=_xlfn.MAXIFS(A:A,H:H,BASE_MARKET_DATA[[#This Row],[LABEL]]),1,0)</f>
        <v>0</v>
      </c>
      <c r="L3933" s="17">
        <f>IF(BASE_MARKET_DATA[[#This Row],[VARP]]&gt;0,1,0)</f>
        <v>1</v>
      </c>
    </row>
    <row r="3934" spans="1:12">
      <c r="A3934" s="1">
        <v>43839</v>
      </c>
      <c r="B3934" s="17" t="s">
        <v>59</v>
      </c>
      <c r="C3934">
        <v>162.08999599999999</v>
      </c>
      <c r="D3934">
        <v>160.08999599999999</v>
      </c>
      <c r="E3934">
        <v>2</v>
      </c>
      <c r="F3934">
        <v>1.2492973015003387E-2</v>
      </c>
      <c r="G3934" s="17" t="s">
        <v>0</v>
      </c>
      <c r="H3934" s="17" t="s">
        <v>60</v>
      </c>
      <c r="I3934" s="17" t="s">
        <v>38</v>
      </c>
      <c r="J3934" s="17" t="s">
        <v>144</v>
      </c>
      <c r="K3934" s="17">
        <f>IF(BASE_MARKET_DATA[[#This Row],[DATE]]=_xlfn.MAXIFS(A:A,H:H,BASE_MARKET_DATA[[#This Row],[LABEL]]),1,0)</f>
        <v>0</v>
      </c>
      <c r="L3934" s="17">
        <f>IF(BASE_MARKET_DATA[[#This Row],[VARP]]&gt;0,1,0)</f>
        <v>1</v>
      </c>
    </row>
    <row r="3935" spans="1:12">
      <c r="A3935" s="1">
        <v>43840</v>
      </c>
      <c r="B3935" s="17" t="s">
        <v>59</v>
      </c>
      <c r="C3935">
        <v>161.33999599999999</v>
      </c>
      <c r="D3935">
        <v>162.08999599999999</v>
      </c>
      <c r="E3935">
        <v>-0.75</v>
      </c>
      <c r="F3935">
        <v>-4.6270591554583053E-3</v>
      </c>
      <c r="G3935" s="17" t="s">
        <v>0</v>
      </c>
      <c r="H3935" s="17" t="s">
        <v>60</v>
      </c>
      <c r="I3935" s="17" t="s">
        <v>38</v>
      </c>
      <c r="J3935" s="17" t="s">
        <v>144</v>
      </c>
      <c r="K3935" s="17">
        <f>IF(BASE_MARKET_DATA[[#This Row],[DATE]]=_xlfn.MAXIFS(A:A,H:H,BASE_MARKET_DATA[[#This Row],[LABEL]]),1,0)</f>
        <v>0</v>
      </c>
      <c r="L3935" s="17">
        <f>IF(BASE_MARKET_DATA[[#This Row],[VARP]]&gt;0,1,0)</f>
        <v>0</v>
      </c>
    </row>
    <row r="3936" spans="1:12">
      <c r="A3936" s="1">
        <v>43843</v>
      </c>
      <c r="B3936" s="17" t="s">
        <v>59</v>
      </c>
      <c r="C3936">
        <v>163.279999</v>
      </c>
      <c r="D3936">
        <v>161.33999599999999</v>
      </c>
      <c r="E3936">
        <v>1.9400030000000186</v>
      </c>
      <c r="F3936">
        <v>1.2024315409057148E-2</v>
      </c>
      <c r="G3936" s="17" t="s">
        <v>0</v>
      </c>
      <c r="H3936" s="17" t="s">
        <v>60</v>
      </c>
      <c r="I3936" s="17" t="s">
        <v>38</v>
      </c>
      <c r="J3936" s="17" t="s">
        <v>144</v>
      </c>
      <c r="K3936" s="17">
        <f>IF(BASE_MARKET_DATA[[#This Row],[DATE]]=_xlfn.MAXIFS(A:A,H:H,BASE_MARKET_DATA[[#This Row],[LABEL]]),1,0)</f>
        <v>0</v>
      </c>
      <c r="L3936" s="17">
        <f>IF(BASE_MARKET_DATA[[#This Row],[VARP]]&gt;0,1,0)</f>
        <v>1</v>
      </c>
    </row>
    <row r="3937" spans="1:12">
      <c r="A3937" s="1">
        <v>43844</v>
      </c>
      <c r="B3937" s="17" t="s">
        <v>59</v>
      </c>
      <c r="C3937">
        <v>162.13000500000001</v>
      </c>
      <c r="D3937">
        <v>163.279999</v>
      </c>
      <c r="E3937">
        <v>-1.1499939999999924</v>
      </c>
      <c r="F3937">
        <v>-7.0430794159913757E-3</v>
      </c>
      <c r="G3937" s="17" t="s">
        <v>0</v>
      </c>
      <c r="H3937" s="17" t="s">
        <v>60</v>
      </c>
      <c r="I3937" s="17" t="s">
        <v>38</v>
      </c>
      <c r="J3937" s="17" t="s">
        <v>144</v>
      </c>
      <c r="K3937" s="17">
        <f>IF(BASE_MARKET_DATA[[#This Row],[DATE]]=_xlfn.MAXIFS(A:A,H:H,BASE_MARKET_DATA[[#This Row],[LABEL]]),1,0)</f>
        <v>0</v>
      </c>
      <c r="L3937" s="17">
        <f>IF(BASE_MARKET_DATA[[#This Row],[VARP]]&gt;0,1,0)</f>
        <v>0</v>
      </c>
    </row>
    <row r="3938" spans="1:12">
      <c r="A3938" s="1">
        <v>43845</v>
      </c>
      <c r="B3938" s="17" t="s">
        <v>59</v>
      </c>
      <c r="C3938">
        <v>163.179993</v>
      </c>
      <c r="D3938">
        <v>162.13000500000001</v>
      </c>
      <c r="E3938">
        <v>1.0499879999999848</v>
      </c>
      <c r="F3938">
        <v>6.476210248682745E-3</v>
      </c>
      <c r="G3938" s="17" t="s">
        <v>0</v>
      </c>
      <c r="H3938" s="17" t="s">
        <v>60</v>
      </c>
      <c r="I3938" s="17" t="s">
        <v>38</v>
      </c>
      <c r="J3938" s="17" t="s">
        <v>144</v>
      </c>
      <c r="K3938" s="17">
        <f>IF(BASE_MARKET_DATA[[#This Row],[DATE]]=_xlfn.MAXIFS(A:A,H:H,BASE_MARKET_DATA[[#This Row],[LABEL]]),1,0)</f>
        <v>0</v>
      </c>
      <c r="L3938" s="17">
        <f>IF(BASE_MARKET_DATA[[#This Row],[VARP]]&gt;0,1,0)</f>
        <v>1</v>
      </c>
    </row>
    <row r="3939" spans="1:12">
      <c r="A3939" s="1">
        <v>43846</v>
      </c>
      <c r="B3939" s="17" t="s">
        <v>59</v>
      </c>
      <c r="C3939">
        <v>166.16999799999999</v>
      </c>
      <c r="D3939">
        <v>163.179993</v>
      </c>
      <c r="E3939">
        <v>2.9900049999999965</v>
      </c>
      <c r="F3939">
        <v>1.832335536379142E-2</v>
      </c>
      <c r="G3939" s="17" t="s">
        <v>0</v>
      </c>
      <c r="H3939" s="17" t="s">
        <v>60</v>
      </c>
      <c r="I3939" s="17" t="s">
        <v>38</v>
      </c>
      <c r="J3939" s="17" t="s">
        <v>144</v>
      </c>
      <c r="K3939" s="17">
        <f>IF(BASE_MARKET_DATA[[#This Row],[DATE]]=_xlfn.MAXIFS(A:A,H:H,BASE_MARKET_DATA[[#This Row],[LABEL]]),1,0)</f>
        <v>0</v>
      </c>
      <c r="L3939" s="17">
        <f>IF(BASE_MARKET_DATA[[#This Row],[VARP]]&gt;0,1,0)</f>
        <v>1</v>
      </c>
    </row>
    <row r="3940" spans="1:12">
      <c r="A3940" s="1">
        <v>43847</v>
      </c>
      <c r="B3940" s="17" t="s">
        <v>59</v>
      </c>
      <c r="C3940">
        <v>167.10000600000001</v>
      </c>
      <c r="D3940">
        <v>166.16999799999999</v>
      </c>
      <c r="E3940">
        <v>0.93000800000001504</v>
      </c>
      <c r="F3940">
        <v>5.5967263115692823E-3</v>
      </c>
      <c r="G3940" s="17" t="s">
        <v>0</v>
      </c>
      <c r="H3940" s="17" t="s">
        <v>60</v>
      </c>
      <c r="I3940" s="17" t="s">
        <v>38</v>
      </c>
      <c r="J3940" s="17" t="s">
        <v>144</v>
      </c>
      <c r="K3940" s="17">
        <f>IF(BASE_MARKET_DATA[[#This Row],[DATE]]=_xlfn.MAXIFS(A:A,H:H,BASE_MARKET_DATA[[#This Row],[LABEL]]),1,0)</f>
        <v>0</v>
      </c>
      <c r="L3940" s="17">
        <f>IF(BASE_MARKET_DATA[[#This Row],[VARP]]&gt;0,1,0)</f>
        <v>1</v>
      </c>
    </row>
    <row r="3941" spans="1:12">
      <c r="A3941" s="1">
        <v>43851</v>
      </c>
      <c r="B3941" s="17" t="s">
        <v>59</v>
      </c>
      <c r="C3941">
        <v>166.5</v>
      </c>
      <c r="D3941">
        <v>167.10000600000001</v>
      </c>
      <c r="E3941">
        <v>-0.60000600000000759</v>
      </c>
      <c r="F3941">
        <v>-3.5907000506032751E-3</v>
      </c>
      <c r="G3941" s="17" t="s">
        <v>0</v>
      </c>
      <c r="H3941" s="17" t="s">
        <v>60</v>
      </c>
      <c r="I3941" s="17" t="s">
        <v>38</v>
      </c>
      <c r="J3941" s="17" t="s">
        <v>144</v>
      </c>
      <c r="K3941" s="17">
        <f>IF(BASE_MARKET_DATA[[#This Row],[DATE]]=_xlfn.MAXIFS(A:A,H:H,BASE_MARKET_DATA[[#This Row],[LABEL]]),1,0)</f>
        <v>0</v>
      </c>
      <c r="L3941" s="17">
        <f>IF(BASE_MARKET_DATA[[#This Row],[VARP]]&gt;0,1,0)</f>
        <v>0</v>
      </c>
    </row>
    <row r="3942" spans="1:12">
      <c r="A3942" s="1">
        <v>43852</v>
      </c>
      <c r="B3942" s="17" t="s">
        <v>59</v>
      </c>
      <c r="C3942">
        <v>165.699997</v>
      </c>
      <c r="D3942">
        <v>166.5</v>
      </c>
      <c r="E3942">
        <v>-0.80000300000000379</v>
      </c>
      <c r="F3942">
        <v>-4.8048228228228457E-3</v>
      </c>
      <c r="G3942" s="17" t="s">
        <v>0</v>
      </c>
      <c r="H3942" s="17" t="s">
        <v>60</v>
      </c>
      <c r="I3942" s="17" t="s">
        <v>38</v>
      </c>
      <c r="J3942" s="17" t="s">
        <v>144</v>
      </c>
      <c r="K3942" s="17">
        <f>IF(BASE_MARKET_DATA[[#This Row],[DATE]]=_xlfn.MAXIFS(A:A,H:H,BASE_MARKET_DATA[[#This Row],[LABEL]]),1,0)</f>
        <v>0</v>
      </c>
      <c r="L3942" s="17">
        <f>IF(BASE_MARKET_DATA[[#This Row],[VARP]]&gt;0,1,0)</f>
        <v>0</v>
      </c>
    </row>
    <row r="3943" spans="1:12">
      <c r="A3943" s="1">
        <v>43853</v>
      </c>
      <c r="B3943" s="17" t="s">
        <v>59</v>
      </c>
      <c r="C3943">
        <v>166.720001</v>
      </c>
      <c r="D3943">
        <v>165.699997</v>
      </c>
      <c r="E3943">
        <v>1.0200040000000001</v>
      </c>
      <c r="F3943">
        <v>6.1557273293131086E-3</v>
      </c>
      <c r="G3943" s="17" t="s">
        <v>0</v>
      </c>
      <c r="H3943" s="17" t="s">
        <v>60</v>
      </c>
      <c r="I3943" s="17" t="s">
        <v>38</v>
      </c>
      <c r="J3943" s="17" t="s">
        <v>144</v>
      </c>
      <c r="K3943" s="17">
        <f>IF(BASE_MARKET_DATA[[#This Row],[DATE]]=_xlfn.MAXIFS(A:A,H:H,BASE_MARKET_DATA[[#This Row],[LABEL]]),1,0)</f>
        <v>0</v>
      </c>
      <c r="L3943" s="17">
        <f>IF(BASE_MARKET_DATA[[#This Row],[VARP]]&gt;0,1,0)</f>
        <v>1</v>
      </c>
    </row>
    <row r="3944" spans="1:12">
      <c r="A3944" s="1">
        <v>43854</v>
      </c>
      <c r="B3944" s="17" t="s">
        <v>59</v>
      </c>
      <c r="C3944">
        <v>165.03999299999998</v>
      </c>
      <c r="D3944">
        <v>166.720001</v>
      </c>
      <c r="E3944">
        <v>-1.680008000000015</v>
      </c>
      <c r="F3944">
        <v>-1.0076823356065209E-2</v>
      </c>
      <c r="G3944" s="17" t="s">
        <v>0</v>
      </c>
      <c r="H3944" s="17" t="s">
        <v>60</v>
      </c>
      <c r="I3944" s="17" t="s">
        <v>38</v>
      </c>
      <c r="J3944" s="17" t="s">
        <v>144</v>
      </c>
      <c r="K3944" s="17">
        <f>IF(BASE_MARKET_DATA[[#This Row],[DATE]]=_xlfn.MAXIFS(A:A,H:H,BASE_MARKET_DATA[[#This Row],[LABEL]]),1,0)</f>
        <v>0</v>
      </c>
      <c r="L3944" s="17">
        <f>IF(BASE_MARKET_DATA[[#This Row],[VARP]]&gt;0,1,0)</f>
        <v>0</v>
      </c>
    </row>
    <row r="3945" spans="1:12">
      <c r="A3945" s="1">
        <v>43857</v>
      </c>
      <c r="B3945" s="17" t="s">
        <v>59</v>
      </c>
      <c r="C3945">
        <v>162.279999</v>
      </c>
      <c r="D3945">
        <v>165.03999299999998</v>
      </c>
      <c r="E3945">
        <v>-2.7599939999999776</v>
      </c>
      <c r="F3945">
        <v>-1.6723182968142625E-2</v>
      </c>
      <c r="G3945" s="17" t="s">
        <v>0</v>
      </c>
      <c r="H3945" s="17" t="s">
        <v>60</v>
      </c>
      <c r="I3945" s="17" t="s">
        <v>38</v>
      </c>
      <c r="J3945" s="17" t="s">
        <v>144</v>
      </c>
      <c r="K3945" s="17">
        <f>IF(BASE_MARKET_DATA[[#This Row],[DATE]]=_xlfn.MAXIFS(A:A,H:H,BASE_MARKET_DATA[[#This Row],[LABEL]]),1,0)</f>
        <v>0</v>
      </c>
      <c r="L3945" s="17">
        <f>IF(BASE_MARKET_DATA[[#This Row],[VARP]]&gt;0,1,0)</f>
        <v>0</v>
      </c>
    </row>
    <row r="3946" spans="1:12">
      <c r="A3946" s="1">
        <v>43858</v>
      </c>
      <c r="B3946" s="17" t="s">
        <v>59</v>
      </c>
      <c r="C3946">
        <v>165.46000700000002</v>
      </c>
      <c r="D3946">
        <v>162.279999</v>
      </c>
      <c r="E3946">
        <v>3.180008000000015</v>
      </c>
      <c r="F3946">
        <v>1.9595809832362737E-2</v>
      </c>
      <c r="G3946" s="17" t="s">
        <v>0</v>
      </c>
      <c r="H3946" s="17" t="s">
        <v>60</v>
      </c>
      <c r="I3946" s="17" t="s">
        <v>38</v>
      </c>
      <c r="J3946" s="17" t="s">
        <v>144</v>
      </c>
      <c r="K3946" s="17">
        <f>IF(BASE_MARKET_DATA[[#This Row],[DATE]]=_xlfn.MAXIFS(A:A,H:H,BASE_MARKET_DATA[[#This Row],[LABEL]]),1,0)</f>
        <v>0</v>
      </c>
      <c r="L3946" s="17">
        <f>IF(BASE_MARKET_DATA[[#This Row],[VARP]]&gt;0,1,0)</f>
        <v>1</v>
      </c>
    </row>
    <row r="3947" spans="1:12">
      <c r="A3947" s="1">
        <v>43859</v>
      </c>
      <c r="B3947" s="17" t="s">
        <v>59</v>
      </c>
      <c r="C3947">
        <v>168.03999299999998</v>
      </c>
      <c r="D3947">
        <v>165.46000700000002</v>
      </c>
      <c r="E3947">
        <v>2.5799859999999626</v>
      </c>
      <c r="F3947">
        <v>1.5592807269734749E-2</v>
      </c>
      <c r="G3947" s="17" t="s">
        <v>0</v>
      </c>
      <c r="H3947" s="17" t="s">
        <v>60</v>
      </c>
      <c r="I3947" s="17" t="s">
        <v>38</v>
      </c>
      <c r="J3947" s="17" t="s">
        <v>144</v>
      </c>
      <c r="K3947" s="17">
        <f>IF(BASE_MARKET_DATA[[#This Row],[DATE]]=_xlfn.MAXIFS(A:A,H:H,BASE_MARKET_DATA[[#This Row],[LABEL]]),1,0)</f>
        <v>0</v>
      </c>
      <c r="L3947" s="17">
        <f>IF(BASE_MARKET_DATA[[#This Row],[VARP]]&gt;0,1,0)</f>
        <v>1</v>
      </c>
    </row>
    <row r="3948" spans="1:12">
      <c r="A3948" s="1">
        <v>43860</v>
      </c>
      <c r="B3948" s="17" t="s">
        <v>59</v>
      </c>
      <c r="C3948">
        <v>172.779999</v>
      </c>
      <c r="D3948">
        <v>168.03999299999998</v>
      </c>
      <c r="E3948">
        <v>4.7400060000000224</v>
      </c>
      <c r="F3948">
        <v>2.8207606507101097E-2</v>
      </c>
      <c r="G3948" s="17" t="s">
        <v>0</v>
      </c>
      <c r="H3948" s="17" t="s">
        <v>60</v>
      </c>
      <c r="I3948" s="17" t="s">
        <v>38</v>
      </c>
      <c r="J3948" s="17" t="s">
        <v>144</v>
      </c>
      <c r="K3948" s="17">
        <f>IF(BASE_MARKET_DATA[[#This Row],[DATE]]=_xlfn.MAXIFS(A:A,H:H,BASE_MARKET_DATA[[#This Row],[LABEL]]),1,0)</f>
        <v>0</v>
      </c>
      <c r="L3948" s="17">
        <f>IF(BASE_MARKET_DATA[[#This Row],[VARP]]&gt;0,1,0)</f>
        <v>1</v>
      </c>
    </row>
    <row r="3949" spans="1:12">
      <c r="A3949" s="1">
        <v>43861</v>
      </c>
      <c r="B3949" s="17" t="s">
        <v>59</v>
      </c>
      <c r="C3949">
        <v>170.229996</v>
      </c>
      <c r="D3949">
        <v>172.779999</v>
      </c>
      <c r="E3949">
        <v>-2.5500030000000038</v>
      </c>
      <c r="F3949">
        <v>-1.4758670070370841E-2</v>
      </c>
      <c r="G3949" s="17" t="s">
        <v>0</v>
      </c>
      <c r="H3949" s="17" t="s">
        <v>60</v>
      </c>
      <c r="I3949" s="17" t="s">
        <v>38</v>
      </c>
      <c r="J3949" s="17" t="s">
        <v>144</v>
      </c>
      <c r="K3949" s="17">
        <f>IF(BASE_MARKET_DATA[[#This Row],[DATE]]=_xlfn.MAXIFS(A:A,H:H,BASE_MARKET_DATA[[#This Row],[LABEL]]),1,0)</f>
        <v>0</v>
      </c>
      <c r="L3949" s="17">
        <f>IF(BASE_MARKET_DATA[[#This Row],[VARP]]&gt;0,1,0)</f>
        <v>0</v>
      </c>
    </row>
    <row r="3950" spans="1:12">
      <c r="A3950" s="1">
        <v>43864</v>
      </c>
      <c r="B3950" s="17" t="s">
        <v>59</v>
      </c>
      <c r="C3950">
        <v>174.38000500000001</v>
      </c>
      <c r="D3950">
        <v>170.229996</v>
      </c>
      <c r="E3950">
        <v>4.1500090000000114</v>
      </c>
      <c r="F3950">
        <v>2.4378835090849742E-2</v>
      </c>
      <c r="G3950" s="17" t="s">
        <v>0</v>
      </c>
      <c r="H3950" s="17" t="s">
        <v>60</v>
      </c>
      <c r="I3950" s="17" t="s">
        <v>38</v>
      </c>
      <c r="J3950" s="17" t="s">
        <v>144</v>
      </c>
      <c r="K3950" s="17">
        <f>IF(BASE_MARKET_DATA[[#This Row],[DATE]]=_xlfn.MAXIFS(A:A,H:H,BASE_MARKET_DATA[[#This Row],[LABEL]]),1,0)</f>
        <v>0</v>
      </c>
      <c r="L3950" s="17">
        <f>IF(BASE_MARKET_DATA[[#This Row],[VARP]]&gt;0,1,0)</f>
        <v>1</v>
      </c>
    </row>
    <row r="3951" spans="1:12">
      <c r="A3951" s="1">
        <v>43865</v>
      </c>
      <c r="B3951" s="17" t="s">
        <v>59</v>
      </c>
      <c r="C3951">
        <v>180.11999499999999</v>
      </c>
      <c r="D3951">
        <v>174.38000500000001</v>
      </c>
      <c r="E3951">
        <v>5.7399899999999775</v>
      </c>
      <c r="F3951">
        <v>3.2916560588468716E-2</v>
      </c>
      <c r="G3951" s="17" t="s">
        <v>0</v>
      </c>
      <c r="H3951" s="17" t="s">
        <v>60</v>
      </c>
      <c r="I3951" s="17" t="s">
        <v>38</v>
      </c>
      <c r="J3951" s="17" t="s">
        <v>144</v>
      </c>
      <c r="K3951" s="17">
        <f>IF(BASE_MARKET_DATA[[#This Row],[DATE]]=_xlfn.MAXIFS(A:A,H:H,BASE_MARKET_DATA[[#This Row],[LABEL]]),1,0)</f>
        <v>0</v>
      </c>
      <c r="L3951" s="17">
        <f>IF(BASE_MARKET_DATA[[#This Row],[VARP]]&gt;0,1,0)</f>
        <v>1</v>
      </c>
    </row>
    <row r="3952" spans="1:12">
      <c r="A3952" s="1">
        <v>43866</v>
      </c>
      <c r="B3952" s="17" t="s">
        <v>59</v>
      </c>
      <c r="C3952">
        <v>179.89999399999999</v>
      </c>
      <c r="D3952">
        <v>180.11999499999999</v>
      </c>
      <c r="E3952">
        <v>-0.22000099999999634</v>
      </c>
      <c r="F3952">
        <v>-1.2214135360152346E-3</v>
      </c>
      <c r="G3952" s="17" t="s">
        <v>0</v>
      </c>
      <c r="H3952" s="17" t="s">
        <v>60</v>
      </c>
      <c r="I3952" s="17" t="s">
        <v>38</v>
      </c>
      <c r="J3952" s="17" t="s">
        <v>144</v>
      </c>
      <c r="K3952" s="17">
        <f>IF(BASE_MARKET_DATA[[#This Row],[DATE]]=_xlfn.MAXIFS(A:A,H:H,BASE_MARKET_DATA[[#This Row],[LABEL]]),1,0)</f>
        <v>0</v>
      </c>
      <c r="L3952" s="17">
        <f>IF(BASE_MARKET_DATA[[#This Row],[VARP]]&gt;0,1,0)</f>
        <v>0</v>
      </c>
    </row>
    <row r="3953" spans="1:12">
      <c r="A3953" s="1">
        <v>43867</v>
      </c>
      <c r="B3953" s="17" t="s">
        <v>59</v>
      </c>
      <c r="C3953">
        <v>183.63000500000001</v>
      </c>
      <c r="D3953">
        <v>179.89999399999999</v>
      </c>
      <c r="E3953">
        <v>3.7300110000000188</v>
      </c>
      <c r="F3953">
        <v>2.073380280379564E-2</v>
      </c>
      <c r="G3953" s="17" t="s">
        <v>0</v>
      </c>
      <c r="H3953" s="17" t="s">
        <v>60</v>
      </c>
      <c r="I3953" s="17" t="s">
        <v>38</v>
      </c>
      <c r="J3953" s="17" t="s">
        <v>144</v>
      </c>
      <c r="K3953" s="17">
        <f>IF(BASE_MARKET_DATA[[#This Row],[DATE]]=_xlfn.MAXIFS(A:A,H:H,BASE_MARKET_DATA[[#This Row],[LABEL]]),1,0)</f>
        <v>0</v>
      </c>
      <c r="L3953" s="17">
        <f>IF(BASE_MARKET_DATA[[#This Row],[VARP]]&gt;0,1,0)</f>
        <v>1</v>
      </c>
    </row>
    <row r="3954" spans="1:12">
      <c r="A3954" s="1">
        <v>43868</v>
      </c>
      <c r="B3954" s="17" t="s">
        <v>59</v>
      </c>
      <c r="C3954">
        <v>183.88999899999999</v>
      </c>
      <c r="D3954">
        <v>183.63000500000001</v>
      </c>
      <c r="E3954">
        <v>0.25999399999997763</v>
      </c>
      <c r="F3954">
        <v>1.4158579367243257E-3</v>
      </c>
      <c r="G3954" s="17" t="s">
        <v>0</v>
      </c>
      <c r="H3954" s="17" t="s">
        <v>60</v>
      </c>
      <c r="I3954" s="17" t="s">
        <v>38</v>
      </c>
      <c r="J3954" s="17" t="s">
        <v>144</v>
      </c>
      <c r="K3954" s="17">
        <f>IF(BASE_MARKET_DATA[[#This Row],[DATE]]=_xlfn.MAXIFS(A:A,H:H,BASE_MARKET_DATA[[#This Row],[LABEL]]),1,0)</f>
        <v>0</v>
      </c>
      <c r="L3954" s="17">
        <f>IF(BASE_MARKET_DATA[[#This Row],[VARP]]&gt;0,1,0)</f>
        <v>1</v>
      </c>
    </row>
    <row r="3955" spans="1:12">
      <c r="A3955" s="1">
        <v>43871</v>
      </c>
      <c r="B3955" s="17" t="s">
        <v>59</v>
      </c>
      <c r="C3955">
        <v>188.699997</v>
      </c>
      <c r="D3955">
        <v>183.88999899999999</v>
      </c>
      <c r="E3955">
        <v>4.8099980000000073</v>
      </c>
      <c r="F3955">
        <v>2.6156930916074492E-2</v>
      </c>
      <c r="G3955" s="17" t="s">
        <v>0</v>
      </c>
      <c r="H3955" s="17" t="s">
        <v>60</v>
      </c>
      <c r="I3955" s="17" t="s">
        <v>38</v>
      </c>
      <c r="J3955" s="17" t="s">
        <v>144</v>
      </c>
      <c r="K3955" s="17">
        <f>IF(BASE_MARKET_DATA[[#This Row],[DATE]]=_xlfn.MAXIFS(A:A,H:H,BASE_MARKET_DATA[[#This Row],[LABEL]]),1,0)</f>
        <v>0</v>
      </c>
      <c r="L3955" s="17">
        <f>IF(BASE_MARKET_DATA[[#This Row],[VARP]]&gt;0,1,0)</f>
        <v>1</v>
      </c>
    </row>
    <row r="3956" spans="1:12">
      <c r="A3956" s="1">
        <v>43872</v>
      </c>
      <c r="B3956" s="17" t="s">
        <v>59</v>
      </c>
      <c r="C3956">
        <v>184.44000199999999</v>
      </c>
      <c r="D3956">
        <v>188.699997</v>
      </c>
      <c r="E3956">
        <v>-4.2599950000000035</v>
      </c>
      <c r="F3956">
        <v>-2.257549055498927E-2</v>
      </c>
      <c r="G3956" s="17" t="s">
        <v>0</v>
      </c>
      <c r="H3956" s="17" t="s">
        <v>60</v>
      </c>
      <c r="I3956" s="17" t="s">
        <v>38</v>
      </c>
      <c r="J3956" s="17" t="s">
        <v>144</v>
      </c>
      <c r="K3956" s="17">
        <f>IF(BASE_MARKET_DATA[[#This Row],[DATE]]=_xlfn.MAXIFS(A:A,H:H,BASE_MARKET_DATA[[#This Row],[LABEL]]),1,0)</f>
        <v>0</v>
      </c>
      <c r="L3956" s="17">
        <f>IF(BASE_MARKET_DATA[[#This Row],[VARP]]&gt;0,1,0)</f>
        <v>0</v>
      </c>
    </row>
    <row r="3957" spans="1:12">
      <c r="A3957" s="1">
        <v>43873</v>
      </c>
      <c r="B3957" s="17" t="s">
        <v>59</v>
      </c>
      <c r="C3957">
        <v>184.71000700000002</v>
      </c>
      <c r="D3957">
        <v>184.44000199999999</v>
      </c>
      <c r="E3957">
        <v>0.27000500000002603</v>
      </c>
      <c r="F3957">
        <v>1.4639177893742705E-3</v>
      </c>
      <c r="G3957" s="17" t="s">
        <v>0</v>
      </c>
      <c r="H3957" s="17" t="s">
        <v>60</v>
      </c>
      <c r="I3957" s="17" t="s">
        <v>38</v>
      </c>
      <c r="J3957" s="17" t="s">
        <v>144</v>
      </c>
      <c r="K3957" s="17">
        <f>IF(BASE_MARKET_DATA[[#This Row],[DATE]]=_xlfn.MAXIFS(A:A,H:H,BASE_MARKET_DATA[[#This Row],[LABEL]]),1,0)</f>
        <v>0</v>
      </c>
      <c r="L3957" s="17">
        <f>IF(BASE_MARKET_DATA[[#This Row],[VARP]]&gt;0,1,0)</f>
        <v>1</v>
      </c>
    </row>
    <row r="3958" spans="1:12">
      <c r="A3958" s="1">
        <v>43874</v>
      </c>
      <c r="B3958" s="17" t="s">
        <v>59</v>
      </c>
      <c r="C3958">
        <v>183.71000700000002</v>
      </c>
      <c r="D3958">
        <v>184.71000700000002</v>
      </c>
      <c r="E3958">
        <v>-1</v>
      </c>
      <c r="F3958">
        <v>-5.4138918418210006E-3</v>
      </c>
      <c r="G3958" s="17" t="s">
        <v>0</v>
      </c>
      <c r="H3958" s="17" t="s">
        <v>60</v>
      </c>
      <c r="I3958" s="17" t="s">
        <v>38</v>
      </c>
      <c r="J3958" s="17" t="s">
        <v>144</v>
      </c>
      <c r="K3958" s="17">
        <f>IF(BASE_MARKET_DATA[[#This Row],[DATE]]=_xlfn.MAXIFS(A:A,H:H,BASE_MARKET_DATA[[#This Row],[LABEL]]),1,0)</f>
        <v>0</v>
      </c>
      <c r="L3958" s="17">
        <f>IF(BASE_MARKET_DATA[[#This Row],[VARP]]&gt;0,1,0)</f>
        <v>0</v>
      </c>
    </row>
    <row r="3959" spans="1:12">
      <c r="A3959" s="1">
        <v>43875</v>
      </c>
      <c r="B3959" s="17" t="s">
        <v>59</v>
      </c>
      <c r="C3959">
        <v>185.35000600000001</v>
      </c>
      <c r="D3959">
        <v>183.71000700000002</v>
      </c>
      <c r="E3959">
        <v>1.6399989999999889</v>
      </c>
      <c r="F3959">
        <v>8.9271076017104975E-3</v>
      </c>
      <c r="G3959" s="17" t="s">
        <v>0</v>
      </c>
      <c r="H3959" s="17" t="s">
        <v>60</v>
      </c>
      <c r="I3959" s="17" t="s">
        <v>38</v>
      </c>
      <c r="J3959" s="17" t="s">
        <v>144</v>
      </c>
      <c r="K3959" s="17">
        <f>IF(BASE_MARKET_DATA[[#This Row],[DATE]]=_xlfn.MAXIFS(A:A,H:H,BASE_MARKET_DATA[[#This Row],[LABEL]]),1,0)</f>
        <v>0</v>
      </c>
      <c r="L3959" s="17">
        <f>IF(BASE_MARKET_DATA[[#This Row],[VARP]]&gt;0,1,0)</f>
        <v>1</v>
      </c>
    </row>
    <row r="3960" spans="1:12">
      <c r="A3960" s="1">
        <v>43879</v>
      </c>
      <c r="B3960" s="17" t="s">
        <v>59</v>
      </c>
      <c r="C3960">
        <v>187.229996</v>
      </c>
      <c r="D3960">
        <v>185.35000600000001</v>
      </c>
      <c r="E3960">
        <v>1.8799899999999923</v>
      </c>
      <c r="F3960">
        <v>1.0142918473927605E-2</v>
      </c>
      <c r="G3960" s="17" t="s">
        <v>0</v>
      </c>
      <c r="H3960" s="17" t="s">
        <v>60</v>
      </c>
      <c r="I3960" s="17" t="s">
        <v>38</v>
      </c>
      <c r="J3960" s="17" t="s">
        <v>144</v>
      </c>
      <c r="K3960" s="17">
        <f>IF(BASE_MARKET_DATA[[#This Row],[DATE]]=_xlfn.MAXIFS(A:A,H:H,BASE_MARKET_DATA[[#This Row],[LABEL]]),1,0)</f>
        <v>0</v>
      </c>
      <c r="L3960" s="17">
        <f>IF(BASE_MARKET_DATA[[#This Row],[VARP]]&gt;0,1,0)</f>
        <v>1</v>
      </c>
    </row>
    <row r="3961" spans="1:12">
      <c r="A3961" s="1">
        <v>43880</v>
      </c>
      <c r="B3961" s="17" t="s">
        <v>59</v>
      </c>
      <c r="C3961">
        <v>187.279999</v>
      </c>
      <c r="D3961">
        <v>187.229996</v>
      </c>
      <c r="E3961">
        <v>5.0003000000003794E-2</v>
      </c>
      <c r="F3961">
        <v>2.6706724920297386E-4</v>
      </c>
      <c r="G3961" s="17" t="s">
        <v>0</v>
      </c>
      <c r="H3961" s="17" t="s">
        <v>60</v>
      </c>
      <c r="I3961" s="17" t="s">
        <v>38</v>
      </c>
      <c r="J3961" s="17" t="s">
        <v>144</v>
      </c>
      <c r="K3961" s="17">
        <f>IF(BASE_MARKET_DATA[[#This Row],[DATE]]=_xlfn.MAXIFS(A:A,H:H,BASE_MARKET_DATA[[#This Row],[LABEL]]),1,0)</f>
        <v>0</v>
      </c>
      <c r="L3961" s="17">
        <f>IF(BASE_MARKET_DATA[[#This Row],[VARP]]&gt;0,1,0)</f>
        <v>1</v>
      </c>
    </row>
    <row r="3962" spans="1:12">
      <c r="A3962" s="1">
        <v>43881</v>
      </c>
      <c r="B3962" s="17" t="s">
        <v>59</v>
      </c>
      <c r="C3962">
        <v>184.41999799999999</v>
      </c>
      <c r="D3962">
        <v>187.279999</v>
      </c>
      <c r="E3962">
        <v>-2.8600010000000111</v>
      </c>
      <c r="F3962">
        <v>-1.527125702302044E-2</v>
      </c>
      <c r="G3962" s="17" t="s">
        <v>0</v>
      </c>
      <c r="H3962" s="17" t="s">
        <v>60</v>
      </c>
      <c r="I3962" s="17" t="s">
        <v>38</v>
      </c>
      <c r="J3962" s="17" t="s">
        <v>144</v>
      </c>
      <c r="K3962" s="17">
        <f>IF(BASE_MARKET_DATA[[#This Row],[DATE]]=_xlfn.MAXIFS(A:A,H:H,BASE_MARKET_DATA[[#This Row],[LABEL]]),1,0)</f>
        <v>0</v>
      </c>
      <c r="L3962" s="17">
        <f>IF(BASE_MARKET_DATA[[#This Row],[VARP]]&gt;0,1,0)</f>
        <v>0</v>
      </c>
    </row>
    <row r="3963" spans="1:12">
      <c r="A3963" s="1">
        <v>43882</v>
      </c>
      <c r="B3963" s="17" t="s">
        <v>59</v>
      </c>
      <c r="C3963">
        <v>178.58999599999999</v>
      </c>
      <c r="D3963">
        <v>184.41999799999999</v>
      </c>
      <c r="E3963">
        <v>-5.8300020000000075</v>
      </c>
      <c r="F3963">
        <v>-3.1612634547366208E-2</v>
      </c>
      <c r="G3963" s="17" t="s">
        <v>0</v>
      </c>
      <c r="H3963" s="17" t="s">
        <v>60</v>
      </c>
      <c r="I3963" s="17" t="s">
        <v>38</v>
      </c>
      <c r="J3963" s="17" t="s">
        <v>144</v>
      </c>
      <c r="K3963" s="17">
        <f>IF(BASE_MARKET_DATA[[#This Row],[DATE]]=_xlfn.MAXIFS(A:A,H:H,BASE_MARKET_DATA[[#This Row],[LABEL]]),1,0)</f>
        <v>0</v>
      </c>
      <c r="L3963" s="17">
        <f>IF(BASE_MARKET_DATA[[#This Row],[VARP]]&gt;0,1,0)</f>
        <v>0</v>
      </c>
    </row>
    <row r="3964" spans="1:12">
      <c r="A3964" s="1">
        <v>43885</v>
      </c>
      <c r="B3964" s="17" t="s">
        <v>59</v>
      </c>
      <c r="C3964">
        <v>170.88999899999999</v>
      </c>
      <c r="D3964">
        <v>178.58999599999999</v>
      </c>
      <c r="E3964">
        <v>-7.6999969999999962</v>
      </c>
      <c r="F3964">
        <v>-4.3115500153771191E-2</v>
      </c>
      <c r="G3964" s="17" t="s">
        <v>0</v>
      </c>
      <c r="H3964" s="17" t="s">
        <v>60</v>
      </c>
      <c r="I3964" s="17" t="s">
        <v>38</v>
      </c>
      <c r="J3964" s="17" t="s">
        <v>144</v>
      </c>
      <c r="K3964" s="17">
        <f>IF(BASE_MARKET_DATA[[#This Row],[DATE]]=_xlfn.MAXIFS(A:A,H:H,BASE_MARKET_DATA[[#This Row],[LABEL]]),1,0)</f>
        <v>0</v>
      </c>
      <c r="L3964" s="17">
        <f>IF(BASE_MARKET_DATA[[#This Row],[VARP]]&gt;0,1,0)</f>
        <v>0</v>
      </c>
    </row>
    <row r="3965" spans="1:12">
      <c r="A3965" s="1">
        <v>43886</v>
      </c>
      <c r="B3965" s="17" t="s">
        <v>59</v>
      </c>
      <c r="C3965">
        <v>168.070007</v>
      </c>
      <c r="D3965">
        <v>170.88999899999999</v>
      </c>
      <c r="E3965">
        <v>-2.819991999999985</v>
      </c>
      <c r="F3965">
        <v>-1.650179657382984E-2</v>
      </c>
      <c r="G3965" s="17" t="s">
        <v>0</v>
      </c>
      <c r="H3965" s="17" t="s">
        <v>60</v>
      </c>
      <c r="I3965" s="17" t="s">
        <v>38</v>
      </c>
      <c r="J3965" s="17" t="s">
        <v>144</v>
      </c>
      <c r="K3965" s="17">
        <f>IF(BASE_MARKET_DATA[[#This Row],[DATE]]=_xlfn.MAXIFS(A:A,H:H,BASE_MARKET_DATA[[#This Row],[LABEL]]),1,0)</f>
        <v>0</v>
      </c>
      <c r="L3965" s="17">
        <f>IF(BASE_MARKET_DATA[[#This Row],[VARP]]&gt;0,1,0)</f>
        <v>0</v>
      </c>
    </row>
    <row r="3966" spans="1:12">
      <c r="A3966" s="1">
        <v>43887</v>
      </c>
      <c r="B3966" s="17" t="s">
        <v>59</v>
      </c>
      <c r="C3966">
        <v>170.16999799999999</v>
      </c>
      <c r="D3966">
        <v>168.070007</v>
      </c>
      <c r="E3966">
        <v>2.0999909999999886</v>
      </c>
      <c r="F3966">
        <v>1.2494739766387875E-2</v>
      </c>
      <c r="G3966" s="17" t="s">
        <v>0</v>
      </c>
      <c r="H3966" s="17" t="s">
        <v>60</v>
      </c>
      <c r="I3966" s="17" t="s">
        <v>38</v>
      </c>
      <c r="J3966" s="17" t="s">
        <v>144</v>
      </c>
      <c r="K3966" s="17">
        <f>IF(BASE_MARKET_DATA[[#This Row],[DATE]]=_xlfn.MAXIFS(A:A,H:H,BASE_MARKET_DATA[[#This Row],[LABEL]]),1,0)</f>
        <v>0</v>
      </c>
      <c r="L3966" s="17">
        <f>IF(BASE_MARKET_DATA[[#This Row],[VARP]]&gt;0,1,0)</f>
        <v>1</v>
      </c>
    </row>
    <row r="3967" spans="1:12">
      <c r="A3967" s="1">
        <v>43888</v>
      </c>
      <c r="B3967" s="17" t="s">
        <v>59</v>
      </c>
      <c r="C3967">
        <v>158.179993</v>
      </c>
      <c r="D3967">
        <v>170.16999799999999</v>
      </c>
      <c r="E3967">
        <v>-11.990004999999996</v>
      </c>
      <c r="F3967">
        <v>-7.0458983022377408E-2</v>
      </c>
      <c r="G3967" s="17" t="s">
        <v>0</v>
      </c>
      <c r="H3967" s="17" t="s">
        <v>60</v>
      </c>
      <c r="I3967" s="17" t="s">
        <v>38</v>
      </c>
      <c r="J3967" s="17" t="s">
        <v>144</v>
      </c>
      <c r="K3967" s="17">
        <f>IF(BASE_MARKET_DATA[[#This Row],[DATE]]=_xlfn.MAXIFS(A:A,H:H,BASE_MARKET_DATA[[#This Row],[LABEL]]),1,0)</f>
        <v>0</v>
      </c>
      <c r="L3967" s="17">
        <f>IF(BASE_MARKET_DATA[[#This Row],[VARP]]&gt;0,1,0)</f>
        <v>0</v>
      </c>
    </row>
    <row r="3968" spans="1:12">
      <c r="A3968" s="1">
        <v>43889</v>
      </c>
      <c r="B3968" s="17" t="s">
        <v>59</v>
      </c>
      <c r="C3968">
        <v>162.009995</v>
      </c>
      <c r="D3968">
        <v>158.179993</v>
      </c>
      <c r="E3968">
        <v>3.8300020000000075</v>
      </c>
      <c r="F3968">
        <v>2.4212935702936891E-2</v>
      </c>
      <c r="G3968" s="17" t="s">
        <v>0</v>
      </c>
      <c r="H3968" s="17" t="s">
        <v>60</v>
      </c>
      <c r="I3968" s="17" t="s">
        <v>38</v>
      </c>
      <c r="J3968" s="17" t="s">
        <v>144</v>
      </c>
      <c r="K3968" s="17">
        <f>IF(BASE_MARKET_DATA[[#This Row],[DATE]]=_xlfn.MAXIFS(A:A,H:H,BASE_MARKET_DATA[[#This Row],[LABEL]]),1,0)</f>
        <v>0</v>
      </c>
      <c r="L3968" s="17">
        <f>IF(BASE_MARKET_DATA[[#This Row],[VARP]]&gt;0,1,0)</f>
        <v>1</v>
      </c>
    </row>
    <row r="3969" spans="1:12">
      <c r="A3969" s="1">
        <v>43892</v>
      </c>
      <c r="B3969" s="17" t="s">
        <v>59</v>
      </c>
      <c r="C3969">
        <v>172.78999299999998</v>
      </c>
      <c r="D3969">
        <v>162.009995</v>
      </c>
      <c r="E3969">
        <v>10.779997999999978</v>
      </c>
      <c r="F3969">
        <v>6.6539092233167327E-2</v>
      </c>
      <c r="G3969" s="17" t="s">
        <v>0</v>
      </c>
      <c r="H3969" s="17" t="s">
        <v>60</v>
      </c>
      <c r="I3969" s="17" t="s">
        <v>38</v>
      </c>
      <c r="J3969" s="17" t="s">
        <v>144</v>
      </c>
      <c r="K3969" s="17">
        <f>IF(BASE_MARKET_DATA[[#This Row],[DATE]]=_xlfn.MAXIFS(A:A,H:H,BASE_MARKET_DATA[[#This Row],[LABEL]]),1,0)</f>
        <v>0</v>
      </c>
      <c r="L3969" s="17">
        <f>IF(BASE_MARKET_DATA[[#This Row],[VARP]]&gt;0,1,0)</f>
        <v>1</v>
      </c>
    </row>
    <row r="3970" spans="1:12">
      <c r="A3970" s="1">
        <v>43893</v>
      </c>
      <c r="B3970" s="17" t="s">
        <v>59</v>
      </c>
      <c r="C3970">
        <v>164.509995</v>
      </c>
      <c r="D3970">
        <v>172.78999299999998</v>
      </c>
      <c r="E3970">
        <v>-8.2799979999999778</v>
      </c>
      <c r="F3970">
        <v>-4.7919430148943745E-2</v>
      </c>
      <c r="G3970" s="17" t="s">
        <v>0</v>
      </c>
      <c r="H3970" s="17" t="s">
        <v>60</v>
      </c>
      <c r="I3970" s="17" t="s">
        <v>38</v>
      </c>
      <c r="J3970" s="17" t="s">
        <v>144</v>
      </c>
      <c r="K3970" s="17">
        <f>IF(BASE_MARKET_DATA[[#This Row],[DATE]]=_xlfn.MAXIFS(A:A,H:H,BASE_MARKET_DATA[[#This Row],[LABEL]]),1,0)</f>
        <v>0</v>
      </c>
      <c r="L3970" s="17">
        <f>IF(BASE_MARKET_DATA[[#This Row],[VARP]]&gt;0,1,0)</f>
        <v>0</v>
      </c>
    </row>
    <row r="3971" spans="1:12">
      <c r="A3971" s="1">
        <v>43894</v>
      </c>
      <c r="B3971" s="17" t="s">
        <v>59</v>
      </c>
      <c r="C3971">
        <v>170.550003</v>
      </c>
      <c r="D3971">
        <v>164.509995</v>
      </c>
      <c r="E3971">
        <v>6.0400080000000003</v>
      </c>
      <c r="F3971">
        <v>3.6715143052554348E-2</v>
      </c>
      <c r="G3971" s="17" t="s">
        <v>0</v>
      </c>
      <c r="H3971" s="17" t="s">
        <v>60</v>
      </c>
      <c r="I3971" s="17" t="s">
        <v>38</v>
      </c>
      <c r="J3971" s="17" t="s">
        <v>144</v>
      </c>
      <c r="K3971" s="17">
        <f>IF(BASE_MARKET_DATA[[#This Row],[DATE]]=_xlfn.MAXIFS(A:A,H:H,BASE_MARKET_DATA[[#This Row],[LABEL]]),1,0)</f>
        <v>0</v>
      </c>
      <c r="L3971" s="17">
        <f>IF(BASE_MARKET_DATA[[#This Row],[VARP]]&gt;0,1,0)</f>
        <v>1</v>
      </c>
    </row>
    <row r="3972" spans="1:12">
      <c r="A3972" s="1">
        <v>43895</v>
      </c>
      <c r="B3972" s="17" t="s">
        <v>59</v>
      </c>
      <c r="C3972">
        <v>166.270004</v>
      </c>
      <c r="D3972">
        <v>170.550003</v>
      </c>
      <c r="E3972">
        <v>-4.2799990000000037</v>
      </c>
      <c r="F3972">
        <v>-2.5095273671733701E-2</v>
      </c>
      <c r="G3972" s="17" t="s">
        <v>0</v>
      </c>
      <c r="H3972" s="17" t="s">
        <v>60</v>
      </c>
      <c r="I3972" s="17" t="s">
        <v>38</v>
      </c>
      <c r="J3972" s="17" t="s">
        <v>144</v>
      </c>
      <c r="K3972" s="17">
        <f>IF(BASE_MARKET_DATA[[#This Row],[DATE]]=_xlfn.MAXIFS(A:A,H:H,BASE_MARKET_DATA[[#This Row],[LABEL]]),1,0)</f>
        <v>0</v>
      </c>
      <c r="L3972" s="17">
        <f>IF(BASE_MARKET_DATA[[#This Row],[VARP]]&gt;0,1,0)</f>
        <v>0</v>
      </c>
    </row>
    <row r="3973" spans="1:12">
      <c r="A3973" s="1">
        <v>43896</v>
      </c>
      <c r="B3973" s="17" t="s">
        <v>59</v>
      </c>
      <c r="C3973">
        <v>161.570007</v>
      </c>
      <c r="D3973">
        <v>166.270004</v>
      </c>
      <c r="E3973">
        <v>-4.6999969999999962</v>
      </c>
      <c r="F3973">
        <v>-2.8267257394183957E-2</v>
      </c>
      <c r="G3973" s="17" t="s">
        <v>0</v>
      </c>
      <c r="H3973" s="17" t="s">
        <v>60</v>
      </c>
      <c r="I3973" s="17" t="s">
        <v>38</v>
      </c>
      <c r="J3973" s="17" t="s">
        <v>144</v>
      </c>
      <c r="K3973" s="17">
        <f>IF(BASE_MARKET_DATA[[#This Row],[DATE]]=_xlfn.MAXIFS(A:A,H:H,BASE_MARKET_DATA[[#This Row],[LABEL]]),1,0)</f>
        <v>0</v>
      </c>
      <c r="L3973" s="17">
        <f>IF(BASE_MARKET_DATA[[#This Row],[VARP]]&gt;0,1,0)</f>
        <v>0</v>
      </c>
    </row>
    <row r="3974" spans="1:12">
      <c r="A3974" s="1">
        <v>43899</v>
      </c>
      <c r="B3974" s="17" t="s">
        <v>59</v>
      </c>
      <c r="C3974">
        <v>150.61999499999999</v>
      </c>
      <c r="D3974">
        <v>161.570007</v>
      </c>
      <c r="E3974">
        <v>-10.950012000000015</v>
      </c>
      <c r="F3974">
        <v>-6.7772553850294848E-2</v>
      </c>
      <c r="G3974" s="17" t="s">
        <v>0</v>
      </c>
      <c r="H3974" s="17" t="s">
        <v>60</v>
      </c>
      <c r="I3974" s="17" t="s">
        <v>38</v>
      </c>
      <c r="J3974" s="17" t="s">
        <v>144</v>
      </c>
      <c r="K3974" s="17">
        <f>IF(BASE_MARKET_DATA[[#This Row],[DATE]]=_xlfn.MAXIFS(A:A,H:H,BASE_MARKET_DATA[[#This Row],[LABEL]]),1,0)</f>
        <v>0</v>
      </c>
      <c r="L3974" s="17">
        <f>IF(BASE_MARKET_DATA[[#This Row],[VARP]]&gt;0,1,0)</f>
        <v>0</v>
      </c>
    </row>
    <row r="3975" spans="1:12">
      <c r="A3975" s="1">
        <v>43900</v>
      </c>
      <c r="B3975" s="17" t="s">
        <v>59</v>
      </c>
      <c r="C3975">
        <v>160.91999799999999</v>
      </c>
      <c r="D3975">
        <v>150.61999499999999</v>
      </c>
      <c r="E3975">
        <v>10.300003000000004</v>
      </c>
      <c r="F3975">
        <v>6.8384034935069574E-2</v>
      </c>
      <c r="G3975" s="17" t="s">
        <v>0</v>
      </c>
      <c r="H3975" s="17" t="s">
        <v>60</v>
      </c>
      <c r="I3975" s="17" t="s">
        <v>38</v>
      </c>
      <c r="J3975" s="17" t="s">
        <v>144</v>
      </c>
      <c r="K3975" s="17">
        <f>IF(BASE_MARKET_DATA[[#This Row],[DATE]]=_xlfn.MAXIFS(A:A,H:H,BASE_MARKET_DATA[[#This Row],[LABEL]]),1,0)</f>
        <v>0</v>
      </c>
      <c r="L3975" s="17">
        <f>IF(BASE_MARKET_DATA[[#This Row],[VARP]]&gt;0,1,0)</f>
        <v>1</v>
      </c>
    </row>
    <row r="3976" spans="1:12">
      <c r="A3976" s="1">
        <v>43901</v>
      </c>
      <c r="B3976" s="17" t="s">
        <v>59</v>
      </c>
      <c r="C3976">
        <v>153.63000500000001</v>
      </c>
      <c r="D3976">
        <v>160.91999799999999</v>
      </c>
      <c r="E3976">
        <v>-7.2899929999999813</v>
      </c>
      <c r="F3976">
        <v>-4.5301970485980128E-2</v>
      </c>
      <c r="G3976" s="17" t="s">
        <v>0</v>
      </c>
      <c r="H3976" s="17" t="s">
        <v>60</v>
      </c>
      <c r="I3976" s="17" t="s">
        <v>38</v>
      </c>
      <c r="J3976" s="17" t="s">
        <v>144</v>
      </c>
      <c r="K3976" s="17">
        <f>IF(BASE_MARKET_DATA[[#This Row],[DATE]]=_xlfn.MAXIFS(A:A,H:H,BASE_MARKET_DATA[[#This Row],[LABEL]]),1,0)</f>
        <v>0</v>
      </c>
      <c r="L3976" s="17">
        <f>IF(BASE_MARKET_DATA[[#This Row],[VARP]]&gt;0,1,0)</f>
        <v>0</v>
      </c>
    </row>
    <row r="3977" spans="1:12">
      <c r="A3977" s="1">
        <v>43902</v>
      </c>
      <c r="B3977" s="17" t="s">
        <v>59</v>
      </c>
      <c r="C3977">
        <v>139.05999800000001</v>
      </c>
      <c r="D3977">
        <v>153.63000500000001</v>
      </c>
      <c r="E3977">
        <v>-14.570007000000004</v>
      </c>
      <c r="F3977">
        <v>-9.4838290215508381E-2</v>
      </c>
      <c r="G3977" s="17" t="s">
        <v>0</v>
      </c>
      <c r="H3977" s="17" t="s">
        <v>60</v>
      </c>
      <c r="I3977" s="17" t="s">
        <v>38</v>
      </c>
      <c r="J3977" s="17" t="s">
        <v>144</v>
      </c>
      <c r="K3977" s="17">
        <f>IF(BASE_MARKET_DATA[[#This Row],[DATE]]=_xlfn.MAXIFS(A:A,H:H,BASE_MARKET_DATA[[#This Row],[LABEL]]),1,0)</f>
        <v>0</v>
      </c>
      <c r="L3977" s="17">
        <f>IF(BASE_MARKET_DATA[[#This Row],[VARP]]&gt;0,1,0)</f>
        <v>0</v>
      </c>
    </row>
    <row r="3978" spans="1:12">
      <c r="A3978" s="1">
        <v>43903</v>
      </c>
      <c r="B3978" s="17" t="s">
        <v>59</v>
      </c>
      <c r="C3978">
        <v>158.83000200000001</v>
      </c>
      <c r="D3978">
        <v>139.05999800000001</v>
      </c>
      <c r="E3978">
        <v>19.770004</v>
      </c>
      <c r="F3978">
        <v>0.14216887878856432</v>
      </c>
      <c r="G3978" s="17" t="s">
        <v>0</v>
      </c>
      <c r="H3978" s="17" t="s">
        <v>60</v>
      </c>
      <c r="I3978" s="17" t="s">
        <v>38</v>
      </c>
      <c r="J3978" s="17" t="s">
        <v>144</v>
      </c>
      <c r="K3978" s="17">
        <f>IF(BASE_MARKET_DATA[[#This Row],[DATE]]=_xlfn.MAXIFS(A:A,H:H,BASE_MARKET_DATA[[#This Row],[LABEL]]),1,0)</f>
        <v>0</v>
      </c>
      <c r="L3978" s="17">
        <f>IF(BASE_MARKET_DATA[[#This Row],[VARP]]&gt;0,1,0)</f>
        <v>1</v>
      </c>
    </row>
    <row r="3979" spans="1:12">
      <c r="A3979" s="1">
        <v>43906</v>
      </c>
      <c r="B3979" s="17" t="s">
        <v>59</v>
      </c>
      <c r="C3979">
        <v>135.41999799999999</v>
      </c>
      <c r="D3979">
        <v>158.83000200000001</v>
      </c>
      <c r="E3979">
        <v>-23.410004000000015</v>
      </c>
      <c r="F3979">
        <v>-0.14739031483485099</v>
      </c>
      <c r="G3979" s="17" t="s">
        <v>0</v>
      </c>
      <c r="H3979" s="17" t="s">
        <v>60</v>
      </c>
      <c r="I3979" s="17" t="s">
        <v>38</v>
      </c>
      <c r="J3979" s="17" t="s">
        <v>144</v>
      </c>
      <c r="K3979" s="17">
        <f>IF(BASE_MARKET_DATA[[#This Row],[DATE]]=_xlfn.MAXIFS(A:A,H:H,BASE_MARKET_DATA[[#This Row],[LABEL]]),1,0)</f>
        <v>0</v>
      </c>
      <c r="L3979" s="17">
        <f>IF(BASE_MARKET_DATA[[#This Row],[VARP]]&gt;0,1,0)</f>
        <v>0</v>
      </c>
    </row>
    <row r="3980" spans="1:12">
      <c r="A3980" s="1">
        <v>43907</v>
      </c>
      <c r="B3980" s="17" t="s">
        <v>59</v>
      </c>
      <c r="C3980">
        <v>146.570007</v>
      </c>
      <c r="D3980">
        <v>135.41999799999999</v>
      </c>
      <c r="E3980">
        <v>11.150009000000011</v>
      </c>
      <c r="F3980">
        <v>8.2336502471370671E-2</v>
      </c>
      <c r="G3980" s="17" t="s">
        <v>0</v>
      </c>
      <c r="H3980" s="17" t="s">
        <v>60</v>
      </c>
      <c r="I3980" s="17" t="s">
        <v>38</v>
      </c>
      <c r="J3980" s="17" t="s">
        <v>144</v>
      </c>
      <c r="K3980" s="17">
        <f>IF(BASE_MARKET_DATA[[#This Row],[DATE]]=_xlfn.MAXIFS(A:A,H:H,BASE_MARKET_DATA[[#This Row],[LABEL]]),1,0)</f>
        <v>0</v>
      </c>
      <c r="L3980" s="17">
        <f>IF(BASE_MARKET_DATA[[#This Row],[VARP]]&gt;0,1,0)</f>
        <v>1</v>
      </c>
    </row>
    <row r="3981" spans="1:12">
      <c r="A3981" s="1">
        <v>43908</v>
      </c>
      <c r="B3981" s="17" t="s">
        <v>59</v>
      </c>
      <c r="C3981">
        <v>140.39999399999999</v>
      </c>
      <c r="D3981">
        <v>146.570007</v>
      </c>
      <c r="E3981">
        <v>-6.1700130000000115</v>
      </c>
      <c r="F3981">
        <v>-4.209601354525426E-2</v>
      </c>
      <c r="G3981" s="17" t="s">
        <v>0</v>
      </c>
      <c r="H3981" s="17" t="s">
        <v>60</v>
      </c>
      <c r="I3981" s="17" t="s">
        <v>38</v>
      </c>
      <c r="J3981" s="17" t="s">
        <v>144</v>
      </c>
      <c r="K3981" s="17">
        <f>IF(BASE_MARKET_DATA[[#This Row],[DATE]]=_xlfn.MAXIFS(A:A,H:H,BASE_MARKET_DATA[[#This Row],[LABEL]]),1,0)</f>
        <v>0</v>
      </c>
      <c r="L3981" s="17">
        <f>IF(BASE_MARKET_DATA[[#This Row],[VARP]]&gt;0,1,0)</f>
        <v>0</v>
      </c>
    </row>
    <row r="3982" spans="1:12">
      <c r="A3982" s="1">
        <v>43909</v>
      </c>
      <c r="B3982" s="17" t="s">
        <v>59</v>
      </c>
      <c r="C3982">
        <v>142.71000700000002</v>
      </c>
      <c r="D3982">
        <v>140.39999399999999</v>
      </c>
      <c r="E3982">
        <v>2.3100130000000263</v>
      </c>
      <c r="F3982">
        <v>1.6453084748707512E-2</v>
      </c>
      <c r="G3982" s="17" t="s">
        <v>0</v>
      </c>
      <c r="H3982" s="17" t="s">
        <v>60</v>
      </c>
      <c r="I3982" s="17" t="s">
        <v>38</v>
      </c>
      <c r="J3982" s="17" t="s">
        <v>144</v>
      </c>
      <c r="K3982" s="17">
        <f>IF(BASE_MARKET_DATA[[#This Row],[DATE]]=_xlfn.MAXIFS(A:A,H:H,BASE_MARKET_DATA[[#This Row],[LABEL]]),1,0)</f>
        <v>0</v>
      </c>
      <c r="L3982" s="17">
        <f>IF(BASE_MARKET_DATA[[#This Row],[VARP]]&gt;0,1,0)</f>
        <v>1</v>
      </c>
    </row>
    <row r="3983" spans="1:12">
      <c r="A3983" s="1">
        <v>43910</v>
      </c>
      <c r="B3983" s="17" t="s">
        <v>59</v>
      </c>
      <c r="C3983">
        <v>137.35000600000001</v>
      </c>
      <c r="D3983">
        <v>142.71000700000002</v>
      </c>
      <c r="E3983">
        <v>-5.3600010000000111</v>
      </c>
      <c r="F3983">
        <v>-3.7558690610953516E-2</v>
      </c>
      <c r="G3983" s="17" t="s">
        <v>0</v>
      </c>
      <c r="H3983" s="17" t="s">
        <v>60</v>
      </c>
      <c r="I3983" s="17" t="s">
        <v>38</v>
      </c>
      <c r="J3983" s="17" t="s">
        <v>144</v>
      </c>
      <c r="K3983" s="17">
        <f>IF(BASE_MARKET_DATA[[#This Row],[DATE]]=_xlfn.MAXIFS(A:A,H:H,BASE_MARKET_DATA[[#This Row],[LABEL]]),1,0)</f>
        <v>0</v>
      </c>
      <c r="L3983" s="17">
        <f>IF(BASE_MARKET_DATA[[#This Row],[VARP]]&gt;0,1,0)</f>
        <v>0</v>
      </c>
    </row>
    <row r="3984" spans="1:12">
      <c r="A3984" s="1">
        <v>43913</v>
      </c>
      <c r="B3984" s="17" t="s">
        <v>59</v>
      </c>
      <c r="C3984">
        <v>135.979996</v>
      </c>
      <c r="D3984">
        <v>137.35000600000001</v>
      </c>
      <c r="E3984">
        <v>-1.3700100000000077</v>
      </c>
      <c r="F3984">
        <v>-9.974590026592409E-3</v>
      </c>
      <c r="G3984" s="17" t="s">
        <v>0</v>
      </c>
      <c r="H3984" s="17" t="s">
        <v>60</v>
      </c>
      <c r="I3984" s="17" t="s">
        <v>38</v>
      </c>
      <c r="J3984" s="17" t="s">
        <v>144</v>
      </c>
      <c r="K3984" s="17">
        <f>IF(BASE_MARKET_DATA[[#This Row],[DATE]]=_xlfn.MAXIFS(A:A,H:H,BASE_MARKET_DATA[[#This Row],[LABEL]]),1,0)</f>
        <v>0</v>
      </c>
      <c r="L3984" s="17">
        <f>IF(BASE_MARKET_DATA[[#This Row],[VARP]]&gt;0,1,0)</f>
        <v>0</v>
      </c>
    </row>
    <row r="3985" spans="1:12">
      <c r="A3985" s="1">
        <v>43914</v>
      </c>
      <c r="B3985" s="17" t="s">
        <v>59</v>
      </c>
      <c r="C3985">
        <v>148.33999599999999</v>
      </c>
      <c r="D3985">
        <v>135.979996</v>
      </c>
      <c r="E3985">
        <v>12.359999999999985</v>
      </c>
      <c r="F3985">
        <v>9.0895722632614182E-2</v>
      </c>
      <c r="G3985" s="17" t="s">
        <v>0</v>
      </c>
      <c r="H3985" s="17" t="s">
        <v>60</v>
      </c>
      <c r="I3985" s="17" t="s">
        <v>38</v>
      </c>
      <c r="J3985" s="17" t="s">
        <v>144</v>
      </c>
      <c r="K3985" s="17">
        <f>IF(BASE_MARKET_DATA[[#This Row],[DATE]]=_xlfn.MAXIFS(A:A,H:H,BASE_MARKET_DATA[[#This Row],[LABEL]]),1,0)</f>
        <v>0</v>
      </c>
      <c r="L3985" s="17">
        <f>IF(BASE_MARKET_DATA[[#This Row],[VARP]]&gt;0,1,0)</f>
        <v>1</v>
      </c>
    </row>
    <row r="3986" spans="1:12">
      <c r="A3986" s="1">
        <v>43915</v>
      </c>
      <c r="B3986" s="17" t="s">
        <v>59</v>
      </c>
      <c r="C3986">
        <v>146.91999799999999</v>
      </c>
      <c r="D3986">
        <v>148.33999599999999</v>
      </c>
      <c r="E3986">
        <v>-1.4199979999999925</v>
      </c>
      <c r="F3986">
        <v>-9.5725902540808525E-3</v>
      </c>
      <c r="G3986" s="17" t="s">
        <v>0</v>
      </c>
      <c r="H3986" s="17" t="s">
        <v>60</v>
      </c>
      <c r="I3986" s="17" t="s">
        <v>38</v>
      </c>
      <c r="J3986" s="17" t="s">
        <v>144</v>
      </c>
      <c r="K3986" s="17">
        <f>IF(BASE_MARKET_DATA[[#This Row],[DATE]]=_xlfn.MAXIFS(A:A,H:H,BASE_MARKET_DATA[[#This Row],[LABEL]]),1,0)</f>
        <v>0</v>
      </c>
      <c r="L3986" s="17">
        <f>IF(BASE_MARKET_DATA[[#This Row],[VARP]]&gt;0,1,0)</f>
        <v>0</v>
      </c>
    </row>
    <row r="3987" spans="1:12">
      <c r="A3987" s="1">
        <v>43916</v>
      </c>
      <c r="B3987" s="17" t="s">
        <v>59</v>
      </c>
      <c r="C3987">
        <v>156.11000100000001</v>
      </c>
      <c r="D3987">
        <v>146.91999799999999</v>
      </c>
      <c r="E3987">
        <v>9.1900030000000186</v>
      </c>
      <c r="F3987">
        <v>6.255106946026516E-2</v>
      </c>
      <c r="G3987" s="17" t="s">
        <v>0</v>
      </c>
      <c r="H3987" s="17" t="s">
        <v>60</v>
      </c>
      <c r="I3987" s="17" t="s">
        <v>38</v>
      </c>
      <c r="J3987" s="17" t="s">
        <v>144</v>
      </c>
      <c r="K3987" s="17">
        <f>IF(BASE_MARKET_DATA[[#This Row],[DATE]]=_xlfn.MAXIFS(A:A,H:H,BASE_MARKET_DATA[[#This Row],[LABEL]]),1,0)</f>
        <v>0</v>
      </c>
      <c r="L3987" s="17">
        <f>IF(BASE_MARKET_DATA[[#This Row],[VARP]]&gt;0,1,0)</f>
        <v>1</v>
      </c>
    </row>
    <row r="3988" spans="1:12">
      <c r="A3988" s="1">
        <v>43917</v>
      </c>
      <c r="B3988" s="17" t="s">
        <v>59</v>
      </c>
      <c r="C3988">
        <v>149.699997</v>
      </c>
      <c r="D3988">
        <v>156.11000100000001</v>
      </c>
      <c r="E3988">
        <v>-6.4100040000000149</v>
      </c>
      <c r="F3988">
        <v>-4.1060815828192931E-2</v>
      </c>
      <c r="G3988" s="17" t="s">
        <v>0</v>
      </c>
      <c r="H3988" s="17" t="s">
        <v>60</v>
      </c>
      <c r="I3988" s="17" t="s">
        <v>38</v>
      </c>
      <c r="J3988" s="17" t="s">
        <v>144</v>
      </c>
      <c r="K3988" s="17">
        <f>IF(BASE_MARKET_DATA[[#This Row],[DATE]]=_xlfn.MAXIFS(A:A,H:H,BASE_MARKET_DATA[[#This Row],[LABEL]]),1,0)</f>
        <v>0</v>
      </c>
      <c r="L3988" s="17">
        <f>IF(BASE_MARKET_DATA[[#This Row],[VARP]]&gt;0,1,0)</f>
        <v>0</v>
      </c>
    </row>
    <row r="3989" spans="1:12">
      <c r="A3989" s="1">
        <v>43920</v>
      </c>
      <c r="B3989" s="17" t="s">
        <v>59</v>
      </c>
      <c r="C3989">
        <v>160.229996</v>
      </c>
      <c r="D3989">
        <v>149.699997</v>
      </c>
      <c r="E3989">
        <v>10.529999000000004</v>
      </c>
      <c r="F3989">
        <v>7.034067609233155E-2</v>
      </c>
      <c r="G3989" s="17" t="s">
        <v>0</v>
      </c>
      <c r="H3989" s="17" t="s">
        <v>60</v>
      </c>
      <c r="I3989" s="17" t="s">
        <v>38</v>
      </c>
      <c r="J3989" s="17" t="s">
        <v>144</v>
      </c>
      <c r="K3989" s="17">
        <f>IF(BASE_MARKET_DATA[[#This Row],[DATE]]=_xlfn.MAXIFS(A:A,H:H,BASE_MARKET_DATA[[#This Row],[LABEL]]),1,0)</f>
        <v>0</v>
      </c>
      <c r="L3989" s="17">
        <f>IF(BASE_MARKET_DATA[[#This Row],[VARP]]&gt;0,1,0)</f>
        <v>1</v>
      </c>
    </row>
    <row r="3990" spans="1:12">
      <c r="A3990" s="1">
        <v>43921</v>
      </c>
      <c r="B3990" s="17" t="s">
        <v>59</v>
      </c>
      <c r="C3990">
        <v>157.71000700000002</v>
      </c>
      <c r="D3990">
        <v>160.229996</v>
      </c>
      <c r="E3990">
        <v>-2.5199889999999812</v>
      </c>
      <c r="F3990">
        <v>-1.5727323615485712E-2</v>
      </c>
      <c r="G3990" s="17" t="s">
        <v>0</v>
      </c>
      <c r="H3990" s="17" t="s">
        <v>60</v>
      </c>
      <c r="I3990" s="17" t="s">
        <v>38</v>
      </c>
      <c r="J3990" s="17" t="s">
        <v>144</v>
      </c>
      <c r="K3990" s="17">
        <f>IF(BASE_MARKET_DATA[[#This Row],[DATE]]=_xlfn.MAXIFS(A:A,H:H,BASE_MARKET_DATA[[#This Row],[LABEL]]),1,0)</f>
        <v>0</v>
      </c>
      <c r="L3990" s="17">
        <f>IF(BASE_MARKET_DATA[[#This Row],[VARP]]&gt;0,1,0)</f>
        <v>0</v>
      </c>
    </row>
    <row r="3991" spans="1:12">
      <c r="A3991" s="1">
        <v>43922</v>
      </c>
      <c r="B3991" s="17" t="s">
        <v>59</v>
      </c>
      <c r="C3991">
        <v>152.11000100000001</v>
      </c>
      <c r="D3991">
        <v>157.71000700000002</v>
      </c>
      <c r="E3991">
        <v>-5.6000060000000076</v>
      </c>
      <c r="F3991">
        <v>-3.5508247742326249E-2</v>
      </c>
      <c r="G3991" s="17" t="s">
        <v>0</v>
      </c>
      <c r="H3991" s="17" t="s">
        <v>60</v>
      </c>
      <c r="I3991" s="17" t="s">
        <v>38</v>
      </c>
      <c r="J3991" s="17" t="s">
        <v>144</v>
      </c>
      <c r="K3991" s="17">
        <f>IF(BASE_MARKET_DATA[[#This Row],[DATE]]=_xlfn.MAXIFS(A:A,H:H,BASE_MARKET_DATA[[#This Row],[LABEL]]),1,0)</f>
        <v>0</v>
      </c>
      <c r="L3991" s="17">
        <f>IF(BASE_MARKET_DATA[[#This Row],[VARP]]&gt;0,1,0)</f>
        <v>0</v>
      </c>
    </row>
    <row r="3992" spans="1:12">
      <c r="A3992" s="1">
        <v>43923</v>
      </c>
      <c r="B3992" s="17" t="s">
        <v>59</v>
      </c>
      <c r="C3992">
        <v>155.259995</v>
      </c>
      <c r="D3992">
        <v>152.11000100000001</v>
      </c>
      <c r="E3992">
        <v>3.1499939999999924</v>
      </c>
      <c r="F3992">
        <v>2.070865807173318E-2</v>
      </c>
      <c r="G3992" s="17" t="s">
        <v>0</v>
      </c>
      <c r="H3992" s="17" t="s">
        <v>60</v>
      </c>
      <c r="I3992" s="17" t="s">
        <v>38</v>
      </c>
      <c r="J3992" s="17" t="s">
        <v>144</v>
      </c>
      <c r="K3992" s="17">
        <f>IF(BASE_MARKET_DATA[[#This Row],[DATE]]=_xlfn.MAXIFS(A:A,H:H,BASE_MARKET_DATA[[#This Row],[LABEL]]),1,0)</f>
        <v>0</v>
      </c>
      <c r="L3992" s="17">
        <f>IF(BASE_MARKET_DATA[[#This Row],[VARP]]&gt;0,1,0)</f>
        <v>1</v>
      </c>
    </row>
    <row r="3993" spans="1:12">
      <c r="A3993" s="1">
        <v>43924</v>
      </c>
      <c r="B3993" s="17" t="s">
        <v>59</v>
      </c>
      <c r="C3993">
        <v>153.83000200000001</v>
      </c>
      <c r="D3993">
        <v>155.259995</v>
      </c>
      <c r="E3993">
        <v>-1.4299929999999961</v>
      </c>
      <c r="F3993">
        <v>-9.2103120317632119E-3</v>
      </c>
      <c r="G3993" s="17" t="s">
        <v>0</v>
      </c>
      <c r="H3993" s="17" t="s">
        <v>60</v>
      </c>
      <c r="I3993" s="17" t="s">
        <v>38</v>
      </c>
      <c r="J3993" s="17" t="s">
        <v>144</v>
      </c>
      <c r="K3993" s="17">
        <f>IF(BASE_MARKET_DATA[[#This Row],[DATE]]=_xlfn.MAXIFS(A:A,H:H,BASE_MARKET_DATA[[#This Row],[LABEL]]),1,0)</f>
        <v>0</v>
      </c>
      <c r="L3993" s="17">
        <f>IF(BASE_MARKET_DATA[[#This Row],[VARP]]&gt;0,1,0)</f>
        <v>0</v>
      </c>
    </row>
    <row r="3994" spans="1:12">
      <c r="A3994" s="1">
        <v>43927</v>
      </c>
      <c r="B3994" s="17" t="s">
        <v>59</v>
      </c>
      <c r="C3994">
        <v>165.270004</v>
      </c>
      <c r="D3994">
        <v>153.83000200000001</v>
      </c>
      <c r="E3994">
        <v>11.440001999999993</v>
      </c>
      <c r="F3994">
        <v>7.436782065438699E-2</v>
      </c>
      <c r="G3994" s="17" t="s">
        <v>0</v>
      </c>
      <c r="H3994" s="17" t="s">
        <v>60</v>
      </c>
      <c r="I3994" s="17" t="s">
        <v>38</v>
      </c>
      <c r="J3994" s="17" t="s">
        <v>144</v>
      </c>
      <c r="K3994" s="17">
        <f>IF(BASE_MARKET_DATA[[#This Row],[DATE]]=_xlfn.MAXIFS(A:A,H:H,BASE_MARKET_DATA[[#This Row],[LABEL]]),1,0)</f>
        <v>0</v>
      </c>
      <c r="L3994" s="17">
        <f>IF(BASE_MARKET_DATA[[#This Row],[VARP]]&gt;0,1,0)</f>
        <v>1</v>
      </c>
    </row>
    <row r="3995" spans="1:12">
      <c r="A3995" s="1">
        <v>43928</v>
      </c>
      <c r="B3995" s="17" t="s">
        <v>59</v>
      </c>
      <c r="C3995">
        <v>163.490005</v>
      </c>
      <c r="D3995">
        <v>165.270004</v>
      </c>
      <c r="E3995">
        <v>-1.7799990000000037</v>
      </c>
      <c r="F3995">
        <v>-1.0770248423301324E-2</v>
      </c>
      <c r="G3995" s="17" t="s">
        <v>0</v>
      </c>
      <c r="H3995" s="17" t="s">
        <v>60</v>
      </c>
      <c r="I3995" s="17" t="s">
        <v>38</v>
      </c>
      <c r="J3995" s="17" t="s">
        <v>144</v>
      </c>
      <c r="K3995" s="17">
        <f>IF(BASE_MARKET_DATA[[#This Row],[DATE]]=_xlfn.MAXIFS(A:A,H:H,BASE_MARKET_DATA[[#This Row],[LABEL]]),1,0)</f>
        <v>0</v>
      </c>
      <c r="L3995" s="17">
        <f>IF(BASE_MARKET_DATA[[#This Row],[VARP]]&gt;0,1,0)</f>
        <v>0</v>
      </c>
    </row>
    <row r="3996" spans="1:12">
      <c r="A3996" s="1">
        <v>43929</v>
      </c>
      <c r="B3996" s="17" t="s">
        <v>59</v>
      </c>
      <c r="C3996">
        <v>165.13000500000001</v>
      </c>
      <c r="D3996">
        <v>163.490005</v>
      </c>
      <c r="E3996">
        <v>1.6400000000000148</v>
      </c>
      <c r="F3996">
        <v>1.0031194261692113E-2</v>
      </c>
      <c r="G3996" s="17" t="s">
        <v>0</v>
      </c>
      <c r="H3996" s="17" t="s">
        <v>60</v>
      </c>
      <c r="I3996" s="17" t="s">
        <v>38</v>
      </c>
      <c r="J3996" s="17" t="s">
        <v>144</v>
      </c>
      <c r="K3996" s="17">
        <f>IF(BASE_MARKET_DATA[[#This Row],[DATE]]=_xlfn.MAXIFS(A:A,H:H,BASE_MARKET_DATA[[#This Row],[LABEL]]),1,0)</f>
        <v>0</v>
      </c>
      <c r="L3996" s="17">
        <f>IF(BASE_MARKET_DATA[[#This Row],[VARP]]&gt;0,1,0)</f>
        <v>1</v>
      </c>
    </row>
    <row r="3997" spans="1:12">
      <c r="A3997" s="1">
        <v>43930</v>
      </c>
      <c r="B3997" s="17" t="s">
        <v>59</v>
      </c>
      <c r="C3997">
        <v>165.13999899999999</v>
      </c>
      <c r="D3997">
        <v>165.13000500000001</v>
      </c>
      <c r="E3997">
        <v>9.9939999999776319E-3</v>
      </c>
      <c r="F3997">
        <v>6.0522011126794501E-5</v>
      </c>
      <c r="G3997" s="17" t="s">
        <v>0</v>
      </c>
      <c r="H3997" s="17" t="s">
        <v>60</v>
      </c>
      <c r="I3997" s="17" t="s">
        <v>38</v>
      </c>
      <c r="J3997" s="17" t="s">
        <v>144</v>
      </c>
      <c r="K3997" s="17">
        <f>IF(BASE_MARKET_DATA[[#This Row],[DATE]]=_xlfn.MAXIFS(A:A,H:H,BASE_MARKET_DATA[[#This Row],[LABEL]]),1,0)</f>
        <v>0</v>
      </c>
      <c r="L3997" s="17">
        <f>IF(BASE_MARKET_DATA[[#This Row],[VARP]]&gt;0,1,0)</f>
        <v>1</v>
      </c>
    </row>
    <row r="3998" spans="1:12">
      <c r="A3998" s="1">
        <v>43934</v>
      </c>
      <c r="B3998" s="17" t="s">
        <v>59</v>
      </c>
      <c r="C3998">
        <v>165.509995</v>
      </c>
      <c r="D3998">
        <v>165.13999899999999</v>
      </c>
      <c r="E3998">
        <v>0.36999600000001465</v>
      </c>
      <c r="F3998">
        <v>2.2404989841377839E-3</v>
      </c>
      <c r="G3998" s="17" t="s">
        <v>0</v>
      </c>
      <c r="H3998" s="17" t="s">
        <v>60</v>
      </c>
      <c r="I3998" s="17" t="s">
        <v>38</v>
      </c>
      <c r="J3998" s="17" t="s">
        <v>144</v>
      </c>
      <c r="K3998" s="17">
        <f>IF(BASE_MARKET_DATA[[#This Row],[DATE]]=_xlfn.MAXIFS(A:A,H:H,BASE_MARKET_DATA[[#This Row],[LABEL]]),1,0)</f>
        <v>0</v>
      </c>
      <c r="L3998" s="17">
        <f>IF(BASE_MARKET_DATA[[#This Row],[VARP]]&gt;0,1,0)</f>
        <v>1</v>
      </c>
    </row>
    <row r="3999" spans="1:12">
      <c r="A3999" s="1">
        <v>43935</v>
      </c>
      <c r="B3999" s="17" t="s">
        <v>59</v>
      </c>
      <c r="C3999">
        <v>173.699997</v>
      </c>
      <c r="D3999">
        <v>165.509995</v>
      </c>
      <c r="E3999">
        <v>8.1900019999999927</v>
      </c>
      <c r="F3999">
        <v>4.9483428478141106E-2</v>
      </c>
      <c r="G3999" s="17" t="s">
        <v>0</v>
      </c>
      <c r="H3999" s="17" t="s">
        <v>60</v>
      </c>
      <c r="I3999" s="17" t="s">
        <v>38</v>
      </c>
      <c r="J3999" s="17" t="s">
        <v>144</v>
      </c>
      <c r="K3999" s="17">
        <f>IF(BASE_MARKET_DATA[[#This Row],[DATE]]=_xlfn.MAXIFS(A:A,H:H,BASE_MARKET_DATA[[#This Row],[LABEL]]),1,0)</f>
        <v>0</v>
      </c>
      <c r="L3999" s="17">
        <f>IF(BASE_MARKET_DATA[[#This Row],[VARP]]&gt;0,1,0)</f>
        <v>1</v>
      </c>
    </row>
    <row r="4000" spans="1:12">
      <c r="A4000" s="1">
        <v>43936</v>
      </c>
      <c r="B4000" s="17" t="s">
        <v>59</v>
      </c>
      <c r="C4000">
        <v>171.88000500000001</v>
      </c>
      <c r="D4000">
        <v>173.699997</v>
      </c>
      <c r="E4000">
        <v>-1.819991999999985</v>
      </c>
      <c r="F4000">
        <v>-1.0477789472846019E-2</v>
      </c>
      <c r="G4000" s="17" t="s">
        <v>0</v>
      </c>
      <c r="H4000" s="17" t="s">
        <v>60</v>
      </c>
      <c r="I4000" s="17" t="s">
        <v>38</v>
      </c>
      <c r="J4000" s="17" t="s">
        <v>144</v>
      </c>
      <c r="K4000" s="17">
        <f>IF(BASE_MARKET_DATA[[#This Row],[DATE]]=_xlfn.MAXIFS(A:A,H:H,BASE_MARKET_DATA[[#This Row],[LABEL]]),1,0)</f>
        <v>0</v>
      </c>
      <c r="L4000" s="17">
        <f>IF(BASE_MARKET_DATA[[#This Row],[VARP]]&gt;0,1,0)</f>
        <v>0</v>
      </c>
    </row>
    <row r="4001" spans="1:12">
      <c r="A4001" s="1">
        <v>43937</v>
      </c>
      <c r="B4001" s="17" t="s">
        <v>59</v>
      </c>
      <c r="C4001">
        <v>177.03999299999998</v>
      </c>
      <c r="D4001">
        <v>171.88000500000001</v>
      </c>
      <c r="E4001">
        <v>5.15998799999997</v>
      </c>
      <c r="F4001">
        <v>3.002087415578077E-2</v>
      </c>
      <c r="G4001" s="17" t="s">
        <v>0</v>
      </c>
      <c r="H4001" s="17" t="s">
        <v>60</v>
      </c>
      <c r="I4001" s="17" t="s">
        <v>38</v>
      </c>
      <c r="J4001" s="17" t="s">
        <v>144</v>
      </c>
      <c r="K4001" s="17">
        <f>IF(BASE_MARKET_DATA[[#This Row],[DATE]]=_xlfn.MAXIFS(A:A,H:H,BASE_MARKET_DATA[[#This Row],[LABEL]]),1,0)</f>
        <v>0</v>
      </c>
      <c r="L4001" s="17">
        <f>IF(BASE_MARKET_DATA[[#This Row],[VARP]]&gt;0,1,0)</f>
        <v>1</v>
      </c>
    </row>
    <row r="4002" spans="1:12">
      <c r="A4002" s="1">
        <v>43938</v>
      </c>
      <c r="B4002" s="17" t="s">
        <v>59</v>
      </c>
      <c r="C4002">
        <v>178.60000600000001</v>
      </c>
      <c r="D4002">
        <v>177.03999299999998</v>
      </c>
      <c r="E4002">
        <v>1.5600130000000263</v>
      </c>
      <c r="F4002">
        <v>8.8116417853678214E-3</v>
      </c>
      <c r="G4002" s="17" t="s">
        <v>0</v>
      </c>
      <c r="H4002" s="17" t="s">
        <v>60</v>
      </c>
      <c r="I4002" s="17" t="s">
        <v>38</v>
      </c>
      <c r="J4002" s="17" t="s">
        <v>144</v>
      </c>
      <c r="K4002" s="17">
        <f>IF(BASE_MARKET_DATA[[#This Row],[DATE]]=_xlfn.MAXIFS(A:A,H:H,BASE_MARKET_DATA[[#This Row],[LABEL]]),1,0)</f>
        <v>0</v>
      </c>
      <c r="L4002" s="17">
        <f>IF(BASE_MARKET_DATA[[#This Row],[VARP]]&gt;0,1,0)</f>
        <v>1</v>
      </c>
    </row>
    <row r="4003" spans="1:12">
      <c r="A4003" s="1">
        <v>43941</v>
      </c>
      <c r="B4003" s="17" t="s">
        <v>59</v>
      </c>
      <c r="C4003">
        <v>175.05999800000001</v>
      </c>
      <c r="D4003">
        <v>178.60000600000001</v>
      </c>
      <c r="E4003">
        <v>-3.5400080000000003</v>
      </c>
      <c r="F4003">
        <v>-1.9820872794371575E-2</v>
      </c>
      <c r="G4003" s="17" t="s">
        <v>0</v>
      </c>
      <c r="H4003" s="17" t="s">
        <v>60</v>
      </c>
      <c r="I4003" s="17" t="s">
        <v>38</v>
      </c>
      <c r="J4003" s="17" t="s">
        <v>144</v>
      </c>
      <c r="K4003" s="17">
        <f>IF(BASE_MARKET_DATA[[#This Row],[DATE]]=_xlfn.MAXIFS(A:A,H:H,BASE_MARKET_DATA[[#This Row],[LABEL]]),1,0)</f>
        <v>0</v>
      </c>
      <c r="L4003" s="17">
        <f>IF(BASE_MARKET_DATA[[#This Row],[VARP]]&gt;0,1,0)</f>
        <v>0</v>
      </c>
    </row>
    <row r="4004" spans="1:12">
      <c r="A4004" s="1">
        <v>43942</v>
      </c>
      <c r="B4004" s="17" t="s">
        <v>59</v>
      </c>
      <c r="C4004">
        <v>167.820007</v>
      </c>
      <c r="D4004">
        <v>175.05999800000001</v>
      </c>
      <c r="E4004">
        <v>-7.2399910000000034</v>
      </c>
      <c r="F4004">
        <v>-4.1357198004766359E-2</v>
      </c>
      <c r="G4004" s="17" t="s">
        <v>0</v>
      </c>
      <c r="H4004" s="17" t="s">
        <v>60</v>
      </c>
      <c r="I4004" s="17" t="s">
        <v>38</v>
      </c>
      <c r="J4004" s="17" t="s">
        <v>144</v>
      </c>
      <c r="K4004" s="17">
        <f>IF(BASE_MARKET_DATA[[#This Row],[DATE]]=_xlfn.MAXIFS(A:A,H:H,BASE_MARKET_DATA[[#This Row],[LABEL]]),1,0)</f>
        <v>0</v>
      </c>
      <c r="L4004" s="17">
        <f>IF(BASE_MARKET_DATA[[#This Row],[VARP]]&gt;0,1,0)</f>
        <v>0</v>
      </c>
    </row>
    <row r="4005" spans="1:12">
      <c r="A4005" s="1">
        <v>43943</v>
      </c>
      <c r="B4005" s="17" t="s">
        <v>59</v>
      </c>
      <c r="C4005">
        <v>173.520004</v>
      </c>
      <c r="D4005">
        <v>167.820007</v>
      </c>
      <c r="E4005">
        <v>5.6999969999999962</v>
      </c>
      <c r="F4005">
        <v>3.3964943166758396E-2</v>
      </c>
      <c r="G4005" s="17" t="s">
        <v>0</v>
      </c>
      <c r="H4005" s="17" t="s">
        <v>60</v>
      </c>
      <c r="I4005" s="17" t="s">
        <v>38</v>
      </c>
      <c r="J4005" s="17" t="s">
        <v>144</v>
      </c>
      <c r="K4005" s="17">
        <f>IF(BASE_MARKET_DATA[[#This Row],[DATE]]=_xlfn.MAXIFS(A:A,H:H,BASE_MARKET_DATA[[#This Row],[LABEL]]),1,0)</f>
        <v>0</v>
      </c>
      <c r="L4005" s="17">
        <f>IF(BASE_MARKET_DATA[[#This Row],[VARP]]&gt;0,1,0)</f>
        <v>1</v>
      </c>
    </row>
    <row r="4006" spans="1:12">
      <c r="A4006" s="1">
        <v>43944</v>
      </c>
      <c r="B4006" s="17" t="s">
        <v>59</v>
      </c>
      <c r="C4006">
        <v>171.41999799999999</v>
      </c>
      <c r="D4006">
        <v>173.520004</v>
      </c>
      <c r="E4006">
        <v>-2.1000060000000076</v>
      </c>
      <c r="F4006">
        <v>-1.210238561313085E-2</v>
      </c>
      <c r="G4006" s="17" t="s">
        <v>0</v>
      </c>
      <c r="H4006" s="17" t="s">
        <v>60</v>
      </c>
      <c r="I4006" s="17" t="s">
        <v>38</v>
      </c>
      <c r="J4006" s="17" t="s">
        <v>144</v>
      </c>
      <c r="K4006" s="17">
        <f>IF(BASE_MARKET_DATA[[#This Row],[DATE]]=_xlfn.MAXIFS(A:A,H:H,BASE_MARKET_DATA[[#This Row],[LABEL]]),1,0)</f>
        <v>0</v>
      </c>
      <c r="L4006" s="17">
        <f>IF(BASE_MARKET_DATA[[#This Row],[VARP]]&gt;0,1,0)</f>
        <v>0</v>
      </c>
    </row>
    <row r="4007" spans="1:12">
      <c r="A4007" s="1">
        <v>43945</v>
      </c>
      <c r="B4007" s="17" t="s">
        <v>59</v>
      </c>
      <c r="C4007">
        <v>174.550003</v>
      </c>
      <c r="D4007">
        <v>171.41999799999999</v>
      </c>
      <c r="E4007">
        <v>3.1300050000000113</v>
      </c>
      <c r="F4007">
        <v>1.8259275676808791E-2</v>
      </c>
      <c r="G4007" s="17" t="s">
        <v>0</v>
      </c>
      <c r="H4007" s="17" t="s">
        <v>60</v>
      </c>
      <c r="I4007" s="17" t="s">
        <v>38</v>
      </c>
      <c r="J4007" s="17" t="s">
        <v>144</v>
      </c>
      <c r="K4007" s="17">
        <f>IF(BASE_MARKET_DATA[[#This Row],[DATE]]=_xlfn.MAXIFS(A:A,H:H,BASE_MARKET_DATA[[#This Row],[LABEL]]),1,0)</f>
        <v>0</v>
      </c>
      <c r="L4007" s="17">
        <f>IF(BASE_MARKET_DATA[[#This Row],[VARP]]&gt;0,1,0)</f>
        <v>1</v>
      </c>
    </row>
    <row r="4008" spans="1:12">
      <c r="A4008" s="1">
        <v>43948</v>
      </c>
      <c r="B4008" s="17" t="s">
        <v>59</v>
      </c>
      <c r="C4008">
        <v>174.050003</v>
      </c>
      <c r="D4008">
        <v>174.550003</v>
      </c>
      <c r="E4008">
        <v>-0.5</v>
      </c>
      <c r="F4008">
        <v>-2.8645086875191861E-3</v>
      </c>
      <c r="G4008" s="17" t="s">
        <v>0</v>
      </c>
      <c r="H4008" s="17" t="s">
        <v>60</v>
      </c>
      <c r="I4008" s="17" t="s">
        <v>38</v>
      </c>
      <c r="J4008" s="17" t="s">
        <v>144</v>
      </c>
      <c r="K4008" s="17">
        <f>IF(BASE_MARKET_DATA[[#This Row],[DATE]]=_xlfn.MAXIFS(A:A,H:H,BASE_MARKET_DATA[[#This Row],[LABEL]]),1,0)</f>
        <v>0</v>
      </c>
      <c r="L4008" s="17">
        <f>IF(BASE_MARKET_DATA[[#This Row],[VARP]]&gt;0,1,0)</f>
        <v>0</v>
      </c>
    </row>
    <row r="4009" spans="1:12">
      <c r="A4009" s="1">
        <v>43949</v>
      </c>
      <c r="B4009" s="17" t="s">
        <v>59</v>
      </c>
      <c r="C4009">
        <v>169.80999800000001</v>
      </c>
      <c r="D4009">
        <v>174.050003</v>
      </c>
      <c r="E4009">
        <v>-4.2400049999999965</v>
      </c>
      <c r="F4009">
        <v>-2.4360844164995482E-2</v>
      </c>
      <c r="G4009" s="17" t="s">
        <v>0</v>
      </c>
      <c r="H4009" s="17" t="s">
        <v>60</v>
      </c>
      <c r="I4009" s="17" t="s">
        <v>38</v>
      </c>
      <c r="J4009" s="17" t="s">
        <v>144</v>
      </c>
      <c r="K4009" s="17">
        <f>IF(BASE_MARKET_DATA[[#This Row],[DATE]]=_xlfn.MAXIFS(A:A,H:H,BASE_MARKET_DATA[[#This Row],[LABEL]]),1,0)</f>
        <v>0</v>
      </c>
      <c r="L4009" s="17">
        <f>IF(BASE_MARKET_DATA[[#This Row],[VARP]]&gt;0,1,0)</f>
        <v>0</v>
      </c>
    </row>
    <row r="4010" spans="1:12">
      <c r="A4010" s="1">
        <v>43950</v>
      </c>
      <c r="B4010" s="17" t="s">
        <v>59</v>
      </c>
      <c r="C4010">
        <v>177.429993</v>
      </c>
      <c r="D4010">
        <v>169.80999800000001</v>
      </c>
      <c r="E4010">
        <v>7.6199949999999887</v>
      </c>
      <c r="F4010">
        <v>4.487365343470523E-2</v>
      </c>
      <c r="G4010" s="17" t="s">
        <v>0</v>
      </c>
      <c r="H4010" s="17" t="s">
        <v>60</v>
      </c>
      <c r="I4010" s="17" t="s">
        <v>38</v>
      </c>
      <c r="J4010" s="17" t="s">
        <v>144</v>
      </c>
      <c r="K4010" s="17">
        <f>IF(BASE_MARKET_DATA[[#This Row],[DATE]]=_xlfn.MAXIFS(A:A,H:H,BASE_MARKET_DATA[[#This Row],[LABEL]]),1,0)</f>
        <v>0</v>
      </c>
      <c r="L4010" s="17">
        <f>IF(BASE_MARKET_DATA[[#This Row],[VARP]]&gt;0,1,0)</f>
        <v>1</v>
      </c>
    </row>
    <row r="4011" spans="1:12">
      <c r="A4011" s="1">
        <v>43951</v>
      </c>
      <c r="B4011" s="17" t="s">
        <v>59</v>
      </c>
      <c r="C4011">
        <v>179.21000700000002</v>
      </c>
      <c r="D4011">
        <v>177.429993</v>
      </c>
      <c r="E4011">
        <v>1.7800140000000226</v>
      </c>
      <c r="F4011">
        <v>1.0032204645355662E-2</v>
      </c>
      <c r="G4011" s="17" t="s">
        <v>0</v>
      </c>
      <c r="H4011" s="17" t="s">
        <v>60</v>
      </c>
      <c r="I4011" s="17" t="s">
        <v>38</v>
      </c>
      <c r="J4011" s="17" t="s">
        <v>144</v>
      </c>
      <c r="K4011" s="17">
        <f>IF(BASE_MARKET_DATA[[#This Row],[DATE]]=_xlfn.MAXIFS(A:A,H:H,BASE_MARKET_DATA[[#This Row],[LABEL]]),1,0)</f>
        <v>0</v>
      </c>
      <c r="L4011" s="17">
        <f>IF(BASE_MARKET_DATA[[#This Row],[VARP]]&gt;0,1,0)</f>
        <v>1</v>
      </c>
    </row>
    <row r="4012" spans="1:12">
      <c r="A4012" s="1">
        <v>43952</v>
      </c>
      <c r="B4012" s="17" t="s">
        <v>59</v>
      </c>
      <c r="C4012">
        <v>174.570007</v>
      </c>
      <c r="D4012">
        <v>179.21000700000002</v>
      </c>
      <c r="E4012">
        <v>-4.6400000000000148</v>
      </c>
      <c r="F4012">
        <v>-2.5891411298254199E-2</v>
      </c>
      <c r="G4012" s="17" t="s">
        <v>0</v>
      </c>
      <c r="H4012" s="17" t="s">
        <v>60</v>
      </c>
      <c r="I4012" s="17" t="s">
        <v>38</v>
      </c>
      <c r="J4012" s="17" t="s">
        <v>144</v>
      </c>
      <c r="K4012" s="17">
        <f>IF(BASE_MARKET_DATA[[#This Row],[DATE]]=_xlfn.MAXIFS(A:A,H:H,BASE_MARKET_DATA[[#This Row],[LABEL]]),1,0)</f>
        <v>0</v>
      </c>
      <c r="L4012" s="17">
        <f>IF(BASE_MARKET_DATA[[#This Row],[VARP]]&gt;0,1,0)</f>
        <v>0</v>
      </c>
    </row>
    <row r="4013" spans="1:12">
      <c r="A4013" s="1">
        <v>43955</v>
      </c>
      <c r="B4013" s="17" t="s">
        <v>59</v>
      </c>
      <c r="C4013">
        <v>178.83999599999999</v>
      </c>
      <c r="D4013">
        <v>174.570007</v>
      </c>
      <c r="E4013">
        <v>4.2699889999999812</v>
      </c>
      <c r="F4013">
        <v>2.4460037972043967E-2</v>
      </c>
      <c r="G4013" s="17" t="s">
        <v>0</v>
      </c>
      <c r="H4013" s="17" t="s">
        <v>60</v>
      </c>
      <c r="I4013" s="17" t="s">
        <v>38</v>
      </c>
      <c r="J4013" s="17" t="s">
        <v>144</v>
      </c>
      <c r="K4013" s="17">
        <f>IF(BASE_MARKET_DATA[[#This Row],[DATE]]=_xlfn.MAXIFS(A:A,H:H,BASE_MARKET_DATA[[#This Row],[LABEL]]),1,0)</f>
        <v>0</v>
      </c>
      <c r="L4013" s="17">
        <f>IF(BASE_MARKET_DATA[[#This Row],[VARP]]&gt;0,1,0)</f>
        <v>1</v>
      </c>
    </row>
    <row r="4014" spans="1:12">
      <c r="A4014" s="1">
        <v>43956</v>
      </c>
      <c r="B4014" s="17" t="s">
        <v>59</v>
      </c>
      <c r="C4014">
        <v>180.759995</v>
      </c>
      <c r="D4014">
        <v>178.83999599999999</v>
      </c>
      <c r="E4014">
        <v>1.9199990000000184</v>
      </c>
      <c r="F4014">
        <v>1.0735847925203592E-2</v>
      </c>
      <c r="G4014" s="17" t="s">
        <v>0</v>
      </c>
      <c r="H4014" s="17" t="s">
        <v>60</v>
      </c>
      <c r="I4014" s="17" t="s">
        <v>38</v>
      </c>
      <c r="J4014" s="17" t="s">
        <v>144</v>
      </c>
      <c r="K4014" s="17">
        <f>IF(BASE_MARKET_DATA[[#This Row],[DATE]]=_xlfn.MAXIFS(A:A,H:H,BASE_MARKET_DATA[[#This Row],[LABEL]]),1,0)</f>
        <v>0</v>
      </c>
      <c r="L4014" s="17">
        <f>IF(BASE_MARKET_DATA[[#This Row],[VARP]]&gt;0,1,0)</f>
        <v>1</v>
      </c>
    </row>
    <row r="4015" spans="1:12">
      <c r="A4015" s="1">
        <v>43957</v>
      </c>
      <c r="B4015" s="17" t="s">
        <v>59</v>
      </c>
      <c r="C4015">
        <v>182.53999299999998</v>
      </c>
      <c r="D4015">
        <v>180.759995</v>
      </c>
      <c r="E4015">
        <v>1.7799979999999778</v>
      </c>
      <c r="F4015">
        <v>9.8473005600601925E-3</v>
      </c>
      <c r="G4015" s="17" t="s">
        <v>0</v>
      </c>
      <c r="H4015" s="17" t="s">
        <v>60</v>
      </c>
      <c r="I4015" s="17" t="s">
        <v>38</v>
      </c>
      <c r="J4015" s="17" t="s">
        <v>144</v>
      </c>
      <c r="K4015" s="17">
        <f>IF(BASE_MARKET_DATA[[#This Row],[DATE]]=_xlfn.MAXIFS(A:A,H:H,BASE_MARKET_DATA[[#This Row],[LABEL]]),1,0)</f>
        <v>0</v>
      </c>
      <c r="L4015" s="17">
        <f>IF(BASE_MARKET_DATA[[#This Row],[VARP]]&gt;0,1,0)</f>
        <v>1</v>
      </c>
    </row>
    <row r="4016" spans="1:12">
      <c r="A4016" s="1">
        <v>43958</v>
      </c>
      <c r="B4016" s="17" t="s">
        <v>59</v>
      </c>
      <c r="C4016">
        <v>183.60000600000001</v>
      </c>
      <c r="D4016">
        <v>182.53999299999998</v>
      </c>
      <c r="E4016">
        <v>1.0600130000000263</v>
      </c>
      <c r="F4016">
        <v>5.8070178626555904E-3</v>
      </c>
      <c r="G4016" s="17" t="s">
        <v>0</v>
      </c>
      <c r="H4016" s="17" t="s">
        <v>60</v>
      </c>
      <c r="I4016" s="17" t="s">
        <v>38</v>
      </c>
      <c r="J4016" s="17" t="s">
        <v>144</v>
      </c>
      <c r="K4016" s="17">
        <f>IF(BASE_MARKET_DATA[[#This Row],[DATE]]=_xlfn.MAXIFS(A:A,H:H,BASE_MARKET_DATA[[#This Row],[LABEL]]),1,0)</f>
        <v>0</v>
      </c>
      <c r="L4016" s="17">
        <f>IF(BASE_MARKET_DATA[[#This Row],[VARP]]&gt;0,1,0)</f>
        <v>1</v>
      </c>
    </row>
    <row r="4017" spans="1:12">
      <c r="A4017" s="1">
        <v>43959</v>
      </c>
      <c r="B4017" s="17" t="s">
        <v>59</v>
      </c>
      <c r="C4017">
        <v>184.679993</v>
      </c>
      <c r="D4017">
        <v>183.60000600000001</v>
      </c>
      <c r="E4017">
        <v>1.0799869999999885</v>
      </c>
      <c r="F4017">
        <v>5.8822819428447541E-3</v>
      </c>
      <c r="G4017" s="17" t="s">
        <v>0</v>
      </c>
      <c r="H4017" s="17" t="s">
        <v>60</v>
      </c>
      <c r="I4017" s="17" t="s">
        <v>38</v>
      </c>
      <c r="J4017" s="17" t="s">
        <v>144</v>
      </c>
      <c r="K4017" s="17">
        <f>IF(BASE_MARKET_DATA[[#This Row],[DATE]]=_xlfn.MAXIFS(A:A,H:H,BASE_MARKET_DATA[[#This Row],[LABEL]]),1,0)</f>
        <v>0</v>
      </c>
      <c r="L4017" s="17">
        <f>IF(BASE_MARKET_DATA[[#This Row],[VARP]]&gt;0,1,0)</f>
        <v>1</v>
      </c>
    </row>
    <row r="4018" spans="1:12">
      <c r="A4018" s="1">
        <v>43962</v>
      </c>
      <c r="B4018" s="17" t="s">
        <v>59</v>
      </c>
      <c r="C4018">
        <v>186.740005</v>
      </c>
      <c r="D4018">
        <v>184.679993</v>
      </c>
      <c r="E4018">
        <v>2.0600120000000004</v>
      </c>
      <c r="F4018">
        <v>1.1154494683135495E-2</v>
      </c>
      <c r="G4018" s="17" t="s">
        <v>0</v>
      </c>
      <c r="H4018" s="17" t="s">
        <v>60</v>
      </c>
      <c r="I4018" s="17" t="s">
        <v>38</v>
      </c>
      <c r="J4018" s="17" t="s">
        <v>144</v>
      </c>
      <c r="K4018" s="17">
        <f>IF(BASE_MARKET_DATA[[#This Row],[DATE]]=_xlfn.MAXIFS(A:A,H:H,BASE_MARKET_DATA[[#This Row],[LABEL]]),1,0)</f>
        <v>0</v>
      </c>
      <c r="L4018" s="17">
        <f>IF(BASE_MARKET_DATA[[#This Row],[VARP]]&gt;0,1,0)</f>
        <v>1</v>
      </c>
    </row>
    <row r="4019" spans="1:12">
      <c r="A4019" s="1">
        <v>43963</v>
      </c>
      <c r="B4019" s="17" t="s">
        <v>59</v>
      </c>
      <c r="C4019">
        <v>182.509995</v>
      </c>
      <c r="D4019">
        <v>186.740005</v>
      </c>
      <c r="E4019">
        <v>-4.2300099999999929</v>
      </c>
      <c r="F4019">
        <v>-2.2651868302134795E-2</v>
      </c>
      <c r="G4019" s="17" t="s">
        <v>0</v>
      </c>
      <c r="H4019" s="17" t="s">
        <v>60</v>
      </c>
      <c r="I4019" s="17" t="s">
        <v>38</v>
      </c>
      <c r="J4019" s="17" t="s">
        <v>144</v>
      </c>
      <c r="K4019" s="17">
        <f>IF(BASE_MARKET_DATA[[#This Row],[DATE]]=_xlfn.MAXIFS(A:A,H:H,BASE_MARKET_DATA[[#This Row],[LABEL]]),1,0)</f>
        <v>0</v>
      </c>
      <c r="L4019" s="17">
        <f>IF(BASE_MARKET_DATA[[#This Row],[VARP]]&gt;0,1,0)</f>
        <v>0</v>
      </c>
    </row>
    <row r="4020" spans="1:12">
      <c r="A4020" s="1">
        <v>43964</v>
      </c>
      <c r="B4020" s="17" t="s">
        <v>59</v>
      </c>
      <c r="C4020">
        <v>179.75</v>
      </c>
      <c r="D4020">
        <v>182.509995</v>
      </c>
      <c r="E4020">
        <v>-2.7599950000000035</v>
      </c>
      <c r="F4020">
        <v>-1.512243206187148E-2</v>
      </c>
      <c r="G4020" s="17" t="s">
        <v>0</v>
      </c>
      <c r="H4020" s="17" t="s">
        <v>60</v>
      </c>
      <c r="I4020" s="17" t="s">
        <v>38</v>
      </c>
      <c r="J4020" s="17" t="s">
        <v>144</v>
      </c>
      <c r="K4020" s="17">
        <f>IF(BASE_MARKET_DATA[[#This Row],[DATE]]=_xlfn.MAXIFS(A:A,H:H,BASE_MARKET_DATA[[#This Row],[LABEL]]),1,0)</f>
        <v>0</v>
      </c>
      <c r="L4020" s="17">
        <f>IF(BASE_MARKET_DATA[[#This Row],[VARP]]&gt;0,1,0)</f>
        <v>0</v>
      </c>
    </row>
    <row r="4021" spans="1:12">
      <c r="A4021" s="1">
        <v>43965</v>
      </c>
      <c r="B4021" s="17" t="s">
        <v>59</v>
      </c>
      <c r="C4021">
        <v>180.529999</v>
      </c>
      <c r="D4021">
        <v>179.75</v>
      </c>
      <c r="E4021">
        <v>0.77999900000000366</v>
      </c>
      <c r="F4021">
        <v>4.3393546592489776E-3</v>
      </c>
      <c r="G4021" s="17" t="s">
        <v>0</v>
      </c>
      <c r="H4021" s="17" t="s">
        <v>60</v>
      </c>
      <c r="I4021" s="17" t="s">
        <v>38</v>
      </c>
      <c r="J4021" s="17" t="s">
        <v>144</v>
      </c>
      <c r="K4021" s="17">
        <f>IF(BASE_MARKET_DATA[[#This Row],[DATE]]=_xlfn.MAXIFS(A:A,H:H,BASE_MARKET_DATA[[#This Row],[LABEL]]),1,0)</f>
        <v>0</v>
      </c>
      <c r="L4021" s="17">
        <f>IF(BASE_MARKET_DATA[[#This Row],[VARP]]&gt;0,1,0)</f>
        <v>1</v>
      </c>
    </row>
    <row r="4022" spans="1:12">
      <c r="A4022" s="1">
        <v>43966</v>
      </c>
      <c r="B4022" s="17" t="s">
        <v>59</v>
      </c>
      <c r="C4022">
        <v>183.16000400000001</v>
      </c>
      <c r="D4022">
        <v>180.529999</v>
      </c>
      <c r="E4022">
        <v>2.6300050000000113</v>
      </c>
      <c r="F4022">
        <v>1.4568243585931728E-2</v>
      </c>
      <c r="G4022" s="17" t="s">
        <v>0</v>
      </c>
      <c r="H4022" s="17" t="s">
        <v>60</v>
      </c>
      <c r="I4022" s="17" t="s">
        <v>38</v>
      </c>
      <c r="J4022" s="17" t="s">
        <v>144</v>
      </c>
      <c r="K4022" s="17">
        <f>IF(BASE_MARKET_DATA[[#This Row],[DATE]]=_xlfn.MAXIFS(A:A,H:H,BASE_MARKET_DATA[[#This Row],[LABEL]]),1,0)</f>
        <v>0</v>
      </c>
      <c r="L4022" s="17">
        <f>IF(BASE_MARKET_DATA[[#This Row],[VARP]]&gt;0,1,0)</f>
        <v>1</v>
      </c>
    </row>
    <row r="4023" spans="1:12">
      <c r="A4023" s="1">
        <v>43969</v>
      </c>
      <c r="B4023" s="17" t="s">
        <v>59</v>
      </c>
      <c r="C4023">
        <v>184.91000400000001</v>
      </c>
      <c r="D4023">
        <v>183.16000400000001</v>
      </c>
      <c r="E4023">
        <v>1.75</v>
      </c>
      <c r="F4023">
        <v>9.5544876707908347E-3</v>
      </c>
      <c r="G4023" s="17" t="s">
        <v>0</v>
      </c>
      <c r="H4023" s="17" t="s">
        <v>60</v>
      </c>
      <c r="I4023" s="17" t="s">
        <v>38</v>
      </c>
      <c r="J4023" s="17" t="s">
        <v>144</v>
      </c>
      <c r="K4023" s="17">
        <f>IF(BASE_MARKET_DATA[[#This Row],[DATE]]=_xlfn.MAXIFS(A:A,H:H,BASE_MARKET_DATA[[#This Row],[LABEL]]),1,0)</f>
        <v>0</v>
      </c>
      <c r="L4023" s="17">
        <f>IF(BASE_MARKET_DATA[[#This Row],[VARP]]&gt;0,1,0)</f>
        <v>1</v>
      </c>
    </row>
    <row r="4024" spans="1:12">
      <c r="A4024" s="1">
        <v>43970</v>
      </c>
      <c r="B4024" s="17" t="s">
        <v>59</v>
      </c>
      <c r="C4024">
        <v>183.63000500000001</v>
      </c>
      <c r="D4024">
        <v>184.91000400000001</v>
      </c>
      <c r="E4024">
        <v>-1.2799990000000037</v>
      </c>
      <c r="F4024">
        <v>-6.9222809599852886E-3</v>
      </c>
      <c r="G4024" s="17" t="s">
        <v>0</v>
      </c>
      <c r="H4024" s="17" t="s">
        <v>60</v>
      </c>
      <c r="I4024" s="17" t="s">
        <v>38</v>
      </c>
      <c r="J4024" s="17" t="s">
        <v>144</v>
      </c>
      <c r="K4024" s="17">
        <f>IF(BASE_MARKET_DATA[[#This Row],[DATE]]=_xlfn.MAXIFS(A:A,H:H,BASE_MARKET_DATA[[#This Row],[LABEL]]),1,0)</f>
        <v>0</v>
      </c>
      <c r="L4024" s="17">
        <f>IF(BASE_MARKET_DATA[[#This Row],[VARP]]&gt;0,1,0)</f>
        <v>0</v>
      </c>
    </row>
    <row r="4025" spans="1:12">
      <c r="A4025" s="1">
        <v>43971</v>
      </c>
      <c r="B4025" s="17" t="s">
        <v>59</v>
      </c>
      <c r="C4025">
        <v>185.66000400000001</v>
      </c>
      <c r="D4025">
        <v>183.63000500000001</v>
      </c>
      <c r="E4025">
        <v>2.0299990000000037</v>
      </c>
      <c r="F4025">
        <v>1.1054832787267002E-2</v>
      </c>
      <c r="G4025" s="17" t="s">
        <v>0</v>
      </c>
      <c r="H4025" s="17" t="s">
        <v>60</v>
      </c>
      <c r="I4025" s="17" t="s">
        <v>38</v>
      </c>
      <c r="J4025" s="17" t="s">
        <v>144</v>
      </c>
      <c r="K4025" s="17">
        <f>IF(BASE_MARKET_DATA[[#This Row],[DATE]]=_xlfn.MAXIFS(A:A,H:H,BASE_MARKET_DATA[[#This Row],[LABEL]]),1,0)</f>
        <v>0</v>
      </c>
      <c r="L4025" s="17">
        <f>IF(BASE_MARKET_DATA[[#This Row],[VARP]]&gt;0,1,0)</f>
        <v>1</v>
      </c>
    </row>
    <row r="4026" spans="1:12">
      <c r="A4026" s="1">
        <v>43972</v>
      </c>
      <c r="B4026" s="17" t="s">
        <v>59</v>
      </c>
      <c r="C4026">
        <v>183.429993</v>
      </c>
      <c r="D4026">
        <v>185.66000400000001</v>
      </c>
      <c r="E4026">
        <v>-2.2300110000000188</v>
      </c>
      <c r="F4026">
        <v>-1.2011262264111654E-2</v>
      </c>
      <c r="G4026" s="17" t="s">
        <v>0</v>
      </c>
      <c r="H4026" s="17" t="s">
        <v>60</v>
      </c>
      <c r="I4026" s="17" t="s">
        <v>38</v>
      </c>
      <c r="J4026" s="17" t="s">
        <v>144</v>
      </c>
      <c r="K4026" s="17">
        <f>IF(BASE_MARKET_DATA[[#This Row],[DATE]]=_xlfn.MAXIFS(A:A,H:H,BASE_MARKET_DATA[[#This Row],[LABEL]]),1,0)</f>
        <v>0</v>
      </c>
      <c r="L4026" s="17">
        <f>IF(BASE_MARKET_DATA[[#This Row],[VARP]]&gt;0,1,0)</f>
        <v>0</v>
      </c>
    </row>
    <row r="4027" spans="1:12">
      <c r="A4027" s="1">
        <v>43973</v>
      </c>
      <c r="B4027" s="17" t="s">
        <v>59</v>
      </c>
      <c r="C4027">
        <v>183.509995</v>
      </c>
      <c r="D4027">
        <v>183.429993</v>
      </c>
      <c r="E4027">
        <v>8.0002000000007456E-2</v>
      </c>
      <c r="F4027">
        <v>4.3614459495731135E-4</v>
      </c>
      <c r="G4027" s="17" t="s">
        <v>0</v>
      </c>
      <c r="H4027" s="17" t="s">
        <v>60</v>
      </c>
      <c r="I4027" s="17" t="s">
        <v>38</v>
      </c>
      <c r="J4027" s="17" t="s">
        <v>144</v>
      </c>
      <c r="K4027" s="17">
        <f>IF(BASE_MARKET_DATA[[#This Row],[DATE]]=_xlfn.MAXIFS(A:A,H:H,BASE_MARKET_DATA[[#This Row],[LABEL]]),1,0)</f>
        <v>0</v>
      </c>
      <c r="L4027" s="17">
        <f>IF(BASE_MARKET_DATA[[#This Row],[VARP]]&gt;0,1,0)</f>
        <v>1</v>
      </c>
    </row>
    <row r="4028" spans="1:12">
      <c r="A4028" s="1">
        <v>43977</v>
      </c>
      <c r="B4028" s="17" t="s">
        <v>59</v>
      </c>
      <c r="C4028">
        <v>181.570007</v>
      </c>
      <c r="D4028">
        <v>183.509995</v>
      </c>
      <c r="E4028">
        <v>-1.9399879999999996</v>
      </c>
      <c r="F4028">
        <v>-1.0571565870294964E-2</v>
      </c>
      <c r="G4028" s="17" t="s">
        <v>0</v>
      </c>
      <c r="H4028" s="17" t="s">
        <v>60</v>
      </c>
      <c r="I4028" s="17" t="s">
        <v>38</v>
      </c>
      <c r="J4028" s="17" t="s">
        <v>144</v>
      </c>
      <c r="K4028" s="17">
        <f>IF(BASE_MARKET_DATA[[#This Row],[DATE]]=_xlfn.MAXIFS(A:A,H:H,BASE_MARKET_DATA[[#This Row],[LABEL]]),1,0)</f>
        <v>0</v>
      </c>
      <c r="L4028" s="17">
        <f>IF(BASE_MARKET_DATA[[#This Row],[VARP]]&gt;0,1,0)</f>
        <v>0</v>
      </c>
    </row>
    <row r="4029" spans="1:12">
      <c r="A4029" s="1">
        <v>43978</v>
      </c>
      <c r="B4029" s="17" t="s">
        <v>59</v>
      </c>
      <c r="C4029">
        <v>181.80999800000001</v>
      </c>
      <c r="D4029">
        <v>181.570007</v>
      </c>
      <c r="E4029">
        <v>0.2399910000000034</v>
      </c>
      <c r="F4029">
        <v>1.3217546442018003E-3</v>
      </c>
      <c r="G4029" s="17" t="s">
        <v>0</v>
      </c>
      <c r="H4029" s="17" t="s">
        <v>60</v>
      </c>
      <c r="I4029" s="17" t="s">
        <v>38</v>
      </c>
      <c r="J4029" s="17" t="s">
        <v>144</v>
      </c>
      <c r="K4029" s="17">
        <f>IF(BASE_MARKET_DATA[[#This Row],[DATE]]=_xlfn.MAXIFS(A:A,H:H,BASE_MARKET_DATA[[#This Row],[LABEL]]),1,0)</f>
        <v>0</v>
      </c>
      <c r="L4029" s="17">
        <f>IF(BASE_MARKET_DATA[[#This Row],[VARP]]&gt;0,1,0)</f>
        <v>1</v>
      </c>
    </row>
    <row r="4030" spans="1:12">
      <c r="A4030" s="1">
        <v>43979</v>
      </c>
      <c r="B4030" s="17" t="s">
        <v>59</v>
      </c>
      <c r="C4030">
        <v>181.39999399999999</v>
      </c>
      <c r="D4030">
        <v>181.80999800000001</v>
      </c>
      <c r="E4030">
        <v>-0.41000400000001491</v>
      </c>
      <c r="F4030">
        <v>-2.2551235053641819E-3</v>
      </c>
      <c r="G4030" s="17" t="s">
        <v>0</v>
      </c>
      <c r="H4030" s="17" t="s">
        <v>60</v>
      </c>
      <c r="I4030" s="17" t="s">
        <v>38</v>
      </c>
      <c r="J4030" s="17" t="s">
        <v>144</v>
      </c>
      <c r="K4030" s="17">
        <f>IF(BASE_MARKET_DATA[[#This Row],[DATE]]=_xlfn.MAXIFS(A:A,H:H,BASE_MARKET_DATA[[#This Row],[LABEL]]),1,0)</f>
        <v>0</v>
      </c>
      <c r="L4030" s="17">
        <f>IF(BASE_MARKET_DATA[[#This Row],[VARP]]&gt;0,1,0)</f>
        <v>0</v>
      </c>
    </row>
    <row r="4031" spans="1:12">
      <c r="A4031" s="1">
        <v>43980</v>
      </c>
      <c r="B4031" s="17" t="s">
        <v>59</v>
      </c>
      <c r="C4031">
        <v>183.25</v>
      </c>
      <c r="D4031">
        <v>181.39999399999999</v>
      </c>
      <c r="E4031">
        <v>1.8500060000000076</v>
      </c>
      <c r="F4031">
        <v>1.0198489863235649E-2</v>
      </c>
      <c r="G4031" s="17" t="s">
        <v>0</v>
      </c>
      <c r="H4031" s="17" t="s">
        <v>60</v>
      </c>
      <c r="I4031" s="17" t="s">
        <v>38</v>
      </c>
      <c r="J4031" s="17" t="s">
        <v>144</v>
      </c>
      <c r="K4031" s="17">
        <f>IF(BASE_MARKET_DATA[[#This Row],[DATE]]=_xlfn.MAXIFS(A:A,H:H,BASE_MARKET_DATA[[#This Row],[LABEL]]),1,0)</f>
        <v>0</v>
      </c>
      <c r="L4031" s="17">
        <f>IF(BASE_MARKET_DATA[[#This Row],[VARP]]&gt;0,1,0)</f>
        <v>1</v>
      </c>
    </row>
    <row r="4032" spans="1:12">
      <c r="A4032" s="1">
        <v>43983</v>
      </c>
      <c r="B4032" s="17" t="s">
        <v>59</v>
      </c>
      <c r="C4032">
        <v>182.83000200000001</v>
      </c>
      <c r="D4032">
        <v>183.25</v>
      </c>
      <c r="E4032">
        <v>-0.41999799999999254</v>
      </c>
      <c r="F4032">
        <v>-2.2919399727148299E-3</v>
      </c>
      <c r="G4032" s="17" t="s">
        <v>0</v>
      </c>
      <c r="H4032" s="17" t="s">
        <v>60</v>
      </c>
      <c r="I4032" s="17" t="s">
        <v>38</v>
      </c>
      <c r="J4032" s="17" t="s">
        <v>144</v>
      </c>
      <c r="K4032" s="17">
        <f>IF(BASE_MARKET_DATA[[#This Row],[DATE]]=_xlfn.MAXIFS(A:A,H:H,BASE_MARKET_DATA[[#This Row],[LABEL]]),1,0)</f>
        <v>0</v>
      </c>
      <c r="L4032" s="17">
        <f>IF(BASE_MARKET_DATA[[#This Row],[VARP]]&gt;0,1,0)</f>
        <v>0</v>
      </c>
    </row>
    <row r="4033" spans="1:12">
      <c r="A4033" s="1">
        <v>43984</v>
      </c>
      <c r="B4033" s="17" t="s">
        <v>59</v>
      </c>
      <c r="C4033">
        <v>184.91000400000001</v>
      </c>
      <c r="D4033">
        <v>182.83000200000001</v>
      </c>
      <c r="E4033">
        <v>2.0800020000000075</v>
      </c>
      <c r="F4033">
        <v>1.1376699541905641E-2</v>
      </c>
      <c r="G4033" s="17" t="s">
        <v>0</v>
      </c>
      <c r="H4033" s="17" t="s">
        <v>60</v>
      </c>
      <c r="I4033" s="17" t="s">
        <v>38</v>
      </c>
      <c r="J4033" s="17" t="s">
        <v>144</v>
      </c>
      <c r="K4033" s="17">
        <f>IF(BASE_MARKET_DATA[[#This Row],[DATE]]=_xlfn.MAXIFS(A:A,H:H,BASE_MARKET_DATA[[#This Row],[LABEL]]),1,0)</f>
        <v>0</v>
      </c>
      <c r="L4033" s="17">
        <f>IF(BASE_MARKET_DATA[[#This Row],[VARP]]&gt;0,1,0)</f>
        <v>1</v>
      </c>
    </row>
    <row r="4034" spans="1:12">
      <c r="A4034" s="1">
        <v>43985</v>
      </c>
      <c r="B4034" s="17" t="s">
        <v>59</v>
      </c>
      <c r="C4034">
        <v>185.36000100000001</v>
      </c>
      <c r="D4034">
        <v>184.91000400000001</v>
      </c>
      <c r="E4034">
        <v>0.44999699999999621</v>
      </c>
      <c r="F4034">
        <v>2.4336000771488608E-3</v>
      </c>
      <c r="G4034" s="17" t="s">
        <v>0</v>
      </c>
      <c r="H4034" s="17" t="s">
        <v>60</v>
      </c>
      <c r="I4034" s="17" t="s">
        <v>38</v>
      </c>
      <c r="J4034" s="17" t="s">
        <v>144</v>
      </c>
      <c r="K4034" s="17">
        <f>IF(BASE_MARKET_DATA[[#This Row],[DATE]]=_xlfn.MAXIFS(A:A,H:H,BASE_MARKET_DATA[[#This Row],[LABEL]]),1,0)</f>
        <v>0</v>
      </c>
      <c r="L4034" s="17">
        <f>IF(BASE_MARKET_DATA[[#This Row],[VARP]]&gt;0,1,0)</f>
        <v>1</v>
      </c>
    </row>
    <row r="4035" spans="1:12">
      <c r="A4035" s="1">
        <v>43986</v>
      </c>
      <c r="B4035" s="17" t="s">
        <v>59</v>
      </c>
      <c r="C4035">
        <v>182.91999799999999</v>
      </c>
      <c r="D4035">
        <v>185.36000100000001</v>
      </c>
      <c r="E4035">
        <v>-2.4400030000000186</v>
      </c>
      <c r="F4035">
        <v>-1.3163589700239689E-2</v>
      </c>
      <c r="G4035" s="17" t="s">
        <v>0</v>
      </c>
      <c r="H4035" s="17" t="s">
        <v>60</v>
      </c>
      <c r="I4035" s="17" t="s">
        <v>38</v>
      </c>
      <c r="J4035" s="17" t="s">
        <v>144</v>
      </c>
      <c r="K4035" s="17">
        <f>IF(BASE_MARKET_DATA[[#This Row],[DATE]]=_xlfn.MAXIFS(A:A,H:H,BASE_MARKET_DATA[[#This Row],[LABEL]]),1,0)</f>
        <v>0</v>
      </c>
      <c r="L4035" s="17">
        <f>IF(BASE_MARKET_DATA[[#This Row],[VARP]]&gt;0,1,0)</f>
        <v>0</v>
      </c>
    </row>
    <row r="4036" spans="1:12">
      <c r="A4036" s="1">
        <v>43987</v>
      </c>
      <c r="B4036" s="17" t="s">
        <v>59</v>
      </c>
      <c r="C4036">
        <v>187.199997</v>
      </c>
      <c r="D4036">
        <v>182.91999799999999</v>
      </c>
      <c r="E4036">
        <v>4.2799990000000037</v>
      </c>
      <c r="F4036">
        <v>2.3398201655348824E-2</v>
      </c>
      <c r="G4036" s="17" t="s">
        <v>0</v>
      </c>
      <c r="H4036" s="17" t="s">
        <v>60</v>
      </c>
      <c r="I4036" s="17" t="s">
        <v>38</v>
      </c>
      <c r="J4036" s="17" t="s">
        <v>144</v>
      </c>
      <c r="K4036" s="17">
        <f>IF(BASE_MARKET_DATA[[#This Row],[DATE]]=_xlfn.MAXIFS(A:A,H:H,BASE_MARKET_DATA[[#This Row],[LABEL]]),1,0)</f>
        <v>0</v>
      </c>
      <c r="L4036" s="17">
        <f>IF(BASE_MARKET_DATA[[#This Row],[VARP]]&gt;0,1,0)</f>
        <v>1</v>
      </c>
    </row>
    <row r="4037" spans="1:12">
      <c r="A4037" s="1">
        <v>43990</v>
      </c>
      <c r="B4037" s="17" t="s">
        <v>59</v>
      </c>
      <c r="C4037">
        <v>188.36000100000001</v>
      </c>
      <c r="D4037">
        <v>187.199997</v>
      </c>
      <c r="E4037">
        <v>1.1600040000000149</v>
      </c>
      <c r="F4037">
        <v>6.1966026634071737E-3</v>
      </c>
      <c r="G4037" s="17" t="s">
        <v>0</v>
      </c>
      <c r="H4037" s="17" t="s">
        <v>60</v>
      </c>
      <c r="I4037" s="17" t="s">
        <v>38</v>
      </c>
      <c r="J4037" s="17" t="s">
        <v>144</v>
      </c>
      <c r="K4037" s="17">
        <f>IF(BASE_MARKET_DATA[[#This Row],[DATE]]=_xlfn.MAXIFS(A:A,H:H,BASE_MARKET_DATA[[#This Row],[LABEL]]),1,0)</f>
        <v>0</v>
      </c>
      <c r="L4037" s="17">
        <f>IF(BASE_MARKET_DATA[[#This Row],[VARP]]&gt;0,1,0)</f>
        <v>1</v>
      </c>
    </row>
    <row r="4038" spans="1:12">
      <c r="A4038" s="1">
        <v>43991</v>
      </c>
      <c r="B4038" s="17" t="s">
        <v>59</v>
      </c>
      <c r="C4038">
        <v>189.800003</v>
      </c>
      <c r="D4038">
        <v>188.36000100000001</v>
      </c>
      <c r="E4038">
        <v>1.4400019999999927</v>
      </c>
      <c r="F4038">
        <v>7.6449458077885264E-3</v>
      </c>
      <c r="G4038" s="17" t="s">
        <v>0</v>
      </c>
      <c r="H4038" s="17" t="s">
        <v>60</v>
      </c>
      <c r="I4038" s="17" t="s">
        <v>38</v>
      </c>
      <c r="J4038" s="17" t="s">
        <v>144</v>
      </c>
      <c r="K4038" s="17">
        <f>IF(BASE_MARKET_DATA[[#This Row],[DATE]]=_xlfn.MAXIFS(A:A,H:H,BASE_MARKET_DATA[[#This Row],[LABEL]]),1,0)</f>
        <v>0</v>
      </c>
      <c r="L4038" s="17">
        <f>IF(BASE_MARKET_DATA[[#This Row],[VARP]]&gt;0,1,0)</f>
        <v>1</v>
      </c>
    </row>
    <row r="4039" spans="1:12">
      <c r="A4039" s="1">
        <v>43992</v>
      </c>
      <c r="B4039" s="17" t="s">
        <v>59</v>
      </c>
      <c r="C4039">
        <v>196.83999599999999</v>
      </c>
      <c r="D4039">
        <v>189.800003</v>
      </c>
      <c r="E4039">
        <v>7.0399929999999813</v>
      </c>
      <c r="F4039">
        <v>3.7091637980637866E-2</v>
      </c>
      <c r="G4039" s="17" t="s">
        <v>0</v>
      </c>
      <c r="H4039" s="17" t="s">
        <v>60</v>
      </c>
      <c r="I4039" s="17" t="s">
        <v>38</v>
      </c>
      <c r="J4039" s="17" t="s">
        <v>144</v>
      </c>
      <c r="K4039" s="17">
        <f>IF(BASE_MARKET_DATA[[#This Row],[DATE]]=_xlfn.MAXIFS(A:A,H:H,BASE_MARKET_DATA[[#This Row],[LABEL]]),1,0)</f>
        <v>0</v>
      </c>
      <c r="L4039" s="17">
        <f>IF(BASE_MARKET_DATA[[#This Row],[VARP]]&gt;0,1,0)</f>
        <v>1</v>
      </c>
    </row>
    <row r="4040" spans="1:12">
      <c r="A4040" s="1">
        <v>43993</v>
      </c>
      <c r="B4040" s="17" t="s">
        <v>59</v>
      </c>
      <c r="C4040">
        <v>186.270004</v>
      </c>
      <c r="D4040">
        <v>196.83999599999999</v>
      </c>
      <c r="E4040">
        <v>-10.569991999999985</v>
      </c>
      <c r="F4040">
        <v>-5.3698395726445684E-2</v>
      </c>
      <c r="G4040" s="17" t="s">
        <v>0</v>
      </c>
      <c r="H4040" s="17" t="s">
        <v>60</v>
      </c>
      <c r="I4040" s="17" t="s">
        <v>38</v>
      </c>
      <c r="J4040" s="17" t="s">
        <v>144</v>
      </c>
      <c r="K4040" s="17">
        <f>IF(BASE_MARKET_DATA[[#This Row],[DATE]]=_xlfn.MAXIFS(A:A,H:H,BASE_MARKET_DATA[[#This Row],[LABEL]]),1,0)</f>
        <v>0</v>
      </c>
      <c r="L4040" s="17">
        <f>IF(BASE_MARKET_DATA[[#This Row],[VARP]]&gt;0,1,0)</f>
        <v>0</v>
      </c>
    </row>
    <row r="4041" spans="1:12">
      <c r="A4041" s="1">
        <v>43994</v>
      </c>
      <c r="B4041" s="17" t="s">
        <v>59</v>
      </c>
      <c r="C4041">
        <v>187.740005</v>
      </c>
      <c r="D4041">
        <v>186.270004</v>
      </c>
      <c r="E4041">
        <v>1.4700009999999963</v>
      </c>
      <c r="F4041">
        <v>7.8917752103553739E-3</v>
      </c>
      <c r="G4041" s="17" t="s">
        <v>0</v>
      </c>
      <c r="H4041" s="17" t="s">
        <v>60</v>
      </c>
      <c r="I4041" s="17" t="s">
        <v>38</v>
      </c>
      <c r="J4041" s="17" t="s">
        <v>144</v>
      </c>
      <c r="K4041" s="17">
        <f>IF(BASE_MARKET_DATA[[#This Row],[DATE]]=_xlfn.MAXIFS(A:A,H:H,BASE_MARKET_DATA[[#This Row],[LABEL]]),1,0)</f>
        <v>0</v>
      </c>
      <c r="L4041" s="17">
        <f>IF(BASE_MARKET_DATA[[#This Row],[VARP]]&gt;0,1,0)</f>
        <v>1</v>
      </c>
    </row>
    <row r="4042" spans="1:12">
      <c r="A4042" s="1">
        <v>43997</v>
      </c>
      <c r="B4042" s="17" t="s">
        <v>59</v>
      </c>
      <c r="C4042">
        <v>188.94000199999999</v>
      </c>
      <c r="D4042">
        <v>187.740005</v>
      </c>
      <c r="E4042">
        <v>1.1999969999999962</v>
      </c>
      <c r="F4042">
        <v>6.3918023225790167E-3</v>
      </c>
      <c r="G4042" s="17" t="s">
        <v>0</v>
      </c>
      <c r="H4042" s="17" t="s">
        <v>60</v>
      </c>
      <c r="I4042" s="17" t="s">
        <v>38</v>
      </c>
      <c r="J4042" s="17" t="s">
        <v>144</v>
      </c>
      <c r="K4042" s="17">
        <f>IF(BASE_MARKET_DATA[[#This Row],[DATE]]=_xlfn.MAXIFS(A:A,H:H,BASE_MARKET_DATA[[#This Row],[LABEL]]),1,0)</f>
        <v>0</v>
      </c>
      <c r="L4042" s="17">
        <f>IF(BASE_MARKET_DATA[[#This Row],[VARP]]&gt;0,1,0)</f>
        <v>1</v>
      </c>
    </row>
    <row r="4043" spans="1:12">
      <c r="A4043" s="1">
        <v>43998</v>
      </c>
      <c r="B4043" s="17" t="s">
        <v>59</v>
      </c>
      <c r="C4043">
        <v>193.570007</v>
      </c>
      <c r="D4043">
        <v>188.94000199999999</v>
      </c>
      <c r="E4043">
        <v>4.6300050000000113</v>
      </c>
      <c r="F4043">
        <v>2.4505160108974761E-2</v>
      </c>
      <c r="G4043" s="17" t="s">
        <v>0</v>
      </c>
      <c r="H4043" s="17" t="s">
        <v>60</v>
      </c>
      <c r="I4043" s="17" t="s">
        <v>38</v>
      </c>
      <c r="J4043" s="17" t="s">
        <v>144</v>
      </c>
      <c r="K4043" s="17">
        <f>IF(BASE_MARKET_DATA[[#This Row],[DATE]]=_xlfn.MAXIFS(A:A,H:H,BASE_MARKET_DATA[[#This Row],[LABEL]]),1,0)</f>
        <v>0</v>
      </c>
      <c r="L4043" s="17">
        <f>IF(BASE_MARKET_DATA[[#This Row],[VARP]]&gt;0,1,0)</f>
        <v>1</v>
      </c>
    </row>
    <row r="4044" spans="1:12">
      <c r="A4044" s="1">
        <v>43999</v>
      </c>
      <c r="B4044" s="17" t="s">
        <v>59</v>
      </c>
      <c r="C4044">
        <v>194.240005</v>
      </c>
      <c r="D4044">
        <v>193.570007</v>
      </c>
      <c r="E4044">
        <v>0.66999799999999254</v>
      </c>
      <c r="F4044">
        <v>3.4612696997009073E-3</v>
      </c>
      <c r="G4044" s="17" t="s">
        <v>0</v>
      </c>
      <c r="H4044" s="17" t="s">
        <v>60</v>
      </c>
      <c r="I4044" s="17" t="s">
        <v>38</v>
      </c>
      <c r="J4044" s="17" t="s">
        <v>144</v>
      </c>
      <c r="K4044" s="17">
        <f>IF(BASE_MARKET_DATA[[#This Row],[DATE]]=_xlfn.MAXIFS(A:A,H:H,BASE_MARKET_DATA[[#This Row],[LABEL]]),1,0)</f>
        <v>0</v>
      </c>
      <c r="L4044" s="17">
        <f>IF(BASE_MARKET_DATA[[#This Row],[VARP]]&gt;0,1,0)</f>
        <v>1</v>
      </c>
    </row>
    <row r="4045" spans="1:12">
      <c r="A4045" s="1">
        <v>44000</v>
      </c>
      <c r="B4045" s="17" t="s">
        <v>59</v>
      </c>
      <c r="C4045">
        <v>196.320007</v>
      </c>
      <c r="D4045">
        <v>194.240005</v>
      </c>
      <c r="E4045">
        <v>2.0800020000000075</v>
      </c>
      <c r="F4045">
        <v>1.070841199782716E-2</v>
      </c>
      <c r="G4045" s="17" t="s">
        <v>0</v>
      </c>
      <c r="H4045" s="17" t="s">
        <v>60</v>
      </c>
      <c r="I4045" s="17" t="s">
        <v>38</v>
      </c>
      <c r="J4045" s="17" t="s">
        <v>144</v>
      </c>
      <c r="K4045" s="17">
        <f>IF(BASE_MARKET_DATA[[#This Row],[DATE]]=_xlfn.MAXIFS(A:A,H:H,BASE_MARKET_DATA[[#This Row],[LABEL]]),1,0)</f>
        <v>0</v>
      </c>
      <c r="L4045" s="17">
        <f>IF(BASE_MARKET_DATA[[#This Row],[VARP]]&gt;0,1,0)</f>
        <v>1</v>
      </c>
    </row>
    <row r="4046" spans="1:12">
      <c r="A4046" s="1">
        <v>44001</v>
      </c>
      <c r="B4046" s="17" t="s">
        <v>59</v>
      </c>
      <c r="C4046">
        <v>195.14999399999999</v>
      </c>
      <c r="D4046">
        <v>196.320007</v>
      </c>
      <c r="E4046">
        <v>-1.1700130000000115</v>
      </c>
      <c r="F4046">
        <v>-5.9597237076301221E-3</v>
      </c>
      <c r="G4046" s="17" t="s">
        <v>0</v>
      </c>
      <c r="H4046" s="17" t="s">
        <v>60</v>
      </c>
      <c r="I4046" s="17" t="s">
        <v>38</v>
      </c>
      <c r="J4046" s="17" t="s">
        <v>144</v>
      </c>
      <c r="K4046" s="17">
        <f>IF(BASE_MARKET_DATA[[#This Row],[DATE]]=_xlfn.MAXIFS(A:A,H:H,BASE_MARKET_DATA[[#This Row],[LABEL]]),1,0)</f>
        <v>0</v>
      </c>
      <c r="L4046" s="17">
        <f>IF(BASE_MARKET_DATA[[#This Row],[VARP]]&gt;0,1,0)</f>
        <v>0</v>
      </c>
    </row>
    <row r="4047" spans="1:12">
      <c r="A4047" s="1">
        <v>44004</v>
      </c>
      <c r="B4047" s="17" t="s">
        <v>59</v>
      </c>
      <c r="C4047">
        <v>200.570007</v>
      </c>
      <c r="D4047">
        <v>195.14999399999999</v>
      </c>
      <c r="E4047">
        <v>5.4200130000000115</v>
      </c>
      <c r="F4047">
        <v>2.777357502762727E-2</v>
      </c>
      <c r="G4047" s="17" t="s">
        <v>0</v>
      </c>
      <c r="H4047" s="17" t="s">
        <v>60</v>
      </c>
      <c r="I4047" s="17" t="s">
        <v>38</v>
      </c>
      <c r="J4047" s="17" t="s">
        <v>144</v>
      </c>
      <c r="K4047" s="17">
        <f>IF(BASE_MARKET_DATA[[#This Row],[DATE]]=_xlfn.MAXIFS(A:A,H:H,BASE_MARKET_DATA[[#This Row],[LABEL]]),1,0)</f>
        <v>0</v>
      </c>
      <c r="L4047" s="17">
        <f>IF(BASE_MARKET_DATA[[#This Row],[VARP]]&gt;0,1,0)</f>
        <v>1</v>
      </c>
    </row>
    <row r="4048" spans="1:12">
      <c r="A4048" s="1">
        <v>44005</v>
      </c>
      <c r="B4048" s="17" t="s">
        <v>59</v>
      </c>
      <c r="C4048">
        <v>201.91000400000001</v>
      </c>
      <c r="D4048">
        <v>200.570007</v>
      </c>
      <c r="E4048">
        <v>1.339997000000011</v>
      </c>
      <c r="F4048">
        <v>6.6809440755516902E-3</v>
      </c>
      <c r="G4048" s="17" t="s">
        <v>0</v>
      </c>
      <c r="H4048" s="17" t="s">
        <v>60</v>
      </c>
      <c r="I4048" s="17" t="s">
        <v>38</v>
      </c>
      <c r="J4048" s="17" t="s">
        <v>144</v>
      </c>
      <c r="K4048" s="17">
        <f>IF(BASE_MARKET_DATA[[#This Row],[DATE]]=_xlfn.MAXIFS(A:A,H:H,BASE_MARKET_DATA[[#This Row],[LABEL]]),1,0)</f>
        <v>0</v>
      </c>
      <c r="L4048" s="17">
        <f>IF(BASE_MARKET_DATA[[#This Row],[VARP]]&gt;0,1,0)</f>
        <v>1</v>
      </c>
    </row>
    <row r="4049" spans="1:12">
      <c r="A4049" s="1">
        <v>44006</v>
      </c>
      <c r="B4049" s="17" t="s">
        <v>59</v>
      </c>
      <c r="C4049">
        <v>197.83999599999999</v>
      </c>
      <c r="D4049">
        <v>201.91000400000001</v>
      </c>
      <c r="E4049">
        <v>-4.0700080000000298</v>
      </c>
      <c r="F4049">
        <v>-2.01575351362978E-2</v>
      </c>
      <c r="G4049" s="17" t="s">
        <v>0</v>
      </c>
      <c r="H4049" s="17" t="s">
        <v>60</v>
      </c>
      <c r="I4049" s="17" t="s">
        <v>38</v>
      </c>
      <c r="J4049" s="17" t="s">
        <v>144</v>
      </c>
      <c r="K4049" s="17">
        <f>IF(BASE_MARKET_DATA[[#This Row],[DATE]]=_xlfn.MAXIFS(A:A,H:H,BASE_MARKET_DATA[[#This Row],[LABEL]]),1,0)</f>
        <v>0</v>
      </c>
      <c r="L4049" s="17">
        <f>IF(BASE_MARKET_DATA[[#This Row],[VARP]]&gt;0,1,0)</f>
        <v>0</v>
      </c>
    </row>
    <row r="4050" spans="1:12">
      <c r="A4050" s="1">
        <v>44007</v>
      </c>
      <c r="B4050" s="17" t="s">
        <v>59</v>
      </c>
      <c r="C4050">
        <v>200.33999599999999</v>
      </c>
      <c r="D4050">
        <v>197.83999599999999</v>
      </c>
      <c r="E4050">
        <v>2.5</v>
      </c>
      <c r="F4050">
        <v>1.2636474173806596E-2</v>
      </c>
      <c r="G4050" s="17" t="s">
        <v>0</v>
      </c>
      <c r="H4050" s="17" t="s">
        <v>60</v>
      </c>
      <c r="I4050" s="17" t="s">
        <v>38</v>
      </c>
      <c r="J4050" s="17" t="s">
        <v>144</v>
      </c>
      <c r="K4050" s="17">
        <f>IF(BASE_MARKET_DATA[[#This Row],[DATE]]=_xlfn.MAXIFS(A:A,H:H,BASE_MARKET_DATA[[#This Row],[LABEL]]),1,0)</f>
        <v>0</v>
      </c>
      <c r="L4050" s="17">
        <f>IF(BASE_MARKET_DATA[[#This Row],[VARP]]&gt;0,1,0)</f>
        <v>1</v>
      </c>
    </row>
    <row r="4051" spans="1:12">
      <c r="A4051" s="1">
        <v>44008</v>
      </c>
      <c r="B4051" s="17" t="s">
        <v>59</v>
      </c>
      <c r="C4051">
        <v>196.33000200000001</v>
      </c>
      <c r="D4051">
        <v>200.33999599999999</v>
      </c>
      <c r="E4051">
        <v>-4.0099939999999776</v>
      </c>
      <c r="F4051">
        <v>-2.0015943296714342E-2</v>
      </c>
      <c r="G4051" s="17" t="s">
        <v>0</v>
      </c>
      <c r="H4051" s="17" t="s">
        <v>60</v>
      </c>
      <c r="I4051" s="17" t="s">
        <v>38</v>
      </c>
      <c r="J4051" s="17" t="s">
        <v>144</v>
      </c>
      <c r="K4051" s="17">
        <f>IF(BASE_MARKET_DATA[[#This Row],[DATE]]=_xlfn.MAXIFS(A:A,H:H,BASE_MARKET_DATA[[#This Row],[LABEL]]),1,0)</f>
        <v>0</v>
      </c>
      <c r="L4051" s="17">
        <f>IF(BASE_MARKET_DATA[[#This Row],[VARP]]&gt;0,1,0)</f>
        <v>0</v>
      </c>
    </row>
    <row r="4052" spans="1:12">
      <c r="A4052" s="1">
        <v>44011</v>
      </c>
      <c r="B4052" s="17" t="s">
        <v>59</v>
      </c>
      <c r="C4052">
        <v>198.44000199999999</v>
      </c>
      <c r="D4052">
        <v>196.33000200000001</v>
      </c>
      <c r="E4052">
        <v>2.1099999999999852</v>
      </c>
      <c r="F4052">
        <v>1.0747211218385181E-2</v>
      </c>
      <c r="G4052" s="17" t="s">
        <v>0</v>
      </c>
      <c r="H4052" s="17" t="s">
        <v>60</v>
      </c>
      <c r="I4052" s="17" t="s">
        <v>38</v>
      </c>
      <c r="J4052" s="17" t="s">
        <v>144</v>
      </c>
      <c r="K4052" s="17">
        <f>IF(BASE_MARKET_DATA[[#This Row],[DATE]]=_xlfn.MAXIFS(A:A,H:H,BASE_MARKET_DATA[[#This Row],[LABEL]]),1,0)</f>
        <v>0</v>
      </c>
      <c r="L4052" s="17">
        <f>IF(BASE_MARKET_DATA[[#This Row],[VARP]]&gt;0,1,0)</f>
        <v>1</v>
      </c>
    </row>
    <row r="4053" spans="1:12">
      <c r="A4053" s="1">
        <v>44012</v>
      </c>
      <c r="B4053" s="17" t="s">
        <v>59</v>
      </c>
      <c r="C4053">
        <v>203.509995</v>
      </c>
      <c r="D4053">
        <v>198.44000199999999</v>
      </c>
      <c r="E4053">
        <v>5.0699930000000109</v>
      </c>
      <c r="F4053">
        <v>2.5549248885816937E-2</v>
      </c>
      <c r="G4053" s="17" t="s">
        <v>0</v>
      </c>
      <c r="H4053" s="17" t="s">
        <v>60</v>
      </c>
      <c r="I4053" s="17" t="s">
        <v>38</v>
      </c>
      <c r="J4053" s="17" t="s">
        <v>144</v>
      </c>
      <c r="K4053" s="17">
        <f>IF(BASE_MARKET_DATA[[#This Row],[DATE]]=_xlfn.MAXIFS(A:A,H:H,BASE_MARKET_DATA[[#This Row],[LABEL]]),1,0)</f>
        <v>0</v>
      </c>
      <c r="L4053" s="17">
        <f>IF(BASE_MARKET_DATA[[#This Row],[VARP]]&gt;0,1,0)</f>
        <v>1</v>
      </c>
    </row>
    <row r="4054" spans="1:12">
      <c r="A4054" s="1">
        <v>44013</v>
      </c>
      <c r="B4054" s="17" t="s">
        <v>59</v>
      </c>
      <c r="C4054">
        <v>204.699997</v>
      </c>
      <c r="D4054">
        <v>203.509995</v>
      </c>
      <c r="E4054">
        <v>1.1900019999999927</v>
      </c>
      <c r="F4054">
        <v>5.8473884783889494E-3</v>
      </c>
      <c r="G4054" s="17" t="s">
        <v>0</v>
      </c>
      <c r="H4054" s="17" t="s">
        <v>60</v>
      </c>
      <c r="I4054" s="17" t="s">
        <v>38</v>
      </c>
      <c r="J4054" s="17" t="s">
        <v>144</v>
      </c>
      <c r="K4054" s="17">
        <f>IF(BASE_MARKET_DATA[[#This Row],[DATE]]=_xlfn.MAXIFS(A:A,H:H,BASE_MARKET_DATA[[#This Row],[LABEL]]),1,0)</f>
        <v>0</v>
      </c>
      <c r="L4054" s="17">
        <f>IF(BASE_MARKET_DATA[[#This Row],[VARP]]&gt;0,1,0)</f>
        <v>1</v>
      </c>
    </row>
    <row r="4055" spans="1:12">
      <c r="A4055" s="1">
        <v>44014</v>
      </c>
      <c r="B4055" s="17" t="s">
        <v>59</v>
      </c>
      <c r="C4055">
        <v>206.259995</v>
      </c>
      <c r="D4055">
        <v>204.699997</v>
      </c>
      <c r="E4055">
        <v>1.5599980000000073</v>
      </c>
      <c r="F4055">
        <v>7.6208989880933286E-3</v>
      </c>
      <c r="G4055" s="17" t="s">
        <v>0</v>
      </c>
      <c r="H4055" s="17" t="s">
        <v>60</v>
      </c>
      <c r="I4055" s="17" t="s">
        <v>38</v>
      </c>
      <c r="J4055" s="17" t="s">
        <v>144</v>
      </c>
      <c r="K4055" s="17">
        <f>IF(BASE_MARKET_DATA[[#This Row],[DATE]]=_xlfn.MAXIFS(A:A,H:H,BASE_MARKET_DATA[[#This Row],[LABEL]]),1,0)</f>
        <v>0</v>
      </c>
      <c r="L4055" s="17">
        <f>IF(BASE_MARKET_DATA[[#This Row],[VARP]]&gt;0,1,0)</f>
        <v>1</v>
      </c>
    </row>
    <row r="4056" spans="1:12">
      <c r="A4056" s="1">
        <v>44018</v>
      </c>
      <c r="B4056" s="17" t="s">
        <v>59</v>
      </c>
      <c r="C4056">
        <v>210.69999700000002</v>
      </c>
      <c r="D4056">
        <v>206.259995</v>
      </c>
      <c r="E4056">
        <v>4.4400020000000211</v>
      </c>
      <c r="F4056">
        <v>2.1526239249642282E-2</v>
      </c>
      <c r="G4056" s="17" t="s">
        <v>0</v>
      </c>
      <c r="H4056" s="17" t="s">
        <v>60</v>
      </c>
      <c r="I4056" s="17" t="s">
        <v>38</v>
      </c>
      <c r="J4056" s="17" t="s">
        <v>144</v>
      </c>
      <c r="K4056" s="17">
        <f>IF(BASE_MARKET_DATA[[#This Row],[DATE]]=_xlfn.MAXIFS(A:A,H:H,BASE_MARKET_DATA[[#This Row],[LABEL]]),1,0)</f>
        <v>0</v>
      </c>
      <c r="L4056" s="17">
        <f>IF(BASE_MARKET_DATA[[#This Row],[VARP]]&gt;0,1,0)</f>
        <v>1</v>
      </c>
    </row>
    <row r="4057" spans="1:12">
      <c r="A4057" s="1">
        <v>44019</v>
      </c>
      <c r="B4057" s="17" t="s">
        <v>59</v>
      </c>
      <c r="C4057">
        <v>208.25</v>
      </c>
      <c r="D4057">
        <v>210.69999700000002</v>
      </c>
      <c r="E4057">
        <v>-2.4499970000000246</v>
      </c>
      <c r="F4057">
        <v>-1.1627892904051747E-2</v>
      </c>
      <c r="G4057" s="17" t="s">
        <v>0</v>
      </c>
      <c r="H4057" s="17" t="s">
        <v>60</v>
      </c>
      <c r="I4057" s="17" t="s">
        <v>38</v>
      </c>
      <c r="J4057" s="17" t="s">
        <v>144</v>
      </c>
      <c r="K4057" s="17">
        <f>IF(BASE_MARKET_DATA[[#This Row],[DATE]]=_xlfn.MAXIFS(A:A,H:H,BASE_MARKET_DATA[[#This Row],[LABEL]]),1,0)</f>
        <v>0</v>
      </c>
      <c r="L4057" s="17">
        <f>IF(BASE_MARKET_DATA[[#This Row],[VARP]]&gt;0,1,0)</f>
        <v>0</v>
      </c>
    </row>
    <row r="4058" spans="1:12">
      <c r="A4058" s="1">
        <v>44020</v>
      </c>
      <c r="B4058" s="17" t="s">
        <v>59</v>
      </c>
      <c r="C4058">
        <v>212.83000200000001</v>
      </c>
      <c r="D4058">
        <v>208.25</v>
      </c>
      <c r="E4058">
        <v>4.5800020000000075</v>
      </c>
      <c r="F4058">
        <v>2.199280672268911E-2</v>
      </c>
      <c r="G4058" s="17" t="s">
        <v>0</v>
      </c>
      <c r="H4058" s="17" t="s">
        <v>60</v>
      </c>
      <c r="I4058" s="17" t="s">
        <v>38</v>
      </c>
      <c r="J4058" s="17" t="s">
        <v>144</v>
      </c>
      <c r="K4058" s="17">
        <f>IF(BASE_MARKET_DATA[[#This Row],[DATE]]=_xlfn.MAXIFS(A:A,H:H,BASE_MARKET_DATA[[#This Row],[LABEL]]),1,0)</f>
        <v>0</v>
      </c>
      <c r="L4058" s="17">
        <f>IF(BASE_MARKET_DATA[[#This Row],[VARP]]&gt;0,1,0)</f>
        <v>1</v>
      </c>
    </row>
    <row r="4059" spans="1:12">
      <c r="A4059" s="1">
        <v>44021</v>
      </c>
      <c r="B4059" s="17" t="s">
        <v>59</v>
      </c>
      <c r="C4059">
        <v>214.32000699999998</v>
      </c>
      <c r="D4059">
        <v>212.83000200000001</v>
      </c>
      <c r="E4059">
        <v>1.490004999999968</v>
      </c>
      <c r="F4059">
        <v>7.0009161584275508E-3</v>
      </c>
      <c r="G4059" s="17" t="s">
        <v>0</v>
      </c>
      <c r="H4059" s="17" t="s">
        <v>60</v>
      </c>
      <c r="I4059" s="17" t="s">
        <v>38</v>
      </c>
      <c r="J4059" s="17" t="s">
        <v>144</v>
      </c>
      <c r="K4059" s="17">
        <f>IF(BASE_MARKET_DATA[[#This Row],[DATE]]=_xlfn.MAXIFS(A:A,H:H,BASE_MARKET_DATA[[#This Row],[LABEL]]),1,0)</f>
        <v>0</v>
      </c>
      <c r="L4059" s="17">
        <f>IF(BASE_MARKET_DATA[[#This Row],[VARP]]&gt;0,1,0)</f>
        <v>1</v>
      </c>
    </row>
    <row r="4060" spans="1:12">
      <c r="A4060" s="1">
        <v>44022</v>
      </c>
      <c r="B4060" s="17" t="s">
        <v>59</v>
      </c>
      <c r="C4060">
        <v>213.66999799999999</v>
      </c>
      <c r="D4060">
        <v>214.32000699999998</v>
      </c>
      <c r="E4060">
        <v>-0.65000899999998296</v>
      </c>
      <c r="F4060">
        <v>-3.0328899718633502E-3</v>
      </c>
      <c r="G4060" s="17" t="s">
        <v>0</v>
      </c>
      <c r="H4060" s="17" t="s">
        <v>60</v>
      </c>
      <c r="I4060" s="17" t="s">
        <v>38</v>
      </c>
      <c r="J4060" s="17" t="s">
        <v>144</v>
      </c>
      <c r="K4060" s="17">
        <f>IF(BASE_MARKET_DATA[[#This Row],[DATE]]=_xlfn.MAXIFS(A:A,H:H,BASE_MARKET_DATA[[#This Row],[LABEL]]),1,0)</f>
        <v>0</v>
      </c>
      <c r="L4060" s="17">
        <f>IF(BASE_MARKET_DATA[[#This Row],[VARP]]&gt;0,1,0)</f>
        <v>0</v>
      </c>
    </row>
    <row r="4061" spans="1:12">
      <c r="A4061" s="1">
        <v>44025</v>
      </c>
      <c r="B4061" s="17" t="s">
        <v>59</v>
      </c>
      <c r="C4061">
        <v>207.070007</v>
      </c>
      <c r="D4061">
        <v>213.66999799999999</v>
      </c>
      <c r="E4061">
        <v>-6.5999909999999886</v>
      </c>
      <c r="F4061">
        <v>-3.0888711853687519E-2</v>
      </c>
      <c r="G4061" s="17" t="s">
        <v>0</v>
      </c>
      <c r="H4061" s="17" t="s">
        <v>60</v>
      </c>
      <c r="I4061" s="17" t="s">
        <v>38</v>
      </c>
      <c r="J4061" s="17" t="s">
        <v>144</v>
      </c>
      <c r="K4061" s="17">
        <f>IF(BASE_MARKET_DATA[[#This Row],[DATE]]=_xlfn.MAXIFS(A:A,H:H,BASE_MARKET_DATA[[#This Row],[LABEL]]),1,0)</f>
        <v>0</v>
      </c>
      <c r="L4061" s="17">
        <f>IF(BASE_MARKET_DATA[[#This Row],[VARP]]&gt;0,1,0)</f>
        <v>0</v>
      </c>
    </row>
    <row r="4062" spans="1:12">
      <c r="A4062" s="1">
        <v>44026</v>
      </c>
      <c r="B4062" s="17" t="s">
        <v>59</v>
      </c>
      <c r="C4062">
        <v>208.35000600000001</v>
      </c>
      <c r="D4062">
        <v>207.070007</v>
      </c>
      <c r="E4062">
        <v>1.2799990000000037</v>
      </c>
      <c r="F4062">
        <v>6.1814794838926318E-3</v>
      </c>
      <c r="G4062" s="17" t="s">
        <v>0</v>
      </c>
      <c r="H4062" s="17" t="s">
        <v>60</v>
      </c>
      <c r="I4062" s="17" t="s">
        <v>38</v>
      </c>
      <c r="J4062" s="17" t="s">
        <v>144</v>
      </c>
      <c r="K4062" s="17">
        <f>IF(BASE_MARKET_DATA[[#This Row],[DATE]]=_xlfn.MAXIFS(A:A,H:H,BASE_MARKET_DATA[[#This Row],[LABEL]]),1,0)</f>
        <v>0</v>
      </c>
      <c r="L4062" s="17">
        <f>IF(BASE_MARKET_DATA[[#This Row],[VARP]]&gt;0,1,0)</f>
        <v>1</v>
      </c>
    </row>
    <row r="4063" spans="1:12">
      <c r="A4063" s="1">
        <v>44027</v>
      </c>
      <c r="B4063" s="17" t="s">
        <v>59</v>
      </c>
      <c r="C4063">
        <v>208.03999299999998</v>
      </c>
      <c r="D4063">
        <v>208.35000600000001</v>
      </c>
      <c r="E4063">
        <v>-0.3100130000000263</v>
      </c>
      <c r="F4063">
        <v>-1.4879433216816239E-3</v>
      </c>
      <c r="G4063" s="17" t="s">
        <v>0</v>
      </c>
      <c r="H4063" s="17" t="s">
        <v>60</v>
      </c>
      <c r="I4063" s="17" t="s">
        <v>38</v>
      </c>
      <c r="J4063" s="17" t="s">
        <v>144</v>
      </c>
      <c r="K4063" s="17">
        <f>IF(BASE_MARKET_DATA[[#This Row],[DATE]]=_xlfn.MAXIFS(A:A,H:H,BASE_MARKET_DATA[[#This Row],[LABEL]]),1,0)</f>
        <v>0</v>
      </c>
      <c r="L4063" s="17">
        <f>IF(BASE_MARKET_DATA[[#This Row],[VARP]]&gt;0,1,0)</f>
        <v>0</v>
      </c>
    </row>
    <row r="4064" spans="1:12">
      <c r="A4064" s="1">
        <v>44028</v>
      </c>
      <c r="B4064" s="17" t="s">
        <v>59</v>
      </c>
      <c r="C4064">
        <v>203.91999799999999</v>
      </c>
      <c r="D4064">
        <v>208.03999299999998</v>
      </c>
      <c r="E4064">
        <v>-4.1199949999999887</v>
      </c>
      <c r="F4064">
        <v>-1.9803860500995061E-2</v>
      </c>
      <c r="G4064" s="17" t="s">
        <v>0</v>
      </c>
      <c r="H4064" s="17" t="s">
        <v>60</v>
      </c>
      <c r="I4064" s="17" t="s">
        <v>38</v>
      </c>
      <c r="J4064" s="17" t="s">
        <v>144</v>
      </c>
      <c r="K4064" s="17">
        <f>IF(BASE_MARKET_DATA[[#This Row],[DATE]]=_xlfn.MAXIFS(A:A,H:H,BASE_MARKET_DATA[[#This Row],[LABEL]]),1,0)</f>
        <v>0</v>
      </c>
      <c r="L4064" s="17">
        <f>IF(BASE_MARKET_DATA[[#This Row],[VARP]]&gt;0,1,0)</f>
        <v>0</v>
      </c>
    </row>
    <row r="4065" spans="1:12">
      <c r="A4065" s="1">
        <v>44029</v>
      </c>
      <c r="B4065" s="17" t="s">
        <v>59</v>
      </c>
      <c r="C4065">
        <v>202.88000500000001</v>
      </c>
      <c r="D4065">
        <v>203.91999799999999</v>
      </c>
      <c r="E4065">
        <v>-1.0399929999999813</v>
      </c>
      <c r="F4065">
        <v>-5.1000049539034484E-3</v>
      </c>
      <c r="G4065" s="17" t="s">
        <v>0</v>
      </c>
      <c r="H4065" s="17" t="s">
        <v>60</v>
      </c>
      <c r="I4065" s="17" t="s">
        <v>38</v>
      </c>
      <c r="J4065" s="17" t="s">
        <v>144</v>
      </c>
      <c r="K4065" s="17">
        <f>IF(BASE_MARKET_DATA[[#This Row],[DATE]]=_xlfn.MAXIFS(A:A,H:H,BASE_MARKET_DATA[[#This Row],[LABEL]]),1,0)</f>
        <v>0</v>
      </c>
      <c r="L4065" s="17">
        <f>IF(BASE_MARKET_DATA[[#This Row],[VARP]]&gt;0,1,0)</f>
        <v>0</v>
      </c>
    </row>
    <row r="4066" spans="1:12">
      <c r="A4066" s="1">
        <v>44032</v>
      </c>
      <c r="B4066" s="17" t="s">
        <v>59</v>
      </c>
      <c r="C4066">
        <v>211.60000600000001</v>
      </c>
      <c r="D4066">
        <v>202.88000500000001</v>
      </c>
      <c r="E4066">
        <v>8.7200009999999963</v>
      </c>
      <c r="F4066">
        <v>4.2981076424953732E-2</v>
      </c>
      <c r="G4066" s="17" t="s">
        <v>0</v>
      </c>
      <c r="H4066" s="17" t="s">
        <v>60</v>
      </c>
      <c r="I4066" s="17" t="s">
        <v>38</v>
      </c>
      <c r="J4066" s="17" t="s">
        <v>144</v>
      </c>
      <c r="K4066" s="17">
        <f>IF(BASE_MARKET_DATA[[#This Row],[DATE]]=_xlfn.MAXIFS(A:A,H:H,BASE_MARKET_DATA[[#This Row],[LABEL]]),1,0)</f>
        <v>0</v>
      </c>
      <c r="L4066" s="17">
        <f>IF(BASE_MARKET_DATA[[#This Row],[VARP]]&gt;0,1,0)</f>
        <v>1</v>
      </c>
    </row>
    <row r="4067" spans="1:12">
      <c r="A4067" s="1">
        <v>44033</v>
      </c>
      <c r="B4067" s="17" t="s">
        <v>59</v>
      </c>
      <c r="C4067">
        <v>208.75</v>
      </c>
      <c r="D4067">
        <v>211.60000600000001</v>
      </c>
      <c r="E4067">
        <v>-2.8500060000000076</v>
      </c>
      <c r="F4067">
        <v>-1.3468837047197472E-2</v>
      </c>
      <c r="G4067" s="17" t="s">
        <v>0</v>
      </c>
      <c r="H4067" s="17" t="s">
        <v>60</v>
      </c>
      <c r="I4067" s="17" t="s">
        <v>38</v>
      </c>
      <c r="J4067" s="17" t="s">
        <v>144</v>
      </c>
      <c r="K4067" s="17">
        <f>IF(BASE_MARKET_DATA[[#This Row],[DATE]]=_xlfn.MAXIFS(A:A,H:H,BASE_MARKET_DATA[[#This Row],[LABEL]]),1,0)</f>
        <v>0</v>
      </c>
      <c r="L4067" s="17">
        <f>IF(BASE_MARKET_DATA[[#This Row],[VARP]]&gt;0,1,0)</f>
        <v>0</v>
      </c>
    </row>
    <row r="4068" spans="1:12">
      <c r="A4068" s="1">
        <v>44034</v>
      </c>
      <c r="B4068" s="17" t="s">
        <v>59</v>
      </c>
      <c r="C4068">
        <v>211.75</v>
      </c>
      <c r="D4068">
        <v>208.75</v>
      </c>
      <c r="E4068">
        <v>3</v>
      </c>
      <c r="F4068">
        <v>1.437125748502994E-2</v>
      </c>
      <c r="G4068" s="17" t="s">
        <v>0</v>
      </c>
      <c r="H4068" s="17" t="s">
        <v>60</v>
      </c>
      <c r="I4068" s="17" t="s">
        <v>38</v>
      </c>
      <c r="J4068" s="17" t="s">
        <v>144</v>
      </c>
      <c r="K4068" s="17">
        <f>IF(BASE_MARKET_DATA[[#This Row],[DATE]]=_xlfn.MAXIFS(A:A,H:H,BASE_MARKET_DATA[[#This Row],[LABEL]]),1,0)</f>
        <v>0</v>
      </c>
      <c r="L4068" s="17">
        <f>IF(BASE_MARKET_DATA[[#This Row],[VARP]]&gt;0,1,0)</f>
        <v>1</v>
      </c>
    </row>
    <row r="4069" spans="1:12">
      <c r="A4069" s="1">
        <v>44035</v>
      </c>
      <c r="B4069" s="17" t="s">
        <v>59</v>
      </c>
      <c r="C4069">
        <v>202.53999299999998</v>
      </c>
      <c r="D4069">
        <v>211.75</v>
      </c>
      <c r="E4069">
        <v>-9.2100070000000187</v>
      </c>
      <c r="F4069">
        <v>-4.3494720188902096E-2</v>
      </c>
      <c r="G4069" s="17" t="s">
        <v>0</v>
      </c>
      <c r="H4069" s="17" t="s">
        <v>60</v>
      </c>
      <c r="I4069" s="17" t="s">
        <v>38</v>
      </c>
      <c r="J4069" s="17" t="s">
        <v>144</v>
      </c>
      <c r="K4069" s="17">
        <f>IF(BASE_MARKET_DATA[[#This Row],[DATE]]=_xlfn.MAXIFS(A:A,H:H,BASE_MARKET_DATA[[#This Row],[LABEL]]),1,0)</f>
        <v>0</v>
      </c>
      <c r="L4069" s="17">
        <f>IF(BASE_MARKET_DATA[[#This Row],[VARP]]&gt;0,1,0)</f>
        <v>0</v>
      </c>
    </row>
    <row r="4070" spans="1:12">
      <c r="A4070" s="1">
        <v>44036</v>
      </c>
      <c r="B4070" s="17" t="s">
        <v>59</v>
      </c>
      <c r="C4070">
        <v>201.300003</v>
      </c>
      <c r="D4070">
        <v>202.53999299999998</v>
      </c>
      <c r="E4070">
        <v>-1.2399899999999775</v>
      </c>
      <c r="F4070">
        <v>-6.1221982959186617E-3</v>
      </c>
      <c r="G4070" s="17" t="s">
        <v>0</v>
      </c>
      <c r="H4070" s="17" t="s">
        <v>60</v>
      </c>
      <c r="I4070" s="17" t="s">
        <v>38</v>
      </c>
      <c r="J4070" s="17" t="s">
        <v>144</v>
      </c>
      <c r="K4070" s="17">
        <f>IF(BASE_MARKET_DATA[[#This Row],[DATE]]=_xlfn.MAXIFS(A:A,H:H,BASE_MARKET_DATA[[#This Row],[LABEL]]),1,0)</f>
        <v>0</v>
      </c>
      <c r="L4070" s="17">
        <f>IF(BASE_MARKET_DATA[[#This Row],[VARP]]&gt;0,1,0)</f>
        <v>0</v>
      </c>
    </row>
    <row r="4071" spans="1:12">
      <c r="A4071" s="1">
        <v>44039</v>
      </c>
      <c r="B4071" s="17" t="s">
        <v>59</v>
      </c>
      <c r="C4071">
        <v>203.85000600000001</v>
      </c>
      <c r="D4071">
        <v>201.300003</v>
      </c>
      <c r="E4071">
        <v>2.5500030000000038</v>
      </c>
      <c r="F4071">
        <v>1.2667674922985489E-2</v>
      </c>
      <c r="G4071" s="17" t="s">
        <v>0</v>
      </c>
      <c r="H4071" s="17" t="s">
        <v>60</v>
      </c>
      <c r="I4071" s="17" t="s">
        <v>38</v>
      </c>
      <c r="J4071" s="17" t="s">
        <v>144</v>
      </c>
      <c r="K4071" s="17">
        <f>IF(BASE_MARKET_DATA[[#This Row],[DATE]]=_xlfn.MAXIFS(A:A,H:H,BASE_MARKET_DATA[[#This Row],[LABEL]]),1,0)</f>
        <v>0</v>
      </c>
      <c r="L4071" s="17">
        <f>IF(BASE_MARKET_DATA[[#This Row],[VARP]]&gt;0,1,0)</f>
        <v>1</v>
      </c>
    </row>
    <row r="4072" spans="1:12">
      <c r="A4072" s="1">
        <v>44040</v>
      </c>
      <c r="B4072" s="17" t="s">
        <v>59</v>
      </c>
      <c r="C4072">
        <v>202.020004</v>
      </c>
      <c r="D4072">
        <v>203.85000600000001</v>
      </c>
      <c r="E4072">
        <v>-1.8300020000000075</v>
      </c>
      <c r="F4072">
        <v>-8.9771986565455753E-3</v>
      </c>
      <c r="G4072" s="17" t="s">
        <v>0</v>
      </c>
      <c r="H4072" s="17" t="s">
        <v>60</v>
      </c>
      <c r="I4072" s="17" t="s">
        <v>38</v>
      </c>
      <c r="J4072" s="17" t="s">
        <v>144</v>
      </c>
      <c r="K4072" s="17">
        <f>IF(BASE_MARKET_DATA[[#This Row],[DATE]]=_xlfn.MAXIFS(A:A,H:H,BASE_MARKET_DATA[[#This Row],[LABEL]]),1,0)</f>
        <v>0</v>
      </c>
      <c r="L4072" s="17">
        <f>IF(BASE_MARKET_DATA[[#This Row],[VARP]]&gt;0,1,0)</f>
        <v>0</v>
      </c>
    </row>
    <row r="4073" spans="1:12">
      <c r="A4073" s="1">
        <v>44041</v>
      </c>
      <c r="B4073" s="17" t="s">
        <v>59</v>
      </c>
      <c r="C4073">
        <v>204.05999800000001</v>
      </c>
      <c r="D4073">
        <v>202.020004</v>
      </c>
      <c r="E4073">
        <v>2.0399940000000072</v>
      </c>
      <c r="F4073">
        <v>1.0097980198040226E-2</v>
      </c>
      <c r="G4073" s="17" t="s">
        <v>0</v>
      </c>
      <c r="H4073" s="17" t="s">
        <v>60</v>
      </c>
      <c r="I4073" s="17" t="s">
        <v>38</v>
      </c>
      <c r="J4073" s="17" t="s">
        <v>144</v>
      </c>
      <c r="K4073" s="17">
        <f>IF(BASE_MARKET_DATA[[#This Row],[DATE]]=_xlfn.MAXIFS(A:A,H:H,BASE_MARKET_DATA[[#This Row],[LABEL]]),1,0)</f>
        <v>0</v>
      </c>
      <c r="L4073" s="17">
        <f>IF(BASE_MARKET_DATA[[#This Row],[VARP]]&gt;0,1,0)</f>
        <v>1</v>
      </c>
    </row>
    <row r="4074" spans="1:12">
      <c r="A4074" s="1">
        <v>44042</v>
      </c>
      <c r="B4074" s="17" t="s">
        <v>59</v>
      </c>
      <c r="C4074">
        <v>203.89999399999999</v>
      </c>
      <c r="D4074">
        <v>204.05999800000001</v>
      </c>
      <c r="E4074">
        <v>-0.16000400000001491</v>
      </c>
      <c r="F4074">
        <v>-7.8410272257287248E-4</v>
      </c>
      <c r="G4074" s="17" t="s">
        <v>0</v>
      </c>
      <c r="H4074" s="17" t="s">
        <v>60</v>
      </c>
      <c r="I4074" s="17" t="s">
        <v>38</v>
      </c>
      <c r="J4074" s="17" t="s">
        <v>144</v>
      </c>
      <c r="K4074" s="17">
        <f>IF(BASE_MARKET_DATA[[#This Row],[DATE]]=_xlfn.MAXIFS(A:A,H:H,BASE_MARKET_DATA[[#This Row],[LABEL]]),1,0)</f>
        <v>0</v>
      </c>
      <c r="L4074" s="17">
        <f>IF(BASE_MARKET_DATA[[#This Row],[VARP]]&gt;0,1,0)</f>
        <v>0</v>
      </c>
    </row>
    <row r="4075" spans="1:12">
      <c r="A4075" s="1">
        <v>44043</v>
      </c>
      <c r="B4075" s="17" t="s">
        <v>59</v>
      </c>
      <c r="C4075">
        <v>205.009995</v>
      </c>
      <c r="D4075">
        <v>203.89999399999999</v>
      </c>
      <c r="E4075">
        <v>1.1100010000000111</v>
      </c>
      <c r="F4075">
        <v>5.4438500866263451E-3</v>
      </c>
      <c r="G4075" s="17" t="s">
        <v>0</v>
      </c>
      <c r="H4075" s="17" t="s">
        <v>60</v>
      </c>
      <c r="I4075" s="17" t="s">
        <v>38</v>
      </c>
      <c r="J4075" s="17" t="s">
        <v>144</v>
      </c>
      <c r="K4075" s="17">
        <f>IF(BASE_MARKET_DATA[[#This Row],[DATE]]=_xlfn.MAXIFS(A:A,H:H,BASE_MARKET_DATA[[#This Row],[LABEL]]),1,0)</f>
        <v>0</v>
      </c>
      <c r="L4075" s="17">
        <f>IF(BASE_MARKET_DATA[[#This Row],[VARP]]&gt;0,1,0)</f>
        <v>1</v>
      </c>
    </row>
    <row r="4076" spans="1:12">
      <c r="A4076" s="1">
        <v>44046</v>
      </c>
      <c r="B4076" s="17" t="s">
        <v>59</v>
      </c>
      <c r="C4076">
        <v>216.53999300000001</v>
      </c>
      <c r="D4076">
        <v>205.009995</v>
      </c>
      <c r="E4076">
        <v>11.529998000000006</v>
      </c>
      <c r="F4076">
        <v>5.6241150583902048E-2</v>
      </c>
      <c r="G4076" s="17" t="s">
        <v>0</v>
      </c>
      <c r="H4076" s="17" t="s">
        <v>60</v>
      </c>
      <c r="I4076" s="17" t="s">
        <v>38</v>
      </c>
      <c r="J4076" s="17" t="s">
        <v>144</v>
      </c>
      <c r="K4076" s="17">
        <f>IF(BASE_MARKET_DATA[[#This Row],[DATE]]=_xlfn.MAXIFS(A:A,H:H,BASE_MARKET_DATA[[#This Row],[LABEL]]),1,0)</f>
        <v>0</v>
      </c>
      <c r="L4076" s="17">
        <f>IF(BASE_MARKET_DATA[[#This Row],[VARP]]&gt;0,1,0)</f>
        <v>1</v>
      </c>
    </row>
    <row r="4077" spans="1:12">
      <c r="A4077" s="1">
        <v>44047</v>
      </c>
      <c r="B4077" s="17" t="s">
        <v>59</v>
      </c>
      <c r="C4077">
        <v>213.28999300000001</v>
      </c>
      <c r="D4077">
        <v>216.53999300000001</v>
      </c>
      <c r="E4077">
        <v>-3.25</v>
      </c>
      <c r="F4077">
        <v>-1.5008774845577832E-2</v>
      </c>
      <c r="G4077" s="17" t="s">
        <v>0</v>
      </c>
      <c r="H4077" s="17" t="s">
        <v>60</v>
      </c>
      <c r="I4077" s="17" t="s">
        <v>38</v>
      </c>
      <c r="J4077" s="17" t="s">
        <v>144</v>
      </c>
      <c r="K4077" s="17">
        <f>IF(BASE_MARKET_DATA[[#This Row],[DATE]]=_xlfn.MAXIFS(A:A,H:H,BASE_MARKET_DATA[[#This Row],[LABEL]]),1,0)</f>
        <v>0</v>
      </c>
      <c r="L4077" s="17">
        <f>IF(BASE_MARKET_DATA[[#This Row],[VARP]]&gt;0,1,0)</f>
        <v>0</v>
      </c>
    </row>
    <row r="4078" spans="1:12">
      <c r="A4078" s="1">
        <v>44048</v>
      </c>
      <c r="B4078" s="17" t="s">
        <v>59</v>
      </c>
      <c r="C4078">
        <v>212.94000199999999</v>
      </c>
      <c r="D4078">
        <v>213.28999300000001</v>
      </c>
      <c r="E4078">
        <v>-0.34999100000001704</v>
      </c>
      <c r="F4078">
        <v>-1.6409161774411847E-3</v>
      </c>
      <c r="G4078" s="17" t="s">
        <v>0</v>
      </c>
      <c r="H4078" s="17" t="s">
        <v>60</v>
      </c>
      <c r="I4078" s="17" t="s">
        <v>38</v>
      </c>
      <c r="J4078" s="17" t="s">
        <v>144</v>
      </c>
      <c r="K4078" s="17">
        <f>IF(BASE_MARKET_DATA[[#This Row],[DATE]]=_xlfn.MAXIFS(A:A,H:H,BASE_MARKET_DATA[[#This Row],[LABEL]]),1,0)</f>
        <v>0</v>
      </c>
      <c r="L4078" s="17">
        <f>IF(BASE_MARKET_DATA[[#This Row],[VARP]]&gt;0,1,0)</f>
        <v>0</v>
      </c>
    </row>
    <row r="4079" spans="1:12">
      <c r="A4079" s="1">
        <v>44049</v>
      </c>
      <c r="B4079" s="17" t="s">
        <v>59</v>
      </c>
      <c r="C4079">
        <v>216.35000600000001</v>
      </c>
      <c r="D4079">
        <v>212.94000199999999</v>
      </c>
      <c r="E4079">
        <v>3.4100040000000149</v>
      </c>
      <c r="F4079">
        <v>1.6013919263511676E-2</v>
      </c>
      <c r="G4079" s="17" t="s">
        <v>0</v>
      </c>
      <c r="H4079" s="17" t="s">
        <v>60</v>
      </c>
      <c r="I4079" s="17" t="s">
        <v>38</v>
      </c>
      <c r="J4079" s="17" t="s">
        <v>144</v>
      </c>
      <c r="K4079" s="17">
        <f>IF(BASE_MARKET_DATA[[#This Row],[DATE]]=_xlfn.MAXIFS(A:A,H:H,BASE_MARKET_DATA[[#This Row],[LABEL]]),1,0)</f>
        <v>0</v>
      </c>
      <c r="L4079" s="17">
        <f>IF(BASE_MARKET_DATA[[#This Row],[VARP]]&gt;0,1,0)</f>
        <v>1</v>
      </c>
    </row>
    <row r="4080" spans="1:12">
      <c r="A4080" s="1">
        <v>44050</v>
      </c>
      <c r="B4080" s="17" t="s">
        <v>59</v>
      </c>
      <c r="C4080">
        <v>212.479996</v>
      </c>
      <c r="D4080">
        <v>216.35000600000001</v>
      </c>
      <c r="E4080">
        <v>-3.8700100000000077</v>
      </c>
      <c r="F4080">
        <v>-1.7887727722087549E-2</v>
      </c>
      <c r="G4080" s="17" t="s">
        <v>0</v>
      </c>
      <c r="H4080" s="17" t="s">
        <v>60</v>
      </c>
      <c r="I4080" s="17" t="s">
        <v>38</v>
      </c>
      <c r="J4080" s="17" t="s">
        <v>144</v>
      </c>
      <c r="K4080" s="17">
        <f>IF(BASE_MARKET_DATA[[#This Row],[DATE]]=_xlfn.MAXIFS(A:A,H:H,BASE_MARKET_DATA[[#This Row],[LABEL]]),1,0)</f>
        <v>0</v>
      </c>
      <c r="L4080" s="17">
        <f>IF(BASE_MARKET_DATA[[#This Row],[VARP]]&gt;0,1,0)</f>
        <v>0</v>
      </c>
    </row>
    <row r="4081" spans="1:12">
      <c r="A4081" s="1">
        <v>44053</v>
      </c>
      <c r="B4081" s="17" t="s">
        <v>59</v>
      </c>
      <c r="C4081">
        <v>208.25</v>
      </c>
      <c r="D4081">
        <v>212.479996</v>
      </c>
      <c r="E4081">
        <v>-4.2299959999999999</v>
      </c>
      <c r="F4081">
        <v>-1.9907737573564337E-2</v>
      </c>
      <c r="G4081" s="17" t="s">
        <v>0</v>
      </c>
      <c r="H4081" s="17" t="s">
        <v>60</v>
      </c>
      <c r="I4081" s="17" t="s">
        <v>38</v>
      </c>
      <c r="J4081" s="17" t="s">
        <v>144</v>
      </c>
      <c r="K4081" s="17">
        <f>IF(BASE_MARKET_DATA[[#This Row],[DATE]]=_xlfn.MAXIFS(A:A,H:H,BASE_MARKET_DATA[[#This Row],[LABEL]]),1,0)</f>
        <v>0</v>
      </c>
      <c r="L4081" s="17">
        <f>IF(BASE_MARKET_DATA[[#This Row],[VARP]]&gt;0,1,0)</f>
        <v>0</v>
      </c>
    </row>
    <row r="4082" spans="1:12">
      <c r="A4082" s="1">
        <v>44054</v>
      </c>
      <c r="B4082" s="17" t="s">
        <v>59</v>
      </c>
      <c r="C4082">
        <v>203.38000500000001</v>
      </c>
      <c r="D4082">
        <v>208.25</v>
      </c>
      <c r="E4082">
        <v>-4.8699949999999887</v>
      </c>
      <c r="F4082">
        <v>-2.3385330132052767E-2</v>
      </c>
      <c r="G4082" s="17" t="s">
        <v>0</v>
      </c>
      <c r="H4082" s="17" t="s">
        <v>60</v>
      </c>
      <c r="I4082" s="17" t="s">
        <v>38</v>
      </c>
      <c r="J4082" s="17" t="s">
        <v>144</v>
      </c>
      <c r="K4082" s="17">
        <f>IF(BASE_MARKET_DATA[[#This Row],[DATE]]=_xlfn.MAXIFS(A:A,H:H,BASE_MARKET_DATA[[#This Row],[LABEL]]),1,0)</f>
        <v>0</v>
      </c>
      <c r="L4082" s="17">
        <f>IF(BASE_MARKET_DATA[[#This Row],[VARP]]&gt;0,1,0)</f>
        <v>0</v>
      </c>
    </row>
    <row r="4083" spans="1:12">
      <c r="A4083" s="1">
        <v>44055</v>
      </c>
      <c r="B4083" s="17" t="s">
        <v>59</v>
      </c>
      <c r="C4083">
        <v>209.19000199999999</v>
      </c>
      <c r="D4083">
        <v>203.38000500000001</v>
      </c>
      <c r="E4083">
        <v>5.8099969999999814</v>
      </c>
      <c r="F4083">
        <v>2.8567198628990008E-2</v>
      </c>
      <c r="G4083" s="17" t="s">
        <v>0</v>
      </c>
      <c r="H4083" s="17" t="s">
        <v>60</v>
      </c>
      <c r="I4083" s="17" t="s">
        <v>38</v>
      </c>
      <c r="J4083" s="17" t="s">
        <v>144</v>
      </c>
      <c r="K4083" s="17">
        <f>IF(BASE_MARKET_DATA[[#This Row],[DATE]]=_xlfn.MAXIFS(A:A,H:H,BASE_MARKET_DATA[[#This Row],[LABEL]]),1,0)</f>
        <v>0</v>
      </c>
      <c r="L4083" s="17">
        <f>IF(BASE_MARKET_DATA[[#This Row],[VARP]]&gt;0,1,0)</f>
        <v>1</v>
      </c>
    </row>
    <row r="4084" spans="1:12">
      <c r="A4084" s="1">
        <v>44056</v>
      </c>
      <c r="B4084" s="17" t="s">
        <v>59</v>
      </c>
      <c r="C4084">
        <v>208.699997</v>
      </c>
      <c r="D4084">
        <v>209.19000199999999</v>
      </c>
      <c r="E4084">
        <v>-0.49000499999999647</v>
      </c>
      <c r="F4084">
        <v>-2.3423920613567205E-3</v>
      </c>
      <c r="G4084" s="17" t="s">
        <v>0</v>
      </c>
      <c r="H4084" s="17" t="s">
        <v>60</v>
      </c>
      <c r="I4084" s="17" t="s">
        <v>38</v>
      </c>
      <c r="J4084" s="17" t="s">
        <v>144</v>
      </c>
      <c r="K4084" s="17">
        <f>IF(BASE_MARKET_DATA[[#This Row],[DATE]]=_xlfn.MAXIFS(A:A,H:H,BASE_MARKET_DATA[[#This Row],[LABEL]]),1,0)</f>
        <v>0</v>
      </c>
      <c r="L4084" s="17">
        <f>IF(BASE_MARKET_DATA[[#This Row],[VARP]]&gt;0,1,0)</f>
        <v>0</v>
      </c>
    </row>
    <row r="4085" spans="1:12">
      <c r="A4085" s="1">
        <v>44057</v>
      </c>
      <c r="B4085" s="17" t="s">
        <v>59</v>
      </c>
      <c r="C4085">
        <v>208.89999399999999</v>
      </c>
      <c r="D4085">
        <v>208.699997</v>
      </c>
      <c r="E4085">
        <v>0.19999699999999621</v>
      </c>
      <c r="F4085">
        <v>9.5829900754620619E-4</v>
      </c>
      <c r="G4085" s="17" t="s">
        <v>0</v>
      </c>
      <c r="H4085" s="17" t="s">
        <v>60</v>
      </c>
      <c r="I4085" s="17" t="s">
        <v>38</v>
      </c>
      <c r="J4085" s="17" t="s">
        <v>144</v>
      </c>
      <c r="K4085" s="17">
        <f>IF(BASE_MARKET_DATA[[#This Row],[DATE]]=_xlfn.MAXIFS(A:A,H:H,BASE_MARKET_DATA[[#This Row],[LABEL]]),1,0)</f>
        <v>0</v>
      </c>
      <c r="L4085" s="17">
        <f>IF(BASE_MARKET_DATA[[#This Row],[VARP]]&gt;0,1,0)</f>
        <v>1</v>
      </c>
    </row>
    <row r="4086" spans="1:12">
      <c r="A4086" s="1">
        <v>44060</v>
      </c>
      <c r="B4086" s="17" t="s">
        <v>59</v>
      </c>
      <c r="C4086">
        <v>210.27999900000003</v>
      </c>
      <c r="D4086">
        <v>208.89999399999999</v>
      </c>
      <c r="E4086">
        <v>1.3800050000000397</v>
      </c>
      <c r="F4086">
        <v>6.6060557186997321E-3</v>
      </c>
      <c r="G4086" s="17" t="s">
        <v>0</v>
      </c>
      <c r="H4086" s="17" t="s">
        <v>60</v>
      </c>
      <c r="I4086" s="17" t="s">
        <v>38</v>
      </c>
      <c r="J4086" s="17" t="s">
        <v>144</v>
      </c>
      <c r="K4086" s="17">
        <f>IF(BASE_MARKET_DATA[[#This Row],[DATE]]=_xlfn.MAXIFS(A:A,H:H,BASE_MARKET_DATA[[#This Row],[LABEL]]),1,0)</f>
        <v>0</v>
      </c>
      <c r="L4086" s="17">
        <f>IF(BASE_MARKET_DATA[[#This Row],[VARP]]&gt;0,1,0)</f>
        <v>1</v>
      </c>
    </row>
    <row r="4087" spans="1:12">
      <c r="A4087" s="1">
        <v>44061</v>
      </c>
      <c r="B4087" s="17" t="s">
        <v>59</v>
      </c>
      <c r="C4087">
        <v>211.49000499999997</v>
      </c>
      <c r="D4087">
        <v>210.27999900000003</v>
      </c>
      <c r="E4087">
        <v>1.210005999999936</v>
      </c>
      <c r="F4087">
        <v>5.7542610127173143E-3</v>
      </c>
      <c r="G4087" s="17" t="s">
        <v>0</v>
      </c>
      <c r="H4087" s="17" t="s">
        <v>60</v>
      </c>
      <c r="I4087" s="17" t="s">
        <v>38</v>
      </c>
      <c r="J4087" s="17" t="s">
        <v>144</v>
      </c>
      <c r="K4087" s="17">
        <f>IF(BASE_MARKET_DATA[[#This Row],[DATE]]=_xlfn.MAXIFS(A:A,H:H,BASE_MARKET_DATA[[#This Row],[LABEL]]),1,0)</f>
        <v>0</v>
      </c>
      <c r="L4087" s="17">
        <f>IF(BASE_MARKET_DATA[[#This Row],[VARP]]&gt;0,1,0)</f>
        <v>1</v>
      </c>
    </row>
    <row r="4088" spans="1:12">
      <c r="A4088" s="1">
        <v>44062</v>
      </c>
      <c r="B4088" s="17" t="s">
        <v>59</v>
      </c>
      <c r="C4088">
        <v>209.699997</v>
      </c>
      <c r="D4088">
        <v>211.49000499999997</v>
      </c>
      <c r="E4088">
        <v>-1.7900079999999718</v>
      </c>
      <c r="F4088">
        <v>-8.4637947783866765E-3</v>
      </c>
      <c r="G4088" s="17" t="s">
        <v>0</v>
      </c>
      <c r="H4088" s="17" t="s">
        <v>60</v>
      </c>
      <c r="I4088" s="17" t="s">
        <v>38</v>
      </c>
      <c r="J4088" s="17" t="s">
        <v>144</v>
      </c>
      <c r="K4088" s="17">
        <f>IF(BASE_MARKET_DATA[[#This Row],[DATE]]=_xlfn.MAXIFS(A:A,H:H,BASE_MARKET_DATA[[#This Row],[LABEL]]),1,0)</f>
        <v>0</v>
      </c>
      <c r="L4088" s="17">
        <f>IF(BASE_MARKET_DATA[[#This Row],[VARP]]&gt;0,1,0)</f>
        <v>0</v>
      </c>
    </row>
    <row r="4089" spans="1:12">
      <c r="A4089" s="1">
        <v>44063</v>
      </c>
      <c r="B4089" s="17" t="s">
        <v>59</v>
      </c>
      <c r="C4089">
        <v>214.58000200000001</v>
      </c>
      <c r="D4089">
        <v>209.699997</v>
      </c>
      <c r="E4089">
        <v>4.8800050000000113</v>
      </c>
      <c r="F4089">
        <v>2.3271364186047229E-2</v>
      </c>
      <c r="G4089" s="17" t="s">
        <v>0</v>
      </c>
      <c r="H4089" s="17" t="s">
        <v>60</v>
      </c>
      <c r="I4089" s="17" t="s">
        <v>38</v>
      </c>
      <c r="J4089" s="17" t="s">
        <v>144</v>
      </c>
      <c r="K4089" s="17">
        <f>IF(BASE_MARKET_DATA[[#This Row],[DATE]]=_xlfn.MAXIFS(A:A,H:H,BASE_MARKET_DATA[[#This Row],[LABEL]]),1,0)</f>
        <v>0</v>
      </c>
      <c r="L4089" s="17">
        <f>IF(BASE_MARKET_DATA[[#This Row],[VARP]]&gt;0,1,0)</f>
        <v>1</v>
      </c>
    </row>
    <row r="4090" spans="1:12">
      <c r="A4090" s="1">
        <v>44064</v>
      </c>
      <c r="B4090" s="17" t="s">
        <v>59</v>
      </c>
      <c r="C4090">
        <v>213.020004</v>
      </c>
      <c r="D4090">
        <v>214.58000200000001</v>
      </c>
      <c r="E4090">
        <v>-1.5599980000000073</v>
      </c>
      <c r="F4090">
        <v>-7.2700064566128923E-3</v>
      </c>
      <c r="G4090" s="17" t="s">
        <v>0</v>
      </c>
      <c r="H4090" s="17" t="s">
        <v>60</v>
      </c>
      <c r="I4090" s="17" t="s">
        <v>38</v>
      </c>
      <c r="J4090" s="17" t="s">
        <v>144</v>
      </c>
      <c r="K4090" s="17">
        <f>IF(BASE_MARKET_DATA[[#This Row],[DATE]]=_xlfn.MAXIFS(A:A,H:H,BASE_MARKET_DATA[[#This Row],[LABEL]]),1,0)</f>
        <v>0</v>
      </c>
      <c r="L4090" s="17">
        <f>IF(BASE_MARKET_DATA[[#This Row],[VARP]]&gt;0,1,0)</f>
        <v>0</v>
      </c>
    </row>
    <row r="4091" spans="1:12">
      <c r="A4091" s="1">
        <v>44067</v>
      </c>
      <c r="B4091" s="17" t="s">
        <v>59</v>
      </c>
      <c r="C4091">
        <v>213.69000199999999</v>
      </c>
      <c r="D4091">
        <v>213.020004</v>
      </c>
      <c r="E4091">
        <v>0.66999799999999254</v>
      </c>
      <c r="F4091">
        <v>3.1452351301241763E-3</v>
      </c>
      <c r="G4091" s="17" t="s">
        <v>0</v>
      </c>
      <c r="H4091" s="17" t="s">
        <v>60</v>
      </c>
      <c r="I4091" s="17" t="s">
        <v>38</v>
      </c>
      <c r="J4091" s="17" t="s">
        <v>144</v>
      </c>
      <c r="K4091" s="17">
        <f>IF(BASE_MARKET_DATA[[#This Row],[DATE]]=_xlfn.MAXIFS(A:A,H:H,BASE_MARKET_DATA[[#This Row],[LABEL]]),1,0)</f>
        <v>0</v>
      </c>
      <c r="L4091" s="17">
        <f>IF(BASE_MARKET_DATA[[#This Row],[VARP]]&gt;0,1,0)</f>
        <v>1</v>
      </c>
    </row>
    <row r="4092" spans="1:12">
      <c r="A4092" s="1">
        <v>44068</v>
      </c>
      <c r="B4092" s="17" t="s">
        <v>59</v>
      </c>
      <c r="C4092">
        <v>216.47000099999997</v>
      </c>
      <c r="D4092">
        <v>213.69000199999999</v>
      </c>
      <c r="E4092">
        <v>2.7799989999999752</v>
      </c>
      <c r="F4092">
        <v>1.3009494941181083E-2</v>
      </c>
      <c r="G4092" s="17" t="s">
        <v>0</v>
      </c>
      <c r="H4092" s="17" t="s">
        <v>60</v>
      </c>
      <c r="I4092" s="17" t="s">
        <v>38</v>
      </c>
      <c r="J4092" s="17" t="s">
        <v>144</v>
      </c>
      <c r="K4092" s="17">
        <f>IF(BASE_MARKET_DATA[[#This Row],[DATE]]=_xlfn.MAXIFS(A:A,H:H,BASE_MARKET_DATA[[#This Row],[LABEL]]),1,0)</f>
        <v>0</v>
      </c>
      <c r="L4092" s="17">
        <f>IF(BASE_MARKET_DATA[[#This Row],[VARP]]&gt;0,1,0)</f>
        <v>1</v>
      </c>
    </row>
    <row r="4093" spans="1:12">
      <c r="A4093" s="1">
        <v>44069</v>
      </c>
      <c r="B4093" s="17" t="s">
        <v>59</v>
      </c>
      <c r="C4093">
        <v>221.14999399999999</v>
      </c>
      <c r="D4093">
        <v>216.47000099999997</v>
      </c>
      <c r="E4093">
        <v>4.6799930000000245</v>
      </c>
      <c r="F4093">
        <v>2.1619591529451813E-2</v>
      </c>
      <c r="G4093" s="17" t="s">
        <v>0</v>
      </c>
      <c r="H4093" s="17" t="s">
        <v>60</v>
      </c>
      <c r="I4093" s="17" t="s">
        <v>38</v>
      </c>
      <c r="J4093" s="17" t="s">
        <v>144</v>
      </c>
      <c r="K4093" s="17">
        <f>IF(BASE_MARKET_DATA[[#This Row],[DATE]]=_xlfn.MAXIFS(A:A,H:H,BASE_MARKET_DATA[[#This Row],[LABEL]]),1,0)</f>
        <v>0</v>
      </c>
      <c r="L4093" s="17">
        <f>IF(BASE_MARKET_DATA[[#This Row],[VARP]]&gt;0,1,0)</f>
        <v>1</v>
      </c>
    </row>
    <row r="4094" spans="1:12">
      <c r="A4094" s="1">
        <v>44070</v>
      </c>
      <c r="B4094" s="17" t="s">
        <v>59</v>
      </c>
      <c r="C4094">
        <v>226.58000200000001</v>
      </c>
      <c r="D4094">
        <v>221.14999399999999</v>
      </c>
      <c r="E4094">
        <v>5.430008000000015</v>
      </c>
      <c r="F4094">
        <v>2.4553507335840195E-2</v>
      </c>
      <c r="G4094" s="17" t="s">
        <v>0</v>
      </c>
      <c r="H4094" s="17" t="s">
        <v>60</v>
      </c>
      <c r="I4094" s="17" t="s">
        <v>38</v>
      </c>
      <c r="J4094" s="17" t="s">
        <v>144</v>
      </c>
      <c r="K4094" s="17">
        <f>IF(BASE_MARKET_DATA[[#This Row],[DATE]]=_xlfn.MAXIFS(A:A,H:H,BASE_MARKET_DATA[[#This Row],[LABEL]]),1,0)</f>
        <v>0</v>
      </c>
      <c r="L4094" s="17">
        <f>IF(BASE_MARKET_DATA[[#This Row],[VARP]]&gt;0,1,0)</f>
        <v>1</v>
      </c>
    </row>
    <row r="4095" spans="1:12">
      <c r="A4095" s="1">
        <v>44071</v>
      </c>
      <c r="B4095" s="17" t="s">
        <v>59</v>
      </c>
      <c r="C4095">
        <v>228.91000400000001</v>
      </c>
      <c r="D4095">
        <v>226.58000200000001</v>
      </c>
      <c r="E4095">
        <v>2.3300020000000075</v>
      </c>
      <c r="F4095">
        <v>1.028335236752274E-2</v>
      </c>
      <c r="G4095" s="17" t="s">
        <v>0</v>
      </c>
      <c r="H4095" s="17" t="s">
        <v>60</v>
      </c>
      <c r="I4095" s="17" t="s">
        <v>38</v>
      </c>
      <c r="J4095" s="17" t="s">
        <v>144</v>
      </c>
      <c r="K4095" s="17">
        <f>IF(BASE_MARKET_DATA[[#This Row],[DATE]]=_xlfn.MAXIFS(A:A,H:H,BASE_MARKET_DATA[[#This Row],[LABEL]]),1,0)</f>
        <v>0</v>
      </c>
      <c r="L4095" s="17">
        <f>IF(BASE_MARKET_DATA[[#This Row],[VARP]]&gt;0,1,0)</f>
        <v>1</v>
      </c>
    </row>
    <row r="4096" spans="1:12">
      <c r="A4096" s="1">
        <v>44074</v>
      </c>
      <c r="B4096" s="17" t="s">
        <v>59</v>
      </c>
      <c r="C4096">
        <v>225.52999900000003</v>
      </c>
      <c r="D4096">
        <v>228.91000400000001</v>
      </c>
      <c r="E4096">
        <v>-3.3800049999999828</v>
      </c>
      <c r="F4096">
        <v>-1.476564999754219E-2</v>
      </c>
      <c r="G4096" s="17" t="s">
        <v>0</v>
      </c>
      <c r="H4096" s="17" t="s">
        <v>60</v>
      </c>
      <c r="I4096" s="17" t="s">
        <v>38</v>
      </c>
      <c r="J4096" s="17" t="s">
        <v>144</v>
      </c>
      <c r="K4096" s="17">
        <f>IF(BASE_MARKET_DATA[[#This Row],[DATE]]=_xlfn.MAXIFS(A:A,H:H,BASE_MARKET_DATA[[#This Row],[LABEL]]),1,0)</f>
        <v>0</v>
      </c>
      <c r="L4096" s="17">
        <f>IF(BASE_MARKET_DATA[[#This Row],[VARP]]&gt;0,1,0)</f>
        <v>0</v>
      </c>
    </row>
    <row r="4097" spans="1:12">
      <c r="A4097" s="1">
        <v>44075</v>
      </c>
      <c r="B4097" s="17" t="s">
        <v>59</v>
      </c>
      <c r="C4097">
        <v>227.270004</v>
      </c>
      <c r="D4097">
        <v>225.52999900000003</v>
      </c>
      <c r="E4097">
        <v>1.740004999999968</v>
      </c>
      <c r="F4097">
        <v>7.7151820499053335E-3</v>
      </c>
      <c r="G4097" s="17" t="s">
        <v>0</v>
      </c>
      <c r="H4097" s="17" t="s">
        <v>60</v>
      </c>
      <c r="I4097" s="17" t="s">
        <v>38</v>
      </c>
      <c r="J4097" s="17" t="s">
        <v>144</v>
      </c>
      <c r="K4097" s="17">
        <f>IF(BASE_MARKET_DATA[[#This Row],[DATE]]=_xlfn.MAXIFS(A:A,H:H,BASE_MARKET_DATA[[#This Row],[LABEL]]),1,0)</f>
        <v>0</v>
      </c>
      <c r="L4097" s="17">
        <f>IF(BASE_MARKET_DATA[[#This Row],[VARP]]&gt;0,1,0)</f>
        <v>1</v>
      </c>
    </row>
    <row r="4098" spans="1:12">
      <c r="A4098" s="1">
        <v>44076</v>
      </c>
      <c r="B4098" s="17" t="s">
        <v>59</v>
      </c>
      <c r="C4098">
        <v>231.64999399999999</v>
      </c>
      <c r="D4098">
        <v>227.270004</v>
      </c>
      <c r="E4098">
        <v>4.3799899999999923</v>
      </c>
      <c r="F4098">
        <v>1.9272186927052602E-2</v>
      </c>
      <c r="G4098" s="17" t="s">
        <v>0</v>
      </c>
      <c r="H4098" s="17" t="s">
        <v>60</v>
      </c>
      <c r="I4098" s="17" t="s">
        <v>38</v>
      </c>
      <c r="J4098" s="17" t="s">
        <v>144</v>
      </c>
      <c r="K4098" s="17">
        <f>IF(BASE_MARKET_DATA[[#This Row],[DATE]]=_xlfn.MAXIFS(A:A,H:H,BASE_MARKET_DATA[[#This Row],[LABEL]]),1,0)</f>
        <v>0</v>
      </c>
      <c r="L4098" s="17">
        <f>IF(BASE_MARKET_DATA[[#This Row],[VARP]]&gt;0,1,0)</f>
        <v>1</v>
      </c>
    </row>
    <row r="4099" spans="1:12">
      <c r="A4099" s="1">
        <v>44077</v>
      </c>
      <c r="B4099" s="17" t="s">
        <v>59</v>
      </c>
      <c r="C4099">
        <v>217.30000299999998</v>
      </c>
      <c r="D4099">
        <v>231.64999399999999</v>
      </c>
      <c r="E4099">
        <v>-14.349991000000017</v>
      </c>
      <c r="F4099">
        <v>-6.194686540764606E-2</v>
      </c>
      <c r="G4099" s="17" t="s">
        <v>0</v>
      </c>
      <c r="H4099" s="17" t="s">
        <v>60</v>
      </c>
      <c r="I4099" s="17" t="s">
        <v>38</v>
      </c>
      <c r="J4099" s="17" t="s">
        <v>144</v>
      </c>
      <c r="K4099" s="17">
        <f>IF(BASE_MARKET_DATA[[#This Row],[DATE]]=_xlfn.MAXIFS(A:A,H:H,BASE_MARKET_DATA[[#This Row],[LABEL]]),1,0)</f>
        <v>0</v>
      </c>
      <c r="L4099" s="17">
        <f>IF(BASE_MARKET_DATA[[#This Row],[VARP]]&gt;0,1,0)</f>
        <v>0</v>
      </c>
    </row>
    <row r="4100" spans="1:12">
      <c r="A4100" s="1">
        <v>44078</v>
      </c>
      <c r="B4100" s="17" t="s">
        <v>59</v>
      </c>
      <c r="C4100">
        <v>214.25</v>
      </c>
      <c r="D4100">
        <v>217.30000299999998</v>
      </c>
      <c r="E4100">
        <v>-3.0500029999999754</v>
      </c>
      <c r="F4100">
        <v>-1.403590868795329E-2</v>
      </c>
      <c r="G4100" s="17" t="s">
        <v>0</v>
      </c>
      <c r="H4100" s="17" t="s">
        <v>60</v>
      </c>
      <c r="I4100" s="17" t="s">
        <v>38</v>
      </c>
      <c r="J4100" s="17" t="s">
        <v>144</v>
      </c>
      <c r="K4100" s="17">
        <f>IF(BASE_MARKET_DATA[[#This Row],[DATE]]=_xlfn.MAXIFS(A:A,H:H,BASE_MARKET_DATA[[#This Row],[LABEL]]),1,0)</f>
        <v>0</v>
      </c>
      <c r="L4100" s="17">
        <f>IF(BASE_MARKET_DATA[[#This Row],[VARP]]&gt;0,1,0)</f>
        <v>0</v>
      </c>
    </row>
    <row r="4101" spans="1:12">
      <c r="A4101" s="1">
        <v>44082</v>
      </c>
      <c r="B4101" s="17" t="s">
        <v>59</v>
      </c>
      <c r="C4101">
        <v>202.66000400000001</v>
      </c>
      <c r="D4101">
        <v>214.25</v>
      </c>
      <c r="E4101">
        <v>-11.589995999999985</v>
      </c>
      <c r="F4101">
        <v>-5.4095663943990596E-2</v>
      </c>
      <c r="G4101" s="17" t="s">
        <v>0</v>
      </c>
      <c r="H4101" s="17" t="s">
        <v>60</v>
      </c>
      <c r="I4101" s="17" t="s">
        <v>38</v>
      </c>
      <c r="J4101" s="17" t="s">
        <v>144</v>
      </c>
      <c r="K4101" s="17">
        <f>IF(BASE_MARKET_DATA[[#This Row],[DATE]]=_xlfn.MAXIFS(A:A,H:H,BASE_MARKET_DATA[[#This Row],[LABEL]]),1,0)</f>
        <v>0</v>
      </c>
      <c r="L4101" s="17">
        <f>IF(BASE_MARKET_DATA[[#This Row],[VARP]]&gt;0,1,0)</f>
        <v>0</v>
      </c>
    </row>
    <row r="4102" spans="1:12">
      <c r="A4102" s="1">
        <v>44083</v>
      </c>
      <c r="B4102" s="17" t="s">
        <v>59</v>
      </c>
      <c r="C4102">
        <v>211.28999300000001</v>
      </c>
      <c r="D4102">
        <v>202.66000400000001</v>
      </c>
      <c r="E4102">
        <v>8.6299889999999948</v>
      </c>
      <c r="F4102">
        <v>4.2583582501064164E-2</v>
      </c>
      <c r="G4102" s="17" t="s">
        <v>0</v>
      </c>
      <c r="H4102" s="17" t="s">
        <v>60</v>
      </c>
      <c r="I4102" s="17" t="s">
        <v>38</v>
      </c>
      <c r="J4102" s="17" t="s">
        <v>144</v>
      </c>
      <c r="K4102" s="17">
        <f>IF(BASE_MARKET_DATA[[#This Row],[DATE]]=_xlfn.MAXIFS(A:A,H:H,BASE_MARKET_DATA[[#This Row],[LABEL]]),1,0)</f>
        <v>0</v>
      </c>
      <c r="L4102" s="17">
        <f>IF(BASE_MARKET_DATA[[#This Row],[VARP]]&gt;0,1,0)</f>
        <v>1</v>
      </c>
    </row>
    <row r="4103" spans="1:12">
      <c r="A4103" s="1">
        <v>44084</v>
      </c>
      <c r="B4103" s="17" t="s">
        <v>59</v>
      </c>
      <c r="C4103">
        <v>205.36999499999999</v>
      </c>
      <c r="D4103">
        <v>211.28999300000001</v>
      </c>
      <c r="E4103">
        <v>-5.919998000000021</v>
      </c>
      <c r="F4103">
        <v>-2.801835484939422E-2</v>
      </c>
      <c r="G4103" s="17" t="s">
        <v>0</v>
      </c>
      <c r="H4103" s="17" t="s">
        <v>60</v>
      </c>
      <c r="I4103" s="17" t="s">
        <v>38</v>
      </c>
      <c r="J4103" s="17" t="s">
        <v>144</v>
      </c>
      <c r="K4103" s="17">
        <f>IF(BASE_MARKET_DATA[[#This Row],[DATE]]=_xlfn.MAXIFS(A:A,H:H,BASE_MARKET_DATA[[#This Row],[LABEL]]),1,0)</f>
        <v>0</v>
      </c>
      <c r="L4103" s="17">
        <f>IF(BASE_MARKET_DATA[[#This Row],[VARP]]&gt;0,1,0)</f>
        <v>0</v>
      </c>
    </row>
    <row r="4104" spans="1:12">
      <c r="A4104" s="1">
        <v>44085</v>
      </c>
      <c r="B4104" s="17" t="s">
        <v>59</v>
      </c>
      <c r="C4104">
        <v>204.029999</v>
      </c>
      <c r="D4104">
        <v>205.36999499999999</v>
      </c>
      <c r="E4104">
        <v>-1.3399959999999851</v>
      </c>
      <c r="F4104">
        <v>-6.5247895633438815E-3</v>
      </c>
      <c r="G4104" s="17" t="s">
        <v>0</v>
      </c>
      <c r="H4104" s="17" t="s">
        <v>60</v>
      </c>
      <c r="I4104" s="17" t="s">
        <v>38</v>
      </c>
      <c r="J4104" s="17" t="s">
        <v>144</v>
      </c>
      <c r="K4104" s="17">
        <f>IF(BASE_MARKET_DATA[[#This Row],[DATE]]=_xlfn.MAXIFS(A:A,H:H,BASE_MARKET_DATA[[#This Row],[LABEL]]),1,0)</f>
        <v>0</v>
      </c>
      <c r="L4104" s="17">
        <f>IF(BASE_MARKET_DATA[[#This Row],[VARP]]&gt;0,1,0)</f>
        <v>0</v>
      </c>
    </row>
    <row r="4105" spans="1:12">
      <c r="A4105" s="1">
        <v>44088</v>
      </c>
      <c r="B4105" s="17" t="s">
        <v>59</v>
      </c>
      <c r="C4105">
        <v>205.41000400000001</v>
      </c>
      <c r="D4105">
        <v>204.029999</v>
      </c>
      <c r="E4105">
        <v>1.3800050000000113</v>
      </c>
      <c r="F4105">
        <v>6.7637357582892074E-3</v>
      </c>
      <c r="G4105" s="17" t="s">
        <v>0</v>
      </c>
      <c r="H4105" s="17" t="s">
        <v>60</v>
      </c>
      <c r="I4105" s="17" t="s">
        <v>38</v>
      </c>
      <c r="J4105" s="17" t="s">
        <v>144</v>
      </c>
      <c r="K4105" s="17">
        <f>IF(BASE_MARKET_DATA[[#This Row],[DATE]]=_xlfn.MAXIFS(A:A,H:H,BASE_MARKET_DATA[[#This Row],[LABEL]]),1,0)</f>
        <v>0</v>
      </c>
      <c r="L4105" s="17">
        <f>IF(BASE_MARKET_DATA[[#This Row],[VARP]]&gt;0,1,0)</f>
        <v>1</v>
      </c>
    </row>
    <row r="4106" spans="1:12">
      <c r="A4106" s="1">
        <v>44089</v>
      </c>
      <c r="B4106" s="17" t="s">
        <v>59</v>
      </c>
      <c r="C4106">
        <v>208.779999</v>
      </c>
      <c r="D4106">
        <v>205.41000400000001</v>
      </c>
      <c r="E4106">
        <v>3.3699949999999887</v>
      </c>
      <c r="F4106">
        <v>1.6406187305268678E-2</v>
      </c>
      <c r="G4106" s="17" t="s">
        <v>0</v>
      </c>
      <c r="H4106" s="17" t="s">
        <v>60</v>
      </c>
      <c r="I4106" s="17" t="s">
        <v>38</v>
      </c>
      <c r="J4106" s="17" t="s">
        <v>144</v>
      </c>
      <c r="K4106" s="17">
        <f>IF(BASE_MARKET_DATA[[#This Row],[DATE]]=_xlfn.MAXIFS(A:A,H:H,BASE_MARKET_DATA[[#This Row],[LABEL]]),1,0)</f>
        <v>0</v>
      </c>
      <c r="L4106" s="17">
        <f>IF(BASE_MARKET_DATA[[#This Row],[VARP]]&gt;0,1,0)</f>
        <v>1</v>
      </c>
    </row>
    <row r="4107" spans="1:12">
      <c r="A4107" s="1">
        <v>44090</v>
      </c>
      <c r="B4107" s="17" t="s">
        <v>59</v>
      </c>
      <c r="C4107">
        <v>205.050003</v>
      </c>
      <c r="D4107">
        <v>208.779999</v>
      </c>
      <c r="E4107">
        <v>-3.7299959999999999</v>
      </c>
      <c r="F4107">
        <v>-1.7865676874536243E-2</v>
      </c>
      <c r="G4107" s="17" t="s">
        <v>0</v>
      </c>
      <c r="H4107" s="17" t="s">
        <v>60</v>
      </c>
      <c r="I4107" s="17" t="s">
        <v>38</v>
      </c>
      <c r="J4107" s="17" t="s">
        <v>144</v>
      </c>
      <c r="K4107" s="17">
        <f>IF(BASE_MARKET_DATA[[#This Row],[DATE]]=_xlfn.MAXIFS(A:A,H:H,BASE_MARKET_DATA[[#This Row],[LABEL]]),1,0)</f>
        <v>0</v>
      </c>
      <c r="L4107" s="17">
        <f>IF(BASE_MARKET_DATA[[#This Row],[VARP]]&gt;0,1,0)</f>
        <v>0</v>
      </c>
    </row>
    <row r="4108" spans="1:12">
      <c r="A4108" s="1">
        <v>44091</v>
      </c>
      <c r="B4108" s="17" t="s">
        <v>59</v>
      </c>
      <c r="C4108">
        <v>202.91000400000001</v>
      </c>
      <c r="D4108">
        <v>205.050003</v>
      </c>
      <c r="E4108">
        <v>-2.1399989999999889</v>
      </c>
      <c r="F4108">
        <v>-1.0436473878032515E-2</v>
      </c>
      <c r="G4108" s="17" t="s">
        <v>0</v>
      </c>
      <c r="H4108" s="17" t="s">
        <v>60</v>
      </c>
      <c r="I4108" s="17" t="s">
        <v>38</v>
      </c>
      <c r="J4108" s="17" t="s">
        <v>144</v>
      </c>
      <c r="K4108" s="17">
        <f>IF(BASE_MARKET_DATA[[#This Row],[DATE]]=_xlfn.MAXIFS(A:A,H:H,BASE_MARKET_DATA[[#This Row],[LABEL]]),1,0)</f>
        <v>0</v>
      </c>
      <c r="L4108" s="17">
        <f>IF(BASE_MARKET_DATA[[#This Row],[VARP]]&gt;0,1,0)</f>
        <v>0</v>
      </c>
    </row>
    <row r="4109" spans="1:12">
      <c r="A4109" s="1">
        <v>44092</v>
      </c>
      <c r="B4109" s="17" t="s">
        <v>59</v>
      </c>
      <c r="C4109">
        <v>200.38999899999999</v>
      </c>
      <c r="D4109">
        <v>202.91000400000001</v>
      </c>
      <c r="E4109">
        <v>-2.520005000000026</v>
      </c>
      <c r="F4109">
        <v>-1.2419323593330697E-2</v>
      </c>
      <c r="G4109" s="17" t="s">
        <v>0</v>
      </c>
      <c r="H4109" s="17" t="s">
        <v>60</v>
      </c>
      <c r="I4109" s="17" t="s">
        <v>38</v>
      </c>
      <c r="J4109" s="17" t="s">
        <v>144</v>
      </c>
      <c r="K4109" s="17">
        <f>IF(BASE_MARKET_DATA[[#This Row],[DATE]]=_xlfn.MAXIFS(A:A,H:H,BASE_MARKET_DATA[[#This Row],[LABEL]]),1,0)</f>
        <v>0</v>
      </c>
      <c r="L4109" s="17">
        <f>IF(BASE_MARKET_DATA[[#This Row],[VARP]]&gt;0,1,0)</f>
        <v>0</v>
      </c>
    </row>
    <row r="4110" spans="1:12">
      <c r="A4110" s="1">
        <v>44095</v>
      </c>
      <c r="B4110" s="17" t="s">
        <v>59</v>
      </c>
      <c r="C4110">
        <v>202.53999299999998</v>
      </c>
      <c r="D4110">
        <v>200.38999899999999</v>
      </c>
      <c r="E4110">
        <v>2.1499939999999924</v>
      </c>
      <c r="F4110">
        <v>1.0729048409247172E-2</v>
      </c>
      <c r="G4110" s="17" t="s">
        <v>0</v>
      </c>
      <c r="H4110" s="17" t="s">
        <v>60</v>
      </c>
      <c r="I4110" s="17" t="s">
        <v>38</v>
      </c>
      <c r="J4110" s="17" t="s">
        <v>144</v>
      </c>
      <c r="K4110" s="17">
        <f>IF(BASE_MARKET_DATA[[#This Row],[DATE]]=_xlfn.MAXIFS(A:A,H:H,BASE_MARKET_DATA[[#This Row],[LABEL]]),1,0)</f>
        <v>0</v>
      </c>
      <c r="L4110" s="17">
        <f>IF(BASE_MARKET_DATA[[#This Row],[VARP]]&gt;0,1,0)</f>
        <v>1</v>
      </c>
    </row>
    <row r="4111" spans="1:12">
      <c r="A4111" s="1">
        <v>44096</v>
      </c>
      <c r="B4111" s="17" t="s">
        <v>59</v>
      </c>
      <c r="C4111">
        <v>207.41999799999999</v>
      </c>
      <c r="D4111">
        <v>202.53999299999998</v>
      </c>
      <c r="E4111">
        <v>4.8800050000000113</v>
      </c>
      <c r="F4111">
        <v>2.4094031641444816E-2</v>
      </c>
      <c r="G4111" s="17" t="s">
        <v>0</v>
      </c>
      <c r="H4111" s="17" t="s">
        <v>60</v>
      </c>
      <c r="I4111" s="17" t="s">
        <v>38</v>
      </c>
      <c r="J4111" s="17" t="s">
        <v>144</v>
      </c>
      <c r="K4111" s="17">
        <f>IF(BASE_MARKET_DATA[[#This Row],[DATE]]=_xlfn.MAXIFS(A:A,H:H,BASE_MARKET_DATA[[#This Row],[LABEL]]),1,0)</f>
        <v>0</v>
      </c>
      <c r="L4111" s="17">
        <f>IF(BASE_MARKET_DATA[[#This Row],[VARP]]&gt;0,1,0)</f>
        <v>1</v>
      </c>
    </row>
    <row r="4112" spans="1:12">
      <c r="A4112" s="1">
        <v>44097</v>
      </c>
      <c r="B4112" s="17" t="s">
        <v>59</v>
      </c>
      <c r="C4112">
        <v>200.58999599999999</v>
      </c>
      <c r="D4112">
        <v>207.41999799999999</v>
      </c>
      <c r="E4112">
        <v>-6.8300020000000075</v>
      </c>
      <c r="F4112">
        <v>-3.2928367880902247E-2</v>
      </c>
      <c r="G4112" s="17" t="s">
        <v>0</v>
      </c>
      <c r="H4112" s="17" t="s">
        <v>60</v>
      </c>
      <c r="I4112" s="17" t="s">
        <v>38</v>
      </c>
      <c r="J4112" s="17" t="s">
        <v>144</v>
      </c>
      <c r="K4112" s="17">
        <f>IF(BASE_MARKET_DATA[[#This Row],[DATE]]=_xlfn.MAXIFS(A:A,H:H,BASE_MARKET_DATA[[#This Row],[LABEL]]),1,0)</f>
        <v>0</v>
      </c>
      <c r="L4112" s="17">
        <f>IF(BASE_MARKET_DATA[[#This Row],[VARP]]&gt;0,1,0)</f>
        <v>0</v>
      </c>
    </row>
    <row r="4113" spans="1:12">
      <c r="A4113" s="1">
        <v>44098</v>
      </c>
      <c r="B4113" s="17" t="s">
        <v>59</v>
      </c>
      <c r="C4113">
        <v>203.19000199999999</v>
      </c>
      <c r="D4113">
        <v>200.58999599999999</v>
      </c>
      <c r="E4113">
        <v>2.6000060000000076</v>
      </c>
      <c r="F4113">
        <v>1.2961792969974474E-2</v>
      </c>
      <c r="G4113" s="17" t="s">
        <v>0</v>
      </c>
      <c r="H4113" s="17" t="s">
        <v>60</v>
      </c>
      <c r="I4113" s="17" t="s">
        <v>38</v>
      </c>
      <c r="J4113" s="17" t="s">
        <v>144</v>
      </c>
      <c r="K4113" s="17">
        <f>IF(BASE_MARKET_DATA[[#This Row],[DATE]]=_xlfn.MAXIFS(A:A,H:H,BASE_MARKET_DATA[[#This Row],[LABEL]]),1,0)</f>
        <v>0</v>
      </c>
      <c r="L4113" s="17">
        <f>IF(BASE_MARKET_DATA[[#This Row],[VARP]]&gt;0,1,0)</f>
        <v>1</v>
      </c>
    </row>
    <row r="4114" spans="1:12">
      <c r="A4114" s="1">
        <v>44099</v>
      </c>
      <c r="B4114" s="17" t="s">
        <v>59</v>
      </c>
      <c r="C4114">
        <v>207.820007</v>
      </c>
      <c r="D4114">
        <v>203.19000199999999</v>
      </c>
      <c r="E4114">
        <v>4.6300050000000113</v>
      </c>
      <c r="F4114">
        <v>2.2786578839641979E-2</v>
      </c>
      <c r="G4114" s="17" t="s">
        <v>0</v>
      </c>
      <c r="H4114" s="17" t="s">
        <v>60</v>
      </c>
      <c r="I4114" s="17" t="s">
        <v>38</v>
      </c>
      <c r="J4114" s="17" t="s">
        <v>144</v>
      </c>
      <c r="K4114" s="17">
        <f>IF(BASE_MARKET_DATA[[#This Row],[DATE]]=_xlfn.MAXIFS(A:A,H:H,BASE_MARKET_DATA[[#This Row],[LABEL]]),1,0)</f>
        <v>1</v>
      </c>
      <c r="L4114" s="17">
        <f>IF(BASE_MARKET_DATA[[#This Row],[VARP]]&gt;0,1,0)</f>
        <v>1</v>
      </c>
    </row>
    <row r="4115" spans="1:12">
      <c r="A4115" s="1">
        <v>43830</v>
      </c>
      <c r="B4115" s="17" t="s">
        <v>61</v>
      </c>
      <c r="C4115">
        <v>52.98</v>
      </c>
      <c r="G4115" s="17" t="s">
        <v>0</v>
      </c>
      <c r="H4115" s="17" t="s">
        <v>62</v>
      </c>
      <c r="I4115" s="17" t="s">
        <v>38</v>
      </c>
      <c r="J4115" s="17" t="s">
        <v>144</v>
      </c>
      <c r="K4115" s="17">
        <f>IF(BASE_MARKET_DATA[[#This Row],[DATE]]=_xlfn.MAXIFS(A:A,H:H,BASE_MARKET_DATA[[#This Row],[LABEL]]),1,0)</f>
        <v>0</v>
      </c>
      <c r="L4115" s="17">
        <f>IF(BASE_MARKET_DATA[[#This Row],[VARP]]&gt;0,1,0)</f>
        <v>0</v>
      </c>
    </row>
    <row r="4116" spans="1:12">
      <c r="A4116" s="1">
        <v>43832</v>
      </c>
      <c r="B4116" s="17" t="s">
        <v>61</v>
      </c>
      <c r="C4116">
        <v>53.950001</v>
      </c>
      <c r="D4116">
        <v>52.98</v>
      </c>
      <c r="E4116">
        <v>0.97000100000000344</v>
      </c>
      <c r="F4116">
        <v>1.8308814647036684E-2</v>
      </c>
      <c r="G4116" s="17" t="s">
        <v>0</v>
      </c>
      <c r="H4116" s="17" t="s">
        <v>62</v>
      </c>
      <c r="I4116" s="17" t="s">
        <v>38</v>
      </c>
      <c r="J4116" s="17" t="s">
        <v>144</v>
      </c>
      <c r="K4116" s="17">
        <f>IF(BASE_MARKET_DATA[[#This Row],[DATE]]=_xlfn.MAXIFS(A:A,H:H,BASE_MARKET_DATA[[#This Row],[LABEL]]),1,0)</f>
        <v>0</v>
      </c>
      <c r="L4116" s="17">
        <f>IF(BASE_MARKET_DATA[[#This Row],[VARP]]&gt;0,1,0)</f>
        <v>1</v>
      </c>
    </row>
    <row r="4117" spans="1:12">
      <c r="A4117" s="1">
        <v>43833</v>
      </c>
      <c r="B4117" s="17" t="s">
        <v>61</v>
      </c>
      <c r="C4117">
        <v>53.759997999999996</v>
      </c>
      <c r="D4117">
        <v>53.950001</v>
      </c>
      <c r="E4117">
        <v>-0.19000300000000436</v>
      </c>
      <c r="F4117">
        <v>-3.5218349671579129E-3</v>
      </c>
      <c r="G4117" s="17" t="s">
        <v>0</v>
      </c>
      <c r="H4117" s="17" t="s">
        <v>62</v>
      </c>
      <c r="I4117" s="17" t="s">
        <v>38</v>
      </c>
      <c r="J4117" s="17" t="s">
        <v>144</v>
      </c>
      <c r="K4117" s="17">
        <f>IF(BASE_MARKET_DATA[[#This Row],[DATE]]=_xlfn.MAXIFS(A:A,H:H,BASE_MARKET_DATA[[#This Row],[LABEL]]),1,0)</f>
        <v>0</v>
      </c>
      <c r="L4117" s="17">
        <f>IF(BASE_MARKET_DATA[[#This Row],[VARP]]&gt;0,1,0)</f>
        <v>0</v>
      </c>
    </row>
    <row r="4118" spans="1:12">
      <c r="A4118" s="1">
        <v>43836</v>
      </c>
      <c r="B4118" s="17" t="s">
        <v>61</v>
      </c>
      <c r="C4118">
        <v>54.040001000000004</v>
      </c>
      <c r="D4118">
        <v>53.759997999999996</v>
      </c>
      <c r="E4118">
        <v>0.28000300000000777</v>
      </c>
      <c r="F4118">
        <v>5.2083893306693911E-3</v>
      </c>
      <c r="G4118" s="17" t="s">
        <v>0</v>
      </c>
      <c r="H4118" s="17" t="s">
        <v>62</v>
      </c>
      <c r="I4118" s="17" t="s">
        <v>38</v>
      </c>
      <c r="J4118" s="17" t="s">
        <v>144</v>
      </c>
      <c r="K4118" s="17">
        <f>IF(BASE_MARKET_DATA[[#This Row],[DATE]]=_xlfn.MAXIFS(A:A,H:H,BASE_MARKET_DATA[[#This Row],[LABEL]]),1,0)</f>
        <v>0</v>
      </c>
      <c r="L4118" s="17">
        <f>IF(BASE_MARKET_DATA[[#This Row],[VARP]]&gt;0,1,0)</f>
        <v>1</v>
      </c>
    </row>
    <row r="4119" spans="1:12">
      <c r="A4119" s="1">
        <v>43837</v>
      </c>
      <c r="B4119" s="17" t="s">
        <v>61</v>
      </c>
      <c r="C4119">
        <v>54.16</v>
      </c>
      <c r="D4119">
        <v>54.040001000000004</v>
      </c>
      <c r="E4119">
        <v>0.11999899999999286</v>
      </c>
      <c r="F4119">
        <v>2.2205588042086243E-3</v>
      </c>
      <c r="G4119" s="17" t="s">
        <v>0</v>
      </c>
      <c r="H4119" s="17" t="s">
        <v>62</v>
      </c>
      <c r="I4119" s="17" t="s">
        <v>38</v>
      </c>
      <c r="J4119" s="17" t="s">
        <v>144</v>
      </c>
      <c r="K4119" s="17">
        <f>IF(BASE_MARKET_DATA[[#This Row],[DATE]]=_xlfn.MAXIFS(A:A,H:H,BASE_MARKET_DATA[[#This Row],[LABEL]]),1,0)</f>
        <v>0</v>
      </c>
      <c r="L4119" s="17">
        <f>IF(BASE_MARKET_DATA[[#This Row],[VARP]]&gt;0,1,0)</f>
        <v>1</v>
      </c>
    </row>
    <row r="4120" spans="1:12">
      <c r="A4120" s="1">
        <v>43838</v>
      </c>
      <c r="B4120" s="17" t="s">
        <v>61</v>
      </c>
      <c r="C4120">
        <v>54.130001</v>
      </c>
      <c r="D4120">
        <v>54.16</v>
      </c>
      <c r="E4120">
        <v>-2.9998999999996556E-2</v>
      </c>
      <c r="F4120">
        <v>-5.5389586410628804E-4</v>
      </c>
      <c r="G4120" s="17" t="s">
        <v>0</v>
      </c>
      <c r="H4120" s="17" t="s">
        <v>62</v>
      </c>
      <c r="I4120" s="17" t="s">
        <v>38</v>
      </c>
      <c r="J4120" s="17" t="s">
        <v>144</v>
      </c>
      <c r="K4120" s="17">
        <f>IF(BASE_MARKET_DATA[[#This Row],[DATE]]=_xlfn.MAXIFS(A:A,H:H,BASE_MARKET_DATA[[#This Row],[LABEL]]),1,0)</f>
        <v>0</v>
      </c>
      <c r="L4120" s="17">
        <f>IF(BASE_MARKET_DATA[[#This Row],[VARP]]&gt;0,1,0)</f>
        <v>0</v>
      </c>
    </row>
    <row r="4121" spans="1:12">
      <c r="A4121" s="1">
        <v>43839</v>
      </c>
      <c r="B4121" s="17" t="s">
        <v>61</v>
      </c>
      <c r="C4121">
        <v>54.380001</v>
      </c>
      <c r="D4121">
        <v>54.130001</v>
      </c>
      <c r="E4121">
        <v>0.25</v>
      </c>
      <c r="F4121">
        <v>4.6185109067335877E-3</v>
      </c>
      <c r="G4121" s="17" t="s">
        <v>0</v>
      </c>
      <c r="H4121" s="17" t="s">
        <v>62</v>
      </c>
      <c r="I4121" s="17" t="s">
        <v>38</v>
      </c>
      <c r="J4121" s="17" t="s">
        <v>144</v>
      </c>
      <c r="K4121" s="17">
        <f>IF(BASE_MARKET_DATA[[#This Row],[DATE]]=_xlfn.MAXIFS(A:A,H:H,BASE_MARKET_DATA[[#This Row],[LABEL]]),1,0)</f>
        <v>0</v>
      </c>
      <c r="L4121" s="17">
        <f>IF(BASE_MARKET_DATA[[#This Row],[VARP]]&gt;0,1,0)</f>
        <v>1</v>
      </c>
    </row>
    <row r="4122" spans="1:12">
      <c r="A4122" s="1">
        <v>43840</v>
      </c>
      <c r="B4122" s="17" t="s">
        <v>61</v>
      </c>
      <c r="C4122">
        <v>54.450001</v>
      </c>
      <c r="D4122">
        <v>54.380001</v>
      </c>
      <c r="E4122">
        <v>7.0000000000000284E-2</v>
      </c>
      <c r="F4122">
        <v>1.2872379314594034E-3</v>
      </c>
      <c r="G4122" s="17" t="s">
        <v>0</v>
      </c>
      <c r="H4122" s="17" t="s">
        <v>62</v>
      </c>
      <c r="I4122" s="17" t="s">
        <v>38</v>
      </c>
      <c r="J4122" s="17" t="s">
        <v>144</v>
      </c>
      <c r="K4122" s="17">
        <f>IF(BASE_MARKET_DATA[[#This Row],[DATE]]=_xlfn.MAXIFS(A:A,H:H,BASE_MARKET_DATA[[#This Row],[LABEL]]),1,0)</f>
        <v>0</v>
      </c>
      <c r="L4122" s="17">
        <f>IF(BASE_MARKET_DATA[[#This Row],[VARP]]&gt;0,1,0)</f>
        <v>1</v>
      </c>
    </row>
    <row r="4123" spans="1:12">
      <c r="A4123" s="1">
        <v>43843</v>
      </c>
      <c r="B4123" s="17" t="s">
        <v>61</v>
      </c>
      <c r="C4123">
        <v>54.580002</v>
      </c>
      <c r="D4123">
        <v>54.450001</v>
      </c>
      <c r="E4123">
        <v>0.13000100000000003</v>
      </c>
      <c r="F4123">
        <v>2.387529800045367E-3</v>
      </c>
      <c r="G4123" s="17" t="s">
        <v>0</v>
      </c>
      <c r="H4123" s="17" t="s">
        <v>62</v>
      </c>
      <c r="I4123" s="17" t="s">
        <v>38</v>
      </c>
      <c r="J4123" s="17" t="s">
        <v>144</v>
      </c>
      <c r="K4123" s="17">
        <f>IF(BASE_MARKET_DATA[[#This Row],[DATE]]=_xlfn.MAXIFS(A:A,H:H,BASE_MARKET_DATA[[#This Row],[LABEL]]),1,0)</f>
        <v>0</v>
      </c>
      <c r="L4123" s="17">
        <f>IF(BASE_MARKET_DATA[[#This Row],[VARP]]&gt;0,1,0)</f>
        <v>1</v>
      </c>
    </row>
    <row r="4124" spans="1:12">
      <c r="A4124" s="1">
        <v>43844</v>
      </c>
      <c r="B4124" s="17" t="s">
        <v>61</v>
      </c>
      <c r="C4124">
        <v>54.880001</v>
      </c>
      <c r="D4124">
        <v>54.580002</v>
      </c>
      <c r="E4124">
        <v>0.29999899999999968</v>
      </c>
      <c r="F4124">
        <v>5.4965003482410953E-3</v>
      </c>
      <c r="G4124" s="17" t="s">
        <v>0</v>
      </c>
      <c r="H4124" s="17" t="s">
        <v>62</v>
      </c>
      <c r="I4124" s="17" t="s">
        <v>38</v>
      </c>
      <c r="J4124" s="17" t="s">
        <v>144</v>
      </c>
      <c r="K4124" s="17">
        <f>IF(BASE_MARKET_DATA[[#This Row],[DATE]]=_xlfn.MAXIFS(A:A,H:H,BASE_MARKET_DATA[[#This Row],[LABEL]]),1,0)</f>
        <v>0</v>
      </c>
      <c r="L4124" s="17">
        <f>IF(BASE_MARKET_DATA[[#This Row],[VARP]]&gt;0,1,0)</f>
        <v>1</v>
      </c>
    </row>
    <row r="4125" spans="1:12">
      <c r="A4125" s="1">
        <v>43845</v>
      </c>
      <c r="B4125" s="17" t="s">
        <v>61</v>
      </c>
      <c r="C4125">
        <v>54.759997999999996</v>
      </c>
      <c r="D4125">
        <v>54.880001</v>
      </c>
      <c r="E4125">
        <v>-0.12000300000000408</v>
      </c>
      <c r="F4125">
        <v>-2.1866435461618174E-3</v>
      </c>
      <c r="G4125" s="17" t="s">
        <v>0</v>
      </c>
      <c r="H4125" s="17" t="s">
        <v>62</v>
      </c>
      <c r="I4125" s="17" t="s">
        <v>38</v>
      </c>
      <c r="J4125" s="17" t="s">
        <v>144</v>
      </c>
      <c r="K4125" s="17">
        <f>IF(BASE_MARKET_DATA[[#This Row],[DATE]]=_xlfn.MAXIFS(A:A,H:H,BASE_MARKET_DATA[[#This Row],[LABEL]]),1,0)</f>
        <v>0</v>
      </c>
      <c r="L4125" s="17">
        <f>IF(BASE_MARKET_DATA[[#This Row],[VARP]]&gt;0,1,0)</f>
        <v>0</v>
      </c>
    </row>
    <row r="4126" spans="1:12">
      <c r="A4126" s="1">
        <v>43846</v>
      </c>
      <c r="B4126" s="17" t="s">
        <v>61</v>
      </c>
      <c r="C4126">
        <v>55.43</v>
      </c>
      <c r="D4126">
        <v>54.759997999999996</v>
      </c>
      <c r="E4126">
        <v>0.67000200000000376</v>
      </c>
      <c r="F4126">
        <v>1.2235245151031667E-2</v>
      </c>
      <c r="G4126" s="17" t="s">
        <v>0</v>
      </c>
      <c r="H4126" s="17" t="s">
        <v>62</v>
      </c>
      <c r="I4126" s="17" t="s">
        <v>38</v>
      </c>
      <c r="J4126" s="17" t="s">
        <v>144</v>
      </c>
      <c r="K4126" s="17">
        <f>IF(BASE_MARKET_DATA[[#This Row],[DATE]]=_xlfn.MAXIFS(A:A,H:H,BASE_MARKET_DATA[[#This Row],[LABEL]]),1,0)</f>
        <v>0</v>
      </c>
      <c r="L4126" s="17">
        <f>IF(BASE_MARKET_DATA[[#This Row],[VARP]]&gt;0,1,0)</f>
        <v>1</v>
      </c>
    </row>
    <row r="4127" spans="1:12">
      <c r="A4127" s="1">
        <v>43847</v>
      </c>
      <c r="B4127" s="17" t="s">
        <v>61</v>
      </c>
      <c r="C4127">
        <v>55.130001</v>
      </c>
      <c r="D4127">
        <v>55.43</v>
      </c>
      <c r="E4127">
        <v>-0.29999899999999968</v>
      </c>
      <c r="F4127">
        <v>-5.412213602742192E-3</v>
      </c>
      <c r="G4127" s="17" t="s">
        <v>0</v>
      </c>
      <c r="H4127" s="17" t="s">
        <v>62</v>
      </c>
      <c r="I4127" s="17" t="s">
        <v>38</v>
      </c>
      <c r="J4127" s="17" t="s">
        <v>144</v>
      </c>
      <c r="K4127" s="17">
        <f>IF(BASE_MARKET_DATA[[#This Row],[DATE]]=_xlfn.MAXIFS(A:A,H:H,BASE_MARKET_DATA[[#This Row],[LABEL]]),1,0)</f>
        <v>0</v>
      </c>
      <c r="L4127" s="17">
        <f>IF(BASE_MARKET_DATA[[#This Row],[VARP]]&gt;0,1,0)</f>
        <v>0</v>
      </c>
    </row>
    <row r="4128" spans="1:12">
      <c r="A4128" s="1">
        <v>43851</v>
      </c>
      <c r="B4128" s="17" t="s">
        <v>61</v>
      </c>
      <c r="C4128">
        <v>55.220001000000003</v>
      </c>
      <c r="D4128">
        <v>55.130001</v>
      </c>
      <c r="E4128">
        <v>9.0000000000003411E-2</v>
      </c>
      <c r="F4128">
        <v>1.6325049585978314E-3</v>
      </c>
      <c r="G4128" s="17" t="s">
        <v>0</v>
      </c>
      <c r="H4128" s="17" t="s">
        <v>62</v>
      </c>
      <c r="I4128" s="17" t="s">
        <v>38</v>
      </c>
      <c r="J4128" s="17" t="s">
        <v>144</v>
      </c>
      <c r="K4128" s="17">
        <f>IF(BASE_MARKET_DATA[[#This Row],[DATE]]=_xlfn.MAXIFS(A:A,H:H,BASE_MARKET_DATA[[#This Row],[LABEL]]),1,0)</f>
        <v>0</v>
      </c>
      <c r="L4128" s="17">
        <f>IF(BASE_MARKET_DATA[[#This Row],[VARP]]&gt;0,1,0)</f>
        <v>1</v>
      </c>
    </row>
    <row r="4129" spans="1:12">
      <c r="A4129" s="1">
        <v>43852</v>
      </c>
      <c r="B4129" s="17" t="s">
        <v>61</v>
      </c>
      <c r="C4129">
        <v>54.720001000000003</v>
      </c>
      <c r="D4129">
        <v>55.220001000000003</v>
      </c>
      <c r="E4129">
        <v>-0.5</v>
      </c>
      <c r="F4129">
        <v>-9.0546901656158967E-3</v>
      </c>
      <c r="G4129" s="17" t="s">
        <v>0</v>
      </c>
      <c r="H4129" s="17" t="s">
        <v>62</v>
      </c>
      <c r="I4129" s="17" t="s">
        <v>38</v>
      </c>
      <c r="J4129" s="17" t="s">
        <v>144</v>
      </c>
      <c r="K4129" s="17">
        <f>IF(BASE_MARKET_DATA[[#This Row],[DATE]]=_xlfn.MAXIFS(A:A,H:H,BASE_MARKET_DATA[[#This Row],[LABEL]]),1,0)</f>
        <v>0</v>
      </c>
      <c r="L4129" s="17">
        <f>IF(BASE_MARKET_DATA[[#This Row],[VARP]]&gt;0,1,0)</f>
        <v>0</v>
      </c>
    </row>
    <row r="4130" spans="1:12">
      <c r="A4130" s="1">
        <v>43853</v>
      </c>
      <c r="B4130" s="17" t="s">
        <v>61</v>
      </c>
      <c r="C4130">
        <v>54.98</v>
      </c>
      <c r="D4130">
        <v>54.720001000000003</v>
      </c>
      <c r="E4130">
        <v>0.25999899999999343</v>
      </c>
      <c r="F4130">
        <v>4.751443626618234E-3</v>
      </c>
      <c r="G4130" s="17" t="s">
        <v>0</v>
      </c>
      <c r="H4130" s="17" t="s">
        <v>62</v>
      </c>
      <c r="I4130" s="17" t="s">
        <v>38</v>
      </c>
      <c r="J4130" s="17" t="s">
        <v>144</v>
      </c>
      <c r="K4130" s="17">
        <f>IF(BASE_MARKET_DATA[[#This Row],[DATE]]=_xlfn.MAXIFS(A:A,H:H,BASE_MARKET_DATA[[#This Row],[LABEL]]),1,0)</f>
        <v>0</v>
      </c>
      <c r="L4130" s="17">
        <f>IF(BASE_MARKET_DATA[[#This Row],[VARP]]&gt;0,1,0)</f>
        <v>1</v>
      </c>
    </row>
    <row r="4131" spans="1:12">
      <c r="A4131" s="1">
        <v>43854</v>
      </c>
      <c r="B4131" s="17" t="s">
        <v>61</v>
      </c>
      <c r="C4131">
        <v>54.07</v>
      </c>
      <c r="D4131">
        <v>54.98</v>
      </c>
      <c r="E4131">
        <v>-0.90999999999999659</v>
      </c>
      <c r="F4131">
        <v>-1.6551473263004667E-2</v>
      </c>
      <c r="G4131" s="17" t="s">
        <v>0</v>
      </c>
      <c r="H4131" s="17" t="s">
        <v>62</v>
      </c>
      <c r="I4131" s="17" t="s">
        <v>38</v>
      </c>
      <c r="J4131" s="17" t="s">
        <v>144</v>
      </c>
      <c r="K4131" s="17">
        <f>IF(BASE_MARKET_DATA[[#This Row],[DATE]]=_xlfn.MAXIFS(A:A,H:H,BASE_MARKET_DATA[[#This Row],[LABEL]]),1,0)</f>
        <v>0</v>
      </c>
      <c r="L4131" s="17">
        <f>IF(BASE_MARKET_DATA[[#This Row],[VARP]]&gt;0,1,0)</f>
        <v>0</v>
      </c>
    </row>
    <row r="4132" spans="1:12">
      <c r="A4132" s="1">
        <v>43857</v>
      </c>
      <c r="B4132" s="17" t="s">
        <v>61</v>
      </c>
      <c r="C4132">
        <v>52.689999</v>
      </c>
      <c r="D4132">
        <v>54.07</v>
      </c>
      <c r="E4132">
        <v>-1.380001</v>
      </c>
      <c r="F4132">
        <v>-2.5522489365637138E-2</v>
      </c>
      <c r="G4132" s="17" t="s">
        <v>0</v>
      </c>
      <c r="H4132" s="17" t="s">
        <v>62</v>
      </c>
      <c r="I4132" s="17" t="s">
        <v>38</v>
      </c>
      <c r="J4132" s="17" t="s">
        <v>144</v>
      </c>
      <c r="K4132" s="17">
        <f>IF(BASE_MARKET_DATA[[#This Row],[DATE]]=_xlfn.MAXIFS(A:A,H:H,BASE_MARKET_DATA[[#This Row],[LABEL]]),1,0)</f>
        <v>0</v>
      </c>
      <c r="L4132" s="17">
        <f>IF(BASE_MARKET_DATA[[#This Row],[VARP]]&gt;0,1,0)</f>
        <v>0</v>
      </c>
    </row>
    <row r="4133" spans="1:12">
      <c r="A4133" s="1">
        <v>43858</v>
      </c>
      <c r="B4133" s="17" t="s">
        <v>61</v>
      </c>
      <c r="C4133">
        <v>53.459998999999996</v>
      </c>
      <c r="D4133">
        <v>52.689999</v>
      </c>
      <c r="E4133">
        <v>0.76999999999999602</v>
      </c>
      <c r="F4133">
        <v>1.4613778982990605E-2</v>
      </c>
      <c r="G4133" s="17" t="s">
        <v>0</v>
      </c>
      <c r="H4133" s="17" t="s">
        <v>62</v>
      </c>
      <c r="I4133" s="17" t="s">
        <v>38</v>
      </c>
      <c r="J4133" s="17" t="s">
        <v>144</v>
      </c>
      <c r="K4133" s="17">
        <f>IF(BASE_MARKET_DATA[[#This Row],[DATE]]=_xlfn.MAXIFS(A:A,H:H,BASE_MARKET_DATA[[#This Row],[LABEL]]),1,0)</f>
        <v>0</v>
      </c>
      <c r="L4133" s="17">
        <f>IF(BASE_MARKET_DATA[[#This Row],[VARP]]&gt;0,1,0)</f>
        <v>1</v>
      </c>
    </row>
    <row r="4134" spans="1:12">
      <c r="A4134" s="1">
        <v>43859</v>
      </c>
      <c r="B4134" s="17" t="s">
        <v>61</v>
      </c>
      <c r="C4134">
        <v>53.200001</v>
      </c>
      <c r="D4134">
        <v>53.459998999999996</v>
      </c>
      <c r="E4134">
        <v>-0.25999799999999595</v>
      </c>
      <c r="F4134">
        <v>-4.8634119877180686E-3</v>
      </c>
      <c r="G4134" s="17" t="s">
        <v>0</v>
      </c>
      <c r="H4134" s="17" t="s">
        <v>62</v>
      </c>
      <c r="I4134" s="17" t="s">
        <v>38</v>
      </c>
      <c r="J4134" s="17" t="s">
        <v>144</v>
      </c>
      <c r="K4134" s="17">
        <f>IF(BASE_MARKET_DATA[[#This Row],[DATE]]=_xlfn.MAXIFS(A:A,H:H,BASE_MARKET_DATA[[#This Row],[LABEL]]),1,0)</f>
        <v>0</v>
      </c>
      <c r="L4134" s="17">
        <f>IF(BASE_MARKET_DATA[[#This Row],[VARP]]&gt;0,1,0)</f>
        <v>0</v>
      </c>
    </row>
    <row r="4135" spans="1:12">
      <c r="A4135" s="1">
        <v>43860</v>
      </c>
      <c r="B4135" s="17" t="s">
        <v>61</v>
      </c>
      <c r="C4135">
        <v>53.310001</v>
      </c>
      <c r="D4135">
        <v>53.200001</v>
      </c>
      <c r="E4135">
        <v>0.10999999999999943</v>
      </c>
      <c r="F4135">
        <v>2.067669134066359E-3</v>
      </c>
      <c r="G4135" s="17" t="s">
        <v>0</v>
      </c>
      <c r="H4135" s="17" t="s">
        <v>62</v>
      </c>
      <c r="I4135" s="17" t="s">
        <v>38</v>
      </c>
      <c r="J4135" s="17" t="s">
        <v>144</v>
      </c>
      <c r="K4135" s="17">
        <f>IF(BASE_MARKET_DATA[[#This Row],[DATE]]=_xlfn.MAXIFS(A:A,H:H,BASE_MARKET_DATA[[#This Row],[LABEL]]),1,0)</f>
        <v>0</v>
      </c>
      <c r="L4135" s="17">
        <f>IF(BASE_MARKET_DATA[[#This Row],[VARP]]&gt;0,1,0)</f>
        <v>1</v>
      </c>
    </row>
    <row r="4136" spans="1:12">
      <c r="A4136" s="1">
        <v>43861</v>
      </c>
      <c r="B4136" s="17" t="s">
        <v>61</v>
      </c>
      <c r="C4136">
        <v>52.450001</v>
      </c>
      <c r="D4136">
        <v>53.310001</v>
      </c>
      <c r="E4136">
        <v>-0.85999999999999943</v>
      </c>
      <c r="F4136">
        <v>-1.6132057472668205E-2</v>
      </c>
      <c r="G4136" s="17" t="s">
        <v>0</v>
      </c>
      <c r="H4136" s="17" t="s">
        <v>62</v>
      </c>
      <c r="I4136" s="17" t="s">
        <v>38</v>
      </c>
      <c r="J4136" s="17" t="s">
        <v>144</v>
      </c>
      <c r="K4136" s="17">
        <f>IF(BASE_MARKET_DATA[[#This Row],[DATE]]=_xlfn.MAXIFS(A:A,H:H,BASE_MARKET_DATA[[#This Row],[LABEL]]),1,0)</f>
        <v>0</v>
      </c>
      <c r="L4136" s="17">
        <f>IF(BASE_MARKET_DATA[[#This Row],[VARP]]&gt;0,1,0)</f>
        <v>0</v>
      </c>
    </row>
    <row r="4137" spans="1:12">
      <c r="A4137" s="1">
        <v>43864</v>
      </c>
      <c r="B4137" s="17" t="s">
        <v>61</v>
      </c>
      <c r="C4137">
        <v>53.09</v>
      </c>
      <c r="D4137">
        <v>52.450001</v>
      </c>
      <c r="E4137">
        <v>0.63999900000000309</v>
      </c>
      <c r="F4137">
        <v>1.2202077937043377E-2</v>
      </c>
      <c r="G4137" s="17" t="s">
        <v>0</v>
      </c>
      <c r="H4137" s="17" t="s">
        <v>62</v>
      </c>
      <c r="I4137" s="17" t="s">
        <v>38</v>
      </c>
      <c r="J4137" s="17" t="s">
        <v>144</v>
      </c>
      <c r="K4137" s="17">
        <f>IF(BASE_MARKET_DATA[[#This Row],[DATE]]=_xlfn.MAXIFS(A:A,H:H,BASE_MARKET_DATA[[#This Row],[LABEL]]),1,0)</f>
        <v>0</v>
      </c>
      <c r="L4137" s="17">
        <f>IF(BASE_MARKET_DATA[[#This Row],[VARP]]&gt;0,1,0)</f>
        <v>1</v>
      </c>
    </row>
    <row r="4138" spans="1:12">
      <c r="A4138" s="1">
        <v>43865</v>
      </c>
      <c r="B4138" s="17" t="s">
        <v>61</v>
      </c>
      <c r="C4138">
        <v>54.040001000000004</v>
      </c>
      <c r="D4138">
        <v>53.09</v>
      </c>
      <c r="E4138">
        <v>0.95000100000000032</v>
      </c>
      <c r="F4138">
        <v>1.7894160858918821E-2</v>
      </c>
      <c r="G4138" s="17" t="s">
        <v>0</v>
      </c>
      <c r="H4138" s="17" t="s">
        <v>62</v>
      </c>
      <c r="I4138" s="17" t="s">
        <v>38</v>
      </c>
      <c r="J4138" s="17" t="s">
        <v>144</v>
      </c>
      <c r="K4138" s="17">
        <f>IF(BASE_MARKET_DATA[[#This Row],[DATE]]=_xlfn.MAXIFS(A:A,H:H,BASE_MARKET_DATA[[#This Row],[LABEL]]),1,0)</f>
        <v>0</v>
      </c>
      <c r="L4138" s="17">
        <f>IF(BASE_MARKET_DATA[[#This Row],[VARP]]&gt;0,1,0)</f>
        <v>1</v>
      </c>
    </row>
    <row r="4139" spans="1:12">
      <c r="A4139" s="1">
        <v>43866</v>
      </c>
      <c r="B4139" s="17" t="s">
        <v>61</v>
      </c>
      <c r="C4139">
        <v>54.740002000000004</v>
      </c>
      <c r="D4139">
        <v>54.040001000000004</v>
      </c>
      <c r="E4139">
        <v>0.70000100000000032</v>
      </c>
      <c r="F4139">
        <v>1.2953386140758959E-2</v>
      </c>
      <c r="G4139" s="17" t="s">
        <v>0</v>
      </c>
      <c r="H4139" s="17" t="s">
        <v>62</v>
      </c>
      <c r="I4139" s="17" t="s">
        <v>38</v>
      </c>
      <c r="J4139" s="17" t="s">
        <v>144</v>
      </c>
      <c r="K4139" s="17">
        <f>IF(BASE_MARKET_DATA[[#This Row],[DATE]]=_xlfn.MAXIFS(A:A,H:H,BASE_MARKET_DATA[[#This Row],[LABEL]]),1,0)</f>
        <v>0</v>
      </c>
      <c r="L4139" s="17">
        <f>IF(BASE_MARKET_DATA[[#This Row],[VARP]]&gt;0,1,0)</f>
        <v>1</v>
      </c>
    </row>
    <row r="4140" spans="1:12">
      <c r="A4140" s="1">
        <v>43867</v>
      </c>
      <c r="B4140" s="17" t="s">
        <v>61</v>
      </c>
      <c r="C4140">
        <v>54.709998999999996</v>
      </c>
      <c r="D4140">
        <v>54.740002000000004</v>
      </c>
      <c r="E4140">
        <v>-3.0003000000007773E-2</v>
      </c>
      <c r="F4140">
        <v>-5.4810008958362431E-4</v>
      </c>
      <c r="G4140" s="17" t="s">
        <v>0</v>
      </c>
      <c r="H4140" s="17" t="s">
        <v>62</v>
      </c>
      <c r="I4140" s="17" t="s">
        <v>38</v>
      </c>
      <c r="J4140" s="17" t="s">
        <v>144</v>
      </c>
      <c r="K4140" s="17">
        <f>IF(BASE_MARKET_DATA[[#This Row],[DATE]]=_xlfn.MAXIFS(A:A,H:H,BASE_MARKET_DATA[[#This Row],[LABEL]]),1,0)</f>
        <v>0</v>
      </c>
      <c r="L4140" s="17">
        <f>IF(BASE_MARKET_DATA[[#This Row],[VARP]]&gt;0,1,0)</f>
        <v>0</v>
      </c>
    </row>
    <row r="4141" spans="1:12">
      <c r="A4141" s="1">
        <v>43868</v>
      </c>
      <c r="B4141" s="17" t="s">
        <v>61</v>
      </c>
      <c r="C4141">
        <v>54.720001000000003</v>
      </c>
      <c r="D4141">
        <v>54.709998999999996</v>
      </c>
      <c r="E4141">
        <v>1.0002000000007172E-2</v>
      </c>
      <c r="F4141">
        <v>1.8281850087416694E-4</v>
      </c>
      <c r="G4141" s="17" t="s">
        <v>0</v>
      </c>
      <c r="H4141" s="17" t="s">
        <v>62</v>
      </c>
      <c r="I4141" s="17" t="s">
        <v>38</v>
      </c>
      <c r="J4141" s="17" t="s">
        <v>144</v>
      </c>
      <c r="K4141" s="17">
        <f>IF(BASE_MARKET_DATA[[#This Row],[DATE]]=_xlfn.MAXIFS(A:A,H:H,BASE_MARKET_DATA[[#This Row],[LABEL]]),1,0)</f>
        <v>0</v>
      </c>
      <c r="L4141" s="17">
        <f>IF(BASE_MARKET_DATA[[#This Row],[VARP]]&gt;0,1,0)</f>
        <v>1</v>
      </c>
    </row>
    <row r="4142" spans="1:12">
      <c r="A4142" s="1">
        <v>43871</v>
      </c>
      <c r="B4142" s="17" t="s">
        <v>61</v>
      </c>
      <c r="C4142">
        <v>54.990002000000004</v>
      </c>
      <c r="D4142">
        <v>54.720001000000003</v>
      </c>
      <c r="E4142">
        <v>0.2700010000000006</v>
      </c>
      <c r="F4142">
        <v>4.9342287109972929E-3</v>
      </c>
      <c r="G4142" s="17" t="s">
        <v>0</v>
      </c>
      <c r="H4142" s="17" t="s">
        <v>62</v>
      </c>
      <c r="I4142" s="17" t="s">
        <v>38</v>
      </c>
      <c r="J4142" s="17" t="s">
        <v>144</v>
      </c>
      <c r="K4142" s="17">
        <f>IF(BASE_MARKET_DATA[[#This Row],[DATE]]=_xlfn.MAXIFS(A:A,H:H,BASE_MARKET_DATA[[#This Row],[LABEL]]),1,0)</f>
        <v>0</v>
      </c>
      <c r="L4142" s="17">
        <f>IF(BASE_MARKET_DATA[[#This Row],[VARP]]&gt;0,1,0)</f>
        <v>1</v>
      </c>
    </row>
    <row r="4143" spans="1:12">
      <c r="A4143" s="1">
        <v>43872</v>
      </c>
      <c r="B4143" s="17" t="s">
        <v>61</v>
      </c>
      <c r="C4143">
        <v>55.150002000000001</v>
      </c>
      <c r="D4143">
        <v>54.990002000000004</v>
      </c>
      <c r="E4143">
        <v>0.15999999999999659</v>
      </c>
      <c r="F4143">
        <v>2.9096198250728664E-3</v>
      </c>
      <c r="G4143" s="17" t="s">
        <v>0</v>
      </c>
      <c r="H4143" s="17" t="s">
        <v>62</v>
      </c>
      <c r="I4143" s="17" t="s">
        <v>38</v>
      </c>
      <c r="J4143" s="17" t="s">
        <v>144</v>
      </c>
      <c r="K4143" s="17">
        <f>IF(BASE_MARKET_DATA[[#This Row],[DATE]]=_xlfn.MAXIFS(A:A,H:H,BASE_MARKET_DATA[[#This Row],[LABEL]]),1,0)</f>
        <v>0</v>
      </c>
      <c r="L4143" s="17">
        <f>IF(BASE_MARKET_DATA[[#This Row],[VARP]]&gt;0,1,0)</f>
        <v>1</v>
      </c>
    </row>
    <row r="4144" spans="1:12">
      <c r="A4144" s="1">
        <v>43873</v>
      </c>
      <c r="B4144" s="17" t="s">
        <v>61</v>
      </c>
      <c r="C4144">
        <v>55.73</v>
      </c>
      <c r="D4144">
        <v>55.150002000000001</v>
      </c>
      <c r="E4144">
        <v>0.57999799999999624</v>
      </c>
      <c r="F4144">
        <v>1.0516735792684037E-2</v>
      </c>
      <c r="G4144" s="17" t="s">
        <v>0</v>
      </c>
      <c r="H4144" s="17" t="s">
        <v>62</v>
      </c>
      <c r="I4144" s="17" t="s">
        <v>38</v>
      </c>
      <c r="J4144" s="17" t="s">
        <v>144</v>
      </c>
      <c r="K4144" s="17">
        <f>IF(BASE_MARKET_DATA[[#This Row],[DATE]]=_xlfn.MAXIFS(A:A,H:H,BASE_MARKET_DATA[[#This Row],[LABEL]]),1,0)</f>
        <v>0</v>
      </c>
      <c r="L4144" s="17">
        <f>IF(BASE_MARKET_DATA[[#This Row],[VARP]]&gt;0,1,0)</f>
        <v>1</v>
      </c>
    </row>
    <row r="4145" spans="1:12">
      <c r="A4145" s="1">
        <v>43874</v>
      </c>
      <c r="B4145" s="17" t="s">
        <v>61</v>
      </c>
      <c r="C4145">
        <v>55.310001</v>
      </c>
      <c r="D4145">
        <v>55.73</v>
      </c>
      <c r="E4145">
        <v>-0.41999899999999712</v>
      </c>
      <c r="F4145">
        <v>-7.536317961600523E-3</v>
      </c>
      <c r="G4145" s="17" t="s">
        <v>0</v>
      </c>
      <c r="H4145" s="17" t="s">
        <v>62</v>
      </c>
      <c r="I4145" s="17" t="s">
        <v>38</v>
      </c>
      <c r="J4145" s="17" t="s">
        <v>144</v>
      </c>
      <c r="K4145" s="17">
        <f>IF(BASE_MARKET_DATA[[#This Row],[DATE]]=_xlfn.MAXIFS(A:A,H:H,BASE_MARKET_DATA[[#This Row],[LABEL]]),1,0)</f>
        <v>0</v>
      </c>
      <c r="L4145" s="17">
        <f>IF(BASE_MARKET_DATA[[#This Row],[VARP]]&gt;0,1,0)</f>
        <v>0</v>
      </c>
    </row>
    <row r="4146" spans="1:12">
      <c r="A4146" s="1">
        <v>43875</v>
      </c>
      <c r="B4146" s="17" t="s">
        <v>61</v>
      </c>
      <c r="C4146">
        <v>55.470001000000003</v>
      </c>
      <c r="D4146">
        <v>55.310001</v>
      </c>
      <c r="E4146">
        <v>0.16000000000000369</v>
      </c>
      <c r="F4146">
        <v>2.8927860623253958E-3</v>
      </c>
      <c r="G4146" s="17" t="s">
        <v>0</v>
      </c>
      <c r="H4146" s="17" t="s">
        <v>62</v>
      </c>
      <c r="I4146" s="17" t="s">
        <v>38</v>
      </c>
      <c r="J4146" s="17" t="s">
        <v>144</v>
      </c>
      <c r="K4146" s="17">
        <f>IF(BASE_MARKET_DATA[[#This Row],[DATE]]=_xlfn.MAXIFS(A:A,H:H,BASE_MARKET_DATA[[#This Row],[LABEL]]),1,0)</f>
        <v>0</v>
      </c>
      <c r="L4146" s="17">
        <f>IF(BASE_MARKET_DATA[[#This Row],[VARP]]&gt;0,1,0)</f>
        <v>1</v>
      </c>
    </row>
    <row r="4147" spans="1:12">
      <c r="A4147" s="1">
        <v>43879</v>
      </c>
      <c r="B4147" s="17" t="s">
        <v>61</v>
      </c>
      <c r="C4147">
        <v>55.450001</v>
      </c>
      <c r="D4147">
        <v>55.470001000000003</v>
      </c>
      <c r="E4147">
        <v>-2.0000000000003126E-2</v>
      </c>
      <c r="F4147">
        <v>-3.6055524859289484E-4</v>
      </c>
      <c r="G4147" s="17" t="s">
        <v>0</v>
      </c>
      <c r="H4147" s="17" t="s">
        <v>62</v>
      </c>
      <c r="I4147" s="17" t="s">
        <v>38</v>
      </c>
      <c r="J4147" s="17" t="s">
        <v>144</v>
      </c>
      <c r="K4147" s="17">
        <f>IF(BASE_MARKET_DATA[[#This Row],[DATE]]=_xlfn.MAXIFS(A:A,H:H,BASE_MARKET_DATA[[#This Row],[LABEL]]),1,0)</f>
        <v>0</v>
      </c>
      <c r="L4147" s="17">
        <f>IF(BASE_MARKET_DATA[[#This Row],[VARP]]&gt;0,1,0)</f>
        <v>0</v>
      </c>
    </row>
    <row r="4148" spans="1:12">
      <c r="A4148" s="1">
        <v>43880</v>
      </c>
      <c r="B4148" s="17" t="s">
        <v>61</v>
      </c>
      <c r="C4148">
        <v>55.439999</v>
      </c>
      <c r="D4148">
        <v>55.450001</v>
      </c>
      <c r="E4148">
        <v>-1.0002000000000066E-2</v>
      </c>
      <c r="F4148">
        <v>-1.8037871631418126E-4</v>
      </c>
      <c r="G4148" s="17" t="s">
        <v>0</v>
      </c>
      <c r="H4148" s="17" t="s">
        <v>62</v>
      </c>
      <c r="I4148" s="17" t="s">
        <v>38</v>
      </c>
      <c r="J4148" s="17" t="s">
        <v>144</v>
      </c>
      <c r="K4148" s="17">
        <f>IF(BASE_MARKET_DATA[[#This Row],[DATE]]=_xlfn.MAXIFS(A:A,H:H,BASE_MARKET_DATA[[#This Row],[LABEL]]),1,0)</f>
        <v>0</v>
      </c>
      <c r="L4148" s="17">
        <f>IF(BASE_MARKET_DATA[[#This Row],[VARP]]&gt;0,1,0)</f>
        <v>0</v>
      </c>
    </row>
    <row r="4149" spans="1:12">
      <c r="A4149" s="1">
        <v>43881</v>
      </c>
      <c r="B4149" s="17" t="s">
        <v>61</v>
      </c>
      <c r="C4149">
        <v>55.509997999999996</v>
      </c>
      <c r="D4149">
        <v>55.439999</v>
      </c>
      <c r="E4149">
        <v>6.9998999999995704E-2</v>
      </c>
      <c r="F4149">
        <v>1.2626082478824666E-3</v>
      </c>
      <c r="G4149" s="17" t="s">
        <v>0</v>
      </c>
      <c r="H4149" s="17" t="s">
        <v>62</v>
      </c>
      <c r="I4149" s="17" t="s">
        <v>38</v>
      </c>
      <c r="J4149" s="17" t="s">
        <v>144</v>
      </c>
      <c r="K4149" s="17">
        <f>IF(BASE_MARKET_DATA[[#This Row],[DATE]]=_xlfn.MAXIFS(A:A,H:H,BASE_MARKET_DATA[[#This Row],[LABEL]]),1,0)</f>
        <v>0</v>
      </c>
      <c r="L4149" s="17">
        <f>IF(BASE_MARKET_DATA[[#This Row],[VARP]]&gt;0,1,0)</f>
        <v>1</v>
      </c>
    </row>
    <row r="4150" spans="1:12">
      <c r="A4150" s="1">
        <v>43882</v>
      </c>
      <c r="B4150" s="17" t="s">
        <v>61</v>
      </c>
      <c r="C4150">
        <v>54.68</v>
      </c>
      <c r="D4150">
        <v>55.509997999999996</v>
      </c>
      <c r="E4150">
        <v>-0.82999799999999624</v>
      </c>
      <c r="F4150">
        <v>-1.4952225363077771E-2</v>
      </c>
      <c r="G4150" s="17" t="s">
        <v>0</v>
      </c>
      <c r="H4150" s="17" t="s">
        <v>62</v>
      </c>
      <c r="I4150" s="17" t="s">
        <v>38</v>
      </c>
      <c r="J4150" s="17" t="s">
        <v>144</v>
      </c>
      <c r="K4150" s="17">
        <f>IF(BASE_MARKET_DATA[[#This Row],[DATE]]=_xlfn.MAXIFS(A:A,H:H,BASE_MARKET_DATA[[#This Row],[LABEL]]),1,0)</f>
        <v>0</v>
      </c>
      <c r="L4150" s="17">
        <f>IF(BASE_MARKET_DATA[[#This Row],[VARP]]&gt;0,1,0)</f>
        <v>0</v>
      </c>
    </row>
    <row r="4151" spans="1:12">
      <c r="A4151" s="1">
        <v>43885</v>
      </c>
      <c r="B4151" s="17" t="s">
        <v>61</v>
      </c>
      <c r="C4151">
        <v>52.650002000000001</v>
      </c>
      <c r="D4151">
        <v>54.68</v>
      </c>
      <c r="E4151">
        <v>-2.0299979999999991</v>
      </c>
      <c r="F4151">
        <v>-3.7125054864667141E-2</v>
      </c>
      <c r="G4151" s="17" t="s">
        <v>0</v>
      </c>
      <c r="H4151" s="17" t="s">
        <v>62</v>
      </c>
      <c r="I4151" s="17" t="s">
        <v>38</v>
      </c>
      <c r="J4151" s="17" t="s">
        <v>144</v>
      </c>
      <c r="K4151" s="17">
        <f>IF(BASE_MARKET_DATA[[#This Row],[DATE]]=_xlfn.MAXIFS(A:A,H:H,BASE_MARKET_DATA[[#This Row],[LABEL]]),1,0)</f>
        <v>0</v>
      </c>
      <c r="L4151" s="17">
        <f>IF(BASE_MARKET_DATA[[#This Row],[VARP]]&gt;0,1,0)</f>
        <v>0</v>
      </c>
    </row>
    <row r="4152" spans="1:12">
      <c r="A4152" s="1">
        <v>43886</v>
      </c>
      <c r="B4152" s="17" t="s">
        <v>61</v>
      </c>
      <c r="C4152">
        <v>50.959998999999996</v>
      </c>
      <c r="D4152">
        <v>52.650002000000001</v>
      </c>
      <c r="E4152">
        <v>-1.6900030000000044</v>
      </c>
      <c r="F4152">
        <v>-3.2098821192827386E-2</v>
      </c>
      <c r="G4152" s="17" t="s">
        <v>0</v>
      </c>
      <c r="H4152" s="17" t="s">
        <v>62</v>
      </c>
      <c r="I4152" s="17" t="s">
        <v>38</v>
      </c>
      <c r="J4152" s="17" t="s">
        <v>144</v>
      </c>
      <c r="K4152" s="17">
        <f>IF(BASE_MARKET_DATA[[#This Row],[DATE]]=_xlfn.MAXIFS(A:A,H:H,BASE_MARKET_DATA[[#This Row],[LABEL]]),1,0)</f>
        <v>0</v>
      </c>
      <c r="L4152" s="17">
        <f>IF(BASE_MARKET_DATA[[#This Row],[VARP]]&gt;0,1,0)</f>
        <v>0</v>
      </c>
    </row>
    <row r="4153" spans="1:12">
      <c r="A4153" s="1">
        <v>43887</v>
      </c>
      <c r="B4153" s="17" t="s">
        <v>61</v>
      </c>
      <c r="C4153">
        <v>52.049999</v>
      </c>
      <c r="D4153">
        <v>50.959998999999996</v>
      </c>
      <c r="E4153">
        <v>1.0900000000000034</v>
      </c>
      <c r="F4153">
        <v>2.1389325380481335E-2</v>
      </c>
      <c r="G4153" s="17" t="s">
        <v>0</v>
      </c>
      <c r="H4153" s="17" t="s">
        <v>62</v>
      </c>
      <c r="I4153" s="17" t="s">
        <v>38</v>
      </c>
      <c r="J4153" s="17" t="s">
        <v>144</v>
      </c>
      <c r="K4153" s="17">
        <f>IF(BASE_MARKET_DATA[[#This Row],[DATE]]=_xlfn.MAXIFS(A:A,H:H,BASE_MARKET_DATA[[#This Row],[LABEL]]),1,0)</f>
        <v>0</v>
      </c>
      <c r="L4153" s="17">
        <f>IF(BASE_MARKET_DATA[[#This Row],[VARP]]&gt;0,1,0)</f>
        <v>1</v>
      </c>
    </row>
    <row r="4154" spans="1:12">
      <c r="A4154" s="1">
        <v>43888</v>
      </c>
      <c r="B4154" s="17" t="s">
        <v>61</v>
      </c>
      <c r="C4154">
        <v>50.779998999999997</v>
      </c>
      <c r="D4154">
        <v>52.049999</v>
      </c>
      <c r="E4154">
        <v>-1.2700000000000031</v>
      </c>
      <c r="F4154">
        <v>-2.439961622285532E-2</v>
      </c>
      <c r="G4154" s="17" t="s">
        <v>0</v>
      </c>
      <c r="H4154" s="17" t="s">
        <v>62</v>
      </c>
      <c r="I4154" s="17" t="s">
        <v>38</v>
      </c>
      <c r="J4154" s="17" t="s">
        <v>144</v>
      </c>
      <c r="K4154" s="17">
        <f>IF(BASE_MARKET_DATA[[#This Row],[DATE]]=_xlfn.MAXIFS(A:A,H:H,BASE_MARKET_DATA[[#This Row],[LABEL]]),1,0)</f>
        <v>0</v>
      </c>
      <c r="L4154" s="17">
        <f>IF(BASE_MARKET_DATA[[#This Row],[VARP]]&gt;0,1,0)</f>
        <v>0</v>
      </c>
    </row>
    <row r="4155" spans="1:12">
      <c r="A4155" s="1">
        <v>43889</v>
      </c>
      <c r="B4155" s="17" t="s">
        <v>61</v>
      </c>
      <c r="C4155">
        <v>49.459998999999996</v>
      </c>
      <c r="D4155">
        <v>50.779998999999997</v>
      </c>
      <c r="E4155">
        <v>-1.3200000000000003</v>
      </c>
      <c r="F4155">
        <v>-2.5994486530021402E-2</v>
      </c>
      <c r="G4155" s="17" t="s">
        <v>0</v>
      </c>
      <c r="H4155" s="17" t="s">
        <v>62</v>
      </c>
      <c r="I4155" s="17" t="s">
        <v>38</v>
      </c>
      <c r="J4155" s="17" t="s">
        <v>144</v>
      </c>
      <c r="K4155" s="17">
        <f>IF(BASE_MARKET_DATA[[#This Row],[DATE]]=_xlfn.MAXIFS(A:A,H:H,BASE_MARKET_DATA[[#This Row],[LABEL]]),1,0)</f>
        <v>0</v>
      </c>
      <c r="L4155" s="17">
        <f>IF(BASE_MARKET_DATA[[#This Row],[VARP]]&gt;0,1,0)</f>
        <v>0</v>
      </c>
    </row>
    <row r="4156" spans="1:12">
      <c r="A4156" s="1">
        <v>43892</v>
      </c>
      <c r="B4156" s="17" t="s">
        <v>61</v>
      </c>
      <c r="C4156">
        <v>50.900002000000001</v>
      </c>
      <c r="D4156">
        <v>49.459998999999996</v>
      </c>
      <c r="E4156">
        <v>1.4400030000000044</v>
      </c>
      <c r="F4156">
        <v>2.911449715152652E-2</v>
      </c>
      <c r="G4156" s="17" t="s">
        <v>0</v>
      </c>
      <c r="H4156" s="17" t="s">
        <v>62</v>
      </c>
      <c r="I4156" s="17" t="s">
        <v>38</v>
      </c>
      <c r="J4156" s="17" t="s">
        <v>144</v>
      </c>
      <c r="K4156" s="17">
        <f>IF(BASE_MARKET_DATA[[#This Row],[DATE]]=_xlfn.MAXIFS(A:A,H:H,BASE_MARKET_DATA[[#This Row],[LABEL]]),1,0)</f>
        <v>0</v>
      </c>
      <c r="L4156" s="17">
        <f>IF(BASE_MARKET_DATA[[#This Row],[VARP]]&gt;0,1,0)</f>
        <v>1</v>
      </c>
    </row>
    <row r="4157" spans="1:12">
      <c r="A4157" s="1">
        <v>43893</v>
      </c>
      <c r="B4157" s="17" t="s">
        <v>61</v>
      </c>
      <c r="C4157">
        <v>48.849997999999999</v>
      </c>
      <c r="D4157">
        <v>50.900002000000001</v>
      </c>
      <c r="E4157">
        <v>-2.0500040000000013</v>
      </c>
      <c r="F4157">
        <v>-4.027512611885558E-2</v>
      </c>
      <c r="G4157" s="17" t="s">
        <v>0</v>
      </c>
      <c r="H4157" s="17" t="s">
        <v>62</v>
      </c>
      <c r="I4157" s="17" t="s">
        <v>38</v>
      </c>
      <c r="J4157" s="17" t="s">
        <v>144</v>
      </c>
      <c r="K4157" s="17">
        <f>IF(BASE_MARKET_DATA[[#This Row],[DATE]]=_xlfn.MAXIFS(A:A,H:H,BASE_MARKET_DATA[[#This Row],[LABEL]]),1,0)</f>
        <v>0</v>
      </c>
      <c r="L4157" s="17">
        <f>IF(BASE_MARKET_DATA[[#This Row],[VARP]]&gt;0,1,0)</f>
        <v>0</v>
      </c>
    </row>
    <row r="4158" spans="1:12">
      <c r="A4158" s="1">
        <v>43894</v>
      </c>
      <c r="B4158" s="17" t="s">
        <v>61</v>
      </c>
      <c r="C4158">
        <v>50.540001000000004</v>
      </c>
      <c r="D4158">
        <v>48.849997999999999</v>
      </c>
      <c r="E4158">
        <v>1.6900030000000044</v>
      </c>
      <c r="F4158">
        <v>3.4595763954790838E-2</v>
      </c>
      <c r="G4158" s="17" t="s">
        <v>0</v>
      </c>
      <c r="H4158" s="17" t="s">
        <v>62</v>
      </c>
      <c r="I4158" s="17" t="s">
        <v>38</v>
      </c>
      <c r="J4158" s="17" t="s">
        <v>144</v>
      </c>
      <c r="K4158" s="17">
        <f>IF(BASE_MARKET_DATA[[#This Row],[DATE]]=_xlfn.MAXIFS(A:A,H:H,BASE_MARKET_DATA[[#This Row],[LABEL]]),1,0)</f>
        <v>0</v>
      </c>
      <c r="L4158" s="17">
        <f>IF(BASE_MARKET_DATA[[#This Row],[VARP]]&gt;0,1,0)</f>
        <v>1</v>
      </c>
    </row>
    <row r="4159" spans="1:12">
      <c r="A4159" s="1">
        <v>43895</v>
      </c>
      <c r="B4159" s="17" t="s">
        <v>61</v>
      </c>
      <c r="C4159">
        <v>48</v>
      </c>
      <c r="D4159">
        <v>50.540001000000004</v>
      </c>
      <c r="E4159">
        <v>-2.5400010000000037</v>
      </c>
      <c r="F4159">
        <v>-5.0257240794277062E-2</v>
      </c>
      <c r="G4159" s="17" t="s">
        <v>0</v>
      </c>
      <c r="H4159" s="17" t="s">
        <v>62</v>
      </c>
      <c r="I4159" s="17" t="s">
        <v>38</v>
      </c>
      <c r="J4159" s="17" t="s">
        <v>144</v>
      </c>
      <c r="K4159" s="17">
        <f>IF(BASE_MARKET_DATA[[#This Row],[DATE]]=_xlfn.MAXIFS(A:A,H:H,BASE_MARKET_DATA[[#This Row],[LABEL]]),1,0)</f>
        <v>0</v>
      </c>
      <c r="L4159" s="17">
        <f>IF(BASE_MARKET_DATA[[#This Row],[VARP]]&gt;0,1,0)</f>
        <v>0</v>
      </c>
    </row>
    <row r="4160" spans="1:12">
      <c r="A4160" s="1">
        <v>43896</v>
      </c>
      <c r="B4160" s="17" t="s">
        <v>61</v>
      </c>
      <c r="C4160">
        <v>47.369999</v>
      </c>
      <c r="D4160">
        <v>48</v>
      </c>
      <c r="E4160">
        <v>-0.63000100000000003</v>
      </c>
      <c r="F4160">
        <v>-1.3125020833333334E-2</v>
      </c>
      <c r="G4160" s="17" t="s">
        <v>0</v>
      </c>
      <c r="H4160" s="17" t="s">
        <v>62</v>
      </c>
      <c r="I4160" s="17" t="s">
        <v>38</v>
      </c>
      <c r="J4160" s="17" t="s">
        <v>144</v>
      </c>
      <c r="K4160" s="17">
        <f>IF(BASE_MARKET_DATA[[#This Row],[DATE]]=_xlfn.MAXIFS(A:A,H:H,BASE_MARKET_DATA[[#This Row],[LABEL]]),1,0)</f>
        <v>0</v>
      </c>
      <c r="L4160" s="17">
        <f>IF(BASE_MARKET_DATA[[#This Row],[VARP]]&gt;0,1,0)</f>
        <v>0</v>
      </c>
    </row>
    <row r="4161" spans="1:12">
      <c r="A4161" s="1">
        <v>43899</v>
      </c>
      <c r="B4161" s="17" t="s">
        <v>61</v>
      </c>
      <c r="C4161">
        <v>46.009997999999996</v>
      </c>
      <c r="D4161">
        <v>47.369999</v>
      </c>
      <c r="E4161">
        <v>-1.360001000000004</v>
      </c>
      <c r="F4161">
        <v>-2.871017582246527E-2</v>
      </c>
      <c r="G4161" s="17" t="s">
        <v>0</v>
      </c>
      <c r="H4161" s="17" t="s">
        <v>62</v>
      </c>
      <c r="I4161" s="17" t="s">
        <v>38</v>
      </c>
      <c r="J4161" s="17" t="s">
        <v>144</v>
      </c>
      <c r="K4161" s="17">
        <f>IF(BASE_MARKET_DATA[[#This Row],[DATE]]=_xlfn.MAXIFS(A:A,H:H,BASE_MARKET_DATA[[#This Row],[LABEL]]),1,0)</f>
        <v>0</v>
      </c>
      <c r="L4161" s="17">
        <f>IF(BASE_MARKET_DATA[[#This Row],[VARP]]&gt;0,1,0)</f>
        <v>0</v>
      </c>
    </row>
    <row r="4162" spans="1:12">
      <c r="A4162" s="1">
        <v>43900</v>
      </c>
      <c r="B4162" s="17" t="s">
        <v>61</v>
      </c>
      <c r="C4162">
        <v>48.580002</v>
      </c>
      <c r="D4162">
        <v>46.009997999999996</v>
      </c>
      <c r="E4162">
        <v>2.5700040000000044</v>
      </c>
      <c r="F4162">
        <v>5.5857511665182089E-2</v>
      </c>
      <c r="G4162" s="17" t="s">
        <v>0</v>
      </c>
      <c r="H4162" s="17" t="s">
        <v>62</v>
      </c>
      <c r="I4162" s="17" t="s">
        <v>38</v>
      </c>
      <c r="J4162" s="17" t="s">
        <v>144</v>
      </c>
      <c r="K4162" s="17">
        <f>IF(BASE_MARKET_DATA[[#This Row],[DATE]]=_xlfn.MAXIFS(A:A,H:H,BASE_MARKET_DATA[[#This Row],[LABEL]]),1,0)</f>
        <v>0</v>
      </c>
      <c r="L4162" s="17">
        <f>IF(BASE_MARKET_DATA[[#This Row],[VARP]]&gt;0,1,0)</f>
        <v>1</v>
      </c>
    </row>
    <row r="4163" spans="1:12">
      <c r="A4163" s="1">
        <v>43901</v>
      </c>
      <c r="B4163" s="17" t="s">
        <v>61</v>
      </c>
      <c r="C4163">
        <v>44.720001000000003</v>
      </c>
      <c r="D4163">
        <v>48.580002</v>
      </c>
      <c r="E4163">
        <v>-3.8600009999999969</v>
      </c>
      <c r="F4163">
        <v>-7.9456583801705005E-2</v>
      </c>
      <c r="G4163" s="17" t="s">
        <v>0</v>
      </c>
      <c r="H4163" s="17" t="s">
        <v>62</v>
      </c>
      <c r="I4163" s="17" t="s">
        <v>38</v>
      </c>
      <c r="J4163" s="17" t="s">
        <v>144</v>
      </c>
      <c r="K4163" s="17">
        <f>IF(BASE_MARKET_DATA[[#This Row],[DATE]]=_xlfn.MAXIFS(A:A,H:H,BASE_MARKET_DATA[[#This Row],[LABEL]]),1,0)</f>
        <v>0</v>
      </c>
      <c r="L4163" s="17">
        <f>IF(BASE_MARKET_DATA[[#This Row],[VARP]]&gt;0,1,0)</f>
        <v>0</v>
      </c>
    </row>
    <row r="4164" spans="1:12">
      <c r="A4164" s="1">
        <v>43902</v>
      </c>
      <c r="B4164" s="17" t="s">
        <v>61</v>
      </c>
      <c r="C4164">
        <v>39.799999</v>
      </c>
      <c r="D4164">
        <v>44.720001000000003</v>
      </c>
      <c r="E4164">
        <v>-4.9200020000000038</v>
      </c>
      <c r="F4164">
        <v>-0.11001793135022522</v>
      </c>
      <c r="G4164" s="17" t="s">
        <v>0</v>
      </c>
      <c r="H4164" s="17" t="s">
        <v>62</v>
      </c>
      <c r="I4164" s="17" t="s">
        <v>38</v>
      </c>
      <c r="J4164" s="17" t="s">
        <v>144</v>
      </c>
      <c r="K4164" s="17">
        <f>IF(BASE_MARKET_DATA[[#This Row],[DATE]]=_xlfn.MAXIFS(A:A,H:H,BASE_MARKET_DATA[[#This Row],[LABEL]]),1,0)</f>
        <v>0</v>
      </c>
      <c r="L4164" s="17">
        <f>IF(BASE_MARKET_DATA[[#This Row],[VARP]]&gt;0,1,0)</f>
        <v>0</v>
      </c>
    </row>
    <row r="4165" spans="1:12">
      <c r="A4165" s="1">
        <v>43903</v>
      </c>
      <c r="B4165" s="17" t="s">
        <v>61</v>
      </c>
      <c r="C4165">
        <v>47.93</v>
      </c>
      <c r="D4165">
        <v>39.799999</v>
      </c>
      <c r="E4165">
        <v>8.130001</v>
      </c>
      <c r="F4165">
        <v>0.20427138704199466</v>
      </c>
      <c r="G4165" s="17" t="s">
        <v>0</v>
      </c>
      <c r="H4165" s="17" t="s">
        <v>62</v>
      </c>
      <c r="I4165" s="17" t="s">
        <v>38</v>
      </c>
      <c r="J4165" s="17" t="s">
        <v>144</v>
      </c>
      <c r="K4165" s="17">
        <f>IF(BASE_MARKET_DATA[[#This Row],[DATE]]=_xlfn.MAXIFS(A:A,H:H,BASE_MARKET_DATA[[#This Row],[LABEL]]),1,0)</f>
        <v>0</v>
      </c>
      <c r="L4165" s="17">
        <f>IF(BASE_MARKET_DATA[[#This Row],[VARP]]&gt;0,1,0)</f>
        <v>1</v>
      </c>
    </row>
    <row r="4166" spans="1:12">
      <c r="A4166" s="1">
        <v>43906</v>
      </c>
      <c r="B4166" s="17" t="s">
        <v>61</v>
      </c>
      <c r="C4166">
        <v>42.720001000000003</v>
      </c>
      <c r="D4166">
        <v>47.93</v>
      </c>
      <c r="E4166">
        <v>-5.2099989999999963</v>
      </c>
      <c r="F4166">
        <v>-0.10870016691007713</v>
      </c>
      <c r="G4166" s="17" t="s">
        <v>0</v>
      </c>
      <c r="H4166" s="17" t="s">
        <v>62</v>
      </c>
      <c r="I4166" s="17" t="s">
        <v>38</v>
      </c>
      <c r="J4166" s="17" t="s">
        <v>144</v>
      </c>
      <c r="K4166" s="17">
        <f>IF(BASE_MARKET_DATA[[#This Row],[DATE]]=_xlfn.MAXIFS(A:A,H:H,BASE_MARKET_DATA[[#This Row],[LABEL]]),1,0)</f>
        <v>0</v>
      </c>
      <c r="L4166" s="17">
        <f>IF(BASE_MARKET_DATA[[#This Row],[VARP]]&gt;0,1,0)</f>
        <v>0</v>
      </c>
    </row>
    <row r="4167" spans="1:12">
      <c r="A4167" s="1">
        <v>43907</v>
      </c>
      <c r="B4167" s="17" t="s">
        <v>61</v>
      </c>
      <c r="C4167">
        <v>46.860001000000004</v>
      </c>
      <c r="D4167">
        <v>42.720001000000003</v>
      </c>
      <c r="E4167">
        <v>4.1400000000000006</v>
      </c>
      <c r="F4167">
        <v>9.6910110091055476E-2</v>
      </c>
      <c r="G4167" s="17" t="s">
        <v>0</v>
      </c>
      <c r="H4167" s="17" t="s">
        <v>62</v>
      </c>
      <c r="I4167" s="17" t="s">
        <v>38</v>
      </c>
      <c r="J4167" s="17" t="s">
        <v>144</v>
      </c>
      <c r="K4167" s="17">
        <f>IF(BASE_MARKET_DATA[[#This Row],[DATE]]=_xlfn.MAXIFS(A:A,H:H,BASE_MARKET_DATA[[#This Row],[LABEL]]),1,0)</f>
        <v>0</v>
      </c>
      <c r="L4167" s="17">
        <f>IF(BASE_MARKET_DATA[[#This Row],[VARP]]&gt;0,1,0)</f>
        <v>1</v>
      </c>
    </row>
    <row r="4168" spans="1:12">
      <c r="A4168" s="1">
        <v>43908</v>
      </c>
      <c r="B4168" s="17" t="s">
        <v>61</v>
      </c>
      <c r="C4168">
        <v>47.27</v>
      </c>
      <c r="D4168">
        <v>46.860001000000004</v>
      </c>
      <c r="E4168">
        <v>0.40999899999999911</v>
      </c>
      <c r="F4168">
        <v>8.7494449690685896E-3</v>
      </c>
      <c r="G4168" s="17" t="s">
        <v>0</v>
      </c>
      <c r="H4168" s="17" t="s">
        <v>62</v>
      </c>
      <c r="I4168" s="17" t="s">
        <v>38</v>
      </c>
      <c r="J4168" s="17" t="s">
        <v>144</v>
      </c>
      <c r="K4168" s="17">
        <f>IF(BASE_MARKET_DATA[[#This Row],[DATE]]=_xlfn.MAXIFS(A:A,H:H,BASE_MARKET_DATA[[#This Row],[LABEL]]),1,0)</f>
        <v>0</v>
      </c>
      <c r="L4168" s="17">
        <f>IF(BASE_MARKET_DATA[[#This Row],[VARP]]&gt;0,1,0)</f>
        <v>1</v>
      </c>
    </row>
    <row r="4169" spans="1:12">
      <c r="A4169" s="1">
        <v>43909</v>
      </c>
      <c r="B4169" s="17" t="s">
        <v>61</v>
      </c>
      <c r="C4169">
        <v>45.07</v>
      </c>
      <c r="D4169">
        <v>47.27</v>
      </c>
      <c r="E4169">
        <v>-2.2000000000000028</v>
      </c>
      <c r="F4169">
        <v>-4.6541146604611859E-2</v>
      </c>
      <c r="G4169" s="17" t="s">
        <v>0</v>
      </c>
      <c r="H4169" s="17" t="s">
        <v>62</v>
      </c>
      <c r="I4169" s="17" t="s">
        <v>38</v>
      </c>
      <c r="J4169" s="17" t="s">
        <v>144</v>
      </c>
      <c r="K4169" s="17">
        <f>IF(BASE_MARKET_DATA[[#This Row],[DATE]]=_xlfn.MAXIFS(A:A,H:H,BASE_MARKET_DATA[[#This Row],[LABEL]]),1,0)</f>
        <v>0</v>
      </c>
      <c r="L4169" s="17">
        <f>IF(BASE_MARKET_DATA[[#This Row],[VARP]]&gt;0,1,0)</f>
        <v>0</v>
      </c>
    </row>
    <row r="4170" spans="1:12">
      <c r="A4170" s="1">
        <v>43910</v>
      </c>
      <c r="B4170" s="17" t="s">
        <v>61</v>
      </c>
      <c r="C4170">
        <v>45.650002000000001</v>
      </c>
      <c r="D4170">
        <v>45.07</v>
      </c>
      <c r="E4170">
        <v>0.58000200000000035</v>
      </c>
      <c r="F4170">
        <v>1.286891502107833E-2</v>
      </c>
      <c r="G4170" s="17" t="s">
        <v>0</v>
      </c>
      <c r="H4170" s="17" t="s">
        <v>62</v>
      </c>
      <c r="I4170" s="17" t="s">
        <v>38</v>
      </c>
      <c r="J4170" s="17" t="s">
        <v>144</v>
      </c>
      <c r="K4170" s="17">
        <f>IF(BASE_MARKET_DATA[[#This Row],[DATE]]=_xlfn.MAXIFS(A:A,H:H,BASE_MARKET_DATA[[#This Row],[LABEL]]),1,0)</f>
        <v>0</v>
      </c>
      <c r="L4170" s="17">
        <f>IF(BASE_MARKET_DATA[[#This Row],[VARP]]&gt;0,1,0)</f>
        <v>1</v>
      </c>
    </row>
    <row r="4171" spans="1:12">
      <c r="A4171" s="1">
        <v>43913</v>
      </c>
      <c r="B4171" s="17" t="s">
        <v>61</v>
      </c>
      <c r="C4171">
        <v>44.189999</v>
      </c>
      <c r="D4171">
        <v>45.650002000000001</v>
      </c>
      <c r="E4171">
        <v>-1.4600030000000004</v>
      </c>
      <c r="F4171">
        <v>-3.1982539672177894E-2</v>
      </c>
      <c r="G4171" s="17" t="s">
        <v>0</v>
      </c>
      <c r="H4171" s="17" t="s">
        <v>62</v>
      </c>
      <c r="I4171" s="17" t="s">
        <v>38</v>
      </c>
      <c r="J4171" s="17" t="s">
        <v>144</v>
      </c>
      <c r="K4171" s="17">
        <f>IF(BASE_MARKET_DATA[[#This Row],[DATE]]=_xlfn.MAXIFS(A:A,H:H,BASE_MARKET_DATA[[#This Row],[LABEL]]),1,0)</f>
        <v>0</v>
      </c>
      <c r="L4171" s="17">
        <f>IF(BASE_MARKET_DATA[[#This Row],[VARP]]&gt;0,1,0)</f>
        <v>0</v>
      </c>
    </row>
    <row r="4172" spans="1:12">
      <c r="A4172" s="1">
        <v>43914</v>
      </c>
      <c r="B4172" s="17" t="s">
        <v>61</v>
      </c>
      <c r="C4172">
        <v>47.84</v>
      </c>
      <c r="D4172">
        <v>44.189999</v>
      </c>
      <c r="E4172">
        <v>3.6500010000000032</v>
      </c>
      <c r="F4172">
        <v>8.2597897320613275E-2</v>
      </c>
      <c r="G4172" s="17" t="s">
        <v>0</v>
      </c>
      <c r="H4172" s="17" t="s">
        <v>62</v>
      </c>
      <c r="I4172" s="17" t="s">
        <v>38</v>
      </c>
      <c r="J4172" s="17" t="s">
        <v>144</v>
      </c>
      <c r="K4172" s="17">
        <f>IF(BASE_MARKET_DATA[[#This Row],[DATE]]=_xlfn.MAXIFS(A:A,H:H,BASE_MARKET_DATA[[#This Row],[LABEL]]),1,0)</f>
        <v>0</v>
      </c>
      <c r="L4172" s="17">
        <f>IF(BASE_MARKET_DATA[[#This Row],[VARP]]&gt;0,1,0)</f>
        <v>1</v>
      </c>
    </row>
    <row r="4173" spans="1:12">
      <c r="A4173" s="1">
        <v>43915</v>
      </c>
      <c r="B4173" s="17" t="s">
        <v>61</v>
      </c>
      <c r="C4173">
        <v>45.939999</v>
      </c>
      <c r="D4173">
        <v>47.84</v>
      </c>
      <c r="E4173">
        <v>-1.9000010000000032</v>
      </c>
      <c r="F4173">
        <v>-3.9715739966555245E-2</v>
      </c>
      <c r="G4173" s="17" t="s">
        <v>0</v>
      </c>
      <c r="H4173" s="17" t="s">
        <v>62</v>
      </c>
      <c r="I4173" s="17" t="s">
        <v>38</v>
      </c>
      <c r="J4173" s="17" t="s">
        <v>144</v>
      </c>
      <c r="K4173" s="17">
        <f>IF(BASE_MARKET_DATA[[#This Row],[DATE]]=_xlfn.MAXIFS(A:A,H:H,BASE_MARKET_DATA[[#This Row],[LABEL]]),1,0)</f>
        <v>0</v>
      </c>
      <c r="L4173" s="17">
        <f>IF(BASE_MARKET_DATA[[#This Row],[VARP]]&gt;0,1,0)</f>
        <v>0</v>
      </c>
    </row>
    <row r="4174" spans="1:12">
      <c r="A4174" s="1">
        <v>43916</v>
      </c>
      <c r="B4174" s="17" t="s">
        <v>61</v>
      </c>
      <c r="C4174">
        <v>50.48</v>
      </c>
      <c r="D4174">
        <v>45.939999</v>
      </c>
      <c r="E4174">
        <v>4.5400009999999966</v>
      </c>
      <c r="F4174">
        <v>9.8824577684470491E-2</v>
      </c>
      <c r="G4174" s="17" t="s">
        <v>0</v>
      </c>
      <c r="H4174" s="17" t="s">
        <v>62</v>
      </c>
      <c r="I4174" s="17" t="s">
        <v>38</v>
      </c>
      <c r="J4174" s="17" t="s">
        <v>144</v>
      </c>
      <c r="K4174" s="17">
        <f>IF(BASE_MARKET_DATA[[#This Row],[DATE]]=_xlfn.MAXIFS(A:A,H:H,BASE_MARKET_DATA[[#This Row],[LABEL]]),1,0)</f>
        <v>0</v>
      </c>
      <c r="L4174" s="17">
        <f>IF(BASE_MARKET_DATA[[#This Row],[VARP]]&gt;0,1,0)</f>
        <v>1</v>
      </c>
    </row>
    <row r="4175" spans="1:12">
      <c r="A4175" s="1">
        <v>43917</v>
      </c>
      <c r="B4175" s="17" t="s">
        <v>61</v>
      </c>
      <c r="C4175">
        <v>49.830002</v>
      </c>
      <c r="D4175">
        <v>50.48</v>
      </c>
      <c r="E4175">
        <v>-0.64999799999999652</v>
      </c>
      <c r="F4175">
        <v>-1.2876347068145732E-2</v>
      </c>
      <c r="G4175" s="17" t="s">
        <v>0</v>
      </c>
      <c r="H4175" s="17" t="s">
        <v>62</v>
      </c>
      <c r="I4175" s="17" t="s">
        <v>38</v>
      </c>
      <c r="J4175" s="17" t="s">
        <v>144</v>
      </c>
      <c r="K4175" s="17">
        <f>IF(BASE_MARKET_DATA[[#This Row],[DATE]]=_xlfn.MAXIFS(A:A,H:H,BASE_MARKET_DATA[[#This Row],[LABEL]]),1,0)</f>
        <v>0</v>
      </c>
      <c r="L4175" s="17">
        <f>IF(BASE_MARKET_DATA[[#This Row],[VARP]]&gt;0,1,0)</f>
        <v>0</v>
      </c>
    </row>
    <row r="4176" spans="1:12">
      <c r="A4176" s="1">
        <v>43920</v>
      </c>
      <c r="B4176" s="17" t="s">
        <v>61</v>
      </c>
      <c r="C4176">
        <v>50.360001000000004</v>
      </c>
      <c r="D4176">
        <v>49.830002</v>
      </c>
      <c r="E4176">
        <v>0.52999900000000366</v>
      </c>
      <c r="F4176">
        <v>1.0636142458914685E-2</v>
      </c>
      <c r="G4176" s="17" t="s">
        <v>0</v>
      </c>
      <c r="H4176" s="17" t="s">
        <v>62</v>
      </c>
      <c r="I4176" s="17" t="s">
        <v>38</v>
      </c>
      <c r="J4176" s="17" t="s">
        <v>144</v>
      </c>
      <c r="K4176" s="17">
        <f>IF(BASE_MARKET_DATA[[#This Row],[DATE]]=_xlfn.MAXIFS(A:A,H:H,BASE_MARKET_DATA[[#This Row],[LABEL]]),1,0)</f>
        <v>0</v>
      </c>
      <c r="L4176" s="17">
        <f>IF(BASE_MARKET_DATA[[#This Row],[VARP]]&gt;0,1,0)</f>
        <v>1</v>
      </c>
    </row>
    <row r="4177" spans="1:12">
      <c r="A4177" s="1">
        <v>43921</v>
      </c>
      <c r="B4177" s="17" t="s">
        <v>61</v>
      </c>
      <c r="C4177">
        <v>48.330002</v>
      </c>
      <c r="D4177">
        <v>50.360001000000004</v>
      </c>
      <c r="E4177">
        <v>-2.0299990000000037</v>
      </c>
      <c r="F4177">
        <v>-4.0309749000997902E-2</v>
      </c>
      <c r="G4177" s="17" t="s">
        <v>0</v>
      </c>
      <c r="H4177" s="17" t="s">
        <v>62</v>
      </c>
      <c r="I4177" s="17" t="s">
        <v>38</v>
      </c>
      <c r="J4177" s="17" t="s">
        <v>144</v>
      </c>
      <c r="K4177" s="17">
        <f>IF(BASE_MARKET_DATA[[#This Row],[DATE]]=_xlfn.MAXIFS(A:A,H:H,BASE_MARKET_DATA[[#This Row],[LABEL]]),1,0)</f>
        <v>0</v>
      </c>
      <c r="L4177" s="17">
        <f>IF(BASE_MARKET_DATA[[#This Row],[VARP]]&gt;0,1,0)</f>
        <v>0</v>
      </c>
    </row>
    <row r="4178" spans="1:12">
      <c r="A4178" s="1">
        <v>43922</v>
      </c>
      <c r="B4178" s="17" t="s">
        <v>61</v>
      </c>
      <c r="C4178">
        <v>48.709998999999996</v>
      </c>
      <c r="D4178">
        <v>48.330002</v>
      </c>
      <c r="E4178">
        <v>0.37999699999999592</v>
      </c>
      <c r="F4178">
        <v>7.8625488159507206E-3</v>
      </c>
      <c r="G4178" s="17" t="s">
        <v>0</v>
      </c>
      <c r="H4178" s="17" t="s">
        <v>62</v>
      </c>
      <c r="I4178" s="17" t="s">
        <v>38</v>
      </c>
      <c r="J4178" s="17" t="s">
        <v>144</v>
      </c>
      <c r="K4178" s="17">
        <f>IF(BASE_MARKET_DATA[[#This Row],[DATE]]=_xlfn.MAXIFS(A:A,H:H,BASE_MARKET_DATA[[#This Row],[LABEL]]),1,0)</f>
        <v>0</v>
      </c>
      <c r="L4178" s="17">
        <f>IF(BASE_MARKET_DATA[[#This Row],[VARP]]&gt;0,1,0)</f>
        <v>1</v>
      </c>
    </row>
    <row r="4179" spans="1:12">
      <c r="A4179" s="1">
        <v>43923</v>
      </c>
      <c r="B4179" s="17" t="s">
        <v>61</v>
      </c>
      <c r="C4179">
        <v>49.799999</v>
      </c>
      <c r="D4179">
        <v>48.709998999999996</v>
      </c>
      <c r="E4179">
        <v>1.0900000000000034</v>
      </c>
      <c r="F4179">
        <v>2.2377335708834718E-2</v>
      </c>
      <c r="G4179" s="17" t="s">
        <v>0</v>
      </c>
      <c r="H4179" s="17" t="s">
        <v>62</v>
      </c>
      <c r="I4179" s="17" t="s">
        <v>38</v>
      </c>
      <c r="J4179" s="17" t="s">
        <v>144</v>
      </c>
      <c r="K4179" s="17">
        <f>IF(BASE_MARKET_DATA[[#This Row],[DATE]]=_xlfn.MAXIFS(A:A,H:H,BASE_MARKET_DATA[[#This Row],[LABEL]]),1,0)</f>
        <v>0</v>
      </c>
      <c r="L4179" s="17">
        <f>IF(BASE_MARKET_DATA[[#This Row],[VARP]]&gt;0,1,0)</f>
        <v>1</v>
      </c>
    </row>
    <row r="4180" spans="1:12">
      <c r="A4180" s="1">
        <v>43924</v>
      </c>
      <c r="B4180" s="17" t="s">
        <v>61</v>
      </c>
      <c r="C4180">
        <v>49.400002000000001</v>
      </c>
      <c r="D4180">
        <v>49.799999</v>
      </c>
      <c r="E4180">
        <v>-0.39999699999999905</v>
      </c>
      <c r="F4180">
        <v>-8.0320684343788643E-3</v>
      </c>
      <c r="G4180" s="17" t="s">
        <v>0</v>
      </c>
      <c r="H4180" s="17" t="s">
        <v>62</v>
      </c>
      <c r="I4180" s="17" t="s">
        <v>38</v>
      </c>
      <c r="J4180" s="17" t="s">
        <v>144</v>
      </c>
      <c r="K4180" s="17">
        <f>IF(BASE_MARKET_DATA[[#This Row],[DATE]]=_xlfn.MAXIFS(A:A,H:H,BASE_MARKET_DATA[[#This Row],[LABEL]]),1,0)</f>
        <v>0</v>
      </c>
      <c r="L4180" s="17">
        <f>IF(BASE_MARKET_DATA[[#This Row],[VARP]]&gt;0,1,0)</f>
        <v>0</v>
      </c>
    </row>
    <row r="4181" spans="1:12">
      <c r="A4181" s="1">
        <v>43927</v>
      </c>
      <c r="B4181" s="17" t="s">
        <v>61</v>
      </c>
      <c r="C4181">
        <v>51.490002000000004</v>
      </c>
      <c r="D4181">
        <v>49.400002000000001</v>
      </c>
      <c r="E4181">
        <v>2.0900000000000034</v>
      </c>
      <c r="F4181">
        <v>4.2307690594830409E-2</v>
      </c>
      <c r="G4181" s="17" t="s">
        <v>0</v>
      </c>
      <c r="H4181" s="17" t="s">
        <v>62</v>
      </c>
      <c r="I4181" s="17" t="s">
        <v>38</v>
      </c>
      <c r="J4181" s="17" t="s">
        <v>144</v>
      </c>
      <c r="K4181" s="17">
        <f>IF(BASE_MARKET_DATA[[#This Row],[DATE]]=_xlfn.MAXIFS(A:A,H:H,BASE_MARKET_DATA[[#This Row],[LABEL]]),1,0)</f>
        <v>0</v>
      </c>
      <c r="L4181" s="17">
        <f>IF(BASE_MARKET_DATA[[#This Row],[VARP]]&gt;0,1,0)</f>
        <v>1</v>
      </c>
    </row>
    <row r="4182" spans="1:12">
      <c r="A4182" s="1">
        <v>43928</v>
      </c>
      <c r="B4182" s="17" t="s">
        <v>61</v>
      </c>
      <c r="C4182">
        <v>50.759997999999996</v>
      </c>
      <c r="D4182">
        <v>51.490002000000004</v>
      </c>
      <c r="E4182">
        <v>-0.73000400000000809</v>
      </c>
      <c r="F4182">
        <v>-1.4177587330449279E-2</v>
      </c>
      <c r="G4182" s="17" t="s">
        <v>0</v>
      </c>
      <c r="H4182" s="17" t="s">
        <v>62</v>
      </c>
      <c r="I4182" s="17" t="s">
        <v>38</v>
      </c>
      <c r="J4182" s="17" t="s">
        <v>144</v>
      </c>
      <c r="K4182" s="17">
        <f>IF(BASE_MARKET_DATA[[#This Row],[DATE]]=_xlfn.MAXIFS(A:A,H:H,BASE_MARKET_DATA[[#This Row],[LABEL]]),1,0)</f>
        <v>0</v>
      </c>
      <c r="L4182" s="17">
        <f>IF(BASE_MARKET_DATA[[#This Row],[VARP]]&gt;0,1,0)</f>
        <v>0</v>
      </c>
    </row>
    <row r="4183" spans="1:12">
      <c r="A4183" s="1">
        <v>43929</v>
      </c>
      <c r="B4183" s="17" t="s">
        <v>61</v>
      </c>
      <c r="C4183">
        <v>52.130001</v>
      </c>
      <c r="D4183">
        <v>50.759997999999996</v>
      </c>
      <c r="E4183">
        <v>1.3700030000000041</v>
      </c>
      <c r="F4183">
        <v>2.6989815878243419E-2</v>
      </c>
      <c r="G4183" s="17" t="s">
        <v>0</v>
      </c>
      <c r="H4183" s="17" t="s">
        <v>62</v>
      </c>
      <c r="I4183" s="17" t="s">
        <v>38</v>
      </c>
      <c r="J4183" s="17" t="s">
        <v>144</v>
      </c>
      <c r="K4183" s="17">
        <f>IF(BASE_MARKET_DATA[[#This Row],[DATE]]=_xlfn.MAXIFS(A:A,H:H,BASE_MARKET_DATA[[#This Row],[LABEL]]),1,0)</f>
        <v>0</v>
      </c>
      <c r="L4183" s="17">
        <f>IF(BASE_MARKET_DATA[[#This Row],[VARP]]&gt;0,1,0)</f>
        <v>1</v>
      </c>
    </row>
    <row r="4184" spans="1:12">
      <c r="A4184" s="1">
        <v>43930</v>
      </c>
      <c r="B4184" s="17" t="s">
        <v>61</v>
      </c>
      <c r="C4184">
        <v>53.18</v>
      </c>
      <c r="D4184">
        <v>52.130001</v>
      </c>
      <c r="E4184">
        <v>1.0499989999999997</v>
      </c>
      <c r="F4184">
        <v>2.014193324109086E-2</v>
      </c>
      <c r="G4184" s="17" t="s">
        <v>0</v>
      </c>
      <c r="H4184" s="17" t="s">
        <v>62</v>
      </c>
      <c r="I4184" s="17" t="s">
        <v>38</v>
      </c>
      <c r="J4184" s="17" t="s">
        <v>144</v>
      </c>
      <c r="K4184" s="17">
        <f>IF(BASE_MARKET_DATA[[#This Row],[DATE]]=_xlfn.MAXIFS(A:A,H:H,BASE_MARKET_DATA[[#This Row],[LABEL]]),1,0)</f>
        <v>0</v>
      </c>
      <c r="L4184" s="17">
        <f>IF(BASE_MARKET_DATA[[#This Row],[VARP]]&gt;0,1,0)</f>
        <v>1</v>
      </c>
    </row>
    <row r="4185" spans="1:12">
      <c r="A4185" s="1">
        <v>43934</v>
      </c>
      <c r="B4185" s="17" t="s">
        <v>61</v>
      </c>
      <c r="C4185">
        <v>52.970001000000003</v>
      </c>
      <c r="D4185">
        <v>53.18</v>
      </c>
      <c r="E4185">
        <v>-0.20999899999999627</v>
      </c>
      <c r="F4185">
        <v>-3.948834148175936E-3</v>
      </c>
      <c r="G4185" s="17" t="s">
        <v>0</v>
      </c>
      <c r="H4185" s="17" t="s">
        <v>62</v>
      </c>
      <c r="I4185" s="17" t="s">
        <v>38</v>
      </c>
      <c r="J4185" s="17" t="s">
        <v>144</v>
      </c>
      <c r="K4185" s="17">
        <f>IF(BASE_MARKET_DATA[[#This Row],[DATE]]=_xlfn.MAXIFS(A:A,H:H,BASE_MARKET_DATA[[#This Row],[LABEL]]),1,0)</f>
        <v>0</v>
      </c>
      <c r="L4185" s="17">
        <f>IF(BASE_MARKET_DATA[[#This Row],[VARP]]&gt;0,1,0)</f>
        <v>0</v>
      </c>
    </row>
    <row r="4186" spans="1:12">
      <c r="A4186" s="1">
        <v>43935</v>
      </c>
      <c r="B4186" s="17" t="s">
        <v>61</v>
      </c>
      <c r="C4186">
        <v>54</v>
      </c>
      <c r="D4186">
        <v>52.970001000000003</v>
      </c>
      <c r="E4186">
        <v>1.0299989999999966</v>
      </c>
      <c r="F4186">
        <v>1.9444949604588386E-2</v>
      </c>
      <c r="G4186" s="17" t="s">
        <v>0</v>
      </c>
      <c r="H4186" s="17" t="s">
        <v>62</v>
      </c>
      <c r="I4186" s="17" t="s">
        <v>38</v>
      </c>
      <c r="J4186" s="17" t="s">
        <v>144</v>
      </c>
      <c r="K4186" s="17">
        <f>IF(BASE_MARKET_DATA[[#This Row],[DATE]]=_xlfn.MAXIFS(A:A,H:H,BASE_MARKET_DATA[[#This Row],[LABEL]]),1,0)</f>
        <v>0</v>
      </c>
      <c r="L4186" s="17">
        <f>IF(BASE_MARKET_DATA[[#This Row],[VARP]]&gt;0,1,0)</f>
        <v>1</v>
      </c>
    </row>
    <row r="4187" spans="1:12">
      <c r="A4187" s="1">
        <v>43936</v>
      </c>
      <c r="B4187" s="17" t="s">
        <v>61</v>
      </c>
      <c r="C4187">
        <v>53.16</v>
      </c>
      <c r="D4187">
        <v>54</v>
      </c>
      <c r="E4187">
        <v>-0.84000000000000341</v>
      </c>
      <c r="F4187">
        <v>-1.5555555555555619E-2</v>
      </c>
      <c r="G4187" s="17" t="s">
        <v>0</v>
      </c>
      <c r="H4187" s="17" t="s">
        <v>62</v>
      </c>
      <c r="I4187" s="17" t="s">
        <v>38</v>
      </c>
      <c r="J4187" s="17" t="s">
        <v>144</v>
      </c>
      <c r="K4187" s="17">
        <f>IF(BASE_MARKET_DATA[[#This Row],[DATE]]=_xlfn.MAXIFS(A:A,H:H,BASE_MARKET_DATA[[#This Row],[LABEL]]),1,0)</f>
        <v>0</v>
      </c>
      <c r="L4187" s="17">
        <f>IF(BASE_MARKET_DATA[[#This Row],[VARP]]&gt;0,1,0)</f>
        <v>0</v>
      </c>
    </row>
    <row r="4188" spans="1:12">
      <c r="A4188" s="1">
        <v>43937</v>
      </c>
      <c r="B4188" s="17" t="s">
        <v>61</v>
      </c>
      <c r="C4188">
        <v>53.700001</v>
      </c>
      <c r="D4188">
        <v>53.16</v>
      </c>
      <c r="E4188">
        <v>0.54000100000000373</v>
      </c>
      <c r="F4188">
        <v>1.0158032355154322E-2</v>
      </c>
      <c r="G4188" s="17" t="s">
        <v>0</v>
      </c>
      <c r="H4188" s="17" t="s">
        <v>62</v>
      </c>
      <c r="I4188" s="17" t="s">
        <v>38</v>
      </c>
      <c r="J4188" s="17" t="s">
        <v>144</v>
      </c>
      <c r="K4188" s="17">
        <f>IF(BASE_MARKET_DATA[[#This Row],[DATE]]=_xlfn.MAXIFS(A:A,H:H,BASE_MARKET_DATA[[#This Row],[LABEL]]),1,0)</f>
        <v>0</v>
      </c>
      <c r="L4188" s="17">
        <f>IF(BASE_MARKET_DATA[[#This Row],[VARP]]&gt;0,1,0)</f>
        <v>1</v>
      </c>
    </row>
    <row r="4189" spans="1:12">
      <c r="A4189" s="1">
        <v>43938</v>
      </c>
      <c r="B4189" s="17" t="s">
        <v>61</v>
      </c>
      <c r="C4189">
        <v>54.619999</v>
      </c>
      <c r="D4189">
        <v>53.700001</v>
      </c>
      <c r="E4189">
        <v>0.91999799999999965</v>
      </c>
      <c r="F4189">
        <v>1.7132178451914733E-2</v>
      </c>
      <c r="G4189" s="17" t="s">
        <v>0</v>
      </c>
      <c r="H4189" s="17" t="s">
        <v>62</v>
      </c>
      <c r="I4189" s="17" t="s">
        <v>38</v>
      </c>
      <c r="J4189" s="17" t="s">
        <v>144</v>
      </c>
      <c r="K4189" s="17">
        <f>IF(BASE_MARKET_DATA[[#This Row],[DATE]]=_xlfn.MAXIFS(A:A,H:H,BASE_MARKET_DATA[[#This Row],[LABEL]]),1,0)</f>
        <v>0</v>
      </c>
      <c r="L4189" s="17">
        <f>IF(BASE_MARKET_DATA[[#This Row],[VARP]]&gt;0,1,0)</f>
        <v>1</v>
      </c>
    </row>
    <row r="4190" spans="1:12">
      <c r="A4190" s="1">
        <v>43941</v>
      </c>
      <c r="B4190" s="17" t="s">
        <v>61</v>
      </c>
      <c r="C4190">
        <v>53.91</v>
      </c>
      <c r="D4190">
        <v>54.619999</v>
      </c>
      <c r="E4190">
        <v>-0.70999900000000338</v>
      </c>
      <c r="F4190">
        <v>-1.2998883430957283E-2</v>
      </c>
      <c r="G4190" s="17" t="s">
        <v>0</v>
      </c>
      <c r="H4190" s="17" t="s">
        <v>62</v>
      </c>
      <c r="I4190" s="17" t="s">
        <v>38</v>
      </c>
      <c r="J4190" s="17" t="s">
        <v>144</v>
      </c>
      <c r="K4190" s="17">
        <f>IF(BASE_MARKET_DATA[[#This Row],[DATE]]=_xlfn.MAXIFS(A:A,H:H,BASE_MARKET_DATA[[#This Row],[LABEL]]),1,0)</f>
        <v>0</v>
      </c>
      <c r="L4190" s="17">
        <f>IF(BASE_MARKET_DATA[[#This Row],[VARP]]&gt;0,1,0)</f>
        <v>0</v>
      </c>
    </row>
    <row r="4191" spans="1:12">
      <c r="A4191" s="1">
        <v>43942</v>
      </c>
      <c r="B4191" s="17" t="s">
        <v>61</v>
      </c>
      <c r="C4191">
        <v>51.310001</v>
      </c>
      <c r="D4191">
        <v>53.91</v>
      </c>
      <c r="E4191">
        <v>-2.5999989999999968</v>
      </c>
      <c r="F4191">
        <v>-4.8228510480430288E-2</v>
      </c>
      <c r="G4191" s="17" t="s">
        <v>0</v>
      </c>
      <c r="H4191" s="17" t="s">
        <v>62</v>
      </c>
      <c r="I4191" s="17" t="s">
        <v>38</v>
      </c>
      <c r="J4191" s="17" t="s">
        <v>144</v>
      </c>
      <c r="K4191" s="17">
        <f>IF(BASE_MARKET_DATA[[#This Row],[DATE]]=_xlfn.MAXIFS(A:A,H:H,BASE_MARKET_DATA[[#This Row],[LABEL]]),1,0)</f>
        <v>0</v>
      </c>
      <c r="L4191" s="17">
        <f>IF(BASE_MARKET_DATA[[#This Row],[VARP]]&gt;0,1,0)</f>
        <v>0</v>
      </c>
    </row>
    <row r="4192" spans="1:12">
      <c r="A4192" s="1">
        <v>43943</v>
      </c>
      <c r="B4192" s="17" t="s">
        <v>61</v>
      </c>
      <c r="C4192">
        <v>52.27</v>
      </c>
      <c r="D4192">
        <v>51.310001</v>
      </c>
      <c r="E4192">
        <v>0.95999900000000338</v>
      </c>
      <c r="F4192">
        <v>1.8709783303259016E-2</v>
      </c>
      <c r="G4192" s="17" t="s">
        <v>0</v>
      </c>
      <c r="H4192" s="17" t="s">
        <v>62</v>
      </c>
      <c r="I4192" s="17" t="s">
        <v>38</v>
      </c>
      <c r="J4192" s="17" t="s">
        <v>144</v>
      </c>
      <c r="K4192" s="17">
        <f>IF(BASE_MARKET_DATA[[#This Row],[DATE]]=_xlfn.MAXIFS(A:A,H:H,BASE_MARKET_DATA[[#This Row],[LABEL]]),1,0)</f>
        <v>0</v>
      </c>
      <c r="L4192" s="17">
        <f>IF(BASE_MARKET_DATA[[#This Row],[VARP]]&gt;0,1,0)</f>
        <v>1</v>
      </c>
    </row>
    <row r="4193" spans="1:12">
      <c r="A4193" s="1">
        <v>43944</v>
      </c>
      <c r="B4193" s="17" t="s">
        <v>61</v>
      </c>
      <c r="C4193">
        <v>51.970001000000003</v>
      </c>
      <c r="D4193">
        <v>52.27</v>
      </c>
      <c r="E4193">
        <v>-0.29999899999999968</v>
      </c>
      <c r="F4193">
        <v>-5.7394107518653082E-3</v>
      </c>
      <c r="G4193" s="17" t="s">
        <v>0</v>
      </c>
      <c r="H4193" s="17" t="s">
        <v>62</v>
      </c>
      <c r="I4193" s="17" t="s">
        <v>38</v>
      </c>
      <c r="J4193" s="17" t="s">
        <v>144</v>
      </c>
      <c r="K4193" s="17">
        <f>IF(BASE_MARKET_DATA[[#This Row],[DATE]]=_xlfn.MAXIFS(A:A,H:H,BASE_MARKET_DATA[[#This Row],[LABEL]]),1,0)</f>
        <v>0</v>
      </c>
      <c r="L4193" s="17">
        <f>IF(BASE_MARKET_DATA[[#This Row],[VARP]]&gt;0,1,0)</f>
        <v>0</v>
      </c>
    </row>
    <row r="4194" spans="1:12">
      <c r="A4194" s="1">
        <v>43945</v>
      </c>
      <c r="B4194" s="17" t="s">
        <v>61</v>
      </c>
      <c r="C4194">
        <v>53.009997999999996</v>
      </c>
      <c r="D4194">
        <v>51.970001000000003</v>
      </c>
      <c r="E4194">
        <v>1.0399969999999925</v>
      </c>
      <c r="F4194">
        <v>2.0011487011516362E-2</v>
      </c>
      <c r="G4194" s="17" t="s">
        <v>0</v>
      </c>
      <c r="H4194" s="17" t="s">
        <v>62</v>
      </c>
      <c r="I4194" s="17" t="s">
        <v>38</v>
      </c>
      <c r="J4194" s="17" t="s">
        <v>144</v>
      </c>
      <c r="K4194" s="17">
        <f>IF(BASE_MARKET_DATA[[#This Row],[DATE]]=_xlfn.MAXIFS(A:A,H:H,BASE_MARKET_DATA[[#This Row],[LABEL]]),1,0)</f>
        <v>0</v>
      </c>
      <c r="L4194" s="17">
        <f>IF(BASE_MARKET_DATA[[#This Row],[VARP]]&gt;0,1,0)</f>
        <v>1</v>
      </c>
    </row>
    <row r="4195" spans="1:12">
      <c r="A4195" s="1">
        <v>43948</v>
      </c>
      <c r="B4195" s="17" t="s">
        <v>61</v>
      </c>
      <c r="C4195">
        <v>53.369999</v>
      </c>
      <c r="D4195">
        <v>53.009997999999996</v>
      </c>
      <c r="E4195">
        <v>0.36000100000000401</v>
      </c>
      <c r="F4195">
        <v>6.7911905976680859E-3</v>
      </c>
      <c r="G4195" s="17" t="s">
        <v>0</v>
      </c>
      <c r="H4195" s="17" t="s">
        <v>62</v>
      </c>
      <c r="I4195" s="17" t="s">
        <v>38</v>
      </c>
      <c r="J4195" s="17" t="s">
        <v>144</v>
      </c>
      <c r="K4195" s="17">
        <f>IF(BASE_MARKET_DATA[[#This Row],[DATE]]=_xlfn.MAXIFS(A:A,H:H,BASE_MARKET_DATA[[#This Row],[LABEL]]),1,0)</f>
        <v>0</v>
      </c>
      <c r="L4195" s="17">
        <f>IF(BASE_MARKET_DATA[[#This Row],[VARP]]&gt;0,1,0)</f>
        <v>1</v>
      </c>
    </row>
    <row r="4196" spans="1:12">
      <c r="A4196" s="1">
        <v>43949</v>
      </c>
      <c r="B4196" s="17" t="s">
        <v>61</v>
      </c>
      <c r="C4196">
        <v>53.200001</v>
      </c>
      <c r="D4196">
        <v>53.369999</v>
      </c>
      <c r="E4196">
        <v>-0.16999799999999965</v>
      </c>
      <c r="F4196">
        <v>-3.1852726847530887E-3</v>
      </c>
      <c r="G4196" s="17" t="s">
        <v>0</v>
      </c>
      <c r="H4196" s="17" t="s">
        <v>62</v>
      </c>
      <c r="I4196" s="17" t="s">
        <v>38</v>
      </c>
      <c r="J4196" s="17" t="s">
        <v>144</v>
      </c>
      <c r="K4196" s="17">
        <f>IF(BASE_MARKET_DATA[[#This Row],[DATE]]=_xlfn.MAXIFS(A:A,H:H,BASE_MARKET_DATA[[#This Row],[LABEL]]),1,0)</f>
        <v>0</v>
      </c>
      <c r="L4196" s="17">
        <f>IF(BASE_MARKET_DATA[[#This Row],[VARP]]&gt;0,1,0)</f>
        <v>0</v>
      </c>
    </row>
    <row r="4197" spans="1:12">
      <c r="A4197" s="1">
        <v>43950</v>
      </c>
      <c r="B4197" s="17" t="s">
        <v>61</v>
      </c>
      <c r="C4197">
        <v>53.880001</v>
      </c>
      <c r="D4197">
        <v>53.200001</v>
      </c>
      <c r="E4197">
        <v>0.67999999999999972</v>
      </c>
      <c r="F4197">
        <v>1.2781954646955734E-2</v>
      </c>
      <c r="G4197" s="17" t="s">
        <v>0</v>
      </c>
      <c r="H4197" s="17" t="s">
        <v>62</v>
      </c>
      <c r="I4197" s="17" t="s">
        <v>38</v>
      </c>
      <c r="J4197" s="17" t="s">
        <v>144</v>
      </c>
      <c r="K4197" s="17">
        <f>IF(BASE_MARKET_DATA[[#This Row],[DATE]]=_xlfn.MAXIFS(A:A,H:H,BASE_MARKET_DATA[[#This Row],[LABEL]]),1,0)</f>
        <v>0</v>
      </c>
      <c r="L4197" s="17">
        <f>IF(BASE_MARKET_DATA[[#This Row],[VARP]]&gt;0,1,0)</f>
        <v>1</v>
      </c>
    </row>
    <row r="4198" spans="1:12">
      <c r="A4198" s="1">
        <v>43951</v>
      </c>
      <c r="B4198" s="17" t="s">
        <v>61</v>
      </c>
      <c r="C4198">
        <v>52.970001000000003</v>
      </c>
      <c r="D4198">
        <v>53.880001</v>
      </c>
      <c r="E4198">
        <v>-0.90999999999999659</v>
      </c>
      <c r="F4198">
        <v>-1.6889383502424148E-2</v>
      </c>
      <c r="G4198" s="17" t="s">
        <v>0</v>
      </c>
      <c r="H4198" s="17" t="s">
        <v>62</v>
      </c>
      <c r="I4198" s="17" t="s">
        <v>38</v>
      </c>
      <c r="J4198" s="17" t="s">
        <v>144</v>
      </c>
      <c r="K4198" s="17">
        <f>IF(BASE_MARKET_DATA[[#This Row],[DATE]]=_xlfn.MAXIFS(A:A,H:H,BASE_MARKET_DATA[[#This Row],[LABEL]]),1,0)</f>
        <v>0</v>
      </c>
      <c r="L4198" s="17">
        <f>IF(BASE_MARKET_DATA[[#This Row],[VARP]]&gt;0,1,0)</f>
        <v>0</v>
      </c>
    </row>
    <row r="4199" spans="1:12">
      <c r="A4199" s="1">
        <v>43952</v>
      </c>
      <c r="B4199" s="17" t="s">
        <v>61</v>
      </c>
      <c r="C4199">
        <v>51.790001000000004</v>
      </c>
      <c r="D4199">
        <v>52.970001000000003</v>
      </c>
      <c r="E4199">
        <v>-1.1799999999999997</v>
      </c>
      <c r="F4199">
        <v>-2.2276760009878036E-2</v>
      </c>
      <c r="G4199" s="17" t="s">
        <v>0</v>
      </c>
      <c r="H4199" s="17" t="s">
        <v>62</v>
      </c>
      <c r="I4199" s="17" t="s">
        <v>38</v>
      </c>
      <c r="J4199" s="17" t="s">
        <v>144</v>
      </c>
      <c r="K4199" s="17">
        <f>IF(BASE_MARKET_DATA[[#This Row],[DATE]]=_xlfn.MAXIFS(A:A,H:H,BASE_MARKET_DATA[[#This Row],[LABEL]]),1,0)</f>
        <v>0</v>
      </c>
      <c r="L4199" s="17">
        <f>IF(BASE_MARKET_DATA[[#This Row],[VARP]]&gt;0,1,0)</f>
        <v>0</v>
      </c>
    </row>
    <row r="4200" spans="1:12">
      <c r="A4200" s="1">
        <v>43955</v>
      </c>
      <c r="B4200" s="17" t="s">
        <v>61</v>
      </c>
      <c r="C4200">
        <v>51.75</v>
      </c>
      <c r="D4200">
        <v>51.790001000000004</v>
      </c>
      <c r="E4200">
        <v>-4.0001000000003728E-2</v>
      </c>
      <c r="F4200">
        <v>-7.7236916832659893E-4</v>
      </c>
      <c r="G4200" s="17" t="s">
        <v>0</v>
      </c>
      <c r="H4200" s="17" t="s">
        <v>62</v>
      </c>
      <c r="I4200" s="17" t="s">
        <v>38</v>
      </c>
      <c r="J4200" s="17" t="s">
        <v>144</v>
      </c>
      <c r="K4200" s="17">
        <f>IF(BASE_MARKET_DATA[[#This Row],[DATE]]=_xlfn.MAXIFS(A:A,H:H,BASE_MARKET_DATA[[#This Row],[LABEL]]),1,0)</f>
        <v>0</v>
      </c>
      <c r="L4200" s="17">
        <f>IF(BASE_MARKET_DATA[[#This Row],[VARP]]&gt;0,1,0)</f>
        <v>0</v>
      </c>
    </row>
    <row r="4201" spans="1:12">
      <c r="A4201" s="1">
        <v>43956</v>
      </c>
      <c r="B4201" s="17" t="s">
        <v>61</v>
      </c>
      <c r="C4201">
        <v>52.049999</v>
      </c>
      <c r="D4201">
        <v>51.75</v>
      </c>
      <c r="E4201">
        <v>0.29999899999999968</v>
      </c>
      <c r="F4201">
        <v>5.7970821256038583E-3</v>
      </c>
      <c r="G4201" s="17" t="s">
        <v>0</v>
      </c>
      <c r="H4201" s="17" t="s">
        <v>62</v>
      </c>
      <c r="I4201" s="17" t="s">
        <v>38</v>
      </c>
      <c r="J4201" s="17" t="s">
        <v>144</v>
      </c>
      <c r="K4201" s="17">
        <f>IF(BASE_MARKET_DATA[[#This Row],[DATE]]=_xlfn.MAXIFS(A:A,H:H,BASE_MARKET_DATA[[#This Row],[LABEL]]),1,0)</f>
        <v>0</v>
      </c>
      <c r="L4201" s="17">
        <f>IF(BASE_MARKET_DATA[[#This Row],[VARP]]&gt;0,1,0)</f>
        <v>1</v>
      </c>
    </row>
    <row r="4202" spans="1:12">
      <c r="A4202" s="1">
        <v>43957</v>
      </c>
      <c r="B4202" s="17" t="s">
        <v>61</v>
      </c>
      <c r="C4202">
        <v>51.860001000000004</v>
      </c>
      <c r="D4202">
        <v>52.049999</v>
      </c>
      <c r="E4202">
        <v>-0.18999799999999567</v>
      </c>
      <c r="F4202">
        <v>-3.6502978607164944E-3</v>
      </c>
      <c r="G4202" s="17" t="s">
        <v>0</v>
      </c>
      <c r="H4202" s="17" t="s">
        <v>62</v>
      </c>
      <c r="I4202" s="17" t="s">
        <v>38</v>
      </c>
      <c r="J4202" s="17" t="s">
        <v>144</v>
      </c>
      <c r="K4202" s="17">
        <f>IF(BASE_MARKET_DATA[[#This Row],[DATE]]=_xlfn.MAXIFS(A:A,H:H,BASE_MARKET_DATA[[#This Row],[LABEL]]),1,0)</f>
        <v>0</v>
      </c>
      <c r="L4202" s="17">
        <f>IF(BASE_MARKET_DATA[[#This Row],[VARP]]&gt;0,1,0)</f>
        <v>0</v>
      </c>
    </row>
    <row r="4203" spans="1:12">
      <c r="A4203" s="1">
        <v>43958</v>
      </c>
      <c r="B4203" s="17" t="s">
        <v>61</v>
      </c>
      <c r="C4203">
        <v>52.599997999999999</v>
      </c>
      <c r="D4203">
        <v>51.860001000000004</v>
      </c>
      <c r="E4203">
        <v>0.73999699999999535</v>
      </c>
      <c r="F4203">
        <v>1.4269128147529255E-2</v>
      </c>
      <c r="G4203" s="17" t="s">
        <v>0</v>
      </c>
      <c r="H4203" s="17" t="s">
        <v>62</v>
      </c>
      <c r="I4203" s="17" t="s">
        <v>38</v>
      </c>
      <c r="J4203" s="17" t="s">
        <v>144</v>
      </c>
      <c r="K4203" s="17">
        <f>IF(BASE_MARKET_DATA[[#This Row],[DATE]]=_xlfn.MAXIFS(A:A,H:H,BASE_MARKET_DATA[[#This Row],[LABEL]]),1,0)</f>
        <v>0</v>
      </c>
      <c r="L4203" s="17">
        <f>IF(BASE_MARKET_DATA[[#This Row],[VARP]]&gt;0,1,0)</f>
        <v>1</v>
      </c>
    </row>
    <row r="4204" spans="1:12">
      <c r="A4204" s="1">
        <v>43959</v>
      </c>
      <c r="B4204" s="17" t="s">
        <v>61</v>
      </c>
      <c r="C4204">
        <v>53.57</v>
      </c>
      <c r="D4204">
        <v>52.599997999999999</v>
      </c>
      <c r="E4204">
        <v>0.97000200000000092</v>
      </c>
      <c r="F4204">
        <v>1.8441103362779612E-2</v>
      </c>
      <c r="G4204" s="17" t="s">
        <v>0</v>
      </c>
      <c r="H4204" s="17" t="s">
        <v>62</v>
      </c>
      <c r="I4204" s="17" t="s">
        <v>38</v>
      </c>
      <c r="J4204" s="17" t="s">
        <v>144</v>
      </c>
      <c r="K4204" s="17">
        <f>IF(BASE_MARKET_DATA[[#This Row],[DATE]]=_xlfn.MAXIFS(A:A,H:H,BASE_MARKET_DATA[[#This Row],[LABEL]]),1,0)</f>
        <v>0</v>
      </c>
      <c r="L4204" s="17">
        <f>IF(BASE_MARKET_DATA[[#This Row],[VARP]]&gt;0,1,0)</f>
        <v>1</v>
      </c>
    </row>
    <row r="4205" spans="1:12">
      <c r="A4205" s="1">
        <v>43962</v>
      </c>
      <c r="B4205" s="17" t="s">
        <v>61</v>
      </c>
      <c r="C4205">
        <v>53.529998999999997</v>
      </c>
      <c r="D4205">
        <v>53.57</v>
      </c>
      <c r="E4205">
        <v>-4.0001000000003728E-2</v>
      </c>
      <c r="F4205">
        <v>-7.4670524547328218E-4</v>
      </c>
      <c r="G4205" s="17" t="s">
        <v>0</v>
      </c>
      <c r="H4205" s="17" t="s">
        <v>62</v>
      </c>
      <c r="I4205" s="17" t="s">
        <v>38</v>
      </c>
      <c r="J4205" s="17" t="s">
        <v>144</v>
      </c>
      <c r="K4205" s="17">
        <f>IF(BASE_MARKET_DATA[[#This Row],[DATE]]=_xlfn.MAXIFS(A:A,H:H,BASE_MARKET_DATA[[#This Row],[LABEL]]),1,0)</f>
        <v>0</v>
      </c>
      <c r="L4205" s="17">
        <f>IF(BASE_MARKET_DATA[[#This Row],[VARP]]&gt;0,1,0)</f>
        <v>0</v>
      </c>
    </row>
    <row r="4206" spans="1:12">
      <c r="A4206" s="1">
        <v>43963</v>
      </c>
      <c r="B4206" s="17" t="s">
        <v>61</v>
      </c>
      <c r="C4206">
        <v>52.27</v>
      </c>
      <c r="D4206">
        <v>53.529998999999997</v>
      </c>
      <c r="E4206">
        <v>-1.2599989999999934</v>
      </c>
      <c r="F4206">
        <v>-2.3538184635497443E-2</v>
      </c>
      <c r="G4206" s="17" t="s">
        <v>0</v>
      </c>
      <c r="H4206" s="17" t="s">
        <v>62</v>
      </c>
      <c r="I4206" s="17" t="s">
        <v>38</v>
      </c>
      <c r="J4206" s="17" t="s">
        <v>144</v>
      </c>
      <c r="K4206" s="17">
        <f>IF(BASE_MARKET_DATA[[#This Row],[DATE]]=_xlfn.MAXIFS(A:A,H:H,BASE_MARKET_DATA[[#This Row],[LABEL]]),1,0)</f>
        <v>0</v>
      </c>
      <c r="L4206" s="17">
        <f>IF(BASE_MARKET_DATA[[#This Row],[VARP]]&gt;0,1,0)</f>
        <v>0</v>
      </c>
    </row>
    <row r="4207" spans="1:12">
      <c r="A4207" s="1">
        <v>43964</v>
      </c>
      <c r="B4207" s="17" t="s">
        <v>61</v>
      </c>
      <c r="C4207">
        <v>51.650002000000001</v>
      </c>
      <c r="D4207">
        <v>52.27</v>
      </c>
      <c r="E4207">
        <v>-0.61999800000000249</v>
      </c>
      <c r="F4207">
        <v>-1.1861450162617228E-2</v>
      </c>
      <c r="G4207" s="17" t="s">
        <v>0</v>
      </c>
      <c r="H4207" s="17" t="s">
        <v>62</v>
      </c>
      <c r="I4207" s="17" t="s">
        <v>38</v>
      </c>
      <c r="J4207" s="17" t="s">
        <v>144</v>
      </c>
      <c r="K4207" s="17">
        <f>IF(BASE_MARKET_DATA[[#This Row],[DATE]]=_xlfn.MAXIFS(A:A,H:H,BASE_MARKET_DATA[[#This Row],[LABEL]]),1,0)</f>
        <v>0</v>
      </c>
      <c r="L4207" s="17">
        <f>IF(BASE_MARKET_DATA[[#This Row],[VARP]]&gt;0,1,0)</f>
        <v>0</v>
      </c>
    </row>
    <row r="4208" spans="1:12">
      <c r="A4208" s="1">
        <v>43965</v>
      </c>
      <c r="B4208" s="17" t="s">
        <v>61</v>
      </c>
      <c r="C4208">
        <v>52.91</v>
      </c>
      <c r="D4208">
        <v>51.650002000000001</v>
      </c>
      <c r="E4208">
        <v>1.259997999999996</v>
      </c>
      <c r="F4208">
        <v>2.4394926451309643E-2</v>
      </c>
      <c r="G4208" s="17" t="s">
        <v>0</v>
      </c>
      <c r="H4208" s="17" t="s">
        <v>62</v>
      </c>
      <c r="I4208" s="17" t="s">
        <v>38</v>
      </c>
      <c r="J4208" s="17" t="s">
        <v>144</v>
      </c>
      <c r="K4208" s="17">
        <f>IF(BASE_MARKET_DATA[[#This Row],[DATE]]=_xlfn.MAXIFS(A:A,H:H,BASE_MARKET_DATA[[#This Row],[LABEL]]),1,0)</f>
        <v>0</v>
      </c>
      <c r="L4208" s="17">
        <f>IF(BASE_MARKET_DATA[[#This Row],[VARP]]&gt;0,1,0)</f>
        <v>1</v>
      </c>
    </row>
    <row r="4209" spans="1:12">
      <c r="A4209" s="1">
        <v>43966</v>
      </c>
      <c r="B4209" s="17" t="s">
        <v>61</v>
      </c>
      <c r="C4209">
        <v>52.919998</v>
      </c>
      <c r="D4209">
        <v>52.91</v>
      </c>
      <c r="E4209">
        <v>9.99800000000306E-3</v>
      </c>
      <c r="F4209">
        <v>1.8896238896244682E-4</v>
      </c>
      <c r="G4209" s="17" t="s">
        <v>0</v>
      </c>
      <c r="H4209" s="17" t="s">
        <v>62</v>
      </c>
      <c r="I4209" s="17" t="s">
        <v>38</v>
      </c>
      <c r="J4209" s="17" t="s">
        <v>144</v>
      </c>
      <c r="K4209" s="17">
        <f>IF(BASE_MARKET_DATA[[#This Row],[DATE]]=_xlfn.MAXIFS(A:A,H:H,BASE_MARKET_DATA[[#This Row],[LABEL]]),1,0)</f>
        <v>0</v>
      </c>
      <c r="L4209" s="17">
        <f>IF(BASE_MARKET_DATA[[#This Row],[VARP]]&gt;0,1,0)</f>
        <v>1</v>
      </c>
    </row>
    <row r="4210" spans="1:12">
      <c r="A4210" s="1">
        <v>43969</v>
      </c>
      <c r="B4210" s="17" t="s">
        <v>61</v>
      </c>
      <c r="C4210">
        <v>53.150002000000001</v>
      </c>
      <c r="D4210">
        <v>52.919998</v>
      </c>
      <c r="E4210">
        <v>0.23000400000000099</v>
      </c>
      <c r="F4210">
        <v>4.346258667659076E-3</v>
      </c>
      <c r="G4210" s="17" t="s">
        <v>0</v>
      </c>
      <c r="H4210" s="17" t="s">
        <v>62</v>
      </c>
      <c r="I4210" s="17" t="s">
        <v>38</v>
      </c>
      <c r="J4210" s="17" t="s">
        <v>144</v>
      </c>
      <c r="K4210" s="17">
        <f>IF(BASE_MARKET_DATA[[#This Row],[DATE]]=_xlfn.MAXIFS(A:A,H:H,BASE_MARKET_DATA[[#This Row],[LABEL]]),1,0)</f>
        <v>0</v>
      </c>
      <c r="L4210" s="17">
        <f>IF(BASE_MARKET_DATA[[#This Row],[VARP]]&gt;0,1,0)</f>
        <v>1</v>
      </c>
    </row>
    <row r="4211" spans="1:12">
      <c r="A4211" s="1">
        <v>43970</v>
      </c>
      <c r="B4211" s="17" t="s">
        <v>61</v>
      </c>
      <c r="C4211">
        <v>52.34</v>
      </c>
      <c r="D4211">
        <v>53.150002000000001</v>
      </c>
      <c r="E4211">
        <v>-0.81000199999999722</v>
      </c>
      <c r="F4211">
        <v>-1.5239924167829707E-2</v>
      </c>
      <c r="G4211" s="17" t="s">
        <v>0</v>
      </c>
      <c r="H4211" s="17" t="s">
        <v>62</v>
      </c>
      <c r="I4211" s="17" t="s">
        <v>38</v>
      </c>
      <c r="J4211" s="17" t="s">
        <v>144</v>
      </c>
      <c r="K4211" s="17">
        <f>IF(BASE_MARKET_DATA[[#This Row],[DATE]]=_xlfn.MAXIFS(A:A,H:H,BASE_MARKET_DATA[[#This Row],[LABEL]]),1,0)</f>
        <v>0</v>
      </c>
      <c r="L4211" s="17">
        <f>IF(BASE_MARKET_DATA[[#This Row],[VARP]]&gt;0,1,0)</f>
        <v>0</v>
      </c>
    </row>
    <row r="4212" spans="1:12">
      <c r="A4212" s="1">
        <v>43971</v>
      </c>
      <c r="B4212" s="17" t="s">
        <v>61</v>
      </c>
      <c r="C4212">
        <v>52.900002000000001</v>
      </c>
      <c r="D4212">
        <v>52.34</v>
      </c>
      <c r="E4212">
        <v>0.56000199999999722</v>
      </c>
      <c r="F4212">
        <v>1.0699312189529943E-2</v>
      </c>
      <c r="G4212" s="17" t="s">
        <v>0</v>
      </c>
      <c r="H4212" s="17" t="s">
        <v>62</v>
      </c>
      <c r="I4212" s="17" t="s">
        <v>38</v>
      </c>
      <c r="J4212" s="17" t="s">
        <v>144</v>
      </c>
      <c r="K4212" s="17">
        <f>IF(BASE_MARKET_DATA[[#This Row],[DATE]]=_xlfn.MAXIFS(A:A,H:H,BASE_MARKET_DATA[[#This Row],[LABEL]]),1,0)</f>
        <v>0</v>
      </c>
      <c r="L4212" s="17">
        <f>IF(BASE_MARKET_DATA[[#This Row],[VARP]]&gt;0,1,0)</f>
        <v>1</v>
      </c>
    </row>
    <row r="4213" spans="1:12">
      <c r="A4213" s="1">
        <v>43972</v>
      </c>
      <c r="B4213" s="17" t="s">
        <v>61</v>
      </c>
      <c r="C4213">
        <v>52.220001000000003</v>
      </c>
      <c r="D4213">
        <v>52.900002000000001</v>
      </c>
      <c r="E4213">
        <v>-0.68000099999999719</v>
      </c>
      <c r="F4213">
        <v>-1.2854460761646043E-2</v>
      </c>
      <c r="G4213" s="17" t="s">
        <v>0</v>
      </c>
      <c r="H4213" s="17" t="s">
        <v>62</v>
      </c>
      <c r="I4213" s="17" t="s">
        <v>38</v>
      </c>
      <c r="J4213" s="17" t="s">
        <v>144</v>
      </c>
      <c r="K4213" s="17">
        <f>IF(BASE_MARKET_DATA[[#This Row],[DATE]]=_xlfn.MAXIFS(A:A,H:H,BASE_MARKET_DATA[[#This Row],[LABEL]]),1,0)</f>
        <v>0</v>
      </c>
      <c r="L4213" s="17">
        <f>IF(BASE_MARKET_DATA[[#This Row],[VARP]]&gt;0,1,0)</f>
        <v>0</v>
      </c>
    </row>
    <row r="4214" spans="1:12">
      <c r="A4214" s="1">
        <v>43973</v>
      </c>
      <c r="B4214" s="17" t="s">
        <v>61</v>
      </c>
      <c r="C4214">
        <v>52.619999</v>
      </c>
      <c r="D4214">
        <v>52.220001000000003</v>
      </c>
      <c r="E4214">
        <v>0.39999799999999652</v>
      </c>
      <c r="F4214">
        <v>7.6598619751078994E-3</v>
      </c>
      <c r="G4214" s="17" t="s">
        <v>0</v>
      </c>
      <c r="H4214" s="17" t="s">
        <v>62</v>
      </c>
      <c r="I4214" s="17" t="s">
        <v>38</v>
      </c>
      <c r="J4214" s="17" t="s">
        <v>144</v>
      </c>
      <c r="K4214" s="17">
        <f>IF(BASE_MARKET_DATA[[#This Row],[DATE]]=_xlfn.MAXIFS(A:A,H:H,BASE_MARKET_DATA[[#This Row],[LABEL]]),1,0)</f>
        <v>0</v>
      </c>
      <c r="L4214" s="17">
        <f>IF(BASE_MARKET_DATA[[#This Row],[VARP]]&gt;0,1,0)</f>
        <v>1</v>
      </c>
    </row>
    <row r="4215" spans="1:12">
      <c r="A4215" s="1">
        <v>43977</v>
      </c>
      <c r="B4215" s="17" t="s">
        <v>61</v>
      </c>
      <c r="C4215">
        <v>52.779998999999997</v>
      </c>
      <c r="D4215">
        <v>52.619999</v>
      </c>
      <c r="E4215">
        <v>0.15999999999999659</v>
      </c>
      <c r="F4215">
        <v>3.040669004953736E-3</v>
      </c>
      <c r="G4215" s="17" t="s">
        <v>0</v>
      </c>
      <c r="H4215" s="17" t="s">
        <v>62</v>
      </c>
      <c r="I4215" s="17" t="s">
        <v>38</v>
      </c>
      <c r="J4215" s="17" t="s">
        <v>144</v>
      </c>
      <c r="K4215" s="17">
        <f>IF(BASE_MARKET_DATA[[#This Row],[DATE]]=_xlfn.MAXIFS(A:A,H:H,BASE_MARKET_DATA[[#This Row],[LABEL]]),1,0)</f>
        <v>0</v>
      </c>
      <c r="L4215" s="17">
        <f>IF(BASE_MARKET_DATA[[#This Row],[VARP]]&gt;0,1,0)</f>
        <v>1</v>
      </c>
    </row>
    <row r="4216" spans="1:12">
      <c r="A4216" s="1">
        <v>43978</v>
      </c>
      <c r="B4216" s="17" t="s">
        <v>61</v>
      </c>
      <c r="C4216">
        <v>53.200001</v>
      </c>
      <c r="D4216">
        <v>52.779998999999997</v>
      </c>
      <c r="E4216">
        <v>0.42000200000000376</v>
      </c>
      <c r="F4216">
        <v>7.9575977256082144E-3</v>
      </c>
      <c r="G4216" s="17" t="s">
        <v>0</v>
      </c>
      <c r="H4216" s="17" t="s">
        <v>62</v>
      </c>
      <c r="I4216" s="17" t="s">
        <v>38</v>
      </c>
      <c r="J4216" s="17" t="s">
        <v>144</v>
      </c>
      <c r="K4216" s="17">
        <f>IF(BASE_MARKET_DATA[[#This Row],[DATE]]=_xlfn.MAXIFS(A:A,H:H,BASE_MARKET_DATA[[#This Row],[LABEL]]),1,0)</f>
        <v>0</v>
      </c>
      <c r="L4216" s="17">
        <f>IF(BASE_MARKET_DATA[[#This Row],[VARP]]&gt;0,1,0)</f>
        <v>1</v>
      </c>
    </row>
    <row r="4217" spans="1:12">
      <c r="A4217" s="1">
        <v>43979</v>
      </c>
      <c r="B4217" s="17" t="s">
        <v>61</v>
      </c>
      <c r="C4217">
        <v>53.619999</v>
      </c>
      <c r="D4217">
        <v>53.200001</v>
      </c>
      <c r="E4217">
        <v>0.41999799999999965</v>
      </c>
      <c r="F4217">
        <v>7.8946990997236944E-3</v>
      </c>
      <c r="G4217" s="17" t="s">
        <v>0</v>
      </c>
      <c r="H4217" s="17" t="s">
        <v>62</v>
      </c>
      <c r="I4217" s="17" t="s">
        <v>38</v>
      </c>
      <c r="J4217" s="17" t="s">
        <v>144</v>
      </c>
      <c r="K4217" s="17">
        <f>IF(BASE_MARKET_DATA[[#This Row],[DATE]]=_xlfn.MAXIFS(A:A,H:H,BASE_MARKET_DATA[[#This Row],[LABEL]]),1,0)</f>
        <v>0</v>
      </c>
      <c r="L4217" s="17">
        <f>IF(BASE_MARKET_DATA[[#This Row],[VARP]]&gt;0,1,0)</f>
        <v>1</v>
      </c>
    </row>
    <row r="4218" spans="1:12">
      <c r="A4218" s="1">
        <v>43980</v>
      </c>
      <c r="B4218" s="17" t="s">
        <v>61</v>
      </c>
      <c r="C4218">
        <v>53.77</v>
      </c>
      <c r="D4218">
        <v>53.619999</v>
      </c>
      <c r="E4218">
        <v>0.15000100000000316</v>
      </c>
      <c r="F4218">
        <v>2.7974823349027509E-3</v>
      </c>
      <c r="G4218" s="17" t="s">
        <v>0</v>
      </c>
      <c r="H4218" s="17" t="s">
        <v>62</v>
      </c>
      <c r="I4218" s="17" t="s">
        <v>38</v>
      </c>
      <c r="J4218" s="17" t="s">
        <v>144</v>
      </c>
      <c r="K4218" s="17">
        <f>IF(BASE_MARKET_DATA[[#This Row],[DATE]]=_xlfn.MAXIFS(A:A,H:H,BASE_MARKET_DATA[[#This Row],[LABEL]]),1,0)</f>
        <v>0</v>
      </c>
      <c r="L4218" s="17">
        <f>IF(BASE_MARKET_DATA[[#This Row],[VARP]]&gt;0,1,0)</f>
        <v>1</v>
      </c>
    </row>
    <row r="4219" spans="1:12">
      <c r="A4219" s="1">
        <v>43983</v>
      </c>
      <c r="B4219" s="17" t="s">
        <v>61</v>
      </c>
      <c r="C4219">
        <v>53.060001</v>
      </c>
      <c r="D4219">
        <v>53.77</v>
      </c>
      <c r="E4219">
        <v>-0.70999900000000338</v>
      </c>
      <c r="F4219">
        <v>-1.3204370466803112E-2</v>
      </c>
      <c r="G4219" s="17" t="s">
        <v>0</v>
      </c>
      <c r="H4219" s="17" t="s">
        <v>62</v>
      </c>
      <c r="I4219" s="17" t="s">
        <v>38</v>
      </c>
      <c r="J4219" s="17" t="s">
        <v>144</v>
      </c>
      <c r="K4219" s="17">
        <f>IF(BASE_MARKET_DATA[[#This Row],[DATE]]=_xlfn.MAXIFS(A:A,H:H,BASE_MARKET_DATA[[#This Row],[LABEL]]),1,0)</f>
        <v>0</v>
      </c>
      <c r="L4219" s="17">
        <f>IF(BASE_MARKET_DATA[[#This Row],[VARP]]&gt;0,1,0)</f>
        <v>0</v>
      </c>
    </row>
    <row r="4220" spans="1:12">
      <c r="A4220" s="1">
        <v>43984</v>
      </c>
      <c r="B4220" s="17" t="s">
        <v>61</v>
      </c>
      <c r="C4220">
        <v>53.279998999999997</v>
      </c>
      <c r="D4220">
        <v>53.060001</v>
      </c>
      <c r="E4220">
        <v>0.21999799999999681</v>
      </c>
      <c r="F4220">
        <v>4.146211757515738E-3</v>
      </c>
      <c r="G4220" s="17" t="s">
        <v>0</v>
      </c>
      <c r="H4220" s="17" t="s">
        <v>62</v>
      </c>
      <c r="I4220" s="17" t="s">
        <v>38</v>
      </c>
      <c r="J4220" s="17" t="s">
        <v>144</v>
      </c>
      <c r="K4220" s="17">
        <f>IF(BASE_MARKET_DATA[[#This Row],[DATE]]=_xlfn.MAXIFS(A:A,H:H,BASE_MARKET_DATA[[#This Row],[LABEL]]),1,0)</f>
        <v>0</v>
      </c>
      <c r="L4220" s="17">
        <f>IF(BASE_MARKET_DATA[[#This Row],[VARP]]&gt;0,1,0)</f>
        <v>1</v>
      </c>
    </row>
    <row r="4221" spans="1:12">
      <c r="A4221" s="1">
        <v>43985</v>
      </c>
      <c r="B4221" s="17" t="s">
        <v>61</v>
      </c>
      <c r="C4221">
        <v>53.490002000000004</v>
      </c>
      <c r="D4221">
        <v>53.279998999999997</v>
      </c>
      <c r="E4221">
        <v>0.21000300000000749</v>
      </c>
      <c r="F4221">
        <v>3.9414978217249498E-3</v>
      </c>
      <c r="G4221" s="17" t="s">
        <v>0</v>
      </c>
      <c r="H4221" s="17" t="s">
        <v>62</v>
      </c>
      <c r="I4221" s="17" t="s">
        <v>38</v>
      </c>
      <c r="J4221" s="17" t="s">
        <v>144</v>
      </c>
      <c r="K4221" s="17">
        <f>IF(BASE_MARKET_DATA[[#This Row],[DATE]]=_xlfn.MAXIFS(A:A,H:H,BASE_MARKET_DATA[[#This Row],[LABEL]]),1,0)</f>
        <v>0</v>
      </c>
      <c r="L4221" s="17">
        <f>IF(BASE_MARKET_DATA[[#This Row],[VARP]]&gt;0,1,0)</f>
        <v>1</v>
      </c>
    </row>
    <row r="4222" spans="1:12">
      <c r="A4222" s="1">
        <v>43986</v>
      </c>
      <c r="B4222" s="17" t="s">
        <v>61</v>
      </c>
      <c r="C4222">
        <v>52.849997999999999</v>
      </c>
      <c r="D4222">
        <v>53.490002000000004</v>
      </c>
      <c r="E4222">
        <v>-0.64000400000000468</v>
      </c>
      <c r="F4222">
        <v>-1.196492757655916E-2</v>
      </c>
      <c r="G4222" s="17" t="s">
        <v>0</v>
      </c>
      <c r="H4222" s="17" t="s">
        <v>62</v>
      </c>
      <c r="I4222" s="17" t="s">
        <v>38</v>
      </c>
      <c r="J4222" s="17" t="s">
        <v>144</v>
      </c>
      <c r="K4222" s="17">
        <f>IF(BASE_MARKET_DATA[[#This Row],[DATE]]=_xlfn.MAXIFS(A:A,H:H,BASE_MARKET_DATA[[#This Row],[LABEL]]),1,0)</f>
        <v>0</v>
      </c>
      <c r="L4222" s="17">
        <f>IF(BASE_MARKET_DATA[[#This Row],[VARP]]&gt;0,1,0)</f>
        <v>0</v>
      </c>
    </row>
    <row r="4223" spans="1:12">
      <c r="A4223" s="1">
        <v>43987</v>
      </c>
      <c r="B4223" s="17" t="s">
        <v>61</v>
      </c>
      <c r="C4223">
        <v>53.98</v>
      </c>
      <c r="D4223">
        <v>52.849997999999999</v>
      </c>
      <c r="E4223">
        <v>1.1300019999999975</v>
      </c>
      <c r="F4223">
        <v>2.1381306390967081E-2</v>
      </c>
      <c r="G4223" s="17" t="s">
        <v>0</v>
      </c>
      <c r="H4223" s="17" t="s">
        <v>62</v>
      </c>
      <c r="I4223" s="17" t="s">
        <v>38</v>
      </c>
      <c r="J4223" s="17" t="s">
        <v>144</v>
      </c>
      <c r="K4223" s="17">
        <f>IF(BASE_MARKET_DATA[[#This Row],[DATE]]=_xlfn.MAXIFS(A:A,H:H,BASE_MARKET_DATA[[#This Row],[LABEL]]),1,0)</f>
        <v>0</v>
      </c>
      <c r="L4223" s="17">
        <f>IF(BASE_MARKET_DATA[[#This Row],[VARP]]&gt;0,1,0)</f>
        <v>1</v>
      </c>
    </row>
    <row r="4224" spans="1:12">
      <c r="A4224" s="1">
        <v>43990</v>
      </c>
      <c r="B4224" s="17" t="s">
        <v>61</v>
      </c>
      <c r="C4224">
        <v>55.099997999999999</v>
      </c>
      <c r="D4224">
        <v>53.98</v>
      </c>
      <c r="E4224">
        <v>1.1199980000000025</v>
      </c>
      <c r="F4224">
        <v>2.0748388291960032E-2</v>
      </c>
      <c r="G4224" s="17" t="s">
        <v>0</v>
      </c>
      <c r="H4224" s="17" t="s">
        <v>62</v>
      </c>
      <c r="I4224" s="17" t="s">
        <v>38</v>
      </c>
      <c r="J4224" s="17" t="s">
        <v>144</v>
      </c>
      <c r="K4224" s="17">
        <f>IF(BASE_MARKET_DATA[[#This Row],[DATE]]=_xlfn.MAXIFS(A:A,H:H,BASE_MARKET_DATA[[#This Row],[LABEL]]),1,0)</f>
        <v>0</v>
      </c>
      <c r="L4224" s="17">
        <f>IF(BASE_MARKET_DATA[[#This Row],[VARP]]&gt;0,1,0)</f>
        <v>1</v>
      </c>
    </row>
    <row r="4225" spans="1:12">
      <c r="A4225" s="1">
        <v>43991</v>
      </c>
      <c r="B4225" s="17" t="s">
        <v>61</v>
      </c>
      <c r="C4225">
        <v>54.18</v>
      </c>
      <c r="D4225">
        <v>55.099997999999999</v>
      </c>
      <c r="E4225">
        <v>-0.91999799999999965</v>
      </c>
      <c r="F4225">
        <v>-1.6696879008961118E-2</v>
      </c>
      <c r="G4225" s="17" t="s">
        <v>0</v>
      </c>
      <c r="H4225" s="17" t="s">
        <v>62</v>
      </c>
      <c r="I4225" s="17" t="s">
        <v>38</v>
      </c>
      <c r="J4225" s="17" t="s">
        <v>144</v>
      </c>
      <c r="K4225" s="17">
        <f>IF(BASE_MARKET_DATA[[#This Row],[DATE]]=_xlfn.MAXIFS(A:A,H:H,BASE_MARKET_DATA[[#This Row],[LABEL]]),1,0)</f>
        <v>0</v>
      </c>
      <c r="L4225" s="17">
        <f>IF(BASE_MARKET_DATA[[#This Row],[VARP]]&gt;0,1,0)</f>
        <v>0</v>
      </c>
    </row>
    <row r="4226" spans="1:12">
      <c r="A4226" s="1">
        <v>43992</v>
      </c>
      <c r="B4226" s="17" t="s">
        <v>61</v>
      </c>
      <c r="C4226">
        <v>54.110001000000004</v>
      </c>
      <c r="D4226">
        <v>54.18</v>
      </c>
      <c r="E4226">
        <v>-6.9998999999995704E-2</v>
      </c>
      <c r="F4226">
        <v>-1.2919712070874069E-3</v>
      </c>
      <c r="G4226" s="17" t="s">
        <v>0</v>
      </c>
      <c r="H4226" s="17" t="s">
        <v>62</v>
      </c>
      <c r="I4226" s="17" t="s">
        <v>38</v>
      </c>
      <c r="J4226" s="17" t="s">
        <v>144</v>
      </c>
      <c r="K4226" s="17">
        <f>IF(BASE_MARKET_DATA[[#This Row],[DATE]]=_xlfn.MAXIFS(A:A,H:H,BASE_MARKET_DATA[[#This Row],[LABEL]]),1,0)</f>
        <v>0</v>
      </c>
      <c r="L4226" s="17">
        <f>IF(BASE_MARKET_DATA[[#This Row],[VARP]]&gt;0,1,0)</f>
        <v>0</v>
      </c>
    </row>
    <row r="4227" spans="1:12">
      <c r="A4227" s="1">
        <v>43993</v>
      </c>
      <c r="B4227" s="17" t="s">
        <v>61</v>
      </c>
      <c r="C4227">
        <v>51.310001</v>
      </c>
      <c r="D4227">
        <v>54.110001000000004</v>
      </c>
      <c r="E4227">
        <v>-2.8000000000000043</v>
      </c>
      <c r="F4227">
        <v>-5.1746441475763495E-2</v>
      </c>
      <c r="G4227" s="17" t="s">
        <v>0</v>
      </c>
      <c r="H4227" s="17" t="s">
        <v>62</v>
      </c>
      <c r="I4227" s="17" t="s">
        <v>38</v>
      </c>
      <c r="J4227" s="17" t="s">
        <v>144</v>
      </c>
      <c r="K4227" s="17">
        <f>IF(BASE_MARKET_DATA[[#This Row],[DATE]]=_xlfn.MAXIFS(A:A,H:H,BASE_MARKET_DATA[[#This Row],[LABEL]]),1,0)</f>
        <v>0</v>
      </c>
      <c r="L4227" s="17">
        <f>IF(BASE_MARKET_DATA[[#This Row],[VARP]]&gt;0,1,0)</f>
        <v>0</v>
      </c>
    </row>
    <row r="4228" spans="1:12">
      <c r="A4228" s="1">
        <v>43994</v>
      </c>
      <c r="B4228" s="17" t="s">
        <v>61</v>
      </c>
      <c r="C4228">
        <v>51.860001000000004</v>
      </c>
      <c r="D4228">
        <v>51.310001</v>
      </c>
      <c r="E4228">
        <v>0.55000000000000426</v>
      </c>
      <c r="F4228">
        <v>1.0719157849948284E-2</v>
      </c>
      <c r="G4228" s="17" t="s">
        <v>0</v>
      </c>
      <c r="H4228" s="17" t="s">
        <v>62</v>
      </c>
      <c r="I4228" s="17" t="s">
        <v>38</v>
      </c>
      <c r="J4228" s="17" t="s">
        <v>144</v>
      </c>
      <c r="K4228" s="17">
        <f>IF(BASE_MARKET_DATA[[#This Row],[DATE]]=_xlfn.MAXIFS(A:A,H:H,BASE_MARKET_DATA[[#This Row],[LABEL]]),1,0)</f>
        <v>0</v>
      </c>
      <c r="L4228" s="17">
        <f>IF(BASE_MARKET_DATA[[#This Row],[VARP]]&gt;0,1,0)</f>
        <v>1</v>
      </c>
    </row>
    <row r="4229" spans="1:12">
      <c r="A4229" s="1">
        <v>43997</v>
      </c>
      <c r="B4229" s="17" t="s">
        <v>61</v>
      </c>
      <c r="C4229">
        <v>53.25</v>
      </c>
      <c r="D4229">
        <v>51.860001000000004</v>
      </c>
      <c r="E4229">
        <v>1.389998999999996</v>
      </c>
      <c r="F4229">
        <v>2.6802911168474445E-2</v>
      </c>
      <c r="G4229" s="17" t="s">
        <v>0</v>
      </c>
      <c r="H4229" s="17" t="s">
        <v>62</v>
      </c>
      <c r="I4229" s="17" t="s">
        <v>38</v>
      </c>
      <c r="J4229" s="17" t="s">
        <v>144</v>
      </c>
      <c r="K4229" s="17">
        <f>IF(BASE_MARKET_DATA[[#This Row],[DATE]]=_xlfn.MAXIFS(A:A,H:H,BASE_MARKET_DATA[[#This Row],[LABEL]]),1,0)</f>
        <v>0</v>
      </c>
      <c r="L4229" s="17">
        <f>IF(BASE_MARKET_DATA[[#This Row],[VARP]]&gt;0,1,0)</f>
        <v>1</v>
      </c>
    </row>
    <row r="4230" spans="1:12">
      <c r="A4230" s="1">
        <v>43998</v>
      </c>
      <c r="B4230" s="17" t="s">
        <v>61</v>
      </c>
      <c r="C4230">
        <v>54.59</v>
      </c>
      <c r="D4230">
        <v>53.25</v>
      </c>
      <c r="E4230">
        <v>1.3400000000000034</v>
      </c>
      <c r="F4230">
        <v>2.5164319248826356E-2</v>
      </c>
      <c r="G4230" s="17" t="s">
        <v>0</v>
      </c>
      <c r="H4230" s="17" t="s">
        <v>62</v>
      </c>
      <c r="I4230" s="17" t="s">
        <v>38</v>
      </c>
      <c r="J4230" s="17" t="s">
        <v>144</v>
      </c>
      <c r="K4230" s="17">
        <f>IF(BASE_MARKET_DATA[[#This Row],[DATE]]=_xlfn.MAXIFS(A:A,H:H,BASE_MARKET_DATA[[#This Row],[LABEL]]),1,0)</f>
        <v>0</v>
      </c>
      <c r="L4230" s="17">
        <f>IF(BASE_MARKET_DATA[[#This Row],[VARP]]&gt;0,1,0)</f>
        <v>1</v>
      </c>
    </row>
    <row r="4231" spans="1:12">
      <c r="A4231" s="1">
        <v>43999</v>
      </c>
      <c r="B4231" s="17" t="s">
        <v>61</v>
      </c>
      <c r="C4231">
        <v>51.52</v>
      </c>
      <c r="D4231">
        <v>54.59</v>
      </c>
      <c r="E4231">
        <v>-3.0700000000000003</v>
      </c>
      <c r="F4231">
        <v>-5.6237406118336691E-2</v>
      </c>
      <c r="G4231" s="17" t="s">
        <v>0</v>
      </c>
      <c r="H4231" s="17" t="s">
        <v>62</v>
      </c>
      <c r="I4231" s="17" t="s">
        <v>38</v>
      </c>
      <c r="J4231" s="17" t="s">
        <v>144</v>
      </c>
      <c r="K4231" s="17">
        <f>IF(BASE_MARKET_DATA[[#This Row],[DATE]]=_xlfn.MAXIFS(A:A,H:H,BASE_MARKET_DATA[[#This Row],[LABEL]]),1,0)</f>
        <v>0</v>
      </c>
      <c r="L4231" s="17">
        <f>IF(BASE_MARKET_DATA[[#This Row],[VARP]]&gt;0,1,0)</f>
        <v>0</v>
      </c>
    </row>
    <row r="4232" spans="1:12">
      <c r="A4232" s="1">
        <v>44000</v>
      </c>
      <c r="B4232" s="17" t="s">
        <v>61</v>
      </c>
      <c r="C4232">
        <v>53.689999</v>
      </c>
      <c r="D4232">
        <v>51.52</v>
      </c>
      <c r="E4232">
        <v>2.1699989999999971</v>
      </c>
      <c r="F4232">
        <v>4.2119545807453355E-2</v>
      </c>
      <c r="G4232" s="17" t="s">
        <v>0</v>
      </c>
      <c r="H4232" s="17" t="s">
        <v>62</v>
      </c>
      <c r="I4232" s="17" t="s">
        <v>38</v>
      </c>
      <c r="J4232" s="17" t="s">
        <v>144</v>
      </c>
      <c r="K4232" s="17">
        <f>IF(BASE_MARKET_DATA[[#This Row],[DATE]]=_xlfn.MAXIFS(A:A,H:H,BASE_MARKET_DATA[[#This Row],[LABEL]]),1,0)</f>
        <v>0</v>
      </c>
      <c r="L4232" s="17">
        <f>IF(BASE_MARKET_DATA[[#This Row],[VARP]]&gt;0,1,0)</f>
        <v>1</v>
      </c>
    </row>
    <row r="4233" spans="1:12">
      <c r="A4233" s="1">
        <v>44001</v>
      </c>
      <c r="B4233" s="17" t="s">
        <v>61</v>
      </c>
      <c r="C4233">
        <v>54.400002000000001</v>
      </c>
      <c r="D4233">
        <v>53.689999</v>
      </c>
      <c r="E4233">
        <v>0.71000300000000038</v>
      </c>
      <c r="F4233">
        <v>1.3224120194153857E-2</v>
      </c>
      <c r="G4233" s="17" t="s">
        <v>0</v>
      </c>
      <c r="H4233" s="17" t="s">
        <v>62</v>
      </c>
      <c r="I4233" s="17" t="s">
        <v>38</v>
      </c>
      <c r="J4233" s="17" t="s">
        <v>144</v>
      </c>
      <c r="K4233" s="17">
        <f>IF(BASE_MARKET_DATA[[#This Row],[DATE]]=_xlfn.MAXIFS(A:A,H:H,BASE_MARKET_DATA[[#This Row],[LABEL]]),1,0)</f>
        <v>0</v>
      </c>
      <c r="L4233" s="17">
        <f>IF(BASE_MARKET_DATA[[#This Row],[VARP]]&gt;0,1,0)</f>
        <v>1</v>
      </c>
    </row>
    <row r="4234" spans="1:12">
      <c r="A4234" s="1">
        <v>44004</v>
      </c>
      <c r="B4234" s="17" t="s">
        <v>61</v>
      </c>
      <c r="C4234">
        <v>55.119999</v>
      </c>
      <c r="D4234">
        <v>54.400002000000001</v>
      </c>
      <c r="E4234">
        <v>0.71999699999999933</v>
      </c>
      <c r="F4234">
        <v>1.3235238483998572E-2</v>
      </c>
      <c r="G4234" s="17" t="s">
        <v>0</v>
      </c>
      <c r="H4234" s="17" t="s">
        <v>62</v>
      </c>
      <c r="I4234" s="17" t="s">
        <v>38</v>
      </c>
      <c r="J4234" s="17" t="s">
        <v>144</v>
      </c>
      <c r="K4234" s="17">
        <f>IF(BASE_MARKET_DATA[[#This Row],[DATE]]=_xlfn.MAXIFS(A:A,H:H,BASE_MARKET_DATA[[#This Row],[LABEL]]),1,0)</f>
        <v>0</v>
      </c>
      <c r="L4234" s="17">
        <f>IF(BASE_MARKET_DATA[[#This Row],[VARP]]&gt;0,1,0)</f>
        <v>1</v>
      </c>
    </row>
    <row r="4235" spans="1:12">
      <c r="A4235" s="1">
        <v>44005</v>
      </c>
      <c r="B4235" s="17" t="s">
        <v>61</v>
      </c>
      <c r="C4235">
        <v>55.189999</v>
      </c>
      <c r="D4235">
        <v>55.119999</v>
      </c>
      <c r="E4235">
        <v>7.0000000000000284E-2</v>
      </c>
      <c r="F4235">
        <v>1.2699564816755582E-3</v>
      </c>
      <c r="G4235" s="17" t="s">
        <v>0</v>
      </c>
      <c r="H4235" s="17" t="s">
        <v>62</v>
      </c>
      <c r="I4235" s="17" t="s">
        <v>38</v>
      </c>
      <c r="J4235" s="17" t="s">
        <v>144</v>
      </c>
      <c r="K4235" s="17">
        <f>IF(BASE_MARKET_DATA[[#This Row],[DATE]]=_xlfn.MAXIFS(A:A,H:H,BASE_MARKET_DATA[[#This Row],[LABEL]]),1,0)</f>
        <v>0</v>
      </c>
      <c r="L4235" s="17">
        <f>IF(BASE_MARKET_DATA[[#This Row],[VARP]]&gt;0,1,0)</f>
        <v>1</v>
      </c>
    </row>
    <row r="4236" spans="1:12">
      <c r="A4236" s="1">
        <v>44006</v>
      </c>
      <c r="B4236" s="17" t="s">
        <v>61</v>
      </c>
      <c r="C4236">
        <v>54.439999</v>
      </c>
      <c r="D4236">
        <v>55.189999</v>
      </c>
      <c r="E4236">
        <v>-0.75</v>
      </c>
      <c r="F4236">
        <v>-1.3589418619123366E-2</v>
      </c>
      <c r="G4236" s="17" t="s">
        <v>0</v>
      </c>
      <c r="H4236" s="17" t="s">
        <v>62</v>
      </c>
      <c r="I4236" s="17" t="s">
        <v>38</v>
      </c>
      <c r="J4236" s="17" t="s">
        <v>144</v>
      </c>
      <c r="K4236" s="17">
        <f>IF(BASE_MARKET_DATA[[#This Row],[DATE]]=_xlfn.MAXIFS(A:A,H:H,BASE_MARKET_DATA[[#This Row],[LABEL]]),1,0)</f>
        <v>0</v>
      </c>
      <c r="L4236" s="17">
        <f>IF(BASE_MARKET_DATA[[#This Row],[VARP]]&gt;0,1,0)</f>
        <v>0</v>
      </c>
    </row>
    <row r="4237" spans="1:12">
      <c r="A4237" s="1">
        <v>44007</v>
      </c>
      <c r="B4237" s="17" t="s">
        <v>61</v>
      </c>
      <c r="C4237">
        <v>54.529998999999997</v>
      </c>
      <c r="D4237">
        <v>54.439999</v>
      </c>
      <c r="E4237">
        <v>8.9999999999996305E-2</v>
      </c>
      <c r="F4237">
        <v>1.6531962096471807E-3</v>
      </c>
      <c r="G4237" s="17" t="s">
        <v>0</v>
      </c>
      <c r="H4237" s="17" t="s">
        <v>62</v>
      </c>
      <c r="I4237" s="17" t="s">
        <v>38</v>
      </c>
      <c r="J4237" s="17" t="s">
        <v>144</v>
      </c>
      <c r="K4237" s="17">
        <f>IF(BASE_MARKET_DATA[[#This Row],[DATE]]=_xlfn.MAXIFS(A:A,H:H,BASE_MARKET_DATA[[#This Row],[LABEL]]),1,0)</f>
        <v>0</v>
      </c>
      <c r="L4237" s="17">
        <f>IF(BASE_MARKET_DATA[[#This Row],[VARP]]&gt;0,1,0)</f>
        <v>1</v>
      </c>
    </row>
    <row r="4238" spans="1:12">
      <c r="A4238" s="1">
        <v>44008</v>
      </c>
      <c r="B4238" s="17" t="s">
        <v>61</v>
      </c>
      <c r="C4238">
        <v>54.18</v>
      </c>
      <c r="D4238">
        <v>54.529998999999997</v>
      </c>
      <c r="E4238">
        <v>-0.34999899999999684</v>
      </c>
      <c r="F4238">
        <v>-6.4184670166598911E-3</v>
      </c>
      <c r="G4238" s="17" t="s">
        <v>0</v>
      </c>
      <c r="H4238" s="17" t="s">
        <v>62</v>
      </c>
      <c r="I4238" s="17" t="s">
        <v>38</v>
      </c>
      <c r="J4238" s="17" t="s">
        <v>144</v>
      </c>
      <c r="K4238" s="17">
        <f>IF(BASE_MARKET_DATA[[#This Row],[DATE]]=_xlfn.MAXIFS(A:A,H:H,BASE_MARKET_DATA[[#This Row],[LABEL]]),1,0)</f>
        <v>0</v>
      </c>
      <c r="L4238" s="17">
        <f>IF(BASE_MARKET_DATA[[#This Row],[VARP]]&gt;0,1,0)</f>
        <v>0</v>
      </c>
    </row>
    <row r="4239" spans="1:12">
      <c r="A4239" s="1">
        <v>44011</v>
      </c>
      <c r="B4239" s="17" t="s">
        <v>61</v>
      </c>
      <c r="C4239">
        <v>54.759997999999996</v>
      </c>
      <c r="D4239">
        <v>54.18</v>
      </c>
      <c r="E4239">
        <v>0.57999799999999624</v>
      </c>
      <c r="F4239">
        <v>1.0705020302694651E-2</v>
      </c>
      <c r="G4239" s="17" t="s">
        <v>0</v>
      </c>
      <c r="H4239" s="17" t="s">
        <v>62</v>
      </c>
      <c r="I4239" s="17" t="s">
        <v>38</v>
      </c>
      <c r="J4239" s="17" t="s">
        <v>144</v>
      </c>
      <c r="K4239" s="17">
        <f>IF(BASE_MARKET_DATA[[#This Row],[DATE]]=_xlfn.MAXIFS(A:A,H:H,BASE_MARKET_DATA[[#This Row],[LABEL]]),1,0)</f>
        <v>0</v>
      </c>
      <c r="L4239" s="17">
        <f>IF(BASE_MARKET_DATA[[#This Row],[VARP]]&gt;0,1,0)</f>
        <v>1</v>
      </c>
    </row>
    <row r="4240" spans="1:12">
      <c r="A4240" s="1">
        <v>44012</v>
      </c>
      <c r="B4240" s="17" t="s">
        <v>61</v>
      </c>
      <c r="C4240">
        <v>55.27</v>
      </c>
      <c r="D4240">
        <v>54.759997999999996</v>
      </c>
      <c r="E4240">
        <v>0.51000200000000717</v>
      </c>
      <c r="F4240">
        <v>9.313404284638711E-3</v>
      </c>
      <c r="G4240" s="17" t="s">
        <v>0</v>
      </c>
      <c r="H4240" s="17" t="s">
        <v>62</v>
      </c>
      <c r="I4240" s="17" t="s">
        <v>38</v>
      </c>
      <c r="J4240" s="17" t="s">
        <v>144</v>
      </c>
      <c r="K4240" s="17">
        <f>IF(BASE_MARKET_DATA[[#This Row],[DATE]]=_xlfn.MAXIFS(A:A,H:H,BASE_MARKET_DATA[[#This Row],[LABEL]]),1,0)</f>
        <v>0</v>
      </c>
      <c r="L4240" s="17">
        <f>IF(BASE_MARKET_DATA[[#This Row],[VARP]]&gt;0,1,0)</f>
        <v>1</v>
      </c>
    </row>
    <row r="4241" spans="1:12">
      <c r="A4241" s="1">
        <v>44013</v>
      </c>
      <c r="B4241" s="17" t="s">
        <v>61</v>
      </c>
      <c r="C4241">
        <v>55.490002000000004</v>
      </c>
      <c r="D4241">
        <v>55.27</v>
      </c>
      <c r="E4241">
        <v>0.22000200000000092</v>
      </c>
      <c r="F4241">
        <v>3.9804957481454845E-3</v>
      </c>
      <c r="G4241" s="17" t="s">
        <v>0</v>
      </c>
      <c r="H4241" s="17" t="s">
        <v>62</v>
      </c>
      <c r="I4241" s="17" t="s">
        <v>38</v>
      </c>
      <c r="J4241" s="17" t="s">
        <v>144</v>
      </c>
      <c r="K4241" s="17">
        <f>IF(BASE_MARKET_DATA[[#This Row],[DATE]]=_xlfn.MAXIFS(A:A,H:H,BASE_MARKET_DATA[[#This Row],[LABEL]]),1,0)</f>
        <v>0</v>
      </c>
      <c r="L4241" s="17">
        <f>IF(BASE_MARKET_DATA[[#This Row],[VARP]]&gt;0,1,0)</f>
        <v>1</v>
      </c>
    </row>
    <row r="4242" spans="1:12">
      <c r="A4242" s="1">
        <v>44014</v>
      </c>
      <c r="B4242" s="17" t="s">
        <v>61</v>
      </c>
      <c r="C4242">
        <v>55.939999</v>
      </c>
      <c r="D4242">
        <v>55.490002000000004</v>
      </c>
      <c r="E4242">
        <v>0.44999699999999621</v>
      </c>
      <c r="F4242">
        <v>8.1095149356814975E-3</v>
      </c>
      <c r="G4242" s="17" t="s">
        <v>0</v>
      </c>
      <c r="H4242" s="17" t="s">
        <v>62</v>
      </c>
      <c r="I4242" s="17" t="s">
        <v>38</v>
      </c>
      <c r="J4242" s="17" t="s">
        <v>144</v>
      </c>
      <c r="K4242" s="17">
        <f>IF(BASE_MARKET_DATA[[#This Row],[DATE]]=_xlfn.MAXIFS(A:A,H:H,BASE_MARKET_DATA[[#This Row],[LABEL]]),1,0)</f>
        <v>0</v>
      </c>
      <c r="L4242" s="17">
        <f>IF(BASE_MARKET_DATA[[#This Row],[VARP]]&gt;0,1,0)</f>
        <v>1</v>
      </c>
    </row>
    <row r="4243" spans="1:12">
      <c r="A4243" s="1">
        <v>44018</v>
      </c>
      <c r="B4243" s="17" t="s">
        <v>61</v>
      </c>
      <c r="C4243">
        <v>56.599997999999999</v>
      </c>
      <c r="D4243">
        <v>55.939999</v>
      </c>
      <c r="E4243">
        <v>0.65999899999999911</v>
      </c>
      <c r="F4243">
        <v>1.1798337715379636E-2</v>
      </c>
      <c r="G4243" s="17" t="s">
        <v>0</v>
      </c>
      <c r="H4243" s="17" t="s">
        <v>62</v>
      </c>
      <c r="I4243" s="17" t="s">
        <v>38</v>
      </c>
      <c r="J4243" s="17" t="s">
        <v>144</v>
      </c>
      <c r="K4243" s="17">
        <f>IF(BASE_MARKET_DATA[[#This Row],[DATE]]=_xlfn.MAXIFS(A:A,H:H,BASE_MARKET_DATA[[#This Row],[LABEL]]),1,0)</f>
        <v>0</v>
      </c>
      <c r="L4243" s="17">
        <f>IF(BASE_MARKET_DATA[[#This Row],[VARP]]&gt;0,1,0)</f>
        <v>1</v>
      </c>
    </row>
    <row r="4244" spans="1:12">
      <c r="A4244" s="1">
        <v>44019</v>
      </c>
      <c r="B4244" s="17" t="s">
        <v>61</v>
      </c>
      <c r="C4244">
        <v>56.310001</v>
      </c>
      <c r="D4244">
        <v>56.599997999999999</v>
      </c>
      <c r="E4244">
        <v>-0.28999699999999962</v>
      </c>
      <c r="F4244">
        <v>-5.1236220891739187E-3</v>
      </c>
      <c r="G4244" s="17" t="s">
        <v>0</v>
      </c>
      <c r="H4244" s="17" t="s">
        <v>62</v>
      </c>
      <c r="I4244" s="17" t="s">
        <v>38</v>
      </c>
      <c r="J4244" s="17" t="s">
        <v>144</v>
      </c>
      <c r="K4244" s="17">
        <f>IF(BASE_MARKET_DATA[[#This Row],[DATE]]=_xlfn.MAXIFS(A:A,H:H,BASE_MARKET_DATA[[#This Row],[LABEL]]),1,0)</f>
        <v>0</v>
      </c>
      <c r="L4244" s="17">
        <f>IF(BASE_MARKET_DATA[[#This Row],[VARP]]&gt;0,1,0)</f>
        <v>0</v>
      </c>
    </row>
    <row r="4245" spans="1:12">
      <c r="A4245" s="1">
        <v>44020</v>
      </c>
      <c r="B4245" s="17" t="s">
        <v>61</v>
      </c>
      <c r="C4245">
        <v>56.66</v>
      </c>
      <c r="D4245">
        <v>56.310001</v>
      </c>
      <c r="E4245">
        <v>0.34999899999999684</v>
      </c>
      <c r="F4245">
        <v>6.2155743879314948E-3</v>
      </c>
      <c r="G4245" s="17" t="s">
        <v>0</v>
      </c>
      <c r="H4245" s="17" t="s">
        <v>62</v>
      </c>
      <c r="I4245" s="17" t="s">
        <v>38</v>
      </c>
      <c r="J4245" s="17" t="s">
        <v>144</v>
      </c>
      <c r="K4245" s="17">
        <f>IF(BASE_MARKET_DATA[[#This Row],[DATE]]=_xlfn.MAXIFS(A:A,H:H,BASE_MARKET_DATA[[#This Row],[LABEL]]),1,0)</f>
        <v>0</v>
      </c>
      <c r="L4245" s="17">
        <f>IF(BASE_MARKET_DATA[[#This Row],[VARP]]&gt;0,1,0)</f>
        <v>1</v>
      </c>
    </row>
    <row r="4246" spans="1:12">
      <c r="A4246" s="1">
        <v>44021</v>
      </c>
      <c r="B4246" s="17" t="s">
        <v>61</v>
      </c>
      <c r="C4246">
        <v>57.529998999999997</v>
      </c>
      <c r="D4246">
        <v>56.66</v>
      </c>
      <c r="E4246">
        <v>0.86999899999999997</v>
      </c>
      <c r="F4246">
        <v>1.5354729968231557E-2</v>
      </c>
      <c r="G4246" s="17" t="s">
        <v>0</v>
      </c>
      <c r="H4246" s="17" t="s">
        <v>62</v>
      </c>
      <c r="I4246" s="17" t="s">
        <v>38</v>
      </c>
      <c r="J4246" s="17" t="s">
        <v>144</v>
      </c>
      <c r="K4246" s="17">
        <f>IF(BASE_MARKET_DATA[[#This Row],[DATE]]=_xlfn.MAXIFS(A:A,H:H,BASE_MARKET_DATA[[#This Row],[LABEL]]),1,0)</f>
        <v>0</v>
      </c>
      <c r="L4246" s="17">
        <f>IF(BASE_MARKET_DATA[[#This Row],[VARP]]&gt;0,1,0)</f>
        <v>1</v>
      </c>
    </row>
    <row r="4247" spans="1:12">
      <c r="A4247" s="1">
        <v>44022</v>
      </c>
      <c r="B4247" s="17" t="s">
        <v>61</v>
      </c>
      <c r="C4247">
        <v>57.389998999999996</v>
      </c>
      <c r="D4247">
        <v>57.529998999999997</v>
      </c>
      <c r="E4247">
        <v>-0.14000000000000057</v>
      </c>
      <c r="F4247">
        <v>-2.4335129920652456E-3</v>
      </c>
      <c r="G4247" s="17" t="s">
        <v>0</v>
      </c>
      <c r="H4247" s="17" t="s">
        <v>62</v>
      </c>
      <c r="I4247" s="17" t="s">
        <v>38</v>
      </c>
      <c r="J4247" s="17" t="s">
        <v>144</v>
      </c>
      <c r="K4247" s="17">
        <f>IF(BASE_MARKET_DATA[[#This Row],[DATE]]=_xlfn.MAXIFS(A:A,H:H,BASE_MARKET_DATA[[#This Row],[LABEL]]),1,0)</f>
        <v>0</v>
      </c>
      <c r="L4247" s="17">
        <f>IF(BASE_MARKET_DATA[[#This Row],[VARP]]&gt;0,1,0)</f>
        <v>0</v>
      </c>
    </row>
    <row r="4248" spans="1:12">
      <c r="A4248" s="1">
        <v>44025</v>
      </c>
      <c r="B4248" s="17" t="s">
        <v>61</v>
      </c>
      <c r="C4248">
        <v>57.009997999999996</v>
      </c>
      <c r="D4248">
        <v>57.389998999999996</v>
      </c>
      <c r="E4248">
        <v>-0.38000100000000003</v>
      </c>
      <c r="F4248">
        <v>-6.6213801467395056E-3</v>
      </c>
      <c r="G4248" s="17" t="s">
        <v>0</v>
      </c>
      <c r="H4248" s="17" t="s">
        <v>62</v>
      </c>
      <c r="I4248" s="17" t="s">
        <v>38</v>
      </c>
      <c r="J4248" s="17" t="s">
        <v>144</v>
      </c>
      <c r="K4248" s="17">
        <f>IF(BASE_MARKET_DATA[[#This Row],[DATE]]=_xlfn.MAXIFS(A:A,H:H,BASE_MARKET_DATA[[#This Row],[LABEL]]),1,0)</f>
        <v>0</v>
      </c>
      <c r="L4248" s="17">
        <f>IF(BASE_MARKET_DATA[[#This Row],[VARP]]&gt;0,1,0)</f>
        <v>0</v>
      </c>
    </row>
    <row r="4249" spans="1:12">
      <c r="A4249" s="1">
        <v>44026</v>
      </c>
      <c r="B4249" s="17" t="s">
        <v>61</v>
      </c>
      <c r="C4249">
        <v>57.200001</v>
      </c>
      <c r="D4249">
        <v>57.009997999999996</v>
      </c>
      <c r="E4249">
        <v>0.19000300000000436</v>
      </c>
      <c r="F4249">
        <v>3.3328013798562908E-3</v>
      </c>
      <c r="G4249" s="17" t="s">
        <v>0</v>
      </c>
      <c r="H4249" s="17" t="s">
        <v>62</v>
      </c>
      <c r="I4249" s="17" t="s">
        <v>38</v>
      </c>
      <c r="J4249" s="17" t="s">
        <v>144</v>
      </c>
      <c r="K4249" s="17">
        <f>IF(BASE_MARKET_DATA[[#This Row],[DATE]]=_xlfn.MAXIFS(A:A,H:H,BASE_MARKET_DATA[[#This Row],[LABEL]]),1,0)</f>
        <v>0</v>
      </c>
      <c r="L4249" s="17">
        <f>IF(BASE_MARKET_DATA[[#This Row],[VARP]]&gt;0,1,0)</f>
        <v>1</v>
      </c>
    </row>
    <row r="4250" spans="1:12">
      <c r="A4250" s="1">
        <v>44027</v>
      </c>
      <c r="B4250" s="17" t="s">
        <v>61</v>
      </c>
      <c r="C4250">
        <v>56.619999</v>
      </c>
      <c r="D4250">
        <v>57.200001</v>
      </c>
      <c r="E4250">
        <v>-0.58000200000000035</v>
      </c>
      <c r="F4250">
        <v>-1.013989492762422E-2</v>
      </c>
      <c r="G4250" s="17" t="s">
        <v>0</v>
      </c>
      <c r="H4250" s="17" t="s">
        <v>62</v>
      </c>
      <c r="I4250" s="17" t="s">
        <v>38</v>
      </c>
      <c r="J4250" s="17" t="s">
        <v>144</v>
      </c>
      <c r="K4250" s="17">
        <f>IF(BASE_MARKET_DATA[[#This Row],[DATE]]=_xlfn.MAXIFS(A:A,H:H,BASE_MARKET_DATA[[#This Row],[LABEL]]),1,0)</f>
        <v>0</v>
      </c>
      <c r="L4250" s="17">
        <f>IF(BASE_MARKET_DATA[[#This Row],[VARP]]&gt;0,1,0)</f>
        <v>0</v>
      </c>
    </row>
    <row r="4251" spans="1:12">
      <c r="A4251" s="1">
        <v>44028</v>
      </c>
      <c r="B4251" s="17" t="s">
        <v>61</v>
      </c>
      <c r="C4251">
        <v>55.82</v>
      </c>
      <c r="D4251">
        <v>56.619999</v>
      </c>
      <c r="E4251">
        <v>-0.79999899999999968</v>
      </c>
      <c r="F4251">
        <v>-1.4129265526832659E-2</v>
      </c>
      <c r="G4251" s="17" t="s">
        <v>0</v>
      </c>
      <c r="H4251" s="17" t="s">
        <v>62</v>
      </c>
      <c r="I4251" s="17" t="s">
        <v>38</v>
      </c>
      <c r="J4251" s="17" t="s">
        <v>144</v>
      </c>
      <c r="K4251" s="17">
        <f>IF(BASE_MARKET_DATA[[#This Row],[DATE]]=_xlfn.MAXIFS(A:A,H:H,BASE_MARKET_DATA[[#This Row],[LABEL]]),1,0)</f>
        <v>0</v>
      </c>
      <c r="L4251" s="17">
        <f>IF(BASE_MARKET_DATA[[#This Row],[VARP]]&gt;0,1,0)</f>
        <v>0</v>
      </c>
    </row>
    <row r="4252" spans="1:12">
      <c r="A4252" s="1">
        <v>44029</v>
      </c>
      <c r="B4252" s="17" t="s">
        <v>61</v>
      </c>
      <c r="C4252">
        <v>54.900002000000001</v>
      </c>
      <c r="D4252">
        <v>55.82</v>
      </c>
      <c r="E4252">
        <v>-0.91999799999999965</v>
      </c>
      <c r="F4252">
        <v>-1.648151200286635E-2</v>
      </c>
      <c r="G4252" s="17" t="s">
        <v>0</v>
      </c>
      <c r="H4252" s="17" t="s">
        <v>62</v>
      </c>
      <c r="I4252" s="17" t="s">
        <v>38</v>
      </c>
      <c r="J4252" s="17" t="s">
        <v>144</v>
      </c>
      <c r="K4252" s="17">
        <f>IF(BASE_MARKET_DATA[[#This Row],[DATE]]=_xlfn.MAXIFS(A:A,H:H,BASE_MARKET_DATA[[#This Row],[LABEL]]),1,0)</f>
        <v>0</v>
      </c>
      <c r="L4252" s="17">
        <f>IF(BASE_MARKET_DATA[[#This Row],[VARP]]&gt;0,1,0)</f>
        <v>0</v>
      </c>
    </row>
    <row r="4253" spans="1:12">
      <c r="A4253" s="1">
        <v>44032</v>
      </c>
      <c r="B4253" s="17" t="s">
        <v>61</v>
      </c>
      <c r="C4253">
        <v>55.400002000000001</v>
      </c>
      <c r="D4253">
        <v>54.900002000000001</v>
      </c>
      <c r="E4253">
        <v>0.5</v>
      </c>
      <c r="F4253">
        <v>9.1074677920776753E-3</v>
      </c>
      <c r="G4253" s="17" t="s">
        <v>0</v>
      </c>
      <c r="H4253" s="17" t="s">
        <v>62</v>
      </c>
      <c r="I4253" s="17" t="s">
        <v>38</v>
      </c>
      <c r="J4253" s="17" t="s">
        <v>144</v>
      </c>
      <c r="K4253" s="17">
        <f>IF(BASE_MARKET_DATA[[#This Row],[DATE]]=_xlfn.MAXIFS(A:A,H:H,BASE_MARKET_DATA[[#This Row],[LABEL]]),1,0)</f>
        <v>0</v>
      </c>
      <c r="L4253" s="17">
        <f>IF(BASE_MARKET_DATA[[#This Row],[VARP]]&gt;0,1,0)</f>
        <v>1</v>
      </c>
    </row>
    <row r="4254" spans="1:12">
      <c r="A4254" s="1">
        <v>44033</v>
      </c>
      <c r="B4254" s="17" t="s">
        <v>61</v>
      </c>
      <c r="C4254">
        <v>55.91</v>
      </c>
      <c r="D4254">
        <v>55.400002000000001</v>
      </c>
      <c r="E4254">
        <v>0.50999799999999595</v>
      </c>
      <c r="F4254">
        <v>9.2057397398649186E-3</v>
      </c>
      <c r="G4254" s="17" t="s">
        <v>0</v>
      </c>
      <c r="H4254" s="17" t="s">
        <v>62</v>
      </c>
      <c r="I4254" s="17" t="s">
        <v>38</v>
      </c>
      <c r="J4254" s="17" t="s">
        <v>144</v>
      </c>
      <c r="K4254" s="17">
        <f>IF(BASE_MARKET_DATA[[#This Row],[DATE]]=_xlfn.MAXIFS(A:A,H:H,BASE_MARKET_DATA[[#This Row],[LABEL]]),1,0)</f>
        <v>0</v>
      </c>
      <c r="L4254" s="17">
        <f>IF(BASE_MARKET_DATA[[#This Row],[VARP]]&gt;0,1,0)</f>
        <v>1</v>
      </c>
    </row>
    <row r="4255" spans="1:12">
      <c r="A4255" s="1">
        <v>44034</v>
      </c>
      <c r="B4255" s="17" t="s">
        <v>61</v>
      </c>
      <c r="C4255">
        <v>56.009997999999996</v>
      </c>
      <c r="D4255">
        <v>55.91</v>
      </c>
      <c r="E4255">
        <v>9.9997999999999365E-2</v>
      </c>
      <c r="F4255">
        <v>1.7885530316580106E-3</v>
      </c>
      <c r="G4255" s="17" t="s">
        <v>0</v>
      </c>
      <c r="H4255" s="17" t="s">
        <v>62</v>
      </c>
      <c r="I4255" s="17" t="s">
        <v>38</v>
      </c>
      <c r="J4255" s="17" t="s">
        <v>144</v>
      </c>
      <c r="K4255" s="17">
        <f>IF(BASE_MARKET_DATA[[#This Row],[DATE]]=_xlfn.MAXIFS(A:A,H:H,BASE_MARKET_DATA[[#This Row],[LABEL]]),1,0)</f>
        <v>0</v>
      </c>
      <c r="L4255" s="17">
        <f>IF(BASE_MARKET_DATA[[#This Row],[VARP]]&gt;0,1,0)</f>
        <v>1</v>
      </c>
    </row>
    <row r="4256" spans="1:12">
      <c r="A4256" s="1">
        <v>44035</v>
      </c>
      <c r="B4256" s="17" t="s">
        <v>61</v>
      </c>
      <c r="C4256">
        <v>55.759997999999996</v>
      </c>
      <c r="D4256">
        <v>56.009997999999996</v>
      </c>
      <c r="E4256">
        <v>-0.25</v>
      </c>
      <c r="F4256">
        <v>-4.4634888221206509E-3</v>
      </c>
      <c r="G4256" s="17" t="s">
        <v>0</v>
      </c>
      <c r="H4256" s="17" t="s">
        <v>62</v>
      </c>
      <c r="I4256" s="17" t="s">
        <v>38</v>
      </c>
      <c r="J4256" s="17" t="s">
        <v>144</v>
      </c>
      <c r="K4256" s="17">
        <f>IF(BASE_MARKET_DATA[[#This Row],[DATE]]=_xlfn.MAXIFS(A:A,H:H,BASE_MARKET_DATA[[#This Row],[LABEL]]),1,0)</f>
        <v>0</v>
      </c>
      <c r="L4256" s="17">
        <f>IF(BASE_MARKET_DATA[[#This Row],[VARP]]&gt;0,1,0)</f>
        <v>0</v>
      </c>
    </row>
    <row r="4257" spans="1:12">
      <c r="A4257" s="1">
        <v>44036</v>
      </c>
      <c r="B4257" s="17" t="s">
        <v>61</v>
      </c>
      <c r="C4257">
        <v>55.650002000000001</v>
      </c>
      <c r="D4257">
        <v>55.759997999999996</v>
      </c>
      <c r="E4257">
        <v>-0.10999599999999532</v>
      </c>
      <c r="F4257">
        <v>-1.9726686503825793E-3</v>
      </c>
      <c r="G4257" s="17" t="s">
        <v>0</v>
      </c>
      <c r="H4257" s="17" t="s">
        <v>62</v>
      </c>
      <c r="I4257" s="17" t="s">
        <v>38</v>
      </c>
      <c r="J4257" s="17" t="s">
        <v>144</v>
      </c>
      <c r="K4257" s="17">
        <f>IF(BASE_MARKET_DATA[[#This Row],[DATE]]=_xlfn.MAXIFS(A:A,H:H,BASE_MARKET_DATA[[#This Row],[LABEL]]),1,0)</f>
        <v>0</v>
      </c>
      <c r="L4257" s="17">
        <f>IF(BASE_MARKET_DATA[[#This Row],[VARP]]&gt;0,1,0)</f>
        <v>0</v>
      </c>
    </row>
    <row r="4258" spans="1:12">
      <c r="A4258" s="1">
        <v>44039</v>
      </c>
      <c r="B4258" s="17" t="s">
        <v>61</v>
      </c>
      <c r="C4258">
        <v>55.34</v>
      </c>
      <c r="D4258">
        <v>55.650002000000001</v>
      </c>
      <c r="E4258">
        <v>-0.31000199999999722</v>
      </c>
      <c r="F4258">
        <v>-5.5705658375357686E-3</v>
      </c>
      <c r="G4258" s="17" t="s">
        <v>0</v>
      </c>
      <c r="H4258" s="17" t="s">
        <v>62</v>
      </c>
      <c r="I4258" s="17" t="s">
        <v>38</v>
      </c>
      <c r="J4258" s="17" t="s">
        <v>144</v>
      </c>
      <c r="K4258" s="17">
        <f>IF(BASE_MARKET_DATA[[#This Row],[DATE]]=_xlfn.MAXIFS(A:A,H:H,BASE_MARKET_DATA[[#This Row],[LABEL]]),1,0)</f>
        <v>0</v>
      </c>
      <c r="L4258" s="17">
        <f>IF(BASE_MARKET_DATA[[#This Row],[VARP]]&gt;0,1,0)</f>
        <v>0</v>
      </c>
    </row>
    <row r="4259" spans="1:12">
      <c r="A4259" s="1">
        <v>44040</v>
      </c>
      <c r="B4259" s="17" t="s">
        <v>61</v>
      </c>
      <c r="C4259">
        <v>55.349997999999999</v>
      </c>
      <c r="D4259">
        <v>55.34</v>
      </c>
      <c r="E4259">
        <v>9.9979999999959546E-3</v>
      </c>
      <c r="F4259">
        <v>1.8066498012280364E-4</v>
      </c>
      <c r="G4259" s="17" t="s">
        <v>0</v>
      </c>
      <c r="H4259" s="17" t="s">
        <v>62</v>
      </c>
      <c r="I4259" s="17" t="s">
        <v>38</v>
      </c>
      <c r="J4259" s="17" t="s">
        <v>144</v>
      </c>
      <c r="K4259" s="17">
        <f>IF(BASE_MARKET_DATA[[#This Row],[DATE]]=_xlfn.MAXIFS(A:A,H:H,BASE_MARKET_DATA[[#This Row],[LABEL]]),1,0)</f>
        <v>0</v>
      </c>
      <c r="L4259" s="17">
        <f>IF(BASE_MARKET_DATA[[#This Row],[VARP]]&gt;0,1,0)</f>
        <v>1</v>
      </c>
    </row>
    <row r="4260" spans="1:12">
      <c r="A4260" s="1">
        <v>44041</v>
      </c>
      <c r="B4260" s="17" t="s">
        <v>61</v>
      </c>
      <c r="C4260">
        <v>55.700001</v>
      </c>
      <c r="D4260">
        <v>55.349997999999999</v>
      </c>
      <c r="E4260">
        <v>0.35000300000000095</v>
      </c>
      <c r="F4260">
        <v>6.3234509963306764E-3</v>
      </c>
      <c r="G4260" s="17" t="s">
        <v>0</v>
      </c>
      <c r="H4260" s="17" t="s">
        <v>62</v>
      </c>
      <c r="I4260" s="17" t="s">
        <v>38</v>
      </c>
      <c r="J4260" s="17" t="s">
        <v>144</v>
      </c>
      <c r="K4260" s="17">
        <f>IF(BASE_MARKET_DATA[[#This Row],[DATE]]=_xlfn.MAXIFS(A:A,H:H,BASE_MARKET_DATA[[#This Row],[LABEL]]),1,0)</f>
        <v>0</v>
      </c>
      <c r="L4260" s="17">
        <f>IF(BASE_MARKET_DATA[[#This Row],[VARP]]&gt;0,1,0)</f>
        <v>1</v>
      </c>
    </row>
    <row r="4261" spans="1:12">
      <c r="A4261" s="1">
        <v>44042</v>
      </c>
      <c r="B4261" s="17" t="s">
        <v>61</v>
      </c>
      <c r="C4261">
        <v>55.25</v>
      </c>
      <c r="D4261">
        <v>55.700001</v>
      </c>
      <c r="E4261">
        <v>-0.45000100000000032</v>
      </c>
      <c r="F4261">
        <v>-8.0790124222798552E-3</v>
      </c>
      <c r="G4261" s="17" t="s">
        <v>0</v>
      </c>
      <c r="H4261" s="17" t="s">
        <v>62</v>
      </c>
      <c r="I4261" s="17" t="s">
        <v>38</v>
      </c>
      <c r="J4261" s="17" t="s">
        <v>144</v>
      </c>
      <c r="K4261" s="17">
        <f>IF(BASE_MARKET_DATA[[#This Row],[DATE]]=_xlfn.MAXIFS(A:A,H:H,BASE_MARKET_DATA[[#This Row],[LABEL]]),1,0)</f>
        <v>0</v>
      </c>
      <c r="L4261" s="17">
        <f>IF(BASE_MARKET_DATA[[#This Row],[VARP]]&gt;0,1,0)</f>
        <v>0</v>
      </c>
    </row>
    <row r="4262" spans="1:12">
      <c r="A4262" s="1">
        <v>44043</v>
      </c>
      <c r="B4262" s="17" t="s">
        <v>61</v>
      </c>
      <c r="C4262">
        <v>55.450001</v>
      </c>
      <c r="D4262">
        <v>55.25</v>
      </c>
      <c r="E4262">
        <v>0.20000100000000032</v>
      </c>
      <c r="F4262">
        <v>3.6199276018099606E-3</v>
      </c>
      <c r="G4262" s="17" t="s">
        <v>0</v>
      </c>
      <c r="H4262" s="17" t="s">
        <v>62</v>
      </c>
      <c r="I4262" s="17" t="s">
        <v>38</v>
      </c>
      <c r="J4262" s="17" t="s">
        <v>144</v>
      </c>
      <c r="K4262" s="17">
        <f>IF(BASE_MARKET_DATA[[#This Row],[DATE]]=_xlfn.MAXIFS(A:A,H:H,BASE_MARKET_DATA[[#This Row],[LABEL]]),1,0)</f>
        <v>0</v>
      </c>
      <c r="L4262" s="17">
        <f>IF(BASE_MARKET_DATA[[#This Row],[VARP]]&gt;0,1,0)</f>
        <v>1</v>
      </c>
    </row>
    <row r="4263" spans="1:12">
      <c r="A4263" s="1">
        <v>44046</v>
      </c>
      <c r="B4263" s="17" t="s">
        <v>61</v>
      </c>
      <c r="C4263">
        <v>55.98</v>
      </c>
      <c r="D4263">
        <v>55.450001</v>
      </c>
      <c r="E4263">
        <v>0.52999899999999656</v>
      </c>
      <c r="F4263">
        <v>9.5581422983201849E-3</v>
      </c>
      <c r="G4263" s="17" t="s">
        <v>0</v>
      </c>
      <c r="H4263" s="17" t="s">
        <v>62</v>
      </c>
      <c r="I4263" s="17" t="s">
        <v>38</v>
      </c>
      <c r="J4263" s="17" t="s">
        <v>144</v>
      </c>
      <c r="K4263" s="17">
        <f>IF(BASE_MARKET_DATA[[#This Row],[DATE]]=_xlfn.MAXIFS(A:A,H:H,BASE_MARKET_DATA[[#This Row],[LABEL]]),1,0)</f>
        <v>0</v>
      </c>
      <c r="L4263" s="17">
        <f>IF(BASE_MARKET_DATA[[#This Row],[VARP]]&gt;0,1,0)</f>
        <v>1</v>
      </c>
    </row>
    <row r="4264" spans="1:12">
      <c r="A4264" s="1">
        <v>44047</v>
      </c>
      <c r="B4264" s="17" t="s">
        <v>61</v>
      </c>
      <c r="C4264">
        <v>56</v>
      </c>
      <c r="D4264">
        <v>55.98</v>
      </c>
      <c r="E4264">
        <v>2.0000000000003126E-2</v>
      </c>
      <c r="F4264">
        <v>3.5727045373353211E-4</v>
      </c>
      <c r="G4264" s="17" t="s">
        <v>0</v>
      </c>
      <c r="H4264" s="17" t="s">
        <v>62</v>
      </c>
      <c r="I4264" s="17" t="s">
        <v>38</v>
      </c>
      <c r="J4264" s="17" t="s">
        <v>144</v>
      </c>
      <c r="K4264" s="17">
        <f>IF(BASE_MARKET_DATA[[#This Row],[DATE]]=_xlfn.MAXIFS(A:A,H:H,BASE_MARKET_DATA[[#This Row],[LABEL]]),1,0)</f>
        <v>0</v>
      </c>
      <c r="L4264" s="17">
        <f>IF(BASE_MARKET_DATA[[#This Row],[VARP]]&gt;0,1,0)</f>
        <v>1</v>
      </c>
    </row>
    <row r="4265" spans="1:12">
      <c r="A4265" s="1">
        <v>44048</v>
      </c>
      <c r="B4265" s="17" t="s">
        <v>61</v>
      </c>
      <c r="C4265">
        <v>55.5</v>
      </c>
      <c r="D4265">
        <v>56</v>
      </c>
      <c r="E4265">
        <v>-0.5</v>
      </c>
      <c r="F4265">
        <v>-8.9285714285714281E-3</v>
      </c>
      <c r="G4265" s="17" t="s">
        <v>0</v>
      </c>
      <c r="H4265" s="17" t="s">
        <v>62</v>
      </c>
      <c r="I4265" s="17" t="s">
        <v>38</v>
      </c>
      <c r="J4265" s="17" t="s">
        <v>144</v>
      </c>
      <c r="K4265" s="17">
        <f>IF(BASE_MARKET_DATA[[#This Row],[DATE]]=_xlfn.MAXIFS(A:A,H:H,BASE_MARKET_DATA[[#This Row],[LABEL]]),1,0)</f>
        <v>0</v>
      </c>
      <c r="L4265" s="17">
        <f>IF(BASE_MARKET_DATA[[#This Row],[VARP]]&gt;0,1,0)</f>
        <v>0</v>
      </c>
    </row>
    <row r="4266" spans="1:12">
      <c r="A4266" s="1">
        <v>44049</v>
      </c>
      <c r="B4266" s="17" t="s">
        <v>61</v>
      </c>
      <c r="C4266">
        <v>55.279998999999997</v>
      </c>
      <c r="D4266">
        <v>55.5</v>
      </c>
      <c r="E4266">
        <v>-0.22000100000000344</v>
      </c>
      <c r="F4266">
        <v>-3.9639819819820444E-3</v>
      </c>
      <c r="G4266" s="17" t="s">
        <v>0</v>
      </c>
      <c r="H4266" s="17" t="s">
        <v>62</v>
      </c>
      <c r="I4266" s="17" t="s">
        <v>38</v>
      </c>
      <c r="J4266" s="17" t="s">
        <v>144</v>
      </c>
      <c r="K4266" s="17">
        <f>IF(BASE_MARKET_DATA[[#This Row],[DATE]]=_xlfn.MAXIFS(A:A,H:H,BASE_MARKET_DATA[[#This Row],[LABEL]]),1,0)</f>
        <v>0</v>
      </c>
      <c r="L4266" s="17">
        <f>IF(BASE_MARKET_DATA[[#This Row],[VARP]]&gt;0,1,0)</f>
        <v>0</v>
      </c>
    </row>
    <row r="4267" spans="1:12">
      <c r="A4267" s="1">
        <v>44050</v>
      </c>
      <c r="B4267" s="17" t="s">
        <v>61</v>
      </c>
      <c r="C4267">
        <v>55.23</v>
      </c>
      <c r="D4267">
        <v>55.279998999999997</v>
      </c>
      <c r="E4267">
        <v>-4.9998999999999683E-2</v>
      </c>
      <c r="F4267">
        <v>-9.0446817844551126E-4</v>
      </c>
      <c r="G4267" s="17" t="s">
        <v>0</v>
      </c>
      <c r="H4267" s="17" t="s">
        <v>62</v>
      </c>
      <c r="I4267" s="17" t="s">
        <v>38</v>
      </c>
      <c r="J4267" s="17" t="s">
        <v>144</v>
      </c>
      <c r="K4267" s="17">
        <f>IF(BASE_MARKET_DATA[[#This Row],[DATE]]=_xlfn.MAXIFS(A:A,H:H,BASE_MARKET_DATA[[#This Row],[LABEL]]),1,0)</f>
        <v>0</v>
      </c>
      <c r="L4267" s="17">
        <f>IF(BASE_MARKET_DATA[[#This Row],[VARP]]&gt;0,1,0)</f>
        <v>0</v>
      </c>
    </row>
    <row r="4268" spans="1:12">
      <c r="A4268" s="1">
        <v>44053</v>
      </c>
      <c r="B4268" s="17" t="s">
        <v>61</v>
      </c>
      <c r="C4268">
        <v>54.939999</v>
      </c>
      <c r="D4268">
        <v>55.23</v>
      </c>
      <c r="E4268">
        <v>-0.29000099999999662</v>
      </c>
      <c r="F4268">
        <v>-5.2507876154263382E-3</v>
      </c>
      <c r="G4268" s="17" t="s">
        <v>0</v>
      </c>
      <c r="H4268" s="17" t="s">
        <v>62</v>
      </c>
      <c r="I4268" s="17" t="s">
        <v>38</v>
      </c>
      <c r="J4268" s="17" t="s">
        <v>144</v>
      </c>
      <c r="K4268" s="17">
        <f>IF(BASE_MARKET_DATA[[#This Row],[DATE]]=_xlfn.MAXIFS(A:A,H:H,BASE_MARKET_DATA[[#This Row],[LABEL]]),1,0)</f>
        <v>0</v>
      </c>
      <c r="L4268" s="17">
        <f>IF(BASE_MARKET_DATA[[#This Row],[VARP]]&gt;0,1,0)</f>
        <v>0</v>
      </c>
    </row>
    <row r="4269" spans="1:12">
      <c r="A4269" s="1">
        <v>44054</v>
      </c>
      <c r="B4269" s="17" t="s">
        <v>61</v>
      </c>
      <c r="C4269">
        <v>54.27</v>
      </c>
      <c r="D4269">
        <v>54.939999</v>
      </c>
      <c r="E4269">
        <v>-0.66999899999999712</v>
      </c>
      <c r="F4269">
        <v>-1.2195103971516219E-2</v>
      </c>
      <c r="G4269" s="17" t="s">
        <v>0</v>
      </c>
      <c r="H4269" s="17" t="s">
        <v>62</v>
      </c>
      <c r="I4269" s="17" t="s">
        <v>38</v>
      </c>
      <c r="J4269" s="17" t="s">
        <v>144</v>
      </c>
      <c r="K4269" s="17">
        <f>IF(BASE_MARKET_DATA[[#This Row],[DATE]]=_xlfn.MAXIFS(A:A,H:H,BASE_MARKET_DATA[[#This Row],[LABEL]]),1,0)</f>
        <v>0</v>
      </c>
      <c r="L4269" s="17">
        <f>IF(BASE_MARKET_DATA[[#This Row],[VARP]]&gt;0,1,0)</f>
        <v>0</v>
      </c>
    </row>
    <row r="4270" spans="1:12">
      <c r="A4270" s="1">
        <v>44055</v>
      </c>
      <c r="B4270" s="17" t="s">
        <v>61</v>
      </c>
      <c r="C4270">
        <v>54.169998</v>
      </c>
      <c r="D4270">
        <v>54.27</v>
      </c>
      <c r="E4270">
        <v>-0.10000200000000348</v>
      </c>
      <c r="F4270">
        <v>-1.8426755113322916E-3</v>
      </c>
      <c r="G4270" s="17" t="s">
        <v>0</v>
      </c>
      <c r="H4270" s="17" t="s">
        <v>62</v>
      </c>
      <c r="I4270" s="17" t="s">
        <v>38</v>
      </c>
      <c r="J4270" s="17" t="s">
        <v>144</v>
      </c>
      <c r="K4270" s="17">
        <f>IF(BASE_MARKET_DATA[[#This Row],[DATE]]=_xlfn.MAXIFS(A:A,H:H,BASE_MARKET_DATA[[#This Row],[LABEL]]),1,0)</f>
        <v>0</v>
      </c>
      <c r="L4270" s="17">
        <f>IF(BASE_MARKET_DATA[[#This Row],[VARP]]&gt;0,1,0)</f>
        <v>0</v>
      </c>
    </row>
    <row r="4271" spans="1:12">
      <c r="A4271" s="1">
        <v>44056</v>
      </c>
      <c r="B4271" s="17" t="s">
        <v>61</v>
      </c>
      <c r="C4271">
        <v>54.02</v>
      </c>
      <c r="D4271">
        <v>54.169998</v>
      </c>
      <c r="E4271">
        <v>-0.14999799999999652</v>
      </c>
      <c r="F4271">
        <v>-2.7690235469456084E-3</v>
      </c>
      <c r="G4271" s="17" t="s">
        <v>0</v>
      </c>
      <c r="H4271" s="17" t="s">
        <v>62</v>
      </c>
      <c r="I4271" s="17" t="s">
        <v>38</v>
      </c>
      <c r="J4271" s="17" t="s">
        <v>144</v>
      </c>
      <c r="K4271" s="17">
        <f>IF(BASE_MARKET_DATA[[#This Row],[DATE]]=_xlfn.MAXIFS(A:A,H:H,BASE_MARKET_DATA[[#This Row],[LABEL]]),1,0)</f>
        <v>0</v>
      </c>
      <c r="L4271" s="17">
        <f>IF(BASE_MARKET_DATA[[#This Row],[VARP]]&gt;0,1,0)</f>
        <v>0</v>
      </c>
    </row>
    <row r="4272" spans="1:12">
      <c r="A4272" s="1">
        <v>44057</v>
      </c>
      <c r="B4272" s="17" t="s">
        <v>61</v>
      </c>
      <c r="C4272">
        <v>54.200001</v>
      </c>
      <c r="D4272">
        <v>54.02</v>
      </c>
      <c r="E4272">
        <v>0.18000099999999719</v>
      </c>
      <c r="F4272">
        <v>3.3321177341724766E-3</v>
      </c>
      <c r="G4272" s="17" t="s">
        <v>0</v>
      </c>
      <c r="H4272" s="17" t="s">
        <v>62</v>
      </c>
      <c r="I4272" s="17" t="s">
        <v>38</v>
      </c>
      <c r="J4272" s="17" t="s">
        <v>144</v>
      </c>
      <c r="K4272" s="17">
        <f>IF(BASE_MARKET_DATA[[#This Row],[DATE]]=_xlfn.MAXIFS(A:A,H:H,BASE_MARKET_DATA[[#This Row],[LABEL]]),1,0)</f>
        <v>0</v>
      </c>
      <c r="L4272" s="17">
        <f>IF(BASE_MARKET_DATA[[#This Row],[VARP]]&gt;0,1,0)</f>
        <v>1</v>
      </c>
    </row>
    <row r="4273" spans="1:12">
      <c r="A4273" s="1">
        <v>44060</v>
      </c>
      <c r="B4273" s="17" t="s">
        <v>61</v>
      </c>
      <c r="C4273">
        <v>53.990002000000004</v>
      </c>
      <c r="D4273">
        <v>54.200001</v>
      </c>
      <c r="E4273">
        <v>-0.20999899999999627</v>
      </c>
      <c r="F4273">
        <v>-3.8745202237172702E-3</v>
      </c>
      <c r="G4273" s="17" t="s">
        <v>0</v>
      </c>
      <c r="H4273" s="17" t="s">
        <v>62</v>
      </c>
      <c r="I4273" s="17" t="s">
        <v>38</v>
      </c>
      <c r="J4273" s="17" t="s">
        <v>144</v>
      </c>
      <c r="K4273" s="17">
        <f>IF(BASE_MARKET_DATA[[#This Row],[DATE]]=_xlfn.MAXIFS(A:A,H:H,BASE_MARKET_DATA[[#This Row],[LABEL]]),1,0)</f>
        <v>0</v>
      </c>
      <c r="L4273" s="17">
        <f>IF(BASE_MARKET_DATA[[#This Row],[VARP]]&gt;0,1,0)</f>
        <v>0</v>
      </c>
    </row>
    <row r="4274" spans="1:12">
      <c r="A4274" s="1">
        <v>44061</v>
      </c>
      <c r="B4274" s="17" t="s">
        <v>61</v>
      </c>
      <c r="C4274">
        <v>55.18</v>
      </c>
      <c r="D4274">
        <v>53.990002000000004</v>
      </c>
      <c r="E4274">
        <v>1.1899979999999957</v>
      </c>
      <c r="F4274">
        <v>2.2041080865305315E-2</v>
      </c>
      <c r="G4274" s="17" t="s">
        <v>0</v>
      </c>
      <c r="H4274" s="17" t="s">
        <v>62</v>
      </c>
      <c r="I4274" s="17" t="s">
        <v>38</v>
      </c>
      <c r="J4274" s="17" t="s">
        <v>144</v>
      </c>
      <c r="K4274" s="17">
        <f>IF(BASE_MARKET_DATA[[#This Row],[DATE]]=_xlfn.MAXIFS(A:A,H:H,BASE_MARKET_DATA[[#This Row],[LABEL]]),1,0)</f>
        <v>0</v>
      </c>
      <c r="L4274" s="17">
        <f>IF(BASE_MARKET_DATA[[#This Row],[VARP]]&gt;0,1,0)</f>
        <v>1</v>
      </c>
    </row>
    <row r="4275" spans="1:12">
      <c r="A4275" s="1">
        <v>44062</v>
      </c>
      <c r="B4275" s="17" t="s">
        <v>61</v>
      </c>
      <c r="C4275">
        <v>56.200001</v>
      </c>
      <c r="D4275">
        <v>55.18</v>
      </c>
      <c r="E4275">
        <v>1.0200010000000006</v>
      </c>
      <c r="F4275">
        <v>1.848497644073941E-2</v>
      </c>
      <c r="G4275" s="17" t="s">
        <v>0</v>
      </c>
      <c r="H4275" s="17" t="s">
        <v>62</v>
      </c>
      <c r="I4275" s="17" t="s">
        <v>38</v>
      </c>
      <c r="J4275" s="17" t="s">
        <v>144</v>
      </c>
      <c r="K4275" s="17">
        <f>IF(BASE_MARKET_DATA[[#This Row],[DATE]]=_xlfn.MAXIFS(A:A,H:H,BASE_MARKET_DATA[[#This Row],[LABEL]]),1,0)</f>
        <v>0</v>
      </c>
      <c r="L4275" s="17">
        <f>IF(BASE_MARKET_DATA[[#This Row],[VARP]]&gt;0,1,0)</f>
        <v>1</v>
      </c>
    </row>
    <row r="4276" spans="1:12">
      <c r="A4276" s="1">
        <v>44063</v>
      </c>
      <c r="B4276" s="17" t="s">
        <v>61</v>
      </c>
      <c r="C4276">
        <v>55.259997999999996</v>
      </c>
      <c r="D4276">
        <v>56.200001</v>
      </c>
      <c r="E4276">
        <v>-0.94000300000000436</v>
      </c>
      <c r="F4276">
        <v>-1.6726031730853606E-2</v>
      </c>
      <c r="G4276" s="17" t="s">
        <v>0</v>
      </c>
      <c r="H4276" s="17" t="s">
        <v>62</v>
      </c>
      <c r="I4276" s="17" t="s">
        <v>38</v>
      </c>
      <c r="J4276" s="17" t="s">
        <v>144</v>
      </c>
      <c r="K4276" s="17">
        <f>IF(BASE_MARKET_DATA[[#This Row],[DATE]]=_xlfn.MAXIFS(A:A,H:H,BASE_MARKET_DATA[[#This Row],[LABEL]]),1,0)</f>
        <v>0</v>
      </c>
      <c r="L4276" s="17">
        <f>IF(BASE_MARKET_DATA[[#This Row],[VARP]]&gt;0,1,0)</f>
        <v>0</v>
      </c>
    </row>
    <row r="4277" spans="1:12">
      <c r="A4277" s="1">
        <v>44064</v>
      </c>
      <c r="B4277" s="17" t="s">
        <v>61</v>
      </c>
      <c r="C4277">
        <v>55.189999</v>
      </c>
      <c r="D4277">
        <v>55.259997999999996</v>
      </c>
      <c r="E4277">
        <v>-6.9998999999995704E-2</v>
      </c>
      <c r="F4277">
        <v>-1.2667210013289488E-3</v>
      </c>
      <c r="G4277" s="17" t="s">
        <v>0</v>
      </c>
      <c r="H4277" s="17" t="s">
        <v>62</v>
      </c>
      <c r="I4277" s="17" t="s">
        <v>38</v>
      </c>
      <c r="J4277" s="17" t="s">
        <v>144</v>
      </c>
      <c r="K4277" s="17">
        <f>IF(BASE_MARKET_DATA[[#This Row],[DATE]]=_xlfn.MAXIFS(A:A,H:H,BASE_MARKET_DATA[[#This Row],[LABEL]]),1,0)</f>
        <v>0</v>
      </c>
      <c r="L4277" s="17">
        <f>IF(BASE_MARKET_DATA[[#This Row],[VARP]]&gt;0,1,0)</f>
        <v>0</v>
      </c>
    </row>
    <row r="4278" spans="1:12">
      <c r="A4278" s="1">
        <v>44067</v>
      </c>
      <c r="B4278" s="17" t="s">
        <v>61</v>
      </c>
      <c r="C4278">
        <v>56.009997999999996</v>
      </c>
      <c r="D4278">
        <v>55.189999</v>
      </c>
      <c r="E4278">
        <v>0.8199989999999957</v>
      </c>
      <c r="F4278">
        <v>1.485774623768331E-2</v>
      </c>
      <c r="G4278" s="17" t="s">
        <v>0</v>
      </c>
      <c r="H4278" s="17" t="s">
        <v>62</v>
      </c>
      <c r="I4278" s="17" t="s">
        <v>38</v>
      </c>
      <c r="J4278" s="17" t="s">
        <v>144</v>
      </c>
      <c r="K4278" s="17">
        <f>IF(BASE_MARKET_DATA[[#This Row],[DATE]]=_xlfn.MAXIFS(A:A,H:H,BASE_MARKET_DATA[[#This Row],[LABEL]]),1,0)</f>
        <v>0</v>
      </c>
      <c r="L4278" s="17">
        <f>IF(BASE_MARKET_DATA[[#This Row],[VARP]]&gt;0,1,0)</f>
        <v>1</v>
      </c>
    </row>
    <row r="4279" spans="1:12">
      <c r="A4279" s="1">
        <v>44068</v>
      </c>
      <c r="B4279" s="17" t="s">
        <v>61</v>
      </c>
      <c r="C4279">
        <v>56.09</v>
      </c>
      <c r="D4279">
        <v>56.009997999999996</v>
      </c>
      <c r="E4279">
        <v>8.0002000000007456E-2</v>
      </c>
      <c r="F4279">
        <v>1.4283521309893185E-3</v>
      </c>
      <c r="G4279" s="17" t="s">
        <v>0</v>
      </c>
      <c r="H4279" s="17" t="s">
        <v>62</v>
      </c>
      <c r="I4279" s="17" t="s">
        <v>38</v>
      </c>
      <c r="J4279" s="17" t="s">
        <v>144</v>
      </c>
      <c r="K4279" s="17">
        <f>IF(BASE_MARKET_DATA[[#This Row],[DATE]]=_xlfn.MAXIFS(A:A,H:H,BASE_MARKET_DATA[[#This Row],[LABEL]]),1,0)</f>
        <v>0</v>
      </c>
      <c r="L4279" s="17">
        <f>IF(BASE_MARKET_DATA[[#This Row],[VARP]]&gt;0,1,0)</f>
        <v>1</v>
      </c>
    </row>
    <row r="4280" spans="1:12">
      <c r="A4280" s="1">
        <v>44069</v>
      </c>
      <c r="B4280" s="17" t="s">
        <v>61</v>
      </c>
      <c r="C4280">
        <v>57.490002000000004</v>
      </c>
      <c r="D4280">
        <v>56.09</v>
      </c>
      <c r="E4280">
        <v>1.4000020000000006</v>
      </c>
      <c r="F4280">
        <v>2.495992155464433E-2</v>
      </c>
      <c r="G4280" s="17" t="s">
        <v>0</v>
      </c>
      <c r="H4280" s="17" t="s">
        <v>62</v>
      </c>
      <c r="I4280" s="17" t="s">
        <v>38</v>
      </c>
      <c r="J4280" s="17" t="s">
        <v>144</v>
      </c>
      <c r="K4280" s="17">
        <f>IF(BASE_MARKET_DATA[[#This Row],[DATE]]=_xlfn.MAXIFS(A:A,H:H,BASE_MARKET_DATA[[#This Row],[LABEL]]),1,0)</f>
        <v>0</v>
      </c>
      <c r="L4280" s="17">
        <f>IF(BASE_MARKET_DATA[[#This Row],[VARP]]&gt;0,1,0)</f>
        <v>1</v>
      </c>
    </row>
    <row r="4281" spans="1:12">
      <c r="A4281" s="1">
        <v>44070</v>
      </c>
      <c r="B4281" s="17" t="s">
        <v>61</v>
      </c>
      <c r="C4281">
        <v>57.18</v>
      </c>
      <c r="D4281">
        <v>57.490002000000004</v>
      </c>
      <c r="E4281">
        <v>-0.31000200000000433</v>
      </c>
      <c r="F4281">
        <v>-5.3922767301348212E-3</v>
      </c>
      <c r="G4281" s="17" t="s">
        <v>0</v>
      </c>
      <c r="H4281" s="17" t="s">
        <v>62</v>
      </c>
      <c r="I4281" s="17" t="s">
        <v>38</v>
      </c>
      <c r="J4281" s="17" t="s">
        <v>144</v>
      </c>
      <c r="K4281" s="17">
        <f>IF(BASE_MARKET_DATA[[#This Row],[DATE]]=_xlfn.MAXIFS(A:A,H:H,BASE_MARKET_DATA[[#This Row],[LABEL]]),1,0)</f>
        <v>0</v>
      </c>
      <c r="L4281" s="17">
        <f>IF(BASE_MARKET_DATA[[#This Row],[VARP]]&gt;0,1,0)</f>
        <v>0</v>
      </c>
    </row>
    <row r="4282" spans="1:12">
      <c r="A4282" s="1">
        <v>44071</v>
      </c>
      <c r="B4282" s="17" t="s">
        <v>61</v>
      </c>
      <c r="C4282">
        <v>57.880001</v>
      </c>
      <c r="D4282">
        <v>57.18</v>
      </c>
      <c r="E4282">
        <v>0.70000100000000032</v>
      </c>
      <c r="F4282">
        <v>1.2242060160895423E-2</v>
      </c>
      <c r="G4282" s="17" t="s">
        <v>0</v>
      </c>
      <c r="H4282" s="17" t="s">
        <v>62</v>
      </c>
      <c r="I4282" s="17" t="s">
        <v>38</v>
      </c>
      <c r="J4282" s="17" t="s">
        <v>144</v>
      </c>
      <c r="K4282" s="17">
        <f>IF(BASE_MARKET_DATA[[#This Row],[DATE]]=_xlfn.MAXIFS(A:A,H:H,BASE_MARKET_DATA[[#This Row],[LABEL]]),1,0)</f>
        <v>0</v>
      </c>
      <c r="L4282" s="17">
        <f>IF(BASE_MARKET_DATA[[#This Row],[VARP]]&gt;0,1,0)</f>
        <v>1</v>
      </c>
    </row>
    <row r="4283" spans="1:12">
      <c r="A4283" s="1">
        <v>44074</v>
      </c>
      <c r="B4283" s="17" t="s">
        <v>61</v>
      </c>
      <c r="C4283">
        <v>57.220001000000003</v>
      </c>
      <c r="D4283">
        <v>57.880001</v>
      </c>
      <c r="E4283">
        <v>-0.65999999999999659</v>
      </c>
      <c r="F4283">
        <v>-1.1402902360005084E-2</v>
      </c>
      <c r="G4283" s="17" t="s">
        <v>0</v>
      </c>
      <c r="H4283" s="17" t="s">
        <v>62</v>
      </c>
      <c r="I4283" s="17" t="s">
        <v>38</v>
      </c>
      <c r="J4283" s="17" t="s">
        <v>144</v>
      </c>
      <c r="K4283" s="17">
        <f>IF(BASE_MARKET_DATA[[#This Row],[DATE]]=_xlfn.MAXIFS(A:A,H:H,BASE_MARKET_DATA[[#This Row],[LABEL]]),1,0)</f>
        <v>0</v>
      </c>
      <c r="L4283" s="17">
        <f>IF(BASE_MARKET_DATA[[#This Row],[VARP]]&gt;0,1,0)</f>
        <v>0</v>
      </c>
    </row>
    <row r="4284" spans="1:12">
      <c r="A4284" s="1">
        <v>44075</v>
      </c>
      <c r="B4284" s="17" t="s">
        <v>61</v>
      </c>
      <c r="C4284">
        <v>57.66</v>
      </c>
      <c r="D4284">
        <v>57.220001000000003</v>
      </c>
      <c r="E4284">
        <v>0.43999899999999315</v>
      </c>
      <c r="F4284">
        <v>7.6896014035370804E-3</v>
      </c>
      <c r="G4284" s="17" t="s">
        <v>0</v>
      </c>
      <c r="H4284" s="17" t="s">
        <v>62</v>
      </c>
      <c r="I4284" s="17" t="s">
        <v>38</v>
      </c>
      <c r="J4284" s="17" t="s">
        <v>144</v>
      </c>
      <c r="K4284" s="17">
        <f>IF(BASE_MARKET_DATA[[#This Row],[DATE]]=_xlfn.MAXIFS(A:A,H:H,BASE_MARKET_DATA[[#This Row],[LABEL]]),1,0)</f>
        <v>0</v>
      </c>
      <c r="L4284" s="17">
        <f>IF(BASE_MARKET_DATA[[#This Row],[VARP]]&gt;0,1,0)</f>
        <v>1</v>
      </c>
    </row>
    <row r="4285" spans="1:12">
      <c r="A4285" s="1">
        <v>44076</v>
      </c>
      <c r="B4285" s="17" t="s">
        <v>61</v>
      </c>
      <c r="C4285">
        <v>59.029998999999997</v>
      </c>
      <c r="D4285">
        <v>57.66</v>
      </c>
      <c r="E4285">
        <v>1.369999</v>
      </c>
      <c r="F4285">
        <v>2.375995490808186E-2</v>
      </c>
      <c r="G4285" s="17" t="s">
        <v>0</v>
      </c>
      <c r="H4285" s="17" t="s">
        <v>62</v>
      </c>
      <c r="I4285" s="17" t="s">
        <v>38</v>
      </c>
      <c r="J4285" s="17" t="s">
        <v>144</v>
      </c>
      <c r="K4285" s="17">
        <f>IF(BASE_MARKET_DATA[[#This Row],[DATE]]=_xlfn.MAXIFS(A:A,H:H,BASE_MARKET_DATA[[#This Row],[LABEL]]),1,0)</f>
        <v>0</v>
      </c>
      <c r="L4285" s="17">
        <f>IF(BASE_MARKET_DATA[[#This Row],[VARP]]&gt;0,1,0)</f>
        <v>1</v>
      </c>
    </row>
    <row r="4286" spans="1:12">
      <c r="A4286" s="1">
        <v>44077</v>
      </c>
      <c r="B4286" s="17" t="s">
        <v>61</v>
      </c>
      <c r="C4286">
        <v>57.099997999999999</v>
      </c>
      <c r="D4286">
        <v>59.029998999999997</v>
      </c>
      <c r="E4286">
        <v>-1.9300009999999972</v>
      </c>
      <c r="F4286">
        <v>-3.2695257203036669E-2</v>
      </c>
      <c r="G4286" s="17" t="s">
        <v>0</v>
      </c>
      <c r="H4286" s="17" t="s">
        <v>62</v>
      </c>
      <c r="I4286" s="17" t="s">
        <v>38</v>
      </c>
      <c r="J4286" s="17" t="s">
        <v>144</v>
      </c>
      <c r="K4286" s="17">
        <f>IF(BASE_MARKET_DATA[[#This Row],[DATE]]=_xlfn.MAXIFS(A:A,H:H,BASE_MARKET_DATA[[#This Row],[LABEL]]),1,0)</f>
        <v>0</v>
      </c>
      <c r="L4286" s="17">
        <f>IF(BASE_MARKET_DATA[[#This Row],[VARP]]&gt;0,1,0)</f>
        <v>0</v>
      </c>
    </row>
    <row r="4287" spans="1:12">
      <c r="A4287" s="1">
        <v>44078</v>
      </c>
      <c r="B4287" s="17" t="s">
        <v>61</v>
      </c>
      <c r="C4287">
        <v>55.73</v>
      </c>
      <c r="D4287">
        <v>57.099997999999999</v>
      </c>
      <c r="E4287">
        <v>-1.3699980000000025</v>
      </c>
      <c r="F4287">
        <v>-2.3992960560173793E-2</v>
      </c>
      <c r="G4287" s="17" t="s">
        <v>0</v>
      </c>
      <c r="H4287" s="17" t="s">
        <v>62</v>
      </c>
      <c r="I4287" s="17" t="s">
        <v>38</v>
      </c>
      <c r="J4287" s="17" t="s">
        <v>144</v>
      </c>
      <c r="K4287" s="17">
        <f>IF(BASE_MARKET_DATA[[#This Row],[DATE]]=_xlfn.MAXIFS(A:A,H:H,BASE_MARKET_DATA[[#This Row],[LABEL]]),1,0)</f>
        <v>0</v>
      </c>
      <c r="L4287" s="17">
        <f>IF(BASE_MARKET_DATA[[#This Row],[VARP]]&gt;0,1,0)</f>
        <v>0</v>
      </c>
    </row>
    <row r="4288" spans="1:12">
      <c r="A4288" s="1">
        <v>44082</v>
      </c>
      <c r="B4288" s="17" t="s">
        <v>61</v>
      </c>
      <c r="C4288">
        <v>55.32</v>
      </c>
      <c r="D4288">
        <v>55.73</v>
      </c>
      <c r="E4288">
        <v>-0.40999999999999659</v>
      </c>
      <c r="F4288">
        <v>-7.3568993360846333E-3</v>
      </c>
      <c r="G4288" s="17" t="s">
        <v>0</v>
      </c>
      <c r="H4288" s="17" t="s">
        <v>62</v>
      </c>
      <c r="I4288" s="17" t="s">
        <v>38</v>
      </c>
      <c r="J4288" s="17" t="s">
        <v>144</v>
      </c>
      <c r="K4288" s="17">
        <f>IF(BASE_MARKET_DATA[[#This Row],[DATE]]=_xlfn.MAXIFS(A:A,H:H,BASE_MARKET_DATA[[#This Row],[LABEL]]),1,0)</f>
        <v>0</v>
      </c>
      <c r="L4288" s="17">
        <f>IF(BASE_MARKET_DATA[[#This Row],[VARP]]&gt;0,1,0)</f>
        <v>0</v>
      </c>
    </row>
    <row r="4289" spans="1:12">
      <c r="A4289" s="1">
        <v>44083</v>
      </c>
      <c r="B4289" s="17" t="s">
        <v>61</v>
      </c>
      <c r="C4289">
        <v>56.950001</v>
      </c>
      <c r="D4289">
        <v>55.32</v>
      </c>
      <c r="E4289">
        <v>1.630001</v>
      </c>
      <c r="F4289">
        <v>2.9464949385394072E-2</v>
      </c>
      <c r="G4289" s="17" t="s">
        <v>0</v>
      </c>
      <c r="H4289" s="17" t="s">
        <v>62</v>
      </c>
      <c r="I4289" s="17" t="s">
        <v>38</v>
      </c>
      <c r="J4289" s="17" t="s">
        <v>144</v>
      </c>
      <c r="K4289" s="17">
        <f>IF(BASE_MARKET_DATA[[#This Row],[DATE]]=_xlfn.MAXIFS(A:A,H:H,BASE_MARKET_DATA[[#This Row],[LABEL]]),1,0)</f>
        <v>0</v>
      </c>
      <c r="L4289" s="17">
        <f>IF(BASE_MARKET_DATA[[#This Row],[VARP]]&gt;0,1,0)</f>
        <v>1</v>
      </c>
    </row>
    <row r="4290" spans="1:12">
      <c r="A4290" s="1">
        <v>44084</v>
      </c>
      <c r="B4290" s="17" t="s">
        <v>61</v>
      </c>
      <c r="C4290">
        <v>57.330002</v>
      </c>
      <c r="D4290">
        <v>56.950001</v>
      </c>
      <c r="E4290">
        <v>0.38000100000000003</v>
      </c>
      <c r="F4290">
        <v>6.6725371962680045E-3</v>
      </c>
      <c r="G4290" s="17" t="s">
        <v>0</v>
      </c>
      <c r="H4290" s="17" t="s">
        <v>62</v>
      </c>
      <c r="I4290" s="17" t="s">
        <v>38</v>
      </c>
      <c r="J4290" s="17" t="s">
        <v>144</v>
      </c>
      <c r="K4290" s="17">
        <f>IF(BASE_MARKET_DATA[[#This Row],[DATE]]=_xlfn.MAXIFS(A:A,H:H,BASE_MARKET_DATA[[#This Row],[LABEL]]),1,0)</f>
        <v>0</v>
      </c>
      <c r="L4290" s="17">
        <f>IF(BASE_MARKET_DATA[[#This Row],[VARP]]&gt;0,1,0)</f>
        <v>1</v>
      </c>
    </row>
    <row r="4291" spans="1:12">
      <c r="A4291" s="1">
        <v>44085</v>
      </c>
      <c r="B4291" s="17" t="s">
        <v>61</v>
      </c>
      <c r="C4291">
        <v>57</v>
      </c>
      <c r="D4291">
        <v>57.330002</v>
      </c>
      <c r="E4291">
        <v>-0.33000200000000035</v>
      </c>
      <c r="F4291">
        <v>-5.7561832982318817E-3</v>
      </c>
      <c r="G4291" s="17" t="s">
        <v>0</v>
      </c>
      <c r="H4291" s="17" t="s">
        <v>62</v>
      </c>
      <c r="I4291" s="17" t="s">
        <v>38</v>
      </c>
      <c r="J4291" s="17" t="s">
        <v>144</v>
      </c>
      <c r="K4291" s="17">
        <f>IF(BASE_MARKET_DATA[[#This Row],[DATE]]=_xlfn.MAXIFS(A:A,H:H,BASE_MARKET_DATA[[#This Row],[LABEL]]),1,0)</f>
        <v>0</v>
      </c>
      <c r="L4291" s="17">
        <f>IF(BASE_MARKET_DATA[[#This Row],[VARP]]&gt;0,1,0)</f>
        <v>0</v>
      </c>
    </row>
    <row r="4292" spans="1:12">
      <c r="A4292" s="1">
        <v>44088</v>
      </c>
      <c r="B4292" s="17" t="s">
        <v>61</v>
      </c>
      <c r="C4292">
        <v>59.459998999999996</v>
      </c>
      <c r="D4292">
        <v>57</v>
      </c>
      <c r="E4292">
        <v>2.4599989999999963</v>
      </c>
      <c r="F4292">
        <v>4.3157877192982391E-2</v>
      </c>
      <c r="G4292" s="17" t="s">
        <v>0</v>
      </c>
      <c r="H4292" s="17" t="s">
        <v>62</v>
      </c>
      <c r="I4292" s="17" t="s">
        <v>38</v>
      </c>
      <c r="J4292" s="17" t="s">
        <v>144</v>
      </c>
      <c r="K4292" s="17">
        <f>IF(BASE_MARKET_DATA[[#This Row],[DATE]]=_xlfn.MAXIFS(A:A,H:H,BASE_MARKET_DATA[[#This Row],[LABEL]]),1,0)</f>
        <v>0</v>
      </c>
      <c r="L4292" s="17">
        <f>IF(BASE_MARKET_DATA[[#This Row],[VARP]]&gt;0,1,0)</f>
        <v>1</v>
      </c>
    </row>
    <row r="4293" spans="1:12">
      <c r="A4293" s="1">
        <v>44089</v>
      </c>
      <c r="B4293" s="17" t="s">
        <v>61</v>
      </c>
      <c r="C4293">
        <v>60.939999</v>
      </c>
      <c r="D4293">
        <v>59.459998999999996</v>
      </c>
      <c r="E4293">
        <v>1.480000000000004</v>
      </c>
      <c r="F4293">
        <v>2.4890683230586734E-2</v>
      </c>
      <c r="G4293" s="17" t="s">
        <v>0</v>
      </c>
      <c r="H4293" s="17" t="s">
        <v>62</v>
      </c>
      <c r="I4293" s="17" t="s">
        <v>38</v>
      </c>
      <c r="J4293" s="17" t="s">
        <v>144</v>
      </c>
      <c r="K4293" s="17">
        <f>IF(BASE_MARKET_DATA[[#This Row],[DATE]]=_xlfn.MAXIFS(A:A,H:H,BASE_MARKET_DATA[[#This Row],[LABEL]]),1,0)</f>
        <v>0</v>
      </c>
      <c r="L4293" s="17">
        <f>IF(BASE_MARKET_DATA[[#This Row],[VARP]]&gt;0,1,0)</f>
        <v>1</v>
      </c>
    </row>
    <row r="4294" spans="1:12">
      <c r="A4294" s="1">
        <v>44090</v>
      </c>
      <c r="B4294" s="17" t="s">
        <v>61</v>
      </c>
      <c r="C4294">
        <v>60.43</v>
      </c>
      <c r="D4294">
        <v>60.939999</v>
      </c>
      <c r="E4294">
        <v>-0.50999900000000054</v>
      </c>
      <c r="F4294">
        <v>-8.3688711580057716E-3</v>
      </c>
      <c r="G4294" s="17" t="s">
        <v>0</v>
      </c>
      <c r="H4294" s="17" t="s">
        <v>62</v>
      </c>
      <c r="I4294" s="17" t="s">
        <v>38</v>
      </c>
      <c r="J4294" s="17" t="s">
        <v>144</v>
      </c>
      <c r="K4294" s="17">
        <f>IF(BASE_MARKET_DATA[[#This Row],[DATE]]=_xlfn.MAXIFS(A:A,H:H,BASE_MARKET_DATA[[#This Row],[LABEL]]),1,0)</f>
        <v>0</v>
      </c>
      <c r="L4294" s="17">
        <f>IF(BASE_MARKET_DATA[[#This Row],[VARP]]&gt;0,1,0)</f>
        <v>0</v>
      </c>
    </row>
    <row r="4295" spans="1:12">
      <c r="A4295" s="1">
        <v>44091</v>
      </c>
      <c r="B4295" s="17" t="s">
        <v>61</v>
      </c>
      <c r="C4295">
        <v>60.18</v>
      </c>
      <c r="D4295">
        <v>60.43</v>
      </c>
      <c r="E4295">
        <v>-0.25</v>
      </c>
      <c r="F4295">
        <v>-4.1370180373986433E-3</v>
      </c>
      <c r="G4295" s="17" t="s">
        <v>0</v>
      </c>
      <c r="H4295" s="17" t="s">
        <v>62</v>
      </c>
      <c r="I4295" s="17" t="s">
        <v>38</v>
      </c>
      <c r="J4295" s="17" t="s">
        <v>144</v>
      </c>
      <c r="K4295" s="17">
        <f>IF(BASE_MARKET_DATA[[#This Row],[DATE]]=_xlfn.MAXIFS(A:A,H:H,BASE_MARKET_DATA[[#This Row],[LABEL]]),1,0)</f>
        <v>0</v>
      </c>
      <c r="L4295" s="17">
        <f>IF(BASE_MARKET_DATA[[#This Row],[VARP]]&gt;0,1,0)</f>
        <v>0</v>
      </c>
    </row>
    <row r="4296" spans="1:12">
      <c r="A4296" s="1">
        <v>44092</v>
      </c>
      <c r="B4296" s="17" t="s">
        <v>61</v>
      </c>
      <c r="C4296">
        <v>59.75</v>
      </c>
      <c r="D4296">
        <v>60.18</v>
      </c>
      <c r="E4296">
        <v>-0.42999999999999972</v>
      </c>
      <c r="F4296">
        <v>-7.1452309737454261E-3</v>
      </c>
      <c r="G4296" s="17" t="s">
        <v>0</v>
      </c>
      <c r="H4296" s="17" t="s">
        <v>62</v>
      </c>
      <c r="I4296" s="17" t="s">
        <v>38</v>
      </c>
      <c r="J4296" s="17" t="s">
        <v>144</v>
      </c>
      <c r="K4296" s="17">
        <f>IF(BASE_MARKET_DATA[[#This Row],[DATE]]=_xlfn.MAXIFS(A:A,H:H,BASE_MARKET_DATA[[#This Row],[LABEL]]),1,0)</f>
        <v>0</v>
      </c>
      <c r="L4296" s="17">
        <f>IF(BASE_MARKET_DATA[[#This Row],[VARP]]&gt;0,1,0)</f>
        <v>0</v>
      </c>
    </row>
    <row r="4297" spans="1:12">
      <c r="A4297" s="1">
        <v>44095</v>
      </c>
      <c r="B4297" s="17" t="s">
        <v>61</v>
      </c>
      <c r="C4297">
        <v>60.82</v>
      </c>
      <c r="D4297">
        <v>59.75</v>
      </c>
      <c r="E4297">
        <v>1.0700000000000003</v>
      </c>
      <c r="F4297">
        <v>1.7907949790794984E-2</v>
      </c>
      <c r="G4297" s="17" t="s">
        <v>0</v>
      </c>
      <c r="H4297" s="17" t="s">
        <v>62</v>
      </c>
      <c r="I4297" s="17" t="s">
        <v>38</v>
      </c>
      <c r="J4297" s="17" t="s">
        <v>144</v>
      </c>
      <c r="K4297" s="17">
        <f>IF(BASE_MARKET_DATA[[#This Row],[DATE]]=_xlfn.MAXIFS(A:A,H:H,BASE_MARKET_DATA[[#This Row],[LABEL]]),1,0)</f>
        <v>0</v>
      </c>
      <c r="L4297" s="17">
        <f>IF(BASE_MARKET_DATA[[#This Row],[VARP]]&gt;0,1,0)</f>
        <v>1</v>
      </c>
    </row>
    <row r="4298" spans="1:12">
      <c r="A4298" s="1">
        <v>44096</v>
      </c>
      <c r="B4298" s="17" t="s">
        <v>61</v>
      </c>
      <c r="C4298">
        <v>60.619999</v>
      </c>
      <c r="D4298">
        <v>60.82</v>
      </c>
      <c r="E4298">
        <v>-0.20000100000000032</v>
      </c>
      <c r="F4298">
        <v>-3.2884084182834648E-3</v>
      </c>
      <c r="G4298" s="17" t="s">
        <v>0</v>
      </c>
      <c r="H4298" s="17" t="s">
        <v>62</v>
      </c>
      <c r="I4298" s="17" t="s">
        <v>38</v>
      </c>
      <c r="J4298" s="17" t="s">
        <v>144</v>
      </c>
      <c r="K4298" s="17">
        <f>IF(BASE_MARKET_DATA[[#This Row],[DATE]]=_xlfn.MAXIFS(A:A,H:H,BASE_MARKET_DATA[[#This Row],[LABEL]]),1,0)</f>
        <v>0</v>
      </c>
      <c r="L4298" s="17">
        <f>IF(BASE_MARKET_DATA[[#This Row],[VARP]]&gt;0,1,0)</f>
        <v>0</v>
      </c>
    </row>
    <row r="4299" spans="1:12">
      <c r="A4299" s="1">
        <v>44097</v>
      </c>
      <c r="B4299" s="17" t="s">
        <v>61</v>
      </c>
      <c r="C4299">
        <v>58.959998999999996</v>
      </c>
      <c r="D4299">
        <v>60.619999</v>
      </c>
      <c r="E4299">
        <v>-1.6600000000000037</v>
      </c>
      <c r="F4299">
        <v>-2.7383702200325072E-2</v>
      </c>
      <c r="G4299" s="17" t="s">
        <v>0</v>
      </c>
      <c r="H4299" s="17" t="s">
        <v>62</v>
      </c>
      <c r="I4299" s="17" t="s">
        <v>38</v>
      </c>
      <c r="J4299" s="17" t="s">
        <v>144</v>
      </c>
      <c r="K4299" s="17">
        <f>IF(BASE_MARKET_DATA[[#This Row],[DATE]]=_xlfn.MAXIFS(A:A,H:H,BASE_MARKET_DATA[[#This Row],[LABEL]]),1,0)</f>
        <v>0</v>
      </c>
      <c r="L4299" s="17">
        <f>IF(BASE_MARKET_DATA[[#This Row],[VARP]]&gt;0,1,0)</f>
        <v>0</v>
      </c>
    </row>
    <row r="4300" spans="1:12">
      <c r="A4300" s="1">
        <v>44098</v>
      </c>
      <c r="B4300" s="17" t="s">
        <v>61</v>
      </c>
      <c r="C4300">
        <v>59.299999</v>
      </c>
      <c r="D4300">
        <v>58.959998999999996</v>
      </c>
      <c r="E4300">
        <v>0.34000000000000341</v>
      </c>
      <c r="F4300">
        <v>5.7666215360689449E-3</v>
      </c>
      <c r="G4300" s="17" t="s">
        <v>0</v>
      </c>
      <c r="H4300" s="17" t="s">
        <v>62</v>
      </c>
      <c r="I4300" s="17" t="s">
        <v>38</v>
      </c>
      <c r="J4300" s="17" t="s">
        <v>144</v>
      </c>
      <c r="K4300" s="17">
        <f>IF(BASE_MARKET_DATA[[#This Row],[DATE]]=_xlfn.MAXIFS(A:A,H:H,BASE_MARKET_DATA[[#This Row],[LABEL]]),1,0)</f>
        <v>0</v>
      </c>
      <c r="L4300" s="17">
        <f>IF(BASE_MARKET_DATA[[#This Row],[VARP]]&gt;0,1,0)</f>
        <v>1</v>
      </c>
    </row>
    <row r="4301" spans="1:12">
      <c r="A4301" s="1">
        <v>44099</v>
      </c>
      <c r="B4301" s="17" t="s">
        <v>61</v>
      </c>
      <c r="C4301">
        <v>59.799999</v>
      </c>
      <c r="D4301">
        <v>59.299999</v>
      </c>
      <c r="E4301">
        <v>0.5</v>
      </c>
      <c r="F4301">
        <v>8.4317033462344582E-3</v>
      </c>
      <c r="G4301" s="17" t="s">
        <v>0</v>
      </c>
      <c r="H4301" s="17" t="s">
        <v>62</v>
      </c>
      <c r="I4301" s="17" t="s">
        <v>38</v>
      </c>
      <c r="J4301" s="17" t="s">
        <v>144</v>
      </c>
      <c r="K4301" s="17">
        <f>IF(BASE_MARKET_DATA[[#This Row],[DATE]]=_xlfn.MAXIFS(A:A,H:H,BASE_MARKET_DATA[[#This Row],[LABEL]]),1,0)</f>
        <v>1</v>
      </c>
      <c r="L4301" s="17">
        <f>IF(BASE_MARKET_DATA[[#This Row],[VARP]]&gt;0,1,0)</f>
        <v>1</v>
      </c>
    </row>
    <row r="4302" spans="1:12">
      <c r="A4302" s="1">
        <v>43830</v>
      </c>
      <c r="B4302" s="17" t="s">
        <v>63</v>
      </c>
      <c r="C4302">
        <v>134.03999299999998</v>
      </c>
      <c r="G4302" s="17" t="s">
        <v>0</v>
      </c>
      <c r="H4302" s="17" t="s">
        <v>64</v>
      </c>
      <c r="I4302" s="17" t="s">
        <v>38</v>
      </c>
      <c r="J4302" s="17" t="s">
        <v>144</v>
      </c>
      <c r="K4302" s="17">
        <f>IF(BASE_MARKET_DATA[[#This Row],[DATE]]=_xlfn.MAXIFS(A:A,H:H,BASE_MARKET_DATA[[#This Row],[LABEL]]),1,0)</f>
        <v>0</v>
      </c>
      <c r="L4302" s="17">
        <f>IF(BASE_MARKET_DATA[[#This Row],[VARP]]&gt;0,1,0)</f>
        <v>0</v>
      </c>
    </row>
    <row r="4303" spans="1:12">
      <c r="A4303" s="1">
        <v>43832</v>
      </c>
      <c r="B4303" s="17" t="s">
        <v>63</v>
      </c>
      <c r="C4303">
        <v>135.41999799999999</v>
      </c>
      <c r="D4303">
        <v>134.03999299999998</v>
      </c>
      <c r="E4303">
        <v>1.3800050000000113</v>
      </c>
      <c r="F4303">
        <v>1.029547203870722E-2</v>
      </c>
      <c r="G4303" s="17" t="s">
        <v>0</v>
      </c>
      <c r="H4303" s="17" t="s">
        <v>64</v>
      </c>
      <c r="I4303" s="17" t="s">
        <v>38</v>
      </c>
      <c r="J4303" s="17" t="s">
        <v>144</v>
      </c>
      <c r="K4303" s="17">
        <f>IF(BASE_MARKET_DATA[[#This Row],[DATE]]=_xlfn.MAXIFS(A:A,H:H,BASE_MARKET_DATA[[#This Row],[LABEL]]),1,0)</f>
        <v>0</v>
      </c>
      <c r="L4303" s="17">
        <f>IF(BASE_MARKET_DATA[[#This Row],[VARP]]&gt;0,1,0)</f>
        <v>1</v>
      </c>
    </row>
    <row r="4304" spans="1:12">
      <c r="A4304" s="1">
        <v>43833</v>
      </c>
      <c r="B4304" s="17" t="s">
        <v>63</v>
      </c>
      <c r="C4304">
        <v>134.33999599999999</v>
      </c>
      <c r="D4304">
        <v>135.41999799999999</v>
      </c>
      <c r="E4304">
        <v>-1.0800020000000075</v>
      </c>
      <c r="F4304">
        <v>-7.9752031897091565E-3</v>
      </c>
      <c r="G4304" s="17" t="s">
        <v>0</v>
      </c>
      <c r="H4304" s="17" t="s">
        <v>64</v>
      </c>
      <c r="I4304" s="17" t="s">
        <v>38</v>
      </c>
      <c r="J4304" s="17" t="s">
        <v>144</v>
      </c>
      <c r="K4304" s="17">
        <f>IF(BASE_MARKET_DATA[[#This Row],[DATE]]=_xlfn.MAXIFS(A:A,H:H,BASE_MARKET_DATA[[#This Row],[LABEL]]),1,0)</f>
        <v>0</v>
      </c>
      <c r="L4304" s="17">
        <f>IF(BASE_MARKET_DATA[[#This Row],[VARP]]&gt;0,1,0)</f>
        <v>0</v>
      </c>
    </row>
    <row r="4305" spans="1:12">
      <c r="A4305" s="1">
        <v>43836</v>
      </c>
      <c r="B4305" s="17" t="s">
        <v>63</v>
      </c>
      <c r="C4305">
        <v>134.10000600000001</v>
      </c>
      <c r="D4305">
        <v>134.33999599999999</v>
      </c>
      <c r="E4305">
        <v>-0.2399899999999775</v>
      </c>
      <c r="F4305">
        <v>-1.7864374508391196E-3</v>
      </c>
      <c r="G4305" s="17" t="s">
        <v>0</v>
      </c>
      <c r="H4305" s="17" t="s">
        <v>64</v>
      </c>
      <c r="I4305" s="17" t="s">
        <v>38</v>
      </c>
      <c r="J4305" s="17" t="s">
        <v>144</v>
      </c>
      <c r="K4305" s="17">
        <f>IF(BASE_MARKET_DATA[[#This Row],[DATE]]=_xlfn.MAXIFS(A:A,H:H,BASE_MARKET_DATA[[#This Row],[LABEL]]),1,0)</f>
        <v>0</v>
      </c>
      <c r="L4305" s="17">
        <f>IF(BASE_MARKET_DATA[[#This Row],[VARP]]&gt;0,1,0)</f>
        <v>0</v>
      </c>
    </row>
    <row r="4306" spans="1:12">
      <c r="A4306" s="1">
        <v>43837</v>
      </c>
      <c r="B4306" s="17" t="s">
        <v>63</v>
      </c>
      <c r="C4306">
        <v>134.19000199999999</v>
      </c>
      <c r="D4306">
        <v>134.10000600000001</v>
      </c>
      <c r="E4306">
        <v>8.9995999999985088E-2</v>
      </c>
      <c r="F4306">
        <v>6.711110810836584E-4</v>
      </c>
      <c r="G4306" s="17" t="s">
        <v>0</v>
      </c>
      <c r="H4306" s="17" t="s">
        <v>64</v>
      </c>
      <c r="I4306" s="17" t="s">
        <v>38</v>
      </c>
      <c r="J4306" s="17" t="s">
        <v>144</v>
      </c>
      <c r="K4306" s="17">
        <f>IF(BASE_MARKET_DATA[[#This Row],[DATE]]=_xlfn.MAXIFS(A:A,H:H,BASE_MARKET_DATA[[#This Row],[LABEL]]),1,0)</f>
        <v>0</v>
      </c>
      <c r="L4306" s="17">
        <f>IF(BASE_MARKET_DATA[[#This Row],[VARP]]&gt;0,1,0)</f>
        <v>1</v>
      </c>
    </row>
    <row r="4307" spans="1:12">
      <c r="A4307" s="1">
        <v>43838</v>
      </c>
      <c r="B4307" s="17" t="s">
        <v>63</v>
      </c>
      <c r="C4307">
        <v>135.30999800000001</v>
      </c>
      <c r="D4307">
        <v>134.19000199999999</v>
      </c>
      <c r="E4307">
        <v>1.1199960000000146</v>
      </c>
      <c r="F4307">
        <v>8.3463446106813131E-3</v>
      </c>
      <c r="G4307" s="17" t="s">
        <v>0</v>
      </c>
      <c r="H4307" s="17" t="s">
        <v>64</v>
      </c>
      <c r="I4307" s="17" t="s">
        <v>38</v>
      </c>
      <c r="J4307" s="17" t="s">
        <v>144</v>
      </c>
      <c r="K4307" s="17">
        <f>IF(BASE_MARKET_DATA[[#This Row],[DATE]]=_xlfn.MAXIFS(A:A,H:H,BASE_MARKET_DATA[[#This Row],[LABEL]]),1,0)</f>
        <v>0</v>
      </c>
      <c r="L4307" s="17">
        <f>IF(BASE_MARKET_DATA[[#This Row],[VARP]]&gt;0,1,0)</f>
        <v>1</v>
      </c>
    </row>
    <row r="4308" spans="1:12">
      <c r="A4308" s="1">
        <v>43839</v>
      </c>
      <c r="B4308" s="17" t="s">
        <v>63</v>
      </c>
      <c r="C4308">
        <v>136.740005</v>
      </c>
      <c r="D4308">
        <v>135.30999800000001</v>
      </c>
      <c r="E4308">
        <v>1.4300069999999891</v>
      </c>
      <c r="F4308">
        <v>1.0568376477250329E-2</v>
      </c>
      <c r="G4308" s="17" t="s">
        <v>0</v>
      </c>
      <c r="H4308" s="17" t="s">
        <v>64</v>
      </c>
      <c r="I4308" s="17" t="s">
        <v>38</v>
      </c>
      <c r="J4308" s="17" t="s">
        <v>144</v>
      </c>
      <c r="K4308" s="17">
        <f>IF(BASE_MARKET_DATA[[#This Row],[DATE]]=_xlfn.MAXIFS(A:A,H:H,BASE_MARKET_DATA[[#This Row],[LABEL]]),1,0)</f>
        <v>0</v>
      </c>
      <c r="L4308" s="17">
        <f>IF(BASE_MARKET_DATA[[#This Row],[VARP]]&gt;0,1,0)</f>
        <v>1</v>
      </c>
    </row>
    <row r="4309" spans="1:12">
      <c r="A4309" s="1">
        <v>43840</v>
      </c>
      <c r="B4309" s="17" t="s">
        <v>63</v>
      </c>
      <c r="C4309">
        <v>136.69000199999999</v>
      </c>
      <c r="D4309">
        <v>136.740005</v>
      </c>
      <c r="E4309">
        <v>-5.0003000000003794E-2</v>
      </c>
      <c r="F4309">
        <v>-3.656793781746885E-4</v>
      </c>
      <c r="G4309" s="17" t="s">
        <v>0</v>
      </c>
      <c r="H4309" s="17" t="s">
        <v>64</v>
      </c>
      <c r="I4309" s="17" t="s">
        <v>38</v>
      </c>
      <c r="J4309" s="17" t="s">
        <v>144</v>
      </c>
      <c r="K4309" s="17">
        <f>IF(BASE_MARKET_DATA[[#This Row],[DATE]]=_xlfn.MAXIFS(A:A,H:H,BASE_MARKET_DATA[[#This Row],[LABEL]]),1,0)</f>
        <v>0</v>
      </c>
      <c r="L4309" s="17">
        <f>IF(BASE_MARKET_DATA[[#This Row],[VARP]]&gt;0,1,0)</f>
        <v>0</v>
      </c>
    </row>
    <row r="4310" spans="1:12">
      <c r="A4310" s="1">
        <v>43843</v>
      </c>
      <c r="B4310" s="17" t="s">
        <v>63</v>
      </c>
      <c r="C4310">
        <v>136.60000600000001</v>
      </c>
      <c r="D4310">
        <v>136.69000199999999</v>
      </c>
      <c r="E4310">
        <v>-8.9995999999985088E-2</v>
      </c>
      <c r="F4310">
        <v>-6.5839489855289558E-4</v>
      </c>
      <c r="G4310" s="17" t="s">
        <v>0</v>
      </c>
      <c r="H4310" s="17" t="s">
        <v>64</v>
      </c>
      <c r="I4310" s="17" t="s">
        <v>38</v>
      </c>
      <c r="J4310" s="17" t="s">
        <v>144</v>
      </c>
      <c r="K4310" s="17">
        <f>IF(BASE_MARKET_DATA[[#This Row],[DATE]]=_xlfn.MAXIFS(A:A,H:H,BASE_MARKET_DATA[[#This Row],[LABEL]]),1,0)</f>
        <v>0</v>
      </c>
      <c r="L4310" s="17">
        <f>IF(BASE_MARKET_DATA[[#This Row],[VARP]]&gt;0,1,0)</f>
        <v>0</v>
      </c>
    </row>
    <row r="4311" spans="1:12">
      <c r="A4311" s="1">
        <v>43844</v>
      </c>
      <c r="B4311" s="17" t="s">
        <v>63</v>
      </c>
      <c r="C4311">
        <v>135.820007</v>
      </c>
      <c r="D4311">
        <v>136.60000600000001</v>
      </c>
      <c r="E4311">
        <v>-0.77999900000000366</v>
      </c>
      <c r="F4311">
        <v>-5.7100949175654036E-3</v>
      </c>
      <c r="G4311" s="17" t="s">
        <v>0</v>
      </c>
      <c r="H4311" s="17" t="s">
        <v>64</v>
      </c>
      <c r="I4311" s="17" t="s">
        <v>38</v>
      </c>
      <c r="J4311" s="17" t="s">
        <v>144</v>
      </c>
      <c r="K4311" s="17">
        <f>IF(BASE_MARKET_DATA[[#This Row],[DATE]]=_xlfn.MAXIFS(A:A,H:H,BASE_MARKET_DATA[[#This Row],[LABEL]]),1,0)</f>
        <v>0</v>
      </c>
      <c r="L4311" s="17">
        <f>IF(BASE_MARKET_DATA[[#This Row],[VARP]]&gt;0,1,0)</f>
        <v>0</v>
      </c>
    </row>
    <row r="4312" spans="1:12">
      <c r="A4312" s="1">
        <v>43845</v>
      </c>
      <c r="B4312" s="17" t="s">
        <v>63</v>
      </c>
      <c r="C4312">
        <v>136.61999499999999</v>
      </c>
      <c r="D4312">
        <v>135.820007</v>
      </c>
      <c r="E4312">
        <v>0.79998799999998482</v>
      </c>
      <c r="F4312">
        <v>5.890060070457696E-3</v>
      </c>
      <c r="G4312" s="17" t="s">
        <v>0</v>
      </c>
      <c r="H4312" s="17" t="s">
        <v>64</v>
      </c>
      <c r="I4312" s="17" t="s">
        <v>38</v>
      </c>
      <c r="J4312" s="17" t="s">
        <v>144</v>
      </c>
      <c r="K4312" s="17">
        <f>IF(BASE_MARKET_DATA[[#This Row],[DATE]]=_xlfn.MAXIFS(A:A,H:H,BASE_MARKET_DATA[[#This Row],[LABEL]]),1,0)</f>
        <v>0</v>
      </c>
      <c r="L4312" s="17">
        <f>IF(BASE_MARKET_DATA[[#This Row],[VARP]]&gt;0,1,0)</f>
        <v>1</v>
      </c>
    </row>
    <row r="4313" spans="1:12">
      <c r="A4313" s="1">
        <v>43846</v>
      </c>
      <c r="B4313" s="17" t="s">
        <v>63</v>
      </c>
      <c r="C4313">
        <v>137.979996</v>
      </c>
      <c r="D4313">
        <v>136.61999499999999</v>
      </c>
      <c r="E4313">
        <v>1.3600010000000111</v>
      </c>
      <c r="F4313">
        <v>9.9546263341614913E-3</v>
      </c>
      <c r="G4313" s="17" t="s">
        <v>0</v>
      </c>
      <c r="H4313" s="17" t="s">
        <v>64</v>
      </c>
      <c r="I4313" s="17" t="s">
        <v>38</v>
      </c>
      <c r="J4313" s="17" t="s">
        <v>144</v>
      </c>
      <c r="K4313" s="17">
        <f>IF(BASE_MARKET_DATA[[#This Row],[DATE]]=_xlfn.MAXIFS(A:A,H:H,BASE_MARKET_DATA[[#This Row],[LABEL]]),1,0)</f>
        <v>0</v>
      </c>
      <c r="L4313" s="17">
        <f>IF(BASE_MARKET_DATA[[#This Row],[VARP]]&gt;0,1,0)</f>
        <v>1</v>
      </c>
    </row>
    <row r="4314" spans="1:12">
      <c r="A4314" s="1">
        <v>43847</v>
      </c>
      <c r="B4314" s="17" t="s">
        <v>63</v>
      </c>
      <c r="C4314">
        <v>138.30999800000001</v>
      </c>
      <c r="D4314">
        <v>137.979996</v>
      </c>
      <c r="E4314">
        <v>0.33000200000000746</v>
      </c>
      <c r="F4314">
        <v>2.3916655280958802E-3</v>
      </c>
      <c r="G4314" s="17" t="s">
        <v>0</v>
      </c>
      <c r="H4314" s="17" t="s">
        <v>64</v>
      </c>
      <c r="I4314" s="17" t="s">
        <v>38</v>
      </c>
      <c r="J4314" s="17" t="s">
        <v>144</v>
      </c>
      <c r="K4314" s="17">
        <f>IF(BASE_MARKET_DATA[[#This Row],[DATE]]=_xlfn.MAXIFS(A:A,H:H,BASE_MARKET_DATA[[#This Row],[LABEL]]),1,0)</f>
        <v>0</v>
      </c>
      <c r="L4314" s="17">
        <f>IF(BASE_MARKET_DATA[[#This Row],[VARP]]&gt;0,1,0)</f>
        <v>1</v>
      </c>
    </row>
    <row r="4315" spans="1:12">
      <c r="A4315" s="1">
        <v>43851</v>
      </c>
      <c r="B4315" s="17" t="s">
        <v>63</v>
      </c>
      <c r="C4315">
        <v>139.16999799999999</v>
      </c>
      <c r="D4315">
        <v>138.30999800000001</v>
      </c>
      <c r="E4315">
        <v>0.85999999999998522</v>
      </c>
      <c r="F4315">
        <v>6.217916364946988E-3</v>
      </c>
      <c r="G4315" s="17" t="s">
        <v>0</v>
      </c>
      <c r="H4315" s="17" t="s">
        <v>64</v>
      </c>
      <c r="I4315" s="17" t="s">
        <v>38</v>
      </c>
      <c r="J4315" s="17" t="s">
        <v>144</v>
      </c>
      <c r="K4315" s="17">
        <f>IF(BASE_MARKET_DATA[[#This Row],[DATE]]=_xlfn.MAXIFS(A:A,H:H,BASE_MARKET_DATA[[#This Row],[LABEL]]),1,0)</f>
        <v>0</v>
      </c>
      <c r="L4315" s="17">
        <f>IF(BASE_MARKET_DATA[[#This Row],[VARP]]&gt;0,1,0)</f>
        <v>1</v>
      </c>
    </row>
    <row r="4316" spans="1:12">
      <c r="A4316" s="1">
        <v>43852</v>
      </c>
      <c r="B4316" s="17" t="s">
        <v>63</v>
      </c>
      <c r="C4316">
        <v>143.88999899999999</v>
      </c>
      <c r="D4316">
        <v>139.16999799999999</v>
      </c>
      <c r="E4316">
        <v>4.7200009999999963</v>
      </c>
      <c r="F4316">
        <v>3.3915362993681988E-2</v>
      </c>
      <c r="G4316" s="17" t="s">
        <v>0</v>
      </c>
      <c r="H4316" s="17" t="s">
        <v>64</v>
      </c>
      <c r="I4316" s="17" t="s">
        <v>38</v>
      </c>
      <c r="J4316" s="17" t="s">
        <v>144</v>
      </c>
      <c r="K4316" s="17">
        <f>IF(BASE_MARKET_DATA[[#This Row],[DATE]]=_xlfn.MAXIFS(A:A,H:H,BASE_MARKET_DATA[[#This Row],[LABEL]]),1,0)</f>
        <v>0</v>
      </c>
      <c r="L4316" s="17">
        <f>IF(BASE_MARKET_DATA[[#This Row],[VARP]]&gt;0,1,0)</f>
        <v>1</v>
      </c>
    </row>
    <row r="4317" spans="1:12">
      <c r="A4317" s="1">
        <v>43853</v>
      </c>
      <c r="B4317" s="17" t="s">
        <v>63</v>
      </c>
      <c r="C4317">
        <v>142.86999499999999</v>
      </c>
      <c r="D4317">
        <v>143.88999899999999</v>
      </c>
      <c r="E4317">
        <v>-1.0200040000000001</v>
      </c>
      <c r="F4317">
        <v>-7.0887761977119776E-3</v>
      </c>
      <c r="G4317" s="17" t="s">
        <v>0</v>
      </c>
      <c r="H4317" s="17" t="s">
        <v>64</v>
      </c>
      <c r="I4317" s="17" t="s">
        <v>38</v>
      </c>
      <c r="J4317" s="17" t="s">
        <v>144</v>
      </c>
      <c r="K4317" s="17">
        <f>IF(BASE_MARKET_DATA[[#This Row],[DATE]]=_xlfn.MAXIFS(A:A,H:H,BASE_MARKET_DATA[[#This Row],[LABEL]]),1,0)</f>
        <v>0</v>
      </c>
      <c r="L4317" s="17">
        <f>IF(BASE_MARKET_DATA[[#This Row],[VARP]]&gt;0,1,0)</f>
        <v>0</v>
      </c>
    </row>
    <row r="4318" spans="1:12">
      <c r="A4318" s="1">
        <v>43854</v>
      </c>
      <c r="B4318" s="17" t="s">
        <v>63</v>
      </c>
      <c r="C4318">
        <v>140.55999800000001</v>
      </c>
      <c r="D4318">
        <v>142.86999499999999</v>
      </c>
      <c r="E4318">
        <v>-2.3099969999999814</v>
      </c>
      <c r="F4318">
        <v>-1.6168524398702342E-2</v>
      </c>
      <c r="G4318" s="17" t="s">
        <v>0</v>
      </c>
      <c r="H4318" s="17" t="s">
        <v>64</v>
      </c>
      <c r="I4318" s="17" t="s">
        <v>38</v>
      </c>
      <c r="J4318" s="17" t="s">
        <v>144</v>
      </c>
      <c r="K4318" s="17">
        <f>IF(BASE_MARKET_DATA[[#This Row],[DATE]]=_xlfn.MAXIFS(A:A,H:H,BASE_MARKET_DATA[[#This Row],[LABEL]]),1,0)</f>
        <v>0</v>
      </c>
      <c r="L4318" s="17">
        <f>IF(BASE_MARKET_DATA[[#This Row],[VARP]]&gt;0,1,0)</f>
        <v>0</v>
      </c>
    </row>
    <row r="4319" spans="1:12">
      <c r="A4319" s="1">
        <v>43857</v>
      </c>
      <c r="B4319" s="17" t="s">
        <v>63</v>
      </c>
      <c r="C4319">
        <v>138.61999499999999</v>
      </c>
      <c r="D4319">
        <v>140.55999800000001</v>
      </c>
      <c r="E4319">
        <v>-1.9400030000000186</v>
      </c>
      <c r="F4319">
        <v>-1.3801956656260186E-2</v>
      </c>
      <c r="G4319" s="17" t="s">
        <v>0</v>
      </c>
      <c r="H4319" s="17" t="s">
        <v>64</v>
      </c>
      <c r="I4319" s="17" t="s">
        <v>38</v>
      </c>
      <c r="J4319" s="17" t="s">
        <v>144</v>
      </c>
      <c r="K4319" s="17">
        <f>IF(BASE_MARKET_DATA[[#This Row],[DATE]]=_xlfn.MAXIFS(A:A,H:H,BASE_MARKET_DATA[[#This Row],[LABEL]]),1,0)</f>
        <v>0</v>
      </c>
      <c r="L4319" s="17">
        <f>IF(BASE_MARKET_DATA[[#This Row],[VARP]]&gt;0,1,0)</f>
        <v>0</v>
      </c>
    </row>
    <row r="4320" spans="1:12">
      <c r="A4320" s="1">
        <v>43858</v>
      </c>
      <c r="B4320" s="17" t="s">
        <v>63</v>
      </c>
      <c r="C4320">
        <v>139.550003</v>
      </c>
      <c r="D4320">
        <v>138.61999499999999</v>
      </c>
      <c r="E4320">
        <v>0.93000800000001504</v>
      </c>
      <c r="F4320">
        <v>6.709046555657538E-3</v>
      </c>
      <c r="G4320" s="17" t="s">
        <v>0</v>
      </c>
      <c r="H4320" s="17" t="s">
        <v>64</v>
      </c>
      <c r="I4320" s="17" t="s">
        <v>38</v>
      </c>
      <c r="J4320" s="17" t="s">
        <v>144</v>
      </c>
      <c r="K4320" s="17">
        <f>IF(BASE_MARKET_DATA[[#This Row],[DATE]]=_xlfn.MAXIFS(A:A,H:H,BASE_MARKET_DATA[[#This Row],[LABEL]]),1,0)</f>
        <v>0</v>
      </c>
      <c r="L4320" s="17">
        <f>IF(BASE_MARKET_DATA[[#This Row],[VARP]]&gt;0,1,0)</f>
        <v>1</v>
      </c>
    </row>
    <row r="4321" spans="1:12">
      <c r="A4321" s="1">
        <v>43859</v>
      </c>
      <c r="B4321" s="17" t="s">
        <v>63</v>
      </c>
      <c r="C4321">
        <v>137.69000199999999</v>
      </c>
      <c r="D4321">
        <v>139.550003</v>
      </c>
      <c r="E4321">
        <v>-1.8600010000000111</v>
      </c>
      <c r="F4321">
        <v>-1.332856295244946E-2</v>
      </c>
      <c r="G4321" s="17" t="s">
        <v>0</v>
      </c>
      <c r="H4321" s="17" t="s">
        <v>64</v>
      </c>
      <c r="I4321" s="17" t="s">
        <v>38</v>
      </c>
      <c r="J4321" s="17" t="s">
        <v>144</v>
      </c>
      <c r="K4321" s="17">
        <f>IF(BASE_MARKET_DATA[[#This Row],[DATE]]=_xlfn.MAXIFS(A:A,H:H,BASE_MARKET_DATA[[#This Row],[LABEL]]),1,0)</f>
        <v>0</v>
      </c>
      <c r="L4321" s="17">
        <f>IF(BASE_MARKET_DATA[[#This Row],[VARP]]&gt;0,1,0)</f>
        <v>0</v>
      </c>
    </row>
    <row r="4322" spans="1:12">
      <c r="A4322" s="1">
        <v>43860</v>
      </c>
      <c r="B4322" s="17" t="s">
        <v>63</v>
      </c>
      <c r="C4322">
        <v>136.770004</v>
      </c>
      <c r="D4322">
        <v>137.69000199999999</v>
      </c>
      <c r="E4322">
        <v>-0.91999799999999254</v>
      </c>
      <c r="F4322">
        <v>-6.6816616067736897E-3</v>
      </c>
      <c r="G4322" s="17" t="s">
        <v>0</v>
      </c>
      <c r="H4322" s="17" t="s">
        <v>64</v>
      </c>
      <c r="I4322" s="17" t="s">
        <v>38</v>
      </c>
      <c r="J4322" s="17" t="s">
        <v>144</v>
      </c>
      <c r="K4322" s="17">
        <f>IF(BASE_MARKET_DATA[[#This Row],[DATE]]=_xlfn.MAXIFS(A:A,H:H,BASE_MARKET_DATA[[#This Row],[LABEL]]),1,0)</f>
        <v>0</v>
      </c>
      <c r="L4322" s="17">
        <f>IF(BASE_MARKET_DATA[[#This Row],[VARP]]&gt;0,1,0)</f>
        <v>0</v>
      </c>
    </row>
    <row r="4323" spans="1:12">
      <c r="A4323" s="1">
        <v>43861</v>
      </c>
      <c r="B4323" s="17" t="s">
        <v>63</v>
      </c>
      <c r="C4323">
        <v>143.729996</v>
      </c>
      <c r="D4323">
        <v>136.770004</v>
      </c>
      <c r="E4323">
        <v>6.9599919999999997</v>
      </c>
      <c r="F4323">
        <v>5.0888292728279806E-2</v>
      </c>
      <c r="G4323" s="17" t="s">
        <v>0</v>
      </c>
      <c r="H4323" s="17" t="s">
        <v>64</v>
      </c>
      <c r="I4323" s="17" t="s">
        <v>38</v>
      </c>
      <c r="J4323" s="17" t="s">
        <v>144</v>
      </c>
      <c r="K4323" s="17">
        <f>IF(BASE_MARKET_DATA[[#This Row],[DATE]]=_xlfn.MAXIFS(A:A,H:H,BASE_MARKET_DATA[[#This Row],[LABEL]]),1,0)</f>
        <v>0</v>
      </c>
      <c r="L4323" s="17">
        <f>IF(BASE_MARKET_DATA[[#This Row],[VARP]]&gt;0,1,0)</f>
        <v>1</v>
      </c>
    </row>
    <row r="4324" spans="1:12">
      <c r="A4324" s="1">
        <v>43864</v>
      </c>
      <c r="B4324" s="17" t="s">
        <v>63</v>
      </c>
      <c r="C4324">
        <v>146.270004</v>
      </c>
      <c r="D4324">
        <v>143.729996</v>
      </c>
      <c r="E4324">
        <v>2.5400080000000003</v>
      </c>
      <c r="F4324">
        <v>1.7672080085495864E-2</v>
      </c>
      <c r="G4324" s="17" t="s">
        <v>0</v>
      </c>
      <c r="H4324" s="17" t="s">
        <v>64</v>
      </c>
      <c r="I4324" s="17" t="s">
        <v>38</v>
      </c>
      <c r="J4324" s="17" t="s">
        <v>144</v>
      </c>
      <c r="K4324" s="17">
        <f>IF(BASE_MARKET_DATA[[#This Row],[DATE]]=_xlfn.MAXIFS(A:A,H:H,BASE_MARKET_DATA[[#This Row],[LABEL]]),1,0)</f>
        <v>0</v>
      </c>
      <c r="L4324" s="17">
        <f>IF(BASE_MARKET_DATA[[#This Row],[VARP]]&gt;0,1,0)</f>
        <v>1</v>
      </c>
    </row>
    <row r="4325" spans="1:12">
      <c r="A4325" s="1">
        <v>43865</v>
      </c>
      <c r="B4325" s="17" t="s">
        <v>63</v>
      </c>
      <c r="C4325">
        <v>149.11000100000001</v>
      </c>
      <c r="D4325">
        <v>146.270004</v>
      </c>
      <c r="E4325">
        <v>2.839997000000011</v>
      </c>
      <c r="F4325">
        <v>1.9416127178064554E-2</v>
      </c>
      <c r="G4325" s="17" t="s">
        <v>0</v>
      </c>
      <c r="H4325" s="17" t="s">
        <v>64</v>
      </c>
      <c r="I4325" s="17" t="s">
        <v>38</v>
      </c>
      <c r="J4325" s="17" t="s">
        <v>144</v>
      </c>
      <c r="K4325" s="17">
        <f>IF(BASE_MARKET_DATA[[#This Row],[DATE]]=_xlfn.MAXIFS(A:A,H:H,BASE_MARKET_DATA[[#This Row],[LABEL]]),1,0)</f>
        <v>0</v>
      </c>
      <c r="L4325" s="17">
        <f>IF(BASE_MARKET_DATA[[#This Row],[VARP]]&gt;0,1,0)</f>
        <v>1</v>
      </c>
    </row>
    <row r="4326" spans="1:12">
      <c r="A4326" s="1">
        <v>43866</v>
      </c>
      <c r="B4326" s="17" t="s">
        <v>63</v>
      </c>
      <c r="C4326">
        <v>156.33000200000001</v>
      </c>
      <c r="D4326">
        <v>149.11000100000001</v>
      </c>
      <c r="E4326">
        <v>7.2200009999999963</v>
      </c>
      <c r="F4326">
        <v>4.8420635447517672E-2</v>
      </c>
      <c r="G4326" s="17" t="s">
        <v>0</v>
      </c>
      <c r="H4326" s="17" t="s">
        <v>64</v>
      </c>
      <c r="I4326" s="17" t="s">
        <v>38</v>
      </c>
      <c r="J4326" s="17" t="s">
        <v>144</v>
      </c>
      <c r="K4326" s="17">
        <f>IF(BASE_MARKET_DATA[[#This Row],[DATE]]=_xlfn.MAXIFS(A:A,H:H,BASE_MARKET_DATA[[#This Row],[LABEL]]),1,0)</f>
        <v>0</v>
      </c>
      <c r="L4326" s="17">
        <f>IF(BASE_MARKET_DATA[[#This Row],[VARP]]&gt;0,1,0)</f>
        <v>1</v>
      </c>
    </row>
    <row r="4327" spans="1:12">
      <c r="A4327" s="1">
        <v>43867</v>
      </c>
      <c r="B4327" s="17" t="s">
        <v>63</v>
      </c>
      <c r="C4327">
        <v>156.759995</v>
      </c>
      <c r="D4327">
        <v>156.33000200000001</v>
      </c>
      <c r="E4327">
        <v>0.42999299999999607</v>
      </c>
      <c r="F4327">
        <v>2.7505468847879634E-3</v>
      </c>
      <c r="G4327" s="17" t="s">
        <v>0</v>
      </c>
      <c r="H4327" s="17" t="s">
        <v>64</v>
      </c>
      <c r="I4327" s="17" t="s">
        <v>38</v>
      </c>
      <c r="J4327" s="17" t="s">
        <v>144</v>
      </c>
      <c r="K4327" s="17">
        <f>IF(BASE_MARKET_DATA[[#This Row],[DATE]]=_xlfn.MAXIFS(A:A,H:H,BASE_MARKET_DATA[[#This Row],[LABEL]]),1,0)</f>
        <v>0</v>
      </c>
      <c r="L4327" s="17">
        <f>IF(BASE_MARKET_DATA[[#This Row],[VARP]]&gt;0,1,0)</f>
        <v>1</v>
      </c>
    </row>
    <row r="4328" spans="1:12">
      <c r="A4328" s="1">
        <v>43868</v>
      </c>
      <c r="B4328" s="17" t="s">
        <v>63</v>
      </c>
      <c r="C4328">
        <v>153.41000400000001</v>
      </c>
      <c r="D4328">
        <v>156.759995</v>
      </c>
      <c r="E4328">
        <v>-3.3499909999999886</v>
      </c>
      <c r="F4328">
        <v>-2.1370190781136403E-2</v>
      </c>
      <c r="G4328" s="17" t="s">
        <v>0</v>
      </c>
      <c r="H4328" s="17" t="s">
        <v>64</v>
      </c>
      <c r="I4328" s="17" t="s">
        <v>38</v>
      </c>
      <c r="J4328" s="17" t="s">
        <v>144</v>
      </c>
      <c r="K4328" s="17">
        <f>IF(BASE_MARKET_DATA[[#This Row],[DATE]]=_xlfn.MAXIFS(A:A,H:H,BASE_MARKET_DATA[[#This Row],[LABEL]]),1,0)</f>
        <v>0</v>
      </c>
      <c r="L4328" s="17">
        <f>IF(BASE_MARKET_DATA[[#This Row],[VARP]]&gt;0,1,0)</f>
        <v>0</v>
      </c>
    </row>
    <row r="4329" spans="1:12">
      <c r="A4329" s="1">
        <v>43871</v>
      </c>
      <c r="B4329" s="17" t="s">
        <v>63</v>
      </c>
      <c r="C4329">
        <v>154.429993</v>
      </c>
      <c r="D4329">
        <v>153.41000400000001</v>
      </c>
      <c r="E4329">
        <v>1.0199889999999812</v>
      </c>
      <c r="F4329">
        <v>6.6487776116607175E-3</v>
      </c>
      <c r="G4329" s="17" t="s">
        <v>0</v>
      </c>
      <c r="H4329" s="17" t="s">
        <v>64</v>
      </c>
      <c r="I4329" s="17" t="s">
        <v>38</v>
      </c>
      <c r="J4329" s="17" t="s">
        <v>144</v>
      </c>
      <c r="K4329" s="17">
        <f>IF(BASE_MARKET_DATA[[#This Row],[DATE]]=_xlfn.MAXIFS(A:A,H:H,BASE_MARKET_DATA[[#This Row],[LABEL]]),1,0)</f>
        <v>0</v>
      </c>
      <c r="L4329" s="17">
        <f>IF(BASE_MARKET_DATA[[#This Row],[VARP]]&gt;0,1,0)</f>
        <v>1</v>
      </c>
    </row>
    <row r="4330" spans="1:12">
      <c r="A4330" s="1">
        <v>43872</v>
      </c>
      <c r="B4330" s="17" t="s">
        <v>63</v>
      </c>
      <c r="C4330">
        <v>153.479996</v>
      </c>
      <c r="D4330">
        <v>154.429993</v>
      </c>
      <c r="E4330">
        <v>-0.94999699999999621</v>
      </c>
      <c r="F4330">
        <v>-6.1516353238453897E-3</v>
      </c>
      <c r="G4330" s="17" t="s">
        <v>0</v>
      </c>
      <c r="H4330" s="17" t="s">
        <v>64</v>
      </c>
      <c r="I4330" s="17" t="s">
        <v>38</v>
      </c>
      <c r="J4330" s="17" t="s">
        <v>144</v>
      </c>
      <c r="K4330" s="17">
        <f>IF(BASE_MARKET_DATA[[#This Row],[DATE]]=_xlfn.MAXIFS(A:A,H:H,BASE_MARKET_DATA[[#This Row],[LABEL]]),1,0)</f>
        <v>0</v>
      </c>
      <c r="L4330" s="17">
        <f>IF(BASE_MARKET_DATA[[#This Row],[VARP]]&gt;0,1,0)</f>
        <v>0</v>
      </c>
    </row>
    <row r="4331" spans="1:12">
      <c r="A4331" s="1">
        <v>43873</v>
      </c>
      <c r="B4331" s="17" t="s">
        <v>63</v>
      </c>
      <c r="C4331">
        <v>155.30999800000001</v>
      </c>
      <c r="D4331">
        <v>153.479996</v>
      </c>
      <c r="E4331">
        <v>1.8300020000000075</v>
      </c>
      <c r="F4331">
        <v>1.1923390980541904E-2</v>
      </c>
      <c r="G4331" s="17" t="s">
        <v>0</v>
      </c>
      <c r="H4331" s="17" t="s">
        <v>64</v>
      </c>
      <c r="I4331" s="17" t="s">
        <v>38</v>
      </c>
      <c r="J4331" s="17" t="s">
        <v>144</v>
      </c>
      <c r="K4331" s="17">
        <f>IF(BASE_MARKET_DATA[[#This Row],[DATE]]=_xlfn.MAXIFS(A:A,H:H,BASE_MARKET_DATA[[#This Row],[LABEL]]),1,0)</f>
        <v>0</v>
      </c>
      <c r="L4331" s="17">
        <f>IF(BASE_MARKET_DATA[[#This Row],[VARP]]&gt;0,1,0)</f>
        <v>1</v>
      </c>
    </row>
    <row r="4332" spans="1:12">
      <c r="A4332" s="1">
        <v>43874</v>
      </c>
      <c r="B4332" s="17" t="s">
        <v>63</v>
      </c>
      <c r="C4332">
        <v>154.30999800000001</v>
      </c>
      <c r="D4332">
        <v>155.30999800000001</v>
      </c>
      <c r="E4332">
        <v>-1</v>
      </c>
      <c r="F4332">
        <v>-6.4387355152757128E-3</v>
      </c>
      <c r="G4332" s="17" t="s">
        <v>0</v>
      </c>
      <c r="H4332" s="17" t="s">
        <v>64</v>
      </c>
      <c r="I4332" s="17" t="s">
        <v>38</v>
      </c>
      <c r="J4332" s="17" t="s">
        <v>144</v>
      </c>
      <c r="K4332" s="17">
        <f>IF(BASE_MARKET_DATA[[#This Row],[DATE]]=_xlfn.MAXIFS(A:A,H:H,BASE_MARKET_DATA[[#This Row],[LABEL]]),1,0)</f>
        <v>0</v>
      </c>
      <c r="L4332" s="17">
        <f>IF(BASE_MARKET_DATA[[#This Row],[VARP]]&gt;0,1,0)</f>
        <v>0</v>
      </c>
    </row>
    <row r="4333" spans="1:12">
      <c r="A4333" s="1">
        <v>43875</v>
      </c>
      <c r="B4333" s="17" t="s">
        <v>63</v>
      </c>
      <c r="C4333">
        <v>150.699997</v>
      </c>
      <c r="D4333">
        <v>154.30999800000001</v>
      </c>
      <c r="E4333">
        <v>-3.6100010000000111</v>
      </c>
      <c r="F4333">
        <v>-2.3394472469632274E-2</v>
      </c>
      <c r="G4333" s="17" t="s">
        <v>0</v>
      </c>
      <c r="H4333" s="17" t="s">
        <v>64</v>
      </c>
      <c r="I4333" s="17" t="s">
        <v>38</v>
      </c>
      <c r="J4333" s="17" t="s">
        <v>144</v>
      </c>
      <c r="K4333" s="17">
        <f>IF(BASE_MARKET_DATA[[#This Row],[DATE]]=_xlfn.MAXIFS(A:A,H:H,BASE_MARKET_DATA[[#This Row],[LABEL]]),1,0)</f>
        <v>0</v>
      </c>
      <c r="L4333" s="17">
        <f>IF(BASE_MARKET_DATA[[#This Row],[VARP]]&gt;0,1,0)</f>
        <v>0</v>
      </c>
    </row>
    <row r="4334" spans="1:12">
      <c r="A4334" s="1">
        <v>43879</v>
      </c>
      <c r="B4334" s="17" t="s">
        <v>63</v>
      </c>
      <c r="C4334">
        <v>151.10000600000001</v>
      </c>
      <c r="D4334">
        <v>150.699997</v>
      </c>
      <c r="E4334">
        <v>0.40000900000001138</v>
      </c>
      <c r="F4334">
        <v>2.6543398006836816E-3</v>
      </c>
      <c r="G4334" s="17" t="s">
        <v>0</v>
      </c>
      <c r="H4334" s="17" t="s">
        <v>64</v>
      </c>
      <c r="I4334" s="17" t="s">
        <v>38</v>
      </c>
      <c r="J4334" s="17" t="s">
        <v>144</v>
      </c>
      <c r="K4334" s="17">
        <f>IF(BASE_MARKET_DATA[[#This Row],[DATE]]=_xlfn.MAXIFS(A:A,H:H,BASE_MARKET_DATA[[#This Row],[LABEL]]),1,0)</f>
        <v>0</v>
      </c>
      <c r="L4334" s="17">
        <f>IF(BASE_MARKET_DATA[[#This Row],[VARP]]&gt;0,1,0)</f>
        <v>1</v>
      </c>
    </row>
    <row r="4335" spans="1:12">
      <c r="A4335" s="1">
        <v>43880</v>
      </c>
      <c r="B4335" s="17" t="s">
        <v>63</v>
      </c>
      <c r="C4335">
        <v>150.86000100000001</v>
      </c>
      <c r="D4335">
        <v>151.10000600000001</v>
      </c>
      <c r="E4335">
        <v>-0.24000499999999647</v>
      </c>
      <c r="F4335">
        <v>-1.5883851123076492E-3</v>
      </c>
      <c r="G4335" s="17" t="s">
        <v>0</v>
      </c>
      <c r="H4335" s="17" t="s">
        <v>64</v>
      </c>
      <c r="I4335" s="17" t="s">
        <v>38</v>
      </c>
      <c r="J4335" s="17" t="s">
        <v>144</v>
      </c>
      <c r="K4335" s="17">
        <f>IF(BASE_MARKET_DATA[[#This Row],[DATE]]=_xlfn.MAXIFS(A:A,H:H,BASE_MARKET_DATA[[#This Row],[LABEL]]),1,0)</f>
        <v>0</v>
      </c>
      <c r="L4335" s="17">
        <f>IF(BASE_MARKET_DATA[[#This Row],[VARP]]&gt;0,1,0)</f>
        <v>0</v>
      </c>
    </row>
    <row r="4336" spans="1:12">
      <c r="A4336" s="1">
        <v>43881</v>
      </c>
      <c r="B4336" s="17" t="s">
        <v>63</v>
      </c>
      <c r="C4336">
        <v>151.220001</v>
      </c>
      <c r="D4336">
        <v>150.86000100000001</v>
      </c>
      <c r="E4336">
        <v>0.35999999999998522</v>
      </c>
      <c r="F4336">
        <v>2.3863184251204212E-3</v>
      </c>
      <c r="G4336" s="17" t="s">
        <v>0</v>
      </c>
      <c r="H4336" s="17" t="s">
        <v>64</v>
      </c>
      <c r="I4336" s="17" t="s">
        <v>38</v>
      </c>
      <c r="J4336" s="17" t="s">
        <v>144</v>
      </c>
      <c r="K4336" s="17">
        <f>IF(BASE_MARKET_DATA[[#This Row],[DATE]]=_xlfn.MAXIFS(A:A,H:H,BASE_MARKET_DATA[[#This Row],[LABEL]]),1,0)</f>
        <v>0</v>
      </c>
      <c r="L4336" s="17">
        <f>IF(BASE_MARKET_DATA[[#This Row],[VARP]]&gt;0,1,0)</f>
        <v>1</v>
      </c>
    </row>
    <row r="4337" spans="1:12">
      <c r="A4337" s="1">
        <v>43882</v>
      </c>
      <c r="B4337" s="17" t="s">
        <v>63</v>
      </c>
      <c r="C4337">
        <v>149.83999599999999</v>
      </c>
      <c r="D4337">
        <v>151.220001</v>
      </c>
      <c r="E4337">
        <v>-1.3800050000000113</v>
      </c>
      <c r="F4337">
        <v>-9.1258100176841769E-3</v>
      </c>
      <c r="G4337" s="17" t="s">
        <v>0</v>
      </c>
      <c r="H4337" s="17" t="s">
        <v>64</v>
      </c>
      <c r="I4337" s="17" t="s">
        <v>38</v>
      </c>
      <c r="J4337" s="17" t="s">
        <v>144</v>
      </c>
      <c r="K4337" s="17">
        <f>IF(BASE_MARKET_DATA[[#This Row],[DATE]]=_xlfn.MAXIFS(A:A,H:H,BASE_MARKET_DATA[[#This Row],[LABEL]]),1,0)</f>
        <v>0</v>
      </c>
      <c r="L4337" s="17">
        <f>IF(BASE_MARKET_DATA[[#This Row],[VARP]]&gt;0,1,0)</f>
        <v>0</v>
      </c>
    </row>
    <row r="4338" spans="1:12">
      <c r="A4338" s="1">
        <v>43885</v>
      </c>
      <c r="B4338" s="17" t="s">
        <v>63</v>
      </c>
      <c r="C4338">
        <v>146.429993</v>
      </c>
      <c r="D4338">
        <v>149.83999599999999</v>
      </c>
      <c r="E4338">
        <v>-3.410002999999989</v>
      </c>
      <c r="F4338">
        <v>-2.2757628744197171E-2</v>
      </c>
      <c r="G4338" s="17" t="s">
        <v>0</v>
      </c>
      <c r="H4338" s="17" t="s">
        <v>64</v>
      </c>
      <c r="I4338" s="17" t="s">
        <v>38</v>
      </c>
      <c r="J4338" s="17" t="s">
        <v>144</v>
      </c>
      <c r="K4338" s="17">
        <f>IF(BASE_MARKET_DATA[[#This Row],[DATE]]=_xlfn.MAXIFS(A:A,H:H,BASE_MARKET_DATA[[#This Row],[LABEL]]),1,0)</f>
        <v>0</v>
      </c>
      <c r="L4338" s="17">
        <f>IF(BASE_MARKET_DATA[[#This Row],[VARP]]&gt;0,1,0)</f>
        <v>0</v>
      </c>
    </row>
    <row r="4339" spans="1:12">
      <c r="A4339" s="1">
        <v>43886</v>
      </c>
      <c r="B4339" s="17" t="s">
        <v>63</v>
      </c>
      <c r="C4339">
        <v>141.71000700000002</v>
      </c>
      <c r="D4339">
        <v>146.429993</v>
      </c>
      <c r="E4339">
        <v>-4.7199859999999774</v>
      </c>
      <c r="F4339">
        <v>-3.2233737797146361E-2</v>
      </c>
      <c r="G4339" s="17" t="s">
        <v>0</v>
      </c>
      <c r="H4339" s="17" t="s">
        <v>64</v>
      </c>
      <c r="I4339" s="17" t="s">
        <v>38</v>
      </c>
      <c r="J4339" s="17" t="s">
        <v>144</v>
      </c>
      <c r="K4339" s="17">
        <f>IF(BASE_MARKET_DATA[[#This Row],[DATE]]=_xlfn.MAXIFS(A:A,H:H,BASE_MARKET_DATA[[#This Row],[LABEL]]),1,0)</f>
        <v>0</v>
      </c>
      <c r="L4339" s="17">
        <f>IF(BASE_MARKET_DATA[[#This Row],[VARP]]&gt;0,1,0)</f>
        <v>0</v>
      </c>
    </row>
    <row r="4340" spans="1:12">
      <c r="A4340" s="1">
        <v>43887</v>
      </c>
      <c r="B4340" s="17" t="s">
        <v>63</v>
      </c>
      <c r="C4340">
        <v>139.75</v>
      </c>
      <c r="D4340">
        <v>141.71000700000002</v>
      </c>
      <c r="E4340">
        <v>-1.9600070000000187</v>
      </c>
      <c r="F4340">
        <v>-1.3831112152863125E-2</v>
      </c>
      <c r="G4340" s="17" t="s">
        <v>0</v>
      </c>
      <c r="H4340" s="17" t="s">
        <v>64</v>
      </c>
      <c r="I4340" s="17" t="s">
        <v>38</v>
      </c>
      <c r="J4340" s="17" t="s">
        <v>144</v>
      </c>
      <c r="K4340" s="17">
        <f>IF(BASE_MARKET_DATA[[#This Row],[DATE]]=_xlfn.MAXIFS(A:A,H:H,BASE_MARKET_DATA[[#This Row],[LABEL]]),1,0)</f>
        <v>0</v>
      </c>
      <c r="L4340" s="17">
        <f>IF(BASE_MARKET_DATA[[#This Row],[VARP]]&gt;0,1,0)</f>
        <v>0</v>
      </c>
    </row>
    <row r="4341" spans="1:12">
      <c r="A4341" s="1">
        <v>43888</v>
      </c>
      <c r="B4341" s="17" t="s">
        <v>63</v>
      </c>
      <c r="C4341">
        <v>133.11000100000001</v>
      </c>
      <c r="D4341">
        <v>139.75</v>
      </c>
      <c r="E4341">
        <v>-6.6399989999999889</v>
      </c>
      <c r="F4341">
        <v>-4.7513409660107253E-2</v>
      </c>
      <c r="G4341" s="17" t="s">
        <v>0</v>
      </c>
      <c r="H4341" s="17" t="s">
        <v>64</v>
      </c>
      <c r="I4341" s="17" t="s">
        <v>38</v>
      </c>
      <c r="J4341" s="17" t="s">
        <v>144</v>
      </c>
      <c r="K4341" s="17">
        <f>IF(BASE_MARKET_DATA[[#This Row],[DATE]]=_xlfn.MAXIFS(A:A,H:H,BASE_MARKET_DATA[[#This Row],[LABEL]]),1,0)</f>
        <v>0</v>
      </c>
      <c r="L4341" s="17">
        <f>IF(BASE_MARKET_DATA[[#This Row],[VARP]]&gt;0,1,0)</f>
        <v>0</v>
      </c>
    </row>
    <row r="4342" spans="1:12">
      <c r="A4342" s="1">
        <v>43889</v>
      </c>
      <c r="B4342" s="17" t="s">
        <v>63</v>
      </c>
      <c r="C4342">
        <v>130.14999399999999</v>
      </c>
      <c r="D4342">
        <v>133.11000100000001</v>
      </c>
      <c r="E4342">
        <v>-2.9600070000000187</v>
      </c>
      <c r="F4342">
        <v>-2.2237299810402813E-2</v>
      </c>
      <c r="G4342" s="17" t="s">
        <v>0</v>
      </c>
      <c r="H4342" s="17" t="s">
        <v>64</v>
      </c>
      <c r="I4342" s="17" t="s">
        <v>38</v>
      </c>
      <c r="J4342" s="17" t="s">
        <v>144</v>
      </c>
      <c r="K4342" s="17">
        <f>IF(BASE_MARKET_DATA[[#This Row],[DATE]]=_xlfn.MAXIFS(A:A,H:H,BASE_MARKET_DATA[[#This Row],[LABEL]]),1,0)</f>
        <v>0</v>
      </c>
      <c r="L4342" s="17">
        <f>IF(BASE_MARKET_DATA[[#This Row],[VARP]]&gt;0,1,0)</f>
        <v>0</v>
      </c>
    </row>
    <row r="4343" spans="1:12">
      <c r="A4343" s="1">
        <v>43892</v>
      </c>
      <c r="B4343" s="17" t="s">
        <v>63</v>
      </c>
      <c r="C4343">
        <v>134.300003</v>
      </c>
      <c r="D4343">
        <v>130.14999399999999</v>
      </c>
      <c r="E4343">
        <v>4.1500090000000114</v>
      </c>
      <c r="F4343">
        <v>3.1886355676666506E-2</v>
      </c>
      <c r="G4343" s="17" t="s">
        <v>0</v>
      </c>
      <c r="H4343" s="17" t="s">
        <v>64</v>
      </c>
      <c r="I4343" s="17" t="s">
        <v>38</v>
      </c>
      <c r="J4343" s="17" t="s">
        <v>144</v>
      </c>
      <c r="K4343" s="17">
        <f>IF(BASE_MARKET_DATA[[#This Row],[DATE]]=_xlfn.MAXIFS(A:A,H:H,BASE_MARKET_DATA[[#This Row],[LABEL]]),1,0)</f>
        <v>0</v>
      </c>
      <c r="L4343" s="17">
        <f>IF(BASE_MARKET_DATA[[#This Row],[VARP]]&gt;0,1,0)</f>
        <v>1</v>
      </c>
    </row>
    <row r="4344" spans="1:12">
      <c r="A4344" s="1">
        <v>43893</v>
      </c>
      <c r="B4344" s="17" t="s">
        <v>63</v>
      </c>
      <c r="C4344">
        <v>128.89999399999999</v>
      </c>
      <c r="D4344">
        <v>134.300003</v>
      </c>
      <c r="E4344">
        <v>-5.4000090000000114</v>
      </c>
      <c r="F4344">
        <v>-4.0208554574641453E-2</v>
      </c>
      <c r="G4344" s="17" t="s">
        <v>0</v>
      </c>
      <c r="H4344" s="17" t="s">
        <v>64</v>
      </c>
      <c r="I4344" s="17" t="s">
        <v>38</v>
      </c>
      <c r="J4344" s="17" t="s">
        <v>144</v>
      </c>
      <c r="K4344" s="17">
        <f>IF(BASE_MARKET_DATA[[#This Row],[DATE]]=_xlfn.MAXIFS(A:A,H:H,BASE_MARKET_DATA[[#This Row],[LABEL]]),1,0)</f>
        <v>0</v>
      </c>
      <c r="L4344" s="17">
        <f>IF(BASE_MARKET_DATA[[#This Row],[VARP]]&gt;0,1,0)</f>
        <v>0</v>
      </c>
    </row>
    <row r="4345" spans="1:12">
      <c r="A4345" s="1">
        <v>43894</v>
      </c>
      <c r="B4345" s="17" t="s">
        <v>63</v>
      </c>
      <c r="C4345">
        <v>134.220001</v>
      </c>
      <c r="D4345">
        <v>128.89999399999999</v>
      </c>
      <c r="E4345">
        <v>5.3200070000000039</v>
      </c>
      <c r="F4345">
        <v>4.1272360338511761E-2</v>
      </c>
      <c r="G4345" s="17" t="s">
        <v>0</v>
      </c>
      <c r="H4345" s="17" t="s">
        <v>64</v>
      </c>
      <c r="I4345" s="17" t="s">
        <v>38</v>
      </c>
      <c r="J4345" s="17" t="s">
        <v>144</v>
      </c>
      <c r="K4345" s="17">
        <f>IF(BASE_MARKET_DATA[[#This Row],[DATE]]=_xlfn.MAXIFS(A:A,H:H,BASE_MARKET_DATA[[#This Row],[LABEL]]),1,0)</f>
        <v>0</v>
      </c>
      <c r="L4345" s="17">
        <f>IF(BASE_MARKET_DATA[[#This Row],[VARP]]&gt;0,1,0)</f>
        <v>1</v>
      </c>
    </row>
    <row r="4346" spans="1:12">
      <c r="A4346" s="1">
        <v>43895</v>
      </c>
      <c r="B4346" s="17" t="s">
        <v>63</v>
      </c>
      <c r="C4346">
        <v>129.550003</v>
      </c>
      <c r="D4346">
        <v>134.220001</v>
      </c>
      <c r="E4346">
        <v>-4.6699979999999925</v>
      </c>
      <c r="F4346">
        <v>-3.4793607250829875E-2</v>
      </c>
      <c r="G4346" s="17" t="s">
        <v>0</v>
      </c>
      <c r="H4346" s="17" t="s">
        <v>64</v>
      </c>
      <c r="I4346" s="17" t="s">
        <v>38</v>
      </c>
      <c r="J4346" s="17" t="s">
        <v>144</v>
      </c>
      <c r="K4346" s="17">
        <f>IF(BASE_MARKET_DATA[[#This Row],[DATE]]=_xlfn.MAXIFS(A:A,H:H,BASE_MARKET_DATA[[#This Row],[LABEL]]),1,0)</f>
        <v>0</v>
      </c>
      <c r="L4346" s="17">
        <f>IF(BASE_MARKET_DATA[[#This Row],[VARP]]&gt;0,1,0)</f>
        <v>0</v>
      </c>
    </row>
    <row r="4347" spans="1:12">
      <c r="A4347" s="1">
        <v>43896</v>
      </c>
      <c r="B4347" s="17" t="s">
        <v>63</v>
      </c>
      <c r="C4347">
        <v>127.730003</v>
      </c>
      <c r="D4347">
        <v>129.550003</v>
      </c>
      <c r="E4347">
        <v>-1.8200000000000074</v>
      </c>
      <c r="F4347">
        <v>-1.4048629547310836E-2</v>
      </c>
      <c r="G4347" s="17" t="s">
        <v>0</v>
      </c>
      <c r="H4347" s="17" t="s">
        <v>64</v>
      </c>
      <c r="I4347" s="17" t="s">
        <v>38</v>
      </c>
      <c r="J4347" s="17" t="s">
        <v>144</v>
      </c>
      <c r="K4347" s="17">
        <f>IF(BASE_MARKET_DATA[[#This Row],[DATE]]=_xlfn.MAXIFS(A:A,H:H,BASE_MARKET_DATA[[#This Row],[LABEL]]),1,0)</f>
        <v>0</v>
      </c>
      <c r="L4347" s="17">
        <f>IF(BASE_MARKET_DATA[[#This Row],[VARP]]&gt;0,1,0)</f>
        <v>0</v>
      </c>
    </row>
    <row r="4348" spans="1:12">
      <c r="A4348" s="1">
        <v>43899</v>
      </c>
      <c r="B4348" s="17" t="s">
        <v>63</v>
      </c>
      <c r="C4348">
        <v>117.80999799999999</v>
      </c>
      <c r="D4348">
        <v>127.730003</v>
      </c>
      <c r="E4348">
        <v>-9.9200050000000033</v>
      </c>
      <c r="F4348">
        <v>-7.7663859445771741E-2</v>
      </c>
      <c r="G4348" s="17" t="s">
        <v>0</v>
      </c>
      <c r="H4348" s="17" t="s">
        <v>64</v>
      </c>
      <c r="I4348" s="17" t="s">
        <v>38</v>
      </c>
      <c r="J4348" s="17" t="s">
        <v>144</v>
      </c>
      <c r="K4348" s="17">
        <f>IF(BASE_MARKET_DATA[[#This Row],[DATE]]=_xlfn.MAXIFS(A:A,H:H,BASE_MARKET_DATA[[#This Row],[LABEL]]),1,0)</f>
        <v>0</v>
      </c>
      <c r="L4348" s="17">
        <f>IF(BASE_MARKET_DATA[[#This Row],[VARP]]&gt;0,1,0)</f>
        <v>0</v>
      </c>
    </row>
    <row r="4349" spans="1:12">
      <c r="A4349" s="1">
        <v>43900</v>
      </c>
      <c r="B4349" s="17" t="s">
        <v>63</v>
      </c>
      <c r="C4349">
        <v>124.769997</v>
      </c>
      <c r="D4349">
        <v>117.80999799999999</v>
      </c>
      <c r="E4349">
        <v>6.9599990000000105</v>
      </c>
      <c r="F4349">
        <v>5.9078169239931665E-2</v>
      </c>
      <c r="G4349" s="17" t="s">
        <v>0</v>
      </c>
      <c r="H4349" s="17" t="s">
        <v>64</v>
      </c>
      <c r="I4349" s="17" t="s">
        <v>38</v>
      </c>
      <c r="J4349" s="17" t="s">
        <v>144</v>
      </c>
      <c r="K4349" s="17">
        <f>IF(BASE_MARKET_DATA[[#This Row],[DATE]]=_xlfn.MAXIFS(A:A,H:H,BASE_MARKET_DATA[[#This Row],[LABEL]]),1,0)</f>
        <v>0</v>
      </c>
      <c r="L4349" s="17">
        <f>IF(BASE_MARKET_DATA[[#This Row],[VARP]]&gt;0,1,0)</f>
        <v>1</v>
      </c>
    </row>
    <row r="4350" spans="1:12">
      <c r="A4350" s="1">
        <v>43901</v>
      </c>
      <c r="B4350" s="17" t="s">
        <v>63</v>
      </c>
      <c r="C4350">
        <v>117.970001</v>
      </c>
      <c r="D4350">
        <v>124.769997</v>
      </c>
      <c r="E4350">
        <v>-6.7999960000000073</v>
      </c>
      <c r="F4350">
        <v>-5.4500249767578397E-2</v>
      </c>
      <c r="G4350" s="17" t="s">
        <v>0</v>
      </c>
      <c r="H4350" s="17" t="s">
        <v>64</v>
      </c>
      <c r="I4350" s="17" t="s">
        <v>38</v>
      </c>
      <c r="J4350" s="17" t="s">
        <v>144</v>
      </c>
      <c r="K4350" s="17">
        <f>IF(BASE_MARKET_DATA[[#This Row],[DATE]]=_xlfn.MAXIFS(A:A,H:H,BASE_MARKET_DATA[[#This Row],[LABEL]]),1,0)</f>
        <v>0</v>
      </c>
      <c r="L4350" s="17">
        <f>IF(BASE_MARKET_DATA[[#This Row],[VARP]]&gt;0,1,0)</f>
        <v>0</v>
      </c>
    </row>
    <row r="4351" spans="1:12">
      <c r="A4351" s="1">
        <v>43902</v>
      </c>
      <c r="B4351" s="17" t="s">
        <v>63</v>
      </c>
      <c r="C4351">
        <v>102.80999799999999</v>
      </c>
      <c r="D4351">
        <v>117.970001</v>
      </c>
      <c r="E4351">
        <v>-15.160003000000003</v>
      </c>
      <c r="F4351">
        <v>-0.12850727194619591</v>
      </c>
      <c r="G4351" s="17" t="s">
        <v>0</v>
      </c>
      <c r="H4351" s="17" t="s">
        <v>64</v>
      </c>
      <c r="I4351" s="17" t="s">
        <v>38</v>
      </c>
      <c r="J4351" s="17" t="s">
        <v>144</v>
      </c>
      <c r="K4351" s="17">
        <f>IF(BASE_MARKET_DATA[[#This Row],[DATE]]=_xlfn.MAXIFS(A:A,H:H,BASE_MARKET_DATA[[#This Row],[LABEL]]),1,0)</f>
        <v>0</v>
      </c>
      <c r="L4351" s="17">
        <f>IF(BASE_MARKET_DATA[[#This Row],[VARP]]&gt;0,1,0)</f>
        <v>0</v>
      </c>
    </row>
    <row r="4352" spans="1:12">
      <c r="A4352" s="1">
        <v>43903</v>
      </c>
      <c r="B4352" s="17" t="s">
        <v>63</v>
      </c>
      <c r="C4352">
        <v>107.949997</v>
      </c>
      <c r="D4352">
        <v>102.80999799999999</v>
      </c>
      <c r="E4352">
        <v>5.1399990000000031</v>
      </c>
      <c r="F4352">
        <v>4.9995127905750988E-2</v>
      </c>
      <c r="G4352" s="17" t="s">
        <v>0</v>
      </c>
      <c r="H4352" s="17" t="s">
        <v>64</v>
      </c>
      <c r="I4352" s="17" t="s">
        <v>38</v>
      </c>
      <c r="J4352" s="17" t="s">
        <v>144</v>
      </c>
      <c r="K4352" s="17">
        <f>IF(BASE_MARKET_DATA[[#This Row],[DATE]]=_xlfn.MAXIFS(A:A,H:H,BASE_MARKET_DATA[[#This Row],[LABEL]]),1,0)</f>
        <v>0</v>
      </c>
      <c r="L4352" s="17">
        <f>IF(BASE_MARKET_DATA[[#This Row],[VARP]]&gt;0,1,0)</f>
        <v>1</v>
      </c>
    </row>
    <row r="4353" spans="1:12">
      <c r="A4353" s="1">
        <v>43906</v>
      </c>
      <c r="B4353" s="17" t="s">
        <v>63</v>
      </c>
      <c r="C4353">
        <v>99.080002000000007</v>
      </c>
      <c r="D4353">
        <v>107.949997</v>
      </c>
      <c r="E4353">
        <v>-8.8699949999999887</v>
      </c>
      <c r="F4353">
        <v>-8.2167626183444809E-2</v>
      </c>
      <c r="G4353" s="17" t="s">
        <v>0</v>
      </c>
      <c r="H4353" s="17" t="s">
        <v>64</v>
      </c>
      <c r="I4353" s="17" t="s">
        <v>38</v>
      </c>
      <c r="J4353" s="17" t="s">
        <v>144</v>
      </c>
      <c r="K4353" s="17">
        <f>IF(BASE_MARKET_DATA[[#This Row],[DATE]]=_xlfn.MAXIFS(A:A,H:H,BASE_MARKET_DATA[[#This Row],[LABEL]]),1,0)</f>
        <v>0</v>
      </c>
      <c r="L4353" s="17">
        <f>IF(BASE_MARKET_DATA[[#This Row],[VARP]]&gt;0,1,0)</f>
        <v>0</v>
      </c>
    </row>
    <row r="4354" spans="1:12">
      <c r="A4354" s="1">
        <v>43907</v>
      </c>
      <c r="B4354" s="17" t="s">
        <v>63</v>
      </c>
      <c r="C4354">
        <v>106.650002</v>
      </c>
      <c r="D4354">
        <v>99.080002000000007</v>
      </c>
      <c r="E4354">
        <v>7.5699999999999932</v>
      </c>
      <c r="F4354">
        <v>7.6402905199779797E-2</v>
      </c>
      <c r="G4354" s="17" t="s">
        <v>0</v>
      </c>
      <c r="H4354" s="17" t="s">
        <v>64</v>
      </c>
      <c r="I4354" s="17" t="s">
        <v>38</v>
      </c>
      <c r="J4354" s="17" t="s">
        <v>144</v>
      </c>
      <c r="K4354" s="17">
        <f>IF(BASE_MARKET_DATA[[#This Row],[DATE]]=_xlfn.MAXIFS(A:A,H:H,BASE_MARKET_DATA[[#This Row],[LABEL]]),1,0)</f>
        <v>0</v>
      </c>
      <c r="L4354" s="17">
        <f>IF(BASE_MARKET_DATA[[#This Row],[VARP]]&gt;0,1,0)</f>
        <v>1</v>
      </c>
    </row>
    <row r="4355" spans="1:12">
      <c r="A4355" s="1">
        <v>43908</v>
      </c>
      <c r="B4355" s="17" t="s">
        <v>63</v>
      </c>
      <c r="C4355">
        <v>103.550003</v>
      </c>
      <c r="D4355">
        <v>106.650002</v>
      </c>
      <c r="E4355">
        <v>-3.0999989999999968</v>
      </c>
      <c r="F4355">
        <v>-2.9067031803712454E-2</v>
      </c>
      <c r="G4355" s="17" t="s">
        <v>0</v>
      </c>
      <c r="H4355" s="17" t="s">
        <v>64</v>
      </c>
      <c r="I4355" s="17" t="s">
        <v>38</v>
      </c>
      <c r="J4355" s="17" t="s">
        <v>144</v>
      </c>
      <c r="K4355" s="17">
        <f>IF(BASE_MARKET_DATA[[#This Row],[DATE]]=_xlfn.MAXIFS(A:A,H:H,BASE_MARKET_DATA[[#This Row],[LABEL]]),1,0)</f>
        <v>0</v>
      </c>
      <c r="L4355" s="17">
        <f>IF(BASE_MARKET_DATA[[#This Row],[VARP]]&gt;0,1,0)</f>
        <v>0</v>
      </c>
    </row>
    <row r="4356" spans="1:12">
      <c r="A4356" s="1">
        <v>43909</v>
      </c>
      <c r="B4356" s="17" t="s">
        <v>63</v>
      </c>
      <c r="C4356">
        <v>100.339996</v>
      </c>
      <c r="D4356">
        <v>103.550003</v>
      </c>
      <c r="E4356">
        <v>-3.2100070000000045</v>
      </c>
      <c r="F4356">
        <v>-3.0999583843565937E-2</v>
      </c>
      <c r="G4356" s="17" t="s">
        <v>0</v>
      </c>
      <c r="H4356" s="17" t="s">
        <v>64</v>
      </c>
      <c r="I4356" s="17" t="s">
        <v>38</v>
      </c>
      <c r="J4356" s="17" t="s">
        <v>144</v>
      </c>
      <c r="K4356" s="17">
        <f>IF(BASE_MARKET_DATA[[#This Row],[DATE]]=_xlfn.MAXIFS(A:A,H:H,BASE_MARKET_DATA[[#This Row],[LABEL]]),1,0)</f>
        <v>0</v>
      </c>
      <c r="L4356" s="17">
        <f>IF(BASE_MARKET_DATA[[#This Row],[VARP]]&gt;0,1,0)</f>
        <v>0</v>
      </c>
    </row>
    <row r="4357" spans="1:12">
      <c r="A4357" s="1">
        <v>43910</v>
      </c>
      <c r="B4357" s="17" t="s">
        <v>63</v>
      </c>
      <c r="C4357">
        <v>95.389999000000003</v>
      </c>
      <c r="D4357">
        <v>100.339996</v>
      </c>
      <c r="E4357">
        <v>-4.9499969999999962</v>
      </c>
      <c r="F4357">
        <v>-4.933224234930203E-2</v>
      </c>
      <c r="G4357" s="17" t="s">
        <v>0</v>
      </c>
      <c r="H4357" s="17" t="s">
        <v>64</v>
      </c>
      <c r="I4357" s="17" t="s">
        <v>38</v>
      </c>
      <c r="J4357" s="17" t="s">
        <v>144</v>
      </c>
      <c r="K4357" s="17">
        <f>IF(BASE_MARKET_DATA[[#This Row],[DATE]]=_xlfn.MAXIFS(A:A,H:H,BASE_MARKET_DATA[[#This Row],[LABEL]]),1,0)</f>
        <v>0</v>
      </c>
      <c r="L4357" s="17">
        <f>IF(BASE_MARKET_DATA[[#This Row],[VARP]]&gt;0,1,0)</f>
        <v>0</v>
      </c>
    </row>
    <row r="4358" spans="1:12">
      <c r="A4358" s="1">
        <v>43913</v>
      </c>
      <c r="B4358" s="17" t="s">
        <v>63</v>
      </c>
      <c r="C4358">
        <v>94.769997000000004</v>
      </c>
      <c r="D4358">
        <v>95.389999000000003</v>
      </c>
      <c r="E4358">
        <v>-0.6200019999999995</v>
      </c>
      <c r="F4358">
        <v>-6.4996541199250826E-3</v>
      </c>
      <c r="G4358" s="17" t="s">
        <v>0</v>
      </c>
      <c r="H4358" s="17" t="s">
        <v>64</v>
      </c>
      <c r="I4358" s="17" t="s">
        <v>38</v>
      </c>
      <c r="J4358" s="17" t="s">
        <v>144</v>
      </c>
      <c r="K4358" s="17">
        <f>IF(BASE_MARKET_DATA[[#This Row],[DATE]]=_xlfn.MAXIFS(A:A,H:H,BASE_MARKET_DATA[[#This Row],[LABEL]]),1,0)</f>
        <v>0</v>
      </c>
      <c r="L4358" s="17">
        <f>IF(BASE_MARKET_DATA[[#This Row],[VARP]]&gt;0,1,0)</f>
        <v>0</v>
      </c>
    </row>
    <row r="4359" spans="1:12">
      <c r="A4359" s="1">
        <v>43914</v>
      </c>
      <c r="B4359" s="17" t="s">
        <v>63</v>
      </c>
      <c r="C4359">
        <v>105.480003</v>
      </c>
      <c r="D4359">
        <v>94.769997000000004</v>
      </c>
      <c r="E4359">
        <v>10.710005999999993</v>
      </c>
      <c r="F4359">
        <v>0.11301051323236817</v>
      </c>
      <c r="G4359" s="17" t="s">
        <v>0</v>
      </c>
      <c r="H4359" s="17" t="s">
        <v>64</v>
      </c>
      <c r="I4359" s="17" t="s">
        <v>38</v>
      </c>
      <c r="J4359" s="17" t="s">
        <v>144</v>
      </c>
      <c r="K4359" s="17">
        <f>IF(BASE_MARKET_DATA[[#This Row],[DATE]]=_xlfn.MAXIFS(A:A,H:H,BASE_MARKET_DATA[[#This Row],[LABEL]]),1,0)</f>
        <v>0</v>
      </c>
      <c r="L4359" s="17">
        <f>IF(BASE_MARKET_DATA[[#This Row],[VARP]]&gt;0,1,0)</f>
        <v>1</v>
      </c>
    </row>
    <row r="4360" spans="1:12">
      <c r="A4360" s="1">
        <v>43915</v>
      </c>
      <c r="B4360" s="17" t="s">
        <v>63</v>
      </c>
      <c r="C4360">
        <v>105.849998</v>
      </c>
      <c r="D4360">
        <v>105.480003</v>
      </c>
      <c r="E4360">
        <v>0.36999500000000296</v>
      </c>
      <c r="F4360">
        <v>3.5077264834738674E-3</v>
      </c>
      <c r="G4360" s="17" t="s">
        <v>0</v>
      </c>
      <c r="H4360" s="17" t="s">
        <v>64</v>
      </c>
      <c r="I4360" s="17" t="s">
        <v>38</v>
      </c>
      <c r="J4360" s="17" t="s">
        <v>144</v>
      </c>
      <c r="K4360" s="17">
        <f>IF(BASE_MARKET_DATA[[#This Row],[DATE]]=_xlfn.MAXIFS(A:A,H:H,BASE_MARKET_DATA[[#This Row],[LABEL]]),1,0)</f>
        <v>0</v>
      </c>
      <c r="L4360" s="17">
        <f>IF(BASE_MARKET_DATA[[#This Row],[VARP]]&gt;0,1,0)</f>
        <v>1</v>
      </c>
    </row>
    <row r="4361" spans="1:12">
      <c r="A4361" s="1">
        <v>43916</v>
      </c>
      <c r="B4361" s="17" t="s">
        <v>63</v>
      </c>
      <c r="C4361">
        <v>112.889999</v>
      </c>
      <c r="D4361">
        <v>105.849998</v>
      </c>
      <c r="E4361">
        <v>7.0400010000000037</v>
      </c>
      <c r="F4361">
        <v>6.650922185185118E-2</v>
      </c>
      <c r="G4361" s="17" t="s">
        <v>0</v>
      </c>
      <c r="H4361" s="17" t="s">
        <v>64</v>
      </c>
      <c r="I4361" s="17" t="s">
        <v>38</v>
      </c>
      <c r="J4361" s="17" t="s">
        <v>144</v>
      </c>
      <c r="K4361" s="17">
        <f>IF(BASE_MARKET_DATA[[#This Row],[DATE]]=_xlfn.MAXIFS(A:A,H:H,BASE_MARKET_DATA[[#This Row],[LABEL]]),1,0)</f>
        <v>0</v>
      </c>
      <c r="L4361" s="17">
        <f>IF(BASE_MARKET_DATA[[#This Row],[VARP]]&gt;0,1,0)</f>
        <v>1</v>
      </c>
    </row>
    <row r="4362" spans="1:12">
      <c r="A4362" s="1">
        <v>43917</v>
      </c>
      <c r="B4362" s="17" t="s">
        <v>63</v>
      </c>
      <c r="C4362">
        <v>108.029999</v>
      </c>
      <c r="D4362">
        <v>112.889999</v>
      </c>
      <c r="E4362">
        <v>-4.8599999999999994</v>
      </c>
      <c r="F4362">
        <v>-4.3050757755786671E-2</v>
      </c>
      <c r="G4362" s="17" t="s">
        <v>0</v>
      </c>
      <c r="H4362" s="17" t="s">
        <v>64</v>
      </c>
      <c r="I4362" s="17" t="s">
        <v>38</v>
      </c>
      <c r="J4362" s="17" t="s">
        <v>144</v>
      </c>
      <c r="K4362" s="17">
        <f>IF(BASE_MARKET_DATA[[#This Row],[DATE]]=_xlfn.MAXIFS(A:A,H:H,BASE_MARKET_DATA[[#This Row],[LABEL]]),1,0)</f>
        <v>0</v>
      </c>
      <c r="L4362" s="17">
        <f>IF(BASE_MARKET_DATA[[#This Row],[VARP]]&gt;0,1,0)</f>
        <v>0</v>
      </c>
    </row>
    <row r="4363" spans="1:12">
      <c r="A4363" s="1">
        <v>43920</v>
      </c>
      <c r="B4363" s="17" t="s">
        <v>63</v>
      </c>
      <c r="C4363">
        <v>112.93</v>
      </c>
      <c r="D4363">
        <v>108.029999</v>
      </c>
      <c r="E4363">
        <v>4.9000010000000032</v>
      </c>
      <c r="F4363">
        <v>4.5357780666090752E-2</v>
      </c>
      <c r="G4363" s="17" t="s">
        <v>0</v>
      </c>
      <c r="H4363" s="17" t="s">
        <v>64</v>
      </c>
      <c r="I4363" s="17" t="s">
        <v>38</v>
      </c>
      <c r="J4363" s="17" t="s">
        <v>144</v>
      </c>
      <c r="K4363" s="17">
        <f>IF(BASE_MARKET_DATA[[#This Row],[DATE]]=_xlfn.MAXIFS(A:A,H:H,BASE_MARKET_DATA[[#This Row],[LABEL]]),1,0)</f>
        <v>0</v>
      </c>
      <c r="L4363" s="17">
        <f>IF(BASE_MARKET_DATA[[#This Row],[VARP]]&gt;0,1,0)</f>
        <v>1</v>
      </c>
    </row>
    <row r="4364" spans="1:12">
      <c r="A4364" s="1">
        <v>43921</v>
      </c>
      <c r="B4364" s="17" t="s">
        <v>63</v>
      </c>
      <c r="C4364">
        <v>110.93</v>
      </c>
      <c r="D4364">
        <v>112.93</v>
      </c>
      <c r="E4364">
        <v>-2</v>
      </c>
      <c r="F4364">
        <v>-1.7710085893916584E-2</v>
      </c>
      <c r="G4364" s="17" t="s">
        <v>0</v>
      </c>
      <c r="H4364" s="17" t="s">
        <v>64</v>
      </c>
      <c r="I4364" s="17" t="s">
        <v>38</v>
      </c>
      <c r="J4364" s="17" t="s">
        <v>144</v>
      </c>
      <c r="K4364" s="17">
        <f>IF(BASE_MARKET_DATA[[#This Row],[DATE]]=_xlfn.MAXIFS(A:A,H:H,BASE_MARKET_DATA[[#This Row],[LABEL]]),1,0)</f>
        <v>0</v>
      </c>
      <c r="L4364" s="17">
        <f>IF(BASE_MARKET_DATA[[#This Row],[VARP]]&gt;0,1,0)</f>
        <v>0</v>
      </c>
    </row>
    <row r="4365" spans="1:12">
      <c r="A4365" s="1">
        <v>43922</v>
      </c>
      <c r="B4365" s="17" t="s">
        <v>63</v>
      </c>
      <c r="C4365">
        <v>105.139999</v>
      </c>
      <c r="D4365">
        <v>110.93</v>
      </c>
      <c r="E4365">
        <v>-5.7900010000000037</v>
      </c>
      <c r="F4365">
        <v>-5.219508699179666E-2</v>
      </c>
      <c r="G4365" s="17" t="s">
        <v>0</v>
      </c>
      <c r="H4365" s="17" t="s">
        <v>64</v>
      </c>
      <c r="I4365" s="17" t="s">
        <v>38</v>
      </c>
      <c r="J4365" s="17" t="s">
        <v>144</v>
      </c>
      <c r="K4365" s="17">
        <f>IF(BASE_MARKET_DATA[[#This Row],[DATE]]=_xlfn.MAXIFS(A:A,H:H,BASE_MARKET_DATA[[#This Row],[LABEL]]),1,0)</f>
        <v>0</v>
      </c>
      <c r="L4365" s="17">
        <f>IF(BASE_MARKET_DATA[[#This Row],[VARP]]&gt;0,1,0)</f>
        <v>0</v>
      </c>
    </row>
    <row r="4366" spans="1:12">
      <c r="A4366" s="1">
        <v>43923</v>
      </c>
      <c r="B4366" s="17" t="s">
        <v>63</v>
      </c>
      <c r="C4366">
        <v>110</v>
      </c>
      <c r="D4366">
        <v>105.139999</v>
      </c>
      <c r="E4366">
        <v>4.8600009999999969</v>
      </c>
      <c r="F4366">
        <v>4.6224092126917339E-2</v>
      </c>
      <c r="G4366" s="17" t="s">
        <v>0</v>
      </c>
      <c r="H4366" s="17" t="s">
        <v>64</v>
      </c>
      <c r="I4366" s="17" t="s">
        <v>38</v>
      </c>
      <c r="J4366" s="17" t="s">
        <v>144</v>
      </c>
      <c r="K4366" s="17">
        <f>IF(BASE_MARKET_DATA[[#This Row],[DATE]]=_xlfn.MAXIFS(A:A,H:H,BASE_MARKET_DATA[[#This Row],[LABEL]]),1,0)</f>
        <v>0</v>
      </c>
      <c r="L4366" s="17">
        <f>IF(BASE_MARKET_DATA[[#This Row],[VARP]]&gt;0,1,0)</f>
        <v>1</v>
      </c>
    </row>
    <row r="4367" spans="1:12">
      <c r="A4367" s="1">
        <v>43924</v>
      </c>
      <c r="B4367" s="17" t="s">
        <v>63</v>
      </c>
      <c r="C4367">
        <v>106.339996</v>
      </c>
      <c r="D4367">
        <v>110</v>
      </c>
      <c r="E4367">
        <v>-3.6600040000000007</v>
      </c>
      <c r="F4367">
        <v>-3.3272763636363646E-2</v>
      </c>
      <c r="G4367" s="17" t="s">
        <v>0</v>
      </c>
      <c r="H4367" s="17" t="s">
        <v>64</v>
      </c>
      <c r="I4367" s="17" t="s">
        <v>38</v>
      </c>
      <c r="J4367" s="17" t="s">
        <v>144</v>
      </c>
      <c r="K4367" s="17">
        <f>IF(BASE_MARKET_DATA[[#This Row],[DATE]]=_xlfn.MAXIFS(A:A,H:H,BASE_MARKET_DATA[[#This Row],[LABEL]]),1,0)</f>
        <v>0</v>
      </c>
      <c r="L4367" s="17">
        <f>IF(BASE_MARKET_DATA[[#This Row],[VARP]]&gt;0,1,0)</f>
        <v>0</v>
      </c>
    </row>
    <row r="4368" spans="1:12">
      <c r="A4368" s="1">
        <v>43927</v>
      </c>
      <c r="B4368" s="17" t="s">
        <v>63</v>
      </c>
      <c r="C4368">
        <v>114.82</v>
      </c>
      <c r="D4368">
        <v>106.339996</v>
      </c>
      <c r="E4368">
        <v>8.4800039999999939</v>
      </c>
      <c r="F4368">
        <v>7.974425727832446E-2</v>
      </c>
      <c r="G4368" s="17" t="s">
        <v>0</v>
      </c>
      <c r="H4368" s="17" t="s">
        <v>64</v>
      </c>
      <c r="I4368" s="17" t="s">
        <v>38</v>
      </c>
      <c r="J4368" s="17" t="s">
        <v>144</v>
      </c>
      <c r="K4368" s="17">
        <f>IF(BASE_MARKET_DATA[[#This Row],[DATE]]=_xlfn.MAXIFS(A:A,H:H,BASE_MARKET_DATA[[#This Row],[LABEL]]),1,0)</f>
        <v>0</v>
      </c>
      <c r="L4368" s="17">
        <f>IF(BASE_MARKET_DATA[[#This Row],[VARP]]&gt;0,1,0)</f>
        <v>1</v>
      </c>
    </row>
    <row r="4369" spans="1:12">
      <c r="A4369" s="1">
        <v>43928</v>
      </c>
      <c r="B4369" s="17" t="s">
        <v>63</v>
      </c>
      <c r="C4369">
        <v>114.94000200000001</v>
      </c>
      <c r="D4369">
        <v>114.82</v>
      </c>
      <c r="E4369">
        <v>0.12000200000001371</v>
      </c>
      <c r="F4369">
        <v>1.0451315101899818E-3</v>
      </c>
      <c r="G4369" s="17" t="s">
        <v>0</v>
      </c>
      <c r="H4369" s="17" t="s">
        <v>64</v>
      </c>
      <c r="I4369" s="17" t="s">
        <v>38</v>
      </c>
      <c r="J4369" s="17" t="s">
        <v>144</v>
      </c>
      <c r="K4369" s="17">
        <f>IF(BASE_MARKET_DATA[[#This Row],[DATE]]=_xlfn.MAXIFS(A:A,H:H,BASE_MARKET_DATA[[#This Row],[LABEL]]),1,0)</f>
        <v>0</v>
      </c>
      <c r="L4369" s="17">
        <f>IF(BASE_MARKET_DATA[[#This Row],[VARP]]&gt;0,1,0)</f>
        <v>1</v>
      </c>
    </row>
    <row r="4370" spans="1:12">
      <c r="A4370" s="1">
        <v>43929</v>
      </c>
      <c r="B4370" s="17" t="s">
        <v>63</v>
      </c>
      <c r="C4370">
        <v>119.290001</v>
      </c>
      <c r="D4370">
        <v>114.94000200000001</v>
      </c>
      <c r="E4370">
        <v>4.3499989999999968</v>
      </c>
      <c r="F4370">
        <v>3.7845823249594138E-2</v>
      </c>
      <c r="G4370" s="17" t="s">
        <v>0</v>
      </c>
      <c r="H4370" s="17" t="s">
        <v>64</v>
      </c>
      <c r="I4370" s="17" t="s">
        <v>38</v>
      </c>
      <c r="J4370" s="17" t="s">
        <v>144</v>
      </c>
      <c r="K4370" s="17">
        <f>IF(BASE_MARKET_DATA[[#This Row],[DATE]]=_xlfn.MAXIFS(A:A,H:H,BASE_MARKET_DATA[[#This Row],[LABEL]]),1,0)</f>
        <v>0</v>
      </c>
      <c r="L4370" s="17">
        <f>IF(BASE_MARKET_DATA[[#This Row],[VARP]]&gt;0,1,0)</f>
        <v>1</v>
      </c>
    </row>
    <row r="4371" spans="1:12">
      <c r="A4371" s="1">
        <v>43930</v>
      </c>
      <c r="B4371" s="17" t="s">
        <v>63</v>
      </c>
      <c r="C4371">
        <v>121.5</v>
      </c>
      <c r="D4371">
        <v>119.290001</v>
      </c>
      <c r="E4371">
        <v>2.2099989999999963</v>
      </c>
      <c r="F4371">
        <v>1.8526271954679555E-2</v>
      </c>
      <c r="G4371" s="17" t="s">
        <v>0</v>
      </c>
      <c r="H4371" s="17" t="s">
        <v>64</v>
      </c>
      <c r="I4371" s="17" t="s">
        <v>38</v>
      </c>
      <c r="J4371" s="17" t="s">
        <v>144</v>
      </c>
      <c r="K4371" s="17">
        <f>IF(BASE_MARKET_DATA[[#This Row],[DATE]]=_xlfn.MAXIFS(A:A,H:H,BASE_MARKET_DATA[[#This Row],[LABEL]]),1,0)</f>
        <v>0</v>
      </c>
      <c r="L4371" s="17">
        <f>IF(BASE_MARKET_DATA[[#This Row],[VARP]]&gt;0,1,0)</f>
        <v>1</v>
      </c>
    </row>
    <row r="4372" spans="1:12">
      <c r="A4372" s="1">
        <v>43934</v>
      </c>
      <c r="B4372" s="17" t="s">
        <v>63</v>
      </c>
      <c r="C4372">
        <v>121.150002</v>
      </c>
      <c r="D4372">
        <v>121.5</v>
      </c>
      <c r="E4372">
        <v>-0.34999799999999937</v>
      </c>
      <c r="F4372">
        <v>-2.8806419753086366E-3</v>
      </c>
      <c r="G4372" s="17" t="s">
        <v>0</v>
      </c>
      <c r="H4372" s="17" t="s">
        <v>64</v>
      </c>
      <c r="I4372" s="17" t="s">
        <v>38</v>
      </c>
      <c r="J4372" s="17" t="s">
        <v>144</v>
      </c>
      <c r="K4372" s="17">
        <f>IF(BASE_MARKET_DATA[[#This Row],[DATE]]=_xlfn.MAXIFS(A:A,H:H,BASE_MARKET_DATA[[#This Row],[LABEL]]),1,0)</f>
        <v>0</v>
      </c>
      <c r="L4372" s="17">
        <f>IF(BASE_MARKET_DATA[[#This Row],[VARP]]&gt;0,1,0)</f>
        <v>0</v>
      </c>
    </row>
    <row r="4373" spans="1:12">
      <c r="A4373" s="1">
        <v>43935</v>
      </c>
      <c r="B4373" s="17" t="s">
        <v>63</v>
      </c>
      <c r="C4373">
        <v>123.910004</v>
      </c>
      <c r="D4373">
        <v>121.150002</v>
      </c>
      <c r="E4373">
        <v>2.7600020000000001</v>
      </c>
      <c r="F4373">
        <v>2.2781691741119412E-2</v>
      </c>
      <c r="G4373" s="17" t="s">
        <v>0</v>
      </c>
      <c r="H4373" s="17" t="s">
        <v>64</v>
      </c>
      <c r="I4373" s="17" t="s">
        <v>38</v>
      </c>
      <c r="J4373" s="17" t="s">
        <v>144</v>
      </c>
      <c r="K4373" s="17">
        <f>IF(BASE_MARKET_DATA[[#This Row],[DATE]]=_xlfn.MAXIFS(A:A,H:H,BASE_MARKET_DATA[[#This Row],[LABEL]]),1,0)</f>
        <v>0</v>
      </c>
      <c r="L4373" s="17">
        <f>IF(BASE_MARKET_DATA[[#This Row],[VARP]]&gt;0,1,0)</f>
        <v>1</v>
      </c>
    </row>
    <row r="4374" spans="1:12">
      <c r="A4374" s="1">
        <v>43936</v>
      </c>
      <c r="B4374" s="17" t="s">
        <v>63</v>
      </c>
      <c r="C4374">
        <v>118.69000200000001</v>
      </c>
      <c r="D4374">
        <v>123.910004</v>
      </c>
      <c r="E4374">
        <v>-5.2200019999999938</v>
      </c>
      <c r="F4374">
        <v>-4.2127365277140928E-2</v>
      </c>
      <c r="G4374" s="17" t="s">
        <v>0</v>
      </c>
      <c r="H4374" s="17" t="s">
        <v>64</v>
      </c>
      <c r="I4374" s="17" t="s">
        <v>38</v>
      </c>
      <c r="J4374" s="17" t="s">
        <v>144</v>
      </c>
      <c r="K4374" s="17">
        <f>IF(BASE_MARKET_DATA[[#This Row],[DATE]]=_xlfn.MAXIFS(A:A,H:H,BASE_MARKET_DATA[[#This Row],[LABEL]]),1,0)</f>
        <v>0</v>
      </c>
      <c r="L4374" s="17">
        <f>IF(BASE_MARKET_DATA[[#This Row],[VARP]]&gt;0,1,0)</f>
        <v>0</v>
      </c>
    </row>
    <row r="4375" spans="1:12">
      <c r="A4375" s="1">
        <v>43937</v>
      </c>
      <c r="B4375" s="17" t="s">
        <v>63</v>
      </c>
      <c r="C4375">
        <v>115.730003</v>
      </c>
      <c r="D4375">
        <v>118.69000200000001</v>
      </c>
      <c r="E4375">
        <v>-2.9599990000000105</v>
      </c>
      <c r="F4375">
        <v>-2.4938907659635984E-2</v>
      </c>
      <c r="G4375" s="17" t="s">
        <v>0</v>
      </c>
      <c r="H4375" s="17" t="s">
        <v>64</v>
      </c>
      <c r="I4375" s="17" t="s">
        <v>38</v>
      </c>
      <c r="J4375" s="17" t="s">
        <v>144</v>
      </c>
      <c r="K4375" s="17">
        <f>IF(BASE_MARKET_DATA[[#This Row],[DATE]]=_xlfn.MAXIFS(A:A,H:H,BASE_MARKET_DATA[[#This Row],[LABEL]]),1,0)</f>
        <v>0</v>
      </c>
      <c r="L4375" s="17">
        <f>IF(BASE_MARKET_DATA[[#This Row],[VARP]]&gt;0,1,0)</f>
        <v>0</v>
      </c>
    </row>
    <row r="4376" spans="1:12">
      <c r="A4376" s="1">
        <v>43938</v>
      </c>
      <c r="B4376" s="17" t="s">
        <v>63</v>
      </c>
      <c r="C4376">
        <v>120.120003</v>
      </c>
      <c r="D4376">
        <v>115.730003</v>
      </c>
      <c r="E4376">
        <v>4.3900000000000006</v>
      </c>
      <c r="F4376">
        <v>3.7933119210236267E-2</v>
      </c>
      <c r="G4376" s="17" t="s">
        <v>0</v>
      </c>
      <c r="H4376" s="17" t="s">
        <v>64</v>
      </c>
      <c r="I4376" s="17" t="s">
        <v>38</v>
      </c>
      <c r="J4376" s="17" t="s">
        <v>144</v>
      </c>
      <c r="K4376" s="17">
        <f>IF(BASE_MARKET_DATA[[#This Row],[DATE]]=_xlfn.MAXIFS(A:A,H:H,BASE_MARKET_DATA[[#This Row],[LABEL]]),1,0)</f>
        <v>0</v>
      </c>
      <c r="L4376" s="17">
        <f>IF(BASE_MARKET_DATA[[#This Row],[VARP]]&gt;0,1,0)</f>
        <v>1</v>
      </c>
    </row>
    <row r="4377" spans="1:12">
      <c r="A4377" s="1">
        <v>43941</v>
      </c>
      <c r="B4377" s="17" t="s">
        <v>63</v>
      </c>
      <c r="C4377">
        <v>120.410004</v>
      </c>
      <c r="D4377">
        <v>120.120003</v>
      </c>
      <c r="E4377">
        <v>0.29000100000000373</v>
      </c>
      <c r="F4377">
        <v>2.4142606789645496E-3</v>
      </c>
      <c r="G4377" s="17" t="s">
        <v>0</v>
      </c>
      <c r="H4377" s="17" t="s">
        <v>64</v>
      </c>
      <c r="I4377" s="17" t="s">
        <v>38</v>
      </c>
      <c r="J4377" s="17" t="s">
        <v>144</v>
      </c>
      <c r="K4377" s="17">
        <f>IF(BASE_MARKET_DATA[[#This Row],[DATE]]=_xlfn.MAXIFS(A:A,H:H,BASE_MARKET_DATA[[#This Row],[LABEL]]),1,0)</f>
        <v>0</v>
      </c>
      <c r="L4377" s="17">
        <f>IF(BASE_MARKET_DATA[[#This Row],[VARP]]&gt;0,1,0)</f>
        <v>1</v>
      </c>
    </row>
    <row r="4378" spans="1:12">
      <c r="A4378" s="1">
        <v>43942</v>
      </c>
      <c r="B4378" s="17" t="s">
        <v>63</v>
      </c>
      <c r="C4378">
        <v>116.760002</v>
      </c>
      <c r="D4378">
        <v>120.410004</v>
      </c>
      <c r="E4378">
        <v>-3.6500020000000006</v>
      </c>
      <c r="F4378">
        <v>-3.0313112521780171E-2</v>
      </c>
      <c r="G4378" s="17" t="s">
        <v>0</v>
      </c>
      <c r="H4378" s="17" t="s">
        <v>64</v>
      </c>
      <c r="I4378" s="17" t="s">
        <v>38</v>
      </c>
      <c r="J4378" s="17" t="s">
        <v>144</v>
      </c>
      <c r="K4378" s="17">
        <f>IF(BASE_MARKET_DATA[[#This Row],[DATE]]=_xlfn.MAXIFS(A:A,H:H,BASE_MARKET_DATA[[#This Row],[LABEL]]),1,0)</f>
        <v>0</v>
      </c>
      <c r="L4378" s="17">
        <f>IF(BASE_MARKET_DATA[[#This Row],[VARP]]&gt;0,1,0)</f>
        <v>0</v>
      </c>
    </row>
    <row r="4379" spans="1:12">
      <c r="A4379" s="1">
        <v>43943</v>
      </c>
      <c r="B4379" s="17" t="s">
        <v>63</v>
      </c>
      <c r="C4379">
        <v>119.30999799999999</v>
      </c>
      <c r="D4379">
        <v>116.760002</v>
      </c>
      <c r="E4379">
        <v>2.549995999999993</v>
      </c>
      <c r="F4379">
        <v>2.1839636487844469E-2</v>
      </c>
      <c r="G4379" s="17" t="s">
        <v>0</v>
      </c>
      <c r="H4379" s="17" t="s">
        <v>64</v>
      </c>
      <c r="I4379" s="17" t="s">
        <v>38</v>
      </c>
      <c r="J4379" s="17" t="s">
        <v>144</v>
      </c>
      <c r="K4379" s="17">
        <f>IF(BASE_MARKET_DATA[[#This Row],[DATE]]=_xlfn.MAXIFS(A:A,H:H,BASE_MARKET_DATA[[#This Row],[LABEL]]),1,0)</f>
        <v>0</v>
      </c>
      <c r="L4379" s="17">
        <f>IF(BASE_MARKET_DATA[[#This Row],[VARP]]&gt;0,1,0)</f>
        <v>1</v>
      </c>
    </row>
    <row r="4380" spans="1:12">
      <c r="A4380" s="1">
        <v>43944</v>
      </c>
      <c r="B4380" s="17" t="s">
        <v>63</v>
      </c>
      <c r="C4380">
        <v>121.349998</v>
      </c>
      <c r="D4380">
        <v>119.30999799999999</v>
      </c>
      <c r="E4380">
        <v>2.0400000000000063</v>
      </c>
      <c r="F4380">
        <v>1.7098315599670084E-2</v>
      </c>
      <c r="G4380" s="17" t="s">
        <v>0</v>
      </c>
      <c r="H4380" s="17" t="s">
        <v>64</v>
      </c>
      <c r="I4380" s="17" t="s">
        <v>38</v>
      </c>
      <c r="J4380" s="17" t="s">
        <v>144</v>
      </c>
      <c r="K4380" s="17">
        <f>IF(BASE_MARKET_DATA[[#This Row],[DATE]]=_xlfn.MAXIFS(A:A,H:H,BASE_MARKET_DATA[[#This Row],[LABEL]]),1,0)</f>
        <v>0</v>
      </c>
      <c r="L4380" s="17">
        <f>IF(BASE_MARKET_DATA[[#This Row],[VARP]]&gt;0,1,0)</f>
        <v>1</v>
      </c>
    </row>
    <row r="4381" spans="1:12">
      <c r="A4381" s="1">
        <v>43945</v>
      </c>
      <c r="B4381" s="17" t="s">
        <v>63</v>
      </c>
      <c r="C4381">
        <v>124.720001</v>
      </c>
      <c r="D4381">
        <v>121.349998</v>
      </c>
      <c r="E4381">
        <v>3.370002999999997</v>
      </c>
      <c r="F4381">
        <v>2.7770935768783426E-2</v>
      </c>
      <c r="G4381" s="17" t="s">
        <v>0</v>
      </c>
      <c r="H4381" s="17" t="s">
        <v>64</v>
      </c>
      <c r="I4381" s="17" t="s">
        <v>38</v>
      </c>
      <c r="J4381" s="17" t="s">
        <v>144</v>
      </c>
      <c r="K4381" s="17">
        <f>IF(BASE_MARKET_DATA[[#This Row],[DATE]]=_xlfn.MAXIFS(A:A,H:H,BASE_MARKET_DATA[[#This Row],[LABEL]]),1,0)</f>
        <v>0</v>
      </c>
      <c r="L4381" s="17">
        <f>IF(BASE_MARKET_DATA[[#This Row],[VARP]]&gt;0,1,0)</f>
        <v>1</v>
      </c>
    </row>
    <row r="4382" spans="1:12">
      <c r="A4382" s="1">
        <v>43948</v>
      </c>
      <c r="B4382" s="17" t="s">
        <v>63</v>
      </c>
      <c r="C4382">
        <v>125.91999799999999</v>
      </c>
      <c r="D4382">
        <v>124.720001</v>
      </c>
      <c r="E4382">
        <v>1.1999969999999962</v>
      </c>
      <c r="F4382">
        <v>9.6215281460749532E-3</v>
      </c>
      <c r="G4382" s="17" t="s">
        <v>0</v>
      </c>
      <c r="H4382" s="17" t="s">
        <v>64</v>
      </c>
      <c r="I4382" s="17" t="s">
        <v>38</v>
      </c>
      <c r="J4382" s="17" t="s">
        <v>144</v>
      </c>
      <c r="K4382" s="17">
        <f>IF(BASE_MARKET_DATA[[#This Row],[DATE]]=_xlfn.MAXIFS(A:A,H:H,BASE_MARKET_DATA[[#This Row],[LABEL]]),1,0)</f>
        <v>0</v>
      </c>
      <c r="L4382" s="17">
        <f>IF(BASE_MARKET_DATA[[#This Row],[VARP]]&gt;0,1,0)</f>
        <v>1</v>
      </c>
    </row>
    <row r="4383" spans="1:12">
      <c r="A4383" s="1">
        <v>43949</v>
      </c>
      <c r="B4383" s="17" t="s">
        <v>63</v>
      </c>
      <c r="C4383">
        <v>126.269997</v>
      </c>
      <c r="D4383">
        <v>125.91999799999999</v>
      </c>
      <c r="E4383">
        <v>0.34999900000001105</v>
      </c>
      <c r="F4383">
        <v>2.779534669306547E-3</v>
      </c>
      <c r="G4383" s="17" t="s">
        <v>0</v>
      </c>
      <c r="H4383" s="17" t="s">
        <v>64</v>
      </c>
      <c r="I4383" s="17" t="s">
        <v>38</v>
      </c>
      <c r="J4383" s="17" t="s">
        <v>144</v>
      </c>
      <c r="K4383" s="17">
        <f>IF(BASE_MARKET_DATA[[#This Row],[DATE]]=_xlfn.MAXIFS(A:A,H:H,BASE_MARKET_DATA[[#This Row],[LABEL]]),1,0)</f>
        <v>0</v>
      </c>
      <c r="L4383" s="17">
        <f>IF(BASE_MARKET_DATA[[#This Row],[VARP]]&gt;0,1,0)</f>
        <v>1</v>
      </c>
    </row>
    <row r="4384" spans="1:12">
      <c r="A4384" s="1">
        <v>43950</v>
      </c>
      <c r="B4384" s="17" t="s">
        <v>63</v>
      </c>
      <c r="C4384">
        <v>128.69000199999999</v>
      </c>
      <c r="D4384">
        <v>126.269997</v>
      </c>
      <c r="E4384">
        <v>2.4200049999999891</v>
      </c>
      <c r="F4384">
        <v>1.9165320800633177E-2</v>
      </c>
      <c r="G4384" s="17" t="s">
        <v>0</v>
      </c>
      <c r="H4384" s="17" t="s">
        <v>64</v>
      </c>
      <c r="I4384" s="17" t="s">
        <v>38</v>
      </c>
      <c r="J4384" s="17" t="s">
        <v>144</v>
      </c>
      <c r="K4384" s="17">
        <f>IF(BASE_MARKET_DATA[[#This Row],[DATE]]=_xlfn.MAXIFS(A:A,H:H,BASE_MARKET_DATA[[#This Row],[LABEL]]),1,0)</f>
        <v>0</v>
      </c>
      <c r="L4384" s="17">
        <f>IF(BASE_MARKET_DATA[[#This Row],[VARP]]&gt;0,1,0)</f>
        <v>1</v>
      </c>
    </row>
    <row r="4385" spans="1:12">
      <c r="A4385" s="1">
        <v>43951</v>
      </c>
      <c r="B4385" s="17" t="s">
        <v>63</v>
      </c>
      <c r="C4385">
        <v>125.55999799999999</v>
      </c>
      <c r="D4385">
        <v>128.69000199999999</v>
      </c>
      <c r="E4385">
        <v>-3.1300039999999996</v>
      </c>
      <c r="F4385">
        <v>-2.4322044846964878E-2</v>
      </c>
      <c r="G4385" s="17" t="s">
        <v>0</v>
      </c>
      <c r="H4385" s="17" t="s">
        <v>64</v>
      </c>
      <c r="I4385" s="17" t="s">
        <v>38</v>
      </c>
      <c r="J4385" s="17" t="s">
        <v>144</v>
      </c>
      <c r="K4385" s="17">
        <f>IF(BASE_MARKET_DATA[[#This Row],[DATE]]=_xlfn.MAXIFS(A:A,H:H,BASE_MARKET_DATA[[#This Row],[LABEL]]),1,0)</f>
        <v>0</v>
      </c>
      <c r="L4385" s="17">
        <f>IF(BASE_MARKET_DATA[[#This Row],[VARP]]&gt;0,1,0)</f>
        <v>0</v>
      </c>
    </row>
    <row r="4386" spans="1:12">
      <c r="A4386" s="1">
        <v>43952</v>
      </c>
      <c r="B4386" s="17" t="s">
        <v>63</v>
      </c>
      <c r="C4386">
        <v>121.870003</v>
      </c>
      <c r="D4386">
        <v>125.55999799999999</v>
      </c>
      <c r="E4386">
        <v>-3.6899949999999961</v>
      </c>
      <c r="F4386">
        <v>-2.9388300882260261E-2</v>
      </c>
      <c r="G4386" s="17" t="s">
        <v>0</v>
      </c>
      <c r="H4386" s="17" t="s">
        <v>64</v>
      </c>
      <c r="I4386" s="17" t="s">
        <v>38</v>
      </c>
      <c r="J4386" s="17" t="s">
        <v>144</v>
      </c>
      <c r="K4386" s="17">
        <f>IF(BASE_MARKET_DATA[[#This Row],[DATE]]=_xlfn.MAXIFS(A:A,H:H,BASE_MARKET_DATA[[#This Row],[LABEL]]),1,0)</f>
        <v>0</v>
      </c>
      <c r="L4386" s="17">
        <f>IF(BASE_MARKET_DATA[[#This Row],[VARP]]&gt;0,1,0)</f>
        <v>0</v>
      </c>
    </row>
    <row r="4387" spans="1:12">
      <c r="A4387" s="1">
        <v>43955</v>
      </c>
      <c r="B4387" s="17" t="s">
        <v>63</v>
      </c>
      <c r="C4387">
        <v>121.68</v>
      </c>
      <c r="D4387">
        <v>121.870003</v>
      </c>
      <c r="E4387">
        <v>-0.19000299999999015</v>
      </c>
      <c r="F4387">
        <v>-1.5590628975367315E-3</v>
      </c>
      <c r="G4387" s="17" t="s">
        <v>0</v>
      </c>
      <c r="H4387" s="17" t="s">
        <v>64</v>
      </c>
      <c r="I4387" s="17" t="s">
        <v>38</v>
      </c>
      <c r="J4387" s="17" t="s">
        <v>144</v>
      </c>
      <c r="K4387" s="17">
        <f>IF(BASE_MARKET_DATA[[#This Row],[DATE]]=_xlfn.MAXIFS(A:A,H:H,BASE_MARKET_DATA[[#This Row],[LABEL]]),1,0)</f>
        <v>0</v>
      </c>
      <c r="L4387" s="17">
        <f>IF(BASE_MARKET_DATA[[#This Row],[VARP]]&gt;0,1,0)</f>
        <v>0</v>
      </c>
    </row>
    <row r="4388" spans="1:12">
      <c r="A4388" s="1">
        <v>43956</v>
      </c>
      <c r="B4388" s="17" t="s">
        <v>63</v>
      </c>
      <c r="C4388">
        <v>122.58000200000001</v>
      </c>
      <c r="D4388">
        <v>121.68</v>
      </c>
      <c r="E4388">
        <v>0.90000200000000063</v>
      </c>
      <c r="F4388">
        <v>7.396466140696915E-3</v>
      </c>
      <c r="G4388" s="17" t="s">
        <v>0</v>
      </c>
      <c r="H4388" s="17" t="s">
        <v>64</v>
      </c>
      <c r="I4388" s="17" t="s">
        <v>38</v>
      </c>
      <c r="J4388" s="17" t="s">
        <v>144</v>
      </c>
      <c r="K4388" s="17">
        <f>IF(BASE_MARKET_DATA[[#This Row],[DATE]]=_xlfn.MAXIFS(A:A,H:H,BASE_MARKET_DATA[[#This Row],[LABEL]]),1,0)</f>
        <v>0</v>
      </c>
      <c r="L4388" s="17">
        <f>IF(BASE_MARKET_DATA[[#This Row],[VARP]]&gt;0,1,0)</f>
        <v>1</v>
      </c>
    </row>
    <row r="4389" spans="1:12">
      <c r="A4389" s="1">
        <v>43957</v>
      </c>
      <c r="B4389" s="17" t="s">
        <v>63</v>
      </c>
      <c r="C4389">
        <v>123.16999799999999</v>
      </c>
      <c r="D4389">
        <v>122.58000200000001</v>
      </c>
      <c r="E4389">
        <v>0.58999599999998509</v>
      </c>
      <c r="F4389">
        <v>4.8131505169985642E-3</v>
      </c>
      <c r="G4389" s="17" t="s">
        <v>0</v>
      </c>
      <c r="H4389" s="17" t="s">
        <v>64</v>
      </c>
      <c r="I4389" s="17" t="s">
        <v>38</v>
      </c>
      <c r="J4389" s="17" t="s">
        <v>144</v>
      </c>
      <c r="K4389" s="17">
        <f>IF(BASE_MARKET_DATA[[#This Row],[DATE]]=_xlfn.MAXIFS(A:A,H:H,BASE_MARKET_DATA[[#This Row],[LABEL]]),1,0)</f>
        <v>0</v>
      </c>
      <c r="L4389" s="17">
        <f>IF(BASE_MARKET_DATA[[#This Row],[VARP]]&gt;0,1,0)</f>
        <v>1</v>
      </c>
    </row>
    <row r="4390" spans="1:12">
      <c r="A4390" s="1">
        <v>43958</v>
      </c>
      <c r="B4390" s="17" t="s">
        <v>63</v>
      </c>
      <c r="C4390">
        <v>121.230003</v>
      </c>
      <c r="D4390">
        <v>123.16999799999999</v>
      </c>
      <c r="E4390">
        <v>-1.9399949999999961</v>
      </c>
      <c r="F4390">
        <v>-1.575054827881053E-2</v>
      </c>
      <c r="G4390" s="17" t="s">
        <v>0</v>
      </c>
      <c r="H4390" s="17" t="s">
        <v>64</v>
      </c>
      <c r="I4390" s="17" t="s">
        <v>38</v>
      </c>
      <c r="J4390" s="17" t="s">
        <v>144</v>
      </c>
      <c r="K4390" s="17">
        <f>IF(BASE_MARKET_DATA[[#This Row],[DATE]]=_xlfn.MAXIFS(A:A,H:H,BASE_MARKET_DATA[[#This Row],[LABEL]]),1,0)</f>
        <v>0</v>
      </c>
      <c r="L4390" s="17">
        <f>IF(BASE_MARKET_DATA[[#This Row],[VARP]]&gt;0,1,0)</f>
        <v>0</v>
      </c>
    </row>
    <row r="4391" spans="1:12">
      <c r="A4391" s="1">
        <v>43959</v>
      </c>
      <c r="B4391" s="17" t="s">
        <v>63</v>
      </c>
      <c r="C4391">
        <v>122.989998</v>
      </c>
      <c r="D4391">
        <v>121.230003</v>
      </c>
      <c r="E4391">
        <v>1.7599950000000035</v>
      </c>
      <c r="F4391">
        <v>1.4517817012674688E-2</v>
      </c>
      <c r="G4391" s="17" t="s">
        <v>0</v>
      </c>
      <c r="H4391" s="17" t="s">
        <v>64</v>
      </c>
      <c r="I4391" s="17" t="s">
        <v>38</v>
      </c>
      <c r="J4391" s="17" t="s">
        <v>144</v>
      </c>
      <c r="K4391" s="17">
        <f>IF(BASE_MARKET_DATA[[#This Row],[DATE]]=_xlfn.MAXIFS(A:A,H:H,BASE_MARKET_DATA[[#This Row],[LABEL]]),1,0)</f>
        <v>0</v>
      </c>
      <c r="L4391" s="17">
        <f>IF(BASE_MARKET_DATA[[#This Row],[VARP]]&gt;0,1,0)</f>
        <v>1</v>
      </c>
    </row>
    <row r="4392" spans="1:12">
      <c r="A4392" s="1">
        <v>43962</v>
      </c>
      <c r="B4392" s="17" t="s">
        <v>63</v>
      </c>
      <c r="C4392">
        <v>122.589996</v>
      </c>
      <c r="D4392">
        <v>122.989998</v>
      </c>
      <c r="E4392">
        <v>-0.40000200000000063</v>
      </c>
      <c r="F4392">
        <v>-3.2523132490822598E-3</v>
      </c>
      <c r="G4392" s="17" t="s">
        <v>0</v>
      </c>
      <c r="H4392" s="17" t="s">
        <v>64</v>
      </c>
      <c r="I4392" s="17" t="s">
        <v>38</v>
      </c>
      <c r="J4392" s="17" t="s">
        <v>144</v>
      </c>
      <c r="K4392" s="17">
        <f>IF(BASE_MARKET_DATA[[#This Row],[DATE]]=_xlfn.MAXIFS(A:A,H:H,BASE_MARKET_DATA[[#This Row],[LABEL]]),1,0)</f>
        <v>0</v>
      </c>
      <c r="L4392" s="17">
        <f>IF(BASE_MARKET_DATA[[#This Row],[VARP]]&gt;0,1,0)</f>
        <v>0</v>
      </c>
    </row>
    <row r="4393" spans="1:12">
      <c r="A4393" s="1">
        <v>43963</v>
      </c>
      <c r="B4393" s="17" t="s">
        <v>63</v>
      </c>
      <c r="C4393">
        <v>120.260002</v>
      </c>
      <c r="D4393">
        <v>122.589996</v>
      </c>
      <c r="E4393">
        <v>-2.3299939999999992</v>
      </c>
      <c r="F4393">
        <v>-1.9006395921572584E-2</v>
      </c>
      <c r="G4393" s="17" t="s">
        <v>0</v>
      </c>
      <c r="H4393" s="17" t="s">
        <v>64</v>
      </c>
      <c r="I4393" s="17" t="s">
        <v>38</v>
      </c>
      <c r="J4393" s="17" t="s">
        <v>144</v>
      </c>
      <c r="K4393" s="17">
        <f>IF(BASE_MARKET_DATA[[#This Row],[DATE]]=_xlfn.MAXIFS(A:A,H:H,BASE_MARKET_DATA[[#This Row],[LABEL]]),1,0)</f>
        <v>0</v>
      </c>
      <c r="L4393" s="17">
        <f>IF(BASE_MARKET_DATA[[#This Row],[VARP]]&gt;0,1,0)</f>
        <v>0</v>
      </c>
    </row>
    <row r="4394" spans="1:12">
      <c r="A4394" s="1">
        <v>43964</v>
      </c>
      <c r="B4394" s="17" t="s">
        <v>63</v>
      </c>
      <c r="C4394">
        <v>115.730003</v>
      </c>
      <c r="D4394">
        <v>120.260002</v>
      </c>
      <c r="E4394">
        <v>-4.5299990000000037</v>
      </c>
      <c r="F4394">
        <v>-3.7668376223709055E-2</v>
      </c>
      <c r="G4394" s="17" t="s">
        <v>0</v>
      </c>
      <c r="H4394" s="17" t="s">
        <v>64</v>
      </c>
      <c r="I4394" s="17" t="s">
        <v>38</v>
      </c>
      <c r="J4394" s="17" t="s">
        <v>144</v>
      </c>
      <c r="K4394" s="17">
        <f>IF(BASE_MARKET_DATA[[#This Row],[DATE]]=_xlfn.MAXIFS(A:A,H:H,BASE_MARKET_DATA[[#This Row],[LABEL]]),1,0)</f>
        <v>0</v>
      </c>
      <c r="L4394" s="17">
        <f>IF(BASE_MARKET_DATA[[#This Row],[VARP]]&gt;0,1,0)</f>
        <v>0</v>
      </c>
    </row>
    <row r="4395" spans="1:12">
      <c r="A4395" s="1">
        <v>43965</v>
      </c>
      <c r="B4395" s="17" t="s">
        <v>63</v>
      </c>
      <c r="C4395">
        <v>116.949997</v>
      </c>
      <c r="D4395">
        <v>115.730003</v>
      </c>
      <c r="E4395">
        <v>1.2199939999999998</v>
      </c>
      <c r="F4395">
        <v>1.0541726158946007E-2</v>
      </c>
      <c r="G4395" s="17" t="s">
        <v>0</v>
      </c>
      <c r="H4395" s="17" t="s">
        <v>64</v>
      </c>
      <c r="I4395" s="17" t="s">
        <v>38</v>
      </c>
      <c r="J4395" s="17" t="s">
        <v>144</v>
      </c>
      <c r="K4395" s="17">
        <f>IF(BASE_MARKET_DATA[[#This Row],[DATE]]=_xlfn.MAXIFS(A:A,H:H,BASE_MARKET_DATA[[#This Row],[LABEL]]),1,0)</f>
        <v>0</v>
      </c>
      <c r="L4395" s="17">
        <f>IF(BASE_MARKET_DATA[[#This Row],[VARP]]&gt;0,1,0)</f>
        <v>1</v>
      </c>
    </row>
    <row r="4396" spans="1:12">
      <c r="A4396" s="1">
        <v>43966</v>
      </c>
      <c r="B4396" s="17" t="s">
        <v>63</v>
      </c>
      <c r="C4396">
        <v>116.980003</v>
      </c>
      <c r="D4396">
        <v>116.949997</v>
      </c>
      <c r="E4396">
        <v>3.0006000000000199E-2</v>
      </c>
      <c r="F4396">
        <v>2.5657119084834351E-4</v>
      </c>
      <c r="G4396" s="17" t="s">
        <v>0</v>
      </c>
      <c r="H4396" s="17" t="s">
        <v>64</v>
      </c>
      <c r="I4396" s="17" t="s">
        <v>38</v>
      </c>
      <c r="J4396" s="17" t="s">
        <v>144</v>
      </c>
      <c r="K4396" s="17">
        <f>IF(BASE_MARKET_DATA[[#This Row],[DATE]]=_xlfn.MAXIFS(A:A,H:H,BASE_MARKET_DATA[[#This Row],[LABEL]]),1,0)</f>
        <v>0</v>
      </c>
      <c r="L4396" s="17">
        <f>IF(BASE_MARKET_DATA[[#This Row],[VARP]]&gt;0,1,0)</f>
        <v>1</v>
      </c>
    </row>
    <row r="4397" spans="1:12">
      <c r="A4397" s="1">
        <v>43969</v>
      </c>
      <c r="B4397" s="17" t="s">
        <v>63</v>
      </c>
      <c r="C4397">
        <v>121.55999799999999</v>
      </c>
      <c r="D4397">
        <v>116.980003</v>
      </c>
      <c r="E4397">
        <v>4.5799949999999967</v>
      </c>
      <c r="F4397">
        <v>3.9151948047052083E-2</v>
      </c>
      <c r="G4397" s="17" t="s">
        <v>0</v>
      </c>
      <c r="H4397" s="17" t="s">
        <v>64</v>
      </c>
      <c r="I4397" s="17" t="s">
        <v>38</v>
      </c>
      <c r="J4397" s="17" t="s">
        <v>144</v>
      </c>
      <c r="K4397" s="17">
        <f>IF(BASE_MARKET_DATA[[#This Row],[DATE]]=_xlfn.MAXIFS(A:A,H:H,BASE_MARKET_DATA[[#This Row],[LABEL]]),1,0)</f>
        <v>0</v>
      </c>
      <c r="L4397" s="17">
        <f>IF(BASE_MARKET_DATA[[#This Row],[VARP]]&gt;0,1,0)</f>
        <v>1</v>
      </c>
    </row>
    <row r="4398" spans="1:12">
      <c r="A4398" s="1">
        <v>43970</v>
      </c>
      <c r="B4398" s="17" t="s">
        <v>63</v>
      </c>
      <c r="C4398">
        <v>120.290001</v>
      </c>
      <c r="D4398">
        <v>121.55999799999999</v>
      </c>
      <c r="E4398">
        <v>-1.2699969999999894</v>
      </c>
      <c r="F4398">
        <v>-1.0447491122860905E-2</v>
      </c>
      <c r="G4398" s="17" t="s">
        <v>0</v>
      </c>
      <c r="H4398" s="17" t="s">
        <v>64</v>
      </c>
      <c r="I4398" s="17" t="s">
        <v>38</v>
      </c>
      <c r="J4398" s="17" t="s">
        <v>144</v>
      </c>
      <c r="K4398" s="17">
        <f>IF(BASE_MARKET_DATA[[#This Row],[DATE]]=_xlfn.MAXIFS(A:A,H:H,BASE_MARKET_DATA[[#This Row],[LABEL]]),1,0)</f>
        <v>0</v>
      </c>
      <c r="L4398" s="17">
        <f>IF(BASE_MARKET_DATA[[#This Row],[VARP]]&gt;0,1,0)</f>
        <v>0</v>
      </c>
    </row>
    <row r="4399" spans="1:12">
      <c r="A4399" s="1">
        <v>43971</v>
      </c>
      <c r="B4399" s="17" t="s">
        <v>63</v>
      </c>
      <c r="C4399">
        <v>121.379997</v>
      </c>
      <c r="D4399">
        <v>120.290001</v>
      </c>
      <c r="E4399">
        <v>1.0899959999999993</v>
      </c>
      <c r="F4399">
        <v>9.0614015374395028E-3</v>
      </c>
      <c r="G4399" s="17" t="s">
        <v>0</v>
      </c>
      <c r="H4399" s="17" t="s">
        <v>64</v>
      </c>
      <c r="I4399" s="17" t="s">
        <v>38</v>
      </c>
      <c r="J4399" s="17" t="s">
        <v>144</v>
      </c>
      <c r="K4399" s="17">
        <f>IF(BASE_MARKET_DATA[[#This Row],[DATE]]=_xlfn.MAXIFS(A:A,H:H,BASE_MARKET_DATA[[#This Row],[LABEL]]),1,0)</f>
        <v>0</v>
      </c>
      <c r="L4399" s="17">
        <f>IF(BASE_MARKET_DATA[[#This Row],[VARP]]&gt;0,1,0)</f>
        <v>1</v>
      </c>
    </row>
    <row r="4400" spans="1:12">
      <c r="A4400" s="1">
        <v>43972</v>
      </c>
      <c r="B4400" s="17" t="s">
        <v>63</v>
      </c>
      <c r="C4400">
        <v>119.120003</v>
      </c>
      <c r="D4400">
        <v>121.379997</v>
      </c>
      <c r="E4400">
        <v>-2.2599940000000061</v>
      </c>
      <c r="F4400">
        <v>-1.8619163419488351E-2</v>
      </c>
      <c r="G4400" s="17" t="s">
        <v>0</v>
      </c>
      <c r="H4400" s="17" t="s">
        <v>64</v>
      </c>
      <c r="I4400" s="17" t="s">
        <v>38</v>
      </c>
      <c r="J4400" s="17" t="s">
        <v>144</v>
      </c>
      <c r="K4400" s="17">
        <f>IF(BASE_MARKET_DATA[[#This Row],[DATE]]=_xlfn.MAXIFS(A:A,H:H,BASE_MARKET_DATA[[#This Row],[LABEL]]),1,0)</f>
        <v>0</v>
      </c>
      <c r="L4400" s="17">
        <f>IF(BASE_MARKET_DATA[[#This Row],[VARP]]&gt;0,1,0)</f>
        <v>0</v>
      </c>
    </row>
    <row r="4401" spans="1:12">
      <c r="A4401" s="1">
        <v>43973</v>
      </c>
      <c r="B4401" s="17" t="s">
        <v>63</v>
      </c>
      <c r="C4401">
        <v>118.389999</v>
      </c>
      <c r="D4401">
        <v>119.120003</v>
      </c>
      <c r="E4401">
        <v>-0.73000399999999388</v>
      </c>
      <c r="F4401">
        <v>-6.1283074346463367E-3</v>
      </c>
      <c r="G4401" s="17" t="s">
        <v>0</v>
      </c>
      <c r="H4401" s="17" t="s">
        <v>64</v>
      </c>
      <c r="I4401" s="17" t="s">
        <v>38</v>
      </c>
      <c r="J4401" s="17" t="s">
        <v>144</v>
      </c>
      <c r="K4401" s="17">
        <f>IF(BASE_MARKET_DATA[[#This Row],[DATE]]=_xlfn.MAXIFS(A:A,H:H,BASE_MARKET_DATA[[#This Row],[LABEL]]),1,0)</f>
        <v>0</v>
      </c>
      <c r="L4401" s="17">
        <f>IF(BASE_MARKET_DATA[[#This Row],[VARP]]&gt;0,1,0)</f>
        <v>0</v>
      </c>
    </row>
    <row r="4402" spans="1:12">
      <c r="A4402" s="1">
        <v>43977</v>
      </c>
      <c r="B4402" s="17" t="s">
        <v>63</v>
      </c>
      <c r="C4402">
        <v>121.760002</v>
      </c>
      <c r="D4402">
        <v>118.389999</v>
      </c>
      <c r="E4402">
        <v>3.370002999999997</v>
      </c>
      <c r="F4402">
        <v>2.84652675772047E-2</v>
      </c>
      <c r="G4402" s="17" t="s">
        <v>0</v>
      </c>
      <c r="H4402" s="17" t="s">
        <v>64</v>
      </c>
      <c r="I4402" s="17" t="s">
        <v>38</v>
      </c>
      <c r="J4402" s="17" t="s">
        <v>144</v>
      </c>
      <c r="K4402" s="17">
        <f>IF(BASE_MARKET_DATA[[#This Row],[DATE]]=_xlfn.MAXIFS(A:A,H:H,BASE_MARKET_DATA[[#This Row],[LABEL]]),1,0)</f>
        <v>0</v>
      </c>
      <c r="L4402" s="17">
        <f>IF(BASE_MARKET_DATA[[#This Row],[VARP]]&gt;0,1,0)</f>
        <v>1</v>
      </c>
    </row>
    <row r="4403" spans="1:12">
      <c r="A4403" s="1">
        <v>43978</v>
      </c>
      <c r="B4403" s="17" t="s">
        <v>63</v>
      </c>
      <c r="C4403">
        <v>125.540001</v>
      </c>
      <c r="D4403">
        <v>121.760002</v>
      </c>
      <c r="E4403">
        <v>3.7799990000000037</v>
      </c>
      <c r="F4403">
        <v>3.1044669332380627E-2</v>
      </c>
      <c r="G4403" s="17" t="s">
        <v>0</v>
      </c>
      <c r="H4403" s="17" t="s">
        <v>64</v>
      </c>
      <c r="I4403" s="17" t="s">
        <v>38</v>
      </c>
      <c r="J4403" s="17" t="s">
        <v>144</v>
      </c>
      <c r="K4403" s="17">
        <f>IF(BASE_MARKET_DATA[[#This Row],[DATE]]=_xlfn.MAXIFS(A:A,H:H,BASE_MARKET_DATA[[#This Row],[LABEL]]),1,0)</f>
        <v>0</v>
      </c>
      <c r="L4403" s="17">
        <f>IF(BASE_MARKET_DATA[[#This Row],[VARP]]&gt;0,1,0)</f>
        <v>1</v>
      </c>
    </row>
    <row r="4404" spans="1:12">
      <c r="A4404" s="1">
        <v>43979</v>
      </c>
      <c r="B4404" s="17" t="s">
        <v>63</v>
      </c>
      <c r="C4404">
        <v>124.529999</v>
      </c>
      <c r="D4404">
        <v>125.540001</v>
      </c>
      <c r="E4404">
        <v>-1.0100020000000001</v>
      </c>
      <c r="F4404">
        <v>-8.0452604106638487E-3</v>
      </c>
      <c r="G4404" s="17" t="s">
        <v>0</v>
      </c>
      <c r="H4404" s="17" t="s">
        <v>64</v>
      </c>
      <c r="I4404" s="17" t="s">
        <v>38</v>
      </c>
      <c r="J4404" s="17" t="s">
        <v>144</v>
      </c>
      <c r="K4404" s="17">
        <f>IF(BASE_MARKET_DATA[[#This Row],[DATE]]=_xlfn.MAXIFS(A:A,H:H,BASE_MARKET_DATA[[#This Row],[LABEL]]),1,0)</f>
        <v>0</v>
      </c>
      <c r="L4404" s="17">
        <f>IF(BASE_MARKET_DATA[[#This Row],[VARP]]&gt;0,1,0)</f>
        <v>0</v>
      </c>
    </row>
    <row r="4405" spans="1:12">
      <c r="A4405" s="1">
        <v>43980</v>
      </c>
      <c r="B4405" s="17" t="s">
        <v>63</v>
      </c>
      <c r="C4405">
        <v>124.900002</v>
      </c>
      <c r="D4405">
        <v>124.529999</v>
      </c>
      <c r="E4405">
        <v>0.37000299999999697</v>
      </c>
      <c r="F4405">
        <v>2.9711957196755213E-3</v>
      </c>
      <c r="G4405" s="17" t="s">
        <v>0</v>
      </c>
      <c r="H4405" s="17" t="s">
        <v>64</v>
      </c>
      <c r="I4405" s="17" t="s">
        <v>38</v>
      </c>
      <c r="J4405" s="17" t="s">
        <v>144</v>
      </c>
      <c r="K4405" s="17">
        <f>IF(BASE_MARKET_DATA[[#This Row],[DATE]]=_xlfn.MAXIFS(A:A,H:H,BASE_MARKET_DATA[[#This Row],[LABEL]]),1,0)</f>
        <v>0</v>
      </c>
      <c r="L4405" s="17">
        <f>IF(BASE_MARKET_DATA[[#This Row],[VARP]]&gt;0,1,0)</f>
        <v>1</v>
      </c>
    </row>
    <row r="4406" spans="1:12">
      <c r="A4406" s="1">
        <v>43983</v>
      </c>
      <c r="B4406" s="17" t="s">
        <v>63</v>
      </c>
      <c r="C4406">
        <v>124.889999</v>
      </c>
      <c r="D4406">
        <v>124.900002</v>
      </c>
      <c r="E4406">
        <v>-1.0002999999997542E-2</v>
      </c>
      <c r="F4406">
        <v>-8.0088069173910357E-5</v>
      </c>
      <c r="G4406" s="17" t="s">
        <v>0</v>
      </c>
      <c r="H4406" s="17" t="s">
        <v>64</v>
      </c>
      <c r="I4406" s="17" t="s">
        <v>38</v>
      </c>
      <c r="J4406" s="17" t="s">
        <v>144</v>
      </c>
      <c r="K4406" s="17">
        <f>IF(BASE_MARKET_DATA[[#This Row],[DATE]]=_xlfn.MAXIFS(A:A,H:H,BASE_MARKET_DATA[[#This Row],[LABEL]]),1,0)</f>
        <v>0</v>
      </c>
      <c r="L4406" s="17">
        <f>IF(BASE_MARKET_DATA[[#This Row],[VARP]]&gt;0,1,0)</f>
        <v>0</v>
      </c>
    </row>
    <row r="4407" spans="1:12">
      <c r="A4407" s="1">
        <v>43984</v>
      </c>
      <c r="B4407" s="17" t="s">
        <v>63</v>
      </c>
      <c r="C4407">
        <v>126</v>
      </c>
      <c r="D4407">
        <v>124.889999</v>
      </c>
      <c r="E4407">
        <v>1.1100009999999969</v>
      </c>
      <c r="F4407">
        <v>8.8878293609402376E-3</v>
      </c>
      <c r="G4407" s="17" t="s">
        <v>0</v>
      </c>
      <c r="H4407" s="17" t="s">
        <v>64</v>
      </c>
      <c r="I4407" s="17" t="s">
        <v>38</v>
      </c>
      <c r="J4407" s="17" t="s">
        <v>144</v>
      </c>
      <c r="K4407" s="17">
        <f>IF(BASE_MARKET_DATA[[#This Row],[DATE]]=_xlfn.MAXIFS(A:A,H:H,BASE_MARKET_DATA[[#This Row],[LABEL]]),1,0)</f>
        <v>0</v>
      </c>
      <c r="L4407" s="17">
        <f>IF(BASE_MARKET_DATA[[#This Row],[VARP]]&gt;0,1,0)</f>
        <v>1</v>
      </c>
    </row>
    <row r="4408" spans="1:12">
      <c r="A4408" s="1">
        <v>43985</v>
      </c>
      <c r="B4408" s="17" t="s">
        <v>63</v>
      </c>
      <c r="C4408">
        <v>129.050003</v>
      </c>
      <c r="D4408">
        <v>126</v>
      </c>
      <c r="E4408">
        <v>3.0500030000000038</v>
      </c>
      <c r="F4408">
        <v>2.4206373015873046E-2</v>
      </c>
      <c r="G4408" s="17" t="s">
        <v>0</v>
      </c>
      <c r="H4408" s="17" t="s">
        <v>64</v>
      </c>
      <c r="I4408" s="17" t="s">
        <v>38</v>
      </c>
      <c r="J4408" s="17" t="s">
        <v>144</v>
      </c>
      <c r="K4408" s="17">
        <f>IF(BASE_MARKET_DATA[[#This Row],[DATE]]=_xlfn.MAXIFS(A:A,H:H,BASE_MARKET_DATA[[#This Row],[LABEL]]),1,0)</f>
        <v>0</v>
      </c>
      <c r="L4408" s="17">
        <f>IF(BASE_MARKET_DATA[[#This Row],[VARP]]&gt;0,1,0)</f>
        <v>1</v>
      </c>
    </row>
    <row r="4409" spans="1:12">
      <c r="A4409" s="1">
        <v>43986</v>
      </c>
      <c r="B4409" s="17" t="s">
        <v>63</v>
      </c>
      <c r="C4409">
        <v>128.88999899999999</v>
      </c>
      <c r="D4409">
        <v>129.050003</v>
      </c>
      <c r="E4409">
        <v>-0.16000400000001491</v>
      </c>
      <c r="F4409">
        <v>-1.2398604903559353E-3</v>
      </c>
      <c r="G4409" s="17" t="s">
        <v>0</v>
      </c>
      <c r="H4409" s="17" t="s">
        <v>64</v>
      </c>
      <c r="I4409" s="17" t="s">
        <v>38</v>
      </c>
      <c r="J4409" s="17" t="s">
        <v>144</v>
      </c>
      <c r="K4409" s="17">
        <f>IF(BASE_MARKET_DATA[[#This Row],[DATE]]=_xlfn.MAXIFS(A:A,H:H,BASE_MARKET_DATA[[#This Row],[LABEL]]),1,0)</f>
        <v>0</v>
      </c>
      <c r="L4409" s="17">
        <f>IF(BASE_MARKET_DATA[[#This Row],[VARP]]&gt;0,1,0)</f>
        <v>0</v>
      </c>
    </row>
    <row r="4410" spans="1:12">
      <c r="A4410" s="1">
        <v>43987</v>
      </c>
      <c r="B4410" s="17" t="s">
        <v>63</v>
      </c>
      <c r="C4410">
        <v>132.05999800000001</v>
      </c>
      <c r="D4410">
        <v>128.88999899999999</v>
      </c>
      <c r="E4410">
        <v>3.1699990000000184</v>
      </c>
      <c r="F4410">
        <v>2.4594607995923862E-2</v>
      </c>
      <c r="G4410" s="17" t="s">
        <v>0</v>
      </c>
      <c r="H4410" s="17" t="s">
        <v>64</v>
      </c>
      <c r="I4410" s="17" t="s">
        <v>38</v>
      </c>
      <c r="J4410" s="17" t="s">
        <v>144</v>
      </c>
      <c r="K4410" s="17">
        <f>IF(BASE_MARKET_DATA[[#This Row],[DATE]]=_xlfn.MAXIFS(A:A,H:H,BASE_MARKET_DATA[[#This Row],[LABEL]]),1,0)</f>
        <v>0</v>
      </c>
      <c r="L4410" s="17">
        <f>IF(BASE_MARKET_DATA[[#This Row],[VARP]]&gt;0,1,0)</f>
        <v>1</v>
      </c>
    </row>
    <row r="4411" spans="1:12">
      <c r="A4411" s="1">
        <v>43990</v>
      </c>
      <c r="B4411" s="17" t="s">
        <v>63</v>
      </c>
      <c r="C4411">
        <v>135.75</v>
      </c>
      <c r="D4411">
        <v>132.05999800000001</v>
      </c>
      <c r="E4411">
        <v>3.6900019999999927</v>
      </c>
      <c r="F4411">
        <v>2.7941860183883938E-2</v>
      </c>
      <c r="G4411" s="17" t="s">
        <v>0</v>
      </c>
      <c r="H4411" s="17" t="s">
        <v>64</v>
      </c>
      <c r="I4411" s="17" t="s">
        <v>38</v>
      </c>
      <c r="J4411" s="17" t="s">
        <v>144</v>
      </c>
      <c r="K4411" s="17">
        <f>IF(BASE_MARKET_DATA[[#This Row],[DATE]]=_xlfn.MAXIFS(A:A,H:H,BASE_MARKET_DATA[[#This Row],[LABEL]]),1,0)</f>
        <v>0</v>
      </c>
      <c r="L4411" s="17">
        <f>IF(BASE_MARKET_DATA[[#This Row],[VARP]]&gt;0,1,0)</f>
        <v>1</v>
      </c>
    </row>
    <row r="4412" spans="1:12">
      <c r="A4412" s="1">
        <v>43991</v>
      </c>
      <c r="B4412" s="17" t="s">
        <v>63</v>
      </c>
      <c r="C4412">
        <v>131.86999499999999</v>
      </c>
      <c r="D4412">
        <v>135.75</v>
      </c>
      <c r="E4412">
        <v>-3.8800050000000113</v>
      </c>
      <c r="F4412">
        <v>-2.8581988950276326E-2</v>
      </c>
      <c r="G4412" s="17" t="s">
        <v>0</v>
      </c>
      <c r="H4412" s="17" t="s">
        <v>64</v>
      </c>
      <c r="I4412" s="17" t="s">
        <v>38</v>
      </c>
      <c r="J4412" s="17" t="s">
        <v>144</v>
      </c>
      <c r="K4412" s="17">
        <f>IF(BASE_MARKET_DATA[[#This Row],[DATE]]=_xlfn.MAXIFS(A:A,H:H,BASE_MARKET_DATA[[#This Row],[LABEL]]),1,0)</f>
        <v>0</v>
      </c>
      <c r="L4412" s="17">
        <f>IF(BASE_MARKET_DATA[[#This Row],[VARP]]&gt;0,1,0)</f>
        <v>0</v>
      </c>
    </row>
    <row r="4413" spans="1:12">
      <c r="A4413" s="1">
        <v>43992</v>
      </c>
      <c r="B4413" s="17" t="s">
        <v>63</v>
      </c>
      <c r="C4413">
        <v>129.86999499999999</v>
      </c>
      <c r="D4413">
        <v>131.86999499999999</v>
      </c>
      <c r="E4413">
        <v>-2</v>
      </c>
      <c r="F4413">
        <v>-1.5166452383652553E-2</v>
      </c>
      <c r="G4413" s="17" t="s">
        <v>0</v>
      </c>
      <c r="H4413" s="17" t="s">
        <v>64</v>
      </c>
      <c r="I4413" s="17" t="s">
        <v>38</v>
      </c>
      <c r="J4413" s="17" t="s">
        <v>144</v>
      </c>
      <c r="K4413" s="17">
        <f>IF(BASE_MARKET_DATA[[#This Row],[DATE]]=_xlfn.MAXIFS(A:A,H:H,BASE_MARKET_DATA[[#This Row],[LABEL]]),1,0)</f>
        <v>0</v>
      </c>
      <c r="L4413" s="17">
        <f>IF(BASE_MARKET_DATA[[#This Row],[VARP]]&gt;0,1,0)</f>
        <v>0</v>
      </c>
    </row>
    <row r="4414" spans="1:12">
      <c r="A4414" s="1">
        <v>43993</v>
      </c>
      <c r="B4414" s="17" t="s">
        <v>63</v>
      </c>
      <c r="C4414">
        <v>118.010002</v>
      </c>
      <c r="D4414">
        <v>129.86999499999999</v>
      </c>
      <c r="E4414">
        <v>-11.859992999999989</v>
      </c>
      <c r="F4414">
        <v>-9.1322040937939442E-2</v>
      </c>
      <c r="G4414" s="17" t="s">
        <v>0</v>
      </c>
      <c r="H4414" s="17" t="s">
        <v>64</v>
      </c>
      <c r="I4414" s="17" t="s">
        <v>38</v>
      </c>
      <c r="J4414" s="17" t="s">
        <v>144</v>
      </c>
      <c r="K4414" s="17">
        <f>IF(BASE_MARKET_DATA[[#This Row],[DATE]]=_xlfn.MAXIFS(A:A,H:H,BASE_MARKET_DATA[[#This Row],[LABEL]]),1,0)</f>
        <v>0</v>
      </c>
      <c r="L4414" s="17">
        <f>IF(BASE_MARKET_DATA[[#This Row],[VARP]]&gt;0,1,0)</f>
        <v>0</v>
      </c>
    </row>
    <row r="4415" spans="1:12">
      <c r="A4415" s="1">
        <v>43994</v>
      </c>
      <c r="B4415" s="17" t="s">
        <v>63</v>
      </c>
      <c r="C4415">
        <v>121.910004</v>
      </c>
      <c r="D4415">
        <v>118.010002</v>
      </c>
      <c r="E4415">
        <v>3.9000020000000006</v>
      </c>
      <c r="F4415">
        <v>3.3048063163324079E-2</v>
      </c>
      <c r="G4415" s="17" t="s">
        <v>0</v>
      </c>
      <c r="H4415" s="17" t="s">
        <v>64</v>
      </c>
      <c r="I4415" s="17" t="s">
        <v>38</v>
      </c>
      <c r="J4415" s="17" t="s">
        <v>144</v>
      </c>
      <c r="K4415" s="17">
        <f>IF(BASE_MARKET_DATA[[#This Row],[DATE]]=_xlfn.MAXIFS(A:A,H:H,BASE_MARKET_DATA[[#This Row],[LABEL]]),1,0)</f>
        <v>0</v>
      </c>
      <c r="L4415" s="17">
        <f>IF(BASE_MARKET_DATA[[#This Row],[VARP]]&gt;0,1,0)</f>
        <v>1</v>
      </c>
    </row>
    <row r="4416" spans="1:12">
      <c r="A4416" s="1">
        <v>43997</v>
      </c>
      <c r="B4416" s="17" t="s">
        <v>63</v>
      </c>
      <c r="C4416">
        <v>121.650002</v>
      </c>
      <c r="D4416">
        <v>121.910004</v>
      </c>
      <c r="E4416">
        <v>-0.26000200000000007</v>
      </c>
      <c r="F4416">
        <v>-2.1327371952182044E-3</v>
      </c>
      <c r="G4416" s="17" t="s">
        <v>0</v>
      </c>
      <c r="H4416" s="17" t="s">
        <v>64</v>
      </c>
      <c r="I4416" s="17" t="s">
        <v>38</v>
      </c>
      <c r="J4416" s="17" t="s">
        <v>144</v>
      </c>
      <c r="K4416" s="17">
        <f>IF(BASE_MARKET_DATA[[#This Row],[DATE]]=_xlfn.MAXIFS(A:A,H:H,BASE_MARKET_DATA[[#This Row],[LABEL]]),1,0)</f>
        <v>0</v>
      </c>
      <c r="L4416" s="17">
        <f>IF(BASE_MARKET_DATA[[#This Row],[VARP]]&gt;0,1,0)</f>
        <v>0</v>
      </c>
    </row>
    <row r="4417" spans="1:12">
      <c r="A4417" s="1">
        <v>43998</v>
      </c>
      <c r="B4417" s="17" t="s">
        <v>63</v>
      </c>
      <c r="C4417">
        <v>125.150002</v>
      </c>
      <c r="D4417">
        <v>121.650002</v>
      </c>
      <c r="E4417">
        <v>3.5</v>
      </c>
      <c r="F4417">
        <v>2.8771064056373793E-2</v>
      </c>
      <c r="G4417" s="17" t="s">
        <v>0</v>
      </c>
      <c r="H4417" s="17" t="s">
        <v>64</v>
      </c>
      <c r="I4417" s="17" t="s">
        <v>38</v>
      </c>
      <c r="J4417" s="17" t="s">
        <v>144</v>
      </c>
      <c r="K4417" s="17">
        <f>IF(BASE_MARKET_DATA[[#This Row],[DATE]]=_xlfn.MAXIFS(A:A,H:H,BASE_MARKET_DATA[[#This Row],[LABEL]]),1,0)</f>
        <v>0</v>
      </c>
      <c r="L4417" s="17">
        <f>IF(BASE_MARKET_DATA[[#This Row],[VARP]]&gt;0,1,0)</f>
        <v>1</v>
      </c>
    </row>
    <row r="4418" spans="1:12">
      <c r="A4418" s="1">
        <v>43999</v>
      </c>
      <c r="B4418" s="17" t="s">
        <v>63</v>
      </c>
      <c r="C4418">
        <v>124.150002</v>
      </c>
      <c r="D4418">
        <v>125.150002</v>
      </c>
      <c r="E4418">
        <v>-1</v>
      </c>
      <c r="F4418">
        <v>-7.9904113784992192E-3</v>
      </c>
      <c r="G4418" s="17" t="s">
        <v>0</v>
      </c>
      <c r="H4418" s="17" t="s">
        <v>64</v>
      </c>
      <c r="I4418" s="17" t="s">
        <v>38</v>
      </c>
      <c r="J4418" s="17" t="s">
        <v>144</v>
      </c>
      <c r="K4418" s="17">
        <f>IF(BASE_MARKET_DATA[[#This Row],[DATE]]=_xlfn.MAXIFS(A:A,H:H,BASE_MARKET_DATA[[#This Row],[LABEL]]),1,0)</f>
        <v>0</v>
      </c>
      <c r="L4418" s="17">
        <f>IF(BASE_MARKET_DATA[[#This Row],[VARP]]&gt;0,1,0)</f>
        <v>0</v>
      </c>
    </row>
    <row r="4419" spans="1:12">
      <c r="A4419" s="1">
        <v>44000</v>
      </c>
      <c r="B4419" s="17" t="s">
        <v>63</v>
      </c>
      <c r="C4419">
        <v>124.160004</v>
      </c>
      <c r="D4419">
        <v>124.150002</v>
      </c>
      <c r="E4419">
        <v>1.0002000000000066E-2</v>
      </c>
      <c r="F4419">
        <v>8.0563832773841322E-5</v>
      </c>
      <c r="G4419" s="17" t="s">
        <v>0</v>
      </c>
      <c r="H4419" s="17" t="s">
        <v>64</v>
      </c>
      <c r="I4419" s="17" t="s">
        <v>38</v>
      </c>
      <c r="J4419" s="17" t="s">
        <v>144</v>
      </c>
      <c r="K4419" s="17">
        <f>IF(BASE_MARKET_DATA[[#This Row],[DATE]]=_xlfn.MAXIFS(A:A,H:H,BASE_MARKET_DATA[[#This Row],[LABEL]]),1,0)</f>
        <v>0</v>
      </c>
      <c r="L4419" s="17">
        <f>IF(BASE_MARKET_DATA[[#This Row],[VARP]]&gt;0,1,0)</f>
        <v>1</v>
      </c>
    </row>
    <row r="4420" spans="1:12">
      <c r="A4420" s="1">
        <v>44001</v>
      </c>
      <c r="B4420" s="17" t="s">
        <v>63</v>
      </c>
      <c r="C4420">
        <v>122.470001</v>
      </c>
      <c r="D4420">
        <v>124.160004</v>
      </c>
      <c r="E4420">
        <v>-1.6900030000000044</v>
      </c>
      <c r="F4420">
        <v>-1.3611492796021529E-2</v>
      </c>
      <c r="G4420" s="17" t="s">
        <v>0</v>
      </c>
      <c r="H4420" s="17" t="s">
        <v>64</v>
      </c>
      <c r="I4420" s="17" t="s">
        <v>38</v>
      </c>
      <c r="J4420" s="17" t="s">
        <v>144</v>
      </c>
      <c r="K4420" s="17">
        <f>IF(BASE_MARKET_DATA[[#This Row],[DATE]]=_xlfn.MAXIFS(A:A,H:H,BASE_MARKET_DATA[[#This Row],[LABEL]]),1,0)</f>
        <v>0</v>
      </c>
      <c r="L4420" s="17">
        <f>IF(BASE_MARKET_DATA[[#This Row],[VARP]]&gt;0,1,0)</f>
        <v>0</v>
      </c>
    </row>
    <row r="4421" spans="1:12">
      <c r="A4421" s="1">
        <v>44004</v>
      </c>
      <c r="B4421" s="17" t="s">
        <v>63</v>
      </c>
      <c r="C4421">
        <v>121.07</v>
      </c>
      <c r="D4421">
        <v>122.470001</v>
      </c>
      <c r="E4421">
        <v>-1.4000010000000032</v>
      </c>
      <c r="F4421">
        <v>-1.1431379019912013E-2</v>
      </c>
      <c r="G4421" s="17" t="s">
        <v>0</v>
      </c>
      <c r="H4421" s="17" t="s">
        <v>64</v>
      </c>
      <c r="I4421" s="17" t="s">
        <v>38</v>
      </c>
      <c r="J4421" s="17" t="s">
        <v>144</v>
      </c>
      <c r="K4421" s="17">
        <f>IF(BASE_MARKET_DATA[[#This Row],[DATE]]=_xlfn.MAXIFS(A:A,H:H,BASE_MARKET_DATA[[#This Row],[LABEL]]),1,0)</f>
        <v>0</v>
      </c>
      <c r="L4421" s="17">
        <f>IF(BASE_MARKET_DATA[[#This Row],[VARP]]&gt;0,1,0)</f>
        <v>0</v>
      </c>
    </row>
    <row r="4422" spans="1:12">
      <c r="A4422" s="1">
        <v>44005</v>
      </c>
      <c r="B4422" s="17" t="s">
        <v>63</v>
      </c>
      <c r="C4422">
        <v>119.410004</v>
      </c>
      <c r="D4422">
        <v>121.07</v>
      </c>
      <c r="E4422">
        <v>-1.6599959999999925</v>
      </c>
      <c r="F4422">
        <v>-1.371104319814977E-2</v>
      </c>
      <c r="G4422" s="17" t="s">
        <v>0</v>
      </c>
      <c r="H4422" s="17" t="s">
        <v>64</v>
      </c>
      <c r="I4422" s="17" t="s">
        <v>38</v>
      </c>
      <c r="J4422" s="17" t="s">
        <v>144</v>
      </c>
      <c r="K4422" s="17">
        <f>IF(BASE_MARKET_DATA[[#This Row],[DATE]]=_xlfn.MAXIFS(A:A,H:H,BASE_MARKET_DATA[[#This Row],[LABEL]]),1,0)</f>
        <v>0</v>
      </c>
      <c r="L4422" s="17">
        <f>IF(BASE_MARKET_DATA[[#This Row],[VARP]]&gt;0,1,0)</f>
        <v>0</v>
      </c>
    </row>
    <row r="4423" spans="1:12">
      <c r="A4423" s="1">
        <v>44006</v>
      </c>
      <c r="B4423" s="17" t="s">
        <v>63</v>
      </c>
      <c r="C4423">
        <v>116.41999799999999</v>
      </c>
      <c r="D4423">
        <v>119.410004</v>
      </c>
      <c r="E4423">
        <v>-2.9900060000000082</v>
      </c>
      <c r="F4423">
        <v>-2.5039828321251945E-2</v>
      </c>
      <c r="G4423" s="17" t="s">
        <v>0</v>
      </c>
      <c r="H4423" s="17" t="s">
        <v>64</v>
      </c>
      <c r="I4423" s="17" t="s">
        <v>38</v>
      </c>
      <c r="J4423" s="17" t="s">
        <v>144</v>
      </c>
      <c r="K4423" s="17">
        <f>IF(BASE_MARKET_DATA[[#This Row],[DATE]]=_xlfn.MAXIFS(A:A,H:H,BASE_MARKET_DATA[[#This Row],[LABEL]]),1,0)</f>
        <v>0</v>
      </c>
      <c r="L4423" s="17">
        <f>IF(BASE_MARKET_DATA[[#This Row],[VARP]]&gt;0,1,0)</f>
        <v>0</v>
      </c>
    </row>
    <row r="4424" spans="1:12">
      <c r="A4424" s="1">
        <v>44007</v>
      </c>
      <c r="B4424" s="17" t="s">
        <v>63</v>
      </c>
      <c r="C4424">
        <v>119.029999</v>
      </c>
      <c r="D4424">
        <v>116.41999799999999</v>
      </c>
      <c r="E4424">
        <v>2.6100010000000111</v>
      </c>
      <c r="F4424">
        <v>2.2418837354730166E-2</v>
      </c>
      <c r="G4424" s="17" t="s">
        <v>0</v>
      </c>
      <c r="H4424" s="17" t="s">
        <v>64</v>
      </c>
      <c r="I4424" s="17" t="s">
        <v>38</v>
      </c>
      <c r="J4424" s="17" t="s">
        <v>144</v>
      </c>
      <c r="K4424" s="17">
        <f>IF(BASE_MARKET_DATA[[#This Row],[DATE]]=_xlfn.MAXIFS(A:A,H:H,BASE_MARKET_DATA[[#This Row],[LABEL]]),1,0)</f>
        <v>0</v>
      </c>
      <c r="L4424" s="17">
        <f>IF(BASE_MARKET_DATA[[#This Row],[VARP]]&gt;0,1,0)</f>
        <v>1</v>
      </c>
    </row>
    <row r="4425" spans="1:12">
      <c r="A4425" s="1">
        <v>44008</v>
      </c>
      <c r="B4425" s="17" t="s">
        <v>63</v>
      </c>
      <c r="C4425">
        <v>117.19000200000001</v>
      </c>
      <c r="D4425">
        <v>119.029999</v>
      </c>
      <c r="E4425">
        <v>-1.8399969999999968</v>
      </c>
      <c r="F4425">
        <v>-1.5458262752736785E-2</v>
      </c>
      <c r="G4425" s="17" t="s">
        <v>0</v>
      </c>
      <c r="H4425" s="17" t="s">
        <v>64</v>
      </c>
      <c r="I4425" s="17" t="s">
        <v>38</v>
      </c>
      <c r="J4425" s="17" t="s">
        <v>144</v>
      </c>
      <c r="K4425" s="17">
        <f>IF(BASE_MARKET_DATA[[#This Row],[DATE]]=_xlfn.MAXIFS(A:A,H:H,BASE_MARKET_DATA[[#This Row],[LABEL]]),1,0)</f>
        <v>0</v>
      </c>
      <c r="L4425" s="17">
        <f>IF(BASE_MARKET_DATA[[#This Row],[VARP]]&gt;0,1,0)</f>
        <v>0</v>
      </c>
    </row>
    <row r="4426" spans="1:12">
      <c r="A4426" s="1">
        <v>44011</v>
      </c>
      <c r="B4426" s="17" t="s">
        <v>63</v>
      </c>
      <c r="C4426">
        <v>119.75</v>
      </c>
      <c r="D4426">
        <v>117.19000200000001</v>
      </c>
      <c r="E4426">
        <v>2.5599979999999931</v>
      </c>
      <c r="F4426">
        <v>2.1844849870383935E-2</v>
      </c>
      <c r="G4426" s="17" t="s">
        <v>0</v>
      </c>
      <c r="H4426" s="17" t="s">
        <v>64</v>
      </c>
      <c r="I4426" s="17" t="s">
        <v>38</v>
      </c>
      <c r="J4426" s="17" t="s">
        <v>144</v>
      </c>
      <c r="K4426" s="17">
        <f>IF(BASE_MARKET_DATA[[#This Row],[DATE]]=_xlfn.MAXIFS(A:A,H:H,BASE_MARKET_DATA[[#This Row],[LABEL]]),1,0)</f>
        <v>0</v>
      </c>
      <c r="L4426" s="17">
        <f>IF(BASE_MARKET_DATA[[#This Row],[VARP]]&gt;0,1,0)</f>
        <v>1</v>
      </c>
    </row>
    <row r="4427" spans="1:12">
      <c r="A4427" s="1">
        <v>44012</v>
      </c>
      <c r="B4427" s="17" t="s">
        <v>63</v>
      </c>
      <c r="C4427">
        <v>120.769997</v>
      </c>
      <c r="D4427">
        <v>119.75</v>
      </c>
      <c r="E4427">
        <v>1.0199970000000036</v>
      </c>
      <c r="F4427">
        <v>8.5177202505219499E-3</v>
      </c>
      <c r="G4427" s="17" t="s">
        <v>0</v>
      </c>
      <c r="H4427" s="17" t="s">
        <v>64</v>
      </c>
      <c r="I4427" s="17" t="s">
        <v>38</v>
      </c>
      <c r="J4427" s="17" t="s">
        <v>144</v>
      </c>
      <c r="K4427" s="17">
        <f>IF(BASE_MARKET_DATA[[#This Row],[DATE]]=_xlfn.MAXIFS(A:A,H:H,BASE_MARKET_DATA[[#This Row],[LABEL]]),1,0)</f>
        <v>0</v>
      </c>
      <c r="L4427" s="17">
        <f>IF(BASE_MARKET_DATA[[#This Row],[VARP]]&gt;0,1,0)</f>
        <v>1</v>
      </c>
    </row>
    <row r="4428" spans="1:12">
      <c r="A4428" s="1">
        <v>44013</v>
      </c>
      <c r="B4428" s="17" t="s">
        <v>63</v>
      </c>
      <c r="C4428">
        <v>118.540001</v>
      </c>
      <c r="D4428">
        <v>120.769997</v>
      </c>
      <c r="E4428">
        <v>-2.2299959999999999</v>
      </c>
      <c r="F4428">
        <v>-1.8464817880222351E-2</v>
      </c>
      <c r="G4428" s="17" t="s">
        <v>0</v>
      </c>
      <c r="H4428" s="17" t="s">
        <v>64</v>
      </c>
      <c r="I4428" s="17" t="s">
        <v>38</v>
      </c>
      <c r="J4428" s="17" t="s">
        <v>144</v>
      </c>
      <c r="K4428" s="17">
        <f>IF(BASE_MARKET_DATA[[#This Row],[DATE]]=_xlfn.MAXIFS(A:A,H:H,BASE_MARKET_DATA[[#This Row],[LABEL]]),1,0)</f>
        <v>0</v>
      </c>
      <c r="L4428" s="17">
        <f>IF(BASE_MARKET_DATA[[#This Row],[VARP]]&gt;0,1,0)</f>
        <v>0</v>
      </c>
    </row>
    <row r="4429" spans="1:12">
      <c r="A4429" s="1">
        <v>44014</v>
      </c>
      <c r="B4429" s="17" t="s">
        <v>63</v>
      </c>
      <c r="C4429">
        <v>119.699997</v>
      </c>
      <c r="D4429">
        <v>118.540001</v>
      </c>
      <c r="E4429">
        <v>1.1599959999999925</v>
      </c>
      <c r="F4429">
        <v>9.785692510665597E-3</v>
      </c>
      <c r="G4429" s="17" t="s">
        <v>0</v>
      </c>
      <c r="H4429" s="17" t="s">
        <v>64</v>
      </c>
      <c r="I4429" s="17" t="s">
        <v>38</v>
      </c>
      <c r="J4429" s="17" t="s">
        <v>144</v>
      </c>
      <c r="K4429" s="17">
        <f>IF(BASE_MARKET_DATA[[#This Row],[DATE]]=_xlfn.MAXIFS(A:A,H:H,BASE_MARKET_DATA[[#This Row],[LABEL]]),1,0)</f>
        <v>0</v>
      </c>
      <c r="L4429" s="17">
        <f>IF(BASE_MARKET_DATA[[#This Row],[VARP]]&gt;0,1,0)</f>
        <v>1</v>
      </c>
    </row>
    <row r="4430" spans="1:12">
      <c r="A4430" s="1">
        <v>44018</v>
      </c>
      <c r="B4430" s="17" t="s">
        <v>63</v>
      </c>
      <c r="C4430">
        <v>120.19000200000001</v>
      </c>
      <c r="D4430">
        <v>119.699997</v>
      </c>
      <c r="E4430">
        <v>0.49000500000001068</v>
      </c>
      <c r="F4430">
        <v>4.0936091251532001E-3</v>
      </c>
      <c r="G4430" s="17" t="s">
        <v>0</v>
      </c>
      <c r="H4430" s="17" t="s">
        <v>64</v>
      </c>
      <c r="I4430" s="17" t="s">
        <v>38</v>
      </c>
      <c r="J4430" s="17" t="s">
        <v>144</v>
      </c>
      <c r="K4430" s="17">
        <f>IF(BASE_MARKET_DATA[[#This Row],[DATE]]=_xlfn.MAXIFS(A:A,H:H,BASE_MARKET_DATA[[#This Row],[LABEL]]),1,0)</f>
        <v>0</v>
      </c>
      <c r="L4430" s="17">
        <f>IF(BASE_MARKET_DATA[[#This Row],[VARP]]&gt;0,1,0)</f>
        <v>1</v>
      </c>
    </row>
    <row r="4431" spans="1:12">
      <c r="A4431" s="1">
        <v>44019</v>
      </c>
      <c r="B4431" s="17" t="s">
        <v>63</v>
      </c>
      <c r="C4431">
        <v>117.58000200000001</v>
      </c>
      <c r="D4431">
        <v>120.19000200000001</v>
      </c>
      <c r="E4431">
        <v>-2.6099999999999994</v>
      </c>
      <c r="F4431">
        <v>-2.171561657849044E-2</v>
      </c>
      <c r="G4431" s="17" t="s">
        <v>0</v>
      </c>
      <c r="H4431" s="17" t="s">
        <v>64</v>
      </c>
      <c r="I4431" s="17" t="s">
        <v>38</v>
      </c>
      <c r="J4431" s="17" t="s">
        <v>144</v>
      </c>
      <c r="K4431" s="17">
        <f>IF(BASE_MARKET_DATA[[#This Row],[DATE]]=_xlfn.MAXIFS(A:A,H:H,BASE_MARKET_DATA[[#This Row],[LABEL]]),1,0)</f>
        <v>0</v>
      </c>
      <c r="L4431" s="17">
        <f>IF(BASE_MARKET_DATA[[#This Row],[VARP]]&gt;0,1,0)</f>
        <v>0</v>
      </c>
    </row>
    <row r="4432" spans="1:12">
      <c r="A4432" s="1">
        <v>44020</v>
      </c>
      <c r="B4432" s="17" t="s">
        <v>63</v>
      </c>
      <c r="C4432">
        <v>117.709999</v>
      </c>
      <c r="D4432">
        <v>117.58000200000001</v>
      </c>
      <c r="E4432">
        <v>0.12999699999998882</v>
      </c>
      <c r="F4432">
        <v>1.1056046758698712E-3</v>
      </c>
      <c r="G4432" s="17" t="s">
        <v>0</v>
      </c>
      <c r="H4432" s="17" t="s">
        <v>64</v>
      </c>
      <c r="I4432" s="17" t="s">
        <v>38</v>
      </c>
      <c r="J4432" s="17" t="s">
        <v>144</v>
      </c>
      <c r="K4432" s="17">
        <f>IF(BASE_MARKET_DATA[[#This Row],[DATE]]=_xlfn.MAXIFS(A:A,H:H,BASE_MARKET_DATA[[#This Row],[LABEL]]),1,0)</f>
        <v>0</v>
      </c>
      <c r="L4432" s="17">
        <f>IF(BASE_MARKET_DATA[[#This Row],[VARP]]&gt;0,1,0)</f>
        <v>1</v>
      </c>
    </row>
    <row r="4433" spans="1:12">
      <c r="A4433" s="1">
        <v>44021</v>
      </c>
      <c r="B4433" s="17" t="s">
        <v>63</v>
      </c>
      <c r="C4433">
        <v>115.709999</v>
      </c>
      <c r="D4433">
        <v>117.709999</v>
      </c>
      <c r="E4433">
        <v>-2</v>
      </c>
      <c r="F4433">
        <v>-1.6990910007568687E-2</v>
      </c>
      <c r="G4433" s="17" t="s">
        <v>0</v>
      </c>
      <c r="H4433" s="17" t="s">
        <v>64</v>
      </c>
      <c r="I4433" s="17" t="s">
        <v>38</v>
      </c>
      <c r="J4433" s="17" t="s">
        <v>144</v>
      </c>
      <c r="K4433" s="17">
        <f>IF(BASE_MARKET_DATA[[#This Row],[DATE]]=_xlfn.MAXIFS(A:A,H:H,BASE_MARKET_DATA[[#This Row],[LABEL]]),1,0)</f>
        <v>0</v>
      </c>
      <c r="L4433" s="17">
        <f>IF(BASE_MARKET_DATA[[#This Row],[VARP]]&gt;0,1,0)</f>
        <v>0</v>
      </c>
    </row>
    <row r="4434" spans="1:12">
      <c r="A4434" s="1">
        <v>44022</v>
      </c>
      <c r="B4434" s="17" t="s">
        <v>63</v>
      </c>
      <c r="C4434">
        <v>118.349998</v>
      </c>
      <c r="D4434">
        <v>115.709999</v>
      </c>
      <c r="E4434">
        <v>2.6399990000000031</v>
      </c>
      <c r="F4434">
        <v>2.2815651394137538E-2</v>
      </c>
      <c r="G4434" s="17" t="s">
        <v>0</v>
      </c>
      <c r="H4434" s="17" t="s">
        <v>64</v>
      </c>
      <c r="I4434" s="17" t="s">
        <v>38</v>
      </c>
      <c r="J4434" s="17" t="s">
        <v>144</v>
      </c>
      <c r="K4434" s="17">
        <f>IF(BASE_MARKET_DATA[[#This Row],[DATE]]=_xlfn.MAXIFS(A:A,H:H,BASE_MARKET_DATA[[#This Row],[LABEL]]),1,0)</f>
        <v>0</v>
      </c>
      <c r="L4434" s="17">
        <f>IF(BASE_MARKET_DATA[[#This Row],[VARP]]&gt;0,1,0)</f>
        <v>1</v>
      </c>
    </row>
    <row r="4435" spans="1:12">
      <c r="A4435" s="1">
        <v>44025</v>
      </c>
      <c r="B4435" s="17" t="s">
        <v>63</v>
      </c>
      <c r="C4435">
        <v>119.199997</v>
      </c>
      <c r="D4435">
        <v>118.349998</v>
      </c>
      <c r="E4435">
        <v>0.84999899999999684</v>
      </c>
      <c r="F4435">
        <v>7.1820787018517466E-3</v>
      </c>
      <c r="G4435" s="17" t="s">
        <v>0</v>
      </c>
      <c r="H4435" s="17" t="s">
        <v>64</v>
      </c>
      <c r="I4435" s="17" t="s">
        <v>38</v>
      </c>
      <c r="J4435" s="17" t="s">
        <v>144</v>
      </c>
      <c r="K4435" s="17">
        <f>IF(BASE_MARKET_DATA[[#This Row],[DATE]]=_xlfn.MAXIFS(A:A,H:H,BASE_MARKET_DATA[[#This Row],[LABEL]]),1,0)</f>
        <v>0</v>
      </c>
      <c r="L4435" s="17">
        <f>IF(BASE_MARKET_DATA[[#This Row],[VARP]]&gt;0,1,0)</f>
        <v>1</v>
      </c>
    </row>
    <row r="4436" spans="1:12">
      <c r="A4436" s="1">
        <v>44026</v>
      </c>
      <c r="B4436" s="17" t="s">
        <v>63</v>
      </c>
      <c r="C4436">
        <v>120.599998</v>
      </c>
      <c r="D4436">
        <v>119.199997</v>
      </c>
      <c r="E4436">
        <v>1.4000010000000032</v>
      </c>
      <c r="F4436">
        <v>1.1744975127809804E-2</v>
      </c>
      <c r="G4436" s="17" t="s">
        <v>0</v>
      </c>
      <c r="H4436" s="17" t="s">
        <v>64</v>
      </c>
      <c r="I4436" s="17" t="s">
        <v>38</v>
      </c>
      <c r="J4436" s="17" t="s">
        <v>144</v>
      </c>
      <c r="K4436" s="17">
        <f>IF(BASE_MARKET_DATA[[#This Row],[DATE]]=_xlfn.MAXIFS(A:A,H:H,BASE_MARKET_DATA[[#This Row],[LABEL]]),1,0)</f>
        <v>0</v>
      </c>
      <c r="L4436" s="17">
        <f>IF(BASE_MARKET_DATA[[#This Row],[VARP]]&gt;0,1,0)</f>
        <v>1</v>
      </c>
    </row>
    <row r="4437" spans="1:12">
      <c r="A4437" s="1">
        <v>44027</v>
      </c>
      <c r="B4437" s="17" t="s">
        <v>63</v>
      </c>
      <c r="C4437">
        <v>123</v>
      </c>
      <c r="D4437">
        <v>120.599998</v>
      </c>
      <c r="E4437">
        <v>2.4000020000000006</v>
      </c>
      <c r="F4437">
        <v>1.9900514426210859E-2</v>
      </c>
      <c r="G4437" s="17" t="s">
        <v>0</v>
      </c>
      <c r="H4437" s="17" t="s">
        <v>64</v>
      </c>
      <c r="I4437" s="17" t="s">
        <v>38</v>
      </c>
      <c r="J4437" s="17" t="s">
        <v>144</v>
      </c>
      <c r="K4437" s="17">
        <f>IF(BASE_MARKET_DATA[[#This Row],[DATE]]=_xlfn.MAXIFS(A:A,H:H,BASE_MARKET_DATA[[#This Row],[LABEL]]),1,0)</f>
        <v>0</v>
      </c>
      <c r="L4437" s="17">
        <f>IF(BASE_MARKET_DATA[[#This Row],[VARP]]&gt;0,1,0)</f>
        <v>1</v>
      </c>
    </row>
    <row r="4438" spans="1:12">
      <c r="A4438" s="1">
        <v>44028</v>
      </c>
      <c r="B4438" s="17" t="s">
        <v>63</v>
      </c>
      <c r="C4438">
        <v>124.010002</v>
      </c>
      <c r="D4438">
        <v>123</v>
      </c>
      <c r="E4438">
        <v>1.0100020000000001</v>
      </c>
      <c r="F4438">
        <v>8.2113983739837398E-3</v>
      </c>
      <c r="G4438" s="17" t="s">
        <v>0</v>
      </c>
      <c r="H4438" s="17" t="s">
        <v>64</v>
      </c>
      <c r="I4438" s="17" t="s">
        <v>38</v>
      </c>
      <c r="J4438" s="17" t="s">
        <v>144</v>
      </c>
      <c r="K4438" s="17">
        <f>IF(BASE_MARKET_DATA[[#This Row],[DATE]]=_xlfn.MAXIFS(A:A,H:H,BASE_MARKET_DATA[[#This Row],[LABEL]]),1,0)</f>
        <v>0</v>
      </c>
      <c r="L4438" s="17">
        <f>IF(BASE_MARKET_DATA[[#This Row],[VARP]]&gt;0,1,0)</f>
        <v>1</v>
      </c>
    </row>
    <row r="4439" spans="1:12">
      <c r="A4439" s="1">
        <v>44029</v>
      </c>
      <c r="B4439" s="17" t="s">
        <v>63</v>
      </c>
      <c r="C4439">
        <v>125.110001</v>
      </c>
      <c r="D4439">
        <v>124.010002</v>
      </c>
      <c r="E4439">
        <v>1.0999989999999968</v>
      </c>
      <c r="F4439">
        <v>8.8702441920773204E-3</v>
      </c>
      <c r="G4439" s="17" t="s">
        <v>0</v>
      </c>
      <c r="H4439" s="17" t="s">
        <v>64</v>
      </c>
      <c r="I4439" s="17" t="s">
        <v>38</v>
      </c>
      <c r="J4439" s="17" t="s">
        <v>144</v>
      </c>
      <c r="K4439" s="17">
        <f>IF(BASE_MARKET_DATA[[#This Row],[DATE]]=_xlfn.MAXIFS(A:A,H:H,BASE_MARKET_DATA[[#This Row],[LABEL]]),1,0)</f>
        <v>0</v>
      </c>
      <c r="L4439" s="17">
        <f>IF(BASE_MARKET_DATA[[#This Row],[VARP]]&gt;0,1,0)</f>
        <v>1</v>
      </c>
    </row>
    <row r="4440" spans="1:12">
      <c r="A4440" s="1">
        <v>44032</v>
      </c>
      <c r="B4440" s="17" t="s">
        <v>63</v>
      </c>
      <c r="C4440">
        <v>126.370003</v>
      </c>
      <c r="D4440">
        <v>125.110001</v>
      </c>
      <c r="E4440">
        <v>1.2600020000000001</v>
      </c>
      <c r="F4440">
        <v>1.0071153304522793E-2</v>
      </c>
      <c r="G4440" s="17" t="s">
        <v>0</v>
      </c>
      <c r="H4440" s="17" t="s">
        <v>64</v>
      </c>
      <c r="I4440" s="17" t="s">
        <v>38</v>
      </c>
      <c r="J4440" s="17" t="s">
        <v>144</v>
      </c>
      <c r="K4440" s="17">
        <f>IF(BASE_MARKET_DATA[[#This Row],[DATE]]=_xlfn.MAXIFS(A:A,H:H,BASE_MARKET_DATA[[#This Row],[LABEL]]),1,0)</f>
        <v>0</v>
      </c>
      <c r="L4440" s="17">
        <f>IF(BASE_MARKET_DATA[[#This Row],[VARP]]&gt;0,1,0)</f>
        <v>1</v>
      </c>
    </row>
    <row r="4441" spans="1:12">
      <c r="A4441" s="1">
        <v>44033</v>
      </c>
      <c r="B4441" s="17" t="s">
        <v>63</v>
      </c>
      <c r="C4441">
        <v>126.05999799999999</v>
      </c>
      <c r="D4441">
        <v>126.370003</v>
      </c>
      <c r="E4441">
        <v>-0.31000500000000386</v>
      </c>
      <c r="F4441">
        <v>-2.4531533800786873E-3</v>
      </c>
      <c r="G4441" s="17" t="s">
        <v>0</v>
      </c>
      <c r="H4441" s="17" t="s">
        <v>64</v>
      </c>
      <c r="I4441" s="17" t="s">
        <v>38</v>
      </c>
      <c r="J4441" s="17" t="s">
        <v>144</v>
      </c>
      <c r="K4441" s="17">
        <f>IF(BASE_MARKET_DATA[[#This Row],[DATE]]=_xlfn.MAXIFS(A:A,H:H,BASE_MARKET_DATA[[#This Row],[LABEL]]),1,0)</f>
        <v>0</v>
      </c>
      <c r="L4441" s="17">
        <f>IF(BASE_MARKET_DATA[[#This Row],[VARP]]&gt;0,1,0)</f>
        <v>0</v>
      </c>
    </row>
    <row r="4442" spans="1:12">
      <c r="A4442" s="1">
        <v>44034</v>
      </c>
      <c r="B4442" s="17" t="s">
        <v>63</v>
      </c>
      <c r="C4442">
        <v>128.66999799999999</v>
      </c>
      <c r="D4442">
        <v>126.05999799999999</v>
      </c>
      <c r="E4442">
        <v>2.6099999999999994</v>
      </c>
      <c r="F4442">
        <v>2.0704426792074036E-2</v>
      </c>
      <c r="G4442" s="17" t="s">
        <v>0</v>
      </c>
      <c r="H4442" s="17" t="s">
        <v>64</v>
      </c>
      <c r="I4442" s="17" t="s">
        <v>38</v>
      </c>
      <c r="J4442" s="17" t="s">
        <v>144</v>
      </c>
      <c r="K4442" s="17">
        <f>IF(BASE_MARKET_DATA[[#This Row],[DATE]]=_xlfn.MAXIFS(A:A,H:H,BASE_MARKET_DATA[[#This Row],[LABEL]]),1,0)</f>
        <v>0</v>
      </c>
      <c r="L4442" s="17">
        <f>IF(BASE_MARKET_DATA[[#This Row],[VARP]]&gt;0,1,0)</f>
        <v>1</v>
      </c>
    </row>
    <row r="4443" spans="1:12">
      <c r="A4443" s="1">
        <v>44035</v>
      </c>
      <c r="B4443" s="17" t="s">
        <v>63</v>
      </c>
      <c r="C4443">
        <v>127.33000200000001</v>
      </c>
      <c r="D4443">
        <v>128.66999799999999</v>
      </c>
      <c r="E4443">
        <v>-1.3399959999999851</v>
      </c>
      <c r="F4443">
        <v>-1.041420704770653E-2</v>
      </c>
      <c r="G4443" s="17" t="s">
        <v>0</v>
      </c>
      <c r="H4443" s="17" t="s">
        <v>64</v>
      </c>
      <c r="I4443" s="17" t="s">
        <v>38</v>
      </c>
      <c r="J4443" s="17" t="s">
        <v>144</v>
      </c>
      <c r="K4443" s="17">
        <f>IF(BASE_MARKET_DATA[[#This Row],[DATE]]=_xlfn.MAXIFS(A:A,H:H,BASE_MARKET_DATA[[#This Row],[LABEL]]),1,0)</f>
        <v>0</v>
      </c>
      <c r="L4443" s="17">
        <f>IF(BASE_MARKET_DATA[[#This Row],[VARP]]&gt;0,1,0)</f>
        <v>0</v>
      </c>
    </row>
    <row r="4444" spans="1:12">
      <c r="A4444" s="1">
        <v>44036</v>
      </c>
      <c r="B4444" s="17" t="s">
        <v>63</v>
      </c>
      <c r="C4444">
        <v>125.790001</v>
      </c>
      <c r="D4444">
        <v>127.33000200000001</v>
      </c>
      <c r="E4444">
        <v>-1.5400010000000037</v>
      </c>
      <c r="F4444">
        <v>-1.2094565112784681E-2</v>
      </c>
      <c r="G4444" s="17" t="s">
        <v>0</v>
      </c>
      <c r="H4444" s="17" t="s">
        <v>64</v>
      </c>
      <c r="I4444" s="17" t="s">
        <v>38</v>
      </c>
      <c r="J4444" s="17" t="s">
        <v>144</v>
      </c>
      <c r="K4444" s="17">
        <f>IF(BASE_MARKET_DATA[[#This Row],[DATE]]=_xlfn.MAXIFS(A:A,H:H,BASE_MARKET_DATA[[#This Row],[LABEL]]),1,0)</f>
        <v>0</v>
      </c>
      <c r="L4444" s="17">
        <f>IF(BASE_MARKET_DATA[[#This Row],[VARP]]&gt;0,1,0)</f>
        <v>0</v>
      </c>
    </row>
    <row r="4445" spans="1:12">
      <c r="A4445" s="1">
        <v>44039</v>
      </c>
      <c r="B4445" s="17" t="s">
        <v>63</v>
      </c>
      <c r="C4445">
        <v>126.209999</v>
      </c>
      <c r="D4445">
        <v>125.790001</v>
      </c>
      <c r="E4445">
        <v>0.41999799999999254</v>
      </c>
      <c r="F4445">
        <v>3.3388822375475815E-3</v>
      </c>
      <c r="G4445" s="17" t="s">
        <v>0</v>
      </c>
      <c r="H4445" s="17" t="s">
        <v>64</v>
      </c>
      <c r="I4445" s="17" t="s">
        <v>38</v>
      </c>
      <c r="J4445" s="17" t="s">
        <v>144</v>
      </c>
      <c r="K4445" s="17">
        <f>IF(BASE_MARKET_DATA[[#This Row],[DATE]]=_xlfn.MAXIFS(A:A,H:H,BASE_MARKET_DATA[[#This Row],[LABEL]]),1,0)</f>
        <v>0</v>
      </c>
      <c r="L4445" s="17">
        <f>IF(BASE_MARKET_DATA[[#This Row],[VARP]]&gt;0,1,0)</f>
        <v>1</v>
      </c>
    </row>
    <row r="4446" spans="1:12">
      <c r="A4446" s="1">
        <v>44040</v>
      </c>
      <c r="B4446" s="17" t="s">
        <v>63</v>
      </c>
      <c r="C4446">
        <v>124.470001</v>
      </c>
      <c r="D4446">
        <v>126.209999</v>
      </c>
      <c r="E4446">
        <v>-1.7399979999999999</v>
      </c>
      <c r="F4446">
        <v>-1.3786530495099678E-2</v>
      </c>
      <c r="G4446" s="17" t="s">
        <v>0</v>
      </c>
      <c r="H4446" s="17" t="s">
        <v>64</v>
      </c>
      <c r="I4446" s="17" t="s">
        <v>38</v>
      </c>
      <c r="J4446" s="17" t="s">
        <v>144</v>
      </c>
      <c r="K4446" s="17">
        <f>IF(BASE_MARKET_DATA[[#This Row],[DATE]]=_xlfn.MAXIFS(A:A,H:H,BASE_MARKET_DATA[[#This Row],[LABEL]]),1,0)</f>
        <v>0</v>
      </c>
      <c r="L4446" s="17">
        <f>IF(BASE_MARKET_DATA[[#This Row],[VARP]]&gt;0,1,0)</f>
        <v>0</v>
      </c>
    </row>
    <row r="4447" spans="1:12">
      <c r="A4447" s="1">
        <v>44041</v>
      </c>
      <c r="B4447" s="17" t="s">
        <v>63</v>
      </c>
      <c r="C4447">
        <v>125.32</v>
      </c>
      <c r="D4447">
        <v>124.470001</v>
      </c>
      <c r="E4447">
        <v>0.84999899999999684</v>
      </c>
      <c r="F4447">
        <v>6.8289466792885853E-3</v>
      </c>
      <c r="G4447" s="17" t="s">
        <v>0</v>
      </c>
      <c r="H4447" s="17" t="s">
        <v>64</v>
      </c>
      <c r="I4447" s="17" t="s">
        <v>38</v>
      </c>
      <c r="J4447" s="17" t="s">
        <v>144</v>
      </c>
      <c r="K4447" s="17">
        <f>IF(BASE_MARKET_DATA[[#This Row],[DATE]]=_xlfn.MAXIFS(A:A,H:H,BASE_MARKET_DATA[[#This Row],[LABEL]]),1,0)</f>
        <v>0</v>
      </c>
      <c r="L4447" s="17">
        <f>IF(BASE_MARKET_DATA[[#This Row],[VARP]]&gt;0,1,0)</f>
        <v>1</v>
      </c>
    </row>
    <row r="4448" spans="1:12">
      <c r="A4448" s="1">
        <v>44042</v>
      </c>
      <c r="B4448" s="17" t="s">
        <v>63</v>
      </c>
      <c r="C4448">
        <v>122.900002</v>
      </c>
      <c r="D4448">
        <v>125.32</v>
      </c>
      <c r="E4448">
        <v>-2.4199979999999925</v>
      </c>
      <c r="F4448">
        <v>-1.9310548994573833E-2</v>
      </c>
      <c r="G4448" s="17" t="s">
        <v>0</v>
      </c>
      <c r="H4448" s="17" t="s">
        <v>64</v>
      </c>
      <c r="I4448" s="17" t="s">
        <v>38</v>
      </c>
      <c r="J4448" s="17" t="s">
        <v>144</v>
      </c>
      <c r="K4448" s="17">
        <f>IF(BASE_MARKET_DATA[[#This Row],[DATE]]=_xlfn.MAXIFS(A:A,H:H,BASE_MARKET_DATA[[#This Row],[LABEL]]),1,0)</f>
        <v>0</v>
      </c>
      <c r="L4448" s="17">
        <f>IF(BASE_MARKET_DATA[[#This Row],[VARP]]&gt;0,1,0)</f>
        <v>0</v>
      </c>
    </row>
    <row r="4449" spans="1:12">
      <c r="A4449" s="1">
        <v>44043</v>
      </c>
      <c r="B4449" s="17" t="s">
        <v>63</v>
      </c>
      <c r="C4449">
        <v>122.94000200000001</v>
      </c>
      <c r="D4449">
        <v>122.900002</v>
      </c>
      <c r="E4449">
        <v>4.0000000000006253E-2</v>
      </c>
      <c r="F4449">
        <v>3.2546785475240473E-4</v>
      </c>
      <c r="G4449" s="17" t="s">
        <v>0</v>
      </c>
      <c r="H4449" s="17" t="s">
        <v>64</v>
      </c>
      <c r="I4449" s="17" t="s">
        <v>38</v>
      </c>
      <c r="J4449" s="17" t="s">
        <v>144</v>
      </c>
      <c r="K4449" s="17">
        <f>IF(BASE_MARKET_DATA[[#This Row],[DATE]]=_xlfn.MAXIFS(A:A,H:H,BASE_MARKET_DATA[[#This Row],[LABEL]]),1,0)</f>
        <v>0</v>
      </c>
      <c r="L4449" s="17">
        <f>IF(BASE_MARKET_DATA[[#This Row],[VARP]]&gt;0,1,0)</f>
        <v>1</v>
      </c>
    </row>
    <row r="4450" spans="1:12">
      <c r="A4450" s="1">
        <v>44046</v>
      </c>
      <c r="B4450" s="17" t="s">
        <v>63</v>
      </c>
      <c r="C4450">
        <v>124.30999799999999</v>
      </c>
      <c r="D4450">
        <v>122.94000200000001</v>
      </c>
      <c r="E4450">
        <v>1.3699959999999862</v>
      </c>
      <c r="F4450">
        <v>1.1143614590147689E-2</v>
      </c>
      <c r="G4450" s="17" t="s">
        <v>0</v>
      </c>
      <c r="H4450" s="17" t="s">
        <v>64</v>
      </c>
      <c r="I4450" s="17" t="s">
        <v>38</v>
      </c>
      <c r="J4450" s="17" t="s">
        <v>144</v>
      </c>
      <c r="K4450" s="17">
        <f>IF(BASE_MARKET_DATA[[#This Row],[DATE]]=_xlfn.MAXIFS(A:A,H:H,BASE_MARKET_DATA[[#This Row],[LABEL]]),1,0)</f>
        <v>0</v>
      </c>
      <c r="L4450" s="17">
        <f>IF(BASE_MARKET_DATA[[#This Row],[VARP]]&gt;0,1,0)</f>
        <v>1</v>
      </c>
    </row>
    <row r="4451" spans="1:12">
      <c r="A4451" s="1">
        <v>44047</v>
      </c>
      <c r="B4451" s="17" t="s">
        <v>63</v>
      </c>
      <c r="C4451">
        <v>125.839996</v>
      </c>
      <c r="D4451">
        <v>124.30999799999999</v>
      </c>
      <c r="E4451">
        <v>1.5299980000000062</v>
      </c>
      <c r="F4451">
        <v>1.2307923937059401E-2</v>
      </c>
      <c r="G4451" s="17" t="s">
        <v>0</v>
      </c>
      <c r="H4451" s="17" t="s">
        <v>64</v>
      </c>
      <c r="I4451" s="17" t="s">
        <v>38</v>
      </c>
      <c r="J4451" s="17" t="s">
        <v>144</v>
      </c>
      <c r="K4451" s="17">
        <f>IF(BASE_MARKET_DATA[[#This Row],[DATE]]=_xlfn.MAXIFS(A:A,H:H,BASE_MARKET_DATA[[#This Row],[LABEL]]),1,0)</f>
        <v>0</v>
      </c>
      <c r="L4451" s="17">
        <f>IF(BASE_MARKET_DATA[[#This Row],[VARP]]&gt;0,1,0)</f>
        <v>1</v>
      </c>
    </row>
    <row r="4452" spans="1:12">
      <c r="A4452" s="1">
        <v>44048</v>
      </c>
      <c r="B4452" s="17" t="s">
        <v>63</v>
      </c>
      <c r="C4452">
        <v>125.449997</v>
      </c>
      <c r="D4452">
        <v>125.839996</v>
      </c>
      <c r="E4452">
        <v>-0.38999900000000309</v>
      </c>
      <c r="F4452">
        <v>-3.0991657056314839E-3</v>
      </c>
      <c r="G4452" s="17" t="s">
        <v>0</v>
      </c>
      <c r="H4452" s="17" t="s">
        <v>64</v>
      </c>
      <c r="I4452" s="17" t="s">
        <v>38</v>
      </c>
      <c r="J4452" s="17" t="s">
        <v>144</v>
      </c>
      <c r="K4452" s="17">
        <f>IF(BASE_MARKET_DATA[[#This Row],[DATE]]=_xlfn.MAXIFS(A:A,H:H,BASE_MARKET_DATA[[#This Row],[LABEL]]),1,0)</f>
        <v>0</v>
      </c>
      <c r="L4452" s="17">
        <f>IF(BASE_MARKET_DATA[[#This Row],[VARP]]&gt;0,1,0)</f>
        <v>0</v>
      </c>
    </row>
    <row r="4453" spans="1:12">
      <c r="A4453" s="1">
        <v>44049</v>
      </c>
      <c r="B4453" s="17" t="s">
        <v>63</v>
      </c>
      <c r="C4453">
        <v>126.120003</v>
      </c>
      <c r="D4453">
        <v>125.449997</v>
      </c>
      <c r="E4453">
        <v>0.67000600000000077</v>
      </c>
      <c r="F4453">
        <v>5.3408211719606557E-3</v>
      </c>
      <c r="G4453" s="17" t="s">
        <v>0</v>
      </c>
      <c r="H4453" s="17" t="s">
        <v>64</v>
      </c>
      <c r="I4453" s="17" t="s">
        <v>38</v>
      </c>
      <c r="J4453" s="17" t="s">
        <v>144</v>
      </c>
      <c r="K4453" s="17">
        <f>IF(BASE_MARKET_DATA[[#This Row],[DATE]]=_xlfn.MAXIFS(A:A,H:H,BASE_MARKET_DATA[[#This Row],[LABEL]]),1,0)</f>
        <v>0</v>
      </c>
      <c r="L4453" s="17">
        <f>IF(BASE_MARKET_DATA[[#This Row],[VARP]]&gt;0,1,0)</f>
        <v>1</v>
      </c>
    </row>
    <row r="4454" spans="1:12">
      <c r="A4454" s="1">
        <v>44050</v>
      </c>
      <c r="B4454" s="17" t="s">
        <v>63</v>
      </c>
      <c r="C4454">
        <v>124.959999</v>
      </c>
      <c r="D4454">
        <v>126.120003</v>
      </c>
      <c r="E4454">
        <v>-1.1600040000000007</v>
      </c>
      <c r="F4454">
        <v>-9.1976210942525966E-3</v>
      </c>
      <c r="G4454" s="17" t="s">
        <v>0</v>
      </c>
      <c r="H4454" s="17" t="s">
        <v>64</v>
      </c>
      <c r="I4454" s="17" t="s">
        <v>38</v>
      </c>
      <c r="J4454" s="17" t="s">
        <v>144</v>
      </c>
      <c r="K4454" s="17">
        <f>IF(BASE_MARKET_DATA[[#This Row],[DATE]]=_xlfn.MAXIFS(A:A,H:H,BASE_MARKET_DATA[[#This Row],[LABEL]]),1,0)</f>
        <v>0</v>
      </c>
      <c r="L4454" s="17">
        <f>IF(BASE_MARKET_DATA[[#This Row],[VARP]]&gt;0,1,0)</f>
        <v>0</v>
      </c>
    </row>
    <row r="4455" spans="1:12">
      <c r="A4455" s="1">
        <v>44053</v>
      </c>
      <c r="B4455" s="17" t="s">
        <v>63</v>
      </c>
      <c r="C4455">
        <v>127.110001</v>
      </c>
      <c r="D4455">
        <v>124.959999</v>
      </c>
      <c r="E4455">
        <v>2.1500020000000006</v>
      </c>
      <c r="F4455">
        <v>1.7205521904653669E-2</v>
      </c>
      <c r="G4455" s="17" t="s">
        <v>0</v>
      </c>
      <c r="H4455" s="17" t="s">
        <v>64</v>
      </c>
      <c r="I4455" s="17" t="s">
        <v>38</v>
      </c>
      <c r="J4455" s="17" t="s">
        <v>144</v>
      </c>
      <c r="K4455" s="17">
        <f>IF(BASE_MARKET_DATA[[#This Row],[DATE]]=_xlfn.MAXIFS(A:A,H:H,BASE_MARKET_DATA[[#This Row],[LABEL]]),1,0)</f>
        <v>0</v>
      </c>
      <c r="L4455" s="17">
        <f>IF(BASE_MARKET_DATA[[#This Row],[VARP]]&gt;0,1,0)</f>
        <v>1</v>
      </c>
    </row>
    <row r="4456" spans="1:12">
      <c r="A4456" s="1">
        <v>44054</v>
      </c>
      <c r="B4456" s="17" t="s">
        <v>63</v>
      </c>
      <c r="C4456">
        <v>126.75</v>
      </c>
      <c r="D4456">
        <v>127.110001</v>
      </c>
      <c r="E4456">
        <v>-0.36000099999999691</v>
      </c>
      <c r="F4456">
        <v>-2.8322004340161789E-3</v>
      </c>
      <c r="G4456" s="17" t="s">
        <v>0</v>
      </c>
      <c r="H4456" s="17" t="s">
        <v>64</v>
      </c>
      <c r="I4456" s="17" t="s">
        <v>38</v>
      </c>
      <c r="J4456" s="17" t="s">
        <v>144</v>
      </c>
      <c r="K4456" s="17">
        <f>IF(BASE_MARKET_DATA[[#This Row],[DATE]]=_xlfn.MAXIFS(A:A,H:H,BASE_MARKET_DATA[[#This Row],[LABEL]]),1,0)</f>
        <v>0</v>
      </c>
      <c r="L4456" s="17">
        <f>IF(BASE_MARKET_DATA[[#This Row],[VARP]]&gt;0,1,0)</f>
        <v>0</v>
      </c>
    </row>
    <row r="4457" spans="1:12">
      <c r="A4457" s="1">
        <v>44055</v>
      </c>
      <c r="B4457" s="17" t="s">
        <v>63</v>
      </c>
      <c r="C4457">
        <v>126.699997</v>
      </c>
      <c r="D4457">
        <v>126.75</v>
      </c>
      <c r="E4457">
        <v>-5.0003000000003794E-2</v>
      </c>
      <c r="F4457">
        <v>-3.9450098619332383E-4</v>
      </c>
      <c r="G4457" s="17" t="s">
        <v>0</v>
      </c>
      <c r="H4457" s="17" t="s">
        <v>64</v>
      </c>
      <c r="I4457" s="17" t="s">
        <v>38</v>
      </c>
      <c r="J4457" s="17" t="s">
        <v>144</v>
      </c>
      <c r="K4457" s="17">
        <f>IF(BASE_MARKET_DATA[[#This Row],[DATE]]=_xlfn.MAXIFS(A:A,H:H,BASE_MARKET_DATA[[#This Row],[LABEL]]),1,0)</f>
        <v>0</v>
      </c>
      <c r="L4457" s="17">
        <f>IF(BASE_MARKET_DATA[[#This Row],[VARP]]&gt;0,1,0)</f>
        <v>0</v>
      </c>
    </row>
    <row r="4458" spans="1:12">
      <c r="A4458" s="1">
        <v>44056</v>
      </c>
      <c r="B4458" s="17" t="s">
        <v>63</v>
      </c>
      <c r="C4458">
        <v>125.029999</v>
      </c>
      <c r="D4458">
        <v>126.699997</v>
      </c>
      <c r="E4458">
        <v>-1.6699979999999925</v>
      </c>
      <c r="F4458">
        <v>-1.3180726436796937E-2</v>
      </c>
      <c r="G4458" s="17" t="s">
        <v>0</v>
      </c>
      <c r="H4458" s="17" t="s">
        <v>64</v>
      </c>
      <c r="I4458" s="17" t="s">
        <v>38</v>
      </c>
      <c r="J4458" s="17" t="s">
        <v>144</v>
      </c>
      <c r="K4458" s="17">
        <f>IF(BASE_MARKET_DATA[[#This Row],[DATE]]=_xlfn.MAXIFS(A:A,H:H,BASE_MARKET_DATA[[#This Row],[LABEL]]),1,0)</f>
        <v>0</v>
      </c>
      <c r="L4458" s="17">
        <f>IF(BASE_MARKET_DATA[[#This Row],[VARP]]&gt;0,1,0)</f>
        <v>0</v>
      </c>
    </row>
    <row r="4459" spans="1:12">
      <c r="A4459" s="1">
        <v>44057</v>
      </c>
      <c r="B4459" s="17" t="s">
        <v>63</v>
      </c>
      <c r="C4459">
        <v>125.269997</v>
      </c>
      <c r="D4459">
        <v>125.029999</v>
      </c>
      <c r="E4459">
        <v>0.23999799999999993</v>
      </c>
      <c r="F4459">
        <v>1.9195233297570444E-3</v>
      </c>
      <c r="G4459" s="17" t="s">
        <v>0</v>
      </c>
      <c r="H4459" s="17" t="s">
        <v>64</v>
      </c>
      <c r="I4459" s="17" t="s">
        <v>38</v>
      </c>
      <c r="J4459" s="17" t="s">
        <v>144</v>
      </c>
      <c r="K4459" s="17">
        <f>IF(BASE_MARKET_DATA[[#This Row],[DATE]]=_xlfn.MAXIFS(A:A,H:H,BASE_MARKET_DATA[[#This Row],[LABEL]]),1,0)</f>
        <v>0</v>
      </c>
      <c r="L4459" s="17">
        <f>IF(BASE_MARKET_DATA[[#This Row],[VARP]]&gt;0,1,0)</f>
        <v>1</v>
      </c>
    </row>
    <row r="4460" spans="1:12">
      <c r="A4460" s="1">
        <v>44060</v>
      </c>
      <c r="B4460" s="17" t="s">
        <v>63</v>
      </c>
      <c r="C4460">
        <v>124.44000200000001</v>
      </c>
      <c r="D4460">
        <v>125.269997</v>
      </c>
      <c r="E4460">
        <v>-0.82999499999999671</v>
      </c>
      <c r="F4460">
        <v>-6.6256487576989136E-3</v>
      </c>
      <c r="G4460" s="17" t="s">
        <v>0</v>
      </c>
      <c r="H4460" s="17" t="s">
        <v>64</v>
      </c>
      <c r="I4460" s="17" t="s">
        <v>38</v>
      </c>
      <c r="J4460" s="17" t="s">
        <v>144</v>
      </c>
      <c r="K4460" s="17">
        <f>IF(BASE_MARKET_DATA[[#This Row],[DATE]]=_xlfn.MAXIFS(A:A,H:H,BASE_MARKET_DATA[[#This Row],[LABEL]]),1,0)</f>
        <v>0</v>
      </c>
      <c r="L4460" s="17">
        <f>IF(BASE_MARKET_DATA[[#This Row],[VARP]]&gt;0,1,0)</f>
        <v>0</v>
      </c>
    </row>
    <row r="4461" spans="1:12">
      <c r="A4461" s="1">
        <v>44061</v>
      </c>
      <c r="B4461" s="17" t="s">
        <v>63</v>
      </c>
      <c r="C4461">
        <v>124.91999799999999</v>
      </c>
      <c r="D4461">
        <v>124.44000200000001</v>
      </c>
      <c r="E4461">
        <v>0.47999599999998566</v>
      </c>
      <c r="F4461">
        <v>3.857248411165934E-3</v>
      </c>
      <c r="G4461" s="17" t="s">
        <v>0</v>
      </c>
      <c r="H4461" s="17" t="s">
        <v>64</v>
      </c>
      <c r="I4461" s="17" t="s">
        <v>38</v>
      </c>
      <c r="J4461" s="17" t="s">
        <v>144</v>
      </c>
      <c r="K4461" s="17">
        <f>IF(BASE_MARKET_DATA[[#This Row],[DATE]]=_xlfn.MAXIFS(A:A,H:H,BASE_MARKET_DATA[[#This Row],[LABEL]]),1,0)</f>
        <v>0</v>
      </c>
      <c r="L4461" s="17">
        <f>IF(BASE_MARKET_DATA[[#This Row],[VARP]]&gt;0,1,0)</f>
        <v>1</v>
      </c>
    </row>
    <row r="4462" spans="1:12">
      <c r="A4462" s="1">
        <v>44062</v>
      </c>
      <c r="B4462" s="17" t="s">
        <v>63</v>
      </c>
      <c r="C4462">
        <v>123.839996</v>
      </c>
      <c r="D4462">
        <v>124.91999799999999</v>
      </c>
      <c r="E4462">
        <v>-1.0800019999999932</v>
      </c>
      <c r="F4462">
        <v>-8.6455492898742554E-3</v>
      </c>
      <c r="G4462" s="17" t="s">
        <v>0</v>
      </c>
      <c r="H4462" s="17" t="s">
        <v>64</v>
      </c>
      <c r="I4462" s="17" t="s">
        <v>38</v>
      </c>
      <c r="J4462" s="17" t="s">
        <v>144</v>
      </c>
      <c r="K4462" s="17">
        <f>IF(BASE_MARKET_DATA[[#This Row],[DATE]]=_xlfn.MAXIFS(A:A,H:H,BASE_MARKET_DATA[[#This Row],[LABEL]]),1,0)</f>
        <v>0</v>
      </c>
      <c r="L4462" s="17">
        <f>IF(BASE_MARKET_DATA[[#This Row],[VARP]]&gt;0,1,0)</f>
        <v>0</v>
      </c>
    </row>
    <row r="4463" spans="1:12">
      <c r="A4463" s="1">
        <v>44063</v>
      </c>
      <c r="B4463" s="17" t="s">
        <v>63</v>
      </c>
      <c r="C4463">
        <v>123.150002</v>
      </c>
      <c r="D4463">
        <v>123.839996</v>
      </c>
      <c r="E4463">
        <v>-0.68999399999999866</v>
      </c>
      <c r="F4463">
        <v>-5.5716571567072616E-3</v>
      </c>
      <c r="G4463" s="17" t="s">
        <v>0</v>
      </c>
      <c r="H4463" s="17" t="s">
        <v>64</v>
      </c>
      <c r="I4463" s="17" t="s">
        <v>38</v>
      </c>
      <c r="J4463" s="17" t="s">
        <v>144</v>
      </c>
      <c r="K4463" s="17">
        <f>IF(BASE_MARKET_DATA[[#This Row],[DATE]]=_xlfn.MAXIFS(A:A,H:H,BASE_MARKET_DATA[[#This Row],[LABEL]]),1,0)</f>
        <v>0</v>
      </c>
      <c r="L4463" s="17">
        <f>IF(BASE_MARKET_DATA[[#This Row],[VARP]]&gt;0,1,0)</f>
        <v>0</v>
      </c>
    </row>
    <row r="4464" spans="1:12">
      <c r="A4464" s="1">
        <v>44064</v>
      </c>
      <c r="B4464" s="17" t="s">
        <v>63</v>
      </c>
      <c r="C4464">
        <v>123.160004</v>
      </c>
      <c r="D4464">
        <v>123.150002</v>
      </c>
      <c r="E4464">
        <v>1.0002000000000066E-2</v>
      </c>
      <c r="F4464">
        <v>8.1218025477580312E-5</v>
      </c>
      <c r="G4464" s="17" t="s">
        <v>0</v>
      </c>
      <c r="H4464" s="17" t="s">
        <v>64</v>
      </c>
      <c r="I4464" s="17" t="s">
        <v>38</v>
      </c>
      <c r="J4464" s="17" t="s">
        <v>144</v>
      </c>
      <c r="K4464" s="17">
        <f>IF(BASE_MARKET_DATA[[#This Row],[DATE]]=_xlfn.MAXIFS(A:A,H:H,BASE_MARKET_DATA[[#This Row],[LABEL]]),1,0)</f>
        <v>0</v>
      </c>
      <c r="L4464" s="17">
        <f>IF(BASE_MARKET_DATA[[#This Row],[VARP]]&gt;0,1,0)</f>
        <v>1</v>
      </c>
    </row>
    <row r="4465" spans="1:12">
      <c r="A4465" s="1">
        <v>44067</v>
      </c>
      <c r="B4465" s="17" t="s">
        <v>63</v>
      </c>
      <c r="C4465">
        <v>125.68</v>
      </c>
      <c r="D4465">
        <v>123.160004</v>
      </c>
      <c r="E4465">
        <v>2.5199960000000061</v>
      </c>
      <c r="F4465">
        <v>2.046115555501286E-2</v>
      </c>
      <c r="G4465" s="17" t="s">
        <v>0</v>
      </c>
      <c r="H4465" s="17" t="s">
        <v>64</v>
      </c>
      <c r="I4465" s="17" t="s">
        <v>38</v>
      </c>
      <c r="J4465" s="17" t="s">
        <v>144</v>
      </c>
      <c r="K4465" s="17">
        <f>IF(BASE_MARKET_DATA[[#This Row],[DATE]]=_xlfn.MAXIFS(A:A,H:H,BASE_MARKET_DATA[[#This Row],[LABEL]]),1,0)</f>
        <v>0</v>
      </c>
      <c r="L4465" s="17">
        <f>IF(BASE_MARKET_DATA[[#This Row],[VARP]]&gt;0,1,0)</f>
        <v>1</v>
      </c>
    </row>
    <row r="4466" spans="1:12">
      <c r="A4466" s="1">
        <v>44068</v>
      </c>
      <c r="B4466" s="17" t="s">
        <v>63</v>
      </c>
      <c r="C4466">
        <v>124.639999</v>
      </c>
      <c r="D4466">
        <v>125.68</v>
      </c>
      <c r="E4466">
        <v>-1.0400010000000037</v>
      </c>
      <c r="F4466">
        <v>-8.2749920432845618E-3</v>
      </c>
      <c r="G4466" s="17" t="s">
        <v>0</v>
      </c>
      <c r="H4466" s="17" t="s">
        <v>64</v>
      </c>
      <c r="I4466" s="17" t="s">
        <v>38</v>
      </c>
      <c r="J4466" s="17" t="s">
        <v>144</v>
      </c>
      <c r="K4466" s="17">
        <f>IF(BASE_MARKET_DATA[[#This Row],[DATE]]=_xlfn.MAXIFS(A:A,H:H,BASE_MARKET_DATA[[#This Row],[LABEL]]),1,0)</f>
        <v>0</v>
      </c>
      <c r="L4466" s="17">
        <f>IF(BASE_MARKET_DATA[[#This Row],[VARP]]&gt;0,1,0)</f>
        <v>0</v>
      </c>
    </row>
    <row r="4467" spans="1:12">
      <c r="A4467" s="1">
        <v>44069</v>
      </c>
      <c r="B4467" s="17" t="s">
        <v>63</v>
      </c>
      <c r="C4467">
        <v>124.16999799999999</v>
      </c>
      <c r="D4467">
        <v>124.639999</v>
      </c>
      <c r="E4467">
        <v>-0.47000100000001055</v>
      </c>
      <c r="F4467">
        <v>-3.7708681303825309E-3</v>
      </c>
      <c r="G4467" s="17" t="s">
        <v>0</v>
      </c>
      <c r="H4467" s="17" t="s">
        <v>64</v>
      </c>
      <c r="I4467" s="17" t="s">
        <v>38</v>
      </c>
      <c r="J4467" s="17" t="s">
        <v>144</v>
      </c>
      <c r="K4467" s="17">
        <f>IF(BASE_MARKET_DATA[[#This Row],[DATE]]=_xlfn.MAXIFS(A:A,H:H,BASE_MARKET_DATA[[#This Row],[LABEL]]),1,0)</f>
        <v>0</v>
      </c>
      <c r="L4467" s="17">
        <f>IF(BASE_MARKET_DATA[[#This Row],[VARP]]&gt;0,1,0)</f>
        <v>0</v>
      </c>
    </row>
    <row r="4468" spans="1:12">
      <c r="A4468" s="1">
        <v>44070</v>
      </c>
      <c r="B4468" s="17" t="s">
        <v>63</v>
      </c>
      <c r="C4468">
        <v>124.650002</v>
      </c>
      <c r="D4468">
        <v>124.16999799999999</v>
      </c>
      <c r="E4468">
        <v>0.48000400000000809</v>
      </c>
      <c r="F4468">
        <v>3.8657003119224351E-3</v>
      </c>
      <c r="G4468" s="17" t="s">
        <v>0</v>
      </c>
      <c r="H4468" s="17" t="s">
        <v>64</v>
      </c>
      <c r="I4468" s="17" t="s">
        <v>38</v>
      </c>
      <c r="J4468" s="17" t="s">
        <v>144</v>
      </c>
      <c r="K4468" s="17">
        <f>IF(BASE_MARKET_DATA[[#This Row],[DATE]]=_xlfn.MAXIFS(A:A,H:H,BASE_MARKET_DATA[[#This Row],[LABEL]]),1,0)</f>
        <v>0</v>
      </c>
      <c r="L4468" s="17">
        <f>IF(BASE_MARKET_DATA[[#This Row],[VARP]]&gt;0,1,0)</f>
        <v>1</v>
      </c>
    </row>
    <row r="4469" spans="1:12">
      <c r="A4469" s="1">
        <v>44071</v>
      </c>
      <c r="B4469" s="17" t="s">
        <v>63</v>
      </c>
      <c r="C4469">
        <v>125.07</v>
      </c>
      <c r="D4469">
        <v>124.650002</v>
      </c>
      <c r="E4469">
        <v>0.41999799999999254</v>
      </c>
      <c r="F4469">
        <v>3.3694183173779055E-3</v>
      </c>
      <c r="G4469" s="17" t="s">
        <v>0</v>
      </c>
      <c r="H4469" s="17" t="s">
        <v>64</v>
      </c>
      <c r="I4469" s="17" t="s">
        <v>38</v>
      </c>
      <c r="J4469" s="17" t="s">
        <v>144</v>
      </c>
      <c r="K4469" s="17">
        <f>IF(BASE_MARKET_DATA[[#This Row],[DATE]]=_xlfn.MAXIFS(A:A,H:H,BASE_MARKET_DATA[[#This Row],[LABEL]]),1,0)</f>
        <v>0</v>
      </c>
      <c r="L4469" s="17">
        <f>IF(BASE_MARKET_DATA[[#This Row],[VARP]]&gt;0,1,0)</f>
        <v>1</v>
      </c>
    </row>
    <row r="4470" spans="1:12">
      <c r="A4470" s="1">
        <v>44074</v>
      </c>
      <c r="B4470" s="17" t="s">
        <v>63</v>
      </c>
      <c r="C4470">
        <v>123.30999799999999</v>
      </c>
      <c r="D4470">
        <v>125.07</v>
      </c>
      <c r="E4470">
        <v>-1.7600020000000001</v>
      </c>
      <c r="F4470">
        <v>-1.4072135604061727E-2</v>
      </c>
      <c r="G4470" s="17" t="s">
        <v>0</v>
      </c>
      <c r="H4470" s="17" t="s">
        <v>64</v>
      </c>
      <c r="I4470" s="17" t="s">
        <v>38</v>
      </c>
      <c r="J4470" s="17" t="s">
        <v>144</v>
      </c>
      <c r="K4470" s="17">
        <f>IF(BASE_MARKET_DATA[[#This Row],[DATE]]=_xlfn.MAXIFS(A:A,H:H,BASE_MARKET_DATA[[#This Row],[LABEL]]),1,0)</f>
        <v>0</v>
      </c>
      <c r="L4470" s="17">
        <f>IF(BASE_MARKET_DATA[[#This Row],[VARP]]&gt;0,1,0)</f>
        <v>0</v>
      </c>
    </row>
    <row r="4471" spans="1:12">
      <c r="A4471" s="1">
        <v>44075</v>
      </c>
      <c r="B4471" s="17" t="s">
        <v>63</v>
      </c>
      <c r="C4471">
        <v>123.400002</v>
      </c>
      <c r="D4471">
        <v>123.30999799999999</v>
      </c>
      <c r="E4471">
        <v>9.0004000000007522E-2</v>
      </c>
      <c r="F4471">
        <v>7.2990026323743458E-4</v>
      </c>
      <c r="G4471" s="17" t="s">
        <v>0</v>
      </c>
      <c r="H4471" s="17" t="s">
        <v>64</v>
      </c>
      <c r="I4471" s="17" t="s">
        <v>38</v>
      </c>
      <c r="J4471" s="17" t="s">
        <v>144</v>
      </c>
      <c r="K4471" s="17">
        <f>IF(BASE_MARKET_DATA[[#This Row],[DATE]]=_xlfn.MAXIFS(A:A,H:H,BASE_MARKET_DATA[[#This Row],[LABEL]]),1,0)</f>
        <v>0</v>
      </c>
      <c r="L4471" s="17">
        <f>IF(BASE_MARKET_DATA[[#This Row],[VARP]]&gt;0,1,0)</f>
        <v>1</v>
      </c>
    </row>
    <row r="4472" spans="1:12">
      <c r="A4472" s="1">
        <v>44076</v>
      </c>
      <c r="B4472" s="17" t="s">
        <v>63</v>
      </c>
      <c r="C4472">
        <v>128.179993</v>
      </c>
      <c r="D4472">
        <v>123.400002</v>
      </c>
      <c r="E4472">
        <v>4.7799909999999954</v>
      </c>
      <c r="F4472">
        <v>3.8735744915141861E-2</v>
      </c>
      <c r="G4472" s="17" t="s">
        <v>0</v>
      </c>
      <c r="H4472" s="17" t="s">
        <v>64</v>
      </c>
      <c r="I4472" s="17" t="s">
        <v>38</v>
      </c>
      <c r="J4472" s="17" t="s">
        <v>144</v>
      </c>
      <c r="K4472" s="17">
        <f>IF(BASE_MARKET_DATA[[#This Row],[DATE]]=_xlfn.MAXIFS(A:A,H:H,BASE_MARKET_DATA[[#This Row],[LABEL]]),1,0)</f>
        <v>0</v>
      </c>
      <c r="L4472" s="17">
        <f>IF(BASE_MARKET_DATA[[#This Row],[VARP]]&gt;0,1,0)</f>
        <v>1</v>
      </c>
    </row>
    <row r="4473" spans="1:12">
      <c r="A4473" s="1">
        <v>44077</v>
      </c>
      <c r="B4473" s="17" t="s">
        <v>63</v>
      </c>
      <c r="C4473">
        <v>124.449997</v>
      </c>
      <c r="D4473">
        <v>128.179993</v>
      </c>
      <c r="E4473">
        <v>-3.7299959999999999</v>
      </c>
      <c r="F4473">
        <v>-2.9099673924931482E-2</v>
      </c>
      <c r="G4473" s="17" t="s">
        <v>0</v>
      </c>
      <c r="H4473" s="17" t="s">
        <v>64</v>
      </c>
      <c r="I4473" s="17" t="s">
        <v>38</v>
      </c>
      <c r="J4473" s="17" t="s">
        <v>144</v>
      </c>
      <c r="K4473" s="17">
        <f>IF(BASE_MARKET_DATA[[#This Row],[DATE]]=_xlfn.MAXIFS(A:A,H:H,BASE_MARKET_DATA[[#This Row],[LABEL]]),1,0)</f>
        <v>0</v>
      </c>
      <c r="L4473" s="17">
        <f>IF(BASE_MARKET_DATA[[#This Row],[VARP]]&gt;0,1,0)</f>
        <v>0</v>
      </c>
    </row>
    <row r="4474" spans="1:12">
      <c r="A4474" s="1">
        <v>44078</v>
      </c>
      <c r="B4474" s="17" t="s">
        <v>63</v>
      </c>
      <c r="C4474">
        <v>122.300003</v>
      </c>
      <c r="D4474">
        <v>124.449997</v>
      </c>
      <c r="E4474">
        <v>-2.1499939999999924</v>
      </c>
      <c r="F4474">
        <v>-1.7275966667962172E-2</v>
      </c>
      <c r="G4474" s="17" t="s">
        <v>0</v>
      </c>
      <c r="H4474" s="17" t="s">
        <v>64</v>
      </c>
      <c r="I4474" s="17" t="s">
        <v>38</v>
      </c>
      <c r="J4474" s="17" t="s">
        <v>144</v>
      </c>
      <c r="K4474" s="17">
        <f>IF(BASE_MARKET_DATA[[#This Row],[DATE]]=_xlfn.MAXIFS(A:A,H:H,BASE_MARKET_DATA[[#This Row],[LABEL]]),1,0)</f>
        <v>0</v>
      </c>
      <c r="L4474" s="17">
        <f>IF(BASE_MARKET_DATA[[#This Row],[VARP]]&gt;0,1,0)</f>
        <v>0</v>
      </c>
    </row>
    <row r="4475" spans="1:12">
      <c r="A4475" s="1">
        <v>44082</v>
      </c>
      <c r="B4475" s="17" t="s">
        <v>63</v>
      </c>
      <c r="C4475">
        <v>121.209999</v>
      </c>
      <c r="D4475">
        <v>122.300003</v>
      </c>
      <c r="E4475">
        <v>-1.0900040000000075</v>
      </c>
      <c r="F4475">
        <v>-8.9125427086049012E-3</v>
      </c>
      <c r="G4475" s="17" t="s">
        <v>0</v>
      </c>
      <c r="H4475" s="17" t="s">
        <v>64</v>
      </c>
      <c r="I4475" s="17" t="s">
        <v>38</v>
      </c>
      <c r="J4475" s="17" t="s">
        <v>144</v>
      </c>
      <c r="K4475" s="17">
        <f>IF(BASE_MARKET_DATA[[#This Row],[DATE]]=_xlfn.MAXIFS(A:A,H:H,BASE_MARKET_DATA[[#This Row],[LABEL]]),1,0)</f>
        <v>0</v>
      </c>
      <c r="L4475" s="17">
        <f>IF(BASE_MARKET_DATA[[#This Row],[VARP]]&gt;0,1,0)</f>
        <v>0</v>
      </c>
    </row>
    <row r="4476" spans="1:12">
      <c r="A4476" s="1">
        <v>44083</v>
      </c>
      <c r="B4476" s="17" t="s">
        <v>63</v>
      </c>
      <c r="C4476">
        <v>122.260002</v>
      </c>
      <c r="D4476">
        <v>121.209999</v>
      </c>
      <c r="E4476">
        <v>1.0500030000000038</v>
      </c>
      <c r="F4476">
        <v>8.6626764183044321E-3</v>
      </c>
      <c r="G4476" s="17" t="s">
        <v>0</v>
      </c>
      <c r="H4476" s="17" t="s">
        <v>64</v>
      </c>
      <c r="I4476" s="17" t="s">
        <v>38</v>
      </c>
      <c r="J4476" s="17" t="s">
        <v>144</v>
      </c>
      <c r="K4476" s="17">
        <f>IF(BASE_MARKET_DATA[[#This Row],[DATE]]=_xlfn.MAXIFS(A:A,H:H,BASE_MARKET_DATA[[#This Row],[LABEL]]),1,0)</f>
        <v>0</v>
      </c>
      <c r="L4476" s="17">
        <f>IF(BASE_MARKET_DATA[[#This Row],[VARP]]&gt;0,1,0)</f>
        <v>1</v>
      </c>
    </row>
    <row r="4477" spans="1:12">
      <c r="A4477" s="1">
        <v>44084</v>
      </c>
      <c r="B4477" s="17" t="s">
        <v>63</v>
      </c>
      <c r="C4477">
        <v>120.55999799999999</v>
      </c>
      <c r="D4477">
        <v>122.260002</v>
      </c>
      <c r="E4477">
        <v>-1.700004000000007</v>
      </c>
      <c r="F4477">
        <v>-1.3904825553659053E-2</v>
      </c>
      <c r="G4477" s="17" t="s">
        <v>0</v>
      </c>
      <c r="H4477" s="17" t="s">
        <v>64</v>
      </c>
      <c r="I4477" s="17" t="s">
        <v>38</v>
      </c>
      <c r="J4477" s="17" t="s">
        <v>144</v>
      </c>
      <c r="K4477" s="17">
        <f>IF(BASE_MARKET_DATA[[#This Row],[DATE]]=_xlfn.MAXIFS(A:A,H:H,BASE_MARKET_DATA[[#This Row],[LABEL]]),1,0)</f>
        <v>0</v>
      </c>
      <c r="L4477" s="17">
        <f>IF(BASE_MARKET_DATA[[#This Row],[VARP]]&gt;0,1,0)</f>
        <v>0</v>
      </c>
    </row>
    <row r="4478" spans="1:12">
      <c r="A4478" s="1">
        <v>44085</v>
      </c>
      <c r="B4478" s="17" t="s">
        <v>63</v>
      </c>
      <c r="C4478">
        <v>121.459999</v>
      </c>
      <c r="D4478">
        <v>120.55999799999999</v>
      </c>
      <c r="E4478">
        <v>0.90000100000000316</v>
      </c>
      <c r="F4478">
        <v>7.4651709931183247E-3</v>
      </c>
      <c r="G4478" s="17" t="s">
        <v>0</v>
      </c>
      <c r="H4478" s="17" t="s">
        <v>64</v>
      </c>
      <c r="I4478" s="17" t="s">
        <v>38</v>
      </c>
      <c r="J4478" s="17" t="s">
        <v>144</v>
      </c>
      <c r="K4478" s="17">
        <f>IF(BASE_MARKET_DATA[[#This Row],[DATE]]=_xlfn.MAXIFS(A:A,H:H,BASE_MARKET_DATA[[#This Row],[LABEL]]),1,0)</f>
        <v>0</v>
      </c>
      <c r="L4478" s="17">
        <f>IF(BASE_MARKET_DATA[[#This Row],[VARP]]&gt;0,1,0)</f>
        <v>1</v>
      </c>
    </row>
    <row r="4479" spans="1:12">
      <c r="A4479" s="1">
        <v>44088</v>
      </c>
      <c r="B4479" s="17" t="s">
        <v>63</v>
      </c>
      <c r="C4479">
        <v>122.089996</v>
      </c>
      <c r="D4479">
        <v>121.459999</v>
      </c>
      <c r="E4479">
        <v>0.62999700000000303</v>
      </c>
      <c r="F4479">
        <v>5.1868681474301929E-3</v>
      </c>
      <c r="G4479" s="17" t="s">
        <v>0</v>
      </c>
      <c r="H4479" s="17" t="s">
        <v>64</v>
      </c>
      <c r="I4479" s="17" t="s">
        <v>38</v>
      </c>
      <c r="J4479" s="17" t="s">
        <v>144</v>
      </c>
      <c r="K4479" s="17">
        <f>IF(BASE_MARKET_DATA[[#This Row],[DATE]]=_xlfn.MAXIFS(A:A,H:H,BASE_MARKET_DATA[[#This Row],[LABEL]]),1,0)</f>
        <v>0</v>
      </c>
      <c r="L4479" s="17">
        <f>IF(BASE_MARKET_DATA[[#This Row],[VARP]]&gt;0,1,0)</f>
        <v>1</v>
      </c>
    </row>
    <row r="4480" spans="1:12">
      <c r="A4480" s="1">
        <v>44089</v>
      </c>
      <c r="B4480" s="17" t="s">
        <v>63</v>
      </c>
      <c r="C4480">
        <v>122.44000200000001</v>
      </c>
      <c r="D4480">
        <v>122.089996</v>
      </c>
      <c r="E4480">
        <v>0.35000600000000759</v>
      </c>
      <c r="F4480">
        <v>2.8667868905492273E-3</v>
      </c>
      <c r="G4480" s="17" t="s">
        <v>0</v>
      </c>
      <c r="H4480" s="17" t="s">
        <v>64</v>
      </c>
      <c r="I4480" s="17" t="s">
        <v>38</v>
      </c>
      <c r="J4480" s="17" t="s">
        <v>144</v>
      </c>
      <c r="K4480" s="17">
        <f>IF(BASE_MARKET_DATA[[#This Row],[DATE]]=_xlfn.MAXIFS(A:A,H:H,BASE_MARKET_DATA[[#This Row],[LABEL]]),1,0)</f>
        <v>0</v>
      </c>
      <c r="L4480" s="17">
        <f>IF(BASE_MARKET_DATA[[#This Row],[VARP]]&gt;0,1,0)</f>
        <v>1</v>
      </c>
    </row>
    <row r="4481" spans="1:12">
      <c r="A4481" s="1">
        <v>44090</v>
      </c>
      <c r="B4481" s="17" t="s">
        <v>63</v>
      </c>
      <c r="C4481">
        <v>124.220001</v>
      </c>
      <c r="D4481">
        <v>122.44000200000001</v>
      </c>
      <c r="E4481">
        <v>1.7799989999999895</v>
      </c>
      <c r="F4481">
        <v>1.4537724362336987E-2</v>
      </c>
      <c r="G4481" s="17" t="s">
        <v>0</v>
      </c>
      <c r="H4481" s="17" t="s">
        <v>64</v>
      </c>
      <c r="I4481" s="17" t="s">
        <v>38</v>
      </c>
      <c r="J4481" s="17" t="s">
        <v>144</v>
      </c>
      <c r="K4481" s="17">
        <f>IF(BASE_MARKET_DATA[[#This Row],[DATE]]=_xlfn.MAXIFS(A:A,H:H,BASE_MARKET_DATA[[#This Row],[LABEL]]),1,0)</f>
        <v>0</v>
      </c>
      <c r="L4481" s="17">
        <f>IF(BASE_MARKET_DATA[[#This Row],[VARP]]&gt;0,1,0)</f>
        <v>1</v>
      </c>
    </row>
    <row r="4482" spans="1:12">
      <c r="A4482" s="1">
        <v>44091</v>
      </c>
      <c r="B4482" s="17" t="s">
        <v>63</v>
      </c>
      <c r="C4482">
        <v>124.91999799999999</v>
      </c>
      <c r="D4482">
        <v>124.220001</v>
      </c>
      <c r="E4482">
        <v>0.69999699999999621</v>
      </c>
      <c r="F4482">
        <v>5.6351392236745857E-3</v>
      </c>
      <c r="G4482" s="17" t="s">
        <v>0</v>
      </c>
      <c r="H4482" s="17" t="s">
        <v>64</v>
      </c>
      <c r="I4482" s="17" t="s">
        <v>38</v>
      </c>
      <c r="J4482" s="17" t="s">
        <v>144</v>
      </c>
      <c r="K4482" s="17">
        <f>IF(BASE_MARKET_DATA[[#This Row],[DATE]]=_xlfn.MAXIFS(A:A,H:H,BASE_MARKET_DATA[[#This Row],[LABEL]]),1,0)</f>
        <v>0</v>
      </c>
      <c r="L4482" s="17">
        <f>IF(BASE_MARKET_DATA[[#This Row],[VARP]]&gt;0,1,0)</f>
        <v>1</v>
      </c>
    </row>
    <row r="4483" spans="1:12">
      <c r="A4483" s="1">
        <v>44092</v>
      </c>
      <c r="B4483" s="17" t="s">
        <v>63</v>
      </c>
      <c r="C4483">
        <v>122.760002</v>
      </c>
      <c r="D4483">
        <v>124.91999799999999</v>
      </c>
      <c r="E4483">
        <v>-2.1599959999999925</v>
      </c>
      <c r="F4483">
        <v>-1.72910345387613E-2</v>
      </c>
      <c r="G4483" s="17" t="s">
        <v>0</v>
      </c>
      <c r="H4483" s="17" t="s">
        <v>64</v>
      </c>
      <c r="I4483" s="17" t="s">
        <v>38</v>
      </c>
      <c r="J4483" s="17" t="s">
        <v>144</v>
      </c>
      <c r="K4483" s="17">
        <f>IF(BASE_MARKET_DATA[[#This Row],[DATE]]=_xlfn.MAXIFS(A:A,H:H,BASE_MARKET_DATA[[#This Row],[LABEL]]),1,0)</f>
        <v>0</v>
      </c>
      <c r="L4483" s="17">
        <f>IF(BASE_MARKET_DATA[[#This Row],[VARP]]&gt;0,1,0)</f>
        <v>0</v>
      </c>
    </row>
    <row r="4484" spans="1:12">
      <c r="A4484" s="1">
        <v>44095</v>
      </c>
      <c r="B4484" s="17" t="s">
        <v>63</v>
      </c>
      <c r="C4484">
        <v>120.25</v>
      </c>
      <c r="D4484">
        <v>122.760002</v>
      </c>
      <c r="E4484">
        <v>-2.5100020000000001</v>
      </c>
      <c r="F4484">
        <v>-2.0446415437497305E-2</v>
      </c>
      <c r="G4484" s="17" t="s">
        <v>0</v>
      </c>
      <c r="H4484" s="17" t="s">
        <v>64</v>
      </c>
      <c r="I4484" s="17" t="s">
        <v>38</v>
      </c>
      <c r="J4484" s="17" t="s">
        <v>144</v>
      </c>
      <c r="K4484" s="17">
        <f>IF(BASE_MARKET_DATA[[#This Row],[DATE]]=_xlfn.MAXIFS(A:A,H:H,BASE_MARKET_DATA[[#This Row],[LABEL]]),1,0)</f>
        <v>0</v>
      </c>
      <c r="L4484" s="17">
        <f>IF(BASE_MARKET_DATA[[#This Row],[VARP]]&gt;0,1,0)</f>
        <v>0</v>
      </c>
    </row>
    <row r="4485" spans="1:12">
      <c r="A4485" s="1">
        <v>44096</v>
      </c>
      <c r="B4485" s="17" t="s">
        <v>63</v>
      </c>
      <c r="C4485">
        <v>120.510002</v>
      </c>
      <c r="D4485">
        <v>120.25</v>
      </c>
      <c r="E4485">
        <v>0.26000200000000007</v>
      </c>
      <c r="F4485">
        <v>2.1621787941787946E-3</v>
      </c>
      <c r="G4485" s="17" t="s">
        <v>0</v>
      </c>
      <c r="H4485" s="17" t="s">
        <v>64</v>
      </c>
      <c r="I4485" s="17" t="s">
        <v>38</v>
      </c>
      <c r="J4485" s="17" t="s">
        <v>144</v>
      </c>
      <c r="K4485" s="17">
        <f>IF(BASE_MARKET_DATA[[#This Row],[DATE]]=_xlfn.MAXIFS(A:A,H:H,BASE_MARKET_DATA[[#This Row],[LABEL]]),1,0)</f>
        <v>0</v>
      </c>
      <c r="L4485" s="17">
        <f>IF(BASE_MARKET_DATA[[#This Row],[VARP]]&gt;0,1,0)</f>
        <v>1</v>
      </c>
    </row>
    <row r="4486" spans="1:12">
      <c r="A4486" s="1">
        <v>44097</v>
      </c>
      <c r="B4486" s="17" t="s">
        <v>63</v>
      </c>
      <c r="C4486">
        <v>118.83000200000001</v>
      </c>
      <c r="D4486">
        <v>120.510002</v>
      </c>
      <c r="E4486">
        <v>-1.6799999999999926</v>
      </c>
      <c r="F4486">
        <v>-1.3940751573466845E-2</v>
      </c>
      <c r="G4486" s="17" t="s">
        <v>0</v>
      </c>
      <c r="H4486" s="17" t="s">
        <v>64</v>
      </c>
      <c r="I4486" s="17" t="s">
        <v>38</v>
      </c>
      <c r="J4486" s="17" t="s">
        <v>144</v>
      </c>
      <c r="K4486" s="17">
        <f>IF(BASE_MARKET_DATA[[#This Row],[DATE]]=_xlfn.MAXIFS(A:A,H:H,BASE_MARKET_DATA[[#This Row],[LABEL]]),1,0)</f>
        <v>0</v>
      </c>
      <c r="L4486" s="17">
        <f>IF(BASE_MARKET_DATA[[#This Row],[VARP]]&gt;0,1,0)</f>
        <v>0</v>
      </c>
    </row>
    <row r="4487" spans="1:12">
      <c r="A4487" s="1">
        <v>44098</v>
      </c>
      <c r="B4487" s="17" t="s">
        <v>63</v>
      </c>
      <c r="C4487">
        <v>118.089996</v>
      </c>
      <c r="D4487">
        <v>118.83000200000001</v>
      </c>
      <c r="E4487">
        <v>-0.74000600000000816</v>
      </c>
      <c r="F4487">
        <v>-6.2274340448130946E-3</v>
      </c>
      <c r="G4487" s="17" t="s">
        <v>0</v>
      </c>
      <c r="H4487" s="17" t="s">
        <v>64</v>
      </c>
      <c r="I4487" s="17" t="s">
        <v>38</v>
      </c>
      <c r="J4487" s="17" t="s">
        <v>144</v>
      </c>
      <c r="K4487" s="17">
        <f>IF(BASE_MARKET_DATA[[#This Row],[DATE]]=_xlfn.MAXIFS(A:A,H:H,BASE_MARKET_DATA[[#This Row],[LABEL]]),1,0)</f>
        <v>0</v>
      </c>
      <c r="L4487" s="17">
        <f>IF(BASE_MARKET_DATA[[#This Row],[VARP]]&gt;0,1,0)</f>
        <v>0</v>
      </c>
    </row>
    <row r="4488" spans="1:12">
      <c r="A4488" s="1">
        <v>44099</v>
      </c>
      <c r="B4488" s="17" t="s">
        <v>63</v>
      </c>
      <c r="C4488">
        <v>118.949997</v>
      </c>
      <c r="D4488">
        <v>118.089996</v>
      </c>
      <c r="E4488">
        <v>0.86000099999999691</v>
      </c>
      <c r="F4488">
        <v>7.282589797022238E-3</v>
      </c>
      <c r="G4488" s="17" t="s">
        <v>0</v>
      </c>
      <c r="H4488" s="17" t="s">
        <v>64</v>
      </c>
      <c r="I4488" s="17" t="s">
        <v>38</v>
      </c>
      <c r="J4488" s="17" t="s">
        <v>144</v>
      </c>
      <c r="K4488" s="17">
        <f>IF(BASE_MARKET_DATA[[#This Row],[DATE]]=_xlfn.MAXIFS(A:A,H:H,BASE_MARKET_DATA[[#This Row],[LABEL]]),1,0)</f>
        <v>1</v>
      </c>
      <c r="L4488" s="17">
        <f>IF(BASE_MARKET_DATA[[#This Row],[VARP]]&gt;0,1,0)</f>
        <v>1</v>
      </c>
    </row>
    <row r="4489" spans="1:12">
      <c r="A4489" s="1">
        <v>43832</v>
      </c>
      <c r="B4489" s="17" t="s">
        <v>65</v>
      </c>
      <c r="C4489">
        <v>13.175000000000001</v>
      </c>
      <c r="G4489" s="17" t="s">
        <v>0</v>
      </c>
      <c r="H4489" s="17" t="s">
        <v>66</v>
      </c>
      <c r="I4489" s="17" t="s">
        <v>38</v>
      </c>
      <c r="J4489" s="17" t="s">
        <v>144</v>
      </c>
      <c r="K4489" s="17">
        <f>IF(BASE_MARKET_DATA[[#This Row],[DATE]]=_xlfn.MAXIFS(A:A,H:H,BASE_MARKET_DATA[[#This Row],[LABEL]]),1,0)</f>
        <v>0</v>
      </c>
      <c r="L4489" s="17">
        <f>IF(BASE_MARKET_DATA[[#This Row],[VARP]]&gt;0,1,0)</f>
        <v>0</v>
      </c>
    </row>
    <row r="4490" spans="1:12">
      <c r="A4490" s="1">
        <v>43833</v>
      </c>
      <c r="B4490" s="17" t="s">
        <v>65</v>
      </c>
      <c r="C4490">
        <v>13.26</v>
      </c>
      <c r="D4490">
        <v>13.175000000000001</v>
      </c>
      <c r="E4490">
        <v>8.4999999999999076E-2</v>
      </c>
      <c r="F4490">
        <v>6.4516129032257362E-3</v>
      </c>
      <c r="G4490" s="17" t="s">
        <v>0</v>
      </c>
      <c r="H4490" s="17" t="s">
        <v>66</v>
      </c>
      <c r="I4490" s="17" t="s">
        <v>38</v>
      </c>
      <c r="J4490" s="17" t="s">
        <v>144</v>
      </c>
      <c r="K4490" s="17">
        <f>IF(BASE_MARKET_DATA[[#This Row],[DATE]]=_xlfn.MAXIFS(A:A,H:H,BASE_MARKET_DATA[[#This Row],[LABEL]]),1,0)</f>
        <v>0</v>
      </c>
      <c r="L4490" s="17">
        <f>IF(BASE_MARKET_DATA[[#This Row],[VARP]]&gt;0,1,0)</f>
        <v>1</v>
      </c>
    </row>
    <row r="4491" spans="1:12">
      <c r="A4491" s="1">
        <v>43836</v>
      </c>
      <c r="B4491" s="17" t="s">
        <v>65</v>
      </c>
      <c r="C4491">
        <v>13.19</v>
      </c>
      <c r="D4491">
        <v>13.26</v>
      </c>
      <c r="E4491">
        <v>-7.0000000000000284E-2</v>
      </c>
      <c r="F4491">
        <v>-5.2790346907994178E-3</v>
      </c>
      <c r="G4491" s="17" t="s">
        <v>0</v>
      </c>
      <c r="H4491" s="17" t="s">
        <v>66</v>
      </c>
      <c r="I4491" s="17" t="s">
        <v>38</v>
      </c>
      <c r="J4491" s="17" t="s">
        <v>144</v>
      </c>
      <c r="K4491" s="17">
        <f>IF(BASE_MARKET_DATA[[#This Row],[DATE]]=_xlfn.MAXIFS(A:A,H:H,BASE_MARKET_DATA[[#This Row],[LABEL]]),1,0)</f>
        <v>0</v>
      </c>
      <c r="L4491" s="17">
        <f>IF(BASE_MARKET_DATA[[#This Row],[VARP]]&gt;0,1,0)</f>
        <v>0</v>
      </c>
    </row>
    <row r="4492" spans="1:12">
      <c r="A4492" s="1">
        <v>43837</v>
      </c>
      <c r="B4492" s="17" t="s">
        <v>65</v>
      </c>
      <c r="C4492">
        <v>13.2</v>
      </c>
      <c r="D4492">
        <v>13.19</v>
      </c>
      <c r="E4492">
        <v>9.9999999999997868E-3</v>
      </c>
      <c r="F4492">
        <v>7.581501137225009E-4</v>
      </c>
      <c r="G4492" s="17" t="s">
        <v>0</v>
      </c>
      <c r="H4492" s="17" t="s">
        <v>66</v>
      </c>
      <c r="I4492" s="17" t="s">
        <v>38</v>
      </c>
      <c r="J4492" s="17" t="s">
        <v>144</v>
      </c>
      <c r="K4492" s="17">
        <f>IF(BASE_MARKET_DATA[[#This Row],[DATE]]=_xlfn.MAXIFS(A:A,H:H,BASE_MARKET_DATA[[#This Row],[LABEL]]),1,0)</f>
        <v>0</v>
      </c>
      <c r="L4492" s="17">
        <f>IF(BASE_MARKET_DATA[[#This Row],[VARP]]&gt;0,1,0)</f>
        <v>1</v>
      </c>
    </row>
    <row r="4493" spans="1:12">
      <c r="A4493" s="1">
        <v>43838</v>
      </c>
      <c r="B4493" s="17" t="s">
        <v>65</v>
      </c>
      <c r="C4493">
        <v>13.11</v>
      </c>
      <c r="D4493">
        <v>13.2</v>
      </c>
      <c r="E4493">
        <v>-8.9999999999999858E-2</v>
      </c>
      <c r="F4493">
        <v>-6.8181818181818074E-3</v>
      </c>
      <c r="G4493" s="17" t="s">
        <v>0</v>
      </c>
      <c r="H4493" s="17" t="s">
        <v>66</v>
      </c>
      <c r="I4493" s="17" t="s">
        <v>38</v>
      </c>
      <c r="J4493" s="17" t="s">
        <v>144</v>
      </c>
      <c r="K4493" s="17">
        <f>IF(BASE_MARKET_DATA[[#This Row],[DATE]]=_xlfn.MAXIFS(A:A,H:H,BASE_MARKET_DATA[[#This Row],[LABEL]]),1,0)</f>
        <v>0</v>
      </c>
      <c r="L4493" s="17">
        <f>IF(BASE_MARKET_DATA[[#This Row],[VARP]]&gt;0,1,0)</f>
        <v>0</v>
      </c>
    </row>
    <row r="4494" spans="1:12">
      <c r="A4494" s="1">
        <v>43839</v>
      </c>
      <c r="B4494" s="17" t="s">
        <v>65</v>
      </c>
      <c r="C4494">
        <v>13.15</v>
      </c>
      <c r="D4494">
        <v>13.11</v>
      </c>
      <c r="E4494">
        <v>4.0000000000000924E-2</v>
      </c>
      <c r="F4494">
        <v>3.0511060259344716E-3</v>
      </c>
      <c r="G4494" s="17" t="s">
        <v>0</v>
      </c>
      <c r="H4494" s="17" t="s">
        <v>66</v>
      </c>
      <c r="I4494" s="17" t="s">
        <v>38</v>
      </c>
      <c r="J4494" s="17" t="s">
        <v>144</v>
      </c>
      <c r="K4494" s="17">
        <f>IF(BASE_MARKET_DATA[[#This Row],[DATE]]=_xlfn.MAXIFS(A:A,H:H,BASE_MARKET_DATA[[#This Row],[LABEL]]),1,0)</f>
        <v>0</v>
      </c>
      <c r="L4494" s="17">
        <f>IF(BASE_MARKET_DATA[[#This Row],[VARP]]&gt;0,1,0)</f>
        <v>1</v>
      </c>
    </row>
    <row r="4495" spans="1:12">
      <c r="A4495" s="1">
        <v>43840</v>
      </c>
      <c r="B4495" s="17" t="s">
        <v>65</v>
      </c>
      <c r="C4495">
        <v>13.12</v>
      </c>
      <c r="D4495">
        <v>13.15</v>
      </c>
      <c r="E4495">
        <v>-3.0000000000001137E-2</v>
      </c>
      <c r="F4495">
        <v>-2.281368821292862E-3</v>
      </c>
      <c r="G4495" s="17" t="s">
        <v>0</v>
      </c>
      <c r="H4495" s="17" t="s">
        <v>66</v>
      </c>
      <c r="I4495" s="17" t="s">
        <v>38</v>
      </c>
      <c r="J4495" s="17" t="s">
        <v>144</v>
      </c>
      <c r="K4495" s="17">
        <f>IF(BASE_MARKET_DATA[[#This Row],[DATE]]=_xlfn.MAXIFS(A:A,H:H,BASE_MARKET_DATA[[#This Row],[LABEL]]),1,0)</f>
        <v>0</v>
      </c>
      <c r="L4495" s="17">
        <f>IF(BASE_MARKET_DATA[[#This Row],[VARP]]&gt;0,1,0)</f>
        <v>0</v>
      </c>
    </row>
    <row r="4496" spans="1:12">
      <c r="A4496" s="1">
        <v>43843</v>
      </c>
      <c r="B4496" s="17" t="s">
        <v>65</v>
      </c>
      <c r="C4496">
        <v>13.055</v>
      </c>
      <c r="D4496">
        <v>13.12</v>
      </c>
      <c r="E4496">
        <v>-6.4999999999999503E-2</v>
      </c>
      <c r="F4496">
        <v>-4.9542682926828896E-3</v>
      </c>
      <c r="G4496" s="17" t="s">
        <v>0</v>
      </c>
      <c r="H4496" s="17" t="s">
        <v>66</v>
      </c>
      <c r="I4496" s="17" t="s">
        <v>38</v>
      </c>
      <c r="J4496" s="17" t="s">
        <v>144</v>
      </c>
      <c r="K4496" s="17">
        <f>IF(BASE_MARKET_DATA[[#This Row],[DATE]]=_xlfn.MAXIFS(A:A,H:H,BASE_MARKET_DATA[[#This Row],[LABEL]]),1,0)</f>
        <v>0</v>
      </c>
      <c r="L4496" s="17">
        <f>IF(BASE_MARKET_DATA[[#This Row],[VARP]]&gt;0,1,0)</f>
        <v>0</v>
      </c>
    </row>
    <row r="4497" spans="1:12">
      <c r="A4497" s="1">
        <v>43844</v>
      </c>
      <c r="B4497" s="17" t="s">
        <v>65</v>
      </c>
      <c r="C4497">
        <v>13.04</v>
      </c>
      <c r="D4497">
        <v>13.055</v>
      </c>
      <c r="E4497">
        <v>-1.5000000000000568E-2</v>
      </c>
      <c r="F4497">
        <v>-1.1489850631942221E-3</v>
      </c>
      <c r="G4497" s="17" t="s">
        <v>0</v>
      </c>
      <c r="H4497" s="17" t="s">
        <v>66</v>
      </c>
      <c r="I4497" s="17" t="s">
        <v>38</v>
      </c>
      <c r="J4497" s="17" t="s">
        <v>144</v>
      </c>
      <c r="K4497" s="17">
        <f>IF(BASE_MARKET_DATA[[#This Row],[DATE]]=_xlfn.MAXIFS(A:A,H:H,BASE_MARKET_DATA[[#This Row],[LABEL]]),1,0)</f>
        <v>0</v>
      </c>
      <c r="L4497" s="17">
        <f>IF(BASE_MARKET_DATA[[#This Row],[VARP]]&gt;0,1,0)</f>
        <v>0</v>
      </c>
    </row>
    <row r="4498" spans="1:12">
      <c r="A4498" s="1">
        <v>43845</v>
      </c>
      <c r="B4498" s="17" t="s">
        <v>65</v>
      </c>
      <c r="C4498">
        <v>13.03</v>
      </c>
      <c r="D4498">
        <v>13.04</v>
      </c>
      <c r="E4498">
        <v>-9.9999999999997868E-3</v>
      </c>
      <c r="F4498">
        <v>-7.6687116564415553E-4</v>
      </c>
      <c r="G4498" s="17" t="s">
        <v>0</v>
      </c>
      <c r="H4498" s="17" t="s">
        <v>66</v>
      </c>
      <c r="I4498" s="17" t="s">
        <v>38</v>
      </c>
      <c r="J4498" s="17" t="s">
        <v>144</v>
      </c>
      <c r="K4498" s="17">
        <f>IF(BASE_MARKET_DATA[[#This Row],[DATE]]=_xlfn.MAXIFS(A:A,H:H,BASE_MARKET_DATA[[#This Row],[LABEL]]),1,0)</f>
        <v>0</v>
      </c>
      <c r="L4498" s="17">
        <f>IF(BASE_MARKET_DATA[[#This Row],[VARP]]&gt;0,1,0)</f>
        <v>0</v>
      </c>
    </row>
    <row r="4499" spans="1:12">
      <c r="A4499" s="1">
        <v>43846</v>
      </c>
      <c r="B4499" s="17" t="s">
        <v>65</v>
      </c>
      <c r="C4499">
        <v>12.855</v>
      </c>
      <c r="D4499">
        <v>13.03</v>
      </c>
      <c r="E4499">
        <v>-0.17499999999999893</v>
      </c>
      <c r="F4499">
        <v>-1.3430544896392858E-2</v>
      </c>
      <c r="G4499" s="17" t="s">
        <v>0</v>
      </c>
      <c r="H4499" s="17" t="s">
        <v>66</v>
      </c>
      <c r="I4499" s="17" t="s">
        <v>38</v>
      </c>
      <c r="J4499" s="17" t="s">
        <v>144</v>
      </c>
      <c r="K4499" s="17">
        <f>IF(BASE_MARKET_DATA[[#This Row],[DATE]]=_xlfn.MAXIFS(A:A,H:H,BASE_MARKET_DATA[[#This Row],[LABEL]]),1,0)</f>
        <v>0</v>
      </c>
      <c r="L4499" s="17">
        <f>IF(BASE_MARKET_DATA[[#This Row],[VARP]]&gt;0,1,0)</f>
        <v>0</v>
      </c>
    </row>
    <row r="4500" spans="1:12">
      <c r="A4500" s="1">
        <v>43847</v>
      </c>
      <c r="B4500" s="17" t="s">
        <v>65</v>
      </c>
      <c r="C4500">
        <v>13.03</v>
      </c>
      <c r="D4500">
        <v>12.855</v>
      </c>
      <c r="E4500">
        <v>0.17499999999999893</v>
      </c>
      <c r="F4500">
        <v>1.3613380007778991E-2</v>
      </c>
      <c r="G4500" s="17" t="s">
        <v>0</v>
      </c>
      <c r="H4500" s="17" t="s">
        <v>66</v>
      </c>
      <c r="I4500" s="17" t="s">
        <v>38</v>
      </c>
      <c r="J4500" s="17" t="s">
        <v>144</v>
      </c>
      <c r="K4500" s="17">
        <f>IF(BASE_MARKET_DATA[[#This Row],[DATE]]=_xlfn.MAXIFS(A:A,H:H,BASE_MARKET_DATA[[#This Row],[LABEL]]),1,0)</f>
        <v>0</v>
      </c>
      <c r="L4500" s="17">
        <f>IF(BASE_MARKET_DATA[[#This Row],[VARP]]&gt;0,1,0)</f>
        <v>1</v>
      </c>
    </row>
    <row r="4501" spans="1:12">
      <c r="A4501" s="1">
        <v>43850</v>
      </c>
      <c r="B4501" s="17" t="s">
        <v>65</v>
      </c>
      <c r="C4501">
        <v>13.06</v>
      </c>
      <c r="D4501">
        <v>13.03</v>
      </c>
      <c r="E4501">
        <v>3.0000000000001137E-2</v>
      </c>
      <c r="F4501">
        <v>2.3023791250960197E-3</v>
      </c>
      <c r="G4501" s="17" t="s">
        <v>0</v>
      </c>
      <c r="H4501" s="17" t="s">
        <v>66</v>
      </c>
      <c r="I4501" s="17" t="s">
        <v>38</v>
      </c>
      <c r="J4501" s="17" t="s">
        <v>144</v>
      </c>
      <c r="K4501" s="17">
        <f>IF(BASE_MARKET_DATA[[#This Row],[DATE]]=_xlfn.MAXIFS(A:A,H:H,BASE_MARKET_DATA[[#This Row],[LABEL]]),1,0)</f>
        <v>0</v>
      </c>
      <c r="L4501" s="17">
        <f>IF(BASE_MARKET_DATA[[#This Row],[VARP]]&gt;0,1,0)</f>
        <v>1</v>
      </c>
    </row>
    <row r="4502" spans="1:12">
      <c r="A4502" s="1">
        <v>43851</v>
      </c>
      <c r="B4502" s="17" t="s">
        <v>65</v>
      </c>
      <c r="C4502">
        <v>13.1</v>
      </c>
      <c r="D4502">
        <v>13.06</v>
      </c>
      <c r="E4502">
        <v>3.9999999999999147E-2</v>
      </c>
      <c r="F4502">
        <v>3.0627871362939622E-3</v>
      </c>
      <c r="G4502" s="17" t="s">
        <v>0</v>
      </c>
      <c r="H4502" s="17" t="s">
        <v>66</v>
      </c>
      <c r="I4502" s="17" t="s">
        <v>38</v>
      </c>
      <c r="J4502" s="17" t="s">
        <v>144</v>
      </c>
      <c r="K4502" s="17">
        <f>IF(BASE_MARKET_DATA[[#This Row],[DATE]]=_xlfn.MAXIFS(A:A,H:H,BASE_MARKET_DATA[[#This Row],[LABEL]]),1,0)</f>
        <v>0</v>
      </c>
      <c r="L4502" s="17">
        <f>IF(BASE_MARKET_DATA[[#This Row],[VARP]]&gt;0,1,0)</f>
        <v>1</v>
      </c>
    </row>
    <row r="4503" spans="1:12">
      <c r="A4503" s="1">
        <v>43852</v>
      </c>
      <c r="B4503" s="17" t="s">
        <v>65</v>
      </c>
      <c r="C4503">
        <v>13.13</v>
      </c>
      <c r="D4503">
        <v>13.1</v>
      </c>
      <c r="E4503">
        <v>3.0000000000001137E-2</v>
      </c>
      <c r="F4503">
        <v>2.2900763358779494E-3</v>
      </c>
      <c r="G4503" s="17" t="s">
        <v>0</v>
      </c>
      <c r="H4503" s="17" t="s">
        <v>66</v>
      </c>
      <c r="I4503" s="17" t="s">
        <v>38</v>
      </c>
      <c r="J4503" s="17" t="s">
        <v>144</v>
      </c>
      <c r="K4503" s="17">
        <f>IF(BASE_MARKET_DATA[[#This Row],[DATE]]=_xlfn.MAXIFS(A:A,H:H,BASE_MARKET_DATA[[#This Row],[LABEL]]),1,0)</f>
        <v>0</v>
      </c>
      <c r="L4503" s="17">
        <f>IF(BASE_MARKET_DATA[[#This Row],[VARP]]&gt;0,1,0)</f>
        <v>1</v>
      </c>
    </row>
    <row r="4504" spans="1:12">
      <c r="A4504" s="1">
        <v>43853</v>
      </c>
      <c r="B4504" s="17" t="s">
        <v>65</v>
      </c>
      <c r="C4504">
        <v>13.06</v>
      </c>
      <c r="D4504">
        <v>13.13</v>
      </c>
      <c r="E4504">
        <v>-7.0000000000000284E-2</v>
      </c>
      <c r="F4504">
        <v>-5.3313023610053528E-3</v>
      </c>
      <c r="G4504" s="17" t="s">
        <v>0</v>
      </c>
      <c r="H4504" s="17" t="s">
        <v>66</v>
      </c>
      <c r="I4504" s="17" t="s">
        <v>38</v>
      </c>
      <c r="J4504" s="17" t="s">
        <v>144</v>
      </c>
      <c r="K4504" s="17">
        <f>IF(BASE_MARKET_DATA[[#This Row],[DATE]]=_xlfn.MAXIFS(A:A,H:H,BASE_MARKET_DATA[[#This Row],[LABEL]]),1,0)</f>
        <v>0</v>
      </c>
      <c r="L4504" s="17">
        <f>IF(BASE_MARKET_DATA[[#This Row],[VARP]]&gt;0,1,0)</f>
        <v>0</v>
      </c>
    </row>
    <row r="4505" spans="1:12">
      <c r="A4505" s="1">
        <v>43854</v>
      </c>
      <c r="B4505" s="17" t="s">
        <v>65</v>
      </c>
      <c r="C4505">
        <v>13.09</v>
      </c>
      <c r="D4505">
        <v>13.06</v>
      </c>
      <c r="E4505">
        <v>2.9999999999999361E-2</v>
      </c>
      <c r="F4505">
        <v>2.2970903522204714E-3</v>
      </c>
      <c r="G4505" s="17" t="s">
        <v>0</v>
      </c>
      <c r="H4505" s="17" t="s">
        <v>66</v>
      </c>
      <c r="I4505" s="17" t="s">
        <v>38</v>
      </c>
      <c r="J4505" s="17" t="s">
        <v>144</v>
      </c>
      <c r="K4505" s="17">
        <f>IF(BASE_MARKET_DATA[[#This Row],[DATE]]=_xlfn.MAXIFS(A:A,H:H,BASE_MARKET_DATA[[#This Row],[LABEL]]),1,0)</f>
        <v>0</v>
      </c>
      <c r="L4505" s="17">
        <f>IF(BASE_MARKET_DATA[[#This Row],[VARP]]&gt;0,1,0)</f>
        <v>1</v>
      </c>
    </row>
    <row r="4506" spans="1:12">
      <c r="A4506" s="1">
        <v>43857</v>
      </c>
      <c r="B4506" s="17" t="s">
        <v>65</v>
      </c>
      <c r="C4506">
        <v>12.945</v>
      </c>
      <c r="D4506">
        <v>13.09</v>
      </c>
      <c r="E4506">
        <v>-0.14499999999999957</v>
      </c>
      <c r="F4506">
        <v>-1.1077158135981632E-2</v>
      </c>
      <c r="G4506" s="17" t="s">
        <v>0</v>
      </c>
      <c r="H4506" s="17" t="s">
        <v>66</v>
      </c>
      <c r="I4506" s="17" t="s">
        <v>38</v>
      </c>
      <c r="J4506" s="17" t="s">
        <v>144</v>
      </c>
      <c r="K4506" s="17">
        <f>IF(BASE_MARKET_DATA[[#This Row],[DATE]]=_xlfn.MAXIFS(A:A,H:H,BASE_MARKET_DATA[[#This Row],[LABEL]]),1,0)</f>
        <v>0</v>
      </c>
      <c r="L4506" s="17">
        <f>IF(BASE_MARKET_DATA[[#This Row],[VARP]]&gt;0,1,0)</f>
        <v>0</v>
      </c>
    </row>
    <row r="4507" spans="1:12">
      <c r="A4507" s="1">
        <v>43858</v>
      </c>
      <c r="B4507" s="17" t="s">
        <v>65</v>
      </c>
      <c r="C4507">
        <v>13.1</v>
      </c>
      <c r="D4507">
        <v>12.945</v>
      </c>
      <c r="E4507">
        <v>0.15499999999999936</v>
      </c>
      <c r="F4507">
        <v>1.1973735032831159E-2</v>
      </c>
      <c r="G4507" s="17" t="s">
        <v>0</v>
      </c>
      <c r="H4507" s="17" t="s">
        <v>66</v>
      </c>
      <c r="I4507" s="17" t="s">
        <v>38</v>
      </c>
      <c r="J4507" s="17" t="s">
        <v>144</v>
      </c>
      <c r="K4507" s="17">
        <f>IF(BASE_MARKET_DATA[[#This Row],[DATE]]=_xlfn.MAXIFS(A:A,H:H,BASE_MARKET_DATA[[#This Row],[LABEL]]),1,0)</f>
        <v>0</v>
      </c>
      <c r="L4507" s="17">
        <f>IF(BASE_MARKET_DATA[[#This Row],[VARP]]&gt;0,1,0)</f>
        <v>1</v>
      </c>
    </row>
    <row r="4508" spans="1:12">
      <c r="A4508" s="1">
        <v>43859</v>
      </c>
      <c r="B4508" s="17" t="s">
        <v>65</v>
      </c>
      <c r="C4508">
        <v>12.955</v>
      </c>
      <c r="D4508">
        <v>13.1</v>
      </c>
      <c r="E4508">
        <v>-0.14499999999999957</v>
      </c>
      <c r="F4508">
        <v>-1.1068702290076303E-2</v>
      </c>
      <c r="G4508" s="17" t="s">
        <v>0</v>
      </c>
      <c r="H4508" s="17" t="s">
        <v>66</v>
      </c>
      <c r="I4508" s="17" t="s">
        <v>38</v>
      </c>
      <c r="J4508" s="17" t="s">
        <v>144</v>
      </c>
      <c r="K4508" s="17">
        <f>IF(BASE_MARKET_DATA[[#This Row],[DATE]]=_xlfn.MAXIFS(A:A,H:H,BASE_MARKET_DATA[[#This Row],[LABEL]]),1,0)</f>
        <v>0</v>
      </c>
      <c r="L4508" s="17">
        <f>IF(BASE_MARKET_DATA[[#This Row],[VARP]]&gt;0,1,0)</f>
        <v>0</v>
      </c>
    </row>
    <row r="4509" spans="1:12">
      <c r="A4509" s="1">
        <v>43860</v>
      </c>
      <c r="B4509" s="17" t="s">
        <v>65</v>
      </c>
      <c r="C4509">
        <v>12.875</v>
      </c>
      <c r="D4509">
        <v>12.955</v>
      </c>
      <c r="E4509">
        <v>-8.0000000000000071E-2</v>
      </c>
      <c r="F4509">
        <v>-6.1752219220378287E-3</v>
      </c>
      <c r="G4509" s="17" t="s">
        <v>0</v>
      </c>
      <c r="H4509" s="17" t="s">
        <v>66</v>
      </c>
      <c r="I4509" s="17" t="s">
        <v>38</v>
      </c>
      <c r="J4509" s="17" t="s">
        <v>144</v>
      </c>
      <c r="K4509" s="17">
        <f>IF(BASE_MARKET_DATA[[#This Row],[DATE]]=_xlfn.MAXIFS(A:A,H:H,BASE_MARKET_DATA[[#This Row],[LABEL]]),1,0)</f>
        <v>0</v>
      </c>
      <c r="L4509" s="17">
        <f>IF(BASE_MARKET_DATA[[#This Row],[VARP]]&gt;0,1,0)</f>
        <v>0</v>
      </c>
    </row>
    <row r="4510" spans="1:12">
      <c r="A4510" s="1">
        <v>43861</v>
      </c>
      <c r="B4510" s="17" t="s">
        <v>65</v>
      </c>
      <c r="C4510">
        <v>12.805</v>
      </c>
      <c r="D4510">
        <v>12.875</v>
      </c>
      <c r="E4510">
        <v>-7.0000000000000284E-2</v>
      </c>
      <c r="F4510">
        <v>-5.4368932038835176E-3</v>
      </c>
      <c r="G4510" s="17" t="s">
        <v>0</v>
      </c>
      <c r="H4510" s="17" t="s">
        <v>66</v>
      </c>
      <c r="I4510" s="17" t="s">
        <v>38</v>
      </c>
      <c r="J4510" s="17" t="s">
        <v>144</v>
      </c>
      <c r="K4510" s="17">
        <f>IF(BASE_MARKET_DATA[[#This Row],[DATE]]=_xlfn.MAXIFS(A:A,H:H,BASE_MARKET_DATA[[#This Row],[LABEL]]),1,0)</f>
        <v>0</v>
      </c>
      <c r="L4510" s="17">
        <f>IF(BASE_MARKET_DATA[[#This Row],[VARP]]&gt;0,1,0)</f>
        <v>0</v>
      </c>
    </row>
    <row r="4511" spans="1:12">
      <c r="A4511" s="1">
        <v>43864</v>
      </c>
      <c r="B4511" s="17" t="s">
        <v>65</v>
      </c>
      <c r="C4511">
        <v>12.8</v>
      </c>
      <c r="D4511">
        <v>12.805</v>
      </c>
      <c r="E4511">
        <v>-4.9999999999990052E-3</v>
      </c>
      <c r="F4511">
        <v>-3.9047247169066813E-4</v>
      </c>
      <c r="G4511" s="17" t="s">
        <v>0</v>
      </c>
      <c r="H4511" s="17" t="s">
        <v>66</v>
      </c>
      <c r="I4511" s="17" t="s">
        <v>38</v>
      </c>
      <c r="J4511" s="17" t="s">
        <v>144</v>
      </c>
      <c r="K4511" s="17">
        <f>IF(BASE_MARKET_DATA[[#This Row],[DATE]]=_xlfn.MAXIFS(A:A,H:H,BASE_MARKET_DATA[[#This Row],[LABEL]]),1,0)</f>
        <v>0</v>
      </c>
      <c r="L4511" s="17">
        <f>IF(BASE_MARKET_DATA[[#This Row],[VARP]]&gt;0,1,0)</f>
        <v>0</v>
      </c>
    </row>
    <row r="4512" spans="1:12">
      <c r="A4512" s="1">
        <v>43865</v>
      </c>
      <c r="B4512" s="17" t="s">
        <v>65</v>
      </c>
      <c r="C4512">
        <v>12.63</v>
      </c>
      <c r="D4512">
        <v>12.8</v>
      </c>
      <c r="E4512">
        <v>-0.16999999999999993</v>
      </c>
      <c r="F4512">
        <v>-1.3281249999999994E-2</v>
      </c>
      <c r="G4512" s="17" t="s">
        <v>0</v>
      </c>
      <c r="H4512" s="17" t="s">
        <v>66</v>
      </c>
      <c r="I4512" s="17" t="s">
        <v>38</v>
      </c>
      <c r="J4512" s="17" t="s">
        <v>144</v>
      </c>
      <c r="K4512" s="17">
        <f>IF(BASE_MARKET_DATA[[#This Row],[DATE]]=_xlfn.MAXIFS(A:A,H:H,BASE_MARKET_DATA[[#This Row],[LABEL]]),1,0)</f>
        <v>0</v>
      </c>
      <c r="L4512" s="17">
        <f>IF(BASE_MARKET_DATA[[#This Row],[VARP]]&gt;0,1,0)</f>
        <v>0</v>
      </c>
    </row>
    <row r="4513" spans="1:12">
      <c r="A4513" s="1">
        <v>43866</v>
      </c>
      <c r="B4513" s="17" t="s">
        <v>65</v>
      </c>
      <c r="C4513">
        <v>12.605</v>
      </c>
      <c r="D4513">
        <v>12.63</v>
      </c>
      <c r="E4513">
        <v>-2.5000000000000355E-2</v>
      </c>
      <c r="F4513">
        <v>-1.9794140934283732E-3</v>
      </c>
      <c r="G4513" s="17" t="s">
        <v>0</v>
      </c>
      <c r="H4513" s="17" t="s">
        <v>66</v>
      </c>
      <c r="I4513" s="17" t="s">
        <v>38</v>
      </c>
      <c r="J4513" s="17" t="s">
        <v>144</v>
      </c>
      <c r="K4513" s="17">
        <f>IF(BASE_MARKET_DATA[[#This Row],[DATE]]=_xlfn.MAXIFS(A:A,H:H,BASE_MARKET_DATA[[#This Row],[LABEL]]),1,0)</f>
        <v>0</v>
      </c>
      <c r="L4513" s="17">
        <f>IF(BASE_MARKET_DATA[[#This Row],[VARP]]&gt;0,1,0)</f>
        <v>0</v>
      </c>
    </row>
    <row r="4514" spans="1:12">
      <c r="A4514" s="1">
        <v>43867</v>
      </c>
      <c r="B4514" s="17" t="s">
        <v>65</v>
      </c>
      <c r="C4514">
        <v>12.76</v>
      </c>
      <c r="D4514">
        <v>12.605</v>
      </c>
      <c r="E4514">
        <v>0.15499999999999936</v>
      </c>
      <c r="F4514">
        <v>1.2296707655692135E-2</v>
      </c>
      <c r="G4514" s="17" t="s">
        <v>0</v>
      </c>
      <c r="H4514" s="17" t="s">
        <v>66</v>
      </c>
      <c r="I4514" s="17" t="s">
        <v>38</v>
      </c>
      <c r="J4514" s="17" t="s">
        <v>144</v>
      </c>
      <c r="K4514" s="17">
        <f>IF(BASE_MARKET_DATA[[#This Row],[DATE]]=_xlfn.MAXIFS(A:A,H:H,BASE_MARKET_DATA[[#This Row],[LABEL]]),1,0)</f>
        <v>0</v>
      </c>
      <c r="L4514" s="17">
        <f>IF(BASE_MARKET_DATA[[#This Row],[VARP]]&gt;0,1,0)</f>
        <v>1</v>
      </c>
    </row>
    <row r="4515" spans="1:12">
      <c r="A4515" s="1">
        <v>43868</v>
      </c>
      <c r="B4515" s="17" t="s">
        <v>65</v>
      </c>
      <c r="C4515">
        <v>12.79</v>
      </c>
      <c r="D4515">
        <v>12.76</v>
      </c>
      <c r="E4515">
        <v>2.9999999999999361E-2</v>
      </c>
      <c r="F4515">
        <v>2.3510971786833354E-3</v>
      </c>
      <c r="G4515" s="17" t="s">
        <v>0</v>
      </c>
      <c r="H4515" s="17" t="s">
        <v>66</v>
      </c>
      <c r="I4515" s="17" t="s">
        <v>38</v>
      </c>
      <c r="J4515" s="17" t="s">
        <v>144</v>
      </c>
      <c r="K4515" s="17">
        <f>IF(BASE_MARKET_DATA[[#This Row],[DATE]]=_xlfn.MAXIFS(A:A,H:H,BASE_MARKET_DATA[[#This Row],[LABEL]]),1,0)</f>
        <v>0</v>
      </c>
      <c r="L4515" s="17">
        <f>IF(BASE_MARKET_DATA[[#This Row],[VARP]]&gt;0,1,0)</f>
        <v>1</v>
      </c>
    </row>
    <row r="4516" spans="1:12">
      <c r="A4516" s="1">
        <v>43871</v>
      </c>
      <c r="B4516" s="17" t="s">
        <v>65</v>
      </c>
      <c r="C4516">
        <v>12.775</v>
      </c>
      <c r="D4516">
        <v>12.79</v>
      </c>
      <c r="E4516">
        <v>-1.4999999999998792E-2</v>
      </c>
      <c r="F4516">
        <v>-1.1727912431586233E-3</v>
      </c>
      <c r="G4516" s="17" t="s">
        <v>0</v>
      </c>
      <c r="H4516" s="17" t="s">
        <v>66</v>
      </c>
      <c r="I4516" s="17" t="s">
        <v>38</v>
      </c>
      <c r="J4516" s="17" t="s">
        <v>144</v>
      </c>
      <c r="K4516" s="17">
        <f>IF(BASE_MARKET_DATA[[#This Row],[DATE]]=_xlfn.MAXIFS(A:A,H:H,BASE_MARKET_DATA[[#This Row],[LABEL]]),1,0)</f>
        <v>0</v>
      </c>
      <c r="L4516" s="17">
        <f>IF(BASE_MARKET_DATA[[#This Row],[VARP]]&gt;0,1,0)</f>
        <v>0</v>
      </c>
    </row>
    <row r="4517" spans="1:12">
      <c r="A4517" s="1">
        <v>43872</v>
      </c>
      <c r="B4517" s="17" t="s">
        <v>65</v>
      </c>
      <c r="C4517">
        <v>12.695</v>
      </c>
      <c r="D4517">
        <v>12.775</v>
      </c>
      <c r="E4517">
        <v>-8.0000000000000071E-2</v>
      </c>
      <c r="F4517">
        <v>-6.2622309197651717E-3</v>
      </c>
      <c r="G4517" s="17" t="s">
        <v>0</v>
      </c>
      <c r="H4517" s="17" t="s">
        <v>66</v>
      </c>
      <c r="I4517" s="17" t="s">
        <v>38</v>
      </c>
      <c r="J4517" s="17" t="s">
        <v>144</v>
      </c>
      <c r="K4517" s="17">
        <f>IF(BASE_MARKET_DATA[[#This Row],[DATE]]=_xlfn.MAXIFS(A:A,H:H,BASE_MARKET_DATA[[#This Row],[LABEL]]),1,0)</f>
        <v>0</v>
      </c>
      <c r="L4517" s="17">
        <f>IF(BASE_MARKET_DATA[[#This Row],[VARP]]&gt;0,1,0)</f>
        <v>0</v>
      </c>
    </row>
    <row r="4518" spans="1:12">
      <c r="A4518" s="1">
        <v>43873</v>
      </c>
      <c r="B4518" s="17" t="s">
        <v>65</v>
      </c>
      <c r="C4518">
        <v>12.845000000000001</v>
      </c>
      <c r="D4518">
        <v>12.695</v>
      </c>
      <c r="E4518">
        <v>0.15000000000000036</v>
      </c>
      <c r="F4518">
        <v>1.181567546278065E-2</v>
      </c>
      <c r="G4518" s="17" t="s">
        <v>0</v>
      </c>
      <c r="H4518" s="17" t="s">
        <v>66</v>
      </c>
      <c r="I4518" s="17" t="s">
        <v>38</v>
      </c>
      <c r="J4518" s="17" t="s">
        <v>144</v>
      </c>
      <c r="K4518" s="17">
        <f>IF(BASE_MARKET_DATA[[#This Row],[DATE]]=_xlfn.MAXIFS(A:A,H:H,BASE_MARKET_DATA[[#This Row],[LABEL]]),1,0)</f>
        <v>0</v>
      </c>
      <c r="L4518" s="17">
        <f>IF(BASE_MARKET_DATA[[#This Row],[VARP]]&gt;0,1,0)</f>
        <v>1</v>
      </c>
    </row>
    <row r="4519" spans="1:12">
      <c r="A4519" s="1">
        <v>43874</v>
      </c>
      <c r="B4519" s="17" t="s">
        <v>65</v>
      </c>
      <c r="C4519">
        <v>13.27</v>
      </c>
      <c r="D4519">
        <v>12.845000000000001</v>
      </c>
      <c r="E4519">
        <v>0.42499999999999893</v>
      </c>
      <c r="F4519">
        <v>3.3086804203970331E-2</v>
      </c>
      <c r="G4519" s="17" t="s">
        <v>0</v>
      </c>
      <c r="H4519" s="17" t="s">
        <v>66</v>
      </c>
      <c r="I4519" s="17" t="s">
        <v>38</v>
      </c>
      <c r="J4519" s="17" t="s">
        <v>144</v>
      </c>
      <c r="K4519" s="17">
        <f>IF(BASE_MARKET_DATA[[#This Row],[DATE]]=_xlfn.MAXIFS(A:A,H:H,BASE_MARKET_DATA[[#This Row],[LABEL]]),1,0)</f>
        <v>0</v>
      </c>
      <c r="L4519" s="17">
        <f>IF(BASE_MARKET_DATA[[#This Row],[VARP]]&gt;0,1,0)</f>
        <v>1</v>
      </c>
    </row>
    <row r="4520" spans="1:12">
      <c r="A4520" s="1">
        <v>43875</v>
      </c>
      <c r="B4520" s="17" t="s">
        <v>65</v>
      </c>
      <c r="C4520">
        <v>13.36</v>
      </c>
      <c r="D4520">
        <v>13.27</v>
      </c>
      <c r="E4520">
        <v>8.9999999999999858E-2</v>
      </c>
      <c r="F4520">
        <v>6.7822155237377436E-3</v>
      </c>
      <c r="G4520" s="17" t="s">
        <v>0</v>
      </c>
      <c r="H4520" s="17" t="s">
        <v>66</v>
      </c>
      <c r="I4520" s="17" t="s">
        <v>38</v>
      </c>
      <c r="J4520" s="17" t="s">
        <v>144</v>
      </c>
      <c r="K4520" s="17">
        <f>IF(BASE_MARKET_DATA[[#This Row],[DATE]]=_xlfn.MAXIFS(A:A,H:H,BASE_MARKET_DATA[[#This Row],[LABEL]]),1,0)</f>
        <v>0</v>
      </c>
      <c r="L4520" s="17">
        <f>IF(BASE_MARKET_DATA[[#This Row],[VARP]]&gt;0,1,0)</f>
        <v>1</v>
      </c>
    </row>
    <row r="4521" spans="1:12">
      <c r="A4521" s="1">
        <v>43878</v>
      </c>
      <c r="B4521" s="17" t="s">
        <v>65</v>
      </c>
      <c r="C4521">
        <v>13.385</v>
      </c>
      <c r="D4521">
        <v>13.36</v>
      </c>
      <c r="E4521">
        <v>2.5000000000000355E-2</v>
      </c>
      <c r="F4521">
        <v>1.8712574850299668E-3</v>
      </c>
      <c r="G4521" s="17" t="s">
        <v>0</v>
      </c>
      <c r="H4521" s="17" t="s">
        <v>66</v>
      </c>
      <c r="I4521" s="17" t="s">
        <v>38</v>
      </c>
      <c r="J4521" s="17" t="s">
        <v>144</v>
      </c>
      <c r="K4521" s="17">
        <f>IF(BASE_MARKET_DATA[[#This Row],[DATE]]=_xlfn.MAXIFS(A:A,H:H,BASE_MARKET_DATA[[#This Row],[LABEL]]),1,0)</f>
        <v>0</v>
      </c>
      <c r="L4521" s="17">
        <f>IF(BASE_MARKET_DATA[[#This Row],[VARP]]&gt;0,1,0)</f>
        <v>1</v>
      </c>
    </row>
    <row r="4522" spans="1:12">
      <c r="A4522" s="1">
        <v>43879</v>
      </c>
      <c r="B4522" s="17" t="s">
        <v>65</v>
      </c>
      <c r="C4522">
        <v>13.43</v>
      </c>
      <c r="D4522">
        <v>13.385</v>
      </c>
      <c r="E4522">
        <v>4.4999999999999929E-2</v>
      </c>
      <c r="F4522">
        <v>3.3619723571161695E-3</v>
      </c>
      <c r="G4522" s="17" t="s">
        <v>0</v>
      </c>
      <c r="H4522" s="17" t="s">
        <v>66</v>
      </c>
      <c r="I4522" s="17" t="s">
        <v>38</v>
      </c>
      <c r="J4522" s="17" t="s">
        <v>144</v>
      </c>
      <c r="K4522" s="17">
        <f>IF(BASE_MARKET_DATA[[#This Row],[DATE]]=_xlfn.MAXIFS(A:A,H:H,BASE_MARKET_DATA[[#This Row],[LABEL]]),1,0)</f>
        <v>0</v>
      </c>
      <c r="L4522" s="17">
        <f>IF(BASE_MARKET_DATA[[#This Row],[VARP]]&gt;0,1,0)</f>
        <v>1</v>
      </c>
    </row>
    <row r="4523" spans="1:12">
      <c r="A4523" s="1">
        <v>43880</v>
      </c>
      <c r="B4523" s="17" t="s">
        <v>65</v>
      </c>
      <c r="C4523">
        <v>13.455</v>
      </c>
      <c r="D4523">
        <v>13.43</v>
      </c>
      <c r="E4523">
        <v>2.5000000000000355E-2</v>
      </c>
      <c r="F4523">
        <v>1.8615040953090362E-3</v>
      </c>
      <c r="G4523" s="17" t="s">
        <v>0</v>
      </c>
      <c r="H4523" s="17" t="s">
        <v>66</v>
      </c>
      <c r="I4523" s="17" t="s">
        <v>38</v>
      </c>
      <c r="J4523" s="17" t="s">
        <v>144</v>
      </c>
      <c r="K4523" s="17">
        <f>IF(BASE_MARKET_DATA[[#This Row],[DATE]]=_xlfn.MAXIFS(A:A,H:H,BASE_MARKET_DATA[[#This Row],[LABEL]]),1,0)</f>
        <v>0</v>
      </c>
      <c r="L4523" s="17">
        <f>IF(BASE_MARKET_DATA[[#This Row],[VARP]]&gt;0,1,0)</f>
        <v>1</v>
      </c>
    </row>
    <row r="4524" spans="1:12">
      <c r="A4524" s="1">
        <v>43881</v>
      </c>
      <c r="B4524" s="17" t="s">
        <v>65</v>
      </c>
      <c r="C4524">
        <v>13.44</v>
      </c>
      <c r="D4524">
        <v>13.455</v>
      </c>
      <c r="E4524">
        <v>-1.5000000000000568E-2</v>
      </c>
      <c r="F4524">
        <v>-1.1148272017837658E-3</v>
      </c>
      <c r="G4524" s="17" t="s">
        <v>0</v>
      </c>
      <c r="H4524" s="17" t="s">
        <v>66</v>
      </c>
      <c r="I4524" s="17" t="s">
        <v>38</v>
      </c>
      <c r="J4524" s="17" t="s">
        <v>144</v>
      </c>
      <c r="K4524" s="17">
        <f>IF(BASE_MARKET_DATA[[#This Row],[DATE]]=_xlfn.MAXIFS(A:A,H:H,BASE_MARKET_DATA[[#This Row],[LABEL]]),1,0)</f>
        <v>0</v>
      </c>
      <c r="L4524" s="17">
        <f>IF(BASE_MARKET_DATA[[#This Row],[VARP]]&gt;0,1,0)</f>
        <v>0</v>
      </c>
    </row>
    <row r="4525" spans="1:12">
      <c r="A4525" s="1">
        <v>43882</v>
      </c>
      <c r="B4525" s="17" t="s">
        <v>65</v>
      </c>
      <c r="C4525">
        <v>13.435</v>
      </c>
      <c r="D4525">
        <v>13.44</v>
      </c>
      <c r="E4525">
        <v>-4.9999999999990052E-3</v>
      </c>
      <c r="F4525">
        <v>-3.7202380952373551E-4</v>
      </c>
      <c r="G4525" s="17" t="s">
        <v>0</v>
      </c>
      <c r="H4525" s="17" t="s">
        <v>66</v>
      </c>
      <c r="I4525" s="17" t="s">
        <v>38</v>
      </c>
      <c r="J4525" s="17" t="s">
        <v>144</v>
      </c>
      <c r="K4525" s="17">
        <f>IF(BASE_MARKET_DATA[[#This Row],[DATE]]=_xlfn.MAXIFS(A:A,H:H,BASE_MARKET_DATA[[#This Row],[LABEL]]),1,0)</f>
        <v>0</v>
      </c>
      <c r="L4525" s="17">
        <f>IF(BASE_MARKET_DATA[[#This Row],[VARP]]&gt;0,1,0)</f>
        <v>0</v>
      </c>
    </row>
    <row r="4526" spans="1:12">
      <c r="A4526" s="1">
        <v>43885</v>
      </c>
      <c r="B4526" s="17" t="s">
        <v>65</v>
      </c>
      <c r="C4526">
        <v>13.23</v>
      </c>
      <c r="D4526">
        <v>13.435</v>
      </c>
      <c r="E4526">
        <v>-0.20500000000000007</v>
      </c>
      <c r="F4526">
        <v>-1.5258652772608862E-2</v>
      </c>
      <c r="G4526" s="17" t="s">
        <v>0</v>
      </c>
      <c r="H4526" s="17" t="s">
        <v>66</v>
      </c>
      <c r="I4526" s="17" t="s">
        <v>38</v>
      </c>
      <c r="J4526" s="17" t="s">
        <v>144</v>
      </c>
      <c r="K4526" s="17">
        <f>IF(BASE_MARKET_DATA[[#This Row],[DATE]]=_xlfn.MAXIFS(A:A,H:H,BASE_MARKET_DATA[[#This Row],[LABEL]]),1,0)</f>
        <v>0</v>
      </c>
      <c r="L4526" s="17">
        <f>IF(BASE_MARKET_DATA[[#This Row],[VARP]]&gt;0,1,0)</f>
        <v>0</v>
      </c>
    </row>
    <row r="4527" spans="1:12">
      <c r="A4527" s="1">
        <v>43886</v>
      </c>
      <c r="B4527" s="17" t="s">
        <v>65</v>
      </c>
      <c r="C4527">
        <v>12.955</v>
      </c>
      <c r="D4527">
        <v>13.23</v>
      </c>
      <c r="E4527">
        <v>-0.27500000000000036</v>
      </c>
      <c r="F4527">
        <v>-2.0786092214663668E-2</v>
      </c>
      <c r="G4527" s="17" t="s">
        <v>0</v>
      </c>
      <c r="H4527" s="17" t="s">
        <v>66</v>
      </c>
      <c r="I4527" s="17" t="s">
        <v>38</v>
      </c>
      <c r="J4527" s="17" t="s">
        <v>144</v>
      </c>
      <c r="K4527" s="17">
        <f>IF(BASE_MARKET_DATA[[#This Row],[DATE]]=_xlfn.MAXIFS(A:A,H:H,BASE_MARKET_DATA[[#This Row],[LABEL]]),1,0)</f>
        <v>0</v>
      </c>
      <c r="L4527" s="17">
        <f>IF(BASE_MARKET_DATA[[#This Row],[VARP]]&gt;0,1,0)</f>
        <v>0</v>
      </c>
    </row>
    <row r="4528" spans="1:12">
      <c r="A4528" s="1">
        <v>43887</v>
      </c>
      <c r="B4528" s="17" t="s">
        <v>65</v>
      </c>
      <c r="C4528">
        <v>12.91</v>
      </c>
      <c r="D4528">
        <v>12.955</v>
      </c>
      <c r="E4528">
        <v>-4.4999999999999929E-2</v>
      </c>
      <c r="F4528">
        <v>-3.47356233114627E-3</v>
      </c>
      <c r="G4528" s="17" t="s">
        <v>0</v>
      </c>
      <c r="H4528" s="17" t="s">
        <v>66</v>
      </c>
      <c r="I4528" s="17" t="s">
        <v>38</v>
      </c>
      <c r="J4528" s="17" t="s">
        <v>144</v>
      </c>
      <c r="K4528" s="17">
        <f>IF(BASE_MARKET_DATA[[#This Row],[DATE]]=_xlfn.MAXIFS(A:A,H:H,BASE_MARKET_DATA[[#This Row],[LABEL]]),1,0)</f>
        <v>0</v>
      </c>
      <c r="L4528" s="17">
        <f>IF(BASE_MARKET_DATA[[#This Row],[VARP]]&gt;0,1,0)</f>
        <v>0</v>
      </c>
    </row>
    <row r="4529" spans="1:12">
      <c r="A4529" s="1">
        <v>43888</v>
      </c>
      <c r="B4529" s="17" t="s">
        <v>65</v>
      </c>
      <c r="C4529">
        <v>12.73</v>
      </c>
      <c r="D4529">
        <v>12.91</v>
      </c>
      <c r="E4529">
        <v>-0.17999999999999972</v>
      </c>
      <c r="F4529">
        <v>-1.3942680092951179E-2</v>
      </c>
      <c r="G4529" s="17" t="s">
        <v>0</v>
      </c>
      <c r="H4529" s="17" t="s">
        <v>66</v>
      </c>
      <c r="I4529" s="17" t="s">
        <v>38</v>
      </c>
      <c r="J4529" s="17" t="s">
        <v>144</v>
      </c>
      <c r="K4529" s="17">
        <f>IF(BASE_MARKET_DATA[[#This Row],[DATE]]=_xlfn.MAXIFS(A:A,H:H,BASE_MARKET_DATA[[#This Row],[LABEL]]),1,0)</f>
        <v>0</v>
      </c>
      <c r="L4529" s="17">
        <f>IF(BASE_MARKET_DATA[[#This Row],[VARP]]&gt;0,1,0)</f>
        <v>0</v>
      </c>
    </row>
    <row r="4530" spans="1:12">
      <c r="A4530" s="1">
        <v>43889</v>
      </c>
      <c r="B4530" s="17" t="s">
        <v>65</v>
      </c>
      <c r="C4530">
        <v>12.19</v>
      </c>
      <c r="D4530">
        <v>12.73</v>
      </c>
      <c r="E4530">
        <v>-0.54000000000000092</v>
      </c>
      <c r="F4530">
        <v>-4.2419481539670144E-2</v>
      </c>
      <c r="G4530" s="17" t="s">
        <v>0</v>
      </c>
      <c r="H4530" s="17" t="s">
        <v>66</v>
      </c>
      <c r="I4530" s="17" t="s">
        <v>38</v>
      </c>
      <c r="J4530" s="17" t="s">
        <v>144</v>
      </c>
      <c r="K4530" s="17">
        <f>IF(BASE_MARKET_DATA[[#This Row],[DATE]]=_xlfn.MAXIFS(A:A,H:H,BASE_MARKET_DATA[[#This Row],[LABEL]]),1,0)</f>
        <v>0</v>
      </c>
      <c r="L4530" s="17">
        <f>IF(BASE_MARKET_DATA[[#This Row],[VARP]]&gt;0,1,0)</f>
        <v>0</v>
      </c>
    </row>
    <row r="4531" spans="1:12">
      <c r="A4531" s="1">
        <v>43892</v>
      </c>
      <c r="B4531" s="17" t="s">
        <v>65</v>
      </c>
      <c r="C4531">
        <v>12.18</v>
      </c>
      <c r="D4531">
        <v>12.19</v>
      </c>
      <c r="E4531">
        <v>-9.9999999999997868E-3</v>
      </c>
      <c r="F4531">
        <v>-8.2034454470876028E-4</v>
      </c>
      <c r="G4531" s="17" t="s">
        <v>0</v>
      </c>
      <c r="H4531" s="17" t="s">
        <v>66</v>
      </c>
      <c r="I4531" s="17" t="s">
        <v>38</v>
      </c>
      <c r="J4531" s="17" t="s">
        <v>144</v>
      </c>
      <c r="K4531" s="17">
        <f>IF(BASE_MARKET_DATA[[#This Row],[DATE]]=_xlfn.MAXIFS(A:A,H:H,BASE_MARKET_DATA[[#This Row],[LABEL]]),1,0)</f>
        <v>0</v>
      </c>
      <c r="L4531" s="17">
        <f>IF(BASE_MARKET_DATA[[#This Row],[VARP]]&gt;0,1,0)</f>
        <v>0</v>
      </c>
    </row>
    <row r="4532" spans="1:12">
      <c r="A4532" s="1">
        <v>43893</v>
      </c>
      <c r="B4532" s="17" t="s">
        <v>65</v>
      </c>
      <c r="C4532">
        <v>12.115</v>
      </c>
      <c r="D4532">
        <v>12.18</v>
      </c>
      <c r="E4532">
        <v>-6.4999999999999503E-2</v>
      </c>
      <c r="F4532">
        <v>-5.3366174055828825E-3</v>
      </c>
      <c r="G4532" s="17" t="s">
        <v>0</v>
      </c>
      <c r="H4532" s="17" t="s">
        <v>66</v>
      </c>
      <c r="I4532" s="17" t="s">
        <v>38</v>
      </c>
      <c r="J4532" s="17" t="s">
        <v>144</v>
      </c>
      <c r="K4532" s="17">
        <f>IF(BASE_MARKET_DATA[[#This Row],[DATE]]=_xlfn.MAXIFS(A:A,H:H,BASE_MARKET_DATA[[#This Row],[LABEL]]),1,0)</f>
        <v>0</v>
      </c>
      <c r="L4532" s="17">
        <f>IF(BASE_MARKET_DATA[[#This Row],[VARP]]&gt;0,1,0)</f>
        <v>0</v>
      </c>
    </row>
    <row r="4533" spans="1:12">
      <c r="A4533" s="1">
        <v>43894</v>
      </c>
      <c r="B4533" s="17" t="s">
        <v>65</v>
      </c>
      <c r="C4533">
        <v>12.54</v>
      </c>
      <c r="D4533">
        <v>12.115</v>
      </c>
      <c r="E4533">
        <v>0.42499999999999893</v>
      </c>
      <c r="F4533">
        <v>3.5080478745356906E-2</v>
      </c>
      <c r="G4533" s="17" t="s">
        <v>0</v>
      </c>
      <c r="H4533" s="17" t="s">
        <v>66</v>
      </c>
      <c r="I4533" s="17" t="s">
        <v>38</v>
      </c>
      <c r="J4533" s="17" t="s">
        <v>144</v>
      </c>
      <c r="K4533" s="17">
        <f>IF(BASE_MARKET_DATA[[#This Row],[DATE]]=_xlfn.MAXIFS(A:A,H:H,BASE_MARKET_DATA[[#This Row],[LABEL]]),1,0)</f>
        <v>0</v>
      </c>
      <c r="L4533" s="17">
        <f>IF(BASE_MARKET_DATA[[#This Row],[VARP]]&gt;0,1,0)</f>
        <v>1</v>
      </c>
    </row>
    <row r="4534" spans="1:12">
      <c r="A4534" s="1">
        <v>43895</v>
      </c>
      <c r="B4534" s="17" t="s">
        <v>65</v>
      </c>
      <c r="C4534">
        <v>12.34</v>
      </c>
      <c r="D4534">
        <v>12.54</v>
      </c>
      <c r="E4534">
        <v>-0.19999999999999929</v>
      </c>
      <c r="F4534">
        <v>-1.5948963317384313E-2</v>
      </c>
      <c r="G4534" s="17" t="s">
        <v>0</v>
      </c>
      <c r="H4534" s="17" t="s">
        <v>66</v>
      </c>
      <c r="I4534" s="17" t="s">
        <v>38</v>
      </c>
      <c r="J4534" s="17" t="s">
        <v>144</v>
      </c>
      <c r="K4534" s="17">
        <f>IF(BASE_MARKET_DATA[[#This Row],[DATE]]=_xlfn.MAXIFS(A:A,H:H,BASE_MARKET_DATA[[#This Row],[LABEL]]),1,0)</f>
        <v>0</v>
      </c>
      <c r="L4534" s="17">
        <f>IF(BASE_MARKET_DATA[[#This Row],[VARP]]&gt;0,1,0)</f>
        <v>0</v>
      </c>
    </row>
    <row r="4535" spans="1:12">
      <c r="A4535" s="1">
        <v>43896</v>
      </c>
      <c r="B4535" s="17" t="s">
        <v>65</v>
      </c>
      <c r="C4535">
        <v>12.1</v>
      </c>
      <c r="D4535">
        <v>12.34</v>
      </c>
      <c r="E4535">
        <v>-0.24000000000000021</v>
      </c>
      <c r="F4535">
        <v>-1.9448946515397102E-2</v>
      </c>
      <c r="G4535" s="17" t="s">
        <v>0</v>
      </c>
      <c r="H4535" s="17" t="s">
        <v>66</v>
      </c>
      <c r="I4535" s="17" t="s">
        <v>38</v>
      </c>
      <c r="J4535" s="17" t="s">
        <v>144</v>
      </c>
      <c r="K4535" s="17">
        <f>IF(BASE_MARKET_DATA[[#This Row],[DATE]]=_xlfn.MAXIFS(A:A,H:H,BASE_MARKET_DATA[[#This Row],[LABEL]]),1,0)</f>
        <v>0</v>
      </c>
      <c r="L4535" s="17">
        <f>IF(BASE_MARKET_DATA[[#This Row],[VARP]]&gt;0,1,0)</f>
        <v>0</v>
      </c>
    </row>
    <row r="4536" spans="1:12">
      <c r="A4536" s="1">
        <v>43899</v>
      </c>
      <c r="B4536" s="17" t="s">
        <v>65</v>
      </c>
      <c r="C4536">
        <v>11.3</v>
      </c>
      <c r="D4536">
        <v>12.1</v>
      </c>
      <c r="E4536">
        <v>-0.79999999999999893</v>
      </c>
      <c r="F4536">
        <v>-6.6115702479338762E-2</v>
      </c>
      <c r="G4536" s="17" t="s">
        <v>0</v>
      </c>
      <c r="H4536" s="17" t="s">
        <v>66</v>
      </c>
      <c r="I4536" s="17" t="s">
        <v>38</v>
      </c>
      <c r="J4536" s="17" t="s">
        <v>144</v>
      </c>
      <c r="K4536" s="17">
        <f>IF(BASE_MARKET_DATA[[#This Row],[DATE]]=_xlfn.MAXIFS(A:A,H:H,BASE_MARKET_DATA[[#This Row],[LABEL]]),1,0)</f>
        <v>0</v>
      </c>
      <c r="L4536" s="17">
        <f>IF(BASE_MARKET_DATA[[#This Row],[VARP]]&gt;0,1,0)</f>
        <v>0</v>
      </c>
    </row>
    <row r="4537" spans="1:12">
      <c r="A4537" s="1">
        <v>43900</v>
      </c>
      <c r="B4537" s="17" t="s">
        <v>65</v>
      </c>
      <c r="C4537">
        <v>10.845000000000001</v>
      </c>
      <c r="D4537">
        <v>11.3</v>
      </c>
      <c r="E4537">
        <v>-0.45500000000000007</v>
      </c>
      <c r="F4537">
        <v>-4.026548672566372E-2</v>
      </c>
      <c r="G4537" s="17" t="s">
        <v>0</v>
      </c>
      <c r="H4537" s="17" t="s">
        <v>66</v>
      </c>
      <c r="I4537" s="17" t="s">
        <v>38</v>
      </c>
      <c r="J4537" s="17" t="s">
        <v>144</v>
      </c>
      <c r="K4537" s="17">
        <f>IF(BASE_MARKET_DATA[[#This Row],[DATE]]=_xlfn.MAXIFS(A:A,H:H,BASE_MARKET_DATA[[#This Row],[LABEL]]),1,0)</f>
        <v>0</v>
      </c>
      <c r="L4537" s="17">
        <f>IF(BASE_MARKET_DATA[[#This Row],[VARP]]&gt;0,1,0)</f>
        <v>0</v>
      </c>
    </row>
    <row r="4538" spans="1:12">
      <c r="A4538" s="1">
        <v>43901</v>
      </c>
      <c r="B4538" s="17" t="s">
        <v>65</v>
      </c>
      <c r="C4538">
        <v>10.72</v>
      </c>
      <c r="D4538">
        <v>10.845000000000001</v>
      </c>
      <c r="E4538">
        <v>-0.125</v>
      </c>
      <c r="F4538">
        <v>-1.152604887044721E-2</v>
      </c>
      <c r="G4538" s="17" t="s">
        <v>0</v>
      </c>
      <c r="H4538" s="17" t="s">
        <v>66</v>
      </c>
      <c r="I4538" s="17" t="s">
        <v>38</v>
      </c>
      <c r="J4538" s="17" t="s">
        <v>144</v>
      </c>
      <c r="K4538" s="17">
        <f>IF(BASE_MARKET_DATA[[#This Row],[DATE]]=_xlfn.MAXIFS(A:A,H:H,BASE_MARKET_DATA[[#This Row],[LABEL]]),1,0)</f>
        <v>0</v>
      </c>
      <c r="L4538" s="17">
        <f>IF(BASE_MARKET_DATA[[#This Row],[VARP]]&gt;0,1,0)</f>
        <v>0</v>
      </c>
    </row>
    <row r="4539" spans="1:12">
      <c r="A4539" s="1">
        <v>43902</v>
      </c>
      <c r="B4539" s="17" t="s">
        <v>65</v>
      </c>
      <c r="C4539">
        <v>9.61</v>
      </c>
      <c r="D4539">
        <v>10.72</v>
      </c>
      <c r="E4539">
        <v>-1.1100000000000012</v>
      </c>
      <c r="F4539">
        <v>-0.10354477611940309</v>
      </c>
      <c r="G4539" s="17" t="s">
        <v>0</v>
      </c>
      <c r="H4539" s="17" t="s">
        <v>66</v>
      </c>
      <c r="I4539" s="17" t="s">
        <v>38</v>
      </c>
      <c r="J4539" s="17" t="s">
        <v>144</v>
      </c>
      <c r="K4539" s="17">
        <f>IF(BASE_MARKET_DATA[[#This Row],[DATE]]=_xlfn.MAXIFS(A:A,H:H,BASE_MARKET_DATA[[#This Row],[LABEL]]),1,0)</f>
        <v>0</v>
      </c>
      <c r="L4539" s="17">
        <f>IF(BASE_MARKET_DATA[[#This Row],[VARP]]&gt;0,1,0)</f>
        <v>0</v>
      </c>
    </row>
    <row r="4540" spans="1:12">
      <c r="A4540" s="1">
        <v>43903</v>
      </c>
      <c r="B4540" s="17" t="s">
        <v>65</v>
      </c>
      <c r="C4540">
        <v>9.6080000000000005</v>
      </c>
      <c r="D4540">
        <v>9.61</v>
      </c>
      <c r="E4540">
        <v>-1.9999999999988916E-3</v>
      </c>
      <c r="F4540">
        <v>-2.0811654526523327E-4</v>
      </c>
      <c r="G4540" s="17" t="s">
        <v>0</v>
      </c>
      <c r="H4540" s="17" t="s">
        <v>66</v>
      </c>
      <c r="I4540" s="17" t="s">
        <v>38</v>
      </c>
      <c r="J4540" s="17" t="s">
        <v>144</v>
      </c>
      <c r="K4540" s="17">
        <f>IF(BASE_MARKET_DATA[[#This Row],[DATE]]=_xlfn.MAXIFS(A:A,H:H,BASE_MARKET_DATA[[#This Row],[LABEL]]),1,0)</f>
        <v>0</v>
      </c>
      <c r="L4540" s="17">
        <f>IF(BASE_MARKET_DATA[[#This Row],[VARP]]&gt;0,1,0)</f>
        <v>0</v>
      </c>
    </row>
    <row r="4541" spans="1:12">
      <c r="A4541" s="1">
        <v>43906</v>
      </c>
      <c r="B4541" s="17" t="s">
        <v>65</v>
      </c>
      <c r="C4541">
        <v>9.4019999999999992</v>
      </c>
      <c r="D4541">
        <v>9.6080000000000005</v>
      </c>
      <c r="E4541">
        <v>-0.20600000000000129</v>
      </c>
      <c r="F4541">
        <v>-2.1440466278101717E-2</v>
      </c>
      <c r="G4541" s="17" t="s">
        <v>0</v>
      </c>
      <c r="H4541" s="17" t="s">
        <v>66</v>
      </c>
      <c r="I4541" s="17" t="s">
        <v>38</v>
      </c>
      <c r="J4541" s="17" t="s">
        <v>144</v>
      </c>
      <c r="K4541" s="17">
        <f>IF(BASE_MARKET_DATA[[#This Row],[DATE]]=_xlfn.MAXIFS(A:A,H:H,BASE_MARKET_DATA[[#This Row],[LABEL]]),1,0)</f>
        <v>0</v>
      </c>
      <c r="L4541" s="17">
        <f>IF(BASE_MARKET_DATA[[#This Row],[VARP]]&gt;0,1,0)</f>
        <v>0</v>
      </c>
    </row>
    <row r="4542" spans="1:12">
      <c r="A4542" s="1">
        <v>43907</v>
      </c>
      <c r="B4542" s="17" t="s">
        <v>65</v>
      </c>
      <c r="C4542">
        <v>10.46</v>
      </c>
      <c r="D4542">
        <v>9.4019999999999992</v>
      </c>
      <c r="E4542">
        <v>1.0580000000000016</v>
      </c>
      <c r="F4542">
        <v>0.11252924909593721</v>
      </c>
      <c r="G4542" s="17" t="s">
        <v>0</v>
      </c>
      <c r="H4542" s="17" t="s">
        <v>66</v>
      </c>
      <c r="I4542" s="17" t="s">
        <v>38</v>
      </c>
      <c r="J4542" s="17" t="s">
        <v>144</v>
      </c>
      <c r="K4542" s="17">
        <f>IF(BASE_MARKET_DATA[[#This Row],[DATE]]=_xlfn.MAXIFS(A:A,H:H,BASE_MARKET_DATA[[#This Row],[LABEL]]),1,0)</f>
        <v>0</v>
      </c>
      <c r="L4542" s="17">
        <f>IF(BASE_MARKET_DATA[[#This Row],[VARP]]&gt;0,1,0)</f>
        <v>1</v>
      </c>
    </row>
    <row r="4543" spans="1:12">
      <c r="A4543" s="1">
        <v>43908</v>
      </c>
      <c r="B4543" s="17" t="s">
        <v>65</v>
      </c>
      <c r="C4543">
        <v>10.484999999999999</v>
      </c>
      <c r="D4543">
        <v>10.46</v>
      </c>
      <c r="E4543">
        <v>2.4999999999998579E-2</v>
      </c>
      <c r="F4543">
        <v>2.3900573613765369E-3</v>
      </c>
      <c r="G4543" s="17" t="s">
        <v>0</v>
      </c>
      <c r="H4543" s="17" t="s">
        <v>66</v>
      </c>
      <c r="I4543" s="17" t="s">
        <v>38</v>
      </c>
      <c r="J4543" s="17" t="s">
        <v>144</v>
      </c>
      <c r="K4543" s="17">
        <f>IF(BASE_MARKET_DATA[[#This Row],[DATE]]=_xlfn.MAXIFS(A:A,H:H,BASE_MARKET_DATA[[#This Row],[LABEL]]),1,0)</f>
        <v>0</v>
      </c>
      <c r="L4543" s="17">
        <f>IF(BASE_MARKET_DATA[[#This Row],[VARP]]&gt;0,1,0)</f>
        <v>1</v>
      </c>
    </row>
    <row r="4544" spans="1:12">
      <c r="A4544" s="1">
        <v>43909</v>
      </c>
      <c r="B4544" s="17" t="s">
        <v>65</v>
      </c>
      <c r="C4544">
        <v>10.935</v>
      </c>
      <c r="D4544">
        <v>10.484999999999999</v>
      </c>
      <c r="E4544">
        <v>0.45000000000000107</v>
      </c>
      <c r="F4544">
        <v>4.2918454935622422E-2</v>
      </c>
      <c r="G4544" s="17" t="s">
        <v>0</v>
      </c>
      <c r="H4544" s="17" t="s">
        <v>66</v>
      </c>
      <c r="I4544" s="17" t="s">
        <v>38</v>
      </c>
      <c r="J4544" s="17" t="s">
        <v>144</v>
      </c>
      <c r="K4544" s="17">
        <f>IF(BASE_MARKET_DATA[[#This Row],[DATE]]=_xlfn.MAXIFS(A:A,H:H,BASE_MARKET_DATA[[#This Row],[LABEL]]),1,0)</f>
        <v>0</v>
      </c>
      <c r="L4544" s="17">
        <f>IF(BASE_MARKET_DATA[[#This Row],[VARP]]&gt;0,1,0)</f>
        <v>1</v>
      </c>
    </row>
    <row r="4545" spans="1:12">
      <c r="A4545" s="1">
        <v>43910</v>
      </c>
      <c r="B4545" s="17" t="s">
        <v>65</v>
      </c>
      <c r="C4545">
        <v>11.135</v>
      </c>
      <c r="D4545">
        <v>10.935</v>
      </c>
      <c r="E4545">
        <v>0.19999999999999929</v>
      </c>
      <c r="F4545">
        <v>1.8289894833104645E-2</v>
      </c>
      <c r="G4545" s="17" t="s">
        <v>0</v>
      </c>
      <c r="H4545" s="17" t="s">
        <v>66</v>
      </c>
      <c r="I4545" s="17" t="s">
        <v>38</v>
      </c>
      <c r="J4545" s="17" t="s">
        <v>144</v>
      </c>
      <c r="K4545" s="17">
        <f>IF(BASE_MARKET_DATA[[#This Row],[DATE]]=_xlfn.MAXIFS(A:A,H:H,BASE_MARKET_DATA[[#This Row],[LABEL]]),1,0)</f>
        <v>0</v>
      </c>
      <c r="L4545" s="17">
        <f>IF(BASE_MARKET_DATA[[#This Row],[VARP]]&gt;0,1,0)</f>
        <v>1</v>
      </c>
    </row>
    <row r="4546" spans="1:12">
      <c r="A4546" s="1">
        <v>43913</v>
      </c>
      <c r="B4546" s="17" t="s">
        <v>65</v>
      </c>
      <c r="C4546">
        <v>11.19</v>
      </c>
      <c r="D4546">
        <v>11.135</v>
      </c>
      <c r="E4546">
        <v>5.4999999999999716E-2</v>
      </c>
      <c r="F4546">
        <v>4.9393803322855603E-3</v>
      </c>
      <c r="G4546" s="17" t="s">
        <v>0</v>
      </c>
      <c r="H4546" s="17" t="s">
        <v>66</v>
      </c>
      <c r="I4546" s="17" t="s">
        <v>38</v>
      </c>
      <c r="J4546" s="17" t="s">
        <v>144</v>
      </c>
      <c r="K4546" s="17">
        <f>IF(BASE_MARKET_DATA[[#This Row],[DATE]]=_xlfn.MAXIFS(A:A,H:H,BASE_MARKET_DATA[[#This Row],[LABEL]]),1,0)</f>
        <v>0</v>
      </c>
      <c r="L4546" s="17">
        <f>IF(BASE_MARKET_DATA[[#This Row],[VARP]]&gt;0,1,0)</f>
        <v>1</v>
      </c>
    </row>
    <row r="4547" spans="1:12">
      <c r="A4547" s="1">
        <v>43914</v>
      </c>
      <c r="B4547" s="17" t="s">
        <v>65</v>
      </c>
      <c r="C4547">
        <v>11.65</v>
      </c>
      <c r="D4547">
        <v>11.19</v>
      </c>
      <c r="E4547">
        <v>0.46000000000000085</v>
      </c>
      <c r="F4547">
        <v>4.1108132260947353E-2</v>
      </c>
      <c r="G4547" s="17" t="s">
        <v>0</v>
      </c>
      <c r="H4547" s="17" t="s">
        <v>66</v>
      </c>
      <c r="I4547" s="17" t="s">
        <v>38</v>
      </c>
      <c r="J4547" s="17" t="s">
        <v>144</v>
      </c>
      <c r="K4547" s="17">
        <f>IF(BASE_MARKET_DATA[[#This Row],[DATE]]=_xlfn.MAXIFS(A:A,H:H,BASE_MARKET_DATA[[#This Row],[LABEL]]),1,0)</f>
        <v>0</v>
      </c>
      <c r="L4547" s="17">
        <f>IF(BASE_MARKET_DATA[[#This Row],[VARP]]&gt;0,1,0)</f>
        <v>1</v>
      </c>
    </row>
    <row r="4548" spans="1:12">
      <c r="A4548" s="1">
        <v>43915</v>
      </c>
      <c r="B4548" s="17" t="s">
        <v>65</v>
      </c>
      <c r="C4548">
        <v>11.43</v>
      </c>
      <c r="D4548">
        <v>11.65</v>
      </c>
      <c r="E4548">
        <v>-0.22000000000000064</v>
      </c>
      <c r="F4548">
        <v>-1.8884120171673874E-2</v>
      </c>
      <c r="G4548" s="17" t="s">
        <v>0</v>
      </c>
      <c r="H4548" s="17" t="s">
        <v>66</v>
      </c>
      <c r="I4548" s="17" t="s">
        <v>38</v>
      </c>
      <c r="J4548" s="17" t="s">
        <v>144</v>
      </c>
      <c r="K4548" s="17">
        <f>IF(BASE_MARKET_DATA[[#This Row],[DATE]]=_xlfn.MAXIFS(A:A,H:H,BASE_MARKET_DATA[[#This Row],[LABEL]]),1,0)</f>
        <v>0</v>
      </c>
      <c r="L4548" s="17">
        <f>IF(BASE_MARKET_DATA[[#This Row],[VARP]]&gt;0,1,0)</f>
        <v>0</v>
      </c>
    </row>
    <row r="4549" spans="1:12">
      <c r="A4549" s="1">
        <v>43916</v>
      </c>
      <c r="B4549" s="17" t="s">
        <v>65</v>
      </c>
      <c r="C4549">
        <v>11.465</v>
      </c>
      <c r="D4549">
        <v>11.43</v>
      </c>
      <c r="E4549">
        <v>3.5000000000000142E-2</v>
      </c>
      <c r="F4549">
        <v>3.0621172353455942E-3</v>
      </c>
      <c r="G4549" s="17" t="s">
        <v>0</v>
      </c>
      <c r="H4549" s="17" t="s">
        <v>66</v>
      </c>
      <c r="I4549" s="17" t="s">
        <v>38</v>
      </c>
      <c r="J4549" s="17" t="s">
        <v>144</v>
      </c>
      <c r="K4549" s="17">
        <f>IF(BASE_MARKET_DATA[[#This Row],[DATE]]=_xlfn.MAXIFS(A:A,H:H,BASE_MARKET_DATA[[#This Row],[LABEL]]),1,0)</f>
        <v>0</v>
      </c>
      <c r="L4549" s="17">
        <f>IF(BASE_MARKET_DATA[[#This Row],[VARP]]&gt;0,1,0)</f>
        <v>1</v>
      </c>
    </row>
    <row r="4550" spans="1:12">
      <c r="A4550" s="1">
        <v>43917</v>
      </c>
      <c r="B4550" s="17" t="s">
        <v>65</v>
      </c>
      <c r="C4550">
        <v>10.935</v>
      </c>
      <c r="D4550">
        <v>11.465</v>
      </c>
      <c r="E4550">
        <v>-0.52999999999999936</v>
      </c>
      <c r="F4550">
        <v>-4.6227649367640587E-2</v>
      </c>
      <c r="G4550" s="17" t="s">
        <v>0</v>
      </c>
      <c r="H4550" s="17" t="s">
        <v>66</v>
      </c>
      <c r="I4550" s="17" t="s">
        <v>38</v>
      </c>
      <c r="J4550" s="17" t="s">
        <v>144</v>
      </c>
      <c r="K4550" s="17">
        <f>IF(BASE_MARKET_DATA[[#This Row],[DATE]]=_xlfn.MAXIFS(A:A,H:H,BASE_MARKET_DATA[[#This Row],[LABEL]]),1,0)</f>
        <v>0</v>
      </c>
      <c r="L4550" s="17">
        <f>IF(BASE_MARKET_DATA[[#This Row],[VARP]]&gt;0,1,0)</f>
        <v>0</v>
      </c>
    </row>
    <row r="4551" spans="1:12">
      <c r="A4551" s="1">
        <v>43920</v>
      </c>
      <c r="B4551" s="17" t="s">
        <v>65</v>
      </c>
      <c r="C4551">
        <v>11.21</v>
      </c>
      <c r="D4551">
        <v>10.935</v>
      </c>
      <c r="E4551">
        <v>0.27500000000000036</v>
      </c>
      <c r="F4551">
        <v>2.5148605395519007E-2</v>
      </c>
      <c r="G4551" s="17" t="s">
        <v>0</v>
      </c>
      <c r="H4551" s="17" t="s">
        <v>66</v>
      </c>
      <c r="I4551" s="17" t="s">
        <v>38</v>
      </c>
      <c r="J4551" s="17" t="s">
        <v>144</v>
      </c>
      <c r="K4551" s="17">
        <f>IF(BASE_MARKET_DATA[[#This Row],[DATE]]=_xlfn.MAXIFS(A:A,H:H,BASE_MARKET_DATA[[#This Row],[LABEL]]),1,0)</f>
        <v>0</v>
      </c>
      <c r="L4551" s="17">
        <f>IF(BASE_MARKET_DATA[[#This Row],[VARP]]&gt;0,1,0)</f>
        <v>1</v>
      </c>
    </row>
    <row r="4552" spans="1:12">
      <c r="A4552" s="1">
        <v>43921</v>
      </c>
      <c r="B4552" s="17" t="s">
        <v>65</v>
      </c>
      <c r="C4552">
        <v>11.135</v>
      </c>
      <c r="D4552">
        <v>11.21</v>
      </c>
      <c r="E4552">
        <v>-7.5000000000001066E-2</v>
      </c>
      <c r="F4552">
        <v>-6.6904549509367583E-3</v>
      </c>
      <c r="G4552" s="17" t="s">
        <v>0</v>
      </c>
      <c r="H4552" s="17" t="s">
        <v>66</v>
      </c>
      <c r="I4552" s="17" t="s">
        <v>38</v>
      </c>
      <c r="J4552" s="17" t="s">
        <v>144</v>
      </c>
      <c r="K4552" s="17">
        <f>IF(BASE_MARKET_DATA[[#This Row],[DATE]]=_xlfn.MAXIFS(A:A,H:H,BASE_MARKET_DATA[[#This Row],[LABEL]]),1,0)</f>
        <v>0</v>
      </c>
      <c r="L4552" s="17">
        <f>IF(BASE_MARKET_DATA[[#This Row],[VARP]]&gt;0,1,0)</f>
        <v>0</v>
      </c>
    </row>
    <row r="4553" spans="1:12">
      <c r="A4553" s="1">
        <v>43922</v>
      </c>
      <c r="B4553" s="17" t="s">
        <v>65</v>
      </c>
      <c r="C4553">
        <v>10.875</v>
      </c>
      <c r="D4553">
        <v>11.135</v>
      </c>
      <c r="E4553">
        <v>-0.25999999999999979</v>
      </c>
      <c r="F4553">
        <v>-2.3349797934440933E-2</v>
      </c>
      <c r="G4553" s="17" t="s">
        <v>0</v>
      </c>
      <c r="H4553" s="17" t="s">
        <v>66</v>
      </c>
      <c r="I4553" s="17" t="s">
        <v>38</v>
      </c>
      <c r="J4553" s="17" t="s">
        <v>144</v>
      </c>
      <c r="K4553" s="17">
        <f>IF(BASE_MARKET_DATA[[#This Row],[DATE]]=_xlfn.MAXIFS(A:A,H:H,BASE_MARKET_DATA[[#This Row],[LABEL]]),1,0)</f>
        <v>0</v>
      </c>
      <c r="L4553" s="17">
        <f>IF(BASE_MARKET_DATA[[#This Row],[VARP]]&gt;0,1,0)</f>
        <v>0</v>
      </c>
    </row>
    <row r="4554" spans="1:12">
      <c r="A4554" s="1">
        <v>43923</v>
      </c>
      <c r="B4554" s="17" t="s">
        <v>65</v>
      </c>
      <c r="C4554">
        <v>11.05</v>
      </c>
      <c r="D4554">
        <v>10.875</v>
      </c>
      <c r="E4554">
        <v>0.17500000000000071</v>
      </c>
      <c r="F4554">
        <v>1.6091954022988571E-2</v>
      </c>
      <c r="G4554" s="17" t="s">
        <v>0</v>
      </c>
      <c r="H4554" s="17" t="s">
        <v>66</v>
      </c>
      <c r="I4554" s="17" t="s">
        <v>38</v>
      </c>
      <c r="J4554" s="17" t="s">
        <v>144</v>
      </c>
      <c r="K4554" s="17">
        <f>IF(BASE_MARKET_DATA[[#This Row],[DATE]]=_xlfn.MAXIFS(A:A,H:H,BASE_MARKET_DATA[[#This Row],[LABEL]]),1,0)</f>
        <v>0</v>
      </c>
      <c r="L4554" s="17">
        <f>IF(BASE_MARKET_DATA[[#This Row],[VARP]]&gt;0,1,0)</f>
        <v>1</v>
      </c>
    </row>
    <row r="4555" spans="1:12">
      <c r="A4555" s="1">
        <v>43924</v>
      </c>
      <c r="B4555" s="17" t="s">
        <v>65</v>
      </c>
      <c r="C4555">
        <v>10.984999999999999</v>
      </c>
      <c r="D4555">
        <v>11.05</v>
      </c>
      <c r="E4555">
        <v>-6.5000000000001279E-2</v>
      </c>
      <c r="F4555">
        <v>-5.8823529411765859E-3</v>
      </c>
      <c r="G4555" s="17" t="s">
        <v>0</v>
      </c>
      <c r="H4555" s="17" t="s">
        <v>66</v>
      </c>
      <c r="I4555" s="17" t="s">
        <v>38</v>
      </c>
      <c r="J4555" s="17" t="s">
        <v>144</v>
      </c>
      <c r="K4555" s="17">
        <f>IF(BASE_MARKET_DATA[[#This Row],[DATE]]=_xlfn.MAXIFS(A:A,H:H,BASE_MARKET_DATA[[#This Row],[LABEL]]),1,0)</f>
        <v>0</v>
      </c>
      <c r="L4555" s="17">
        <f>IF(BASE_MARKET_DATA[[#This Row],[VARP]]&gt;0,1,0)</f>
        <v>0</v>
      </c>
    </row>
    <row r="4556" spans="1:12">
      <c r="A4556" s="1">
        <v>43927</v>
      </c>
      <c r="B4556" s="17" t="s">
        <v>65</v>
      </c>
      <c r="C4556">
        <v>11.38</v>
      </c>
      <c r="D4556">
        <v>10.984999999999999</v>
      </c>
      <c r="E4556">
        <v>0.39500000000000135</v>
      </c>
      <c r="F4556">
        <v>3.5958124715521289E-2</v>
      </c>
      <c r="G4556" s="17" t="s">
        <v>0</v>
      </c>
      <c r="H4556" s="17" t="s">
        <v>66</v>
      </c>
      <c r="I4556" s="17" t="s">
        <v>38</v>
      </c>
      <c r="J4556" s="17" t="s">
        <v>144</v>
      </c>
      <c r="K4556" s="17">
        <f>IF(BASE_MARKET_DATA[[#This Row],[DATE]]=_xlfn.MAXIFS(A:A,H:H,BASE_MARKET_DATA[[#This Row],[LABEL]]),1,0)</f>
        <v>0</v>
      </c>
      <c r="L4556" s="17">
        <f>IF(BASE_MARKET_DATA[[#This Row],[VARP]]&gt;0,1,0)</f>
        <v>1</v>
      </c>
    </row>
    <row r="4557" spans="1:12">
      <c r="A4557" s="1">
        <v>43928</v>
      </c>
      <c r="B4557" s="17" t="s">
        <v>65</v>
      </c>
      <c r="C4557">
        <v>11.33</v>
      </c>
      <c r="D4557">
        <v>11.38</v>
      </c>
      <c r="E4557">
        <v>-5.0000000000000711E-2</v>
      </c>
      <c r="F4557">
        <v>-4.3936731107206244E-3</v>
      </c>
      <c r="G4557" s="17" t="s">
        <v>0</v>
      </c>
      <c r="H4557" s="17" t="s">
        <v>66</v>
      </c>
      <c r="I4557" s="17" t="s">
        <v>38</v>
      </c>
      <c r="J4557" s="17" t="s">
        <v>144</v>
      </c>
      <c r="K4557" s="17">
        <f>IF(BASE_MARKET_DATA[[#This Row],[DATE]]=_xlfn.MAXIFS(A:A,H:H,BASE_MARKET_DATA[[#This Row],[LABEL]]),1,0)</f>
        <v>0</v>
      </c>
      <c r="L4557" s="17">
        <f>IF(BASE_MARKET_DATA[[#This Row],[VARP]]&gt;0,1,0)</f>
        <v>0</v>
      </c>
    </row>
    <row r="4558" spans="1:12">
      <c r="A4558" s="1">
        <v>43929</v>
      </c>
      <c r="B4558" s="17" t="s">
        <v>65</v>
      </c>
      <c r="C4558">
        <v>11.465</v>
      </c>
      <c r="D4558">
        <v>11.33</v>
      </c>
      <c r="E4558">
        <v>0.13499999999999979</v>
      </c>
      <c r="F4558">
        <v>1.1915269196822577E-2</v>
      </c>
      <c r="G4558" s="17" t="s">
        <v>0</v>
      </c>
      <c r="H4558" s="17" t="s">
        <v>66</v>
      </c>
      <c r="I4558" s="17" t="s">
        <v>38</v>
      </c>
      <c r="J4558" s="17" t="s">
        <v>144</v>
      </c>
      <c r="K4558" s="17">
        <f>IF(BASE_MARKET_DATA[[#This Row],[DATE]]=_xlfn.MAXIFS(A:A,H:H,BASE_MARKET_DATA[[#This Row],[LABEL]]),1,0)</f>
        <v>0</v>
      </c>
      <c r="L4558" s="17">
        <f>IF(BASE_MARKET_DATA[[#This Row],[VARP]]&gt;0,1,0)</f>
        <v>1</v>
      </c>
    </row>
    <row r="4559" spans="1:12">
      <c r="A4559" s="1">
        <v>43930</v>
      </c>
      <c r="B4559" s="17" t="s">
        <v>65</v>
      </c>
      <c r="C4559">
        <v>11.365</v>
      </c>
      <c r="D4559">
        <v>11.465</v>
      </c>
      <c r="E4559">
        <v>-9.9999999999999645E-2</v>
      </c>
      <c r="F4559">
        <v>-8.7221979938944313E-3</v>
      </c>
      <c r="G4559" s="17" t="s">
        <v>0</v>
      </c>
      <c r="H4559" s="17" t="s">
        <v>66</v>
      </c>
      <c r="I4559" s="17" t="s">
        <v>38</v>
      </c>
      <c r="J4559" s="17" t="s">
        <v>144</v>
      </c>
      <c r="K4559" s="17">
        <f>IF(BASE_MARKET_DATA[[#This Row],[DATE]]=_xlfn.MAXIFS(A:A,H:H,BASE_MARKET_DATA[[#This Row],[LABEL]]),1,0)</f>
        <v>0</v>
      </c>
      <c r="L4559" s="17">
        <f>IF(BASE_MARKET_DATA[[#This Row],[VARP]]&gt;0,1,0)</f>
        <v>0</v>
      </c>
    </row>
    <row r="4560" spans="1:12">
      <c r="A4560" s="1">
        <v>43935</v>
      </c>
      <c r="B4560" s="17" t="s">
        <v>65</v>
      </c>
      <c r="C4560">
        <v>11.65</v>
      </c>
      <c r="D4560">
        <v>11.365</v>
      </c>
      <c r="E4560">
        <v>0.28500000000000014</v>
      </c>
      <c r="F4560">
        <v>2.507699076110868E-2</v>
      </c>
      <c r="G4560" s="17" t="s">
        <v>0</v>
      </c>
      <c r="H4560" s="17" t="s">
        <v>66</v>
      </c>
      <c r="I4560" s="17" t="s">
        <v>38</v>
      </c>
      <c r="J4560" s="17" t="s">
        <v>144</v>
      </c>
      <c r="K4560" s="17">
        <f>IF(BASE_MARKET_DATA[[#This Row],[DATE]]=_xlfn.MAXIFS(A:A,H:H,BASE_MARKET_DATA[[#This Row],[LABEL]]),1,0)</f>
        <v>0</v>
      </c>
      <c r="L4560" s="17">
        <f>IF(BASE_MARKET_DATA[[#This Row],[VARP]]&gt;0,1,0)</f>
        <v>1</v>
      </c>
    </row>
    <row r="4561" spans="1:12">
      <c r="A4561" s="1">
        <v>43936</v>
      </c>
      <c r="B4561" s="17" t="s">
        <v>65</v>
      </c>
      <c r="C4561">
        <v>11.315</v>
      </c>
      <c r="D4561">
        <v>11.65</v>
      </c>
      <c r="E4561">
        <v>-0.33500000000000085</v>
      </c>
      <c r="F4561">
        <v>-2.8755364806867027E-2</v>
      </c>
      <c r="G4561" s="17" t="s">
        <v>0</v>
      </c>
      <c r="H4561" s="17" t="s">
        <v>66</v>
      </c>
      <c r="I4561" s="17" t="s">
        <v>38</v>
      </c>
      <c r="J4561" s="17" t="s">
        <v>144</v>
      </c>
      <c r="K4561" s="17">
        <f>IF(BASE_MARKET_DATA[[#This Row],[DATE]]=_xlfn.MAXIFS(A:A,H:H,BASE_MARKET_DATA[[#This Row],[LABEL]]),1,0)</f>
        <v>0</v>
      </c>
      <c r="L4561" s="17">
        <f>IF(BASE_MARKET_DATA[[#This Row],[VARP]]&gt;0,1,0)</f>
        <v>0</v>
      </c>
    </row>
    <row r="4562" spans="1:12">
      <c r="A4562" s="1">
        <v>43937</v>
      </c>
      <c r="B4562" s="17" t="s">
        <v>65</v>
      </c>
      <c r="C4562">
        <v>11.16</v>
      </c>
      <c r="D4562">
        <v>11.315</v>
      </c>
      <c r="E4562">
        <v>-0.15499999999999936</v>
      </c>
      <c r="F4562">
        <v>-1.3698630136986245E-2</v>
      </c>
      <c r="G4562" s="17" t="s">
        <v>0</v>
      </c>
      <c r="H4562" s="17" t="s">
        <v>66</v>
      </c>
      <c r="I4562" s="17" t="s">
        <v>38</v>
      </c>
      <c r="J4562" s="17" t="s">
        <v>144</v>
      </c>
      <c r="K4562" s="17">
        <f>IF(BASE_MARKET_DATA[[#This Row],[DATE]]=_xlfn.MAXIFS(A:A,H:H,BASE_MARKET_DATA[[#This Row],[LABEL]]),1,0)</f>
        <v>0</v>
      </c>
      <c r="L4562" s="17">
        <f>IF(BASE_MARKET_DATA[[#This Row],[VARP]]&gt;0,1,0)</f>
        <v>0</v>
      </c>
    </row>
    <row r="4563" spans="1:12">
      <c r="A4563" s="1">
        <v>43938</v>
      </c>
      <c r="B4563" s="17" t="s">
        <v>65</v>
      </c>
      <c r="C4563">
        <v>11.365</v>
      </c>
      <c r="D4563">
        <v>11.16</v>
      </c>
      <c r="E4563">
        <v>0.20500000000000007</v>
      </c>
      <c r="F4563">
        <v>1.836917562724015E-2</v>
      </c>
      <c r="G4563" s="17" t="s">
        <v>0</v>
      </c>
      <c r="H4563" s="17" t="s">
        <v>66</v>
      </c>
      <c r="I4563" s="17" t="s">
        <v>38</v>
      </c>
      <c r="J4563" s="17" t="s">
        <v>144</v>
      </c>
      <c r="K4563" s="17">
        <f>IF(BASE_MARKET_DATA[[#This Row],[DATE]]=_xlfn.MAXIFS(A:A,H:H,BASE_MARKET_DATA[[#This Row],[LABEL]]),1,0)</f>
        <v>0</v>
      </c>
      <c r="L4563" s="17">
        <f>IF(BASE_MARKET_DATA[[#This Row],[VARP]]&gt;0,1,0)</f>
        <v>1</v>
      </c>
    </row>
    <row r="4564" spans="1:12">
      <c r="A4564" s="1">
        <v>43941</v>
      </c>
      <c r="B4564" s="17" t="s">
        <v>65</v>
      </c>
      <c r="C4564">
        <v>11.51</v>
      </c>
      <c r="D4564">
        <v>11.365</v>
      </c>
      <c r="E4564">
        <v>0.14499999999999957</v>
      </c>
      <c r="F4564">
        <v>1.2758468983721915E-2</v>
      </c>
      <c r="G4564" s="17" t="s">
        <v>0</v>
      </c>
      <c r="H4564" s="17" t="s">
        <v>66</v>
      </c>
      <c r="I4564" s="17" t="s">
        <v>38</v>
      </c>
      <c r="J4564" s="17" t="s">
        <v>144</v>
      </c>
      <c r="K4564" s="17">
        <f>IF(BASE_MARKET_DATA[[#This Row],[DATE]]=_xlfn.MAXIFS(A:A,H:H,BASE_MARKET_DATA[[#This Row],[LABEL]]),1,0)</f>
        <v>0</v>
      </c>
      <c r="L4564" s="17">
        <f>IF(BASE_MARKET_DATA[[#This Row],[VARP]]&gt;0,1,0)</f>
        <v>1</v>
      </c>
    </row>
    <row r="4565" spans="1:12">
      <c r="A4565" s="1">
        <v>43942</v>
      </c>
      <c r="B4565" s="17" t="s">
        <v>65</v>
      </c>
      <c r="C4565">
        <v>11.01</v>
      </c>
      <c r="D4565">
        <v>11.51</v>
      </c>
      <c r="E4565">
        <v>-0.5</v>
      </c>
      <c r="F4565">
        <v>-4.3440486533449174E-2</v>
      </c>
      <c r="G4565" s="17" t="s">
        <v>0</v>
      </c>
      <c r="H4565" s="17" t="s">
        <v>66</v>
      </c>
      <c r="I4565" s="17" t="s">
        <v>38</v>
      </c>
      <c r="J4565" s="17" t="s">
        <v>144</v>
      </c>
      <c r="K4565" s="17">
        <f>IF(BASE_MARKET_DATA[[#This Row],[DATE]]=_xlfn.MAXIFS(A:A,H:H,BASE_MARKET_DATA[[#This Row],[LABEL]]),1,0)</f>
        <v>0</v>
      </c>
      <c r="L4565" s="17">
        <f>IF(BASE_MARKET_DATA[[#This Row],[VARP]]&gt;0,1,0)</f>
        <v>0</v>
      </c>
    </row>
    <row r="4566" spans="1:12">
      <c r="A4566" s="1">
        <v>43943</v>
      </c>
      <c r="B4566" s="17" t="s">
        <v>65</v>
      </c>
      <c r="C4566">
        <v>11.305</v>
      </c>
      <c r="D4566">
        <v>11.01</v>
      </c>
      <c r="E4566">
        <v>0.29499999999999993</v>
      </c>
      <c r="F4566">
        <v>2.6793823796548585E-2</v>
      </c>
      <c r="G4566" s="17" t="s">
        <v>0</v>
      </c>
      <c r="H4566" s="17" t="s">
        <v>66</v>
      </c>
      <c r="I4566" s="17" t="s">
        <v>38</v>
      </c>
      <c r="J4566" s="17" t="s">
        <v>144</v>
      </c>
      <c r="K4566" s="17">
        <f>IF(BASE_MARKET_DATA[[#This Row],[DATE]]=_xlfn.MAXIFS(A:A,H:H,BASE_MARKET_DATA[[#This Row],[LABEL]]),1,0)</f>
        <v>0</v>
      </c>
      <c r="L4566" s="17">
        <f>IF(BASE_MARKET_DATA[[#This Row],[VARP]]&gt;0,1,0)</f>
        <v>1</v>
      </c>
    </row>
    <row r="4567" spans="1:12">
      <c r="A4567" s="1">
        <v>43944</v>
      </c>
      <c r="B4567" s="17" t="s">
        <v>65</v>
      </c>
      <c r="C4567">
        <v>11.31</v>
      </c>
      <c r="D4567">
        <v>11.305</v>
      </c>
      <c r="E4567">
        <v>5.0000000000007816E-3</v>
      </c>
      <c r="F4567">
        <v>4.422821760283752E-4</v>
      </c>
      <c r="G4567" s="17" t="s">
        <v>0</v>
      </c>
      <c r="H4567" s="17" t="s">
        <v>66</v>
      </c>
      <c r="I4567" s="17" t="s">
        <v>38</v>
      </c>
      <c r="J4567" s="17" t="s">
        <v>144</v>
      </c>
      <c r="K4567" s="17">
        <f>IF(BASE_MARKET_DATA[[#This Row],[DATE]]=_xlfn.MAXIFS(A:A,H:H,BASE_MARKET_DATA[[#This Row],[LABEL]]),1,0)</f>
        <v>0</v>
      </c>
      <c r="L4567" s="17">
        <f>IF(BASE_MARKET_DATA[[#This Row],[VARP]]&gt;0,1,0)</f>
        <v>1</v>
      </c>
    </row>
    <row r="4568" spans="1:12">
      <c r="A4568" s="1">
        <v>43945</v>
      </c>
      <c r="B4568" s="17" t="s">
        <v>65</v>
      </c>
      <c r="C4568">
        <v>11.185</v>
      </c>
      <c r="D4568">
        <v>11.31</v>
      </c>
      <c r="E4568">
        <v>-0.125</v>
      </c>
      <c r="F4568">
        <v>-1.1052166224580016E-2</v>
      </c>
      <c r="G4568" s="17" t="s">
        <v>0</v>
      </c>
      <c r="H4568" s="17" t="s">
        <v>66</v>
      </c>
      <c r="I4568" s="17" t="s">
        <v>38</v>
      </c>
      <c r="J4568" s="17" t="s">
        <v>144</v>
      </c>
      <c r="K4568" s="17">
        <f>IF(BASE_MARKET_DATA[[#This Row],[DATE]]=_xlfn.MAXIFS(A:A,H:H,BASE_MARKET_DATA[[#This Row],[LABEL]]),1,0)</f>
        <v>0</v>
      </c>
      <c r="L4568" s="17">
        <f>IF(BASE_MARKET_DATA[[#This Row],[VARP]]&gt;0,1,0)</f>
        <v>0</v>
      </c>
    </row>
    <row r="4569" spans="1:12">
      <c r="A4569" s="1">
        <v>43948</v>
      </c>
      <c r="B4569" s="17" t="s">
        <v>65</v>
      </c>
      <c r="C4569">
        <v>11.32</v>
      </c>
      <c r="D4569">
        <v>11.185</v>
      </c>
      <c r="E4569">
        <v>0.13499999999999979</v>
      </c>
      <c r="F4569">
        <v>1.2069736253911469E-2</v>
      </c>
      <c r="G4569" s="17" t="s">
        <v>0</v>
      </c>
      <c r="H4569" s="17" t="s">
        <v>66</v>
      </c>
      <c r="I4569" s="17" t="s">
        <v>38</v>
      </c>
      <c r="J4569" s="17" t="s">
        <v>144</v>
      </c>
      <c r="K4569" s="17">
        <f>IF(BASE_MARKET_DATA[[#This Row],[DATE]]=_xlfn.MAXIFS(A:A,H:H,BASE_MARKET_DATA[[#This Row],[LABEL]]),1,0)</f>
        <v>0</v>
      </c>
      <c r="L4569" s="17">
        <f>IF(BASE_MARKET_DATA[[#This Row],[VARP]]&gt;0,1,0)</f>
        <v>1</v>
      </c>
    </row>
    <row r="4570" spans="1:12">
      <c r="A4570" s="1">
        <v>43949</v>
      </c>
      <c r="B4570" s="17" t="s">
        <v>65</v>
      </c>
      <c r="C4570">
        <v>11.25</v>
      </c>
      <c r="D4570">
        <v>11.32</v>
      </c>
      <c r="E4570">
        <v>-7.0000000000000284E-2</v>
      </c>
      <c r="F4570">
        <v>-6.1837455830388941E-3</v>
      </c>
      <c r="G4570" s="17" t="s">
        <v>0</v>
      </c>
      <c r="H4570" s="17" t="s">
        <v>66</v>
      </c>
      <c r="I4570" s="17" t="s">
        <v>38</v>
      </c>
      <c r="J4570" s="17" t="s">
        <v>144</v>
      </c>
      <c r="K4570" s="17">
        <f>IF(BASE_MARKET_DATA[[#This Row],[DATE]]=_xlfn.MAXIFS(A:A,H:H,BASE_MARKET_DATA[[#This Row],[LABEL]]),1,0)</f>
        <v>0</v>
      </c>
      <c r="L4570" s="17">
        <f>IF(BASE_MARKET_DATA[[#This Row],[VARP]]&gt;0,1,0)</f>
        <v>0</v>
      </c>
    </row>
    <row r="4571" spans="1:12">
      <c r="A4571" s="1">
        <v>43950</v>
      </c>
      <c r="B4571" s="17" t="s">
        <v>65</v>
      </c>
      <c r="C4571">
        <v>11.2</v>
      </c>
      <c r="D4571">
        <v>11.25</v>
      </c>
      <c r="E4571">
        <v>-5.0000000000000711E-2</v>
      </c>
      <c r="F4571">
        <v>-4.4444444444445078E-3</v>
      </c>
      <c r="G4571" s="17" t="s">
        <v>0</v>
      </c>
      <c r="H4571" s="17" t="s">
        <v>66</v>
      </c>
      <c r="I4571" s="17" t="s">
        <v>38</v>
      </c>
      <c r="J4571" s="17" t="s">
        <v>144</v>
      </c>
      <c r="K4571" s="17">
        <f>IF(BASE_MARKET_DATA[[#This Row],[DATE]]=_xlfn.MAXIFS(A:A,H:H,BASE_MARKET_DATA[[#This Row],[LABEL]]),1,0)</f>
        <v>0</v>
      </c>
      <c r="L4571" s="17">
        <f>IF(BASE_MARKET_DATA[[#This Row],[VARP]]&gt;0,1,0)</f>
        <v>0</v>
      </c>
    </row>
    <row r="4572" spans="1:12">
      <c r="A4572" s="1">
        <v>43951</v>
      </c>
      <c r="B4572" s="17" t="s">
        <v>65</v>
      </c>
      <c r="C4572">
        <v>11.135</v>
      </c>
      <c r="D4572">
        <v>11.2</v>
      </c>
      <c r="E4572">
        <v>-6.4999999999999503E-2</v>
      </c>
      <c r="F4572">
        <v>-5.8035714285713845E-3</v>
      </c>
      <c r="G4572" s="17" t="s">
        <v>0</v>
      </c>
      <c r="H4572" s="17" t="s">
        <v>66</v>
      </c>
      <c r="I4572" s="17" t="s">
        <v>38</v>
      </c>
      <c r="J4572" s="17" t="s">
        <v>144</v>
      </c>
      <c r="K4572" s="17">
        <f>IF(BASE_MARKET_DATA[[#This Row],[DATE]]=_xlfn.MAXIFS(A:A,H:H,BASE_MARKET_DATA[[#This Row],[LABEL]]),1,0)</f>
        <v>0</v>
      </c>
      <c r="L4572" s="17">
        <f>IF(BASE_MARKET_DATA[[#This Row],[VARP]]&gt;0,1,0)</f>
        <v>0</v>
      </c>
    </row>
    <row r="4573" spans="1:12">
      <c r="A4573" s="1">
        <v>43955</v>
      </c>
      <c r="B4573" s="17" t="s">
        <v>65</v>
      </c>
      <c r="C4573">
        <v>10.775</v>
      </c>
      <c r="D4573">
        <v>11.135</v>
      </c>
      <c r="E4573">
        <v>-0.35999999999999943</v>
      </c>
      <c r="F4573">
        <v>-3.2330489447687419E-2</v>
      </c>
      <c r="G4573" s="17" t="s">
        <v>0</v>
      </c>
      <c r="H4573" s="17" t="s">
        <v>66</v>
      </c>
      <c r="I4573" s="17" t="s">
        <v>38</v>
      </c>
      <c r="J4573" s="17" t="s">
        <v>144</v>
      </c>
      <c r="K4573" s="17">
        <f>IF(BASE_MARKET_DATA[[#This Row],[DATE]]=_xlfn.MAXIFS(A:A,H:H,BASE_MARKET_DATA[[#This Row],[LABEL]]),1,0)</f>
        <v>0</v>
      </c>
      <c r="L4573" s="17">
        <f>IF(BASE_MARKET_DATA[[#This Row],[VARP]]&gt;0,1,0)</f>
        <v>0</v>
      </c>
    </row>
    <row r="4574" spans="1:12">
      <c r="A4574" s="1">
        <v>43956</v>
      </c>
      <c r="B4574" s="17" t="s">
        <v>65</v>
      </c>
      <c r="C4574">
        <v>10.89</v>
      </c>
      <c r="D4574">
        <v>10.775</v>
      </c>
      <c r="E4574">
        <v>0.11500000000000021</v>
      </c>
      <c r="F4574">
        <v>1.0672853828306284E-2</v>
      </c>
      <c r="G4574" s="17" t="s">
        <v>0</v>
      </c>
      <c r="H4574" s="17" t="s">
        <v>66</v>
      </c>
      <c r="I4574" s="17" t="s">
        <v>38</v>
      </c>
      <c r="J4574" s="17" t="s">
        <v>144</v>
      </c>
      <c r="K4574" s="17">
        <f>IF(BASE_MARKET_DATA[[#This Row],[DATE]]=_xlfn.MAXIFS(A:A,H:H,BASE_MARKET_DATA[[#This Row],[LABEL]]),1,0)</f>
        <v>0</v>
      </c>
      <c r="L4574" s="17">
        <f>IF(BASE_MARKET_DATA[[#This Row],[VARP]]&gt;0,1,0)</f>
        <v>1</v>
      </c>
    </row>
    <row r="4575" spans="1:12">
      <c r="A4575" s="1">
        <v>43957</v>
      </c>
      <c r="B4575" s="17" t="s">
        <v>65</v>
      </c>
      <c r="C4575">
        <v>10.725</v>
      </c>
      <c r="D4575">
        <v>10.89</v>
      </c>
      <c r="E4575">
        <v>-0.16500000000000092</v>
      </c>
      <c r="F4575">
        <v>-1.5151515151515235E-2</v>
      </c>
      <c r="G4575" s="17" t="s">
        <v>0</v>
      </c>
      <c r="H4575" s="17" t="s">
        <v>66</v>
      </c>
      <c r="I4575" s="17" t="s">
        <v>38</v>
      </c>
      <c r="J4575" s="17" t="s">
        <v>144</v>
      </c>
      <c r="K4575" s="17">
        <f>IF(BASE_MARKET_DATA[[#This Row],[DATE]]=_xlfn.MAXIFS(A:A,H:H,BASE_MARKET_DATA[[#This Row],[LABEL]]),1,0)</f>
        <v>0</v>
      </c>
      <c r="L4575" s="17">
        <f>IF(BASE_MARKET_DATA[[#This Row],[VARP]]&gt;0,1,0)</f>
        <v>0</v>
      </c>
    </row>
    <row r="4576" spans="1:12">
      <c r="A4576" s="1">
        <v>43958</v>
      </c>
      <c r="B4576" s="17" t="s">
        <v>65</v>
      </c>
      <c r="C4576">
        <v>10.69</v>
      </c>
      <c r="D4576">
        <v>10.725</v>
      </c>
      <c r="E4576">
        <v>-3.5000000000000142E-2</v>
      </c>
      <c r="F4576">
        <v>-3.2634032634032768E-3</v>
      </c>
      <c r="G4576" s="17" t="s">
        <v>0</v>
      </c>
      <c r="H4576" s="17" t="s">
        <v>66</v>
      </c>
      <c r="I4576" s="17" t="s">
        <v>38</v>
      </c>
      <c r="J4576" s="17" t="s">
        <v>144</v>
      </c>
      <c r="K4576" s="17">
        <f>IF(BASE_MARKET_DATA[[#This Row],[DATE]]=_xlfn.MAXIFS(A:A,H:H,BASE_MARKET_DATA[[#This Row],[LABEL]]),1,0)</f>
        <v>0</v>
      </c>
      <c r="L4576" s="17">
        <f>IF(BASE_MARKET_DATA[[#This Row],[VARP]]&gt;0,1,0)</f>
        <v>0</v>
      </c>
    </row>
    <row r="4577" spans="1:12">
      <c r="A4577" s="1">
        <v>43959</v>
      </c>
      <c r="B4577" s="17" t="s">
        <v>65</v>
      </c>
      <c r="C4577">
        <v>10.725</v>
      </c>
      <c r="D4577">
        <v>10.69</v>
      </c>
      <c r="E4577">
        <v>3.5000000000000142E-2</v>
      </c>
      <c r="F4577">
        <v>3.2740879326473475E-3</v>
      </c>
      <c r="G4577" s="17" t="s">
        <v>0</v>
      </c>
      <c r="H4577" s="17" t="s">
        <v>66</v>
      </c>
      <c r="I4577" s="17" t="s">
        <v>38</v>
      </c>
      <c r="J4577" s="17" t="s">
        <v>144</v>
      </c>
      <c r="K4577" s="17">
        <f>IF(BASE_MARKET_DATA[[#This Row],[DATE]]=_xlfn.MAXIFS(A:A,H:H,BASE_MARKET_DATA[[#This Row],[LABEL]]),1,0)</f>
        <v>0</v>
      </c>
      <c r="L4577" s="17">
        <f>IF(BASE_MARKET_DATA[[#This Row],[VARP]]&gt;0,1,0)</f>
        <v>1</v>
      </c>
    </row>
    <row r="4578" spans="1:12">
      <c r="A4578" s="1">
        <v>43962</v>
      </c>
      <c r="B4578" s="17" t="s">
        <v>65</v>
      </c>
      <c r="C4578">
        <v>10.635</v>
      </c>
      <c r="D4578">
        <v>10.725</v>
      </c>
      <c r="E4578">
        <v>-8.9999999999999858E-2</v>
      </c>
      <c r="F4578">
        <v>-8.3916083916083795E-3</v>
      </c>
      <c r="G4578" s="17" t="s">
        <v>0</v>
      </c>
      <c r="H4578" s="17" t="s">
        <v>66</v>
      </c>
      <c r="I4578" s="17" t="s">
        <v>38</v>
      </c>
      <c r="J4578" s="17" t="s">
        <v>144</v>
      </c>
      <c r="K4578" s="17">
        <f>IF(BASE_MARKET_DATA[[#This Row],[DATE]]=_xlfn.MAXIFS(A:A,H:H,BASE_MARKET_DATA[[#This Row],[LABEL]]),1,0)</f>
        <v>0</v>
      </c>
      <c r="L4578" s="17">
        <f>IF(BASE_MARKET_DATA[[#This Row],[VARP]]&gt;0,1,0)</f>
        <v>0</v>
      </c>
    </row>
    <row r="4579" spans="1:12">
      <c r="A4579" s="1">
        <v>43963</v>
      </c>
      <c r="B4579" s="17" t="s">
        <v>65</v>
      </c>
      <c r="C4579">
        <v>10.67</v>
      </c>
      <c r="D4579">
        <v>10.635</v>
      </c>
      <c r="E4579">
        <v>3.5000000000000142E-2</v>
      </c>
      <c r="F4579">
        <v>3.2910202162670563E-3</v>
      </c>
      <c r="G4579" s="17" t="s">
        <v>0</v>
      </c>
      <c r="H4579" s="17" t="s">
        <v>66</v>
      </c>
      <c r="I4579" s="17" t="s">
        <v>38</v>
      </c>
      <c r="J4579" s="17" t="s">
        <v>144</v>
      </c>
      <c r="K4579" s="17">
        <f>IF(BASE_MARKET_DATA[[#This Row],[DATE]]=_xlfn.MAXIFS(A:A,H:H,BASE_MARKET_DATA[[#This Row],[LABEL]]),1,0)</f>
        <v>0</v>
      </c>
      <c r="L4579" s="17">
        <f>IF(BASE_MARKET_DATA[[#This Row],[VARP]]&gt;0,1,0)</f>
        <v>1</v>
      </c>
    </row>
    <row r="4580" spans="1:12">
      <c r="A4580" s="1">
        <v>43964</v>
      </c>
      <c r="B4580" s="17" t="s">
        <v>65</v>
      </c>
      <c r="C4580">
        <v>10.4</v>
      </c>
      <c r="D4580">
        <v>10.67</v>
      </c>
      <c r="E4580">
        <v>-0.26999999999999957</v>
      </c>
      <c r="F4580">
        <v>-2.5304592314901554E-2</v>
      </c>
      <c r="G4580" s="17" t="s">
        <v>0</v>
      </c>
      <c r="H4580" s="17" t="s">
        <v>66</v>
      </c>
      <c r="I4580" s="17" t="s">
        <v>38</v>
      </c>
      <c r="J4580" s="17" t="s">
        <v>144</v>
      </c>
      <c r="K4580" s="17">
        <f>IF(BASE_MARKET_DATA[[#This Row],[DATE]]=_xlfn.MAXIFS(A:A,H:H,BASE_MARKET_DATA[[#This Row],[LABEL]]),1,0)</f>
        <v>0</v>
      </c>
      <c r="L4580" s="17">
        <f>IF(BASE_MARKET_DATA[[#This Row],[VARP]]&gt;0,1,0)</f>
        <v>0</v>
      </c>
    </row>
    <row r="4581" spans="1:12">
      <c r="A4581" s="1">
        <v>43965</v>
      </c>
      <c r="B4581" s="17" t="s">
        <v>65</v>
      </c>
      <c r="C4581">
        <v>10.23</v>
      </c>
      <c r="D4581">
        <v>10.4</v>
      </c>
      <c r="E4581">
        <v>-0.16999999999999993</v>
      </c>
      <c r="F4581">
        <v>-1.634615384615384E-2</v>
      </c>
      <c r="G4581" s="17" t="s">
        <v>0</v>
      </c>
      <c r="H4581" s="17" t="s">
        <v>66</v>
      </c>
      <c r="I4581" s="17" t="s">
        <v>38</v>
      </c>
      <c r="J4581" s="17" t="s">
        <v>144</v>
      </c>
      <c r="K4581" s="17">
        <f>IF(BASE_MARKET_DATA[[#This Row],[DATE]]=_xlfn.MAXIFS(A:A,H:H,BASE_MARKET_DATA[[#This Row],[LABEL]]),1,0)</f>
        <v>0</v>
      </c>
      <c r="L4581" s="17">
        <f>IF(BASE_MARKET_DATA[[#This Row],[VARP]]&gt;0,1,0)</f>
        <v>0</v>
      </c>
    </row>
    <row r="4582" spans="1:12">
      <c r="A4582" s="1">
        <v>43966</v>
      </c>
      <c r="B4582" s="17" t="s">
        <v>65</v>
      </c>
      <c r="C4582">
        <v>10.115</v>
      </c>
      <c r="D4582">
        <v>10.23</v>
      </c>
      <c r="E4582">
        <v>-0.11500000000000021</v>
      </c>
      <c r="F4582">
        <v>-1.1241446725317713E-2</v>
      </c>
      <c r="G4582" s="17" t="s">
        <v>0</v>
      </c>
      <c r="H4582" s="17" t="s">
        <v>66</v>
      </c>
      <c r="I4582" s="17" t="s">
        <v>38</v>
      </c>
      <c r="J4582" s="17" t="s">
        <v>144</v>
      </c>
      <c r="K4582" s="17">
        <f>IF(BASE_MARKET_DATA[[#This Row],[DATE]]=_xlfn.MAXIFS(A:A,H:H,BASE_MARKET_DATA[[#This Row],[LABEL]]),1,0)</f>
        <v>0</v>
      </c>
      <c r="L4582" s="17">
        <f>IF(BASE_MARKET_DATA[[#This Row],[VARP]]&gt;0,1,0)</f>
        <v>0</v>
      </c>
    </row>
    <row r="4583" spans="1:12">
      <c r="A4583" s="1">
        <v>43969</v>
      </c>
      <c r="B4583" s="17" t="s">
        <v>65</v>
      </c>
      <c r="C4583">
        <v>10.535</v>
      </c>
      <c r="D4583">
        <v>10.115</v>
      </c>
      <c r="E4583">
        <v>0.41999999999999993</v>
      </c>
      <c r="F4583">
        <v>4.152249134948096E-2</v>
      </c>
      <c r="G4583" s="17" t="s">
        <v>0</v>
      </c>
      <c r="H4583" s="17" t="s">
        <v>66</v>
      </c>
      <c r="I4583" s="17" t="s">
        <v>38</v>
      </c>
      <c r="J4583" s="17" t="s">
        <v>144</v>
      </c>
      <c r="K4583" s="17">
        <f>IF(BASE_MARKET_DATA[[#This Row],[DATE]]=_xlfn.MAXIFS(A:A,H:H,BASE_MARKET_DATA[[#This Row],[LABEL]]),1,0)</f>
        <v>0</v>
      </c>
      <c r="L4583" s="17">
        <f>IF(BASE_MARKET_DATA[[#This Row],[VARP]]&gt;0,1,0)</f>
        <v>1</v>
      </c>
    </row>
    <row r="4584" spans="1:12">
      <c r="A4584" s="1">
        <v>43970</v>
      </c>
      <c r="B4584" s="17" t="s">
        <v>65</v>
      </c>
      <c r="C4584">
        <v>10.16</v>
      </c>
      <c r="D4584">
        <v>10.535</v>
      </c>
      <c r="E4584">
        <v>-0.375</v>
      </c>
      <c r="F4584">
        <v>-3.5595633602278118E-2</v>
      </c>
      <c r="G4584" s="17" t="s">
        <v>0</v>
      </c>
      <c r="H4584" s="17" t="s">
        <v>66</v>
      </c>
      <c r="I4584" s="17" t="s">
        <v>38</v>
      </c>
      <c r="J4584" s="17" t="s">
        <v>144</v>
      </c>
      <c r="K4584" s="17">
        <f>IF(BASE_MARKET_DATA[[#This Row],[DATE]]=_xlfn.MAXIFS(A:A,H:H,BASE_MARKET_DATA[[#This Row],[LABEL]]),1,0)</f>
        <v>0</v>
      </c>
      <c r="L4584" s="17">
        <f>IF(BASE_MARKET_DATA[[#This Row],[VARP]]&gt;0,1,0)</f>
        <v>0</v>
      </c>
    </row>
    <row r="4585" spans="1:12">
      <c r="A4585" s="1">
        <v>43971</v>
      </c>
      <c r="B4585" s="17" t="s">
        <v>65</v>
      </c>
      <c r="C4585">
        <v>10.34</v>
      </c>
      <c r="D4585">
        <v>10.16</v>
      </c>
      <c r="E4585">
        <v>0.17999999999999972</v>
      </c>
      <c r="F4585">
        <v>1.7716535433070838E-2</v>
      </c>
      <c r="G4585" s="17" t="s">
        <v>0</v>
      </c>
      <c r="H4585" s="17" t="s">
        <v>66</v>
      </c>
      <c r="I4585" s="17" t="s">
        <v>38</v>
      </c>
      <c r="J4585" s="17" t="s">
        <v>144</v>
      </c>
      <c r="K4585" s="17">
        <f>IF(BASE_MARKET_DATA[[#This Row],[DATE]]=_xlfn.MAXIFS(A:A,H:H,BASE_MARKET_DATA[[#This Row],[LABEL]]),1,0)</f>
        <v>0</v>
      </c>
      <c r="L4585" s="17">
        <f>IF(BASE_MARKET_DATA[[#This Row],[VARP]]&gt;0,1,0)</f>
        <v>1</v>
      </c>
    </row>
    <row r="4586" spans="1:12">
      <c r="A4586" s="1">
        <v>43972</v>
      </c>
      <c r="B4586" s="17" t="s">
        <v>65</v>
      </c>
      <c r="C4586">
        <v>10.3</v>
      </c>
      <c r="D4586">
        <v>10.34</v>
      </c>
      <c r="E4586">
        <v>-3.9999999999999147E-2</v>
      </c>
      <c r="F4586">
        <v>-3.8684719535782542E-3</v>
      </c>
      <c r="G4586" s="17" t="s">
        <v>0</v>
      </c>
      <c r="H4586" s="17" t="s">
        <v>66</v>
      </c>
      <c r="I4586" s="17" t="s">
        <v>38</v>
      </c>
      <c r="J4586" s="17" t="s">
        <v>144</v>
      </c>
      <c r="K4586" s="17">
        <f>IF(BASE_MARKET_DATA[[#This Row],[DATE]]=_xlfn.MAXIFS(A:A,H:H,BASE_MARKET_DATA[[#This Row],[LABEL]]),1,0)</f>
        <v>0</v>
      </c>
      <c r="L4586" s="17">
        <f>IF(BASE_MARKET_DATA[[#This Row],[VARP]]&gt;0,1,0)</f>
        <v>0</v>
      </c>
    </row>
    <row r="4587" spans="1:12">
      <c r="A4587" s="1">
        <v>43973</v>
      </c>
      <c r="B4587" s="17" t="s">
        <v>65</v>
      </c>
      <c r="C4587">
        <v>10.28</v>
      </c>
      <c r="D4587">
        <v>10.3</v>
      </c>
      <c r="E4587">
        <v>-2.000000000000135E-2</v>
      </c>
      <c r="F4587">
        <v>-1.9417475728156649E-3</v>
      </c>
      <c r="G4587" s="17" t="s">
        <v>0</v>
      </c>
      <c r="H4587" s="17" t="s">
        <v>66</v>
      </c>
      <c r="I4587" s="17" t="s">
        <v>38</v>
      </c>
      <c r="J4587" s="17" t="s">
        <v>144</v>
      </c>
      <c r="K4587" s="17">
        <f>IF(BASE_MARKET_DATA[[#This Row],[DATE]]=_xlfn.MAXIFS(A:A,H:H,BASE_MARKET_DATA[[#This Row],[LABEL]]),1,0)</f>
        <v>0</v>
      </c>
      <c r="L4587" s="17">
        <f>IF(BASE_MARKET_DATA[[#This Row],[VARP]]&gt;0,1,0)</f>
        <v>0</v>
      </c>
    </row>
    <row r="4588" spans="1:12">
      <c r="A4588" s="1">
        <v>43976</v>
      </c>
      <c r="B4588" s="17" t="s">
        <v>65</v>
      </c>
      <c r="C4588">
        <v>10.395</v>
      </c>
      <c r="D4588">
        <v>10.28</v>
      </c>
      <c r="E4588">
        <v>0.11500000000000021</v>
      </c>
      <c r="F4588">
        <v>1.1186770428015585E-2</v>
      </c>
      <c r="G4588" s="17" t="s">
        <v>0</v>
      </c>
      <c r="H4588" s="17" t="s">
        <v>66</v>
      </c>
      <c r="I4588" s="17" t="s">
        <v>38</v>
      </c>
      <c r="J4588" s="17" t="s">
        <v>144</v>
      </c>
      <c r="K4588" s="17">
        <f>IF(BASE_MARKET_DATA[[#This Row],[DATE]]=_xlfn.MAXIFS(A:A,H:H,BASE_MARKET_DATA[[#This Row],[LABEL]]),1,0)</f>
        <v>0</v>
      </c>
      <c r="L4588" s="17">
        <f>IF(BASE_MARKET_DATA[[#This Row],[VARP]]&gt;0,1,0)</f>
        <v>1</v>
      </c>
    </row>
    <row r="4589" spans="1:12">
      <c r="A4589" s="1">
        <v>43977</v>
      </c>
      <c r="B4589" s="17" t="s">
        <v>65</v>
      </c>
      <c r="C4589">
        <v>10.199999999999999</v>
      </c>
      <c r="D4589">
        <v>10.395</v>
      </c>
      <c r="E4589">
        <v>-0.19500000000000028</v>
      </c>
      <c r="F4589">
        <v>-1.8759018759018788E-2</v>
      </c>
      <c r="G4589" s="17" t="s">
        <v>0</v>
      </c>
      <c r="H4589" s="17" t="s">
        <v>66</v>
      </c>
      <c r="I4589" s="17" t="s">
        <v>38</v>
      </c>
      <c r="J4589" s="17" t="s">
        <v>144</v>
      </c>
      <c r="K4589" s="17">
        <f>IF(BASE_MARKET_DATA[[#This Row],[DATE]]=_xlfn.MAXIFS(A:A,H:H,BASE_MARKET_DATA[[#This Row],[LABEL]]),1,0)</f>
        <v>0</v>
      </c>
      <c r="L4589" s="17">
        <f>IF(BASE_MARKET_DATA[[#This Row],[VARP]]&gt;0,1,0)</f>
        <v>0</v>
      </c>
    </row>
    <row r="4590" spans="1:12">
      <c r="A4590" s="1">
        <v>43978</v>
      </c>
      <c r="B4590" s="17" t="s">
        <v>65</v>
      </c>
      <c r="C4590">
        <v>10.45</v>
      </c>
      <c r="D4590">
        <v>10.199999999999999</v>
      </c>
      <c r="E4590">
        <v>0.25</v>
      </c>
      <c r="F4590">
        <v>2.4509803921568631E-2</v>
      </c>
      <c r="G4590" s="17" t="s">
        <v>0</v>
      </c>
      <c r="H4590" s="17" t="s">
        <v>66</v>
      </c>
      <c r="I4590" s="17" t="s">
        <v>38</v>
      </c>
      <c r="J4590" s="17" t="s">
        <v>144</v>
      </c>
      <c r="K4590" s="17">
        <f>IF(BASE_MARKET_DATA[[#This Row],[DATE]]=_xlfn.MAXIFS(A:A,H:H,BASE_MARKET_DATA[[#This Row],[LABEL]]),1,0)</f>
        <v>0</v>
      </c>
      <c r="L4590" s="17">
        <f>IF(BASE_MARKET_DATA[[#This Row],[VARP]]&gt;0,1,0)</f>
        <v>1</v>
      </c>
    </row>
    <row r="4591" spans="1:12">
      <c r="A4591" s="1">
        <v>43979</v>
      </c>
      <c r="B4591" s="17" t="s">
        <v>65</v>
      </c>
      <c r="C4591">
        <v>10.78</v>
      </c>
      <c r="D4591">
        <v>10.45</v>
      </c>
      <c r="E4591">
        <v>0.33000000000000007</v>
      </c>
      <c r="F4591">
        <v>3.1578947368421061E-2</v>
      </c>
      <c r="G4591" s="17" t="s">
        <v>0</v>
      </c>
      <c r="H4591" s="17" t="s">
        <v>66</v>
      </c>
      <c r="I4591" s="17" t="s">
        <v>38</v>
      </c>
      <c r="J4591" s="17" t="s">
        <v>144</v>
      </c>
      <c r="K4591" s="17">
        <f>IF(BASE_MARKET_DATA[[#This Row],[DATE]]=_xlfn.MAXIFS(A:A,H:H,BASE_MARKET_DATA[[#This Row],[LABEL]]),1,0)</f>
        <v>0</v>
      </c>
      <c r="L4591" s="17">
        <f>IF(BASE_MARKET_DATA[[#This Row],[VARP]]&gt;0,1,0)</f>
        <v>1</v>
      </c>
    </row>
    <row r="4592" spans="1:12">
      <c r="A4592" s="1">
        <v>43980</v>
      </c>
      <c r="B4592" s="17" t="s">
        <v>65</v>
      </c>
      <c r="C4592">
        <v>10.845000000000001</v>
      </c>
      <c r="D4592">
        <v>10.78</v>
      </c>
      <c r="E4592">
        <v>6.5000000000001279E-2</v>
      </c>
      <c r="F4592">
        <v>6.0296846011132915E-3</v>
      </c>
      <c r="G4592" s="17" t="s">
        <v>0</v>
      </c>
      <c r="H4592" s="17" t="s">
        <v>66</v>
      </c>
      <c r="I4592" s="17" t="s">
        <v>38</v>
      </c>
      <c r="J4592" s="17" t="s">
        <v>144</v>
      </c>
      <c r="K4592" s="17">
        <f>IF(BASE_MARKET_DATA[[#This Row],[DATE]]=_xlfn.MAXIFS(A:A,H:H,BASE_MARKET_DATA[[#This Row],[LABEL]]),1,0)</f>
        <v>0</v>
      </c>
      <c r="L4592" s="17">
        <f>IF(BASE_MARKET_DATA[[#This Row],[VARP]]&gt;0,1,0)</f>
        <v>1</v>
      </c>
    </row>
    <row r="4593" spans="1:12">
      <c r="A4593" s="1">
        <v>43983</v>
      </c>
      <c r="B4593" s="17" t="s">
        <v>65</v>
      </c>
      <c r="C4593">
        <v>11.04</v>
      </c>
      <c r="D4593">
        <v>10.845000000000001</v>
      </c>
      <c r="E4593">
        <v>0.19499999999999851</v>
      </c>
      <c r="F4593">
        <v>1.7980636237897508E-2</v>
      </c>
      <c r="G4593" s="17" t="s">
        <v>0</v>
      </c>
      <c r="H4593" s="17" t="s">
        <v>66</v>
      </c>
      <c r="I4593" s="17" t="s">
        <v>38</v>
      </c>
      <c r="J4593" s="17" t="s">
        <v>144</v>
      </c>
      <c r="K4593" s="17">
        <f>IF(BASE_MARKET_DATA[[#This Row],[DATE]]=_xlfn.MAXIFS(A:A,H:H,BASE_MARKET_DATA[[#This Row],[LABEL]]),1,0)</f>
        <v>0</v>
      </c>
      <c r="L4593" s="17">
        <f>IF(BASE_MARKET_DATA[[#This Row],[VARP]]&gt;0,1,0)</f>
        <v>1</v>
      </c>
    </row>
    <row r="4594" spans="1:12">
      <c r="A4594" s="1">
        <v>43984</v>
      </c>
      <c r="B4594" s="17" t="s">
        <v>65</v>
      </c>
      <c r="C4594">
        <v>10.98</v>
      </c>
      <c r="D4594">
        <v>11.04</v>
      </c>
      <c r="E4594">
        <v>-5.9999999999998721E-2</v>
      </c>
      <c r="F4594">
        <v>-5.4347826086955367E-3</v>
      </c>
      <c r="G4594" s="17" t="s">
        <v>0</v>
      </c>
      <c r="H4594" s="17" t="s">
        <v>66</v>
      </c>
      <c r="I4594" s="17" t="s">
        <v>38</v>
      </c>
      <c r="J4594" s="17" t="s">
        <v>144</v>
      </c>
      <c r="K4594" s="17">
        <f>IF(BASE_MARKET_DATA[[#This Row],[DATE]]=_xlfn.MAXIFS(A:A,H:H,BASE_MARKET_DATA[[#This Row],[LABEL]]),1,0)</f>
        <v>0</v>
      </c>
      <c r="L4594" s="17">
        <f>IF(BASE_MARKET_DATA[[#This Row],[VARP]]&gt;0,1,0)</f>
        <v>0</v>
      </c>
    </row>
    <row r="4595" spans="1:12">
      <c r="A4595" s="1">
        <v>43985</v>
      </c>
      <c r="B4595" s="17" t="s">
        <v>65</v>
      </c>
      <c r="C4595">
        <v>11.265000000000001</v>
      </c>
      <c r="D4595">
        <v>10.98</v>
      </c>
      <c r="E4595">
        <v>0.28500000000000014</v>
      </c>
      <c r="F4595">
        <v>2.5956284153005476E-2</v>
      </c>
      <c r="G4595" s="17" t="s">
        <v>0</v>
      </c>
      <c r="H4595" s="17" t="s">
        <v>66</v>
      </c>
      <c r="I4595" s="17" t="s">
        <v>38</v>
      </c>
      <c r="J4595" s="17" t="s">
        <v>144</v>
      </c>
      <c r="K4595" s="17">
        <f>IF(BASE_MARKET_DATA[[#This Row],[DATE]]=_xlfn.MAXIFS(A:A,H:H,BASE_MARKET_DATA[[#This Row],[LABEL]]),1,0)</f>
        <v>0</v>
      </c>
      <c r="L4595" s="17">
        <f>IF(BASE_MARKET_DATA[[#This Row],[VARP]]&gt;0,1,0)</f>
        <v>1</v>
      </c>
    </row>
    <row r="4596" spans="1:12">
      <c r="A4596" s="1">
        <v>43986</v>
      </c>
      <c r="B4596" s="17" t="s">
        <v>65</v>
      </c>
      <c r="C4596">
        <v>11.315</v>
      </c>
      <c r="D4596">
        <v>11.265000000000001</v>
      </c>
      <c r="E4596">
        <v>4.9999999999998934E-2</v>
      </c>
      <c r="F4596">
        <v>4.4385264092320397E-3</v>
      </c>
      <c r="G4596" s="17" t="s">
        <v>0</v>
      </c>
      <c r="H4596" s="17" t="s">
        <v>66</v>
      </c>
      <c r="I4596" s="17" t="s">
        <v>38</v>
      </c>
      <c r="J4596" s="17" t="s">
        <v>144</v>
      </c>
      <c r="K4596" s="17">
        <f>IF(BASE_MARKET_DATA[[#This Row],[DATE]]=_xlfn.MAXIFS(A:A,H:H,BASE_MARKET_DATA[[#This Row],[LABEL]]),1,0)</f>
        <v>0</v>
      </c>
      <c r="L4596" s="17">
        <f>IF(BASE_MARKET_DATA[[#This Row],[VARP]]&gt;0,1,0)</f>
        <v>1</v>
      </c>
    </row>
    <row r="4597" spans="1:12">
      <c r="A4597" s="1">
        <v>43987</v>
      </c>
      <c r="B4597" s="17" t="s">
        <v>65</v>
      </c>
      <c r="C4597">
        <v>11.535</v>
      </c>
      <c r="D4597">
        <v>11.315</v>
      </c>
      <c r="E4597">
        <v>0.22000000000000064</v>
      </c>
      <c r="F4597">
        <v>1.9443216968625776E-2</v>
      </c>
      <c r="G4597" s="17" t="s">
        <v>0</v>
      </c>
      <c r="H4597" s="17" t="s">
        <v>66</v>
      </c>
      <c r="I4597" s="17" t="s">
        <v>38</v>
      </c>
      <c r="J4597" s="17" t="s">
        <v>144</v>
      </c>
      <c r="K4597" s="17">
        <f>IF(BASE_MARKET_DATA[[#This Row],[DATE]]=_xlfn.MAXIFS(A:A,H:H,BASE_MARKET_DATA[[#This Row],[LABEL]]),1,0)</f>
        <v>0</v>
      </c>
      <c r="L4597" s="17">
        <f>IF(BASE_MARKET_DATA[[#This Row],[VARP]]&gt;0,1,0)</f>
        <v>1</v>
      </c>
    </row>
    <row r="4598" spans="1:12">
      <c r="A4598" s="1">
        <v>43990</v>
      </c>
      <c r="B4598" s="17" t="s">
        <v>65</v>
      </c>
      <c r="C4598">
        <v>11.484999999999999</v>
      </c>
      <c r="D4598">
        <v>11.535</v>
      </c>
      <c r="E4598">
        <v>-5.0000000000000711E-2</v>
      </c>
      <c r="F4598">
        <v>-4.3346337234504298E-3</v>
      </c>
      <c r="G4598" s="17" t="s">
        <v>0</v>
      </c>
      <c r="H4598" s="17" t="s">
        <v>66</v>
      </c>
      <c r="I4598" s="17" t="s">
        <v>38</v>
      </c>
      <c r="J4598" s="17" t="s">
        <v>144</v>
      </c>
      <c r="K4598" s="17">
        <f>IF(BASE_MARKET_DATA[[#This Row],[DATE]]=_xlfn.MAXIFS(A:A,H:H,BASE_MARKET_DATA[[#This Row],[LABEL]]),1,0)</f>
        <v>0</v>
      </c>
      <c r="L4598" s="17">
        <f>IF(BASE_MARKET_DATA[[#This Row],[VARP]]&gt;0,1,0)</f>
        <v>0</v>
      </c>
    </row>
    <row r="4599" spans="1:12">
      <c r="A4599" s="1">
        <v>43991</v>
      </c>
      <c r="B4599" s="17" t="s">
        <v>65</v>
      </c>
      <c r="C4599">
        <v>11.035</v>
      </c>
      <c r="D4599">
        <v>11.484999999999999</v>
      </c>
      <c r="E4599">
        <v>-0.44999999999999929</v>
      </c>
      <c r="F4599">
        <v>-3.9181541140618135E-2</v>
      </c>
      <c r="G4599" s="17" t="s">
        <v>0</v>
      </c>
      <c r="H4599" s="17" t="s">
        <v>66</v>
      </c>
      <c r="I4599" s="17" t="s">
        <v>38</v>
      </c>
      <c r="J4599" s="17" t="s">
        <v>144</v>
      </c>
      <c r="K4599" s="17">
        <f>IF(BASE_MARKET_DATA[[#This Row],[DATE]]=_xlfn.MAXIFS(A:A,H:H,BASE_MARKET_DATA[[#This Row],[LABEL]]),1,0)</f>
        <v>0</v>
      </c>
      <c r="L4599" s="17">
        <f>IF(BASE_MARKET_DATA[[#This Row],[VARP]]&gt;0,1,0)</f>
        <v>0</v>
      </c>
    </row>
    <row r="4600" spans="1:12">
      <c r="A4600" s="1">
        <v>43992</v>
      </c>
      <c r="B4600" s="17" t="s">
        <v>65</v>
      </c>
      <c r="C4600">
        <v>10.865</v>
      </c>
      <c r="D4600">
        <v>11.035</v>
      </c>
      <c r="E4600">
        <v>-0.16999999999999993</v>
      </c>
      <c r="F4600">
        <v>-1.540552786588128E-2</v>
      </c>
      <c r="G4600" s="17" t="s">
        <v>0</v>
      </c>
      <c r="H4600" s="17" t="s">
        <v>66</v>
      </c>
      <c r="I4600" s="17" t="s">
        <v>38</v>
      </c>
      <c r="J4600" s="17" t="s">
        <v>144</v>
      </c>
      <c r="K4600" s="17">
        <f>IF(BASE_MARKET_DATA[[#This Row],[DATE]]=_xlfn.MAXIFS(A:A,H:H,BASE_MARKET_DATA[[#This Row],[LABEL]]),1,0)</f>
        <v>0</v>
      </c>
      <c r="L4600" s="17">
        <f>IF(BASE_MARKET_DATA[[#This Row],[VARP]]&gt;0,1,0)</f>
        <v>0</v>
      </c>
    </row>
    <row r="4601" spans="1:12">
      <c r="A4601" s="1">
        <v>43993</v>
      </c>
      <c r="B4601" s="17" t="s">
        <v>65</v>
      </c>
      <c r="C4601">
        <v>10.38</v>
      </c>
      <c r="D4601">
        <v>10.865</v>
      </c>
      <c r="E4601">
        <v>-0.48499999999999943</v>
      </c>
      <c r="F4601">
        <v>-4.4638748274275143E-2</v>
      </c>
      <c r="G4601" s="17" t="s">
        <v>0</v>
      </c>
      <c r="H4601" s="17" t="s">
        <v>66</v>
      </c>
      <c r="I4601" s="17" t="s">
        <v>38</v>
      </c>
      <c r="J4601" s="17" t="s">
        <v>144</v>
      </c>
      <c r="K4601" s="17">
        <f>IF(BASE_MARKET_DATA[[#This Row],[DATE]]=_xlfn.MAXIFS(A:A,H:H,BASE_MARKET_DATA[[#This Row],[LABEL]]),1,0)</f>
        <v>0</v>
      </c>
      <c r="L4601" s="17">
        <f>IF(BASE_MARKET_DATA[[#This Row],[VARP]]&gt;0,1,0)</f>
        <v>0</v>
      </c>
    </row>
    <row r="4602" spans="1:12">
      <c r="A4602" s="1">
        <v>43994</v>
      </c>
      <c r="B4602" s="17" t="s">
        <v>65</v>
      </c>
      <c r="C4602">
        <v>10.41</v>
      </c>
      <c r="D4602">
        <v>10.38</v>
      </c>
      <c r="E4602">
        <v>2.9999999999999361E-2</v>
      </c>
      <c r="F4602">
        <v>2.8901734104045626E-3</v>
      </c>
      <c r="G4602" s="17" t="s">
        <v>0</v>
      </c>
      <c r="H4602" s="17" t="s">
        <v>66</v>
      </c>
      <c r="I4602" s="17" t="s">
        <v>38</v>
      </c>
      <c r="J4602" s="17" t="s">
        <v>144</v>
      </c>
      <c r="K4602" s="17">
        <f>IF(BASE_MARKET_DATA[[#This Row],[DATE]]=_xlfn.MAXIFS(A:A,H:H,BASE_MARKET_DATA[[#This Row],[LABEL]]),1,0)</f>
        <v>0</v>
      </c>
      <c r="L4602" s="17">
        <f>IF(BASE_MARKET_DATA[[#This Row],[VARP]]&gt;0,1,0)</f>
        <v>1</v>
      </c>
    </row>
    <row r="4603" spans="1:12">
      <c r="A4603" s="1">
        <v>43997</v>
      </c>
      <c r="B4603" s="17" t="s">
        <v>65</v>
      </c>
      <c r="C4603">
        <v>10.285</v>
      </c>
      <c r="D4603">
        <v>10.41</v>
      </c>
      <c r="E4603">
        <v>-0.125</v>
      </c>
      <c r="F4603">
        <v>-1.2007684918347743E-2</v>
      </c>
      <c r="G4603" s="17" t="s">
        <v>0</v>
      </c>
      <c r="H4603" s="17" t="s">
        <v>66</v>
      </c>
      <c r="I4603" s="17" t="s">
        <v>38</v>
      </c>
      <c r="J4603" s="17" t="s">
        <v>144</v>
      </c>
      <c r="K4603" s="17">
        <f>IF(BASE_MARKET_DATA[[#This Row],[DATE]]=_xlfn.MAXIFS(A:A,H:H,BASE_MARKET_DATA[[#This Row],[LABEL]]),1,0)</f>
        <v>0</v>
      </c>
      <c r="L4603" s="17">
        <f>IF(BASE_MARKET_DATA[[#This Row],[VARP]]&gt;0,1,0)</f>
        <v>0</v>
      </c>
    </row>
    <row r="4604" spans="1:12">
      <c r="A4604" s="1">
        <v>43998</v>
      </c>
      <c r="B4604" s="17" t="s">
        <v>65</v>
      </c>
      <c r="C4604">
        <v>10.685</v>
      </c>
      <c r="D4604">
        <v>10.285</v>
      </c>
      <c r="E4604">
        <v>0.40000000000000036</v>
      </c>
      <c r="F4604">
        <v>3.8891589693728766E-2</v>
      </c>
      <c r="G4604" s="17" t="s">
        <v>0</v>
      </c>
      <c r="H4604" s="17" t="s">
        <v>66</v>
      </c>
      <c r="I4604" s="17" t="s">
        <v>38</v>
      </c>
      <c r="J4604" s="17" t="s">
        <v>144</v>
      </c>
      <c r="K4604" s="17">
        <f>IF(BASE_MARKET_DATA[[#This Row],[DATE]]=_xlfn.MAXIFS(A:A,H:H,BASE_MARKET_DATA[[#This Row],[LABEL]]),1,0)</f>
        <v>0</v>
      </c>
      <c r="L4604" s="17">
        <f>IF(BASE_MARKET_DATA[[#This Row],[VARP]]&gt;0,1,0)</f>
        <v>1</v>
      </c>
    </row>
    <row r="4605" spans="1:12">
      <c r="A4605" s="1">
        <v>43999</v>
      </c>
      <c r="B4605" s="17" t="s">
        <v>65</v>
      </c>
      <c r="C4605">
        <v>10.615</v>
      </c>
      <c r="D4605">
        <v>10.685</v>
      </c>
      <c r="E4605">
        <v>-7.0000000000000284E-2</v>
      </c>
      <c r="F4605">
        <v>-6.5512400561535122E-3</v>
      </c>
      <c r="G4605" s="17" t="s">
        <v>0</v>
      </c>
      <c r="H4605" s="17" t="s">
        <v>66</v>
      </c>
      <c r="I4605" s="17" t="s">
        <v>38</v>
      </c>
      <c r="J4605" s="17" t="s">
        <v>144</v>
      </c>
      <c r="K4605" s="17">
        <f>IF(BASE_MARKET_DATA[[#This Row],[DATE]]=_xlfn.MAXIFS(A:A,H:H,BASE_MARKET_DATA[[#This Row],[LABEL]]),1,0)</f>
        <v>0</v>
      </c>
      <c r="L4605" s="17">
        <f>IF(BASE_MARKET_DATA[[#This Row],[VARP]]&gt;0,1,0)</f>
        <v>0</v>
      </c>
    </row>
    <row r="4606" spans="1:12">
      <c r="A4606" s="1">
        <v>44000</v>
      </c>
      <c r="B4606" s="17" t="s">
        <v>65</v>
      </c>
      <c r="C4606">
        <v>10.385</v>
      </c>
      <c r="D4606">
        <v>10.615</v>
      </c>
      <c r="E4606">
        <v>-0.23000000000000043</v>
      </c>
      <c r="F4606">
        <v>-2.1667451719265231E-2</v>
      </c>
      <c r="G4606" s="17" t="s">
        <v>0</v>
      </c>
      <c r="H4606" s="17" t="s">
        <v>66</v>
      </c>
      <c r="I4606" s="17" t="s">
        <v>38</v>
      </c>
      <c r="J4606" s="17" t="s">
        <v>144</v>
      </c>
      <c r="K4606" s="17">
        <f>IF(BASE_MARKET_DATA[[#This Row],[DATE]]=_xlfn.MAXIFS(A:A,H:H,BASE_MARKET_DATA[[#This Row],[LABEL]]),1,0)</f>
        <v>0</v>
      </c>
      <c r="L4606" s="17">
        <f>IF(BASE_MARKET_DATA[[#This Row],[VARP]]&gt;0,1,0)</f>
        <v>0</v>
      </c>
    </row>
    <row r="4607" spans="1:12">
      <c r="A4607" s="1">
        <v>44001</v>
      </c>
      <c r="B4607" s="17" t="s">
        <v>65</v>
      </c>
      <c r="C4607">
        <v>10.565</v>
      </c>
      <c r="D4607">
        <v>10.385</v>
      </c>
      <c r="E4607">
        <v>0.17999999999999972</v>
      </c>
      <c r="F4607">
        <v>1.7332691381800647E-2</v>
      </c>
      <c r="G4607" s="17" t="s">
        <v>0</v>
      </c>
      <c r="H4607" s="17" t="s">
        <v>66</v>
      </c>
      <c r="I4607" s="17" t="s">
        <v>38</v>
      </c>
      <c r="J4607" s="17" t="s">
        <v>144</v>
      </c>
      <c r="K4607" s="17">
        <f>IF(BASE_MARKET_DATA[[#This Row],[DATE]]=_xlfn.MAXIFS(A:A,H:H,BASE_MARKET_DATA[[#This Row],[LABEL]]),1,0)</f>
        <v>0</v>
      </c>
      <c r="L4607" s="17">
        <f>IF(BASE_MARKET_DATA[[#This Row],[VARP]]&gt;0,1,0)</f>
        <v>1</v>
      </c>
    </row>
    <row r="4608" spans="1:12">
      <c r="A4608" s="1">
        <v>44004</v>
      </c>
      <c r="B4608" s="17" t="s">
        <v>65</v>
      </c>
      <c r="C4608">
        <v>10.484999999999999</v>
      </c>
      <c r="D4608">
        <v>10.565</v>
      </c>
      <c r="E4608">
        <v>-8.0000000000000071E-2</v>
      </c>
      <c r="F4608">
        <v>-7.5721722669190791E-3</v>
      </c>
      <c r="G4608" s="17" t="s">
        <v>0</v>
      </c>
      <c r="H4608" s="17" t="s">
        <v>66</v>
      </c>
      <c r="I4608" s="17" t="s">
        <v>38</v>
      </c>
      <c r="J4608" s="17" t="s">
        <v>144</v>
      </c>
      <c r="K4608" s="17">
        <f>IF(BASE_MARKET_DATA[[#This Row],[DATE]]=_xlfn.MAXIFS(A:A,H:H,BASE_MARKET_DATA[[#This Row],[LABEL]]),1,0)</f>
        <v>0</v>
      </c>
      <c r="L4608" s="17">
        <f>IF(BASE_MARKET_DATA[[#This Row],[VARP]]&gt;0,1,0)</f>
        <v>0</v>
      </c>
    </row>
    <row r="4609" spans="1:12">
      <c r="A4609" s="1">
        <v>44005</v>
      </c>
      <c r="B4609" s="17" t="s">
        <v>65</v>
      </c>
      <c r="C4609">
        <v>10.515000000000001</v>
      </c>
      <c r="D4609">
        <v>10.484999999999999</v>
      </c>
      <c r="E4609">
        <v>3.0000000000001137E-2</v>
      </c>
      <c r="F4609">
        <v>2.8612303290415963E-3</v>
      </c>
      <c r="G4609" s="17" t="s">
        <v>0</v>
      </c>
      <c r="H4609" s="17" t="s">
        <v>66</v>
      </c>
      <c r="I4609" s="17" t="s">
        <v>38</v>
      </c>
      <c r="J4609" s="17" t="s">
        <v>144</v>
      </c>
      <c r="K4609" s="17">
        <f>IF(BASE_MARKET_DATA[[#This Row],[DATE]]=_xlfn.MAXIFS(A:A,H:H,BASE_MARKET_DATA[[#This Row],[LABEL]]),1,0)</f>
        <v>0</v>
      </c>
      <c r="L4609" s="17">
        <f>IF(BASE_MARKET_DATA[[#This Row],[VARP]]&gt;0,1,0)</f>
        <v>1</v>
      </c>
    </row>
    <row r="4610" spans="1:12">
      <c r="A4610" s="1">
        <v>44006</v>
      </c>
      <c r="B4610" s="17" t="s">
        <v>65</v>
      </c>
      <c r="C4610">
        <v>10.345000000000001</v>
      </c>
      <c r="D4610">
        <v>10.515000000000001</v>
      </c>
      <c r="E4610">
        <v>-0.16999999999999993</v>
      </c>
      <c r="F4610">
        <v>-1.6167379933428427E-2</v>
      </c>
      <c r="G4610" s="17" t="s">
        <v>0</v>
      </c>
      <c r="H4610" s="17" t="s">
        <v>66</v>
      </c>
      <c r="I4610" s="17" t="s">
        <v>38</v>
      </c>
      <c r="J4610" s="17" t="s">
        <v>144</v>
      </c>
      <c r="K4610" s="17">
        <f>IF(BASE_MARKET_DATA[[#This Row],[DATE]]=_xlfn.MAXIFS(A:A,H:H,BASE_MARKET_DATA[[#This Row],[LABEL]]),1,0)</f>
        <v>0</v>
      </c>
      <c r="L4610" s="17">
        <f>IF(BASE_MARKET_DATA[[#This Row],[VARP]]&gt;0,1,0)</f>
        <v>0</v>
      </c>
    </row>
    <row r="4611" spans="1:12">
      <c r="A4611" s="1">
        <v>44007</v>
      </c>
      <c r="B4611" s="17" t="s">
        <v>65</v>
      </c>
      <c r="C4611">
        <v>10.39</v>
      </c>
      <c r="D4611">
        <v>10.345000000000001</v>
      </c>
      <c r="E4611">
        <v>4.4999999999999929E-2</v>
      </c>
      <c r="F4611">
        <v>4.3499275012083057E-3</v>
      </c>
      <c r="G4611" s="17" t="s">
        <v>0</v>
      </c>
      <c r="H4611" s="17" t="s">
        <v>66</v>
      </c>
      <c r="I4611" s="17" t="s">
        <v>38</v>
      </c>
      <c r="J4611" s="17" t="s">
        <v>144</v>
      </c>
      <c r="K4611" s="17">
        <f>IF(BASE_MARKET_DATA[[#This Row],[DATE]]=_xlfn.MAXIFS(A:A,H:H,BASE_MARKET_DATA[[#This Row],[LABEL]]),1,0)</f>
        <v>0</v>
      </c>
      <c r="L4611" s="17">
        <f>IF(BASE_MARKET_DATA[[#This Row],[VARP]]&gt;0,1,0)</f>
        <v>1</v>
      </c>
    </row>
    <row r="4612" spans="1:12">
      <c r="A4612" s="1">
        <v>44008</v>
      </c>
      <c r="B4612" s="17" t="s">
        <v>65</v>
      </c>
      <c r="C4612">
        <v>10.39</v>
      </c>
      <c r="D4612">
        <v>10.39</v>
      </c>
      <c r="E4612">
        <v>0</v>
      </c>
      <c r="F4612">
        <v>0</v>
      </c>
      <c r="G4612" s="17" t="s">
        <v>0</v>
      </c>
      <c r="H4612" s="17" t="s">
        <v>66</v>
      </c>
      <c r="I4612" s="17" t="s">
        <v>38</v>
      </c>
      <c r="J4612" s="17" t="s">
        <v>144</v>
      </c>
      <c r="K4612" s="17">
        <f>IF(BASE_MARKET_DATA[[#This Row],[DATE]]=_xlfn.MAXIFS(A:A,H:H,BASE_MARKET_DATA[[#This Row],[LABEL]]),1,0)</f>
        <v>0</v>
      </c>
      <c r="L4612" s="17">
        <f>IF(BASE_MARKET_DATA[[#This Row],[VARP]]&gt;0,1,0)</f>
        <v>0</v>
      </c>
    </row>
    <row r="4613" spans="1:12">
      <c r="A4613" s="1">
        <v>44011</v>
      </c>
      <c r="B4613" s="17" t="s">
        <v>65</v>
      </c>
      <c r="C4613">
        <v>10.685</v>
      </c>
      <c r="D4613">
        <v>10.39</v>
      </c>
      <c r="E4613">
        <v>0.29499999999999993</v>
      </c>
      <c r="F4613">
        <v>2.8392685274302207E-2</v>
      </c>
      <c r="G4613" s="17" t="s">
        <v>0</v>
      </c>
      <c r="H4613" s="17" t="s">
        <v>66</v>
      </c>
      <c r="I4613" s="17" t="s">
        <v>38</v>
      </c>
      <c r="J4613" s="17" t="s">
        <v>144</v>
      </c>
      <c r="K4613" s="17">
        <f>IF(BASE_MARKET_DATA[[#This Row],[DATE]]=_xlfn.MAXIFS(A:A,H:H,BASE_MARKET_DATA[[#This Row],[LABEL]]),1,0)</f>
        <v>0</v>
      </c>
      <c r="L4613" s="17">
        <f>IF(BASE_MARKET_DATA[[#This Row],[VARP]]&gt;0,1,0)</f>
        <v>1</v>
      </c>
    </row>
    <row r="4614" spans="1:12">
      <c r="A4614" s="1">
        <v>44012</v>
      </c>
      <c r="B4614" s="17" t="s">
        <v>65</v>
      </c>
      <c r="C4614">
        <v>10.645</v>
      </c>
      <c r="D4614">
        <v>10.685</v>
      </c>
      <c r="E4614">
        <v>-4.0000000000000924E-2</v>
      </c>
      <c r="F4614">
        <v>-3.7435657463735067E-3</v>
      </c>
      <c r="G4614" s="17" t="s">
        <v>0</v>
      </c>
      <c r="H4614" s="17" t="s">
        <v>66</v>
      </c>
      <c r="I4614" s="17" t="s">
        <v>38</v>
      </c>
      <c r="J4614" s="17" t="s">
        <v>144</v>
      </c>
      <c r="K4614" s="17">
        <f>IF(BASE_MARKET_DATA[[#This Row],[DATE]]=_xlfn.MAXIFS(A:A,H:H,BASE_MARKET_DATA[[#This Row],[LABEL]]),1,0)</f>
        <v>0</v>
      </c>
      <c r="L4614" s="17">
        <f>IF(BASE_MARKET_DATA[[#This Row],[VARP]]&gt;0,1,0)</f>
        <v>0</v>
      </c>
    </row>
    <row r="4615" spans="1:12">
      <c r="A4615" s="1">
        <v>44013</v>
      </c>
      <c r="B4615" s="17" t="s">
        <v>65</v>
      </c>
      <c r="C4615">
        <v>10.6</v>
      </c>
      <c r="D4615">
        <v>10.645</v>
      </c>
      <c r="E4615">
        <v>-4.4999999999999929E-2</v>
      </c>
      <c r="F4615">
        <v>-4.227336777829961E-3</v>
      </c>
      <c r="G4615" s="17" t="s">
        <v>0</v>
      </c>
      <c r="H4615" s="17" t="s">
        <v>66</v>
      </c>
      <c r="I4615" s="17" t="s">
        <v>38</v>
      </c>
      <c r="J4615" s="17" t="s">
        <v>144</v>
      </c>
      <c r="K4615" s="17">
        <f>IF(BASE_MARKET_DATA[[#This Row],[DATE]]=_xlfn.MAXIFS(A:A,H:H,BASE_MARKET_DATA[[#This Row],[LABEL]]),1,0)</f>
        <v>0</v>
      </c>
      <c r="L4615" s="17">
        <f>IF(BASE_MARKET_DATA[[#This Row],[VARP]]&gt;0,1,0)</f>
        <v>0</v>
      </c>
    </row>
    <row r="4616" spans="1:12">
      <c r="A4616" s="1">
        <v>44014</v>
      </c>
      <c r="B4616" s="17" t="s">
        <v>65</v>
      </c>
      <c r="C4616">
        <v>10.824999999999999</v>
      </c>
      <c r="D4616">
        <v>10.6</v>
      </c>
      <c r="E4616">
        <v>0.22499999999999964</v>
      </c>
      <c r="F4616">
        <v>2.122641509433959E-2</v>
      </c>
      <c r="G4616" s="17" t="s">
        <v>0</v>
      </c>
      <c r="H4616" s="17" t="s">
        <v>66</v>
      </c>
      <c r="I4616" s="17" t="s">
        <v>38</v>
      </c>
      <c r="J4616" s="17" t="s">
        <v>144</v>
      </c>
      <c r="K4616" s="17">
        <f>IF(BASE_MARKET_DATA[[#This Row],[DATE]]=_xlfn.MAXIFS(A:A,H:H,BASE_MARKET_DATA[[#This Row],[LABEL]]),1,0)</f>
        <v>0</v>
      </c>
      <c r="L4616" s="17">
        <f>IF(BASE_MARKET_DATA[[#This Row],[VARP]]&gt;0,1,0)</f>
        <v>1</v>
      </c>
    </row>
    <row r="4617" spans="1:12">
      <c r="A4617" s="1">
        <v>44015</v>
      </c>
      <c r="B4617" s="17" t="s">
        <v>65</v>
      </c>
      <c r="C4617">
        <v>10.74</v>
      </c>
      <c r="D4617">
        <v>10.824999999999999</v>
      </c>
      <c r="E4617">
        <v>-8.4999999999999076E-2</v>
      </c>
      <c r="F4617">
        <v>-7.8521939953809777E-3</v>
      </c>
      <c r="G4617" s="17" t="s">
        <v>0</v>
      </c>
      <c r="H4617" s="17" t="s">
        <v>66</v>
      </c>
      <c r="I4617" s="17" t="s">
        <v>38</v>
      </c>
      <c r="J4617" s="17" t="s">
        <v>144</v>
      </c>
      <c r="K4617" s="17">
        <f>IF(BASE_MARKET_DATA[[#This Row],[DATE]]=_xlfn.MAXIFS(A:A,H:H,BASE_MARKET_DATA[[#This Row],[LABEL]]),1,0)</f>
        <v>0</v>
      </c>
      <c r="L4617" s="17">
        <f>IF(BASE_MARKET_DATA[[#This Row],[VARP]]&gt;0,1,0)</f>
        <v>0</v>
      </c>
    </row>
    <row r="4618" spans="1:12">
      <c r="A4618" s="1">
        <v>44018</v>
      </c>
      <c r="B4618" s="17" t="s">
        <v>65</v>
      </c>
      <c r="C4618">
        <v>10.95</v>
      </c>
      <c r="D4618">
        <v>10.74</v>
      </c>
      <c r="E4618">
        <v>0.20999999999999908</v>
      </c>
      <c r="F4618">
        <v>1.9553072625698237E-2</v>
      </c>
      <c r="G4618" s="17" t="s">
        <v>0</v>
      </c>
      <c r="H4618" s="17" t="s">
        <v>66</v>
      </c>
      <c r="I4618" s="17" t="s">
        <v>38</v>
      </c>
      <c r="J4618" s="17" t="s">
        <v>144</v>
      </c>
      <c r="K4618" s="17">
        <f>IF(BASE_MARKET_DATA[[#This Row],[DATE]]=_xlfn.MAXIFS(A:A,H:H,BASE_MARKET_DATA[[#This Row],[LABEL]]),1,0)</f>
        <v>0</v>
      </c>
      <c r="L4618" s="17">
        <f>IF(BASE_MARKET_DATA[[#This Row],[VARP]]&gt;0,1,0)</f>
        <v>1</v>
      </c>
    </row>
    <row r="4619" spans="1:12">
      <c r="A4619" s="1">
        <v>44019</v>
      </c>
      <c r="B4619" s="17" t="s">
        <v>65</v>
      </c>
      <c r="C4619">
        <v>10.725</v>
      </c>
      <c r="D4619">
        <v>10.95</v>
      </c>
      <c r="E4619">
        <v>-0.22499999999999964</v>
      </c>
      <c r="F4619">
        <v>-2.054794520547942E-2</v>
      </c>
      <c r="G4619" s="17" t="s">
        <v>0</v>
      </c>
      <c r="H4619" s="17" t="s">
        <v>66</v>
      </c>
      <c r="I4619" s="17" t="s">
        <v>38</v>
      </c>
      <c r="J4619" s="17" t="s">
        <v>144</v>
      </c>
      <c r="K4619" s="17">
        <f>IF(BASE_MARKET_DATA[[#This Row],[DATE]]=_xlfn.MAXIFS(A:A,H:H,BASE_MARKET_DATA[[#This Row],[LABEL]]),1,0)</f>
        <v>0</v>
      </c>
      <c r="L4619" s="17">
        <f>IF(BASE_MARKET_DATA[[#This Row],[VARP]]&gt;0,1,0)</f>
        <v>0</v>
      </c>
    </row>
    <row r="4620" spans="1:12">
      <c r="A4620" s="1">
        <v>44020</v>
      </c>
      <c r="B4620" s="17" t="s">
        <v>65</v>
      </c>
      <c r="C4620">
        <v>10.565</v>
      </c>
      <c r="D4620">
        <v>10.725</v>
      </c>
      <c r="E4620">
        <v>-0.16000000000000014</v>
      </c>
      <c r="F4620">
        <v>-1.4918414918414932E-2</v>
      </c>
      <c r="G4620" s="17" t="s">
        <v>0</v>
      </c>
      <c r="H4620" s="17" t="s">
        <v>66</v>
      </c>
      <c r="I4620" s="17" t="s">
        <v>38</v>
      </c>
      <c r="J4620" s="17" t="s">
        <v>144</v>
      </c>
      <c r="K4620" s="17">
        <f>IF(BASE_MARKET_DATA[[#This Row],[DATE]]=_xlfn.MAXIFS(A:A,H:H,BASE_MARKET_DATA[[#This Row],[LABEL]]),1,0)</f>
        <v>0</v>
      </c>
      <c r="L4620" s="17">
        <f>IF(BASE_MARKET_DATA[[#This Row],[VARP]]&gt;0,1,0)</f>
        <v>0</v>
      </c>
    </row>
    <row r="4621" spans="1:12">
      <c r="A4621" s="1">
        <v>44021</v>
      </c>
      <c r="B4621" s="17" t="s">
        <v>65</v>
      </c>
      <c r="C4621">
        <v>10.404999999999999</v>
      </c>
      <c r="D4621">
        <v>10.565</v>
      </c>
      <c r="E4621">
        <v>-0.16000000000000014</v>
      </c>
      <c r="F4621">
        <v>-1.5144344533838158E-2</v>
      </c>
      <c r="G4621" s="17" t="s">
        <v>0</v>
      </c>
      <c r="H4621" s="17" t="s">
        <v>66</v>
      </c>
      <c r="I4621" s="17" t="s">
        <v>38</v>
      </c>
      <c r="J4621" s="17" t="s">
        <v>144</v>
      </c>
      <c r="K4621" s="17">
        <f>IF(BASE_MARKET_DATA[[#This Row],[DATE]]=_xlfn.MAXIFS(A:A,H:H,BASE_MARKET_DATA[[#This Row],[LABEL]]),1,0)</f>
        <v>0</v>
      </c>
      <c r="L4621" s="17">
        <f>IF(BASE_MARKET_DATA[[#This Row],[VARP]]&gt;0,1,0)</f>
        <v>0</v>
      </c>
    </row>
    <row r="4622" spans="1:12">
      <c r="A4622" s="1">
        <v>44022</v>
      </c>
      <c r="B4622" s="17" t="s">
        <v>65</v>
      </c>
      <c r="C4622">
        <v>10.494999999999999</v>
      </c>
      <c r="D4622">
        <v>10.404999999999999</v>
      </c>
      <c r="E4622">
        <v>8.9999999999999858E-2</v>
      </c>
      <c r="F4622">
        <v>8.6496876501681759E-3</v>
      </c>
      <c r="G4622" s="17" t="s">
        <v>0</v>
      </c>
      <c r="H4622" s="17" t="s">
        <v>66</v>
      </c>
      <c r="I4622" s="17" t="s">
        <v>38</v>
      </c>
      <c r="J4622" s="17" t="s">
        <v>144</v>
      </c>
      <c r="K4622" s="17">
        <f>IF(BASE_MARKET_DATA[[#This Row],[DATE]]=_xlfn.MAXIFS(A:A,H:H,BASE_MARKET_DATA[[#This Row],[LABEL]]),1,0)</f>
        <v>0</v>
      </c>
      <c r="L4622" s="17">
        <f>IF(BASE_MARKET_DATA[[#This Row],[VARP]]&gt;0,1,0)</f>
        <v>1</v>
      </c>
    </row>
    <row r="4623" spans="1:12">
      <c r="A4623" s="1">
        <v>44025</v>
      </c>
      <c r="B4623" s="17" t="s">
        <v>65</v>
      </c>
      <c r="C4623">
        <v>10.664999999999999</v>
      </c>
      <c r="D4623">
        <v>10.494999999999999</v>
      </c>
      <c r="E4623">
        <v>0.16999999999999993</v>
      </c>
      <c r="F4623">
        <v>1.6198189614101948E-2</v>
      </c>
      <c r="G4623" s="17" t="s">
        <v>0</v>
      </c>
      <c r="H4623" s="17" t="s">
        <v>66</v>
      </c>
      <c r="I4623" s="17" t="s">
        <v>38</v>
      </c>
      <c r="J4623" s="17" t="s">
        <v>144</v>
      </c>
      <c r="K4623" s="17">
        <f>IF(BASE_MARKET_DATA[[#This Row],[DATE]]=_xlfn.MAXIFS(A:A,H:H,BASE_MARKET_DATA[[#This Row],[LABEL]]),1,0)</f>
        <v>0</v>
      </c>
      <c r="L4623" s="17">
        <f>IF(BASE_MARKET_DATA[[#This Row],[VARP]]&gt;0,1,0)</f>
        <v>1</v>
      </c>
    </row>
    <row r="4624" spans="1:12">
      <c r="A4624" s="1">
        <v>44026</v>
      </c>
      <c r="B4624" s="17" t="s">
        <v>65</v>
      </c>
      <c r="C4624">
        <v>10.875</v>
      </c>
      <c r="D4624">
        <v>10.664999999999999</v>
      </c>
      <c r="E4624">
        <v>0.21000000000000085</v>
      </c>
      <c r="F4624">
        <v>1.969057665260205E-2</v>
      </c>
      <c r="G4624" s="17" t="s">
        <v>0</v>
      </c>
      <c r="H4624" s="17" t="s">
        <v>66</v>
      </c>
      <c r="I4624" s="17" t="s">
        <v>38</v>
      </c>
      <c r="J4624" s="17" t="s">
        <v>144</v>
      </c>
      <c r="K4624" s="17">
        <f>IF(BASE_MARKET_DATA[[#This Row],[DATE]]=_xlfn.MAXIFS(A:A,H:H,BASE_MARKET_DATA[[#This Row],[LABEL]]),1,0)</f>
        <v>0</v>
      </c>
      <c r="L4624" s="17">
        <f>IF(BASE_MARKET_DATA[[#This Row],[VARP]]&gt;0,1,0)</f>
        <v>1</v>
      </c>
    </row>
    <row r="4625" spans="1:12">
      <c r="A4625" s="1">
        <v>44027</v>
      </c>
      <c r="B4625" s="17" t="s">
        <v>65</v>
      </c>
      <c r="C4625">
        <v>10.925000000000001</v>
      </c>
      <c r="D4625">
        <v>10.875</v>
      </c>
      <c r="E4625">
        <v>5.0000000000000711E-2</v>
      </c>
      <c r="F4625">
        <v>4.5977011494253523E-3</v>
      </c>
      <c r="G4625" s="17" t="s">
        <v>0</v>
      </c>
      <c r="H4625" s="17" t="s">
        <v>66</v>
      </c>
      <c r="I4625" s="17" t="s">
        <v>38</v>
      </c>
      <c r="J4625" s="17" t="s">
        <v>144</v>
      </c>
      <c r="K4625" s="17">
        <f>IF(BASE_MARKET_DATA[[#This Row],[DATE]]=_xlfn.MAXIFS(A:A,H:H,BASE_MARKET_DATA[[#This Row],[LABEL]]),1,0)</f>
        <v>0</v>
      </c>
      <c r="L4625" s="17">
        <f>IF(BASE_MARKET_DATA[[#This Row],[VARP]]&gt;0,1,0)</f>
        <v>1</v>
      </c>
    </row>
    <row r="4626" spans="1:12">
      <c r="A4626" s="1">
        <v>44028</v>
      </c>
      <c r="B4626" s="17" t="s">
        <v>65</v>
      </c>
      <c r="C4626">
        <v>10.984999999999999</v>
      </c>
      <c r="D4626">
        <v>10.925000000000001</v>
      </c>
      <c r="E4626">
        <v>5.9999999999998721E-2</v>
      </c>
      <c r="F4626">
        <v>5.4919908466818049E-3</v>
      </c>
      <c r="G4626" s="17" t="s">
        <v>0</v>
      </c>
      <c r="H4626" s="17" t="s">
        <v>66</v>
      </c>
      <c r="I4626" s="17" t="s">
        <v>38</v>
      </c>
      <c r="J4626" s="17" t="s">
        <v>144</v>
      </c>
      <c r="K4626" s="17">
        <f>IF(BASE_MARKET_DATA[[#This Row],[DATE]]=_xlfn.MAXIFS(A:A,H:H,BASE_MARKET_DATA[[#This Row],[LABEL]]),1,0)</f>
        <v>0</v>
      </c>
      <c r="L4626" s="17">
        <f>IF(BASE_MARKET_DATA[[#This Row],[VARP]]&gt;0,1,0)</f>
        <v>1</v>
      </c>
    </row>
    <row r="4627" spans="1:12">
      <c r="A4627" s="1">
        <v>44029</v>
      </c>
      <c r="B4627" s="17" t="s">
        <v>65</v>
      </c>
      <c r="C4627">
        <v>11.005000000000001</v>
      </c>
      <c r="D4627">
        <v>10.984999999999999</v>
      </c>
      <c r="E4627">
        <v>2.000000000000135E-2</v>
      </c>
      <c r="F4627">
        <v>1.8206645425581567E-3</v>
      </c>
      <c r="G4627" s="17" t="s">
        <v>0</v>
      </c>
      <c r="H4627" s="17" t="s">
        <v>66</v>
      </c>
      <c r="I4627" s="17" t="s">
        <v>38</v>
      </c>
      <c r="J4627" s="17" t="s">
        <v>144</v>
      </c>
      <c r="K4627" s="17">
        <f>IF(BASE_MARKET_DATA[[#This Row],[DATE]]=_xlfn.MAXIFS(A:A,H:H,BASE_MARKET_DATA[[#This Row],[LABEL]]),1,0)</f>
        <v>0</v>
      </c>
      <c r="L4627" s="17">
        <f>IF(BASE_MARKET_DATA[[#This Row],[VARP]]&gt;0,1,0)</f>
        <v>1</v>
      </c>
    </row>
    <row r="4628" spans="1:12">
      <c r="A4628" s="1">
        <v>44033</v>
      </c>
      <c r="B4628" s="17" t="s">
        <v>65</v>
      </c>
      <c r="C4628">
        <v>10.935</v>
      </c>
      <c r="G4628" s="17" t="s">
        <v>0</v>
      </c>
      <c r="H4628" s="17" t="s">
        <v>66</v>
      </c>
      <c r="I4628" s="17" t="s">
        <v>38</v>
      </c>
      <c r="J4628" s="17" t="s">
        <v>144</v>
      </c>
      <c r="K4628" s="17">
        <f>IF(BASE_MARKET_DATA[[#This Row],[DATE]]=_xlfn.MAXIFS(A:A,H:H,BASE_MARKET_DATA[[#This Row],[LABEL]]),1,0)</f>
        <v>0</v>
      </c>
      <c r="L4628" s="17">
        <f>IF(BASE_MARKET_DATA[[#This Row],[VARP]]&gt;0,1,0)</f>
        <v>0</v>
      </c>
    </row>
    <row r="4629" spans="1:12">
      <c r="A4629" s="1">
        <v>44034</v>
      </c>
      <c r="B4629" s="17" t="s">
        <v>65</v>
      </c>
      <c r="C4629">
        <v>10.87</v>
      </c>
      <c r="D4629">
        <v>10.935</v>
      </c>
      <c r="E4629">
        <v>-6.5000000000001279E-2</v>
      </c>
      <c r="F4629">
        <v>-5.9442158207591474E-3</v>
      </c>
      <c r="G4629" s="17" t="s">
        <v>0</v>
      </c>
      <c r="H4629" s="17" t="s">
        <v>66</v>
      </c>
      <c r="I4629" s="17" t="s">
        <v>38</v>
      </c>
      <c r="J4629" s="17" t="s">
        <v>144</v>
      </c>
      <c r="K4629" s="17">
        <f>IF(BASE_MARKET_DATA[[#This Row],[DATE]]=_xlfn.MAXIFS(A:A,H:H,BASE_MARKET_DATA[[#This Row],[LABEL]]),1,0)</f>
        <v>0</v>
      </c>
      <c r="L4629" s="17">
        <f>IF(BASE_MARKET_DATA[[#This Row],[VARP]]&gt;0,1,0)</f>
        <v>0</v>
      </c>
    </row>
    <row r="4630" spans="1:12">
      <c r="A4630" s="1">
        <v>44035</v>
      </c>
      <c r="B4630" s="17" t="s">
        <v>65</v>
      </c>
      <c r="C4630">
        <v>10.824999999999999</v>
      </c>
      <c r="D4630">
        <v>10.87</v>
      </c>
      <c r="E4630">
        <v>-4.4999999999999929E-2</v>
      </c>
      <c r="F4630">
        <v>-4.1398344066237288E-3</v>
      </c>
      <c r="G4630" s="17" t="s">
        <v>0</v>
      </c>
      <c r="H4630" s="17" t="s">
        <v>66</v>
      </c>
      <c r="I4630" s="17" t="s">
        <v>38</v>
      </c>
      <c r="J4630" s="17" t="s">
        <v>144</v>
      </c>
      <c r="K4630" s="17">
        <f>IF(BASE_MARKET_DATA[[#This Row],[DATE]]=_xlfn.MAXIFS(A:A,H:H,BASE_MARKET_DATA[[#This Row],[LABEL]]),1,0)</f>
        <v>0</v>
      </c>
      <c r="L4630" s="17">
        <f>IF(BASE_MARKET_DATA[[#This Row],[VARP]]&gt;0,1,0)</f>
        <v>0</v>
      </c>
    </row>
    <row r="4631" spans="1:12">
      <c r="A4631" s="1">
        <v>44036</v>
      </c>
      <c r="B4631" s="17" t="s">
        <v>65</v>
      </c>
      <c r="C4631">
        <v>10.64</v>
      </c>
      <c r="D4631">
        <v>10.824999999999999</v>
      </c>
      <c r="E4631">
        <v>-0.18499999999999872</v>
      </c>
      <c r="F4631">
        <v>-1.7090069284064549E-2</v>
      </c>
      <c r="G4631" s="17" t="s">
        <v>0</v>
      </c>
      <c r="H4631" s="17" t="s">
        <v>66</v>
      </c>
      <c r="I4631" s="17" t="s">
        <v>38</v>
      </c>
      <c r="J4631" s="17" t="s">
        <v>144</v>
      </c>
      <c r="K4631" s="17">
        <f>IF(BASE_MARKET_DATA[[#This Row],[DATE]]=_xlfn.MAXIFS(A:A,H:H,BASE_MARKET_DATA[[#This Row],[LABEL]]),1,0)</f>
        <v>0</v>
      </c>
      <c r="L4631" s="17">
        <f>IF(BASE_MARKET_DATA[[#This Row],[VARP]]&gt;0,1,0)</f>
        <v>0</v>
      </c>
    </row>
    <row r="4632" spans="1:12">
      <c r="A4632" s="1">
        <v>44039</v>
      </c>
      <c r="B4632" s="17" t="s">
        <v>65</v>
      </c>
      <c r="C4632">
        <v>10.385</v>
      </c>
      <c r="D4632">
        <v>10.64</v>
      </c>
      <c r="E4632">
        <v>-0.25500000000000078</v>
      </c>
      <c r="F4632">
        <v>-2.3966165413533906E-2</v>
      </c>
      <c r="G4632" s="17" t="s">
        <v>0</v>
      </c>
      <c r="H4632" s="17" t="s">
        <v>66</v>
      </c>
      <c r="I4632" s="17" t="s">
        <v>38</v>
      </c>
      <c r="J4632" s="17" t="s">
        <v>144</v>
      </c>
      <c r="K4632" s="17">
        <f>IF(BASE_MARKET_DATA[[#This Row],[DATE]]=_xlfn.MAXIFS(A:A,H:H,BASE_MARKET_DATA[[#This Row],[LABEL]]),1,0)</f>
        <v>0</v>
      </c>
      <c r="L4632" s="17">
        <f>IF(BASE_MARKET_DATA[[#This Row],[VARP]]&gt;0,1,0)</f>
        <v>0</v>
      </c>
    </row>
    <row r="4633" spans="1:12">
      <c r="A4633" s="1">
        <v>44040</v>
      </c>
      <c r="B4633" s="17" t="s">
        <v>65</v>
      </c>
      <c r="C4633">
        <v>10.43</v>
      </c>
      <c r="D4633">
        <v>10.385</v>
      </c>
      <c r="E4633">
        <v>4.4999999999999929E-2</v>
      </c>
      <c r="F4633">
        <v>4.3331728454501619E-3</v>
      </c>
      <c r="G4633" s="17" t="s">
        <v>0</v>
      </c>
      <c r="H4633" s="17" t="s">
        <v>66</v>
      </c>
      <c r="I4633" s="17" t="s">
        <v>38</v>
      </c>
      <c r="J4633" s="17" t="s">
        <v>144</v>
      </c>
      <c r="K4633" s="17">
        <f>IF(BASE_MARKET_DATA[[#This Row],[DATE]]=_xlfn.MAXIFS(A:A,H:H,BASE_MARKET_DATA[[#This Row],[LABEL]]),1,0)</f>
        <v>0</v>
      </c>
      <c r="L4633" s="17">
        <f>IF(BASE_MARKET_DATA[[#This Row],[VARP]]&gt;0,1,0)</f>
        <v>1</v>
      </c>
    </row>
    <row r="4634" spans="1:12">
      <c r="A4634" s="1">
        <v>44041</v>
      </c>
      <c r="B4634" s="17" t="s">
        <v>65</v>
      </c>
      <c r="C4634">
        <v>10.47</v>
      </c>
      <c r="D4634">
        <v>10.43</v>
      </c>
      <c r="E4634">
        <v>4.0000000000000924E-2</v>
      </c>
      <c r="F4634">
        <v>3.8350910834133198E-3</v>
      </c>
      <c r="G4634" s="17" t="s">
        <v>0</v>
      </c>
      <c r="H4634" s="17" t="s">
        <v>66</v>
      </c>
      <c r="I4634" s="17" t="s">
        <v>38</v>
      </c>
      <c r="J4634" s="17" t="s">
        <v>144</v>
      </c>
      <c r="K4634" s="17">
        <f>IF(BASE_MARKET_DATA[[#This Row],[DATE]]=_xlfn.MAXIFS(A:A,H:H,BASE_MARKET_DATA[[#This Row],[LABEL]]),1,0)</f>
        <v>0</v>
      </c>
      <c r="L4634" s="17">
        <f>IF(BASE_MARKET_DATA[[#This Row],[VARP]]&gt;0,1,0)</f>
        <v>1</v>
      </c>
    </row>
    <row r="4635" spans="1:12">
      <c r="A4635" s="1">
        <v>44042</v>
      </c>
      <c r="B4635" s="17" t="s">
        <v>65</v>
      </c>
      <c r="C4635">
        <v>9.9559999999999995</v>
      </c>
      <c r="D4635">
        <v>10.47</v>
      </c>
      <c r="E4635">
        <v>-0.51400000000000112</v>
      </c>
      <c r="F4635">
        <v>-4.9092645654250346E-2</v>
      </c>
      <c r="G4635" s="17" t="s">
        <v>0</v>
      </c>
      <c r="H4635" s="17" t="s">
        <v>66</v>
      </c>
      <c r="I4635" s="17" t="s">
        <v>38</v>
      </c>
      <c r="J4635" s="17" t="s">
        <v>144</v>
      </c>
      <c r="K4635" s="17">
        <f>IF(BASE_MARKET_DATA[[#This Row],[DATE]]=_xlfn.MAXIFS(A:A,H:H,BASE_MARKET_DATA[[#This Row],[LABEL]]),1,0)</f>
        <v>0</v>
      </c>
      <c r="L4635" s="17">
        <f>IF(BASE_MARKET_DATA[[#This Row],[VARP]]&gt;0,1,0)</f>
        <v>0</v>
      </c>
    </row>
    <row r="4636" spans="1:12">
      <c r="A4636" s="1">
        <v>44043</v>
      </c>
      <c r="B4636" s="17" t="s">
        <v>65</v>
      </c>
      <c r="C4636">
        <v>9.9120000000000008</v>
      </c>
      <c r="D4636">
        <v>9.9559999999999995</v>
      </c>
      <c r="E4636">
        <v>-4.3999999999998707E-2</v>
      </c>
      <c r="F4636">
        <v>-4.4194455604659212E-3</v>
      </c>
      <c r="G4636" s="17" t="s">
        <v>0</v>
      </c>
      <c r="H4636" s="17" t="s">
        <v>66</v>
      </c>
      <c r="I4636" s="17" t="s">
        <v>38</v>
      </c>
      <c r="J4636" s="17" t="s">
        <v>144</v>
      </c>
      <c r="K4636" s="17">
        <f>IF(BASE_MARKET_DATA[[#This Row],[DATE]]=_xlfn.MAXIFS(A:A,H:H,BASE_MARKET_DATA[[#This Row],[LABEL]]),1,0)</f>
        <v>0</v>
      </c>
      <c r="L4636" s="17">
        <f>IF(BASE_MARKET_DATA[[#This Row],[VARP]]&gt;0,1,0)</f>
        <v>0</v>
      </c>
    </row>
    <row r="4637" spans="1:12">
      <c r="A4637" s="1">
        <v>44046</v>
      </c>
      <c r="B4637" s="17" t="s">
        <v>65</v>
      </c>
      <c r="C4637">
        <v>10</v>
      </c>
      <c r="D4637">
        <v>9.9120000000000008</v>
      </c>
      <c r="E4637">
        <v>8.799999999999919E-2</v>
      </c>
      <c r="F4637">
        <v>8.8781275221952363E-3</v>
      </c>
      <c r="G4637" s="17" t="s">
        <v>0</v>
      </c>
      <c r="H4637" s="17" t="s">
        <v>66</v>
      </c>
      <c r="I4637" s="17" t="s">
        <v>38</v>
      </c>
      <c r="J4637" s="17" t="s">
        <v>144</v>
      </c>
      <c r="K4637" s="17">
        <f>IF(BASE_MARKET_DATA[[#This Row],[DATE]]=_xlfn.MAXIFS(A:A,H:H,BASE_MARKET_DATA[[#This Row],[LABEL]]),1,0)</f>
        <v>0</v>
      </c>
      <c r="L4637" s="17">
        <f>IF(BASE_MARKET_DATA[[#This Row],[VARP]]&gt;0,1,0)</f>
        <v>1</v>
      </c>
    </row>
    <row r="4638" spans="1:12">
      <c r="A4638" s="1">
        <v>44047</v>
      </c>
      <c r="B4638" s="17" t="s">
        <v>65</v>
      </c>
      <c r="C4638">
        <v>10.11</v>
      </c>
      <c r="D4638">
        <v>10</v>
      </c>
      <c r="E4638">
        <v>0.10999999999999943</v>
      </c>
      <c r="F4638">
        <v>1.0999999999999944E-2</v>
      </c>
      <c r="G4638" s="17" t="s">
        <v>0</v>
      </c>
      <c r="H4638" s="17" t="s">
        <v>66</v>
      </c>
      <c r="I4638" s="17" t="s">
        <v>38</v>
      </c>
      <c r="J4638" s="17" t="s">
        <v>144</v>
      </c>
      <c r="K4638" s="17">
        <f>IF(BASE_MARKET_DATA[[#This Row],[DATE]]=_xlfn.MAXIFS(A:A,H:H,BASE_MARKET_DATA[[#This Row],[LABEL]]),1,0)</f>
        <v>0</v>
      </c>
      <c r="L4638" s="17">
        <f>IF(BASE_MARKET_DATA[[#This Row],[VARP]]&gt;0,1,0)</f>
        <v>1</v>
      </c>
    </row>
    <row r="4639" spans="1:12">
      <c r="A4639" s="1">
        <v>44048</v>
      </c>
      <c r="B4639" s="17" t="s">
        <v>65</v>
      </c>
      <c r="C4639">
        <v>9.98</v>
      </c>
      <c r="D4639">
        <v>10.11</v>
      </c>
      <c r="E4639">
        <v>-0.12999999999999901</v>
      </c>
      <c r="F4639">
        <v>-1.2858555885262019E-2</v>
      </c>
      <c r="G4639" s="17" t="s">
        <v>0</v>
      </c>
      <c r="H4639" s="17" t="s">
        <v>66</v>
      </c>
      <c r="I4639" s="17" t="s">
        <v>38</v>
      </c>
      <c r="J4639" s="17" t="s">
        <v>144</v>
      </c>
      <c r="K4639" s="17">
        <f>IF(BASE_MARKET_DATA[[#This Row],[DATE]]=_xlfn.MAXIFS(A:A,H:H,BASE_MARKET_DATA[[#This Row],[LABEL]]),1,0)</f>
        <v>0</v>
      </c>
      <c r="L4639" s="17">
        <f>IF(BASE_MARKET_DATA[[#This Row],[VARP]]&gt;0,1,0)</f>
        <v>0</v>
      </c>
    </row>
    <row r="4640" spans="1:12">
      <c r="A4640" s="1">
        <v>44049</v>
      </c>
      <c r="B4640" s="17" t="s">
        <v>65</v>
      </c>
      <c r="C4640">
        <v>9.7379999999999995</v>
      </c>
      <c r="D4640">
        <v>9.98</v>
      </c>
      <c r="E4640">
        <v>-0.24200000000000088</v>
      </c>
      <c r="F4640">
        <v>-2.4248496993988063E-2</v>
      </c>
      <c r="G4640" s="17" t="s">
        <v>0</v>
      </c>
      <c r="H4640" s="17" t="s">
        <v>66</v>
      </c>
      <c r="I4640" s="17" t="s">
        <v>38</v>
      </c>
      <c r="J4640" s="17" t="s">
        <v>144</v>
      </c>
      <c r="K4640" s="17">
        <f>IF(BASE_MARKET_DATA[[#This Row],[DATE]]=_xlfn.MAXIFS(A:A,H:H,BASE_MARKET_DATA[[#This Row],[LABEL]]),1,0)</f>
        <v>0</v>
      </c>
      <c r="L4640" s="17">
        <f>IF(BASE_MARKET_DATA[[#This Row],[VARP]]&gt;0,1,0)</f>
        <v>0</v>
      </c>
    </row>
    <row r="4641" spans="1:12">
      <c r="A4641" s="1">
        <v>44050</v>
      </c>
      <c r="B4641" s="17" t="s">
        <v>65</v>
      </c>
      <c r="C4641">
        <v>9.7040000000000006</v>
      </c>
      <c r="D4641">
        <v>9.7379999999999995</v>
      </c>
      <c r="E4641">
        <v>-3.399999999999892E-2</v>
      </c>
      <c r="F4641">
        <v>-3.491476689258464E-3</v>
      </c>
      <c r="G4641" s="17" t="s">
        <v>0</v>
      </c>
      <c r="H4641" s="17" t="s">
        <v>66</v>
      </c>
      <c r="I4641" s="17" t="s">
        <v>38</v>
      </c>
      <c r="J4641" s="17" t="s">
        <v>144</v>
      </c>
      <c r="K4641" s="17">
        <f>IF(BASE_MARKET_DATA[[#This Row],[DATE]]=_xlfn.MAXIFS(A:A,H:H,BASE_MARKET_DATA[[#This Row],[LABEL]]),1,0)</f>
        <v>0</v>
      </c>
      <c r="L4641" s="17">
        <f>IF(BASE_MARKET_DATA[[#This Row],[VARP]]&gt;0,1,0)</f>
        <v>0</v>
      </c>
    </row>
    <row r="4642" spans="1:12">
      <c r="A4642" s="1">
        <v>44053</v>
      </c>
      <c r="B4642" s="17" t="s">
        <v>65</v>
      </c>
      <c r="C4642">
        <v>9.8040000000000003</v>
      </c>
      <c r="D4642">
        <v>9.7040000000000006</v>
      </c>
      <c r="E4642">
        <v>9.9999999999999645E-2</v>
      </c>
      <c r="F4642">
        <v>1.0305028854080755E-2</v>
      </c>
      <c r="G4642" s="17" t="s">
        <v>0</v>
      </c>
      <c r="H4642" s="17" t="s">
        <v>66</v>
      </c>
      <c r="I4642" s="17" t="s">
        <v>38</v>
      </c>
      <c r="J4642" s="17" t="s">
        <v>144</v>
      </c>
      <c r="K4642" s="17">
        <f>IF(BASE_MARKET_DATA[[#This Row],[DATE]]=_xlfn.MAXIFS(A:A,H:H,BASE_MARKET_DATA[[#This Row],[LABEL]]),1,0)</f>
        <v>0</v>
      </c>
      <c r="L4642" s="17">
        <f>IF(BASE_MARKET_DATA[[#This Row],[VARP]]&gt;0,1,0)</f>
        <v>1</v>
      </c>
    </row>
    <row r="4643" spans="1:12">
      <c r="A4643" s="1">
        <v>44054</v>
      </c>
      <c r="B4643" s="17" t="s">
        <v>65</v>
      </c>
      <c r="C4643">
        <v>9.9160000000000004</v>
      </c>
      <c r="D4643">
        <v>9.8040000000000003</v>
      </c>
      <c r="E4643">
        <v>0.1120000000000001</v>
      </c>
      <c r="F4643">
        <v>1.142390860873114E-2</v>
      </c>
      <c r="G4643" s="17" t="s">
        <v>0</v>
      </c>
      <c r="H4643" s="17" t="s">
        <v>66</v>
      </c>
      <c r="I4643" s="17" t="s">
        <v>38</v>
      </c>
      <c r="J4643" s="17" t="s">
        <v>144</v>
      </c>
      <c r="K4643" s="17">
        <f>IF(BASE_MARKET_DATA[[#This Row],[DATE]]=_xlfn.MAXIFS(A:A,H:H,BASE_MARKET_DATA[[#This Row],[LABEL]]),1,0)</f>
        <v>0</v>
      </c>
      <c r="L4643" s="17">
        <f>IF(BASE_MARKET_DATA[[#This Row],[VARP]]&gt;0,1,0)</f>
        <v>1</v>
      </c>
    </row>
    <row r="4644" spans="1:12">
      <c r="A4644" s="1">
        <v>44055</v>
      </c>
      <c r="B4644" s="17" t="s">
        <v>65</v>
      </c>
      <c r="C4644">
        <v>10.029999999999999</v>
      </c>
      <c r="D4644">
        <v>9.9160000000000004</v>
      </c>
      <c r="E4644">
        <v>0.11399999999999899</v>
      </c>
      <c r="F4644">
        <v>1.1496571198063634E-2</v>
      </c>
      <c r="G4644" s="17" t="s">
        <v>0</v>
      </c>
      <c r="H4644" s="17" t="s">
        <v>66</v>
      </c>
      <c r="I4644" s="17" t="s">
        <v>38</v>
      </c>
      <c r="J4644" s="17" t="s">
        <v>144</v>
      </c>
      <c r="K4644" s="17">
        <f>IF(BASE_MARKET_DATA[[#This Row],[DATE]]=_xlfn.MAXIFS(A:A,H:H,BASE_MARKET_DATA[[#This Row],[LABEL]]),1,0)</f>
        <v>0</v>
      </c>
      <c r="L4644" s="17">
        <f>IF(BASE_MARKET_DATA[[#This Row],[VARP]]&gt;0,1,0)</f>
        <v>1</v>
      </c>
    </row>
    <row r="4645" spans="1:12">
      <c r="A4645" s="1">
        <v>44056</v>
      </c>
      <c r="B4645" s="17" t="s">
        <v>65</v>
      </c>
      <c r="C4645">
        <v>10.015000000000001</v>
      </c>
      <c r="D4645">
        <v>10.029999999999999</v>
      </c>
      <c r="E4645">
        <v>-1.4999999999998792E-2</v>
      </c>
      <c r="F4645">
        <v>-1.4955134596210163E-3</v>
      </c>
      <c r="G4645" s="17" t="s">
        <v>0</v>
      </c>
      <c r="H4645" s="17" t="s">
        <v>66</v>
      </c>
      <c r="I4645" s="17" t="s">
        <v>38</v>
      </c>
      <c r="J4645" s="17" t="s">
        <v>144</v>
      </c>
      <c r="K4645" s="17">
        <f>IF(BASE_MARKET_DATA[[#This Row],[DATE]]=_xlfn.MAXIFS(A:A,H:H,BASE_MARKET_DATA[[#This Row],[LABEL]]),1,0)</f>
        <v>0</v>
      </c>
      <c r="L4645" s="17">
        <f>IF(BASE_MARKET_DATA[[#This Row],[VARP]]&gt;0,1,0)</f>
        <v>0</v>
      </c>
    </row>
    <row r="4646" spans="1:12">
      <c r="A4646" s="1">
        <v>44057</v>
      </c>
      <c r="B4646" s="17" t="s">
        <v>65</v>
      </c>
      <c r="C4646">
        <v>9.9060000000000006</v>
      </c>
      <c r="D4646">
        <v>10.015000000000001</v>
      </c>
      <c r="E4646">
        <v>-0.10899999999999999</v>
      </c>
      <c r="F4646">
        <v>-1.0883674488267596E-2</v>
      </c>
      <c r="G4646" s="17" t="s">
        <v>0</v>
      </c>
      <c r="H4646" s="17" t="s">
        <v>66</v>
      </c>
      <c r="I4646" s="17" t="s">
        <v>38</v>
      </c>
      <c r="J4646" s="17" t="s">
        <v>144</v>
      </c>
      <c r="K4646" s="17">
        <f>IF(BASE_MARKET_DATA[[#This Row],[DATE]]=_xlfn.MAXIFS(A:A,H:H,BASE_MARKET_DATA[[#This Row],[LABEL]]),1,0)</f>
        <v>0</v>
      </c>
      <c r="L4646" s="17">
        <f>IF(BASE_MARKET_DATA[[#This Row],[VARP]]&gt;0,1,0)</f>
        <v>0</v>
      </c>
    </row>
    <row r="4647" spans="1:12">
      <c r="A4647" s="1">
        <v>44060</v>
      </c>
      <c r="B4647" s="17" t="s">
        <v>65</v>
      </c>
      <c r="C4647">
        <v>9.8439999999999994</v>
      </c>
      <c r="D4647">
        <v>9.9060000000000006</v>
      </c>
      <c r="E4647">
        <v>-6.2000000000001165E-2</v>
      </c>
      <c r="F4647">
        <v>-6.2588330304866914E-3</v>
      </c>
      <c r="G4647" s="17" t="s">
        <v>0</v>
      </c>
      <c r="H4647" s="17" t="s">
        <v>66</v>
      </c>
      <c r="I4647" s="17" t="s">
        <v>38</v>
      </c>
      <c r="J4647" s="17" t="s">
        <v>144</v>
      </c>
      <c r="K4647" s="17">
        <f>IF(BASE_MARKET_DATA[[#This Row],[DATE]]=_xlfn.MAXIFS(A:A,H:H,BASE_MARKET_DATA[[#This Row],[LABEL]]),1,0)</f>
        <v>0</v>
      </c>
      <c r="L4647" s="17">
        <f>IF(BASE_MARKET_DATA[[#This Row],[VARP]]&gt;0,1,0)</f>
        <v>0</v>
      </c>
    </row>
    <row r="4648" spans="1:12">
      <c r="A4648" s="1">
        <v>44061</v>
      </c>
      <c r="B4648" s="17" t="s">
        <v>65</v>
      </c>
      <c r="C4648">
        <v>9.8059999999999992</v>
      </c>
      <c r="D4648">
        <v>9.8439999999999994</v>
      </c>
      <c r="E4648">
        <v>-3.8000000000000256E-2</v>
      </c>
      <c r="F4648">
        <v>-3.8602194229988072E-3</v>
      </c>
      <c r="G4648" s="17" t="s">
        <v>0</v>
      </c>
      <c r="H4648" s="17" t="s">
        <v>66</v>
      </c>
      <c r="I4648" s="17" t="s">
        <v>38</v>
      </c>
      <c r="J4648" s="17" t="s">
        <v>144</v>
      </c>
      <c r="K4648" s="17">
        <f>IF(BASE_MARKET_DATA[[#This Row],[DATE]]=_xlfn.MAXIFS(A:A,H:H,BASE_MARKET_DATA[[#This Row],[LABEL]]),1,0)</f>
        <v>0</v>
      </c>
      <c r="L4648" s="17">
        <f>IF(BASE_MARKET_DATA[[#This Row],[VARP]]&gt;0,1,0)</f>
        <v>0</v>
      </c>
    </row>
    <row r="4649" spans="1:12">
      <c r="A4649" s="1">
        <v>44062</v>
      </c>
      <c r="B4649" s="17" t="s">
        <v>65</v>
      </c>
      <c r="C4649">
        <v>10.005000000000001</v>
      </c>
      <c r="D4649">
        <v>9.8059999999999992</v>
      </c>
      <c r="E4649">
        <v>0.19900000000000162</v>
      </c>
      <c r="F4649">
        <v>2.0293697736080116E-2</v>
      </c>
      <c r="G4649" s="17" t="s">
        <v>0</v>
      </c>
      <c r="H4649" s="17" t="s">
        <v>66</v>
      </c>
      <c r="I4649" s="17" t="s">
        <v>38</v>
      </c>
      <c r="J4649" s="17" t="s">
        <v>144</v>
      </c>
      <c r="K4649" s="17">
        <f>IF(BASE_MARKET_DATA[[#This Row],[DATE]]=_xlfn.MAXIFS(A:A,H:H,BASE_MARKET_DATA[[#This Row],[LABEL]]),1,0)</f>
        <v>0</v>
      </c>
      <c r="L4649" s="17">
        <f>IF(BASE_MARKET_DATA[[#This Row],[VARP]]&gt;0,1,0)</f>
        <v>1</v>
      </c>
    </row>
    <row r="4650" spans="1:12">
      <c r="A4650" s="1">
        <v>44063</v>
      </c>
      <c r="B4650" s="17" t="s">
        <v>65</v>
      </c>
      <c r="C4650">
        <v>9.8659999999999997</v>
      </c>
      <c r="D4650">
        <v>10.005000000000001</v>
      </c>
      <c r="E4650">
        <v>-0.13900000000000112</v>
      </c>
      <c r="F4650">
        <v>-1.3893053473263479E-2</v>
      </c>
      <c r="G4650" s="17" t="s">
        <v>0</v>
      </c>
      <c r="H4650" s="17" t="s">
        <v>66</v>
      </c>
      <c r="I4650" s="17" t="s">
        <v>38</v>
      </c>
      <c r="J4650" s="17" t="s">
        <v>144</v>
      </c>
      <c r="K4650" s="17">
        <f>IF(BASE_MARKET_DATA[[#This Row],[DATE]]=_xlfn.MAXIFS(A:A,H:H,BASE_MARKET_DATA[[#This Row],[LABEL]]),1,0)</f>
        <v>0</v>
      </c>
      <c r="L4650" s="17">
        <f>IF(BASE_MARKET_DATA[[#This Row],[VARP]]&gt;0,1,0)</f>
        <v>0</v>
      </c>
    </row>
    <row r="4651" spans="1:12">
      <c r="A4651" s="1">
        <v>44064</v>
      </c>
      <c r="B4651" s="17" t="s">
        <v>65</v>
      </c>
      <c r="C4651">
        <v>9.83</v>
      </c>
      <c r="D4651">
        <v>9.8659999999999997</v>
      </c>
      <c r="E4651">
        <v>-3.5999999999999588E-2</v>
      </c>
      <c r="F4651">
        <v>-3.648895195621284E-3</v>
      </c>
      <c r="G4651" s="17" t="s">
        <v>0</v>
      </c>
      <c r="H4651" s="17" t="s">
        <v>66</v>
      </c>
      <c r="I4651" s="17" t="s">
        <v>38</v>
      </c>
      <c r="J4651" s="17" t="s">
        <v>144</v>
      </c>
      <c r="K4651" s="17">
        <f>IF(BASE_MARKET_DATA[[#This Row],[DATE]]=_xlfn.MAXIFS(A:A,H:H,BASE_MARKET_DATA[[#This Row],[LABEL]]),1,0)</f>
        <v>0</v>
      </c>
      <c r="L4651" s="17">
        <f>IF(BASE_MARKET_DATA[[#This Row],[VARP]]&gt;0,1,0)</f>
        <v>0</v>
      </c>
    </row>
    <row r="4652" spans="1:12">
      <c r="A4652" s="1">
        <v>44067</v>
      </c>
      <c r="B4652" s="17" t="s">
        <v>65</v>
      </c>
      <c r="C4652">
        <v>10.050000000000001</v>
      </c>
      <c r="D4652">
        <v>9.83</v>
      </c>
      <c r="E4652">
        <v>0.22000000000000064</v>
      </c>
      <c r="F4652">
        <v>2.2380467955239128E-2</v>
      </c>
      <c r="G4652" s="17" t="s">
        <v>0</v>
      </c>
      <c r="H4652" s="17" t="s">
        <v>66</v>
      </c>
      <c r="I4652" s="17" t="s">
        <v>38</v>
      </c>
      <c r="J4652" s="17" t="s">
        <v>144</v>
      </c>
      <c r="K4652" s="17">
        <f>IF(BASE_MARKET_DATA[[#This Row],[DATE]]=_xlfn.MAXIFS(A:A,H:H,BASE_MARKET_DATA[[#This Row],[LABEL]]),1,0)</f>
        <v>0</v>
      </c>
      <c r="L4652" s="17">
        <f>IF(BASE_MARKET_DATA[[#This Row],[VARP]]&gt;0,1,0)</f>
        <v>1</v>
      </c>
    </row>
    <row r="4653" spans="1:12">
      <c r="A4653" s="1">
        <v>44068</v>
      </c>
      <c r="B4653" s="17" t="s">
        <v>65</v>
      </c>
      <c r="C4653">
        <v>9.9700000000000006</v>
      </c>
      <c r="D4653">
        <v>10.050000000000001</v>
      </c>
      <c r="E4653">
        <v>-8.0000000000000071E-2</v>
      </c>
      <c r="F4653">
        <v>-7.9601990049751308E-3</v>
      </c>
      <c r="G4653" s="17" t="s">
        <v>0</v>
      </c>
      <c r="H4653" s="17" t="s">
        <v>66</v>
      </c>
      <c r="I4653" s="17" t="s">
        <v>38</v>
      </c>
      <c r="J4653" s="17" t="s">
        <v>144</v>
      </c>
      <c r="K4653" s="17">
        <f>IF(BASE_MARKET_DATA[[#This Row],[DATE]]=_xlfn.MAXIFS(A:A,H:H,BASE_MARKET_DATA[[#This Row],[LABEL]]),1,0)</f>
        <v>0</v>
      </c>
      <c r="L4653" s="17">
        <f>IF(BASE_MARKET_DATA[[#This Row],[VARP]]&gt;0,1,0)</f>
        <v>0</v>
      </c>
    </row>
    <row r="4654" spans="1:12">
      <c r="A4654" s="1">
        <v>44069</v>
      </c>
      <c r="B4654" s="17" t="s">
        <v>65</v>
      </c>
      <c r="C4654">
        <v>9.8339999999999996</v>
      </c>
      <c r="D4654">
        <v>9.9700000000000006</v>
      </c>
      <c r="E4654">
        <v>-0.13600000000000101</v>
      </c>
      <c r="F4654">
        <v>-1.3640922768305015E-2</v>
      </c>
      <c r="G4654" s="17" t="s">
        <v>0</v>
      </c>
      <c r="H4654" s="17" t="s">
        <v>66</v>
      </c>
      <c r="I4654" s="17" t="s">
        <v>38</v>
      </c>
      <c r="J4654" s="17" t="s">
        <v>144</v>
      </c>
      <c r="K4654" s="17">
        <f>IF(BASE_MARKET_DATA[[#This Row],[DATE]]=_xlfn.MAXIFS(A:A,H:H,BASE_MARKET_DATA[[#This Row],[LABEL]]),1,0)</f>
        <v>0</v>
      </c>
      <c r="L4654" s="17">
        <f>IF(BASE_MARKET_DATA[[#This Row],[VARP]]&gt;0,1,0)</f>
        <v>0</v>
      </c>
    </row>
    <row r="4655" spans="1:12">
      <c r="A4655" s="1">
        <v>44070</v>
      </c>
      <c r="B4655" s="17" t="s">
        <v>65</v>
      </c>
      <c r="C4655">
        <v>9.6579999999999995</v>
      </c>
      <c r="D4655">
        <v>9.8339999999999996</v>
      </c>
      <c r="E4655">
        <v>-0.17600000000000016</v>
      </c>
      <c r="F4655">
        <v>-1.7897091722595095E-2</v>
      </c>
      <c r="G4655" s="17" t="s">
        <v>0</v>
      </c>
      <c r="H4655" s="17" t="s">
        <v>66</v>
      </c>
      <c r="I4655" s="17" t="s">
        <v>38</v>
      </c>
      <c r="J4655" s="17" t="s">
        <v>144</v>
      </c>
      <c r="K4655" s="17">
        <f>IF(BASE_MARKET_DATA[[#This Row],[DATE]]=_xlfn.MAXIFS(A:A,H:H,BASE_MARKET_DATA[[#This Row],[LABEL]]),1,0)</f>
        <v>0</v>
      </c>
      <c r="L4655" s="17">
        <f>IF(BASE_MARKET_DATA[[#This Row],[VARP]]&gt;0,1,0)</f>
        <v>0</v>
      </c>
    </row>
    <row r="4656" spans="1:12">
      <c r="A4656" s="1">
        <v>44071</v>
      </c>
      <c r="B4656" s="17" t="s">
        <v>65</v>
      </c>
      <c r="C4656">
        <v>9.5719999999999992</v>
      </c>
      <c r="D4656">
        <v>9.6579999999999995</v>
      </c>
      <c r="E4656">
        <v>-8.6000000000000298E-2</v>
      </c>
      <c r="F4656">
        <v>-8.9045351004349033E-3</v>
      </c>
      <c r="G4656" s="17" t="s">
        <v>0</v>
      </c>
      <c r="H4656" s="17" t="s">
        <v>66</v>
      </c>
      <c r="I4656" s="17" t="s">
        <v>38</v>
      </c>
      <c r="J4656" s="17" t="s">
        <v>144</v>
      </c>
      <c r="K4656" s="17">
        <f>IF(BASE_MARKET_DATA[[#This Row],[DATE]]=_xlfn.MAXIFS(A:A,H:H,BASE_MARKET_DATA[[#This Row],[LABEL]]),1,0)</f>
        <v>0</v>
      </c>
      <c r="L4656" s="17">
        <f>IF(BASE_MARKET_DATA[[#This Row],[VARP]]&gt;0,1,0)</f>
        <v>0</v>
      </c>
    </row>
    <row r="4657" spans="1:12">
      <c r="A4657" s="1">
        <v>44074</v>
      </c>
      <c r="B4657" s="17" t="s">
        <v>65</v>
      </c>
      <c r="C4657">
        <v>9.33</v>
      </c>
      <c r="D4657">
        <v>9.5719999999999992</v>
      </c>
      <c r="E4657">
        <v>-0.2419999999999991</v>
      </c>
      <c r="F4657">
        <v>-2.5282072712076799E-2</v>
      </c>
      <c r="G4657" s="17" t="s">
        <v>0</v>
      </c>
      <c r="H4657" s="17" t="s">
        <v>66</v>
      </c>
      <c r="I4657" s="17" t="s">
        <v>38</v>
      </c>
      <c r="J4657" s="17" t="s">
        <v>144</v>
      </c>
      <c r="K4657" s="17">
        <f>IF(BASE_MARKET_DATA[[#This Row],[DATE]]=_xlfn.MAXIFS(A:A,H:H,BASE_MARKET_DATA[[#This Row],[LABEL]]),1,0)</f>
        <v>0</v>
      </c>
      <c r="L4657" s="17">
        <f>IF(BASE_MARKET_DATA[[#This Row],[VARP]]&gt;0,1,0)</f>
        <v>0</v>
      </c>
    </row>
    <row r="4658" spans="1:12">
      <c r="A4658" s="1">
        <v>44075</v>
      </c>
      <c r="B4658" s="17" t="s">
        <v>65</v>
      </c>
      <c r="C4658">
        <v>9.1720000000000006</v>
      </c>
      <c r="D4658">
        <v>9.33</v>
      </c>
      <c r="E4658">
        <v>-0.15799999999999947</v>
      </c>
      <c r="F4658">
        <v>-1.6934619506966717E-2</v>
      </c>
      <c r="G4658" s="17" t="s">
        <v>0</v>
      </c>
      <c r="H4658" s="17" t="s">
        <v>66</v>
      </c>
      <c r="I4658" s="17" t="s">
        <v>38</v>
      </c>
      <c r="J4658" s="17" t="s">
        <v>144</v>
      </c>
      <c r="K4658" s="17">
        <f>IF(BASE_MARKET_DATA[[#This Row],[DATE]]=_xlfn.MAXIFS(A:A,H:H,BASE_MARKET_DATA[[#This Row],[LABEL]]),1,0)</f>
        <v>0</v>
      </c>
      <c r="L4658" s="17">
        <f>IF(BASE_MARKET_DATA[[#This Row],[VARP]]&gt;0,1,0)</f>
        <v>0</v>
      </c>
    </row>
    <row r="4659" spans="1:12">
      <c r="A4659" s="1">
        <v>44076</v>
      </c>
      <c r="B4659" s="17" t="s">
        <v>65</v>
      </c>
      <c r="C4659">
        <v>9.2140000000000004</v>
      </c>
      <c r="D4659">
        <v>9.1720000000000006</v>
      </c>
      <c r="E4659">
        <v>4.1999999999999815E-2</v>
      </c>
      <c r="F4659">
        <v>4.5791539467945714E-3</v>
      </c>
      <c r="G4659" s="17" t="s">
        <v>0</v>
      </c>
      <c r="H4659" s="17" t="s">
        <v>66</v>
      </c>
      <c r="I4659" s="17" t="s">
        <v>38</v>
      </c>
      <c r="J4659" s="17" t="s">
        <v>144</v>
      </c>
      <c r="K4659" s="17">
        <f>IF(BASE_MARKET_DATA[[#This Row],[DATE]]=_xlfn.MAXIFS(A:A,H:H,BASE_MARKET_DATA[[#This Row],[LABEL]]),1,0)</f>
        <v>0</v>
      </c>
      <c r="L4659" s="17">
        <f>IF(BASE_MARKET_DATA[[#This Row],[VARP]]&gt;0,1,0)</f>
        <v>1</v>
      </c>
    </row>
    <row r="4660" spans="1:12">
      <c r="A4660" s="1">
        <v>44077</v>
      </c>
      <c r="B4660" s="17" t="s">
        <v>65</v>
      </c>
      <c r="C4660">
        <v>9.3219999999999992</v>
      </c>
      <c r="D4660">
        <v>9.2140000000000004</v>
      </c>
      <c r="E4660">
        <v>0.10799999999999876</v>
      </c>
      <c r="F4660">
        <v>1.1721293683524935E-2</v>
      </c>
      <c r="G4660" s="17" t="s">
        <v>0</v>
      </c>
      <c r="H4660" s="17" t="s">
        <v>66</v>
      </c>
      <c r="I4660" s="17" t="s">
        <v>38</v>
      </c>
      <c r="J4660" s="17" t="s">
        <v>144</v>
      </c>
      <c r="K4660" s="17">
        <f>IF(BASE_MARKET_DATA[[#This Row],[DATE]]=_xlfn.MAXIFS(A:A,H:H,BASE_MARKET_DATA[[#This Row],[LABEL]]),1,0)</f>
        <v>0</v>
      </c>
      <c r="L4660" s="17">
        <f>IF(BASE_MARKET_DATA[[#This Row],[VARP]]&gt;0,1,0)</f>
        <v>1</v>
      </c>
    </row>
    <row r="4661" spans="1:12">
      <c r="A4661" s="1">
        <v>44078</v>
      </c>
      <c r="B4661" s="17" t="s">
        <v>65</v>
      </c>
      <c r="C4661">
        <v>9.218</v>
      </c>
      <c r="D4661">
        <v>9.3219999999999992</v>
      </c>
      <c r="E4661">
        <v>-0.1039999999999992</v>
      </c>
      <c r="F4661">
        <v>-1.1156404205106116E-2</v>
      </c>
      <c r="G4661" s="17" t="s">
        <v>0</v>
      </c>
      <c r="H4661" s="17" t="s">
        <v>66</v>
      </c>
      <c r="I4661" s="17" t="s">
        <v>38</v>
      </c>
      <c r="J4661" s="17" t="s">
        <v>144</v>
      </c>
      <c r="K4661" s="17">
        <f>IF(BASE_MARKET_DATA[[#This Row],[DATE]]=_xlfn.MAXIFS(A:A,H:H,BASE_MARKET_DATA[[#This Row],[LABEL]]),1,0)</f>
        <v>0</v>
      </c>
      <c r="L4661" s="17">
        <f>IF(BASE_MARKET_DATA[[#This Row],[VARP]]&gt;0,1,0)</f>
        <v>0</v>
      </c>
    </row>
    <row r="4662" spans="1:12">
      <c r="A4662" s="1">
        <v>44081</v>
      </c>
      <c r="B4662" s="17" t="s">
        <v>65</v>
      </c>
      <c r="C4662">
        <v>9.26</v>
      </c>
      <c r="D4662">
        <v>9.218</v>
      </c>
      <c r="E4662">
        <v>4.1999999999999815E-2</v>
      </c>
      <c r="F4662">
        <v>4.5563028856584744E-3</v>
      </c>
      <c r="G4662" s="17" t="s">
        <v>0</v>
      </c>
      <c r="H4662" s="17" t="s">
        <v>66</v>
      </c>
      <c r="I4662" s="17" t="s">
        <v>38</v>
      </c>
      <c r="J4662" s="17" t="s">
        <v>144</v>
      </c>
      <c r="K4662" s="17">
        <f>IF(BASE_MARKET_DATA[[#This Row],[DATE]]=_xlfn.MAXIFS(A:A,H:H,BASE_MARKET_DATA[[#This Row],[LABEL]]),1,0)</f>
        <v>0</v>
      </c>
      <c r="L4662" s="17">
        <f>IF(BASE_MARKET_DATA[[#This Row],[VARP]]&gt;0,1,0)</f>
        <v>1</v>
      </c>
    </row>
    <row r="4663" spans="1:12">
      <c r="A4663" s="1">
        <v>44082</v>
      </c>
      <c r="B4663" s="17" t="s">
        <v>65</v>
      </c>
      <c r="C4663">
        <v>9.1660000000000004</v>
      </c>
      <c r="D4663">
        <v>9.26</v>
      </c>
      <c r="E4663">
        <v>-9.3999999999999417E-2</v>
      </c>
      <c r="F4663">
        <v>-1.0151187904967539E-2</v>
      </c>
      <c r="G4663" s="17" t="s">
        <v>0</v>
      </c>
      <c r="H4663" s="17" t="s">
        <v>66</v>
      </c>
      <c r="I4663" s="17" t="s">
        <v>38</v>
      </c>
      <c r="J4663" s="17" t="s">
        <v>144</v>
      </c>
      <c r="K4663" s="17">
        <f>IF(BASE_MARKET_DATA[[#This Row],[DATE]]=_xlfn.MAXIFS(A:A,H:H,BASE_MARKET_DATA[[#This Row],[LABEL]]),1,0)</f>
        <v>0</v>
      </c>
      <c r="L4663" s="17">
        <f>IF(BASE_MARKET_DATA[[#This Row],[VARP]]&gt;0,1,0)</f>
        <v>0</v>
      </c>
    </row>
    <row r="4664" spans="1:12">
      <c r="A4664" s="1">
        <v>44083</v>
      </c>
      <c r="B4664" s="17" t="s">
        <v>65</v>
      </c>
      <c r="C4664">
        <v>9.6039999999999992</v>
      </c>
      <c r="D4664">
        <v>9.1660000000000004</v>
      </c>
      <c r="E4664">
        <v>0.43799999999999883</v>
      </c>
      <c r="F4664">
        <v>4.7785293475889029E-2</v>
      </c>
      <c r="G4664" s="17" t="s">
        <v>0</v>
      </c>
      <c r="H4664" s="17" t="s">
        <v>66</v>
      </c>
      <c r="I4664" s="17" t="s">
        <v>38</v>
      </c>
      <c r="J4664" s="17" t="s">
        <v>144</v>
      </c>
      <c r="K4664" s="17">
        <f>IF(BASE_MARKET_DATA[[#This Row],[DATE]]=_xlfn.MAXIFS(A:A,H:H,BASE_MARKET_DATA[[#This Row],[LABEL]]),1,0)</f>
        <v>0</v>
      </c>
      <c r="L4664" s="17">
        <f>IF(BASE_MARKET_DATA[[#This Row],[VARP]]&gt;0,1,0)</f>
        <v>1</v>
      </c>
    </row>
    <row r="4665" spans="1:12">
      <c r="A4665" s="1">
        <v>44084</v>
      </c>
      <c r="B4665" s="17" t="s">
        <v>65</v>
      </c>
      <c r="C4665">
        <v>9.5079999999999991</v>
      </c>
      <c r="D4665">
        <v>9.6039999999999992</v>
      </c>
      <c r="E4665">
        <v>-9.6000000000000085E-2</v>
      </c>
      <c r="F4665">
        <v>-9.9958350687213756E-3</v>
      </c>
      <c r="G4665" s="17" t="s">
        <v>0</v>
      </c>
      <c r="H4665" s="17" t="s">
        <v>66</v>
      </c>
      <c r="I4665" s="17" t="s">
        <v>38</v>
      </c>
      <c r="J4665" s="17" t="s">
        <v>144</v>
      </c>
      <c r="K4665" s="17">
        <f>IF(BASE_MARKET_DATA[[#This Row],[DATE]]=_xlfn.MAXIFS(A:A,H:H,BASE_MARKET_DATA[[#This Row],[LABEL]]),1,0)</f>
        <v>0</v>
      </c>
      <c r="L4665" s="17">
        <f>IF(BASE_MARKET_DATA[[#This Row],[VARP]]&gt;0,1,0)</f>
        <v>0</v>
      </c>
    </row>
    <row r="4666" spans="1:12">
      <c r="A4666" s="1">
        <v>44085</v>
      </c>
      <c r="B4666" s="17" t="s">
        <v>65</v>
      </c>
      <c r="C4666">
        <v>9.4960000000000004</v>
      </c>
      <c r="D4666">
        <v>9.5079999999999991</v>
      </c>
      <c r="E4666">
        <v>-1.1999999999998678E-2</v>
      </c>
      <c r="F4666">
        <v>-1.2620950778290576E-3</v>
      </c>
      <c r="G4666" s="17" t="s">
        <v>0</v>
      </c>
      <c r="H4666" s="17" t="s">
        <v>66</v>
      </c>
      <c r="I4666" s="17" t="s">
        <v>38</v>
      </c>
      <c r="J4666" s="17" t="s">
        <v>144</v>
      </c>
      <c r="K4666" s="17">
        <f>IF(BASE_MARKET_DATA[[#This Row],[DATE]]=_xlfn.MAXIFS(A:A,H:H,BASE_MARKET_DATA[[#This Row],[LABEL]]),1,0)</f>
        <v>0</v>
      </c>
      <c r="L4666" s="17">
        <f>IF(BASE_MARKET_DATA[[#This Row],[VARP]]&gt;0,1,0)</f>
        <v>0</v>
      </c>
    </row>
    <row r="4667" spans="1:12">
      <c r="A4667" s="1">
        <v>44088</v>
      </c>
      <c r="B4667" s="17" t="s">
        <v>65</v>
      </c>
      <c r="C4667">
        <v>9.5120000000000005</v>
      </c>
      <c r="D4667">
        <v>9.4960000000000004</v>
      </c>
      <c r="E4667">
        <v>1.6000000000000014E-2</v>
      </c>
      <c r="F4667">
        <v>1.6849199663016021E-3</v>
      </c>
      <c r="G4667" s="17" t="s">
        <v>0</v>
      </c>
      <c r="H4667" s="17" t="s">
        <v>66</v>
      </c>
      <c r="I4667" s="17" t="s">
        <v>38</v>
      </c>
      <c r="J4667" s="17" t="s">
        <v>144</v>
      </c>
      <c r="K4667" s="17">
        <f>IF(BASE_MARKET_DATA[[#This Row],[DATE]]=_xlfn.MAXIFS(A:A,H:H,BASE_MARKET_DATA[[#This Row],[LABEL]]),1,0)</f>
        <v>0</v>
      </c>
      <c r="L4667" s="17">
        <f>IF(BASE_MARKET_DATA[[#This Row],[VARP]]&gt;0,1,0)</f>
        <v>1</v>
      </c>
    </row>
    <row r="4668" spans="1:12">
      <c r="A4668" s="1">
        <v>44089</v>
      </c>
      <c r="B4668" s="17" t="s">
        <v>65</v>
      </c>
      <c r="C4668">
        <v>9.5079999999999991</v>
      </c>
      <c r="D4668">
        <v>9.5120000000000005</v>
      </c>
      <c r="E4668">
        <v>-4.0000000000013358E-3</v>
      </c>
      <c r="F4668">
        <v>-4.2052144659391672E-4</v>
      </c>
      <c r="G4668" s="17" t="s">
        <v>0</v>
      </c>
      <c r="H4668" s="17" t="s">
        <v>66</v>
      </c>
      <c r="I4668" s="17" t="s">
        <v>38</v>
      </c>
      <c r="J4668" s="17" t="s">
        <v>144</v>
      </c>
      <c r="K4668" s="17">
        <f>IF(BASE_MARKET_DATA[[#This Row],[DATE]]=_xlfn.MAXIFS(A:A,H:H,BASE_MARKET_DATA[[#This Row],[LABEL]]),1,0)</f>
        <v>0</v>
      </c>
      <c r="L4668" s="17">
        <f>IF(BASE_MARKET_DATA[[#This Row],[VARP]]&gt;0,1,0)</f>
        <v>0</v>
      </c>
    </row>
    <row r="4669" spans="1:12">
      <c r="A4669" s="1">
        <v>44090</v>
      </c>
      <c r="B4669" s="17" t="s">
        <v>65</v>
      </c>
      <c r="C4669">
        <v>9.6359999999999992</v>
      </c>
      <c r="D4669">
        <v>9.5079999999999991</v>
      </c>
      <c r="E4669">
        <v>0.12800000000000011</v>
      </c>
      <c r="F4669">
        <v>1.3462347496844775E-2</v>
      </c>
      <c r="G4669" s="17" t="s">
        <v>0</v>
      </c>
      <c r="H4669" s="17" t="s">
        <v>66</v>
      </c>
      <c r="I4669" s="17" t="s">
        <v>38</v>
      </c>
      <c r="J4669" s="17" t="s">
        <v>144</v>
      </c>
      <c r="K4669" s="17">
        <f>IF(BASE_MARKET_DATA[[#This Row],[DATE]]=_xlfn.MAXIFS(A:A,H:H,BASE_MARKET_DATA[[#This Row],[LABEL]]),1,0)</f>
        <v>0</v>
      </c>
      <c r="L4669" s="17">
        <f>IF(BASE_MARKET_DATA[[#This Row],[VARP]]&gt;0,1,0)</f>
        <v>1</v>
      </c>
    </row>
    <row r="4670" spans="1:12">
      <c r="A4670" s="1">
        <v>44091</v>
      </c>
      <c r="B4670" s="17" t="s">
        <v>65</v>
      </c>
      <c r="C4670">
        <v>9.66</v>
      </c>
      <c r="D4670">
        <v>9.6359999999999992</v>
      </c>
      <c r="E4670">
        <v>2.4000000000000909E-2</v>
      </c>
      <c r="F4670">
        <v>2.4906600249066948E-3</v>
      </c>
      <c r="G4670" s="17" t="s">
        <v>0</v>
      </c>
      <c r="H4670" s="17" t="s">
        <v>66</v>
      </c>
      <c r="I4670" s="17" t="s">
        <v>38</v>
      </c>
      <c r="J4670" s="17" t="s">
        <v>144</v>
      </c>
      <c r="K4670" s="17">
        <f>IF(BASE_MARKET_DATA[[#This Row],[DATE]]=_xlfn.MAXIFS(A:A,H:H,BASE_MARKET_DATA[[#This Row],[LABEL]]),1,0)</f>
        <v>0</v>
      </c>
      <c r="L4670" s="17">
        <f>IF(BASE_MARKET_DATA[[#This Row],[VARP]]&gt;0,1,0)</f>
        <v>1</v>
      </c>
    </row>
    <row r="4671" spans="1:12">
      <c r="A4671" s="1">
        <v>44095</v>
      </c>
      <c r="B4671" s="17" t="s">
        <v>65</v>
      </c>
      <c r="C4671">
        <v>9.1440000000000001</v>
      </c>
      <c r="G4671" s="17" t="s">
        <v>0</v>
      </c>
      <c r="H4671" s="17" t="s">
        <v>66</v>
      </c>
      <c r="I4671" s="17" t="s">
        <v>38</v>
      </c>
      <c r="J4671" s="17" t="s">
        <v>144</v>
      </c>
      <c r="K4671" s="17">
        <f>IF(BASE_MARKET_DATA[[#This Row],[DATE]]=_xlfn.MAXIFS(A:A,H:H,BASE_MARKET_DATA[[#This Row],[LABEL]]),1,0)</f>
        <v>0</v>
      </c>
      <c r="L4671" s="17">
        <f>IF(BASE_MARKET_DATA[[#This Row],[VARP]]&gt;0,1,0)</f>
        <v>0</v>
      </c>
    </row>
    <row r="4672" spans="1:12">
      <c r="A4672" s="1">
        <v>44096</v>
      </c>
      <c r="B4672" s="17" t="s">
        <v>65</v>
      </c>
      <c r="C4672">
        <v>9.25</v>
      </c>
      <c r="D4672">
        <v>9.1440000000000001</v>
      </c>
      <c r="E4672">
        <v>0.10599999999999987</v>
      </c>
      <c r="F4672">
        <v>1.1592300962379688E-2</v>
      </c>
      <c r="G4672" s="17" t="s">
        <v>0</v>
      </c>
      <c r="H4672" s="17" t="s">
        <v>66</v>
      </c>
      <c r="I4672" s="17" t="s">
        <v>38</v>
      </c>
      <c r="J4672" s="17" t="s">
        <v>144</v>
      </c>
      <c r="K4672" s="17">
        <f>IF(BASE_MARKET_DATA[[#This Row],[DATE]]=_xlfn.MAXIFS(A:A,H:H,BASE_MARKET_DATA[[#This Row],[LABEL]]),1,0)</f>
        <v>0</v>
      </c>
      <c r="L4672" s="17">
        <f>IF(BASE_MARKET_DATA[[#This Row],[VARP]]&gt;0,1,0)</f>
        <v>1</v>
      </c>
    </row>
    <row r="4673" spans="1:12">
      <c r="A4673" s="1">
        <v>44097</v>
      </c>
      <c r="B4673" s="17" t="s">
        <v>65</v>
      </c>
      <c r="C4673">
        <v>9.2200000000000006</v>
      </c>
      <c r="D4673">
        <v>9.25</v>
      </c>
      <c r="E4673">
        <v>-2.9999999999999361E-2</v>
      </c>
      <c r="F4673">
        <v>-3.2432432432431741E-3</v>
      </c>
      <c r="G4673" s="17" t="s">
        <v>0</v>
      </c>
      <c r="H4673" s="17" t="s">
        <v>66</v>
      </c>
      <c r="I4673" s="17" t="s">
        <v>38</v>
      </c>
      <c r="J4673" s="17" t="s">
        <v>144</v>
      </c>
      <c r="K4673" s="17">
        <f>IF(BASE_MARKET_DATA[[#This Row],[DATE]]=_xlfn.MAXIFS(A:A,H:H,BASE_MARKET_DATA[[#This Row],[LABEL]]),1,0)</f>
        <v>0</v>
      </c>
      <c r="L4673" s="17">
        <f>IF(BASE_MARKET_DATA[[#This Row],[VARP]]&gt;0,1,0)</f>
        <v>0</v>
      </c>
    </row>
    <row r="4674" spans="1:12">
      <c r="A4674" s="1">
        <v>44098</v>
      </c>
      <c r="B4674" s="17" t="s">
        <v>65</v>
      </c>
      <c r="C4674">
        <v>9.02</v>
      </c>
      <c r="D4674">
        <v>9.2200000000000006</v>
      </c>
      <c r="E4674">
        <v>-0.20000000000000107</v>
      </c>
      <c r="F4674">
        <v>-2.1691973969631351E-2</v>
      </c>
      <c r="G4674" s="17" t="s">
        <v>0</v>
      </c>
      <c r="H4674" s="17" t="s">
        <v>66</v>
      </c>
      <c r="I4674" s="17" t="s">
        <v>38</v>
      </c>
      <c r="J4674" s="17" t="s">
        <v>144</v>
      </c>
      <c r="K4674" s="17">
        <f>IF(BASE_MARKET_DATA[[#This Row],[DATE]]=_xlfn.MAXIFS(A:A,H:H,BASE_MARKET_DATA[[#This Row],[LABEL]]),1,0)</f>
        <v>0</v>
      </c>
      <c r="L4674" s="17">
        <f>IF(BASE_MARKET_DATA[[#This Row],[VARP]]&gt;0,1,0)</f>
        <v>0</v>
      </c>
    </row>
    <row r="4675" spans="1:12">
      <c r="A4675" s="1">
        <v>44099</v>
      </c>
      <c r="B4675" s="17" t="s">
        <v>65</v>
      </c>
      <c r="C4675">
        <v>8.89</v>
      </c>
      <c r="D4675">
        <v>9.02</v>
      </c>
      <c r="E4675">
        <v>-0.12999999999999901</v>
      </c>
      <c r="F4675">
        <v>-1.4412416851441132E-2</v>
      </c>
      <c r="G4675" s="17" t="s">
        <v>0</v>
      </c>
      <c r="H4675" s="17" t="s">
        <v>66</v>
      </c>
      <c r="I4675" s="17" t="s">
        <v>38</v>
      </c>
      <c r="J4675" s="17" t="s">
        <v>144</v>
      </c>
      <c r="K4675" s="17">
        <f>IF(BASE_MARKET_DATA[[#This Row],[DATE]]=_xlfn.MAXIFS(A:A,H:H,BASE_MARKET_DATA[[#This Row],[LABEL]]),1,0)</f>
        <v>1</v>
      </c>
      <c r="L4675" s="17">
        <f>IF(BASE_MARKET_DATA[[#This Row],[VARP]]&gt;0,1,0)</f>
        <v>0</v>
      </c>
    </row>
    <row r="4676" spans="1:12">
      <c r="A4676" s="1">
        <v>43832</v>
      </c>
      <c r="B4676" s="17" t="s">
        <v>67</v>
      </c>
      <c r="C4676">
        <v>116.699997</v>
      </c>
      <c r="G4676" s="17" t="s">
        <v>0</v>
      </c>
      <c r="H4676" s="17" t="s">
        <v>68</v>
      </c>
      <c r="I4676" s="17" t="s">
        <v>38</v>
      </c>
      <c r="J4676" s="17" t="s">
        <v>144</v>
      </c>
      <c r="K4676" s="17">
        <f>IF(BASE_MARKET_DATA[[#This Row],[DATE]]=_xlfn.MAXIFS(A:A,H:H,BASE_MARKET_DATA[[#This Row],[LABEL]]),1,0)</f>
        <v>0</v>
      </c>
      <c r="L4676" s="17">
        <f>IF(BASE_MARKET_DATA[[#This Row],[VARP]]&gt;0,1,0)</f>
        <v>0</v>
      </c>
    </row>
    <row r="4677" spans="1:12">
      <c r="A4677" s="1">
        <v>43833</v>
      </c>
      <c r="B4677" s="17" t="s">
        <v>67</v>
      </c>
      <c r="C4677">
        <v>117.050003</v>
      </c>
      <c r="D4677">
        <v>116.699997</v>
      </c>
      <c r="E4677">
        <v>0.35000600000000759</v>
      </c>
      <c r="F4677">
        <v>2.9991945929527968E-3</v>
      </c>
      <c r="G4677" s="17" t="s">
        <v>0</v>
      </c>
      <c r="H4677" s="17" t="s">
        <v>68</v>
      </c>
      <c r="I4677" s="17" t="s">
        <v>38</v>
      </c>
      <c r="J4677" s="17" t="s">
        <v>144</v>
      </c>
      <c r="K4677" s="17">
        <f>IF(BASE_MARKET_DATA[[#This Row],[DATE]]=_xlfn.MAXIFS(A:A,H:H,BASE_MARKET_DATA[[#This Row],[LABEL]]),1,0)</f>
        <v>0</v>
      </c>
      <c r="L4677" s="17">
        <f>IF(BASE_MARKET_DATA[[#This Row],[VARP]]&gt;0,1,0)</f>
        <v>1</v>
      </c>
    </row>
    <row r="4678" spans="1:12">
      <c r="A4678" s="1">
        <v>43836</v>
      </c>
      <c r="B4678" s="17" t="s">
        <v>67</v>
      </c>
      <c r="C4678">
        <v>116.800003</v>
      </c>
      <c r="D4678">
        <v>117.050003</v>
      </c>
      <c r="E4678">
        <v>-0.25</v>
      </c>
      <c r="F4678">
        <v>-2.1358393301365401E-3</v>
      </c>
      <c r="G4678" s="17" t="s">
        <v>0</v>
      </c>
      <c r="H4678" s="17" t="s">
        <v>68</v>
      </c>
      <c r="I4678" s="17" t="s">
        <v>38</v>
      </c>
      <c r="J4678" s="17" t="s">
        <v>144</v>
      </c>
      <c r="K4678" s="17">
        <f>IF(BASE_MARKET_DATA[[#This Row],[DATE]]=_xlfn.MAXIFS(A:A,H:H,BASE_MARKET_DATA[[#This Row],[LABEL]]),1,0)</f>
        <v>0</v>
      </c>
      <c r="L4678" s="17">
        <f>IF(BASE_MARKET_DATA[[#This Row],[VARP]]&gt;0,1,0)</f>
        <v>0</v>
      </c>
    </row>
    <row r="4679" spans="1:12">
      <c r="A4679" s="1">
        <v>43837</v>
      </c>
      <c r="B4679" s="17" t="s">
        <v>67</v>
      </c>
      <c r="C4679">
        <v>117.199997</v>
      </c>
      <c r="D4679">
        <v>116.800003</v>
      </c>
      <c r="E4679">
        <v>0.39999399999999241</v>
      </c>
      <c r="F4679">
        <v>3.4246060764227242E-3</v>
      </c>
      <c r="G4679" s="17" t="s">
        <v>0</v>
      </c>
      <c r="H4679" s="17" t="s">
        <v>68</v>
      </c>
      <c r="I4679" s="17" t="s">
        <v>38</v>
      </c>
      <c r="J4679" s="17" t="s">
        <v>144</v>
      </c>
      <c r="K4679" s="17">
        <f>IF(BASE_MARKET_DATA[[#This Row],[DATE]]=_xlfn.MAXIFS(A:A,H:H,BASE_MARKET_DATA[[#This Row],[LABEL]]),1,0)</f>
        <v>0</v>
      </c>
      <c r="L4679" s="17">
        <f>IF(BASE_MARKET_DATA[[#This Row],[VARP]]&gt;0,1,0)</f>
        <v>1</v>
      </c>
    </row>
    <row r="4680" spans="1:12">
      <c r="A4680" s="1">
        <v>43838</v>
      </c>
      <c r="B4680" s="17" t="s">
        <v>67</v>
      </c>
      <c r="C4680">
        <v>117.699997</v>
      </c>
      <c r="D4680">
        <v>117.199997</v>
      </c>
      <c r="E4680">
        <v>0.5</v>
      </c>
      <c r="F4680">
        <v>4.2662117132989345E-3</v>
      </c>
      <c r="G4680" s="17" t="s">
        <v>0</v>
      </c>
      <c r="H4680" s="17" t="s">
        <v>68</v>
      </c>
      <c r="I4680" s="17" t="s">
        <v>38</v>
      </c>
      <c r="J4680" s="17" t="s">
        <v>144</v>
      </c>
      <c r="K4680" s="17">
        <f>IF(BASE_MARKET_DATA[[#This Row],[DATE]]=_xlfn.MAXIFS(A:A,H:H,BASE_MARKET_DATA[[#This Row],[LABEL]]),1,0)</f>
        <v>0</v>
      </c>
      <c r="L4680" s="17">
        <f>IF(BASE_MARKET_DATA[[#This Row],[VARP]]&gt;0,1,0)</f>
        <v>1</v>
      </c>
    </row>
    <row r="4681" spans="1:12">
      <c r="A4681" s="1">
        <v>43839</v>
      </c>
      <c r="B4681" s="17" t="s">
        <v>67</v>
      </c>
      <c r="C4681">
        <v>117.349998</v>
      </c>
      <c r="D4681">
        <v>117.699997</v>
      </c>
      <c r="E4681">
        <v>-0.34999899999999684</v>
      </c>
      <c r="F4681">
        <v>-2.9736534317838332E-3</v>
      </c>
      <c r="G4681" s="17" t="s">
        <v>0</v>
      </c>
      <c r="H4681" s="17" t="s">
        <v>68</v>
      </c>
      <c r="I4681" s="17" t="s">
        <v>38</v>
      </c>
      <c r="J4681" s="17" t="s">
        <v>144</v>
      </c>
      <c r="K4681" s="17">
        <f>IF(BASE_MARKET_DATA[[#This Row],[DATE]]=_xlfn.MAXIFS(A:A,H:H,BASE_MARKET_DATA[[#This Row],[LABEL]]),1,0)</f>
        <v>0</v>
      </c>
      <c r="L4681" s="17">
        <f>IF(BASE_MARKET_DATA[[#This Row],[VARP]]&gt;0,1,0)</f>
        <v>0</v>
      </c>
    </row>
    <row r="4682" spans="1:12">
      <c r="A4682" s="1">
        <v>43840</v>
      </c>
      <c r="B4682" s="17" t="s">
        <v>67</v>
      </c>
      <c r="C4682">
        <v>118.349998</v>
      </c>
      <c r="D4682">
        <v>117.349998</v>
      </c>
      <c r="E4682">
        <v>1</v>
      </c>
      <c r="F4682">
        <v>8.52151697522824E-3</v>
      </c>
      <c r="G4682" s="17" t="s">
        <v>0</v>
      </c>
      <c r="H4682" s="17" t="s">
        <v>68</v>
      </c>
      <c r="I4682" s="17" t="s">
        <v>38</v>
      </c>
      <c r="J4682" s="17" t="s">
        <v>144</v>
      </c>
      <c r="K4682" s="17">
        <f>IF(BASE_MARKET_DATA[[#This Row],[DATE]]=_xlfn.MAXIFS(A:A,H:H,BASE_MARKET_DATA[[#This Row],[LABEL]]),1,0)</f>
        <v>0</v>
      </c>
      <c r="L4682" s="17">
        <f>IF(BASE_MARKET_DATA[[#This Row],[VARP]]&gt;0,1,0)</f>
        <v>1</v>
      </c>
    </row>
    <row r="4683" spans="1:12">
      <c r="A4683" s="1">
        <v>43843</v>
      </c>
      <c r="B4683" s="17" t="s">
        <v>67</v>
      </c>
      <c r="C4683">
        <v>118.5</v>
      </c>
      <c r="D4683">
        <v>118.349998</v>
      </c>
      <c r="E4683">
        <v>0.15000200000000063</v>
      </c>
      <c r="F4683">
        <v>1.267444043387315E-3</v>
      </c>
      <c r="G4683" s="17" t="s">
        <v>0</v>
      </c>
      <c r="H4683" s="17" t="s">
        <v>68</v>
      </c>
      <c r="I4683" s="17" t="s">
        <v>38</v>
      </c>
      <c r="J4683" s="17" t="s">
        <v>144</v>
      </c>
      <c r="K4683" s="17">
        <f>IF(BASE_MARKET_DATA[[#This Row],[DATE]]=_xlfn.MAXIFS(A:A,H:H,BASE_MARKET_DATA[[#This Row],[LABEL]]),1,0)</f>
        <v>0</v>
      </c>
      <c r="L4683" s="17">
        <f>IF(BASE_MARKET_DATA[[#This Row],[VARP]]&gt;0,1,0)</f>
        <v>1</v>
      </c>
    </row>
    <row r="4684" spans="1:12">
      <c r="A4684" s="1">
        <v>43844</v>
      </c>
      <c r="B4684" s="17" t="s">
        <v>67</v>
      </c>
      <c r="C4684">
        <v>120.050003</v>
      </c>
      <c r="D4684">
        <v>118.5</v>
      </c>
      <c r="E4684">
        <v>1.5500030000000038</v>
      </c>
      <c r="F4684">
        <v>1.3080194092827036E-2</v>
      </c>
      <c r="G4684" s="17" t="s">
        <v>0</v>
      </c>
      <c r="H4684" s="17" t="s">
        <v>68</v>
      </c>
      <c r="I4684" s="17" t="s">
        <v>38</v>
      </c>
      <c r="J4684" s="17" t="s">
        <v>144</v>
      </c>
      <c r="K4684" s="17">
        <f>IF(BASE_MARKET_DATA[[#This Row],[DATE]]=_xlfn.MAXIFS(A:A,H:H,BASE_MARKET_DATA[[#This Row],[LABEL]]),1,0)</f>
        <v>0</v>
      </c>
      <c r="L4684" s="17">
        <f>IF(BASE_MARKET_DATA[[#This Row],[VARP]]&gt;0,1,0)</f>
        <v>1</v>
      </c>
    </row>
    <row r="4685" spans="1:12">
      <c r="A4685" s="1">
        <v>43845</v>
      </c>
      <c r="B4685" s="17" t="s">
        <v>67</v>
      </c>
      <c r="C4685">
        <v>119.400002</v>
      </c>
      <c r="D4685">
        <v>120.050003</v>
      </c>
      <c r="E4685">
        <v>-0.65000100000000316</v>
      </c>
      <c r="F4685">
        <v>-5.4144188567825623E-3</v>
      </c>
      <c r="G4685" s="17" t="s">
        <v>0</v>
      </c>
      <c r="H4685" s="17" t="s">
        <v>68</v>
      </c>
      <c r="I4685" s="17" t="s">
        <v>38</v>
      </c>
      <c r="J4685" s="17" t="s">
        <v>144</v>
      </c>
      <c r="K4685" s="17">
        <f>IF(BASE_MARKET_DATA[[#This Row],[DATE]]=_xlfn.MAXIFS(A:A,H:H,BASE_MARKET_DATA[[#This Row],[LABEL]]),1,0)</f>
        <v>0</v>
      </c>
      <c r="L4685" s="17">
        <f>IF(BASE_MARKET_DATA[[#This Row],[VARP]]&gt;0,1,0)</f>
        <v>0</v>
      </c>
    </row>
    <row r="4686" spans="1:12">
      <c r="A4686" s="1">
        <v>43846</v>
      </c>
      <c r="B4686" s="17" t="s">
        <v>67</v>
      </c>
      <c r="C4686">
        <v>120.949997</v>
      </c>
      <c r="D4686">
        <v>119.400002</v>
      </c>
      <c r="E4686">
        <v>1.5499949999999956</v>
      </c>
      <c r="F4686">
        <v>1.2981532445870442E-2</v>
      </c>
      <c r="G4686" s="17" t="s">
        <v>0</v>
      </c>
      <c r="H4686" s="17" t="s">
        <v>68</v>
      </c>
      <c r="I4686" s="17" t="s">
        <v>38</v>
      </c>
      <c r="J4686" s="17" t="s">
        <v>144</v>
      </c>
      <c r="K4686" s="17">
        <f>IF(BASE_MARKET_DATA[[#This Row],[DATE]]=_xlfn.MAXIFS(A:A,H:H,BASE_MARKET_DATA[[#This Row],[LABEL]]),1,0)</f>
        <v>0</v>
      </c>
      <c r="L4686" s="17">
        <f>IF(BASE_MARKET_DATA[[#This Row],[VARP]]&gt;0,1,0)</f>
        <v>1</v>
      </c>
    </row>
    <row r="4687" spans="1:12">
      <c r="A4687" s="1">
        <v>43847</v>
      </c>
      <c r="B4687" s="17" t="s">
        <v>67</v>
      </c>
      <c r="C4687">
        <v>123</v>
      </c>
      <c r="D4687">
        <v>120.949997</v>
      </c>
      <c r="E4687">
        <v>2.0500030000000038</v>
      </c>
      <c r="F4687">
        <v>1.6949177766412048E-2</v>
      </c>
      <c r="G4687" s="17" t="s">
        <v>0</v>
      </c>
      <c r="H4687" s="17" t="s">
        <v>68</v>
      </c>
      <c r="I4687" s="17" t="s">
        <v>38</v>
      </c>
      <c r="J4687" s="17" t="s">
        <v>144</v>
      </c>
      <c r="K4687" s="17">
        <f>IF(BASE_MARKET_DATA[[#This Row],[DATE]]=_xlfn.MAXIFS(A:A,H:H,BASE_MARKET_DATA[[#This Row],[LABEL]]),1,0)</f>
        <v>0</v>
      </c>
      <c r="L4687" s="17">
        <f>IF(BASE_MARKET_DATA[[#This Row],[VARP]]&gt;0,1,0)</f>
        <v>1</v>
      </c>
    </row>
    <row r="4688" spans="1:12">
      <c r="A4688" s="1">
        <v>43850</v>
      </c>
      <c r="B4688" s="17" t="s">
        <v>67</v>
      </c>
      <c r="C4688">
        <v>121</v>
      </c>
      <c r="D4688">
        <v>123</v>
      </c>
      <c r="E4688">
        <v>-2</v>
      </c>
      <c r="F4688">
        <v>-1.6260162601626018E-2</v>
      </c>
      <c r="G4688" s="17" t="s">
        <v>0</v>
      </c>
      <c r="H4688" s="17" t="s">
        <v>68</v>
      </c>
      <c r="I4688" s="17" t="s">
        <v>38</v>
      </c>
      <c r="J4688" s="17" t="s">
        <v>144</v>
      </c>
      <c r="K4688" s="17">
        <f>IF(BASE_MARKET_DATA[[#This Row],[DATE]]=_xlfn.MAXIFS(A:A,H:H,BASE_MARKET_DATA[[#This Row],[LABEL]]),1,0)</f>
        <v>0</v>
      </c>
      <c r="L4688" s="17">
        <f>IF(BASE_MARKET_DATA[[#This Row],[VARP]]&gt;0,1,0)</f>
        <v>0</v>
      </c>
    </row>
    <row r="4689" spans="1:12">
      <c r="A4689" s="1">
        <v>43851</v>
      </c>
      <c r="B4689" s="17" t="s">
        <v>67</v>
      </c>
      <c r="C4689">
        <v>121</v>
      </c>
      <c r="D4689">
        <v>121</v>
      </c>
      <c r="E4689">
        <v>0</v>
      </c>
      <c r="F4689">
        <v>0</v>
      </c>
      <c r="G4689" s="17" t="s">
        <v>0</v>
      </c>
      <c r="H4689" s="17" t="s">
        <v>68</v>
      </c>
      <c r="I4689" s="17" t="s">
        <v>38</v>
      </c>
      <c r="J4689" s="17" t="s">
        <v>144</v>
      </c>
      <c r="K4689" s="17">
        <f>IF(BASE_MARKET_DATA[[#This Row],[DATE]]=_xlfn.MAXIFS(A:A,H:H,BASE_MARKET_DATA[[#This Row],[LABEL]]),1,0)</f>
        <v>0</v>
      </c>
      <c r="L4689" s="17">
        <f>IF(BASE_MARKET_DATA[[#This Row],[VARP]]&gt;0,1,0)</f>
        <v>0</v>
      </c>
    </row>
    <row r="4690" spans="1:12">
      <c r="A4690" s="1">
        <v>43852</v>
      </c>
      <c r="B4690" s="17" t="s">
        <v>67</v>
      </c>
      <c r="C4690">
        <v>120.349998</v>
      </c>
      <c r="D4690">
        <v>121</v>
      </c>
      <c r="E4690">
        <v>-0.65000200000000063</v>
      </c>
      <c r="F4690">
        <v>-5.3719173553719059E-3</v>
      </c>
      <c r="G4690" s="17" t="s">
        <v>0</v>
      </c>
      <c r="H4690" s="17" t="s">
        <v>68</v>
      </c>
      <c r="I4690" s="17" t="s">
        <v>38</v>
      </c>
      <c r="J4690" s="17" t="s">
        <v>144</v>
      </c>
      <c r="K4690" s="17">
        <f>IF(BASE_MARKET_DATA[[#This Row],[DATE]]=_xlfn.MAXIFS(A:A,H:H,BASE_MARKET_DATA[[#This Row],[LABEL]]),1,0)</f>
        <v>0</v>
      </c>
      <c r="L4690" s="17">
        <f>IF(BASE_MARKET_DATA[[#This Row],[VARP]]&gt;0,1,0)</f>
        <v>0</v>
      </c>
    </row>
    <row r="4691" spans="1:12">
      <c r="A4691" s="1">
        <v>43853</v>
      </c>
      <c r="B4691" s="17" t="s">
        <v>67</v>
      </c>
      <c r="C4691">
        <v>119.599998</v>
      </c>
      <c r="D4691">
        <v>120.349998</v>
      </c>
      <c r="E4691">
        <v>-0.75</v>
      </c>
      <c r="F4691">
        <v>-6.2318239506742659E-3</v>
      </c>
      <c r="G4691" s="17" t="s">
        <v>0</v>
      </c>
      <c r="H4691" s="17" t="s">
        <v>68</v>
      </c>
      <c r="I4691" s="17" t="s">
        <v>38</v>
      </c>
      <c r="J4691" s="17" t="s">
        <v>144</v>
      </c>
      <c r="K4691" s="17">
        <f>IF(BASE_MARKET_DATA[[#This Row],[DATE]]=_xlfn.MAXIFS(A:A,H:H,BASE_MARKET_DATA[[#This Row],[LABEL]]),1,0)</f>
        <v>0</v>
      </c>
      <c r="L4691" s="17">
        <f>IF(BASE_MARKET_DATA[[#This Row],[VARP]]&gt;0,1,0)</f>
        <v>0</v>
      </c>
    </row>
    <row r="4692" spans="1:12">
      <c r="A4692" s="1">
        <v>43854</v>
      </c>
      <c r="B4692" s="17" t="s">
        <v>67</v>
      </c>
      <c r="C4692">
        <v>115.099998</v>
      </c>
      <c r="D4692">
        <v>119.599998</v>
      </c>
      <c r="E4692">
        <v>-4.5</v>
      </c>
      <c r="F4692">
        <v>-3.7625418689388269E-2</v>
      </c>
      <c r="G4692" s="17" t="s">
        <v>0</v>
      </c>
      <c r="H4692" s="17" t="s">
        <v>68</v>
      </c>
      <c r="I4692" s="17" t="s">
        <v>38</v>
      </c>
      <c r="J4692" s="17" t="s">
        <v>144</v>
      </c>
      <c r="K4692" s="17">
        <f>IF(BASE_MARKET_DATA[[#This Row],[DATE]]=_xlfn.MAXIFS(A:A,H:H,BASE_MARKET_DATA[[#This Row],[LABEL]]),1,0)</f>
        <v>0</v>
      </c>
      <c r="L4692" s="17">
        <f>IF(BASE_MARKET_DATA[[#This Row],[VARP]]&gt;0,1,0)</f>
        <v>0</v>
      </c>
    </row>
    <row r="4693" spans="1:12">
      <c r="A4693" s="1">
        <v>43857</v>
      </c>
      <c r="B4693" s="17" t="s">
        <v>67</v>
      </c>
      <c r="C4693">
        <v>115.349998</v>
      </c>
      <c r="D4693">
        <v>115.099998</v>
      </c>
      <c r="E4693">
        <v>0.25</v>
      </c>
      <c r="F4693">
        <v>2.1720243644139767E-3</v>
      </c>
      <c r="G4693" s="17" t="s">
        <v>0</v>
      </c>
      <c r="H4693" s="17" t="s">
        <v>68</v>
      </c>
      <c r="I4693" s="17" t="s">
        <v>38</v>
      </c>
      <c r="J4693" s="17" t="s">
        <v>144</v>
      </c>
      <c r="K4693" s="17">
        <f>IF(BASE_MARKET_DATA[[#This Row],[DATE]]=_xlfn.MAXIFS(A:A,H:H,BASE_MARKET_DATA[[#This Row],[LABEL]]),1,0)</f>
        <v>0</v>
      </c>
      <c r="L4693" s="17">
        <f>IF(BASE_MARKET_DATA[[#This Row],[VARP]]&gt;0,1,0)</f>
        <v>1</v>
      </c>
    </row>
    <row r="4694" spans="1:12">
      <c r="A4694" s="1">
        <v>43858</v>
      </c>
      <c r="B4694" s="17" t="s">
        <v>67</v>
      </c>
      <c r="C4694">
        <v>116</v>
      </c>
      <c r="D4694">
        <v>115.349998</v>
      </c>
      <c r="E4694">
        <v>0.65000200000000063</v>
      </c>
      <c r="F4694">
        <v>5.635041276723738E-3</v>
      </c>
      <c r="G4694" s="17" t="s">
        <v>0</v>
      </c>
      <c r="H4694" s="17" t="s">
        <v>68</v>
      </c>
      <c r="I4694" s="17" t="s">
        <v>38</v>
      </c>
      <c r="J4694" s="17" t="s">
        <v>144</v>
      </c>
      <c r="K4694" s="17">
        <f>IF(BASE_MARKET_DATA[[#This Row],[DATE]]=_xlfn.MAXIFS(A:A,H:H,BASE_MARKET_DATA[[#This Row],[LABEL]]),1,0)</f>
        <v>0</v>
      </c>
      <c r="L4694" s="17">
        <f>IF(BASE_MARKET_DATA[[#This Row],[VARP]]&gt;0,1,0)</f>
        <v>1</v>
      </c>
    </row>
    <row r="4695" spans="1:12">
      <c r="A4695" s="1">
        <v>43859</v>
      </c>
      <c r="B4695" s="17" t="s">
        <v>67</v>
      </c>
      <c r="C4695">
        <v>119.699997</v>
      </c>
      <c r="D4695">
        <v>116</v>
      </c>
      <c r="E4695">
        <v>3.6999969999999962</v>
      </c>
      <c r="F4695">
        <v>3.1896525862068932E-2</v>
      </c>
      <c r="G4695" s="17" t="s">
        <v>0</v>
      </c>
      <c r="H4695" s="17" t="s">
        <v>68</v>
      </c>
      <c r="I4695" s="17" t="s">
        <v>38</v>
      </c>
      <c r="J4695" s="17" t="s">
        <v>144</v>
      </c>
      <c r="K4695" s="17">
        <f>IF(BASE_MARKET_DATA[[#This Row],[DATE]]=_xlfn.MAXIFS(A:A,H:H,BASE_MARKET_DATA[[#This Row],[LABEL]]),1,0)</f>
        <v>0</v>
      </c>
      <c r="L4695" s="17">
        <f>IF(BASE_MARKET_DATA[[#This Row],[VARP]]&gt;0,1,0)</f>
        <v>1</v>
      </c>
    </row>
    <row r="4696" spans="1:12">
      <c r="A4696" s="1">
        <v>43860</v>
      </c>
      <c r="B4696" s="17" t="s">
        <v>67</v>
      </c>
      <c r="C4696">
        <v>120.150002</v>
      </c>
      <c r="D4696">
        <v>119.699997</v>
      </c>
      <c r="E4696">
        <v>0.45000500000000443</v>
      </c>
      <c r="F4696">
        <v>3.7594403615566043E-3</v>
      </c>
      <c r="G4696" s="17" t="s">
        <v>0</v>
      </c>
      <c r="H4696" s="17" t="s">
        <v>68</v>
      </c>
      <c r="I4696" s="17" t="s">
        <v>38</v>
      </c>
      <c r="J4696" s="17" t="s">
        <v>144</v>
      </c>
      <c r="K4696" s="17">
        <f>IF(BASE_MARKET_DATA[[#This Row],[DATE]]=_xlfn.MAXIFS(A:A,H:H,BASE_MARKET_DATA[[#This Row],[LABEL]]),1,0)</f>
        <v>0</v>
      </c>
      <c r="L4696" s="17">
        <f>IF(BASE_MARKET_DATA[[#This Row],[VARP]]&gt;0,1,0)</f>
        <v>1</v>
      </c>
    </row>
    <row r="4697" spans="1:12">
      <c r="A4697" s="1">
        <v>43861</v>
      </c>
      <c r="B4697" s="17" t="s">
        <v>67</v>
      </c>
      <c r="C4697">
        <v>118.699997</v>
      </c>
      <c r="D4697">
        <v>120.150002</v>
      </c>
      <c r="E4697">
        <v>-1.4500050000000044</v>
      </c>
      <c r="F4697">
        <v>-1.2068289437065548E-2</v>
      </c>
      <c r="G4697" s="17" t="s">
        <v>0</v>
      </c>
      <c r="H4697" s="17" t="s">
        <v>68</v>
      </c>
      <c r="I4697" s="17" t="s">
        <v>38</v>
      </c>
      <c r="J4697" s="17" t="s">
        <v>144</v>
      </c>
      <c r="K4697" s="17">
        <f>IF(BASE_MARKET_DATA[[#This Row],[DATE]]=_xlfn.MAXIFS(A:A,H:H,BASE_MARKET_DATA[[#This Row],[LABEL]]),1,0)</f>
        <v>0</v>
      </c>
      <c r="L4697" s="17">
        <f>IF(BASE_MARKET_DATA[[#This Row],[VARP]]&gt;0,1,0)</f>
        <v>0</v>
      </c>
    </row>
    <row r="4698" spans="1:12">
      <c r="A4698" s="1">
        <v>43864</v>
      </c>
      <c r="B4698" s="17" t="s">
        <v>67</v>
      </c>
      <c r="C4698">
        <v>121.150002</v>
      </c>
      <c r="D4698">
        <v>118.699997</v>
      </c>
      <c r="E4698">
        <v>2.4500050000000044</v>
      </c>
      <c r="F4698">
        <v>2.0640312231852916E-2</v>
      </c>
      <c r="G4698" s="17" t="s">
        <v>0</v>
      </c>
      <c r="H4698" s="17" t="s">
        <v>68</v>
      </c>
      <c r="I4698" s="17" t="s">
        <v>38</v>
      </c>
      <c r="J4698" s="17" t="s">
        <v>144</v>
      </c>
      <c r="K4698" s="17">
        <f>IF(BASE_MARKET_DATA[[#This Row],[DATE]]=_xlfn.MAXIFS(A:A,H:H,BASE_MARKET_DATA[[#This Row],[LABEL]]),1,0)</f>
        <v>0</v>
      </c>
      <c r="L4698" s="17">
        <f>IF(BASE_MARKET_DATA[[#This Row],[VARP]]&gt;0,1,0)</f>
        <v>1</v>
      </c>
    </row>
    <row r="4699" spans="1:12">
      <c r="A4699" s="1">
        <v>43865</v>
      </c>
      <c r="B4699" s="17" t="s">
        <v>67</v>
      </c>
      <c r="C4699">
        <v>133.5</v>
      </c>
      <c r="D4699">
        <v>121.150002</v>
      </c>
      <c r="E4699">
        <v>12.349997999999999</v>
      </c>
      <c r="F4699">
        <v>0.10193972592753238</v>
      </c>
      <c r="G4699" s="17" t="s">
        <v>0</v>
      </c>
      <c r="H4699" s="17" t="s">
        <v>68</v>
      </c>
      <c r="I4699" s="17" t="s">
        <v>38</v>
      </c>
      <c r="J4699" s="17" t="s">
        <v>144</v>
      </c>
      <c r="K4699" s="17">
        <f>IF(BASE_MARKET_DATA[[#This Row],[DATE]]=_xlfn.MAXIFS(A:A,H:H,BASE_MARKET_DATA[[#This Row],[LABEL]]),1,0)</f>
        <v>0</v>
      </c>
      <c r="L4699" s="17">
        <f>IF(BASE_MARKET_DATA[[#This Row],[VARP]]&gt;0,1,0)</f>
        <v>1</v>
      </c>
    </row>
    <row r="4700" spans="1:12">
      <c r="A4700" s="1">
        <v>43866</v>
      </c>
      <c r="B4700" s="17" t="s">
        <v>67</v>
      </c>
      <c r="C4700">
        <v>135.949997</v>
      </c>
      <c r="D4700">
        <v>133.5</v>
      </c>
      <c r="E4700">
        <v>2.4499969999999962</v>
      </c>
      <c r="F4700">
        <v>1.8352037453183492E-2</v>
      </c>
      <c r="G4700" s="17" t="s">
        <v>0</v>
      </c>
      <c r="H4700" s="17" t="s">
        <v>68</v>
      </c>
      <c r="I4700" s="17" t="s">
        <v>38</v>
      </c>
      <c r="J4700" s="17" t="s">
        <v>144</v>
      </c>
      <c r="K4700" s="17">
        <f>IF(BASE_MARKET_DATA[[#This Row],[DATE]]=_xlfn.MAXIFS(A:A,H:H,BASE_MARKET_DATA[[#This Row],[LABEL]]),1,0)</f>
        <v>0</v>
      </c>
      <c r="L4700" s="17">
        <f>IF(BASE_MARKET_DATA[[#This Row],[VARP]]&gt;0,1,0)</f>
        <v>1</v>
      </c>
    </row>
    <row r="4701" spans="1:12">
      <c r="A4701" s="1">
        <v>43867</v>
      </c>
      <c r="B4701" s="17" t="s">
        <v>67</v>
      </c>
      <c r="C4701">
        <v>134.39999399999999</v>
      </c>
      <c r="D4701">
        <v>135.949997</v>
      </c>
      <c r="E4701">
        <v>-1.5500030000000038</v>
      </c>
      <c r="F4701">
        <v>-1.1401272778255403E-2</v>
      </c>
      <c r="G4701" s="17" t="s">
        <v>0</v>
      </c>
      <c r="H4701" s="17" t="s">
        <v>68</v>
      </c>
      <c r="I4701" s="17" t="s">
        <v>38</v>
      </c>
      <c r="J4701" s="17" t="s">
        <v>144</v>
      </c>
      <c r="K4701" s="17">
        <f>IF(BASE_MARKET_DATA[[#This Row],[DATE]]=_xlfn.MAXIFS(A:A,H:H,BASE_MARKET_DATA[[#This Row],[LABEL]]),1,0)</f>
        <v>0</v>
      </c>
      <c r="L4701" s="17">
        <f>IF(BASE_MARKET_DATA[[#This Row],[VARP]]&gt;0,1,0)</f>
        <v>0</v>
      </c>
    </row>
    <row r="4702" spans="1:12">
      <c r="A4702" s="1">
        <v>43868</v>
      </c>
      <c r="B4702" s="17" t="s">
        <v>67</v>
      </c>
      <c r="C4702">
        <v>137.699997</v>
      </c>
      <c r="D4702">
        <v>134.39999399999999</v>
      </c>
      <c r="E4702">
        <v>3.3000030000000038</v>
      </c>
      <c r="F4702">
        <v>2.4553594846142657E-2</v>
      </c>
      <c r="G4702" s="17" t="s">
        <v>0</v>
      </c>
      <c r="H4702" s="17" t="s">
        <v>68</v>
      </c>
      <c r="I4702" s="17" t="s">
        <v>38</v>
      </c>
      <c r="J4702" s="17" t="s">
        <v>144</v>
      </c>
      <c r="K4702" s="17">
        <f>IF(BASE_MARKET_DATA[[#This Row],[DATE]]=_xlfn.MAXIFS(A:A,H:H,BASE_MARKET_DATA[[#This Row],[LABEL]]),1,0)</f>
        <v>0</v>
      </c>
      <c r="L4702" s="17">
        <f>IF(BASE_MARKET_DATA[[#This Row],[VARP]]&gt;0,1,0)</f>
        <v>1</v>
      </c>
    </row>
    <row r="4703" spans="1:12">
      <c r="A4703" s="1">
        <v>43871</v>
      </c>
      <c r="B4703" s="17" t="s">
        <v>67</v>
      </c>
      <c r="C4703">
        <v>138.949997</v>
      </c>
      <c r="D4703">
        <v>137.699997</v>
      </c>
      <c r="E4703">
        <v>1.25</v>
      </c>
      <c r="F4703">
        <v>9.0777053539078875E-3</v>
      </c>
      <c r="G4703" s="17" t="s">
        <v>0</v>
      </c>
      <c r="H4703" s="17" t="s">
        <v>68</v>
      </c>
      <c r="I4703" s="17" t="s">
        <v>38</v>
      </c>
      <c r="J4703" s="17" t="s">
        <v>144</v>
      </c>
      <c r="K4703" s="17">
        <f>IF(BASE_MARKET_DATA[[#This Row],[DATE]]=_xlfn.MAXIFS(A:A,H:H,BASE_MARKET_DATA[[#This Row],[LABEL]]),1,0)</f>
        <v>0</v>
      </c>
      <c r="L4703" s="17">
        <f>IF(BASE_MARKET_DATA[[#This Row],[VARP]]&gt;0,1,0)</f>
        <v>1</v>
      </c>
    </row>
    <row r="4704" spans="1:12">
      <c r="A4704" s="1">
        <v>43872</v>
      </c>
      <c r="B4704" s="17" t="s">
        <v>67</v>
      </c>
      <c r="C4704">
        <v>135.050003</v>
      </c>
      <c r="D4704">
        <v>138.949997</v>
      </c>
      <c r="E4704">
        <v>-3.8999939999999924</v>
      </c>
      <c r="F4704">
        <v>-2.806760765889036E-2</v>
      </c>
      <c r="G4704" s="17" t="s">
        <v>0</v>
      </c>
      <c r="H4704" s="17" t="s">
        <v>68</v>
      </c>
      <c r="I4704" s="17" t="s">
        <v>38</v>
      </c>
      <c r="J4704" s="17" t="s">
        <v>144</v>
      </c>
      <c r="K4704" s="17">
        <f>IF(BASE_MARKET_DATA[[#This Row],[DATE]]=_xlfn.MAXIFS(A:A,H:H,BASE_MARKET_DATA[[#This Row],[LABEL]]),1,0)</f>
        <v>0</v>
      </c>
      <c r="L4704" s="17">
        <f>IF(BASE_MARKET_DATA[[#This Row],[VARP]]&gt;0,1,0)</f>
        <v>0</v>
      </c>
    </row>
    <row r="4705" spans="1:12">
      <c r="A4705" s="1">
        <v>43873</v>
      </c>
      <c r="B4705" s="17" t="s">
        <v>67</v>
      </c>
      <c r="C4705">
        <v>137.300003</v>
      </c>
      <c r="D4705">
        <v>135.050003</v>
      </c>
      <c r="E4705">
        <v>2.25</v>
      </c>
      <c r="F4705">
        <v>1.6660495742454741E-2</v>
      </c>
      <c r="G4705" s="17" t="s">
        <v>0</v>
      </c>
      <c r="H4705" s="17" t="s">
        <v>68</v>
      </c>
      <c r="I4705" s="17" t="s">
        <v>38</v>
      </c>
      <c r="J4705" s="17" t="s">
        <v>144</v>
      </c>
      <c r="K4705" s="17">
        <f>IF(BASE_MARKET_DATA[[#This Row],[DATE]]=_xlfn.MAXIFS(A:A,H:H,BASE_MARKET_DATA[[#This Row],[LABEL]]),1,0)</f>
        <v>0</v>
      </c>
      <c r="L4705" s="17">
        <f>IF(BASE_MARKET_DATA[[#This Row],[VARP]]&gt;0,1,0)</f>
        <v>1</v>
      </c>
    </row>
    <row r="4706" spans="1:12">
      <c r="A4706" s="1">
        <v>43874</v>
      </c>
      <c r="B4706" s="17" t="s">
        <v>67</v>
      </c>
      <c r="C4706">
        <v>134.949997</v>
      </c>
      <c r="D4706">
        <v>137.300003</v>
      </c>
      <c r="E4706">
        <v>-2.3500060000000076</v>
      </c>
      <c r="F4706">
        <v>-1.7115848132938552E-2</v>
      </c>
      <c r="G4706" s="17" t="s">
        <v>0</v>
      </c>
      <c r="H4706" s="17" t="s">
        <v>68</v>
      </c>
      <c r="I4706" s="17" t="s">
        <v>38</v>
      </c>
      <c r="J4706" s="17" t="s">
        <v>144</v>
      </c>
      <c r="K4706" s="17">
        <f>IF(BASE_MARKET_DATA[[#This Row],[DATE]]=_xlfn.MAXIFS(A:A,H:H,BASE_MARKET_DATA[[#This Row],[LABEL]]),1,0)</f>
        <v>0</v>
      </c>
      <c r="L4706" s="17">
        <f>IF(BASE_MARKET_DATA[[#This Row],[VARP]]&gt;0,1,0)</f>
        <v>0</v>
      </c>
    </row>
    <row r="4707" spans="1:12">
      <c r="A4707" s="1">
        <v>43875</v>
      </c>
      <c r="B4707" s="17" t="s">
        <v>67</v>
      </c>
      <c r="C4707">
        <v>134.699997</v>
      </c>
      <c r="D4707">
        <v>134.949997</v>
      </c>
      <c r="E4707">
        <v>-0.25</v>
      </c>
      <c r="F4707">
        <v>-1.8525380182112935E-3</v>
      </c>
      <c r="G4707" s="17" t="s">
        <v>0</v>
      </c>
      <c r="H4707" s="17" t="s">
        <v>68</v>
      </c>
      <c r="I4707" s="17" t="s">
        <v>38</v>
      </c>
      <c r="J4707" s="17" t="s">
        <v>144</v>
      </c>
      <c r="K4707" s="17">
        <f>IF(BASE_MARKET_DATA[[#This Row],[DATE]]=_xlfn.MAXIFS(A:A,H:H,BASE_MARKET_DATA[[#This Row],[LABEL]]),1,0)</f>
        <v>0</v>
      </c>
      <c r="L4707" s="17">
        <f>IF(BASE_MARKET_DATA[[#This Row],[VARP]]&gt;0,1,0)</f>
        <v>0</v>
      </c>
    </row>
    <row r="4708" spans="1:12">
      <c r="A4708" s="1">
        <v>43878</v>
      </c>
      <c r="B4708" s="17" t="s">
        <v>67</v>
      </c>
      <c r="C4708">
        <v>135.300003</v>
      </c>
      <c r="D4708">
        <v>134.699997</v>
      </c>
      <c r="E4708">
        <v>0.60000600000000759</v>
      </c>
      <c r="F4708">
        <v>4.4543876270465516E-3</v>
      </c>
      <c r="G4708" s="17" t="s">
        <v>0</v>
      </c>
      <c r="H4708" s="17" t="s">
        <v>68</v>
      </c>
      <c r="I4708" s="17" t="s">
        <v>38</v>
      </c>
      <c r="J4708" s="17" t="s">
        <v>144</v>
      </c>
      <c r="K4708" s="17">
        <f>IF(BASE_MARKET_DATA[[#This Row],[DATE]]=_xlfn.MAXIFS(A:A,H:H,BASE_MARKET_DATA[[#This Row],[LABEL]]),1,0)</f>
        <v>0</v>
      </c>
      <c r="L4708" s="17">
        <f>IF(BASE_MARKET_DATA[[#This Row],[VARP]]&gt;0,1,0)</f>
        <v>1</v>
      </c>
    </row>
    <row r="4709" spans="1:12">
      <c r="A4709" s="1">
        <v>43879</v>
      </c>
      <c r="B4709" s="17" t="s">
        <v>67</v>
      </c>
      <c r="C4709">
        <v>136.25</v>
      </c>
      <c r="D4709">
        <v>135.300003</v>
      </c>
      <c r="E4709">
        <v>0.94999699999999621</v>
      </c>
      <c r="F4709">
        <v>7.0214115220677137E-3</v>
      </c>
      <c r="G4709" s="17" t="s">
        <v>0</v>
      </c>
      <c r="H4709" s="17" t="s">
        <v>68</v>
      </c>
      <c r="I4709" s="17" t="s">
        <v>38</v>
      </c>
      <c r="J4709" s="17" t="s">
        <v>144</v>
      </c>
      <c r="K4709" s="17">
        <f>IF(BASE_MARKET_DATA[[#This Row],[DATE]]=_xlfn.MAXIFS(A:A,H:H,BASE_MARKET_DATA[[#This Row],[LABEL]]),1,0)</f>
        <v>0</v>
      </c>
      <c r="L4709" s="17">
        <f>IF(BASE_MARKET_DATA[[#This Row],[VARP]]&gt;0,1,0)</f>
        <v>1</v>
      </c>
    </row>
    <row r="4710" spans="1:12">
      <c r="A4710" s="1">
        <v>43880</v>
      </c>
      <c r="B4710" s="17" t="s">
        <v>67</v>
      </c>
      <c r="C4710">
        <v>136</v>
      </c>
      <c r="D4710">
        <v>136.25</v>
      </c>
      <c r="E4710">
        <v>-0.25</v>
      </c>
      <c r="F4710">
        <v>-1.834862385321101E-3</v>
      </c>
      <c r="G4710" s="17" t="s">
        <v>0</v>
      </c>
      <c r="H4710" s="17" t="s">
        <v>68</v>
      </c>
      <c r="I4710" s="17" t="s">
        <v>38</v>
      </c>
      <c r="J4710" s="17" t="s">
        <v>144</v>
      </c>
      <c r="K4710" s="17">
        <f>IF(BASE_MARKET_DATA[[#This Row],[DATE]]=_xlfn.MAXIFS(A:A,H:H,BASE_MARKET_DATA[[#This Row],[LABEL]]),1,0)</f>
        <v>0</v>
      </c>
      <c r="L4710" s="17">
        <f>IF(BASE_MARKET_DATA[[#This Row],[VARP]]&gt;0,1,0)</f>
        <v>0</v>
      </c>
    </row>
    <row r="4711" spans="1:12">
      <c r="A4711" s="1">
        <v>43881</v>
      </c>
      <c r="B4711" s="17" t="s">
        <v>67</v>
      </c>
      <c r="C4711">
        <v>136.10000600000001</v>
      </c>
      <c r="D4711">
        <v>136</v>
      </c>
      <c r="E4711">
        <v>0.10000600000000759</v>
      </c>
      <c r="F4711">
        <v>7.3533823529417345E-4</v>
      </c>
      <c r="G4711" s="17" t="s">
        <v>0</v>
      </c>
      <c r="H4711" s="17" t="s">
        <v>68</v>
      </c>
      <c r="I4711" s="17" t="s">
        <v>38</v>
      </c>
      <c r="J4711" s="17" t="s">
        <v>144</v>
      </c>
      <c r="K4711" s="17">
        <f>IF(BASE_MARKET_DATA[[#This Row],[DATE]]=_xlfn.MAXIFS(A:A,H:H,BASE_MARKET_DATA[[#This Row],[LABEL]]),1,0)</f>
        <v>0</v>
      </c>
      <c r="L4711" s="17">
        <f>IF(BASE_MARKET_DATA[[#This Row],[VARP]]&gt;0,1,0)</f>
        <v>1</v>
      </c>
    </row>
    <row r="4712" spans="1:12">
      <c r="A4712" s="1">
        <v>43882</v>
      </c>
      <c r="B4712" s="17" t="s">
        <v>67</v>
      </c>
      <c r="C4712">
        <v>135.300003</v>
      </c>
      <c r="D4712">
        <v>136.10000600000001</v>
      </c>
      <c r="E4712">
        <v>-0.80000300000000379</v>
      </c>
      <c r="F4712">
        <v>-5.8780526431424533E-3</v>
      </c>
      <c r="G4712" s="17" t="s">
        <v>0</v>
      </c>
      <c r="H4712" s="17" t="s">
        <v>68</v>
      </c>
      <c r="I4712" s="17" t="s">
        <v>38</v>
      </c>
      <c r="J4712" s="17" t="s">
        <v>144</v>
      </c>
      <c r="K4712" s="17">
        <f>IF(BASE_MARKET_DATA[[#This Row],[DATE]]=_xlfn.MAXIFS(A:A,H:H,BASE_MARKET_DATA[[#This Row],[LABEL]]),1,0)</f>
        <v>0</v>
      </c>
      <c r="L4712" s="17">
        <f>IF(BASE_MARKET_DATA[[#This Row],[VARP]]&gt;0,1,0)</f>
        <v>0</v>
      </c>
    </row>
    <row r="4713" spans="1:12">
      <c r="A4713" s="1">
        <v>43885</v>
      </c>
      <c r="B4713" s="17" t="s">
        <v>67</v>
      </c>
      <c r="C4713">
        <v>134.60000600000001</v>
      </c>
      <c r="D4713">
        <v>135.300003</v>
      </c>
      <c r="E4713">
        <v>-0.69999699999999621</v>
      </c>
      <c r="F4713">
        <v>-5.17366581285291E-3</v>
      </c>
      <c r="G4713" s="17" t="s">
        <v>0</v>
      </c>
      <c r="H4713" s="17" t="s">
        <v>68</v>
      </c>
      <c r="I4713" s="17" t="s">
        <v>38</v>
      </c>
      <c r="J4713" s="17" t="s">
        <v>144</v>
      </c>
      <c r="K4713" s="17">
        <f>IF(BASE_MARKET_DATA[[#This Row],[DATE]]=_xlfn.MAXIFS(A:A,H:H,BASE_MARKET_DATA[[#This Row],[LABEL]]),1,0)</f>
        <v>0</v>
      </c>
      <c r="L4713" s="17">
        <f>IF(BASE_MARKET_DATA[[#This Row],[VARP]]&gt;0,1,0)</f>
        <v>0</v>
      </c>
    </row>
    <row r="4714" spans="1:12">
      <c r="A4714" s="1">
        <v>43886</v>
      </c>
      <c r="B4714" s="17" t="s">
        <v>67</v>
      </c>
      <c r="C4714">
        <v>132.89999399999999</v>
      </c>
      <c r="D4714">
        <v>134.60000600000001</v>
      </c>
      <c r="E4714">
        <v>-1.7000120000000152</v>
      </c>
      <c r="F4714">
        <v>-1.2630103448881087E-2</v>
      </c>
      <c r="G4714" s="17" t="s">
        <v>0</v>
      </c>
      <c r="H4714" s="17" t="s">
        <v>68</v>
      </c>
      <c r="I4714" s="17" t="s">
        <v>38</v>
      </c>
      <c r="J4714" s="17" t="s">
        <v>144</v>
      </c>
      <c r="K4714" s="17">
        <f>IF(BASE_MARKET_DATA[[#This Row],[DATE]]=_xlfn.MAXIFS(A:A,H:H,BASE_MARKET_DATA[[#This Row],[LABEL]]),1,0)</f>
        <v>0</v>
      </c>
      <c r="L4714" s="17">
        <f>IF(BASE_MARKET_DATA[[#This Row],[VARP]]&gt;0,1,0)</f>
        <v>0</v>
      </c>
    </row>
    <row r="4715" spans="1:12">
      <c r="A4715" s="1">
        <v>43887</v>
      </c>
      <c r="B4715" s="17" t="s">
        <v>67</v>
      </c>
      <c r="C4715">
        <v>133.949997</v>
      </c>
      <c r="D4715">
        <v>132.89999399999999</v>
      </c>
      <c r="E4715">
        <v>1.0500030000000038</v>
      </c>
      <c r="F4715">
        <v>7.9007001309571463E-3</v>
      </c>
      <c r="G4715" s="17" t="s">
        <v>0</v>
      </c>
      <c r="H4715" s="17" t="s">
        <v>68</v>
      </c>
      <c r="I4715" s="17" t="s">
        <v>38</v>
      </c>
      <c r="J4715" s="17" t="s">
        <v>144</v>
      </c>
      <c r="K4715" s="17">
        <f>IF(BASE_MARKET_DATA[[#This Row],[DATE]]=_xlfn.MAXIFS(A:A,H:H,BASE_MARKET_DATA[[#This Row],[LABEL]]),1,0)</f>
        <v>0</v>
      </c>
      <c r="L4715" s="17">
        <f>IF(BASE_MARKET_DATA[[#This Row],[VARP]]&gt;0,1,0)</f>
        <v>1</v>
      </c>
    </row>
    <row r="4716" spans="1:12">
      <c r="A4716" s="1">
        <v>43888</v>
      </c>
      <c r="B4716" s="17" t="s">
        <v>67</v>
      </c>
      <c r="C4716">
        <v>130</v>
      </c>
      <c r="D4716">
        <v>133.949997</v>
      </c>
      <c r="E4716">
        <v>-3.9499969999999962</v>
      </c>
      <c r="F4716">
        <v>-2.9488593418930769E-2</v>
      </c>
      <c r="G4716" s="17" t="s">
        <v>0</v>
      </c>
      <c r="H4716" s="17" t="s">
        <v>68</v>
      </c>
      <c r="I4716" s="17" t="s">
        <v>38</v>
      </c>
      <c r="J4716" s="17" t="s">
        <v>144</v>
      </c>
      <c r="K4716" s="17">
        <f>IF(BASE_MARKET_DATA[[#This Row],[DATE]]=_xlfn.MAXIFS(A:A,H:H,BASE_MARKET_DATA[[#This Row],[LABEL]]),1,0)</f>
        <v>0</v>
      </c>
      <c r="L4716" s="17">
        <f>IF(BASE_MARKET_DATA[[#This Row],[VARP]]&gt;0,1,0)</f>
        <v>0</v>
      </c>
    </row>
    <row r="4717" spans="1:12">
      <c r="A4717" s="1">
        <v>43889</v>
      </c>
      <c r="B4717" s="17" t="s">
        <v>67</v>
      </c>
      <c r="C4717">
        <v>126.300003</v>
      </c>
      <c r="D4717">
        <v>130</v>
      </c>
      <c r="E4717">
        <v>-3.6999969999999962</v>
      </c>
      <c r="F4717">
        <v>-2.8461515384615357E-2</v>
      </c>
      <c r="G4717" s="17" t="s">
        <v>0</v>
      </c>
      <c r="H4717" s="17" t="s">
        <v>68</v>
      </c>
      <c r="I4717" s="17" t="s">
        <v>38</v>
      </c>
      <c r="J4717" s="17" t="s">
        <v>144</v>
      </c>
      <c r="K4717" s="17">
        <f>IF(BASE_MARKET_DATA[[#This Row],[DATE]]=_xlfn.MAXIFS(A:A,H:H,BASE_MARKET_DATA[[#This Row],[LABEL]]),1,0)</f>
        <v>0</v>
      </c>
      <c r="L4717" s="17">
        <f>IF(BASE_MARKET_DATA[[#This Row],[VARP]]&gt;0,1,0)</f>
        <v>0</v>
      </c>
    </row>
    <row r="4718" spans="1:12">
      <c r="A4718" s="1">
        <v>43892</v>
      </c>
      <c r="B4718" s="17" t="s">
        <v>67</v>
      </c>
      <c r="C4718">
        <v>129.550003</v>
      </c>
      <c r="D4718">
        <v>126.300003</v>
      </c>
      <c r="E4718">
        <v>3.25</v>
      </c>
      <c r="F4718">
        <v>2.5732382603347998E-2</v>
      </c>
      <c r="G4718" s="17" t="s">
        <v>0</v>
      </c>
      <c r="H4718" s="17" t="s">
        <v>68</v>
      </c>
      <c r="I4718" s="17" t="s">
        <v>38</v>
      </c>
      <c r="J4718" s="17" t="s">
        <v>144</v>
      </c>
      <c r="K4718" s="17">
        <f>IF(BASE_MARKET_DATA[[#This Row],[DATE]]=_xlfn.MAXIFS(A:A,H:H,BASE_MARKET_DATA[[#This Row],[LABEL]]),1,0)</f>
        <v>0</v>
      </c>
      <c r="L4718" s="17">
        <f>IF(BASE_MARKET_DATA[[#This Row],[VARP]]&gt;0,1,0)</f>
        <v>1</v>
      </c>
    </row>
    <row r="4719" spans="1:12">
      <c r="A4719" s="1">
        <v>43893</v>
      </c>
      <c r="B4719" s="17" t="s">
        <v>67</v>
      </c>
      <c r="C4719">
        <v>128.89999399999999</v>
      </c>
      <c r="D4719">
        <v>129.550003</v>
      </c>
      <c r="E4719">
        <v>-0.65000900000001138</v>
      </c>
      <c r="F4719">
        <v>-5.0174371667132374E-3</v>
      </c>
      <c r="G4719" s="17" t="s">
        <v>0</v>
      </c>
      <c r="H4719" s="17" t="s">
        <v>68</v>
      </c>
      <c r="I4719" s="17" t="s">
        <v>38</v>
      </c>
      <c r="J4719" s="17" t="s">
        <v>144</v>
      </c>
      <c r="K4719" s="17">
        <f>IF(BASE_MARKET_DATA[[#This Row],[DATE]]=_xlfn.MAXIFS(A:A,H:H,BASE_MARKET_DATA[[#This Row],[LABEL]]),1,0)</f>
        <v>0</v>
      </c>
      <c r="L4719" s="17">
        <f>IF(BASE_MARKET_DATA[[#This Row],[VARP]]&gt;0,1,0)</f>
        <v>0</v>
      </c>
    </row>
    <row r="4720" spans="1:12">
      <c r="A4720" s="1">
        <v>43894</v>
      </c>
      <c r="B4720" s="17" t="s">
        <v>67</v>
      </c>
      <c r="C4720">
        <v>132.949997</v>
      </c>
      <c r="D4720">
        <v>128.89999399999999</v>
      </c>
      <c r="E4720">
        <v>4.0500030000000038</v>
      </c>
      <c r="F4720">
        <v>3.141972993420003E-2</v>
      </c>
      <c r="G4720" s="17" t="s">
        <v>0</v>
      </c>
      <c r="H4720" s="17" t="s">
        <v>68</v>
      </c>
      <c r="I4720" s="17" t="s">
        <v>38</v>
      </c>
      <c r="J4720" s="17" t="s">
        <v>144</v>
      </c>
      <c r="K4720" s="17">
        <f>IF(BASE_MARKET_DATA[[#This Row],[DATE]]=_xlfn.MAXIFS(A:A,H:H,BASE_MARKET_DATA[[#This Row],[LABEL]]),1,0)</f>
        <v>0</v>
      </c>
      <c r="L4720" s="17">
        <f>IF(BASE_MARKET_DATA[[#This Row],[VARP]]&gt;0,1,0)</f>
        <v>1</v>
      </c>
    </row>
    <row r="4721" spans="1:12">
      <c r="A4721" s="1">
        <v>43895</v>
      </c>
      <c r="B4721" s="17" t="s">
        <v>67</v>
      </c>
      <c r="C4721">
        <v>133.39999399999999</v>
      </c>
      <c r="D4721">
        <v>132.949997</v>
      </c>
      <c r="E4721">
        <v>0.44999699999999621</v>
      </c>
      <c r="F4721">
        <v>3.3847086134194963E-3</v>
      </c>
      <c r="G4721" s="17" t="s">
        <v>0</v>
      </c>
      <c r="H4721" s="17" t="s">
        <v>68</v>
      </c>
      <c r="I4721" s="17" t="s">
        <v>38</v>
      </c>
      <c r="J4721" s="17" t="s">
        <v>144</v>
      </c>
      <c r="K4721" s="17">
        <f>IF(BASE_MARKET_DATA[[#This Row],[DATE]]=_xlfn.MAXIFS(A:A,H:H,BASE_MARKET_DATA[[#This Row],[LABEL]]),1,0)</f>
        <v>0</v>
      </c>
      <c r="L4721" s="17">
        <f>IF(BASE_MARKET_DATA[[#This Row],[VARP]]&gt;0,1,0)</f>
        <v>1</v>
      </c>
    </row>
    <row r="4722" spans="1:12">
      <c r="A4722" s="1">
        <v>43896</v>
      </c>
      <c r="B4722" s="17" t="s">
        <v>67</v>
      </c>
      <c r="C4722">
        <v>128.64999399999999</v>
      </c>
      <c r="D4722">
        <v>133.39999399999999</v>
      </c>
      <c r="E4722">
        <v>-4.75</v>
      </c>
      <c r="F4722">
        <v>-3.5607198003322252E-2</v>
      </c>
      <c r="G4722" s="17" t="s">
        <v>0</v>
      </c>
      <c r="H4722" s="17" t="s">
        <v>68</v>
      </c>
      <c r="I4722" s="17" t="s">
        <v>38</v>
      </c>
      <c r="J4722" s="17" t="s">
        <v>144</v>
      </c>
      <c r="K4722" s="17">
        <f>IF(BASE_MARKET_DATA[[#This Row],[DATE]]=_xlfn.MAXIFS(A:A,H:H,BASE_MARKET_DATA[[#This Row],[LABEL]]),1,0)</f>
        <v>0</v>
      </c>
      <c r="L4722" s="17">
        <f>IF(BASE_MARKET_DATA[[#This Row],[VARP]]&gt;0,1,0)</f>
        <v>0</v>
      </c>
    </row>
    <row r="4723" spans="1:12">
      <c r="A4723" s="1">
        <v>43899</v>
      </c>
      <c r="B4723" s="17" t="s">
        <v>67</v>
      </c>
      <c r="C4723">
        <v>123.25</v>
      </c>
      <c r="D4723">
        <v>128.64999399999999</v>
      </c>
      <c r="E4723">
        <v>-5.3999939999999924</v>
      </c>
      <c r="F4723">
        <v>-4.1974304328377912E-2</v>
      </c>
      <c r="G4723" s="17" t="s">
        <v>0</v>
      </c>
      <c r="H4723" s="17" t="s">
        <v>68</v>
      </c>
      <c r="I4723" s="17" t="s">
        <v>38</v>
      </c>
      <c r="J4723" s="17" t="s">
        <v>144</v>
      </c>
      <c r="K4723" s="17">
        <f>IF(BASE_MARKET_DATA[[#This Row],[DATE]]=_xlfn.MAXIFS(A:A,H:H,BASE_MARKET_DATA[[#This Row],[LABEL]]),1,0)</f>
        <v>0</v>
      </c>
      <c r="L4723" s="17">
        <f>IF(BASE_MARKET_DATA[[#This Row],[VARP]]&gt;0,1,0)</f>
        <v>0</v>
      </c>
    </row>
    <row r="4724" spans="1:12">
      <c r="A4724" s="1">
        <v>43900</v>
      </c>
      <c r="B4724" s="17" t="s">
        <v>67</v>
      </c>
      <c r="C4724">
        <v>127.150002</v>
      </c>
      <c r="D4724">
        <v>123.25</v>
      </c>
      <c r="E4724">
        <v>3.9000020000000006</v>
      </c>
      <c r="F4724">
        <v>3.1643018255578095E-2</v>
      </c>
      <c r="G4724" s="17" t="s">
        <v>0</v>
      </c>
      <c r="H4724" s="17" t="s">
        <v>68</v>
      </c>
      <c r="I4724" s="17" t="s">
        <v>38</v>
      </c>
      <c r="J4724" s="17" t="s">
        <v>144</v>
      </c>
      <c r="K4724" s="17">
        <f>IF(BASE_MARKET_DATA[[#This Row],[DATE]]=_xlfn.MAXIFS(A:A,H:H,BASE_MARKET_DATA[[#This Row],[LABEL]]),1,0)</f>
        <v>0</v>
      </c>
      <c r="L4724" s="17">
        <f>IF(BASE_MARKET_DATA[[#This Row],[VARP]]&gt;0,1,0)</f>
        <v>1</v>
      </c>
    </row>
    <row r="4725" spans="1:12">
      <c r="A4725" s="1">
        <v>43901</v>
      </c>
      <c r="B4725" s="17" t="s">
        <v>67</v>
      </c>
      <c r="C4725">
        <v>124.650002</v>
      </c>
      <c r="D4725">
        <v>127.150002</v>
      </c>
      <c r="E4725">
        <v>-2.5</v>
      </c>
      <c r="F4725">
        <v>-1.9661816442598248E-2</v>
      </c>
      <c r="G4725" s="17" t="s">
        <v>0</v>
      </c>
      <c r="H4725" s="17" t="s">
        <v>68</v>
      </c>
      <c r="I4725" s="17" t="s">
        <v>38</v>
      </c>
      <c r="J4725" s="17" t="s">
        <v>144</v>
      </c>
      <c r="K4725" s="17">
        <f>IF(BASE_MARKET_DATA[[#This Row],[DATE]]=_xlfn.MAXIFS(A:A,H:H,BASE_MARKET_DATA[[#This Row],[LABEL]]),1,0)</f>
        <v>0</v>
      </c>
      <c r="L4725" s="17">
        <f>IF(BASE_MARKET_DATA[[#This Row],[VARP]]&gt;0,1,0)</f>
        <v>0</v>
      </c>
    </row>
    <row r="4726" spans="1:12">
      <c r="A4726" s="1">
        <v>43902</v>
      </c>
      <c r="B4726" s="17" t="s">
        <v>67</v>
      </c>
      <c r="C4726">
        <v>110.599998</v>
      </c>
      <c r="D4726">
        <v>124.650002</v>
      </c>
      <c r="E4726">
        <v>-14.050004000000001</v>
      </c>
      <c r="F4726">
        <v>-0.11271563397167055</v>
      </c>
      <c r="G4726" s="17" t="s">
        <v>0</v>
      </c>
      <c r="H4726" s="17" t="s">
        <v>68</v>
      </c>
      <c r="I4726" s="17" t="s">
        <v>38</v>
      </c>
      <c r="J4726" s="17" t="s">
        <v>144</v>
      </c>
      <c r="K4726" s="17">
        <f>IF(BASE_MARKET_DATA[[#This Row],[DATE]]=_xlfn.MAXIFS(A:A,H:H,BASE_MARKET_DATA[[#This Row],[LABEL]]),1,0)</f>
        <v>0</v>
      </c>
      <c r="L4726" s="17">
        <f>IF(BASE_MARKET_DATA[[#This Row],[VARP]]&gt;0,1,0)</f>
        <v>0</v>
      </c>
    </row>
    <row r="4727" spans="1:12">
      <c r="A4727" s="1">
        <v>43903</v>
      </c>
      <c r="B4727" s="17" t="s">
        <v>67</v>
      </c>
      <c r="C4727">
        <v>106.949997</v>
      </c>
      <c r="D4727">
        <v>110.599998</v>
      </c>
      <c r="E4727">
        <v>-3.6500010000000032</v>
      </c>
      <c r="F4727">
        <v>-3.3001817956633261E-2</v>
      </c>
      <c r="G4727" s="17" t="s">
        <v>0</v>
      </c>
      <c r="H4727" s="17" t="s">
        <v>68</v>
      </c>
      <c r="I4727" s="17" t="s">
        <v>38</v>
      </c>
      <c r="J4727" s="17" t="s">
        <v>144</v>
      </c>
      <c r="K4727" s="17">
        <f>IF(BASE_MARKET_DATA[[#This Row],[DATE]]=_xlfn.MAXIFS(A:A,H:H,BASE_MARKET_DATA[[#This Row],[LABEL]]),1,0)</f>
        <v>0</v>
      </c>
      <c r="L4727" s="17">
        <f>IF(BASE_MARKET_DATA[[#This Row],[VARP]]&gt;0,1,0)</f>
        <v>0</v>
      </c>
    </row>
    <row r="4728" spans="1:12">
      <c r="A4728" s="1">
        <v>43906</v>
      </c>
      <c r="B4728" s="17" t="s">
        <v>67</v>
      </c>
      <c r="C4728">
        <v>99.639999000000003</v>
      </c>
      <c r="D4728">
        <v>106.949997</v>
      </c>
      <c r="E4728">
        <v>-7.3099979999999931</v>
      </c>
      <c r="F4728">
        <v>-6.834967933659683E-2</v>
      </c>
      <c r="G4728" s="17" t="s">
        <v>0</v>
      </c>
      <c r="H4728" s="17" t="s">
        <v>68</v>
      </c>
      <c r="I4728" s="17" t="s">
        <v>38</v>
      </c>
      <c r="J4728" s="17" t="s">
        <v>144</v>
      </c>
      <c r="K4728" s="17">
        <f>IF(BASE_MARKET_DATA[[#This Row],[DATE]]=_xlfn.MAXIFS(A:A,H:H,BASE_MARKET_DATA[[#This Row],[LABEL]]),1,0)</f>
        <v>0</v>
      </c>
      <c r="L4728" s="17">
        <f>IF(BASE_MARKET_DATA[[#This Row],[VARP]]&gt;0,1,0)</f>
        <v>0</v>
      </c>
    </row>
    <row r="4729" spans="1:12">
      <c r="A4729" s="1">
        <v>43907</v>
      </c>
      <c r="B4729" s="17" t="s">
        <v>67</v>
      </c>
      <c r="C4729">
        <v>118.849998</v>
      </c>
      <c r="D4729">
        <v>99.639999000000003</v>
      </c>
      <c r="E4729">
        <v>19.209998999999996</v>
      </c>
      <c r="F4729">
        <v>0.19279405050977566</v>
      </c>
      <c r="G4729" s="17" t="s">
        <v>0</v>
      </c>
      <c r="H4729" s="17" t="s">
        <v>68</v>
      </c>
      <c r="I4729" s="17" t="s">
        <v>38</v>
      </c>
      <c r="J4729" s="17" t="s">
        <v>144</v>
      </c>
      <c r="K4729" s="17">
        <f>IF(BASE_MARKET_DATA[[#This Row],[DATE]]=_xlfn.MAXIFS(A:A,H:H,BASE_MARKET_DATA[[#This Row],[LABEL]]),1,0)</f>
        <v>0</v>
      </c>
      <c r="L4729" s="17">
        <f>IF(BASE_MARKET_DATA[[#This Row],[VARP]]&gt;0,1,0)</f>
        <v>1</v>
      </c>
    </row>
    <row r="4730" spans="1:12">
      <c r="A4730" s="1">
        <v>43908</v>
      </c>
      <c r="B4730" s="17" t="s">
        <v>67</v>
      </c>
      <c r="C4730">
        <v>122.150002</v>
      </c>
      <c r="D4730">
        <v>118.849998</v>
      </c>
      <c r="E4730">
        <v>3.3000040000000013</v>
      </c>
      <c r="F4730">
        <v>2.7766125835357619E-2</v>
      </c>
      <c r="G4730" s="17" t="s">
        <v>0</v>
      </c>
      <c r="H4730" s="17" t="s">
        <v>68</v>
      </c>
      <c r="I4730" s="17" t="s">
        <v>38</v>
      </c>
      <c r="J4730" s="17" t="s">
        <v>144</v>
      </c>
      <c r="K4730" s="17">
        <f>IF(BASE_MARKET_DATA[[#This Row],[DATE]]=_xlfn.MAXIFS(A:A,H:H,BASE_MARKET_DATA[[#This Row],[LABEL]]),1,0)</f>
        <v>0</v>
      </c>
      <c r="L4730" s="17">
        <f>IF(BASE_MARKET_DATA[[#This Row],[VARP]]&gt;0,1,0)</f>
        <v>1</v>
      </c>
    </row>
    <row r="4731" spans="1:12">
      <c r="A4731" s="1">
        <v>43909</v>
      </c>
      <c r="B4731" s="17" t="s">
        <v>67</v>
      </c>
      <c r="C4731">
        <v>118.5</v>
      </c>
      <c r="D4731">
        <v>122.150002</v>
      </c>
      <c r="E4731">
        <v>-3.6500020000000006</v>
      </c>
      <c r="F4731">
        <v>-2.9881309375664199E-2</v>
      </c>
      <c r="G4731" s="17" t="s">
        <v>0</v>
      </c>
      <c r="H4731" s="17" t="s">
        <v>68</v>
      </c>
      <c r="I4731" s="17" t="s">
        <v>38</v>
      </c>
      <c r="J4731" s="17" t="s">
        <v>144</v>
      </c>
      <c r="K4731" s="17">
        <f>IF(BASE_MARKET_DATA[[#This Row],[DATE]]=_xlfn.MAXIFS(A:A,H:H,BASE_MARKET_DATA[[#This Row],[LABEL]]),1,0)</f>
        <v>0</v>
      </c>
      <c r="L4731" s="17">
        <f>IF(BASE_MARKET_DATA[[#This Row],[VARP]]&gt;0,1,0)</f>
        <v>0</v>
      </c>
    </row>
    <row r="4732" spans="1:12">
      <c r="A4732" s="1">
        <v>43910</v>
      </c>
      <c r="B4732" s="17" t="s">
        <v>67</v>
      </c>
      <c r="C4732">
        <v>118.400002</v>
      </c>
      <c r="D4732">
        <v>118.5</v>
      </c>
      <c r="E4732">
        <v>-9.9997999999999365E-2</v>
      </c>
      <c r="F4732">
        <v>-8.4386497890294823E-4</v>
      </c>
      <c r="G4732" s="17" t="s">
        <v>0</v>
      </c>
      <c r="H4732" s="17" t="s">
        <v>68</v>
      </c>
      <c r="I4732" s="17" t="s">
        <v>38</v>
      </c>
      <c r="J4732" s="17" t="s">
        <v>144</v>
      </c>
      <c r="K4732" s="17">
        <f>IF(BASE_MARKET_DATA[[#This Row],[DATE]]=_xlfn.MAXIFS(A:A,H:H,BASE_MARKET_DATA[[#This Row],[LABEL]]),1,0)</f>
        <v>0</v>
      </c>
      <c r="L4732" s="17">
        <f>IF(BASE_MARKET_DATA[[#This Row],[VARP]]&gt;0,1,0)</f>
        <v>0</v>
      </c>
    </row>
    <row r="4733" spans="1:12">
      <c r="A4733" s="1">
        <v>43913</v>
      </c>
      <c r="B4733" s="17" t="s">
        <v>67</v>
      </c>
      <c r="C4733">
        <v>118.5</v>
      </c>
      <c r="D4733">
        <v>118.400002</v>
      </c>
      <c r="E4733">
        <v>9.9997999999999365E-2</v>
      </c>
      <c r="F4733">
        <v>8.445776884361823E-4</v>
      </c>
      <c r="G4733" s="17" t="s">
        <v>0</v>
      </c>
      <c r="H4733" s="17" t="s">
        <v>68</v>
      </c>
      <c r="I4733" s="17" t="s">
        <v>38</v>
      </c>
      <c r="J4733" s="17" t="s">
        <v>144</v>
      </c>
      <c r="K4733" s="17">
        <f>IF(BASE_MARKET_DATA[[#This Row],[DATE]]=_xlfn.MAXIFS(A:A,H:H,BASE_MARKET_DATA[[#This Row],[LABEL]]),1,0)</f>
        <v>0</v>
      </c>
      <c r="L4733" s="17">
        <f>IF(BASE_MARKET_DATA[[#This Row],[VARP]]&gt;0,1,0)</f>
        <v>1</v>
      </c>
    </row>
    <row r="4734" spans="1:12">
      <c r="A4734" s="1">
        <v>43914</v>
      </c>
      <c r="B4734" s="17" t="s">
        <v>67</v>
      </c>
      <c r="C4734">
        <v>116.5</v>
      </c>
      <c r="D4734">
        <v>118.5</v>
      </c>
      <c r="E4734">
        <v>-2</v>
      </c>
      <c r="F4734">
        <v>-1.6877637130801686E-2</v>
      </c>
      <c r="G4734" s="17" t="s">
        <v>0</v>
      </c>
      <c r="H4734" s="17" t="s">
        <v>68</v>
      </c>
      <c r="I4734" s="17" t="s">
        <v>38</v>
      </c>
      <c r="J4734" s="17" t="s">
        <v>144</v>
      </c>
      <c r="K4734" s="17">
        <f>IF(BASE_MARKET_DATA[[#This Row],[DATE]]=_xlfn.MAXIFS(A:A,H:H,BASE_MARKET_DATA[[#This Row],[LABEL]]),1,0)</f>
        <v>0</v>
      </c>
      <c r="L4734" s="17">
        <f>IF(BASE_MARKET_DATA[[#This Row],[VARP]]&gt;0,1,0)</f>
        <v>0</v>
      </c>
    </row>
    <row r="4735" spans="1:12">
      <c r="A4735" s="1">
        <v>43915</v>
      </c>
      <c r="B4735" s="17" t="s">
        <v>67</v>
      </c>
      <c r="C4735">
        <v>122.349998</v>
      </c>
      <c r="D4735">
        <v>116.5</v>
      </c>
      <c r="E4735">
        <v>5.8499979999999994</v>
      </c>
      <c r="F4735">
        <v>5.0214575107296135E-2</v>
      </c>
      <c r="G4735" s="17" t="s">
        <v>0</v>
      </c>
      <c r="H4735" s="17" t="s">
        <v>68</v>
      </c>
      <c r="I4735" s="17" t="s">
        <v>38</v>
      </c>
      <c r="J4735" s="17" t="s">
        <v>144</v>
      </c>
      <c r="K4735" s="17">
        <f>IF(BASE_MARKET_DATA[[#This Row],[DATE]]=_xlfn.MAXIFS(A:A,H:H,BASE_MARKET_DATA[[#This Row],[LABEL]]),1,0)</f>
        <v>0</v>
      </c>
      <c r="L4735" s="17">
        <f>IF(BASE_MARKET_DATA[[#This Row],[VARP]]&gt;0,1,0)</f>
        <v>1</v>
      </c>
    </row>
    <row r="4736" spans="1:12">
      <c r="A4736" s="1">
        <v>43916</v>
      </c>
      <c r="B4736" s="17" t="s">
        <v>67</v>
      </c>
      <c r="C4736">
        <v>127.550003</v>
      </c>
      <c r="D4736">
        <v>122.349998</v>
      </c>
      <c r="E4736">
        <v>5.2000050000000044</v>
      </c>
      <c r="F4736">
        <v>4.2501063220287134E-2</v>
      </c>
      <c r="G4736" s="17" t="s">
        <v>0</v>
      </c>
      <c r="H4736" s="17" t="s">
        <v>68</v>
      </c>
      <c r="I4736" s="17" t="s">
        <v>38</v>
      </c>
      <c r="J4736" s="17" t="s">
        <v>144</v>
      </c>
      <c r="K4736" s="17">
        <f>IF(BASE_MARKET_DATA[[#This Row],[DATE]]=_xlfn.MAXIFS(A:A,H:H,BASE_MARKET_DATA[[#This Row],[LABEL]]),1,0)</f>
        <v>0</v>
      </c>
      <c r="L4736" s="17">
        <f>IF(BASE_MARKET_DATA[[#This Row],[VARP]]&gt;0,1,0)</f>
        <v>1</v>
      </c>
    </row>
    <row r="4737" spans="1:12">
      <c r="A4737" s="1">
        <v>43917</v>
      </c>
      <c r="B4737" s="17" t="s">
        <v>67</v>
      </c>
      <c r="C4737">
        <v>126.800003</v>
      </c>
      <c r="D4737">
        <v>127.550003</v>
      </c>
      <c r="E4737">
        <v>-0.75</v>
      </c>
      <c r="F4737">
        <v>-5.8800469020765132E-3</v>
      </c>
      <c r="G4737" s="17" t="s">
        <v>0</v>
      </c>
      <c r="H4737" s="17" t="s">
        <v>68</v>
      </c>
      <c r="I4737" s="17" t="s">
        <v>38</v>
      </c>
      <c r="J4737" s="17" t="s">
        <v>144</v>
      </c>
      <c r="K4737" s="17">
        <f>IF(BASE_MARKET_DATA[[#This Row],[DATE]]=_xlfn.MAXIFS(A:A,H:H,BASE_MARKET_DATA[[#This Row],[LABEL]]),1,0)</f>
        <v>0</v>
      </c>
      <c r="L4737" s="17">
        <f>IF(BASE_MARKET_DATA[[#This Row],[VARP]]&gt;0,1,0)</f>
        <v>0</v>
      </c>
    </row>
    <row r="4738" spans="1:12">
      <c r="A4738" s="1">
        <v>43920</v>
      </c>
      <c r="B4738" s="17" t="s">
        <v>67</v>
      </c>
      <c r="C4738">
        <v>127.150002</v>
      </c>
      <c r="D4738">
        <v>126.800003</v>
      </c>
      <c r="E4738">
        <v>0.34999899999999684</v>
      </c>
      <c r="F4738">
        <v>2.760244414189776E-3</v>
      </c>
      <c r="G4738" s="17" t="s">
        <v>0</v>
      </c>
      <c r="H4738" s="17" t="s">
        <v>68</v>
      </c>
      <c r="I4738" s="17" t="s">
        <v>38</v>
      </c>
      <c r="J4738" s="17" t="s">
        <v>144</v>
      </c>
      <c r="K4738" s="17">
        <f>IF(BASE_MARKET_DATA[[#This Row],[DATE]]=_xlfn.MAXIFS(A:A,H:H,BASE_MARKET_DATA[[#This Row],[LABEL]]),1,0)</f>
        <v>0</v>
      </c>
      <c r="L4738" s="17">
        <f>IF(BASE_MARKET_DATA[[#This Row],[VARP]]&gt;0,1,0)</f>
        <v>1</v>
      </c>
    </row>
    <row r="4739" spans="1:12">
      <c r="A4739" s="1">
        <v>43921</v>
      </c>
      <c r="B4739" s="17" t="s">
        <v>67</v>
      </c>
      <c r="C4739">
        <v>123.650002</v>
      </c>
      <c r="D4739">
        <v>127.150002</v>
      </c>
      <c r="E4739">
        <v>-3.5</v>
      </c>
      <c r="F4739">
        <v>-2.7526543019637546E-2</v>
      </c>
      <c r="G4739" s="17" t="s">
        <v>0</v>
      </c>
      <c r="H4739" s="17" t="s">
        <v>68</v>
      </c>
      <c r="I4739" s="17" t="s">
        <v>38</v>
      </c>
      <c r="J4739" s="17" t="s">
        <v>144</v>
      </c>
      <c r="K4739" s="17">
        <f>IF(BASE_MARKET_DATA[[#This Row],[DATE]]=_xlfn.MAXIFS(A:A,H:H,BASE_MARKET_DATA[[#This Row],[LABEL]]),1,0)</f>
        <v>0</v>
      </c>
      <c r="L4739" s="17">
        <f>IF(BASE_MARKET_DATA[[#This Row],[VARP]]&gt;0,1,0)</f>
        <v>0</v>
      </c>
    </row>
    <row r="4740" spans="1:12">
      <c r="A4740" s="1">
        <v>43922</v>
      </c>
      <c r="B4740" s="17" t="s">
        <v>67</v>
      </c>
      <c r="C4740">
        <v>125.800003</v>
      </c>
      <c r="D4740">
        <v>123.650002</v>
      </c>
      <c r="E4740">
        <v>2.1500010000000032</v>
      </c>
      <c r="F4740">
        <v>1.7387795917706519E-2</v>
      </c>
      <c r="G4740" s="17" t="s">
        <v>0</v>
      </c>
      <c r="H4740" s="17" t="s">
        <v>68</v>
      </c>
      <c r="I4740" s="17" t="s">
        <v>38</v>
      </c>
      <c r="J4740" s="17" t="s">
        <v>144</v>
      </c>
      <c r="K4740" s="17">
        <f>IF(BASE_MARKET_DATA[[#This Row],[DATE]]=_xlfn.MAXIFS(A:A,H:H,BASE_MARKET_DATA[[#This Row],[LABEL]]),1,0)</f>
        <v>0</v>
      </c>
      <c r="L4740" s="17">
        <f>IF(BASE_MARKET_DATA[[#This Row],[VARP]]&gt;0,1,0)</f>
        <v>1</v>
      </c>
    </row>
    <row r="4741" spans="1:12">
      <c r="A4741" s="1">
        <v>43923</v>
      </c>
      <c r="B4741" s="17" t="s">
        <v>67</v>
      </c>
      <c r="C4741">
        <v>128.550003</v>
      </c>
      <c r="D4741">
        <v>125.800003</v>
      </c>
      <c r="E4741">
        <v>2.75</v>
      </c>
      <c r="F4741">
        <v>2.1860094868201233E-2</v>
      </c>
      <c r="G4741" s="17" t="s">
        <v>0</v>
      </c>
      <c r="H4741" s="17" t="s">
        <v>68</v>
      </c>
      <c r="I4741" s="17" t="s">
        <v>38</v>
      </c>
      <c r="J4741" s="17" t="s">
        <v>144</v>
      </c>
      <c r="K4741" s="17">
        <f>IF(BASE_MARKET_DATA[[#This Row],[DATE]]=_xlfn.MAXIFS(A:A,H:H,BASE_MARKET_DATA[[#This Row],[LABEL]]),1,0)</f>
        <v>0</v>
      </c>
      <c r="L4741" s="17">
        <f>IF(BASE_MARKET_DATA[[#This Row],[VARP]]&gt;0,1,0)</f>
        <v>1</v>
      </c>
    </row>
    <row r="4742" spans="1:12">
      <c r="A4742" s="1">
        <v>43924</v>
      </c>
      <c r="B4742" s="17" t="s">
        <v>67</v>
      </c>
      <c r="C4742">
        <v>134</v>
      </c>
      <c r="D4742">
        <v>128.550003</v>
      </c>
      <c r="E4742">
        <v>5.4499969999999962</v>
      </c>
      <c r="F4742">
        <v>4.2395930554742937E-2</v>
      </c>
      <c r="G4742" s="17" t="s">
        <v>0</v>
      </c>
      <c r="H4742" s="17" t="s">
        <v>68</v>
      </c>
      <c r="I4742" s="17" t="s">
        <v>38</v>
      </c>
      <c r="J4742" s="17" t="s">
        <v>144</v>
      </c>
      <c r="K4742" s="17">
        <f>IF(BASE_MARKET_DATA[[#This Row],[DATE]]=_xlfn.MAXIFS(A:A,H:H,BASE_MARKET_DATA[[#This Row],[LABEL]]),1,0)</f>
        <v>0</v>
      </c>
      <c r="L4742" s="17">
        <f>IF(BASE_MARKET_DATA[[#This Row],[VARP]]&gt;0,1,0)</f>
        <v>1</v>
      </c>
    </row>
    <row r="4743" spans="1:12">
      <c r="A4743" s="1">
        <v>43927</v>
      </c>
      <c r="B4743" s="17" t="s">
        <v>67</v>
      </c>
      <c r="C4743">
        <v>130</v>
      </c>
      <c r="D4743">
        <v>134</v>
      </c>
      <c r="E4743">
        <v>-4</v>
      </c>
      <c r="F4743">
        <v>-2.9850746268656716E-2</v>
      </c>
      <c r="G4743" s="17" t="s">
        <v>0</v>
      </c>
      <c r="H4743" s="17" t="s">
        <v>68</v>
      </c>
      <c r="I4743" s="17" t="s">
        <v>38</v>
      </c>
      <c r="J4743" s="17" t="s">
        <v>144</v>
      </c>
      <c r="K4743" s="17">
        <f>IF(BASE_MARKET_DATA[[#This Row],[DATE]]=_xlfn.MAXIFS(A:A,H:H,BASE_MARKET_DATA[[#This Row],[LABEL]]),1,0)</f>
        <v>0</v>
      </c>
      <c r="L4743" s="17">
        <f>IF(BASE_MARKET_DATA[[#This Row],[VARP]]&gt;0,1,0)</f>
        <v>0</v>
      </c>
    </row>
    <row r="4744" spans="1:12">
      <c r="A4744" s="1">
        <v>43928</v>
      </c>
      <c r="B4744" s="17" t="s">
        <v>67</v>
      </c>
      <c r="C4744">
        <v>128.800003</v>
      </c>
      <c r="D4744">
        <v>130</v>
      </c>
      <c r="E4744">
        <v>-1.1999969999999962</v>
      </c>
      <c r="F4744">
        <v>-9.2307461538461248E-3</v>
      </c>
      <c r="G4744" s="17" t="s">
        <v>0</v>
      </c>
      <c r="H4744" s="17" t="s">
        <v>68</v>
      </c>
      <c r="I4744" s="17" t="s">
        <v>38</v>
      </c>
      <c r="J4744" s="17" t="s">
        <v>144</v>
      </c>
      <c r="K4744" s="17">
        <f>IF(BASE_MARKET_DATA[[#This Row],[DATE]]=_xlfn.MAXIFS(A:A,H:H,BASE_MARKET_DATA[[#This Row],[LABEL]]),1,0)</f>
        <v>0</v>
      </c>
      <c r="L4744" s="17">
        <f>IF(BASE_MARKET_DATA[[#This Row],[VARP]]&gt;0,1,0)</f>
        <v>0</v>
      </c>
    </row>
    <row r="4745" spans="1:12">
      <c r="A4745" s="1">
        <v>43929</v>
      </c>
      <c r="B4745" s="17" t="s">
        <v>67</v>
      </c>
      <c r="C4745">
        <v>131</v>
      </c>
      <c r="D4745">
        <v>128.800003</v>
      </c>
      <c r="E4745">
        <v>2.1999969999999962</v>
      </c>
      <c r="F4745">
        <v>1.7080721651846514E-2</v>
      </c>
      <c r="G4745" s="17" t="s">
        <v>0</v>
      </c>
      <c r="H4745" s="17" t="s">
        <v>68</v>
      </c>
      <c r="I4745" s="17" t="s">
        <v>38</v>
      </c>
      <c r="J4745" s="17" t="s">
        <v>144</v>
      </c>
      <c r="K4745" s="17">
        <f>IF(BASE_MARKET_DATA[[#This Row],[DATE]]=_xlfn.MAXIFS(A:A,H:H,BASE_MARKET_DATA[[#This Row],[LABEL]]),1,0)</f>
        <v>0</v>
      </c>
      <c r="L4745" s="17">
        <f>IF(BASE_MARKET_DATA[[#This Row],[VARP]]&gt;0,1,0)</f>
        <v>1</v>
      </c>
    </row>
    <row r="4746" spans="1:12">
      <c r="A4746" s="1">
        <v>43930</v>
      </c>
      <c r="B4746" s="17" t="s">
        <v>67</v>
      </c>
      <c r="C4746">
        <v>128.800003</v>
      </c>
      <c r="D4746">
        <v>131</v>
      </c>
      <c r="E4746">
        <v>-2.1999969999999962</v>
      </c>
      <c r="F4746">
        <v>-1.6793870229007603E-2</v>
      </c>
      <c r="G4746" s="17" t="s">
        <v>0</v>
      </c>
      <c r="H4746" s="17" t="s">
        <v>68</v>
      </c>
      <c r="I4746" s="17" t="s">
        <v>38</v>
      </c>
      <c r="J4746" s="17" t="s">
        <v>144</v>
      </c>
      <c r="K4746" s="17">
        <f>IF(BASE_MARKET_DATA[[#This Row],[DATE]]=_xlfn.MAXIFS(A:A,H:H,BASE_MARKET_DATA[[#This Row],[LABEL]]),1,0)</f>
        <v>0</v>
      </c>
      <c r="L4746" s="17">
        <f>IF(BASE_MARKET_DATA[[#This Row],[VARP]]&gt;0,1,0)</f>
        <v>0</v>
      </c>
    </row>
    <row r="4747" spans="1:12">
      <c r="A4747" s="1">
        <v>43935</v>
      </c>
      <c r="B4747" s="17" t="s">
        <v>67</v>
      </c>
      <c r="C4747">
        <v>133.39999399999999</v>
      </c>
      <c r="D4747">
        <v>128.800003</v>
      </c>
      <c r="E4747">
        <v>4.5999909999999886</v>
      </c>
      <c r="F4747">
        <v>3.5714215006656391E-2</v>
      </c>
      <c r="G4747" s="17" t="s">
        <v>0</v>
      </c>
      <c r="H4747" s="17" t="s">
        <v>68</v>
      </c>
      <c r="I4747" s="17" t="s">
        <v>38</v>
      </c>
      <c r="J4747" s="17" t="s">
        <v>144</v>
      </c>
      <c r="K4747" s="17">
        <f>IF(BASE_MARKET_DATA[[#This Row],[DATE]]=_xlfn.MAXIFS(A:A,H:H,BASE_MARKET_DATA[[#This Row],[LABEL]]),1,0)</f>
        <v>0</v>
      </c>
      <c r="L4747" s="17">
        <f>IF(BASE_MARKET_DATA[[#This Row],[VARP]]&gt;0,1,0)</f>
        <v>1</v>
      </c>
    </row>
    <row r="4748" spans="1:12">
      <c r="A4748" s="1">
        <v>43936</v>
      </c>
      <c r="B4748" s="17" t="s">
        <v>67</v>
      </c>
      <c r="C4748">
        <v>131.14999399999999</v>
      </c>
      <c r="D4748">
        <v>133.39999399999999</v>
      </c>
      <c r="E4748">
        <v>-2.25</v>
      </c>
      <c r="F4748">
        <v>-1.6866567475257908E-2</v>
      </c>
      <c r="G4748" s="17" t="s">
        <v>0</v>
      </c>
      <c r="H4748" s="17" t="s">
        <v>68</v>
      </c>
      <c r="I4748" s="17" t="s">
        <v>38</v>
      </c>
      <c r="J4748" s="17" t="s">
        <v>144</v>
      </c>
      <c r="K4748" s="17">
        <f>IF(BASE_MARKET_DATA[[#This Row],[DATE]]=_xlfn.MAXIFS(A:A,H:H,BASE_MARKET_DATA[[#This Row],[LABEL]]),1,0)</f>
        <v>0</v>
      </c>
      <c r="L4748" s="17">
        <f>IF(BASE_MARKET_DATA[[#This Row],[VARP]]&gt;0,1,0)</f>
        <v>0</v>
      </c>
    </row>
    <row r="4749" spans="1:12">
      <c r="A4749" s="1">
        <v>43937</v>
      </c>
      <c r="B4749" s="17" t="s">
        <v>67</v>
      </c>
      <c r="C4749">
        <v>133</v>
      </c>
      <c r="D4749">
        <v>131.14999399999999</v>
      </c>
      <c r="E4749">
        <v>1.8500060000000076</v>
      </c>
      <c r="F4749">
        <v>1.4106031907252757E-2</v>
      </c>
      <c r="G4749" s="17" t="s">
        <v>0</v>
      </c>
      <c r="H4749" s="17" t="s">
        <v>68</v>
      </c>
      <c r="I4749" s="17" t="s">
        <v>38</v>
      </c>
      <c r="J4749" s="17" t="s">
        <v>144</v>
      </c>
      <c r="K4749" s="17">
        <f>IF(BASE_MARKET_DATA[[#This Row],[DATE]]=_xlfn.MAXIFS(A:A,H:H,BASE_MARKET_DATA[[#This Row],[LABEL]]),1,0)</f>
        <v>0</v>
      </c>
      <c r="L4749" s="17">
        <f>IF(BASE_MARKET_DATA[[#This Row],[VARP]]&gt;0,1,0)</f>
        <v>1</v>
      </c>
    </row>
    <row r="4750" spans="1:12">
      <c r="A4750" s="1">
        <v>43938</v>
      </c>
      <c r="B4750" s="17" t="s">
        <v>67</v>
      </c>
      <c r="C4750">
        <v>135.199997</v>
      </c>
      <c r="D4750">
        <v>133</v>
      </c>
      <c r="E4750">
        <v>2.1999969999999962</v>
      </c>
      <c r="F4750">
        <v>1.654133082706764E-2</v>
      </c>
      <c r="G4750" s="17" t="s">
        <v>0</v>
      </c>
      <c r="H4750" s="17" t="s">
        <v>68</v>
      </c>
      <c r="I4750" s="17" t="s">
        <v>38</v>
      </c>
      <c r="J4750" s="17" t="s">
        <v>144</v>
      </c>
      <c r="K4750" s="17">
        <f>IF(BASE_MARKET_DATA[[#This Row],[DATE]]=_xlfn.MAXIFS(A:A,H:H,BASE_MARKET_DATA[[#This Row],[LABEL]]),1,0)</f>
        <v>0</v>
      </c>
      <c r="L4750" s="17">
        <f>IF(BASE_MARKET_DATA[[#This Row],[VARP]]&gt;0,1,0)</f>
        <v>1</v>
      </c>
    </row>
    <row r="4751" spans="1:12">
      <c r="A4751" s="1">
        <v>43941</v>
      </c>
      <c r="B4751" s="17" t="s">
        <v>67</v>
      </c>
      <c r="C4751">
        <v>136.25</v>
      </c>
      <c r="D4751">
        <v>135.199997</v>
      </c>
      <c r="E4751">
        <v>1.0500030000000038</v>
      </c>
      <c r="F4751">
        <v>7.7662945510272741E-3</v>
      </c>
      <c r="G4751" s="17" t="s">
        <v>0</v>
      </c>
      <c r="H4751" s="17" t="s">
        <v>68</v>
      </c>
      <c r="I4751" s="17" t="s">
        <v>38</v>
      </c>
      <c r="J4751" s="17" t="s">
        <v>144</v>
      </c>
      <c r="K4751" s="17">
        <f>IF(BASE_MARKET_DATA[[#This Row],[DATE]]=_xlfn.MAXIFS(A:A,H:H,BASE_MARKET_DATA[[#This Row],[LABEL]]),1,0)</f>
        <v>0</v>
      </c>
      <c r="L4751" s="17">
        <f>IF(BASE_MARKET_DATA[[#This Row],[VARP]]&gt;0,1,0)</f>
        <v>1</v>
      </c>
    </row>
    <row r="4752" spans="1:12">
      <c r="A4752" s="1">
        <v>43942</v>
      </c>
      <c r="B4752" s="17" t="s">
        <v>67</v>
      </c>
      <c r="C4752">
        <v>139.60000600000001</v>
      </c>
      <c r="D4752">
        <v>136.25</v>
      </c>
      <c r="E4752">
        <v>3.3500060000000076</v>
      </c>
      <c r="F4752">
        <v>2.4587200000000056E-2</v>
      </c>
      <c r="G4752" s="17" t="s">
        <v>0</v>
      </c>
      <c r="H4752" s="17" t="s">
        <v>68</v>
      </c>
      <c r="I4752" s="17" t="s">
        <v>38</v>
      </c>
      <c r="J4752" s="17" t="s">
        <v>144</v>
      </c>
      <c r="K4752" s="17">
        <f>IF(BASE_MARKET_DATA[[#This Row],[DATE]]=_xlfn.MAXIFS(A:A,H:H,BASE_MARKET_DATA[[#This Row],[LABEL]]),1,0)</f>
        <v>0</v>
      </c>
      <c r="L4752" s="17">
        <f>IF(BASE_MARKET_DATA[[#This Row],[VARP]]&gt;0,1,0)</f>
        <v>1</v>
      </c>
    </row>
    <row r="4753" spans="1:12">
      <c r="A4753" s="1">
        <v>43943</v>
      </c>
      <c r="B4753" s="17" t="s">
        <v>67</v>
      </c>
      <c r="C4753">
        <v>139.60000600000001</v>
      </c>
      <c r="D4753">
        <v>139.60000600000001</v>
      </c>
      <c r="E4753">
        <v>0</v>
      </c>
      <c r="F4753">
        <v>0</v>
      </c>
      <c r="G4753" s="17" t="s">
        <v>0</v>
      </c>
      <c r="H4753" s="17" t="s">
        <v>68</v>
      </c>
      <c r="I4753" s="17" t="s">
        <v>38</v>
      </c>
      <c r="J4753" s="17" t="s">
        <v>144</v>
      </c>
      <c r="K4753" s="17">
        <f>IF(BASE_MARKET_DATA[[#This Row],[DATE]]=_xlfn.MAXIFS(A:A,H:H,BASE_MARKET_DATA[[#This Row],[LABEL]]),1,0)</f>
        <v>0</v>
      </c>
      <c r="L4753" s="17">
        <f>IF(BASE_MARKET_DATA[[#This Row],[VARP]]&gt;0,1,0)</f>
        <v>0</v>
      </c>
    </row>
    <row r="4754" spans="1:12">
      <c r="A4754" s="1">
        <v>43944</v>
      </c>
      <c r="B4754" s="17" t="s">
        <v>67</v>
      </c>
      <c r="C4754">
        <v>139.25</v>
      </c>
      <c r="D4754">
        <v>139.60000600000001</v>
      </c>
      <c r="E4754">
        <v>-0.35000600000000759</v>
      </c>
      <c r="F4754">
        <v>-2.5072061959654042E-3</v>
      </c>
      <c r="G4754" s="17" t="s">
        <v>0</v>
      </c>
      <c r="H4754" s="17" t="s">
        <v>68</v>
      </c>
      <c r="I4754" s="17" t="s">
        <v>38</v>
      </c>
      <c r="J4754" s="17" t="s">
        <v>144</v>
      </c>
      <c r="K4754" s="17">
        <f>IF(BASE_MARKET_DATA[[#This Row],[DATE]]=_xlfn.MAXIFS(A:A,H:H,BASE_MARKET_DATA[[#This Row],[LABEL]]),1,0)</f>
        <v>0</v>
      </c>
      <c r="L4754" s="17">
        <f>IF(BASE_MARKET_DATA[[#This Row],[VARP]]&gt;0,1,0)</f>
        <v>0</v>
      </c>
    </row>
    <row r="4755" spans="1:12">
      <c r="A4755" s="1">
        <v>43945</v>
      </c>
      <c r="B4755" s="17" t="s">
        <v>67</v>
      </c>
      <c r="C4755">
        <v>139.699997</v>
      </c>
      <c r="D4755">
        <v>139.25</v>
      </c>
      <c r="E4755">
        <v>0.44999699999999621</v>
      </c>
      <c r="F4755">
        <v>3.2315763016157717E-3</v>
      </c>
      <c r="G4755" s="17" t="s">
        <v>0</v>
      </c>
      <c r="H4755" s="17" t="s">
        <v>68</v>
      </c>
      <c r="I4755" s="17" t="s">
        <v>38</v>
      </c>
      <c r="J4755" s="17" t="s">
        <v>144</v>
      </c>
      <c r="K4755" s="17">
        <f>IF(BASE_MARKET_DATA[[#This Row],[DATE]]=_xlfn.MAXIFS(A:A,H:H,BASE_MARKET_DATA[[#This Row],[LABEL]]),1,0)</f>
        <v>0</v>
      </c>
      <c r="L4755" s="17">
        <f>IF(BASE_MARKET_DATA[[#This Row],[VARP]]&gt;0,1,0)</f>
        <v>1</v>
      </c>
    </row>
    <row r="4756" spans="1:12">
      <c r="A4756" s="1">
        <v>43948</v>
      </c>
      <c r="B4756" s="17" t="s">
        <v>67</v>
      </c>
      <c r="C4756">
        <v>142</v>
      </c>
      <c r="D4756">
        <v>139.699997</v>
      </c>
      <c r="E4756">
        <v>2.3000030000000038</v>
      </c>
      <c r="F4756">
        <v>1.6463872937663725E-2</v>
      </c>
      <c r="G4756" s="17" t="s">
        <v>0</v>
      </c>
      <c r="H4756" s="17" t="s">
        <v>68</v>
      </c>
      <c r="I4756" s="17" t="s">
        <v>38</v>
      </c>
      <c r="J4756" s="17" t="s">
        <v>144</v>
      </c>
      <c r="K4756" s="17">
        <f>IF(BASE_MARKET_DATA[[#This Row],[DATE]]=_xlfn.MAXIFS(A:A,H:H,BASE_MARKET_DATA[[#This Row],[LABEL]]),1,0)</f>
        <v>0</v>
      </c>
      <c r="L4756" s="17">
        <f>IF(BASE_MARKET_DATA[[#This Row],[VARP]]&gt;0,1,0)</f>
        <v>1</v>
      </c>
    </row>
    <row r="4757" spans="1:12">
      <c r="A4757" s="1">
        <v>43949</v>
      </c>
      <c r="B4757" s="17" t="s">
        <v>67</v>
      </c>
      <c r="C4757">
        <v>138.449997</v>
      </c>
      <c r="D4757">
        <v>142</v>
      </c>
      <c r="E4757">
        <v>-3.5500030000000038</v>
      </c>
      <c r="F4757">
        <v>-2.5000021126760589E-2</v>
      </c>
      <c r="G4757" s="17" t="s">
        <v>0</v>
      </c>
      <c r="H4757" s="17" t="s">
        <v>68</v>
      </c>
      <c r="I4757" s="17" t="s">
        <v>38</v>
      </c>
      <c r="J4757" s="17" t="s">
        <v>144</v>
      </c>
      <c r="K4757" s="17">
        <f>IF(BASE_MARKET_DATA[[#This Row],[DATE]]=_xlfn.MAXIFS(A:A,H:H,BASE_MARKET_DATA[[#This Row],[LABEL]]),1,0)</f>
        <v>0</v>
      </c>
      <c r="L4757" s="17">
        <f>IF(BASE_MARKET_DATA[[#This Row],[VARP]]&gt;0,1,0)</f>
        <v>0</v>
      </c>
    </row>
    <row r="4758" spans="1:12">
      <c r="A4758" s="1">
        <v>43950</v>
      </c>
      <c r="B4758" s="17" t="s">
        <v>67</v>
      </c>
      <c r="C4758">
        <v>139.14999399999999</v>
      </c>
      <c r="D4758">
        <v>138.449997</v>
      </c>
      <c r="E4758">
        <v>0.69999699999999621</v>
      </c>
      <c r="F4758">
        <v>5.0559553280452307E-3</v>
      </c>
      <c r="G4758" s="17" t="s">
        <v>0</v>
      </c>
      <c r="H4758" s="17" t="s">
        <v>68</v>
      </c>
      <c r="I4758" s="17" t="s">
        <v>38</v>
      </c>
      <c r="J4758" s="17" t="s">
        <v>144</v>
      </c>
      <c r="K4758" s="17">
        <f>IF(BASE_MARKET_DATA[[#This Row],[DATE]]=_xlfn.MAXIFS(A:A,H:H,BASE_MARKET_DATA[[#This Row],[LABEL]]),1,0)</f>
        <v>0</v>
      </c>
      <c r="L4758" s="17">
        <f>IF(BASE_MARKET_DATA[[#This Row],[VARP]]&gt;0,1,0)</f>
        <v>1</v>
      </c>
    </row>
    <row r="4759" spans="1:12">
      <c r="A4759" s="1">
        <v>43951</v>
      </c>
      <c r="B4759" s="17" t="s">
        <v>67</v>
      </c>
      <c r="C4759">
        <v>136</v>
      </c>
      <c r="D4759">
        <v>139.14999399999999</v>
      </c>
      <c r="E4759">
        <v>-3.1499939999999924</v>
      </c>
      <c r="F4759">
        <v>-2.2637399466937762E-2</v>
      </c>
      <c r="G4759" s="17" t="s">
        <v>0</v>
      </c>
      <c r="H4759" s="17" t="s">
        <v>68</v>
      </c>
      <c r="I4759" s="17" t="s">
        <v>38</v>
      </c>
      <c r="J4759" s="17" t="s">
        <v>144</v>
      </c>
      <c r="K4759" s="17">
        <f>IF(BASE_MARKET_DATA[[#This Row],[DATE]]=_xlfn.MAXIFS(A:A,H:H,BASE_MARKET_DATA[[#This Row],[LABEL]]),1,0)</f>
        <v>0</v>
      </c>
      <c r="L4759" s="17">
        <f>IF(BASE_MARKET_DATA[[#This Row],[VARP]]&gt;0,1,0)</f>
        <v>0</v>
      </c>
    </row>
    <row r="4760" spans="1:12">
      <c r="A4760" s="1">
        <v>43955</v>
      </c>
      <c r="B4760" s="17" t="s">
        <v>67</v>
      </c>
      <c r="C4760">
        <v>138.5</v>
      </c>
      <c r="D4760">
        <v>136</v>
      </c>
      <c r="E4760">
        <v>2.5</v>
      </c>
      <c r="F4760">
        <v>1.8382352941176471E-2</v>
      </c>
      <c r="G4760" s="17" t="s">
        <v>0</v>
      </c>
      <c r="H4760" s="17" t="s">
        <v>68</v>
      </c>
      <c r="I4760" s="17" t="s">
        <v>38</v>
      </c>
      <c r="J4760" s="17" t="s">
        <v>144</v>
      </c>
      <c r="K4760" s="17">
        <f>IF(BASE_MARKET_DATA[[#This Row],[DATE]]=_xlfn.MAXIFS(A:A,H:H,BASE_MARKET_DATA[[#This Row],[LABEL]]),1,0)</f>
        <v>0</v>
      </c>
      <c r="L4760" s="17">
        <f>IF(BASE_MARKET_DATA[[#This Row],[VARP]]&gt;0,1,0)</f>
        <v>1</v>
      </c>
    </row>
    <row r="4761" spans="1:12">
      <c r="A4761" s="1">
        <v>43956</v>
      </c>
      <c r="B4761" s="17" t="s">
        <v>67</v>
      </c>
      <c r="C4761">
        <v>140.10000600000001</v>
      </c>
      <c r="D4761">
        <v>138.5</v>
      </c>
      <c r="E4761">
        <v>1.6000060000000076</v>
      </c>
      <c r="F4761">
        <v>1.1552389891696806E-2</v>
      </c>
      <c r="G4761" s="17" t="s">
        <v>0</v>
      </c>
      <c r="H4761" s="17" t="s">
        <v>68</v>
      </c>
      <c r="I4761" s="17" t="s">
        <v>38</v>
      </c>
      <c r="J4761" s="17" t="s">
        <v>144</v>
      </c>
      <c r="K4761" s="17">
        <f>IF(BASE_MARKET_DATA[[#This Row],[DATE]]=_xlfn.MAXIFS(A:A,H:H,BASE_MARKET_DATA[[#This Row],[LABEL]]),1,0)</f>
        <v>0</v>
      </c>
      <c r="L4761" s="17">
        <f>IF(BASE_MARKET_DATA[[#This Row],[VARP]]&gt;0,1,0)</f>
        <v>1</v>
      </c>
    </row>
    <row r="4762" spans="1:12">
      <c r="A4762" s="1">
        <v>43957</v>
      </c>
      <c r="B4762" s="17" t="s">
        <v>67</v>
      </c>
      <c r="C4762">
        <v>144</v>
      </c>
      <c r="D4762">
        <v>140.10000600000001</v>
      </c>
      <c r="E4762">
        <v>3.8999939999999924</v>
      </c>
      <c r="F4762">
        <v>2.7837215081917929E-2</v>
      </c>
      <c r="G4762" s="17" t="s">
        <v>0</v>
      </c>
      <c r="H4762" s="17" t="s">
        <v>68</v>
      </c>
      <c r="I4762" s="17" t="s">
        <v>38</v>
      </c>
      <c r="J4762" s="17" t="s">
        <v>144</v>
      </c>
      <c r="K4762" s="17">
        <f>IF(BASE_MARKET_DATA[[#This Row],[DATE]]=_xlfn.MAXIFS(A:A,H:H,BASE_MARKET_DATA[[#This Row],[LABEL]]),1,0)</f>
        <v>0</v>
      </c>
      <c r="L4762" s="17">
        <f>IF(BASE_MARKET_DATA[[#This Row],[VARP]]&gt;0,1,0)</f>
        <v>1</v>
      </c>
    </row>
    <row r="4763" spans="1:12">
      <c r="A4763" s="1">
        <v>43958</v>
      </c>
      <c r="B4763" s="17" t="s">
        <v>67</v>
      </c>
      <c r="C4763">
        <v>144.25</v>
      </c>
      <c r="D4763">
        <v>144</v>
      </c>
      <c r="E4763">
        <v>0.25</v>
      </c>
      <c r="F4763">
        <v>1.736111111111111E-3</v>
      </c>
      <c r="G4763" s="17" t="s">
        <v>0</v>
      </c>
      <c r="H4763" s="17" t="s">
        <v>68</v>
      </c>
      <c r="I4763" s="17" t="s">
        <v>38</v>
      </c>
      <c r="J4763" s="17" t="s">
        <v>144</v>
      </c>
      <c r="K4763" s="17">
        <f>IF(BASE_MARKET_DATA[[#This Row],[DATE]]=_xlfn.MAXIFS(A:A,H:H,BASE_MARKET_DATA[[#This Row],[LABEL]]),1,0)</f>
        <v>0</v>
      </c>
      <c r="L4763" s="17">
        <f>IF(BASE_MARKET_DATA[[#This Row],[VARP]]&gt;0,1,0)</f>
        <v>1</v>
      </c>
    </row>
    <row r="4764" spans="1:12">
      <c r="A4764" s="1">
        <v>43959</v>
      </c>
      <c r="B4764" s="17" t="s">
        <v>67</v>
      </c>
      <c r="C4764">
        <v>143.300003</v>
      </c>
      <c r="D4764">
        <v>144.25</v>
      </c>
      <c r="E4764">
        <v>-0.94999699999999621</v>
      </c>
      <c r="F4764">
        <v>-6.5857677642980669E-3</v>
      </c>
      <c r="G4764" s="17" t="s">
        <v>0</v>
      </c>
      <c r="H4764" s="17" t="s">
        <v>68</v>
      </c>
      <c r="I4764" s="17" t="s">
        <v>38</v>
      </c>
      <c r="J4764" s="17" t="s">
        <v>144</v>
      </c>
      <c r="K4764" s="17">
        <f>IF(BASE_MARKET_DATA[[#This Row],[DATE]]=_xlfn.MAXIFS(A:A,H:H,BASE_MARKET_DATA[[#This Row],[LABEL]]),1,0)</f>
        <v>0</v>
      </c>
      <c r="L4764" s="17">
        <f>IF(BASE_MARKET_DATA[[#This Row],[VARP]]&gt;0,1,0)</f>
        <v>0</v>
      </c>
    </row>
    <row r="4765" spans="1:12">
      <c r="A4765" s="1">
        <v>43962</v>
      </c>
      <c r="B4765" s="17" t="s">
        <v>67</v>
      </c>
      <c r="C4765">
        <v>140.64999399999999</v>
      </c>
      <c r="D4765">
        <v>143.300003</v>
      </c>
      <c r="E4765">
        <v>-2.6500090000000114</v>
      </c>
      <c r="F4765">
        <v>-1.8492735132741144E-2</v>
      </c>
      <c r="G4765" s="17" t="s">
        <v>0</v>
      </c>
      <c r="H4765" s="17" t="s">
        <v>68</v>
      </c>
      <c r="I4765" s="17" t="s">
        <v>38</v>
      </c>
      <c r="J4765" s="17" t="s">
        <v>144</v>
      </c>
      <c r="K4765" s="17">
        <f>IF(BASE_MARKET_DATA[[#This Row],[DATE]]=_xlfn.MAXIFS(A:A,H:H,BASE_MARKET_DATA[[#This Row],[LABEL]]),1,0)</f>
        <v>0</v>
      </c>
      <c r="L4765" s="17">
        <f>IF(BASE_MARKET_DATA[[#This Row],[VARP]]&gt;0,1,0)</f>
        <v>0</v>
      </c>
    </row>
    <row r="4766" spans="1:12">
      <c r="A4766" s="1">
        <v>43963</v>
      </c>
      <c r="B4766" s="17" t="s">
        <v>67</v>
      </c>
      <c r="C4766">
        <v>146.35000600000001</v>
      </c>
      <c r="D4766">
        <v>140.64999399999999</v>
      </c>
      <c r="E4766">
        <v>5.7000120000000152</v>
      </c>
      <c r="F4766">
        <v>4.0526215735210168E-2</v>
      </c>
      <c r="G4766" s="17" t="s">
        <v>0</v>
      </c>
      <c r="H4766" s="17" t="s">
        <v>68</v>
      </c>
      <c r="I4766" s="17" t="s">
        <v>38</v>
      </c>
      <c r="J4766" s="17" t="s">
        <v>144</v>
      </c>
      <c r="K4766" s="17">
        <f>IF(BASE_MARKET_DATA[[#This Row],[DATE]]=_xlfn.MAXIFS(A:A,H:H,BASE_MARKET_DATA[[#This Row],[LABEL]]),1,0)</f>
        <v>0</v>
      </c>
      <c r="L4766" s="17">
        <f>IF(BASE_MARKET_DATA[[#This Row],[VARP]]&gt;0,1,0)</f>
        <v>1</v>
      </c>
    </row>
    <row r="4767" spans="1:12">
      <c r="A4767" s="1">
        <v>43964</v>
      </c>
      <c r="B4767" s="17" t="s">
        <v>67</v>
      </c>
      <c r="C4767">
        <v>142.949997</v>
      </c>
      <c r="D4767">
        <v>146.35000600000001</v>
      </c>
      <c r="E4767">
        <v>-3.4000090000000114</v>
      </c>
      <c r="F4767">
        <v>-2.3232038678563573E-2</v>
      </c>
      <c r="G4767" s="17" t="s">
        <v>0</v>
      </c>
      <c r="H4767" s="17" t="s">
        <v>68</v>
      </c>
      <c r="I4767" s="17" t="s">
        <v>38</v>
      </c>
      <c r="J4767" s="17" t="s">
        <v>144</v>
      </c>
      <c r="K4767" s="17">
        <f>IF(BASE_MARKET_DATA[[#This Row],[DATE]]=_xlfn.MAXIFS(A:A,H:H,BASE_MARKET_DATA[[#This Row],[LABEL]]),1,0)</f>
        <v>0</v>
      </c>
      <c r="L4767" s="17">
        <f>IF(BASE_MARKET_DATA[[#This Row],[VARP]]&gt;0,1,0)</f>
        <v>0</v>
      </c>
    </row>
    <row r="4768" spans="1:12">
      <c r="A4768" s="1">
        <v>43965</v>
      </c>
      <c r="B4768" s="17" t="s">
        <v>67</v>
      </c>
      <c r="C4768">
        <v>143.699997</v>
      </c>
      <c r="D4768">
        <v>142.949997</v>
      </c>
      <c r="E4768">
        <v>0.75</v>
      </c>
      <c r="F4768">
        <v>5.2465898267909728E-3</v>
      </c>
      <c r="G4768" s="17" t="s">
        <v>0</v>
      </c>
      <c r="H4768" s="17" t="s">
        <v>68</v>
      </c>
      <c r="I4768" s="17" t="s">
        <v>38</v>
      </c>
      <c r="J4768" s="17" t="s">
        <v>144</v>
      </c>
      <c r="K4768" s="17">
        <f>IF(BASE_MARKET_DATA[[#This Row],[DATE]]=_xlfn.MAXIFS(A:A,H:H,BASE_MARKET_DATA[[#This Row],[LABEL]]),1,0)</f>
        <v>0</v>
      </c>
      <c r="L4768" s="17">
        <f>IF(BASE_MARKET_DATA[[#This Row],[VARP]]&gt;0,1,0)</f>
        <v>1</v>
      </c>
    </row>
    <row r="4769" spans="1:12">
      <c r="A4769" s="1">
        <v>43966</v>
      </c>
      <c r="B4769" s="17" t="s">
        <v>67</v>
      </c>
      <c r="C4769">
        <v>144.449997</v>
      </c>
      <c r="D4769">
        <v>143.699997</v>
      </c>
      <c r="E4769">
        <v>0.75</v>
      </c>
      <c r="F4769">
        <v>5.2192067895450271E-3</v>
      </c>
      <c r="G4769" s="17" t="s">
        <v>0</v>
      </c>
      <c r="H4769" s="17" t="s">
        <v>68</v>
      </c>
      <c r="I4769" s="17" t="s">
        <v>38</v>
      </c>
      <c r="J4769" s="17" t="s">
        <v>144</v>
      </c>
      <c r="K4769" s="17">
        <f>IF(BASE_MARKET_DATA[[#This Row],[DATE]]=_xlfn.MAXIFS(A:A,H:H,BASE_MARKET_DATA[[#This Row],[LABEL]]),1,0)</f>
        <v>0</v>
      </c>
      <c r="L4769" s="17">
        <f>IF(BASE_MARKET_DATA[[#This Row],[VARP]]&gt;0,1,0)</f>
        <v>1</v>
      </c>
    </row>
    <row r="4770" spans="1:12">
      <c r="A4770" s="1">
        <v>43969</v>
      </c>
      <c r="B4770" s="17" t="s">
        <v>67</v>
      </c>
      <c r="C4770">
        <v>148.60000600000001</v>
      </c>
      <c r="D4770">
        <v>144.449997</v>
      </c>
      <c r="E4770">
        <v>4.1500090000000114</v>
      </c>
      <c r="F4770">
        <v>2.8729727145650349E-2</v>
      </c>
      <c r="G4770" s="17" t="s">
        <v>0</v>
      </c>
      <c r="H4770" s="17" t="s">
        <v>68</v>
      </c>
      <c r="I4770" s="17" t="s">
        <v>38</v>
      </c>
      <c r="J4770" s="17" t="s">
        <v>144</v>
      </c>
      <c r="K4770" s="17">
        <f>IF(BASE_MARKET_DATA[[#This Row],[DATE]]=_xlfn.MAXIFS(A:A,H:H,BASE_MARKET_DATA[[#This Row],[LABEL]]),1,0)</f>
        <v>0</v>
      </c>
      <c r="L4770" s="17">
        <f>IF(BASE_MARKET_DATA[[#This Row],[VARP]]&gt;0,1,0)</f>
        <v>1</v>
      </c>
    </row>
    <row r="4771" spans="1:12">
      <c r="A4771" s="1">
        <v>43970</v>
      </c>
      <c r="B4771" s="17" t="s">
        <v>67</v>
      </c>
      <c r="C4771">
        <v>143.949997</v>
      </c>
      <c r="D4771">
        <v>148.60000600000001</v>
      </c>
      <c r="E4771">
        <v>-4.6500090000000114</v>
      </c>
      <c r="F4771">
        <v>-3.1292118521179677E-2</v>
      </c>
      <c r="G4771" s="17" t="s">
        <v>0</v>
      </c>
      <c r="H4771" s="17" t="s">
        <v>68</v>
      </c>
      <c r="I4771" s="17" t="s">
        <v>38</v>
      </c>
      <c r="J4771" s="17" t="s">
        <v>144</v>
      </c>
      <c r="K4771" s="17">
        <f>IF(BASE_MARKET_DATA[[#This Row],[DATE]]=_xlfn.MAXIFS(A:A,H:H,BASE_MARKET_DATA[[#This Row],[LABEL]]),1,0)</f>
        <v>0</v>
      </c>
      <c r="L4771" s="17">
        <f>IF(BASE_MARKET_DATA[[#This Row],[VARP]]&gt;0,1,0)</f>
        <v>0</v>
      </c>
    </row>
    <row r="4772" spans="1:12">
      <c r="A4772" s="1">
        <v>43971</v>
      </c>
      <c r="B4772" s="17" t="s">
        <v>67</v>
      </c>
      <c r="C4772">
        <v>144.89999399999999</v>
      </c>
      <c r="D4772">
        <v>143.949997</v>
      </c>
      <c r="E4772">
        <v>0.94999699999999621</v>
      </c>
      <c r="F4772">
        <v>6.5994930170092062E-3</v>
      </c>
      <c r="G4772" s="17" t="s">
        <v>0</v>
      </c>
      <c r="H4772" s="17" t="s">
        <v>68</v>
      </c>
      <c r="I4772" s="17" t="s">
        <v>38</v>
      </c>
      <c r="J4772" s="17" t="s">
        <v>144</v>
      </c>
      <c r="K4772" s="17">
        <f>IF(BASE_MARKET_DATA[[#This Row],[DATE]]=_xlfn.MAXIFS(A:A,H:H,BASE_MARKET_DATA[[#This Row],[LABEL]]),1,0)</f>
        <v>0</v>
      </c>
      <c r="L4772" s="17">
        <f>IF(BASE_MARKET_DATA[[#This Row],[VARP]]&gt;0,1,0)</f>
        <v>1</v>
      </c>
    </row>
    <row r="4773" spans="1:12">
      <c r="A4773" s="1">
        <v>43972</v>
      </c>
      <c r="B4773" s="17" t="s">
        <v>67</v>
      </c>
      <c r="C4773">
        <v>148.699997</v>
      </c>
      <c r="D4773">
        <v>144.89999399999999</v>
      </c>
      <c r="E4773">
        <v>3.8000030000000038</v>
      </c>
      <c r="F4773">
        <v>2.6225004536577164E-2</v>
      </c>
      <c r="G4773" s="17" t="s">
        <v>0</v>
      </c>
      <c r="H4773" s="17" t="s">
        <v>68</v>
      </c>
      <c r="I4773" s="17" t="s">
        <v>38</v>
      </c>
      <c r="J4773" s="17" t="s">
        <v>144</v>
      </c>
      <c r="K4773" s="17">
        <f>IF(BASE_MARKET_DATA[[#This Row],[DATE]]=_xlfn.MAXIFS(A:A,H:H,BASE_MARKET_DATA[[#This Row],[LABEL]]),1,0)</f>
        <v>0</v>
      </c>
      <c r="L4773" s="17">
        <f>IF(BASE_MARKET_DATA[[#This Row],[VARP]]&gt;0,1,0)</f>
        <v>1</v>
      </c>
    </row>
    <row r="4774" spans="1:12">
      <c r="A4774" s="1">
        <v>43973</v>
      </c>
      <c r="B4774" s="17" t="s">
        <v>67</v>
      </c>
      <c r="C4774">
        <v>152.5</v>
      </c>
      <c r="D4774">
        <v>148.699997</v>
      </c>
      <c r="E4774">
        <v>3.8000030000000038</v>
      </c>
      <c r="F4774">
        <v>2.5554829029350981E-2</v>
      </c>
      <c r="G4774" s="17" t="s">
        <v>0</v>
      </c>
      <c r="H4774" s="17" t="s">
        <v>68</v>
      </c>
      <c r="I4774" s="17" t="s">
        <v>38</v>
      </c>
      <c r="J4774" s="17" t="s">
        <v>144</v>
      </c>
      <c r="K4774" s="17">
        <f>IF(BASE_MARKET_DATA[[#This Row],[DATE]]=_xlfn.MAXIFS(A:A,H:H,BASE_MARKET_DATA[[#This Row],[LABEL]]),1,0)</f>
        <v>0</v>
      </c>
      <c r="L4774" s="17">
        <f>IF(BASE_MARKET_DATA[[#This Row],[VARP]]&gt;0,1,0)</f>
        <v>1</v>
      </c>
    </row>
    <row r="4775" spans="1:12">
      <c r="A4775" s="1">
        <v>43976</v>
      </c>
      <c r="B4775" s="17" t="s">
        <v>67</v>
      </c>
      <c r="C4775">
        <v>155.60000600000001</v>
      </c>
      <c r="D4775">
        <v>152.5</v>
      </c>
      <c r="E4775">
        <v>3.1000060000000076</v>
      </c>
      <c r="F4775">
        <v>2.032790819672136E-2</v>
      </c>
      <c r="G4775" s="17" t="s">
        <v>0</v>
      </c>
      <c r="H4775" s="17" t="s">
        <v>68</v>
      </c>
      <c r="I4775" s="17" t="s">
        <v>38</v>
      </c>
      <c r="J4775" s="17" t="s">
        <v>144</v>
      </c>
      <c r="K4775" s="17">
        <f>IF(BASE_MARKET_DATA[[#This Row],[DATE]]=_xlfn.MAXIFS(A:A,H:H,BASE_MARKET_DATA[[#This Row],[LABEL]]),1,0)</f>
        <v>0</v>
      </c>
      <c r="L4775" s="17">
        <f>IF(BASE_MARKET_DATA[[#This Row],[VARP]]&gt;0,1,0)</f>
        <v>1</v>
      </c>
    </row>
    <row r="4776" spans="1:12">
      <c r="A4776" s="1">
        <v>43977</v>
      </c>
      <c r="B4776" s="17" t="s">
        <v>67</v>
      </c>
      <c r="C4776">
        <v>157</v>
      </c>
      <c r="D4776">
        <v>155.60000600000001</v>
      </c>
      <c r="E4776">
        <v>1.3999939999999924</v>
      </c>
      <c r="F4776">
        <v>8.9973903985581614E-3</v>
      </c>
      <c r="G4776" s="17" t="s">
        <v>0</v>
      </c>
      <c r="H4776" s="17" t="s">
        <v>68</v>
      </c>
      <c r="I4776" s="17" t="s">
        <v>38</v>
      </c>
      <c r="J4776" s="17" t="s">
        <v>144</v>
      </c>
      <c r="K4776" s="17">
        <f>IF(BASE_MARKET_DATA[[#This Row],[DATE]]=_xlfn.MAXIFS(A:A,H:H,BASE_MARKET_DATA[[#This Row],[LABEL]]),1,0)</f>
        <v>0</v>
      </c>
      <c r="L4776" s="17">
        <f>IF(BASE_MARKET_DATA[[#This Row],[VARP]]&gt;0,1,0)</f>
        <v>1</v>
      </c>
    </row>
    <row r="4777" spans="1:12">
      <c r="A4777" s="1">
        <v>43978</v>
      </c>
      <c r="B4777" s="17" t="s">
        <v>67</v>
      </c>
      <c r="C4777">
        <v>151.10000600000001</v>
      </c>
      <c r="D4777">
        <v>157</v>
      </c>
      <c r="E4777">
        <v>-5.8999939999999924</v>
      </c>
      <c r="F4777">
        <v>-3.7579579617834348E-2</v>
      </c>
      <c r="G4777" s="17" t="s">
        <v>0</v>
      </c>
      <c r="H4777" s="17" t="s">
        <v>68</v>
      </c>
      <c r="I4777" s="17" t="s">
        <v>38</v>
      </c>
      <c r="J4777" s="17" t="s">
        <v>144</v>
      </c>
      <c r="K4777" s="17">
        <f>IF(BASE_MARKET_DATA[[#This Row],[DATE]]=_xlfn.MAXIFS(A:A,H:H,BASE_MARKET_DATA[[#This Row],[LABEL]]),1,0)</f>
        <v>0</v>
      </c>
      <c r="L4777" s="17">
        <f>IF(BASE_MARKET_DATA[[#This Row],[VARP]]&gt;0,1,0)</f>
        <v>0</v>
      </c>
    </row>
    <row r="4778" spans="1:12">
      <c r="A4778" s="1">
        <v>43979</v>
      </c>
      <c r="B4778" s="17" t="s">
        <v>67</v>
      </c>
      <c r="C4778">
        <v>156.449997</v>
      </c>
      <c r="D4778">
        <v>151.10000600000001</v>
      </c>
      <c r="E4778">
        <v>5.3499909999999886</v>
      </c>
      <c r="F4778">
        <v>3.5406954252536482E-2</v>
      </c>
      <c r="G4778" s="17" t="s">
        <v>0</v>
      </c>
      <c r="H4778" s="17" t="s">
        <v>68</v>
      </c>
      <c r="I4778" s="17" t="s">
        <v>38</v>
      </c>
      <c r="J4778" s="17" t="s">
        <v>144</v>
      </c>
      <c r="K4778" s="17">
        <f>IF(BASE_MARKET_DATA[[#This Row],[DATE]]=_xlfn.MAXIFS(A:A,H:H,BASE_MARKET_DATA[[#This Row],[LABEL]]),1,0)</f>
        <v>0</v>
      </c>
      <c r="L4778" s="17">
        <f>IF(BASE_MARKET_DATA[[#This Row],[VARP]]&gt;0,1,0)</f>
        <v>1</v>
      </c>
    </row>
    <row r="4779" spans="1:12">
      <c r="A4779" s="1">
        <v>43980</v>
      </c>
      <c r="B4779" s="17" t="s">
        <v>67</v>
      </c>
      <c r="C4779">
        <v>158.39999399999999</v>
      </c>
      <c r="D4779">
        <v>156.449997</v>
      </c>
      <c r="E4779">
        <v>1.9499969999999962</v>
      </c>
      <c r="F4779">
        <v>1.2464027084640955E-2</v>
      </c>
      <c r="G4779" s="17" t="s">
        <v>0</v>
      </c>
      <c r="H4779" s="17" t="s">
        <v>68</v>
      </c>
      <c r="I4779" s="17" t="s">
        <v>38</v>
      </c>
      <c r="J4779" s="17" t="s">
        <v>144</v>
      </c>
      <c r="K4779" s="17">
        <f>IF(BASE_MARKET_DATA[[#This Row],[DATE]]=_xlfn.MAXIFS(A:A,H:H,BASE_MARKET_DATA[[#This Row],[LABEL]]),1,0)</f>
        <v>0</v>
      </c>
      <c r="L4779" s="17">
        <f>IF(BASE_MARKET_DATA[[#This Row],[VARP]]&gt;0,1,0)</f>
        <v>1</v>
      </c>
    </row>
    <row r="4780" spans="1:12">
      <c r="A4780" s="1">
        <v>43983</v>
      </c>
      <c r="B4780" s="17" t="s">
        <v>67</v>
      </c>
      <c r="C4780">
        <v>162.449997</v>
      </c>
      <c r="D4780">
        <v>158.39999399999999</v>
      </c>
      <c r="E4780">
        <v>4.0500030000000038</v>
      </c>
      <c r="F4780">
        <v>2.5568201726068274E-2</v>
      </c>
      <c r="G4780" s="17" t="s">
        <v>0</v>
      </c>
      <c r="H4780" s="17" t="s">
        <v>68</v>
      </c>
      <c r="I4780" s="17" t="s">
        <v>38</v>
      </c>
      <c r="J4780" s="17" t="s">
        <v>144</v>
      </c>
      <c r="K4780" s="17">
        <f>IF(BASE_MARKET_DATA[[#This Row],[DATE]]=_xlfn.MAXIFS(A:A,H:H,BASE_MARKET_DATA[[#This Row],[LABEL]]),1,0)</f>
        <v>0</v>
      </c>
      <c r="L4780" s="17">
        <f>IF(BASE_MARKET_DATA[[#This Row],[VARP]]&gt;0,1,0)</f>
        <v>1</v>
      </c>
    </row>
    <row r="4781" spans="1:12">
      <c r="A4781" s="1">
        <v>43984</v>
      </c>
      <c r="B4781" s="17" t="s">
        <v>67</v>
      </c>
      <c r="C4781">
        <v>166.25</v>
      </c>
      <c r="D4781">
        <v>162.449997</v>
      </c>
      <c r="E4781">
        <v>3.8000030000000038</v>
      </c>
      <c r="F4781">
        <v>2.3391831764699902E-2</v>
      </c>
      <c r="G4781" s="17" t="s">
        <v>0</v>
      </c>
      <c r="H4781" s="17" t="s">
        <v>68</v>
      </c>
      <c r="I4781" s="17" t="s">
        <v>38</v>
      </c>
      <c r="J4781" s="17" t="s">
        <v>144</v>
      </c>
      <c r="K4781" s="17">
        <f>IF(BASE_MARKET_DATA[[#This Row],[DATE]]=_xlfn.MAXIFS(A:A,H:H,BASE_MARKET_DATA[[#This Row],[LABEL]]),1,0)</f>
        <v>0</v>
      </c>
      <c r="L4781" s="17">
        <f>IF(BASE_MARKET_DATA[[#This Row],[VARP]]&gt;0,1,0)</f>
        <v>1</v>
      </c>
    </row>
    <row r="4782" spans="1:12">
      <c r="A4782" s="1">
        <v>43985</v>
      </c>
      <c r="B4782" s="17" t="s">
        <v>67</v>
      </c>
      <c r="C4782">
        <v>163.75</v>
      </c>
      <c r="D4782">
        <v>166.25</v>
      </c>
      <c r="E4782">
        <v>-2.5</v>
      </c>
      <c r="F4782">
        <v>-1.5037593984962405E-2</v>
      </c>
      <c r="G4782" s="17" t="s">
        <v>0</v>
      </c>
      <c r="H4782" s="17" t="s">
        <v>68</v>
      </c>
      <c r="I4782" s="17" t="s">
        <v>38</v>
      </c>
      <c r="J4782" s="17" t="s">
        <v>144</v>
      </c>
      <c r="K4782" s="17">
        <f>IF(BASE_MARKET_DATA[[#This Row],[DATE]]=_xlfn.MAXIFS(A:A,H:H,BASE_MARKET_DATA[[#This Row],[LABEL]]),1,0)</f>
        <v>0</v>
      </c>
      <c r="L4782" s="17">
        <f>IF(BASE_MARKET_DATA[[#This Row],[VARP]]&gt;0,1,0)</f>
        <v>0</v>
      </c>
    </row>
    <row r="4783" spans="1:12">
      <c r="A4783" s="1">
        <v>43986</v>
      </c>
      <c r="B4783" s="17" t="s">
        <v>67</v>
      </c>
      <c r="C4783">
        <v>165</v>
      </c>
      <c r="D4783">
        <v>163.75</v>
      </c>
      <c r="E4783">
        <v>1.25</v>
      </c>
      <c r="F4783">
        <v>7.6335877862595417E-3</v>
      </c>
      <c r="G4783" s="17" t="s">
        <v>0</v>
      </c>
      <c r="H4783" s="17" t="s">
        <v>68</v>
      </c>
      <c r="I4783" s="17" t="s">
        <v>38</v>
      </c>
      <c r="J4783" s="17" t="s">
        <v>144</v>
      </c>
      <c r="K4783" s="17">
        <f>IF(BASE_MARKET_DATA[[#This Row],[DATE]]=_xlfn.MAXIFS(A:A,H:H,BASE_MARKET_DATA[[#This Row],[LABEL]]),1,0)</f>
        <v>0</v>
      </c>
      <c r="L4783" s="17">
        <f>IF(BASE_MARKET_DATA[[#This Row],[VARP]]&gt;0,1,0)</f>
        <v>1</v>
      </c>
    </row>
    <row r="4784" spans="1:12">
      <c r="A4784" s="1">
        <v>43987</v>
      </c>
      <c r="B4784" s="17" t="s">
        <v>67</v>
      </c>
      <c r="C4784">
        <v>161</v>
      </c>
      <c r="D4784">
        <v>165</v>
      </c>
      <c r="E4784">
        <v>-4</v>
      </c>
      <c r="F4784">
        <v>-2.4242424242424242E-2</v>
      </c>
      <c r="G4784" s="17" t="s">
        <v>0</v>
      </c>
      <c r="H4784" s="17" t="s">
        <v>68</v>
      </c>
      <c r="I4784" s="17" t="s">
        <v>38</v>
      </c>
      <c r="J4784" s="17" t="s">
        <v>144</v>
      </c>
      <c r="K4784" s="17">
        <f>IF(BASE_MARKET_DATA[[#This Row],[DATE]]=_xlfn.MAXIFS(A:A,H:H,BASE_MARKET_DATA[[#This Row],[LABEL]]),1,0)</f>
        <v>0</v>
      </c>
      <c r="L4784" s="17">
        <f>IF(BASE_MARKET_DATA[[#This Row],[VARP]]&gt;0,1,0)</f>
        <v>0</v>
      </c>
    </row>
    <row r="4785" spans="1:12">
      <c r="A4785" s="1">
        <v>43990</v>
      </c>
      <c r="B4785" s="17" t="s">
        <v>67</v>
      </c>
      <c r="C4785">
        <v>161.699997</v>
      </c>
      <c r="D4785">
        <v>161</v>
      </c>
      <c r="E4785">
        <v>0.69999699999999621</v>
      </c>
      <c r="F4785">
        <v>4.3478074534161254E-3</v>
      </c>
      <c r="G4785" s="17" t="s">
        <v>0</v>
      </c>
      <c r="H4785" s="17" t="s">
        <v>68</v>
      </c>
      <c r="I4785" s="17" t="s">
        <v>38</v>
      </c>
      <c r="J4785" s="17" t="s">
        <v>144</v>
      </c>
      <c r="K4785" s="17">
        <f>IF(BASE_MARKET_DATA[[#This Row],[DATE]]=_xlfn.MAXIFS(A:A,H:H,BASE_MARKET_DATA[[#This Row],[LABEL]]),1,0)</f>
        <v>0</v>
      </c>
      <c r="L4785" s="17">
        <f>IF(BASE_MARKET_DATA[[#This Row],[VARP]]&gt;0,1,0)</f>
        <v>1</v>
      </c>
    </row>
    <row r="4786" spans="1:12">
      <c r="A4786" s="1">
        <v>43991</v>
      </c>
      <c r="B4786" s="17" t="s">
        <v>67</v>
      </c>
      <c r="C4786">
        <v>162.64999399999999</v>
      </c>
      <c r="D4786">
        <v>161.699997</v>
      </c>
      <c r="E4786">
        <v>0.94999699999999621</v>
      </c>
      <c r="F4786">
        <v>5.8750588597722498E-3</v>
      </c>
      <c r="G4786" s="17" t="s">
        <v>0</v>
      </c>
      <c r="H4786" s="17" t="s">
        <v>68</v>
      </c>
      <c r="I4786" s="17" t="s">
        <v>38</v>
      </c>
      <c r="J4786" s="17" t="s">
        <v>144</v>
      </c>
      <c r="K4786" s="17">
        <f>IF(BASE_MARKET_DATA[[#This Row],[DATE]]=_xlfn.MAXIFS(A:A,H:H,BASE_MARKET_DATA[[#This Row],[LABEL]]),1,0)</f>
        <v>0</v>
      </c>
      <c r="L4786" s="17">
        <f>IF(BASE_MARKET_DATA[[#This Row],[VARP]]&gt;0,1,0)</f>
        <v>1</v>
      </c>
    </row>
    <row r="4787" spans="1:12">
      <c r="A4787" s="1">
        <v>43992</v>
      </c>
      <c r="B4787" s="17" t="s">
        <v>67</v>
      </c>
      <c r="C4787">
        <v>163.699997</v>
      </c>
      <c r="D4787">
        <v>162.64999399999999</v>
      </c>
      <c r="E4787">
        <v>1.0500030000000038</v>
      </c>
      <c r="F4787">
        <v>6.4555981477626362E-3</v>
      </c>
      <c r="G4787" s="17" t="s">
        <v>0</v>
      </c>
      <c r="H4787" s="17" t="s">
        <v>68</v>
      </c>
      <c r="I4787" s="17" t="s">
        <v>38</v>
      </c>
      <c r="J4787" s="17" t="s">
        <v>144</v>
      </c>
      <c r="K4787" s="17">
        <f>IF(BASE_MARKET_DATA[[#This Row],[DATE]]=_xlfn.MAXIFS(A:A,H:H,BASE_MARKET_DATA[[#This Row],[LABEL]]),1,0)</f>
        <v>0</v>
      </c>
      <c r="L4787" s="17">
        <f>IF(BASE_MARKET_DATA[[#This Row],[VARP]]&gt;0,1,0)</f>
        <v>1</v>
      </c>
    </row>
    <row r="4788" spans="1:12">
      <c r="A4788" s="1">
        <v>43993</v>
      </c>
      <c r="B4788" s="17" t="s">
        <v>67</v>
      </c>
      <c r="C4788">
        <v>161.60000600000001</v>
      </c>
      <c r="D4788">
        <v>163.699997</v>
      </c>
      <c r="E4788">
        <v>-2.0999909999999886</v>
      </c>
      <c r="F4788">
        <v>-1.2828289789156127E-2</v>
      </c>
      <c r="G4788" s="17" t="s">
        <v>0</v>
      </c>
      <c r="H4788" s="17" t="s">
        <v>68</v>
      </c>
      <c r="I4788" s="17" t="s">
        <v>38</v>
      </c>
      <c r="J4788" s="17" t="s">
        <v>144</v>
      </c>
      <c r="K4788" s="17">
        <f>IF(BASE_MARKET_DATA[[#This Row],[DATE]]=_xlfn.MAXIFS(A:A,H:H,BASE_MARKET_DATA[[#This Row],[LABEL]]),1,0)</f>
        <v>0</v>
      </c>
      <c r="L4788" s="17">
        <f>IF(BASE_MARKET_DATA[[#This Row],[VARP]]&gt;0,1,0)</f>
        <v>0</v>
      </c>
    </row>
    <row r="4789" spans="1:12">
      <c r="A4789" s="1">
        <v>43994</v>
      </c>
      <c r="B4789" s="17" t="s">
        <v>67</v>
      </c>
      <c r="C4789">
        <v>160.699997</v>
      </c>
      <c r="D4789">
        <v>161.60000600000001</v>
      </c>
      <c r="E4789">
        <v>-0.90000900000001138</v>
      </c>
      <c r="F4789">
        <v>-5.5693624169791886E-3</v>
      </c>
      <c r="G4789" s="17" t="s">
        <v>0</v>
      </c>
      <c r="H4789" s="17" t="s">
        <v>68</v>
      </c>
      <c r="I4789" s="17" t="s">
        <v>38</v>
      </c>
      <c r="J4789" s="17" t="s">
        <v>144</v>
      </c>
      <c r="K4789" s="17">
        <f>IF(BASE_MARKET_DATA[[#This Row],[DATE]]=_xlfn.MAXIFS(A:A,H:H,BASE_MARKET_DATA[[#This Row],[LABEL]]),1,0)</f>
        <v>0</v>
      </c>
      <c r="L4789" s="17">
        <f>IF(BASE_MARKET_DATA[[#This Row],[VARP]]&gt;0,1,0)</f>
        <v>0</v>
      </c>
    </row>
    <row r="4790" spans="1:12">
      <c r="A4790" s="1">
        <v>43997</v>
      </c>
      <c r="B4790" s="17" t="s">
        <v>67</v>
      </c>
      <c r="C4790">
        <v>159.25</v>
      </c>
      <c r="D4790">
        <v>160.699997</v>
      </c>
      <c r="E4790">
        <v>-1.4499969999999962</v>
      </c>
      <c r="F4790">
        <v>-9.0230057689422126E-3</v>
      </c>
      <c r="G4790" s="17" t="s">
        <v>0</v>
      </c>
      <c r="H4790" s="17" t="s">
        <v>68</v>
      </c>
      <c r="I4790" s="17" t="s">
        <v>38</v>
      </c>
      <c r="J4790" s="17" t="s">
        <v>144</v>
      </c>
      <c r="K4790" s="17">
        <f>IF(BASE_MARKET_DATA[[#This Row],[DATE]]=_xlfn.MAXIFS(A:A,H:H,BASE_MARKET_DATA[[#This Row],[LABEL]]),1,0)</f>
        <v>0</v>
      </c>
      <c r="L4790" s="17">
        <f>IF(BASE_MARKET_DATA[[#This Row],[VARP]]&gt;0,1,0)</f>
        <v>0</v>
      </c>
    </row>
    <row r="4791" spans="1:12">
      <c r="A4791" s="1">
        <v>43998</v>
      </c>
      <c r="B4791" s="17" t="s">
        <v>67</v>
      </c>
      <c r="C4791">
        <v>166</v>
      </c>
      <c r="D4791">
        <v>159.25</v>
      </c>
      <c r="E4791">
        <v>6.75</v>
      </c>
      <c r="F4791">
        <v>4.2386185243328101E-2</v>
      </c>
      <c r="G4791" s="17" t="s">
        <v>0</v>
      </c>
      <c r="H4791" s="17" t="s">
        <v>68</v>
      </c>
      <c r="I4791" s="17" t="s">
        <v>38</v>
      </c>
      <c r="J4791" s="17" t="s">
        <v>144</v>
      </c>
      <c r="K4791" s="17">
        <f>IF(BASE_MARKET_DATA[[#This Row],[DATE]]=_xlfn.MAXIFS(A:A,H:H,BASE_MARKET_DATA[[#This Row],[LABEL]]),1,0)</f>
        <v>0</v>
      </c>
      <c r="L4791" s="17">
        <f>IF(BASE_MARKET_DATA[[#This Row],[VARP]]&gt;0,1,0)</f>
        <v>1</v>
      </c>
    </row>
    <row r="4792" spans="1:12">
      <c r="A4792" s="1">
        <v>43999</v>
      </c>
      <c r="B4792" s="17" t="s">
        <v>67</v>
      </c>
      <c r="C4792">
        <v>163.60000600000001</v>
      </c>
      <c r="D4792">
        <v>166</v>
      </c>
      <c r="E4792">
        <v>-2.3999939999999924</v>
      </c>
      <c r="F4792">
        <v>-1.4457795180722845E-2</v>
      </c>
      <c r="G4792" s="17" t="s">
        <v>0</v>
      </c>
      <c r="H4792" s="17" t="s">
        <v>68</v>
      </c>
      <c r="I4792" s="17" t="s">
        <v>38</v>
      </c>
      <c r="J4792" s="17" t="s">
        <v>144</v>
      </c>
      <c r="K4792" s="17">
        <f>IF(BASE_MARKET_DATA[[#This Row],[DATE]]=_xlfn.MAXIFS(A:A,H:H,BASE_MARKET_DATA[[#This Row],[LABEL]]),1,0)</f>
        <v>0</v>
      </c>
      <c r="L4792" s="17">
        <f>IF(BASE_MARKET_DATA[[#This Row],[VARP]]&gt;0,1,0)</f>
        <v>0</v>
      </c>
    </row>
    <row r="4793" spans="1:12">
      <c r="A4793" s="1">
        <v>44000</v>
      </c>
      <c r="B4793" s="17" t="s">
        <v>67</v>
      </c>
      <c r="C4793">
        <v>167.10000600000001</v>
      </c>
      <c r="D4793">
        <v>163.60000600000001</v>
      </c>
      <c r="E4793">
        <v>3.5</v>
      </c>
      <c r="F4793">
        <v>2.1393642247176933E-2</v>
      </c>
      <c r="G4793" s="17" t="s">
        <v>0</v>
      </c>
      <c r="H4793" s="17" t="s">
        <v>68</v>
      </c>
      <c r="I4793" s="17" t="s">
        <v>38</v>
      </c>
      <c r="J4793" s="17" t="s">
        <v>144</v>
      </c>
      <c r="K4793" s="17">
        <f>IF(BASE_MARKET_DATA[[#This Row],[DATE]]=_xlfn.MAXIFS(A:A,H:H,BASE_MARKET_DATA[[#This Row],[LABEL]]),1,0)</f>
        <v>0</v>
      </c>
      <c r="L4793" s="17">
        <f>IF(BASE_MARKET_DATA[[#This Row],[VARP]]&gt;0,1,0)</f>
        <v>1</v>
      </c>
    </row>
    <row r="4794" spans="1:12">
      <c r="A4794" s="1">
        <v>44001</v>
      </c>
      <c r="B4794" s="17" t="s">
        <v>67</v>
      </c>
      <c r="C4794">
        <v>173.89999399999999</v>
      </c>
      <c r="D4794">
        <v>167.10000600000001</v>
      </c>
      <c r="E4794">
        <v>6.7999879999999848</v>
      </c>
      <c r="F4794">
        <v>4.0694121818283982E-2</v>
      </c>
      <c r="G4794" s="17" t="s">
        <v>0</v>
      </c>
      <c r="H4794" s="17" t="s">
        <v>68</v>
      </c>
      <c r="I4794" s="17" t="s">
        <v>38</v>
      </c>
      <c r="J4794" s="17" t="s">
        <v>144</v>
      </c>
      <c r="K4794" s="17">
        <f>IF(BASE_MARKET_DATA[[#This Row],[DATE]]=_xlfn.MAXIFS(A:A,H:H,BASE_MARKET_DATA[[#This Row],[LABEL]]),1,0)</f>
        <v>0</v>
      </c>
      <c r="L4794" s="17">
        <f>IF(BASE_MARKET_DATA[[#This Row],[VARP]]&gt;0,1,0)</f>
        <v>1</v>
      </c>
    </row>
    <row r="4795" spans="1:12">
      <c r="A4795" s="1">
        <v>44004</v>
      </c>
      <c r="B4795" s="17" t="s">
        <v>67</v>
      </c>
      <c r="C4795">
        <v>170</v>
      </c>
      <c r="D4795">
        <v>173.89999399999999</v>
      </c>
      <c r="E4795">
        <v>-3.8999939999999924</v>
      </c>
      <c r="F4795">
        <v>-2.2426648272339748E-2</v>
      </c>
      <c r="G4795" s="17" t="s">
        <v>0</v>
      </c>
      <c r="H4795" s="17" t="s">
        <v>68</v>
      </c>
      <c r="I4795" s="17" t="s">
        <v>38</v>
      </c>
      <c r="J4795" s="17" t="s">
        <v>144</v>
      </c>
      <c r="K4795" s="17">
        <f>IF(BASE_MARKET_DATA[[#This Row],[DATE]]=_xlfn.MAXIFS(A:A,H:H,BASE_MARKET_DATA[[#This Row],[LABEL]]),1,0)</f>
        <v>0</v>
      </c>
      <c r="L4795" s="17">
        <f>IF(BASE_MARKET_DATA[[#This Row],[VARP]]&gt;0,1,0)</f>
        <v>0</v>
      </c>
    </row>
    <row r="4796" spans="1:12">
      <c r="A4796" s="1">
        <v>44005</v>
      </c>
      <c r="B4796" s="17" t="s">
        <v>67</v>
      </c>
      <c r="C4796">
        <v>170.85000600000001</v>
      </c>
      <c r="D4796">
        <v>170</v>
      </c>
      <c r="E4796">
        <v>0.85000600000000759</v>
      </c>
      <c r="F4796">
        <v>5.0000352941176919E-3</v>
      </c>
      <c r="G4796" s="17" t="s">
        <v>0</v>
      </c>
      <c r="H4796" s="17" t="s">
        <v>68</v>
      </c>
      <c r="I4796" s="17" t="s">
        <v>38</v>
      </c>
      <c r="J4796" s="17" t="s">
        <v>144</v>
      </c>
      <c r="K4796" s="17">
        <f>IF(BASE_MARKET_DATA[[#This Row],[DATE]]=_xlfn.MAXIFS(A:A,H:H,BASE_MARKET_DATA[[#This Row],[LABEL]]),1,0)</f>
        <v>0</v>
      </c>
      <c r="L4796" s="17">
        <f>IF(BASE_MARKET_DATA[[#This Row],[VARP]]&gt;0,1,0)</f>
        <v>1</v>
      </c>
    </row>
    <row r="4797" spans="1:12">
      <c r="A4797" s="1">
        <v>44006</v>
      </c>
      <c r="B4797" s="17" t="s">
        <v>67</v>
      </c>
      <c r="C4797">
        <v>170.25</v>
      </c>
      <c r="D4797">
        <v>170.85000600000001</v>
      </c>
      <c r="E4797">
        <v>-0.60000600000000759</v>
      </c>
      <c r="F4797">
        <v>-3.5118874973876649E-3</v>
      </c>
      <c r="G4797" s="17" t="s">
        <v>0</v>
      </c>
      <c r="H4797" s="17" t="s">
        <v>68</v>
      </c>
      <c r="I4797" s="17" t="s">
        <v>38</v>
      </c>
      <c r="J4797" s="17" t="s">
        <v>144</v>
      </c>
      <c r="K4797" s="17">
        <f>IF(BASE_MARKET_DATA[[#This Row],[DATE]]=_xlfn.MAXIFS(A:A,H:H,BASE_MARKET_DATA[[#This Row],[LABEL]]),1,0)</f>
        <v>0</v>
      </c>
      <c r="L4797" s="17">
        <f>IF(BASE_MARKET_DATA[[#This Row],[VARP]]&gt;0,1,0)</f>
        <v>0</v>
      </c>
    </row>
    <row r="4798" spans="1:12">
      <c r="A4798" s="1">
        <v>44007</v>
      </c>
      <c r="B4798" s="17" t="s">
        <v>67</v>
      </c>
      <c r="C4798">
        <v>172.449997</v>
      </c>
      <c r="D4798">
        <v>170.25</v>
      </c>
      <c r="E4798">
        <v>2.1999969999999962</v>
      </c>
      <c r="F4798">
        <v>1.2922155653450786E-2</v>
      </c>
      <c r="G4798" s="17" t="s">
        <v>0</v>
      </c>
      <c r="H4798" s="17" t="s">
        <v>68</v>
      </c>
      <c r="I4798" s="17" t="s">
        <v>38</v>
      </c>
      <c r="J4798" s="17" t="s">
        <v>144</v>
      </c>
      <c r="K4798" s="17">
        <f>IF(BASE_MARKET_DATA[[#This Row],[DATE]]=_xlfn.MAXIFS(A:A,H:H,BASE_MARKET_DATA[[#This Row],[LABEL]]),1,0)</f>
        <v>0</v>
      </c>
      <c r="L4798" s="17">
        <f>IF(BASE_MARKET_DATA[[#This Row],[VARP]]&gt;0,1,0)</f>
        <v>1</v>
      </c>
    </row>
    <row r="4799" spans="1:12">
      <c r="A4799" s="1">
        <v>44008</v>
      </c>
      <c r="B4799" s="17" t="s">
        <v>67</v>
      </c>
      <c r="C4799">
        <v>171</v>
      </c>
      <c r="D4799">
        <v>172.449997</v>
      </c>
      <c r="E4799">
        <v>-1.4499969999999962</v>
      </c>
      <c r="F4799">
        <v>-8.4082170207286019E-3</v>
      </c>
      <c r="G4799" s="17" t="s">
        <v>0</v>
      </c>
      <c r="H4799" s="17" t="s">
        <v>68</v>
      </c>
      <c r="I4799" s="17" t="s">
        <v>38</v>
      </c>
      <c r="J4799" s="17" t="s">
        <v>144</v>
      </c>
      <c r="K4799" s="17">
        <f>IF(BASE_MARKET_DATA[[#This Row],[DATE]]=_xlfn.MAXIFS(A:A,H:H,BASE_MARKET_DATA[[#This Row],[LABEL]]),1,0)</f>
        <v>0</v>
      </c>
      <c r="L4799" s="17">
        <f>IF(BASE_MARKET_DATA[[#This Row],[VARP]]&gt;0,1,0)</f>
        <v>0</v>
      </c>
    </row>
    <row r="4800" spans="1:12">
      <c r="A4800" s="1">
        <v>44011</v>
      </c>
      <c r="B4800" s="17" t="s">
        <v>67</v>
      </c>
      <c r="C4800">
        <v>173.39999399999999</v>
      </c>
      <c r="D4800">
        <v>171</v>
      </c>
      <c r="E4800">
        <v>2.3999939999999924</v>
      </c>
      <c r="F4800">
        <v>1.4035052631578903E-2</v>
      </c>
      <c r="G4800" s="17" t="s">
        <v>0</v>
      </c>
      <c r="H4800" s="17" t="s">
        <v>68</v>
      </c>
      <c r="I4800" s="17" t="s">
        <v>38</v>
      </c>
      <c r="J4800" s="17" t="s">
        <v>144</v>
      </c>
      <c r="K4800" s="17">
        <f>IF(BASE_MARKET_DATA[[#This Row],[DATE]]=_xlfn.MAXIFS(A:A,H:H,BASE_MARKET_DATA[[#This Row],[LABEL]]),1,0)</f>
        <v>0</v>
      </c>
      <c r="L4800" s="17">
        <f>IF(BASE_MARKET_DATA[[#This Row],[VARP]]&gt;0,1,0)</f>
        <v>1</v>
      </c>
    </row>
    <row r="4801" spans="1:12">
      <c r="A4801" s="1">
        <v>44012</v>
      </c>
      <c r="B4801" s="17" t="s">
        <v>67</v>
      </c>
      <c r="C4801">
        <v>173.64999399999999</v>
      </c>
      <c r="D4801">
        <v>173.39999399999999</v>
      </c>
      <c r="E4801">
        <v>0.25</v>
      </c>
      <c r="F4801">
        <v>1.4417532217446329E-3</v>
      </c>
      <c r="G4801" s="17" t="s">
        <v>0</v>
      </c>
      <c r="H4801" s="17" t="s">
        <v>68</v>
      </c>
      <c r="I4801" s="17" t="s">
        <v>38</v>
      </c>
      <c r="J4801" s="17" t="s">
        <v>144</v>
      </c>
      <c r="K4801" s="17">
        <f>IF(BASE_MARKET_DATA[[#This Row],[DATE]]=_xlfn.MAXIFS(A:A,H:H,BASE_MARKET_DATA[[#This Row],[LABEL]]),1,0)</f>
        <v>0</v>
      </c>
      <c r="L4801" s="17">
        <f>IF(BASE_MARKET_DATA[[#This Row],[VARP]]&gt;0,1,0)</f>
        <v>1</v>
      </c>
    </row>
    <row r="4802" spans="1:12">
      <c r="A4802" s="1">
        <v>44013</v>
      </c>
      <c r="B4802" s="17" t="s">
        <v>67</v>
      </c>
      <c r="C4802">
        <v>176.300003</v>
      </c>
      <c r="D4802">
        <v>173.64999399999999</v>
      </c>
      <c r="E4802">
        <v>2.6500090000000114</v>
      </c>
      <c r="F4802">
        <v>1.5260633985394848E-2</v>
      </c>
      <c r="G4802" s="17" t="s">
        <v>0</v>
      </c>
      <c r="H4802" s="17" t="s">
        <v>68</v>
      </c>
      <c r="I4802" s="17" t="s">
        <v>38</v>
      </c>
      <c r="J4802" s="17" t="s">
        <v>144</v>
      </c>
      <c r="K4802" s="17">
        <f>IF(BASE_MARKET_DATA[[#This Row],[DATE]]=_xlfn.MAXIFS(A:A,H:H,BASE_MARKET_DATA[[#This Row],[LABEL]]),1,0)</f>
        <v>0</v>
      </c>
      <c r="L4802" s="17">
        <f>IF(BASE_MARKET_DATA[[#This Row],[VARP]]&gt;0,1,0)</f>
        <v>1</v>
      </c>
    </row>
    <row r="4803" spans="1:12">
      <c r="A4803" s="1">
        <v>44014</v>
      </c>
      <c r="B4803" s="17" t="s">
        <v>67</v>
      </c>
      <c r="C4803">
        <v>177.300003</v>
      </c>
      <c r="D4803">
        <v>176.300003</v>
      </c>
      <c r="E4803">
        <v>1</v>
      </c>
      <c r="F4803">
        <v>5.6721496482334145E-3</v>
      </c>
      <c r="G4803" s="17" t="s">
        <v>0</v>
      </c>
      <c r="H4803" s="17" t="s">
        <v>68</v>
      </c>
      <c r="I4803" s="17" t="s">
        <v>38</v>
      </c>
      <c r="J4803" s="17" t="s">
        <v>144</v>
      </c>
      <c r="K4803" s="17">
        <f>IF(BASE_MARKET_DATA[[#This Row],[DATE]]=_xlfn.MAXIFS(A:A,H:H,BASE_MARKET_DATA[[#This Row],[LABEL]]),1,0)</f>
        <v>0</v>
      </c>
      <c r="L4803" s="17">
        <f>IF(BASE_MARKET_DATA[[#This Row],[VARP]]&gt;0,1,0)</f>
        <v>1</v>
      </c>
    </row>
    <row r="4804" spans="1:12">
      <c r="A4804" s="1">
        <v>44015</v>
      </c>
      <c r="B4804" s="17" t="s">
        <v>67</v>
      </c>
      <c r="C4804">
        <v>178.64999399999999</v>
      </c>
      <c r="D4804">
        <v>177.300003</v>
      </c>
      <c r="E4804">
        <v>1.3499909999999886</v>
      </c>
      <c r="F4804">
        <v>7.6141623077129253E-3</v>
      </c>
      <c r="G4804" s="17" t="s">
        <v>0</v>
      </c>
      <c r="H4804" s="17" t="s">
        <v>68</v>
      </c>
      <c r="I4804" s="17" t="s">
        <v>38</v>
      </c>
      <c r="J4804" s="17" t="s">
        <v>144</v>
      </c>
      <c r="K4804" s="17">
        <f>IF(BASE_MARKET_DATA[[#This Row],[DATE]]=_xlfn.MAXIFS(A:A,H:H,BASE_MARKET_DATA[[#This Row],[LABEL]]),1,0)</f>
        <v>0</v>
      </c>
      <c r="L4804" s="17">
        <f>IF(BASE_MARKET_DATA[[#This Row],[VARP]]&gt;0,1,0)</f>
        <v>1</v>
      </c>
    </row>
    <row r="4805" spans="1:12">
      <c r="A4805" s="1">
        <v>44018</v>
      </c>
      <c r="B4805" s="17" t="s">
        <v>67</v>
      </c>
      <c r="C4805">
        <v>181.5</v>
      </c>
      <c r="D4805">
        <v>178.64999399999999</v>
      </c>
      <c r="E4805">
        <v>2.8500060000000076</v>
      </c>
      <c r="F4805">
        <v>1.5953014809505159E-2</v>
      </c>
      <c r="G4805" s="17" t="s">
        <v>0</v>
      </c>
      <c r="H4805" s="17" t="s">
        <v>68</v>
      </c>
      <c r="I4805" s="17" t="s">
        <v>38</v>
      </c>
      <c r="J4805" s="17" t="s">
        <v>144</v>
      </c>
      <c r="K4805" s="17">
        <f>IF(BASE_MARKET_DATA[[#This Row],[DATE]]=_xlfn.MAXIFS(A:A,H:H,BASE_MARKET_DATA[[#This Row],[LABEL]]),1,0)</f>
        <v>0</v>
      </c>
      <c r="L4805" s="17">
        <f>IF(BASE_MARKET_DATA[[#This Row],[VARP]]&gt;0,1,0)</f>
        <v>1</v>
      </c>
    </row>
    <row r="4806" spans="1:12">
      <c r="A4806" s="1">
        <v>44019</v>
      </c>
      <c r="B4806" s="17" t="s">
        <v>67</v>
      </c>
      <c r="C4806">
        <v>180.10000600000001</v>
      </c>
      <c r="D4806">
        <v>181.5</v>
      </c>
      <c r="E4806">
        <v>-1.3999939999999924</v>
      </c>
      <c r="F4806">
        <v>-7.7134655647382502E-3</v>
      </c>
      <c r="G4806" s="17" t="s">
        <v>0</v>
      </c>
      <c r="H4806" s="17" t="s">
        <v>68</v>
      </c>
      <c r="I4806" s="17" t="s">
        <v>38</v>
      </c>
      <c r="J4806" s="17" t="s">
        <v>144</v>
      </c>
      <c r="K4806" s="17">
        <f>IF(BASE_MARKET_DATA[[#This Row],[DATE]]=_xlfn.MAXIFS(A:A,H:H,BASE_MARKET_DATA[[#This Row],[LABEL]]),1,0)</f>
        <v>0</v>
      </c>
      <c r="L4806" s="17">
        <f>IF(BASE_MARKET_DATA[[#This Row],[VARP]]&gt;0,1,0)</f>
        <v>0</v>
      </c>
    </row>
    <row r="4807" spans="1:12">
      <c r="A4807" s="1">
        <v>44020</v>
      </c>
      <c r="B4807" s="17" t="s">
        <v>67</v>
      </c>
      <c r="C4807">
        <v>176.89999399999999</v>
      </c>
      <c r="D4807">
        <v>180.10000600000001</v>
      </c>
      <c r="E4807">
        <v>-3.2000120000000152</v>
      </c>
      <c r="F4807">
        <v>-1.77679727562031E-2</v>
      </c>
      <c r="G4807" s="17" t="s">
        <v>0</v>
      </c>
      <c r="H4807" s="17" t="s">
        <v>68</v>
      </c>
      <c r="I4807" s="17" t="s">
        <v>38</v>
      </c>
      <c r="J4807" s="17" t="s">
        <v>144</v>
      </c>
      <c r="K4807" s="17">
        <f>IF(BASE_MARKET_DATA[[#This Row],[DATE]]=_xlfn.MAXIFS(A:A,H:H,BASE_MARKET_DATA[[#This Row],[LABEL]]),1,0)</f>
        <v>0</v>
      </c>
      <c r="L4807" s="17">
        <f>IF(BASE_MARKET_DATA[[#This Row],[VARP]]&gt;0,1,0)</f>
        <v>0</v>
      </c>
    </row>
    <row r="4808" spans="1:12">
      <c r="A4808" s="1">
        <v>44021</v>
      </c>
      <c r="B4808" s="17" t="s">
        <v>67</v>
      </c>
      <c r="C4808">
        <v>178.14999399999999</v>
      </c>
      <c r="D4808">
        <v>176.89999399999999</v>
      </c>
      <c r="E4808">
        <v>1.25</v>
      </c>
      <c r="F4808">
        <v>7.0661393012822829E-3</v>
      </c>
      <c r="G4808" s="17" t="s">
        <v>0</v>
      </c>
      <c r="H4808" s="17" t="s">
        <v>68</v>
      </c>
      <c r="I4808" s="17" t="s">
        <v>38</v>
      </c>
      <c r="J4808" s="17" t="s">
        <v>144</v>
      </c>
      <c r="K4808" s="17">
        <f>IF(BASE_MARKET_DATA[[#This Row],[DATE]]=_xlfn.MAXIFS(A:A,H:H,BASE_MARKET_DATA[[#This Row],[LABEL]]),1,0)</f>
        <v>0</v>
      </c>
      <c r="L4808" s="17">
        <f>IF(BASE_MARKET_DATA[[#This Row],[VARP]]&gt;0,1,0)</f>
        <v>1</v>
      </c>
    </row>
    <row r="4809" spans="1:12">
      <c r="A4809" s="1">
        <v>44022</v>
      </c>
      <c r="B4809" s="17" t="s">
        <v>67</v>
      </c>
      <c r="C4809">
        <v>175.949997</v>
      </c>
      <c r="D4809">
        <v>178.14999399999999</v>
      </c>
      <c r="E4809">
        <v>-2.1999969999999962</v>
      </c>
      <c r="F4809">
        <v>-1.2349127555962737E-2</v>
      </c>
      <c r="G4809" s="17" t="s">
        <v>0</v>
      </c>
      <c r="H4809" s="17" t="s">
        <v>68</v>
      </c>
      <c r="I4809" s="17" t="s">
        <v>38</v>
      </c>
      <c r="J4809" s="17" t="s">
        <v>144</v>
      </c>
      <c r="K4809" s="17">
        <f>IF(BASE_MARKET_DATA[[#This Row],[DATE]]=_xlfn.MAXIFS(A:A,H:H,BASE_MARKET_DATA[[#This Row],[LABEL]]),1,0)</f>
        <v>0</v>
      </c>
      <c r="L4809" s="17">
        <f>IF(BASE_MARKET_DATA[[#This Row],[VARP]]&gt;0,1,0)</f>
        <v>0</v>
      </c>
    </row>
    <row r="4810" spans="1:12">
      <c r="A4810" s="1">
        <v>44025</v>
      </c>
      <c r="B4810" s="17" t="s">
        <v>67</v>
      </c>
      <c r="C4810">
        <v>176.199997</v>
      </c>
      <c r="D4810">
        <v>175.949997</v>
      </c>
      <c r="E4810">
        <v>0.25</v>
      </c>
      <c r="F4810">
        <v>1.4208582225778612E-3</v>
      </c>
      <c r="G4810" s="17" t="s">
        <v>0</v>
      </c>
      <c r="H4810" s="17" t="s">
        <v>68</v>
      </c>
      <c r="I4810" s="17" t="s">
        <v>38</v>
      </c>
      <c r="J4810" s="17" t="s">
        <v>144</v>
      </c>
      <c r="K4810" s="17">
        <f>IF(BASE_MARKET_DATA[[#This Row],[DATE]]=_xlfn.MAXIFS(A:A,H:H,BASE_MARKET_DATA[[#This Row],[LABEL]]),1,0)</f>
        <v>0</v>
      </c>
      <c r="L4810" s="17">
        <f>IF(BASE_MARKET_DATA[[#This Row],[VARP]]&gt;0,1,0)</f>
        <v>1</v>
      </c>
    </row>
    <row r="4811" spans="1:12">
      <c r="A4811" s="1">
        <v>44026</v>
      </c>
      <c r="B4811" s="17" t="s">
        <v>67</v>
      </c>
      <c r="C4811">
        <v>177.75</v>
      </c>
      <c r="D4811">
        <v>176.199997</v>
      </c>
      <c r="E4811">
        <v>1.5500030000000038</v>
      </c>
      <c r="F4811">
        <v>8.7968389692992099E-3</v>
      </c>
      <c r="G4811" s="17" t="s">
        <v>0</v>
      </c>
      <c r="H4811" s="17" t="s">
        <v>68</v>
      </c>
      <c r="I4811" s="17" t="s">
        <v>38</v>
      </c>
      <c r="J4811" s="17" t="s">
        <v>144</v>
      </c>
      <c r="K4811" s="17">
        <f>IF(BASE_MARKET_DATA[[#This Row],[DATE]]=_xlfn.MAXIFS(A:A,H:H,BASE_MARKET_DATA[[#This Row],[LABEL]]),1,0)</f>
        <v>0</v>
      </c>
      <c r="L4811" s="17">
        <f>IF(BASE_MARKET_DATA[[#This Row],[VARP]]&gt;0,1,0)</f>
        <v>1</v>
      </c>
    </row>
    <row r="4812" spans="1:12">
      <c r="A4812" s="1">
        <v>44027</v>
      </c>
      <c r="B4812" s="17" t="s">
        <v>67</v>
      </c>
      <c r="C4812">
        <v>177.39999399999999</v>
      </c>
      <c r="D4812">
        <v>177.75</v>
      </c>
      <c r="E4812">
        <v>-0.35000600000000759</v>
      </c>
      <c r="F4812">
        <v>-1.9690914205345014E-3</v>
      </c>
      <c r="G4812" s="17" t="s">
        <v>0</v>
      </c>
      <c r="H4812" s="17" t="s">
        <v>68</v>
      </c>
      <c r="I4812" s="17" t="s">
        <v>38</v>
      </c>
      <c r="J4812" s="17" t="s">
        <v>144</v>
      </c>
      <c r="K4812" s="17">
        <f>IF(BASE_MARKET_DATA[[#This Row],[DATE]]=_xlfn.MAXIFS(A:A,H:H,BASE_MARKET_DATA[[#This Row],[LABEL]]),1,0)</f>
        <v>0</v>
      </c>
      <c r="L4812" s="17">
        <f>IF(BASE_MARKET_DATA[[#This Row],[VARP]]&gt;0,1,0)</f>
        <v>0</v>
      </c>
    </row>
    <row r="4813" spans="1:12">
      <c r="A4813" s="1">
        <v>44028</v>
      </c>
      <c r="B4813" s="17" t="s">
        <v>67</v>
      </c>
      <c r="C4813">
        <v>179.550003</v>
      </c>
      <c r="D4813">
        <v>177.39999399999999</v>
      </c>
      <c r="E4813">
        <v>2.1500090000000114</v>
      </c>
      <c r="F4813">
        <v>1.211955508859832E-2</v>
      </c>
      <c r="G4813" s="17" t="s">
        <v>0</v>
      </c>
      <c r="H4813" s="17" t="s">
        <v>68</v>
      </c>
      <c r="I4813" s="17" t="s">
        <v>38</v>
      </c>
      <c r="J4813" s="17" t="s">
        <v>144</v>
      </c>
      <c r="K4813" s="17">
        <f>IF(BASE_MARKET_DATA[[#This Row],[DATE]]=_xlfn.MAXIFS(A:A,H:H,BASE_MARKET_DATA[[#This Row],[LABEL]]),1,0)</f>
        <v>0</v>
      </c>
      <c r="L4813" s="17">
        <f>IF(BASE_MARKET_DATA[[#This Row],[VARP]]&gt;0,1,0)</f>
        <v>1</v>
      </c>
    </row>
    <row r="4814" spans="1:12">
      <c r="A4814" s="1">
        <v>44029</v>
      </c>
      <c r="B4814" s="17" t="s">
        <v>67</v>
      </c>
      <c r="C4814">
        <v>178.35000600000001</v>
      </c>
      <c r="D4814">
        <v>179.550003</v>
      </c>
      <c r="E4814">
        <v>-1.1999969999999962</v>
      </c>
      <c r="F4814">
        <v>-6.6833582843214773E-3</v>
      </c>
      <c r="G4814" s="17" t="s">
        <v>0</v>
      </c>
      <c r="H4814" s="17" t="s">
        <v>68</v>
      </c>
      <c r="I4814" s="17" t="s">
        <v>38</v>
      </c>
      <c r="J4814" s="17" t="s">
        <v>144</v>
      </c>
      <c r="K4814" s="17">
        <f>IF(BASE_MARKET_DATA[[#This Row],[DATE]]=_xlfn.MAXIFS(A:A,H:H,BASE_MARKET_DATA[[#This Row],[LABEL]]),1,0)</f>
        <v>0</v>
      </c>
      <c r="L4814" s="17">
        <f>IF(BASE_MARKET_DATA[[#This Row],[VARP]]&gt;0,1,0)</f>
        <v>0</v>
      </c>
    </row>
    <row r="4815" spans="1:12">
      <c r="A4815" s="1">
        <v>44033</v>
      </c>
      <c r="B4815" s="17" t="s">
        <v>67</v>
      </c>
      <c r="C4815">
        <v>178.85000600000001</v>
      </c>
      <c r="G4815" s="17" t="s">
        <v>0</v>
      </c>
      <c r="H4815" s="17" t="s">
        <v>68</v>
      </c>
      <c r="I4815" s="17" t="s">
        <v>38</v>
      </c>
      <c r="J4815" s="17" t="s">
        <v>144</v>
      </c>
      <c r="K4815" s="17">
        <f>IF(BASE_MARKET_DATA[[#This Row],[DATE]]=_xlfn.MAXIFS(A:A,H:H,BASE_MARKET_DATA[[#This Row],[LABEL]]),1,0)</f>
        <v>0</v>
      </c>
      <c r="L4815" s="17">
        <f>IF(BASE_MARKET_DATA[[#This Row],[VARP]]&gt;0,1,0)</f>
        <v>0</v>
      </c>
    </row>
    <row r="4816" spans="1:12">
      <c r="A4816" s="1">
        <v>44034</v>
      </c>
      <c r="B4816" s="17" t="s">
        <v>67</v>
      </c>
      <c r="C4816">
        <v>179.85000600000001</v>
      </c>
      <c r="D4816">
        <v>178.85000600000001</v>
      </c>
      <c r="E4816">
        <v>1</v>
      </c>
      <c r="F4816">
        <v>5.5912774193588788E-3</v>
      </c>
      <c r="G4816" s="17" t="s">
        <v>0</v>
      </c>
      <c r="H4816" s="17" t="s">
        <v>68</v>
      </c>
      <c r="I4816" s="17" t="s">
        <v>38</v>
      </c>
      <c r="J4816" s="17" t="s">
        <v>144</v>
      </c>
      <c r="K4816" s="17">
        <f>IF(BASE_MARKET_DATA[[#This Row],[DATE]]=_xlfn.MAXIFS(A:A,H:H,BASE_MARKET_DATA[[#This Row],[LABEL]]),1,0)</f>
        <v>0</v>
      </c>
      <c r="L4816" s="17">
        <f>IF(BASE_MARKET_DATA[[#This Row],[VARP]]&gt;0,1,0)</f>
        <v>1</v>
      </c>
    </row>
    <row r="4817" spans="1:12">
      <c r="A4817" s="1">
        <v>44035</v>
      </c>
      <c r="B4817" s="17" t="s">
        <v>67</v>
      </c>
      <c r="C4817">
        <v>179.800003</v>
      </c>
      <c r="D4817">
        <v>179.85000600000001</v>
      </c>
      <c r="E4817">
        <v>-5.0003000000003794E-2</v>
      </c>
      <c r="F4817">
        <v>-2.7802612361327246E-4</v>
      </c>
      <c r="G4817" s="17" t="s">
        <v>0</v>
      </c>
      <c r="H4817" s="17" t="s">
        <v>68</v>
      </c>
      <c r="I4817" s="17" t="s">
        <v>38</v>
      </c>
      <c r="J4817" s="17" t="s">
        <v>144</v>
      </c>
      <c r="K4817" s="17">
        <f>IF(BASE_MARKET_DATA[[#This Row],[DATE]]=_xlfn.MAXIFS(A:A,H:H,BASE_MARKET_DATA[[#This Row],[LABEL]]),1,0)</f>
        <v>0</v>
      </c>
      <c r="L4817" s="17">
        <f>IF(BASE_MARKET_DATA[[#This Row],[VARP]]&gt;0,1,0)</f>
        <v>0</v>
      </c>
    </row>
    <row r="4818" spans="1:12">
      <c r="A4818" s="1">
        <v>44036</v>
      </c>
      <c r="B4818" s="17" t="s">
        <v>67</v>
      </c>
      <c r="C4818">
        <v>176.39999399999999</v>
      </c>
      <c r="D4818">
        <v>179.800003</v>
      </c>
      <c r="E4818">
        <v>-3.4000090000000114</v>
      </c>
      <c r="F4818">
        <v>-1.8909949628866309E-2</v>
      </c>
      <c r="G4818" s="17" t="s">
        <v>0</v>
      </c>
      <c r="H4818" s="17" t="s">
        <v>68</v>
      </c>
      <c r="I4818" s="17" t="s">
        <v>38</v>
      </c>
      <c r="J4818" s="17" t="s">
        <v>144</v>
      </c>
      <c r="K4818" s="17">
        <f>IF(BASE_MARKET_DATA[[#This Row],[DATE]]=_xlfn.MAXIFS(A:A,H:H,BASE_MARKET_DATA[[#This Row],[LABEL]]),1,0)</f>
        <v>0</v>
      </c>
      <c r="L4818" s="17">
        <f>IF(BASE_MARKET_DATA[[#This Row],[VARP]]&gt;0,1,0)</f>
        <v>0</v>
      </c>
    </row>
    <row r="4819" spans="1:12">
      <c r="A4819" s="1">
        <v>44039</v>
      </c>
      <c r="B4819" s="17" t="s">
        <v>67</v>
      </c>
      <c r="C4819">
        <v>171.550003</v>
      </c>
      <c r="D4819">
        <v>176.39999399999999</v>
      </c>
      <c r="E4819">
        <v>-4.8499909999999886</v>
      </c>
      <c r="F4819">
        <v>-2.7494280980531034E-2</v>
      </c>
      <c r="G4819" s="17" t="s">
        <v>0</v>
      </c>
      <c r="H4819" s="17" t="s">
        <v>68</v>
      </c>
      <c r="I4819" s="17" t="s">
        <v>38</v>
      </c>
      <c r="J4819" s="17" t="s">
        <v>144</v>
      </c>
      <c r="K4819" s="17">
        <f>IF(BASE_MARKET_DATA[[#This Row],[DATE]]=_xlfn.MAXIFS(A:A,H:H,BASE_MARKET_DATA[[#This Row],[LABEL]]),1,0)</f>
        <v>0</v>
      </c>
      <c r="L4819" s="17">
        <f>IF(BASE_MARKET_DATA[[#This Row],[VARP]]&gt;0,1,0)</f>
        <v>0</v>
      </c>
    </row>
    <row r="4820" spans="1:12">
      <c r="A4820" s="1">
        <v>44040</v>
      </c>
      <c r="B4820" s="17" t="s">
        <v>67</v>
      </c>
      <c r="C4820">
        <v>170.199997</v>
      </c>
      <c r="D4820">
        <v>171.550003</v>
      </c>
      <c r="E4820">
        <v>-1.3500060000000076</v>
      </c>
      <c r="F4820">
        <v>-7.8694606609829524E-3</v>
      </c>
      <c r="G4820" s="17" t="s">
        <v>0</v>
      </c>
      <c r="H4820" s="17" t="s">
        <v>68</v>
      </c>
      <c r="I4820" s="17" t="s">
        <v>38</v>
      </c>
      <c r="J4820" s="17" t="s">
        <v>144</v>
      </c>
      <c r="K4820" s="17">
        <f>IF(BASE_MARKET_DATA[[#This Row],[DATE]]=_xlfn.MAXIFS(A:A,H:H,BASE_MARKET_DATA[[#This Row],[LABEL]]),1,0)</f>
        <v>0</v>
      </c>
      <c r="L4820" s="17">
        <f>IF(BASE_MARKET_DATA[[#This Row],[VARP]]&gt;0,1,0)</f>
        <v>0</v>
      </c>
    </row>
    <row r="4821" spans="1:12">
      <c r="A4821" s="1">
        <v>44041</v>
      </c>
      <c r="B4821" s="17" t="s">
        <v>67</v>
      </c>
      <c r="C4821">
        <v>172.949997</v>
      </c>
      <c r="D4821">
        <v>170.199997</v>
      </c>
      <c r="E4821">
        <v>2.75</v>
      </c>
      <c r="F4821">
        <v>1.6157462094432348E-2</v>
      </c>
      <c r="G4821" s="17" t="s">
        <v>0</v>
      </c>
      <c r="H4821" s="17" t="s">
        <v>68</v>
      </c>
      <c r="I4821" s="17" t="s">
        <v>38</v>
      </c>
      <c r="J4821" s="17" t="s">
        <v>144</v>
      </c>
      <c r="K4821" s="17">
        <f>IF(BASE_MARKET_DATA[[#This Row],[DATE]]=_xlfn.MAXIFS(A:A,H:H,BASE_MARKET_DATA[[#This Row],[LABEL]]),1,0)</f>
        <v>0</v>
      </c>
      <c r="L4821" s="17">
        <f>IF(BASE_MARKET_DATA[[#This Row],[VARP]]&gt;0,1,0)</f>
        <v>1</v>
      </c>
    </row>
    <row r="4822" spans="1:12">
      <c r="A4822" s="1">
        <v>44042</v>
      </c>
      <c r="B4822" s="17" t="s">
        <v>67</v>
      </c>
      <c r="C4822">
        <v>167.14999399999999</v>
      </c>
      <c r="D4822">
        <v>172.949997</v>
      </c>
      <c r="E4822">
        <v>-5.8000030000000038</v>
      </c>
      <c r="F4822">
        <v>-3.3535721888448507E-2</v>
      </c>
      <c r="G4822" s="17" t="s">
        <v>0</v>
      </c>
      <c r="H4822" s="17" t="s">
        <v>68</v>
      </c>
      <c r="I4822" s="17" t="s">
        <v>38</v>
      </c>
      <c r="J4822" s="17" t="s">
        <v>144</v>
      </c>
      <c r="K4822" s="17">
        <f>IF(BASE_MARKET_DATA[[#This Row],[DATE]]=_xlfn.MAXIFS(A:A,H:H,BASE_MARKET_DATA[[#This Row],[LABEL]]),1,0)</f>
        <v>0</v>
      </c>
      <c r="L4822" s="17">
        <f>IF(BASE_MARKET_DATA[[#This Row],[VARP]]&gt;0,1,0)</f>
        <v>0</v>
      </c>
    </row>
    <row r="4823" spans="1:12">
      <c r="A4823" s="1">
        <v>44043</v>
      </c>
      <c r="B4823" s="17" t="s">
        <v>67</v>
      </c>
      <c r="C4823">
        <v>166.39999399999999</v>
      </c>
      <c r="D4823">
        <v>167.14999399999999</v>
      </c>
      <c r="E4823">
        <v>-0.75</v>
      </c>
      <c r="F4823">
        <v>-4.4869878966313339E-3</v>
      </c>
      <c r="G4823" s="17" t="s">
        <v>0</v>
      </c>
      <c r="H4823" s="17" t="s">
        <v>68</v>
      </c>
      <c r="I4823" s="17" t="s">
        <v>38</v>
      </c>
      <c r="J4823" s="17" t="s">
        <v>144</v>
      </c>
      <c r="K4823" s="17">
        <f>IF(BASE_MARKET_DATA[[#This Row],[DATE]]=_xlfn.MAXIFS(A:A,H:H,BASE_MARKET_DATA[[#This Row],[LABEL]]),1,0)</f>
        <v>0</v>
      </c>
      <c r="L4823" s="17">
        <f>IF(BASE_MARKET_DATA[[#This Row],[VARP]]&gt;0,1,0)</f>
        <v>0</v>
      </c>
    </row>
    <row r="4824" spans="1:12">
      <c r="A4824" s="1">
        <v>44046</v>
      </c>
      <c r="B4824" s="17" t="s">
        <v>67</v>
      </c>
      <c r="C4824">
        <v>169.64999399999999</v>
      </c>
      <c r="D4824">
        <v>166.39999399999999</v>
      </c>
      <c r="E4824">
        <v>3.25</v>
      </c>
      <c r="F4824">
        <v>1.953125070425183E-2</v>
      </c>
      <c r="G4824" s="17" t="s">
        <v>0</v>
      </c>
      <c r="H4824" s="17" t="s">
        <v>68</v>
      </c>
      <c r="I4824" s="17" t="s">
        <v>38</v>
      </c>
      <c r="J4824" s="17" t="s">
        <v>144</v>
      </c>
      <c r="K4824" s="17">
        <f>IF(BASE_MARKET_DATA[[#This Row],[DATE]]=_xlfn.MAXIFS(A:A,H:H,BASE_MARKET_DATA[[#This Row],[LABEL]]),1,0)</f>
        <v>0</v>
      </c>
      <c r="L4824" s="17">
        <f>IF(BASE_MARKET_DATA[[#This Row],[VARP]]&gt;0,1,0)</f>
        <v>1</v>
      </c>
    </row>
    <row r="4825" spans="1:12">
      <c r="A4825" s="1">
        <v>44047</v>
      </c>
      <c r="B4825" s="17" t="s">
        <v>67</v>
      </c>
      <c r="C4825">
        <v>168.300003</v>
      </c>
      <c r="D4825">
        <v>169.64999399999999</v>
      </c>
      <c r="E4825">
        <v>-1.3499909999999886</v>
      </c>
      <c r="F4825">
        <v>-7.957506912732273E-3</v>
      </c>
      <c r="G4825" s="17" t="s">
        <v>0</v>
      </c>
      <c r="H4825" s="17" t="s">
        <v>68</v>
      </c>
      <c r="I4825" s="17" t="s">
        <v>38</v>
      </c>
      <c r="J4825" s="17" t="s">
        <v>144</v>
      </c>
      <c r="K4825" s="17">
        <f>IF(BASE_MARKET_DATA[[#This Row],[DATE]]=_xlfn.MAXIFS(A:A,H:H,BASE_MARKET_DATA[[#This Row],[LABEL]]),1,0)</f>
        <v>0</v>
      </c>
      <c r="L4825" s="17">
        <f>IF(BASE_MARKET_DATA[[#This Row],[VARP]]&gt;0,1,0)</f>
        <v>0</v>
      </c>
    </row>
    <row r="4826" spans="1:12">
      <c r="A4826" s="1">
        <v>44048</v>
      </c>
      <c r="B4826" s="17" t="s">
        <v>67</v>
      </c>
      <c r="C4826">
        <v>167.800003</v>
      </c>
      <c r="D4826">
        <v>168.300003</v>
      </c>
      <c r="E4826">
        <v>-0.5</v>
      </c>
      <c r="F4826">
        <v>-2.9708852708695437E-3</v>
      </c>
      <c r="G4826" s="17" t="s">
        <v>0</v>
      </c>
      <c r="H4826" s="17" t="s">
        <v>68</v>
      </c>
      <c r="I4826" s="17" t="s">
        <v>38</v>
      </c>
      <c r="J4826" s="17" t="s">
        <v>144</v>
      </c>
      <c r="K4826" s="17">
        <f>IF(BASE_MARKET_DATA[[#This Row],[DATE]]=_xlfn.MAXIFS(A:A,H:H,BASE_MARKET_DATA[[#This Row],[LABEL]]),1,0)</f>
        <v>0</v>
      </c>
      <c r="L4826" s="17">
        <f>IF(BASE_MARKET_DATA[[#This Row],[VARP]]&gt;0,1,0)</f>
        <v>0</v>
      </c>
    </row>
    <row r="4827" spans="1:12">
      <c r="A4827" s="1">
        <v>44049</v>
      </c>
      <c r="B4827" s="17" t="s">
        <v>67</v>
      </c>
      <c r="C4827">
        <v>165.550003</v>
      </c>
      <c r="D4827">
        <v>167.800003</v>
      </c>
      <c r="E4827">
        <v>-2.25</v>
      </c>
      <c r="F4827">
        <v>-1.3408819784109301E-2</v>
      </c>
      <c r="G4827" s="17" t="s">
        <v>0</v>
      </c>
      <c r="H4827" s="17" t="s">
        <v>68</v>
      </c>
      <c r="I4827" s="17" t="s">
        <v>38</v>
      </c>
      <c r="J4827" s="17" t="s">
        <v>144</v>
      </c>
      <c r="K4827" s="17">
        <f>IF(BASE_MARKET_DATA[[#This Row],[DATE]]=_xlfn.MAXIFS(A:A,H:H,BASE_MARKET_DATA[[#This Row],[LABEL]]),1,0)</f>
        <v>0</v>
      </c>
      <c r="L4827" s="17">
        <f>IF(BASE_MARKET_DATA[[#This Row],[VARP]]&gt;0,1,0)</f>
        <v>0</v>
      </c>
    </row>
    <row r="4828" spans="1:12">
      <c r="A4828" s="1">
        <v>44050</v>
      </c>
      <c r="B4828" s="17" t="s">
        <v>67</v>
      </c>
      <c r="C4828">
        <v>168.199997</v>
      </c>
      <c r="D4828">
        <v>165.550003</v>
      </c>
      <c r="E4828">
        <v>2.6499939999999924</v>
      </c>
      <c r="F4828">
        <v>1.6007212032487807E-2</v>
      </c>
      <c r="G4828" s="17" t="s">
        <v>0</v>
      </c>
      <c r="H4828" s="17" t="s">
        <v>68</v>
      </c>
      <c r="I4828" s="17" t="s">
        <v>38</v>
      </c>
      <c r="J4828" s="17" t="s">
        <v>144</v>
      </c>
      <c r="K4828" s="17">
        <f>IF(BASE_MARKET_DATA[[#This Row],[DATE]]=_xlfn.MAXIFS(A:A,H:H,BASE_MARKET_DATA[[#This Row],[LABEL]]),1,0)</f>
        <v>0</v>
      </c>
      <c r="L4828" s="17">
        <f>IF(BASE_MARKET_DATA[[#This Row],[VARP]]&gt;0,1,0)</f>
        <v>1</v>
      </c>
    </row>
    <row r="4829" spans="1:12">
      <c r="A4829" s="1">
        <v>44053</v>
      </c>
      <c r="B4829" s="17" t="s">
        <v>67</v>
      </c>
      <c r="C4829">
        <v>166.35000600000001</v>
      </c>
      <c r="D4829">
        <v>168.199997</v>
      </c>
      <c r="E4829">
        <v>-1.8499909999999886</v>
      </c>
      <c r="F4829">
        <v>-1.0998757627801793E-2</v>
      </c>
      <c r="G4829" s="17" t="s">
        <v>0</v>
      </c>
      <c r="H4829" s="17" t="s">
        <v>68</v>
      </c>
      <c r="I4829" s="17" t="s">
        <v>38</v>
      </c>
      <c r="J4829" s="17" t="s">
        <v>144</v>
      </c>
      <c r="K4829" s="17">
        <f>IF(BASE_MARKET_DATA[[#This Row],[DATE]]=_xlfn.MAXIFS(A:A,H:H,BASE_MARKET_DATA[[#This Row],[LABEL]]),1,0)</f>
        <v>0</v>
      </c>
      <c r="L4829" s="17">
        <f>IF(BASE_MARKET_DATA[[#This Row],[VARP]]&gt;0,1,0)</f>
        <v>0</v>
      </c>
    </row>
    <row r="4830" spans="1:12">
      <c r="A4830" s="1">
        <v>44054</v>
      </c>
      <c r="B4830" s="17" t="s">
        <v>67</v>
      </c>
      <c r="C4830">
        <v>165.10000600000001</v>
      </c>
      <c r="D4830">
        <v>166.35000600000001</v>
      </c>
      <c r="E4830">
        <v>-1.25</v>
      </c>
      <c r="F4830">
        <v>-7.5142768555115048E-3</v>
      </c>
      <c r="G4830" s="17" t="s">
        <v>0</v>
      </c>
      <c r="H4830" s="17" t="s">
        <v>68</v>
      </c>
      <c r="I4830" s="17" t="s">
        <v>38</v>
      </c>
      <c r="J4830" s="17" t="s">
        <v>144</v>
      </c>
      <c r="K4830" s="17">
        <f>IF(BASE_MARKET_DATA[[#This Row],[DATE]]=_xlfn.MAXIFS(A:A,H:H,BASE_MARKET_DATA[[#This Row],[LABEL]]),1,0)</f>
        <v>0</v>
      </c>
      <c r="L4830" s="17">
        <f>IF(BASE_MARKET_DATA[[#This Row],[VARP]]&gt;0,1,0)</f>
        <v>0</v>
      </c>
    </row>
    <row r="4831" spans="1:12">
      <c r="A4831" s="1">
        <v>44055</v>
      </c>
      <c r="B4831" s="17" t="s">
        <v>67</v>
      </c>
      <c r="C4831">
        <v>171.5</v>
      </c>
      <c r="D4831">
        <v>165.10000600000001</v>
      </c>
      <c r="E4831">
        <v>6.3999939999999924</v>
      </c>
      <c r="F4831">
        <v>3.8764347470708102E-2</v>
      </c>
      <c r="G4831" s="17" t="s">
        <v>0</v>
      </c>
      <c r="H4831" s="17" t="s">
        <v>68</v>
      </c>
      <c r="I4831" s="17" t="s">
        <v>38</v>
      </c>
      <c r="J4831" s="17" t="s">
        <v>144</v>
      </c>
      <c r="K4831" s="17">
        <f>IF(BASE_MARKET_DATA[[#This Row],[DATE]]=_xlfn.MAXIFS(A:A,H:H,BASE_MARKET_DATA[[#This Row],[LABEL]]),1,0)</f>
        <v>0</v>
      </c>
      <c r="L4831" s="17">
        <f>IF(BASE_MARKET_DATA[[#This Row],[VARP]]&gt;0,1,0)</f>
        <v>1</v>
      </c>
    </row>
    <row r="4832" spans="1:12">
      <c r="A4832" s="1">
        <v>44056</v>
      </c>
      <c r="B4832" s="17" t="s">
        <v>67</v>
      </c>
      <c r="C4832">
        <v>170.35000600000001</v>
      </c>
      <c r="D4832">
        <v>171.5</v>
      </c>
      <c r="E4832">
        <v>-1.1499939999999924</v>
      </c>
      <c r="F4832">
        <v>-6.7055043731777987E-3</v>
      </c>
      <c r="G4832" s="17" t="s">
        <v>0</v>
      </c>
      <c r="H4832" s="17" t="s">
        <v>68</v>
      </c>
      <c r="I4832" s="17" t="s">
        <v>38</v>
      </c>
      <c r="J4832" s="17" t="s">
        <v>144</v>
      </c>
      <c r="K4832" s="17">
        <f>IF(BASE_MARKET_DATA[[#This Row],[DATE]]=_xlfn.MAXIFS(A:A,H:H,BASE_MARKET_DATA[[#This Row],[LABEL]]),1,0)</f>
        <v>0</v>
      </c>
      <c r="L4832" s="17">
        <f>IF(BASE_MARKET_DATA[[#This Row],[VARP]]&gt;0,1,0)</f>
        <v>0</v>
      </c>
    </row>
    <row r="4833" spans="1:12">
      <c r="A4833" s="1">
        <v>44057</v>
      </c>
      <c r="B4833" s="17" t="s">
        <v>67</v>
      </c>
      <c r="C4833">
        <v>168.35000600000001</v>
      </c>
      <c r="D4833">
        <v>170.35000600000001</v>
      </c>
      <c r="E4833">
        <v>-2</v>
      </c>
      <c r="F4833">
        <v>-1.1740533780785425E-2</v>
      </c>
      <c r="G4833" s="17" t="s">
        <v>0</v>
      </c>
      <c r="H4833" s="17" t="s">
        <v>68</v>
      </c>
      <c r="I4833" s="17" t="s">
        <v>38</v>
      </c>
      <c r="J4833" s="17" t="s">
        <v>144</v>
      </c>
      <c r="K4833" s="17">
        <f>IF(BASE_MARKET_DATA[[#This Row],[DATE]]=_xlfn.MAXIFS(A:A,H:H,BASE_MARKET_DATA[[#This Row],[LABEL]]),1,0)</f>
        <v>0</v>
      </c>
      <c r="L4833" s="17">
        <f>IF(BASE_MARKET_DATA[[#This Row],[VARP]]&gt;0,1,0)</f>
        <v>0</v>
      </c>
    </row>
    <row r="4834" spans="1:12">
      <c r="A4834" s="1">
        <v>44060</v>
      </c>
      <c r="B4834" s="17" t="s">
        <v>67</v>
      </c>
      <c r="C4834">
        <v>167.050003</v>
      </c>
      <c r="D4834">
        <v>168.35000600000001</v>
      </c>
      <c r="E4834">
        <v>-1.3000030000000038</v>
      </c>
      <c r="F4834">
        <v>-7.7220252668123088E-3</v>
      </c>
      <c r="G4834" s="17" t="s">
        <v>0</v>
      </c>
      <c r="H4834" s="17" t="s">
        <v>68</v>
      </c>
      <c r="I4834" s="17" t="s">
        <v>38</v>
      </c>
      <c r="J4834" s="17" t="s">
        <v>144</v>
      </c>
      <c r="K4834" s="17">
        <f>IF(BASE_MARKET_DATA[[#This Row],[DATE]]=_xlfn.MAXIFS(A:A,H:H,BASE_MARKET_DATA[[#This Row],[LABEL]]),1,0)</f>
        <v>0</v>
      </c>
      <c r="L4834" s="17">
        <f>IF(BASE_MARKET_DATA[[#This Row],[VARP]]&gt;0,1,0)</f>
        <v>0</v>
      </c>
    </row>
    <row r="4835" spans="1:12">
      <c r="A4835" s="1">
        <v>44061</v>
      </c>
      <c r="B4835" s="17" t="s">
        <v>67</v>
      </c>
      <c r="C4835">
        <v>166.5</v>
      </c>
      <c r="D4835">
        <v>167.050003</v>
      </c>
      <c r="E4835">
        <v>-0.55000300000000379</v>
      </c>
      <c r="F4835">
        <v>-3.2924453165080387E-3</v>
      </c>
      <c r="G4835" s="17" t="s">
        <v>0</v>
      </c>
      <c r="H4835" s="17" t="s">
        <v>68</v>
      </c>
      <c r="I4835" s="17" t="s">
        <v>38</v>
      </c>
      <c r="J4835" s="17" t="s">
        <v>144</v>
      </c>
      <c r="K4835" s="17">
        <f>IF(BASE_MARKET_DATA[[#This Row],[DATE]]=_xlfn.MAXIFS(A:A,H:H,BASE_MARKET_DATA[[#This Row],[LABEL]]),1,0)</f>
        <v>0</v>
      </c>
      <c r="L4835" s="17">
        <f>IF(BASE_MARKET_DATA[[#This Row],[VARP]]&gt;0,1,0)</f>
        <v>0</v>
      </c>
    </row>
    <row r="4836" spans="1:12">
      <c r="A4836" s="1">
        <v>44062</v>
      </c>
      <c r="B4836" s="17" t="s">
        <v>67</v>
      </c>
      <c r="C4836">
        <v>169.10000600000001</v>
      </c>
      <c r="D4836">
        <v>166.5</v>
      </c>
      <c r="E4836">
        <v>2.6000060000000076</v>
      </c>
      <c r="F4836">
        <v>1.5615651651651697E-2</v>
      </c>
      <c r="G4836" s="17" t="s">
        <v>0</v>
      </c>
      <c r="H4836" s="17" t="s">
        <v>68</v>
      </c>
      <c r="I4836" s="17" t="s">
        <v>38</v>
      </c>
      <c r="J4836" s="17" t="s">
        <v>144</v>
      </c>
      <c r="K4836" s="17">
        <f>IF(BASE_MARKET_DATA[[#This Row],[DATE]]=_xlfn.MAXIFS(A:A,H:H,BASE_MARKET_DATA[[#This Row],[LABEL]]),1,0)</f>
        <v>0</v>
      </c>
      <c r="L4836" s="17">
        <f>IF(BASE_MARKET_DATA[[#This Row],[VARP]]&gt;0,1,0)</f>
        <v>1</v>
      </c>
    </row>
    <row r="4837" spans="1:12">
      <c r="A4837" s="1">
        <v>44063</v>
      </c>
      <c r="B4837" s="17" t="s">
        <v>67</v>
      </c>
      <c r="C4837">
        <v>167.699997</v>
      </c>
      <c r="D4837">
        <v>169.10000600000001</v>
      </c>
      <c r="E4837">
        <v>-1.4000090000000114</v>
      </c>
      <c r="F4837">
        <v>-8.2791777074213199E-3</v>
      </c>
      <c r="G4837" s="17" t="s">
        <v>0</v>
      </c>
      <c r="H4837" s="17" t="s">
        <v>68</v>
      </c>
      <c r="I4837" s="17" t="s">
        <v>38</v>
      </c>
      <c r="J4837" s="17" t="s">
        <v>144</v>
      </c>
      <c r="K4837" s="17">
        <f>IF(BASE_MARKET_DATA[[#This Row],[DATE]]=_xlfn.MAXIFS(A:A,H:H,BASE_MARKET_DATA[[#This Row],[LABEL]]),1,0)</f>
        <v>0</v>
      </c>
      <c r="L4837" s="17">
        <f>IF(BASE_MARKET_DATA[[#This Row],[VARP]]&gt;0,1,0)</f>
        <v>0</v>
      </c>
    </row>
    <row r="4838" spans="1:12">
      <c r="A4838" s="1">
        <v>44064</v>
      </c>
      <c r="B4838" s="17" t="s">
        <v>67</v>
      </c>
      <c r="C4838">
        <v>167</v>
      </c>
      <c r="D4838">
        <v>167.699997</v>
      </c>
      <c r="E4838">
        <v>-0.69999699999999621</v>
      </c>
      <c r="F4838">
        <v>-4.1741026387734298E-3</v>
      </c>
      <c r="G4838" s="17" t="s">
        <v>0</v>
      </c>
      <c r="H4838" s="17" t="s">
        <v>68</v>
      </c>
      <c r="I4838" s="17" t="s">
        <v>38</v>
      </c>
      <c r="J4838" s="17" t="s">
        <v>144</v>
      </c>
      <c r="K4838" s="17">
        <f>IF(BASE_MARKET_DATA[[#This Row],[DATE]]=_xlfn.MAXIFS(A:A,H:H,BASE_MARKET_DATA[[#This Row],[LABEL]]),1,0)</f>
        <v>0</v>
      </c>
      <c r="L4838" s="17">
        <f>IF(BASE_MARKET_DATA[[#This Row],[VARP]]&gt;0,1,0)</f>
        <v>0</v>
      </c>
    </row>
    <row r="4839" spans="1:12">
      <c r="A4839" s="1">
        <v>44067</v>
      </c>
      <c r="B4839" s="17" t="s">
        <v>67</v>
      </c>
      <c r="C4839">
        <v>170.050003</v>
      </c>
      <c r="D4839">
        <v>167</v>
      </c>
      <c r="E4839">
        <v>3.0500030000000038</v>
      </c>
      <c r="F4839">
        <v>1.8263491017964095E-2</v>
      </c>
      <c r="G4839" s="17" t="s">
        <v>0</v>
      </c>
      <c r="H4839" s="17" t="s">
        <v>68</v>
      </c>
      <c r="I4839" s="17" t="s">
        <v>38</v>
      </c>
      <c r="J4839" s="17" t="s">
        <v>144</v>
      </c>
      <c r="K4839" s="17">
        <f>IF(BASE_MARKET_DATA[[#This Row],[DATE]]=_xlfn.MAXIFS(A:A,H:H,BASE_MARKET_DATA[[#This Row],[LABEL]]),1,0)</f>
        <v>0</v>
      </c>
      <c r="L4839" s="17">
        <f>IF(BASE_MARKET_DATA[[#This Row],[VARP]]&gt;0,1,0)</f>
        <v>1</v>
      </c>
    </row>
    <row r="4840" spans="1:12">
      <c r="A4840" s="1">
        <v>44068</v>
      </c>
      <c r="B4840" s="17" t="s">
        <v>67</v>
      </c>
      <c r="C4840">
        <v>171.5</v>
      </c>
      <c r="D4840">
        <v>170.050003</v>
      </c>
      <c r="E4840">
        <v>1.4499969999999962</v>
      </c>
      <c r="F4840">
        <v>8.5268860595080157E-3</v>
      </c>
      <c r="G4840" s="17" t="s">
        <v>0</v>
      </c>
      <c r="H4840" s="17" t="s">
        <v>68</v>
      </c>
      <c r="I4840" s="17" t="s">
        <v>38</v>
      </c>
      <c r="J4840" s="17" t="s">
        <v>144</v>
      </c>
      <c r="K4840" s="17">
        <f>IF(BASE_MARKET_DATA[[#This Row],[DATE]]=_xlfn.MAXIFS(A:A,H:H,BASE_MARKET_DATA[[#This Row],[LABEL]]),1,0)</f>
        <v>0</v>
      </c>
      <c r="L4840" s="17">
        <f>IF(BASE_MARKET_DATA[[#This Row],[VARP]]&gt;0,1,0)</f>
        <v>1</v>
      </c>
    </row>
    <row r="4841" spans="1:12">
      <c r="A4841" s="1">
        <v>44069</v>
      </c>
      <c r="B4841" s="17" t="s">
        <v>67</v>
      </c>
      <c r="C4841">
        <v>174.35000600000001</v>
      </c>
      <c r="D4841">
        <v>171.5</v>
      </c>
      <c r="E4841">
        <v>2.8500060000000076</v>
      </c>
      <c r="F4841">
        <v>1.6618110787172055E-2</v>
      </c>
      <c r="G4841" s="17" t="s">
        <v>0</v>
      </c>
      <c r="H4841" s="17" t="s">
        <v>68</v>
      </c>
      <c r="I4841" s="17" t="s">
        <v>38</v>
      </c>
      <c r="J4841" s="17" t="s">
        <v>144</v>
      </c>
      <c r="K4841" s="17">
        <f>IF(BASE_MARKET_DATA[[#This Row],[DATE]]=_xlfn.MAXIFS(A:A,H:H,BASE_MARKET_DATA[[#This Row],[LABEL]]),1,0)</f>
        <v>0</v>
      </c>
      <c r="L4841" s="17">
        <f>IF(BASE_MARKET_DATA[[#This Row],[VARP]]&gt;0,1,0)</f>
        <v>1</v>
      </c>
    </row>
    <row r="4842" spans="1:12">
      <c r="A4842" s="1">
        <v>44070</v>
      </c>
      <c r="B4842" s="17" t="s">
        <v>67</v>
      </c>
      <c r="C4842">
        <v>176.949997</v>
      </c>
      <c r="D4842">
        <v>174.35000600000001</v>
      </c>
      <c r="E4842">
        <v>2.5999909999999886</v>
      </c>
      <c r="F4842">
        <v>1.4912480129194768E-2</v>
      </c>
      <c r="G4842" s="17" t="s">
        <v>0</v>
      </c>
      <c r="H4842" s="17" t="s">
        <v>68</v>
      </c>
      <c r="I4842" s="17" t="s">
        <v>38</v>
      </c>
      <c r="J4842" s="17" t="s">
        <v>144</v>
      </c>
      <c r="K4842" s="17">
        <f>IF(BASE_MARKET_DATA[[#This Row],[DATE]]=_xlfn.MAXIFS(A:A,H:H,BASE_MARKET_DATA[[#This Row],[LABEL]]),1,0)</f>
        <v>0</v>
      </c>
      <c r="L4842" s="17">
        <f>IF(BASE_MARKET_DATA[[#This Row],[VARP]]&gt;0,1,0)</f>
        <v>1</v>
      </c>
    </row>
    <row r="4843" spans="1:12">
      <c r="A4843" s="1">
        <v>44071</v>
      </c>
      <c r="B4843" s="17" t="s">
        <v>67</v>
      </c>
      <c r="C4843">
        <v>176.75</v>
      </c>
      <c r="D4843">
        <v>176.949997</v>
      </c>
      <c r="E4843">
        <v>-0.19999699999999621</v>
      </c>
      <c r="F4843">
        <v>-1.1302458513180772E-3</v>
      </c>
      <c r="G4843" s="17" t="s">
        <v>0</v>
      </c>
      <c r="H4843" s="17" t="s">
        <v>68</v>
      </c>
      <c r="I4843" s="17" t="s">
        <v>38</v>
      </c>
      <c r="J4843" s="17" t="s">
        <v>144</v>
      </c>
      <c r="K4843" s="17">
        <f>IF(BASE_MARKET_DATA[[#This Row],[DATE]]=_xlfn.MAXIFS(A:A,H:H,BASE_MARKET_DATA[[#This Row],[LABEL]]),1,0)</f>
        <v>0</v>
      </c>
      <c r="L4843" s="17">
        <f>IF(BASE_MARKET_DATA[[#This Row],[VARP]]&gt;0,1,0)</f>
        <v>0</v>
      </c>
    </row>
    <row r="4844" spans="1:12">
      <c r="A4844" s="1">
        <v>44074</v>
      </c>
      <c r="B4844" s="17" t="s">
        <v>67</v>
      </c>
      <c r="C4844">
        <v>179</v>
      </c>
      <c r="D4844">
        <v>176.75</v>
      </c>
      <c r="E4844">
        <v>2.25</v>
      </c>
      <c r="F4844">
        <v>1.272984441301273E-2</v>
      </c>
      <c r="G4844" s="17" t="s">
        <v>0</v>
      </c>
      <c r="H4844" s="17" t="s">
        <v>68</v>
      </c>
      <c r="I4844" s="17" t="s">
        <v>38</v>
      </c>
      <c r="J4844" s="17" t="s">
        <v>144</v>
      </c>
      <c r="K4844" s="17">
        <f>IF(BASE_MARKET_DATA[[#This Row],[DATE]]=_xlfn.MAXIFS(A:A,H:H,BASE_MARKET_DATA[[#This Row],[LABEL]]),1,0)</f>
        <v>0</v>
      </c>
      <c r="L4844" s="17">
        <f>IF(BASE_MARKET_DATA[[#This Row],[VARP]]&gt;0,1,0)</f>
        <v>1</v>
      </c>
    </row>
    <row r="4845" spans="1:12">
      <c r="A4845" s="1">
        <v>44075</v>
      </c>
      <c r="B4845" s="17" t="s">
        <v>67</v>
      </c>
      <c r="C4845">
        <v>178</v>
      </c>
      <c r="D4845">
        <v>179</v>
      </c>
      <c r="E4845">
        <v>-1</v>
      </c>
      <c r="F4845">
        <v>-5.5865921787709499E-3</v>
      </c>
      <c r="G4845" s="17" t="s">
        <v>0</v>
      </c>
      <c r="H4845" s="17" t="s">
        <v>68</v>
      </c>
      <c r="I4845" s="17" t="s">
        <v>38</v>
      </c>
      <c r="J4845" s="17" t="s">
        <v>144</v>
      </c>
      <c r="K4845" s="17">
        <f>IF(BASE_MARKET_DATA[[#This Row],[DATE]]=_xlfn.MAXIFS(A:A,H:H,BASE_MARKET_DATA[[#This Row],[LABEL]]),1,0)</f>
        <v>0</v>
      </c>
      <c r="L4845" s="17">
        <f>IF(BASE_MARKET_DATA[[#This Row],[VARP]]&gt;0,1,0)</f>
        <v>0</v>
      </c>
    </row>
    <row r="4846" spans="1:12">
      <c r="A4846" s="1">
        <v>44076</v>
      </c>
      <c r="B4846" s="17" t="s">
        <v>67</v>
      </c>
      <c r="C4846">
        <v>178.050003</v>
      </c>
      <c r="D4846">
        <v>178</v>
      </c>
      <c r="E4846">
        <v>5.0003000000003794E-2</v>
      </c>
      <c r="F4846">
        <v>2.8091573033709995E-4</v>
      </c>
      <c r="G4846" s="17" t="s">
        <v>0</v>
      </c>
      <c r="H4846" s="17" t="s">
        <v>68</v>
      </c>
      <c r="I4846" s="17" t="s">
        <v>38</v>
      </c>
      <c r="J4846" s="17" t="s">
        <v>144</v>
      </c>
      <c r="K4846" s="17">
        <f>IF(BASE_MARKET_DATA[[#This Row],[DATE]]=_xlfn.MAXIFS(A:A,H:H,BASE_MARKET_DATA[[#This Row],[LABEL]]),1,0)</f>
        <v>0</v>
      </c>
      <c r="L4846" s="17">
        <f>IF(BASE_MARKET_DATA[[#This Row],[VARP]]&gt;0,1,0)</f>
        <v>1</v>
      </c>
    </row>
    <row r="4847" spans="1:12">
      <c r="A4847" s="1">
        <v>44077</v>
      </c>
      <c r="B4847" s="17" t="s">
        <v>67</v>
      </c>
      <c r="C4847">
        <v>173.949997</v>
      </c>
      <c r="D4847">
        <v>178.050003</v>
      </c>
      <c r="E4847">
        <v>-4.1000060000000076</v>
      </c>
      <c r="F4847">
        <v>-2.3027272849863459E-2</v>
      </c>
      <c r="G4847" s="17" t="s">
        <v>0</v>
      </c>
      <c r="H4847" s="17" t="s">
        <v>68</v>
      </c>
      <c r="I4847" s="17" t="s">
        <v>38</v>
      </c>
      <c r="J4847" s="17" t="s">
        <v>144</v>
      </c>
      <c r="K4847" s="17">
        <f>IF(BASE_MARKET_DATA[[#This Row],[DATE]]=_xlfn.MAXIFS(A:A,H:H,BASE_MARKET_DATA[[#This Row],[LABEL]]),1,0)</f>
        <v>0</v>
      </c>
      <c r="L4847" s="17">
        <f>IF(BASE_MARKET_DATA[[#This Row],[VARP]]&gt;0,1,0)</f>
        <v>0</v>
      </c>
    </row>
    <row r="4848" spans="1:12">
      <c r="A4848" s="1">
        <v>44078</v>
      </c>
      <c r="B4848" s="17" t="s">
        <v>67</v>
      </c>
      <c r="C4848">
        <v>169.35000600000001</v>
      </c>
      <c r="D4848">
        <v>173.949997</v>
      </c>
      <c r="E4848">
        <v>-4.5999909999999886</v>
      </c>
      <c r="F4848">
        <v>-2.6444329286191299E-2</v>
      </c>
      <c r="G4848" s="17" t="s">
        <v>0</v>
      </c>
      <c r="H4848" s="17" t="s">
        <v>68</v>
      </c>
      <c r="I4848" s="17" t="s">
        <v>38</v>
      </c>
      <c r="J4848" s="17" t="s">
        <v>144</v>
      </c>
      <c r="K4848" s="17">
        <f>IF(BASE_MARKET_DATA[[#This Row],[DATE]]=_xlfn.MAXIFS(A:A,H:H,BASE_MARKET_DATA[[#This Row],[LABEL]]),1,0)</f>
        <v>0</v>
      </c>
      <c r="L4848" s="17">
        <f>IF(BASE_MARKET_DATA[[#This Row],[VARP]]&gt;0,1,0)</f>
        <v>0</v>
      </c>
    </row>
    <row r="4849" spans="1:12">
      <c r="A4849" s="1">
        <v>44081</v>
      </c>
      <c r="B4849" s="17" t="s">
        <v>67</v>
      </c>
      <c r="C4849">
        <v>170.64999399999999</v>
      </c>
      <c r="D4849">
        <v>169.35000600000001</v>
      </c>
      <c r="E4849">
        <v>1.2999879999999848</v>
      </c>
      <c r="F4849">
        <v>7.6763386710478462E-3</v>
      </c>
      <c r="G4849" s="17" t="s">
        <v>0</v>
      </c>
      <c r="H4849" s="17" t="s">
        <v>68</v>
      </c>
      <c r="I4849" s="17" t="s">
        <v>38</v>
      </c>
      <c r="J4849" s="17" t="s">
        <v>144</v>
      </c>
      <c r="K4849" s="17">
        <f>IF(BASE_MARKET_DATA[[#This Row],[DATE]]=_xlfn.MAXIFS(A:A,H:H,BASE_MARKET_DATA[[#This Row],[LABEL]]),1,0)</f>
        <v>0</v>
      </c>
      <c r="L4849" s="17">
        <f>IF(BASE_MARKET_DATA[[#This Row],[VARP]]&gt;0,1,0)</f>
        <v>1</v>
      </c>
    </row>
    <row r="4850" spans="1:12">
      <c r="A4850" s="1">
        <v>44082</v>
      </c>
      <c r="B4850" s="17" t="s">
        <v>67</v>
      </c>
      <c r="C4850">
        <v>166.199997</v>
      </c>
      <c r="D4850">
        <v>170.64999399999999</v>
      </c>
      <c r="E4850">
        <v>-4.4499969999999962</v>
      </c>
      <c r="F4850">
        <v>-2.6076748646120647E-2</v>
      </c>
      <c r="G4850" s="17" t="s">
        <v>0</v>
      </c>
      <c r="H4850" s="17" t="s">
        <v>68</v>
      </c>
      <c r="I4850" s="17" t="s">
        <v>38</v>
      </c>
      <c r="J4850" s="17" t="s">
        <v>144</v>
      </c>
      <c r="K4850" s="17">
        <f>IF(BASE_MARKET_DATA[[#This Row],[DATE]]=_xlfn.MAXIFS(A:A,H:H,BASE_MARKET_DATA[[#This Row],[LABEL]]),1,0)</f>
        <v>0</v>
      </c>
      <c r="L4850" s="17">
        <f>IF(BASE_MARKET_DATA[[#This Row],[VARP]]&gt;0,1,0)</f>
        <v>0</v>
      </c>
    </row>
    <row r="4851" spans="1:12">
      <c r="A4851" s="1">
        <v>44083</v>
      </c>
      <c r="B4851" s="17" t="s">
        <v>67</v>
      </c>
      <c r="C4851">
        <v>171.300003</v>
      </c>
      <c r="D4851">
        <v>166.199997</v>
      </c>
      <c r="E4851">
        <v>5.1000060000000076</v>
      </c>
      <c r="F4851">
        <v>3.0685957232598551E-2</v>
      </c>
      <c r="G4851" s="17" t="s">
        <v>0</v>
      </c>
      <c r="H4851" s="17" t="s">
        <v>68</v>
      </c>
      <c r="I4851" s="17" t="s">
        <v>38</v>
      </c>
      <c r="J4851" s="17" t="s">
        <v>144</v>
      </c>
      <c r="K4851" s="17">
        <f>IF(BASE_MARKET_DATA[[#This Row],[DATE]]=_xlfn.MAXIFS(A:A,H:H,BASE_MARKET_DATA[[#This Row],[LABEL]]),1,0)</f>
        <v>0</v>
      </c>
      <c r="L4851" s="17">
        <f>IF(BASE_MARKET_DATA[[#This Row],[VARP]]&gt;0,1,0)</f>
        <v>1</v>
      </c>
    </row>
    <row r="4852" spans="1:12">
      <c r="A4852" s="1">
        <v>44084</v>
      </c>
      <c r="B4852" s="17" t="s">
        <v>67</v>
      </c>
      <c r="C4852">
        <v>169.800003</v>
      </c>
      <c r="D4852">
        <v>171.300003</v>
      </c>
      <c r="E4852">
        <v>-1.5</v>
      </c>
      <c r="F4852">
        <v>-8.7565672722142336E-3</v>
      </c>
      <c r="G4852" s="17" t="s">
        <v>0</v>
      </c>
      <c r="H4852" s="17" t="s">
        <v>68</v>
      </c>
      <c r="I4852" s="17" t="s">
        <v>38</v>
      </c>
      <c r="J4852" s="17" t="s">
        <v>144</v>
      </c>
      <c r="K4852" s="17">
        <f>IF(BASE_MARKET_DATA[[#This Row],[DATE]]=_xlfn.MAXIFS(A:A,H:H,BASE_MARKET_DATA[[#This Row],[LABEL]]),1,0)</f>
        <v>0</v>
      </c>
      <c r="L4852" s="17">
        <f>IF(BASE_MARKET_DATA[[#This Row],[VARP]]&gt;0,1,0)</f>
        <v>0</v>
      </c>
    </row>
    <row r="4853" spans="1:12">
      <c r="A4853" s="1">
        <v>44085</v>
      </c>
      <c r="B4853" s="17" t="s">
        <v>67</v>
      </c>
      <c r="C4853">
        <v>164.699997</v>
      </c>
      <c r="D4853">
        <v>169.800003</v>
      </c>
      <c r="E4853">
        <v>-5.1000060000000076</v>
      </c>
      <c r="F4853">
        <v>-3.0035370494074769E-2</v>
      </c>
      <c r="G4853" s="17" t="s">
        <v>0</v>
      </c>
      <c r="H4853" s="17" t="s">
        <v>68</v>
      </c>
      <c r="I4853" s="17" t="s">
        <v>38</v>
      </c>
      <c r="J4853" s="17" t="s">
        <v>144</v>
      </c>
      <c r="K4853" s="17">
        <f>IF(BASE_MARKET_DATA[[#This Row],[DATE]]=_xlfn.MAXIFS(A:A,H:H,BASE_MARKET_DATA[[#This Row],[LABEL]]),1,0)</f>
        <v>0</v>
      </c>
      <c r="L4853" s="17">
        <f>IF(BASE_MARKET_DATA[[#This Row],[VARP]]&gt;0,1,0)</f>
        <v>0</v>
      </c>
    </row>
    <row r="4854" spans="1:12">
      <c r="A4854" s="1">
        <v>44088</v>
      </c>
      <c r="B4854" s="17" t="s">
        <v>67</v>
      </c>
      <c r="C4854">
        <v>166.199997</v>
      </c>
      <c r="D4854">
        <v>164.699997</v>
      </c>
      <c r="E4854">
        <v>1.5</v>
      </c>
      <c r="F4854">
        <v>9.1074682897535203E-3</v>
      </c>
      <c r="G4854" s="17" t="s">
        <v>0</v>
      </c>
      <c r="H4854" s="17" t="s">
        <v>68</v>
      </c>
      <c r="I4854" s="17" t="s">
        <v>38</v>
      </c>
      <c r="J4854" s="17" t="s">
        <v>144</v>
      </c>
      <c r="K4854" s="17">
        <f>IF(BASE_MARKET_DATA[[#This Row],[DATE]]=_xlfn.MAXIFS(A:A,H:H,BASE_MARKET_DATA[[#This Row],[LABEL]]),1,0)</f>
        <v>0</v>
      </c>
      <c r="L4854" s="17">
        <f>IF(BASE_MARKET_DATA[[#This Row],[VARP]]&gt;0,1,0)</f>
        <v>1</v>
      </c>
    </row>
    <row r="4855" spans="1:12">
      <c r="A4855" s="1">
        <v>44089</v>
      </c>
      <c r="B4855" s="17" t="s">
        <v>67</v>
      </c>
      <c r="C4855">
        <v>169</v>
      </c>
      <c r="D4855">
        <v>166.199997</v>
      </c>
      <c r="E4855">
        <v>2.8000030000000038</v>
      </c>
      <c r="F4855">
        <v>1.6847190436471572E-2</v>
      </c>
      <c r="G4855" s="17" t="s">
        <v>0</v>
      </c>
      <c r="H4855" s="17" t="s">
        <v>68</v>
      </c>
      <c r="I4855" s="17" t="s">
        <v>38</v>
      </c>
      <c r="J4855" s="17" t="s">
        <v>144</v>
      </c>
      <c r="K4855" s="17">
        <f>IF(BASE_MARKET_DATA[[#This Row],[DATE]]=_xlfn.MAXIFS(A:A,H:H,BASE_MARKET_DATA[[#This Row],[LABEL]]),1,0)</f>
        <v>0</v>
      </c>
      <c r="L4855" s="17">
        <f>IF(BASE_MARKET_DATA[[#This Row],[VARP]]&gt;0,1,0)</f>
        <v>1</v>
      </c>
    </row>
    <row r="4856" spans="1:12">
      <c r="A4856" s="1">
        <v>44090</v>
      </c>
      <c r="B4856" s="17" t="s">
        <v>67</v>
      </c>
      <c r="C4856">
        <v>168.699997</v>
      </c>
      <c r="D4856">
        <v>169</v>
      </c>
      <c r="E4856">
        <v>-0.30000300000000379</v>
      </c>
      <c r="F4856">
        <v>-1.7751656804733953E-3</v>
      </c>
      <c r="G4856" s="17" t="s">
        <v>0</v>
      </c>
      <c r="H4856" s="17" t="s">
        <v>68</v>
      </c>
      <c r="I4856" s="17" t="s">
        <v>38</v>
      </c>
      <c r="J4856" s="17" t="s">
        <v>144</v>
      </c>
      <c r="K4856" s="17">
        <f>IF(BASE_MARKET_DATA[[#This Row],[DATE]]=_xlfn.MAXIFS(A:A,H:H,BASE_MARKET_DATA[[#This Row],[LABEL]]),1,0)</f>
        <v>0</v>
      </c>
      <c r="L4856" s="17">
        <f>IF(BASE_MARKET_DATA[[#This Row],[VARP]]&gt;0,1,0)</f>
        <v>0</v>
      </c>
    </row>
    <row r="4857" spans="1:12">
      <c r="A4857" s="1">
        <v>44091</v>
      </c>
      <c r="B4857" s="17" t="s">
        <v>67</v>
      </c>
      <c r="C4857">
        <v>168.550003</v>
      </c>
      <c r="D4857">
        <v>168.699997</v>
      </c>
      <c r="E4857">
        <v>-0.14999399999999241</v>
      </c>
      <c r="F4857">
        <v>-8.8911679115200233E-4</v>
      </c>
      <c r="G4857" s="17" t="s">
        <v>0</v>
      </c>
      <c r="H4857" s="17" t="s">
        <v>68</v>
      </c>
      <c r="I4857" s="17" t="s">
        <v>38</v>
      </c>
      <c r="J4857" s="17" t="s">
        <v>144</v>
      </c>
      <c r="K4857" s="17">
        <f>IF(BASE_MARKET_DATA[[#This Row],[DATE]]=_xlfn.MAXIFS(A:A,H:H,BASE_MARKET_DATA[[#This Row],[LABEL]]),1,0)</f>
        <v>0</v>
      </c>
      <c r="L4857" s="17">
        <f>IF(BASE_MARKET_DATA[[#This Row],[VARP]]&gt;0,1,0)</f>
        <v>0</v>
      </c>
    </row>
    <row r="4858" spans="1:12">
      <c r="A4858" s="1">
        <v>44095</v>
      </c>
      <c r="B4858" s="17" t="s">
        <v>67</v>
      </c>
      <c r="C4858">
        <v>163.949997</v>
      </c>
      <c r="G4858" s="17" t="s">
        <v>0</v>
      </c>
      <c r="H4858" s="17" t="s">
        <v>68</v>
      </c>
      <c r="I4858" s="17" t="s">
        <v>38</v>
      </c>
      <c r="J4858" s="17" t="s">
        <v>144</v>
      </c>
      <c r="K4858" s="17">
        <f>IF(BASE_MARKET_DATA[[#This Row],[DATE]]=_xlfn.MAXIFS(A:A,H:H,BASE_MARKET_DATA[[#This Row],[LABEL]]),1,0)</f>
        <v>0</v>
      </c>
      <c r="L4858" s="17">
        <f>IF(BASE_MARKET_DATA[[#This Row],[VARP]]&gt;0,1,0)</f>
        <v>0</v>
      </c>
    </row>
    <row r="4859" spans="1:12">
      <c r="A4859" s="1">
        <v>44096</v>
      </c>
      <c r="B4859" s="17" t="s">
        <v>67</v>
      </c>
      <c r="C4859">
        <v>167.39999399999999</v>
      </c>
      <c r="D4859">
        <v>163.949997</v>
      </c>
      <c r="E4859">
        <v>3.4499969999999962</v>
      </c>
      <c r="F4859">
        <v>2.1042983001701404E-2</v>
      </c>
      <c r="G4859" s="17" t="s">
        <v>0</v>
      </c>
      <c r="H4859" s="17" t="s">
        <v>68</v>
      </c>
      <c r="I4859" s="17" t="s">
        <v>38</v>
      </c>
      <c r="J4859" s="17" t="s">
        <v>144</v>
      </c>
      <c r="K4859" s="17">
        <f>IF(BASE_MARKET_DATA[[#This Row],[DATE]]=_xlfn.MAXIFS(A:A,H:H,BASE_MARKET_DATA[[#This Row],[LABEL]]),1,0)</f>
        <v>0</v>
      </c>
      <c r="L4859" s="17">
        <f>IF(BASE_MARKET_DATA[[#This Row],[VARP]]&gt;0,1,0)</f>
        <v>1</v>
      </c>
    </row>
    <row r="4860" spans="1:12">
      <c r="A4860" s="1">
        <v>44097</v>
      </c>
      <c r="B4860" s="17" t="s">
        <v>67</v>
      </c>
      <c r="C4860">
        <v>166.60000600000001</v>
      </c>
      <c r="D4860">
        <v>167.39999399999999</v>
      </c>
      <c r="E4860">
        <v>-0.79998799999998482</v>
      </c>
      <c r="F4860">
        <v>-4.7789010076068755E-3</v>
      </c>
      <c r="G4860" s="17" t="s">
        <v>0</v>
      </c>
      <c r="H4860" s="17" t="s">
        <v>68</v>
      </c>
      <c r="I4860" s="17" t="s">
        <v>38</v>
      </c>
      <c r="J4860" s="17" t="s">
        <v>144</v>
      </c>
      <c r="K4860" s="17">
        <f>IF(BASE_MARKET_DATA[[#This Row],[DATE]]=_xlfn.MAXIFS(A:A,H:H,BASE_MARKET_DATA[[#This Row],[LABEL]]),1,0)</f>
        <v>0</v>
      </c>
      <c r="L4860" s="17">
        <f>IF(BASE_MARKET_DATA[[#This Row],[VARP]]&gt;0,1,0)</f>
        <v>0</v>
      </c>
    </row>
    <row r="4861" spans="1:12">
      <c r="A4861" s="1">
        <v>44098</v>
      </c>
      <c r="B4861" s="17" t="s">
        <v>67</v>
      </c>
      <c r="C4861">
        <v>163.89999399999999</v>
      </c>
      <c r="D4861">
        <v>166.60000600000001</v>
      </c>
      <c r="E4861">
        <v>-2.7000120000000152</v>
      </c>
      <c r="F4861">
        <v>-1.6206554038179416E-2</v>
      </c>
      <c r="G4861" s="17" t="s">
        <v>0</v>
      </c>
      <c r="H4861" s="17" t="s">
        <v>68</v>
      </c>
      <c r="I4861" s="17" t="s">
        <v>38</v>
      </c>
      <c r="J4861" s="17" t="s">
        <v>144</v>
      </c>
      <c r="K4861" s="17">
        <f>IF(BASE_MARKET_DATA[[#This Row],[DATE]]=_xlfn.MAXIFS(A:A,H:H,BASE_MARKET_DATA[[#This Row],[LABEL]]),1,0)</f>
        <v>0</v>
      </c>
      <c r="L4861" s="17">
        <f>IF(BASE_MARKET_DATA[[#This Row],[VARP]]&gt;0,1,0)</f>
        <v>0</v>
      </c>
    </row>
    <row r="4862" spans="1:12">
      <c r="A4862" s="1">
        <v>44099</v>
      </c>
      <c r="B4862" s="17" t="s">
        <v>67</v>
      </c>
      <c r="C4862">
        <v>161.35000600000001</v>
      </c>
      <c r="D4862">
        <v>163.89999399999999</v>
      </c>
      <c r="E4862">
        <v>-2.5499879999999848</v>
      </c>
      <c r="F4862">
        <v>-1.5558194590293792E-2</v>
      </c>
      <c r="G4862" s="17" t="s">
        <v>0</v>
      </c>
      <c r="H4862" s="17" t="s">
        <v>68</v>
      </c>
      <c r="I4862" s="17" t="s">
        <v>38</v>
      </c>
      <c r="J4862" s="17" t="s">
        <v>144</v>
      </c>
      <c r="K4862" s="17">
        <f>IF(BASE_MARKET_DATA[[#This Row],[DATE]]=_xlfn.MAXIFS(A:A,H:H,BASE_MARKET_DATA[[#This Row],[LABEL]]),1,0)</f>
        <v>1</v>
      </c>
      <c r="L4862" s="17">
        <f>IF(BASE_MARKET_DATA[[#This Row],[VARP]]&gt;0,1,0)</f>
        <v>0</v>
      </c>
    </row>
    <row r="4863" spans="1:12">
      <c r="A4863" s="1">
        <v>43830</v>
      </c>
      <c r="B4863" s="17" t="s">
        <v>69</v>
      </c>
      <c r="C4863">
        <v>61.400002000000001</v>
      </c>
      <c r="G4863" s="17" t="s">
        <v>0</v>
      </c>
      <c r="H4863" s="17" t="s">
        <v>70</v>
      </c>
      <c r="I4863" s="17" t="s">
        <v>38</v>
      </c>
      <c r="J4863" s="17" t="s">
        <v>144</v>
      </c>
      <c r="K4863" s="17">
        <f>IF(BASE_MARKET_DATA[[#This Row],[DATE]]=_xlfn.MAXIFS(A:A,H:H,BASE_MARKET_DATA[[#This Row],[LABEL]]),1,0)</f>
        <v>0</v>
      </c>
      <c r="L4863" s="17">
        <f>IF(BASE_MARKET_DATA[[#This Row],[VARP]]&gt;0,1,0)</f>
        <v>0</v>
      </c>
    </row>
    <row r="4864" spans="1:12">
      <c r="A4864" s="1">
        <v>43832</v>
      </c>
      <c r="B4864" s="17" t="s">
        <v>69</v>
      </c>
      <c r="C4864">
        <v>61.049999</v>
      </c>
      <c r="D4864">
        <v>61.400002000000001</v>
      </c>
      <c r="E4864">
        <v>-0.35000300000000095</v>
      </c>
      <c r="F4864">
        <v>-5.7003744071539436E-3</v>
      </c>
      <c r="G4864" s="17" t="s">
        <v>0</v>
      </c>
      <c r="H4864" s="17" t="s">
        <v>70</v>
      </c>
      <c r="I4864" s="17" t="s">
        <v>38</v>
      </c>
      <c r="J4864" s="17" t="s">
        <v>144</v>
      </c>
      <c r="K4864" s="17">
        <f>IF(BASE_MARKET_DATA[[#This Row],[DATE]]=_xlfn.MAXIFS(A:A,H:H,BASE_MARKET_DATA[[#This Row],[LABEL]]),1,0)</f>
        <v>0</v>
      </c>
      <c r="L4864" s="17">
        <f>IF(BASE_MARKET_DATA[[#This Row],[VARP]]&gt;0,1,0)</f>
        <v>0</v>
      </c>
    </row>
    <row r="4865" spans="1:12">
      <c r="A4865" s="1">
        <v>43833</v>
      </c>
      <c r="B4865" s="17" t="s">
        <v>69</v>
      </c>
      <c r="C4865">
        <v>60.400002000000001</v>
      </c>
      <c r="D4865">
        <v>61.049999</v>
      </c>
      <c r="E4865">
        <v>-0.64999699999999905</v>
      </c>
      <c r="F4865">
        <v>-1.0646961681358898E-2</v>
      </c>
      <c r="G4865" s="17" t="s">
        <v>0</v>
      </c>
      <c r="H4865" s="17" t="s">
        <v>70</v>
      </c>
      <c r="I4865" s="17" t="s">
        <v>38</v>
      </c>
      <c r="J4865" s="17" t="s">
        <v>144</v>
      </c>
      <c r="K4865" s="17">
        <f>IF(BASE_MARKET_DATA[[#This Row],[DATE]]=_xlfn.MAXIFS(A:A,H:H,BASE_MARKET_DATA[[#This Row],[LABEL]]),1,0)</f>
        <v>0</v>
      </c>
      <c r="L4865" s="17">
        <f>IF(BASE_MARKET_DATA[[#This Row],[VARP]]&gt;0,1,0)</f>
        <v>0</v>
      </c>
    </row>
    <row r="4866" spans="1:12">
      <c r="A4866" s="1">
        <v>43836</v>
      </c>
      <c r="B4866" s="17" t="s">
        <v>69</v>
      </c>
      <c r="C4866">
        <v>60.27</v>
      </c>
      <c r="D4866">
        <v>60.400002000000001</v>
      </c>
      <c r="E4866">
        <v>-0.13000199999999751</v>
      </c>
      <c r="F4866">
        <v>-2.1523509221075439E-3</v>
      </c>
      <c r="G4866" s="17" t="s">
        <v>0</v>
      </c>
      <c r="H4866" s="17" t="s">
        <v>70</v>
      </c>
      <c r="I4866" s="17" t="s">
        <v>38</v>
      </c>
      <c r="J4866" s="17" t="s">
        <v>144</v>
      </c>
      <c r="K4866" s="17">
        <f>IF(BASE_MARKET_DATA[[#This Row],[DATE]]=_xlfn.MAXIFS(A:A,H:H,BASE_MARKET_DATA[[#This Row],[LABEL]]),1,0)</f>
        <v>0</v>
      </c>
      <c r="L4866" s="17">
        <f>IF(BASE_MARKET_DATA[[#This Row],[VARP]]&gt;0,1,0)</f>
        <v>0</v>
      </c>
    </row>
    <row r="4867" spans="1:12">
      <c r="A4867" s="1">
        <v>43837</v>
      </c>
      <c r="B4867" s="17" t="s">
        <v>69</v>
      </c>
      <c r="C4867">
        <v>59.599997999999999</v>
      </c>
      <c r="D4867">
        <v>60.27</v>
      </c>
      <c r="E4867">
        <v>-0.67000200000000376</v>
      </c>
      <c r="F4867">
        <v>-1.1116674962668056E-2</v>
      </c>
      <c r="G4867" s="17" t="s">
        <v>0</v>
      </c>
      <c r="H4867" s="17" t="s">
        <v>70</v>
      </c>
      <c r="I4867" s="17" t="s">
        <v>38</v>
      </c>
      <c r="J4867" s="17" t="s">
        <v>144</v>
      </c>
      <c r="K4867" s="17">
        <f>IF(BASE_MARKET_DATA[[#This Row],[DATE]]=_xlfn.MAXIFS(A:A,H:H,BASE_MARKET_DATA[[#This Row],[LABEL]]),1,0)</f>
        <v>0</v>
      </c>
      <c r="L4867" s="17">
        <f>IF(BASE_MARKET_DATA[[#This Row],[VARP]]&gt;0,1,0)</f>
        <v>0</v>
      </c>
    </row>
    <row r="4868" spans="1:12">
      <c r="A4868" s="1">
        <v>43838</v>
      </c>
      <c r="B4868" s="17" t="s">
        <v>69</v>
      </c>
      <c r="C4868">
        <v>59.709998999999996</v>
      </c>
      <c r="D4868">
        <v>59.599997999999999</v>
      </c>
      <c r="E4868">
        <v>0.11000099999999691</v>
      </c>
      <c r="F4868">
        <v>1.8456544243507678E-3</v>
      </c>
      <c r="G4868" s="17" t="s">
        <v>0</v>
      </c>
      <c r="H4868" s="17" t="s">
        <v>70</v>
      </c>
      <c r="I4868" s="17" t="s">
        <v>38</v>
      </c>
      <c r="J4868" s="17" t="s">
        <v>144</v>
      </c>
      <c r="K4868" s="17">
        <f>IF(BASE_MARKET_DATA[[#This Row],[DATE]]=_xlfn.MAXIFS(A:A,H:H,BASE_MARKET_DATA[[#This Row],[LABEL]]),1,0)</f>
        <v>0</v>
      </c>
      <c r="L4868" s="17">
        <f>IF(BASE_MARKET_DATA[[#This Row],[VARP]]&gt;0,1,0)</f>
        <v>1</v>
      </c>
    </row>
    <row r="4869" spans="1:12">
      <c r="A4869" s="1">
        <v>43839</v>
      </c>
      <c r="B4869" s="17" t="s">
        <v>69</v>
      </c>
      <c r="C4869">
        <v>58.849997999999999</v>
      </c>
      <c r="D4869">
        <v>59.709998999999996</v>
      </c>
      <c r="E4869">
        <v>-0.86000099999999691</v>
      </c>
      <c r="F4869">
        <v>-1.4402964568798552E-2</v>
      </c>
      <c r="G4869" s="17" t="s">
        <v>0</v>
      </c>
      <c r="H4869" s="17" t="s">
        <v>70</v>
      </c>
      <c r="I4869" s="17" t="s">
        <v>38</v>
      </c>
      <c r="J4869" s="17" t="s">
        <v>144</v>
      </c>
      <c r="K4869" s="17">
        <f>IF(BASE_MARKET_DATA[[#This Row],[DATE]]=_xlfn.MAXIFS(A:A,H:H,BASE_MARKET_DATA[[#This Row],[LABEL]]),1,0)</f>
        <v>0</v>
      </c>
      <c r="L4869" s="17">
        <f>IF(BASE_MARKET_DATA[[#This Row],[VARP]]&gt;0,1,0)</f>
        <v>0</v>
      </c>
    </row>
    <row r="4870" spans="1:12">
      <c r="A4870" s="1">
        <v>43840</v>
      </c>
      <c r="B4870" s="17" t="s">
        <v>69</v>
      </c>
      <c r="C4870">
        <v>58.990002000000004</v>
      </c>
      <c r="D4870">
        <v>58.849997999999999</v>
      </c>
      <c r="E4870">
        <v>0.14000400000000468</v>
      </c>
      <c r="F4870">
        <v>2.3789975319965973E-3</v>
      </c>
      <c r="G4870" s="17" t="s">
        <v>0</v>
      </c>
      <c r="H4870" s="17" t="s">
        <v>70</v>
      </c>
      <c r="I4870" s="17" t="s">
        <v>38</v>
      </c>
      <c r="J4870" s="17" t="s">
        <v>144</v>
      </c>
      <c r="K4870" s="17">
        <f>IF(BASE_MARKET_DATA[[#This Row],[DATE]]=_xlfn.MAXIFS(A:A,H:H,BASE_MARKET_DATA[[#This Row],[LABEL]]),1,0)</f>
        <v>0</v>
      </c>
      <c r="L4870" s="17">
        <f>IF(BASE_MARKET_DATA[[#This Row],[VARP]]&gt;0,1,0)</f>
        <v>1</v>
      </c>
    </row>
    <row r="4871" spans="1:12">
      <c r="A4871" s="1">
        <v>43843</v>
      </c>
      <c r="B4871" s="17" t="s">
        <v>69</v>
      </c>
      <c r="C4871">
        <v>59.150002000000001</v>
      </c>
      <c r="D4871">
        <v>58.990002000000004</v>
      </c>
      <c r="E4871">
        <v>0.15999999999999659</v>
      </c>
      <c r="F4871">
        <v>2.7123240307738348E-3</v>
      </c>
      <c r="G4871" s="17" t="s">
        <v>0</v>
      </c>
      <c r="H4871" s="17" t="s">
        <v>70</v>
      </c>
      <c r="I4871" s="17" t="s">
        <v>38</v>
      </c>
      <c r="J4871" s="17" t="s">
        <v>144</v>
      </c>
      <c r="K4871" s="17">
        <f>IF(BASE_MARKET_DATA[[#This Row],[DATE]]=_xlfn.MAXIFS(A:A,H:H,BASE_MARKET_DATA[[#This Row],[LABEL]]),1,0)</f>
        <v>0</v>
      </c>
      <c r="L4871" s="17">
        <f>IF(BASE_MARKET_DATA[[#This Row],[VARP]]&gt;0,1,0)</f>
        <v>1</v>
      </c>
    </row>
    <row r="4872" spans="1:12">
      <c r="A4872" s="1">
        <v>43844</v>
      </c>
      <c r="B4872" s="17" t="s">
        <v>69</v>
      </c>
      <c r="C4872">
        <v>59.040001000000004</v>
      </c>
      <c r="D4872">
        <v>59.150002000000001</v>
      </c>
      <c r="E4872">
        <v>-0.11000099999999691</v>
      </c>
      <c r="F4872">
        <v>-1.8596956260457423E-3</v>
      </c>
      <c r="G4872" s="17" t="s">
        <v>0</v>
      </c>
      <c r="H4872" s="17" t="s">
        <v>70</v>
      </c>
      <c r="I4872" s="17" t="s">
        <v>38</v>
      </c>
      <c r="J4872" s="17" t="s">
        <v>144</v>
      </c>
      <c r="K4872" s="17">
        <f>IF(BASE_MARKET_DATA[[#This Row],[DATE]]=_xlfn.MAXIFS(A:A,H:H,BASE_MARKET_DATA[[#This Row],[LABEL]]),1,0)</f>
        <v>0</v>
      </c>
      <c r="L4872" s="17">
        <f>IF(BASE_MARKET_DATA[[#This Row],[VARP]]&gt;0,1,0)</f>
        <v>0</v>
      </c>
    </row>
    <row r="4873" spans="1:12">
      <c r="A4873" s="1">
        <v>43845</v>
      </c>
      <c r="B4873" s="17" t="s">
        <v>69</v>
      </c>
      <c r="C4873">
        <v>59.099997999999999</v>
      </c>
      <c r="D4873">
        <v>59.040001000000004</v>
      </c>
      <c r="E4873">
        <v>5.9996999999995637E-2</v>
      </c>
      <c r="F4873">
        <v>1.0162093323812043E-3</v>
      </c>
      <c r="G4873" s="17" t="s">
        <v>0</v>
      </c>
      <c r="H4873" s="17" t="s">
        <v>70</v>
      </c>
      <c r="I4873" s="17" t="s">
        <v>38</v>
      </c>
      <c r="J4873" s="17" t="s">
        <v>144</v>
      </c>
      <c r="K4873" s="17">
        <f>IF(BASE_MARKET_DATA[[#This Row],[DATE]]=_xlfn.MAXIFS(A:A,H:H,BASE_MARKET_DATA[[#This Row],[LABEL]]),1,0)</f>
        <v>0</v>
      </c>
      <c r="L4873" s="17">
        <f>IF(BASE_MARKET_DATA[[#This Row],[VARP]]&gt;0,1,0)</f>
        <v>1</v>
      </c>
    </row>
    <row r="4874" spans="1:12">
      <c r="A4874" s="1">
        <v>43846</v>
      </c>
      <c r="B4874" s="17" t="s">
        <v>69</v>
      </c>
      <c r="C4874">
        <v>59.669998</v>
      </c>
      <c r="D4874">
        <v>59.099997999999999</v>
      </c>
      <c r="E4874">
        <v>0.57000000000000028</v>
      </c>
      <c r="F4874">
        <v>9.6446703771462111E-3</v>
      </c>
      <c r="G4874" s="17" t="s">
        <v>0</v>
      </c>
      <c r="H4874" s="17" t="s">
        <v>70</v>
      </c>
      <c r="I4874" s="17" t="s">
        <v>38</v>
      </c>
      <c r="J4874" s="17" t="s">
        <v>144</v>
      </c>
      <c r="K4874" s="17">
        <f>IF(BASE_MARKET_DATA[[#This Row],[DATE]]=_xlfn.MAXIFS(A:A,H:H,BASE_MARKET_DATA[[#This Row],[LABEL]]),1,0)</f>
        <v>0</v>
      </c>
      <c r="L4874" s="17">
        <f>IF(BASE_MARKET_DATA[[#This Row],[VARP]]&gt;0,1,0)</f>
        <v>1</v>
      </c>
    </row>
    <row r="4875" spans="1:12">
      <c r="A4875" s="1">
        <v>43847</v>
      </c>
      <c r="B4875" s="17" t="s">
        <v>69</v>
      </c>
      <c r="C4875">
        <v>60.130001</v>
      </c>
      <c r="D4875">
        <v>59.669998</v>
      </c>
      <c r="E4875">
        <v>0.46000300000000038</v>
      </c>
      <c r="F4875">
        <v>7.7091170675085393E-3</v>
      </c>
      <c r="G4875" s="17" t="s">
        <v>0</v>
      </c>
      <c r="H4875" s="17" t="s">
        <v>70</v>
      </c>
      <c r="I4875" s="17" t="s">
        <v>38</v>
      </c>
      <c r="J4875" s="17" t="s">
        <v>144</v>
      </c>
      <c r="K4875" s="17">
        <f>IF(BASE_MARKET_DATA[[#This Row],[DATE]]=_xlfn.MAXIFS(A:A,H:H,BASE_MARKET_DATA[[#This Row],[LABEL]]),1,0)</f>
        <v>0</v>
      </c>
      <c r="L4875" s="17">
        <f>IF(BASE_MARKET_DATA[[#This Row],[VARP]]&gt;0,1,0)</f>
        <v>1</v>
      </c>
    </row>
    <row r="4876" spans="1:12">
      <c r="A4876" s="1">
        <v>43851</v>
      </c>
      <c r="B4876" s="17" t="s">
        <v>69</v>
      </c>
      <c r="C4876">
        <v>60.32</v>
      </c>
      <c r="D4876">
        <v>60.130001</v>
      </c>
      <c r="E4876">
        <v>0.18999900000000025</v>
      </c>
      <c r="F4876">
        <v>3.1598037059736663E-3</v>
      </c>
      <c r="G4876" s="17" t="s">
        <v>0</v>
      </c>
      <c r="H4876" s="17" t="s">
        <v>70</v>
      </c>
      <c r="I4876" s="17" t="s">
        <v>38</v>
      </c>
      <c r="J4876" s="17" t="s">
        <v>144</v>
      </c>
      <c r="K4876" s="17">
        <f>IF(BASE_MARKET_DATA[[#This Row],[DATE]]=_xlfn.MAXIFS(A:A,H:H,BASE_MARKET_DATA[[#This Row],[LABEL]]),1,0)</f>
        <v>0</v>
      </c>
      <c r="L4876" s="17">
        <f>IF(BASE_MARKET_DATA[[#This Row],[VARP]]&gt;0,1,0)</f>
        <v>1</v>
      </c>
    </row>
    <row r="4877" spans="1:12">
      <c r="A4877" s="1">
        <v>43852</v>
      </c>
      <c r="B4877" s="17" t="s">
        <v>69</v>
      </c>
      <c r="C4877">
        <v>60.48</v>
      </c>
      <c r="D4877">
        <v>60.32</v>
      </c>
      <c r="E4877">
        <v>0.15999999999999659</v>
      </c>
      <c r="F4877">
        <v>2.6525198938991477E-3</v>
      </c>
      <c r="G4877" s="17" t="s">
        <v>0</v>
      </c>
      <c r="H4877" s="17" t="s">
        <v>70</v>
      </c>
      <c r="I4877" s="17" t="s">
        <v>38</v>
      </c>
      <c r="J4877" s="17" t="s">
        <v>144</v>
      </c>
      <c r="K4877" s="17">
        <f>IF(BASE_MARKET_DATA[[#This Row],[DATE]]=_xlfn.MAXIFS(A:A,H:H,BASE_MARKET_DATA[[#This Row],[LABEL]]),1,0)</f>
        <v>0</v>
      </c>
      <c r="L4877" s="17">
        <f>IF(BASE_MARKET_DATA[[#This Row],[VARP]]&gt;0,1,0)</f>
        <v>1</v>
      </c>
    </row>
    <row r="4878" spans="1:12">
      <c r="A4878" s="1">
        <v>43853</v>
      </c>
      <c r="B4878" s="17" t="s">
        <v>69</v>
      </c>
      <c r="C4878">
        <v>60.509997999999996</v>
      </c>
      <c r="D4878">
        <v>60.48</v>
      </c>
      <c r="E4878">
        <v>2.9997999999999081E-2</v>
      </c>
      <c r="F4878">
        <v>4.9599867724866209E-4</v>
      </c>
      <c r="G4878" s="17" t="s">
        <v>0</v>
      </c>
      <c r="H4878" s="17" t="s">
        <v>70</v>
      </c>
      <c r="I4878" s="17" t="s">
        <v>38</v>
      </c>
      <c r="J4878" s="17" t="s">
        <v>144</v>
      </c>
      <c r="K4878" s="17">
        <f>IF(BASE_MARKET_DATA[[#This Row],[DATE]]=_xlfn.MAXIFS(A:A,H:H,BASE_MARKET_DATA[[#This Row],[LABEL]]),1,0)</f>
        <v>0</v>
      </c>
      <c r="L4878" s="17">
        <f>IF(BASE_MARKET_DATA[[#This Row],[VARP]]&gt;0,1,0)</f>
        <v>1</v>
      </c>
    </row>
    <row r="4879" spans="1:12">
      <c r="A4879" s="1">
        <v>43854</v>
      </c>
      <c r="B4879" s="17" t="s">
        <v>69</v>
      </c>
      <c r="C4879">
        <v>60.279998999999997</v>
      </c>
      <c r="D4879">
        <v>60.509997999999996</v>
      </c>
      <c r="E4879">
        <v>-0.2299989999999994</v>
      </c>
      <c r="F4879">
        <v>-3.8010082234674575E-3</v>
      </c>
      <c r="G4879" s="17" t="s">
        <v>0</v>
      </c>
      <c r="H4879" s="17" t="s">
        <v>70</v>
      </c>
      <c r="I4879" s="17" t="s">
        <v>38</v>
      </c>
      <c r="J4879" s="17" t="s">
        <v>144</v>
      </c>
      <c r="K4879" s="17">
        <f>IF(BASE_MARKET_DATA[[#This Row],[DATE]]=_xlfn.MAXIFS(A:A,H:H,BASE_MARKET_DATA[[#This Row],[LABEL]]),1,0)</f>
        <v>0</v>
      </c>
      <c r="L4879" s="17">
        <f>IF(BASE_MARKET_DATA[[#This Row],[VARP]]&gt;0,1,0)</f>
        <v>0</v>
      </c>
    </row>
    <row r="4880" spans="1:12">
      <c r="A4880" s="1">
        <v>43857</v>
      </c>
      <c r="B4880" s="17" t="s">
        <v>69</v>
      </c>
      <c r="C4880">
        <v>59.91</v>
      </c>
      <c r="D4880">
        <v>60.279998999999997</v>
      </c>
      <c r="E4880">
        <v>-0.36999899999999997</v>
      </c>
      <c r="F4880">
        <v>-6.1380060739549781E-3</v>
      </c>
      <c r="G4880" s="17" t="s">
        <v>0</v>
      </c>
      <c r="H4880" s="17" t="s">
        <v>70</v>
      </c>
      <c r="I4880" s="17" t="s">
        <v>38</v>
      </c>
      <c r="J4880" s="17" t="s">
        <v>144</v>
      </c>
      <c r="K4880" s="17">
        <f>IF(BASE_MARKET_DATA[[#This Row],[DATE]]=_xlfn.MAXIFS(A:A,H:H,BASE_MARKET_DATA[[#This Row],[LABEL]]),1,0)</f>
        <v>0</v>
      </c>
      <c r="L4880" s="17">
        <f>IF(BASE_MARKET_DATA[[#This Row],[VARP]]&gt;0,1,0)</f>
        <v>0</v>
      </c>
    </row>
    <row r="4881" spans="1:12">
      <c r="A4881" s="1">
        <v>43858</v>
      </c>
      <c r="B4881" s="17" t="s">
        <v>69</v>
      </c>
      <c r="C4881">
        <v>60.700001</v>
      </c>
      <c r="D4881">
        <v>59.91</v>
      </c>
      <c r="E4881">
        <v>0.79000100000000373</v>
      </c>
      <c r="F4881">
        <v>1.318646302787521E-2</v>
      </c>
      <c r="G4881" s="17" t="s">
        <v>0</v>
      </c>
      <c r="H4881" s="17" t="s">
        <v>70</v>
      </c>
      <c r="I4881" s="17" t="s">
        <v>38</v>
      </c>
      <c r="J4881" s="17" t="s">
        <v>144</v>
      </c>
      <c r="K4881" s="17">
        <f>IF(BASE_MARKET_DATA[[#This Row],[DATE]]=_xlfn.MAXIFS(A:A,H:H,BASE_MARKET_DATA[[#This Row],[LABEL]]),1,0)</f>
        <v>0</v>
      </c>
      <c r="L4881" s="17">
        <f>IF(BASE_MARKET_DATA[[#This Row],[VARP]]&gt;0,1,0)</f>
        <v>1</v>
      </c>
    </row>
    <row r="4882" spans="1:12">
      <c r="A4882" s="1">
        <v>43859</v>
      </c>
      <c r="B4882" s="17" t="s">
        <v>69</v>
      </c>
      <c r="C4882">
        <v>59.529998999999997</v>
      </c>
      <c r="D4882">
        <v>60.700001</v>
      </c>
      <c r="E4882">
        <v>-1.1700020000000038</v>
      </c>
      <c r="F4882">
        <v>-1.9275156189865694E-2</v>
      </c>
      <c r="G4882" s="17" t="s">
        <v>0</v>
      </c>
      <c r="H4882" s="17" t="s">
        <v>70</v>
      </c>
      <c r="I4882" s="17" t="s">
        <v>38</v>
      </c>
      <c r="J4882" s="17" t="s">
        <v>144</v>
      </c>
      <c r="K4882" s="17">
        <f>IF(BASE_MARKET_DATA[[#This Row],[DATE]]=_xlfn.MAXIFS(A:A,H:H,BASE_MARKET_DATA[[#This Row],[LABEL]]),1,0)</f>
        <v>0</v>
      </c>
      <c r="L4882" s="17">
        <f>IF(BASE_MARKET_DATA[[#This Row],[VARP]]&gt;0,1,0)</f>
        <v>0</v>
      </c>
    </row>
    <row r="4883" spans="1:12">
      <c r="A4883" s="1">
        <v>43860</v>
      </c>
      <c r="B4883" s="17" t="s">
        <v>69</v>
      </c>
      <c r="C4883">
        <v>59.360001000000004</v>
      </c>
      <c r="D4883">
        <v>59.529998999999997</v>
      </c>
      <c r="E4883">
        <v>-0.16999799999999254</v>
      </c>
      <c r="F4883">
        <v>-2.8556694583514531E-3</v>
      </c>
      <c r="G4883" s="17" t="s">
        <v>0</v>
      </c>
      <c r="H4883" s="17" t="s">
        <v>70</v>
      </c>
      <c r="I4883" s="17" t="s">
        <v>38</v>
      </c>
      <c r="J4883" s="17" t="s">
        <v>144</v>
      </c>
      <c r="K4883" s="17">
        <f>IF(BASE_MARKET_DATA[[#This Row],[DATE]]=_xlfn.MAXIFS(A:A,H:H,BASE_MARKET_DATA[[#This Row],[LABEL]]),1,0)</f>
        <v>0</v>
      </c>
      <c r="L4883" s="17">
        <f>IF(BASE_MARKET_DATA[[#This Row],[VARP]]&gt;0,1,0)</f>
        <v>0</v>
      </c>
    </row>
    <row r="4884" spans="1:12">
      <c r="A4884" s="1">
        <v>43861</v>
      </c>
      <c r="B4884" s="17" t="s">
        <v>69</v>
      </c>
      <c r="C4884">
        <v>59.439999</v>
      </c>
      <c r="D4884">
        <v>59.360001000000004</v>
      </c>
      <c r="E4884">
        <v>7.9997999999996239E-2</v>
      </c>
      <c r="F4884">
        <v>1.347675179452848E-3</v>
      </c>
      <c r="G4884" s="17" t="s">
        <v>0</v>
      </c>
      <c r="H4884" s="17" t="s">
        <v>70</v>
      </c>
      <c r="I4884" s="17" t="s">
        <v>38</v>
      </c>
      <c r="J4884" s="17" t="s">
        <v>144</v>
      </c>
      <c r="K4884" s="17">
        <f>IF(BASE_MARKET_DATA[[#This Row],[DATE]]=_xlfn.MAXIFS(A:A,H:H,BASE_MARKET_DATA[[#This Row],[LABEL]]),1,0)</f>
        <v>0</v>
      </c>
      <c r="L4884" s="17">
        <f>IF(BASE_MARKET_DATA[[#This Row],[VARP]]&gt;0,1,0)</f>
        <v>1</v>
      </c>
    </row>
    <row r="4885" spans="1:12">
      <c r="A4885" s="1">
        <v>43864</v>
      </c>
      <c r="B4885" s="17" t="s">
        <v>69</v>
      </c>
      <c r="C4885">
        <v>58.049999</v>
      </c>
      <c r="D4885">
        <v>59.439999</v>
      </c>
      <c r="E4885">
        <v>-1.3900000000000006</v>
      </c>
      <c r="F4885">
        <v>-2.3384926369194599E-2</v>
      </c>
      <c r="G4885" s="17" t="s">
        <v>0</v>
      </c>
      <c r="H4885" s="17" t="s">
        <v>70</v>
      </c>
      <c r="I4885" s="17" t="s">
        <v>38</v>
      </c>
      <c r="J4885" s="17" t="s">
        <v>144</v>
      </c>
      <c r="K4885" s="17">
        <f>IF(BASE_MARKET_DATA[[#This Row],[DATE]]=_xlfn.MAXIFS(A:A,H:H,BASE_MARKET_DATA[[#This Row],[LABEL]]),1,0)</f>
        <v>0</v>
      </c>
      <c r="L4885" s="17">
        <f>IF(BASE_MARKET_DATA[[#This Row],[VARP]]&gt;0,1,0)</f>
        <v>0</v>
      </c>
    </row>
    <row r="4886" spans="1:12">
      <c r="A4886" s="1">
        <v>43865</v>
      </c>
      <c r="B4886" s="17" t="s">
        <v>69</v>
      </c>
      <c r="C4886">
        <v>58.290001000000004</v>
      </c>
      <c r="D4886">
        <v>58.049999</v>
      </c>
      <c r="E4886">
        <v>0.24000200000000405</v>
      </c>
      <c r="F4886">
        <v>4.1344014493437638E-3</v>
      </c>
      <c r="G4886" s="17" t="s">
        <v>0</v>
      </c>
      <c r="H4886" s="17" t="s">
        <v>70</v>
      </c>
      <c r="I4886" s="17" t="s">
        <v>38</v>
      </c>
      <c r="J4886" s="17" t="s">
        <v>144</v>
      </c>
      <c r="K4886" s="17">
        <f>IF(BASE_MARKET_DATA[[#This Row],[DATE]]=_xlfn.MAXIFS(A:A,H:H,BASE_MARKET_DATA[[#This Row],[LABEL]]),1,0)</f>
        <v>0</v>
      </c>
      <c r="L4886" s="17">
        <f>IF(BASE_MARKET_DATA[[#This Row],[VARP]]&gt;0,1,0)</f>
        <v>1</v>
      </c>
    </row>
    <row r="4887" spans="1:12">
      <c r="A4887" s="1">
        <v>43866</v>
      </c>
      <c r="B4887" s="17" t="s">
        <v>69</v>
      </c>
      <c r="C4887">
        <v>59.130001</v>
      </c>
      <c r="D4887">
        <v>58.290001000000004</v>
      </c>
      <c r="E4887">
        <v>0.83999999999999631</v>
      </c>
      <c r="F4887">
        <v>1.4410704847989217E-2</v>
      </c>
      <c r="G4887" s="17" t="s">
        <v>0</v>
      </c>
      <c r="H4887" s="17" t="s">
        <v>70</v>
      </c>
      <c r="I4887" s="17" t="s">
        <v>38</v>
      </c>
      <c r="J4887" s="17" t="s">
        <v>144</v>
      </c>
      <c r="K4887" s="17">
        <f>IF(BASE_MARKET_DATA[[#This Row],[DATE]]=_xlfn.MAXIFS(A:A,H:H,BASE_MARKET_DATA[[#This Row],[LABEL]]),1,0)</f>
        <v>0</v>
      </c>
      <c r="L4887" s="17">
        <f>IF(BASE_MARKET_DATA[[#This Row],[VARP]]&gt;0,1,0)</f>
        <v>1</v>
      </c>
    </row>
    <row r="4888" spans="1:12">
      <c r="A4888" s="1">
        <v>43867</v>
      </c>
      <c r="B4888" s="17" t="s">
        <v>69</v>
      </c>
      <c r="C4888">
        <v>59.439999</v>
      </c>
      <c r="D4888">
        <v>59.130001</v>
      </c>
      <c r="E4888">
        <v>0.30999800000000022</v>
      </c>
      <c r="F4888">
        <v>5.2426516955411551E-3</v>
      </c>
      <c r="G4888" s="17" t="s">
        <v>0</v>
      </c>
      <c r="H4888" s="17" t="s">
        <v>70</v>
      </c>
      <c r="I4888" s="17" t="s">
        <v>38</v>
      </c>
      <c r="J4888" s="17" t="s">
        <v>144</v>
      </c>
      <c r="K4888" s="17">
        <f>IF(BASE_MARKET_DATA[[#This Row],[DATE]]=_xlfn.MAXIFS(A:A,H:H,BASE_MARKET_DATA[[#This Row],[LABEL]]),1,0)</f>
        <v>0</v>
      </c>
      <c r="L4888" s="17">
        <f>IF(BASE_MARKET_DATA[[#This Row],[VARP]]&gt;0,1,0)</f>
        <v>1</v>
      </c>
    </row>
    <row r="4889" spans="1:12">
      <c r="A4889" s="1">
        <v>43868</v>
      </c>
      <c r="B4889" s="17" t="s">
        <v>69</v>
      </c>
      <c r="C4889">
        <v>59.939999</v>
      </c>
      <c r="D4889">
        <v>59.439999</v>
      </c>
      <c r="E4889">
        <v>0.5</v>
      </c>
      <c r="F4889">
        <v>8.411844017695895E-3</v>
      </c>
      <c r="G4889" s="17" t="s">
        <v>0</v>
      </c>
      <c r="H4889" s="17" t="s">
        <v>70</v>
      </c>
      <c r="I4889" s="17" t="s">
        <v>38</v>
      </c>
      <c r="J4889" s="17" t="s">
        <v>144</v>
      </c>
      <c r="K4889" s="17">
        <f>IF(BASE_MARKET_DATA[[#This Row],[DATE]]=_xlfn.MAXIFS(A:A,H:H,BASE_MARKET_DATA[[#This Row],[LABEL]]),1,0)</f>
        <v>0</v>
      </c>
      <c r="L4889" s="17">
        <f>IF(BASE_MARKET_DATA[[#This Row],[VARP]]&gt;0,1,0)</f>
        <v>1</v>
      </c>
    </row>
    <row r="4890" spans="1:12">
      <c r="A4890" s="1">
        <v>43871</v>
      </c>
      <c r="B4890" s="17" t="s">
        <v>69</v>
      </c>
      <c r="C4890">
        <v>60.240002000000004</v>
      </c>
      <c r="D4890">
        <v>59.939999</v>
      </c>
      <c r="E4890">
        <v>0.30000300000000379</v>
      </c>
      <c r="F4890">
        <v>5.0050551385562051E-3</v>
      </c>
      <c r="G4890" s="17" t="s">
        <v>0</v>
      </c>
      <c r="H4890" s="17" t="s">
        <v>70</v>
      </c>
      <c r="I4890" s="17" t="s">
        <v>38</v>
      </c>
      <c r="J4890" s="17" t="s">
        <v>144</v>
      </c>
      <c r="K4890" s="17">
        <f>IF(BASE_MARKET_DATA[[#This Row],[DATE]]=_xlfn.MAXIFS(A:A,H:H,BASE_MARKET_DATA[[#This Row],[LABEL]]),1,0)</f>
        <v>0</v>
      </c>
      <c r="L4890" s="17">
        <f>IF(BASE_MARKET_DATA[[#This Row],[VARP]]&gt;0,1,0)</f>
        <v>1</v>
      </c>
    </row>
    <row r="4891" spans="1:12">
      <c r="A4891" s="1">
        <v>43872</v>
      </c>
      <c r="B4891" s="17" t="s">
        <v>69</v>
      </c>
      <c r="C4891">
        <v>58.689999</v>
      </c>
      <c r="D4891">
        <v>60.240002000000004</v>
      </c>
      <c r="E4891">
        <v>-1.5500030000000038</v>
      </c>
      <c r="F4891">
        <v>-2.5730460633118898E-2</v>
      </c>
      <c r="G4891" s="17" t="s">
        <v>0</v>
      </c>
      <c r="H4891" s="17" t="s">
        <v>70</v>
      </c>
      <c r="I4891" s="17" t="s">
        <v>38</v>
      </c>
      <c r="J4891" s="17" t="s">
        <v>144</v>
      </c>
      <c r="K4891" s="17">
        <f>IF(BASE_MARKET_DATA[[#This Row],[DATE]]=_xlfn.MAXIFS(A:A,H:H,BASE_MARKET_DATA[[#This Row],[LABEL]]),1,0)</f>
        <v>0</v>
      </c>
      <c r="L4891" s="17">
        <f>IF(BASE_MARKET_DATA[[#This Row],[VARP]]&gt;0,1,0)</f>
        <v>0</v>
      </c>
    </row>
    <row r="4892" spans="1:12">
      <c r="A4892" s="1">
        <v>43873</v>
      </c>
      <c r="B4892" s="17" t="s">
        <v>69</v>
      </c>
      <c r="C4892">
        <v>58.23</v>
      </c>
      <c r="D4892">
        <v>58.689999</v>
      </c>
      <c r="E4892">
        <v>-0.45999900000000338</v>
      </c>
      <c r="F4892">
        <v>-7.8377748822248804E-3</v>
      </c>
      <c r="G4892" s="17" t="s">
        <v>0</v>
      </c>
      <c r="H4892" s="17" t="s">
        <v>70</v>
      </c>
      <c r="I4892" s="17" t="s">
        <v>38</v>
      </c>
      <c r="J4892" s="17" t="s">
        <v>144</v>
      </c>
      <c r="K4892" s="17">
        <f>IF(BASE_MARKET_DATA[[#This Row],[DATE]]=_xlfn.MAXIFS(A:A,H:H,BASE_MARKET_DATA[[#This Row],[LABEL]]),1,0)</f>
        <v>0</v>
      </c>
      <c r="L4892" s="17">
        <f>IF(BASE_MARKET_DATA[[#This Row],[VARP]]&gt;0,1,0)</f>
        <v>0</v>
      </c>
    </row>
    <row r="4893" spans="1:12">
      <c r="A4893" s="1">
        <v>43874</v>
      </c>
      <c r="B4893" s="17" t="s">
        <v>69</v>
      </c>
      <c r="C4893">
        <v>58.650002000000001</v>
      </c>
      <c r="D4893">
        <v>58.23</v>
      </c>
      <c r="E4893">
        <v>0.42000200000000376</v>
      </c>
      <c r="F4893">
        <v>7.2128112656706812E-3</v>
      </c>
      <c r="G4893" s="17" t="s">
        <v>0</v>
      </c>
      <c r="H4893" s="17" t="s">
        <v>70</v>
      </c>
      <c r="I4893" s="17" t="s">
        <v>38</v>
      </c>
      <c r="J4893" s="17" t="s">
        <v>144</v>
      </c>
      <c r="K4893" s="17">
        <f>IF(BASE_MARKET_DATA[[#This Row],[DATE]]=_xlfn.MAXIFS(A:A,H:H,BASE_MARKET_DATA[[#This Row],[LABEL]]),1,0)</f>
        <v>0</v>
      </c>
      <c r="L4893" s="17">
        <f>IF(BASE_MARKET_DATA[[#This Row],[VARP]]&gt;0,1,0)</f>
        <v>1</v>
      </c>
    </row>
    <row r="4894" spans="1:12">
      <c r="A4894" s="1">
        <v>43875</v>
      </c>
      <c r="B4894" s="17" t="s">
        <v>69</v>
      </c>
      <c r="C4894">
        <v>58.509997999999996</v>
      </c>
      <c r="D4894">
        <v>58.650002000000001</v>
      </c>
      <c r="E4894">
        <v>-0.14000400000000468</v>
      </c>
      <c r="F4894">
        <v>-2.3871098930227604E-3</v>
      </c>
      <c r="G4894" s="17" t="s">
        <v>0</v>
      </c>
      <c r="H4894" s="17" t="s">
        <v>70</v>
      </c>
      <c r="I4894" s="17" t="s">
        <v>38</v>
      </c>
      <c r="J4894" s="17" t="s">
        <v>144</v>
      </c>
      <c r="K4894" s="17">
        <f>IF(BASE_MARKET_DATA[[#This Row],[DATE]]=_xlfn.MAXIFS(A:A,H:H,BASE_MARKET_DATA[[#This Row],[LABEL]]),1,0)</f>
        <v>0</v>
      </c>
      <c r="L4894" s="17">
        <f>IF(BASE_MARKET_DATA[[#This Row],[VARP]]&gt;0,1,0)</f>
        <v>0</v>
      </c>
    </row>
    <row r="4895" spans="1:12">
      <c r="A4895" s="1">
        <v>43879</v>
      </c>
      <c r="B4895" s="17" t="s">
        <v>69</v>
      </c>
      <c r="C4895">
        <v>57.91</v>
      </c>
      <c r="D4895">
        <v>58.509997999999996</v>
      </c>
      <c r="E4895">
        <v>-0.59999799999999937</v>
      </c>
      <c r="F4895">
        <v>-1.025462349186885E-2</v>
      </c>
      <c r="G4895" s="17" t="s">
        <v>0</v>
      </c>
      <c r="H4895" s="17" t="s">
        <v>70</v>
      </c>
      <c r="I4895" s="17" t="s">
        <v>38</v>
      </c>
      <c r="J4895" s="17" t="s">
        <v>144</v>
      </c>
      <c r="K4895" s="17">
        <f>IF(BASE_MARKET_DATA[[#This Row],[DATE]]=_xlfn.MAXIFS(A:A,H:H,BASE_MARKET_DATA[[#This Row],[LABEL]]),1,0)</f>
        <v>0</v>
      </c>
      <c r="L4895" s="17">
        <f>IF(BASE_MARKET_DATA[[#This Row],[VARP]]&gt;0,1,0)</f>
        <v>0</v>
      </c>
    </row>
    <row r="4896" spans="1:12">
      <c r="A4896" s="1">
        <v>43880</v>
      </c>
      <c r="B4896" s="17" t="s">
        <v>69</v>
      </c>
      <c r="C4896">
        <v>58.220001000000003</v>
      </c>
      <c r="D4896">
        <v>57.91</v>
      </c>
      <c r="E4896">
        <v>0.31000100000000685</v>
      </c>
      <c r="F4896">
        <v>5.3531514418927104E-3</v>
      </c>
      <c r="G4896" s="17" t="s">
        <v>0</v>
      </c>
      <c r="H4896" s="17" t="s">
        <v>70</v>
      </c>
      <c r="I4896" s="17" t="s">
        <v>38</v>
      </c>
      <c r="J4896" s="17" t="s">
        <v>144</v>
      </c>
      <c r="K4896" s="17">
        <f>IF(BASE_MARKET_DATA[[#This Row],[DATE]]=_xlfn.MAXIFS(A:A,H:H,BASE_MARKET_DATA[[#This Row],[LABEL]]),1,0)</f>
        <v>0</v>
      </c>
      <c r="L4896" s="17">
        <f>IF(BASE_MARKET_DATA[[#This Row],[VARP]]&gt;0,1,0)</f>
        <v>1</v>
      </c>
    </row>
    <row r="4897" spans="1:12">
      <c r="A4897" s="1">
        <v>43881</v>
      </c>
      <c r="B4897" s="17" t="s">
        <v>69</v>
      </c>
      <c r="C4897">
        <v>58.09</v>
      </c>
      <c r="D4897">
        <v>58.220001000000003</v>
      </c>
      <c r="E4897">
        <v>-0.13000100000000003</v>
      </c>
      <c r="F4897">
        <v>-2.2329267909150332E-3</v>
      </c>
      <c r="G4897" s="17" t="s">
        <v>0</v>
      </c>
      <c r="H4897" s="17" t="s">
        <v>70</v>
      </c>
      <c r="I4897" s="17" t="s">
        <v>38</v>
      </c>
      <c r="J4897" s="17" t="s">
        <v>144</v>
      </c>
      <c r="K4897" s="17">
        <f>IF(BASE_MARKET_DATA[[#This Row],[DATE]]=_xlfn.MAXIFS(A:A,H:H,BASE_MARKET_DATA[[#This Row],[LABEL]]),1,0)</f>
        <v>0</v>
      </c>
      <c r="L4897" s="17">
        <f>IF(BASE_MARKET_DATA[[#This Row],[VARP]]&gt;0,1,0)</f>
        <v>0</v>
      </c>
    </row>
    <row r="4898" spans="1:12">
      <c r="A4898" s="1">
        <v>43882</v>
      </c>
      <c r="B4898" s="17" t="s">
        <v>69</v>
      </c>
      <c r="C4898">
        <v>58.200001</v>
      </c>
      <c r="D4898">
        <v>58.09</v>
      </c>
      <c r="E4898">
        <v>0.11000099999999691</v>
      </c>
      <c r="F4898">
        <v>1.8936305732483543E-3</v>
      </c>
      <c r="G4898" s="17" t="s">
        <v>0</v>
      </c>
      <c r="H4898" s="17" t="s">
        <v>70</v>
      </c>
      <c r="I4898" s="17" t="s">
        <v>38</v>
      </c>
      <c r="J4898" s="17" t="s">
        <v>144</v>
      </c>
      <c r="K4898" s="17">
        <f>IF(BASE_MARKET_DATA[[#This Row],[DATE]]=_xlfn.MAXIFS(A:A,H:H,BASE_MARKET_DATA[[#This Row],[LABEL]]),1,0)</f>
        <v>0</v>
      </c>
      <c r="L4898" s="17">
        <f>IF(BASE_MARKET_DATA[[#This Row],[VARP]]&gt;0,1,0)</f>
        <v>1</v>
      </c>
    </row>
    <row r="4899" spans="1:12">
      <c r="A4899" s="1">
        <v>43885</v>
      </c>
      <c r="B4899" s="17" t="s">
        <v>69</v>
      </c>
      <c r="C4899">
        <v>57.990002000000004</v>
      </c>
      <c r="D4899">
        <v>58.200001</v>
      </c>
      <c r="E4899">
        <v>-0.20999899999999627</v>
      </c>
      <c r="F4899">
        <v>-3.6082301785526818E-3</v>
      </c>
      <c r="G4899" s="17" t="s">
        <v>0</v>
      </c>
      <c r="H4899" s="17" t="s">
        <v>70</v>
      </c>
      <c r="I4899" s="17" t="s">
        <v>38</v>
      </c>
      <c r="J4899" s="17" t="s">
        <v>144</v>
      </c>
      <c r="K4899" s="17">
        <f>IF(BASE_MARKET_DATA[[#This Row],[DATE]]=_xlfn.MAXIFS(A:A,H:H,BASE_MARKET_DATA[[#This Row],[LABEL]]),1,0)</f>
        <v>0</v>
      </c>
      <c r="L4899" s="17">
        <f>IF(BASE_MARKET_DATA[[#This Row],[VARP]]&gt;0,1,0)</f>
        <v>0</v>
      </c>
    </row>
    <row r="4900" spans="1:12">
      <c r="A4900" s="1">
        <v>43886</v>
      </c>
      <c r="B4900" s="17" t="s">
        <v>69</v>
      </c>
      <c r="C4900">
        <v>57.119999</v>
      </c>
      <c r="D4900">
        <v>57.990002000000004</v>
      </c>
      <c r="E4900">
        <v>-0.87000300000000408</v>
      </c>
      <c r="F4900">
        <v>-1.5002637868507127E-2</v>
      </c>
      <c r="G4900" s="17" t="s">
        <v>0</v>
      </c>
      <c r="H4900" s="17" t="s">
        <v>70</v>
      </c>
      <c r="I4900" s="17" t="s">
        <v>38</v>
      </c>
      <c r="J4900" s="17" t="s">
        <v>144</v>
      </c>
      <c r="K4900" s="17">
        <f>IF(BASE_MARKET_DATA[[#This Row],[DATE]]=_xlfn.MAXIFS(A:A,H:H,BASE_MARKET_DATA[[#This Row],[LABEL]]),1,0)</f>
        <v>0</v>
      </c>
      <c r="L4900" s="17">
        <f>IF(BASE_MARKET_DATA[[#This Row],[VARP]]&gt;0,1,0)</f>
        <v>0</v>
      </c>
    </row>
    <row r="4901" spans="1:12">
      <c r="A4901" s="1">
        <v>43887</v>
      </c>
      <c r="B4901" s="17" t="s">
        <v>69</v>
      </c>
      <c r="C4901">
        <v>57.139998999999996</v>
      </c>
      <c r="D4901">
        <v>57.119999</v>
      </c>
      <c r="E4901">
        <v>1.9999999999996021E-2</v>
      </c>
      <c r="F4901">
        <v>3.5014006215224237E-4</v>
      </c>
      <c r="G4901" s="17" t="s">
        <v>0</v>
      </c>
      <c r="H4901" s="17" t="s">
        <v>70</v>
      </c>
      <c r="I4901" s="17" t="s">
        <v>38</v>
      </c>
      <c r="J4901" s="17" t="s">
        <v>144</v>
      </c>
      <c r="K4901" s="17">
        <f>IF(BASE_MARKET_DATA[[#This Row],[DATE]]=_xlfn.MAXIFS(A:A,H:H,BASE_MARKET_DATA[[#This Row],[LABEL]]),1,0)</f>
        <v>0</v>
      </c>
      <c r="L4901" s="17">
        <f>IF(BASE_MARKET_DATA[[#This Row],[VARP]]&gt;0,1,0)</f>
        <v>1</v>
      </c>
    </row>
    <row r="4902" spans="1:12">
      <c r="A4902" s="1">
        <v>43888</v>
      </c>
      <c r="B4902" s="17" t="s">
        <v>69</v>
      </c>
      <c r="C4902">
        <v>55.060001</v>
      </c>
      <c r="D4902">
        <v>57.139998999999996</v>
      </c>
      <c r="E4902">
        <v>-2.0799979999999962</v>
      </c>
      <c r="F4902">
        <v>-3.6401785726317505E-2</v>
      </c>
      <c r="G4902" s="17" t="s">
        <v>0</v>
      </c>
      <c r="H4902" s="17" t="s">
        <v>70</v>
      </c>
      <c r="I4902" s="17" t="s">
        <v>38</v>
      </c>
      <c r="J4902" s="17" t="s">
        <v>144</v>
      </c>
      <c r="K4902" s="17">
        <f>IF(BASE_MARKET_DATA[[#This Row],[DATE]]=_xlfn.MAXIFS(A:A,H:H,BASE_MARKET_DATA[[#This Row],[LABEL]]),1,0)</f>
        <v>0</v>
      </c>
      <c r="L4902" s="17">
        <f>IF(BASE_MARKET_DATA[[#This Row],[VARP]]&gt;0,1,0)</f>
        <v>0</v>
      </c>
    </row>
    <row r="4903" spans="1:12">
      <c r="A4903" s="1">
        <v>43889</v>
      </c>
      <c r="B4903" s="17" t="s">
        <v>69</v>
      </c>
      <c r="C4903">
        <v>54.16</v>
      </c>
      <c r="D4903">
        <v>55.060001</v>
      </c>
      <c r="E4903">
        <v>-0.90000100000000316</v>
      </c>
      <c r="F4903">
        <v>-1.6345822441957515E-2</v>
      </c>
      <c r="G4903" s="17" t="s">
        <v>0</v>
      </c>
      <c r="H4903" s="17" t="s">
        <v>70</v>
      </c>
      <c r="I4903" s="17" t="s">
        <v>38</v>
      </c>
      <c r="J4903" s="17" t="s">
        <v>144</v>
      </c>
      <c r="K4903" s="17">
        <f>IF(BASE_MARKET_DATA[[#This Row],[DATE]]=_xlfn.MAXIFS(A:A,H:H,BASE_MARKET_DATA[[#This Row],[LABEL]]),1,0)</f>
        <v>0</v>
      </c>
      <c r="L4903" s="17">
        <f>IF(BASE_MARKET_DATA[[#This Row],[VARP]]&gt;0,1,0)</f>
        <v>0</v>
      </c>
    </row>
    <row r="4904" spans="1:12">
      <c r="A4904" s="1">
        <v>43892</v>
      </c>
      <c r="B4904" s="17" t="s">
        <v>69</v>
      </c>
      <c r="C4904">
        <v>57.32</v>
      </c>
      <c r="D4904">
        <v>54.16</v>
      </c>
      <c r="E4904">
        <v>3.1600000000000037</v>
      </c>
      <c r="F4904">
        <v>5.8345642540620454E-2</v>
      </c>
      <c r="G4904" s="17" t="s">
        <v>0</v>
      </c>
      <c r="H4904" s="17" t="s">
        <v>70</v>
      </c>
      <c r="I4904" s="17" t="s">
        <v>38</v>
      </c>
      <c r="J4904" s="17" t="s">
        <v>144</v>
      </c>
      <c r="K4904" s="17">
        <f>IF(BASE_MARKET_DATA[[#This Row],[DATE]]=_xlfn.MAXIFS(A:A,H:H,BASE_MARKET_DATA[[#This Row],[LABEL]]),1,0)</f>
        <v>0</v>
      </c>
      <c r="L4904" s="17">
        <f>IF(BASE_MARKET_DATA[[#This Row],[VARP]]&gt;0,1,0)</f>
        <v>1</v>
      </c>
    </row>
    <row r="4905" spans="1:12">
      <c r="A4905" s="1">
        <v>43893</v>
      </c>
      <c r="B4905" s="17" t="s">
        <v>69</v>
      </c>
      <c r="C4905">
        <v>55.700001</v>
      </c>
      <c r="D4905">
        <v>57.32</v>
      </c>
      <c r="E4905">
        <v>-1.619999</v>
      </c>
      <c r="F4905">
        <v>-2.8262369155617584E-2</v>
      </c>
      <c r="G4905" s="17" t="s">
        <v>0</v>
      </c>
      <c r="H4905" s="17" t="s">
        <v>70</v>
      </c>
      <c r="I4905" s="17" t="s">
        <v>38</v>
      </c>
      <c r="J4905" s="17" t="s">
        <v>144</v>
      </c>
      <c r="K4905" s="17">
        <f>IF(BASE_MARKET_DATA[[#This Row],[DATE]]=_xlfn.MAXIFS(A:A,H:H,BASE_MARKET_DATA[[#This Row],[LABEL]]),1,0)</f>
        <v>0</v>
      </c>
      <c r="L4905" s="17">
        <f>IF(BASE_MARKET_DATA[[#This Row],[VARP]]&gt;0,1,0)</f>
        <v>0</v>
      </c>
    </row>
    <row r="4906" spans="1:12">
      <c r="A4906" s="1">
        <v>43894</v>
      </c>
      <c r="B4906" s="17" t="s">
        <v>69</v>
      </c>
      <c r="C4906">
        <v>58.119999</v>
      </c>
      <c r="D4906">
        <v>55.700001</v>
      </c>
      <c r="E4906">
        <v>2.4199979999999996</v>
      </c>
      <c r="F4906">
        <v>4.3447001015314159E-2</v>
      </c>
      <c r="G4906" s="17" t="s">
        <v>0</v>
      </c>
      <c r="H4906" s="17" t="s">
        <v>70</v>
      </c>
      <c r="I4906" s="17" t="s">
        <v>38</v>
      </c>
      <c r="J4906" s="17" t="s">
        <v>144</v>
      </c>
      <c r="K4906" s="17">
        <f>IF(BASE_MARKET_DATA[[#This Row],[DATE]]=_xlfn.MAXIFS(A:A,H:H,BASE_MARKET_DATA[[#This Row],[LABEL]]),1,0)</f>
        <v>0</v>
      </c>
      <c r="L4906" s="17">
        <f>IF(BASE_MARKET_DATA[[#This Row],[VARP]]&gt;0,1,0)</f>
        <v>1</v>
      </c>
    </row>
    <row r="4907" spans="1:12">
      <c r="A4907" s="1">
        <v>43895</v>
      </c>
      <c r="B4907" s="17" t="s">
        <v>69</v>
      </c>
      <c r="C4907">
        <v>57.16</v>
      </c>
      <c r="D4907">
        <v>58.119999</v>
      </c>
      <c r="E4907">
        <v>-0.95999900000000338</v>
      </c>
      <c r="F4907">
        <v>-1.6517532975181288E-2</v>
      </c>
      <c r="G4907" s="17" t="s">
        <v>0</v>
      </c>
      <c r="H4907" s="17" t="s">
        <v>70</v>
      </c>
      <c r="I4907" s="17" t="s">
        <v>38</v>
      </c>
      <c r="J4907" s="17" t="s">
        <v>144</v>
      </c>
      <c r="K4907" s="17">
        <f>IF(BASE_MARKET_DATA[[#This Row],[DATE]]=_xlfn.MAXIFS(A:A,H:H,BASE_MARKET_DATA[[#This Row],[LABEL]]),1,0)</f>
        <v>0</v>
      </c>
      <c r="L4907" s="17">
        <f>IF(BASE_MARKET_DATA[[#This Row],[VARP]]&gt;0,1,0)</f>
        <v>0</v>
      </c>
    </row>
    <row r="4908" spans="1:12">
      <c r="A4908" s="1">
        <v>43896</v>
      </c>
      <c r="B4908" s="17" t="s">
        <v>69</v>
      </c>
      <c r="C4908">
        <v>56.869999</v>
      </c>
      <c r="D4908">
        <v>57.16</v>
      </c>
      <c r="E4908">
        <v>-0.29000099999999662</v>
      </c>
      <c r="F4908">
        <v>-5.0734954513645316E-3</v>
      </c>
      <c r="G4908" s="17" t="s">
        <v>0</v>
      </c>
      <c r="H4908" s="17" t="s">
        <v>70</v>
      </c>
      <c r="I4908" s="17" t="s">
        <v>38</v>
      </c>
      <c r="J4908" s="17" t="s">
        <v>144</v>
      </c>
      <c r="K4908" s="17">
        <f>IF(BASE_MARKET_DATA[[#This Row],[DATE]]=_xlfn.MAXIFS(A:A,H:H,BASE_MARKET_DATA[[#This Row],[LABEL]]),1,0)</f>
        <v>0</v>
      </c>
      <c r="L4908" s="17">
        <f>IF(BASE_MARKET_DATA[[#This Row],[VARP]]&gt;0,1,0)</f>
        <v>0</v>
      </c>
    </row>
    <row r="4909" spans="1:12">
      <c r="A4909" s="1">
        <v>43899</v>
      </c>
      <c r="B4909" s="17" t="s">
        <v>69</v>
      </c>
      <c r="C4909">
        <v>55.830002</v>
      </c>
      <c r="D4909">
        <v>56.869999</v>
      </c>
      <c r="E4909">
        <v>-1.0399969999999996</v>
      </c>
      <c r="F4909">
        <v>-1.8287269532042714E-2</v>
      </c>
      <c r="G4909" s="17" t="s">
        <v>0</v>
      </c>
      <c r="H4909" s="17" t="s">
        <v>70</v>
      </c>
      <c r="I4909" s="17" t="s">
        <v>38</v>
      </c>
      <c r="J4909" s="17" t="s">
        <v>144</v>
      </c>
      <c r="K4909" s="17">
        <f>IF(BASE_MARKET_DATA[[#This Row],[DATE]]=_xlfn.MAXIFS(A:A,H:H,BASE_MARKET_DATA[[#This Row],[LABEL]]),1,0)</f>
        <v>0</v>
      </c>
      <c r="L4909" s="17">
        <f>IF(BASE_MARKET_DATA[[#This Row],[VARP]]&gt;0,1,0)</f>
        <v>0</v>
      </c>
    </row>
    <row r="4910" spans="1:12">
      <c r="A4910" s="1">
        <v>43900</v>
      </c>
      <c r="B4910" s="17" t="s">
        <v>69</v>
      </c>
      <c r="C4910">
        <v>56.52</v>
      </c>
      <c r="D4910">
        <v>55.830002</v>
      </c>
      <c r="E4910">
        <v>0.68999800000000278</v>
      </c>
      <c r="F4910">
        <v>1.235891053702636E-2</v>
      </c>
      <c r="G4910" s="17" t="s">
        <v>0</v>
      </c>
      <c r="H4910" s="17" t="s">
        <v>70</v>
      </c>
      <c r="I4910" s="17" t="s">
        <v>38</v>
      </c>
      <c r="J4910" s="17" t="s">
        <v>144</v>
      </c>
      <c r="K4910" s="17">
        <f>IF(BASE_MARKET_DATA[[#This Row],[DATE]]=_xlfn.MAXIFS(A:A,H:H,BASE_MARKET_DATA[[#This Row],[LABEL]]),1,0)</f>
        <v>0</v>
      </c>
      <c r="L4910" s="17">
        <f>IF(BASE_MARKET_DATA[[#This Row],[VARP]]&gt;0,1,0)</f>
        <v>1</v>
      </c>
    </row>
    <row r="4911" spans="1:12">
      <c r="A4911" s="1">
        <v>43901</v>
      </c>
      <c r="B4911" s="17" t="s">
        <v>69</v>
      </c>
      <c r="C4911">
        <v>54.830002</v>
      </c>
      <c r="D4911">
        <v>56.52</v>
      </c>
      <c r="E4911">
        <v>-1.6899980000000028</v>
      </c>
      <c r="F4911">
        <v>-2.9900884642604434E-2</v>
      </c>
      <c r="G4911" s="17" t="s">
        <v>0</v>
      </c>
      <c r="H4911" s="17" t="s">
        <v>70</v>
      </c>
      <c r="I4911" s="17" t="s">
        <v>38</v>
      </c>
      <c r="J4911" s="17" t="s">
        <v>144</v>
      </c>
      <c r="K4911" s="17">
        <f>IF(BASE_MARKET_DATA[[#This Row],[DATE]]=_xlfn.MAXIFS(A:A,H:H,BASE_MARKET_DATA[[#This Row],[LABEL]]),1,0)</f>
        <v>0</v>
      </c>
      <c r="L4911" s="17">
        <f>IF(BASE_MARKET_DATA[[#This Row],[VARP]]&gt;0,1,0)</f>
        <v>0</v>
      </c>
    </row>
    <row r="4912" spans="1:12">
      <c r="A4912" s="1">
        <v>43902</v>
      </c>
      <c r="B4912" s="17" t="s">
        <v>69</v>
      </c>
      <c r="C4912">
        <v>51.200001</v>
      </c>
      <c r="D4912">
        <v>54.830002</v>
      </c>
      <c r="E4912">
        <v>-3.630001</v>
      </c>
      <c r="F4912">
        <v>-6.620464832374072E-2</v>
      </c>
      <c r="G4912" s="17" t="s">
        <v>0</v>
      </c>
      <c r="H4912" s="17" t="s">
        <v>70</v>
      </c>
      <c r="I4912" s="17" t="s">
        <v>38</v>
      </c>
      <c r="J4912" s="17" t="s">
        <v>144</v>
      </c>
      <c r="K4912" s="17">
        <f>IF(BASE_MARKET_DATA[[#This Row],[DATE]]=_xlfn.MAXIFS(A:A,H:H,BASE_MARKET_DATA[[#This Row],[LABEL]]),1,0)</f>
        <v>0</v>
      </c>
      <c r="L4912" s="17">
        <f>IF(BASE_MARKET_DATA[[#This Row],[VARP]]&gt;0,1,0)</f>
        <v>0</v>
      </c>
    </row>
    <row r="4913" spans="1:12">
      <c r="A4913" s="1">
        <v>43903</v>
      </c>
      <c r="B4913" s="17" t="s">
        <v>69</v>
      </c>
      <c r="C4913">
        <v>54.169998</v>
      </c>
      <c r="D4913">
        <v>51.200001</v>
      </c>
      <c r="E4913">
        <v>2.9699969999999993</v>
      </c>
      <c r="F4913">
        <v>5.8007752773286063E-2</v>
      </c>
      <c r="G4913" s="17" t="s">
        <v>0</v>
      </c>
      <c r="H4913" s="17" t="s">
        <v>70</v>
      </c>
      <c r="I4913" s="17" t="s">
        <v>38</v>
      </c>
      <c r="J4913" s="17" t="s">
        <v>144</v>
      </c>
      <c r="K4913" s="17">
        <f>IF(BASE_MARKET_DATA[[#This Row],[DATE]]=_xlfn.MAXIFS(A:A,H:H,BASE_MARKET_DATA[[#This Row],[LABEL]]),1,0)</f>
        <v>0</v>
      </c>
      <c r="L4913" s="17">
        <f>IF(BASE_MARKET_DATA[[#This Row],[VARP]]&gt;0,1,0)</f>
        <v>1</v>
      </c>
    </row>
    <row r="4914" spans="1:12">
      <c r="A4914" s="1">
        <v>43906</v>
      </c>
      <c r="B4914" s="17" t="s">
        <v>69</v>
      </c>
      <c r="C4914">
        <v>50.990002000000004</v>
      </c>
      <c r="D4914">
        <v>54.169998</v>
      </c>
      <c r="E4914">
        <v>-3.1799959999999956</v>
      </c>
      <c r="F4914">
        <v>-5.8704008074727927E-2</v>
      </c>
      <c r="G4914" s="17" t="s">
        <v>0</v>
      </c>
      <c r="H4914" s="17" t="s">
        <v>70</v>
      </c>
      <c r="I4914" s="17" t="s">
        <v>38</v>
      </c>
      <c r="J4914" s="17" t="s">
        <v>144</v>
      </c>
      <c r="K4914" s="17">
        <f>IF(BASE_MARKET_DATA[[#This Row],[DATE]]=_xlfn.MAXIFS(A:A,H:H,BASE_MARKET_DATA[[#This Row],[LABEL]]),1,0)</f>
        <v>0</v>
      </c>
      <c r="L4914" s="17">
        <f>IF(BASE_MARKET_DATA[[#This Row],[VARP]]&gt;0,1,0)</f>
        <v>0</v>
      </c>
    </row>
    <row r="4915" spans="1:12">
      <c r="A4915" s="1">
        <v>43907</v>
      </c>
      <c r="B4915" s="17" t="s">
        <v>69</v>
      </c>
      <c r="C4915">
        <v>54.310001</v>
      </c>
      <c r="D4915">
        <v>50.990002000000004</v>
      </c>
      <c r="E4915">
        <v>3.3199989999999957</v>
      </c>
      <c r="F4915">
        <v>6.5110783874846589E-2</v>
      </c>
      <c r="G4915" s="17" t="s">
        <v>0</v>
      </c>
      <c r="H4915" s="17" t="s">
        <v>70</v>
      </c>
      <c r="I4915" s="17" t="s">
        <v>38</v>
      </c>
      <c r="J4915" s="17" t="s">
        <v>144</v>
      </c>
      <c r="K4915" s="17">
        <f>IF(BASE_MARKET_DATA[[#This Row],[DATE]]=_xlfn.MAXIFS(A:A,H:H,BASE_MARKET_DATA[[#This Row],[LABEL]]),1,0)</f>
        <v>0</v>
      </c>
      <c r="L4915" s="17">
        <f>IF(BASE_MARKET_DATA[[#This Row],[VARP]]&gt;0,1,0)</f>
        <v>1</v>
      </c>
    </row>
    <row r="4916" spans="1:12">
      <c r="A4916" s="1">
        <v>43908</v>
      </c>
      <c r="B4916" s="17" t="s">
        <v>69</v>
      </c>
      <c r="C4916">
        <v>54.32</v>
      </c>
      <c r="D4916">
        <v>54.310001</v>
      </c>
      <c r="E4916">
        <v>9.9990000000005352E-3</v>
      </c>
      <c r="F4916">
        <v>1.8410973698933526E-4</v>
      </c>
      <c r="G4916" s="17" t="s">
        <v>0</v>
      </c>
      <c r="H4916" s="17" t="s">
        <v>70</v>
      </c>
      <c r="I4916" s="17" t="s">
        <v>38</v>
      </c>
      <c r="J4916" s="17" t="s">
        <v>144</v>
      </c>
      <c r="K4916" s="17">
        <f>IF(BASE_MARKET_DATA[[#This Row],[DATE]]=_xlfn.MAXIFS(A:A,H:H,BASE_MARKET_DATA[[#This Row],[LABEL]]),1,0)</f>
        <v>0</v>
      </c>
      <c r="L4916" s="17">
        <f>IF(BASE_MARKET_DATA[[#This Row],[VARP]]&gt;0,1,0)</f>
        <v>1</v>
      </c>
    </row>
    <row r="4917" spans="1:12">
      <c r="A4917" s="1">
        <v>43909</v>
      </c>
      <c r="B4917" s="17" t="s">
        <v>69</v>
      </c>
      <c r="C4917">
        <v>53.619999</v>
      </c>
      <c r="D4917">
        <v>54.32</v>
      </c>
      <c r="E4917">
        <v>-0.70000100000000032</v>
      </c>
      <c r="F4917">
        <v>-1.2886616347569962E-2</v>
      </c>
      <c r="G4917" s="17" t="s">
        <v>0</v>
      </c>
      <c r="H4917" s="17" t="s">
        <v>70</v>
      </c>
      <c r="I4917" s="17" t="s">
        <v>38</v>
      </c>
      <c r="J4917" s="17" t="s">
        <v>144</v>
      </c>
      <c r="K4917" s="17">
        <f>IF(BASE_MARKET_DATA[[#This Row],[DATE]]=_xlfn.MAXIFS(A:A,H:H,BASE_MARKET_DATA[[#This Row],[LABEL]]),1,0)</f>
        <v>0</v>
      </c>
      <c r="L4917" s="17">
        <f>IF(BASE_MARKET_DATA[[#This Row],[VARP]]&gt;0,1,0)</f>
        <v>0</v>
      </c>
    </row>
    <row r="4918" spans="1:12">
      <c r="A4918" s="1">
        <v>43910</v>
      </c>
      <c r="B4918" s="17" t="s">
        <v>69</v>
      </c>
      <c r="C4918">
        <v>51.799999</v>
      </c>
      <c r="D4918">
        <v>53.619999</v>
      </c>
      <c r="E4918">
        <v>-1.8200000000000003</v>
      </c>
      <c r="F4918">
        <v>-3.39425593797568E-2</v>
      </c>
      <c r="G4918" s="17" t="s">
        <v>0</v>
      </c>
      <c r="H4918" s="17" t="s">
        <v>70</v>
      </c>
      <c r="I4918" s="17" t="s">
        <v>38</v>
      </c>
      <c r="J4918" s="17" t="s">
        <v>144</v>
      </c>
      <c r="K4918" s="17">
        <f>IF(BASE_MARKET_DATA[[#This Row],[DATE]]=_xlfn.MAXIFS(A:A,H:H,BASE_MARKET_DATA[[#This Row],[LABEL]]),1,0)</f>
        <v>0</v>
      </c>
      <c r="L4918" s="17">
        <f>IF(BASE_MARKET_DATA[[#This Row],[VARP]]&gt;0,1,0)</f>
        <v>0</v>
      </c>
    </row>
    <row r="4919" spans="1:12">
      <c r="A4919" s="1">
        <v>43913</v>
      </c>
      <c r="B4919" s="17" t="s">
        <v>69</v>
      </c>
      <c r="C4919">
        <v>50.310001</v>
      </c>
      <c r="D4919">
        <v>51.799999</v>
      </c>
      <c r="E4919">
        <v>-1.4899979999999999</v>
      </c>
      <c r="F4919">
        <v>-2.8764440709738236E-2</v>
      </c>
      <c r="G4919" s="17" t="s">
        <v>0</v>
      </c>
      <c r="H4919" s="17" t="s">
        <v>70</v>
      </c>
      <c r="I4919" s="17" t="s">
        <v>38</v>
      </c>
      <c r="J4919" s="17" t="s">
        <v>144</v>
      </c>
      <c r="K4919" s="17">
        <f>IF(BASE_MARKET_DATA[[#This Row],[DATE]]=_xlfn.MAXIFS(A:A,H:H,BASE_MARKET_DATA[[#This Row],[LABEL]]),1,0)</f>
        <v>0</v>
      </c>
      <c r="L4919" s="17">
        <f>IF(BASE_MARKET_DATA[[#This Row],[VARP]]&gt;0,1,0)</f>
        <v>0</v>
      </c>
    </row>
    <row r="4920" spans="1:12">
      <c r="A4920" s="1">
        <v>43914</v>
      </c>
      <c r="B4920" s="17" t="s">
        <v>69</v>
      </c>
      <c r="C4920">
        <v>49.990002000000004</v>
      </c>
      <c r="D4920">
        <v>50.310001</v>
      </c>
      <c r="E4920">
        <v>-0.3199989999999957</v>
      </c>
      <c r="F4920">
        <v>-6.3605444969081935E-3</v>
      </c>
      <c r="G4920" s="17" t="s">
        <v>0</v>
      </c>
      <c r="H4920" s="17" t="s">
        <v>70</v>
      </c>
      <c r="I4920" s="17" t="s">
        <v>38</v>
      </c>
      <c r="J4920" s="17" t="s">
        <v>144</v>
      </c>
      <c r="K4920" s="17">
        <f>IF(BASE_MARKET_DATA[[#This Row],[DATE]]=_xlfn.MAXIFS(A:A,H:H,BASE_MARKET_DATA[[#This Row],[LABEL]]),1,0)</f>
        <v>0</v>
      </c>
      <c r="L4920" s="17">
        <f>IF(BASE_MARKET_DATA[[#This Row],[VARP]]&gt;0,1,0)</f>
        <v>0</v>
      </c>
    </row>
    <row r="4921" spans="1:12">
      <c r="A4921" s="1">
        <v>43915</v>
      </c>
      <c r="B4921" s="17" t="s">
        <v>69</v>
      </c>
      <c r="C4921">
        <v>49.939999</v>
      </c>
      <c r="D4921">
        <v>49.990002000000004</v>
      </c>
      <c r="E4921">
        <v>-5.0003000000003794E-2</v>
      </c>
      <c r="F4921">
        <v>-1.0002600119920738E-3</v>
      </c>
      <c r="G4921" s="17" t="s">
        <v>0</v>
      </c>
      <c r="H4921" s="17" t="s">
        <v>70</v>
      </c>
      <c r="I4921" s="17" t="s">
        <v>38</v>
      </c>
      <c r="J4921" s="17" t="s">
        <v>144</v>
      </c>
      <c r="K4921" s="17">
        <f>IF(BASE_MARKET_DATA[[#This Row],[DATE]]=_xlfn.MAXIFS(A:A,H:H,BASE_MARKET_DATA[[#This Row],[LABEL]]),1,0)</f>
        <v>0</v>
      </c>
      <c r="L4921" s="17">
        <f>IF(BASE_MARKET_DATA[[#This Row],[VARP]]&gt;0,1,0)</f>
        <v>0</v>
      </c>
    </row>
    <row r="4922" spans="1:12">
      <c r="A4922" s="1">
        <v>43916</v>
      </c>
      <c r="B4922" s="17" t="s">
        <v>69</v>
      </c>
      <c r="C4922">
        <v>53.540001000000004</v>
      </c>
      <c r="D4922">
        <v>49.939999</v>
      </c>
      <c r="E4922">
        <v>3.6000020000000035</v>
      </c>
      <c r="F4922">
        <v>7.2086545296086282E-2</v>
      </c>
      <c r="G4922" s="17" t="s">
        <v>0</v>
      </c>
      <c r="H4922" s="17" t="s">
        <v>70</v>
      </c>
      <c r="I4922" s="17" t="s">
        <v>38</v>
      </c>
      <c r="J4922" s="17" t="s">
        <v>144</v>
      </c>
      <c r="K4922" s="17">
        <f>IF(BASE_MARKET_DATA[[#This Row],[DATE]]=_xlfn.MAXIFS(A:A,H:H,BASE_MARKET_DATA[[#This Row],[LABEL]]),1,0)</f>
        <v>0</v>
      </c>
      <c r="L4922" s="17">
        <f>IF(BASE_MARKET_DATA[[#This Row],[VARP]]&gt;0,1,0)</f>
        <v>1</v>
      </c>
    </row>
    <row r="4923" spans="1:12">
      <c r="A4923" s="1">
        <v>43917</v>
      </c>
      <c r="B4923" s="17" t="s">
        <v>69</v>
      </c>
      <c r="C4923">
        <v>52.77</v>
      </c>
      <c r="D4923">
        <v>53.540001000000004</v>
      </c>
      <c r="E4923">
        <v>-0.7700010000000006</v>
      </c>
      <c r="F4923">
        <v>-1.4381789047781313E-2</v>
      </c>
      <c r="G4923" s="17" t="s">
        <v>0</v>
      </c>
      <c r="H4923" s="17" t="s">
        <v>70</v>
      </c>
      <c r="I4923" s="17" t="s">
        <v>38</v>
      </c>
      <c r="J4923" s="17" t="s">
        <v>144</v>
      </c>
      <c r="K4923" s="17">
        <f>IF(BASE_MARKET_DATA[[#This Row],[DATE]]=_xlfn.MAXIFS(A:A,H:H,BASE_MARKET_DATA[[#This Row],[LABEL]]),1,0)</f>
        <v>0</v>
      </c>
      <c r="L4923" s="17">
        <f>IF(BASE_MARKET_DATA[[#This Row],[VARP]]&gt;0,1,0)</f>
        <v>0</v>
      </c>
    </row>
    <row r="4924" spans="1:12">
      <c r="A4924" s="1">
        <v>43920</v>
      </c>
      <c r="B4924" s="17" t="s">
        <v>69</v>
      </c>
      <c r="C4924">
        <v>54.77</v>
      </c>
      <c r="D4924">
        <v>52.77</v>
      </c>
      <c r="E4924">
        <v>2</v>
      </c>
      <c r="F4924">
        <v>3.7900322152738294E-2</v>
      </c>
      <c r="G4924" s="17" t="s">
        <v>0</v>
      </c>
      <c r="H4924" s="17" t="s">
        <v>70</v>
      </c>
      <c r="I4924" s="17" t="s">
        <v>38</v>
      </c>
      <c r="J4924" s="17" t="s">
        <v>144</v>
      </c>
      <c r="K4924" s="17">
        <f>IF(BASE_MARKET_DATA[[#This Row],[DATE]]=_xlfn.MAXIFS(A:A,H:H,BASE_MARKET_DATA[[#This Row],[LABEL]]),1,0)</f>
        <v>0</v>
      </c>
      <c r="L4924" s="17">
        <f>IF(BASE_MARKET_DATA[[#This Row],[VARP]]&gt;0,1,0)</f>
        <v>1</v>
      </c>
    </row>
    <row r="4925" spans="1:12">
      <c r="A4925" s="1">
        <v>43921</v>
      </c>
      <c r="B4925" s="17" t="s">
        <v>69</v>
      </c>
      <c r="C4925">
        <v>53.73</v>
      </c>
      <c r="D4925">
        <v>54.77</v>
      </c>
      <c r="E4925">
        <v>-1.0400000000000063</v>
      </c>
      <c r="F4925">
        <v>-1.8988497352565387E-2</v>
      </c>
      <c r="G4925" s="17" t="s">
        <v>0</v>
      </c>
      <c r="H4925" s="17" t="s">
        <v>70</v>
      </c>
      <c r="I4925" s="17" t="s">
        <v>38</v>
      </c>
      <c r="J4925" s="17" t="s">
        <v>144</v>
      </c>
      <c r="K4925" s="17">
        <f>IF(BASE_MARKET_DATA[[#This Row],[DATE]]=_xlfn.MAXIFS(A:A,H:H,BASE_MARKET_DATA[[#This Row],[LABEL]]),1,0)</f>
        <v>0</v>
      </c>
      <c r="L4925" s="17">
        <f>IF(BASE_MARKET_DATA[[#This Row],[VARP]]&gt;0,1,0)</f>
        <v>0</v>
      </c>
    </row>
    <row r="4926" spans="1:12">
      <c r="A4926" s="1">
        <v>43922</v>
      </c>
      <c r="B4926" s="17" t="s">
        <v>69</v>
      </c>
      <c r="C4926">
        <v>52.919998</v>
      </c>
      <c r="D4926">
        <v>53.73</v>
      </c>
      <c r="E4926">
        <v>-0.81000199999999722</v>
      </c>
      <c r="F4926">
        <v>-1.5075414107574861E-2</v>
      </c>
      <c r="G4926" s="17" t="s">
        <v>0</v>
      </c>
      <c r="H4926" s="17" t="s">
        <v>70</v>
      </c>
      <c r="I4926" s="17" t="s">
        <v>38</v>
      </c>
      <c r="J4926" s="17" t="s">
        <v>144</v>
      </c>
      <c r="K4926" s="17">
        <f>IF(BASE_MARKET_DATA[[#This Row],[DATE]]=_xlfn.MAXIFS(A:A,H:H,BASE_MARKET_DATA[[#This Row],[LABEL]]),1,0)</f>
        <v>0</v>
      </c>
      <c r="L4926" s="17">
        <f>IF(BASE_MARKET_DATA[[#This Row],[VARP]]&gt;0,1,0)</f>
        <v>0</v>
      </c>
    </row>
    <row r="4927" spans="1:12">
      <c r="A4927" s="1">
        <v>43923</v>
      </c>
      <c r="B4927" s="17" t="s">
        <v>69</v>
      </c>
      <c r="C4927">
        <v>55.25</v>
      </c>
      <c r="D4927">
        <v>52.919998</v>
      </c>
      <c r="E4927">
        <v>2.3300020000000004</v>
      </c>
      <c r="F4927">
        <v>4.4028762057020492E-2</v>
      </c>
      <c r="G4927" s="17" t="s">
        <v>0</v>
      </c>
      <c r="H4927" s="17" t="s">
        <v>70</v>
      </c>
      <c r="I4927" s="17" t="s">
        <v>38</v>
      </c>
      <c r="J4927" s="17" t="s">
        <v>144</v>
      </c>
      <c r="K4927" s="17">
        <f>IF(BASE_MARKET_DATA[[#This Row],[DATE]]=_xlfn.MAXIFS(A:A,H:H,BASE_MARKET_DATA[[#This Row],[LABEL]]),1,0)</f>
        <v>0</v>
      </c>
      <c r="L4927" s="17">
        <f>IF(BASE_MARKET_DATA[[#This Row],[VARP]]&gt;0,1,0)</f>
        <v>1</v>
      </c>
    </row>
    <row r="4928" spans="1:12">
      <c r="A4928" s="1">
        <v>43924</v>
      </c>
      <c r="B4928" s="17" t="s">
        <v>69</v>
      </c>
      <c r="C4928">
        <v>54.700001</v>
      </c>
      <c r="D4928">
        <v>55.25</v>
      </c>
      <c r="E4928">
        <v>-0.54999899999999968</v>
      </c>
      <c r="F4928">
        <v>-9.9547330316742018E-3</v>
      </c>
      <c r="G4928" s="17" t="s">
        <v>0</v>
      </c>
      <c r="H4928" s="17" t="s">
        <v>70</v>
      </c>
      <c r="I4928" s="17" t="s">
        <v>38</v>
      </c>
      <c r="J4928" s="17" t="s">
        <v>144</v>
      </c>
      <c r="K4928" s="17">
        <f>IF(BASE_MARKET_DATA[[#This Row],[DATE]]=_xlfn.MAXIFS(A:A,H:H,BASE_MARKET_DATA[[#This Row],[LABEL]]),1,0)</f>
        <v>0</v>
      </c>
      <c r="L4928" s="17">
        <f>IF(BASE_MARKET_DATA[[#This Row],[VARP]]&gt;0,1,0)</f>
        <v>0</v>
      </c>
    </row>
    <row r="4929" spans="1:12">
      <c r="A4929" s="1">
        <v>43927</v>
      </c>
      <c r="B4929" s="17" t="s">
        <v>69</v>
      </c>
      <c r="C4929">
        <v>56.700001</v>
      </c>
      <c r="D4929">
        <v>54.700001</v>
      </c>
      <c r="E4929">
        <v>2</v>
      </c>
      <c r="F4929">
        <v>3.6563070629559949E-2</v>
      </c>
      <c r="G4929" s="17" t="s">
        <v>0</v>
      </c>
      <c r="H4929" s="17" t="s">
        <v>70</v>
      </c>
      <c r="I4929" s="17" t="s">
        <v>38</v>
      </c>
      <c r="J4929" s="17" t="s">
        <v>144</v>
      </c>
      <c r="K4929" s="17">
        <f>IF(BASE_MARKET_DATA[[#This Row],[DATE]]=_xlfn.MAXIFS(A:A,H:H,BASE_MARKET_DATA[[#This Row],[LABEL]]),1,0)</f>
        <v>0</v>
      </c>
      <c r="L4929" s="17">
        <f>IF(BASE_MARKET_DATA[[#This Row],[VARP]]&gt;0,1,0)</f>
        <v>1</v>
      </c>
    </row>
    <row r="4930" spans="1:12">
      <c r="A4930" s="1">
        <v>43928</v>
      </c>
      <c r="B4930" s="17" t="s">
        <v>69</v>
      </c>
      <c r="C4930">
        <v>56.98</v>
      </c>
      <c r="D4930">
        <v>56.700001</v>
      </c>
      <c r="E4930">
        <v>0.27999899999999656</v>
      </c>
      <c r="F4930">
        <v>4.9382538811594831E-3</v>
      </c>
      <c r="G4930" s="17" t="s">
        <v>0</v>
      </c>
      <c r="H4930" s="17" t="s">
        <v>70</v>
      </c>
      <c r="I4930" s="17" t="s">
        <v>38</v>
      </c>
      <c r="J4930" s="17" t="s">
        <v>144</v>
      </c>
      <c r="K4930" s="17">
        <f>IF(BASE_MARKET_DATA[[#This Row],[DATE]]=_xlfn.MAXIFS(A:A,H:H,BASE_MARKET_DATA[[#This Row],[LABEL]]),1,0)</f>
        <v>0</v>
      </c>
      <c r="L4930" s="17">
        <f>IF(BASE_MARKET_DATA[[#This Row],[VARP]]&gt;0,1,0)</f>
        <v>1</v>
      </c>
    </row>
    <row r="4931" spans="1:12">
      <c r="A4931" s="1">
        <v>43929</v>
      </c>
      <c r="B4931" s="17" t="s">
        <v>69</v>
      </c>
      <c r="C4931">
        <v>57.799999</v>
      </c>
      <c r="D4931">
        <v>56.98</v>
      </c>
      <c r="E4931">
        <v>0.81999900000000281</v>
      </c>
      <c r="F4931">
        <v>1.4390996840996892E-2</v>
      </c>
      <c r="G4931" s="17" t="s">
        <v>0</v>
      </c>
      <c r="H4931" s="17" t="s">
        <v>70</v>
      </c>
      <c r="I4931" s="17" t="s">
        <v>38</v>
      </c>
      <c r="J4931" s="17" t="s">
        <v>144</v>
      </c>
      <c r="K4931" s="17">
        <f>IF(BASE_MARKET_DATA[[#This Row],[DATE]]=_xlfn.MAXIFS(A:A,H:H,BASE_MARKET_DATA[[#This Row],[LABEL]]),1,0)</f>
        <v>0</v>
      </c>
      <c r="L4931" s="17">
        <f>IF(BASE_MARKET_DATA[[#This Row],[VARP]]&gt;0,1,0)</f>
        <v>1</v>
      </c>
    </row>
    <row r="4932" spans="1:12">
      <c r="A4932" s="1">
        <v>43930</v>
      </c>
      <c r="B4932" s="17" t="s">
        <v>69</v>
      </c>
      <c r="C4932">
        <v>57.439999</v>
      </c>
      <c r="D4932">
        <v>57.799999</v>
      </c>
      <c r="E4932">
        <v>-0.35999999999999943</v>
      </c>
      <c r="F4932">
        <v>-6.2283738101794675E-3</v>
      </c>
      <c r="G4932" s="17" t="s">
        <v>0</v>
      </c>
      <c r="H4932" s="17" t="s">
        <v>70</v>
      </c>
      <c r="I4932" s="17" t="s">
        <v>38</v>
      </c>
      <c r="J4932" s="17" t="s">
        <v>144</v>
      </c>
      <c r="K4932" s="17">
        <f>IF(BASE_MARKET_DATA[[#This Row],[DATE]]=_xlfn.MAXIFS(A:A,H:H,BASE_MARKET_DATA[[#This Row],[LABEL]]),1,0)</f>
        <v>0</v>
      </c>
      <c r="L4932" s="17">
        <f>IF(BASE_MARKET_DATA[[#This Row],[VARP]]&gt;0,1,0)</f>
        <v>0</v>
      </c>
    </row>
    <row r="4933" spans="1:12">
      <c r="A4933" s="1">
        <v>43934</v>
      </c>
      <c r="B4933" s="17" t="s">
        <v>69</v>
      </c>
      <c r="C4933">
        <v>56.669998</v>
      </c>
      <c r="D4933">
        <v>57.439999</v>
      </c>
      <c r="E4933">
        <v>-0.7700010000000006</v>
      </c>
      <c r="F4933">
        <v>-1.3405310121958752E-2</v>
      </c>
      <c r="G4933" s="17" t="s">
        <v>0</v>
      </c>
      <c r="H4933" s="17" t="s">
        <v>70</v>
      </c>
      <c r="I4933" s="17" t="s">
        <v>38</v>
      </c>
      <c r="J4933" s="17" t="s">
        <v>144</v>
      </c>
      <c r="K4933" s="17">
        <f>IF(BASE_MARKET_DATA[[#This Row],[DATE]]=_xlfn.MAXIFS(A:A,H:H,BASE_MARKET_DATA[[#This Row],[LABEL]]),1,0)</f>
        <v>0</v>
      </c>
      <c r="L4933" s="17">
        <f>IF(BASE_MARKET_DATA[[#This Row],[VARP]]&gt;0,1,0)</f>
        <v>0</v>
      </c>
    </row>
    <row r="4934" spans="1:12">
      <c r="A4934" s="1">
        <v>43935</v>
      </c>
      <c r="B4934" s="17" t="s">
        <v>69</v>
      </c>
      <c r="C4934">
        <v>58.139998999999996</v>
      </c>
      <c r="D4934">
        <v>56.669998</v>
      </c>
      <c r="E4934">
        <v>1.4700009999999963</v>
      </c>
      <c r="F4934">
        <v>2.5939669170272361E-2</v>
      </c>
      <c r="G4934" s="17" t="s">
        <v>0</v>
      </c>
      <c r="H4934" s="17" t="s">
        <v>70</v>
      </c>
      <c r="I4934" s="17" t="s">
        <v>38</v>
      </c>
      <c r="J4934" s="17" t="s">
        <v>144</v>
      </c>
      <c r="K4934" s="17">
        <f>IF(BASE_MARKET_DATA[[#This Row],[DATE]]=_xlfn.MAXIFS(A:A,H:H,BASE_MARKET_DATA[[#This Row],[LABEL]]),1,0)</f>
        <v>0</v>
      </c>
      <c r="L4934" s="17">
        <f>IF(BASE_MARKET_DATA[[#This Row],[VARP]]&gt;0,1,0)</f>
        <v>1</v>
      </c>
    </row>
    <row r="4935" spans="1:12">
      <c r="A4935" s="1">
        <v>43936</v>
      </c>
      <c r="B4935" s="17" t="s">
        <v>69</v>
      </c>
      <c r="C4935">
        <v>56.93</v>
      </c>
      <c r="D4935">
        <v>58.139998999999996</v>
      </c>
      <c r="E4935">
        <v>-1.2099989999999963</v>
      </c>
      <c r="F4935">
        <v>-2.0811816663429877E-2</v>
      </c>
      <c r="G4935" s="17" t="s">
        <v>0</v>
      </c>
      <c r="H4935" s="17" t="s">
        <v>70</v>
      </c>
      <c r="I4935" s="17" t="s">
        <v>38</v>
      </c>
      <c r="J4935" s="17" t="s">
        <v>144</v>
      </c>
      <c r="K4935" s="17">
        <f>IF(BASE_MARKET_DATA[[#This Row],[DATE]]=_xlfn.MAXIFS(A:A,H:H,BASE_MARKET_DATA[[#This Row],[LABEL]]),1,0)</f>
        <v>0</v>
      </c>
      <c r="L4935" s="17">
        <f>IF(BASE_MARKET_DATA[[#This Row],[VARP]]&gt;0,1,0)</f>
        <v>0</v>
      </c>
    </row>
    <row r="4936" spans="1:12">
      <c r="A4936" s="1">
        <v>43937</v>
      </c>
      <c r="B4936" s="17" t="s">
        <v>69</v>
      </c>
      <c r="C4936">
        <v>57.66</v>
      </c>
      <c r="D4936">
        <v>56.93</v>
      </c>
      <c r="E4936">
        <v>0.72999999999999687</v>
      </c>
      <c r="F4936">
        <v>1.2822764798875758E-2</v>
      </c>
      <c r="G4936" s="17" t="s">
        <v>0</v>
      </c>
      <c r="H4936" s="17" t="s">
        <v>70</v>
      </c>
      <c r="I4936" s="17" t="s">
        <v>38</v>
      </c>
      <c r="J4936" s="17" t="s">
        <v>144</v>
      </c>
      <c r="K4936" s="17">
        <f>IF(BASE_MARKET_DATA[[#This Row],[DATE]]=_xlfn.MAXIFS(A:A,H:H,BASE_MARKET_DATA[[#This Row],[LABEL]]),1,0)</f>
        <v>0</v>
      </c>
      <c r="L4936" s="17">
        <f>IF(BASE_MARKET_DATA[[#This Row],[VARP]]&gt;0,1,0)</f>
        <v>1</v>
      </c>
    </row>
    <row r="4937" spans="1:12">
      <c r="A4937" s="1">
        <v>43938</v>
      </c>
      <c r="B4937" s="17" t="s">
        <v>69</v>
      </c>
      <c r="C4937">
        <v>58.459998999999996</v>
      </c>
      <c r="D4937">
        <v>57.66</v>
      </c>
      <c r="E4937">
        <v>0.79999899999999968</v>
      </c>
      <c r="F4937">
        <v>1.3874419007977796E-2</v>
      </c>
      <c r="G4937" s="17" t="s">
        <v>0</v>
      </c>
      <c r="H4937" s="17" t="s">
        <v>70</v>
      </c>
      <c r="I4937" s="17" t="s">
        <v>38</v>
      </c>
      <c r="J4937" s="17" t="s">
        <v>144</v>
      </c>
      <c r="K4937" s="17">
        <f>IF(BASE_MARKET_DATA[[#This Row],[DATE]]=_xlfn.MAXIFS(A:A,H:H,BASE_MARKET_DATA[[#This Row],[LABEL]]),1,0)</f>
        <v>0</v>
      </c>
      <c r="L4937" s="17">
        <f>IF(BASE_MARKET_DATA[[#This Row],[VARP]]&gt;0,1,0)</f>
        <v>1</v>
      </c>
    </row>
    <row r="4938" spans="1:12">
      <c r="A4938" s="1">
        <v>43941</v>
      </c>
      <c r="B4938" s="17" t="s">
        <v>69</v>
      </c>
      <c r="C4938">
        <v>58.130001</v>
      </c>
      <c r="D4938">
        <v>58.459998999999996</v>
      </c>
      <c r="E4938">
        <v>-0.32999799999999624</v>
      </c>
      <c r="F4938">
        <v>-5.6448512768533616E-3</v>
      </c>
      <c r="G4938" s="17" t="s">
        <v>0</v>
      </c>
      <c r="H4938" s="17" t="s">
        <v>70</v>
      </c>
      <c r="I4938" s="17" t="s">
        <v>38</v>
      </c>
      <c r="J4938" s="17" t="s">
        <v>144</v>
      </c>
      <c r="K4938" s="17">
        <f>IF(BASE_MARKET_DATA[[#This Row],[DATE]]=_xlfn.MAXIFS(A:A,H:H,BASE_MARKET_DATA[[#This Row],[LABEL]]),1,0)</f>
        <v>0</v>
      </c>
      <c r="L4938" s="17">
        <f>IF(BASE_MARKET_DATA[[#This Row],[VARP]]&gt;0,1,0)</f>
        <v>0</v>
      </c>
    </row>
    <row r="4939" spans="1:12">
      <c r="A4939" s="1">
        <v>43942</v>
      </c>
      <c r="B4939" s="17" t="s">
        <v>69</v>
      </c>
      <c r="C4939">
        <v>56.82</v>
      </c>
      <c r="D4939">
        <v>58.130001</v>
      </c>
      <c r="E4939">
        <v>-1.3100009999999997</v>
      </c>
      <c r="F4939">
        <v>-2.2535712669263498E-2</v>
      </c>
      <c r="G4939" s="17" t="s">
        <v>0</v>
      </c>
      <c r="H4939" s="17" t="s">
        <v>70</v>
      </c>
      <c r="I4939" s="17" t="s">
        <v>38</v>
      </c>
      <c r="J4939" s="17" t="s">
        <v>144</v>
      </c>
      <c r="K4939" s="17">
        <f>IF(BASE_MARKET_DATA[[#This Row],[DATE]]=_xlfn.MAXIFS(A:A,H:H,BASE_MARKET_DATA[[#This Row],[LABEL]]),1,0)</f>
        <v>0</v>
      </c>
      <c r="L4939" s="17">
        <f>IF(BASE_MARKET_DATA[[#This Row],[VARP]]&gt;0,1,0)</f>
        <v>0</v>
      </c>
    </row>
    <row r="4940" spans="1:12">
      <c r="A4940" s="1">
        <v>43943</v>
      </c>
      <c r="B4940" s="17" t="s">
        <v>69</v>
      </c>
      <c r="C4940">
        <v>57.990002000000004</v>
      </c>
      <c r="D4940">
        <v>56.82</v>
      </c>
      <c r="E4940">
        <v>1.1700020000000038</v>
      </c>
      <c r="F4940">
        <v>2.0591376275959236E-2</v>
      </c>
      <c r="G4940" s="17" t="s">
        <v>0</v>
      </c>
      <c r="H4940" s="17" t="s">
        <v>70</v>
      </c>
      <c r="I4940" s="17" t="s">
        <v>38</v>
      </c>
      <c r="J4940" s="17" t="s">
        <v>144</v>
      </c>
      <c r="K4940" s="17">
        <f>IF(BASE_MARKET_DATA[[#This Row],[DATE]]=_xlfn.MAXIFS(A:A,H:H,BASE_MARKET_DATA[[#This Row],[LABEL]]),1,0)</f>
        <v>0</v>
      </c>
      <c r="L4940" s="17">
        <f>IF(BASE_MARKET_DATA[[#This Row],[VARP]]&gt;0,1,0)</f>
        <v>1</v>
      </c>
    </row>
    <row r="4941" spans="1:12">
      <c r="A4941" s="1">
        <v>43944</v>
      </c>
      <c r="B4941" s="17" t="s">
        <v>69</v>
      </c>
      <c r="C4941">
        <v>57.59</v>
      </c>
      <c r="D4941">
        <v>57.990002000000004</v>
      </c>
      <c r="E4941">
        <v>-0.40000200000000063</v>
      </c>
      <c r="F4941">
        <v>-6.897775240635457E-3</v>
      </c>
      <c r="G4941" s="17" t="s">
        <v>0</v>
      </c>
      <c r="H4941" s="17" t="s">
        <v>70</v>
      </c>
      <c r="I4941" s="17" t="s">
        <v>38</v>
      </c>
      <c r="J4941" s="17" t="s">
        <v>144</v>
      </c>
      <c r="K4941" s="17">
        <f>IF(BASE_MARKET_DATA[[#This Row],[DATE]]=_xlfn.MAXIFS(A:A,H:H,BASE_MARKET_DATA[[#This Row],[LABEL]]),1,0)</f>
        <v>0</v>
      </c>
      <c r="L4941" s="17">
        <f>IF(BASE_MARKET_DATA[[#This Row],[VARP]]&gt;0,1,0)</f>
        <v>0</v>
      </c>
    </row>
    <row r="4942" spans="1:12">
      <c r="A4942" s="1">
        <v>43945</v>
      </c>
      <c r="B4942" s="17" t="s">
        <v>69</v>
      </c>
      <c r="C4942">
        <v>57.93</v>
      </c>
      <c r="D4942">
        <v>57.59</v>
      </c>
      <c r="E4942">
        <v>0.33999999999999631</v>
      </c>
      <c r="F4942">
        <v>5.9038027435317983E-3</v>
      </c>
      <c r="G4942" s="17" t="s">
        <v>0</v>
      </c>
      <c r="H4942" s="17" t="s">
        <v>70</v>
      </c>
      <c r="I4942" s="17" t="s">
        <v>38</v>
      </c>
      <c r="J4942" s="17" t="s">
        <v>144</v>
      </c>
      <c r="K4942" s="17">
        <f>IF(BASE_MARKET_DATA[[#This Row],[DATE]]=_xlfn.MAXIFS(A:A,H:H,BASE_MARKET_DATA[[#This Row],[LABEL]]),1,0)</f>
        <v>0</v>
      </c>
      <c r="L4942" s="17">
        <f>IF(BASE_MARKET_DATA[[#This Row],[VARP]]&gt;0,1,0)</f>
        <v>1</v>
      </c>
    </row>
    <row r="4943" spans="1:12">
      <c r="A4943" s="1">
        <v>43948</v>
      </c>
      <c r="B4943" s="17" t="s">
        <v>69</v>
      </c>
      <c r="C4943">
        <v>57.810001</v>
      </c>
      <c r="D4943">
        <v>57.93</v>
      </c>
      <c r="E4943">
        <v>-0.11999899999999997</v>
      </c>
      <c r="F4943">
        <v>-2.0714482996720173E-3</v>
      </c>
      <c r="G4943" s="17" t="s">
        <v>0</v>
      </c>
      <c r="H4943" s="17" t="s">
        <v>70</v>
      </c>
      <c r="I4943" s="17" t="s">
        <v>38</v>
      </c>
      <c r="J4943" s="17" t="s">
        <v>144</v>
      </c>
      <c r="K4943" s="17">
        <f>IF(BASE_MARKET_DATA[[#This Row],[DATE]]=_xlfn.MAXIFS(A:A,H:H,BASE_MARKET_DATA[[#This Row],[LABEL]]),1,0)</f>
        <v>0</v>
      </c>
      <c r="L4943" s="17">
        <f>IF(BASE_MARKET_DATA[[#This Row],[VARP]]&gt;0,1,0)</f>
        <v>0</v>
      </c>
    </row>
    <row r="4944" spans="1:12">
      <c r="A4944" s="1">
        <v>43949</v>
      </c>
      <c r="B4944" s="17" t="s">
        <v>69</v>
      </c>
      <c r="C4944">
        <v>57.830002</v>
      </c>
      <c r="D4944">
        <v>57.810001</v>
      </c>
      <c r="E4944">
        <v>2.0001000000000602E-2</v>
      </c>
      <c r="F4944">
        <v>3.4597819847815957E-4</v>
      </c>
      <c r="G4944" s="17" t="s">
        <v>0</v>
      </c>
      <c r="H4944" s="17" t="s">
        <v>70</v>
      </c>
      <c r="I4944" s="17" t="s">
        <v>38</v>
      </c>
      <c r="J4944" s="17" t="s">
        <v>144</v>
      </c>
      <c r="K4944" s="17">
        <f>IF(BASE_MARKET_DATA[[#This Row],[DATE]]=_xlfn.MAXIFS(A:A,H:H,BASE_MARKET_DATA[[#This Row],[LABEL]]),1,0)</f>
        <v>0</v>
      </c>
      <c r="L4944" s="17">
        <f>IF(BASE_MARKET_DATA[[#This Row],[VARP]]&gt;0,1,0)</f>
        <v>1</v>
      </c>
    </row>
    <row r="4945" spans="1:12">
      <c r="A4945" s="1">
        <v>43950</v>
      </c>
      <c r="B4945" s="17" t="s">
        <v>69</v>
      </c>
      <c r="C4945">
        <v>58.119999</v>
      </c>
      <c r="D4945">
        <v>57.830002</v>
      </c>
      <c r="E4945">
        <v>0.28999699999999962</v>
      </c>
      <c r="F4945">
        <v>5.0146462038856508E-3</v>
      </c>
      <c r="G4945" s="17" t="s">
        <v>0</v>
      </c>
      <c r="H4945" s="17" t="s">
        <v>70</v>
      </c>
      <c r="I4945" s="17" t="s">
        <v>38</v>
      </c>
      <c r="J4945" s="17" t="s">
        <v>144</v>
      </c>
      <c r="K4945" s="17">
        <f>IF(BASE_MARKET_DATA[[#This Row],[DATE]]=_xlfn.MAXIFS(A:A,H:H,BASE_MARKET_DATA[[#This Row],[LABEL]]),1,0)</f>
        <v>0</v>
      </c>
      <c r="L4945" s="17">
        <f>IF(BASE_MARKET_DATA[[#This Row],[VARP]]&gt;0,1,0)</f>
        <v>1</v>
      </c>
    </row>
    <row r="4946" spans="1:12">
      <c r="A4946" s="1">
        <v>43951</v>
      </c>
      <c r="B4946" s="17" t="s">
        <v>69</v>
      </c>
      <c r="C4946">
        <v>57.450001</v>
      </c>
      <c r="D4946">
        <v>58.119999</v>
      </c>
      <c r="E4946">
        <v>-0.66999799999999965</v>
      </c>
      <c r="F4946">
        <v>-1.1527839152233979E-2</v>
      </c>
      <c r="G4946" s="17" t="s">
        <v>0</v>
      </c>
      <c r="H4946" s="17" t="s">
        <v>70</v>
      </c>
      <c r="I4946" s="17" t="s">
        <v>38</v>
      </c>
      <c r="J4946" s="17" t="s">
        <v>144</v>
      </c>
      <c r="K4946" s="17">
        <f>IF(BASE_MARKET_DATA[[#This Row],[DATE]]=_xlfn.MAXIFS(A:A,H:H,BASE_MARKET_DATA[[#This Row],[LABEL]]),1,0)</f>
        <v>0</v>
      </c>
      <c r="L4946" s="17">
        <f>IF(BASE_MARKET_DATA[[#This Row],[VARP]]&gt;0,1,0)</f>
        <v>0</v>
      </c>
    </row>
    <row r="4947" spans="1:12">
      <c r="A4947" s="1">
        <v>43952</v>
      </c>
      <c r="B4947" s="17" t="s">
        <v>69</v>
      </c>
      <c r="C4947">
        <v>56.830002</v>
      </c>
      <c r="D4947">
        <v>57.450001</v>
      </c>
      <c r="E4947">
        <v>-0.61999899999999997</v>
      </c>
      <c r="F4947">
        <v>-1.0791975443133586E-2</v>
      </c>
      <c r="G4947" s="17" t="s">
        <v>0</v>
      </c>
      <c r="H4947" s="17" t="s">
        <v>70</v>
      </c>
      <c r="I4947" s="17" t="s">
        <v>38</v>
      </c>
      <c r="J4947" s="17" t="s">
        <v>144</v>
      </c>
      <c r="K4947" s="17">
        <f>IF(BASE_MARKET_DATA[[#This Row],[DATE]]=_xlfn.MAXIFS(A:A,H:H,BASE_MARKET_DATA[[#This Row],[LABEL]]),1,0)</f>
        <v>0</v>
      </c>
      <c r="L4947" s="17">
        <f>IF(BASE_MARKET_DATA[[#This Row],[VARP]]&gt;0,1,0)</f>
        <v>0</v>
      </c>
    </row>
    <row r="4948" spans="1:12">
      <c r="A4948" s="1">
        <v>43955</v>
      </c>
      <c r="B4948" s="17" t="s">
        <v>69</v>
      </c>
      <c r="C4948">
        <v>56.240002000000004</v>
      </c>
      <c r="D4948">
        <v>56.830002</v>
      </c>
      <c r="E4948">
        <v>-0.58999999999999631</v>
      </c>
      <c r="F4948">
        <v>-1.0381840211795106E-2</v>
      </c>
      <c r="G4948" s="17" t="s">
        <v>0</v>
      </c>
      <c r="H4948" s="17" t="s">
        <v>70</v>
      </c>
      <c r="I4948" s="17" t="s">
        <v>38</v>
      </c>
      <c r="J4948" s="17" t="s">
        <v>144</v>
      </c>
      <c r="K4948" s="17">
        <f>IF(BASE_MARKET_DATA[[#This Row],[DATE]]=_xlfn.MAXIFS(A:A,H:H,BASE_MARKET_DATA[[#This Row],[LABEL]]),1,0)</f>
        <v>0</v>
      </c>
      <c r="L4948" s="17">
        <f>IF(BASE_MARKET_DATA[[#This Row],[VARP]]&gt;0,1,0)</f>
        <v>0</v>
      </c>
    </row>
    <row r="4949" spans="1:12">
      <c r="A4949" s="1">
        <v>43956</v>
      </c>
      <c r="B4949" s="17" t="s">
        <v>69</v>
      </c>
      <c r="C4949">
        <v>56.509997999999996</v>
      </c>
      <c r="D4949">
        <v>56.240002000000004</v>
      </c>
      <c r="E4949">
        <v>0.26999599999999191</v>
      </c>
      <c r="F4949">
        <v>4.8007821905837042E-3</v>
      </c>
      <c r="G4949" s="17" t="s">
        <v>0</v>
      </c>
      <c r="H4949" s="17" t="s">
        <v>70</v>
      </c>
      <c r="I4949" s="17" t="s">
        <v>38</v>
      </c>
      <c r="J4949" s="17" t="s">
        <v>144</v>
      </c>
      <c r="K4949" s="17">
        <f>IF(BASE_MARKET_DATA[[#This Row],[DATE]]=_xlfn.MAXIFS(A:A,H:H,BASE_MARKET_DATA[[#This Row],[LABEL]]),1,0)</f>
        <v>0</v>
      </c>
      <c r="L4949" s="17">
        <f>IF(BASE_MARKET_DATA[[#This Row],[VARP]]&gt;0,1,0)</f>
        <v>1</v>
      </c>
    </row>
    <row r="4950" spans="1:12">
      <c r="A4950" s="1">
        <v>43957</v>
      </c>
      <c r="B4950" s="17" t="s">
        <v>69</v>
      </c>
      <c r="C4950">
        <v>55.639998999999996</v>
      </c>
      <c r="D4950">
        <v>56.509997999999996</v>
      </c>
      <c r="E4950">
        <v>-0.86999899999999997</v>
      </c>
      <c r="F4950">
        <v>-1.5395488069208568E-2</v>
      </c>
      <c r="G4950" s="17" t="s">
        <v>0</v>
      </c>
      <c r="H4950" s="17" t="s">
        <v>70</v>
      </c>
      <c r="I4950" s="17" t="s">
        <v>38</v>
      </c>
      <c r="J4950" s="17" t="s">
        <v>144</v>
      </c>
      <c r="K4950" s="17">
        <f>IF(BASE_MARKET_DATA[[#This Row],[DATE]]=_xlfn.MAXIFS(A:A,H:H,BASE_MARKET_DATA[[#This Row],[LABEL]]),1,0)</f>
        <v>0</v>
      </c>
      <c r="L4950" s="17">
        <f>IF(BASE_MARKET_DATA[[#This Row],[VARP]]&gt;0,1,0)</f>
        <v>0</v>
      </c>
    </row>
    <row r="4951" spans="1:12">
      <c r="A4951" s="1">
        <v>43958</v>
      </c>
      <c r="B4951" s="17" t="s">
        <v>69</v>
      </c>
      <c r="C4951">
        <v>55.580002</v>
      </c>
      <c r="D4951">
        <v>55.639998999999996</v>
      </c>
      <c r="E4951">
        <v>-5.9996999999995637E-2</v>
      </c>
      <c r="F4951">
        <v>-1.0783069927804213E-3</v>
      </c>
      <c r="G4951" s="17" t="s">
        <v>0</v>
      </c>
      <c r="H4951" s="17" t="s">
        <v>70</v>
      </c>
      <c r="I4951" s="17" t="s">
        <v>38</v>
      </c>
      <c r="J4951" s="17" t="s">
        <v>144</v>
      </c>
      <c r="K4951" s="17">
        <f>IF(BASE_MARKET_DATA[[#This Row],[DATE]]=_xlfn.MAXIFS(A:A,H:H,BASE_MARKET_DATA[[#This Row],[LABEL]]),1,0)</f>
        <v>0</v>
      </c>
      <c r="L4951" s="17">
        <f>IF(BASE_MARKET_DATA[[#This Row],[VARP]]&gt;0,1,0)</f>
        <v>0</v>
      </c>
    </row>
    <row r="4952" spans="1:12">
      <c r="A4952" s="1">
        <v>43959</v>
      </c>
      <c r="B4952" s="17" t="s">
        <v>69</v>
      </c>
      <c r="C4952">
        <v>57</v>
      </c>
      <c r="D4952">
        <v>55.580002</v>
      </c>
      <c r="E4952">
        <v>1.4199979999999996</v>
      </c>
      <c r="F4952">
        <v>2.5548721642723215E-2</v>
      </c>
      <c r="G4952" s="17" t="s">
        <v>0</v>
      </c>
      <c r="H4952" s="17" t="s">
        <v>70</v>
      </c>
      <c r="I4952" s="17" t="s">
        <v>38</v>
      </c>
      <c r="J4952" s="17" t="s">
        <v>144</v>
      </c>
      <c r="K4952" s="17">
        <f>IF(BASE_MARKET_DATA[[#This Row],[DATE]]=_xlfn.MAXIFS(A:A,H:H,BASE_MARKET_DATA[[#This Row],[LABEL]]),1,0)</f>
        <v>0</v>
      </c>
      <c r="L4952" s="17">
        <f>IF(BASE_MARKET_DATA[[#This Row],[VARP]]&gt;0,1,0)</f>
        <v>1</v>
      </c>
    </row>
    <row r="4953" spans="1:12">
      <c r="A4953" s="1">
        <v>43962</v>
      </c>
      <c r="B4953" s="17" t="s">
        <v>69</v>
      </c>
      <c r="C4953">
        <v>56.400002000000001</v>
      </c>
      <c r="D4953">
        <v>57</v>
      </c>
      <c r="E4953">
        <v>-0.59999799999999937</v>
      </c>
      <c r="F4953">
        <v>-1.0526280701754374E-2</v>
      </c>
      <c r="G4953" s="17" t="s">
        <v>0</v>
      </c>
      <c r="H4953" s="17" t="s">
        <v>70</v>
      </c>
      <c r="I4953" s="17" t="s">
        <v>38</v>
      </c>
      <c r="J4953" s="17" t="s">
        <v>144</v>
      </c>
      <c r="K4953" s="17">
        <f>IF(BASE_MARKET_DATA[[#This Row],[DATE]]=_xlfn.MAXIFS(A:A,H:H,BASE_MARKET_DATA[[#This Row],[LABEL]]),1,0)</f>
        <v>0</v>
      </c>
      <c r="L4953" s="17">
        <f>IF(BASE_MARKET_DATA[[#This Row],[VARP]]&gt;0,1,0)</f>
        <v>0</v>
      </c>
    </row>
    <row r="4954" spans="1:12">
      <c r="A4954" s="1">
        <v>43963</v>
      </c>
      <c r="B4954" s="17" t="s">
        <v>69</v>
      </c>
      <c r="C4954">
        <v>55.459998999999996</v>
      </c>
      <c r="D4954">
        <v>56.400002000000001</v>
      </c>
      <c r="E4954">
        <v>-0.94000300000000436</v>
      </c>
      <c r="F4954">
        <v>-1.666671926713769E-2</v>
      </c>
      <c r="G4954" s="17" t="s">
        <v>0</v>
      </c>
      <c r="H4954" s="17" t="s">
        <v>70</v>
      </c>
      <c r="I4954" s="17" t="s">
        <v>38</v>
      </c>
      <c r="J4954" s="17" t="s">
        <v>144</v>
      </c>
      <c r="K4954" s="17">
        <f>IF(BASE_MARKET_DATA[[#This Row],[DATE]]=_xlfn.MAXIFS(A:A,H:H,BASE_MARKET_DATA[[#This Row],[LABEL]]),1,0)</f>
        <v>0</v>
      </c>
      <c r="L4954" s="17">
        <f>IF(BASE_MARKET_DATA[[#This Row],[VARP]]&gt;0,1,0)</f>
        <v>0</v>
      </c>
    </row>
    <row r="4955" spans="1:12">
      <c r="A4955" s="1">
        <v>43964</v>
      </c>
      <c r="B4955" s="17" t="s">
        <v>69</v>
      </c>
      <c r="C4955">
        <v>54.849997999999999</v>
      </c>
      <c r="D4955">
        <v>55.459998999999996</v>
      </c>
      <c r="E4955">
        <v>-0.61000099999999691</v>
      </c>
      <c r="F4955">
        <v>-1.0998936368534679E-2</v>
      </c>
      <c r="G4955" s="17" t="s">
        <v>0</v>
      </c>
      <c r="H4955" s="17" t="s">
        <v>70</v>
      </c>
      <c r="I4955" s="17" t="s">
        <v>38</v>
      </c>
      <c r="J4955" s="17" t="s">
        <v>144</v>
      </c>
      <c r="K4955" s="17">
        <f>IF(BASE_MARKET_DATA[[#This Row],[DATE]]=_xlfn.MAXIFS(A:A,H:H,BASE_MARKET_DATA[[#This Row],[LABEL]]),1,0)</f>
        <v>0</v>
      </c>
      <c r="L4955" s="17">
        <f>IF(BASE_MARKET_DATA[[#This Row],[VARP]]&gt;0,1,0)</f>
        <v>0</v>
      </c>
    </row>
    <row r="4956" spans="1:12">
      <c r="A4956" s="1">
        <v>43965</v>
      </c>
      <c r="B4956" s="17" t="s">
        <v>69</v>
      </c>
      <c r="C4956">
        <v>54.91</v>
      </c>
      <c r="D4956">
        <v>54.849997999999999</v>
      </c>
      <c r="E4956">
        <v>6.0001999999997224E-2</v>
      </c>
      <c r="F4956">
        <v>1.0939289368797648E-3</v>
      </c>
      <c r="G4956" s="17" t="s">
        <v>0</v>
      </c>
      <c r="H4956" s="17" t="s">
        <v>70</v>
      </c>
      <c r="I4956" s="17" t="s">
        <v>38</v>
      </c>
      <c r="J4956" s="17" t="s">
        <v>144</v>
      </c>
      <c r="K4956" s="17">
        <f>IF(BASE_MARKET_DATA[[#This Row],[DATE]]=_xlfn.MAXIFS(A:A,H:H,BASE_MARKET_DATA[[#This Row],[LABEL]]),1,0)</f>
        <v>0</v>
      </c>
      <c r="L4956" s="17">
        <f>IF(BASE_MARKET_DATA[[#This Row],[VARP]]&gt;0,1,0)</f>
        <v>1</v>
      </c>
    </row>
    <row r="4957" spans="1:12">
      <c r="A4957" s="1">
        <v>43966</v>
      </c>
      <c r="B4957" s="17" t="s">
        <v>69</v>
      </c>
      <c r="C4957">
        <v>54.709998999999996</v>
      </c>
      <c r="D4957">
        <v>54.91</v>
      </c>
      <c r="E4957">
        <v>-0.20000100000000032</v>
      </c>
      <c r="F4957">
        <v>-3.6423420142050688E-3</v>
      </c>
      <c r="G4957" s="17" t="s">
        <v>0</v>
      </c>
      <c r="H4957" s="17" t="s">
        <v>70</v>
      </c>
      <c r="I4957" s="17" t="s">
        <v>38</v>
      </c>
      <c r="J4957" s="17" t="s">
        <v>144</v>
      </c>
      <c r="K4957" s="17">
        <f>IF(BASE_MARKET_DATA[[#This Row],[DATE]]=_xlfn.MAXIFS(A:A,H:H,BASE_MARKET_DATA[[#This Row],[LABEL]]),1,0)</f>
        <v>0</v>
      </c>
      <c r="L4957" s="17">
        <f>IF(BASE_MARKET_DATA[[#This Row],[VARP]]&gt;0,1,0)</f>
        <v>0</v>
      </c>
    </row>
    <row r="4958" spans="1:12">
      <c r="A4958" s="1">
        <v>43969</v>
      </c>
      <c r="B4958" s="17" t="s">
        <v>69</v>
      </c>
      <c r="C4958">
        <v>55.720001000000003</v>
      </c>
      <c r="D4958">
        <v>54.709998999999996</v>
      </c>
      <c r="E4958">
        <v>1.0100020000000072</v>
      </c>
      <c r="F4958">
        <v>1.846101294938805E-2</v>
      </c>
      <c r="G4958" s="17" t="s">
        <v>0</v>
      </c>
      <c r="H4958" s="17" t="s">
        <v>70</v>
      </c>
      <c r="I4958" s="17" t="s">
        <v>38</v>
      </c>
      <c r="J4958" s="17" t="s">
        <v>144</v>
      </c>
      <c r="K4958" s="17">
        <f>IF(BASE_MARKET_DATA[[#This Row],[DATE]]=_xlfn.MAXIFS(A:A,H:H,BASE_MARKET_DATA[[#This Row],[LABEL]]),1,0)</f>
        <v>0</v>
      </c>
      <c r="L4958" s="17">
        <f>IF(BASE_MARKET_DATA[[#This Row],[VARP]]&gt;0,1,0)</f>
        <v>1</v>
      </c>
    </row>
    <row r="4959" spans="1:12">
      <c r="A4959" s="1">
        <v>43970</v>
      </c>
      <c r="B4959" s="17" t="s">
        <v>69</v>
      </c>
      <c r="C4959">
        <v>54.380001</v>
      </c>
      <c r="D4959">
        <v>55.720001000000003</v>
      </c>
      <c r="E4959">
        <v>-1.3400000000000034</v>
      </c>
      <c r="F4959">
        <v>-2.4048815074500865E-2</v>
      </c>
      <c r="G4959" s="17" t="s">
        <v>0</v>
      </c>
      <c r="H4959" s="17" t="s">
        <v>70</v>
      </c>
      <c r="I4959" s="17" t="s">
        <v>38</v>
      </c>
      <c r="J4959" s="17" t="s">
        <v>144</v>
      </c>
      <c r="K4959" s="17">
        <f>IF(BASE_MARKET_DATA[[#This Row],[DATE]]=_xlfn.MAXIFS(A:A,H:H,BASE_MARKET_DATA[[#This Row],[LABEL]]),1,0)</f>
        <v>0</v>
      </c>
      <c r="L4959" s="17">
        <f>IF(BASE_MARKET_DATA[[#This Row],[VARP]]&gt;0,1,0)</f>
        <v>0</v>
      </c>
    </row>
    <row r="4960" spans="1:12">
      <c r="A4960" s="1">
        <v>43971</v>
      </c>
      <c r="B4960" s="17" t="s">
        <v>69</v>
      </c>
      <c r="C4960">
        <v>54.259997999999996</v>
      </c>
      <c r="D4960">
        <v>54.380001</v>
      </c>
      <c r="E4960">
        <v>-0.12000300000000408</v>
      </c>
      <c r="F4960">
        <v>-2.2067487641275344E-3</v>
      </c>
      <c r="G4960" s="17" t="s">
        <v>0</v>
      </c>
      <c r="H4960" s="17" t="s">
        <v>70</v>
      </c>
      <c r="I4960" s="17" t="s">
        <v>38</v>
      </c>
      <c r="J4960" s="17" t="s">
        <v>144</v>
      </c>
      <c r="K4960" s="17">
        <f>IF(BASE_MARKET_DATA[[#This Row],[DATE]]=_xlfn.MAXIFS(A:A,H:H,BASE_MARKET_DATA[[#This Row],[LABEL]]),1,0)</f>
        <v>0</v>
      </c>
      <c r="L4960" s="17">
        <f>IF(BASE_MARKET_DATA[[#This Row],[VARP]]&gt;0,1,0)</f>
        <v>0</v>
      </c>
    </row>
    <row r="4961" spans="1:12">
      <c r="A4961" s="1">
        <v>43972</v>
      </c>
      <c r="B4961" s="17" t="s">
        <v>69</v>
      </c>
      <c r="C4961">
        <v>53.970001000000003</v>
      </c>
      <c r="D4961">
        <v>54.259997999999996</v>
      </c>
      <c r="E4961">
        <v>-0.28999699999999251</v>
      </c>
      <c r="F4961">
        <v>-5.3445818409354256E-3</v>
      </c>
      <c r="G4961" s="17" t="s">
        <v>0</v>
      </c>
      <c r="H4961" s="17" t="s">
        <v>70</v>
      </c>
      <c r="I4961" s="17" t="s">
        <v>38</v>
      </c>
      <c r="J4961" s="17" t="s">
        <v>144</v>
      </c>
      <c r="K4961" s="17">
        <f>IF(BASE_MARKET_DATA[[#This Row],[DATE]]=_xlfn.MAXIFS(A:A,H:H,BASE_MARKET_DATA[[#This Row],[LABEL]]),1,0)</f>
        <v>0</v>
      </c>
      <c r="L4961" s="17">
        <f>IF(BASE_MARKET_DATA[[#This Row],[VARP]]&gt;0,1,0)</f>
        <v>0</v>
      </c>
    </row>
    <row r="4962" spans="1:12">
      <c r="A4962" s="1">
        <v>43973</v>
      </c>
      <c r="B4962" s="17" t="s">
        <v>69</v>
      </c>
      <c r="C4962">
        <v>54.099997999999999</v>
      </c>
      <c r="D4962">
        <v>53.970001000000003</v>
      </c>
      <c r="E4962">
        <v>0.12999699999999592</v>
      </c>
      <c r="F4962">
        <v>2.4086899683399285E-3</v>
      </c>
      <c r="G4962" s="17" t="s">
        <v>0</v>
      </c>
      <c r="H4962" s="17" t="s">
        <v>70</v>
      </c>
      <c r="I4962" s="17" t="s">
        <v>38</v>
      </c>
      <c r="J4962" s="17" t="s">
        <v>144</v>
      </c>
      <c r="K4962" s="17">
        <f>IF(BASE_MARKET_DATA[[#This Row],[DATE]]=_xlfn.MAXIFS(A:A,H:H,BASE_MARKET_DATA[[#This Row],[LABEL]]),1,0)</f>
        <v>0</v>
      </c>
      <c r="L4962" s="17">
        <f>IF(BASE_MARKET_DATA[[#This Row],[VARP]]&gt;0,1,0)</f>
        <v>1</v>
      </c>
    </row>
    <row r="4963" spans="1:12">
      <c r="A4963" s="1">
        <v>43977</v>
      </c>
      <c r="B4963" s="17" t="s">
        <v>69</v>
      </c>
      <c r="C4963">
        <v>54.299999</v>
      </c>
      <c r="D4963">
        <v>54.099997999999999</v>
      </c>
      <c r="E4963">
        <v>0.20000100000000032</v>
      </c>
      <c r="F4963">
        <v>3.6968762919362829E-3</v>
      </c>
      <c r="G4963" s="17" t="s">
        <v>0</v>
      </c>
      <c r="H4963" s="17" t="s">
        <v>70</v>
      </c>
      <c r="I4963" s="17" t="s">
        <v>38</v>
      </c>
      <c r="J4963" s="17" t="s">
        <v>144</v>
      </c>
      <c r="K4963" s="17">
        <f>IF(BASE_MARKET_DATA[[#This Row],[DATE]]=_xlfn.MAXIFS(A:A,H:H,BASE_MARKET_DATA[[#This Row],[LABEL]]),1,0)</f>
        <v>0</v>
      </c>
      <c r="L4963" s="17">
        <f>IF(BASE_MARKET_DATA[[#This Row],[VARP]]&gt;0,1,0)</f>
        <v>1</v>
      </c>
    </row>
    <row r="4964" spans="1:12">
      <c r="A4964" s="1">
        <v>43978</v>
      </c>
      <c r="B4964" s="17" t="s">
        <v>69</v>
      </c>
      <c r="C4964">
        <v>55.139998999999996</v>
      </c>
      <c r="D4964">
        <v>54.299999</v>
      </c>
      <c r="E4964">
        <v>0.83999999999999631</v>
      </c>
      <c r="F4964">
        <v>1.5469613544560034E-2</v>
      </c>
      <c r="G4964" s="17" t="s">
        <v>0</v>
      </c>
      <c r="H4964" s="17" t="s">
        <v>70</v>
      </c>
      <c r="I4964" s="17" t="s">
        <v>38</v>
      </c>
      <c r="J4964" s="17" t="s">
        <v>144</v>
      </c>
      <c r="K4964" s="17">
        <f>IF(BASE_MARKET_DATA[[#This Row],[DATE]]=_xlfn.MAXIFS(A:A,H:H,BASE_MARKET_DATA[[#This Row],[LABEL]]),1,0)</f>
        <v>0</v>
      </c>
      <c r="L4964" s="17">
        <f>IF(BASE_MARKET_DATA[[#This Row],[VARP]]&gt;0,1,0)</f>
        <v>1</v>
      </c>
    </row>
    <row r="4965" spans="1:12">
      <c r="A4965" s="1">
        <v>43979</v>
      </c>
      <c r="B4965" s="17" t="s">
        <v>69</v>
      </c>
      <c r="C4965">
        <v>55.720001000000003</v>
      </c>
      <c r="D4965">
        <v>55.139998999999996</v>
      </c>
      <c r="E4965">
        <v>0.58000200000000746</v>
      </c>
      <c r="F4965">
        <v>1.0518716186411384E-2</v>
      </c>
      <c r="G4965" s="17" t="s">
        <v>0</v>
      </c>
      <c r="H4965" s="17" t="s">
        <v>70</v>
      </c>
      <c r="I4965" s="17" t="s">
        <v>38</v>
      </c>
      <c r="J4965" s="17" t="s">
        <v>144</v>
      </c>
      <c r="K4965" s="17">
        <f>IF(BASE_MARKET_DATA[[#This Row],[DATE]]=_xlfn.MAXIFS(A:A,H:H,BASE_MARKET_DATA[[#This Row],[LABEL]]),1,0)</f>
        <v>0</v>
      </c>
      <c r="L4965" s="17">
        <f>IF(BASE_MARKET_DATA[[#This Row],[VARP]]&gt;0,1,0)</f>
        <v>1</v>
      </c>
    </row>
    <row r="4966" spans="1:12">
      <c r="A4966" s="1">
        <v>43980</v>
      </c>
      <c r="B4966" s="17" t="s">
        <v>69</v>
      </c>
      <c r="C4966">
        <v>57.380001</v>
      </c>
      <c r="D4966">
        <v>55.720001000000003</v>
      </c>
      <c r="E4966">
        <v>1.6599999999999966</v>
      </c>
      <c r="F4966">
        <v>2.9791815689306906E-2</v>
      </c>
      <c r="G4966" s="17" t="s">
        <v>0</v>
      </c>
      <c r="H4966" s="17" t="s">
        <v>70</v>
      </c>
      <c r="I4966" s="17" t="s">
        <v>38</v>
      </c>
      <c r="J4966" s="17" t="s">
        <v>144</v>
      </c>
      <c r="K4966" s="17">
        <f>IF(BASE_MARKET_DATA[[#This Row],[DATE]]=_xlfn.MAXIFS(A:A,H:H,BASE_MARKET_DATA[[#This Row],[LABEL]]),1,0)</f>
        <v>0</v>
      </c>
      <c r="L4966" s="17">
        <f>IF(BASE_MARKET_DATA[[#This Row],[VARP]]&gt;0,1,0)</f>
        <v>1</v>
      </c>
    </row>
    <row r="4967" spans="1:12">
      <c r="A4967" s="1">
        <v>43983</v>
      </c>
      <c r="B4967" s="17" t="s">
        <v>69</v>
      </c>
      <c r="C4967">
        <v>55.779998999999997</v>
      </c>
      <c r="D4967">
        <v>57.380001</v>
      </c>
      <c r="E4967">
        <v>-1.6000020000000035</v>
      </c>
      <c r="F4967">
        <v>-2.7884314606407962E-2</v>
      </c>
      <c r="G4967" s="17" t="s">
        <v>0</v>
      </c>
      <c r="H4967" s="17" t="s">
        <v>70</v>
      </c>
      <c r="I4967" s="17" t="s">
        <v>38</v>
      </c>
      <c r="J4967" s="17" t="s">
        <v>144</v>
      </c>
      <c r="K4967" s="17">
        <f>IF(BASE_MARKET_DATA[[#This Row],[DATE]]=_xlfn.MAXIFS(A:A,H:H,BASE_MARKET_DATA[[#This Row],[LABEL]]),1,0)</f>
        <v>0</v>
      </c>
      <c r="L4967" s="17">
        <f>IF(BASE_MARKET_DATA[[#This Row],[VARP]]&gt;0,1,0)</f>
        <v>0</v>
      </c>
    </row>
    <row r="4968" spans="1:12">
      <c r="A4968" s="1">
        <v>43984</v>
      </c>
      <c r="B4968" s="17" t="s">
        <v>69</v>
      </c>
      <c r="C4968">
        <v>56.400002000000001</v>
      </c>
      <c r="D4968">
        <v>55.779998999999997</v>
      </c>
      <c r="E4968">
        <v>0.62000300000000408</v>
      </c>
      <c r="F4968">
        <v>1.111514899812035E-2</v>
      </c>
      <c r="G4968" s="17" t="s">
        <v>0</v>
      </c>
      <c r="H4968" s="17" t="s">
        <v>70</v>
      </c>
      <c r="I4968" s="17" t="s">
        <v>38</v>
      </c>
      <c r="J4968" s="17" t="s">
        <v>144</v>
      </c>
      <c r="K4968" s="17">
        <f>IF(BASE_MARKET_DATA[[#This Row],[DATE]]=_xlfn.MAXIFS(A:A,H:H,BASE_MARKET_DATA[[#This Row],[LABEL]]),1,0)</f>
        <v>0</v>
      </c>
      <c r="L4968" s="17">
        <f>IF(BASE_MARKET_DATA[[#This Row],[VARP]]&gt;0,1,0)</f>
        <v>1</v>
      </c>
    </row>
    <row r="4969" spans="1:12">
      <c r="A4969" s="1">
        <v>43985</v>
      </c>
      <c r="B4969" s="17" t="s">
        <v>69</v>
      </c>
      <c r="C4969">
        <v>56.830002</v>
      </c>
      <c r="D4969">
        <v>56.400002000000001</v>
      </c>
      <c r="E4969">
        <v>0.42999999999999972</v>
      </c>
      <c r="F4969">
        <v>7.624113204818676E-3</v>
      </c>
      <c r="G4969" s="17" t="s">
        <v>0</v>
      </c>
      <c r="H4969" s="17" t="s">
        <v>70</v>
      </c>
      <c r="I4969" s="17" t="s">
        <v>38</v>
      </c>
      <c r="J4969" s="17" t="s">
        <v>144</v>
      </c>
      <c r="K4969" s="17">
        <f>IF(BASE_MARKET_DATA[[#This Row],[DATE]]=_xlfn.MAXIFS(A:A,H:H,BASE_MARKET_DATA[[#This Row],[LABEL]]),1,0)</f>
        <v>0</v>
      </c>
      <c r="L4969" s="17">
        <f>IF(BASE_MARKET_DATA[[#This Row],[VARP]]&gt;0,1,0)</f>
        <v>1</v>
      </c>
    </row>
    <row r="4970" spans="1:12">
      <c r="A4970" s="1">
        <v>43986</v>
      </c>
      <c r="B4970" s="17" t="s">
        <v>69</v>
      </c>
      <c r="C4970">
        <v>57.220001000000003</v>
      </c>
      <c r="D4970">
        <v>56.830002</v>
      </c>
      <c r="E4970">
        <v>0.38999900000000309</v>
      </c>
      <c r="F4970">
        <v>6.8625547470507406E-3</v>
      </c>
      <c r="G4970" s="17" t="s">
        <v>0</v>
      </c>
      <c r="H4970" s="17" t="s">
        <v>70</v>
      </c>
      <c r="I4970" s="17" t="s">
        <v>38</v>
      </c>
      <c r="J4970" s="17" t="s">
        <v>144</v>
      </c>
      <c r="K4970" s="17">
        <f>IF(BASE_MARKET_DATA[[#This Row],[DATE]]=_xlfn.MAXIFS(A:A,H:H,BASE_MARKET_DATA[[#This Row],[LABEL]]),1,0)</f>
        <v>0</v>
      </c>
      <c r="L4970" s="17">
        <f>IF(BASE_MARKET_DATA[[#This Row],[VARP]]&gt;0,1,0)</f>
        <v>1</v>
      </c>
    </row>
    <row r="4971" spans="1:12">
      <c r="A4971" s="1">
        <v>43987</v>
      </c>
      <c r="B4971" s="17" t="s">
        <v>69</v>
      </c>
      <c r="C4971">
        <v>57.740002000000004</v>
      </c>
      <c r="D4971">
        <v>57.220001000000003</v>
      </c>
      <c r="E4971">
        <v>0.5200010000000006</v>
      </c>
      <c r="F4971">
        <v>9.0877488799764369E-3</v>
      </c>
      <c r="G4971" s="17" t="s">
        <v>0</v>
      </c>
      <c r="H4971" s="17" t="s">
        <v>70</v>
      </c>
      <c r="I4971" s="17" t="s">
        <v>38</v>
      </c>
      <c r="J4971" s="17" t="s">
        <v>144</v>
      </c>
      <c r="K4971" s="17">
        <f>IF(BASE_MARKET_DATA[[#This Row],[DATE]]=_xlfn.MAXIFS(A:A,H:H,BASE_MARKET_DATA[[#This Row],[LABEL]]),1,0)</f>
        <v>0</v>
      </c>
      <c r="L4971" s="17">
        <f>IF(BASE_MARKET_DATA[[#This Row],[VARP]]&gt;0,1,0)</f>
        <v>1</v>
      </c>
    </row>
    <row r="4972" spans="1:12">
      <c r="A4972" s="1">
        <v>43990</v>
      </c>
      <c r="B4972" s="17" t="s">
        <v>69</v>
      </c>
      <c r="C4972">
        <v>58.09</v>
      </c>
      <c r="D4972">
        <v>57.740002000000004</v>
      </c>
      <c r="E4972">
        <v>0.34999799999999937</v>
      </c>
      <c r="F4972">
        <v>6.0616208499611642E-3</v>
      </c>
      <c r="G4972" s="17" t="s">
        <v>0</v>
      </c>
      <c r="H4972" s="17" t="s">
        <v>70</v>
      </c>
      <c r="I4972" s="17" t="s">
        <v>38</v>
      </c>
      <c r="J4972" s="17" t="s">
        <v>144</v>
      </c>
      <c r="K4972" s="17">
        <f>IF(BASE_MARKET_DATA[[#This Row],[DATE]]=_xlfn.MAXIFS(A:A,H:H,BASE_MARKET_DATA[[#This Row],[LABEL]]),1,0)</f>
        <v>0</v>
      </c>
      <c r="L4972" s="17">
        <f>IF(BASE_MARKET_DATA[[#This Row],[VARP]]&gt;0,1,0)</f>
        <v>1</v>
      </c>
    </row>
    <row r="4973" spans="1:12">
      <c r="A4973" s="1">
        <v>43991</v>
      </c>
      <c r="B4973" s="17" t="s">
        <v>69</v>
      </c>
      <c r="C4973">
        <v>57.860001000000004</v>
      </c>
      <c r="D4973">
        <v>58.09</v>
      </c>
      <c r="E4973">
        <v>-0.2299989999999994</v>
      </c>
      <c r="F4973">
        <v>-3.9593561714580715E-3</v>
      </c>
      <c r="G4973" s="17" t="s">
        <v>0</v>
      </c>
      <c r="H4973" s="17" t="s">
        <v>70</v>
      </c>
      <c r="I4973" s="17" t="s">
        <v>38</v>
      </c>
      <c r="J4973" s="17" t="s">
        <v>144</v>
      </c>
      <c r="K4973" s="17">
        <f>IF(BASE_MARKET_DATA[[#This Row],[DATE]]=_xlfn.MAXIFS(A:A,H:H,BASE_MARKET_DATA[[#This Row],[LABEL]]),1,0)</f>
        <v>0</v>
      </c>
      <c r="L4973" s="17">
        <f>IF(BASE_MARKET_DATA[[#This Row],[VARP]]&gt;0,1,0)</f>
        <v>0</v>
      </c>
    </row>
    <row r="4974" spans="1:12">
      <c r="A4974" s="1">
        <v>43992</v>
      </c>
      <c r="B4974" s="17" t="s">
        <v>69</v>
      </c>
      <c r="C4974">
        <v>58.049999</v>
      </c>
      <c r="D4974">
        <v>57.860001000000004</v>
      </c>
      <c r="E4974">
        <v>0.18999799999999567</v>
      </c>
      <c r="F4974">
        <v>3.2837538319433431E-3</v>
      </c>
      <c r="G4974" s="17" t="s">
        <v>0</v>
      </c>
      <c r="H4974" s="17" t="s">
        <v>70</v>
      </c>
      <c r="I4974" s="17" t="s">
        <v>38</v>
      </c>
      <c r="J4974" s="17" t="s">
        <v>144</v>
      </c>
      <c r="K4974" s="17">
        <f>IF(BASE_MARKET_DATA[[#This Row],[DATE]]=_xlfn.MAXIFS(A:A,H:H,BASE_MARKET_DATA[[#This Row],[LABEL]]),1,0)</f>
        <v>0</v>
      </c>
      <c r="L4974" s="17">
        <f>IF(BASE_MARKET_DATA[[#This Row],[VARP]]&gt;0,1,0)</f>
        <v>1</v>
      </c>
    </row>
    <row r="4975" spans="1:12">
      <c r="A4975" s="1">
        <v>43993</v>
      </c>
      <c r="B4975" s="17" t="s">
        <v>69</v>
      </c>
      <c r="C4975">
        <v>56.450001</v>
      </c>
      <c r="D4975">
        <v>58.049999</v>
      </c>
      <c r="E4975">
        <v>-1.5999979999999994</v>
      </c>
      <c r="F4975">
        <v>-2.7562412188844299E-2</v>
      </c>
      <c r="G4975" s="17" t="s">
        <v>0</v>
      </c>
      <c r="H4975" s="17" t="s">
        <v>70</v>
      </c>
      <c r="I4975" s="17" t="s">
        <v>38</v>
      </c>
      <c r="J4975" s="17" t="s">
        <v>144</v>
      </c>
      <c r="K4975" s="17">
        <f>IF(BASE_MARKET_DATA[[#This Row],[DATE]]=_xlfn.MAXIFS(A:A,H:H,BASE_MARKET_DATA[[#This Row],[LABEL]]),1,0)</f>
        <v>0</v>
      </c>
      <c r="L4975" s="17">
        <f>IF(BASE_MARKET_DATA[[#This Row],[VARP]]&gt;0,1,0)</f>
        <v>0</v>
      </c>
    </row>
    <row r="4976" spans="1:12">
      <c r="A4976" s="1">
        <v>43994</v>
      </c>
      <c r="B4976" s="17" t="s">
        <v>69</v>
      </c>
      <c r="C4976">
        <v>56.529998999999997</v>
      </c>
      <c r="D4976">
        <v>56.450001</v>
      </c>
      <c r="E4976">
        <v>7.9997999999996239E-2</v>
      </c>
      <c r="F4976">
        <v>1.4171478934074109E-3</v>
      </c>
      <c r="G4976" s="17" t="s">
        <v>0</v>
      </c>
      <c r="H4976" s="17" t="s">
        <v>70</v>
      </c>
      <c r="I4976" s="17" t="s">
        <v>38</v>
      </c>
      <c r="J4976" s="17" t="s">
        <v>144</v>
      </c>
      <c r="K4976" s="17">
        <f>IF(BASE_MARKET_DATA[[#This Row],[DATE]]=_xlfn.MAXIFS(A:A,H:H,BASE_MARKET_DATA[[#This Row],[LABEL]]),1,0)</f>
        <v>0</v>
      </c>
      <c r="L4976" s="17">
        <f>IF(BASE_MARKET_DATA[[#This Row],[VARP]]&gt;0,1,0)</f>
        <v>1</v>
      </c>
    </row>
    <row r="4977" spans="1:12">
      <c r="A4977" s="1">
        <v>43997</v>
      </c>
      <c r="B4977" s="17" t="s">
        <v>69</v>
      </c>
      <c r="C4977">
        <v>56.150002000000001</v>
      </c>
      <c r="D4977">
        <v>56.529998999999997</v>
      </c>
      <c r="E4977">
        <v>-0.37999699999999592</v>
      </c>
      <c r="F4977">
        <v>-6.722041512861091E-3</v>
      </c>
      <c r="G4977" s="17" t="s">
        <v>0</v>
      </c>
      <c r="H4977" s="17" t="s">
        <v>70</v>
      </c>
      <c r="I4977" s="17" t="s">
        <v>38</v>
      </c>
      <c r="J4977" s="17" t="s">
        <v>144</v>
      </c>
      <c r="K4977" s="17">
        <f>IF(BASE_MARKET_DATA[[#This Row],[DATE]]=_xlfn.MAXIFS(A:A,H:H,BASE_MARKET_DATA[[#This Row],[LABEL]]),1,0)</f>
        <v>0</v>
      </c>
      <c r="L4977" s="17">
        <f>IF(BASE_MARKET_DATA[[#This Row],[VARP]]&gt;0,1,0)</f>
        <v>0</v>
      </c>
    </row>
    <row r="4978" spans="1:12">
      <c r="A4978" s="1">
        <v>43998</v>
      </c>
      <c r="B4978" s="17" t="s">
        <v>69</v>
      </c>
      <c r="C4978">
        <v>56.919998</v>
      </c>
      <c r="D4978">
        <v>56.150002000000001</v>
      </c>
      <c r="E4978">
        <v>0.76999599999999901</v>
      </c>
      <c r="F4978">
        <v>1.3713196305852295E-2</v>
      </c>
      <c r="G4978" s="17" t="s">
        <v>0</v>
      </c>
      <c r="H4978" s="17" t="s">
        <v>70</v>
      </c>
      <c r="I4978" s="17" t="s">
        <v>38</v>
      </c>
      <c r="J4978" s="17" t="s">
        <v>144</v>
      </c>
      <c r="K4978" s="17">
        <f>IF(BASE_MARKET_DATA[[#This Row],[DATE]]=_xlfn.MAXIFS(A:A,H:H,BASE_MARKET_DATA[[#This Row],[LABEL]]),1,0)</f>
        <v>0</v>
      </c>
      <c r="L4978" s="17">
        <f>IF(BASE_MARKET_DATA[[#This Row],[VARP]]&gt;0,1,0)</f>
        <v>1</v>
      </c>
    </row>
    <row r="4979" spans="1:12">
      <c r="A4979" s="1">
        <v>43999</v>
      </c>
      <c r="B4979" s="17" t="s">
        <v>69</v>
      </c>
      <c r="C4979">
        <v>56.650002000000001</v>
      </c>
      <c r="D4979">
        <v>56.919998</v>
      </c>
      <c r="E4979">
        <v>-0.26999599999999901</v>
      </c>
      <c r="F4979">
        <v>-4.7434295412308166E-3</v>
      </c>
      <c r="G4979" s="17" t="s">
        <v>0</v>
      </c>
      <c r="H4979" s="17" t="s">
        <v>70</v>
      </c>
      <c r="I4979" s="17" t="s">
        <v>38</v>
      </c>
      <c r="J4979" s="17" t="s">
        <v>144</v>
      </c>
      <c r="K4979" s="17">
        <f>IF(BASE_MARKET_DATA[[#This Row],[DATE]]=_xlfn.MAXIFS(A:A,H:H,BASE_MARKET_DATA[[#This Row],[LABEL]]),1,0)</f>
        <v>0</v>
      </c>
      <c r="L4979" s="17">
        <f>IF(BASE_MARKET_DATA[[#This Row],[VARP]]&gt;0,1,0)</f>
        <v>0</v>
      </c>
    </row>
    <row r="4980" spans="1:12">
      <c r="A4980" s="1">
        <v>44000</v>
      </c>
      <c r="B4980" s="17" t="s">
        <v>69</v>
      </c>
      <c r="C4980">
        <v>56.889998999999996</v>
      </c>
      <c r="D4980">
        <v>56.650002000000001</v>
      </c>
      <c r="E4980">
        <v>0.23999699999999535</v>
      </c>
      <c r="F4980">
        <v>4.2364870525511255E-3</v>
      </c>
      <c r="G4980" s="17" t="s">
        <v>0</v>
      </c>
      <c r="H4980" s="17" t="s">
        <v>70</v>
      </c>
      <c r="I4980" s="17" t="s">
        <v>38</v>
      </c>
      <c r="J4980" s="17" t="s">
        <v>144</v>
      </c>
      <c r="K4980" s="17">
        <f>IF(BASE_MARKET_DATA[[#This Row],[DATE]]=_xlfn.MAXIFS(A:A,H:H,BASE_MARKET_DATA[[#This Row],[LABEL]]),1,0)</f>
        <v>0</v>
      </c>
      <c r="L4980" s="17">
        <f>IF(BASE_MARKET_DATA[[#This Row],[VARP]]&gt;0,1,0)</f>
        <v>1</v>
      </c>
    </row>
    <row r="4981" spans="1:12">
      <c r="A4981" s="1">
        <v>44001</v>
      </c>
      <c r="B4981" s="17" t="s">
        <v>69</v>
      </c>
      <c r="C4981">
        <v>56.16</v>
      </c>
      <c r="D4981">
        <v>56.889998999999996</v>
      </c>
      <c r="E4981">
        <v>-0.7299989999999994</v>
      </c>
      <c r="F4981">
        <v>-1.2831763277056825E-2</v>
      </c>
      <c r="G4981" s="17" t="s">
        <v>0</v>
      </c>
      <c r="H4981" s="17" t="s">
        <v>70</v>
      </c>
      <c r="I4981" s="17" t="s">
        <v>38</v>
      </c>
      <c r="J4981" s="17" t="s">
        <v>144</v>
      </c>
      <c r="K4981" s="17">
        <f>IF(BASE_MARKET_DATA[[#This Row],[DATE]]=_xlfn.MAXIFS(A:A,H:H,BASE_MARKET_DATA[[#This Row],[LABEL]]),1,0)</f>
        <v>0</v>
      </c>
      <c r="L4981" s="17">
        <f>IF(BASE_MARKET_DATA[[#This Row],[VARP]]&gt;0,1,0)</f>
        <v>0</v>
      </c>
    </row>
    <row r="4982" spans="1:12">
      <c r="A4982" s="1">
        <v>44004</v>
      </c>
      <c r="B4982" s="17" t="s">
        <v>69</v>
      </c>
      <c r="C4982">
        <v>55.66</v>
      </c>
      <c r="D4982">
        <v>56.16</v>
      </c>
      <c r="E4982">
        <v>-0.5</v>
      </c>
      <c r="F4982">
        <v>-8.9031339031339033E-3</v>
      </c>
      <c r="G4982" s="17" t="s">
        <v>0</v>
      </c>
      <c r="H4982" s="17" t="s">
        <v>70</v>
      </c>
      <c r="I4982" s="17" t="s">
        <v>38</v>
      </c>
      <c r="J4982" s="17" t="s">
        <v>144</v>
      </c>
      <c r="K4982" s="17">
        <f>IF(BASE_MARKET_DATA[[#This Row],[DATE]]=_xlfn.MAXIFS(A:A,H:H,BASE_MARKET_DATA[[#This Row],[LABEL]]),1,0)</f>
        <v>0</v>
      </c>
      <c r="L4982" s="17">
        <f>IF(BASE_MARKET_DATA[[#This Row],[VARP]]&gt;0,1,0)</f>
        <v>0</v>
      </c>
    </row>
    <row r="4983" spans="1:12">
      <c r="A4983" s="1">
        <v>44005</v>
      </c>
      <c r="B4983" s="17" t="s">
        <v>69</v>
      </c>
      <c r="C4983">
        <v>54.939999</v>
      </c>
      <c r="D4983">
        <v>55.66</v>
      </c>
      <c r="E4983">
        <v>-0.72000099999999634</v>
      </c>
      <c r="F4983">
        <v>-1.2935698886094077E-2</v>
      </c>
      <c r="G4983" s="17" t="s">
        <v>0</v>
      </c>
      <c r="H4983" s="17" t="s">
        <v>70</v>
      </c>
      <c r="I4983" s="17" t="s">
        <v>38</v>
      </c>
      <c r="J4983" s="17" t="s">
        <v>144</v>
      </c>
      <c r="K4983" s="17">
        <f>IF(BASE_MARKET_DATA[[#This Row],[DATE]]=_xlfn.MAXIFS(A:A,H:H,BASE_MARKET_DATA[[#This Row],[LABEL]]),1,0)</f>
        <v>0</v>
      </c>
      <c r="L4983" s="17">
        <f>IF(BASE_MARKET_DATA[[#This Row],[VARP]]&gt;0,1,0)</f>
        <v>0</v>
      </c>
    </row>
    <row r="4984" spans="1:12">
      <c r="A4984" s="1">
        <v>44006</v>
      </c>
      <c r="B4984" s="17" t="s">
        <v>69</v>
      </c>
      <c r="C4984">
        <v>53.93</v>
      </c>
      <c r="D4984">
        <v>54.939999</v>
      </c>
      <c r="E4984">
        <v>-1.0099990000000005</v>
      </c>
      <c r="F4984">
        <v>-1.8383673432538661E-2</v>
      </c>
      <c r="G4984" s="17" t="s">
        <v>0</v>
      </c>
      <c r="H4984" s="17" t="s">
        <v>70</v>
      </c>
      <c r="I4984" s="17" t="s">
        <v>38</v>
      </c>
      <c r="J4984" s="17" t="s">
        <v>144</v>
      </c>
      <c r="K4984" s="17">
        <f>IF(BASE_MARKET_DATA[[#This Row],[DATE]]=_xlfn.MAXIFS(A:A,H:H,BASE_MARKET_DATA[[#This Row],[LABEL]]),1,0)</f>
        <v>0</v>
      </c>
      <c r="L4984" s="17">
        <f>IF(BASE_MARKET_DATA[[#This Row],[VARP]]&gt;0,1,0)</f>
        <v>0</v>
      </c>
    </row>
    <row r="4985" spans="1:12">
      <c r="A4985" s="1">
        <v>44007</v>
      </c>
      <c r="B4985" s="17" t="s">
        <v>69</v>
      </c>
      <c r="C4985">
        <v>54.279998999999997</v>
      </c>
      <c r="D4985">
        <v>53.93</v>
      </c>
      <c r="E4985">
        <v>0.34999899999999684</v>
      </c>
      <c r="F4985">
        <v>6.4898757648803422E-3</v>
      </c>
      <c r="G4985" s="17" t="s">
        <v>0</v>
      </c>
      <c r="H4985" s="17" t="s">
        <v>70</v>
      </c>
      <c r="I4985" s="17" t="s">
        <v>38</v>
      </c>
      <c r="J4985" s="17" t="s">
        <v>144</v>
      </c>
      <c r="K4985" s="17">
        <f>IF(BASE_MARKET_DATA[[#This Row],[DATE]]=_xlfn.MAXIFS(A:A,H:H,BASE_MARKET_DATA[[#This Row],[LABEL]]),1,0)</f>
        <v>0</v>
      </c>
      <c r="L4985" s="17">
        <f>IF(BASE_MARKET_DATA[[#This Row],[VARP]]&gt;0,1,0)</f>
        <v>1</v>
      </c>
    </row>
    <row r="4986" spans="1:12">
      <c r="A4986" s="1">
        <v>44008</v>
      </c>
      <c r="B4986" s="17" t="s">
        <v>69</v>
      </c>
      <c r="C4986">
        <v>53.16</v>
      </c>
      <c r="D4986">
        <v>54.279998999999997</v>
      </c>
      <c r="E4986">
        <v>-1.119999</v>
      </c>
      <c r="F4986">
        <v>-2.0633732878292795E-2</v>
      </c>
      <c r="G4986" s="17" t="s">
        <v>0</v>
      </c>
      <c r="H4986" s="17" t="s">
        <v>70</v>
      </c>
      <c r="I4986" s="17" t="s">
        <v>38</v>
      </c>
      <c r="J4986" s="17" t="s">
        <v>144</v>
      </c>
      <c r="K4986" s="17">
        <f>IF(BASE_MARKET_DATA[[#This Row],[DATE]]=_xlfn.MAXIFS(A:A,H:H,BASE_MARKET_DATA[[#This Row],[LABEL]]),1,0)</f>
        <v>0</v>
      </c>
      <c r="L4986" s="17">
        <f>IF(BASE_MARKET_DATA[[#This Row],[VARP]]&gt;0,1,0)</f>
        <v>0</v>
      </c>
    </row>
    <row r="4987" spans="1:12">
      <c r="A4987" s="1">
        <v>44011</v>
      </c>
      <c r="B4987" s="17" t="s">
        <v>69</v>
      </c>
      <c r="C4987">
        <v>54.689999</v>
      </c>
      <c r="D4987">
        <v>53.16</v>
      </c>
      <c r="E4987">
        <v>1.5299990000000037</v>
      </c>
      <c r="F4987">
        <v>2.8781019563581711E-2</v>
      </c>
      <c r="G4987" s="17" t="s">
        <v>0</v>
      </c>
      <c r="H4987" s="17" t="s">
        <v>70</v>
      </c>
      <c r="I4987" s="17" t="s">
        <v>38</v>
      </c>
      <c r="J4987" s="17" t="s">
        <v>144</v>
      </c>
      <c r="K4987" s="17">
        <f>IF(BASE_MARKET_DATA[[#This Row],[DATE]]=_xlfn.MAXIFS(A:A,H:H,BASE_MARKET_DATA[[#This Row],[LABEL]]),1,0)</f>
        <v>0</v>
      </c>
      <c r="L4987" s="17">
        <f>IF(BASE_MARKET_DATA[[#This Row],[VARP]]&gt;0,1,0)</f>
        <v>1</v>
      </c>
    </row>
    <row r="4988" spans="1:12">
      <c r="A4988" s="1">
        <v>44012</v>
      </c>
      <c r="B4988" s="17" t="s">
        <v>69</v>
      </c>
      <c r="C4988">
        <v>55.130001</v>
      </c>
      <c r="D4988">
        <v>54.689999</v>
      </c>
      <c r="E4988">
        <v>0.44000199999999978</v>
      </c>
      <c r="F4988">
        <v>8.0453832153114455E-3</v>
      </c>
      <c r="G4988" s="17" t="s">
        <v>0</v>
      </c>
      <c r="H4988" s="17" t="s">
        <v>70</v>
      </c>
      <c r="I4988" s="17" t="s">
        <v>38</v>
      </c>
      <c r="J4988" s="17" t="s">
        <v>144</v>
      </c>
      <c r="K4988" s="17">
        <f>IF(BASE_MARKET_DATA[[#This Row],[DATE]]=_xlfn.MAXIFS(A:A,H:H,BASE_MARKET_DATA[[#This Row],[LABEL]]),1,0)</f>
        <v>0</v>
      </c>
      <c r="L4988" s="17">
        <f>IF(BASE_MARKET_DATA[[#This Row],[VARP]]&gt;0,1,0)</f>
        <v>1</v>
      </c>
    </row>
    <row r="4989" spans="1:12">
      <c r="A4989" s="1">
        <v>44013</v>
      </c>
      <c r="B4989" s="17" t="s">
        <v>69</v>
      </c>
      <c r="C4989">
        <v>54.669998</v>
      </c>
      <c r="D4989">
        <v>55.130001</v>
      </c>
      <c r="E4989">
        <v>-0.46000300000000038</v>
      </c>
      <c r="F4989">
        <v>-8.3439686496650043E-3</v>
      </c>
      <c r="G4989" s="17" t="s">
        <v>0</v>
      </c>
      <c r="H4989" s="17" t="s">
        <v>70</v>
      </c>
      <c r="I4989" s="17" t="s">
        <v>38</v>
      </c>
      <c r="J4989" s="17" t="s">
        <v>144</v>
      </c>
      <c r="K4989" s="17">
        <f>IF(BASE_MARKET_DATA[[#This Row],[DATE]]=_xlfn.MAXIFS(A:A,H:H,BASE_MARKET_DATA[[#This Row],[LABEL]]),1,0)</f>
        <v>0</v>
      </c>
      <c r="L4989" s="17">
        <f>IF(BASE_MARKET_DATA[[#This Row],[VARP]]&gt;0,1,0)</f>
        <v>0</v>
      </c>
    </row>
    <row r="4990" spans="1:12">
      <c r="A4990" s="1">
        <v>44014</v>
      </c>
      <c r="B4990" s="17" t="s">
        <v>69</v>
      </c>
      <c r="C4990">
        <v>54.790001000000004</v>
      </c>
      <c r="D4990">
        <v>54.669998</v>
      </c>
      <c r="E4990">
        <v>0.12000300000000408</v>
      </c>
      <c r="F4990">
        <v>2.1950430654854619E-3</v>
      </c>
      <c r="G4990" s="17" t="s">
        <v>0</v>
      </c>
      <c r="H4990" s="17" t="s">
        <v>70</v>
      </c>
      <c r="I4990" s="17" t="s">
        <v>38</v>
      </c>
      <c r="J4990" s="17" t="s">
        <v>144</v>
      </c>
      <c r="K4990" s="17">
        <f>IF(BASE_MARKET_DATA[[#This Row],[DATE]]=_xlfn.MAXIFS(A:A,H:H,BASE_MARKET_DATA[[#This Row],[LABEL]]),1,0)</f>
        <v>0</v>
      </c>
      <c r="L4990" s="17">
        <f>IF(BASE_MARKET_DATA[[#This Row],[VARP]]&gt;0,1,0)</f>
        <v>1</v>
      </c>
    </row>
    <row r="4991" spans="1:12">
      <c r="A4991" s="1">
        <v>44018</v>
      </c>
      <c r="B4991" s="17" t="s">
        <v>69</v>
      </c>
      <c r="C4991">
        <v>55.240002000000004</v>
      </c>
      <c r="D4991">
        <v>54.790001000000004</v>
      </c>
      <c r="E4991">
        <v>0.45000100000000032</v>
      </c>
      <c r="F4991">
        <v>8.2131956887535069E-3</v>
      </c>
      <c r="G4991" s="17" t="s">
        <v>0</v>
      </c>
      <c r="H4991" s="17" t="s">
        <v>70</v>
      </c>
      <c r="I4991" s="17" t="s">
        <v>38</v>
      </c>
      <c r="J4991" s="17" t="s">
        <v>144</v>
      </c>
      <c r="K4991" s="17">
        <f>IF(BASE_MARKET_DATA[[#This Row],[DATE]]=_xlfn.MAXIFS(A:A,H:H,BASE_MARKET_DATA[[#This Row],[LABEL]]),1,0)</f>
        <v>0</v>
      </c>
      <c r="L4991" s="17">
        <f>IF(BASE_MARKET_DATA[[#This Row],[VARP]]&gt;0,1,0)</f>
        <v>1</v>
      </c>
    </row>
    <row r="4992" spans="1:12">
      <c r="A4992" s="1">
        <v>44019</v>
      </c>
      <c r="B4992" s="17" t="s">
        <v>69</v>
      </c>
      <c r="C4992">
        <v>55.040001000000004</v>
      </c>
      <c r="D4992">
        <v>55.240002000000004</v>
      </c>
      <c r="E4992">
        <v>-0.20000100000000032</v>
      </c>
      <c r="F4992">
        <v>-3.6205827798485653E-3</v>
      </c>
      <c r="G4992" s="17" t="s">
        <v>0</v>
      </c>
      <c r="H4992" s="17" t="s">
        <v>70</v>
      </c>
      <c r="I4992" s="17" t="s">
        <v>38</v>
      </c>
      <c r="J4992" s="17" t="s">
        <v>144</v>
      </c>
      <c r="K4992" s="17">
        <f>IF(BASE_MARKET_DATA[[#This Row],[DATE]]=_xlfn.MAXIFS(A:A,H:H,BASE_MARKET_DATA[[#This Row],[LABEL]]),1,0)</f>
        <v>0</v>
      </c>
      <c r="L4992" s="17">
        <f>IF(BASE_MARKET_DATA[[#This Row],[VARP]]&gt;0,1,0)</f>
        <v>0</v>
      </c>
    </row>
    <row r="4993" spans="1:12">
      <c r="A4993" s="1">
        <v>44020</v>
      </c>
      <c r="B4993" s="17" t="s">
        <v>69</v>
      </c>
      <c r="C4993">
        <v>55.380001</v>
      </c>
      <c r="D4993">
        <v>55.040001000000004</v>
      </c>
      <c r="E4993">
        <v>0.33999999999999631</v>
      </c>
      <c r="F4993">
        <v>6.1773254691618968E-3</v>
      </c>
      <c r="G4993" s="17" t="s">
        <v>0</v>
      </c>
      <c r="H4993" s="17" t="s">
        <v>70</v>
      </c>
      <c r="I4993" s="17" t="s">
        <v>38</v>
      </c>
      <c r="J4993" s="17" t="s">
        <v>144</v>
      </c>
      <c r="K4993" s="17">
        <f>IF(BASE_MARKET_DATA[[#This Row],[DATE]]=_xlfn.MAXIFS(A:A,H:H,BASE_MARKET_DATA[[#This Row],[LABEL]]),1,0)</f>
        <v>0</v>
      </c>
      <c r="L4993" s="17">
        <f>IF(BASE_MARKET_DATA[[#This Row],[VARP]]&gt;0,1,0)</f>
        <v>1</v>
      </c>
    </row>
    <row r="4994" spans="1:12">
      <c r="A4994" s="1">
        <v>44021</v>
      </c>
      <c r="B4994" s="17" t="s">
        <v>69</v>
      </c>
      <c r="C4994">
        <v>53.939999</v>
      </c>
      <c r="D4994">
        <v>55.380001</v>
      </c>
      <c r="E4994">
        <v>-1.4400019999999998</v>
      </c>
      <c r="F4994">
        <v>-2.6002202491834547E-2</v>
      </c>
      <c r="G4994" s="17" t="s">
        <v>0</v>
      </c>
      <c r="H4994" s="17" t="s">
        <v>70</v>
      </c>
      <c r="I4994" s="17" t="s">
        <v>38</v>
      </c>
      <c r="J4994" s="17" t="s">
        <v>144</v>
      </c>
      <c r="K4994" s="17">
        <f>IF(BASE_MARKET_DATA[[#This Row],[DATE]]=_xlfn.MAXIFS(A:A,H:H,BASE_MARKET_DATA[[#This Row],[LABEL]]),1,0)</f>
        <v>0</v>
      </c>
      <c r="L4994" s="17">
        <f>IF(BASE_MARKET_DATA[[#This Row],[VARP]]&gt;0,1,0)</f>
        <v>0</v>
      </c>
    </row>
    <row r="4995" spans="1:12">
      <c r="A4995" s="1">
        <v>44022</v>
      </c>
      <c r="B4995" s="17" t="s">
        <v>69</v>
      </c>
      <c r="C4995">
        <v>54.490002000000004</v>
      </c>
      <c r="D4995">
        <v>53.939999</v>
      </c>
      <c r="E4995">
        <v>0.55000300000000379</v>
      </c>
      <c r="F4995">
        <v>1.0196570452290957E-2</v>
      </c>
      <c r="G4995" s="17" t="s">
        <v>0</v>
      </c>
      <c r="H4995" s="17" t="s">
        <v>70</v>
      </c>
      <c r="I4995" s="17" t="s">
        <v>38</v>
      </c>
      <c r="J4995" s="17" t="s">
        <v>144</v>
      </c>
      <c r="K4995" s="17">
        <f>IF(BASE_MARKET_DATA[[#This Row],[DATE]]=_xlfn.MAXIFS(A:A,H:H,BASE_MARKET_DATA[[#This Row],[LABEL]]),1,0)</f>
        <v>0</v>
      </c>
      <c r="L4995" s="17">
        <f>IF(BASE_MARKET_DATA[[#This Row],[VARP]]&gt;0,1,0)</f>
        <v>1</v>
      </c>
    </row>
    <row r="4996" spans="1:12">
      <c r="A4996" s="1">
        <v>44025</v>
      </c>
      <c r="B4996" s="17" t="s">
        <v>69</v>
      </c>
      <c r="C4996">
        <v>54.450001</v>
      </c>
      <c r="D4996">
        <v>54.490002000000004</v>
      </c>
      <c r="E4996">
        <v>-4.0001000000003728E-2</v>
      </c>
      <c r="F4996">
        <v>-7.3409797268870949E-4</v>
      </c>
      <c r="G4996" s="17" t="s">
        <v>0</v>
      </c>
      <c r="H4996" s="17" t="s">
        <v>70</v>
      </c>
      <c r="I4996" s="17" t="s">
        <v>38</v>
      </c>
      <c r="J4996" s="17" t="s">
        <v>144</v>
      </c>
      <c r="K4996" s="17">
        <f>IF(BASE_MARKET_DATA[[#This Row],[DATE]]=_xlfn.MAXIFS(A:A,H:H,BASE_MARKET_DATA[[#This Row],[LABEL]]),1,0)</f>
        <v>0</v>
      </c>
      <c r="L4996" s="17">
        <f>IF(BASE_MARKET_DATA[[#This Row],[VARP]]&gt;0,1,0)</f>
        <v>0</v>
      </c>
    </row>
    <row r="4997" spans="1:12">
      <c r="A4997" s="1">
        <v>44026</v>
      </c>
      <c r="B4997" s="17" t="s">
        <v>69</v>
      </c>
      <c r="C4997">
        <v>55.439999</v>
      </c>
      <c r="D4997">
        <v>54.450001</v>
      </c>
      <c r="E4997">
        <v>0.98999799999999993</v>
      </c>
      <c r="F4997">
        <v>1.8181781116955349E-2</v>
      </c>
      <c r="G4997" s="17" t="s">
        <v>0</v>
      </c>
      <c r="H4997" s="17" t="s">
        <v>70</v>
      </c>
      <c r="I4997" s="17" t="s">
        <v>38</v>
      </c>
      <c r="J4997" s="17" t="s">
        <v>144</v>
      </c>
      <c r="K4997" s="17">
        <f>IF(BASE_MARKET_DATA[[#This Row],[DATE]]=_xlfn.MAXIFS(A:A,H:H,BASE_MARKET_DATA[[#This Row],[LABEL]]),1,0)</f>
        <v>0</v>
      </c>
      <c r="L4997" s="17">
        <f>IF(BASE_MARKET_DATA[[#This Row],[VARP]]&gt;0,1,0)</f>
        <v>1</v>
      </c>
    </row>
    <row r="4998" spans="1:12">
      <c r="A4998" s="1">
        <v>44027</v>
      </c>
      <c r="B4998" s="17" t="s">
        <v>69</v>
      </c>
      <c r="C4998">
        <v>55.060001</v>
      </c>
      <c r="D4998">
        <v>55.439999</v>
      </c>
      <c r="E4998">
        <v>-0.3799980000000005</v>
      </c>
      <c r="F4998">
        <v>-6.8542209028539212E-3</v>
      </c>
      <c r="G4998" s="17" t="s">
        <v>0</v>
      </c>
      <c r="H4998" s="17" t="s">
        <v>70</v>
      </c>
      <c r="I4998" s="17" t="s">
        <v>38</v>
      </c>
      <c r="J4998" s="17" t="s">
        <v>144</v>
      </c>
      <c r="K4998" s="17">
        <f>IF(BASE_MARKET_DATA[[#This Row],[DATE]]=_xlfn.MAXIFS(A:A,H:H,BASE_MARKET_DATA[[#This Row],[LABEL]]),1,0)</f>
        <v>0</v>
      </c>
      <c r="L4998" s="17">
        <f>IF(BASE_MARKET_DATA[[#This Row],[VARP]]&gt;0,1,0)</f>
        <v>0</v>
      </c>
    </row>
    <row r="4999" spans="1:12">
      <c r="A4999" s="1">
        <v>44028</v>
      </c>
      <c r="B4999" s="17" t="s">
        <v>69</v>
      </c>
      <c r="C4999">
        <v>55.779998999999997</v>
      </c>
      <c r="D4999">
        <v>55.060001</v>
      </c>
      <c r="E4999">
        <v>0.71999799999999681</v>
      </c>
      <c r="F4999">
        <v>1.3076607099952592E-2</v>
      </c>
      <c r="G4999" s="17" t="s">
        <v>0</v>
      </c>
      <c r="H4999" s="17" t="s">
        <v>70</v>
      </c>
      <c r="I4999" s="17" t="s">
        <v>38</v>
      </c>
      <c r="J4999" s="17" t="s">
        <v>144</v>
      </c>
      <c r="K4999" s="17">
        <f>IF(BASE_MARKET_DATA[[#This Row],[DATE]]=_xlfn.MAXIFS(A:A,H:H,BASE_MARKET_DATA[[#This Row],[LABEL]]),1,0)</f>
        <v>0</v>
      </c>
      <c r="L4999" s="17">
        <f>IF(BASE_MARKET_DATA[[#This Row],[VARP]]&gt;0,1,0)</f>
        <v>1</v>
      </c>
    </row>
    <row r="5000" spans="1:12">
      <c r="A5000" s="1">
        <v>44029</v>
      </c>
      <c r="B5000" s="17" t="s">
        <v>69</v>
      </c>
      <c r="C5000">
        <v>56.299999</v>
      </c>
      <c r="D5000">
        <v>55.779998999999997</v>
      </c>
      <c r="E5000">
        <v>0.52000000000000313</v>
      </c>
      <c r="F5000">
        <v>9.3223379225948564E-3</v>
      </c>
      <c r="G5000" s="17" t="s">
        <v>0</v>
      </c>
      <c r="H5000" s="17" t="s">
        <v>70</v>
      </c>
      <c r="I5000" s="17" t="s">
        <v>38</v>
      </c>
      <c r="J5000" s="17" t="s">
        <v>144</v>
      </c>
      <c r="K5000" s="17">
        <f>IF(BASE_MARKET_DATA[[#This Row],[DATE]]=_xlfn.MAXIFS(A:A,H:H,BASE_MARKET_DATA[[#This Row],[LABEL]]),1,0)</f>
        <v>0</v>
      </c>
      <c r="L5000" s="17">
        <f>IF(BASE_MARKET_DATA[[#This Row],[VARP]]&gt;0,1,0)</f>
        <v>1</v>
      </c>
    </row>
    <row r="5001" spans="1:12">
      <c r="A5001" s="1">
        <v>44032</v>
      </c>
      <c r="B5001" s="17" t="s">
        <v>69</v>
      </c>
      <c r="C5001">
        <v>55.869999</v>
      </c>
      <c r="D5001">
        <v>56.299999</v>
      </c>
      <c r="E5001">
        <v>-0.42999999999999972</v>
      </c>
      <c r="F5001">
        <v>-7.6376555530667011E-3</v>
      </c>
      <c r="G5001" s="17" t="s">
        <v>0</v>
      </c>
      <c r="H5001" s="17" t="s">
        <v>70</v>
      </c>
      <c r="I5001" s="17" t="s">
        <v>38</v>
      </c>
      <c r="J5001" s="17" t="s">
        <v>144</v>
      </c>
      <c r="K5001" s="17">
        <f>IF(BASE_MARKET_DATA[[#This Row],[DATE]]=_xlfn.MAXIFS(A:A,H:H,BASE_MARKET_DATA[[#This Row],[LABEL]]),1,0)</f>
        <v>0</v>
      </c>
      <c r="L5001" s="17">
        <f>IF(BASE_MARKET_DATA[[#This Row],[VARP]]&gt;0,1,0)</f>
        <v>0</v>
      </c>
    </row>
    <row r="5002" spans="1:12">
      <c r="A5002" s="1">
        <v>44033</v>
      </c>
      <c r="B5002" s="17" t="s">
        <v>69</v>
      </c>
      <c r="C5002">
        <v>55.84</v>
      </c>
      <c r="D5002">
        <v>55.869999</v>
      </c>
      <c r="E5002">
        <v>-2.9998999999996556E-2</v>
      </c>
      <c r="F5002">
        <v>-5.3694291277858362E-4</v>
      </c>
      <c r="G5002" s="17" t="s">
        <v>0</v>
      </c>
      <c r="H5002" s="17" t="s">
        <v>70</v>
      </c>
      <c r="I5002" s="17" t="s">
        <v>38</v>
      </c>
      <c r="J5002" s="17" t="s">
        <v>144</v>
      </c>
      <c r="K5002" s="17">
        <f>IF(BASE_MARKET_DATA[[#This Row],[DATE]]=_xlfn.MAXIFS(A:A,H:H,BASE_MARKET_DATA[[#This Row],[LABEL]]),1,0)</f>
        <v>0</v>
      </c>
      <c r="L5002" s="17">
        <f>IF(BASE_MARKET_DATA[[#This Row],[VARP]]&gt;0,1,0)</f>
        <v>0</v>
      </c>
    </row>
    <row r="5003" spans="1:12">
      <c r="A5003" s="1">
        <v>44034</v>
      </c>
      <c r="B5003" s="17" t="s">
        <v>69</v>
      </c>
      <c r="C5003">
        <v>55.75</v>
      </c>
      <c r="D5003">
        <v>55.84</v>
      </c>
      <c r="E5003">
        <v>-9.0000000000003411E-2</v>
      </c>
      <c r="F5003">
        <v>-1.6117478510029263E-3</v>
      </c>
      <c r="G5003" s="17" t="s">
        <v>0</v>
      </c>
      <c r="H5003" s="17" t="s">
        <v>70</v>
      </c>
      <c r="I5003" s="17" t="s">
        <v>38</v>
      </c>
      <c r="J5003" s="17" t="s">
        <v>144</v>
      </c>
      <c r="K5003" s="17">
        <f>IF(BASE_MARKET_DATA[[#This Row],[DATE]]=_xlfn.MAXIFS(A:A,H:H,BASE_MARKET_DATA[[#This Row],[LABEL]]),1,0)</f>
        <v>0</v>
      </c>
      <c r="L5003" s="17">
        <f>IF(BASE_MARKET_DATA[[#This Row],[VARP]]&gt;0,1,0)</f>
        <v>0</v>
      </c>
    </row>
    <row r="5004" spans="1:12">
      <c r="A5004" s="1">
        <v>44035</v>
      </c>
      <c r="B5004" s="17" t="s">
        <v>69</v>
      </c>
      <c r="C5004">
        <v>55.849997999999999</v>
      </c>
      <c r="D5004">
        <v>55.75</v>
      </c>
      <c r="E5004">
        <v>9.9997999999999365E-2</v>
      </c>
      <c r="F5004">
        <v>1.7936860986546971E-3</v>
      </c>
      <c r="G5004" s="17" t="s">
        <v>0</v>
      </c>
      <c r="H5004" s="17" t="s">
        <v>70</v>
      </c>
      <c r="I5004" s="17" t="s">
        <v>38</v>
      </c>
      <c r="J5004" s="17" t="s">
        <v>144</v>
      </c>
      <c r="K5004" s="17">
        <f>IF(BASE_MARKET_DATA[[#This Row],[DATE]]=_xlfn.MAXIFS(A:A,H:H,BASE_MARKET_DATA[[#This Row],[LABEL]]),1,0)</f>
        <v>0</v>
      </c>
      <c r="L5004" s="17">
        <f>IF(BASE_MARKET_DATA[[#This Row],[VARP]]&gt;0,1,0)</f>
        <v>1</v>
      </c>
    </row>
    <row r="5005" spans="1:12">
      <c r="A5005" s="1">
        <v>44036</v>
      </c>
      <c r="B5005" s="17" t="s">
        <v>69</v>
      </c>
      <c r="C5005">
        <v>56.849997999999999</v>
      </c>
      <c r="D5005">
        <v>55.849997999999999</v>
      </c>
      <c r="E5005">
        <v>1</v>
      </c>
      <c r="F5005">
        <v>1.7905103595527435E-2</v>
      </c>
      <c r="G5005" s="17" t="s">
        <v>0</v>
      </c>
      <c r="H5005" s="17" t="s">
        <v>70</v>
      </c>
      <c r="I5005" s="17" t="s">
        <v>38</v>
      </c>
      <c r="J5005" s="17" t="s">
        <v>144</v>
      </c>
      <c r="K5005" s="17">
        <f>IF(BASE_MARKET_DATA[[#This Row],[DATE]]=_xlfn.MAXIFS(A:A,H:H,BASE_MARKET_DATA[[#This Row],[LABEL]]),1,0)</f>
        <v>0</v>
      </c>
      <c r="L5005" s="17">
        <f>IF(BASE_MARKET_DATA[[#This Row],[VARP]]&gt;0,1,0)</f>
        <v>1</v>
      </c>
    </row>
    <row r="5006" spans="1:12">
      <c r="A5006" s="1">
        <v>44039</v>
      </c>
      <c r="B5006" s="17" t="s">
        <v>69</v>
      </c>
      <c r="C5006">
        <v>56.869999</v>
      </c>
      <c r="D5006">
        <v>56.849997999999999</v>
      </c>
      <c r="E5006">
        <v>2.0001000000000602E-2</v>
      </c>
      <c r="F5006">
        <v>3.5182059285209828E-4</v>
      </c>
      <c r="G5006" s="17" t="s">
        <v>0</v>
      </c>
      <c r="H5006" s="17" t="s">
        <v>70</v>
      </c>
      <c r="I5006" s="17" t="s">
        <v>38</v>
      </c>
      <c r="J5006" s="17" t="s">
        <v>144</v>
      </c>
      <c r="K5006" s="17">
        <f>IF(BASE_MARKET_DATA[[#This Row],[DATE]]=_xlfn.MAXIFS(A:A,H:H,BASE_MARKET_DATA[[#This Row],[LABEL]]),1,0)</f>
        <v>0</v>
      </c>
      <c r="L5006" s="17">
        <f>IF(BASE_MARKET_DATA[[#This Row],[VARP]]&gt;0,1,0)</f>
        <v>1</v>
      </c>
    </row>
    <row r="5007" spans="1:12">
      <c r="A5007" s="1">
        <v>44040</v>
      </c>
      <c r="B5007" s="17" t="s">
        <v>69</v>
      </c>
      <c r="C5007">
        <v>57.48</v>
      </c>
      <c r="D5007">
        <v>56.869999</v>
      </c>
      <c r="E5007">
        <v>0.61000099999999691</v>
      </c>
      <c r="F5007">
        <v>1.0726235462040309E-2</v>
      </c>
      <c r="G5007" s="17" t="s">
        <v>0</v>
      </c>
      <c r="H5007" s="17" t="s">
        <v>70</v>
      </c>
      <c r="I5007" s="17" t="s">
        <v>38</v>
      </c>
      <c r="J5007" s="17" t="s">
        <v>144</v>
      </c>
      <c r="K5007" s="17">
        <f>IF(BASE_MARKET_DATA[[#This Row],[DATE]]=_xlfn.MAXIFS(A:A,H:H,BASE_MARKET_DATA[[#This Row],[LABEL]]),1,0)</f>
        <v>0</v>
      </c>
      <c r="L5007" s="17">
        <f>IF(BASE_MARKET_DATA[[#This Row],[VARP]]&gt;0,1,0)</f>
        <v>1</v>
      </c>
    </row>
    <row r="5008" spans="1:12">
      <c r="A5008" s="1">
        <v>44041</v>
      </c>
      <c r="B5008" s="17" t="s">
        <v>69</v>
      </c>
      <c r="C5008">
        <v>57.450001</v>
      </c>
      <c r="D5008">
        <v>57.48</v>
      </c>
      <c r="E5008">
        <v>-2.9998999999996556E-2</v>
      </c>
      <c r="F5008">
        <v>-5.2190327070279329E-4</v>
      </c>
      <c r="G5008" s="17" t="s">
        <v>0</v>
      </c>
      <c r="H5008" s="17" t="s">
        <v>70</v>
      </c>
      <c r="I5008" s="17" t="s">
        <v>38</v>
      </c>
      <c r="J5008" s="17" t="s">
        <v>144</v>
      </c>
      <c r="K5008" s="17">
        <f>IF(BASE_MARKET_DATA[[#This Row],[DATE]]=_xlfn.MAXIFS(A:A,H:H,BASE_MARKET_DATA[[#This Row],[LABEL]]),1,0)</f>
        <v>0</v>
      </c>
      <c r="L5008" s="17">
        <f>IF(BASE_MARKET_DATA[[#This Row],[VARP]]&gt;0,1,0)</f>
        <v>0</v>
      </c>
    </row>
    <row r="5009" spans="1:12">
      <c r="A5009" s="1">
        <v>44042</v>
      </c>
      <c r="B5009" s="17" t="s">
        <v>69</v>
      </c>
      <c r="C5009">
        <v>57.299999</v>
      </c>
      <c r="D5009">
        <v>57.450001</v>
      </c>
      <c r="E5009">
        <v>-0.15000200000000063</v>
      </c>
      <c r="F5009">
        <v>-2.6110008248737999E-3</v>
      </c>
      <c r="G5009" s="17" t="s">
        <v>0</v>
      </c>
      <c r="H5009" s="17" t="s">
        <v>70</v>
      </c>
      <c r="I5009" s="17" t="s">
        <v>38</v>
      </c>
      <c r="J5009" s="17" t="s">
        <v>144</v>
      </c>
      <c r="K5009" s="17">
        <f>IF(BASE_MARKET_DATA[[#This Row],[DATE]]=_xlfn.MAXIFS(A:A,H:H,BASE_MARKET_DATA[[#This Row],[LABEL]]),1,0)</f>
        <v>0</v>
      </c>
      <c r="L5009" s="17">
        <f>IF(BASE_MARKET_DATA[[#This Row],[VARP]]&gt;0,1,0)</f>
        <v>0</v>
      </c>
    </row>
    <row r="5010" spans="1:12">
      <c r="A5010" s="1">
        <v>44043</v>
      </c>
      <c r="B5010" s="17" t="s">
        <v>69</v>
      </c>
      <c r="C5010">
        <v>57.48</v>
      </c>
      <c r="D5010">
        <v>57.299999</v>
      </c>
      <c r="E5010">
        <v>0.18000099999999719</v>
      </c>
      <c r="F5010">
        <v>3.1413787633747985E-3</v>
      </c>
      <c r="G5010" s="17" t="s">
        <v>0</v>
      </c>
      <c r="H5010" s="17" t="s">
        <v>70</v>
      </c>
      <c r="I5010" s="17" t="s">
        <v>38</v>
      </c>
      <c r="J5010" s="17" t="s">
        <v>144</v>
      </c>
      <c r="K5010" s="17">
        <f>IF(BASE_MARKET_DATA[[#This Row],[DATE]]=_xlfn.MAXIFS(A:A,H:H,BASE_MARKET_DATA[[#This Row],[LABEL]]),1,0)</f>
        <v>0</v>
      </c>
      <c r="L5010" s="17">
        <f>IF(BASE_MARKET_DATA[[#This Row],[VARP]]&gt;0,1,0)</f>
        <v>1</v>
      </c>
    </row>
    <row r="5011" spans="1:12">
      <c r="A5011" s="1">
        <v>44046</v>
      </c>
      <c r="B5011" s="17" t="s">
        <v>69</v>
      </c>
      <c r="C5011">
        <v>57.240002000000004</v>
      </c>
      <c r="D5011">
        <v>57.48</v>
      </c>
      <c r="E5011">
        <v>-0.23999799999999283</v>
      </c>
      <c r="F5011">
        <v>-4.1753305497563122E-3</v>
      </c>
      <c r="G5011" s="17" t="s">
        <v>0</v>
      </c>
      <c r="H5011" s="17" t="s">
        <v>70</v>
      </c>
      <c r="I5011" s="17" t="s">
        <v>38</v>
      </c>
      <c r="J5011" s="17" t="s">
        <v>144</v>
      </c>
      <c r="K5011" s="17">
        <f>IF(BASE_MARKET_DATA[[#This Row],[DATE]]=_xlfn.MAXIFS(A:A,H:H,BASE_MARKET_DATA[[#This Row],[LABEL]]),1,0)</f>
        <v>0</v>
      </c>
      <c r="L5011" s="17">
        <f>IF(BASE_MARKET_DATA[[#This Row],[VARP]]&gt;0,1,0)</f>
        <v>0</v>
      </c>
    </row>
    <row r="5012" spans="1:12">
      <c r="A5012" s="1">
        <v>44047</v>
      </c>
      <c r="B5012" s="17" t="s">
        <v>69</v>
      </c>
      <c r="C5012">
        <v>57.91</v>
      </c>
      <c r="D5012">
        <v>57.240002000000004</v>
      </c>
      <c r="E5012">
        <v>0.66999799999999254</v>
      </c>
      <c r="F5012">
        <v>1.1705065978159688E-2</v>
      </c>
      <c r="G5012" s="17" t="s">
        <v>0</v>
      </c>
      <c r="H5012" s="17" t="s">
        <v>70</v>
      </c>
      <c r="I5012" s="17" t="s">
        <v>38</v>
      </c>
      <c r="J5012" s="17" t="s">
        <v>144</v>
      </c>
      <c r="K5012" s="17">
        <f>IF(BASE_MARKET_DATA[[#This Row],[DATE]]=_xlfn.MAXIFS(A:A,H:H,BASE_MARKET_DATA[[#This Row],[LABEL]]),1,0)</f>
        <v>0</v>
      </c>
      <c r="L5012" s="17">
        <f>IF(BASE_MARKET_DATA[[#This Row],[VARP]]&gt;0,1,0)</f>
        <v>1</v>
      </c>
    </row>
    <row r="5013" spans="1:12">
      <c r="A5013" s="1">
        <v>44048</v>
      </c>
      <c r="B5013" s="17" t="s">
        <v>69</v>
      </c>
      <c r="C5013">
        <v>57.540001000000004</v>
      </c>
      <c r="D5013">
        <v>57.91</v>
      </c>
      <c r="E5013">
        <v>-0.36999899999999286</v>
      </c>
      <c r="F5013">
        <v>-6.3892073907786716E-3</v>
      </c>
      <c r="G5013" s="17" t="s">
        <v>0</v>
      </c>
      <c r="H5013" s="17" t="s">
        <v>70</v>
      </c>
      <c r="I5013" s="17" t="s">
        <v>38</v>
      </c>
      <c r="J5013" s="17" t="s">
        <v>144</v>
      </c>
      <c r="K5013" s="17">
        <f>IF(BASE_MARKET_DATA[[#This Row],[DATE]]=_xlfn.MAXIFS(A:A,H:H,BASE_MARKET_DATA[[#This Row],[LABEL]]),1,0)</f>
        <v>0</v>
      </c>
      <c r="L5013" s="17">
        <f>IF(BASE_MARKET_DATA[[#This Row],[VARP]]&gt;0,1,0)</f>
        <v>0</v>
      </c>
    </row>
    <row r="5014" spans="1:12">
      <c r="A5014" s="1">
        <v>44049</v>
      </c>
      <c r="B5014" s="17" t="s">
        <v>69</v>
      </c>
      <c r="C5014">
        <v>57.830002</v>
      </c>
      <c r="D5014">
        <v>57.540001000000004</v>
      </c>
      <c r="E5014">
        <v>0.29000099999999662</v>
      </c>
      <c r="F5014">
        <v>5.0399894848802071E-3</v>
      </c>
      <c r="G5014" s="17" t="s">
        <v>0</v>
      </c>
      <c r="H5014" s="17" t="s">
        <v>70</v>
      </c>
      <c r="I5014" s="17" t="s">
        <v>38</v>
      </c>
      <c r="J5014" s="17" t="s">
        <v>144</v>
      </c>
      <c r="K5014" s="17">
        <f>IF(BASE_MARKET_DATA[[#This Row],[DATE]]=_xlfn.MAXIFS(A:A,H:H,BASE_MARKET_DATA[[#This Row],[LABEL]]),1,0)</f>
        <v>0</v>
      </c>
      <c r="L5014" s="17">
        <f>IF(BASE_MARKET_DATA[[#This Row],[VARP]]&gt;0,1,0)</f>
        <v>1</v>
      </c>
    </row>
    <row r="5015" spans="1:12">
      <c r="A5015" s="1">
        <v>44050</v>
      </c>
      <c r="B5015" s="17" t="s">
        <v>69</v>
      </c>
      <c r="C5015">
        <v>58.529998999999997</v>
      </c>
      <c r="D5015">
        <v>57.830002</v>
      </c>
      <c r="E5015">
        <v>0.69999699999999621</v>
      </c>
      <c r="F5015">
        <v>1.2104391765367676E-2</v>
      </c>
      <c r="G5015" s="17" t="s">
        <v>0</v>
      </c>
      <c r="H5015" s="17" t="s">
        <v>70</v>
      </c>
      <c r="I5015" s="17" t="s">
        <v>38</v>
      </c>
      <c r="J5015" s="17" t="s">
        <v>144</v>
      </c>
      <c r="K5015" s="17">
        <f>IF(BASE_MARKET_DATA[[#This Row],[DATE]]=_xlfn.MAXIFS(A:A,H:H,BASE_MARKET_DATA[[#This Row],[LABEL]]),1,0)</f>
        <v>0</v>
      </c>
      <c r="L5015" s="17">
        <f>IF(BASE_MARKET_DATA[[#This Row],[VARP]]&gt;0,1,0)</f>
        <v>1</v>
      </c>
    </row>
    <row r="5016" spans="1:12">
      <c r="A5016" s="1">
        <v>44053</v>
      </c>
      <c r="B5016" s="17" t="s">
        <v>69</v>
      </c>
      <c r="C5016">
        <v>58.990002000000004</v>
      </c>
      <c r="D5016">
        <v>58.529998999999997</v>
      </c>
      <c r="E5016">
        <v>0.46000300000000749</v>
      </c>
      <c r="F5016">
        <v>7.8592688853455737E-3</v>
      </c>
      <c r="G5016" s="17" t="s">
        <v>0</v>
      </c>
      <c r="H5016" s="17" t="s">
        <v>70</v>
      </c>
      <c r="I5016" s="17" t="s">
        <v>38</v>
      </c>
      <c r="J5016" s="17" t="s">
        <v>144</v>
      </c>
      <c r="K5016" s="17">
        <f>IF(BASE_MARKET_DATA[[#This Row],[DATE]]=_xlfn.MAXIFS(A:A,H:H,BASE_MARKET_DATA[[#This Row],[LABEL]]),1,0)</f>
        <v>0</v>
      </c>
      <c r="L5016" s="17">
        <f>IF(BASE_MARKET_DATA[[#This Row],[VARP]]&gt;0,1,0)</f>
        <v>1</v>
      </c>
    </row>
    <row r="5017" spans="1:12">
      <c r="A5017" s="1">
        <v>44054</v>
      </c>
      <c r="B5017" s="17" t="s">
        <v>69</v>
      </c>
      <c r="C5017">
        <v>58.509997999999996</v>
      </c>
      <c r="D5017">
        <v>58.990002000000004</v>
      </c>
      <c r="E5017">
        <v>-0.48000400000000809</v>
      </c>
      <c r="F5017">
        <v>-8.1370399004225841E-3</v>
      </c>
      <c r="G5017" s="17" t="s">
        <v>0</v>
      </c>
      <c r="H5017" s="17" t="s">
        <v>70</v>
      </c>
      <c r="I5017" s="17" t="s">
        <v>38</v>
      </c>
      <c r="J5017" s="17" t="s">
        <v>144</v>
      </c>
      <c r="K5017" s="17">
        <f>IF(BASE_MARKET_DATA[[#This Row],[DATE]]=_xlfn.MAXIFS(A:A,H:H,BASE_MARKET_DATA[[#This Row],[LABEL]]),1,0)</f>
        <v>0</v>
      </c>
      <c r="L5017" s="17">
        <f>IF(BASE_MARKET_DATA[[#This Row],[VARP]]&gt;0,1,0)</f>
        <v>0</v>
      </c>
    </row>
    <row r="5018" spans="1:12">
      <c r="A5018" s="1">
        <v>44055</v>
      </c>
      <c r="B5018" s="17" t="s">
        <v>69</v>
      </c>
      <c r="C5018">
        <v>58.599997999999999</v>
      </c>
      <c r="D5018">
        <v>58.509997999999996</v>
      </c>
      <c r="E5018">
        <v>9.0000000000003411E-2</v>
      </c>
      <c r="F5018">
        <v>1.5381986511092244E-3</v>
      </c>
      <c r="G5018" s="17" t="s">
        <v>0</v>
      </c>
      <c r="H5018" s="17" t="s">
        <v>70</v>
      </c>
      <c r="I5018" s="17" t="s">
        <v>38</v>
      </c>
      <c r="J5018" s="17" t="s">
        <v>144</v>
      </c>
      <c r="K5018" s="17">
        <f>IF(BASE_MARKET_DATA[[#This Row],[DATE]]=_xlfn.MAXIFS(A:A,H:H,BASE_MARKET_DATA[[#This Row],[LABEL]]),1,0)</f>
        <v>0</v>
      </c>
      <c r="L5018" s="17">
        <f>IF(BASE_MARKET_DATA[[#This Row],[VARP]]&gt;0,1,0)</f>
        <v>1</v>
      </c>
    </row>
    <row r="5019" spans="1:12">
      <c r="A5019" s="1">
        <v>44056</v>
      </c>
      <c r="B5019" s="17" t="s">
        <v>69</v>
      </c>
      <c r="C5019">
        <v>58.52</v>
      </c>
      <c r="D5019">
        <v>58.599997999999999</v>
      </c>
      <c r="E5019">
        <v>-7.9997999999996239E-2</v>
      </c>
      <c r="F5019">
        <v>-1.3651536302099574E-3</v>
      </c>
      <c r="G5019" s="17" t="s">
        <v>0</v>
      </c>
      <c r="H5019" s="17" t="s">
        <v>70</v>
      </c>
      <c r="I5019" s="17" t="s">
        <v>38</v>
      </c>
      <c r="J5019" s="17" t="s">
        <v>144</v>
      </c>
      <c r="K5019" s="17">
        <f>IF(BASE_MARKET_DATA[[#This Row],[DATE]]=_xlfn.MAXIFS(A:A,H:H,BASE_MARKET_DATA[[#This Row],[LABEL]]),1,0)</f>
        <v>0</v>
      </c>
      <c r="L5019" s="17">
        <f>IF(BASE_MARKET_DATA[[#This Row],[VARP]]&gt;0,1,0)</f>
        <v>0</v>
      </c>
    </row>
    <row r="5020" spans="1:12">
      <c r="A5020" s="1">
        <v>44057</v>
      </c>
      <c r="B5020" s="17" t="s">
        <v>69</v>
      </c>
      <c r="C5020">
        <v>58.790001000000004</v>
      </c>
      <c r="D5020">
        <v>58.52</v>
      </c>
      <c r="E5020">
        <v>0.2700010000000006</v>
      </c>
      <c r="F5020">
        <v>4.6138243335611855E-3</v>
      </c>
      <c r="G5020" s="17" t="s">
        <v>0</v>
      </c>
      <c r="H5020" s="17" t="s">
        <v>70</v>
      </c>
      <c r="I5020" s="17" t="s">
        <v>38</v>
      </c>
      <c r="J5020" s="17" t="s">
        <v>144</v>
      </c>
      <c r="K5020" s="17">
        <f>IF(BASE_MARKET_DATA[[#This Row],[DATE]]=_xlfn.MAXIFS(A:A,H:H,BASE_MARKET_DATA[[#This Row],[LABEL]]),1,0)</f>
        <v>0</v>
      </c>
      <c r="L5020" s="17">
        <f>IF(BASE_MARKET_DATA[[#This Row],[VARP]]&gt;0,1,0)</f>
        <v>1</v>
      </c>
    </row>
    <row r="5021" spans="1:12">
      <c r="A5021" s="1">
        <v>44060</v>
      </c>
      <c r="B5021" s="17" t="s">
        <v>69</v>
      </c>
      <c r="C5021">
        <v>58.779998999999997</v>
      </c>
      <c r="D5021">
        <v>58.790001000000004</v>
      </c>
      <c r="E5021">
        <v>-1.0002000000007172E-2</v>
      </c>
      <c r="F5021">
        <v>-1.7013097176179961E-4</v>
      </c>
      <c r="G5021" s="17" t="s">
        <v>0</v>
      </c>
      <c r="H5021" s="17" t="s">
        <v>70</v>
      </c>
      <c r="I5021" s="17" t="s">
        <v>38</v>
      </c>
      <c r="J5021" s="17" t="s">
        <v>144</v>
      </c>
      <c r="K5021" s="17">
        <f>IF(BASE_MARKET_DATA[[#This Row],[DATE]]=_xlfn.MAXIFS(A:A,H:H,BASE_MARKET_DATA[[#This Row],[LABEL]]),1,0)</f>
        <v>0</v>
      </c>
      <c r="L5021" s="17">
        <f>IF(BASE_MARKET_DATA[[#This Row],[VARP]]&gt;0,1,0)</f>
        <v>0</v>
      </c>
    </row>
    <row r="5022" spans="1:12">
      <c r="A5022" s="1">
        <v>44061</v>
      </c>
      <c r="B5022" s="17" t="s">
        <v>69</v>
      </c>
      <c r="C5022">
        <v>59.18</v>
      </c>
      <c r="D5022">
        <v>58.779998999999997</v>
      </c>
      <c r="E5022">
        <v>0.40000100000000316</v>
      </c>
      <c r="F5022">
        <v>6.8050528547985035E-3</v>
      </c>
      <c r="G5022" s="17" t="s">
        <v>0</v>
      </c>
      <c r="H5022" s="17" t="s">
        <v>70</v>
      </c>
      <c r="I5022" s="17" t="s">
        <v>38</v>
      </c>
      <c r="J5022" s="17" t="s">
        <v>144</v>
      </c>
      <c r="K5022" s="17">
        <f>IF(BASE_MARKET_DATA[[#This Row],[DATE]]=_xlfn.MAXIFS(A:A,H:H,BASE_MARKET_DATA[[#This Row],[LABEL]]),1,0)</f>
        <v>0</v>
      </c>
      <c r="L5022" s="17">
        <f>IF(BASE_MARKET_DATA[[#This Row],[VARP]]&gt;0,1,0)</f>
        <v>1</v>
      </c>
    </row>
    <row r="5023" spans="1:12">
      <c r="A5023" s="1">
        <v>44062</v>
      </c>
      <c r="B5023" s="17" t="s">
        <v>69</v>
      </c>
      <c r="C5023">
        <v>59.049999</v>
      </c>
      <c r="D5023">
        <v>59.18</v>
      </c>
      <c r="E5023">
        <v>-0.13000100000000003</v>
      </c>
      <c r="F5023">
        <v>-2.1967049678945595E-3</v>
      </c>
      <c r="G5023" s="17" t="s">
        <v>0</v>
      </c>
      <c r="H5023" s="17" t="s">
        <v>70</v>
      </c>
      <c r="I5023" s="17" t="s">
        <v>38</v>
      </c>
      <c r="J5023" s="17" t="s">
        <v>144</v>
      </c>
      <c r="K5023" s="17">
        <f>IF(BASE_MARKET_DATA[[#This Row],[DATE]]=_xlfn.MAXIFS(A:A,H:H,BASE_MARKET_DATA[[#This Row],[LABEL]]),1,0)</f>
        <v>0</v>
      </c>
      <c r="L5023" s="17">
        <f>IF(BASE_MARKET_DATA[[#This Row],[VARP]]&gt;0,1,0)</f>
        <v>0</v>
      </c>
    </row>
    <row r="5024" spans="1:12">
      <c r="A5024" s="1">
        <v>44063</v>
      </c>
      <c r="B5024" s="17" t="s">
        <v>69</v>
      </c>
      <c r="C5024">
        <v>58.959998999999996</v>
      </c>
      <c r="D5024">
        <v>59.049999</v>
      </c>
      <c r="E5024">
        <v>-9.0000000000003411E-2</v>
      </c>
      <c r="F5024">
        <v>-1.5241321172588574E-3</v>
      </c>
      <c r="G5024" s="17" t="s">
        <v>0</v>
      </c>
      <c r="H5024" s="17" t="s">
        <v>70</v>
      </c>
      <c r="I5024" s="17" t="s">
        <v>38</v>
      </c>
      <c r="J5024" s="17" t="s">
        <v>144</v>
      </c>
      <c r="K5024" s="17">
        <f>IF(BASE_MARKET_DATA[[#This Row],[DATE]]=_xlfn.MAXIFS(A:A,H:H,BASE_MARKET_DATA[[#This Row],[LABEL]]),1,0)</f>
        <v>0</v>
      </c>
      <c r="L5024" s="17">
        <f>IF(BASE_MARKET_DATA[[#This Row],[VARP]]&gt;0,1,0)</f>
        <v>0</v>
      </c>
    </row>
    <row r="5025" spans="1:12">
      <c r="A5025" s="1">
        <v>44064</v>
      </c>
      <c r="B5025" s="17" t="s">
        <v>69</v>
      </c>
      <c r="C5025">
        <v>58.990002000000004</v>
      </c>
      <c r="D5025">
        <v>58.959998999999996</v>
      </c>
      <c r="E5025">
        <v>3.0003000000007773E-2</v>
      </c>
      <c r="F5025">
        <v>5.0887042925505774E-4</v>
      </c>
      <c r="G5025" s="17" t="s">
        <v>0</v>
      </c>
      <c r="H5025" s="17" t="s">
        <v>70</v>
      </c>
      <c r="I5025" s="17" t="s">
        <v>38</v>
      </c>
      <c r="J5025" s="17" t="s">
        <v>144</v>
      </c>
      <c r="K5025" s="17">
        <f>IF(BASE_MARKET_DATA[[#This Row],[DATE]]=_xlfn.MAXIFS(A:A,H:H,BASE_MARKET_DATA[[#This Row],[LABEL]]),1,0)</f>
        <v>0</v>
      </c>
      <c r="L5025" s="17">
        <f>IF(BASE_MARKET_DATA[[#This Row],[VARP]]&gt;0,1,0)</f>
        <v>1</v>
      </c>
    </row>
    <row r="5026" spans="1:12">
      <c r="A5026" s="1">
        <v>44067</v>
      </c>
      <c r="B5026" s="17" t="s">
        <v>69</v>
      </c>
      <c r="C5026">
        <v>59.57</v>
      </c>
      <c r="D5026">
        <v>58.990002000000004</v>
      </c>
      <c r="E5026">
        <v>0.57999799999999624</v>
      </c>
      <c r="F5026">
        <v>9.8321407075049119E-3</v>
      </c>
      <c r="G5026" s="17" t="s">
        <v>0</v>
      </c>
      <c r="H5026" s="17" t="s">
        <v>70</v>
      </c>
      <c r="I5026" s="17" t="s">
        <v>38</v>
      </c>
      <c r="J5026" s="17" t="s">
        <v>144</v>
      </c>
      <c r="K5026" s="17">
        <f>IF(BASE_MARKET_DATA[[#This Row],[DATE]]=_xlfn.MAXIFS(A:A,H:H,BASE_MARKET_DATA[[#This Row],[LABEL]]),1,0)</f>
        <v>0</v>
      </c>
      <c r="L5026" s="17">
        <f>IF(BASE_MARKET_DATA[[#This Row],[VARP]]&gt;0,1,0)</f>
        <v>1</v>
      </c>
    </row>
    <row r="5027" spans="1:12">
      <c r="A5027" s="1">
        <v>44068</v>
      </c>
      <c r="B5027" s="17" t="s">
        <v>69</v>
      </c>
      <c r="C5027">
        <v>59.419998</v>
      </c>
      <c r="D5027">
        <v>59.57</v>
      </c>
      <c r="E5027">
        <v>-0.15000200000000063</v>
      </c>
      <c r="F5027">
        <v>-2.5180795702534941E-3</v>
      </c>
      <c r="G5027" s="17" t="s">
        <v>0</v>
      </c>
      <c r="H5027" s="17" t="s">
        <v>70</v>
      </c>
      <c r="I5027" s="17" t="s">
        <v>38</v>
      </c>
      <c r="J5027" s="17" t="s">
        <v>144</v>
      </c>
      <c r="K5027" s="17">
        <f>IF(BASE_MARKET_DATA[[#This Row],[DATE]]=_xlfn.MAXIFS(A:A,H:H,BASE_MARKET_DATA[[#This Row],[LABEL]]),1,0)</f>
        <v>0</v>
      </c>
      <c r="L5027" s="17">
        <f>IF(BASE_MARKET_DATA[[#This Row],[VARP]]&gt;0,1,0)</f>
        <v>0</v>
      </c>
    </row>
    <row r="5028" spans="1:12">
      <c r="A5028" s="1">
        <v>44069</v>
      </c>
      <c r="B5028" s="17" t="s">
        <v>69</v>
      </c>
      <c r="C5028">
        <v>59.459998999999996</v>
      </c>
      <c r="D5028">
        <v>59.419998</v>
      </c>
      <c r="E5028">
        <v>4.0000999999996623E-2</v>
      </c>
      <c r="F5028">
        <v>6.7319086749206261E-4</v>
      </c>
      <c r="G5028" s="17" t="s">
        <v>0</v>
      </c>
      <c r="H5028" s="17" t="s">
        <v>70</v>
      </c>
      <c r="I5028" s="17" t="s">
        <v>38</v>
      </c>
      <c r="J5028" s="17" t="s">
        <v>144</v>
      </c>
      <c r="K5028" s="17">
        <f>IF(BASE_MARKET_DATA[[#This Row],[DATE]]=_xlfn.MAXIFS(A:A,H:H,BASE_MARKET_DATA[[#This Row],[LABEL]]),1,0)</f>
        <v>0</v>
      </c>
      <c r="L5028" s="17">
        <f>IF(BASE_MARKET_DATA[[#This Row],[VARP]]&gt;0,1,0)</f>
        <v>1</v>
      </c>
    </row>
    <row r="5029" spans="1:12">
      <c r="A5029" s="1">
        <v>44070</v>
      </c>
      <c r="B5029" s="17" t="s">
        <v>69</v>
      </c>
      <c r="C5029">
        <v>59.43</v>
      </c>
      <c r="D5029">
        <v>59.459998999999996</v>
      </c>
      <c r="E5029">
        <v>-2.9998999999996556E-2</v>
      </c>
      <c r="F5029">
        <v>-5.0452405826640798E-4</v>
      </c>
      <c r="G5029" s="17" t="s">
        <v>0</v>
      </c>
      <c r="H5029" s="17" t="s">
        <v>70</v>
      </c>
      <c r="I5029" s="17" t="s">
        <v>38</v>
      </c>
      <c r="J5029" s="17" t="s">
        <v>144</v>
      </c>
      <c r="K5029" s="17">
        <f>IF(BASE_MARKET_DATA[[#This Row],[DATE]]=_xlfn.MAXIFS(A:A,H:H,BASE_MARKET_DATA[[#This Row],[LABEL]]),1,0)</f>
        <v>0</v>
      </c>
      <c r="L5029" s="17">
        <f>IF(BASE_MARKET_DATA[[#This Row],[VARP]]&gt;0,1,0)</f>
        <v>0</v>
      </c>
    </row>
    <row r="5030" spans="1:12">
      <c r="A5030" s="1">
        <v>44071</v>
      </c>
      <c r="B5030" s="17" t="s">
        <v>69</v>
      </c>
      <c r="C5030">
        <v>59.259997999999996</v>
      </c>
      <c r="D5030">
        <v>59.43</v>
      </c>
      <c r="E5030">
        <v>-0.17000200000000376</v>
      </c>
      <c r="F5030">
        <v>-2.8605418138987677E-3</v>
      </c>
      <c r="G5030" s="17" t="s">
        <v>0</v>
      </c>
      <c r="H5030" s="17" t="s">
        <v>70</v>
      </c>
      <c r="I5030" s="17" t="s">
        <v>38</v>
      </c>
      <c r="J5030" s="17" t="s">
        <v>144</v>
      </c>
      <c r="K5030" s="17">
        <f>IF(BASE_MARKET_DATA[[#This Row],[DATE]]=_xlfn.MAXIFS(A:A,H:H,BASE_MARKET_DATA[[#This Row],[LABEL]]),1,0)</f>
        <v>0</v>
      </c>
      <c r="L5030" s="17">
        <f>IF(BASE_MARKET_DATA[[#This Row],[VARP]]&gt;0,1,0)</f>
        <v>0</v>
      </c>
    </row>
    <row r="5031" spans="1:12">
      <c r="A5031" s="1">
        <v>44074</v>
      </c>
      <c r="B5031" s="17" t="s">
        <v>69</v>
      </c>
      <c r="C5031">
        <v>59.27</v>
      </c>
      <c r="D5031">
        <v>59.259997999999996</v>
      </c>
      <c r="E5031">
        <v>1.0002000000007172E-2</v>
      </c>
      <c r="F5031">
        <v>1.687816459259275E-4</v>
      </c>
      <c r="G5031" s="17" t="s">
        <v>0</v>
      </c>
      <c r="H5031" s="17" t="s">
        <v>70</v>
      </c>
      <c r="I5031" s="17" t="s">
        <v>38</v>
      </c>
      <c r="J5031" s="17" t="s">
        <v>144</v>
      </c>
      <c r="K5031" s="17">
        <f>IF(BASE_MARKET_DATA[[#This Row],[DATE]]=_xlfn.MAXIFS(A:A,H:H,BASE_MARKET_DATA[[#This Row],[LABEL]]),1,0)</f>
        <v>0</v>
      </c>
      <c r="L5031" s="17">
        <f>IF(BASE_MARKET_DATA[[#This Row],[VARP]]&gt;0,1,0)</f>
        <v>1</v>
      </c>
    </row>
    <row r="5032" spans="1:12">
      <c r="A5032" s="1">
        <v>44075</v>
      </c>
      <c r="B5032" s="17" t="s">
        <v>69</v>
      </c>
      <c r="C5032">
        <v>59.16</v>
      </c>
      <c r="D5032">
        <v>59.27</v>
      </c>
      <c r="E5032">
        <v>-0.11000000000000654</v>
      </c>
      <c r="F5032">
        <v>-1.8559136156572724E-3</v>
      </c>
      <c r="G5032" s="17" t="s">
        <v>0</v>
      </c>
      <c r="H5032" s="17" t="s">
        <v>70</v>
      </c>
      <c r="I5032" s="17" t="s">
        <v>38</v>
      </c>
      <c r="J5032" s="17" t="s">
        <v>144</v>
      </c>
      <c r="K5032" s="17">
        <f>IF(BASE_MARKET_DATA[[#This Row],[DATE]]=_xlfn.MAXIFS(A:A,H:H,BASE_MARKET_DATA[[#This Row],[LABEL]]),1,0)</f>
        <v>0</v>
      </c>
      <c r="L5032" s="17">
        <f>IF(BASE_MARKET_DATA[[#This Row],[VARP]]&gt;0,1,0)</f>
        <v>0</v>
      </c>
    </row>
    <row r="5033" spans="1:12">
      <c r="A5033" s="1">
        <v>44076</v>
      </c>
      <c r="B5033" s="17" t="s">
        <v>69</v>
      </c>
      <c r="C5033">
        <v>60.529998999999997</v>
      </c>
      <c r="D5033">
        <v>59.16</v>
      </c>
      <c r="E5033">
        <v>1.369999</v>
      </c>
      <c r="F5033">
        <v>2.3157521974306965E-2</v>
      </c>
      <c r="G5033" s="17" t="s">
        <v>0</v>
      </c>
      <c r="H5033" s="17" t="s">
        <v>70</v>
      </c>
      <c r="I5033" s="17" t="s">
        <v>38</v>
      </c>
      <c r="J5033" s="17" t="s">
        <v>144</v>
      </c>
      <c r="K5033" s="17">
        <f>IF(BASE_MARKET_DATA[[#This Row],[DATE]]=_xlfn.MAXIFS(A:A,H:H,BASE_MARKET_DATA[[#This Row],[LABEL]]),1,0)</f>
        <v>0</v>
      </c>
      <c r="L5033" s="17">
        <f>IF(BASE_MARKET_DATA[[#This Row],[VARP]]&gt;0,1,0)</f>
        <v>1</v>
      </c>
    </row>
    <row r="5034" spans="1:12">
      <c r="A5034" s="1">
        <v>44077</v>
      </c>
      <c r="B5034" s="17" t="s">
        <v>69</v>
      </c>
      <c r="C5034">
        <v>60.610001000000004</v>
      </c>
      <c r="D5034">
        <v>60.529998999999997</v>
      </c>
      <c r="E5034">
        <v>8.0002000000007456E-2</v>
      </c>
      <c r="F5034">
        <v>1.3216917449479465E-3</v>
      </c>
      <c r="G5034" s="17" t="s">
        <v>0</v>
      </c>
      <c r="H5034" s="17" t="s">
        <v>70</v>
      </c>
      <c r="I5034" s="17" t="s">
        <v>38</v>
      </c>
      <c r="J5034" s="17" t="s">
        <v>144</v>
      </c>
      <c r="K5034" s="17">
        <f>IF(BASE_MARKET_DATA[[#This Row],[DATE]]=_xlfn.MAXIFS(A:A,H:H,BASE_MARKET_DATA[[#This Row],[LABEL]]),1,0)</f>
        <v>0</v>
      </c>
      <c r="L5034" s="17">
        <f>IF(BASE_MARKET_DATA[[#This Row],[VARP]]&gt;0,1,0)</f>
        <v>1</v>
      </c>
    </row>
    <row r="5035" spans="1:12">
      <c r="A5035" s="1">
        <v>44078</v>
      </c>
      <c r="B5035" s="17" t="s">
        <v>69</v>
      </c>
      <c r="C5035">
        <v>60.48</v>
      </c>
      <c r="D5035">
        <v>60.610001000000004</v>
      </c>
      <c r="E5035">
        <v>-0.13000100000000714</v>
      </c>
      <c r="F5035">
        <v>-2.1448770476015524E-3</v>
      </c>
      <c r="G5035" s="17" t="s">
        <v>0</v>
      </c>
      <c r="H5035" s="17" t="s">
        <v>70</v>
      </c>
      <c r="I5035" s="17" t="s">
        <v>38</v>
      </c>
      <c r="J5035" s="17" t="s">
        <v>144</v>
      </c>
      <c r="K5035" s="17">
        <f>IF(BASE_MARKET_DATA[[#This Row],[DATE]]=_xlfn.MAXIFS(A:A,H:H,BASE_MARKET_DATA[[#This Row],[LABEL]]),1,0)</f>
        <v>0</v>
      </c>
      <c r="L5035" s="17">
        <f>IF(BASE_MARKET_DATA[[#This Row],[VARP]]&gt;0,1,0)</f>
        <v>0</v>
      </c>
    </row>
    <row r="5036" spans="1:12">
      <c r="A5036" s="1">
        <v>44082</v>
      </c>
      <c r="B5036" s="17" t="s">
        <v>69</v>
      </c>
      <c r="C5036">
        <v>59.959998999999996</v>
      </c>
      <c r="D5036">
        <v>60.48</v>
      </c>
      <c r="E5036">
        <v>-0.5200010000000006</v>
      </c>
      <c r="F5036">
        <v>-8.5979001322751426E-3</v>
      </c>
      <c r="G5036" s="17" t="s">
        <v>0</v>
      </c>
      <c r="H5036" s="17" t="s">
        <v>70</v>
      </c>
      <c r="I5036" s="17" t="s">
        <v>38</v>
      </c>
      <c r="J5036" s="17" t="s">
        <v>144</v>
      </c>
      <c r="K5036" s="17">
        <f>IF(BASE_MARKET_DATA[[#This Row],[DATE]]=_xlfn.MAXIFS(A:A,H:H,BASE_MARKET_DATA[[#This Row],[LABEL]]),1,0)</f>
        <v>0</v>
      </c>
      <c r="L5036" s="17">
        <f>IF(BASE_MARKET_DATA[[#This Row],[VARP]]&gt;0,1,0)</f>
        <v>0</v>
      </c>
    </row>
    <row r="5037" spans="1:12">
      <c r="A5037" s="1">
        <v>44083</v>
      </c>
      <c r="B5037" s="17" t="s">
        <v>69</v>
      </c>
      <c r="C5037">
        <v>60.040001000000004</v>
      </c>
      <c r="D5037">
        <v>59.959998999999996</v>
      </c>
      <c r="E5037">
        <v>8.0002000000007456E-2</v>
      </c>
      <c r="F5037">
        <v>1.334256193033083E-3</v>
      </c>
      <c r="G5037" s="17" t="s">
        <v>0</v>
      </c>
      <c r="H5037" s="17" t="s">
        <v>70</v>
      </c>
      <c r="I5037" s="17" t="s">
        <v>38</v>
      </c>
      <c r="J5037" s="17" t="s">
        <v>144</v>
      </c>
      <c r="K5037" s="17">
        <f>IF(BASE_MARKET_DATA[[#This Row],[DATE]]=_xlfn.MAXIFS(A:A,H:H,BASE_MARKET_DATA[[#This Row],[LABEL]]),1,0)</f>
        <v>0</v>
      </c>
      <c r="L5037" s="17">
        <f>IF(BASE_MARKET_DATA[[#This Row],[VARP]]&gt;0,1,0)</f>
        <v>1</v>
      </c>
    </row>
    <row r="5038" spans="1:12">
      <c r="A5038" s="1">
        <v>44084</v>
      </c>
      <c r="B5038" s="17" t="s">
        <v>69</v>
      </c>
      <c r="C5038">
        <v>59.529998999999997</v>
      </c>
      <c r="D5038">
        <v>60.040001000000004</v>
      </c>
      <c r="E5038">
        <v>-0.51000200000000717</v>
      </c>
      <c r="F5038">
        <v>-8.4943702782417866E-3</v>
      </c>
      <c r="G5038" s="17" t="s">
        <v>0</v>
      </c>
      <c r="H5038" s="17" t="s">
        <v>70</v>
      </c>
      <c r="I5038" s="17" t="s">
        <v>38</v>
      </c>
      <c r="J5038" s="17" t="s">
        <v>144</v>
      </c>
      <c r="K5038" s="17">
        <f>IF(BASE_MARKET_DATA[[#This Row],[DATE]]=_xlfn.MAXIFS(A:A,H:H,BASE_MARKET_DATA[[#This Row],[LABEL]]),1,0)</f>
        <v>0</v>
      </c>
      <c r="L5038" s="17">
        <f>IF(BASE_MARKET_DATA[[#This Row],[VARP]]&gt;0,1,0)</f>
        <v>0</v>
      </c>
    </row>
    <row r="5039" spans="1:12">
      <c r="A5039" s="1">
        <v>44085</v>
      </c>
      <c r="B5039" s="17" t="s">
        <v>69</v>
      </c>
      <c r="C5039">
        <v>59.790001000000004</v>
      </c>
      <c r="D5039">
        <v>59.529998999999997</v>
      </c>
      <c r="E5039">
        <v>0.26000200000000717</v>
      </c>
      <c r="F5039">
        <v>4.3675794451131632E-3</v>
      </c>
      <c r="G5039" s="17" t="s">
        <v>0</v>
      </c>
      <c r="H5039" s="17" t="s">
        <v>70</v>
      </c>
      <c r="I5039" s="17" t="s">
        <v>38</v>
      </c>
      <c r="J5039" s="17" t="s">
        <v>144</v>
      </c>
      <c r="K5039" s="17">
        <f>IF(BASE_MARKET_DATA[[#This Row],[DATE]]=_xlfn.MAXIFS(A:A,H:H,BASE_MARKET_DATA[[#This Row],[LABEL]]),1,0)</f>
        <v>0</v>
      </c>
      <c r="L5039" s="17">
        <f>IF(BASE_MARKET_DATA[[#This Row],[VARP]]&gt;0,1,0)</f>
        <v>1</v>
      </c>
    </row>
    <row r="5040" spans="1:12">
      <c r="A5040" s="1">
        <v>44088</v>
      </c>
      <c r="B5040" s="17" t="s">
        <v>69</v>
      </c>
      <c r="C5040">
        <v>60.32</v>
      </c>
      <c r="D5040">
        <v>59.790001000000004</v>
      </c>
      <c r="E5040">
        <v>0.52999899999999656</v>
      </c>
      <c r="F5040">
        <v>8.8643417149298354E-3</v>
      </c>
      <c r="G5040" s="17" t="s">
        <v>0</v>
      </c>
      <c r="H5040" s="17" t="s">
        <v>70</v>
      </c>
      <c r="I5040" s="17" t="s">
        <v>38</v>
      </c>
      <c r="J5040" s="17" t="s">
        <v>144</v>
      </c>
      <c r="K5040" s="17">
        <f>IF(BASE_MARKET_DATA[[#This Row],[DATE]]=_xlfn.MAXIFS(A:A,H:H,BASE_MARKET_DATA[[#This Row],[LABEL]]),1,0)</f>
        <v>0</v>
      </c>
      <c r="L5040" s="17">
        <f>IF(BASE_MARKET_DATA[[#This Row],[VARP]]&gt;0,1,0)</f>
        <v>1</v>
      </c>
    </row>
    <row r="5041" spans="1:12">
      <c r="A5041" s="1">
        <v>44089</v>
      </c>
      <c r="B5041" s="17" t="s">
        <v>69</v>
      </c>
      <c r="C5041">
        <v>60.599997999999999</v>
      </c>
      <c r="D5041">
        <v>60.32</v>
      </c>
      <c r="E5041">
        <v>0.27999799999999908</v>
      </c>
      <c r="F5041">
        <v>4.6418766578249183E-3</v>
      </c>
      <c r="G5041" s="17" t="s">
        <v>0</v>
      </c>
      <c r="H5041" s="17" t="s">
        <v>70</v>
      </c>
      <c r="I5041" s="17" t="s">
        <v>38</v>
      </c>
      <c r="J5041" s="17" t="s">
        <v>144</v>
      </c>
      <c r="K5041" s="17">
        <f>IF(BASE_MARKET_DATA[[#This Row],[DATE]]=_xlfn.MAXIFS(A:A,H:H,BASE_MARKET_DATA[[#This Row],[LABEL]]),1,0)</f>
        <v>0</v>
      </c>
      <c r="L5041" s="17">
        <f>IF(BASE_MARKET_DATA[[#This Row],[VARP]]&gt;0,1,0)</f>
        <v>1</v>
      </c>
    </row>
    <row r="5042" spans="1:12">
      <c r="A5042" s="1">
        <v>44090</v>
      </c>
      <c r="B5042" s="17" t="s">
        <v>69</v>
      </c>
      <c r="C5042">
        <v>60.369999</v>
      </c>
      <c r="D5042">
        <v>60.599997999999999</v>
      </c>
      <c r="E5042">
        <v>-0.2299989999999994</v>
      </c>
      <c r="F5042">
        <v>-3.7953631615631309E-3</v>
      </c>
      <c r="G5042" s="17" t="s">
        <v>0</v>
      </c>
      <c r="H5042" s="17" t="s">
        <v>70</v>
      </c>
      <c r="I5042" s="17" t="s">
        <v>38</v>
      </c>
      <c r="J5042" s="17" t="s">
        <v>144</v>
      </c>
      <c r="K5042" s="17">
        <f>IF(BASE_MARKET_DATA[[#This Row],[DATE]]=_xlfn.MAXIFS(A:A,H:H,BASE_MARKET_DATA[[#This Row],[LABEL]]),1,0)</f>
        <v>0</v>
      </c>
      <c r="L5042" s="17">
        <f>IF(BASE_MARKET_DATA[[#This Row],[VARP]]&gt;0,1,0)</f>
        <v>0</v>
      </c>
    </row>
    <row r="5043" spans="1:12">
      <c r="A5043" s="1">
        <v>44091</v>
      </c>
      <c r="B5043" s="17" t="s">
        <v>69</v>
      </c>
      <c r="C5043">
        <v>60.59</v>
      </c>
      <c r="D5043">
        <v>60.369999</v>
      </c>
      <c r="E5043">
        <v>0.22000100000000344</v>
      </c>
      <c r="F5043">
        <v>3.6442107610438002E-3</v>
      </c>
      <c r="G5043" s="17" t="s">
        <v>0</v>
      </c>
      <c r="H5043" s="17" t="s">
        <v>70</v>
      </c>
      <c r="I5043" s="17" t="s">
        <v>38</v>
      </c>
      <c r="J5043" s="17" t="s">
        <v>144</v>
      </c>
      <c r="K5043" s="17">
        <f>IF(BASE_MARKET_DATA[[#This Row],[DATE]]=_xlfn.MAXIFS(A:A,H:H,BASE_MARKET_DATA[[#This Row],[LABEL]]),1,0)</f>
        <v>0</v>
      </c>
      <c r="L5043" s="17">
        <f>IF(BASE_MARKET_DATA[[#This Row],[VARP]]&gt;0,1,0)</f>
        <v>1</v>
      </c>
    </row>
    <row r="5044" spans="1:12">
      <c r="A5044" s="1">
        <v>44092</v>
      </c>
      <c r="B5044" s="17" t="s">
        <v>69</v>
      </c>
      <c r="C5044">
        <v>60.349997999999999</v>
      </c>
      <c r="D5044">
        <v>60.59</v>
      </c>
      <c r="E5044">
        <v>-0.24000200000000405</v>
      </c>
      <c r="F5044">
        <v>-3.9610826869120978E-3</v>
      </c>
      <c r="G5044" s="17" t="s">
        <v>0</v>
      </c>
      <c r="H5044" s="17" t="s">
        <v>70</v>
      </c>
      <c r="I5044" s="17" t="s">
        <v>38</v>
      </c>
      <c r="J5044" s="17" t="s">
        <v>144</v>
      </c>
      <c r="K5044" s="17">
        <f>IF(BASE_MARKET_DATA[[#This Row],[DATE]]=_xlfn.MAXIFS(A:A,H:H,BASE_MARKET_DATA[[#This Row],[LABEL]]),1,0)</f>
        <v>0</v>
      </c>
      <c r="L5044" s="17">
        <f>IF(BASE_MARKET_DATA[[#This Row],[VARP]]&gt;0,1,0)</f>
        <v>0</v>
      </c>
    </row>
    <row r="5045" spans="1:12">
      <c r="A5045" s="1">
        <v>44095</v>
      </c>
      <c r="B5045" s="17" t="s">
        <v>69</v>
      </c>
      <c r="C5045">
        <v>59.610001000000004</v>
      </c>
      <c r="D5045">
        <v>60.349997999999999</v>
      </c>
      <c r="E5045">
        <v>-0.73999699999999535</v>
      </c>
      <c r="F5045">
        <v>-1.2261756827232958E-2</v>
      </c>
      <c r="G5045" s="17" t="s">
        <v>0</v>
      </c>
      <c r="H5045" s="17" t="s">
        <v>70</v>
      </c>
      <c r="I5045" s="17" t="s">
        <v>38</v>
      </c>
      <c r="J5045" s="17" t="s">
        <v>144</v>
      </c>
      <c r="K5045" s="17">
        <f>IF(BASE_MARKET_DATA[[#This Row],[DATE]]=_xlfn.MAXIFS(A:A,H:H,BASE_MARKET_DATA[[#This Row],[LABEL]]),1,0)</f>
        <v>0</v>
      </c>
      <c r="L5045" s="17">
        <f>IF(BASE_MARKET_DATA[[#This Row],[VARP]]&gt;0,1,0)</f>
        <v>0</v>
      </c>
    </row>
    <row r="5046" spans="1:12">
      <c r="A5046" s="1">
        <v>44096</v>
      </c>
      <c r="B5046" s="17" t="s">
        <v>69</v>
      </c>
      <c r="C5046">
        <v>59.82</v>
      </c>
      <c r="D5046">
        <v>59.610001000000004</v>
      </c>
      <c r="E5046">
        <v>0.20999899999999627</v>
      </c>
      <c r="F5046">
        <v>3.5228820076684156E-3</v>
      </c>
      <c r="G5046" s="17" t="s">
        <v>0</v>
      </c>
      <c r="H5046" s="17" t="s">
        <v>70</v>
      </c>
      <c r="I5046" s="17" t="s">
        <v>38</v>
      </c>
      <c r="J5046" s="17" t="s">
        <v>144</v>
      </c>
      <c r="K5046" s="17">
        <f>IF(BASE_MARKET_DATA[[#This Row],[DATE]]=_xlfn.MAXIFS(A:A,H:H,BASE_MARKET_DATA[[#This Row],[LABEL]]),1,0)</f>
        <v>0</v>
      </c>
      <c r="L5046" s="17">
        <f>IF(BASE_MARKET_DATA[[#This Row],[VARP]]&gt;0,1,0)</f>
        <v>1</v>
      </c>
    </row>
    <row r="5047" spans="1:12">
      <c r="A5047" s="1">
        <v>44097</v>
      </c>
      <c r="B5047" s="17" t="s">
        <v>69</v>
      </c>
      <c r="C5047">
        <v>58.91</v>
      </c>
      <c r="D5047">
        <v>59.82</v>
      </c>
      <c r="E5047">
        <v>-0.91000000000000369</v>
      </c>
      <c r="F5047">
        <v>-1.5212303577398925E-2</v>
      </c>
      <c r="G5047" s="17" t="s">
        <v>0</v>
      </c>
      <c r="H5047" s="17" t="s">
        <v>70</v>
      </c>
      <c r="I5047" s="17" t="s">
        <v>38</v>
      </c>
      <c r="J5047" s="17" t="s">
        <v>144</v>
      </c>
      <c r="K5047" s="17">
        <f>IF(BASE_MARKET_DATA[[#This Row],[DATE]]=_xlfn.MAXIFS(A:A,H:H,BASE_MARKET_DATA[[#This Row],[LABEL]]),1,0)</f>
        <v>0</v>
      </c>
      <c r="L5047" s="17">
        <f>IF(BASE_MARKET_DATA[[#This Row],[VARP]]&gt;0,1,0)</f>
        <v>0</v>
      </c>
    </row>
    <row r="5048" spans="1:12">
      <c r="A5048" s="1">
        <v>44098</v>
      </c>
      <c r="B5048" s="17" t="s">
        <v>69</v>
      </c>
      <c r="C5048">
        <v>59.189999</v>
      </c>
      <c r="D5048">
        <v>58.91</v>
      </c>
      <c r="E5048">
        <v>0.27999900000000366</v>
      </c>
      <c r="F5048">
        <v>4.752996095739326E-3</v>
      </c>
      <c r="G5048" s="17" t="s">
        <v>0</v>
      </c>
      <c r="H5048" s="17" t="s">
        <v>70</v>
      </c>
      <c r="I5048" s="17" t="s">
        <v>38</v>
      </c>
      <c r="J5048" s="17" t="s">
        <v>144</v>
      </c>
      <c r="K5048" s="17">
        <f>IF(BASE_MARKET_DATA[[#This Row],[DATE]]=_xlfn.MAXIFS(A:A,H:H,BASE_MARKET_DATA[[#This Row],[LABEL]]),1,0)</f>
        <v>0</v>
      </c>
      <c r="L5048" s="17">
        <f>IF(BASE_MARKET_DATA[[#This Row],[VARP]]&gt;0,1,0)</f>
        <v>1</v>
      </c>
    </row>
    <row r="5049" spans="1:12">
      <c r="A5049" s="1">
        <v>44099</v>
      </c>
      <c r="B5049" s="17" t="s">
        <v>69</v>
      </c>
      <c r="C5049">
        <v>59.389998999999996</v>
      </c>
      <c r="D5049">
        <v>59.189999</v>
      </c>
      <c r="E5049">
        <v>0.19999999999999574</v>
      </c>
      <c r="F5049">
        <v>3.3789492039017562E-3</v>
      </c>
      <c r="G5049" s="17" t="s">
        <v>0</v>
      </c>
      <c r="H5049" s="17" t="s">
        <v>70</v>
      </c>
      <c r="I5049" s="17" t="s">
        <v>38</v>
      </c>
      <c r="J5049" s="17" t="s">
        <v>144</v>
      </c>
      <c r="K5049" s="17">
        <f>IF(BASE_MARKET_DATA[[#This Row],[DATE]]=_xlfn.MAXIFS(A:A,H:H,BASE_MARKET_DATA[[#This Row],[LABEL]]),1,0)</f>
        <v>1</v>
      </c>
      <c r="L5049" s="17">
        <f>IF(BASE_MARKET_DATA[[#This Row],[VARP]]&gt;0,1,0)</f>
        <v>1</v>
      </c>
    </row>
    <row r="5050" spans="1:12">
      <c r="A5050" s="1">
        <v>43830</v>
      </c>
      <c r="B5050" s="17" t="s">
        <v>71</v>
      </c>
      <c r="C5050">
        <v>39.080002</v>
      </c>
      <c r="G5050" s="17" t="s">
        <v>0</v>
      </c>
      <c r="H5050" s="17" t="s">
        <v>72</v>
      </c>
      <c r="I5050" s="17" t="s">
        <v>38</v>
      </c>
      <c r="J5050" s="17" t="s">
        <v>144</v>
      </c>
      <c r="K5050" s="17">
        <f>IF(BASE_MARKET_DATA[[#This Row],[DATE]]=_xlfn.MAXIFS(A:A,H:H,BASE_MARKET_DATA[[#This Row],[LABEL]]),1,0)</f>
        <v>0</v>
      </c>
      <c r="L5050" s="17">
        <f>IF(BASE_MARKET_DATA[[#This Row],[VARP]]&gt;0,1,0)</f>
        <v>0</v>
      </c>
    </row>
    <row r="5051" spans="1:12">
      <c r="A5051" s="1">
        <v>43832</v>
      </c>
      <c r="B5051" s="17" t="s">
        <v>71</v>
      </c>
      <c r="C5051">
        <v>38.860001000000004</v>
      </c>
      <c r="D5051">
        <v>39.080002</v>
      </c>
      <c r="E5051">
        <v>-0.22000099999999634</v>
      </c>
      <c r="F5051">
        <v>-5.6295032942934942E-3</v>
      </c>
      <c r="G5051" s="17" t="s">
        <v>0</v>
      </c>
      <c r="H5051" s="17" t="s">
        <v>72</v>
      </c>
      <c r="I5051" s="17" t="s">
        <v>38</v>
      </c>
      <c r="J5051" s="17" t="s">
        <v>144</v>
      </c>
      <c r="K5051" s="17">
        <f>IF(BASE_MARKET_DATA[[#This Row],[DATE]]=_xlfn.MAXIFS(A:A,H:H,BASE_MARKET_DATA[[#This Row],[LABEL]]),1,0)</f>
        <v>0</v>
      </c>
      <c r="L5051" s="17">
        <f>IF(BASE_MARKET_DATA[[#This Row],[VARP]]&gt;0,1,0)</f>
        <v>0</v>
      </c>
    </row>
    <row r="5052" spans="1:12">
      <c r="A5052" s="1">
        <v>43833</v>
      </c>
      <c r="B5052" s="17" t="s">
        <v>71</v>
      </c>
      <c r="C5052">
        <v>39.060001</v>
      </c>
      <c r="D5052">
        <v>38.860001000000004</v>
      </c>
      <c r="E5052">
        <v>0.19999999999999574</v>
      </c>
      <c r="F5052">
        <v>5.1466802587060078E-3</v>
      </c>
      <c r="G5052" s="17" t="s">
        <v>0</v>
      </c>
      <c r="H5052" s="17" t="s">
        <v>72</v>
      </c>
      <c r="I5052" s="17" t="s">
        <v>38</v>
      </c>
      <c r="J5052" s="17" t="s">
        <v>144</v>
      </c>
      <c r="K5052" s="17">
        <f>IF(BASE_MARKET_DATA[[#This Row],[DATE]]=_xlfn.MAXIFS(A:A,H:H,BASE_MARKET_DATA[[#This Row],[LABEL]]),1,0)</f>
        <v>0</v>
      </c>
      <c r="L5052" s="17">
        <f>IF(BASE_MARKET_DATA[[#This Row],[VARP]]&gt;0,1,0)</f>
        <v>1</v>
      </c>
    </row>
    <row r="5053" spans="1:12">
      <c r="A5053" s="1">
        <v>43836</v>
      </c>
      <c r="B5053" s="17" t="s">
        <v>71</v>
      </c>
      <c r="C5053">
        <v>39.099997999999999</v>
      </c>
      <c r="D5053">
        <v>39.060001</v>
      </c>
      <c r="E5053">
        <v>3.9996999999999616E-2</v>
      </c>
      <c r="F5053">
        <v>1.0239887090632593E-3</v>
      </c>
      <c r="G5053" s="17" t="s">
        <v>0</v>
      </c>
      <c r="H5053" s="17" t="s">
        <v>72</v>
      </c>
      <c r="I5053" s="17" t="s">
        <v>38</v>
      </c>
      <c r="J5053" s="17" t="s">
        <v>144</v>
      </c>
      <c r="K5053" s="17">
        <f>IF(BASE_MARKET_DATA[[#This Row],[DATE]]=_xlfn.MAXIFS(A:A,H:H,BASE_MARKET_DATA[[#This Row],[LABEL]]),1,0)</f>
        <v>0</v>
      </c>
      <c r="L5053" s="17">
        <f>IF(BASE_MARKET_DATA[[#This Row],[VARP]]&gt;0,1,0)</f>
        <v>1</v>
      </c>
    </row>
    <row r="5054" spans="1:12">
      <c r="A5054" s="1">
        <v>43837</v>
      </c>
      <c r="B5054" s="17" t="s">
        <v>71</v>
      </c>
      <c r="C5054">
        <v>39.25</v>
      </c>
      <c r="D5054">
        <v>39.099997999999999</v>
      </c>
      <c r="E5054">
        <v>0.15000200000000063</v>
      </c>
      <c r="F5054">
        <v>3.836368482678711E-3</v>
      </c>
      <c r="G5054" s="17" t="s">
        <v>0</v>
      </c>
      <c r="H5054" s="17" t="s">
        <v>72</v>
      </c>
      <c r="I5054" s="17" t="s">
        <v>38</v>
      </c>
      <c r="J5054" s="17" t="s">
        <v>144</v>
      </c>
      <c r="K5054" s="17">
        <f>IF(BASE_MARKET_DATA[[#This Row],[DATE]]=_xlfn.MAXIFS(A:A,H:H,BASE_MARKET_DATA[[#This Row],[LABEL]]),1,0)</f>
        <v>0</v>
      </c>
      <c r="L5054" s="17">
        <f>IF(BASE_MARKET_DATA[[#This Row],[VARP]]&gt;0,1,0)</f>
        <v>1</v>
      </c>
    </row>
    <row r="5055" spans="1:12">
      <c r="A5055" s="1">
        <v>43838</v>
      </c>
      <c r="B5055" s="17" t="s">
        <v>71</v>
      </c>
      <c r="C5055">
        <v>39.369999</v>
      </c>
      <c r="D5055">
        <v>39.25</v>
      </c>
      <c r="E5055">
        <v>0.11999899999999997</v>
      </c>
      <c r="F5055">
        <v>3.0572993630573241E-3</v>
      </c>
      <c r="G5055" s="17" t="s">
        <v>0</v>
      </c>
      <c r="H5055" s="17" t="s">
        <v>72</v>
      </c>
      <c r="I5055" s="17" t="s">
        <v>38</v>
      </c>
      <c r="J5055" s="17" t="s">
        <v>144</v>
      </c>
      <c r="K5055" s="17">
        <f>IF(BASE_MARKET_DATA[[#This Row],[DATE]]=_xlfn.MAXIFS(A:A,H:H,BASE_MARKET_DATA[[#This Row],[LABEL]]),1,0)</f>
        <v>0</v>
      </c>
      <c r="L5055" s="17">
        <f>IF(BASE_MARKET_DATA[[#This Row],[VARP]]&gt;0,1,0)</f>
        <v>1</v>
      </c>
    </row>
    <row r="5056" spans="1:12">
      <c r="A5056" s="1">
        <v>43839</v>
      </c>
      <c r="B5056" s="17" t="s">
        <v>71</v>
      </c>
      <c r="C5056">
        <v>38.799999</v>
      </c>
      <c r="D5056">
        <v>39.369999</v>
      </c>
      <c r="E5056">
        <v>-0.57000000000000028</v>
      </c>
      <c r="F5056">
        <v>-1.4478029323800599E-2</v>
      </c>
      <c r="G5056" s="17" t="s">
        <v>0</v>
      </c>
      <c r="H5056" s="17" t="s">
        <v>72</v>
      </c>
      <c r="I5056" s="17" t="s">
        <v>38</v>
      </c>
      <c r="J5056" s="17" t="s">
        <v>144</v>
      </c>
      <c r="K5056" s="17">
        <f>IF(BASE_MARKET_DATA[[#This Row],[DATE]]=_xlfn.MAXIFS(A:A,H:H,BASE_MARKET_DATA[[#This Row],[LABEL]]),1,0)</f>
        <v>0</v>
      </c>
      <c r="L5056" s="17">
        <f>IF(BASE_MARKET_DATA[[#This Row],[VARP]]&gt;0,1,0)</f>
        <v>0</v>
      </c>
    </row>
    <row r="5057" spans="1:12">
      <c r="A5057" s="1">
        <v>43840</v>
      </c>
      <c r="B5057" s="17" t="s">
        <v>71</v>
      </c>
      <c r="C5057">
        <v>38.57</v>
      </c>
      <c r="D5057">
        <v>38.799999</v>
      </c>
      <c r="E5057">
        <v>-0.2299989999999994</v>
      </c>
      <c r="F5057">
        <v>-5.9278094311290934E-3</v>
      </c>
      <c r="G5057" s="17" t="s">
        <v>0</v>
      </c>
      <c r="H5057" s="17" t="s">
        <v>72</v>
      </c>
      <c r="I5057" s="17" t="s">
        <v>38</v>
      </c>
      <c r="J5057" s="17" t="s">
        <v>144</v>
      </c>
      <c r="K5057" s="17">
        <f>IF(BASE_MARKET_DATA[[#This Row],[DATE]]=_xlfn.MAXIFS(A:A,H:H,BASE_MARKET_DATA[[#This Row],[LABEL]]),1,0)</f>
        <v>0</v>
      </c>
      <c r="L5057" s="17">
        <f>IF(BASE_MARKET_DATA[[#This Row],[VARP]]&gt;0,1,0)</f>
        <v>0</v>
      </c>
    </row>
    <row r="5058" spans="1:12">
      <c r="A5058" s="1">
        <v>43843</v>
      </c>
      <c r="B5058" s="17" t="s">
        <v>71</v>
      </c>
      <c r="C5058">
        <v>38.099997999999999</v>
      </c>
      <c r="D5058">
        <v>38.57</v>
      </c>
      <c r="E5058">
        <v>-0.47000200000000092</v>
      </c>
      <c r="F5058">
        <v>-1.2185688358828129E-2</v>
      </c>
      <c r="G5058" s="17" t="s">
        <v>0</v>
      </c>
      <c r="H5058" s="17" t="s">
        <v>72</v>
      </c>
      <c r="I5058" s="17" t="s">
        <v>38</v>
      </c>
      <c r="J5058" s="17" t="s">
        <v>144</v>
      </c>
      <c r="K5058" s="17">
        <f>IF(BASE_MARKET_DATA[[#This Row],[DATE]]=_xlfn.MAXIFS(A:A,H:H,BASE_MARKET_DATA[[#This Row],[LABEL]]),1,0)</f>
        <v>0</v>
      </c>
      <c r="L5058" s="17">
        <f>IF(BASE_MARKET_DATA[[#This Row],[VARP]]&gt;0,1,0)</f>
        <v>0</v>
      </c>
    </row>
    <row r="5059" spans="1:12">
      <c r="A5059" s="1">
        <v>43844</v>
      </c>
      <c r="B5059" s="17" t="s">
        <v>71</v>
      </c>
      <c r="C5059">
        <v>38.090000000000003</v>
      </c>
      <c r="D5059">
        <v>38.099997999999999</v>
      </c>
      <c r="E5059">
        <v>-9.9979999999959546E-3</v>
      </c>
      <c r="F5059">
        <v>-2.62414711937674E-4</v>
      </c>
      <c r="G5059" s="17" t="s">
        <v>0</v>
      </c>
      <c r="H5059" s="17" t="s">
        <v>72</v>
      </c>
      <c r="I5059" s="17" t="s">
        <v>38</v>
      </c>
      <c r="J5059" s="17" t="s">
        <v>144</v>
      </c>
      <c r="K5059" s="17">
        <f>IF(BASE_MARKET_DATA[[#This Row],[DATE]]=_xlfn.MAXIFS(A:A,H:H,BASE_MARKET_DATA[[#This Row],[LABEL]]),1,0)</f>
        <v>0</v>
      </c>
      <c r="L5059" s="17">
        <f>IF(BASE_MARKET_DATA[[#This Row],[VARP]]&gt;0,1,0)</f>
        <v>0</v>
      </c>
    </row>
    <row r="5060" spans="1:12">
      <c r="A5060" s="1">
        <v>43845</v>
      </c>
      <c r="B5060" s="17" t="s">
        <v>71</v>
      </c>
      <c r="C5060">
        <v>37.869999</v>
      </c>
      <c r="D5060">
        <v>38.090000000000003</v>
      </c>
      <c r="E5060">
        <v>-0.22000100000000344</v>
      </c>
      <c r="F5060">
        <v>-5.7758204253085697E-3</v>
      </c>
      <c r="G5060" s="17" t="s">
        <v>0</v>
      </c>
      <c r="H5060" s="17" t="s">
        <v>72</v>
      </c>
      <c r="I5060" s="17" t="s">
        <v>38</v>
      </c>
      <c r="J5060" s="17" t="s">
        <v>144</v>
      </c>
      <c r="K5060" s="17">
        <f>IF(BASE_MARKET_DATA[[#This Row],[DATE]]=_xlfn.MAXIFS(A:A,H:H,BASE_MARKET_DATA[[#This Row],[LABEL]]),1,0)</f>
        <v>0</v>
      </c>
      <c r="L5060" s="17">
        <f>IF(BASE_MARKET_DATA[[#This Row],[VARP]]&gt;0,1,0)</f>
        <v>0</v>
      </c>
    </row>
    <row r="5061" spans="1:12">
      <c r="A5061" s="1">
        <v>43846</v>
      </c>
      <c r="B5061" s="17" t="s">
        <v>71</v>
      </c>
      <c r="C5061">
        <v>38.029998999999997</v>
      </c>
      <c r="D5061">
        <v>37.869999</v>
      </c>
      <c r="E5061">
        <v>0.15999999999999659</v>
      </c>
      <c r="F5061">
        <v>4.2249803069706075E-3</v>
      </c>
      <c r="G5061" s="17" t="s">
        <v>0</v>
      </c>
      <c r="H5061" s="17" t="s">
        <v>72</v>
      </c>
      <c r="I5061" s="17" t="s">
        <v>38</v>
      </c>
      <c r="J5061" s="17" t="s">
        <v>144</v>
      </c>
      <c r="K5061" s="17">
        <f>IF(BASE_MARKET_DATA[[#This Row],[DATE]]=_xlfn.MAXIFS(A:A,H:H,BASE_MARKET_DATA[[#This Row],[LABEL]]),1,0)</f>
        <v>0</v>
      </c>
      <c r="L5061" s="17">
        <f>IF(BASE_MARKET_DATA[[#This Row],[VARP]]&gt;0,1,0)</f>
        <v>1</v>
      </c>
    </row>
    <row r="5062" spans="1:12">
      <c r="A5062" s="1">
        <v>43847</v>
      </c>
      <c r="B5062" s="17" t="s">
        <v>71</v>
      </c>
      <c r="C5062">
        <v>38.380001</v>
      </c>
      <c r="D5062">
        <v>38.029998999999997</v>
      </c>
      <c r="E5062">
        <v>0.35000200000000348</v>
      </c>
      <c r="F5062">
        <v>9.2033134158116467E-3</v>
      </c>
      <c r="G5062" s="17" t="s">
        <v>0</v>
      </c>
      <c r="H5062" s="17" t="s">
        <v>72</v>
      </c>
      <c r="I5062" s="17" t="s">
        <v>38</v>
      </c>
      <c r="J5062" s="17" t="s">
        <v>144</v>
      </c>
      <c r="K5062" s="17">
        <f>IF(BASE_MARKET_DATA[[#This Row],[DATE]]=_xlfn.MAXIFS(A:A,H:H,BASE_MARKET_DATA[[#This Row],[LABEL]]),1,0)</f>
        <v>0</v>
      </c>
      <c r="L5062" s="17">
        <f>IF(BASE_MARKET_DATA[[#This Row],[VARP]]&gt;0,1,0)</f>
        <v>1</v>
      </c>
    </row>
    <row r="5063" spans="1:12">
      <c r="A5063" s="1">
        <v>43851</v>
      </c>
      <c r="B5063" s="17" t="s">
        <v>71</v>
      </c>
      <c r="C5063">
        <v>38.520000000000003</v>
      </c>
      <c r="D5063">
        <v>38.380001</v>
      </c>
      <c r="E5063">
        <v>0.13999900000000309</v>
      </c>
      <c r="F5063">
        <v>3.6477070440931749E-3</v>
      </c>
      <c r="G5063" s="17" t="s">
        <v>0</v>
      </c>
      <c r="H5063" s="17" t="s">
        <v>72</v>
      </c>
      <c r="I5063" s="17" t="s">
        <v>38</v>
      </c>
      <c r="J5063" s="17" t="s">
        <v>144</v>
      </c>
      <c r="K5063" s="17">
        <f>IF(BASE_MARKET_DATA[[#This Row],[DATE]]=_xlfn.MAXIFS(A:A,H:H,BASE_MARKET_DATA[[#This Row],[LABEL]]),1,0)</f>
        <v>0</v>
      </c>
      <c r="L5063" s="17">
        <f>IF(BASE_MARKET_DATA[[#This Row],[VARP]]&gt;0,1,0)</f>
        <v>1</v>
      </c>
    </row>
    <row r="5064" spans="1:12">
      <c r="A5064" s="1">
        <v>43852</v>
      </c>
      <c r="B5064" s="17" t="s">
        <v>71</v>
      </c>
      <c r="C5064">
        <v>39.040001000000004</v>
      </c>
      <c r="D5064">
        <v>38.520000000000003</v>
      </c>
      <c r="E5064">
        <v>0.5200010000000006</v>
      </c>
      <c r="F5064">
        <v>1.3499506749740408E-2</v>
      </c>
      <c r="G5064" s="17" t="s">
        <v>0</v>
      </c>
      <c r="H5064" s="17" t="s">
        <v>72</v>
      </c>
      <c r="I5064" s="17" t="s">
        <v>38</v>
      </c>
      <c r="J5064" s="17" t="s">
        <v>144</v>
      </c>
      <c r="K5064" s="17">
        <f>IF(BASE_MARKET_DATA[[#This Row],[DATE]]=_xlfn.MAXIFS(A:A,H:H,BASE_MARKET_DATA[[#This Row],[LABEL]]),1,0)</f>
        <v>0</v>
      </c>
      <c r="L5064" s="17">
        <f>IF(BASE_MARKET_DATA[[#This Row],[VARP]]&gt;0,1,0)</f>
        <v>1</v>
      </c>
    </row>
    <row r="5065" spans="1:12">
      <c r="A5065" s="1">
        <v>43853</v>
      </c>
      <c r="B5065" s="17" t="s">
        <v>71</v>
      </c>
      <c r="C5065">
        <v>38.630001</v>
      </c>
      <c r="D5065">
        <v>39.040001000000004</v>
      </c>
      <c r="E5065">
        <v>-0.41000000000000369</v>
      </c>
      <c r="F5065">
        <v>-1.0502048911320562E-2</v>
      </c>
      <c r="G5065" s="17" t="s">
        <v>0</v>
      </c>
      <c r="H5065" s="17" t="s">
        <v>72</v>
      </c>
      <c r="I5065" s="17" t="s">
        <v>38</v>
      </c>
      <c r="J5065" s="17" t="s">
        <v>144</v>
      </c>
      <c r="K5065" s="17">
        <f>IF(BASE_MARKET_DATA[[#This Row],[DATE]]=_xlfn.MAXIFS(A:A,H:H,BASE_MARKET_DATA[[#This Row],[LABEL]]),1,0)</f>
        <v>0</v>
      </c>
      <c r="L5065" s="17">
        <f>IF(BASE_MARKET_DATA[[#This Row],[VARP]]&gt;0,1,0)</f>
        <v>0</v>
      </c>
    </row>
    <row r="5066" spans="1:12">
      <c r="A5066" s="1">
        <v>43854</v>
      </c>
      <c r="B5066" s="17" t="s">
        <v>71</v>
      </c>
      <c r="C5066">
        <v>38.5</v>
      </c>
      <c r="D5066">
        <v>38.630001</v>
      </c>
      <c r="E5066">
        <v>-0.13000100000000003</v>
      </c>
      <c r="F5066">
        <v>-3.3652859599977757E-3</v>
      </c>
      <c r="G5066" s="17" t="s">
        <v>0</v>
      </c>
      <c r="H5066" s="17" t="s">
        <v>72</v>
      </c>
      <c r="I5066" s="17" t="s">
        <v>38</v>
      </c>
      <c r="J5066" s="17" t="s">
        <v>144</v>
      </c>
      <c r="K5066" s="17">
        <f>IF(BASE_MARKET_DATA[[#This Row],[DATE]]=_xlfn.MAXIFS(A:A,H:H,BASE_MARKET_DATA[[#This Row],[LABEL]]),1,0)</f>
        <v>0</v>
      </c>
      <c r="L5066" s="17">
        <f>IF(BASE_MARKET_DATA[[#This Row],[VARP]]&gt;0,1,0)</f>
        <v>0</v>
      </c>
    </row>
    <row r="5067" spans="1:12">
      <c r="A5067" s="1">
        <v>43857</v>
      </c>
      <c r="B5067" s="17" t="s">
        <v>71</v>
      </c>
      <c r="C5067">
        <v>38.25</v>
      </c>
      <c r="D5067">
        <v>38.5</v>
      </c>
      <c r="E5067">
        <v>-0.25</v>
      </c>
      <c r="F5067">
        <v>-6.4935064935064939E-3</v>
      </c>
      <c r="G5067" s="17" t="s">
        <v>0</v>
      </c>
      <c r="H5067" s="17" t="s">
        <v>72</v>
      </c>
      <c r="I5067" s="17" t="s">
        <v>38</v>
      </c>
      <c r="J5067" s="17" t="s">
        <v>144</v>
      </c>
      <c r="K5067" s="17">
        <f>IF(BASE_MARKET_DATA[[#This Row],[DATE]]=_xlfn.MAXIFS(A:A,H:H,BASE_MARKET_DATA[[#This Row],[LABEL]]),1,0)</f>
        <v>0</v>
      </c>
      <c r="L5067" s="17">
        <f>IF(BASE_MARKET_DATA[[#This Row],[VARP]]&gt;0,1,0)</f>
        <v>0</v>
      </c>
    </row>
    <row r="5068" spans="1:12">
      <c r="A5068" s="1">
        <v>43858</v>
      </c>
      <c r="B5068" s="17" t="s">
        <v>71</v>
      </c>
      <c r="C5068">
        <v>38.580002</v>
      </c>
      <c r="D5068">
        <v>38.25</v>
      </c>
      <c r="E5068">
        <v>0.33000200000000035</v>
      </c>
      <c r="F5068">
        <v>8.6275032679738652E-3</v>
      </c>
      <c r="G5068" s="17" t="s">
        <v>0</v>
      </c>
      <c r="H5068" s="17" t="s">
        <v>72</v>
      </c>
      <c r="I5068" s="17" t="s">
        <v>38</v>
      </c>
      <c r="J5068" s="17" t="s">
        <v>144</v>
      </c>
      <c r="K5068" s="17">
        <f>IF(BASE_MARKET_DATA[[#This Row],[DATE]]=_xlfn.MAXIFS(A:A,H:H,BASE_MARKET_DATA[[#This Row],[LABEL]]),1,0)</f>
        <v>0</v>
      </c>
      <c r="L5068" s="17">
        <f>IF(BASE_MARKET_DATA[[#This Row],[VARP]]&gt;0,1,0)</f>
        <v>1</v>
      </c>
    </row>
    <row r="5069" spans="1:12">
      <c r="A5069" s="1">
        <v>43859</v>
      </c>
      <c r="B5069" s="17" t="s">
        <v>71</v>
      </c>
      <c r="C5069">
        <v>37.049999</v>
      </c>
      <c r="D5069">
        <v>38.580002</v>
      </c>
      <c r="E5069">
        <v>-1.5300030000000007</v>
      </c>
      <c r="F5069">
        <v>-3.9657929514881847E-2</v>
      </c>
      <c r="G5069" s="17" t="s">
        <v>0</v>
      </c>
      <c r="H5069" s="17" t="s">
        <v>72</v>
      </c>
      <c r="I5069" s="17" t="s">
        <v>38</v>
      </c>
      <c r="J5069" s="17" t="s">
        <v>144</v>
      </c>
      <c r="K5069" s="17">
        <f>IF(BASE_MARKET_DATA[[#This Row],[DATE]]=_xlfn.MAXIFS(A:A,H:H,BASE_MARKET_DATA[[#This Row],[LABEL]]),1,0)</f>
        <v>0</v>
      </c>
      <c r="L5069" s="17">
        <f>IF(BASE_MARKET_DATA[[#This Row],[VARP]]&gt;0,1,0)</f>
        <v>0</v>
      </c>
    </row>
    <row r="5070" spans="1:12">
      <c r="A5070" s="1">
        <v>43860</v>
      </c>
      <c r="B5070" s="17" t="s">
        <v>71</v>
      </c>
      <c r="C5070">
        <v>37.43</v>
      </c>
      <c r="D5070">
        <v>37.049999</v>
      </c>
      <c r="E5070">
        <v>0.38000100000000003</v>
      </c>
      <c r="F5070">
        <v>1.0256437523790487E-2</v>
      </c>
      <c r="G5070" s="17" t="s">
        <v>0</v>
      </c>
      <c r="H5070" s="17" t="s">
        <v>72</v>
      </c>
      <c r="I5070" s="17" t="s">
        <v>38</v>
      </c>
      <c r="J5070" s="17" t="s">
        <v>144</v>
      </c>
      <c r="K5070" s="17">
        <f>IF(BASE_MARKET_DATA[[#This Row],[DATE]]=_xlfn.MAXIFS(A:A,H:H,BASE_MARKET_DATA[[#This Row],[LABEL]]),1,0)</f>
        <v>0</v>
      </c>
      <c r="L5070" s="17">
        <f>IF(BASE_MARKET_DATA[[#This Row],[VARP]]&gt;0,1,0)</f>
        <v>1</v>
      </c>
    </row>
    <row r="5071" spans="1:12">
      <c r="A5071" s="1">
        <v>43861</v>
      </c>
      <c r="B5071" s="17" t="s">
        <v>71</v>
      </c>
      <c r="C5071">
        <v>37.619999</v>
      </c>
      <c r="D5071">
        <v>37.43</v>
      </c>
      <c r="E5071">
        <v>0.18999900000000025</v>
      </c>
      <c r="F5071">
        <v>5.076115415442165E-3</v>
      </c>
      <c r="G5071" s="17" t="s">
        <v>0</v>
      </c>
      <c r="H5071" s="17" t="s">
        <v>72</v>
      </c>
      <c r="I5071" s="17" t="s">
        <v>38</v>
      </c>
      <c r="J5071" s="17" t="s">
        <v>144</v>
      </c>
      <c r="K5071" s="17">
        <f>IF(BASE_MARKET_DATA[[#This Row],[DATE]]=_xlfn.MAXIFS(A:A,H:H,BASE_MARKET_DATA[[#This Row],[LABEL]]),1,0)</f>
        <v>0</v>
      </c>
      <c r="L5071" s="17">
        <f>IF(BASE_MARKET_DATA[[#This Row],[VARP]]&gt;0,1,0)</f>
        <v>1</v>
      </c>
    </row>
    <row r="5072" spans="1:12">
      <c r="A5072" s="1">
        <v>43864</v>
      </c>
      <c r="B5072" s="17" t="s">
        <v>71</v>
      </c>
      <c r="C5072">
        <v>36.959998999999996</v>
      </c>
      <c r="D5072">
        <v>37.619999</v>
      </c>
      <c r="E5072">
        <v>-0.66000000000000369</v>
      </c>
      <c r="F5072">
        <v>-1.7543860115466874E-2</v>
      </c>
      <c r="G5072" s="17" t="s">
        <v>0</v>
      </c>
      <c r="H5072" s="17" t="s">
        <v>72</v>
      </c>
      <c r="I5072" s="17" t="s">
        <v>38</v>
      </c>
      <c r="J5072" s="17" t="s">
        <v>144</v>
      </c>
      <c r="K5072" s="17">
        <f>IF(BASE_MARKET_DATA[[#This Row],[DATE]]=_xlfn.MAXIFS(A:A,H:H,BASE_MARKET_DATA[[#This Row],[LABEL]]),1,0)</f>
        <v>0</v>
      </c>
      <c r="L5072" s="17">
        <f>IF(BASE_MARKET_DATA[[#This Row],[VARP]]&gt;0,1,0)</f>
        <v>0</v>
      </c>
    </row>
    <row r="5073" spans="1:12">
      <c r="A5073" s="1">
        <v>43865</v>
      </c>
      <c r="B5073" s="17" t="s">
        <v>71</v>
      </c>
      <c r="C5073">
        <v>37.630001</v>
      </c>
      <c r="D5073">
        <v>36.959998999999996</v>
      </c>
      <c r="E5073">
        <v>0.67000200000000376</v>
      </c>
      <c r="F5073">
        <v>1.8127760230729546E-2</v>
      </c>
      <c r="G5073" s="17" t="s">
        <v>0</v>
      </c>
      <c r="H5073" s="17" t="s">
        <v>72</v>
      </c>
      <c r="I5073" s="17" t="s">
        <v>38</v>
      </c>
      <c r="J5073" s="17" t="s">
        <v>144</v>
      </c>
      <c r="K5073" s="17">
        <f>IF(BASE_MARKET_DATA[[#This Row],[DATE]]=_xlfn.MAXIFS(A:A,H:H,BASE_MARKET_DATA[[#This Row],[LABEL]]),1,0)</f>
        <v>0</v>
      </c>
      <c r="L5073" s="17">
        <f>IF(BASE_MARKET_DATA[[#This Row],[VARP]]&gt;0,1,0)</f>
        <v>1</v>
      </c>
    </row>
    <row r="5074" spans="1:12">
      <c r="A5074" s="1">
        <v>43866</v>
      </c>
      <c r="B5074" s="17" t="s">
        <v>71</v>
      </c>
      <c r="C5074">
        <v>37.810001</v>
      </c>
      <c r="D5074">
        <v>37.630001</v>
      </c>
      <c r="E5074">
        <v>0.17999999999999972</v>
      </c>
      <c r="F5074">
        <v>4.7834173589312344E-3</v>
      </c>
      <c r="G5074" s="17" t="s">
        <v>0</v>
      </c>
      <c r="H5074" s="17" t="s">
        <v>72</v>
      </c>
      <c r="I5074" s="17" t="s">
        <v>38</v>
      </c>
      <c r="J5074" s="17" t="s">
        <v>144</v>
      </c>
      <c r="K5074" s="17">
        <f>IF(BASE_MARKET_DATA[[#This Row],[DATE]]=_xlfn.MAXIFS(A:A,H:H,BASE_MARKET_DATA[[#This Row],[LABEL]]),1,0)</f>
        <v>0</v>
      </c>
      <c r="L5074" s="17">
        <f>IF(BASE_MARKET_DATA[[#This Row],[VARP]]&gt;0,1,0)</f>
        <v>1</v>
      </c>
    </row>
    <row r="5075" spans="1:12">
      <c r="A5075" s="1">
        <v>43867</v>
      </c>
      <c r="B5075" s="17" t="s">
        <v>71</v>
      </c>
      <c r="C5075">
        <v>38.439999</v>
      </c>
      <c r="D5075">
        <v>37.810001</v>
      </c>
      <c r="E5075">
        <v>0.6299980000000005</v>
      </c>
      <c r="F5075">
        <v>1.666220532498797E-2</v>
      </c>
      <c r="G5075" s="17" t="s">
        <v>0</v>
      </c>
      <c r="H5075" s="17" t="s">
        <v>72</v>
      </c>
      <c r="I5075" s="17" t="s">
        <v>38</v>
      </c>
      <c r="J5075" s="17" t="s">
        <v>144</v>
      </c>
      <c r="K5075" s="17">
        <f>IF(BASE_MARKET_DATA[[#This Row],[DATE]]=_xlfn.MAXIFS(A:A,H:H,BASE_MARKET_DATA[[#This Row],[LABEL]]),1,0)</f>
        <v>0</v>
      </c>
      <c r="L5075" s="17">
        <f>IF(BASE_MARKET_DATA[[#This Row],[VARP]]&gt;0,1,0)</f>
        <v>1</v>
      </c>
    </row>
    <row r="5076" spans="1:12">
      <c r="A5076" s="1">
        <v>43868</v>
      </c>
      <c r="B5076" s="17" t="s">
        <v>71</v>
      </c>
      <c r="C5076">
        <v>38.450001</v>
      </c>
      <c r="D5076">
        <v>38.439999</v>
      </c>
      <c r="E5076">
        <v>1.0002000000000066E-2</v>
      </c>
      <c r="F5076">
        <v>2.6019771748693509E-4</v>
      </c>
      <c r="G5076" s="17" t="s">
        <v>0</v>
      </c>
      <c r="H5076" s="17" t="s">
        <v>72</v>
      </c>
      <c r="I5076" s="17" t="s">
        <v>38</v>
      </c>
      <c r="J5076" s="17" t="s">
        <v>144</v>
      </c>
      <c r="K5076" s="17">
        <f>IF(BASE_MARKET_DATA[[#This Row],[DATE]]=_xlfn.MAXIFS(A:A,H:H,BASE_MARKET_DATA[[#This Row],[LABEL]]),1,0)</f>
        <v>0</v>
      </c>
      <c r="L5076" s="17">
        <f>IF(BASE_MARKET_DATA[[#This Row],[VARP]]&gt;0,1,0)</f>
        <v>1</v>
      </c>
    </row>
    <row r="5077" spans="1:12">
      <c r="A5077" s="1">
        <v>43871</v>
      </c>
      <c r="B5077" s="17" t="s">
        <v>71</v>
      </c>
      <c r="C5077">
        <v>38.340000000000003</v>
      </c>
      <c r="D5077">
        <v>38.450001</v>
      </c>
      <c r="E5077">
        <v>-0.11000099999999691</v>
      </c>
      <c r="F5077">
        <v>-2.8608841908741929E-3</v>
      </c>
      <c r="G5077" s="17" t="s">
        <v>0</v>
      </c>
      <c r="H5077" s="17" t="s">
        <v>72</v>
      </c>
      <c r="I5077" s="17" t="s">
        <v>38</v>
      </c>
      <c r="J5077" s="17" t="s">
        <v>144</v>
      </c>
      <c r="K5077" s="17">
        <f>IF(BASE_MARKET_DATA[[#This Row],[DATE]]=_xlfn.MAXIFS(A:A,H:H,BASE_MARKET_DATA[[#This Row],[LABEL]]),1,0)</f>
        <v>0</v>
      </c>
      <c r="L5077" s="17">
        <f>IF(BASE_MARKET_DATA[[#This Row],[VARP]]&gt;0,1,0)</f>
        <v>0</v>
      </c>
    </row>
    <row r="5078" spans="1:12">
      <c r="A5078" s="1">
        <v>43872</v>
      </c>
      <c r="B5078" s="17" t="s">
        <v>71</v>
      </c>
      <c r="C5078">
        <v>38.169998</v>
      </c>
      <c r="D5078">
        <v>38.340000000000003</v>
      </c>
      <c r="E5078">
        <v>-0.17000200000000376</v>
      </c>
      <c r="F5078">
        <v>-4.4340636411059923E-3</v>
      </c>
      <c r="G5078" s="17" t="s">
        <v>0</v>
      </c>
      <c r="H5078" s="17" t="s">
        <v>72</v>
      </c>
      <c r="I5078" s="17" t="s">
        <v>38</v>
      </c>
      <c r="J5078" s="17" t="s">
        <v>144</v>
      </c>
      <c r="K5078" s="17">
        <f>IF(BASE_MARKET_DATA[[#This Row],[DATE]]=_xlfn.MAXIFS(A:A,H:H,BASE_MARKET_DATA[[#This Row],[LABEL]]),1,0)</f>
        <v>0</v>
      </c>
      <c r="L5078" s="17">
        <f>IF(BASE_MARKET_DATA[[#This Row],[VARP]]&gt;0,1,0)</f>
        <v>0</v>
      </c>
    </row>
    <row r="5079" spans="1:12">
      <c r="A5079" s="1">
        <v>43873</v>
      </c>
      <c r="B5079" s="17" t="s">
        <v>71</v>
      </c>
      <c r="C5079">
        <v>38.040001000000004</v>
      </c>
      <c r="D5079">
        <v>38.169998</v>
      </c>
      <c r="E5079">
        <v>-0.12999699999999592</v>
      </c>
      <c r="F5079">
        <v>-3.4057376686264414E-3</v>
      </c>
      <c r="G5079" s="17" t="s">
        <v>0</v>
      </c>
      <c r="H5079" s="17" t="s">
        <v>72</v>
      </c>
      <c r="I5079" s="17" t="s">
        <v>38</v>
      </c>
      <c r="J5079" s="17" t="s">
        <v>144</v>
      </c>
      <c r="K5079" s="17">
        <f>IF(BASE_MARKET_DATA[[#This Row],[DATE]]=_xlfn.MAXIFS(A:A,H:H,BASE_MARKET_DATA[[#This Row],[LABEL]]),1,0)</f>
        <v>0</v>
      </c>
      <c r="L5079" s="17">
        <f>IF(BASE_MARKET_DATA[[#This Row],[VARP]]&gt;0,1,0)</f>
        <v>0</v>
      </c>
    </row>
    <row r="5080" spans="1:12">
      <c r="A5080" s="1">
        <v>43874</v>
      </c>
      <c r="B5080" s="17" t="s">
        <v>71</v>
      </c>
      <c r="C5080">
        <v>38.310001</v>
      </c>
      <c r="D5080">
        <v>38.040001000000004</v>
      </c>
      <c r="E5080">
        <v>0.26999999999999602</v>
      </c>
      <c r="F5080">
        <v>7.0977916115195685E-3</v>
      </c>
      <c r="G5080" s="17" t="s">
        <v>0</v>
      </c>
      <c r="H5080" s="17" t="s">
        <v>72</v>
      </c>
      <c r="I5080" s="17" t="s">
        <v>38</v>
      </c>
      <c r="J5080" s="17" t="s">
        <v>144</v>
      </c>
      <c r="K5080" s="17">
        <f>IF(BASE_MARKET_DATA[[#This Row],[DATE]]=_xlfn.MAXIFS(A:A,H:H,BASE_MARKET_DATA[[#This Row],[LABEL]]),1,0)</f>
        <v>0</v>
      </c>
      <c r="L5080" s="17">
        <f>IF(BASE_MARKET_DATA[[#This Row],[VARP]]&gt;0,1,0)</f>
        <v>1</v>
      </c>
    </row>
    <row r="5081" spans="1:12">
      <c r="A5081" s="1">
        <v>43875</v>
      </c>
      <c r="B5081" s="17" t="s">
        <v>71</v>
      </c>
      <c r="C5081">
        <v>38.25</v>
      </c>
      <c r="D5081">
        <v>38.310001</v>
      </c>
      <c r="E5081">
        <v>-6.0000999999999749E-2</v>
      </c>
      <c r="F5081">
        <v>-1.5661967745706858E-3</v>
      </c>
      <c r="G5081" s="17" t="s">
        <v>0</v>
      </c>
      <c r="H5081" s="17" t="s">
        <v>72</v>
      </c>
      <c r="I5081" s="17" t="s">
        <v>38</v>
      </c>
      <c r="J5081" s="17" t="s">
        <v>144</v>
      </c>
      <c r="K5081" s="17">
        <f>IF(BASE_MARKET_DATA[[#This Row],[DATE]]=_xlfn.MAXIFS(A:A,H:H,BASE_MARKET_DATA[[#This Row],[LABEL]]),1,0)</f>
        <v>0</v>
      </c>
      <c r="L5081" s="17">
        <f>IF(BASE_MARKET_DATA[[#This Row],[VARP]]&gt;0,1,0)</f>
        <v>0</v>
      </c>
    </row>
    <row r="5082" spans="1:12">
      <c r="A5082" s="1">
        <v>43879</v>
      </c>
      <c r="B5082" s="17" t="s">
        <v>71</v>
      </c>
      <c r="C5082">
        <v>38.259997999999996</v>
      </c>
      <c r="D5082">
        <v>38.25</v>
      </c>
      <c r="E5082">
        <v>9.9979999999959546E-3</v>
      </c>
      <c r="F5082">
        <v>2.6138562091492694E-4</v>
      </c>
      <c r="G5082" s="17" t="s">
        <v>0</v>
      </c>
      <c r="H5082" s="17" t="s">
        <v>72</v>
      </c>
      <c r="I5082" s="17" t="s">
        <v>38</v>
      </c>
      <c r="J5082" s="17" t="s">
        <v>144</v>
      </c>
      <c r="K5082" s="17">
        <f>IF(BASE_MARKET_DATA[[#This Row],[DATE]]=_xlfn.MAXIFS(A:A,H:H,BASE_MARKET_DATA[[#This Row],[LABEL]]),1,0)</f>
        <v>0</v>
      </c>
      <c r="L5082" s="17">
        <f>IF(BASE_MARKET_DATA[[#This Row],[VARP]]&gt;0,1,0)</f>
        <v>1</v>
      </c>
    </row>
    <row r="5083" spans="1:12">
      <c r="A5083" s="1">
        <v>43880</v>
      </c>
      <c r="B5083" s="17" t="s">
        <v>71</v>
      </c>
      <c r="C5083">
        <v>38.439999</v>
      </c>
      <c r="D5083">
        <v>38.259997999999996</v>
      </c>
      <c r="E5083">
        <v>0.1800010000000043</v>
      </c>
      <c r="F5083">
        <v>4.7046787613528969E-3</v>
      </c>
      <c r="G5083" s="17" t="s">
        <v>0</v>
      </c>
      <c r="H5083" s="17" t="s">
        <v>72</v>
      </c>
      <c r="I5083" s="17" t="s">
        <v>38</v>
      </c>
      <c r="J5083" s="17" t="s">
        <v>144</v>
      </c>
      <c r="K5083" s="17">
        <f>IF(BASE_MARKET_DATA[[#This Row],[DATE]]=_xlfn.MAXIFS(A:A,H:H,BASE_MARKET_DATA[[#This Row],[LABEL]]),1,0)</f>
        <v>0</v>
      </c>
      <c r="L5083" s="17">
        <f>IF(BASE_MARKET_DATA[[#This Row],[VARP]]&gt;0,1,0)</f>
        <v>1</v>
      </c>
    </row>
    <row r="5084" spans="1:12">
      <c r="A5084" s="1">
        <v>43881</v>
      </c>
      <c r="B5084" s="17" t="s">
        <v>71</v>
      </c>
      <c r="C5084">
        <v>38.610001000000004</v>
      </c>
      <c r="D5084">
        <v>38.439999</v>
      </c>
      <c r="E5084">
        <v>0.17000200000000376</v>
      </c>
      <c r="F5084">
        <v>4.4225287310752466E-3</v>
      </c>
      <c r="G5084" s="17" t="s">
        <v>0</v>
      </c>
      <c r="H5084" s="17" t="s">
        <v>72</v>
      </c>
      <c r="I5084" s="17" t="s">
        <v>38</v>
      </c>
      <c r="J5084" s="17" t="s">
        <v>144</v>
      </c>
      <c r="K5084" s="17">
        <f>IF(BASE_MARKET_DATA[[#This Row],[DATE]]=_xlfn.MAXIFS(A:A,H:H,BASE_MARKET_DATA[[#This Row],[LABEL]]),1,0)</f>
        <v>0</v>
      </c>
      <c r="L5084" s="17">
        <f>IF(BASE_MARKET_DATA[[#This Row],[VARP]]&gt;0,1,0)</f>
        <v>1</v>
      </c>
    </row>
    <row r="5085" spans="1:12">
      <c r="A5085" s="1">
        <v>43882</v>
      </c>
      <c r="B5085" s="17" t="s">
        <v>71</v>
      </c>
      <c r="C5085">
        <v>38.549999</v>
      </c>
      <c r="D5085">
        <v>38.610001000000004</v>
      </c>
      <c r="E5085">
        <v>-6.000200000000433E-2</v>
      </c>
      <c r="F5085">
        <v>-1.5540533138034449E-3</v>
      </c>
      <c r="G5085" s="17" t="s">
        <v>0</v>
      </c>
      <c r="H5085" s="17" t="s">
        <v>72</v>
      </c>
      <c r="I5085" s="17" t="s">
        <v>38</v>
      </c>
      <c r="J5085" s="17" t="s">
        <v>144</v>
      </c>
      <c r="K5085" s="17">
        <f>IF(BASE_MARKET_DATA[[#This Row],[DATE]]=_xlfn.MAXIFS(A:A,H:H,BASE_MARKET_DATA[[#This Row],[LABEL]]),1,0)</f>
        <v>0</v>
      </c>
      <c r="L5085" s="17">
        <f>IF(BASE_MARKET_DATA[[#This Row],[VARP]]&gt;0,1,0)</f>
        <v>0</v>
      </c>
    </row>
    <row r="5086" spans="1:12">
      <c r="A5086" s="1">
        <v>43885</v>
      </c>
      <c r="B5086" s="17" t="s">
        <v>71</v>
      </c>
      <c r="C5086">
        <v>38.049999</v>
      </c>
      <c r="D5086">
        <v>38.549999</v>
      </c>
      <c r="E5086">
        <v>-0.5</v>
      </c>
      <c r="F5086">
        <v>-1.2970168948642514E-2</v>
      </c>
      <c r="G5086" s="17" t="s">
        <v>0</v>
      </c>
      <c r="H5086" s="17" t="s">
        <v>72</v>
      </c>
      <c r="I5086" s="17" t="s">
        <v>38</v>
      </c>
      <c r="J5086" s="17" t="s">
        <v>144</v>
      </c>
      <c r="K5086" s="17">
        <f>IF(BASE_MARKET_DATA[[#This Row],[DATE]]=_xlfn.MAXIFS(A:A,H:H,BASE_MARKET_DATA[[#This Row],[LABEL]]),1,0)</f>
        <v>0</v>
      </c>
      <c r="L5086" s="17">
        <f>IF(BASE_MARKET_DATA[[#This Row],[VARP]]&gt;0,1,0)</f>
        <v>0</v>
      </c>
    </row>
    <row r="5087" spans="1:12">
      <c r="A5087" s="1">
        <v>43886</v>
      </c>
      <c r="B5087" s="17" t="s">
        <v>71</v>
      </c>
      <c r="C5087">
        <v>37.349997999999999</v>
      </c>
      <c r="D5087">
        <v>38.049999</v>
      </c>
      <c r="E5087">
        <v>-0.70000100000000032</v>
      </c>
      <c r="F5087">
        <v>-1.8396873019628734E-2</v>
      </c>
      <c r="G5087" s="17" t="s">
        <v>0</v>
      </c>
      <c r="H5087" s="17" t="s">
        <v>72</v>
      </c>
      <c r="I5087" s="17" t="s">
        <v>38</v>
      </c>
      <c r="J5087" s="17" t="s">
        <v>144</v>
      </c>
      <c r="K5087" s="17">
        <f>IF(BASE_MARKET_DATA[[#This Row],[DATE]]=_xlfn.MAXIFS(A:A,H:H,BASE_MARKET_DATA[[#This Row],[LABEL]]),1,0)</f>
        <v>0</v>
      </c>
      <c r="L5087" s="17">
        <f>IF(BASE_MARKET_DATA[[#This Row],[VARP]]&gt;0,1,0)</f>
        <v>0</v>
      </c>
    </row>
    <row r="5088" spans="1:12">
      <c r="A5088" s="1">
        <v>43887</v>
      </c>
      <c r="B5088" s="17" t="s">
        <v>71</v>
      </c>
      <c r="C5088">
        <v>37.099997999999999</v>
      </c>
      <c r="D5088">
        <v>37.349997999999999</v>
      </c>
      <c r="E5088">
        <v>-0.25</v>
      </c>
      <c r="F5088">
        <v>-6.6934407867973653E-3</v>
      </c>
      <c r="G5088" s="17" t="s">
        <v>0</v>
      </c>
      <c r="H5088" s="17" t="s">
        <v>72</v>
      </c>
      <c r="I5088" s="17" t="s">
        <v>38</v>
      </c>
      <c r="J5088" s="17" t="s">
        <v>144</v>
      </c>
      <c r="K5088" s="17">
        <f>IF(BASE_MARKET_DATA[[#This Row],[DATE]]=_xlfn.MAXIFS(A:A,H:H,BASE_MARKET_DATA[[#This Row],[LABEL]]),1,0)</f>
        <v>0</v>
      </c>
      <c r="L5088" s="17">
        <f>IF(BASE_MARKET_DATA[[#This Row],[VARP]]&gt;0,1,0)</f>
        <v>0</v>
      </c>
    </row>
    <row r="5089" spans="1:12">
      <c r="A5089" s="1">
        <v>43888</v>
      </c>
      <c r="B5089" s="17" t="s">
        <v>71</v>
      </c>
      <c r="C5089">
        <v>35.729999999999997</v>
      </c>
      <c r="D5089">
        <v>37.099997999999999</v>
      </c>
      <c r="E5089">
        <v>-1.3699980000000025</v>
      </c>
      <c r="F5089">
        <v>-3.6927171802003937E-2</v>
      </c>
      <c r="G5089" s="17" t="s">
        <v>0</v>
      </c>
      <c r="H5089" s="17" t="s">
        <v>72</v>
      </c>
      <c r="I5089" s="17" t="s">
        <v>38</v>
      </c>
      <c r="J5089" s="17" t="s">
        <v>144</v>
      </c>
      <c r="K5089" s="17">
        <f>IF(BASE_MARKET_DATA[[#This Row],[DATE]]=_xlfn.MAXIFS(A:A,H:H,BASE_MARKET_DATA[[#This Row],[LABEL]]),1,0)</f>
        <v>0</v>
      </c>
      <c r="L5089" s="17">
        <f>IF(BASE_MARKET_DATA[[#This Row],[VARP]]&gt;0,1,0)</f>
        <v>0</v>
      </c>
    </row>
    <row r="5090" spans="1:12">
      <c r="A5090" s="1">
        <v>43889</v>
      </c>
      <c r="B5090" s="17" t="s">
        <v>71</v>
      </c>
      <c r="C5090">
        <v>35.220001000000003</v>
      </c>
      <c r="D5090">
        <v>35.729999999999997</v>
      </c>
      <c r="E5090">
        <v>-0.50999899999999343</v>
      </c>
      <c r="F5090">
        <v>-1.4273691575706507E-2</v>
      </c>
      <c r="G5090" s="17" t="s">
        <v>0</v>
      </c>
      <c r="H5090" s="17" t="s">
        <v>72</v>
      </c>
      <c r="I5090" s="17" t="s">
        <v>38</v>
      </c>
      <c r="J5090" s="17" t="s">
        <v>144</v>
      </c>
      <c r="K5090" s="17">
        <f>IF(BASE_MARKET_DATA[[#This Row],[DATE]]=_xlfn.MAXIFS(A:A,H:H,BASE_MARKET_DATA[[#This Row],[LABEL]]),1,0)</f>
        <v>0</v>
      </c>
      <c r="L5090" s="17">
        <f>IF(BASE_MARKET_DATA[[#This Row],[VARP]]&gt;0,1,0)</f>
        <v>0</v>
      </c>
    </row>
    <row r="5091" spans="1:12">
      <c r="A5091" s="1">
        <v>43892</v>
      </c>
      <c r="B5091" s="17" t="s">
        <v>71</v>
      </c>
      <c r="C5091">
        <v>37.18</v>
      </c>
      <c r="D5091">
        <v>35.220001000000003</v>
      </c>
      <c r="E5091">
        <v>1.9599989999999963</v>
      </c>
      <c r="F5091">
        <v>5.5650168777678234E-2</v>
      </c>
      <c r="G5091" s="17" t="s">
        <v>0</v>
      </c>
      <c r="H5091" s="17" t="s">
        <v>72</v>
      </c>
      <c r="I5091" s="17" t="s">
        <v>38</v>
      </c>
      <c r="J5091" s="17" t="s">
        <v>144</v>
      </c>
      <c r="K5091" s="17">
        <f>IF(BASE_MARKET_DATA[[#This Row],[DATE]]=_xlfn.MAXIFS(A:A,H:H,BASE_MARKET_DATA[[#This Row],[LABEL]]),1,0)</f>
        <v>0</v>
      </c>
      <c r="L5091" s="17">
        <f>IF(BASE_MARKET_DATA[[#This Row],[VARP]]&gt;0,1,0)</f>
        <v>1</v>
      </c>
    </row>
    <row r="5092" spans="1:12">
      <c r="A5092" s="1">
        <v>43893</v>
      </c>
      <c r="B5092" s="17" t="s">
        <v>71</v>
      </c>
      <c r="C5092">
        <v>36.299999</v>
      </c>
      <c r="D5092">
        <v>37.18</v>
      </c>
      <c r="E5092">
        <v>-0.88000100000000003</v>
      </c>
      <c r="F5092">
        <v>-2.3668665949435182E-2</v>
      </c>
      <c r="G5092" s="17" t="s">
        <v>0</v>
      </c>
      <c r="H5092" s="17" t="s">
        <v>72</v>
      </c>
      <c r="I5092" s="17" t="s">
        <v>38</v>
      </c>
      <c r="J5092" s="17" t="s">
        <v>144</v>
      </c>
      <c r="K5092" s="17">
        <f>IF(BASE_MARKET_DATA[[#This Row],[DATE]]=_xlfn.MAXIFS(A:A,H:H,BASE_MARKET_DATA[[#This Row],[LABEL]]),1,0)</f>
        <v>0</v>
      </c>
      <c r="L5092" s="17">
        <f>IF(BASE_MARKET_DATA[[#This Row],[VARP]]&gt;0,1,0)</f>
        <v>0</v>
      </c>
    </row>
    <row r="5093" spans="1:12">
      <c r="A5093" s="1">
        <v>43894</v>
      </c>
      <c r="B5093" s="17" t="s">
        <v>71</v>
      </c>
      <c r="C5093">
        <v>38.18</v>
      </c>
      <c r="D5093">
        <v>36.299999</v>
      </c>
      <c r="E5093">
        <v>1.880001</v>
      </c>
      <c r="F5093">
        <v>5.1790662583764809E-2</v>
      </c>
      <c r="G5093" s="17" t="s">
        <v>0</v>
      </c>
      <c r="H5093" s="17" t="s">
        <v>72</v>
      </c>
      <c r="I5093" s="17" t="s">
        <v>38</v>
      </c>
      <c r="J5093" s="17" t="s">
        <v>144</v>
      </c>
      <c r="K5093" s="17">
        <f>IF(BASE_MARKET_DATA[[#This Row],[DATE]]=_xlfn.MAXIFS(A:A,H:H,BASE_MARKET_DATA[[#This Row],[LABEL]]),1,0)</f>
        <v>0</v>
      </c>
      <c r="L5093" s="17">
        <f>IF(BASE_MARKET_DATA[[#This Row],[VARP]]&gt;0,1,0)</f>
        <v>1</v>
      </c>
    </row>
    <row r="5094" spans="1:12">
      <c r="A5094" s="1">
        <v>43895</v>
      </c>
      <c r="B5094" s="17" t="s">
        <v>71</v>
      </c>
      <c r="C5094">
        <v>37.18</v>
      </c>
      <c r="D5094">
        <v>38.18</v>
      </c>
      <c r="E5094">
        <v>-1</v>
      </c>
      <c r="F5094">
        <v>-2.6191723415400735E-2</v>
      </c>
      <c r="G5094" s="17" t="s">
        <v>0</v>
      </c>
      <c r="H5094" s="17" t="s">
        <v>72</v>
      </c>
      <c r="I5094" s="17" t="s">
        <v>38</v>
      </c>
      <c r="J5094" s="17" t="s">
        <v>144</v>
      </c>
      <c r="K5094" s="17">
        <f>IF(BASE_MARKET_DATA[[#This Row],[DATE]]=_xlfn.MAXIFS(A:A,H:H,BASE_MARKET_DATA[[#This Row],[LABEL]]),1,0)</f>
        <v>0</v>
      </c>
      <c r="L5094" s="17">
        <f>IF(BASE_MARKET_DATA[[#This Row],[VARP]]&gt;0,1,0)</f>
        <v>0</v>
      </c>
    </row>
    <row r="5095" spans="1:12">
      <c r="A5095" s="1">
        <v>43896</v>
      </c>
      <c r="B5095" s="17" t="s">
        <v>71</v>
      </c>
      <c r="C5095">
        <v>37.029998999999997</v>
      </c>
      <c r="D5095">
        <v>37.18</v>
      </c>
      <c r="E5095">
        <v>-0.15000100000000316</v>
      </c>
      <c r="F5095">
        <v>-4.0344540075310156E-3</v>
      </c>
      <c r="G5095" s="17" t="s">
        <v>0</v>
      </c>
      <c r="H5095" s="17" t="s">
        <v>72</v>
      </c>
      <c r="I5095" s="17" t="s">
        <v>38</v>
      </c>
      <c r="J5095" s="17" t="s">
        <v>144</v>
      </c>
      <c r="K5095" s="17">
        <f>IF(BASE_MARKET_DATA[[#This Row],[DATE]]=_xlfn.MAXIFS(A:A,H:H,BASE_MARKET_DATA[[#This Row],[LABEL]]),1,0)</f>
        <v>0</v>
      </c>
      <c r="L5095" s="17">
        <f>IF(BASE_MARKET_DATA[[#This Row],[VARP]]&gt;0,1,0)</f>
        <v>0</v>
      </c>
    </row>
    <row r="5096" spans="1:12">
      <c r="A5096" s="1">
        <v>43899</v>
      </c>
      <c r="B5096" s="17" t="s">
        <v>71</v>
      </c>
      <c r="C5096">
        <v>34.689999</v>
      </c>
      <c r="D5096">
        <v>37.029998999999997</v>
      </c>
      <c r="E5096">
        <v>-2.3399999999999963</v>
      </c>
      <c r="F5096">
        <v>-6.3192008187739804E-2</v>
      </c>
      <c r="G5096" s="17" t="s">
        <v>0</v>
      </c>
      <c r="H5096" s="17" t="s">
        <v>72</v>
      </c>
      <c r="I5096" s="17" t="s">
        <v>38</v>
      </c>
      <c r="J5096" s="17" t="s">
        <v>144</v>
      </c>
      <c r="K5096" s="17">
        <f>IF(BASE_MARKET_DATA[[#This Row],[DATE]]=_xlfn.MAXIFS(A:A,H:H,BASE_MARKET_DATA[[#This Row],[LABEL]]),1,0)</f>
        <v>0</v>
      </c>
      <c r="L5096" s="17">
        <f>IF(BASE_MARKET_DATA[[#This Row],[VARP]]&gt;0,1,0)</f>
        <v>0</v>
      </c>
    </row>
    <row r="5097" spans="1:12">
      <c r="A5097" s="1">
        <v>43900</v>
      </c>
      <c r="B5097" s="17" t="s">
        <v>71</v>
      </c>
      <c r="C5097">
        <v>35.849997999999999</v>
      </c>
      <c r="D5097">
        <v>34.689999</v>
      </c>
      <c r="E5097">
        <v>1.1599989999999991</v>
      </c>
      <c r="F5097">
        <v>3.343900355834542E-2</v>
      </c>
      <c r="G5097" s="17" t="s">
        <v>0</v>
      </c>
      <c r="H5097" s="17" t="s">
        <v>72</v>
      </c>
      <c r="I5097" s="17" t="s">
        <v>38</v>
      </c>
      <c r="J5097" s="17" t="s">
        <v>144</v>
      </c>
      <c r="K5097" s="17">
        <f>IF(BASE_MARKET_DATA[[#This Row],[DATE]]=_xlfn.MAXIFS(A:A,H:H,BASE_MARKET_DATA[[#This Row],[LABEL]]),1,0)</f>
        <v>0</v>
      </c>
      <c r="L5097" s="17">
        <f>IF(BASE_MARKET_DATA[[#This Row],[VARP]]&gt;0,1,0)</f>
        <v>1</v>
      </c>
    </row>
    <row r="5098" spans="1:12">
      <c r="A5098" s="1">
        <v>43901</v>
      </c>
      <c r="B5098" s="17" t="s">
        <v>71</v>
      </c>
      <c r="C5098">
        <v>34.520000000000003</v>
      </c>
      <c r="D5098">
        <v>35.849997999999999</v>
      </c>
      <c r="E5098">
        <v>-1.3299979999999962</v>
      </c>
      <c r="F5098">
        <v>-3.7098969991574235E-2</v>
      </c>
      <c r="G5098" s="17" t="s">
        <v>0</v>
      </c>
      <c r="H5098" s="17" t="s">
        <v>72</v>
      </c>
      <c r="I5098" s="17" t="s">
        <v>38</v>
      </c>
      <c r="J5098" s="17" t="s">
        <v>144</v>
      </c>
      <c r="K5098" s="17">
        <f>IF(BASE_MARKET_DATA[[#This Row],[DATE]]=_xlfn.MAXIFS(A:A,H:H,BASE_MARKET_DATA[[#This Row],[LABEL]]),1,0)</f>
        <v>0</v>
      </c>
      <c r="L5098" s="17">
        <f>IF(BASE_MARKET_DATA[[#This Row],[VARP]]&gt;0,1,0)</f>
        <v>0</v>
      </c>
    </row>
    <row r="5099" spans="1:12">
      <c r="A5099" s="1">
        <v>43902</v>
      </c>
      <c r="B5099" s="17" t="s">
        <v>71</v>
      </c>
      <c r="C5099">
        <v>31.33</v>
      </c>
      <c r="D5099">
        <v>34.520000000000003</v>
      </c>
      <c r="E5099">
        <v>-3.1900000000000048</v>
      </c>
      <c r="F5099">
        <v>-9.2410196987253904E-2</v>
      </c>
      <c r="G5099" s="17" t="s">
        <v>0</v>
      </c>
      <c r="H5099" s="17" t="s">
        <v>72</v>
      </c>
      <c r="I5099" s="17" t="s">
        <v>38</v>
      </c>
      <c r="J5099" s="17" t="s">
        <v>144</v>
      </c>
      <c r="K5099" s="17">
        <f>IF(BASE_MARKET_DATA[[#This Row],[DATE]]=_xlfn.MAXIFS(A:A,H:H,BASE_MARKET_DATA[[#This Row],[LABEL]]),1,0)</f>
        <v>0</v>
      </c>
      <c r="L5099" s="17">
        <f>IF(BASE_MARKET_DATA[[#This Row],[VARP]]&gt;0,1,0)</f>
        <v>0</v>
      </c>
    </row>
    <row r="5100" spans="1:12">
      <c r="A5100" s="1">
        <v>43903</v>
      </c>
      <c r="B5100" s="17" t="s">
        <v>71</v>
      </c>
      <c r="C5100">
        <v>34.470001000000003</v>
      </c>
      <c r="D5100">
        <v>31.33</v>
      </c>
      <c r="E5100">
        <v>3.1400010000000051</v>
      </c>
      <c r="F5100">
        <v>0.10022345994254725</v>
      </c>
      <c r="G5100" s="17" t="s">
        <v>0</v>
      </c>
      <c r="H5100" s="17" t="s">
        <v>72</v>
      </c>
      <c r="I5100" s="17" t="s">
        <v>38</v>
      </c>
      <c r="J5100" s="17" t="s">
        <v>144</v>
      </c>
      <c r="K5100" s="17">
        <f>IF(BASE_MARKET_DATA[[#This Row],[DATE]]=_xlfn.MAXIFS(A:A,H:H,BASE_MARKET_DATA[[#This Row],[LABEL]]),1,0)</f>
        <v>0</v>
      </c>
      <c r="L5100" s="17">
        <f>IF(BASE_MARKET_DATA[[#This Row],[VARP]]&gt;0,1,0)</f>
        <v>1</v>
      </c>
    </row>
    <row r="5101" spans="1:12">
      <c r="A5101" s="1">
        <v>43906</v>
      </c>
      <c r="B5101" s="17" t="s">
        <v>71</v>
      </c>
      <c r="C5101">
        <v>31.809998999999998</v>
      </c>
      <c r="D5101">
        <v>34.470001000000003</v>
      </c>
      <c r="E5101">
        <v>-2.6600020000000058</v>
      </c>
      <c r="F5101">
        <v>-7.7168608147124965E-2</v>
      </c>
      <c r="G5101" s="17" t="s">
        <v>0</v>
      </c>
      <c r="H5101" s="17" t="s">
        <v>72</v>
      </c>
      <c r="I5101" s="17" t="s">
        <v>38</v>
      </c>
      <c r="J5101" s="17" t="s">
        <v>144</v>
      </c>
      <c r="K5101" s="17">
        <f>IF(BASE_MARKET_DATA[[#This Row],[DATE]]=_xlfn.MAXIFS(A:A,H:H,BASE_MARKET_DATA[[#This Row],[LABEL]]),1,0)</f>
        <v>0</v>
      </c>
      <c r="L5101" s="17">
        <f>IF(BASE_MARKET_DATA[[#This Row],[VARP]]&gt;0,1,0)</f>
        <v>0</v>
      </c>
    </row>
    <row r="5102" spans="1:12">
      <c r="A5102" s="1">
        <v>43907</v>
      </c>
      <c r="B5102" s="17" t="s">
        <v>71</v>
      </c>
      <c r="C5102">
        <v>33.740002000000004</v>
      </c>
      <c r="D5102">
        <v>31.809998999999998</v>
      </c>
      <c r="E5102">
        <v>1.9300030000000064</v>
      </c>
      <c r="F5102">
        <v>6.0672840637310502E-2</v>
      </c>
      <c r="G5102" s="17" t="s">
        <v>0</v>
      </c>
      <c r="H5102" s="17" t="s">
        <v>72</v>
      </c>
      <c r="I5102" s="17" t="s">
        <v>38</v>
      </c>
      <c r="J5102" s="17" t="s">
        <v>144</v>
      </c>
      <c r="K5102" s="17">
        <f>IF(BASE_MARKET_DATA[[#This Row],[DATE]]=_xlfn.MAXIFS(A:A,H:H,BASE_MARKET_DATA[[#This Row],[LABEL]]),1,0)</f>
        <v>0</v>
      </c>
      <c r="L5102" s="17">
        <f>IF(BASE_MARKET_DATA[[#This Row],[VARP]]&gt;0,1,0)</f>
        <v>1</v>
      </c>
    </row>
    <row r="5103" spans="1:12">
      <c r="A5103" s="1">
        <v>43908</v>
      </c>
      <c r="B5103" s="17" t="s">
        <v>71</v>
      </c>
      <c r="C5103">
        <v>32.849997999999999</v>
      </c>
      <c r="D5103">
        <v>33.740002000000004</v>
      </c>
      <c r="E5103">
        <v>-0.89000400000000468</v>
      </c>
      <c r="F5103">
        <v>-2.6378303119247135E-2</v>
      </c>
      <c r="G5103" s="17" t="s">
        <v>0</v>
      </c>
      <c r="H5103" s="17" t="s">
        <v>72</v>
      </c>
      <c r="I5103" s="17" t="s">
        <v>38</v>
      </c>
      <c r="J5103" s="17" t="s">
        <v>144</v>
      </c>
      <c r="K5103" s="17">
        <f>IF(BASE_MARKET_DATA[[#This Row],[DATE]]=_xlfn.MAXIFS(A:A,H:H,BASE_MARKET_DATA[[#This Row],[LABEL]]),1,0)</f>
        <v>0</v>
      </c>
      <c r="L5103" s="17">
        <f>IF(BASE_MARKET_DATA[[#This Row],[VARP]]&gt;0,1,0)</f>
        <v>0</v>
      </c>
    </row>
    <row r="5104" spans="1:12">
      <c r="A5104" s="1">
        <v>43909</v>
      </c>
      <c r="B5104" s="17" t="s">
        <v>71</v>
      </c>
      <c r="C5104">
        <v>31.15</v>
      </c>
      <c r="D5104">
        <v>32.849997999999999</v>
      </c>
      <c r="E5104">
        <v>-1.6999980000000008</v>
      </c>
      <c r="F5104">
        <v>-5.1750322785407803E-2</v>
      </c>
      <c r="G5104" s="17" t="s">
        <v>0</v>
      </c>
      <c r="H5104" s="17" t="s">
        <v>72</v>
      </c>
      <c r="I5104" s="17" t="s">
        <v>38</v>
      </c>
      <c r="J5104" s="17" t="s">
        <v>144</v>
      </c>
      <c r="K5104" s="17">
        <f>IF(BASE_MARKET_DATA[[#This Row],[DATE]]=_xlfn.MAXIFS(A:A,H:H,BASE_MARKET_DATA[[#This Row],[LABEL]]),1,0)</f>
        <v>0</v>
      </c>
      <c r="L5104" s="17">
        <f>IF(BASE_MARKET_DATA[[#This Row],[VARP]]&gt;0,1,0)</f>
        <v>0</v>
      </c>
    </row>
    <row r="5105" spans="1:12">
      <c r="A5105" s="1">
        <v>43910</v>
      </c>
      <c r="B5105" s="17" t="s">
        <v>71</v>
      </c>
      <c r="C5105">
        <v>28.450001</v>
      </c>
      <c r="D5105">
        <v>31.15</v>
      </c>
      <c r="E5105">
        <v>-2.6999989999999983</v>
      </c>
      <c r="F5105">
        <v>-8.6677335473515194E-2</v>
      </c>
      <c r="G5105" s="17" t="s">
        <v>0</v>
      </c>
      <c r="H5105" s="17" t="s">
        <v>72</v>
      </c>
      <c r="I5105" s="17" t="s">
        <v>38</v>
      </c>
      <c r="J5105" s="17" t="s">
        <v>144</v>
      </c>
      <c r="K5105" s="17">
        <f>IF(BASE_MARKET_DATA[[#This Row],[DATE]]=_xlfn.MAXIFS(A:A,H:H,BASE_MARKET_DATA[[#This Row],[LABEL]]),1,0)</f>
        <v>0</v>
      </c>
      <c r="L5105" s="17">
        <f>IF(BASE_MARKET_DATA[[#This Row],[VARP]]&gt;0,1,0)</f>
        <v>0</v>
      </c>
    </row>
    <row r="5106" spans="1:12">
      <c r="A5106" s="1">
        <v>43913</v>
      </c>
      <c r="B5106" s="17" t="s">
        <v>71</v>
      </c>
      <c r="C5106">
        <v>26.77</v>
      </c>
      <c r="D5106">
        <v>28.450001</v>
      </c>
      <c r="E5106">
        <v>-1.6800010000000007</v>
      </c>
      <c r="F5106">
        <v>-5.9050999681862955E-2</v>
      </c>
      <c r="G5106" s="17" t="s">
        <v>0</v>
      </c>
      <c r="H5106" s="17" t="s">
        <v>72</v>
      </c>
      <c r="I5106" s="17" t="s">
        <v>38</v>
      </c>
      <c r="J5106" s="17" t="s">
        <v>144</v>
      </c>
      <c r="K5106" s="17">
        <f>IF(BASE_MARKET_DATA[[#This Row],[DATE]]=_xlfn.MAXIFS(A:A,H:H,BASE_MARKET_DATA[[#This Row],[LABEL]]),1,0)</f>
        <v>0</v>
      </c>
      <c r="L5106" s="17">
        <f>IF(BASE_MARKET_DATA[[#This Row],[VARP]]&gt;0,1,0)</f>
        <v>0</v>
      </c>
    </row>
    <row r="5107" spans="1:12">
      <c r="A5107" s="1">
        <v>43914</v>
      </c>
      <c r="B5107" s="17" t="s">
        <v>71</v>
      </c>
      <c r="C5107">
        <v>28.09</v>
      </c>
      <c r="D5107">
        <v>26.77</v>
      </c>
      <c r="E5107">
        <v>1.3200000000000003</v>
      </c>
      <c r="F5107">
        <v>4.9308927904370574E-2</v>
      </c>
      <c r="G5107" s="17" t="s">
        <v>0</v>
      </c>
      <c r="H5107" s="17" t="s">
        <v>72</v>
      </c>
      <c r="I5107" s="17" t="s">
        <v>38</v>
      </c>
      <c r="J5107" s="17" t="s">
        <v>144</v>
      </c>
      <c r="K5107" s="17">
        <f>IF(BASE_MARKET_DATA[[#This Row],[DATE]]=_xlfn.MAXIFS(A:A,H:H,BASE_MARKET_DATA[[#This Row],[LABEL]]),1,0)</f>
        <v>0</v>
      </c>
      <c r="L5107" s="17">
        <f>IF(BASE_MARKET_DATA[[#This Row],[VARP]]&gt;0,1,0)</f>
        <v>1</v>
      </c>
    </row>
    <row r="5108" spans="1:12">
      <c r="A5108" s="1">
        <v>43915</v>
      </c>
      <c r="B5108" s="17" t="s">
        <v>71</v>
      </c>
      <c r="C5108">
        <v>28.4</v>
      </c>
      <c r="D5108">
        <v>28.09</v>
      </c>
      <c r="E5108">
        <v>0.30999999999999872</v>
      </c>
      <c r="F5108">
        <v>1.1035955856176529E-2</v>
      </c>
      <c r="G5108" s="17" t="s">
        <v>0</v>
      </c>
      <c r="H5108" s="17" t="s">
        <v>72</v>
      </c>
      <c r="I5108" s="17" t="s">
        <v>38</v>
      </c>
      <c r="J5108" s="17" t="s">
        <v>144</v>
      </c>
      <c r="K5108" s="17">
        <f>IF(BASE_MARKET_DATA[[#This Row],[DATE]]=_xlfn.MAXIFS(A:A,H:H,BASE_MARKET_DATA[[#This Row],[LABEL]]),1,0)</f>
        <v>0</v>
      </c>
      <c r="L5108" s="17">
        <f>IF(BASE_MARKET_DATA[[#This Row],[VARP]]&gt;0,1,0)</f>
        <v>1</v>
      </c>
    </row>
    <row r="5109" spans="1:12">
      <c r="A5109" s="1">
        <v>43916</v>
      </c>
      <c r="B5109" s="17" t="s">
        <v>71</v>
      </c>
      <c r="C5109">
        <v>30.6</v>
      </c>
      <c r="D5109">
        <v>28.4</v>
      </c>
      <c r="E5109">
        <v>2.2000000000000028</v>
      </c>
      <c r="F5109">
        <v>7.7464788732394471E-2</v>
      </c>
      <c r="G5109" s="17" t="s">
        <v>0</v>
      </c>
      <c r="H5109" s="17" t="s">
        <v>72</v>
      </c>
      <c r="I5109" s="17" t="s">
        <v>38</v>
      </c>
      <c r="J5109" s="17" t="s">
        <v>144</v>
      </c>
      <c r="K5109" s="17">
        <f>IF(BASE_MARKET_DATA[[#This Row],[DATE]]=_xlfn.MAXIFS(A:A,H:H,BASE_MARKET_DATA[[#This Row],[LABEL]]),1,0)</f>
        <v>0</v>
      </c>
      <c r="L5109" s="17">
        <f>IF(BASE_MARKET_DATA[[#This Row],[VARP]]&gt;0,1,0)</f>
        <v>1</v>
      </c>
    </row>
    <row r="5110" spans="1:12">
      <c r="A5110" s="1">
        <v>43917</v>
      </c>
      <c r="B5110" s="17" t="s">
        <v>71</v>
      </c>
      <c r="C5110">
        <v>29.84</v>
      </c>
      <c r="D5110">
        <v>30.6</v>
      </c>
      <c r="E5110">
        <v>-0.76000000000000156</v>
      </c>
      <c r="F5110">
        <v>-2.4836601307189593E-2</v>
      </c>
      <c r="G5110" s="17" t="s">
        <v>0</v>
      </c>
      <c r="H5110" s="17" t="s">
        <v>72</v>
      </c>
      <c r="I5110" s="17" t="s">
        <v>38</v>
      </c>
      <c r="J5110" s="17" t="s">
        <v>144</v>
      </c>
      <c r="K5110" s="17">
        <f>IF(BASE_MARKET_DATA[[#This Row],[DATE]]=_xlfn.MAXIFS(A:A,H:H,BASE_MARKET_DATA[[#This Row],[LABEL]]),1,0)</f>
        <v>0</v>
      </c>
      <c r="L5110" s="17">
        <f>IF(BASE_MARKET_DATA[[#This Row],[VARP]]&gt;0,1,0)</f>
        <v>0</v>
      </c>
    </row>
    <row r="5111" spans="1:12">
      <c r="A5111" s="1">
        <v>43920</v>
      </c>
      <c r="B5111" s="17" t="s">
        <v>71</v>
      </c>
      <c r="C5111">
        <v>30.23</v>
      </c>
      <c r="D5111">
        <v>29.84</v>
      </c>
      <c r="E5111">
        <v>0.39000000000000057</v>
      </c>
      <c r="F5111">
        <v>1.3069705093833799E-2</v>
      </c>
      <c r="G5111" s="17" t="s">
        <v>0</v>
      </c>
      <c r="H5111" s="17" t="s">
        <v>72</v>
      </c>
      <c r="I5111" s="17" t="s">
        <v>38</v>
      </c>
      <c r="J5111" s="17" t="s">
        <v>144</v>
      </c>
      <c r="K5111" s="17">
        <f>IF(BASE_MARKET_DATA[[#This Row],[DATE]]=_xlfn.MAXIFS(A:A,H:H,BASE_MARKET_DATA[[#This Row],[LABEL]]),1,0)</f>
        <v>0</v>
      </c>
      <c r="L5111" s="17">
        <f>IF(BASE_MARKET_DATA[[#This Row],[VARP]]&gt;0,1,0)</f>
        <v>1</v>
      </c>
    </row>
    <row r="5112" spans="1:12">
      <c r="A5112" s="1">
        <v>43921</v>
      </c>
      <c r="B5112" s="17" t="s">
        <v>71</v>
      </c>
      <c r="C5112">
        <v>29.15</v>
      </c>
      <c r="D5112">
        <v>30.23</v>
      </c>
      <c r="E5112">
        <v>-1.0800000000000018</v>
      </c>
      <c r="F5112">
        <v>-3.5726099900760894E-2</v>
      </c>
      <c r="G5112" s="17" t="s">
        <v>0</v>
      </c>
      <c r="H5112" s="17" t="s">
        <v>72</v>
      </c>
      <c r="I5112" s="17" t="s">
        <v>38</v>
      </c>
      <c r="J5112" s="17" t="s">
        <v>144</v>
      </c>
      <c r="K5112" s="17">
        <f>IF(BASE_MARKET_DATA[[#This Row],[DATE]]=_xlfn.MAXIFS(A:A,H:H,BASE_MARKET_DATA[[#This Row],[LABEL]]),1,0)</f>
        <v>0</v>
      </c>
      <c r="L5112" s="17">
        <f>IF(BASE_MARKET_DATA[[#This Row],[VARP]]&gt;0,1,0)</f>
        <v>0</v>
      </c>
    </row>
    <row r="5113" spans="1:12">
      <c r="A5113" s="1">
        <v>43922</v>
      </c>
      <c r="B5113" s="17" t="s">
        <v>71</v>
      </c>
      <c r="C5113">
        <v>28.049999</v>
      </c>
      <c r="D5113">
        <v>29.15</v>
      </c>
      <c r="E5113">
        <v>-1.1000009999999989</v>
      </c>
      <c r="F5113">
        <v>-3.773588336192106E-2</v>
      </c>
      <c r="G5113" s="17" t="s">
        <v>0</v>
      </c>
      <c r="H5113" s="17" t="s">
        <v>72</v>
      </c>
      <c r="I5113" s="17" t="s">
        <v>38</v>
      </c>
      <c r="J5113" s="17" t="s">
        <v>144</v>
      </c>
      <c r="K5113" s="17">
        <f>IF(BASE_MARKET_DATA[[#This Row],[DATE]]=_xlfn.MAXIFS(A:A,H:H,BASE_MARKET_DATA[[#This Row],[LABEL]]),1,0)</f>
        <v>0</v>
      </c>
      <c r="L5113" s="17">
        <f>IF(BASE_MARKET_DATA[[#This Row],[VARP]]&gt;0,1,0)</f>
        <v>0</v>
      </c>
    </row>
    <row r="5114" spans="1:12">
      <c r="A5114" s="1">
        <v>43923</v>
      </c>
      <c r="B5114" s="17" t="s">
        <v>71</v>
      </c>
      <c r="C5114">
        <v>28.76</v>
      </c>
      <c r="D5114">
        <v>28.049999</v>
      </c>
      <c r="E5114">
        <v>0.71000100000000188</v>
      </c>
      <c r="F5114">
        <v>2.5311979512013597E-2</v>
      </c>
      <c r="G5114" s="17" t="s">
        <v>0</v>
      </c>
      <c r="H5114" s="17" t="s">
        <v>72</v>
      </c>
      <c r="I5114" s="17" t="s">
        <v>38</v>
      </c>
      <c r="J5114" s="17" t="s">
        <v>144</v>
      </c>
      <c r="K5114" s="17">
        <f>IF(BASE_MARKET_DATA[[#This Row],[DATE]]=_xlfn.MAXIFS(A:A,H:H,BASE_MARKET_DATA[[#This Row],[LABEL]]),1,0)</f>
        <v>0</v>
      </c>
      <c r="L5114" s="17">
        <f>IF(BASE_MARKET_DATA[[#This Row],[VARP]]&gt;0,1,0)</f>
        <v>1</v>
      </c>
    </row>
    <row r="5115" spans="1:12">
      <c r="A5115" s="1">
        <v>43924</v>
      </c>
      <c r="B5115" s="17" t="s">
        <v>71</v>
      </c>
      <c r="C5115">
        <v>27.459999</v>
      </c>
      <c r="D5115">
        <v>28.76</v>
      </c>
      <c r="E5115">
        <v>-1.3000010000000017</v>
      </c>
      <c r="F5115">
        <v>-4.5201703755215636E-2</v>
      </c>
      <c r="G5115" s="17" t="s">
        <v>0</v>
      </c>
      <c r="H5115" s="17" t="s">
        <v>72</v>
      </c>
      <c r="I5115" s="17" t="s">
        <v>38</v>
      </c>
      <c r="J5115" s="17" t="s">
        <v>144</v>
      </c>
      <c r="K5115" s="17">
        <f>IF(BASE_MARKET_DATA[[#This Row],[DATE]]=_xlfn.MAXIFS(A:A,H:H,BASE_MARKET_DATA[[#This Row],[LABEL]]),1,0)</f>
        <v>0</v>
      </c>
      <c r="L5115" s="17">
        <f>IF(BASE_MARKET_DATA[[#This Row],[VARP]]&gt;0,1,0)</f>
        <v>0</v>
      </c>
    </row>
    <row r="5116" spans="1:12">
      <c r="A5116" s="1">
        <v>43927</v>
      </c>
      <c r="B5116" s="17" t="s">
        <v>71</v>
      </c>
      <c r="C5116">
        <v>29.440001000000002</v>
      </c>
      <c r="D5116">
        <v>27.459999</v>
      </c>
      <c r="E5116">
        <v>1.9800020000000025</v>
      </c>
      <c r="F5116">
        <v>7.2104955284230068E-2</v>
      </c>
      <c r="G5116" s="17" t="s">
        <v>0</v>
      </c>
      <c r="H5116" s="17" t="s">
        <v>72</v>
      </c>
      <c r="I5116" s="17" t="s">
        <v>38</v>
      </c>
      <c r="J5116" s="17" t="s">
        <v>144</v>
      </c>
      <c r="K5116" s="17">
        <f>IF(BASE_MARKET_DATA[[#This Row],[DATE]]=_xlfn.MAXIFS(A:A,H:H,BASE_MARKET_DATA[[#This Row],[LABEL]]),1,0)</f>
        <v>0</v>
      </c>
      <c r="L5116" s="17">
        <f>IF(BASE_MARKET_DATA[[#This Row],[VARP]]&gt;0,1,0)</f>
        <v>1</v>
      </c>
    </row>
    <row r="5117" spans="1:12">
      <c r="A5117" s="1">
        <v>43928</v>
      </c>
      <c r="B5117" s="17" t="s">
        <v>71</v>
      </c>
      <c r="C5117">
        <v>30.08</v>
      </c>
      <c r="D5117">
        <v>29.440001000000002</v>
      </c>
      <c r="E5117">
        <v>0.63999899999999599</v>
      </c>
      <c r="F5117">
        <v>2.1739095728970793E-2</v>
      </c>
      <c r="G5117" s="17" t="s">
        <v>0</v>
      </c>
      <c r="H5117" s="17" t="s">
        <v>72</v>
      </c>
      <c r="I5117" s="17" t="s">
        <v>38</v>
      </c>
      <c r="J5117" s="17" t="s">
        <v>144</v>
      </c>
      <c r="K5117" s="17">
        <f>IF(BASE_MARKET_DATA[[#This Row],[DATE]]=_xlfn.MAXIFS(A:A,H:H,BASE_MARKET_DATA[[#This Row],[LABEL]]),1,0)</f>
        <v>0</v>
      </c>
      <c r="L5117" s="17">
        <f>IF(BASE_MARKET_DATA[[#This Row],[VARP]]&gt;0,1,0)</f>
        <v>1</v>
      </c>
    </row>
    <row r="5118" spans="1:12">
      <c r="A5118" s="1">
        <v>43929</v>
      </c>
      <c r="B5118" s="17" t="s">
        <v>71</v>
      </c>
      <c r="C5118">
        <v>29.889999</v>
      </c>
      <c r="D5118">
        <v>30.08</v>
      </c>
      <c r="E5118">
        <v>-0.19000099999999875</v>
      </c>
      <c r="F5118">
        <v>-6.3165226063829375E-3</v>
      </c>
      <c r="G5118" s="17" t="s">
        <v>0</v>
      </c>
      <c r="H5118" s="17" t="s">
        <v>72</v>
      </c>
      <c r="I5118" s="17" t="s">
        <v>38</v>
      </c>
      <c r="J5118" s="17" t="s">
        <v>144</v>
      </c>
      <c r="K5118" s="17">
        <f>IF(BASE_MARKET_DATA[[#This Row],[DATE]]=_xlfn.MAXIFS(A:A,H:H,BASE_MARKET_DATA[[#This Row],[LABEL]]),1,0)</f>
        <v>0</v>
      </c>
      <c r="L5118" s="17">
        <f>IF(BASE_MARKET_DATA[[#This Row],[VARP]]&gt;0,1,0)</f>
        <v>0</v>
      </c>
    </row>
    <row r="5119" spans="1:12">
      <c r="A5119" s="1">
        <v>43930</v>
      </c>
      <c r="B5119" s="17" t="s">
        <v>71</v>
      </c>
      <c r="C5119">
        <v>30.73</v>
      </c>
      <c r="D5119">
        <v>29.889999</v>
      </c>
      <c r="E5119">
        <v>0.84000100000000089</v>
      </c>
      <c r="F5119">
        <v>2.8103078892709261E-2</v>
      </c>
      <c r="G5119" s="17" t="s">
        <v>0</v>
      </c>
      <c r="H5119" s="17" t="s">
        <v>72</v>
      </c>
      <c r="I5119" s="17" t="s">
        <v>38</v>
      </c>
      <c r="J5119" s="17" t="s">
        <v>144</v>
      </c>
      <c r="K5119" s="17">
        <f>IF(BASE_MARKET_DATA[[#This Row],[DATE]]=_xlfn.MAXIFS(A:A,H:H,BASE_MARKET_DATA[[#This Row],[LABEL]]),1,0)</f>
        <v>0</v>
      </c>
      <c r="L5119" s="17">
        <f>IF(BASE_MARKET_DATA[[#This Row],[VARP]]&gt;0,1,0)</f>
        <v>1</v>
      </c>
    </row>
    <row r="5120" spans="1:12">
      <c r="A5120" s="1">
        <v>43934</v>
      </c>
      <c r="B5120" s="17" t="s">
        <v>71</v>
      </c>
      <c r="C5120">
        <v>30.190001000000002</v>
      </c>
      <c r="D5120">
        <v>30.73</v>
      </c>
      <c r="E5120">
        <v>-0.53999899999999812</v>
      </c>
      <c r="F5120">
        <v>-1.7572372274650118E-2</v>
      </c>
      <c r="G5120" s="17" t="s">
        <v>0</v>
      </c>
      <c r="H5120" s="17" t="s">
        <v>72</v>
      </c>
      <c r="I5120" s="17" t="s">
        <v>38</v>
      </c>
      <c r="J5120" s="17" t="s">
        <v>144</v>
      </c>
      <c r="K5120" s="17">
        <f>IF(BASE_MARKET_DATA[[#This Row],[DATE]]=_xlfn.MAXIFS(A:A,H:H,BASE_MARKET_DATA[[#This Row],[LABEL]]),1,0)</f>
        <v>0</v>
      </c>
      <c r="L5120" s="17">
        <f>IF(BASE_MARKET_DATA[[#This Row],[VARP]]&gt;0,1,0)</f>
        <v>0</v>
      </c>
    </row>
    <row r="5121" spans="1:12">
      <c r="A5121" s="1">
        <v>43935</v>
      </c>
      <c r="B5121" s="17" t="s">
        <v>71</v>
      </c>
      <c r="C5121">
        <v>31.129998999999998</v>
      </c>
      <c r="D5121">
        <v>30.190001000000002</v>
      </c>
      <c r="E5121">
        <v>0.93999799999999567</v>
      </c>
      <c r="F5121">
        <v>3.1136070515532462E-2</v>
      </c>
      <c r="G5121" s="17" t="s">
        <v>0</v>
      </c>
      <c r="H5121" s="17" t="s">
        <v>72</v>
      </c>
      <c r="I5121" s="17" t="s">
        <v>38</v>
      </c>
      <c r="J5121" s="17" t="s">
        <v>144</v>
      </c>
      <c r="K5121" s="17">
        <f>IF(BASE_MARKET_DATA[[#This Row],[DATE]]=_xlfn.MAXIFS(A:A,H:H,BASE_MARKET_DATA[[#This Row],[LABEL]]),1,0)</f>
        <v>0</v>
      </c>
      <c r="L5121" s="17">
        <f>IF(BASE_MARKET_DATA[[#This Row],[VARP]]&gt;0,1,0)</f>
        <v>1</v>
      </c>
    </row>
    <row r="5122" spans="1:12">
      <c r="A5122" s="1">
        <v>43936</v>
      </c>
      <c r="B5122" s="17" t="s">
        <v>71</v>
      </c>
      <c r="C5122">
        <v>30.09</v>
      </c>
      <c r="D5122">
        <v>31.129998999999998</v>
      </c>
      <c r="E5122">
        <v>-1.0399989999999981</v>
      </c>
      <c r="F5122">
        <v>-3.3408256775080469E-2</v>
      </c>
      <c r="G5122" s="17" t="s">
        <v>0</v>
      </c>
      <c r="H5122" s="17" t="s">
        <v>72</v>
      </c>
      <c r="I5122" s="17" t="s">
        <v>38</v>
      </c>
      <c r="J5122" s="17" t="s">
        <v>144</v>
      </c>
      <c r="K5122" s="17">
        <f>IF(BASE_MARKET_DATA[[#This Row],[DATE]]=_xlfn.MAXIFS(A:A,H:H,BASE_MARKET_DATA[[#This Row],[LABEL]]),1,0)</f>
        <v>0</v>
      </c>
      <c r="L5122" s="17">
        <f>IF(BASE_MARKET_DATA[[#This Row],[VARP]]&gt;0,1,0)</f>
        <v>0</v>
      </c>
    </row>
    <row r="5123" spans="1:12">
      <c r="A5123" s="1">
        <v>43937</v>
      </c>
      <c r="B5123" s="17" t="s">
        <v>71</v>
      </c>
      <c r="C5123">
        <v>30.16</v>
      </c>
      <c r="D5123">
        <v>30.09</v>
      </c>
      <c r="E5123">
        <v>7.0000000000000284E-2</v>
      </c>
      <c r="F5123">
        <v>2.3263542705217774E-3</v>
      </c>
      <c r="G5123" s="17" t="s">
        <v>0</v>
      </c>
      <c r="H5123" s="17" t="s">
        <v>72</v>
      </c>
      <c r="I5123" s="17" t="s">
        <v>38</v>
      </c>
      <c r="J5123" s="17" t="s">
        <v>144</v>
      </c>
      <c r="K5123" s="17">
        <f>IF(BASE_MARKET_DATA[[#This Row],[DATE]]=_xlfn.MAXIFS(A:A,H:H,BASE_MARKET_DATA[[#This Row],[LABEL]]),1,0)</f>
        <v>0</v>
      </c>
      <c r="L5123" s="17">
        <f>IF(BASE_MARKET_DATA[[#This Row],[VARP]]&gt;0,1,0)</f>
        <v>1</v>
      </c>
    </row>
    <row r="5124" spans="1:12">
      <c r="A5124" s="1">
        <v>43938</v>
      </c>
      <c r="B5124" s="17" t="s">
        <v>71</v>
      </c>
      <c r="C5124">
        <v>31.23</v>
      </c>
      <c r="D5124">
        <v>30.16</v>
      </c>
      <c r="E5124">
        <v>1.0700000000000003</v>
      </c>
      <c r="F5124">
        <v>3.5477453580901867E-2</v>
      </c>
      <c r="G5124" s="17" t="s">
        <v>0</v>
      </c>
      <c r="H5124" s="17" t="s">
        <v>72</v>
      </c>
      <c r="I5124" s="17" t="s">
        <v>38</v>
      </c>
      <c r="J5124" s="17" t="s">
        <v>144</v>
      </c>
      <c r="K5124" s="17">
        <f>IF(BASE_MARKET_DATA[[#This Row],[DATE]]=_xlfn.MAXIFS(A:A,H:H,BASE_MARKET_DATA[[#This Row],[LABEL]]),1,0)</f>
        <v>0</v>
      </c>
      <c r="L5124" s="17">
        <f>IF(BASE_MARKET_DATA[[#This Row],[VARP]]&gt;0,1,0)</f>
        <v>1</v>
      </c>
    </row>
    <row r="5125" spans="1:12">
      <c r="A5125" s="1">
        <v>43941</v>
      </c>
      <c r="B5125" s="17" t="s">
        <v>71</v>
      </c>
      <c r="C5125">
        <v>30.98</v>
      </c>
      <c r="D5125">
        <v>31.23</v>
      </c>
      <c r="E5125">
        <v>-0.25</v>
      </c>
      <c r="F5125">
        <v>-8.0051232788984957E-3</v>
      </c>
      <c r="G5125" s="17" t="s">
        <v>0</v>
      </c>
      <c r="H5125" s="17" t="s">
        <v>72</v>
      </c>
      <c r="I5125" s="17" t="s">
        <v>38</v>
      </c>
      <c r="J5125" s="17" t="s">
        <v>144</v>
      </c>
      <c r="K5125" s="17">
        <f>IF(BASE_MARKET_DATA[[#This Row],[DATE]]=_xlfn.MAXIFS(A:A,H:H,BASE_MARKET_DATA[[#This Row],[LABEL]]),1,0)</f>
        <v>0</v>
      </c>
      <c r="L5125" s="17">
        <f>IF(BASE_MARKET_DATA[[#This Row],[VARP]]&gt;0,1,0)</f>
        <v>0</v>
      </c>
    </row>
    <row r="5126" spans="1:12">
      <c r="A5126" s="1">
        <v>43942</v>
      </c>
      <c r="B5126" s="17" t="s">
        <v>71</v>
      </c>
      <c r="C5126">
        <v>29.870001000000002</v>
      </c>
      <c r="D5126">
        <v>30.98</v>
      </c>
      <c r="E5126">
        <v>-1.1099989999999984</v>
      </c>
      <c r="F5126">
        <v>-3.5829535183989618E-2</v>
      </c>
      <c r="G5126" s="17" t="s">
        <v>0</v>
      </c>
      <c r="H5126" s="17" t="s">
        <v>72</v>
      </c>
      <c r="I5126" s="17" t="s">
        <v>38</v>
      </c>
      <c r="J5126" s="17" t="s">
        <v>144</v>
      </c>
      <c r="K5126" s="17">
        <f>IF(BASE_MARKET_DATA[[#This Row],[DATE]]=_xlfn.MAXIFS(A:A,H:H,BASE_MARKET_DATA[[#This Row],[LABEL]]),1,0)</f>
        <v>0</v>
      </c>
      <c r="L5126" s="17">
        <f>IF(BASE_MARKET_DATA[[#This Row],[VARP]]&gt;0,1,0)</f>
        <v>0</v>
      </c>
    </row>
    <row r="5127" spans="1:12">
      <c r="A5127" s="1">
        <v>43943</v>
      </c>
      <c r="B5127" s="17" t="s">
        <v>71</v>
      </c>
      <c r="C5127">
        <v>29.469998999999998</v>
      </c>
      <c r="D5127">
        <v>29.870001000000002</v>
      </c>
      <c r="E5127">
        <v>-0.40000200000000419</v>
      </c>
      <c r="F5127">
        <v>-1.3391429079630904E-2</v>
      </c>
      <c r="G5127" s="17" t="s">
        <v>0</v>
      </c>
      <c r="H5127" s="17" t="s">
        <v>72</v>
      </c>
      <c r="I5127" s="17" t="s">
        <v>38</v>
      </c>
      <c r="J5127" s="17" t="s">
        <v>144</v>
      </c>
      <c r="K5127" s="17">
        <f>IF(BASE_MARKET_DATA[[#This Row],[DATE]]=_xlfn.MAXIFS(A:A,H:H,BASE_MARKET_DATA[[#This Row],[LABEL]]),1,0)</f>
        <v>0</v>
      </c>
      <c r="L5127" s="17">
        <f>IF(BASE_MARKET_DATA[[#This Row],[VARP]]&gt;0,1,0)</f>
        <v>0</v>
      </c>
    </row>
    <row r="5128" spans="1:12">
      <c r="A5128" s="1">
        <v>43944</v>
      </c>
      <c r="B5128" s="17" t="s">
        <v>71</v>
      </c>
      <c r="C5128">
        <v>29.5</v>
      </c>
      <c r="D5128">
        <v>29.469998999999998</v>
      </c>
      <c r="E5128">
        <v>3.0001000000002165E-2</v>
      </c>
      <c r="F5128">
        <v>1.0180183582633364E-3</v>
      </c>
      <c r="G5128" s="17" t="s">
        <v>0</v>
      </c>
      <c r="H5128" s="17" t="s">
        <v>72</v>
      </c>
      <c r="I5128" s="17" t="s">
        <v>38</v>
      </c>
      <c r="J5128" s="17" t="s">
        <v>144</v>
      </c>
      <c r="K5128" s="17">
        <f>IF(BASE_MARKET_DATA[[#This Row],[DATE]]=_xlfn.MAXIFS(A:A,H:H,BASE_MARKET_DATA[[#This Row],[LABEL]]),1,0)</f>
        <v>0</v>
      </c>
      <c r="L5128" s="17">
        <f>IF(BASE_MARKET_DATA[[#This Row],[VARP]]&gt;0,1,0)</f>
        <v>1</v>
      </c>
    </row>
    <row r="5129" spans="1:12">
      <c r="A5129" s="1">
        <v>43945</v>
      </c>
      <c r="B5129" s="17" t="s">
        <v>71</v>
      </c>
      <c r="C5129">
        <v>29.709999</v>
      </c>
      <c r="D5129">
        <v>29.5</v>
      </c>
      <c r="E5129">
        <v>0.20999899999999982</v>
      </c>
      <c r="F5129">
        <v>7.1186101694915198E-3</v>
      </c>
      <c r="G5129" s="17" t="s">
        <v>0</v>
      </c>
      <c r="H5129" s="17" t="s">
        <v>72</v>
      </c>
      <c r="I5129" s="17" t="s">
        <v>38</v>
      </c>
      <c r="J5129" s="17" t="s">
        <v>144</v>
      </c>
      <c r="K5129" s="17">
        <f>IF(BASE_MARKET_DATA[[#This Row],[DATE]]=_xlfn.MAXIFS(A:A,H:H,BASE_MARKET_DATA[[#This Row],[LABEL]]),1,0)</f>
        <v>0</v>
      </c>
      <c r="L5129" s="17">
        <f>IF(BASE_MARKET_DATA[[#This Row],[VARP]]&gt;0,1,0)</f>
        <v>1</v>
      </c>
    </row>
    <row r="5130" spans="1:12">
      <c r="A5130" s="1">
        <v>43948</v>
      </c>
      <c r="B5130" s="17" t="s">
        <v>71</v>
      </c>
      <c r="C5130">
        <v>30.540001</v>
      </c>
      <c r="D5130">
        <v>29.709999</v>
      </c>
      <c r="E5130">
        <v>0.83000200000000035</v>
      </c>
      <c r="F5130">
        <v>2.7936789900262209E-2</v>
      </c>
      <c r="G5130" s="17" t="s">
        <v>0</v>
      </c>
      <c r="H5130" s="17" t="s">
        <v>72</v>
      </c>
      <c r="I5130" s="17" t="s">
        <v>38</v>
      </c>
      <c r="J5130" s="17" t="s">
        <v>144</v>
      </c>
      <c r="K5130" s="17">
        <f>IF(BASE_MARKET_DATA[[#This Row],[DATE]]=_xlfn.MAXIFS(A:A,H:H,BASE_MARKET_DATA[[#This Row],[LABEL]]),1,0)</f>
        <v>0</v>
      </c>
      <c r="L5130" s="17">
        <f>IF(BASE_MARKET_DATA[[#This Row],[VARP]]&gt;0,1,0)</f>
        <v>1</v>
      </c>
    </row>
    <row r="5131" spans="1:12">
      <c r="A5131" s="1">
        <v>43949</v>
      </c>
      <c r="B5131" s="17" t="s">
        <v>71</v>
      </c>
      <c r="C5131">
        <v>30.65</v>
      </c>
      <c r="D5131">
        <v>30.540001</v>
      </c>
      <c r="E5131">
        <v>0.1099989999999984</v>
      </c>
      <c r="F5131">
        <v>3.6018007988931765E-3</v>
      </c>
      <c r="G5131" s="17" t="s">
        <v>0</v>
      </c>
      <c r="H5131" s="17" t="s">
        <v>72</v>
      </c>
      <c r="I5131" s="17" t="s">
        <v>38</v>
      </c>
      <c r="J5131" s="17" t="s">
        <v>144</v>
      </c>
      <c r="K5131" s="17">
        <f>IF(BASE_MARKET_DATA[[#This Row],[DATE]]=_xlfn.MAXIFS(A:A,H:H,BASE_MARKET_DATA[[#This Row],[LABEL]]),1,0)</f>
        <v>0</v>
      </c>
      <c r="L5131" s="17">
        <f>IF(BASE_MARKET_DATA[[#This Row],[VARP]]&gt;0,1,0)</f>
        <v>1</v>
      </c>
    </row>
    <row r="5132" spans="1:12">
      <c r="A5132" s="1">
        <v>43950</v>
      </c>
      <c r="B5132" s="17" t="s">
        <v>71</v>
      </c>
      <c r="C5132">
        <v>31.43</v>
      </c>
      <c r="D5132">
        <v>30.65</v>
      </c>
      <c r="E5132">
        <v>0.78000000000000114</v>
      </c>
      <c r="F5132">
        <v>2.5448613376835273E-2</v>
      </c>
      <c r="G5132" s="17" t="s">
        <v>0</v>
      </c>
      <c r="H5132" s="17" t="s">
        <v>72</v>
      </c>
      <c r="I5132" s="17" t="s">
        <v>38</v>
      </c>
      <c r="J5132" s="17" t="s">
        <v>144</v>
      </c>
      <c r="K5132" s="17">
        <f>IF(BASE_MARKET_DATA[[#This Row],[DATE]]=_xlfn.MAXIFS(A:A,H:H,BASE_MARKET_DATA[[#This Row],[LABEL]]),1,0)</f>
        <v>0</v>
      </c>
      <c r="L5132" s="17">
        <f>IF(BASE_MARKET_DATA[[#This Row],[VARP]]&gt;0,1,0)</f>
        <v>1</v>
      </c>
    </row>
    <row r="5133" spans="1:12">
      <c r="A5133" s="1">
        <v>43951</v>
      </c>
      <c r="B5133" s="17" t="s">
        <v>71</v>
      </c>
      <c r="C5133">
        <v>30.469998999999998</v>
      </c>
      <c r="D5133">
        <v>31.43</v>
      </c>
      <c r="E5133">
        <v>-0.96000100000000188</v>
      </c>
      <c r="F5133">
        <v>-3.0544097995545718E-2</v>
      </c>
      <c r="G5133" s="17" t="s">
        <v>0</v>
      </c>
      <c r="H5133" s="17" t="s">
        <v>72</v>
      </c>
      <c r="I5133" s="17" t="s">
        <v>38</v>
      </c>
      <c r="J5133" s="17" t="s">
        <v>144</v>
      </c>
      <c r="K5133" s="17">
        <f>IF(BASE_MARKET_DATA[[#This Row],[DATE]]=_xlfn.MAXIFS(A:A,H:H,BASE_MARKET_DATA[[#This Row],[LABEL]]),1,0)</f>
        <v>0</v>
      </c>
      <c r="L5133" s="17">
        <f>IF(BASE_MARKET_DATA[[#This Row],[VARP]]&gt;0,1,0)</f>
        <v>0</v>
      </c>
    </row>
    <row r="5134" spans="1:12">
      <c r="A5134" s="1">
        <v>43952</v>
      </c>
      <c r="B5134" s="17" t="s">
        <v>71</v>
      </c>
      <c r="C5134">
        <v>29.9</v>
      </c>
      <c r="D5134">
        <v>30.469998999999998</v>
      </c>
      <c r="E5134">
        <v>-0.56999899999999926</v>
      </c>
      <c r="F5134">
        <v>-1.8706892638887165E-2</v>
      </c>
      <c r="G5134" s="17" t="s">
        <v>0</v>
      </c>
      <c r="H5134" s="17" t="s">
        <v>72</v>
      </c>
      <c r="I5134" s="17" t="s">
        <v>38</v>
      </c>
      <c r="J5134" s="17" t="s">
        <v>144</v>
      </c>
      <c r="K5134" s="17">
        <f>IF(BASE_MARKET_DATA[[#This Row],[DATE]]=_xlfn.MAXIFS(A:A,H:H,BASE_MARKET_DATA[[#This Row],[LABEL]]),1,0)</f>
        <v>0</v>
      </c>
      <c r="L5134" s="17">
        <f>IF(BASE_MARKET_DATA[[#This Row],[VARP]]&gt;0,1,0)</f>
        <v>0</v>
      </c>
    </row>
    <row r="5135" spans="1:12">
      <c r="A5135" s="1">
        <v>43955</v>
      </c>
      <c r="B5135" s="17" t="s">
        <v>71</v>
      </c>
      <c r="C5135">
        <v>29.6</v>
      </c>
      <c r="D5135">
        <v>29.9</v>
      </c>
      <c r="E5135">
        <v>-0.29999999999999716</v>
      </c>
      <c r="F5135">
        <v>-1.0033444816053417E-2</v>
      </c>
      <c r="G5135" s="17" t="s">
        <v>0</v>
      </c>
      <c r="H5135" s="17" t="s">
        <v>72</v>
      </c>
      <c r="I5135" s="17" t="s">
        <v>38</v>
      </c>
      <c r="J5135" s="17" t="s">
        <v>144</v>
      </c>
      <c r="K5135" s="17">
        <f>IF(BASE_MARKET_DATA[[#This Row],[DATE]]=_xlfn.MAXIFS(A:A,H:H,BASE_MARKET_DATA[[#This Row],[LABEL]]),1,0)</f>
        <v>0</v>
      </c>
      <c r="L5135" s="17">
        <f>IF(BASE_MARKET_DATA[[#This Row],[VARP]]&gt;0,1,0)</f>
        <v>0</v>
      </c>
    </row>
    <row r="5136" spans="1:12">
      <c r="A5136" s="1">
        <v>43956</v>
      </c>
      <c r="B5136" s="17" t="s">
        <v>71</v>
      </c>
      <c r="C5136">
        <v>29.74</v>
      </c>
      <c r="D5136">
        <v>29.6</v>
      </c>
      <c r="E5136">
        <v>0.13999999999999702</v>
      </c>
      <c r="F5136">
        <v>4.7297297297296285E-3</v>
      </c>
      <c r="G5136" s="17" t="s">
        <v>0</v>
      </c>
      <c r="H5136" s="17" t="s">
        <v>72</v>
      </c>
      <c r="I5136" s="17" t="s">
        <v>38</v>
      </c>
      <c r="J5136" s="17" t="s">
        <v>144</v>
      </c>
      <c r="K5136" s="17">
        <f>IF(BASE_MARKET_DATA[[#This Row],[DATE]]=_xlfn.MAXIFS(A:A,H:H,BASE_MARKET_DATA[[#This Row],[LABEL]]),1,0)</f>
        <v>0</v>
      </c>
      <c r="L5136" s="17">
        <f>IF(BASE_MARKET_DATA[[#This Row],[VARP]]&gt;0,1,0)</f>
        <v>1</v>
      </c>
    </row>
    <row r="5137" spans="1:12">
      <c r="A5137" s="1">
        <v>43957</v>
      </c>
      <c r="B5137" s="17" t="s">
        <v>71</v>
      </c>
      <c r="C5137">
        <v>28.790001</v>
      </c>
      <c r="D5137">
        <v>29.74</v>
      </c>
      <c r="E5137">
        <v>-0.94999899999999826</v>
      </c>
      <c r="F5137">
        <v>-3.1943476798923953E-2</v>
      </c>
      <c r="G5137" s="17" t="s">
        <v>0</v>
      </c>
      <c r="H5137" s="17" t="s">
        <v>72</v>
      </c>
      <c r="I5137" s="17" t="s">
        <v>38</v>
      </c>
      <c r="J5137" s="17" t="s">
        <v>144</v>
      </c>
      <c r="K5137" s="17">
        <f>IF(BASE_MARKET_DATA[[#This Row],[DATE]]=_xlfn.MAXIFS(A:A,H:H,BASE_MARKET_DATA[[#This Row],[LABEL]]),1,0)</f>
        <v>0</v>
      </c>
      <c r="L5137" s="17">
        <f>IF(BASE_MARKET_DATA[[#This Row],[VARP]]&gt;0,1,0)</f>
        <v>0</v>
      </c>
    </row>
    <row r="5138" spans="1:12">
      <c r="A5138" s="1">
        <v>43958</v>
      </c>
      <c r="B5138" s="17" t="s">
        <v>71</v>
      </c>
      <c r="C5138">
        <v>28.889999</v>
      </c>
      <c r="D5138">
        <v>28.790001</v>
      </c>
      <c r="E5138">
        <v>9.9997999999999365E-2</v>
      </c>
      <c r="F5138">
        <v>3.473358684496029E-3</v>
      </c>
      <c r="G5138" s="17" t="s">
        <v>0</v>
      </c>
      <c r="H5138" s="17" t="s">
        <v>72</v>
      </c>
      <c r="I5138" s="17" t="s">
        <v>38</v>
      </c>
      <c r="J5138" s="17" t="s">
        <v>144</v>
      </c>
      <c r="K5138" s="17">
        <f>IF(BASE_MARKET_DATA[[#This Row],[DATE]]=_xlfn.MAXIFS(A:A,H:H,BASE_MARKET_DATA[[#This Row],[LABEL]]),1,0)</f>
        <v>0</v>
      </c>
      <c r="L5138" s="17">
        <f>IF(BASE_MARKET_DATA[[#This Row],[VARP]]&gt;0,1,0)</f>
        <v>1</v>
      </c>
    </row>
    <row r="5139" spans="1:12">
      <c r="A5139" s="1">
        <v>43959</v>
      </c>
      <c r="B5139" s="17" t="s">
        <v>71</v>
      </c>
      <c r="C5139">
        <v>29.790001</v>
      </c>
      <c r="D5139">
        <v>28.889999</v>
      </c>
      <c r="E5139">
        <v>0.90000200000000063</v>
      </c>
      <c r="F5139">
        <v>3.1152718281506366E-2</v>
      </c>
      <c r="G5139" s="17" t="s">
        <v>0</v>
      </c>
      <c r="H5139" s="17" t="s">
        <v>72</v>
      </c>
      <c r="I5139" s="17" t="s">
        <v>38</v>
      </c>
      <c r="J5139" s="17" t="s">
        <v>144</v>
      </c>
      <c r="K5139" s="17">
        <f>IF(BASE_MARKET_DATA[[#This Row],[DATE]]=_xlfn.MAXIFS(A:A,H:H,BASE_MARKET_DATA[[#This Row],[LABEL]]),1,0)</f>
        <v>0</v>
      </c>
      <c r="L5139" s="17">
        <f>IF(BASE_MARKET_DATA[[#This Row],[VARP]]&gt;0,1,0)</f>
        <v>1</v>
      </c>
    </row>
    <row r="5140" spans="1:12">
      <c r="A5140" s="1">
        <v>43962</v>
      </c>
      <c r="B5140" s="17" t="s">
        <v>71</v>
      </c>
      <c r="C5140">
        <v>29.379998999999998</v>
      </c>
      <c r="D5140">
        <v>29.790001</v>
      </c>
      <c r="E5140">
        <v>-0.4100020000000022</v>
      </c>
      <c r="F5140">
        <v>-1.3763074395331582E-2</v>
      </c>
      <c r="G5140" s="17" t="s">
        <v>0</v>
      </c>
      <c r="H5140" s="17" t="s">
        <v>72</v>
      </c>
      <c r="I5140" s="17" t="s">
        <v>38</v>
      </c>
      <c r="J5140" s="17" t="s">
        <v>144</v>
      </c>
      <c r="K5140" s="17">
        <f>IF(BASE_MARKET_DATA[[#This Row],[DATE]]=_xlfn.MAXIFS(A:A,H:H,BASE_MARKET_DATA[[#This Row],[LABEL]]),1,0)</f>
        <v>0</v>
      </c>
      <c r="L5140" s="17">
        <f>IF(BASE_MARKET_DATA[[#This Row],[VARP]]&gt;0,1,0)</f>
        <v>0</v>
      </c>
    </row>
    <row r="5141" spans="1:12">
      <c r="A5141" s="1">
        <v>43963</v>
      </c>
      <c r="B5141" s="17" t="s">
        <v>71</v>
      </c>
      <c r="C5141">
        <v>28.889999</v>
      </c>
      <c r="D5141">
        <v>29.379998999999998</v>
      </c>
      <c r="E5141">
        <v>-0.48999999999999844</v>
      </c>
      <c r="F5141">
        <v>-1.6678012820898955E-2</v>
      </c>
      <c r="G5141" s="17" t="s">
        <v>0</v>
      </c>
      <c r="H5141" s="17" t="s">
        <v>72</v>
      </c>
      <c r="I5141" s="17" t="s">
        <v>38</v>
      </c>
      <c r="J5141" s="17" t="s">
        <v>144</v>
      </c>
      <c r="K5141" s="17">
        <f>IF(BASE_MARKET_DATA[[#This Row],[DATE]]=_xlfn.MAXIFS(A:A,H:H,BASE_MARKET_DATA[[#This Row],[LABEL]]),1,0)</f>
        <v>0</v>
      </c>
      <c r="L5141" s="17">
        <f>IF(BASE_MARKET_DATA[[#This Row],[VARP]]&gt;0,1,0)</f>
        <v>0</v>
      </c>
    </row>
    <row r="5142" spans="1:12">
      <c r="A5142" s="1">
        <v>43964</v>
      </c>
      <c r="B5142" s="17" t="s">
        <v>71</v>
      </c>
      <c r="C5142">
        <v>28.09</v>
      </c>
      <c r="D5142">
        <v>28.889999</v>
      </c>
      <c r="E5142">
        <v>-0.79999899999999968</v>
      </c>
      <c r="F5142">
        <v>-2.7691208988965342E-2</v>
      </c>
      <c r="G5142" s="17" t="s">
        <v>0</v>
      </c>
      <c r="H5142" s="17" t="s">
        <v>72</v>
      </c>
      <c r="I5142" s="17" t="s">
        <v>38</v>
      </c>
      <c r="J5142" s="17" t="s">
        <v>144</v>
      </c>
      <c r="K5142" s="17">
        <f>IF(BASE_MARKET_DATA[[#This Row],[DATE]]=_xlfn.MAXIFS(A:A,H:H,BASE_MARKET_DATA[[#This Row],[LABEL]]),1,0)</f>
        <v>0</v>
      </c>
      <c r="L5142" s="17">
        <f>IF(BASE_MARKET_DATA[[#This Row],[VARP]]&gt;0,1,0)</f>
        <v>0</v>
      </c>
    </row>
    <row r="5143" spans="1:12">
      <c r="A5143" s="1">
        <v>43965</v>
      </c>
      <c r="B5143" s="17" t="s">
        <v>71</v>
      </c>
      <c r="C5143">
        <v>28.58</v>
      </c>
      <c r="D5143">
        <v>28.09</v>
      </c>
      <c r="E5143">
        <v>0.48999999999999844</v>
      </c>
      <c r="F5143">
        <v>1.7443930224279047E-2</v>
      </c>
      <c r="G5143" s="17" t="s">
        <v>0</v>
      </c>
      <c r="H5143" s="17" t="s">
        <v>72</v>
      </c>
      <c r="I5143" s="17" t="s">
        <v>38</v>
      </c>
      <c r="J5143" s="17" t="s">
        <v>144</v>
      </c>
      <c r="K5143" s="17">
        <f>IF(BASE_MARKET_DATA[[#This Row],[DATE]]=_xlfn.MAXIFS(A:A,H:H,BASE_MARKET_DATA[[#This Row],[LABEL]]),1,0)</f>
        <v>0</v>
      </c>
      <c r="L5143" s="17">
        <f>IF(BASE_MARKET_DATA[[#This Row],[VARP]]&gt;0,1,0)</f>
        <v>1</v>
      </c>
    </row>
    <row r="5144" spans="1:12">
      <c r="A5144" s="1">
        <v>43966</v>
      </c>
      <c r="B5144" s="17" t="s">
        <v>71</v>
      </c>
      <c r="C5144">
        <v>28.309998999999998</v>
      </c>
      <c r="D5144">
        <v>28.58</v>
      </c>
      <c r="E5144">
        <v>-0.2700010000000006</v>
      </c>
      <c r="F5144">
        <v>-9.4472008397480968E-3</v>
      </c>
      <c r="G5144" s="17" t="s">
        <v>0</v>
      </c>
      <c r="H5144" s="17" t="s">
        <v>72</v>
      </c>
      <c r="I5144" s="17" t="s">
        <v>38</v>
      </c>
      <c r="J5144" s="17" t="s">
        <v>144</v>
      </c>
      <c r="K5144" s="17">
        <f>IF(BASE_MARKET_DATA[[#This Row],[DATE]]=_xlfn.MAXIFS(A:A,H:H,BASE_MARKET_DATA[[#This Row],[LABEL]]),1,0)</f>
        <v>0</v>
      </c>
      <c r="L5144" s="17">
        <f>IF(BASE_MARKET_DATA[[#This Row],[VARP]]&gt;0,1,0)</f>
        <v>0</v>
      </c>
    </row>
    <row r="5145" spans="1:12">
      <c r="A5145" s="1">
        <v>43969</v>
      </c>
      <c r="B5145" s="17" t="s">
        <v>71</v>
      </c>
      <c r="C5145">
        <v>29.450001</v>
      </c>
      <c r="D5145">
        <v>28.309998999999998</v>
      </c>
      <c r="E5145">
        <v>1.1400020000000026</v>
      </c>
      <c r="F5145">
        <v>4.0268528444667294E-2</v>
      </c>
      <c r="G5145" s="17" t="s">
        <v>0</v>
      </c>
      <c r="H5145" s="17" t="s">
        <v>72</v>
      </c>
      <c r="I5145" s="17" t="s">
        <v>38</v>
      </c>
      <c r="J5145" s="17" t="s">
        <v>144</v>
      </c>
      <c r="K5145" s="17">
        <f>IF(BASE_MARKET_DATA[[#This Row],[DATE]]=_xlfn.MAXIFS(A:A,H:H,BASE_MARKET_DATA[[#This Row],[LABEL]]),1,0)</f>
        <v>0</v>
      </c>
      <c r="L5145" s="17">
        <f>IF(BASE_MARKET_DATA[[#This Row],[VARP]]&gt;0,1,0)</f>
        <v>1</v>
      </c>
    </row>
    <row r="5146" spans="1:12">
      <c r="A5146" s="1">
        <v>43970</v>
      </c>
      <c r="B5146" s="17" t="s">
        <v>71</v>
      </c>
      <c r="C5146">
        <v>28.959999</v>
      </c>
      <c r="D5146">
        <v>29.450001</v>
      </c>
      <c r="E5146">
        <v>-0.49000200000000049</v>
      </c>
      <c r="F5146">
        <v>-1.663843746558788E-2</v>
      </c>
      <c r="G5146" s="17" t="s">
        <v>0</v>
      </c>
      <c r="H5146" s="17" t="s">
        <v>72</v>
      </c>
      <c r="I5146" s="17" t="s">
        <v>38</v>
      </c>
      <c r="J5146" s="17" t="s">
        <v>144</v>
      </c>
      <c r="K5146" s="17">
        <f>IF(BASE_MARKET_DATA[[#This Row],[DATE]]=_xlfn.MAXIFS(A:A,H:H,BASE_MARKET_DATA[[#This Row],[LABEL]]),1,0)</f>
        <v>0</v>
      </c>
      <c r="L5146" s="17">
        <f>IF(BASE_MARKET_DATA[[#This Row],[VARP]]&gt;0,1,0)</f>
        <v>0</v>
      </c>
    </row>
    <row r="5147" spans="1:12">
      <c r="A5147" s="1">
        <v>43971</v>
      </c>
      <c r="B5147" s="17" t="s">
        <v>71</v>
      </c>
      <c r="C5147">
        <v>29.59</v>
      </c>
      <c r="D5147">
        <v>28.959999</v>
      </c>
      <c r="E5147">
        <v>0.63000100000000003</v>
      </c>
      <c r="F5147">
        <v>2.1754178927975792E-2</v>
      </c>
      <c r="G5147" s="17" t="s">
        <v>0</v>
      </c>
      <c r="H5147" s="17" t="s">
        <v>72</v>
      </c>
      <c r="I5147" s="17" t="s">
        <v>38</v>
      </c>
      <c r="J5147" s="17" t="s">
        <v>144</v>
      </c>
      <c r="K5147" s="17">
        <f>IF(BASE_MARKET_DATA[[#This Row],[DATE]]=_xlfn.MAXIFS(A:A,H:H,BASE_MARKET_DATA[[#This Row],[LABEL]]),1,0)</f>
        <v>0</v>
      </c>
      <c r="L5147" s="17">
        <f>IF(BASE_MARKET_DATA[[#This Row],[VARP]]&gt;0,1,0)</f>
        <v>1</v>
      </c>
    </row>
    <row r="5148" spans="1:12">
      <c r="A5148" s="1">
        <v>43972</v>
      </c>
      <c r="B5148" s="17" t="s">
        <v>71</v>
      </c>
      <c r="C5148">
        <v>29.77</v>
      </c>
      <c r="D5148">
        <v>29.59</v>
      </c>
      <c r="E5148">
        <v>0.17999999999999972</v>
      </c>
      <c r="F5148">
        <v>6.0831361946603489E-3</v>
      </c>
      <c r="G5148" s="17" t="s">
        <v>0</v>
      </c>
      <c r="H5148" s="17" t="s">
        <v>72</v>
      </c>
      <c r="I5148" s="17" t="s">
        <v>38</v>
      </c>
      <c r="J5148" s="17" t="s">
        <v>144</v>
      </c>
      <c r="K5148" s="17">
        <f>IF(BASE_MARKET_DATA[[#This Row],[DATE]]=_xlfn.MAXIFS(A:A,H:H,BASE_MARKET_DATA[[#This Row],[LABEL]]),1,0)</f>
        <v>0</v>
      </c>
      <c r="L5148" s="17">
        <f>IF(BASE_MARKET_DATA[[#This Row],[VARP]]&gt;0,1,0)</f>
        <v>1</v>
      </c>
    </row>
    <row r="5149" spans="1:12">
      <c r="A5149" s="1">
        <v>43973</v>
      </c>
      <c r="B5149" s="17" t="s">
        <v>71</v>
      </c>
      <c r="C5149">
        <v>29.879998999999998</v>
      </c>
      <c r="D5149">
        <v>29.77</v>
      </c>
      <c r="E5149">
        <v>0.1099989999999984</v>
      </c>
      <c r="F5149">
        <v>3.6949613705071684E-3</v>
      </c>
      <c r="G5149" s="17" t="s">
        <v>0</v>
      </c>
      <c r="H5149" s="17" t="s">
        <v>72</v>
      </c>
      <c r="I5149" s="17" t="s">
        <v>38</v>
      </c>
      <c r="J5149" s="17" t="s">
        <v>144</v>
      </c>
      <c r="K5149" s="17">
        <f>IF(BASE_MARKET_DATA[[#This Row],[DATE]]=_xlfn.MAXIFS(A:A,H:H,BASE_MARKET_DATA[[#This Row],[LABEL]]),1,0)</f>
        <v>0</v>
      </c>
      <c r="L5149" s="17">
        <f>IF(BASE_MARKET_DATA[[#This Row],[VARP]]&gt;0,1,0)</f>
        <v>1</v>
      </c>
    </row>
    <row r="5150" spans="1:12">
      <c r="A5150" s="1">
        <v>43977</v>
      </c>
      <c r="B5150" s="17" t="s">
        <v>71</v>
      </c>
      <c r="C5150">
        <v>30.82</v>
      </c>
      <c r="D5150">
        <v>29.879998999999998</v>
      </c>
      <c r="E5150">
        <v>0.94000100000000231</v>
      </c>
      <c r="F5150">
        <v>3.1459204533440657E-2</v>
      </c>
      <c r="G5150" s="17" t="s">
        <v>0</v>
      </c>
      <c r="H5150" s="17" t="s">
        <v>72</v>
      </c>
      <c r="I5150" s="17" t="s">
        <v>38</v>
      </c>
      <c r="J5150" s="17" t="s">
        <v>144</v>
      </c>
      <c r="K5150" s="17">
        <f>IF(BASE_MARKET_DATA[[#This Row],[DATE]]=_xlfn.MAXIFS(A:A,H:H,BASE_MARKET_DATA[[#This Row],[LABEL]]),1,0)</f>
        <v>0</v>
      </c>
      <c r="L5150" s="17">
        <f>IF(BASE_MARKET_DATA[[#This Row],[VARP]]&gt;0,1,0)</f>
        <v>1</v>
      </c>
    </row>
    <row r="5151" spans="1:12">
      <c r="A5151" s="1">
        <v>43978</v>
      </c>
      <c r="B5151" s="17" t="s">
        <v>71</v>
      </c>
      <c r="C5151">
        <v>31.85</v>
      </c>
      <c r="D5151">
        <v>30.82</v>
      </c>
      <c r="E5151">
        <v>1.0300000000000011</v>
      </c>
      <c r="F5151">
        <v>3.3419857235561359E-2</v>
      </c>
      <c r="G5151" s="17" t="s">
        <v>0</v>
      </c>
      <c r="H5151" s="17" t="s">
        <v>72</v>
      </c>
      <c r="I5151" s="17" t="s">
        <v>38</v>
      </c>
      <c r="J5151" s="17" t="s">
        <v>144</v>
      </c>
      <c r="K5151" s="17">
        <f>IF(BASE_MARKET_DATA[[#This Row],[DATE]]=_xlfn.MAXIFS(A:A,H:H,BASE_MARKET_DATA[[#This Row],[LABEL]]),1,0)</f>
        <v>0</v>
      </c>
      <c r="L5151" s="17">
        <f>IF(BASE_MARKET_DATA[[#This Row],[VARP]]&gt;0,1,0)</f>
        <v>1</v>
      </c>
    </row>
    <row r="5152" spans="1:12">
      <c r="A5152" s="1">
        <v>43979</v>
      </c>
      <c r="B5152" s="17" t="s">
        <v>71</v>
      </c>
      <c r="C5152">
        <v>31.059998999999998</v>
      </c>
      <c r="D5152">
        <v>31.85</v>
      </c>
      <c r="E5152">
        <v>-0.79000100000000373</v>
      </c>
      <c r="F5152">
        <v>-2.4803799058084889E-2</v>
      </c>
      <c r="G5152" s="17" t="s">
        <v>0</v>
      </c>
      <c r="H5152" s="17" t="s">
        <v>72</v>
      </c>
      <c r="I5152" s="17" t="s">
        <v>38</v>
      </c>
      <c r="J5152" s="17" t="s">
        <v>144</v>
      </c>
      <c r="K5152" s="17">
        <f>IF(BASE_MARKET_DATA[[#This Row],[DATE]]=_xlfn.MAXIFS(A:A,H:H,BASE_MARKET_DATA[[#This Row],[LABEL]]),1,0)</f>
        <v>0</v>
      </c>
      <c r="L5152" s="17">
        <f>IF(BASE_MARKET_DATA[[#This Row],[VARP]]&gt;0,1,0)</f>
        <v>0</v>
      </c>
    </row>
    <row r="5153" spans="1:12">
      <c r="A5153" s="1">
        <v>43980</v>
      </c>
      <c r="B5153" s="17" t="s">
        <v>71</v>
      </c>
      <c r="C5153">
        <v>30.860001</v>
      </c>
      <c r="D5153">
        <v>31.059998999999998</v>
      </c>
      <c r="E5153">
        <v>-0.19999799999999723</v>
      </c>
      <c r="F5153">
        <v>-6.4390858480065389E-3</v>
      </c>
      <c r="G5153" s="17" t="s">
        <v>0</v>
      </c>
      <c r="H5153" s="17" t="s">
        <v>72</v>
      </c>
      <c r="I5153" s="17" t="s">
        <v>38</v>
      </c>
      <c r="J5153" s="17" t="s">
        <v>144</v>
      </c>
      <c r="K5153" s="17">
        <f>IF(BASE_MARKET_DATA[[#This Row],[DATE]]=_xlfn.MAXIFS(A:A,H:H,BASE_MARKET_DATA[[#This Row],[LABEL]]),1,0)</f>
        <v>0</v>
      </c>
      <c r="L5153" s="17">
        <f>IF(BASE_MARKET_DATA[[#This Row],[VARP]]&gt;0,1,0)</f>
        <v>0</v>
      </c>
    </row>
    <row r="5154" spans="1:12">
      <c r="A5154" s="1">
        <v>43983</v>
      </c>
      <c r="B5154" s="17" t="s">
        <v>71</v>
      </c>
      <c r="C5154">
        <v>30.93</v>
      </c>
      <c r="D5154">
        <v>30.860001</v>
      </c>
      <c r="E5154">
        <v>6.9998999999999256E-2</v>
      </c>
      <c r="F5154">
        <v>2.2682760120454715E-3</v>
      </c>
      <c r="G5154" s="17" t="s">
        <v>0</v>
      </c>
      <c r="H5154" s="17" t="s">
        <v>72</v>
      </c>
      <c r="I5154" s="17" t="s">
        <v>38</v>
      </c>
      <c r="J5154" s="17" t="s">
        <v>144</v>
      </c>
      <c r="K5154" s="17">
        <f>IF(BASE_MARKET_DATA[[#This Row],[DATE]]=_xlfn.MAXIFS(A:A,H:H,BASE_MARKET_DATA[[#This Row],[LABEL]]),1,0)</f>
        <v>0</v>
      </c>
      <c r="L5154" s="17">
        <f>IF(BASE_MARKET_DATA[[#This Row],[VARP]]&gt;0,1,0)</f>
        <v>1</v>
      </c>
    </row>
    <row r="5155" spans="1:12">
      <c r="A5155" s="1">
        <v>43984</v>
      </c>
      <c r="B5155" s="17" t="s">
        <v>71</v>
      </c>
      <c r="C5155">
        <v>30.99</v>
      </c>
      <c r="D5155">
        <v>30.93</v>
      </c>
      <c r="E5155">
        <v>5.9999999999998721E-2</v>
      </c>
      <c r="F5155">
        <v>1.9398642095052932E-3</v>
      </c>
      <c r="G5155" s="17" t="s">
        <v>0</v>
      </c>
      <c r="H5155" s="17" t="s">
        <v>72</v>
      </c>
      <c r="I5155" s="17" t="s">
        <v>38</v>
      </c>
      <c r="J5155" s="17" t="s">
        <v>144</v>
      </c>
      <c r="K5155" s="17">
        <f>IF(BASE_MARKET_DATA[[#This Row],[DATE]]=_xlfn.MAXIFS(A:A,H:H,BASE_MARKET_DATA[[#This Row],[LABEL]]),1,0)</f>
        <v>0</v>
      </c>
      <c r="L5155" s="17">
        <f>IF(BASE_MARKET_DATA[[#This Row],[VARP]]&gt;0,1,0)</f>
        <v>1</v>
      </c>
    </row>
    <row r="5156" spans="1:12">
      <c r="A5156" s="1">
        <v>43985</v>
      </c>
      <c r="B5156" s="17" t="s">
        <v>71</v>
      </c>
      <c r="C5156">
        <v>31.51</v>
      </c>
      <c r="D5156">
        <v>30.99</v>
      </c>
      <c r="E5156">
        <v>0.52000000000000313</v>
      </c>
      <c r="F5156">
        <v>1.6779606324620947E-2</v>
      </c>
      <c r="G5156" s="17" t="s">
        <v>0</v>
      </c>
      <c r="H5156" s="17" t="s">
        <v>72</v>
      </c>
      <c r="I5156" s="17" t="s">
        <v>38</v>
      </c>
      <c r="J5156" s="17" t="s">
        <v>144</v>
      </c>
      <c r="K5156" s="17">
        <f>IF(BASE_MARKET_DATA[[#This Row],[DATE]]=_xlfn.MAXIFS(A:A,H:H,BASE_MARKET_DATA[[#This Row],[LABEL]]),1,0)</f>
        <v>0</v>
      </c>
      <c r="L5156" s="17">
        <f>IF(BASE_MARKET_DATA[[#This Row],[VARP]]&gt;0,1,0)</f>
        <v>1</v>
      </c>
    </row>
    <row r="5157" spans="1:12">
      <c r="A5157" s="1">
        <v>43986</v>
      </c>
      <c r="B5157" s="17" t="s">
        <v>71</v>
      </c>
      <c r="C5157">
        <v>31.799999</v>
      </c>
      <c r="D5157">
        <v>31.51</v>
      </c>
      <c r="E5157">
        <v>0.28999899999999812</v>
      </c>
      <c r="F5157">
        <v>9.2033957473817238E-3</v>
      </c>
      <c r="G5157" s="17" t="s">
        <v>0</v>
      </c>
      <c r="H5157" s="17" t="s">
        <v>72</v>
      </c>
      <c r="I5157" s="17" t="s">
        <v>38</v>
      </c>
      <c r="J5157" s="17" t="s">
        <v>144</v>
      </c>
      <c r="K5157" s="17">
        <f>IF(BASE_MARKET_DATA[[#This Row],[DATE]]=_xlfn.MAXIFS(A:A,H:H,BASE_MARKET_DATA[[#This Row],[LABEL]]),1,0)</f>
        <v>0</v>
      </c>
      <c r="L5157" s="17">
        <f>IF(BASE_MARKET_DATA[[#This Row],[VARP]]&gt;0,1,0)</f>
        <v>1</v>
      </c>
    </row>
    <row r="5158" spans="1:12">
      <c r="A5158" s="1">
        <v>43987</v>
      </c>
      <c r="B5158" s="17" t="s">
        <v>71</v>
      </c>
      <c r="C5158">
        <v>32.770000000000003</v>
      </c>
      <c r="D5158">
        <v>31.799999</v>
      </c>
      <c r="E5158">
        <v>0.97000100000000344</v>
      </c>
      <c r="F5158">
        <v>3.0503177059848445E-2</v>
      </c>
      <c r="G5158" s="17" t="s">
        <v>0</v>
      </c>
      <c r="H5158" s="17" t="s">
        <v>72</v>
      </c>
      <c r="I5158" s="17" t="s">
        <v>38</v>
      </c>
      <c r="J5158" s="17" t="s">
        <v>144</v>
      </c>
      <c r="K5158" s="17">
        <f>IF(BASE_MARKET_DATA[[#This Row],[DATE]]=_xlfn.MAXIFS(A:A,H:H,BASE_MARKET_DATA[[#This Row],[LABEL]]),1,0)</f>
        <v>0</v>
      </c>
      <c r="L5158" s="17">
        <f>IF(BASE_MARKET_DATA[[#This Row],[VARP]]&gt;0,1,0)</f>
        <v>1</v>
      </c>
    </row>
    <row r="5159" spans="1:12">
      <c r="A5159" s="1">
        <v>43990</v>
      </c>
      <c r="B5159" s="17" t="s">
        <v>71</v>
      </c>
      <c r="C5159">
        <v>33.229999999999997</v>
      </c>
      <c r="D5159">
        <v>32.770000000000003</v>
      </c>
      <c r="E5159">
        <v>0.45999999999999375</v>
      </c>
      <c r="F5159">
        <v>1.4037229173023915E-2</v>
      </c>
      <c r="G5159" s="17" t="s">
        <v>0</v>
      </c>
      <c r="H5159" s="17" t="s">
        <v>72</v>
      </c>
      <c r="I5159" s="17" t="s">
        <v>38</v>
      </c>
      <c r="J5159" s="17" t="s">
        <v>144</v>
      </c>
      <c r="K5159" s="17">
        <f>IF(BASE_MARKET_DATA[[#This Row],[DATE]]=_xlfn.MAXIFS(A:A,H:H,BASE_MARKET_DATA[[#This Row],[LABEL]]),1,0)</f>
        <v>0</v>
      </c>
      <c r="L5159" s="17">
        <f>IF(BASE_MARKET_DATA[[#This Row],[VARP]]&gt;0,1,0)</f>
        <v>1</v>
      </c>
    </row>
    <row r="5160" spans="1:12">
      <c r="A5160" s="1">
        <v>43991</v>
      </c>
      <c r="B5160" s="17" t="s">
        <v>71</v>
      </c>
      <c r="C5160">
        <v>32.619999</v>
      </c>
      <c r="D5160">
        <v>33.229999999999997</v>
      </c>
      <c r="E5160">
        <v>-0.61000099999999691</v>
      </c>
      <c r="F5160">
        <v>-1.8356936503159706E-2</v>
      </c>
      <c r="G5160" s="17" t="s">
        <v>0</v>
      </c>
      <c r="H5160" s="17" t="s">
        <v>72</v>
      </c>
      <c r="I5160" s="17" t="s">
        <v>38</v>
      </c>
      <c r="J5160" s="17" t="s">
        <v>144</v>
      </c>
      <c r="K5160" s="17">
        <f>IF(BASE_MARKET_DATA[[#This Row],[DATE]]=_xlfn.MAXIFS(A:A,H:H,BASE_MARKET_DATA[[#This Row],[LABEL]]),1,0)</f>
        <v>0</v>
      </c>
      <c r="L5160" s="17">
        <f>IF(BASE_MARKET_DATA[[#This Row],[VARP]]&gt;0,1,0)</f>
        <v>0</v>
      </c>
    </row>
    <row r="5161" spans="1:12">
      <c r="A5161" s="1">
        <v>43992</v>
      </c>
      <c r="B5161" s="17" t="s">
        <v>71</v>
      </c>
      <c r="C5161">
        <v>32.139998999999996</v>
      </c>
      <c r="D5161">
        <v>32.619999</v>
      </c>
      <c r="E5161">
        <v>-0.48000000000000398</v>
      </c>
      <c r="F5161">
        <v>-1.4714899286171161E-2</v>
      </c>
      <c r="G5161" s="17" t="s">
        <v>0</v>
      </c>
      <c r="H5161" s="17" t="s">
        <v>72</v>
      </c>
      <c r="I5161" s="17" t="s">
        <v>38</v>
      </c>
      <c r="J5161" s="17" t="s">
        <v>144</v>
      </c>
      <c r="K5161" s="17">
        <f>IF(BASE_MARKET_DATA[[#This Row],[DATE]]=_xlfn.MAXIFS(A:A,H:H,BASE_MARKET_DATA[[#This Row],[LABEL]]),1,0)</f>
        <v>0</v>
      </c>
      <c r="L5161" s="17">
        <f>IF(BASE_MARKET_DATA[[#This Row],[VARP]]&gt;0,1,0)</f>
        <v>0</v>
      </c>
    </row>
    <row r="5162" spans="1:12">
      <c r="A5162" s="1">
        <v>43993</v>
      </c>
      <c r="B5162" s="17" t="s">
        <v>71</v>
      </c>
      <c r="C5162">
        <v>30.17</v>
      </c>
      <c r="D5162">
        <v>32.139998999999996</v>
      </c>
      <c r="E5162">
        <v>-1.9699989999999943</v>
      </c>
      <c r="F5162">
        <v>-6.1294308067650981E-2</v>
      </c>
      <c r="G5162" s="17" t="s">
        <v>0</v>
      </c>
      <c r="H5162" s="17" t="s">
        <v>72</v>
      </c>
      <c r="I5162" s="17" t="s">
        <v>38</v>
      </c>
      <c r="J5162" s="17" t="s">
        <v>144</v>
      </c>
      <c r="K5162" s="17">
        <f>IF(BASE_MARKET_DATA[[#This Row],[DATE]]=_xlfn.MAXIFS(A:A,H:H,BASE_MARKET_DATA[[#This Row],[LABEL]]),1,0)</f>
        <v>0</v>
      </c>
      <c r="L5162" s="17">
        <f>IF(BASE_MARKET_DATA[[#This Row],[VARP]]&gt;0,1,0)</f>
        <v>0</v>
      </c>
    </row>
    <row r="5163" spans="1:12">
      <c r="A5163" s="1">
        <v>43994</v>
      </c>
      <c r="B5163" s="17" t="s">
        <v>71</v>
      </c>
      <c r="C5163">
        <v>30.5</v>
      </c>
      <c r="D5163">
        <v>30.17</v>
      </c>
      <c r="E5163">
        <v>0.32999999999999829</v>
      </c>
      <c r="F5163">
        <v>1.0938017898574686E-2</v>
      </c>
      <c r="G5163" s="17" t="s">
        <v>0</v>
      </c>
      <c r="H5163" s="17" t="s">
        <v>72</v>
      </c>
      <c r="I5163" s="17" t="s">
        <v>38</v>
      </c>
      <c r="J5163" s="17" t="s">
        <v>144</v>
      </c>
      <c r="K5163" s="17">
        <f>IF(BASE_MARKET_DATA[[#This Row],[DATE]]=_xlfn.MAXIFS(A:A,H:H,BASE_MARKET_DATA[[#This Row],[LABEL]]),1,0)</f>
        <v>0</v>
      </c>
      <c r="L5163" s="17">
        <f>IF(BASE_MARKET_DATA[[#This Row],[VARP]]&gt;0,1,0)</f>
        <v>1</v>
      </c>
    </row>
    <row r="5164" spans="1:12">
      <c r="A5164" s="1">
        <v>43997</v>
      </c>
      <c r="B5164" s="17" t="s">
        <v>71</v>
      </c>
      <c r="C5164">
        <v>30.5</v>
      </c>
      <c r="D5164">
        <v>30.5</v>
      </c>
      <c r="E5164">
        <v>0</v>
      </c>
      <c r="F5164">
        <v>0</v>
      </c>
      <c r="G5164" s="17" t="s">
        <v>0</v>
      </c>
      <c r="H5164" s="17" t="s">
        <v>72</v>
      </c>
      <c r="I5164" s="17" t="s">
        <v>38</v>
      </c>
      <c r="J5164" s="17" t="s">
        <v>144</v>
      </c>
      <c r="K5164" s="17">
        <f>IF(BASE_MARKET_DATA[[#This Row],[DATE]]=_xlfn.MAXIFS(A:A,H:H,BASE_MARKET_DATA[[#This Row],[LABEL]]),1,0)</f>
        <v>0</v>
      </c>
      <c r="L5164" s="17">
        <f>IF(BASE_MARKET_DATA[[#This Row],[VARP]]&gt;0,1,0)</f>
        <v>0</v>
      </c>
    </row>
    <row r="5165" spans="1:12">
      <c r="A5165" s="1">
        <v>43998</v>
      </c>
      <c r="B5165" s="17" t="s">
        <v>71</v>
      </c>
      <c r="C5165">
        <v>30.780001000000002</v>
      </c>
      <c r="D5165">
        <v>30.5</v>
      </c>
      <c r="E5165">
        <v>0.28000100000000216</v>
      </c>
      <c r="F5165">
        <v>9.1803606557377751E-3</v>
      </c>
      <c r="G5165" s="17" t="s">
        <v>0</v>
      </c>
      <c r="H5165" s="17" t="s">
        <v>72</v>
      </c>
      <c r="I5165" s="17" t="s">
        <v>38</v>
      </c>
      <c r="J5165" s="17" t="s">
        <v>144</v>
      </c>
      <c r="K5165" s="17">
        <f>IF(BASE_MARKET_DATA[[#This Row],[DATE]]=_xlfn.MAXIFS(A:A,H:H,BASE_MARKET_DATA[[#This Row],[LABEL]]),1,0)</f>
        <v>0</v>
      </c>
      <c r="L5165" s="17">
        <f>IF(BASE_MARKET_DATA[[#This Row],[VARP]]&gt;0,1,0)</f>
        <v>1</v>
      </c>
    </row>
    <row r="5166" spans="1:12">
      <c r="A5166" s="1">
        <v>43999</v>
      </c>
      <c r="B5166" s="17" t="s">
        <v>71</v>
      </c>
      <c r="C5166">
        <v>30.26</v>
      </c>
      <c r="D5166">
        <v>30.780001000000002</v>
      </c>
      <c r="E5166">
        <v>-0.5200010000000006</v>
      </c>
      <c r="F5166">
        <v>-1.6894119009287899E-2</v>
      </c>
      <c r="G5166" s="17" t="s">
        <v>0</v>
      </c>
      <c r="H5166" s="17" t="s">
        <v>72</v>
      </c>
      <c r="I5166" s="17" t="s">
        <v>38</v>
      </c>
      <c r="J5166" s="17" t="s">
        <v>144</v>
      </c>
      <c r="K5166" s="17">
        <f>IF(BASE_MARKET_DATA[[#This Row],[DATE]]=_xlfn.MAXIFS(A:A,H:H,BASE_MARKET_DATA[[#This Row],[LABEL]]),1,0)</f>
        <v>0</v>
      </c>
      <c r="L5166" s="17">
        <f>IF(BASE_MARKET_DATA[[#This Row],[VARP]]&gt;0,1,0)</f>
        <v>0</v>
      </c>
    </row>
    <row r="5167" spans="1:12">
      <c r="A5167" s="1">
        <v>44000</v>
      </c>
      <c r="B5167" s="17" t="s">
        <v>71</v>
      </c>
      <c r="C5167">
        <v>30.35</v>
      </c>
      <c r="D5167">
        <v>30.26</v>
      </c>
      <c r="E5167">
        <v>8.9999999999999858E-2</v>
      </c>
      <c r="F5167">
        <v>2.9742233972240534E-3</v>
      </c>
      <c r="G5167" s="17" t="s">
        <v>0</v>
      </c>
      <c r="H5167" s="17" t="s">
        <v>72</v>
      </c>
      <c r="I5167" s="17" t="s">
        <v>38</v>
      </c>
      <c r="J5167" s="17" t="s">
        <v>144</v>
      </c>
      <c r="K5167" s="17">
        <f>IF(BASE_MARKET_DATA[[#This Row],[DATE]]=_xlfn.MAXIFS(A:A,H:H,BASE_MARKET_DATA[[#This Row],[LABEL]]),1,0)</f>
        <v>0</v>
      </c>
      <c r="L5167" s="17">
        <f>IF(BASE_MARKET_DATA[[#This Row],[VARP]]&gt;0,1,0)</f>
        <v>1</v>
      </c>
    </row>
    <row r="5168" spans="1:12">
      <c r="A5168" s="1">
        <v>44001</v>
      </c>
      <c r="B5168" s="17" t="s">
        <v>71</v>
      </c>
      <c r="C5168">
        <v>30.309998999999998</v>
      </c>
      <c r="D5168">
        <v>30.35</v>
      </c>
      <c r="E5168">
        <v>-4.0001000000003728E-2</v>
      </c>
      <c r="F5168">
        <v>-1.3179901153213748E-3</v>
      </c>
      <c r="G5168" s="17" t="s">
        <v>0</v>
      </c>
      <c r="H5168" s="17" t="s">
        <v>72</v>
      </c>
      <c r="I5168" s="17" t="s">
        <v>38</v>
      </c>
      <c r="J5168" s="17" t="s">
        <v>144</v>
      </c>
      <c r="K5168" s="17">
        <f>IF(BASE_MARKET_DATA[[#This Row],[DATE]]=_xlfn.MAXIFS(A:A,H:H,BASE_MARKET_DATA[[#This Row],[LABEL]]),1,0)</f>
        <v>0</v>
      </c>
      <c r="L5168" s="17">
        <f>IF(BASE_MARKET_DATA[[#This Row],[VARP]]&gt;0,1,0)</f>
        <v>0</v>
      </c>
    </row>
    <row r="5169" spans="1:12">
      <c r="A5169" s="1">
        <v>44004</v>
      </c>
      <c r="B5169" s="17" t="s">
        <v>71</v>
      </c>
      <c r="C5169">
        <v>30.110001</v>
      </c>
      <c r="D5169">
        <v>30.309998999999998</v>
      </c>
      <c r="E5169">
        <v>-0.19999799999999723</v>
      </c>
      <c r="F5169">
        <v>-6.5984165819338112E-3</v>
      </c>
      <c r="G5169" s="17" t="s">
        <v>0</v>
      </c>
      <c r="H5169" s="17" t="s">
        <v>72</v>
      </c>
      <c r="I5169" s="17" t="s">
        <v>38</v>
      </c>
      <c r="J5169" s="17" t="s">
        <v>144</v>
      </c>
      <c r="K5169" s="17">
        <f>IF(BASE_MARKET_DATA[[#This Row],[DATE]]=_xlfn.MAXIFS(A:A,H:H,BASE_MARKET_DATA[[#This Row],[LABEL]]),1,0)</f>
        <v>0</v>
      </c>
      <c r="L5169" s="17">
        <f>IF(BASE_MARKET_DATA[[#This Row],[VARP]]&gt;0,1,0)</f>
        <v>0</v>
      </c>
    </row>
    <row r="5170" spans="1:12">
      <c r="A5170" s="1">
        <v>44005</v>
      </c>
      <c r="B5170" s="17" t="s">
        <v>71</v>
      </c>
      <c r="C5170">
        <v>30.25</v>
      </c>
      <c r="D5170">
        <v>30.110001</v>
      </c>
      <c r="E5170">
        <v>0.13999899999999954</v>
      </c>
      <c r="F5170">
        <v>4.6495847011097588E-3</v>
      </c>
      <c r="G5170" s="17" t="s">
        <v>0</v>
      </c>
      <c r="H5170" s="17" t="s">
        <v>72</v>
      </c>
      <c r="I5170" s="17" t="s">
        <v>38</v>
      </c>
      <c r="J5170" s="17" t="s">
        <v>144</v>
      </c>
      <c r="K5170" s="17">
        <f>IF(BASE_MARKET_DATA[[#This Row],[DATE]]=_xlfn.MAXIFS(A:A,H:H,BASE_MARKET_DATA[[#This Row],[LABEL]]),1,0)</f>
        <v>0</v>
      </c>
      <c r="L5170" s="17">
        <f>IF(BASE_MARKET_DATA[[#This Row],[VARP]]&gt;0,1,0)</f>
        <v>1</v>
      </c>
    </row>
    <row r="5171" spans="1:12">
      <c r="A5171" s="1">
        <v>44006</v>
      </c>
      <c r="B5171" s="17" t="s">
        <v>71</v>
      </c>
      <c r="C5171">
        <v>29.42</v>
      </c>
      <c r="D5171">
        <v>30.25</v>
      </c>
      <c r="E5171">
        <v>-0.82999999999999829</v>
      </c>
      <c r="F5171">
        <v>-2.7438016528925562E-2</v>
      </c>
      <c r="G5171" s="17" t="s">
        <v>0</v>
      </c>
      <c r="H5171" s="17" t="s">
        <v>72</v>
      </c>
      <c r="I5171" s="17" t="s">
        <v>38</v>
      </c>
      <c r="J5171" s="17" t="s">
        <v>144</v>
      </c>
      <c r="K5171" s="17">
        <f>IF(BASE_MARKET_DATA[[#This Row],[DATE]]=_xlfn.MAXIFS(A:A,H:H,BASE_MARKET_DATA[[#This Row],[LABEL]]),1,0)</f>
        <v>0</v>
      </c>
      <c r="L5171" s="17">
        <f>IF(BASE_MARKET_DATA[[#This Row],[VARP]]&gt;0,1,0)</f>
        <v>0</v>
      </c>
    </row>
    <row r="5172" spans="1:12">
      <c r="A5172" s="1">
        <v>44007</v>
      </c>
      <c r="B5172" s="17" t="s">
        <v>71</v>
      </c>
      <c r="C5172">
        <v>29.719998999999998</v>
      </c>
      <c r="D5172">
        <v>29.42</v>
      </c>
      <c r="E5172">
        <v>0.29999899999999613</v>
      </c>
      <c r="F5172">
        <v>1.0197110808973356E-2</v>
      </c>
      <c r="G5172" s="17" t="s">
        <v>0</v>
      </c>
      <c r="H5172" s="17" t="s">
        <v>72</v>
      </c>
      <c r="I5172" s="17" t="s">
        <v>38</v>
      </c>
      <c r="J5172" s="17" t="s">
        <v>144</v>
      </c>
      <c r="K5172" s="17">
        <f>IF(BASE_MARKET_DATA[[#This Row],[DATE]]=_xlfn.MAXIFS(A:A,H:H,BASE_MARKET_DATA[[#This Row],[LABEL]]),1,0)</f>
        <v>0</v>
      </c>
      <c r="L5172" s="17">
        <f>IF(BASE_MARKET_DATA[[#This Row],[VARP]]&gt;0,1,0)</f>
        <v>1</v>
      </c>
    </row>
    <row r="5173" spans="1:12">
      <c r="A5173" s="1">
        <v>44008</v>
      </c>
      <c r="B5173" s="17" t="s">
        <v>71</v>
      </c>
      <c r="C5173">
        <v>29.08</v>
      </c>
      <c r="D5173">
        <v>29.719998999999998</v>
      </c>
      <c r="E5173">
        <v>-0.63999899999999954</v>
      </c>
      <c r="F5173">
        <v>-2.153428740021154E-2</v>
      </c>
      <c r="G5173" s="17" t="s">
        <v>0</v>
      </c>
      <c r="H5173" s="17" t="s">
        <v>72</v>
      </c>
      <c r="I5173" s="17" t="s">
        <v>38</v>
      </c>
      <c r="J5173" s="17" t="s">
        <v>144</v>
      </c>
      <c r="K5173" s="17">
        <f>IF(BASE_MARKET_DATA[[#This Row],[DATE]]=_xlfn.MAXIFS(A:A,H:H,BASE_MARKET_DATA[[#This Row],[LABEL]]),1,0)</f>
        <v>0</v>
      </c>
      <c r="L5173" s="17">
        <f>IF(BASE_MARKET_DATA[[#This Row],[VARP]]&gt;0,1,0)</f>
        <v>0</v>
      </c>
    </row>
    <row r="5174" spans="1:12">
      <c r="A5174" s="1">
        <v>44011</v>
      </c>
      <c r="B5174" s="17" t="s">
        <v>71</v>
      </c>
      <c r="C5174">
        <v>29.91</v>
      </c>
      <c r="D5174">
        <v>29.08</v>
      </c>
      <c r="E5174">
        <v>0.83000000000000185</v>
      </c>
      <c r="F5174">
        <v>2.8541953232462239E-2</v>
      </c>
      <c r="G5174" s="17" t="s">
        <v>0</v>
      </c>
      <c r="H5174" s="17" t="s">
        <v>72</v>
      </c>
      <c r="I5174" s="17" t="s">
        <v>38</v>
      </c>
      <c r="J5174" s="17" t="s">
        <v>144</v>
      </c>
      <c r="K5174" s="17">
        <f>IF(BASE_MARKET_DATA[[#This Row],[DATE]]=_xlfn.MAXIFS(A:A,H:H,BASE_MARKET_DATA[[#This Row],[LABEL]]),1,0)</f>
        <v>0</v>
      </c>
      <c r="L5174" s="17">
        <f>IF(BASE_MARKET_DATA[[#This Row],[VARP]]&gt;0,1,0)</f>
        <v>1</v>
      </c>
    </row>
    <row r="5175" spans="1:12">
      <c r="A5175" s="1">
        <v>44012</v>
      </c>
      <c r="B5175" s="17" t="s">
        <v>71</v>
      </c>
      <c r="C5175">
        <v>30.23</v>
      </c>
      <c r="D5175">
        <v>29.91</v>
      </c>
      <c r="E5175">
        <v>0.32000000000000028</v>
      </c>
      <c r="F5175">
        <v>1.0698762955533276E-2</v>
      </c>
      <c r="G5175" s="17" t="s">
        <v>0</v>
      </c>
      <c r="H5175" s="17" t="s">
        <v>72</v>
      </c>
      <c r="I5175" s="17" t="s">
        <v>38</v>
      </c>
      <c r="J5175" s="17" t="s">
        <v>144</v>
      </c>
      <c r="K5175" s="17">
        <f>IF(BASE_MARKET_DATA[[#This Row],[DATE]]=_xlfn.MAXIFS(A:A,H:H,BASE_MARKET_DATA[[#This Row],[LABEL]]),1,0)</f>
        <v>0</v>
      </c>
      <c r="L5175" s="17">
        <f>IF(BASE_MARKET_DATA[[#This Row],[VARP]]&gt;0,1,0)</f>
        <v>1</v>
      </c>
    </row>
    <row r="5176" spans="1:12">
      <c r="A5176" s="1">
        <v>44013</v>
      </c>
      <c r="B5176" s="17" t="s">
        <v>71</v>
      </c>
      <c r="C5176">
        <v>29.9</v>
      </c>
      <c r="D5176">
        <v>30.23</v>
      </c>
      <c r="E5176">
        <v>-0.33000000000000185</v>
      </c>
      <c r="F5176">
        <v>-1.0916308303010316E-2</v>
      </c>
      <c r="G5176" s="17" t="s">
        <v>0</v>
      </c>
      <c r="H5176" s="17" t="s">
        <v>72</v>
      </c>
      <c r="I5176" s="17" t="s">
        <v>38</v>
      </c>
      <c r="J5176" s="17" t="s">
        <v>144</v>
      </c>
      <c r="K5176" s="17">
        <f>IF(BASE_MARKET_DATA[[#This Row],[DATE]]=_xlfn.MAXIFS(A:A,H:H,BASE_MARKET_DATA[[#This Row],[LABEL]]),1,0)</f>
        <v>0</v>
      </c>
      <c r="L5176" s="17">
        <f>IF(BASE_MARKET_DATA[[#This Row],[VARP]]&gt;0,1,0)</f>
        <v>0</v>
      </c>
    </row>
    <row r="5177" spans="1:12">
      <c r="A5177" s="1">
        <v>44014</v>
      </c>
      <c r="B5177" s="17" t="s">
        <v>71</v>
      </c>
      <c r="C5177">
        <v>30.08</v>
      </c>
      <c r="D5177">
        <v>29.9</v>
      </c>
      <c r="E5177">
        <v>0.17999999999999972</v>
      </c>
      <c r="F5177">
        <v>6.0200668896320982E-3</v>
      </c>
      <c r="G5177" s="17" t="s">
        <v>0</v>
      </c>
      <c r="H5177" s="17" t="s">
        <v>72</v>
      </c>
      <c r="I5177" s="17" t="s">
        <v>38</v>
      </c>
      <c r="J5177" s="17" t="s">
        <v>144</v>
      </c>
      <c r="K5177" s="17">
        <f>IF(BASE_MARKET_DATA[[#This Row],[DATE]]=_xlfn.MAXIFS(A:A,H:H,BASE_MARKET_DATA[[#This Row],[LABEL]]),1,0)</f>
        <v>0</v>
      </c>
      <c r="L5177" s="17">
        <f>IF(BASE_MARKET_DATA[[#This Row],[VARP]]&gt;0,1,0)</f>
        <v>1</v>
      </c>
    </row>
    <row r="5178" spans="1:12">
      <c r="A5178" s="1">
        <v>44018</v>
      </c>
      <c r="B5178" s="17" t="s">
        <v>71</v>
      </c>
      <c r="C5178">
        <v>30.49</v>
      </c>
      <c r="D5178">
        <v>30.08</v>
      </c>
      <c r="E5178">
        <v>0.41000000000000014</v>
      </c>
      <c r="F5178">
        <v>1.3630319148936176E-2</v>
      </c>
      <c r="G5178" s="17" t="s">
        <v>0</v>
      </c>
      <c r="H5178" s="17" t="s">
        <v>72</v>
      </c>
      <c r="I5178" s="17" t="s">
        <v>38</v>
      </c>
      <c r="J5178" s="17" t="s">
        <v>144</v>
      </c>
      <c r="K5178" s="17">
        <f>IF(BASE_MARKET_DATA[[#This Row],[DATE]]=_xlfn.MAXIFS(A:A,H:H,BASE_MARKET_DATA[[#This Row],[LABEL]]),1,0)</f>
        <v>0</v>
      </c>
      <c r="L5178" s="17">
        <f>IF(BASE_MARKET_DATA[[#This Row],[VARP]]&gt;0,1,0)</f>
        <v>1</v>
      </c>
    </row>
    <row r="5179" spans="1:12">
      <c r="A5179" s="1">
        <v>44019</v>
      </c>
      <c r="B5179" s="17" t="s">
        <v>71</v>
      </c>
      <c r="C5179">
        <v>30.32</v>
      </c>
      <c r="D5179">
        <v>30.49</v>
      </c>
      <c r="E5179">
        <v>-0.16999999999999815</v>
      </c>
      <c r="F5179">
        <v>-5.5755985569038427E-3</v>
      </c>
      <c r="G5179" s="17" t="s">
        <v>0</v>
      </c>
      <c r="H5179" s="17" t="s">
        <v>72</v>
      </c>
      <c r="I5179" s="17" t="s">
        <v>38</v>
      </c>
      <c r="J5179" s="17" t="s">
        <v>144</v>
      </c>
      <c r="K5179" s="17">
        <f>IF(BASE_MARKET_DATA[[#This Row],[DATE]]=_xlfn.MAXIFS(A:A,H:H,BASE_MARKET_DATA[[#This Row],[LABEL]]),1,0)</f>
        <v>0</v>
      </c>
      <c r="L5179" s="17">
        <f>IF(BASE_MARKET_DATA[[#This Row],[VARP]]&gt;0,1,0)</f>
        <v>0</v>
      </c>
    </row>
    <row r="5180" spans="1:12">
      <c r="A5180" s="1">
        <v>44020</v>
      </c>
      <c r="B5180" s="17" t="s">
        <v>71</v>
      </c>
      <c r="C5180">
        <v>30.459999</v>
      </c>
      <c r="D5180">
        <v>30.32</v>
      </c>
      <c r="E5180">
        <v>0.13999899999999954</v>
      </c>
      <c r="F5180">
        <v>4.6173812664907499E-3</v>
      </c>
      <c r="G5180" s="17" t="s">
        <v>0</v>
      </c>
      <c r="H5180" s="17" t="s">
        <v>72</v>
      </c>
      <c r="I5180" s="17" t="s">
        <v>38</v>
      </c>
      <c r="J5180" s="17" t="s">
        <v>144</v>
      </c>
      <c r="K5180" s="17">
        <f>IF(BASE_MARKET_DATA[[#This Row],[DATE]]=_xlfn.MAXIFS(A:A,H:H,BASE_MARKET_DATA[[#This Row],[LABEL]]),1,0)</f>
        <v>0</v>
      </c>
      <c r="L5180" s="17">
        <f>IF(BASE_MARKET_DATA[[#This Row],[VARP]]&gt;0,1,0)</f>
        <v>1</v>
      </c>
    </row>
    <row r="5181" spans="1:12">
      <c r="A5181" s="1">
        <v>44021</v>
      </c>
      <c r="B5181" s="17" t="s">
        <v>71</v>
      </c>
      <c r="C5181">
        <v>29.540001</v>
      </c>
      <c r="D5181">
        <v>30.459999</v>
      </c>
      <c r="E5181">
        <v>-0.91999799999999965</v>
      </c>
      <c r="F5181">
        <v>-3.0203480965314531E-2</v>
      </c>
      <c r="G5181" s="17" t="s">
        <v>0</v>
      </c>
      <c r="H5181" s="17" t="s">
        <v>72</v>
      </c>
      <c r="I5181" s="17" t="s">
        <v>38</v>
      </c>
      <c r="J5181" s="17" t="s">
        <v>144</v>
      </c>
      <c r="K5181" s="17">
        <f>IF(BASE_MARKET_DATA[[#This Row],[DATE]]=_xlfn.MAXIFS(A:A,H:H,BASE_MARKET_DATA[[#This Row],[LABEL]]),1,0)</f>
        <v>0</v>
      </c>
      <c r="L5181" s="17">
        <f>IF(BASE_MARKET_DATA[[#This Row],[VARP]]&gt;0,1,0)</f>
        <v>0</v>
      </c>
    </row>
    <row r="5182" spans="1:12">
      <c r="A5182" s="1">
        <v>44022</v>
      </c>
      <c r="B5182" s="17" t="s">
        <v>71</v>
      </c>
      <c r="C5182">
        <v>30.129998999999998</v>
      </c>
      <c r="D5182">
        <v>29.540001</v>
      </c>
      <c r="E5182">
        <v>0.5899979999999978</v>
      </c>
      <c r="F5182">
        <v>1.9972849696247397E-2</v>
      </c>
      <c r="G5182" s="17" t="s">
        <v>0</v>
      </c>
      <c r="H5182" s="17" t="s">
        <v>72</v>
      </c>
      <c r="I5182" s="17" t="s">
        <v>38</v>
      </c>
      <c r="J5182" s="17" t="s">
        <v>144</v>
      </c>
      <c r="K5182" s="17">
        <f>IF(BASE_MARKET_DATA[[#This Row],[DATE]]=_xlfn.MAXIFS(A:A,H:H,BASE_MARKET_DATA[[#This Row],[LABEL]]),1,0)</f>
        <v>0</v>
      </c>
      <c r="L5182" s="17">
        <f>IF(BASE_MARKET_DATA[[#This Row],[VARP]]&gt;0,1,0)</f>
        <v>1</v>
      </c>
    </row>
    <row r="5183" spans="1:12">
      <c r="A5183" s="1">
        <v>44025</v>
      </c>
      <c r="B5183" s="17" t="s">
        <v>71</v>
      </c>
      <c r="C5183">
        <v>29.76</v>
      </c>
      <c r="D5183">
        <v>30.129998999999998</v>
      </c>
      <c r="E5183">
        <v>-0.36999899999999641</v>
      </c>
      <c r="F5183">
        <v>-1.2280086700301465E-2</v>
      </c>
      <c r="G5183" s="17" t="s">
        <v>0</v>
      </c>
      <c r="H5183" s="17" t="s">
        <v>72</v>
      </c>
      <c r="I5183" s="17" t="s">
        <v>38</v>
      </c>
      <c r="J5183" s="17" t="s">
        <v>144</v>
      </c>
      <c r="K5183" s="17">
        <f>IF(BASE_MARKET_DATA[[#This Row],[DATE]]=_xlfn.MAXIFS(A:A,H:H,BASE_MARKET_DATA[[#This Row],[LABEL]]),1,0)</f>
        <v>0</v>
      </c>
      <c r="L5183" s="17">
        <f>IF(BASE_MARKET_DATA[[#This Row],[VARP]]&gt;0,1,0)</f>
        <v>0</v>
      </c>
    </row>
    <row r="5184" spans="1:12">
      <c r="A5184" s="1">
        <v>44026</v>
      </c>
      <c r="B5184" s="17" t="s">
        <v>71</v>
      </c>
      <c r="C5184">
        <v>29.959999</v>
      </c>
      <c r="D5184">
        <v>29.76</v>
      </c>
      <c r="E5184">
        <v>0.19999899999999826</v>
      </c>
      <c r="F5184">
        <v>6.7203965053762851E-3</v>
      </c>
      <c r="G5184" s="17" t="s">
        <v>0</v>
      </c>
      <c r="H5184" s="17" t="s">
        <v>72</v>
      </c>
      <c r="I5184" s="17" t="s">
        <v>38</v>
      </c>
      <c r="J5184" s="17" t="s">
        <v>144</v>
      </c>
      <c r="K5184" s="17">
        <f>IF(BASE_MARKET_DATA[[#This Row],[DATE]]=_xlfn.MAXIFS(A:A,H:H,BASE_MARKET_DATA[[#This Row],[LABEL]]),1,0)</f>
        <v>0</v>
      </c>
      <c r="L5184" s="17">
        <f>IF(BASE_MARKET_DATA[[#This Row],[VARP]]&gt;0,1,0)</f>
        <v>1</v>
      </c>
    </row>
    <row r="5185" spans="1:12">
      <c r="A5185" s="1">
        <v>44027</v>
      </c>
      <c r="B5185" s="17" t="s">
        <v>71</v>
      </c>
      <c r="C5185">
        <v>30.01</v>
      </c>
      <c r="D5185">
        <v>29.959999</v>
      </c>
      <c r="E5185">
        <v>5.0001000000001738E-2</v>
      </c>
      <c r="F5185">
        <v>1.6689252893500343E-3</v>
      </c>
      <c r="G5185" s="17" t="s">
        <v>0</v>
      </c>
      <c r="H5185" s="17" t="s">
        <v>72</v>
      </c>
      <c r="I5185" s="17" t="s">
        <v>38</v>
      </c>
      <c r="J5185" s="17" t="s">
        <v>144</v>
      </c>
      <c r="K5185" s="17">
        <f>IF(BASE_MARKET_DATA[[#This Row],[DATE]]=_xlfn.MAXIFS(A:A,H:H,BASE_MARKET_DATA[[#This Row],[LABEL]]),1,0)</f>
        <v>0</v>
      </c>
      <c r="L5185" s="17">
        <f>IF(BASE_MARKET_DATA[[#This Row],[VARP]]&gt;0,1,0)</f>
        <v>1</v>
      </c>
    </row>
    <row r="5186" spans="1:12">
      <c r="A5186" s="1">
        <v>44028</v>
      </c>
      <c r="B5186" s="17" t="s">
        <v>71</v>
      </c>
      <c r="C5186">
        <v>30.389999</v>
      </c>
      <c r="D5186">
        <v>30.01</v>
      </c>
      <c r="E5186">
        <v>0.37999899999999798</v>
      </c>
      <c r="F5186">
        <v>1.2662412529156879E-2</v>
      </c>
      <c r="G5186" s="17" t="s">
        <v>0</v>
      </c>
      <c r="H5186" s="17" t="s">
        <v>72</v>
      </c>
      <c r="I5186" s="17" t="s">
        <v>38</v>
      </c>
      <c r="J5186" s="17" t="s">
        <v>144</v>
      </c>
      <c r="K5186" s="17">
        <f>IF(BASE_MARKET_DATA[[#This Row],[DATE]]=_xlfn.MAXIFS(A:A,H:H,BASE_MARKET_DATA[[#This Row],[LABEL]]),1,0)</f>
        <v>0</v>
      </c>
      <c r="L5186" s="17">
        <f>IF(BASE_MARKET_DATA[[#This Row],[VARP]]&gt;0,1,0)</f>
        <v>1</v>
      </c>
    </row>
    <row r="5187" spans="1:12">
      <c r="A5187" s="1">
        <v>44029</v>
      </c>
      <c r="B5187" s="17" t="s">
        <v>71</v>
      </c>
      <c r="C5187">
        <v>30.25</v>
      </c>
      <c r="D5187">
        <v>30.389999</v>
      </c>
      <c r="E5187">
        <v>-0.13999899999999954</v>
      </c>
      <c r="F5187">
        <v>-4.6067457916007023E-3</v>
      </c>
      <c r="G5187" s="17" t="s">
        <v>0</v>
      </c>
      <c r="H5187" s="17" t="s">
        <v>72</v>
      </c>
      <c r="I5187" s="17" t="s">
        <v>38</v>
      </c>
      <c r="J5187" s="17" t="s">
        <v>144</v>
      </c>
      <c r="K5187" s="17">
        <f>IF(BASE_MARKET_DATA[[#This Row],[DATE]]=_xlfn.MAXIFS(A:A,H:H,BASE_MARKET_DATA[[#This Row],[LABEL]]),1,0)</f>
        <v>0</v>
      </c>
      <c r="L5187" s="17">
        <f>IF(BASE_MARKET_DATA[[#This Row],[VARP]]&gt;0,1,0)</f>
        <v>0</v>
      </c>
    </row>
    <row r="5188" spans="1:12">
      <c r="A5188" s="1">
        <v>44032</v>
      </c>
      <c r="B5188" s="17" t="s">
        <v>71</v>
      </c>
      <c r="C5188">
        <v>29.85</v>
      </c>
      <c r="D5188">
        <v>30.25</v>
      </c>
      <c r="E5188">
        <v>-0.39999999999999858</v>
      </c>
      <c r="F5188">
        <v>-1.3223140495867721E-2</v>
      </c>
      <c r="G5188" s="17" t="s">
        <v>0</v>
      </c>
      <c r="H5188" s="17" t="s">
        <v>72</v>
      </c>
      <c r="I5188" s="17" t="s">
        <v>38</v>
      </c>
      <c r="J5188" s="17" t="s">
        <v>144</v>
      </c>
      <c r="K5188" s="17">
        <f>IF(BASE_MARKET_DATA[[#This Row],[DATE]]=_xlfn.MAXIFS(A:A,H:H,BASE_MARKET_DATA[[#This Row],[LABEL]]),1,0)</f>
        <v>0</v>
      </c>
      <c r="L5188" s="17">
        <f>IF(BASE_MARKET_DATA[[#This Row],[VARP]]&gt;0,1,0)</f>
        <v>0</v>
      </c>
    </row>
    <row r="5189" spans="1:12">
      <c r="A5189" s="1">
        <v>44033</v>
      </c>
      <c r="B5189" s="17" t="s">
        <v>71</v>
      </c>
      <c r="C5189">
        <v>30.25</v>
      </c>
      <c r="D5189">
        <v>29.85</v>
      </c>
      <c r="E5189">
        <v>0.39999999999999858</v>
      </c>
      <c r="F5189">
        <v>1.3400335008375161E-2</v>
      </c>
      <c r="G5189" s="17" t="s">
        <v>0</v>
      </c>
      <c r="H5189" s="17" t="s">
        <v>72</v>
      </c>
      <c r="I5189" s="17" t="s">
        <v>38</v>
      </c>
      <c r="J5189" s="17" t="s">
        <v>144</v>
      </c>
      <c r="K5189" s="17">
        <f>IF(BASE_MARKET_DATA[[#This Row],[DATE]]=_xlfn.MAXIFS(A:A,H:H,BASE_MARKET_DATA[[#This Row],[LABEL]]),1,0)</f>
        <v>0</v>
      </c>
      <c r="L5189" s="17">
        <f>IF(BASE_MARKET_DATA[[#This Row],[VARP]]&gt;0,1,0)</f>
        <v>1</v>
      </c>
    </row>
    <row r="5190" spans="1:12">
      <c r="A5190" s="1">
        <v>44034</v>
      </c>
      <c r="B5190" s="17" t="s">
        <v>71</v>
      </c>
      <c r="C5190">
        <v>30.16</v>
      </c>
      <c r="D5190">
        <v>30.25</v>
      </c>
      <c r="E5190">
        <v>-8.9999999999999858E-2</v>
      </c>
      <c r="F5190">
        <v>-2.9752066115702434E-3</v>
      </c>
      <c r="G5190" s="17" t="s">
        <v>0</v>
      </c>
      <c r="H5190" s="17" t="s">
        <v>72</v>
      </c>
      <c r="I5190" s="17" t="s">
        <v>38</v>
      </c>
      <c r="J5190" s="17" t="s">
        <v>144</v>
      </c>
      <c r="K5190" s="17">
        <f>IF(BASE_MARKET_DATA[[#This Row],[DATE]]=_xlfn.MAXIFS(A:A,H:H,BASE_MARKET_DATA[[#This Row],[LABEL]]),1,0)</f>
        <v>0</v>
      </c>
      <c r="L5190" s="17">
        <f>IF(BASE_MARKET_DATA[[#This Row],[VARP]]&gt;0,1,0)</f>
        <v>0</v>
      </c>
    </row>
    <row r="5191" spans="1:12">
      <c r="A5191" s="1">
        <v>44035</v>
      </c>
      <c r="B5191" s="17" t="s">
        <v>71</v>
      </c>
      <c r="C5191">
        <v>29.9</v>
      </c>
      <c r="D5191">
        <v>30.16</v>
      </c>
      <c r="E5191">
        <v>-0.26000000000000156</v>
      </c>
      <c r="F5191">
        <v>-8.6206896551724657E-3</v>
      </c>
      <c r="G5191" s="17" t="s">
        <v>0</v>
      </c>
      <c r="H5191" s="17" t="s">
        <v>72</v>
      </c>
      <c r="I5191" s="17" t="s">
        <v>38</v>
      </c>
      <c r="J5191" s="17" t="s">
        <v>144</v>
      </c>
      <c r="K5191" s="17">
        <f>IF(BASE_MARKET_DATA[[#This Row],[DATE]]=_xlfn.MAXIFS(A:A,H:H,BASE_MARKET_DATA[[#This Row],[LABEL]]),1,0)</f>
        <v>0</v>
      </c>
      <c r="L5191" s="17">
        <f>IF(BASE_MARKET_DATA[[#This Row],[VARP]]&gt;0,1,0)</f>
        <v>0</v>
      </c>
    </row>
    <row r="5192" spans="1:12">
      <c r="A5192" s="1">
        <v>44036</v>
      </c>
      <c r="B5192" s="17" t="s">
        <v>71</v>
      </c>
      <c r="C5192">
        <v>29.57</v>
      </c>
      <c r="D5192">
        <v>29.9</v>
      </c>
      <c r="E5192">
        <v>-0.32999999999999829</v>
      </c>
      <c r="F5192">
        <v>-1.1036789297658806E-2</v>
      </c>
      <c r="G5192" s="17" t="s">
        <v>0</v>
      </c>
      <c r="H5192" s="17" t="s">
        <v>72</v>
      </c>
      <c r="I5192" s="17" t="s">
        <v>38</v>
      </c>
      <c r="J5192" s="17" t="s">
        <v>144</v>
      </c>
      <c r="K5192" s="17">
        <f>IF(BASE_MARKET_DATA[[#This Row],[DATE]]=_xlfn.MAXIFS(A:A,H:H,BASE_MARKET_DATA[[#This Row],[LABEL]]),1,0)</f>
        <v>0</v>
      </c>
      <c r="L5192" s="17">
        <f>IF(BASE_MARKET_DATA[[#This Row],[VARP]]&gt;0,1,0)</f>
        <v>0</v>
      </c>
    </row>
    <row r="5193" spans="1:12">
      <c r="A5193" s="1">
        <v>44039</v>
      </c>
      <c r="B5193" s="17" t="s">
        <v>71</v>
      </c>
      <c r="C5193">
        <v>29.290001</v>
      </c>
      <c r="D5193">
        <v>29.57</v>
      </c>
      <c r="E5193">
        <v>-0.27999900000000011</v>
      </c>
      <c r="F5193">
        <v>-9.4690226580994279E-3</v>
      </c>
      <c r="G5193" s="17" t="s">
        <v>0</v>
      </c>
      <c r="H5193" s="17" t="s">
        <v>72</v>
      </c>
      <c r="I5193" s="17" t="s">
        <v>38</v>
      </c>
      <c r="J5193" s="17" t="s">
        <v>144</v>
      </c>
      <c r="K5193" s="17">
        <f>IF(BASE_MARKET_DATA[[#This Row],[DATE]]=_xlfn.MAXIFS(A:A,H:H,BASE_MARKET_DATA[[#This Row],[LABEL]]),1,0)</f>
        <v>0</v>
      </c>
      <c r="L5193" s="17">
        <f>IF(BASE_MARKET_DATA[[#This Row],[VARP]]&gt;0,1,0)</f>
        <v>0</v>
      </c>
    </row>
    <row r="5194" spans="1:12">
      <c r="A5194" s="1">
        <v>44040</v>
      </c>
      <c r="B5194" s="17" t="s">
        <v>71</v>
      </c>
      <c r="C5194">
        <v>29.690001000000002</v>
      </c>
      <c r="D5194">
        <v>29.290001</v>
      </c>
      <c r="E5194">
        <v>0.40000000000000213</v>
      </c>
      <c r="F5194">
        <v>1.3656537601347373E-2</v>
      </c>
      <c r="G5194" s="17" t="s">
        <v>0</v>
      </c>
      <c r="H5194" s="17" t="s">
        <v>72</v>
      </c>
      <c r="I5194" s="17" t="s">
        <v>38</v>
      </c>
      <c r="J5194" s="17" t="s">
        <v>144</v>
      </c>
      <c r="K5194" s="17">
        <f>IF(BASE_MARKET_DATA[[#This Row],[DATE]]=_xlfn.MAXIFS(A:A,H:H,BASE_MARKET_DATA[[#This Row],[LABEL]]),1,0)</f>
        <v>0</v>
      </c>
      <c r="L5194" s="17">
        <f>IF(BASE_MARKET_DATA[[#This Row],[VARP]]&gt;0,1,0)</f>
        <v>1</v>
      </c>
    </row>
    <row r="5195" spans="1:12">
      <c r="A5195" s="1">
        <v>44041</v>
      </c>
      <c r="B5195" s="17" t="s">
        <v>71</v>
      </c>
      <c r="C5195">
        <v>29.559998999999998</v>
      </c>
      <c r="D5195">
        <v>29.690001000000002</v>
      </c>
      <c r="E5195">
        <v>-0.13000200000000461</v>
      </c>
      <c r="F5195">
        <v>-4.378645861278503E-3</v>
      </c>
      <c r="G5195" s="17" t="s">
        <v>0</v>
      </c>
      <c r="H5195" s="17" t="s">
        <v>72</v>
      </c>
      <c r="I5195" s="17" t="s">
        <v>38</v>
      </c>
      <c r="J5195" s="17" t="s">
        <v>144</v>
      </c>
      <c r="K5195" s="17">
        <f>IF(BASE_MARKET_DATA[[#This Row],[DATE]]=_xlfn.MAXIFS(A:A,H:H,BASE_MARKET_DATA[[#This Row],[LABEL]]),1,0)</f>
        <v>0</v>
      </c>
      <c r="L5195" s="17">
        <f>IF(BASE_MARKET_DATA[[#This Row],[VARP]]&gt;0,1,0)</f>
        <v>0</v>
      </c>
    </row>
    <row r="5196" spans="1:12">
      <c r="A5196" s="1">
        <v>44042</v>
      </c>
      <c r="B5196" s="17" t="s">
        <v>71</v>
      </c>
      <c r="C5196">
        <v>29.57</v>
      </c>
      <c r="D5196">
        <v>29.559998999999998</v>
      </c>
      <c r="E5196">
        <v>1.0001000000002591E-2</v>
      </c>
      <c r="F5196">
        <v>3.383288341790063E-4</v>
      </c>
      <c r="G5196" s="17" t="s">
        <v>0</v>
      </c>
      <c r="H5196" s="17" t="s">
        <v>72</v>
      </c>
      <c r="I5196" s="17" t="s">
        <v>38</v>
      </c>
      <c r="J5196" s="17" t="s">
        <v>144</v>
      </c>
      <c r="K5196" s="17">
        <f>IF(BASE_MARKET_DATA[[#This Row],[DATE]]=_xlfn.MAXIFS(A:A,H:H,BASE_MARKET_DATA[[#This Row],[LABEL]]),1,0)</f>
        <v>0</v>
      </c>
      <c r="L5196" s="17">
        <f>IF(BASE_MARKET_DATA[[#This Row],[VARP]]&gt;0,1,0)</f>
        <v>1</v>
      </c>
    </row>
    <row r="5197" spans="1:12">
      <c r="A5197" s="1">
        <v>44043</v>
      </c>
      <c r="B5197" s="17" t="s">
        <v>71</v>
      </c>
      <c r="C5197">
        <v>29.58</v>
      </c>
      <c r="D5197">
        <v>29.57</v>
      </c>
      <c r="E5197">
        <v>9.9999999999980105E-3</v>
      </c>
      <c r="F5197">
        <v>3.3818058843415659E-4</v>
      </c>
      <c r="G5197" s="17" t="s">
        <v>0</v>
      </c>
      <c r="H5197" s="17" t="s">
        <v>72</v>
      </c>
      <c r="I5197" s="17" t="s">
        <v>38</v>
      </c>
      <c r="J5197" s="17" t="s">
        <v>144</v>
      </c>
      <c r="K5197" s="17">
        <f>IF(BASE_MARKET_DATA[[#This Row],[DATE]]=_xlfn.MAXIFS(A:A,H:H,BASE_MARKET_DATA[[#This Row],[LABEL]]),1,0)</f>
        <v>0</v>
      </c>
      <c r="L5197" s="17">
        <f>IF(BASE_MARKET_DATA[[#This Row],[VARP]]&gt;0,1,0)</f>
        <v>1</v>
      </c>
    </row>
    <row r="5198" spans="1:12">
      <c r="A5198" s="1">
        <v>44046</v>
      </c>
      <c r="B5198" s="17" t="s">
        <v>71</v>
      </c>
      <c r="C5198">
        <v>29.620001000000002</v>
      </c>
      <c r="D5198">
        <v>29.58</v>
      </c>
      <c r="E5198">
        <v>4.0001000000003728E-2</v>
      </c>
      <c r="F5198">
        <v>1.3522988505748387E-3</v>
      </c>
      <c r="G5198" s="17" t="s">
        <v>0</v>
      </c>
      <c r="H5198" s="17" t="s">
        <v>72</v>
      </c>
      <c r="I5198" s="17" t="s">
        <v>38</v>
      </c>
      <c r="J5198" s="17" t="s">
        <v>144</v>
      </c>
      <c r="K5198" s="17">
        <f>IF(BASE_MARKET_DATA[[#This Row],[DATE]]=_xlfn.MAXIFS(A:A,H:H,BASE_MARKET_DATA[[#This Row],[LABEL]]),1,0)</f>
        <v>0</v>
      </c>
      <c r="L5198" s="17">
        <f>IF(BASE_MARKET_DATA[[#This Row],[VARP]]&gt;0,1,0)</f>
        <v>1</v>
      </c>
    </row>
    <row r="5199" spans="1:12">
      <c r="A5199" s="1">
        <v>44047</v>
      </c>
      <c r="B5199" s="17" t="s">
        <v>71</v>
      </c>
      <c r="C5199">
        <v>30.01</v>
      </c>
      <c r="D5199">
        <v>29.620001000000002</v>
      </c>
      <c r="E5199">
        <v>0.38999899999999954</v>
      </c>
      <c r="F5199">
        <v>1.3166744997746607E-2</v>
      </c>
      <c r="G5199" s="17" t="s">
        <v>0</v>
      </c>
      <c r="H5199" s="17" t="s">
        <v>72</v>
      </c>
      <c r="I5199" s="17" t="s">
        <v>38</v>
      </c>
      <c r="J5199" s="17" t="s">
        <v>144</v>
      </c>
      <c r="K5199" s="17">
        <f>IF(BASE_MARKET_DATA[[#This Row],[DATE]]=_xlfn.MAXIFS(A:A,H:H,BASE_MARKET_DATA[[#This Row],[LABEL]]),1,0)</f>
        <v>0</v>
      </c>
      <c r="L5199" s="17">
        <f>IF(BASE_MARKET_DATA[[#This Row],[VARP]]&gt;0,1,0)</f>
        <v>1</v>
      </c>
    </row>
    <row r="5200" spans="1:12">
      <c r="A5200" s="1">
        <v>44048</v>
      </c>
      <c r="B5200" s="17" t="s">
        <v>71</v>
      </c>
      <c r="C5200">
        <v>29.85</v>
      </c>
      <c r="D5200">
        <v>30.01</v>
      </c>
      <c r="E5200">
        <v>-0.16000000000000014</v>
      </c>
      <c r="F5200">
        <v>-5.3315561479506876E-3</v>
      </c>
      <c r="G5200" s="17" t="s">
        <v>0</v>
      </c>
      <c r="H5200" s="17" t="s">
        <v>72</v>
      </c>
      <c r="I5200" s="17" t="s">
        <v>38</v>
      </c>
      <c r="J5200" s="17" t="s">
        <v>144</v>
      </c>
      <c r="K5200" s="17">
        <f>IF(BASE_MARKET_DATA[[#This Row],[DATE]]=_xlfn.MAXIFS(A:A,H:H,BASE_MARKET_DATA[[#This Row],[LABEL]]),1,0)</f>
        <v>0</v>
      </c>
      <c r="L5200" s="17">
        <f>IF(BASE_MARKET_DATA[[#This Row],[VARP]]&gt;0,1,0)</f>
        <v>0</v>
      </c>
    </row>
    <row r="5201" spans="1:12">
      <c r="A5201" s="1">
        <v>44049</v>
      </c>
      <c r="B5201" s="17" t="s">
        <v>71</v>
      </c>
      <c r="C5201">
        <v>29.84</v>
      </c>
      <c r="D5201">
        <v>29.85</v>
      </c>
      <c r="E5201">
        <v>-1.0000000000001563E-2</v>
      </c>
      <c r="F5201">
        <v>-3.3500837520943256E-4</v>
      </c>
      <c r="G5201" s="17" t="s">
        <v>0</v>
      </c>
      <c r="H5201" s="17" t="s">
        <v>72</v>
      </c>
      <c r="I5201" s="17" t="s">
        <v>38</v>
      </c>
      <c r="J5201" s="17" t="s">
        <v>144</v>
      </c>
      <c r="K5201" s="17">
        <f>IF(BASE_MARKET_DATA[[#This Row],[DATE]]=_xlfn.MAXIFS(A:A,H:H,BASE_MARKET_DATA[[#This Row],[LABEL]]),1,0)</f>
        <v>0</v>
      </c>
      <c r="L5201" s="17">
        <f>IF(BASE_MARKET_DATA[[#This Row],[VARP]]&gt;0,1,0)</f>
        <v>0</v>
      </c>
    </row>
    <row r="5202" spans="1:12">
      <c r="A5202" s="1">
        <v>44050</v>
      </c>
      <c r="B5202" s="17" t="s">
        <v>71</v>
      </c>
      <c r="C5202">
        <v>30.02</v>
      </c>
      <c r="D5202">
        <v>29.84</v>
      </c>
      <c r="E5202">
        <v>0.17999999999999972</v>
      </c>
      <c r="F5202">
        <v>6.0321715817694271E-3</v>
      </c>
      <c r="G5202" s="17" t="s">
        <v>0</v>
      </c>
      <c r="H5202" s="17" t="s">
        <v>72</v>
      </c>
      <c r="I5202" s="17" t="s">
        <v>38</v>
      </c>
      <c r="J5202" s="17" t="s">
        <v>144</v>
      </c>
      <c r="K5202" s="17">
        <f>IF(BASE_MARKET_DATA[[#This Row],[DATE]]=_xlfn.MAXIFS(A:A,H:H,BASE_MARKET_DATA[[#This Row],[LABEL]]),1,0)</f>
        <v>0</v>
      </c>
      <c r="L5202" s="17">
        <f>IF(BASE_MARKET_DATA[[#This Row],[VARP]]&gt;0,1,0)</f>
        <v>1</v>
      </c>
    </row>
    <row r="5203" spans="1:12">
      <c r="A5203" s="1">
        <v>44053</v>
      </c>
      <c r="B5203" s="17" t="s">
        <v>71</v>
      </c>
      <c r="C5203">
        <v>30.200001</v>
      </c>
      <c r="D5203">
        <v>30.02</v>
      </c>
      <c r="E5203">
        <v>0.18000100000000074</v>
      </c>
      <c r="F5203">
        <v>5.9960359760160139E-3</v>
      </c>
      <c r="G5203" s="17" t="s">
        <v>0</v>
      </c>
      <c r="H5203" s="17" t="s">
        <v>72</v>
      </c>
      <c r="I5203" s="17" t="s">
        <v>38</v>
      </c>
      <c r="J5203" s="17" t="s">
        <v>144</v>
      </c>
      <c r="K5203" s="17">
        <f>IF(BASE_MARKET_DATA[[#This Row],[DATE]]=_xlfn.MAXIFS(A:A,H:H,BASE_MARKET_DATA[[#This Row],[LABEL]]),1,0)</f>
        <v>0</v>
      </c>
      <c r="L5203" s="17">
        <f>IF(BASE_MARKET_DATA[[#This Row],[VARP]]&gt;0,1,0)</f>
        <v>1</v>
      </c>
    </row>
    <row r="5204" spans="1:12">
      <c r="A5204" s="1">
        <v>44054</v>
      </c>
      <c r="B5204" s="17" t="s">
        <v>71</v>
      </c>
      <c r="C5204">
        <v>30.200001</v>
      </c>
      <c r="D5204">
        <v>30.200001</v>
      </c>
      <c r="E5204">
        <v>0</v>
      </c>
      <c r="F5204">
        <v>0</v>
      </c>
      <c r="G5204" s="17" t="s">
        <v>0</v>
      </c>
      <c r="H5204" s="17" t="s">
        <v>72</v>
      </c>
      <c r="I5204" s="17" t="s">
        <v>38</v>
      </c>
      <c r="J5204" s="17" t="s">
        <v>144</v>
      </c>
      <c r="K5204" s="17">
        <f>IF(BASE_MARKET_DATA[[#This Row],[DATE]]=_xlfn.MAXIFS(A:A,H:H,BASE_MARKET_DATA[[#This Row],[LABEL]]),1,0)</f>
        <v>0</v>
      </c>
      <c r="L5204" s="17">
        <f>IF(BASE_MARKET_DATA[[#This Row],[VARP]]&gt;0,1,0)</f>
        <v>0</v>
      </c>
    </row>
    <row r="5205" spans="1:12">
      <c r="A5205" s="1">
        <v>44055</v>
      </c>
      <c r="B5205" s="17" t="s">
        <v>71</v>
      </c>
      <c r="C5205">
        <v>30.18</v>
      </c>
      <c r="D5205">
        <v>30.200001</v>
      </c>
      <c r="E5205">
        <v>-2.0001000000000602E-2</v>
      </c>
      <c r="F5205">
        <v>-6.6228474628198192E-4</v>
      </c>
      <c r="G5205" s="17" t="s">
        <v>0</v>
      </c>
      <c r="H5205" s="17" t="s">
        <v>72</v>
      </c>
      <c r="I5205" s="17" t="s">
        <v>38</v>
      </c>
      <c r="J5205" s="17" t="s">
        <v>144</v>
      </c>
      <c r="K5205" s="17">
        <f>IF(BASE_MARKET_DATA[[#This Row],[DATE]]=_xlfn.MAXIFS(A:A,H:H,BASE_MARKET_DATA[[#This Row],[LABEL]]),1,0)</f>
        <v>0</v>
      </c>
      <c r="L5205" s="17">
        <f>IF(BASE_MARKET_DATA[[#This Row],[VARP]]&gt;0,1,0)</f>
        <v>0</v>
      </c>
    </row>
    <row r="5206" spans="1:12">
      <c r="A5206" s="1">
        <v>44056</v>
      </c>
      <c r="B5206" s="17" t="s">
        <v>71</v>
      </c>
      <c r="C5206">
        <v>29.91</v>
      </c>
      <c r="D5206">
        <v>30.18</v>
      </c>
      <c r="E5206">
        <v>-0.26999999999999957</v>
      </c>
      <c r="F5206">
        <v>-8.9463220675944193E-3</v>
      </c>
      <c r="G5206" s="17" t="s">
        <v>0</v>
      </c>
      <c r="H5206" s="17" t="s">
        <v>72</v>
      </c>
      <c r="I5206" s="17" t="s">
        <v>38</v>
      </c>
      <c r="J5206" s="17" t="s">
        <v>144</v>
      </c>
      <c r="K5206" s="17">
        <f>IF(BASE_MARKET_DATA[[#This Row],[DATE]]=_xlfn.MAXIFS(A:A,H:H,BASE_MARKET_DATA[[#This Row],[LABEL]]),1,0)</f>
        <v>0</v>
      </c>
      <c r="L5206" s="17">
        <f>IF(BASE_MARKET_DATA[[#This Row],[VARP]]&gt;0,1,0)</f>
        <v>0</v>
      </c>
    </row>
    <row r="5207" spans="1:12">
      <c r="A5207" s="1">
        <v>44057</v>
      </c>
      <c r="B5207" s="17" t="s">
        <v>71</v>
      </c>
      <c r="C5207">
        <v>30.01</v>
      </c>
      <c r="D5207">
        <v>29.91</v>
      </c>
      <c r="E5207">
        <v>0.10000000000000142</v>
      </c>
      <c r="F5207">
        <v>3.3433634236041932E-3</v>
      </c>
      <c r="G5207" s="17" t="s">
        <v>0</v>
      </c>
      <c r="H5207" s="17" t="s">
        <v>72</v>
      </c>
      <c r="I5207" s="17" t="s">
        <v>38</v>
      </c>
      <c r="J5207" s="17" t="s">
        <v>144</v>
      </c>
      <c r="K5207" s="17">
        <f>IF(BASE_MARKET_DATA[[#This Row],[DATE]]=_xlfn.MAXIFS(A:A,H:H,BASE_MARKET_DATA[[#This Row],[LABEL]]),1,0)</f>
        <v>0</v>
      </c>
      <c r="L5207" s="17">
        <f>IF(BASE_MARKET_DATA[[#This Row],[VARP]]&gt;0,1,0)</f>
        <v>1</v>
      </c>
    </row>
    <row r="5208" spans="1:12">
      <c r="A5208" s="1">
        <v>44060</v>
      </c>
      <c r="B5208" s="17" t="s">
        <v>71</v>
      </c>
      <c r="C5208">
        <v>29.85</v>
      </c>
      <c r="D5208">
        <v>30.01</v>
      </c>
      <c r="E5208">
        <v>-0.16000000000000014</v>
      </c>
      <c r="F5208">
        <v>-5.3315561479506876E-3</v>
      </c>
      <c r="G5208" s="17" t="s">
        <v>0</v>
      </c>
      <c r="H5208" s="17" t="s">
        <v>72</v>
      </c>
      <c r="I5208" s="17" t="s">
        <v>38</v>
      </c>
      <c r="J5208" s="17" t="s">
        <v>144</v>
      </c>
      <c r="K5208" s="17">
        <f>IF(BASE_MARKET_DATA[[#This Row],[DATE]]=_xlfn.MAXIFS(A:A,H:H,BASE_MARKET_DATA[[#This Row],[LABEL]]),1,0)</f>
        <v>0</v>
      </c>
      <c r="L5208" s="17">
        <f>IF(BASE_MARKET_DATA[[#This Row],[VARP]]&gt;0,1,0)</f>
        <v>0</v>
      </c>
    </row>
    <row r="5209" spans="1:12">
      <c r="A5209" s="1">
        <v>44061</v>
      </c>
      <c r="B5209" s="17" t="s">
        <v>71</v>
      </c>
      <c r="C5209">
        <v>29.790001</v>
      </c>
      <c r="D5209">
        <v>29.85</v>
      </c>
      <c r="E5209">
        <v>-5.9999000000001246E-2</v>
      </c>
      <c r="F5209">
        <v>-2.0100167504188021E-3</v>
      </c>
      <c r="G5209" s="17" t="s">
        <v>0</v>
      </c>
      <c r="H5209" s="17" t="s">
        <v>72</v>
      </c>
      <c r="I5209" s="17" t="s">
        <v>38</v>
      </c>
      <c r="J5209" s="17" t="s">
        <v>144</v>
      </c>
      <c r="K5209" s="17">
        <f>IF(BASE_MARKET_DATA[[#This Row],[DATE]]=_xlfn.MAXIFS(A:A,H:H,BASE_MARKET_DATA[[#This Row],[LABEL]]),1,0)</f>
        <v>0</v>
      </c>
      <c r="L5209" s="17">
        <f>IF(BASE_MARKET_DATA[[#This Row],[VARP]]&gt;0,1,0)</f>
        <v>0</v>
      </c>
    </row>
    <row r="5210" spans="1:12">
      <c r="A5210" s="1">
        <v>44062</v>
      </c>
      <c r="B5210" s="17" t="s">
        <v>71</v>
      </c>
      <c r="C5210">
        <v>29.73</v>
      </c>
      <c r="D5210">
        <v>29.790001</v>
      </c>
      <c r="E5210">
        <v>-6.0000999999999749E-2</v>
      </c>
      <c r="F5210">
        <v>-2.0141321915363398E-3</v>
      </c>
      <c r="G5210" s="17" t="s">
        <v>0</v>
      </c>
      <c r="H5210" s="17" t="s">
        <v>72</v>
      </c>
      <c r="I5210" s="17" t="s">
        <v>38</v>
      </c>
      <c r="J5210" s="17" t="s">
        <v>144</v>
      </c>
      <c r="K5210" s="17">
        <f>IF(BASE_MARKET_DATA[[#This Row],[DATE]]=_xlfn.MAXIFS(A:A,H:H,BASE_MARKET_DATA[[#This Row],[LABEL]]),1,0)</f>
        <v>0</v>
      </c>
      <c r="L5210" s="17">
        <f>IF(BASE_MARKET_DATA[[#This Row],[VARP]]&gt;0,1,0)</f>
        <v>0</v>
      </c>
    </row>
    <row r="5211" spans="1:12">
      <c r="A5211" s="1">
        <v>44063</v>
      </c>
      <c r="B5211" s="17" t="s">
        <v>71</v>
      </c>
      <c r="C5211">
        <v>29.67</v>
      </c>
      <c r="D5211">
        <v>29.73</v>
      </c>
      <c r="E5211">
        <v>-5.9999999999998721E-2</v>
      </c>
      <c r="F5211">
        <v>-2.0181634712411276E-3</v>
      </c>
      <c r="G5211" s="17" t="s">
        <v>0</v>
      </c>
      <c r="H5211" s="17" t="s">
        <v>72</v>
      </c>
      <c r="I5211" s="17" t="s">
        <v>38</v>
      </c>
      <c r="J5211" s="17" t="s">
        <v>144</v>
      </c>
      <c r="K5211" s="17">
        <f>IF(BASE_MARKET_DATA[[#This Row],[DATE]]=_xlfn.MAXIFS(A:A,H:H,BASE_MARKET_DATA[[#This Row],[LABEL]]),1,0)</f>
        <v>0</v>
      </c>
      <c r="L5211" s="17">
        <f>IF(BASE_MARKET_DATA[[#This Row],[VARP]]&gt;0,1,0)</f>
        <v>0</v>
      </c>
    </row>
    <row r="5212" spans="1:12">
      <c r="A5212" s="1">
        <v>44064</v>
      </c>
      <c r="B5212" s="17" t="s">
        <v>71</v>
      </c>
      <c r="C5212">
        <v>29.690001000000002</v>
      </c>
      <c r="D5212">
        <v>29.67</v>
      </c>
      <c r="E5212">
        <v>2.0001000000000602E-2</v>
      </c>
      <c r="F5212">
        <v>6.7411526794744188E-4</v>
      </c>
      <c r="G5212" s="17" t="s">
        <v>0</v>
      </c>
      <c r="H5212" s="17" t="s">
        <v>72</v>
      </c>
      <c r="I5212" s="17" t="s">
        <v>38</v>
      </c>
      <c r="J5212" s="17" t="s">
        <v>144</v>
      </c>
      <c r="K5212" s="17">
        <f>IF(BASE_MARKET_DATA[[#This Row],[DATE]]=_xlfn.MAXIFS(A:A,H:H,BASE_MARKET_DATA[[#This Row],[LABEL]]),1,0)</f>
        <v>0</v>
      </c>
      <c r="L5212" s="17">
        <f>IF(BASE_MARKET_DATA[[#This Row],[VARP]]&gt;0,1,0)</f>
        <v>1</v>
      </c>
    </row>
    <row r="5213" spans="1:12">
      <c r="A5213" s="1">
        <v>44067</v>
      </c>
      <c r="B5213" s="17" t="s">
        <v>71</v>
      </c>
      <c r="C5213">
        <v>30.030001000000002</v>
      </c>
      <c r="D5213">
        <v>29.690001000000002</v>
      </c>
      <c r="E5213">
        <v>0.33999999999999986</v>
      </c>
      <c r="F5213">
        <v>1.1451666842315021E-2</v>
      </c>
      <c r="G5213" s="17" t="s">
        <v>0</v>
      </c>
      <c r="H5213" s="17" t="s">
        <v>72</v>
      </c>
      <c r="I5213" s="17" t="s">
        <v>38</v>
      </c>
      <c r="J5213" s="17" t="s">
        <v>144</v>
      </c>
      <c r="K5213" s="17">
        <f>IF(BASE_MARKET_DATA[[#This Row],[DATE]]=_xlfn.MAXIFS(A:A,H:H,BASE_MARKET_DATA[[#This Row],[LABEL]]),1,0)</f>
        <v>0</v>
      </c>
      <c r="L5213" s="17">
        <f>IF(BASE_MARKET_DATA[[#This Row],[VARP]]&gt;0,1,0)</f>
        <v>1</v>
      </c>
    </row>
    <row r="5214" spans="1:12">
      <c r="A5214" s="1">
        <v>44068</v>
      </c>
      <c r="B5214" s="17" t="s">
        <v>71</v>
      </c>
      <c r="C5214">
        <v>29.9</v>
      </c>
      <c r="D5214">
        <v>30.030001000000002</v>
      </c>
      <c r="E5214">
        <v>-0.13000100000000359</v>
      </c>
      <c r="F5214">
        <v>-4.3290374848806556E-3</v>
      </c>
      <c r="G5214" s="17" t="s">
        <v>0</v>
      </c>
      <c r="H5214" s="17" t="s">
        <v>72</v>
      </c>
      <c r="I5214" s="17" t="s">
        <v>38</v>
      </c>
      <c r="J5214" s="17" t="s">
        <v>144</v>
      </c>
      <c r="K5214" s="17">
        <f>IF(BASE_MARKET_DATA[[#This Row],[DATE]]=_xlfn.MAXIFS(A:A,H:H,BASE_MARKET_DATA[[#This Row],[LABEL]]),1,0)</f>
        <v>0</v>
      </c>
      <c r="L5214" s="17">
        <f>IF(BASE_MARKET_DATA[[#This Row],[VARP]]&gt;0,1,0)</f>
        <v>0</v>
      </c>
    </row>
    <row r="5215" spans="1:12">
      <c r="A5215" s="1">
        <v>44069</v>
      </c>
      <c r="B5215" s="17" t="s">
        <v>71</v>
      </c>
      <c r="C5215">
        <v>29.99</v>
      </c>
      <c r="D5215">
        <v>29.9</v>
      </c>
      <c r="E5215">
        <v>8.9999999999999858E-2</v>
      </c>
      <c r="F5215">
        <v>3.0100334448160491E-3</v>
      </c>
      <c r="G5215" s="17" t="s">
        <v>0</v>
      </c>
      <c r="H5215" s="17" t="s">
        <v>72</v>
      </c>
      <c r="I5215" s="17" t="s">
        <v>38</v>
      </c>
      <c r="J5215" s="17" t="s">
        <v>144</v>
      </c>
      <c r="K5215" s="17">
        <f>IF(BASE_MARKET_DATA[[#This Row],[DATE]]=_xlfn.MAXIFS(A:A,H:H,BASE_MARKET_DATA[[#This Row],[LABEL]]),1,0)</f>
        <v>0</v>
      </c>
      <c r="L5215" s="17">
        <f>IF(BASE_MARKET_DATA[[#This Row],[VARP]]&gt;0,1,0)</f>
        <v>1</v>
      </c>
    </row>
    <row r="5216" spans="1:12">
      <c r="A5216" s="1">
        <v>44070</v>
      </c>
      <c r="B5216" s="17" t="s">
        <v>71</v>
      </c>
      <c r="C5216">
        <v>29.9</v>
      </c>
      <c r="D5216">
        <v>29.99</v>
      </c>
      <c r="E5216">
        <v>-8.9999999999999858E-2</v>
      </c>
      <c r="F5216">
        <v>-3.0010003334444771E-3</v>
      </c>
      <c r="G5216" s="17" t="s">
        <v>0</v>
      </c>
      <c r="H5216" s="17" t="s">
        <v>72</v>
      </c>
      <c r="I5216" s="17" t="s">
        <v>38</v>
      </c>
      <c r="J5216" s="17" t="s">
        <v>144</v>
      </c>
      <c r="K5216" s="17">
        <f>IF(BASE_MARKET_DATA[[#This Row],[DATE]]=_xlfn.MAXIFS(A:A,H:H,BASE_MARKET_DATA[[#This Row],[LABEL]]),1,0)</f>
        <v>0</v>
      </c>
      <c r="L5216" s="17">
        <f>IF(BASE_MARKET_DATA[[#This Row],[VARP]]&gt;0,1,0)</f>
        <v>0</v>
      </c>
    </row>
    <row r="5217" spans="1:12">
      <c r="A5217" s="1">
        <v>44071</v>
      </c>
      <c r="B5217" s="17" t="s">
        <v>71</v>
      </c>
      <c r="C5217">
        <v>30.040001</v>
      </c>
      <c r="D5217">
        <v>29.9</v>
      </c>
      <c r="E5217">
        <v>0.1400010000000016</v>
      </c>
      <c r="F5217">
        <v>4.682307692307746E-3</v>
      </c>
      <c r="G5217" s="17" t="s">
        <v>0</v>
      </c>
      <c r="H5217" s="17" t="s">
        <v>72</v>
      </c>
      <c r="I5217" s="17" t="s">
        <v>38</v>
      </c>
      <c r="J5217" s="17" t="s">
        <v>144</v>
      </c>
      <c r="K5217" s="17">
        <f>IF(BASE_MARKET_DATA[[#This Row],[DATE]]=_xlfn.MAXIFS(A:A,H:H,BASE_MARKET_DATA[[#This Row],[LABEL]]),1,0)</f>
        <v>0</v>
      </c>
      <c r="L5217" s="17">
        <f>IF(BASE_MARKET_DATA[[#This Row],[VARP]]&gt;0,1,0)</f>
        <v>1</v>
      </c>
    </row>
    <row r="5218" spans="1:12">
      <c r="A5218" s="1">
        <v>44074</v>
      </c>
      <c r="B5218" s="17" t="s">
        <v>71</v>
      </c>
      <c r="C5218">
        <v>29.809998999999998</v>
      </c>
      <c r="D5218">
        <v>30.040001</v>
      </c>
      <c r="E5218">
        <v>-0.23000200000000248</v>
      </c>
      <c r="F5218">
        <v>-7.6565243789440112E-3</v>
      </c>
      <c r="G5218" s="17" t="s">
        <v>0</v>
      </c>
      <c r="H5218" s="17" t="s">
        <v>72</v>
      </c>
      <c r="I5218" s="17" t="s">
        <v>38</v>
      </c>
      <c r="J5218" s="17" t="s">
        <v>144</v>
      </c>
      <c r="K5218" s="17">
        <f>IF(BASE_MARKET_DATA[[#This Row],[DATE]]=_xlfn.MAXIFS(A:A,H:H,BASE_MARKET_DATA[[#This Row],[LABEL]]),1,0)</f>
        <v>0</v>
      </c>
      <c r="L5218" s="17">
        <f>IF(BASE_MARKET_DATA[[#This Row],[VARP]]&gt;0,1,0)</f>
        <v>0</v>
      </c>
    </row>
    <row r="5219" spans="1:12">
      <c r="A5219" s="1">
        <v>44075</v>
      </c>
      <c r="B5219" s="17" t="s">
        <v>71</v>
      </c>
      <c r="C5219">
        <v>29.469998999999998</v>
      </c>
      <c r="D5219">
        <v>29.809998999999998</v>
      </c>
      <c r="E5219">
        <v>-0.33999999999999986</v>
      </c>
      <c r="F5219">
        <v>-1.1405568983749375E-2</v>
      </c>
      <c r="G5219" s="17" t="s">
        <v>0</v>
      </c>
      <c r="H5219" s="17" t="s">
        <v>72</v>
      </c>
      <c r="I5219" s="17" t="s">
        <v>38</v>
      </c>
      <c r="J5219" s="17" t="s">
        <v>144</v>
      </c>
      <c r="K5219" s="17">
        <f>IF(BASE_MARKET_DATA[[#This Row],[DATE]]=_xlfn.MAXIFS(A:A,H:H,BASE_MARKET_DATA[[#This Row],[LABEL]]),1,0)</f>
        <v>0</v>
      </c>
      <c r="L5219" s="17">
        <f>IF(BASE_MARKET_DATA[[#This Row],[VARP]]&gt;0,1,0)</f>
        <v>0</v>
      </c>
    </row>
    <row r="5220" spans="1:12">
      <c r="A5220" s="1">
        <v>44076</v>
      </c>
      <c r="B5220" s="17" t="s">
        <v>71</v>
      </c>
      <c r="C5220">
        <v>29.700001</v>
      </c>
      <c r="D5220">
        <v>29.469998999999998</v>
      </c>
      <c r="E5220">
        <v>0.23000200000000248</v>
      </c>
      <c r="F5220">
        <v>7.8046151274047378E-3</v>
      </c>
      <c r="G5220" s="17" t="s">
        <v>0</v>
      </c>
      <c r="H5220" s="17" t="s">
        <v>72</v>
      </c>
      <c r="I5220" s="17" t="s">
        <v>38</v>
      </c>
      <c r="J5220" s="17" t="s">
        <v>144</v>
      </c>
      <c r="K5220" s="17">
        <f>IF(BASE_MARKET_DATA[[#This Row],[DATE]]=_xlfn.MAXIFS(A:A,H:H,BASE_MARKET_DATA[[#This Row],[LABEL]]),1,0)</f>
        <v>0</v>
      </c>
      <c r="L5220" s="17">
        <f>IF(BASE_MARKET_DATA[[#This Row],[VARP]]&gt;0,1,0)</f>
        <v>1</v>
      </c>
    </row>
    <row r="5221" spans="1:12">
      <c r="A5221" s="1">
        <v>44077</v>
      </c>
      <c r="B5221" s="17" t="s">
        <v>71</v>
      </c>
      <c r="C5221">
        <v>29.59</v>
      </c>
      <c r="D5221">
        <v>29.700001</v>
      </c>
      <c r="E5221">
        <v>-0.11000100000000046</v>
      </c>
      <c r="F5221">
        <v>-3.7037372490324313E-3</v>
      </c>
      <c r="G5221" s="17" t="s">
        <v>0</v>
      </c>
      <c r="H5221" s="17" t="s">
        <v>72</v>
      </c>
      <c r="I5221" s="17" t="s">
        <v>38</v>
      </c>
      <c r="J5221" s="17" t="s">
        <v>144</v>
      </c>
      <c r="K5221" s="17">
        <f>IF(BASE_MARKET_DATA[[#This Row],[DATE]]=_xlfn.MAXIFS(A:A,H:H,BASE_MARKET_DATA[[#This Row],[LABEL]]),1,0)</f>
        <v>0</v>
      </c>
      <c r="L5221" s="17">
        <f>IF(BASE_MARKET_DATA[[#This Row],[VARP]]&gt;0,1,0)</f>
        <v>0</v>
      </c>
    </row>
    <row r="5222" spans="1:12">
      <c r="A5222" s="1">
        <v>44078</v>
      </c>
      <c r="B5222" s="17" t="s">
        <v>71</v>
      </c>
      <c r="C5222">
        <v>29.42</v>
      </c>
      <c r="D5222">
        <v>29.59</v>
      </c>
      <c r="E5222">
        <v>-0.16999999999999815</v>
      </c>
      <c r="F5222">
        <v>-5.7451841838458313E-3</v>
      </c>
      <c r="G5222" s="17" t="s">
        <v>0</v>
      </c>
      <c r="H5222" s="17" t="s">
        <v>72</v>
      </c>
      <c r="I5222" s="17" t="s">
        <v>38</v>
      </c>
      <c r="J5222" s="17" t="s">
        <v>144</v>
      </c>
      <c r="K5222" s="17">
        <f>IF(BASE_MARKET_DATA[[#This Row],[DATE]]=_xlfn.MAXIFS(A:A,H:H,BASE_MARKET_DATA[[#This Row],[LABEL]]),1,0)</f>
        <v>0</v>
      </c>
      <c r="L5222" s="17">
        <f>IF(BASE_MARKET_DATA[[#This Row],[VARP]]&gt;0,1,0)</f>
        <v>0</v>
      </c>
    </row>
    <row r="5223" spans="1:12">
      <c r="A5223" s="1">
        <v>44082</v>
      </c>
      <c r="B5223" s="17" t="s">
        <v>71</v>
      </c>
      <c r="C5223">
        <v>29.51</v>
      </c>
      <c r="D5223">
        <v>29.42</v>
      </c>
      <c r="E5223">
        <v>8.9999999999999858E-2</v>
      </c>
      <c r="F5223">
        <v>3.0591434398368408E-3</v>
      </c>
      <c r="G5223" s="17" t="s">
        <v>0</v>
      </c>
      <c r="H5223" s="17" t="s">
        <v>72</v>
      </c>
      <c r="I5223" s="17" t="s">
        <v>38</v>
      </c>
      <c r="J5223" s="17" t="s">
        <v>144</v>
      </c>
      <c r="K5223" s="17">
        <f>IF(BASE_MARKET_DATA[[#This Row],[DATE]]=_xlfn.MAXIFS(A:A,H:H,BASE_MARKET_DATA[[#This Row],[LABEL]]),1,0)</f>
        <v>0</v>
      </c>
      <c r="L5223" s="17">
        <f>IF(BASE_MARKET_DATA[[#This Row],[VARP]]&gt;0,1,0)</f>
        <v>1</v>
      </c>
    </row>
    <row r="5224" spans="1:12">
      <c r="A5224" s="1">
        <v>44083</v>
      </c>
      <c r="B5224" s="17" t="s">
        <v>71</v>
      </c>
      <c r="C5224">
        <v>29.370001000000002</v>
      </c>
      <c r="D5224">
        <v>29.51</v>
      </c>
      <c r="E5224">
        <v>-0.13999899999999954</v>
      </c>
      <c r="F5224">
        <v>-4.7441206370721634E-3</v>
      </c>
      <c r="G5224" s="17" t="s">
        <v>0</v>
      </c>
      <c r="H5224" s="17" t="s">
        <v>72</v>
      </c>
      <c r="I5224" s="17" t="s">
        <v>38</v>
      </c>
      <c r="J5224" s="17" t="s">
        <v>144</v>
      </c>
      <c r="K5224" s="17">
        <f>IF(BASE_MARKET_DATA[[#This Row],[DATE]]=_xlfn.MAXIFS(A:A,H:H,BASE_MARKET_DATA[[#This Row],[LABEL]]),1,0)</f>
        <v>0</v>
      </c>
      <c r="L5224" s="17">
        <f>IF(BASE_MARKET_DATA[[#This Row],[VARP]]&gt;0,1,0)</f>
        <v>0</v>
      </c>
    </row>
    <row r="5225" spans="1:12">
      <c r="A5225" s="1">
        <v>44084</v>
      </c>
      <c r="B5225" s="17" t="s">
        <v>71</v>
      </c>
      <c r="C5225">
        <v>28.91</v>
      </c>
      <c r="D5225">
        <v>29.370001000000002</v>
      </c>
      <c r="E5225">
        <v>-0.46000100000000188</v>
      </c>
      <c r="F5225">
        <v>-1.5662273896415661E-2</v>
      </c>
      <c r="G5225" s="17" t="s">
        <v>0</v>
      </c>
      <c r="H5225" s="17" t="s">
        <v>72</v>
      </c>
      <c r="I5225" s="17" t="s">
        <v>38</v>
      </c>
      <c r="J5225" s="17" t="s">
        <v>144</v>
      </c>
      <c r="K5225" s="17">
        <f>IF(BASE_MARKET_DATA[[#This Row],[DATE]]=_xlfn.MAXIFS(A:A,H:H,BASE_MARKET_DATA[[#This Row],[LABEL]]),1,0)</f>
        <v>0</v>
      </c>
      <c r="L5225" s="17">
        <f>IF(BASE_MARKET_DATA[[#This Row],[VARP]]&gt;0,1,0)</f>
        <v>0</v>
      </c>
    </row>
    <row r="5226" spans="1:12">
      <c r="A5226" s="1">
        <v>44085</v>
      </c>
      <c r="B5226" s="17" t="s">
        <v>71</v>
      </c>
      <c r="C5226">
        <v>29</v>
      </c>
      <c r="D5226">
        <v>28.91</v>
      </c>
      <c r="E5226">
        <v>8.9999999999999858E-2</v>
      </c>
      <c r="F5226">
        <v>3.1131096506399119E-3</v>
      </c>
      <c r="G5226" s="17" t="s">
        <v>0</v>
      </c>
      <c r="H5226" s="17" t="s">
        <v>72</v>
      </c>
      <c r="I5226" s="17" t="s">
        <v>38</v>
      </c>
      <c r="J5226" s="17" t="s">
        <v>144</v>
      </c>
      <c r="K5226" s="17">
        <f>IF(BASE_MARKET_DATA[[#This Row],[DATE]]=_xlfn.MAXIFS(A:A,H:H,BASE_MARKET_DATA[[#This Row],[LABEL]]),1,0)</f>
        <v>0</v>
      </c>
      <c r="L5226" s="17">
        <f>IF(BASE_MARKET_DATA[[#This Row],[VARP]]&gt;0,1,0)</f>
        <v>1</v>
      </c>
    </row>
    <row r="5227" spans="1:12">
      <c r="A5227" s="1">
        <v>44088</v>
      </c>
      <c r="B5227" s="17" t="s">
        <v>71</v>
      </c>
      <c r="C5227">
        <v>29.139999</v>
      </c>
      <c r="D5227">
        <v>29</v>
      </c>
      <c r="E5227">
        <v>0.13999899999999954</v>
      </c>
      <c r="F5227">
        <v>4.8275517241379148E-3</v>
      </c>
      <c r="G5227" s="17" t="s">
        <v>0</v>
      </c>
      <c r="H5227" s="17" t="s">
        <v>72</v>
      </c>
      <c r="I5227" s="17" t="s">
        <v>38</v>
      </c>
      <c r="J5227" s="17" t="s">
        <v>144</v>
      </c>
      <c r="K5227" s="17">
        <f>IF(BASE_MARKET_DATA[[#This Row],[DATE]]=_xlfn.MAXIFS(A:A,H:H,BASE_MARKET_DATA[[#This Row],[LABEL]]),1,0)</f>
        <v>0</v>
      </c>
      <c r="L5227" s="17">
        <f>IF(BASE_MARKET_DATA[[#This Row],[VARP]]&gt;0,1,0)</f>
        <v>1</v>
      </c>
    </row>
    <row r="5228" spans="1:12">
      <c r="A5228" s="1">
        <v>44089</v>
      </c>
      <c r="B5228" s="17" t="s">
        <v>71</v>
      </c>
      <c r="C5228">
        <v>29.120001000000002</v>
      </c>
      <c r="D5228">
        <v>29.139999</v>
      </c>
      <c r="E5228">
        <v>-1.9997999999997518E-2</v>
      </c>
      <c r="F5228">
        <v>-6.8627318758650324E-4</v>
      </c>
      <c r="G5228" s="17" t="s">
        <v>0</v>
      </c>
      <c r="H5228" s="17" t="s">
        <v>72</v>
      </c>
      <c r="I5228" s="17" t="s">
        <v>38</v>
      </c>
      <c r="J5228" s="17" t="s">
        <v>144</v>
      </c>
      <c r="K5228" s="17">
        <f>IF(BASE_MARKET_DATA[[#This Row],[DATE]]=_xlfn.MAXIFS(A:A,H:H,BASE_MARKET_DATA[[#This Row],[LABEL]]),1,0)</f>
        <v>0</v>
      </c>
      <c r="L5228" s="17">
        <f>IF(BASE_MARKET_DATA[[#This Row],[VARP]]&gt;0,1,0)</f>
        <v>0</v>
      </c>
    </row>
    <row r="5229" spans="1:12">
      <c r="A5229" s="1">
        <v>44090</v>
      </c>
      <c r="B5229" s="17" t="s">
        <v>71</v>
      </c>
      <c r="C5229">
        <v>29.24</v>
      </c>
      <c r="D5229">
        <v>29.120001000000002</v>
      </c>
      <c r="E5229">
        <v>0.11999899999999641</v>
      </c>
      <c r="F5229">
        <v>4.1208446387071352E-3</v>
      </c>
      <c r="G5229" s="17" t="s">
        <v>0</v>
      </c>
      <c r="H5229" s="17" t="s">
        <v>72</v>
      </c>
      <c r="I5229" s="17" t="s">
        <v>38</v>
      </c>
      <c r="J5229" s="17" t="s">
        <v>144</v>
      </c>
      <c r="K5229" s="17">
        <f>IF(BASE_MARKET_DATA[[#This Row],[DATE]]=_xlfn.MAXIFS(A:A,H:H,BASE_MARKET_DATA[[#This Row],[LABEL]]),1,0)</f>
        <v>0</v>
      </c>
      <c r="L5229" s="17">
        <f>IF(BASE_MARKET_DATA[[#This Row],[VARP]]&gt;0,1,0)</f>
        <v>1</v>
      </c>
    </row>
    <row r="5230" spans="1:12">
      <c r="A5230" s="1">
        <v>44091</v>
      </c>
      <c r="B5230" s="17" t="s">
        <v>71</v>
      </c>
      <c r="C5230">
        <v>29.07</v>
      </c>
      <c r="D5230">
        <v>29.24</v>
      </c>
      <c r="E5230">
        <v>-0.16999999999999815</v>
      </c>
      <c r="F5230">
        <v>-5.8139534883720305E-3</v>
      </c>
      <c r="G5230" s="17" t="s">
        <v>0</v>
      </c>
      <c r="H5230" s="17" t="s">
        <v>72</v>
      </c>
      <c r="I5230" s="17" t="s">
        <v>38</v>
      </c>
      <c r="J5230" s="17" t="s">
        <v>144</v>
      </c>
      <c r="K5230" s="17">
        <f>IF(BASE_MARKET_DATA[[#This Row],[DATE]]=_xlfn.MAXIFS(A:A,H:H,BASE_MARKET_DATA[[#This Row],[LABEL]]),1,0)</f>
        <v>0</v>
      </c>
      <c r="L5230" s="17">
        <f>IF(BASE_MARKET_DATA[[#This Row],[VARP]]&gt;0,1,0)</f>
        <v>0</v>
      </c>
    </row>
    <row r="5231" spans="1:12">
      <c r="A5231" s="1">
        <v>44092</v>
      </c>
      <c r="B5231" s="17" t="s">
        <v>71</v>
      </c>
      <c r="C5231">
        <v>28.93</v>
      </c>
      <c r="D5231">
        <v>29.07</v>
      </c>
      <c r="E5231">
        <v>-0.14000000000000057</v>
      </c>
      <c r="F5231">
        <v>-4.8159614723082408E-3</v>
      </c>
      <c r="G5231" s="17" t="s">
        <v>0</v>
      </c>
      <c r="H5231" s="17" t="s">
        <v>72</v>
      </c>
      <c r="I5231" s="17" t="s">
        <v>38</v>
      </c>
      <c r="J5231" s="17" t="s">
        <v>144</v>
      </c>
      <c r="K5231" s="17">
        <f>IF(BASE_MARKET_DATA[[#This Row],[DATE]]=_xlfn.MAXIFS(A:A,H:H,BASE_MARKET_DATA[[#This Row],[LABEL]]),1,0)</f>
        <v>0</v>
      </c>
      <c r="L5231" s="17">
        <f>IF(BASE_MARKET_DATA[[#This Row],[VARP]]&gt;0,1,0)</f>
        <v>0</v>
      </c>
    </row>
    <row r="5232" spans="1:12">
      <c r="A5232" s="1">
        <v>44095</v>
      </c>
      <c r="B5232" s="17" t="s">
        <v>71</v>
      </c>
      <c r="C5232">
        <v>28.629998999999998</v>
      </c>
      <c r="D5232">
        <v>28.93</v>
      </c>
      <c r="E5232">
        <v>-0.30000100000000174</v>
      </c>
      <c r="F5232">
        <v>-1.0369892844797848E-2</v>
      </c>
      <c r="G5232" s="17" t="s">
        <v>0</v>
      </c>
      <c r="H5232" s="17" t="s">
        <v>72</v>
      </c>
      <c r="I5232" s="17" t="s">
        <v>38</v>
      </c>
      <c r="J5232" s="17" t="s">
        <v>144</v>
      </c>
      <c r="K5232" s="17">
        <f>IF(BASE_MARKET_DATA[[#This Row],[DATE]]=_xlfn.MAXIFS(A:A,H:H,BASE_MARKET_DATA[[#This Row],[LABEL]]),1,0)</f>
        <v>0</v>
      </c>
      <c r="L5232" s="17">
        <f>IF(BASE_MARKET_DATA[[#This Row],[VARP]]&gt;0,1,0)</f>
        <v>0</v>
      </c>
    </row>
    <row r="5233" spans="1:12">
      <c r="A5233" s="1">
        <v>44096</v>
      </c>
      <c r="B5233" s="17" t="s">
        <v>71</v>
      </c>
      <c r="C5233">
        <v>28.51</v>
      </c>
      <c r="D5233">
        <v>28.629998999999998</v>
      </c>
      <c r="E5233">
        <v>-0.11999899999999641</v>
      </c>
      <c r="F5233">
        <v>-4.1913728323915217E-3</v>
      </c>
      <c r="G5233" s="17" t="s">
        <v>0</v>
      </c>
      <c r="H5233" s="17" t="s">
        <v>72</v>
      </c>
      <c r="I5233" s="17" t="s">
        <v>38</v>
      </c>
      <c r="J5233" s="17" t="s">
        <v>144</v>
      </c>
      <c r="K5233" s="17">
        <f>IF(BASE_MARKET_DATA[[#This Row],[DATE]]=_xlfn.MAXIFS(A:A,H:H,BASE_MARKET_DATA[[#This Row],[LABEL]]),1,0)</f>
        <v>0</v>
      </c>
      <c r="L5233" s="17">
        <f>IF(BASE_MARKET_DATA[[#This Row],[VARP]]&gt;0,1,0)</f>
        <v>0</v>
      </c>
    </row>
    <row r="5234" spans="1:12">
      <c r="A5234" s="1">
        <v>44097</v>
      </c>
      <c r="B5234" s="17" t="s">
        <v>71</v>
      </c>
      <c r="C5234">
        <v>27.870001000000002</v>
      </c>
      <c r="D5234">
        <v>28.51</v>
      </c>
      <c r="E5234">
        <v>-0.63999899999999954</v>
      </c>
      <c r="F5234">
        <v>-2.2448228691687111E-2</v>
      </c>
      <c r="G5234" s="17" t="s">
        <v>0</v>
      </c>
      <c r="H5234" s="17" t="s">
        <v>72</v>
      </c>
      <c r="I5234" s="17" t="s">
        <v>38</v>
      </c>
      <c r="J5234" s="17" t="s">
        <v>144</v>
      </c>
      <c r="K5234" s="17">
        <f>IF(BASE_MARKET_DATA[[#This Row],[DATE]]=_xlfn.MAXIFS(A:A,H:H,BASE_MARKET_DATA[[#This Row],[LABEL]]),1,0)</f>
        <v>0</v>
      </c>
      <c r="L5234" s="17">
        <f>IF(BASE_MARKET_DATA[[#This Row],[VARP]]&gt;0,1,0)</f>
        <v>0</v>
      </c>
    </row>
    <row r="5235" spans="1:12">
      <c r="A5235" s="1">
        <v>44098</v>
      </c>
      <c r="B5235" s="17" t="s">
        <v>71</v>
      </c>
      <c r="C5235">
        <v>28.040001</v>
      </c>
      <c r="D5235">
        <v>27.870001000000002</v>
      </c>
      <c r="E5235">
        <v>0.16999999999999815</v>
      </c>
      <c r="F5235">
        <v>6.0997486150071592E-3</v>
      </c>
      <c r="G5235" s="17" t="s">
        <v>0</v>
      </c>
      <c r="H5235" s="17" t="s">
        <v>72</v>
      </c>
      <c r="I5235" s="17" t="s">
        <v>38</v>
      </c>
      <c r="J5235" s="17" t="s">
        <v>144</v>
      </c>
      <c r="K5235" s="17">
        <f>IF(BASE_MARKET_DATA[[#This Row],[DATE]]=_xlfn.MAXIFS(A:A,H:H,BASE_MARKET_DATA[[#This Row],[LABEL]]),1,0)</f>
        <v>0</v>
      </c>
      <c r="L5235" s="17">
        <f>IF(BASE_MARKET_DATA[[#This Row],[VARP]]&gt;0,1,0)</f>
        <v>1</v>
      </c>
    </row>
    <row r="5236" spans="1:12">
      <c r="A5236" s="1">
        <v>44099</v>
      </c>
      <c r="B5236" s="17" t="s">
        <v>71</v>
      </c>
      <c r="C5236">
        <v>28.040001</v>
      </c>
      <c r="D5236">
        <v>28.040001</v>
      </c>
      <c r="E5236">
        <v>0</v>
      </c>
      <c r="F5236">
        <v>0</v>
      </c>
      <c r="G5236" s="17" t="s">
        <v>0</v>
      </c>
      <c r="H5236" s="17" t="s">
        <v>72</v>
      </c>
      <c r="I5236" s="17" t="s">
        <v>38</v>
      </c>
      <c r="J5236" s="17" t="s">
        <v>144</v>
      </c>
      <c r="K5236" s="17">
        <f>IF(BASE_MARKET_DATA[[#This Row],[DATE]]=_xlfn.MAXIFS(A:A,H:H,BASE_MARKET_DATA[[#This Row],[LABEL]]),1,0)</f>
        <v>1</v>
      </c>
      <c r="L5236" s="17">
        <f>IF(BASE_MARKET_DATA[[#This Row],[VARP]]&gt;0,1,0)</f>
        <v>0</v>
      </c>
    </row>
    <row r="5237" spans="1:12">
      <c r="A5237" s="1">
        <v>43830</v>
      </c>
      <c r="B5237" s="17" t="s">
        <v>73</v>
      </c>
      <c r="C5237">
        <v>42.27</v>
      </c>
      <c r="G5237" s="17" t="s">
        <v>0</v>
      </c>
      <c r="H5237" s="17" t="s">
        <v>74</v>
      </c>
      <c r="I5237" s="17" t="s">
        <v>38</v>
      </c>
      <c r="J5237" s="17" t="s">
        <v>144</v>
      </c>
      <c r="K5237" s="17">
        <f>IF(BASE_MARKET_DATA[[#This Row],[DATE]]=_xlfn.MAXIFS(A:A,H:H,BASE_MARKET_DATA[[#This Row],[LABEL]]),1,0)</f>
        <v>0</v>
      </c>
      <c r="L5237" s="17">
        <f>IF(BASE_MARKET_DATA[[#This Row],[VARP]]&gt;0,1,0)</f>
        <v>0</v>
      </c>
    </row>
    <row r="5238" spans="1:12">
      <c r="A5238" s="1">
        <v>43832</v>
      </c>
      <c r="B5238" s="17" t="s">
        <v>73</v>
      </c>
      <c r="C5238">
        <v>42.439999</v>
      </c>
      <c r="D5238">
        <v>42.27</v>
      </c>
      <c r="E5238">
        <v>0.16999899999999712</v>
      </c>
      <c r="F5238">
        <v>4.0217411876034333E-3</v>
      </c>
      <c r="G5238" s="17" t="s">
        <v>0</v>
      </c>
      <c r="H5238" s="17" t="s">
        <v>74</v>
      </c>
      <c r="I5238" s="17" t="s">
        <v>38</v>
      </c>
      <c r="J5238" s="17" t="s">
        <v>144</v>
      </c>
      <c r="K5238" s="17">
        <f>IF(BASE_MARKET_DATA[[#This Row],[DATE]]=_xlfn.MAXIFS(A:A,H:H,BASE_MARKET_DATA[[#This Row],[LABEL]]),1,0)</f>
        <v>0</v>
      </c>
      <c r="L5238" s="17">
        <f>IF(BASE_MARKET_DATA[[#This Row],[VARP]]&gt;0,1,0)</f>
        <v>1</v>
      </c>
    </row>
    <row r="5239" spans="1:12">
      <c r="A5239" s="1">
        <v>43833</v>
      </c>
      <c r="B5239" s="17" t="s">
        <v>73</v>
      </c>
      <c r="C5239">
        <v>41.740002000000004</v>
      </c>
      <c r="D5239">
        <v>42.439999</v>
      </c>
      <c r="E5239">
        <v>-0.69999699999999621</v>
      </c>
      <c r="F5239">
        <v>-1.6493803404660688E-2</v>
      </c>
      <c r="G5239" s="17" t="s">
        <v>0</v>
      </c>
      <c r="H5239" s="17" t="s">
        <v>74</v>
      </c>
      <c r="I5239" s="17" t="s">
        <v>38</v>
      </c>
      <c r="J5239" s="17" t="s">
        <v>144</v>
      </c>
      <c r="K5239" s="17">
        <f>IF(BASE_MARKET_DATA[[#This Row],[DATE]]=_xlfn.MAXIFS(A:A,H:H,BASE_MARKET_DATA[[#This Row],[LABEL]]),1,0)</f>
        <v>0</v>
      </c>
      <c r="L5239" s="17">
        <f>IF(BASE_MARKET_DATA[[#This Row],[VARP]]&gt;0,1,0)</f>
        <v>0</v>
      </c>
    </row>
    <row r="5240" spans="1:12">
      <c r="A5240" s="1">
        <v>43836</v>
      </c>
      <c r="B5240" s="17" t="s">
        <v>73</v>
      </c>
      <c r="C5240">
        <v>41.369999</v>
      </c>
      <c r="D5240">
        <v>41.740002000000004</v>
      </c>
      <c r="E5240">
        <v>-0.37000300000000408</v>
      </c>
      <c r="F5240">
        <v>-8.8644701071170055E-3</v>
      </c>
      <c r="G5240" s="17" t="s">
        <v>0</v>
      </c>
      <c r="H5240" s="17" t="s">
        <v>74</v>
      </c>
      <c r="I5240" s="17" t="s">
        <v>38</v>
      </c>
      <c r="J5240" s="17" t="s">
        <v>144</v>
      </c>
      <c r="K5240" s="17">
        <f>IF(BASE_MARKET_DATA[[#This Row],[DATE]]=_xlfn.MAXIFS(A:A,H:H,BASE_MARKET_DATA[[#This Row],[LABEL]]),1,0)</f>
        <v>0</v>
      </c>
      <c r="L5240" s="17">
        <f>IF(BASE_MARKET_DATA[[#This Row],[VARP]]&gt;0,1,0)</f>
        <v>0</v>
      </c>
    </row>
    <row r="5241" spans="1:12">
      <c r="A5241" s="1">
        <v>43837</v>
      </c>
      <c r="B5241" s="17" t="s">
        <v>73</v>
      </c>
      <c r="C5241">
        <v>41.009997999999996</v>
      </c>
      <c r="D5241">
        <v>41.369999</v>
      </c>
      <c r="E5241">
        <v>-0.36000100000000401</v>
      </c>
      <c r="F5241">
        <v>-8.7019823229873422E-3</v>
      </c>
      <c r="G5241" s="17" t="s">
        <v>0</v>
      </c>
      <c r="H5241" s="17" t="s">
        <v>74</v>
      </c>
      <c r="I5241" s="17" t="s">
        <v>38</v>
      </c>
      <c r="J5241" s="17" t="s">
        <v>144</v>
      </c>
      <c r="K5241" s="17">
        <f>IF(BASE_MARKET_DATA[[#This Row],[DATE]]=_xlfn.MAXIFS(A:A,H:H,BASE_MARKET_DATA[[#This Row],[LABEL]]),1,0)</f>
        <v>0</v>
      </c>
      <c r="L5241" s="17">
        <f>IF(BASE_MARKET_DATA[[#This Row],[VARP]]&gt;0,1,0)</f>
        <v>0</v>
      </c>
    </row>
    <row r="5242" spans="1:12">
      <c r="A5242" s="1">
        <v>43838</v>
      </c>
      <c r="B5242" s="17" t="s">
        <v>73</v>
      </c>
      <c r="C5242">
        <v>41.23</v>
      </c>
      <c r="D5242">
        <v>41.009997999999996</v>
      </c>
      <c r="E5242">
        <v>0.22000200000000092</v>
      </c>
      <c r="F5242">
        <v>5.3645942630867948E-3</v>
      </c>
      <c r="G5242" s="17" t="s">
        <v>0</v>
      </c>
      <c r="H5242" s="17" t="s">
        <v>74</v>
      </c>
      <c r="I5242" s="17" t="s">
        <v>38</v>
      </c>
      <c r="J5242" s="17" t="s">
        <v>144</v>
      </c>
      <c r="K5242" s="17">
        <f>IF(BASE_MARKET_DATA[[#This Row],[DATE]]=_xlfn.MAXIFS(A:A,H:H,BASE_MARKET_DATA[[#This Row],[LABEL]]),1,0)</f>
        <v>0</v>
      </c>
      <c r="L5242" s="17">
        <f>IF(BASE_MARKET_DATA[[#This Row],[VARP]]&gt;0,1,0)</f>
        <v>1</v>
      </c>
    </row>
    <row r="5243" spans="1:12">
      <c r="A5243" s="1">
        <v>43839</v>
      </c>
      <c r="B5243" s="17" t="s">
        <v>73</v>
      </c>
      <c r="C5243">
        <v>41.630001</v>
      </c>
      <c r="D5243">
        <v>41.23</v>
      </c>
      <c r="E5243">
        <v>0.40000100000000316</v>
      </c>
      <c r="F5243">
        <v>9.701697792869347E-3</v>
      </c>
      <c r="G5243" s="17" t="s">
        <v>0</v>
      </c>
      <c r="H5243" s="17" t="s">
        <v>74</v>
      </c>
      <c r="I5243" s="17" t="s">
        <v>38</v>
      </c>
      <c r="J5243" s="17" t="s">
        <v>144</v>
      </c>
      <c r="K5243" s="17">
        <f>IF(BASE_MARKET_DATA[[#This Row],[DATE]]=_xlfn.MAXIFS(A:A,H:H,BASE_MARKET_DATA[[#This Row],[LABEL]]),1,0)</f>
        <v>0</v>
      </c>
      <c r="L5243" s="17">
        <f>IF(BASE_MARKET_DATA[[#This Row],[VARP]]&gt;0,1,0)</f>
        <v>1</v>
      </c>
    </row>
    <row r="5244" spans="1:12">
      <c r="A5244" s="1">
        <v>43840</v>
      </c>
      <c r="B5244" s="17" t="s">
        <v>73</v>
      </c>
      <c r="C5244">
        <v>41.490002000000004</v>
      </c>
      <c r="D5244">
        <v>41.630001</v>
      </c>
      <c r="E5244">
        <v>-0.13999899999999599</v>
      </c>
      <c r="F5244">
        <v>-3.3629353023555291E-3</v>
      </c>
      <c r="G5244" s="17" t="s">
        <v>0</v>
      </c>
      <c r="H5244" s="17" t="s">
        <v>74</v>
      </c>
      <c r="I5244" s="17" t="s">
        <v>38</v>
      </c>
      <c r="J5244" s="17" t="s">
        <v>144</v>
      </c>
      <c r="K5244" s="17">
        <f>IF(BASE_MARKET_DATA[[#This Row],[DATE]]=_xlfn.MAXIFS(A:A,H:H,BASE_MARKET_DATA[[#This Row],[LABEL]]),1,0)</f>
        <v>0</v>
      </c>
      <c r="L5244" s="17">
        <f>IF(BASE_MARKET_DATA[[#This Row],[VARP]]&gt;0,1,0)</f>
        <v>0</v>
      </c>
    </row>
    <row r="5245" spans="1:12">
      <c r="A5245" s="1">
        <v>43843</v>
      </c>
      <c r="B5245" s="17" t="s">
        <v>73</v>
      </c>
      <c r="C5245">
        <v>42.470001000000003</v>
      </c>
      <c r="D5245">
        <v>41.490002000000004</v>
      </c>
      <c r="E5245">
        <v>0.9799989999999994</v>
      </c>
      <c r="F5245">
        <v>2.3620124192811544E-2</v>
      </c>
      <c r="G5245" s="17" t="s">
        <v>0</v>
      </c>
      <c r="H5245" s="17" t="s">
        <v>74</v>
      </c>
      <c r="I5245" s="17" t="s">
        <v>38</v>
      </c>
      <c r="J5245" s="17" t="s">
        <v>144</v>
      </c>
      <c r="K5245" s="17">
        <f>IF(BASE_MARKET_DATA[[#This Row],[DATE]]=_xlfn.MAXIFS(A:A,H:H,BASE_MARKET_DATA[[#This Row],[LABEL]]),1,0)</f>
        <v>0</v>
      </c>
      <c r="L5245" s="17">
        <f>IF(BASE_MARKET_DATA[[#This Row],[VARP]]&gt;0,1,0)</f>
        <v>1</v>
      </c>
    </row>
    <row r="5246" spans="1:12">
      <c r="A5246" s="1">
        <v>43844</v>
      </c>
      <c r="B5246" s="17" t="s">
        <v>73</v>
      </c>
      <c r="C5246">
        <v>42.77</v>
      </c>
      <c r="D5246">
        <v>42.470001000000003</v>
      </c>
      <c r="E5246">
        <v>0.29999899999999968</v>
      </c>
      <c r="F5246">
        <v>7.0637860357008154E-3</v>
      </c>
      <c r="G5246" s="17" t="s">
        <v>0</v>
      </c>
      <c r="H5246" s="17" t="s">
        <v>74</v>
      </c>
      <c r="I5246" s="17" t="s">
        <v>38</v>
      </c>
      <c r="J5246" s="17" t="s">
        <v>144</v>
      </c>
      <c r="K5246" s="17">
        <f>IF(BASE_MARKET_DATA[[#This Row],[DATE]]=_xlfn.MAXIFS(A:A,H:H,BASE_MARKET_DATA[[#This Row],[LABEL]]),1,0)</f>
        <v>0</v>
      </c>
      <c r="L5246" s="17">
        <f>IF(BASE_MARKET_DATA[[#This Row],[VARP]]&gt;0,1,0)</f>
        <v>1</v>
      </c>
    </row>
    <row r="5247" spans="1:12">
      <c r="A5247" s="1">
        <v>43845</v>
      </c>
      <c r="B5247" s="17" t="s">
        <v>73</v>
      </c>
      <c r="C5247">
        <v>42.380001</v>
      </c>
      <c r="D5247">
        <v>42.77</v>
      </c>
      <c r="E5247">
        <v>-0.38999900000000309</v>
      </c>
      <c r="F5247">
        <v>-9.118517652560278E-3</v>
      </c>
      <c r="G5247" s="17" t="s">
        <v>0</v>
      </c>
      <c r="H5247" s="17" t="s">
        <v>74</v>
      </c>
      <c r="I5247" s="17" t="s">
        <v>38</v>
      </c>
      <c r="J5247" s="17" t="s">
        <v>144</v>
      </c>
      <c r="K5247" s="17">
        <f>IF(BASE_MARKET_DATA[[#This Row],[DATE]]=_xlfn.MAXIFS(A:A,H:H,BASE_MARKET_DATA[[#This Row],[LABEL]]),1,0)</f>
        <v>0</v>
      </c>
      <c r="L5247" s="17">
        <f>IF(BASE_MARKET_DATA[[#This Row],[VARP]]&gt;0,1,0)</f>
        <v>0</v>
      </c>
    </row>
    <row r="5248" spans="1:12">
      <c r="A5248" s="1">
        <v>43846</v>
      </c>
      <c r="B5248" s="17" t="s">
        <v>73</v>
      </c>
      <c r="C5248">
        <v>42.73</v>
      </c>
      <c r="D5248">
        <v>42.380001</v>
      </c>
      <c r="E5248">
        <v>0.34999899999999684</v>
      </c>
      <c r="F5248">
        <v>8.2585887621851838E-3</v>
      </c>
      <c r="G5248" s="17" t="s">
        <v>0</v>
      </c>
      <c r="H5248" s="17" t="s">
        <v>74</v>
      </c>
      <c r="I5248" s="17" t="s">
        <v>38</v>
      </c>
      <c r="J5248" s="17" t="s">
        <v>144</v>
      </c>
      <c r="K5248" s="17">
        <f>IF(BASE_MARKET_DATA[[#This Row],[DATE]]=_xlfn.MAXIFS(A:A,H:H,BASE_MARKET_DATA[[#This Row],[LABEL]]),1,0)</f>
        <v>0</v>
      </c>
      <c r="L5248" s="17">
        <f>IF(BASE_MARKET_DATA[[#This Row],[VARP]]&gt;0,1,0)</f>
        <v>1</v>
      </c>
    </row>
    <row r="5249" spans="1:12">
      <c r="A5249" s="1">
        <v>43847</v>
      </c>
      <c r="B5249" s="17" t="s">
        <v>73</v>
      </c>
      <c r="C5249">
        <v>43.099997999999999</v>
      </c>
      <c r="D5249">
        <v>42.73</v>
      </c>
      <c r="E5249">
        <v>0.36999800000000249</v>
      </c>
      <c r="F5249">
        <v>8.6589749590452268E-3</v>
      </c>
      <c r="G5249" s="17" t="s">
        <v>0</v>
      </c>
      <c r="H5249" s="17" t="s">
        <v>74</v>
      </c>
      <c r="I5249" s="17" t="s">
        <v>38</v>
      </c>
      <c r="J5249" s="17" t="s">
        <v>144</v>
      </c>
      <c r="K5249" s="17">
        <f>IF(BASE_MARKET_DATA[[#This Row],[DATE]]=_xlfn.MAXIFS(A:A,H:H,BASE_MARKET_DATA[[#This Row],[LABEL]]),1,0)</f>
        <v>0</v>
      </c>
      <c r="L5249" s="17">
        <f>IF(BASE_MARKET_DATA[[#This Row],[VARP]]&gt;0,1,0)</f>
        <v>1</v>
      </c>
    </row>
    <row r="5250" spans="1:12">
      <c r="A5250" s="1">
        <v>43851</v>
      </c>
      <c r="B5250" s="17" t="s">
        <v>73</v>
      </c>
      <c r="C5250">
        <v>43.380001</v>
      </c>
      <c r="D5250">
        <v>43.099997999999999</v>
      </c>
      <c r="E5250">
        <v>0.28000300000000067</v>
      </c>
      <c r="F5250">
        <v>6.4965896286120631E-3</v>
      </c>
      <c r="G5250" s="17" t="s">
        <v>0</v>
      </c>
      <c r="H5250" s="17" t="s">
        <v>74</v>
      </c>
      <c r="I5250" s="17" t="s">
        <v>38</v>
      </c>
      <c r="J5250" s="17" t="s">
        <v>144</v>
      </c>
      <c r="K5250" s="17">
        <f>IF(BASE_MARKET_DATA[[#This Row],[DATE]]=_xlfn.MAXIFS(A:A,H:H,BASE_MARKET_DATA[[#This Row],[LABEL]]),1,0)</f>
        <v>0</v>
      </c>
      <c r="L5250" s="17">
        <f>IF(BASE_MARKET_DATA[[#This Row],[VARP]]&gt;0,1,0)</f>
        <v>1</v>
      </c>
    </row>
    <row r="5251" spans="1:12">
      <c r="A5251" s="1">
        <v>43852</v>
      </c>
      <c r="B5251" s="17" t="s">
        <v>73</v>
      </c>
      <c r="C5251">
        <v>44.41</v>
      </c>
      <c r="D5251">
        <v>43.380001</v>
      </c>
      <c r="E5251">
        <v>1.0299989999999966</v>
      </c>
      <c r="F5251">
        <v>2.3743637073682791E-2</v>
      </c>
      <c r="G5251" s="17" t="s">
        <v>0</v>
      </c>
      <c r="H5251" s="17" t="s">
        <v>74</v>
      </c>
      <c r="I5251" s="17" t="s">
        <v>38</v>
      </c>
      <c r="J5251" s="17" t="s">
        <v>144</v>
      </c>
      <c r="K5251" s="17">
        <f>IF(BASE_MARKET_DATA[[#This Row],[DATE]]=_xlfn.MAXIFS(A:A,H:H,BASE_MARKET_DATA[[#This Row],[LABEL]]),1,0)</f>
        <v>0</v>
      </c>
      <c r="L5251" s="17">
        <f>IF(BASE_MARKET_DATA[[#This Row],[VARP]]&gt;0,1,0)</f>
        <v>1</v>
      </c>
    </row>
    <row r="5252" spans="1:12">
      <c r="A5252" s="1">
        <v>43853</v>
      </c>
      <c r="B5252" s="17" t="s">
        <v>73</v>
      </c>
      <c r="C5252">
        <v>44.380001</v>
      </c>
      <c r="D5252">
        <v>44.41</v>
      </c>
      <c r="E5252">
        <v>-2.9998999999996556E-2</v>
      </c>
      <c r="F5252">
        <v>-6.7550101328521864E-4</v>
      </c>
      <c r="G5252" s="17" t="s">
        <v>0</v>
      </c>
      <c r="H5252" s="17" t="s">
        <v>74</v>
      </c>
      <c r="I5252" s="17" t="s">
        <v>38</v>
      </c>
      <c r="J5252" s="17" t="s">
        <v>144</v>
      </c>
      <c r="K5252" s="17">
        <f>IF(BASE_MARKET_DATA[[#This Row],[DATE]]=_xlfn.MAXIFS(A:A,H:H,BASE_MARKET_DATA[[#This Row],[LABEL]]),1,0)</f>
        <v>0</v>
      </c>
      <c r="L5252" s="17">
        <f>IF(BASE_MARKET_DATA[[#This Row],[VARP]]&gt;0,1,0)</f>
        <v>0</v>
      </c>
    </row>
    <row r="5253" spans="1:12">
      <c r="A5253" s="1">
        <v>43854</v>
      </c>
      <c r="B5253" s="17" t="s">
        <v>73</v>
      </c>
      <c r="C5253">
        <v>44.790001000000004</v>
      </c>
      <c r="D5253">
        <v>44.380001</v>
      </c>
      <c r="E5253">
        <v>0.41000000000000369</v>
      </c>
      <c r="F5253">
        <v>9.2383954655612492E-3</v>
      </c>
      <c r="G5253" s="17" t="s">
        <v>0</v>
      </c>
      <c r="H5253" s="17" t="s">
        <v>74</v>
      </c>
      <c r="I5253" s="17" t="s">
        <v>38</v>
      </c>
      <c r="J5253" s="17" t="s">
        <v>144</v>
      </c>
      <c r="K5253" s="17">
        <f>IF(BASE_MARKET_DATA[[#This Row],[DATE]]=_xlfn.MAXIFS(A:A,H:H,BASE_MARKET_DATA[[#This Row],[LABEL]]),1,0)</f>
        <v>0</v>
      </c>
      <c r="L5253" s="17">
        <f>IF(BASE_MARKET_DATA[[#This Row],[VARP]]&gt;0,1,0)</f>
        <v>1</v>
      </c>
    </row>
    <row r="5254" spans="1:12">
      <c r="A5254" s="1">
        <v>43857</v>
      </c>
      <c r="B5254" s="17" t="s">
        <v>73</v>
      </c>
      <c r="C5254">
        <v>44.16</v>
      </c>
      <c r="D5254">
        <v>44.790001000000004</v>
      </c>
      <c r="E5254">
        <v>-0.63000100000000714</v>
      </c>
      <c r="F5254">
        <v>-1.4065661664084515E-2</v>
      </c>
      <c r="G5254" s="17" t="s">
        <v>0</v>
      </c>
      <c r="H5254" s="17" t="s">
        <v>74</v>
      </c>
      <c r="I5254" s="17" t="s">
        <v>38</v>
      </c>
      <c r="J5254" s="17" t="s">
        <v>144</v>
      </c>
      <c r="K5254" s="17">
        <f>IF(BASE_MARKET_DATA[[#This Row],[DATE]]=_xlfn.MAXIFS(A:A,H:H,BASE_MARKET_DATA[[#This Row],[LABEL]]),1,0)</f>
        <v>0</v>
      </c>
      <c r="L5254" s="17">
        <f>IF(BASE_MARKET_DATA[[#This Row],[VARP]]&gt;0,1,0)</f>
        <v>0</v>
      </c>
    </row>
    <row r="5255" spans="1:12">
      <c r="A5255" s="1">
        <v>43858</v>
      </c>
      <c r="B5255" s="17" t="s">
        <v>73</v>
      </c>
      <c r="C5255">
        <v>44.299999</v>
      </c>
      <c r="D5255">
        <v>44.16</v>
      </c>
      <c r="E5255">
        <v>0.13999900000000309</v>
      </c>
      <c r="F5255">
        <v>3.1702672101449978E-3</v>
      </c>
      <c r="G5255" s="17" t="s">
        <v>0</v>
      </c>
      <c r="H5255" s="17" t="s">
        <v>74</v>
      </c>
      <c r="I5255" s="17" t="s">
        <v>38</v>
      </c>
      <c r="J5255" s="17" t="s">
        <v>144</v>
      </c>
      <c r="K5255" s="17">
        <f>IF(BASE_MARKET_DATA[[#This Row],[DATE]]=_xlfn.MAXIFS(A:A,H:H,BASE_MARKET_DATA[[#This Row],[LABEL]]),1,0)</f>
        <v>0</v>
      </c>
      <c r="L5255" s="17">
        <f>IF(BASE_MARKET_DATA[[#This Row],[VARP]]&gt;0,1,0)</f>
        <v>1</v>
      </c>
    </row>
    <row r="5256" spans="1:12">
      <c r="A5256" s="1">
        <v>43859</v>
      </c>
      <c r="B5256" s="17" t="s">
        <v>73</v>
      </c>
      <c r="C5256">
        <v>43.540001000000004</v>
      </c>
      <c r="D5256">
        <v>44.299999</v>
      </c>
      <c r="E5256">
        <v>-0.75999799999999595</v>
      </c>
      <c r="F5256">
        <v>-1.7155711448210098E-2</v>
      </c>
      <c r="G5256" s="17" t="s">
        <v>0</v>
      </c>
      <c r="H5256" s="17" t="s">
        <v>74</v>
      </c>
      <c r="I5256" s="17" t="s">
        <v>38</v>
      </c>
      <c r="J5256" s="17" t="s">
        <v>144</v>
      </c>
      <c r="K5256" s="17">
        <f>IF(BASE_MARKET_DATA[[#This Row],[DATE]]=_xlfn.MAXIFS(A:A,H:H,BASE_MARKET_DATA[[#This Row],[LABEL]]),1,0)</f>
        <v>0</v>
      </c>
      <c r="L5256" s="17">
        <f>IF(BASE_MARKET_DATA[[#This Row],[VARP]]&gt;0,1,0)</f>
        <v>0</v>
      </c>
    </row>
    <row r="5257" spans="1:12">
      <c r="A5257" s="1">
        <v>43860</v>
      </c>
      <c r="B5257" s="17" t="s">
        <v>73</v>
      </c>
      <c r="C5257">
        <v>42.259997999999996</v>
      </c>
      <c r="D5257">
        <v>43.540001000000004</v>
      </c>
      <c r="E5257">
        <v>-1.2800030000000078</v>
      </c>
      <c r="F5257">
        <v>-2.9398322705596808E-2</v>
      </c>
      <c r="G5257" s="17" t="s">
        <v>0</v>
      </c>
      <c r="H5257" s="17" t="s">
        <v>74</v>
      </c>
      <c r="I5257" s="17" t="s">
        <v>38</v>
      </c>
      <c r="J5257" s="17" t="s">
        <v>144</v>
      </c>
      <c r="K5257" s="17">
        <f>IF(BASE_MARKET_DATA[[#This Row],[DATE]]=_xlfn.MAXIFS(A:A,H:H,BASE_MARKET_DATA[[#This Row],[LABEL]]),1,0)</f>
        <v>0</v>
      </c>
      <c r="L5257" s="17">
        <f>IF(BASE_MARKET_DATA[[#This Row],[VARP]]&gt;0,1,0)</f>
        <v>0</v>
      </c>
    </row>
    <row r="5258" spans="1:12">
      <c r="A5258" s="1">
        <v>43861</v>
      </c>
      <c r="B5258" s="17" t="s">
        <v>73</v>
      </c>
      <c r="C5258">
        <v>41.040001000000004</v>
      </c>
      <c r="D5258">
        <v>42.259997999999996</v>
      </c>
      <c r="E5258">
        <v>-1.2199969999999922</v>
      </c>
      <c r="F5258">
        <v>-2.8868837144762582E-2</v>
      </c>
      <c r="G5258" s="17" t="s">
        <v>0</v>
      </c>
      <c r="H5258" s="17" t="s">
        <v>74</v>
      </c>
      <c r="I5258" s="17" t="s">
        <v>38</v>
      </c>
      <c r="J5258" s="17" t="s">
        <v>144</v>
      </c>
      <c r="K5258" s="17">
        <f>IF(BASE_MARKET_DATA[[#This Row],[DATE]]=_xlfn.MAXIFS(A:A,H:H,BASE_MARKET_DATA[[#This Row],[LABEL]]),1,0)</f>
        <v>0</v>
      </c>
      <c r="L5258" s="17">
        <f>IF(BASE_MARKET_DATA[[#This Row],[VARP]]&gt;0,1,0)</f>
        <v>0</v>
      </c>
    </row>
    <row r="5259" spans="1:12">
      <c r="A5259" s="1">
        <v>43864</v>
      </c>
      <c r="B5259" s="17" t="s">
        <v>73</v>
      </c>
      <c r="C5259">
        <v>41.16</v>
      </c>
      <c r="D5259">
        <v>41.040001000000004</v>
      </c>
      <c r="E5259">
        <v>0.11999899999999286</v>
      </c>
      <c r="F5259">
        <v>2.9239521704688275E-3</v>
      </c>
      <c r="G5259" s="17" t="s">
        <v>0</v>
      </c>
      <c r="H5259" s="17" t="s">
        <v>74</v>
      </c>
      <c r="I5259" s="17" t="s">
        <v>38</v>
      </c>
      <c r="J5259" s="17" t="s">
        <v>144</v>
      </c>
      <c r="K5259" s="17">
        <f>IF(BASE_MARKET_DATA[[#This Row],[DATE]]=_xlfn.MAXIFS(A:A,H:H,BASE_MARKET_DATA[[#This Row],[LABEL]]),1,0)</f>
        <v>0</v>
      </c>
      <c r="L5259" s="17">
        <f>IF(BASE_MARKET_DATA[[#This Row],[VARP]]&gt;0,1,0)</f>
        <v>1</v>
      </c>
    </row>
    <row r="5260" spans="1:12">
      <c r="A5260" s="1">
        <v>43865</v>
      </c>
      <c r="B5260" s="17" t="s">
        <v>73</v>
      </c>
      <c r="C5260">
        <v>41.580002</v>
      </c>
      <c r="D5260">
        <v>41.16</v>
      </c>
      <c r="E5260">
        <v>0.42000200000000376</v>
      </c>
      <c r="F5260">
        <v>1.0204130223518071E-2</v>
      </c>
      <c r="G5260" s="17" t="s">
        <v>0</v>
      </c>
      <c r="H5260" s="17" t="s">
        <v>74</v>
      </c>
      <c r="I5260" s="17" t="s">
        <v>38</v>
      </c>
      <c r="J5260" s="17" t="s">
        <v>144</v>
      </c>
      <c r="K5260" s="17">
        <f>IF(BASE_MARKET_DATA[[#This Row],[DATE]]=_xlfn.MAXIFS(A:A,H:H,BASE_MARKET_DATA[[#This Row],[LABEL]]),1,0)</f>
        <v>0</v>
      </c>
      <c r="L5260" s="17">
        <f>IF(BASE_MARKET_DATA[[#This Row],[VARP]]&gt;0,1,0)</f>
        <v>1</v>
      </c>
    </row>
    <row r="5261" spans="1:12">
      <c r="A5261" s="1">
        <v>43866</v>
      </c>
      <c r="B5261" s="17" t="s">
        <v>73</v>
      </c>
      <c r="C5261">
        <v>41.77</v>
      </c>
      <c r="D5261">
        <v>41.580002</v>
      </c>
      <c r="E5261">
        <v>0.18999800000000278</v>
      </c>
      <c r="F5261">
        <v>4.569456249665471E-3</v>
      </c>
      <c r="G5261" s="17" t="s">
        <v>0</v>
      </c>
      <c r="H5261" s="17" t="s">
        <v>74</v>
      </c>
      <c r="I5261" s="17" t="s">
        <v>38</v>
      </c>
      <c r="J5261" s="17" t="s">
        <v>144</v>
      </c>
      <c r="K5261" s="17">
        <f>IF(BASE_MARKET_DATA[[#This Row],[DATE]]=_xlfn.MAXIFS(A:A,H:H,BASE_MARKET_DATA[[#This Row],[LABEL]]),1,0)</f>
        <v>0</v>
      </c>
      <c r="L5261" s="17">
        <f>IF(BASE_MARKET_DATA[[#This Row],[VARP]]&gt;0,1,0)</f>
        <v>1</v>
      </c>
    </row>
    <row r="5262" spans="1:12">
      <c r="A5262" s="1">
        <v>43867</v>
      </c>
      <c r="B5262" s="17" t="s">
        <v>73</v>
      </c>
      <c r="C5262">
        <v>43.099997999999999</v>
      </c>
      <c r="D5262">
        <v>41.77</v>
      </c>
      <c r="E5262">
        <v>1.3299979999999962</v>
      </c>
      <c r="F5262">
        <v>3.1840986353842381E-2</v>
      </c>
      <c r="G5262" s="17" t="s">
        <v>0</v>
      </c>
      <c r="H5262" s="17" t="s">
        <v>74</v>
      </c>
      <c r="I5262" s="17" t="s">
        <v>38</v>
      </c>
      <c r="J5262" s="17" t="s">
        <v>144</v>
      </c>
      <c r="K5262" s="17">
        <f>IF(BASE_MARKET_DATA[[#This Row],[DATE]]=_xlfn.MAXIFS(A:A,H:H,BASE_MARKET_DATA[[#This Row],[LABEL]]),1,0)</f>
        <v>0</v>
      </c>
      <c r="L5262" s="17">
        <f>IF(BASE_MARKET_DATA[[#This Row],[VARP]]&gt;0,1,0)</f>
        <v>1</v>
      </c>
    </row>
    <row r="5263" spans="1:12">
      <c r="A5263" s="1">
        <v>43868</v>
      </c>
      <c r="B5263" s="17" t="s">
        <v>73</v>
      </c>
      <c r="C5263">
        <v>42.919998</v>
      </c>
      <c r="D5263">
        <v>43.099997999999999</v>
      </c>
      <c r="E5263">
        <v>-0.17999999999999972</v>
      </c>
      <c r="F5263">
        <v>-4.1763343005259473E-3</v>
      </c>
      <c r="G5263" s="17" t="s">
        <v>0</v>
      </c>
      <c r="H5263" s="17" t="s">
        <v>74</v>
      </c>
      <c r="I5263" s="17" t="s">
        <v>38</v>
      </c>
      <c r="J5263" s="17" t="s">
        <v>144</v>
      </c>
      <c r="K5263" s="17">
        <f>IF(BASE_MARKET_DATA[[#This Row],[DATE]]=_xlfn.MAXIFS(A:A,H:H,BASE_MARKET_DATA[[#This Row],[LABEL]]),1,0)</f>
        <v>0</v>
      </c>
      <c r="L5263" s="17">
        <f>IF(BASE_MARKET_DATA[[#This Row],[VARP]]&gt;0,1,0)</f>
        <v>0</v>
      </c>
    </row>
    <row r="5264" spans="1:12">
      <c r="A5264" s="1">
        <v>43871</v>
      </c>
      <c r="B5264" s="17" t="s">
        <v>73</v>
      </c>
      <c r="C5264">
        <v>42.889998999999996</v>
      </c>
      <c r="D5264">
        <v>42.919998</v>
      </c>
      <c r="E5264">
        <v>-2.9999000000003662E-2</v>
      </c>
      <c r="F5264">
        <v>-6.9895157031469712E-4</v>
      </c>
      <c r="G5264" s="17" t="s">
        <v>0</v>
      </c>
      <c r="H5264" s="17" t="s">
        <v>74</v>
      </c>
      <c r="I5264" s="17" t="s">
        <v>38</v>
      </c>
      <c r="J5264" s="17" t="s">
        <v>144</v>
      </c>
      <c r="K5264" s="17">
        <f>IF(BASE_MARKET_DATA[[#This Row],[DATE]]=_xlfn.MAXIFS(A:A,H:H,BASE_MARKET_DATA[[#This Row],[LABEL]]),1,0)</f>
        <v>0</v>
      </c>
      <c r="L5264" s="17">
        <f>IF(BASE_MARKET_DATA[[#This Row],[VARP]]&gt;0,1,0)</f>
        <v>0</v>
      </c>
    </row>
    <row r="5265" spans="1:12">
      <c r="A5265" s="1">
        <v>43872</v>
      </c>
      <c r="B5265" s="17" t="s">
        <v>73</v>
      </c>
      <c r="C5265">
        <v>43.029998999999997</v>
      </c>
      <c r="D5265">
        <v>42.889998999999996</v>
      </c>
      <c r="E5265">
        <v>0.14000000000000057</v>
      </c>
      <c r="F5265">
        <v>3.2641642169308652E-3</v>
      </c>
      <c r="G5265" s="17" t="s">
        <v>0</v>
      </c>
      <c r="H5265" s="17" t="s">
        <v>74</v>
      </c>
      <c r="I5265" s="17" t="s">
        <v>38</v>
      </c>
      <c r="J5265" s="17" t="s">
        <v>144</v>
      </c>
      <c r="K5265" s="17">
        <f>IF(BASE_MARKET_DATA[[#This Row],[DATE]]=_xlfn.MAXIFS(A:A,H:H,BASE_MARKET_DATA[[#This Row],[LABEL]]),1,0)</f>
        <v>0</v>
      </c>
      <c r="L5265" s="17">
        <f>IF(BASE_MARKET_DATA[[#This Row],[VARP]]&gt;0,1,0)</f>
        <v>1</v>
      </c>
    </row>
    <row r="5266" spans="1:12">
      <c r="A5266" s="1">
        <v>43873</v>
      </c>
      <c r="B5266" s="17" t="s">
        <v>73</v>
      </c>
      <c r="C5266">
        <v>43.189999</v>
      </c>
      <c r="D5266">
        <v>43.029998999999997</v>
      </c>
      <c r="E5266">
        <v>0.16000000000000369</v>
      </c>
      <c r="F5266">
        <v>3.7183361310327641E-3</v>
      </c>
      <c r="G5266" s="17" t="s">
        <v>0</v>
      </c>
      <c r="H5266" s="17" t="s">
        <v>74</v>
      </c>
      <c r="I5266" s="17" t="s">
        <v>38</v>
      </c>
      <c r="J5266" s="17" t="s">
        <v>144</v>
      </c>
      <c r="K5266" s="17">
        <f>IF(BASE_MARKET_DATA[[#This Row],[DATE]]=_xlfn.MAXIFS(A:A,H:H,BASE_MARKET_DATA[[#This Row],[LABEL]]),1,0)</f>
        <v>0</v>
      </c>
      <c r="L5266" s="17">
        <f>IF(BASE_MARKET_DATA[[#This Row],[VARP]]&gt;0,1,0)</f>
        <v>1</v>
      </c>
    </row>
    <row r="5267" spans="1:12">
      <c r="A5267" s="1">
        <v>43874</v>
      </c>
      <c r="B5267" s="17" t="s">
        <v>73</v>
      </c>
      <c r="C5267">
        <v>42.450001</v>
      </c>
      <c r="D5267">
        <v>43.189999</v>
      </c>
      <c r="E5267">
        <v>-0.73999799999999993</v>
      </c>
      <c r="F5267">
        <v>-1.7133549829440837E-2</v>
      </c>
      <c r="G5267" s="17" t="s">
        <v>0</v>
      </c>
      <c r="H5267" s="17" t="s">
        <v>74</v>
      </c>
      <c r="I5267" s="17" t="s">
        <v>38</v>
      </c>
      <c r="J5267" s="17" t="s">
        <v>144</v>
      </c>
      <c r="K5267" s="17">
        <f>IF(BASE_MARKET_DATA[[#This Row],[DATE]]=_xlfn.MAXIFS(A:A,H:H,BASE_MARKET_DATA[[#This Row],[LABEL]]),1,0)</f>
        <v>0</v>
      </c>
      <c r="L5267" s="17">
        <f>IF(BASE_MARKET_DATA[[#This Row],[VARP]]&gt;0,1,0)</f>
        <v>0</v>
      </c>
    </row>
    <row r="5268" spans="1:12">
      <c r="A5268" s="1">
        <v>43875</v>
      </c>
      <c r="B5268" s="17" t="s">
        <v>73</v>
      </c>
      <c r="C5268">
        <v>42.099997999999999</v>
      </c>
      <c r="D5268">
        <v>42.450001</v>
      </c>
      <c r="E5268">
        <v>-0.35000300000000095</v>
      </c>
      <c r="F5268">
        <v>-8.2450645878665817E-3</v>
      </c>
      <c r="G5268" s="17" t="s">
        <v>0</v>
      </c>
      <c r="H5268" s="17" t="s">
        <v>74</v>
      </c>
      <c r="I5268" s="17" t="s">
        <v>38</v>
      </c>
      <c r="J5268" s="17" t="s">
        <v>144</v>
      </c>
      <c r="K5268" s="17">
        <f>IF(BASE_MARKET_DATA[[#This Row],[DATE]]=_xlfn.MAXIFS(A:A,H:H,BASE_MARKET_DATA[[#This Row],[LABEL]]),1,0)</f>
        <v>0</v>
      </c>
      <c r="L5268" s="17">
        <f>IF(BASE_MARKET_DATA[[#This Row],[VARP]]&gt;0,1,0)</f>
        <v>0</v>
      </c>
    </row>
    <row r="5269" spans="1:12">
      <c r="A5269" s="1">
        <v>43879</v>
      </c>
      <c r="B5269" s="17" t="s">
        <v>73</v>
      </c>
      <c r="C5269">
        <v>42.57</v>
      </c>
      <c r="D5269">
        <v>42.099997999999999</v>
      </c>
      <c r="E5269">
        <v>0.47000200000000092</v>
      </c>
      <c r="F5269">
        <v>1.1163943523227743E-2</v>
      </c>
      <c r="G5269" s="17" t="s">
        <v>0</v>
      </c>
      <c r="H5269" s="17" t="s">
        <v>74</v>
      </c>
      <c r="I5269" s="17" t="s">
        <v>38</v>
      </c>
      <c r="J5269" s="17" t="s">
        <v>144</v>
      </c>
      <c r="K5269" s="17">
        <f>IF(BASE_MARKET_DATA[[#This Row],[DATE]]=_xlfn.MAXIFS(A:A,H:H,BASE_MARKET_DATA[[#This Row],[LABEL]]),1,0)</f>
        <v>0</v>
      </c>
      <c r="L5269" s="17">
        <f>IF(BASE_MARKET_DATA[[#This Row],[VARP]]&gt;0,1,0)</f>
        <v>1</v>
      </c>
    </row>
    <row r="5270" spans="1:12">
      <c r="A5270" s="1">
        <v>43880</v>
      </c>
      <c r="B5270" s="17" t="s">
        <v>73</v>
      </c>
      <c r="C5270">
        <v>43.150002000000001</v>
      </c>
      <c r="D5270">
        <v>42.57</v>
      </c>
      <c r="E5270">
        <v>0.58000200000000035</v>
      </c>
      <c r="F5270">
        <v>1.3624665257223405E-2</v>
      </c>
      <c r="G5270" s="17" t="s">
        <v>0</v>
      </c>
      <c r="H5270" s="17" t="s">
        <v>74</v>
      </c>
      <c r="I5270" s="17" t="s">
        <v>38</v>
      </c>
      <c r="J5270" s="17" t="s">
        <v>144</v>
      </c>
      <c r="K5270" s="17">
        <f>IF(BASE_MARKET_DATA[[#This Row],[DATE]]=_xlfn.MAXIFS(A:A,H:H,BASE_MARKET_DATA[[#This Row],[LABEL]]),1,0)</f>
        <v>0</v>
      </c>
      <c r="L5270" s="17">
        <f>IF(BASE_MARKET_DATA[[#This Row],[VARP]]&gt;0,1,0)</f>
        <v>1</v>
      </c>
    </row>
    <row r="5271" spans="1:12">
      <c r="A5271" s="1">
        <v>43881</v>
      </c>
      <c r="B5271" s="17" t="s">
        <v>73</v>
      </c>
      <c r="C5271">
        <v>42.860001000000004</v>
      </c>
      <c r="D5271">
        <v>43.150002000000001</v>
      </c>
      <c r="E5271">
        <v>-0.29000099999999662</v>
      </c>
      <c r="F5271">
        <v>-6.7207644625369104E-3</v>
      </c>
      <c r="G5271" s="17" t="s">
        <v>0</v>
      </c>
      <c r="H5271" s="17" t="s">
        <v>74</v>
      </c>
      <c r="I5271" s="17" t="s">
        <v>38</v>
      </c>
      <c r="J5271" s="17" t="s">
        <v>144</v>
      </c>
      <c r="K5271" s="17">
        <f>IF(BASE_MARKET_DATA[[#This Row],[DATE]]=_xlfn.MAXIFS(A:A,H:H,BASE_MARKET_DATA[[#This Row],[LABEL]]),1,0)</f>
        <v>0</v>
      </c>
      <c r="L5271" s="17">
        <f>IF(BASE_MARKET_DATA[[#This Row],[VARP]]&gt;0,1,0)</f>
        <v>0</v>
      </c>
    </row>
    <row r="5272" spans="1:12">
      <c r="A5272" s="1">
        <v>43882</v>
      </c>
      <c r="B5272" s="17" t="s">
        <v>73</v>
      </c>
      <c r="C5272">
        <v>42.5</v>
      </c>
      <c r="D5272">
        <v>42.860001000000004</v>
      </c>
      <c r="E5272">
        <v>-0.36000100000000401</v>
      </c>
      <c r="F5272">
        <v>-8.3994631731344107E-3</v>
      </c>
      <c r="G5272" s="17" t="s">
        <v>0</v>
      </c>
      <c r="H5272" s="17" t="s">
        <v>74</v>
      </c>
      <c r="I5272" s="17" t="s">
        <v>38</v>
      </c>
      <c r="J5272" s="17" t="s">
        <v>144</v>
      </c>
      <c r="K5272" s="17">
        <f>IF(BASE_MARKET_DATA[[#This Row],[DATE]]=_xlfn.MAXIFS(A:A,H:H,BASE_MARKET_DATA[[#This Row],[LABEL]]),1,0)</f>
        <v>0</v>
      </c>
      <c r="L5272" s="17">
        <f>IF(BASE_MARKET_DATA[[#This Row],[VARP]]&gt;0,1,0)</f>
        <v>0</v>
      </c>
    </row>
    <row r="5273" spans="1:12">
      <c r="A5273" s="1">
        <v>43885</v>
      </c>
      <c r="B5273" s="17" t="s">
        <v>73</v>
      </c>
      <c r="C5273">
        <v>41.560001</v>
      </c>
      <c r="D5273">
        <v>42.5</v>
      </c>
      <c r="E5273">
        <v>-0.93999900000000025</v>
      </c>
      <c r="F5273">
        <v>-2.2117623529411771E-2</v>
      </c>
      <c r="G5273" s="17" t="s">
        <v>0</v>
      </c>
      <c r="H5273" s="17" t="s">
        <v>74</v>
      </c>
      <c r="I5273" s="17" t="s">
        <v>38</v>
      </c>
      <c r="J5273" s="17" t="s">
        <v>144</v>
      </c>
      <c r="K5273" s="17">
        <f>IF(BASE_MARKET_DATA[[#This Row],[DATE]]=_xlfn.MAXIFS(A:A,H:H,BASE_MARKET_DATA[[#This Row],[LABEL]]),1,0)</f>
        <v>0</v>
      </c>
      <c r="L5273" s="17">
        <f>IF(BASE_MARKET_DATA[[#This Row],[VARP]]&gt;0,1,0)</f>
        <v>0</v>
      </c>
    </row>
    <row r="5274" spans="1:12">
      <c r="A5274" s="1">
        <v>43886</v>
      </c>
      <c r="B5274" s="17" t="s">
        <v>73</v>
      </c>
      <c r="C5274">
        <v>41.009997999999996</v>
      </c>
      <c r="D5274">
        <v>41.560001</v>
      </c>
      <c r="E5274">
        <v>-0.55000300000000379</v>
      </c>
      <c r="F5274">
        <v>-1.3233950595910808E-2</v>
      </c>
      <c r="G5274" s="17" t="s">
        <v>0</v>
      </c>
      <c r="H5274" s="17" t="s">
        <v>74</v>
      </c>
      <c r="I5274" s="17" t="s">
        <v>38</v>
      </c>
      <c r="J5274" s="17" t="s">
        <v>144</v>
      </c>
      <c r="K5274" s="17">
        <f>IF(BASE_MARKET_DATA[[#This Row],[DATE]]=_xlfn.MAXIFS(A:A,H:H,BASE_MARKET_DATA[[#This Row],[LABEL]]),1,0)</f>
        <v>0</v>
      </c>
      <c r="L5274" s="17">
        <f>IF(BASE_MARKET_DATA[[#This Row],[VARP]]&gt;0,1,0)</f>
        <v>0</v>
      </c>
    </row>
    <row r="5275" spans="1:12">
      <c r="A5275" s="1">
        <v>43887</v>
      </c>
      <c r="B5275" s="17" t="s">
        <v>73</v>
      </c>
      <c r="C5275">
        <v>40.840000000000003</v>
      </c>
      <c r="D5275">
        <v>41.009997999999996</v>
      </c>
      <c r="E5275">
        <v>-0.16999799999999254</v>
      </c>
      <c r="F5275">
        <v>-4.1452818407841071E-3</v>
      </c>
      <c r="G5275" s="17" t="s">
        <v>0</v>
      </c>
      <c r="H5275" s="17" t="s">
        <v>74</v>
      </c>
      <c r="I5275" s="17" t="s">
        <v>38</v>
      </c>
      <c r="J5275" s="17" t="s">
        <v>144</v>
      </c>
      <c r="K5275" s="17">
        <f>IF(BASE_MARKET_DATA[[#This Row],[DATE]]=_xlfn.MAXIFS(A:A,H:H,BASE_MARKET_DATA[[#This Row],[LABEL]]),1,0)</f>
        <v>0</v>
      </c>
      <c r="L5275" s="17">
        <f>IF(BASE_MARKET_DATA[[#This Row],[VARP]]&gt;0,1,0)</f>
        <v>0</v>
      </c>
    </row>
    <row r="5276" spans="1:12">
      <c r="A5276" s="1">
        <v>43888</v>
      </c>
      <c r="B5276" s="17" t="s">
        <v>73</v>
      </c>
      <c r="C5276">
        <v>40.080002</v>
      </c>
      <c r="D5276">
        <v>40.840000000000003</v>
      </c>
      <c r="E5276">
        <v>-0.75999800000000306</v>
      </c>
      <c r="F5276">
        <v>-1.8609157688540719E-2</v>
      </c>
      <c r="G5276" s="17" t="s">
        <v>0</v>
      </c>
      <c r="H5276" s="17" t="s">
        <v>74</v>
      </c>
      <c r="I5276" s="17" t="s">
        <v>38</v>
      </c>
      <c r="J5276" s="17" t="s">
        <v>144</v>
      </c>
      <c r="K5276" s="17">
        <f>IF(BASE_MARKET_DATA[[#This Row],[DATE]]=_xlfn.MAXIFS(A:A,H:H,BASE_MARKET_DATA[[#This Row],[LABEL]]),1,0)</f>
        <v>0</v>
      </c>
      <c r="L5276" s="17">
        <f>IF(BASE_MARKET_DATA[[#This Row],[VARP]]&gt;0,1,0)</f>
        <v>0</v>
      </c>
    </row>
    <row r="5277" spans="1:12">
      <c r="A5277" s="1">
        <v>43889</v>
      </c>
      <c r="B5277" s="17" t="s">
        <v>73</v>
      </c>
      <c r="C5277">
        <v>39.82</v>
      </c>
      <c r="D5277">
        <v>40.080002</v>
      </c>
      <c r="E5277">
        <v>-0.26000200000000007</v>
      </c>
      <c r="F5277">
        <v>-6.4870755245970309E-3</v>
      </c>
      <c r="G5277" s="17" t="s">
        <v>0</v>
      </c>
      <c r="H5277" s="17" t="s">
        <v>74</v>
      </c>
      <c r="I5277" s="17" t="s">
        <v>38</v>
      </c>
      <c r="J5277" s="17" t="s">
        <v>144</v>
      </c>
      <c r="K5277" s="17">
        <f>IF(BASE_MARKET_DATA[[#This Row],[DATE]]=_xlfn.MAXIFS(A:A,H:H,BASE_MARKET_DATA[[#This Row],[LABEL]]),1,0)</f>
        <v>0</v>
      </c>
      <c r="L5277" s="17">
        <f>IF(BASE_MARKET_DATA[[#This Row],[VARP]]&gt;0,1,0)</f>
        <v>0</v>
      </c>
    </row>
    <row r="5278" spans="1:12">
      <c r="A5278" s="1">
        <v>43892</v>
      </c>
      <c r="B5278" s="17" t="s">
        <v>73</v>
      </c>
      <c r="C5278">
        <v>39.68</v>
      </c>
      <c r="D5278">
        <v>39.82</v>
      </c>
      <c r="E5278">
        <v>-0.14000000000000057</v>
      </c>
      <c r="F5278">
        <v>-3.5158211953792208E-3</v>
      </c>
      <c r="G5278" s="17" t="s">
        <v>0</v>
      </c>
      <c r="H5278" s="17" t="s">
        <v>74</v>
      </c>
      <c r="I5278" s="17" t="s">
        <v>38</v>
      </c>
      <c r="J5278" s="17" t="s">
        <v>144</v>
      </c>
      <c r="K5278" s="17">
        <f>IF(BASE_MARKET_DATA[[#This Row],[DATE]]=_xlfn.MAXIFS(A:A,H:H,BASE_MARKET_DATA[[#This Row],[LABEL]]),1,0)</f>
        <v>0</v>
      </c>
      <c r="L5278" s="17">
        <f>IF(BASE_MARKET_DATA[[#This Row],[VARP]]&gt;0,1,0)</f>
        <v>0</v>
      </c>
    </row>
    <row r="5279" spans="1:12">
      <c r="A5279" s="1">
        <v>43893</v>
      </c>
      <c r="B5279" s="17" t="s">
        <v>73</v>
      </c>
      <c r="C5279">
        <v>39.110001000000004</v>
      </c>
      <c r="D5279">
        <v>39.68</v>
      </c>
      <c r="E5279">
        <v>-0.5699989999999957</v>
      </c>
      <c r="F5279">
        <v>-1.4364894153225699E-2</v>
      </c>
      <c r="G5279" s="17" t="s">
        <v>0</v>
      </c>
      <c r="H5279" s="17" t="s">
        <v>74</v>
      </c>
      <c r="I5279" s="17" t="s">
        <v>38</v>
      </c>
      <c r="J5279" s="17" t="s">
        <v>144</v>
      </c>
      <c r="K5279" s="17">
        <f>IF(BASE_MARKET_DATA[[#This Row],[DATE]]=_xlfn.MAXIFS(A:A,H:H,BASE_MARKET_DATA[[#This Row],[LABEL]]),1,0)</f>
        <v>0</v>
      </c>
      <c r="L5279" s="17">
        <f>IF(BASE_MARKET_DATA[[#This Row],[VARP]]&gt;0,1,0)</f>
        <v>0</v>
      </c>
    </row>
    <row r="5280" spans="1:12">
      <c r="A5280" s="1">
        <v>43894</v>
      </c>
      <c r="B5280" s="17" t="s">
        <v>73</v>
      </c>
      <c r="C5280">
        <v>40.099997999999999</v>
      </c>
      <c r="D5280">
        <v>39.110001000000004</v>
      </c>
      <c r="E5280">
        <v>0.98999699999999535</v>
      </c>
      <c r="F5280">
        <v>2.5313141771589196E-2</v>
      </c>
      <c r="G5280" s="17" t="s">
        <v>0</v>
      </c>
      <c r="H5280" s="17" t="s">
        <v>74</v>
      </c>
      <c r="I5280" s="17" t="s">
        <v>38</v>
      </c>
      <c r="J5280" s="17" t="s">
        <v>144</v>
      </c>
      <c r="K5280" s="17">
        <f>IF(BASE_MARKET_DATA[[#This Row],[DATE]]=_xlfn.MAXIFS(A:A,H:H,BASE_MARKET_DATA[[#This Row],[LABEL]]),1,0)</f>
        <v>0</v>
      </c>
      <c r="L5280" s="17">
        <f>IF(BASE_MARKET_DATA[[#This Row],[VARP]]&gt;0,1,0)</f>
        <v>1</v>
      </c>
    </row>
    <row r="5281" spans="1:12">
      <c r="A5281" s="1">
        <v>43895</v>
      </c>
      <c r="B5281" s="17" t="s">
        <v>73</v>
      </c>
      <c r="C5281">
        <v>39.720001000000003</v>
      </c>
      <c r="D5281">
        <v>40.099997999999999</v>
      </c>
      <c r="E5281">
        <v>-0.37999699999999592</v>
      </c>
      <c r="F5281">
        <v>-9.476234886595155E-3</v>
      </c>
      <c r="G5281" s="17" t="s">
        <v>0</v>
      </c>
      <c r="H5281" s="17" t="s">
        <v>74</v>
      </c>
      <c r="I5281" s="17" t="s">
        <v>38</v>
      </c>
      <c r="J5281" s="17" t="s">
        <v>144</v>
      </c>
      <c r="K5281" s="17">
        <f>IF(BASE_MARKET_DATA[[#This Row],[DATE]]=_xlfn.MAXIFS(A:A,H:H,BASE_MARKET_DATA[[#This Row],[LABEL]]),1,0)</f>
        <v>0</v>
      </c>
      <c r="L5281" s="17">
        <f>IF(BASE_MARKET_DATA[[#This Row],[VARP]]&gt;0,1,0)</f>
        <v>0</v>
      </c>
    </row>
    <row r="5282" spans="1:12">
      <c r="A5282" s="1">
        <v>43896</v>
      </c>
      <c r="B5282" s="17" t="s">
        <v>73</v>
      </c>
      <c r="C5282">
        <v>38.909999999999997</v>
      </c>
      <c r="D5282">
        <v>39.720001000000003</v>
      </c>
      <c r="E5282">
        <v>-0.81000100000000685</v>
      </c>
      <c r="F5282">
        <v>-2.0392773907533558E-2</v>
      </c>
      <c r="G5282" s="17" t="s">
        <v>0</v>
      </c>
      <c r="H5282" s="17" t="s">
        <v>74</v>
      </c>
      <c r="I5282" s="17" t="s">
        <v>38</v>
      </c>
      <c r="J5282" s="17" t="s">
        <v>144</v>
      </c>
      <c r="K5282" s="17">
        <f>IF(BASE_MARKET_DATA[[#This Row],[DATE]]=_xlfn.MAXIFS(A:A,H:H,BASE_MARKET_DATA[[#This Row],[LABEL]]),1,0)</f>
        <v>0</v>
      </c>
      <c r="L5282" s="17">
        <f>IF(BASE_MARKET_DATA[[#This Row],[VARP]]&gt;0,1,0)</f>
        <v>0</v>
      </c>
    </row>
    <row r="5283" spans="1:12">
      <c r="A5283" s="1">
        <v>43899</v>
      </c>
      <c r="B5283" s="17" t="s">
        <v>73</v>
      </c>
      <c r="C5283">
        <v>37.139998999999996</v>
      </c>
      <c r="D5283">
        <v>38.909999999999997</v>
      </c>
      <c r="E5283">
        <v>-1.7700010000000006</v>
      </c>
      <c r="F5283">
        <v>-4.5489617065021866E-2</v>
      </c>
      <c r="G5283" s="17" t="s">
        <v>0</v>
      </c>
      <c r="H5283" s="17" t="s">
        <v>74</v>
      </c>
      <c r="I5283" s="17" t="s">
        <v>38</v>
      </c>
      <c r="J5283" s="17" t="s">
        <v>144</v>
      </c>
      <c r="K5283" s="17">
        <f>IF(BASE_MARKET_DATA[[#This Row],[DATE]]=_xlfn.MAXIFS(A:A,H:H,BASE_MARKET_DATA[[#This Row],[LABEL]]),1,0)</f>
        <v>0</v>
      </c>
      <c r="L5283" s="17">
        <f>IF(BASE_MARKET_DATA[[#This Row],[VARP]]&gt;0,1,0)</f>
        <v>0</v>
      </c>
    </row>
    <row r="5284" spans="1:12">
      <c r="A5284" s="1">
        <v>43900</v>
      </c>
      <c r="B5284" s="17" t="s">
        <v>73</v>
      </c>
      <c r="C5284">
        <v>38.520000000000003</v>
      </c>
      <c r="D5284">
        <v>37.139998999999996</v>
      </c>
      <c r="E5284">
        <v>1.3800010000000071</v>
      </c>
      <c r="F5284">
        <v>3.7156732287472793E-2</v>
      </c>
      <c r="G5284" s="17" t="s">
        <v>0</v>
      </c>
      <c r="H5284" s="17" t="s">
        <v>74</v>
      </c>
      <c r="I5284" s="17" t="s">
        <v>38</v>
      </c>
      <c r="J5284" s="17" t="s">
        <v>144</v>
      </c>
      <c r="K5284" s="17">
        <f>IF(BASE_MARKET_DATA[[#This Row],[DATE]]=_xlfn.MAXIFS(A:A,H:H,BASE_MARKET_DATA[[#This Row],[LABEL]]),1,0)</f>
        <v>0</v>
      </c>
      <c r="L5284" s="17">
        <f>IF(BASE_MARKET_DATA[[#This Row],[VARP]]&gt;0,1,0)</f>
        <v>1</v>
      </c>
    </row>
    <row r="5285" spans="1:12">
      <c r="A5285" s="1">
        <v>43901</v>
      </c>
      <c r="B5285" s="17" t="s">
        <v>73</v>
      </c>
      <c r="C5285">
        <v>36.709998999999996</v>
      </c>
      <c r="D5285">
        <v>38.520000000000003</v>
      </c>
      <c r="E5285">
        <v>-1.8100010000000069</v>
      </c>
      <c r="F5285">
        <v>-4.6988603322949289E-2</v>
      </c>
      <c r="G5285" s="17" t="s">
        <v>0</v>
      </c>
      <c r="H5285" s="17" t="s">
        <v>74</v>
      </c>
      <c r="I5285" s="17" t="s">
        <v>38</v>
      </c>
      <c r="J5285" s="17" t="s">
        <v>144</v>
      </c>
      <c r="K5285" s="17">
        <f>IF(BASE_MARKET_DATA[[#This Row],[DATE]]=_xlfn.MAXIFS(A:A,H:H,BASE_MARKET_DATA[[#This Row],[LABEL]]),1,0)</f>
        <v>0</v>
      </c>
      <c r="L5285" s="17">
        <f>IF(BASE_MARKET_DATA[[#This Row],[VARP]]&gt;0,1,0)</f>
        <v>0</v>
      </c>
    </row>
    <row r="5286" spans="1:12">
      <c r="A5286" s="1">
        <v>43902</v>
      </c>
      <c r="B5286" s="17" t="s">
        <v>73</v>
      </c>
      <c r="C5286">
        <v>33.889998999999996</v>
      </c>
      <c r="D5286">
        <v>36.709998999999996</v>
      </c>
      <c r="E5286">
        <v>-2.8200000000000003</v>
      </c>
      <c r="F5286">
        <v>-7.6818307731362251E-2</v>
      </c>
      <c r="G5286" s="17" t="s">
        <v>0</v>
      </c>
      <c r="H5286" s="17" t="s">
        <v>74</v>
      </c>
      <c r="I5286" s="17" t="s">
        <v>38</v>
      </c>
      <c r="J5286" s="17" t="s">
        <v>144</v>
      </c>
      <c r="K5286" s="17">
        <f>IF(BASE_MARKET_DATA[[#This Row],[DATE]]=_xlfn.MAXIFS(A:A,H:H,BASE_MARKET_DATA[[#This Row],[LABEL]]),1,0)</f>
        <v>0</v>
      </c>
      <c r="L5286" s="17">
        <f>IF(BASE_MARKET_DATA[[#This Row],[VARP]]&gt;0,1,0)</f>
        <v>0</v>
      </c>
    </row>
    <row r="5287" spans="1:12">
      <c r="A5287" s="1">
        <v>43903</v>
      </c>
      <c r="B5287" s="17" t="s">
        <v>73</v>
      </c>
      <c r="C5287">
        <v>34.450001</v>
      </c>
      <c r="D5287">
        <v>33.889998999999996</v>
      </c>
      <c r="E5287">
        <v>0.56000200000000433</v>
      </c>
      <c r="F5287">
        <v>1.6524107893895319E-2</v>
      </c>
      <c r="G5287" s="17" t="s">
        <v>0</v>
      </c>
      <c r="H5287" s="17" t="s">
        <v>74</v>
      </c>
      <c r="I5287" s="17" t="s">
        <v>38</v>
      </c>
      <c r="J5287" s="17" t="s">
        <v>144</v>
      </c>
      <c r="K5287" s="17">
        <f>IF(BASE_MARKET_DATA[[#This Row],[DATE]]=_xlfn.MAXIFS(A:A,H:H,BASE_MARKET_DATA[[#This Row],[LABEL]]),1,0)</f>
        <v>0</v>
      </c>
      <c r="L5287" s="17">
        <f>IF(BASE_MARKET_DATA[[#This Row],[VARP]]&gt;0,1,0)</f>
        <v>1</v>
      </c>
    </row>
    <row r="5288" spans="1:12">
      <c r="A5288" s="1">
        <v>43906</v>
      </c>
      <c r="B5288" s="17" t="s">
        <v>73</v>
      </c>
      <c r="C5288">
        <v>32.419998</v>
      </c>
      <c r="D5288">
        <v>34.450001</v>
      </c>
      <c r="E5288">
        <v>-2.0300030000000007</v>
      </c>
      <c r="F5288">
        <v>-5.8926065052944426E-2</v>
      </c>
      <c r="G5288" s="17" t="s">
        <v>0</v>
      </c>
      <c r="H5288" s="17" t="s">
        <v>74</v>
      </c>
      <c r="I5288" s="17" t="s">
        <v>38</v>
      </c>
      <c r="J5288" s="17" t="s">
        <v>144</v>
      </c>
      <c r="K5288" s="17">
        <f>IF(BASE_MARKET_DATA[[#This Row],[DATE]]=_xlfn.MAXIFS(A:A,H:H,BASE_MARKET_DATA[[#This Row],[LABEL]]),1,0)</f>
        <v>0</v>
      </c>
      <c r="L5288" s="17">
        <f>IF(BASE_MARKET_DATA[[#This Row],[VARP]]&gt;0,1,0)</f>
        <v>0</v>
      </c>
    </row>
    <row r="5289" spans="1:12">
      <c r="A5289" s="1">
        <v>43907</v>
      </c>
      <c r="B5289" s="17" t="s">
        <v>73</v>
      </c>
      <c r="C5289">
        <v>33.360001000000004</v>
      </c>
      <c r="D5289">
        <v>32.419998</v>
      </c>
      <c r="E5289">
        <v>0.94000300000000436</v>
      </c>
      <c r="F5289">
        <v>2.8994542195838642E-2</v>
      </c>
      <c r="G5289" s="17" t="s">
        <v>0</v>
      </c>
      <c r="H5289" s="17" t="s">
        <v>74</v>
      </c>
      <c r="I5289" s="17" t="s">
        <v>38</v>
      </c>
      <c r="J5289" s="17" t="s">
        <v>144</v>
      </c>
      <c r="K5289" s="17">
        <f>IF(BASE_MARKET_DATA[[#This Row],[DATE]]=_xlfn.MAXIFS(A:A,H:H,BASE_MARKET_DATA[[#This Row],[LABEL]]),1,0)</f>
        <v>0</v>
      </c>
      <c r="L5289" s="17">
        <f>IF(BASE_MARKET_DATA[[#This Row],[VARP]]&gt;0,1,0)</f>
        <v>1</v>
      </c>
    </row>
    <row r="5290" spans="1:12">
      <c r="A5290" s="1">
        <v>43908</v>
      </c>
      <c r="B5290" s="17" t="s">
        <v>73</v>
      </c>
      <c r="C5290">
        <v>31.309998999999998</v>
      </c>
      <c r="D5290">
        <v>33.360001000000004</v>
      </c>
      <c r="E5290">
        <v>-2.0500020000000063</v>
      </c>
      <c r="F5290">
        <v>-6.1450897438522438E-2</v>
      </c>
      <c r="G5290" s="17" t="s">
        <v>0</v>
      </c>
      <c r="H5290" s="17" t="s">
        <v>74</v>
      </c>
      <c r="I5290" s="17" t="s">
        <v>38</v>
      </c>
      <c r="J5290" s="17" t="s">
        <v>144</v>
      </c>
      <c r="K5290" s="17">
        <f>IF(BASE_MARKET_DATA[[#This Row],[DATE]]=_xlfn.MAXIFS(A:A,H:H,BASE_MARKET_DATA[[#This Row],[LABEL]]),1,0)</f>
        <v>0</v>
      </c>
      <c r="L5290" s="17">
        <f>IF(BASE_MARKET_DATA[[#This Row],[VARP]]&gt;0,1,0)</f>
        <v>0</v>
      </c>
    </row>
    <row r="5291" spans="1:12">
      <c r="A5291" s="1">
        <v>43909</v>
      </c>
      <c r="B5291" s="17" t="s">
        <v>73</v>
      </c>
      <c r="C5291">
        <v>31.299999</v>
      </c>
      <c r="D5291">
        <v>31.309998999999998</v>
      </c>
      <c r="E5291">
        <v>-9.9999999999980105E-3</v>
      </c>
      <c r="F5291">
        <v>-3.1938678758814434E-4</v>
      </c>
      <c r="G5291" s="17" t="s">
        <v>0</v>
      </c>
      <c r="H5291" s="17" t="s">
        <v>74</v>
      </c>
      <c r="I5291" s="17" t="s">
        <v>38</v>
      </c>
      <c r="J5291" s="17" t="s">
        <v>144</v>
      </c>
      <c r="K5291" s="17">
        <f>IF(BASE_MARKET_DATA[[#This Row],[DATE]]=_xlfn.MAXIFS(A:A,H:H,BASE_MARKET_DATA[[#This Row],[LABEL]]),1,0)</f>
        <v>0</v>
      </c>
      <c r="L5291" s="17">
        <f>IF(BASE_MARKET_DATA[[#This Row],[VARP]]&gt;0,1,0)</f>
        <v>0</v>
      </c>
    </row>
    <row r="5292" spans="1:12">
      <c r="A5292" s="1">
        <v>43910</v>
      </c>
      <c r="B5292" s="17" t="s">
        <v>73</v>
      </c>
      <c r="C5292">
        <v>34.119999</v>
      </c>
      <c r="D5292">
        <v>31.299999</v>
      </c>
      <c r="E5292">
        <v>2.8200000000000003</v>
      </c>
      <c r="F5292">
        <v>9.0095849523829069E-2</v>
      </c>
      <c r="G5292" s="17" t="s">
        <v>0</v>
      </c>
      <c r="H5292" s="17" t="s">
        <v>74</v>
      </c>
      <c r="I5292" s="17" t="s">
        <v>38</v>
      </c>
      <c r="J5292" s="17" t="s">
        <v>144</v>
      </c>
      <c r="K5292" s="17">
        <f>IF(BASE_MARKET_DATA[[#This Row],[DATE]]=_xlfn.MAXIFS(A:A,H:H,BASE_MARKET_DATA[[#This Row],[LABEL]]),1,0)</f>
        <v>0</v>
      </c>
      <c r="L5292" s="17">
        <f>IF(BASE_MARKET_DATA[[#This Row],[VARP]]&gt;0,1,0)</f>
        <v>1</v>
      </c>
    </row>
    <row r="5293" spans="1:12">
      <c r="A5293" s="1">
        <v>43913</v>
      </c>
      <c r="B5293" s="17" t="s">
        <v>73</v>
      </c>
      <c r="C5293">
        <v>34.869999</v>
      </c>
      <c r="D5293">
        <v>34.119999</v>
      </c>
      <c r="E5293">
        <v>0.75</v>
      </c>
      <c r="F5293">
        <v>2.19812433171525E-2</v>
      </c>
      <c r="G5293" s="17" t="s">
        <v>0</v>
      </c>
      <c r="H5293" s="17" t="s">
        <v>74</v>
      </c>
      <c r="I5293" s="17" t="s">
        <v>38</v>
      </c>
      <c r="J5293" s="17" t="s">
        <v>144</v>
      </c>
      <c r="K5293" s="17">
        <f>IF(BASE_MARKET_DATA[[#This Row],[DATE]]=_xlfn.MAXIFS(A:A,H:H,BASE_MARKET_DATA[[#This Row],[LABEL]]),1,0)</f>
        <v>0</v>
      </c>
      <c r="L5293" s="17">
        <f>IF(BASE_MARKET_DATA[[#This Row],[VARP]]&gt;0,1,0)</f>
        <v>1</v>
      </c>
    </row>
    <row r="5294" spans="1:12">
      <c r="A5294" s="1">
        <v>43914</v>
      </c>
      <c r="B5294" s="17" t="s">
        <v>73</v>
      </c>
      <c r="C5294">
        <v>37.369999</v>
      </c>
      <c r="D5294">
        <v>34.869999</v>
      </c>
      <c r="E5294">
        <v>2.5</v>
      </c>
      <c r="F5294">
        <v>7.1694868703609652E-2</v>
      </c>
      <c r="G5294" s="17" t="s">
        <v>0</v>
      </c>
      <c r="H5294" s="17" t="s">
        <v>74</v>
      </c>
      <c r="I5294" s="17" t="s">
        <v>38</v>
      </c>
      <c r="J5294" s="17" t="s">
        <v>144</v>
      </c>
      <c r="K5294" s="17">
        <f>IF(BASE_MARKET_DATA[[#This Row],[DATE]]=_xlfn.MAXIFS(A:A,H:H,BASE_MARKET_DATA[[#This Row],[LABEL]]),1,0)</f>
        <v>0</v>
      </c>
      <c r="L5294" s="17">
        <f>IF(BASE_MARKET_DATA[[#This Row],[VARP]]&gt;0,1,0)</f>
        <v>1</v>
      </c>
    </row>
    <row r="5295" spans="1:12">
      <c r="A5295" s="1">
        <v>43915</v>
      </c>
      <c r="B5295" s="17" t="s">
        <v>73</v>
      </c>
      <c r="C5295">
        <v>36.439999</v>
      </c>
      <c r="D5295">
        <v>37.369999</v>
      </c>
      <c r="E5295">
        <v>-0.92999999999999972</v>
      </c>
      <c r="F5295">
        <v>-2.4886273076967429E-2</v>
      </c>
      <c r="G5295" s="17" t="s">
        <v>0</v>
      </c>
      <c r="H5295" s="17" t="s">
        <v>74</v>
      </c>
      <c r="I5295" s="17" t="s">
        <v>38</v>
      </c>
      <c r="J5295" s="17" t="s">
        <v>144</v>
      </c>
      <c r="K5295" s="17">
        <f>IF(BASE_MARKET_DATA[[#This Row],[DATE]]=_xlfn.MAXIFS(A:A,H:H,BASE_MARKET_DATA[[#This Row],[LABEL]]),1,0)</f>
        <v>0</v>
      </c>
      <c r="L5295" s="17">
        <f>IF(BASE_MARKET_DATA[[#This Row],[VARP]]&gt;0,1,0)</f>
        <v>0</v>
      </c>
    </row>
    <row r="5296" spans="1:12">
      <c r="A5296" s="1">
        <v>43916</v>
      </c>
      <c r="B5296" s="17" t="s">
        <v>73</v>
      </c>
      <c r="C5296">
        <v>37.419998</v>
      </c>
      <c r="D5296">
        <v>36.439999</v>
      </c>
      <c r="E5296">
        <v>0.9799989999999994</v>
      </c>
      <c r="F5296">
        <v>2.6893496896089362E-2</v>
      </c>
      <c r="G5296" s="17" t="s">
        <v>0</v>
      </c>
      <c r="H5296" s="17" t="s">
        <v>74</v>
      </c>
      <c r="I5296" s="17" t="s">
        <v>38</v>
      </c>
      <c r="J5296" s="17" t="s">
        <v>144</v>
      </c>
      <c r="K5296" s="17">
        <f>IF(BASE_MARKET_DATA[[#This Row],[DATE]]=_xlfn.MAXIFS(A:A,H:H,BASE_MARKET_DATA[[#This Row],[LABEL]]),1,0)</f>
        <v>0</v>
      </c>
      <c r="L5296" s="17">
        <f>IF(BASE_MARKET_DATA[[#This Row],[VARP]]&gt;0,1,0)</f>
        <v>1</v>
      </c>
    </row>
    <row r="5297" spans="1:12">
      <c r="A5297" s="1">
        <v>43917</v>
      </c>
      <c r="B5297" s="17" t="s">
        <v>73</v>
      </c>
      <c r="C5297">
        <v>35.740002000000004</v>
      </c>
      <c r="D5297">
        <v>37.419998</v>
      </c>
      <c r="E5297">
        <v>-1.6799959999999956</v>
      </c>
      <c r="F5297">
        <v>-4.4895673163852005E-2</v>
      </c>
      <c r="G5297" s="17" t="s">
        <v>0</v>
      </c>
      <c r="H5297" s="17" t="s">
        <v>74</v>
      </c>
      <c r="I5297" s="17" t="s">
        <v>38</v>
      </c>
      <c r="J5297" s="17" t="s">
        <v>144</v>
      </c>
      <c r="K5297" s="17">
        <f>IF(BASE_MARKET_DATA[[#This Row],[DATE]]=_xlfn.MAXIFS(A:A,H:H,BASE_MARKET_DATA[[#This Row],[LABEL]]),1,0)</f>
        <v>0</v>
      </c>
      <c r="L5297" s="17">
        <f>IF(BASE_MARKET_DATA[[#This Row],[VARP]]&gt;0,1,0)</f>
        <v>0</v>
      </c>
    </row>
    <row r="5298" spans="1:12">
      <c r="A5298" s="1">
        <v>43920</v>
      </c>
      <c r="B5298" s="17" t="s">
        <v>73</v>
      </c>
      <c r="C5298">
        <v>36.82</v>
      </c>
      <c r="D5298">
        <v>35.740002000000004</v>
      </c>
      <c r="E5298">
        <v>1.0799979999999962</v>
      </c>
      <c r="F5298">
        <v>3.021818521442713E-2</v>
      </c>
      <c r="G5298" s="17" t="s">
        <v>0</v>
      </c>
      <c r="H5298" s="17" t="s">
        <v>74</v>
      </c>
      <c r="I5298" s="17" t="s">
        <v>38</v>
      </c>
      <c r="J5298" s="17" t="s">
        <v>144</v>
      </c>
      <c r="K5298" s="17">
        <f>IF(BASE_MARKET_DATA[[#This Row],[DATE]]=_xlfn.MAXIFS(A:A,H:H,BASE_MARKET_DATA[[#This Row],[LABEL]]),1,0)</f>
        <v>0</v>
      </c>
      <c r="L5298" s="17">
        <f>IF(BASE_MARKET_DATA[[#This Row],[VARP]]&gt;0,1,0)</f>
        <v>1</v>
      </c>
    </row>
    <row r="5299" spans="1:12">
      <c r="A5299" s="1">
        <v>43921</v>
      </c>
      <c r="B5299" s="17" t="s">
        <v>73</v>
      </c>
      <c r="C5299">
        <v>37.669998</v>
      </c>
      <c r="D5299">
        <v>36.82</v>
      </c>
      <c r="E5299">
        <v>0.84999799999999937</v>
      </c>
      <c r="F5299">
        <v>2.3085225420966849E-2</v>
      </c>
      <c r="G5299" s="17" t="s">
        <v>0</v>
      </c>
      <c r="H5299" s="17" t="s">
        <v>74</v>
      </c>
      <c r="I5299" s="17" t="s">
        <v>38</v>
      </c>
      <c r="J5299" s="17" t="s">
        <v>144</v>
      </c>
      <c r="K5299" s="17">
        <f>IF(BASE_MARKET_DATA[[#This Row],[DATE]]=_xlfn.MAXIFS(A:A,H:H,BASE_MARKET_DATA[[#This Row],[LABEL]]),1,0)</f>
        <v>0</v>
      </c>
      <c r="L5299" s="17">
        <f>IF(BASE_MARKET_DATA[[#This Row],[VARP]]&gt;0,1,0)</f>
        <v>1</v>
      </c>
    </row>
    <row r="5300" spans="1:12">
      <c r="A5300" s="1">
        <v>43922</v>
      </c>
      <c r="B5300" s="17" t="s">
        <v>73</v>
      </c>
      <c r="C5300">
        <v>36.130001</v>
      </c>
      <c r="D5300">
        <v>37.669998</v>
      </c>
      <c r="E5300">
        <v>-1.5399969999999996</v>
      </c>
      <c r="F5300">
        <v>-4.088126046622035E-2</v>
      </c>
      <c r="G5300" s="17" t="s">
        <v>0</v>
      </c>
      <c r="H5300" s="17" t="s">
        <v>74</v>
      </c>
      <c r="I5300" s="17" t="s">
        <v>38</v>
      </c>
      <c r="J5300" s="17" t="s">
        <v>144</v>
      </c>
      <c r="K5300" s="17">
        <f>IF(BASE_MARKET_DATA[[#This Row],[DATE]]=_xlfn.MAXIFS(A:A,H:H,BASE_MARKET_DATA[[#This Row],[LABEL]]),1,0)</f>
        <v>0</v>
      </c>
      <c r="L5300" s="17">
        <f>IF(BASE_MARKET_DATA[[#This Row],[VARP]]&gt;0,1,0)</f>
        <v>0</v>
      </c>
    </row>
    <row r="5301" spans="1:12">
      <c r="A5301" s="1">
        <v>43923</v>
      </c>
      <c r="B5301" s="17" t="s">
        <v>73</v>
      </c>
      <c r="C5301">
        <v>38.060001</v>
      </c>
      <c r="D5301">
        <v>36.130001</v>
      </c>
      <c r="E5301">
        <v>1.9299999999999997</v>
      </c>
      <c r="F5301">
        <v>5.3418210533678082E-2</v>
      </c>
      <c r="G5301" s="17" t="s">
        <v>0</v>
      </c>
      <c r="H5301" s="17" t="s">
        <v>74</v>
      </c>
      <c r="I5301" s="17" t="s">
        <v>38</v>
      </c>
      <c r="J5301" s="17" t="s">
        <v>144</v>
      </c>
      <c r="K5301" s="17">
        <f>IF(BASE_MARKET_DATA[[#This Row],[DATE]]=_xlfn.MAXIFS(A:A,H:H,BASE_MARKET_DATA[[#This Row],[LABEL]]),1,0)</f>
        <v>0</v>
      </c>
      <c r="L5301" s="17">
        <f>IF(BASE_MARKET_DATA[[#This Row],[VARP]]&gt;0,1,0)</f>
        <v>1</v>
      </c>
    </row>
    <row r="5302" spans="1:12">
      <c r="A5302" s="1">
        <v>43924</v>
      </c>
      <c r="B5302" s="17" t="s">
        <v>73</v>
      </c>
      <c r="C5302">
        <v>39.110001000000004</v>
      </c>
      <c r="D5302">
        <v>38.060001</v>
      </c>
      <c r="E5302">
        <v>1.0500000000000043</v>
      </c>
      <c r="F5302">
        <v>2.7588018192642828E-2</v>
      </c>
      <c r="G5302" s="17" t="s">
        <v>0</v>
      </c>
      <c r="H5302" s="17" t="s">
        <v>74</v>
      </c>
      <c r="I5302" s="17" t="s">
        <v>38</v>
      </c>
      <c r="J5302" s="17" t="s">
        <v>144</v>
      </c>
      <c r="K5302" s="17">
        <f>IF(BASE_MARKET_DATA[[#This Row],[DATE]]=_xlfn.MAXIFS(A:A,H:H,BASE_MARKET_DATA[[#This Row],[LABEL]]),1,0)</f>
        <v>0</v>
      </c>
      <c r="L5302" s="17">
        <f>IF(BASE_MARKET_DATA[[#This Row],[VARP]]&gt;0,1,0)</f>
        <v>1</v>
      </c>
    </row>
    <row r="5303" spans="1:12">
      <c r="A5303" s="1">
        <v>43927</v>
      </c>
      <c r="B5303" s="17" t="s">
        <v>73</v>
      </c>
      <c r="C5303">
        <v>40.169998</v>
      </c>
      <c r="D5303">
        <v>39.110001000000004</v>
      </c>
      <c r="E5303">
        <v>1.0599969999999956</v>
      </c>
      <c r="F5303">
        <v>2.7102965300358738E-2</v>
      </c>
      <c r="G5303" s="17" t="s">
        <v>0</v>
      </c>
      <c r="H5303" s="17" t="s">
        <v>74</v>
      </c>
      <c r="I5303" s="17" t="s">
        <v>38</v>
      </c>
      <c r="J5303" s="17" t="s">
        <v>144</v>
      </c>
      <c r="K5303" s="17">
        <f>IF(BASE_MARKET_DATA[[#This Row],[DATE]]=_xlfn.MAXIFS(A:A,H:H,BASE_MARKET_DATA[[#This Row],[LABEL]]),1,0)</f>
        <v>0</v>
      </c>
      <c r="L5303" s="17">
        <f>IF(BASE_MARKET_DATA[[#This Row],[VARP]]&gt;0,1,0)</f>
        <v>1</v>
      </c>
    </row>
    <row r="5304" spans="1:12">
      <c r="A5304" s="1">
        <v>43928</v>
      </c>
      <c r="B5304" s="17" t="s">
        <v>73</v>
      </c>
      <c r="C5304">
        <v>40.130001</v>
      </c>
      <c r="D5304">
        <v>40.169998</v>
      </c>
      <c r="E5304">
        <v>-3.9996999999999616E-2</v>
      </c>
      <c r="F5304">
        <v>-9.9569335303426238E-4</v>
      </c>
      <c r="G5304" s="17" t="s">
        <v>0</v>
      </c>
      <c r="H5304" s="17" t="s">
        <v>74</v>
      </c>
      <c r="I5304" s="17" t="s">
        <v>38</v>
      </c>
      <c r="J5304" s="17" t="s">
        <v>144</v>
      </c>
      <c r="K5304" s="17">
        <f>IF(BASE_MARKET_DATA[[#This Row],[DATE]]=_xlfn.MAXIFS(A:A,H:H,BASE_MARKET_DATA[[#This Row],[LABEL]]),1,0)</f>
        <v>0</v>
      </c>
      <c r="L5304" s="17">
        <f>IF(BASE_MARKET_DATA[[#This Row],[VARP]]&gt;0,1,0)</f>
        <v>0</v>
      </c>
    </row>
    <row r="5305" spans="1:12">
      <c r="A5305" s="1">
        <v>43929</v>
      </c>
      <c r="B5305" s="17" t="s">
        <v>73</v>
      </c>
      <c r="C5305">
        <v>39.869999</v>
      </c>
      <c r="D5305">
        <v>40.130001</v>
      </c>
      <c r="E5305">
        <v>-0.26000200000000007</v>
      </c>
      <c r="F5305">
        <v>-6.4789931104163208E-3</v>
      </c>
      <c r="G5305" s="17" t="s">
        <v>0</v>
      </c>
      <c r="H5305" s="17" t="s">
        <v>74</v>
      </c>
      <c r="I5305" s="17" t="s">
        <v>38</v>
      </c>
      <c r="J5305" s="17" t="s">
        <v>144</v>
      </c>
      <c r="K5305" s="17">
        <f>IF(BASE_MARKET_DATA[[#This Row],[DATE]]=_xlfn.MAXIFS(A:A,H:H,BASE_MARKET_DATA[[#This Row],[LABEL]]),1,0)</f>
        <v>0</v>
      </c>
      <c r="L5305" s="17">
        <f>IF(BASE_MARKET_DATA[[#This Row],[VARP]]&gt;0,1,0)</f>
        <v>0</v>
      </c>
    </row>
    <row r="5306" spans="1:12">
      <c r="A5306" s="1">
        <v>43930</v>
      </c>
      <c r="B5306" s="17" t="s">
        <v>73</v>
      </c>
      <c r="C5306">
        <v>39.279998999999997</v>
      </c>
      <c r="D5306">
        <v>39.869999</v>
      </c>
      <c r="E5306">
        <v>-0.59000000000000341</v>
      </c>
      <c r="F5306">
        <v>-1.4798094176024519E-2</v>
      </c>
      <c r="G5306" s="17" t="s">
        <v>0</v>
      </c>
      <c r="H5306" s="17" t="s">
        <v>74</v>
      </c>
      <c r="I5306" s="17" t="s">
        <v>38</v>
      </c>
      <c r="J5306" s="17" t="s">
        <v>144</v>
      </c>
      <c r="K5306" s="17">
        <f>IF(BASE_MARKET_DATA[[#This Row],[DATE]]=_xlfn.MAXIFS(A:A,H:H,BASE_MARKET_DATA[[#This Row],[LABEL]]),1,0)</f>
        <v>0</v>
      </c>
      <c r="L5306" s="17">
        <f>IF(BASE_MARKET_DATA[[#This Row],[VARP]]&gt;0,1,0)</f>
        <v>0</v>
      </c>
    </row>
    <row r="5307" spans="1:12">
      <c r="A5307" s="1">
        <v>43934</v>
      </c>
      <c r="B5307" s="17" t="s">
        <v>73</v>
      </c>
      <c r="C5307">
        <v>39.619999</v>
      </c>
      <c r="D5307">
        <v>39.279998999999997</v>
      </c>
      <c r="E5307">
        <v>0.34000000000000341</v>
      </c>
      <c r="F5307">
        <v>8.6558047010134448E-3</v>
      </c>
      <c r="G5307" s="17" t="s">
        <v>0</v>
      </c>
      <c r="H5307" s="17" t="s">
        <v>74</v>
      </c>
      <c r="I5307" s="17" t="s">
        <v>38</v>
      </c>
      <c r="J5307" s="17" t="s">
        <v>144</v>
      </c>
      <c r="K5307" s="17">
        <f>IF(BASE_MARKET_DATA[[#This Row],[DATE]]=_xlfn.MAXIFS(A:A,H:H,BASE_MARKET_DATA[[#This Row],[LABEL]]),1,0)</f>
        <v>0</v>
      </c>
      <c r="L5307" s="17">
        <f>IF(BASE_MARKET_DATA[[#This Row],[VARP]]&gt;0,1,0)</f>
        <v>1</v>
      </c>
    </row>
    <row r="5308" spans="1:12">
      <c r="A5308" s="1">
        <v>43935</v>
      </c>
      <c r="B5308" s="17" t="s">
        <v>73</v>
      </c>
      <c r="C5308">
        <v>40.080002</v>
      </c>
      <c r="D5308">
        <v>39.619999</v>
      </c>
      <c r="E5308">
        <v>0.46000300000000038</v>
      </c>
      <c r="F5308">
        <v>1.1610373841756038E-2</v>
      </c>
      <c r="G5308" s="17" t="s">
        <v>0</v>
      </c>
      <c r="H5308" s="17" t="s">
        <v>74</v>
      </c>
      <c r="I5308" s="17" t="s">
        <v>38</v>
      </c>
      <c r="J5308" s="17" t="s">
        <v>144</v>
      </c>
      <c r="K5308" s="17">
        <f>IF(BASE_MARKET_DATA[[#This Row],[DATE]]=_xlfn.MAXIFS(A:A,H:H,BASE_MARKET_DATA[[#This Row],[LABEL]]),1,0)</f>
        <v>0</v>
      </c>
      <c r="L5308" s="17">
        <f>IF(BASE_MARKET_DATA[[#This Row],[VARP]]&gt;0,1,0)</f>
        <v>1</v>
      </c>
    </row>
    <row r="5309" spans="1:12">
      <c r="A5309" s="1">
        <v>43936</v>
      </c>
      <c r="B5309" s="17" t="s">
        <v>73</v>
      </c>
      <c r="C5309">
        <v>39.240002000000004</v>
      </c>
      <c r="D5309">
        <v>40.080002</v>
      </c>
      <c r="E5309">
        <v>-0.83999999999999631</v>
      </c>
      <c r="F5309">
        <v>-2.0958082786522721E-2</v>
      </c>
      <c r="G5309" s="17" t="s">
        <v>0</v>
      </c>
      <c r="H5309" s="17" t="s">
        <v>74</v>
      </c>
      <c r="I5309" s="17" t="s">
        <v>38</v>
      </c>
      <c r="J5309" s="17" t="s">
        <v>144</v>
      </c>
      <c r="K5309" s="17">
        <f>IF(BASE_MARKET_DATA[[#This Row],[DATE]]=_xlfn.MAXIFS(A:A,H:H,BASE_MARKET_DATA[[#This Row],[LABEL]]),1,0)</f>
        <v>0</v>
      </c>
      <c r="L5309" s="17">
        <f>IF(BASE_MARKET_DATA[[#This Row],[VARP]]&gt;0,1,0)</f>
        <v>0</v>
      </c>
    </row>
    <row r="5310" spans="1:12">
      <c r="A5310" s="1">
        <v>43937</v>
      </c>
      <c r="B5310" s="17" t="s">
        <v>73</v>
      </c>
      <c r="C5310">
        <v>39.049999</v>
      </c>
      <c r="D5310">
        <v>39.240002000000004</v>
      </c>
      <c r="E5310">
        <v>-0.19000300000000436</v>
      </c>
      <c r="F5310">
        <v>-4.8420741670707444E-3</v>
      </c>
      <c r="G5310" s="17" t="s">
        <v>0</v>
      </c>
      <c r="H5310" s="17" t="s">
        <v>74</v>
      </c>
      <c r="I5310" s="17" t="s">
        <v>38</v>
      </c>
      <c r="J5310" s="17" t="s">
        <v>144</v>
      </c>
      <c r="K5310" s="17">
        <f>IF(BASE_MARKET_DATA[[#This Row],[DATE]]=_xlfn.MAXIFS(A:A,H:H,BASE_MARKET_DATA[[#This Row],[LABEL]]),1,0)</f>
        <v>0</v>
      </c>
      <c r="L5310" s="17">
        <f>IF(BASE_MARKET_DATA[[#This Row],[VARP]]&gt;0,1,0)</f>
        <v>0</v>
      </c>
    </row>
    <row r="5311" spans="1:12">
      <c r="A5311" s="1">
        <v>43938</v>
      </c>
      <c r="B5311" s="17" t="s">
        <v>73</v>
      </c>
      <c r="C5311">
        <v>39.040001000000004</v>
      </c>
      <c r="D5311">
        <v>39.049999</v>
      </c>
      <c r="E5311">
        <v>-9.9979999999959546E-3</v>
      </c>
      <c r="F5311">
        <v>-2.5603073638992807E-4</v>
      </c>
      <c r="G5311" s="17" t="s">
        <v>0</v>
      </c>
      <c r="H5311" s="17" t="s">
        <v>74</v>
      </c>
      <c r="I5311" s="17" t="s">
        <v>38</v>
      </c>
      <c r="J5311" s="17" t="s">
        <v>144</v>
      </c>
      <c r="K5311" s="17">
        <f>IF(BASE_MARKET_DATA[[#This Row],[DATE]]=_xlfn.MAXIFS(A:A,H:H,BASE_MARKET_DATA[[#This Row],[LABEL]]),1,0)</f>
        <v>0</v>
      </c>
      <c r="L5311" s="17">
        <f>IF(BASE_MARKET_DATA[[#This Row],[VARP]]&gt;0,1,0)</f>
        <v>0</v>
      </c>
    </row>
    <row r="5312" spans="1:12">
      <c r="A5312" s="1">
        <v>43941</v>
      </c>
      <c r="B5312" s="17" t="s">
        <v>73</v>
      </c>
      <c r="C5312">
        <v>39.009997999999996</v>
      </c>
      <c r="D5312">
        <v>39.040001000000004</v>
      </c>
      <c r="E5312">
        <v>-3.0003000000007773E-2</v>
      </c>
      <c r="F5312">
        <v>-7.6851944752787712E-4</v>
      </c>
      <c r="G5312" s="17" t="s">
        <v>0</v>
      </c>
      <c r="H5312" s="17" t="s">
        <v>74</v>
      </c>
      <c r="I5312" s="17" t="s">
        <v>38</v>
      </c>
      <c r="J5312" s="17" t="s">
        <v>144</v>
      </c>
      <c r="K5312" s="17">
        <f>IF(BASE_MARKET_DATA[[#This Row],[DATE]]=_xlfn.MAXIFS(A:A,H:H,BASE_MARKET_DATA[[#This Row],[LABEL]]),1,0)</f>
        <v>0</v>
      </c>
      <c r="L5312" s="17">
        <f>IF(BASE_MARKET_DATA[[#This Row],[VARP]]&gt;0,1,0)</f>
        <v>0</v>
      </c>
    </row>
    <row r="5313" spans="1:12">
      <c r="A5313" s="1">
        <v>43942</v>
      </c>
      <c r="B5313" s="17" t="s">
        <v>73</v>
      </c>
      <c r="C5313">
        <v>38.220001000000003</v>
      </c>
      <c r="D5313">
        <v>39.009997999999996</v>
      </c>
      <c r="E5313">
        <v>-0.78999699999999251</v>
      </c>
      <c r="F5313">
        <v>-2.0251141771399028E-2</v>
      </c>
      <c r="G5313" s="17" t="s">
        <v>0</v>
      </c>
      <c r="H5313" s="17" t="s">
        <v>74</v>
      </c>
      <c r="I5313" s="17" t="s">
        <v>38</v>
      </c>
      <c r="J5313" s="17" t="s">
        <v>144</v>
      </c>
      <c r="K5313" s="17">
        <f>IF(BASE_MARKET_DATA[[#This Row],[DATE]]=_xlfn.MAXIFS(A:A,H:H,BASE_MARKET_DATA[[#This Row],[LABEL]]),1,0)</f>
        <v>0</v>
      </c>
      <c r="L5313" s="17">
        <f>IF(BASE_MARKET_DATA[[#This Row],[VARP]]&gt;0,1,0)</f>
        <v>0</v>
      </c>
    </row>
    <row r="5314" spans="1:12">
      <c r="A5314" s="1">
        <v>43943</v>
      </c>
      <c r="B5314" s="17" t="s">
        <v>73</v>
      </c>
      <c r="C5314">
        <v>39.729999999999997</v>
      </c>
      <c r="D5314">
        <v>38.220001000000003</v>
      </c>
      <c r="E5314">
        <v>1.5099989999999934</v>
      </c>
      <c r="F5314">
        <v>3.9508083738668487E-2</v>
      </c>
      <c r="G5314" s="17" t="s">
        <v>0</v>
      </c>
      <c r="H5314" s="17" t="s">
        <v>74</v>
      </c>
      <c r="I5314" s="17" t="s">
        <v>38</v>
      </c>
      <c r="J5314" s="17" t="s">
        <v>144</v>
      </c>
      <c r="K5314" s="17">
        <f>IF(BASE_MARKET_DATA[[#This Row],[DATE]]=_xlfn.MAXIFS(A:A,H:H,BASE_MARKET_DATA[[#This Row],[LABEL]]),1,0)</f>
        <v>0</v>
      </c>
      <c r="L5314" s="17">
        <f>IF(BASE_MARKET_DATA[[#This Row],[VARP]]&gt;0,1,0)</f>
        <v>1</v>
      </c>
    </row>
    <row r="5315" spans="1:12">
      <c r="A5315" s="1">
        <v>43944</v>
      </c>
      <c r="B5315" s="17" t="s">
        <v>73</v>
      </c>
      <c r="C5315">
        <v>39.340000000000003</v>
      </c>
      <c r="D5315">
        <v>39.729999999999997</v>
      </c>
      <c r="E5315">
        <v>-0.38999999999999346</v>
      </c>
      <c r="F5315">
        <v>-9.8162597533348484E-3</v>
      </c>
      <c r="G5315" s="17" t="s">
        <v>0</v>
      </c>
      <c r="H5315" s="17" t="s">
        <v>74</v>
      </c>
      <c r="I5315" s="17" t="s">
        <v>38</v>
      </c>
      <c r="J5315" s="17" t="s">
        <v>144</v>
      </c>
      <c r="K5315" s="17">
        <f>IF(BASE_MARKET_DATA[[#This Row],[DATE]]=_xlfn.MAXIFS(A:A,H:H,BASE_MARKET_DATA[[#This Row],[LABEL]]),1,0)</f>
        <v>0</v>
      </c>
      <c r="L5315" s="17">
        <f>IF(BASE_MARKET_DATA[[#This Row],[VARP]]&gt;0,1,0)</f>
        <v>0</v>
      </c>
    </row>
    <row r="5316" spans="1:12">
      <c r="A5316" s="1">
        <v>43945</v>
      </c>
      <c r="B5316" s="17" t="s">
        <v>73</v>
      </c>
      <c r="C5316">
        <v>39.669998</v>
      </c>
      <c r="D5316">
        <v>39.340000000000003</v>
      </c>
      <c r="E5316">
        <v>0.32999799999999624</v>
      </c>
      <c r="F5316">
        <v>8.3883579054396598E-3</v>
      </c>
      <c r="G5316" s="17" t="s">
        <v>0</v>
      </c>
      <c r="H5316" s="17" t="s">
        <v>74</v>
      </c>
      <c r="I5316" s="17" t="s">
        <v>38</v>
      </c>
      <c r="J5316" s="17" t="s">
        <v>144</v>
      </c>
      <c r="K5316" s="17">
        <f>IF(BASE_MARKET_DATA[[#This Row],[DATE]]=_xlfn.MAXIFS(A:A,H:H,BASE_MARKET_DATA[[#This Row],[LABEL]]),1,0)</f>
        <v>0</v>
      </c>
      <c r="L5316" s="17">
        <f>IF(BASE_MARKET_DATA[[#This Row],[VARP]]&gt;0,1,0)</f>
        <v>1</v>
      </c>
    </row>
    <row r="5317" spans="1:12">
      <c r="A5317" s="1">
        <v>43948</v>
      </c>
      <c r="B5317" s="17" t="s">
        <v>73</v>
      </c>
      <c r="C5317">
        <v>40.509997999999996</v>
      </c>
      <c r="D5317">
        <v>39.669998</v>
      </c>
      <c r="E5317">
        <v>0.83999999999999631</v>
      </c>
      <c r="F5317">
        <v>2.1174692269961704E-2</v>
      </c>
      <c r="G5317" s="17" t="s">
        <v>0</v>
      </c>
      <c r="H5317" s="17" t="s">
        <v>74</v>
      </c>
      <c r="I5317" s="17" t="s">
        <v>38</v>
      </c>
      <c r="J5317" s="17" t="s">
        <v>144</v>
      </c>
      <c r="K5317" s="17">
        <f>IF(BASE_MARKET_DATA[[#This Row],[DATE]]=_xlfn.MAXIFS(A:A,H:H,BASE_MARKET_DATA[[#This Row],[LABEL]]),1,0)</f>
        <v>0</v>
      </c>
      <c r="L5317" s="17">
        <f>IF(BASE_MARKET_DATA[[#This Row],[VARP]]&gt;0,1,0)</f>
        <v>1</v>
      </c>
    </row>
    <row r="5318" spans="1:12">
      <c r="A5318" s="1">
        <v>43949</v>
      </c>
      <c r="B5318" s="17" t="s">
        <v>73</v>
      </c>
      <c r="C5318">
        <v>40.279998999999997</v>
      </c>
      <c r="D5318">
        <v>40.509997999999996</v>
      </c>
      <c r="E5318">
        <v>-0.2299989999999994</v>
      </c>
      <c r="F5318">
        <v>-5.6775860615939653E-3</v>
      </c>
      <c r="G5318" s="17" t="s">
        <v>0</v>
      </c>
      <c r="H5318" s="17" t="s">
        <v>74</v>
      </c>
      <c r="I5318" s="17" t="s">
        <v>38</v>
      </c>
      <c r="J5318" s="17" t="s">
        <v>144</v>
      </c>
      <c r="K5318" s="17">
        <f>IF(BASE_MARKET_DATA[[#This Row],[DATE]]=_xlfn.MAXIFS(A:A,H:H,BASE_MARKET_DATA[[#This Row],[LABEL]]),1,0)</f>
        <v>0</v>
      </c>
      <c r="L5318" s="17">
        <f>IF(BASE_MARKET_DATA[[#This Row],[VARP]]&gt;0,1,0)</f>
        <v>0</v>
      </c>
    </row>
    <row r="5319" spans="1:12">
      <c r="A5319" s="1">
        <v>43950</v>
      </c>
      <c r="B5319" s="17" t="s">
        <v>73</v>
      </c>
      <c r="C5319">
        <v>40.580002</v>
      </c>
      <c r="D5319">
        <v>40.279998999999997</v>
      </c>
      <c r="E5319">
        <v>0.30000300000000379</v>
      </c>
      <c r="F5319">
        <v>7.4479396089360333E-3</v>
      </c>
      <c r="G5319" s="17" t="s">
        <v>0</v>
      </c>
      <c r="H5319" s="17" t="s">
        <v>74</v>
      </c>
      <c r="I5319" s="17" t="s">
        <v>38</v>
      </c>
      <c r="J5319" s="17" t="s">
        <v>144</v>
      </c>
      <c r="K5319" s="17">
        <f>IF(BASE_MARKET_DATA[[#This Row],[DATE]]=_xlfn.MAXIFS(A:A,H:H,BASE_MARKET_DATA[[#This Row],[LABEL]]),1,0)</f>
        <v>0</v>
      </c>
      <c r="L5319" s="17">
        <f>IF(BASE_MARKET_DATA[[#This Row],[VARP]]&gt;0,1,0)</f>
        <v>1</v>
      </c>
    </row>
    <row r="5320" spans="1:12">
      <c r="A5320" s="1">
        <v>43951</v>
      </c>
      <c r="B5320" s="17" t="s">
        <v>73</v>
      </c>
      <c r="C5320">
        <v>39.970001000000003</v>
      </c>
      <c r="D5320">
        <v>40.580002</v>
      </c>
      <c r="E5320">
        <v>-0.61000099999999691</v>
      </c>
      <c r="F5320">
        <v>-1.5032059387281374E-2</v>
      </c>
      <c r="G5320" s="17" t="s">
        <v>0</v>
      </c>
      <c r="H5320" s="17" t="s">
        <v>74</v>
      </c>
      <c r="I5320" s="17" t="s">
        <v>38</v>
      </c>
      <c r="J5320" s="17" t="s">
        <v>144</v>
      </c>
      <c r="K5320" s="17">
        <f>IF(BASE_MARKET_DATA[[#This Row],[DATE]]=_xlfn.MAXIFS(A:A,H:H,BASE_MARKET_DATA[[#This Row],[LABEL]]),1,0)</f>
        <v>0</v>
      </c>
      <c r="L5320" s="17">
        <f>IF(BASE_MARKET_DATA[[#This Row],[VARP]]&gt;0,1,0)</f>
        <v>0</v>
      </c>
    </row>
    <row r="5321" spans="1:12">
      <c r="A5321" s="1">
        <v>43952</v>
      </c>
      <c r="B5321" s="17" t="s">
        <v>73</v>
      </c>
      <c r="C5321">
        <v>38.759997999999996</v>
      </c>
      <c r="D5321">
        <v>39.970001000000003</v>
      </c>
      <c r="E5321">
        <v>-1.2100030000000075</v>
      </c>
      <c r="F5321">
        <v>-3.027277882730119E-2</v>
      </c>
      <c r="G5321" s="17" t="s">
        <v>0</v>
      </c>
      <c r="H5321" s="17" t="s">
        <v>74</v>
      </c>
      <c r="I5321" s="17" t="s">
        <v>38</v>
      </c>
      <c r="J5321" s="17" t="s">
        <v>144</v>
      </c>
      <c r="K5321" s="17">
        <f>IF(BASE_MARKET_DATA[[#This Row],[DATE]]=_xlfn.MAXIFS(A:A,H:H,BASE_MARKET_DATA[[#This Row],[LABEL]]),1,0)</f>
        <v>0</v>
      </c>
      <c r="L5321" s="17">
        <f>IF(BASE_MARKET_DATA[[#This Row],[VARP]]&gt;0,1,0)</f>
        <v>0</v>
      </c>
    </row>
    <row r="5322" spans="1:12">
      <c r="A5322" s="1">
        <v>43955</v>
      </c>
      <c r="B5322" s="17" t="s">
        <v>73</v>
      </c>
      <c r="C5322">
        <v>38.669998</v>
      </c>
      <c r="D5322">
        <v>38.759997999999996</v>
      </c>
      <c r="E5322">
        <v>-8.9999999999996305E-2</v>
      </c>
      <c r="F5322">
        <v>-2.3219815439618008E-3</v>
      </c>
      <c r="G5322" s="17" t="s">
        <v>0</v>
      </c>
      <c r="H5322" s="17" t="s">
        <v>74</v>
      </c>
      <c r="I5322" s="17" t="s">
        <v>38</v>
      </c>
      <c r="J5322" s="17" t="s">
        <v>144</v>
      </c>
      <c r="K5322" s="17">
        <f>IF(BASE_MARKET_DATA[[#This Row],[DATE]]=_xlfn.MAXIFS(A:A,H:H,BASE_MARKET_DATA[[#This Row],[LABEL]]),1,0)</f>
        <v>0</v>
      </c>
      <c r="L5322" s="17">
        <f>IF(BASE_MARKET_DATA[[#This Row],[VARP]]&gt;0,1,0)</f>
        <v>0</v>
      </c>
    </row>
    <row r="5323" spans="1:12">
      <c r="A5323" s="1">
        <v>43956</v>
      </c>
      <c r="B5323" s="17" t="s">
        <v>73</v>
      </c>
      <c r="C5323">
        <v>38.759997999999996</v>
      </c>
      <c r="D5323">
        <v>38.669998</v>
      </c>
      <c r="E5323">
        <v>8.9999999999996305E-2</v>
      </c>
      <c r="F5323">
        <v>2.3273856905810107E-3</v>
      </c>
      <c r="G5323" s="17" t="s">
        <v>0</v>
      </c>
      <c r="H5323" s="17" t="s">
        <v>74</v>
      </c>
      <c r="I5323" s="17" t="s">
        <v>38</v>
      </c>
      <c r="J5323" s="17" t="s">
        <v>144</v>
      </c>
      <c r="K5323" s="17">
        <f>IF(BASE_MARKET_DATA[[#This Row],[DATE]]=_xlfn.MAXIFS(A:A,H:H,BASE_MARKET_DATA[[#This Row],[LABEL]]),1,0)</f>
        <v>0</v>
      </c>
      <c r="L5323" s="17">
        <f>IF(BASE_MARKET_DATA[[#This Row],[VARP]]&gt;0,1,0)</f>
        <v>1</v>
      </c>
    </row>
    <row r="5324" spans="1:12">
      <c r="A5324" s="1">
        <v>43957</v>
      </c>
      <c r="B5324" s="17" t="s">
        <v>73</v>
      </c>
      <c r="C5324">
        <v>38.189999</v>
      </c>
      <c r="D5324">
        <v>38.759997999999996</v>
      </c>
      <c r="E5324">
        <v>-0.5699989999999957</v>
      </c>
      <c r="F5324">
        <v>-1.4705857311963633E-2</v>
      </c>
      <c r="G5324" s="17" t="s">
        <v>0</v>
      </c>
      <c r="H5324" s="17" t="s">
        <v>74</v>
      </c>
      <c r="I5324" s="17" t="s">
        <v>38</v>
      </c>
      <c r="J5324" s="17" t="s">
        <v>144</v>
      </c>
      <c r="K5324" s="17">
        <f>IF(BASE_MARKET_DATA[[#This Row],[DATE]]=_xlfn.MAXIFS(A:A,H:H,BASE_MARKET_DATA[[#This Row],[LABEL]]),1,0)</f>
        <v>0</v>
      </c>
      <c r="L5324" s="17">
        <f>IF(BASE_MARKET_DATA[[#This Row],[VARP]]&gt;0,1,0)</f>
        <v>0</v>
      </c>
    </row>
    <row r="5325" spans="1:12">
      <c r="A5325" s="1">
        <v>43958</v>
      </c>
      <c r="B5325" s="17" t="s">
        <v>73</v>
      </c>
      <c r="C5325">
        <v>38.159999999999997</v>
      </c>
      <c r="D5325">
        <v>38.189999</v>
      </c>
      <c r="E5325">
        <v>-2.9999000000003662E-2</v>
      </c>
      <c r="F5325">
        <v>-7.855197901420123E-4</v>
      </c>
      <c r="G5325" s="17" t="s">
        <v>0</v>
      </c>
      <c r="H5325" s="17" t="s">
        <v>74</v>
      </c>
      <c r="I5325" s="17" t="s">
        <v>38</v>
      </c>
      <c r="J5325" s="17" t="s">
        <v>144</v>
      </c>
      <c r="K5325" s="17">
        <f>IF(BASE_MARKET_DATA[[#This Row],[DATE]]=_xlfn.MAXIFS(A:A,H:H,BASE_MARKET_DATA[[#This Row],[LABEL]]),1,0)</f>
        <v>0</v>
      </c>
      <c r="L5325" s="17">
        <f>IF(BASE_MARKET_DATA[[#This Row],[VARP]]&gt;0,1,0)</f>
        <v>0</v>
      </c>
    </row>
    <row r="5326" spans="1:12">
      <c r="A5326" s="1">
        <v>43959</v>
      </c>
      <c r="B5326" s="17" t="s">
        <v>73</v>
      </c>
      <c r="C5326">
        <v>38.479999999999997</v>
      </c>
      <c r="D5326">
        <v>38.159999999999997</v>
      </c>
      <c r="E5326">
        <v>0.32000000000000028</v>
      </c>
      <c r="F5326">
        <v>8.385744234800846E-3</v>
      </c>
      <c r="G5326" s="17" t="s">
        <v>0</v>
      </c>
      <c r="H5326" s="17" t="s">
        <v>74</v>
      </c>
      <c r="I5326" s="17" t="s">
        <v>38</v>
      </c>
      <c r="J5326" s="17" t="s">
        <v>144</v>
      </c>
      <c r="K5326" s="17">
        <f>IF(BASE_MARKET_DATA[[#This Row],[DATE]]=_xlfn.MAXIFS(A:A,H:H,BASE_MARKET_DATA[[#This Row],[LABEL]]),1,0)</f>
        <v>0</v>
      </c>
      <c r="L5326" s="17">
        <f>IF(BASE_MARKET_DATA[[#This Row],[VARP]]&gt;0,1,0)</f>
        <v>1</v>
      </c>
    </row>
    <row r="5327" spans="1:12">
      <c r="A5327" s="1">
        <v>43962</v>
      </c>
      <c r="B5327" s="17" t="s">
        <v>73</v>
      </c>
      <c r="C5327">
        <v>37.919998</v>
      </c>
      <c r="D5327">
        <v>38.479999999999997</v>
      </c>
      <c r="E5327">
        <v>-0.56000199999999722</v>
      </c>
      <c r="F5327">
        <v>-1.4553066528066457E-2</v>
      </c>
      <c r="G5327" s="17" t="s">
        <v>0</v>
      </c>
      <c r="H5327" s="17" t="s">
        <v>74</v>
      </c>
      <c r="I5327" s="17" t="s">
        <v>38</v>
      </c>
      <c r="J5327" s="17" t="s">
        <v>144</v>
      </c>
      <c r="K5327" s="17">
        <f>IF(BASE_MARKET_DATA[[#This Row],[DATE]]=_xlfn.MAXIFS(A:A,H:H,BASE_MARKET_DATA[[#This Row],[LABEL]]),1,0)</f>
        <v>0</v>
      </c>
      <c r="L5327" s="17">
        <f>IF(BASE_MARKET_DATA[[#This Row],[VARP]]&gt;0,1,0)</f>
        <v>0</v>
      </c>
    </row>
    <row r="5328" spans="1:12">
      <c r="A5328" s="1">
        <v>43963</v>
      </c>
      <c r="B5328" s="17" t="s">
        <v>73</v>
      </c>
      <c r="C5328">
        <v>37.139998999999996</v>
      </c>
      <c r="D5328">
        <v>37.919998</v>
      </c>
      <c r="E5328">
        <v>-0.77999900000000366</v>
      </c>
      <c r="F5328">
        <v>-2.0569594966750888E-2</v>
      </c>
      <c r="G5328" s="17" t="s">
        <v>0</v>
      </c>
      <c r="H5328" s="17" t="s">
        <v>74</v>
      </c>
      <c r="I5328" s="17" t="s">
        <v>38</v>
      </c>
      <c r="J5328" s="17" t="s">
        <v>144</v>
      </c>
      <c r="K5328" s="17">
        <f>IF(BASE_MARKET_DATA[[#This Row],[DATE]]=_xlfn.MAXIFS(A:A,H:H,BASE_MARKET_DATA[[#This Row],[LABEL]]),1,0)</f>
        <v>0</v>
      </c>
      <c r="L5328" s="17">
        <f>IF(BASE_MARKET_DATA[[#This Row],[VARP]]&gt;0,1,0)</f>
        <v>0</v>
      </c>
    </row>
    <row r="5329" spans="1:12">
      <c r="A5329" s="1">
        <v>43964</v>
      </c>
      <c r="B5329" s="17" t="s">
        <v>73</v>
      </c>
      <c r="C5329">
        <v>36.990002000000004</v>
      </c>
      <c r="D5329">
        <v>37.139998999999996</v>
      </c>
      <c r="E5329">
        <v>-0.14999699999999194</v>
      </c>
      <c r="F5329">
        <v>-4.0386915465450597E-3</v>
      </c>
      <c r="G5329" s="17" t="s">
        <v>0</v>
      </c>
      <c r="H5329" s="17" t="s">
        <v>74</v>
      </c>
      <c r="I5329" s="17" t="s">
        <v>38</v>
      </c>
      <c r="J5329" s="17" t="s">
        <v>144</v>
      </c>
      <c r="K5329" s="17">
        <f>IF(BASE_MARKET_DATA[[#This Row],[DATE]]=_xlfn.MAXIFS(A:A,H:H,BASE_MARKET_DATA[[#This Row],[LABEL]]),1,0)</f>
        <v>0</v>
      </c>
      <c r="L5329" s="17">
        <f>IF(BASE_MARKET_DATA[[#This Row],[VARP]]&gt;0,1,0)</f>
        <v>0</v>
      </c>
    </row>
    <row r="5330" spans="1:12">
      <c r="A5330" s="1">
        <v>43965</v>
      </c>
      <c r="B5330" s="17" t="s">
        <v>73</v>
      </c>
      <c r="C5330">
        <v>36.700001</v>
      </c>
      <c r="D5330">
        <v>36.990002000000004</v>
      </c>
      <c r="E5330">
        <v>-0.29000100000000373</v>
      </c>
      <c r="F5330">
        <v>-7.8399833555024868E-3</v>
      </c>
      <c r="G5330" s="17" t="s">
        <v>0</v>
      </c>
      <c r="H5330" s="17" t="s">
        <v>74</v>
      </c>
      <c r="I5330" s="17" t="s">
        <v>38</v>
      </c>
      <c r="J5330" s="17" t="s">
        <v>144</v>
      </c>
      <c r="K5330" s="17">
        <f>IF(BASE_MARKET_DATA[[#This Row],[DATE]]=_xlfn.MAXIFS(A:A,H:H,BASE_MARKET_DATA[[#This Row],[LABEL]]),1,0)</f>
        <v>0</v>
      </c>
      <c r="L5330" s="17">
        <f>IF(BASE_MARKET_DATA[[#This Row],[VARP]]&gt;0,1,0)</f>
        <v>0</v>
      </c>
    </row>
    <row r="5331" spans="1:12">
      <c r="A5331" s="1">
        <v>43966</v>
      </c>
      <c r="B5331" s="17" t="s">
        <v>73</v>
      </c>
      <c r="C5331">
        <v>36.470001000000003</v>
      </c>
      <c r="D5331">
        <v>36.700001</v>
      </c>
      <c r="E5331">
        <v>-0.22999999999999687</v>
      </c>
      <c r="F5331">
        <v>-6.2670298019882036E-3</v>
      </c>
      <c r="G5331" s="17" t="s">
        <v>0</v>
      </c>
      <c r="H5331" s="17" t="s">
        <v>74</v>
      </c>
      <c r="I5331" s="17" t="s">
        <v>38</v>
      </c>
      <c r="J5331" s="17" t="s">
        <v>144</v>
      </c>
      <c r="K5331" s="17">
        <f>IF(BASE_MARKET_DATA[[#This Row],[DATE]]=_xlfn.MAXIFS(A:A,H:H,BASE_MARKET_DATA[[#This Row],[LABEL]]),1,0)</f>
        <v>0</v>
      </c>
      <c r="L5331" s="17">
        <f>IF(BASE_MARKET_DATA[[#This Row],[VARP]]&gt;0,1,0)</f>
        <v>0</v>
      </c>
    </row>
    <row r="5332" spans="1:12">
      <c r="A5332" s="1">
        <v>43969</v>
      </c>
      <c r="B5332" s="17" t="s">
        <v>73</v>
      </c>
      <c r="C5332">
        <v>37.220001000000003</v>
      </c>
      <c r="D5332">
        <v>36.470001000000003</v>
      </c>
      <c r="E5332">
        <v>0.75</v>
      </c>
      <c r="F5332">
        <v>2.0564847256242191E-2</v>
      </c>
      <c r="G5332" s="17" t="s">
        <v>0</v>
      </c>
      <c r="H5332" s="17" t="s">
        <v>74</v>
      </c>
      <c r="I5332" s="17" t="s">
        <v>38</v>
      </c>
      <c r="J5332" s="17" t="s">
        <v>144</v>
      </c>
      <c r="K5332" s="17">
        <f>IF(BASE_MARKET_DATA[[#This Row],[DATE]]=_xlfn.MAXIFS(A:A,H:H,BASE_MARKET_DATA[[#This Row],[LABEL]]),1,0)</f>
        <v>0</v>
      </c>
      <c r="L5332" s="17">
        <f>IF(BASE_MARKET_DATA[[#This Row],[VARP]]&gt;0,1,0)</f>
        <v>1</v>
      </c>
    </row>
    <row r="5333" spans="1:12">
      <c r="A5333" s="1">
        <v>43970</v>
      </c>
      <c r="B5333" s="17" t="s">
        <v>73</v>
      </c>
      <c r="C5333">
        <v>35.729999999999997</v>
      </c>
      <c r="D5333">
        <v>37.220001000000003</v>
      </c>
      <c r="E5333">
        <v>-1.4900010000000066</v>
      </c>
      <c r="F5333">
        <v>-4.0032266522507791E-2</v>
      </c>
      <c r="G5333" s="17" t="s">
        <v>0</v>
      </c>
      <c r="H5333" s="17" t="s">
        <v>74</v>
      </c>
      <c r="I5333" s="17" t="s">
        <v>38</v>
      </c>
      <c r="J5333" s="17" t="s">
        <v>144</v>
      </c>
      <c r="K5333" s="17">
        <f>IF(BASE_MARKET_DATA[[#This Row],[DATE]]=_xlfn.MAXIFS(A:A,H:H,BASE_MARKET_DATA[[#This Row],[LABEL]]),1,0)</f>
        <v>0</v>
      </c>
      <c r="L5333" s="17">
        <f>IF(BASE_MARKET_DATA[[#This Row],[VARP]]&gt;0,1,0)</f>
        <v>0</v>
      </c>
    </row>
    <row r="5334" spans="1:12">
      <c r="A5334" s="1">
        <v>43971</v>
      </c>
      <c r="B5334" s="17" t="s">
        <v>73</v>
      </c>
      <c r="C5334">
        <v>36.060001</v>
      </c>
      <c r="D5334">
        <v>35.729999999999997</v>
      </c>
      <c r="E5334">
        <v>0.33000100000000288</v>
      </c>
      <c r="F5334">
        <v>9.2359641757627457E-3</v>
      </c>
      <c r="G5334" s="17" t="s">
        <v>0</v>
      </c>
      <c r="H5334" s="17" t="s">
        <v>74</v>
      </c>
      <c r="I5334" s="17" t="s">
        <v>38</v>
      </c>
      <c r="J5334" s="17" t="s">
        <v>144</v>
      </c>
      <c r="K5334" s="17">
        <f>IF(BASE_MARKET_DATA[[#This Row],[DATE]]=_xlfn.MAXIFS(A:A,H:H,BASE_MARKET_DATA[[#This Row],[LABEL]]),1,0)</f>
        <v>0</v>
      </c>
      <c r="L5334" s="17">
        <f>IF(BASE_MARKET_DATA[[#This Row],[VARP]]&gt;0,1,0)</f>
        <v>1</v>
      </c>
    </row>
    <row r="5335" spans="1:12">
      <c r="A5335" s="1">
        <v>43972</v>
      </c>
      <c r="B5335" s="17" t="s">
        <v>73</v>
      </c>
      <c r="C5335">
        <v>35.580002</v>
      </c>
      <c r="D5335">
        <v>36.060001</v>
      </c>
      <c r="E5335">
        <v>-0.4799989999999994</v>
      </c>
      <c r="F5335">
        <v>-1.331111998582583E-2</v>
      </c>
      <c r="G5335" s="17" t="s">
        <v>0</v>
      </c>
      <c r="H5335" s="17" t="s">
        <v>74</v>
      </c>
      <c r="I5335" s="17" t="s">
        <v>38</v>
      </c>
      <c r="J5335" s="17" t="s">
        <v>144</v>
      </c>
      <c r="K5335" s="17">
        <f>IF(BASE_MARKET_DATA[[#This Row],[DATE]]=_xlfn.MAXIFS(A:A,H:H,BASE_MARKET_DATA[[#This Row],[LABEL]]),1,0)</f>
        <v>0</v>
      </c>
      <c r="L5335" s="17">
        <f>IF(BASE_MARKET_DATA[[#This Row],[VARP]]&gt;0,1,0)</f>
        <v>0</v>
      </c>
    </row>
    <row r="5336" spans="1:12">
      <c r="A5336" s="1">
        <v>43973</v>
      </c>
      <c r="B5336" s="17" t="s">
        <v>73</v>
      </c>
      <c r="C5336">
        <v>34.880001</v>
      </c>
      <c r="D5336">
        <v>35.580002</v>
      </c>
      <c r="E5336">
        <v>-0.70000100000000032</v>
      </c>
      <c r="F5336">
        <v>-1.9674001142551939E-2</v>
      </c>
      <c r="G5336" s="17" t="s">
        <v>0</v>
      </c>
      <c r="H5336" s="17" t="s">
        <v>74</v>
      </c>
      <c r="I5336" s="17" t="s">
        <v>38</v>
      </c>
      <c r="J5336" s="17" t="s">
        <v>144</v>
      </c>
      <c r="K5336" s="17">
        <f>IF(BASE_MARKET_DATA[[#This Row],[DATE]]=_xlfn.MAXIFS(A:A,H:H,BASE_MARKET_DATA[[#This Row],[LABEL]]),1,0)</f>
        <v>0</v>
      </c>
      <c r="L5336" s="17">
        <f>IF(BASE_MARKET_DATA[[#This Row],[VARP]]&gt;0,1,0)</f>
        <v>0</v>
      </c>
    </row>
    <row r="5337" spans="1:12">
      <c r="A5337" s="1">
        <v>43977</v>
      </c>
      <c r="B5337" s="17" t="s">
        <v>73</v>
      </c>
      <c r="C5337">
        <v>35.009997999999996</v>
      </c>
      <c r="D5337">
        <v>34.880001</v>
      </c>
      <c r="E5337">
        <v>0.12999699999999592</v>
      </c>
      <c r="F5337">
        <v>3.726978104157621E-3</v>
      </c>
      <c r="G5337" s="17" t="s">
        <v>0</v>
      </c>
      <c r="H5337" s="17" t="s">
        <v>74</v>
      </c>
      <c r="I5337" s="17" t="s">
        <v>38</v>
      </c>
      <c r="J5337" s="17" t="s">
        <v>144</v>
      </c>
      <c r="K5337" s="17">
        <f>IF(BASE_MARKET_DATA[[#This Row],[DATE]]=_xlfn.MAXIFS(A:A,H:H,BASE_MARKET_DATA[[#This Row],[LABEL]]),1,0)</f>
        <v>0</v>
      </c>
      <c r="L5337" s="17">
        <f>IF(BASE_MARKET_DATA[[#This Row],[VARP]]&gt;0,1,0)</f>
        <v>1</v>
      </c>
    </row>
    <row r="5338" spans="1:12">
      <c r="A5338" s="1">
        <v>43978</v>
      </c>
      <c r="B5338" s="17" t="s">
        <v>73</v>
      </c>
      <c r="C5338">
        <v>34.729999999999997</v>
      </c>
      <c r="D5338">
        <v>35.009997999999996</v>
      </c>
      <c r="E5338">
        <v>-0.27999799999999908</v>
      </c>
      <c r="F5338">
        <v>-7.9976582689321816E-3</v>
      </c>
      <c r="G5338" s="17" t="s">
        <v>0</v>
      </c>
      <c r="H5338" s="17" t="s">
        <v>74</v>
      </c>
      <c r="I5338" s="17" t="s">
        <v>38</v>
      </c>
      <c r="J5338" s="17" t="s">
        <v>144</v>
      </c>
      <c r="K5338" s="17">
        <f>IF(BASE_MARKET_DATA[[#This Row],[DATE]]=_xlfn.MAXIFS(A:A,H:H,BASE_MARKET_DATA[[#This Row],[LABEL]]),1,0)</f>
        <v>0</v>
      </c>
      <c r="L5338" s="17">
        <f>IF(BASE_MARKET_DATA[[#This Row],[VARP]]&gt;0,1,0)</f>
        <v>0</v>
      </c>
    </row>
    <row r="5339" spans="1:12">
      <c r="A5339" s="1">
        <v>43979</v>
      </c>
      <c r="B5339" s="17" t="s">
        <v>73</v>
      </c>
      <c r="C5339">
        <v>34.75</v>
      </c>
      <c r="D5339">
        <v>34.729999999999997</v>
      </c>
      <c r="E5339">
        <v>2.0000000000003126E-2</v>
      </c>
      <c r="F5339">
        <v>5.7587100489499363E-4</v>
      </c>
      <c r="G5339" s="17" t="s">
        <v>0</v>
      </c>
      <c r="H5339" s="17" t="s">
        <v>74</v>
      </c>
      <c r="I5339" s="17" t="s">
        <v>38</v>
      </c>
      <c r="J5339" s="17" t="s">
        <v>144</v>
      </c>
      <c r="K5339" s="17">
        <f>IF(BASE_MARKET_DATA[[#This Row],[DATE]]=_xlfn.MAXIFS(A:A,H:H,BASE_MARKET_DATA[[#This Row],[LABEL]]),1,0)</f>
        <v>0</v>
      </c>
      <c r="L5339" s="17">
        <f>IF(BASE_MARKET_DATA[[#This Row],[VARP]]&gt;0,1,0)</f>
        <v>1</v>
      </c>
    </row>
    <row r="5340" spans="1:12">
      <c r="A5340" s="1">
        <v>43980</v>
      </c>
      <c r="B5340" s="17" t="s">
        <v>73</v>
      </c>
      <c r="C5340">
        <v>35.159999999999997</v>
      </c>
      <c r="D5340">
        <v>34.75</v>
      </c>
      <c r="E5340">
        <v>0.40999999999999659</v>
      </c>
      <c r="F5340">
        <v>1.1798561151079039E-2</v>
      </c>
      <c r="G5340" s="17" t="s">
        <v>0</v>
      </c>
      <c r="H5340" s="17" t="s">
        <v>74</v>
      </c>
      <c r="I5340" s="17" t="s">
        <v>38</v>
      </c>
      <c r="J5340" s="17" t="s">
        <v>144</v>
      </c>
      <c r="K5340" s="17">
        <f>IF(BASE_MARKET_DATA[[#This Row],[DATE]]=_xlfn.MAXIFS(A:A,H:H,BASE_MARKET_DATA[[#This Row],[LABEL]]),1,0)</f>
        <v>0</v>
      </c>
      <c r="L5340" s="17">
        <f>IF(BASE_MARKET_DATA[[#This Row],[VARP]]&gt;0,1,0)</f>
        <v>1</v>
      </c>
    </row>
    <row r="5341" spans="1:12">
      <c r="A5341" s="1">
        <v>43983</v>
      </c>
      <c r="B5341" s="17" t="s">
        <v>73</v>
      </c>
      <c r="C5341">
        <v>35.729999999999997</v>
      </c>
      <c r="D5341">
        <v>35.159999999999997</v>
      </c>
      <c r="E5341">
        <v>0.57000000000000028</v>
      </c>
      <c r="F5341">
        <v>1.6211604095563149E-2</v>
      </c>
      <c r="G5341" s="17" t="s">
        <v>0</v>
      </c>
      <c r="H5341" s="17" t="s">
        <v>74</v>
      </c>
      <c r="I5341" s="17" t="s">
        <v>38</v>
      </c>
      <c r="J5341" s="17" t="s">
        <v>144</v>
      </c>
      <c r="K5341" s="17">
        <f>IF(BASE_MARKET_DATA[[#This Row],[DATE]]=_xlfn.MAXIFS(A:A,H:H,BASE_MARKET_DATA[[#This Row],[LABEL]]),1,0)</f>
        <v>0</v>
      </c>
      <c r="L5341" s="17">
        <f>IF(BASE_MARKET_DATA[[#This Row],[VARP]]&gt;0,1,0)</f>
        <v>1</v>
      </c>
    </row>
    <row r="5342" spans="1:12">
      <c r="A5342" s="1">
        <v>43984</v>
      </c>
      <c r="B5342" s="17" t="s">
        <v>73</v>
      </c>
      <c r="C5342">
        <v>35.860001000000004</v>
      </c>
      <c r="D5342">
        <v>35.729999999999997</v>
      </c>
      <c r="E5342">
        <v>0.13000100000000714</v>
      </c>
      <c r="F5342">
        <v>3.6384270920796851E-3</v>
      </c>
      <c r="G5342" s="17" t="s">
        <v>0</v>
      </c>
      <c r="H5342" s="17" t="s">
        <v>74</v>
      </c>
      <c r="I5342" s="17" t="s">
        <v>38</v>
      </c>
      <c r="J5342" s="17" t="s">
        <v>144</v>
      </c>
      <c r="K5342" s="17">
        <f>IF(BASE_MARKET_DATA[[#This Row],[DATE]]=_xlfn.MAXIFS(A:A,H:H,BASE_MARKET_DATA[[#This Row],[LABEL]]),1,0)</f>
        <v>0</v>
      </c>
      <c r="L5342" s="17">
        <f>IF(BASE_MARKET_DATA[[#This Row],[VARP]]&gt;0,1,0)</f>
        <v>1</v>
      </c>
    </row>
    <row r="5343" spans="1:12">
      <c r="A5343" s="1">
        <v>43985</v>
      </c>
      <c r="B5343" s="17" t="s">
        <v>73</v>
      </c>
      <c r="C5343">
        <v>35.759997999999996</v>
      </c>
      <c r="D5343">
        <v>35.860001000000004</v>
      </c>
      <c r="E5343">
        <v>-0.10000300000000806</v>
      </c>
      <c r="F5343">
        <v>-2.7887060014306201E-3</v>
      </c>
      <c r="G5343" s="17" t="s">
        <v>0</v>
      </c>
      <c r="H5343" s="17" t="s">
        <v>74</v>
      </c>
      <c r="I5343" s="17" t="s">
        <v>38</v>
      </c>
      <c r="J5343" s="17" t="s">
        <v>144</v>
      </c>
      <c r="K5343" s="17">
        <f>IF(BASE_MARKET_DATA[[#This Row],[DATE]]=_xlfn.MAXIFS(A:A,H:H,BASE_MARKET_DATA[[#This Row],[LABEL]]),1,0)</f>
        <v>0</v>
      </c>
      <c r="L5343" s="17">
        <f>IF(BASE_MARKET_DATA[[#This Row],[VARP]]&gt;0,1,0)</f>
        <v>0</v>
      </c>
    </row>
    <row r="5344" spans="1:12">
      <c r="A5344" s="1">
        <v>43986</v>
      </c>
      <c r="B5344" s="17" t="s">
        <v>73</v>
      </c>
      <c r="C5344">
        <v>35.130001</v>
      </c>
      <c r="D5344">
        <v>35.759997999999996</v>
      </c>
      <c r="E5344">
        <v>-0.62999699999999592</v>
      </c>
      <c r="F5344">
        <v>-1.7617366757123307E-2</v>
      </c>
      <c r="G5344" s="17" t="s">
        <v>0</v>
      </c>
      <c r="H5344" s="17" t="s">
        <v>74</v>
      </c>
      <c r="I5344" s="17" t="s">
        <v>38</v>
      </c>
      <c r="J5344" s="17" t="s">
        <v>144</v>
      </c>
      <c r="K5344" s="17">
        <f>IF(BASE_MARKET_DATA[[#This Row],[DATE]]=_xlfn.MAXIFS(A:A,H:H,BASE_MARKET_DATA[[#This Row],[LABEL]]),1,0)</f>
        <v>0</v>
      </c>
      <c r="L5344" s="17">
        <f>IF(BASE_MARKET_DATA[[#This Row],[VARP]]&gt;0,1,0)</f>
        <v>0</v>
      </c>
    </row>
    <row r="5345" spans="1:12">
      <c r="A5345" s="1">
        <v>43987</v>
      </c>
      <c r="B5345" s="17" t="s">
        <v>73</v>
      </c>
      <c r="C5345">
        <v>35.5</v>
      </c>
      <c r="D5345">
        <v>35.130001</v>
      </c>
      <c r="E5345">
        <v>0.36999899999999997</v>
      </c>
      <c r="F5345">
        <v>1.0532279802667809E-2</v>
      </c>
      <c r="G5345" s="17" t="s">
        <v>0</v>
      </c>
      <c r="H5345" s="17" t="s">
        <v>74</v>
      </c>
      <c r="I5345" s="17" t="s">
        <v>38</v>
      </c>
      <c r="J5345" s="17" t="s">
        <v>144</v>
      </c>
      <c r="K5345" s="17">
        <f>IF(BASE_MARKET_DATA[[#This Row],[DATE]]=_xlfn.MAXIFS(A:A,H:H,BASE_MARKET_DATA[[#This Row],[LABEL]]),1,0)</f>
        <v>0</v>
      </c>
      <c r="L5345" s="17">
        <f>IF(BASE_MARKET_DATA[[#This Row],[VARP]]&gt;0,1,0)</f>
        <v>1</v>
      </c>
    </row>
    <row r="5346" spans="1:12">
      <c r="A5346" s="1">
        <v>43990</v>
      </c>
      <c r="B5346" s="17" t="s">
        <v>73</v>
      </c>
      <c r="C5346">
        <v>35</v>
      </c>
      <c r="D5346">
        <v>35.5</v>
      </c>
      <c r="E5346">
        <v>-0.5</v>
      </c>
      <c r="F5346">
        <v>-1.4084507042253521E-2</v>
      </c>
      <c r="G5346" s="17" t="s">
        <v>0</v>
      </c>
      <c r="H5346" s="17" t="s">
        <v>74</v>
      </c>
      <c r="I5346" s="17" t="s">
        <v>38</v>
      </c>
      <c r="J5346" s="17" t="s">
        <v>144</v>
      </c>
      <c r="K5346" s="17">
        <f>IF(BASE_MARKET_DATA[[#This Row],[DATE]]=_xlfn.MAXIFS(A:A,H:H,BASE_MARKET_DATA[[#This Row],[LABEL]]),1,0)</f>
        <v>0</v>
      </c>
      <c r="L5346" s="17">
        <f>IF(BASE_MARKET_DATA[[#This Row],[VARP]]&gt;0,1,0)</f>
        <v>0</v>
      </c>
    </row>
    <row r="5347" spans="1:12">
      <c r="A5347" s="1">
        <v>43991</v>
      </c>
      <c r="B5347" s="17" t="s">
        <v>73</v>
      </c>
      <c r="C5347">
        <v>35.939999</v>
      </c>
      <c r="D5347">
        <v>35</v>
      </c>
      <c r="E5347">
        <v>0.93999900000000025</v>
      </c>
      <c r="F5347">
        <v>2.6857114285714294E-2</v>
      </c>
      <c r="G5347" s="17" t="s">
        <v>0</v>
      </c>
      <c r="H5347" s="17" t="s">
        <v>74</v>
      </c>
      <c r="I5347" s="17" t="s">
        <v>38</v>
      </c>
      <c r="J5347" s="17" t="s">
        <v>144</v>
      </c>
      <c r="K5347" s="17">
        <f>IF(BASE_MARKET_DATA[[#This Row],[DATE]]=_xlfn.MAXIFS(A:A,H:H,BASE_MARKET_DATA[[#This Row],[LABEL]]),1,0)</f>
        <v>0</v>
      </c>
      <c r="L5347" s="17">
        <f>IF(BASE_MARKET_DATA[[#This Row],[VARP]]&gt;0,1,0)</f>
        <v>1</v>
      </c>
    </row>
    <row r="5348" spans="1:12">
      <c r="A5348" s="1">
        <v>43992</v>
      </c>
      <c r="B5348" s="17" t="s">
        <v>73</v>
      </c>
      <c r="C5348">
        <v>35.900002000000001</v>
      </c>
      <c r="D5348">
        <v>35.939999</v>
      </c>
      <c r="E5348">
        <v>-3.9996999999999616E-2</v>
      </c>
      <c r="F5348">
        <v>-1.1128826130462502E-3</v>
      </c>
      <c r="G5348" s="17" t="s">
        <v>0</v>
      </c>
      <c r="H5348" s="17" t="s">
        <v>74</v>
      </c>
      <c r="I5348" s="17" t="s">
        <v>38</v>
      </c>
      <c r="J5348" s="17" t="s">
        <v>144</v>
      </c>
      <c r="K5348" s="17">
        <f>IF(BASE_MARKET_DATA[[#This Row],[DATE]]=_xlfn.MAXIFS(A:A,H:H,BASE_MARKET_DATA[[#This Row],[LABEL]]),1,0)</f>
        <v>0</v>
      </c>
      <c r="L5348" s="17">
        <f>IF(BASE_MARKET_DATA[[#This Row],[VARP]]&gt;0,1,0)</f>
        <v>0</v>
      </c>
    </row>
    <row r="5349" spans="1:12">
      <c r="A5349" s="1">
        <v>43993</v>
      </c>
      <c r="B5349" s="17" t="s">
        <v>73</v>
      </c>
      <c r="C5349">
        <v>34.549999</v>
      </c>
      <c r="D5349">
        <v>35.900002000000001</v>
      </c>
      <c r="E5349">
        <v>-1.350003000000001</v>
      </c>
      <c r="F5349">
        <v>-3.760453829501182E-2</v>
      </c>
      <c r="G5349" s="17" t="s">
        <v>0</v>
      </c>
      <c r="H5349" s="17" t="s">
        <v>74</v>
      </c>
      <c r="I5349" s="17" t="s">
        <v>38</v>
      </c>
      <c r="J5349" s="17" t="s">
        <v>144</v>
      </c>
      <c r="K5349" s="17">
        <f>IF(BASE_MARKET_DATA[[#This Row],[DATE]]=_xlfn.MAXIFS(A:A,H:H,BASE_MARKET_DATA[[#This Row],[LABEL]]),1,0)</f>
        <v>0</v>
      </c>
      <c r="L5349" s="17">
        <f>IF(BASE_MARKET_DATA[[#This Row],[VARP]]&gt;0,1,0)</f>
        <v>0</v>
      </c>
    </row>
    <row r="5350" spans="1:12">
      <c r="A5350" s="1">
        <v>43994</v>
      </c>
      <c r="B5350" s="17" t="s">
        <v>73</v>
      </c>
      <c r="C5350">
        <v>34.93</v>
      </c>
      <c r="D5350">
        <v>34.549999</v>
      </c>
      <c r="E5350">
        <v>0.38000100000000003</v>
      </c>
      <c r="F5350">
        <v>1.0998582083895286E-2</v>
      </c>
      <c r="G5350" s="17" t="s">
        <v>0</v>
      </c>
      <c r="H5350" s="17" t="s">
        <v>74</v>
      </c>
      <c r="I5350" s="17" t="s">
        <v>38</v>
      </c>
      <c r="J5350" s="17" t="s">
        <v>144</v>
      </c>
      <c r="K5350" s="17">
        <f>IF(BASE_MARKET_DATA[[#This Row],[DATE]]=_xlfn.MAXIFS(A:A,H:H,BASE_MARKET_DATA[[#This Row],[LABEL]]),1,0)</f>
        <v>0</v>
      </c>
      <c r="L5350" s="17">
        <f>IF(BASE_MARKET_DATA[[#This Row],[VARP]]&gt;0,1,0)</f>
        <v>1</v>
      </c>
    </row>
    <row r="5351" spans="1:12">
      <c r="A5351" s="1">
        <v>43997</v>
      </c>
      <c r="B5351" s="17" t="s">
        <v>73</v>
      </c>
      <c r="C5351">
        <v>34.459998999999996</v>
      </c>
      <c r="D5351">
        <v>34.93</v>
      </c>
      <c r="E5351">
        <v>-0.47000100000000344</v>
      </c>
      <c r="F5351">
        <v>-1.3455511022044188E-2</v>
      </c>
      <c r="G5351" s="17" t="s">
        <v>0</v>
      </c>
      <c r="H5351" s="17" t="s">
        <v>74</v>
      </c>
      <c r="I5351" s="17" t="s">
        <v>38</v>
      </c>
      <c r="J5351" s="17" t="s">
        <v>144</v>
      </c>
      <c r="K5351" s="17">
        <f>IF(BASE_MARKET_DATA[[#This Row],[DATE]]=_xlfn.MAXIFS(A:A,H:H,BASE_MARKET_DATA[[#This Row],[LABEL]]),1,0)</f>
        <v>0</v>
      </c>
      <c r="L5351" s="17">
        <f>IF(BASE_MARKET_DATA[[#This Row],[VARP]]&gt;0,1,0)</f>
        <v>0</v>
      </c>
    </row>
    <row r="5352" spans="1:12">
      <c r="A5352" s="1">
        <v>43998</v>
      </c>
      <c r="B5352" s="17" t="s">
        <v>73</v>
      </c>
      <c r="C5352">
        <v>34.880001</v>
      </c>
      <c r="D5352">
        <v>34.459998999999996</v>
      </c>
      <c r="E5352">
        <v>0.42000200000000376</v>
      </c>
      <c r="F5352">
        <v>1.2188102501105812E-2</v>
      </c>
      <c r="G5352" s="17" t="s">
        <v>0</v>
      </c>
      <c r="H5352" s="17" t="s">
        <v>74</v>
      </c>
      <c r="I5352" s="17" t="s">
        <v>38</v>
      </c>
      <c r="J5352" s="17" t="s">
        <v>144</v>
      </c>
      <c r="K5352" s="17">
        <f>IF(BASE_MARKET_DATA[[#This Row],[DATE]]=_xlfn.MAXIFS(A:A,H:H,BASE_MARKET_DATA[[#This Row],[LABEL]]),1,0)</f>
        <v>0</v>
      </c>
      <c r="L5352" s="17">
        <f>IF(BASE_MARKET_DATA[[#This Row],[VARP]]&gt;0,1,0)</f>
        <v>1</v>
      </c>
    </row>
    <row r="5353" spans="1:12">
      <c r="A5353" s="1">
        <v>43999</v>
      </c>
      <c r="B5353" s="17" t="s">
        <v>73</v>
      </c>
      <c r="C5353">
        <v>34.810001</v>
      </c>
      <c r="D5353">
        <v>34.880001</v>
      </c>
      <c r="E5353">
        <v>-7.0000000000000284E-2</v>
      </c>
      <c r="F5353">
        <v>-2.0068806764082458E-3</v>
      </c>
      <c r="G5353" s="17" t="s">
        <v>0</v>
      </c>
      <c r="H5353" s="17" t="s">
        <v>74</v>
      </c>
      <c r="I5353" s="17" t="s">
        <v>38</v>
      </c>
      <c r="J5353" s="17" t="s">
        <v>144</v>
      </c>
      <c r="K5353" s="17">
        <f>IF(BASE_MARKET_DATA[[#This Row],[DATE]]=_xlfn.MAXIFS(A:A,H:H,BASE_MARKET_DATA[[#This Row],[LABEL]]),1,0)</f>
        <v>0</v>
      </c>
      <c r="L5353" s="17">
        <f>IF(BASE_MARKET_DATA[[#This Row],[VARP]]&gt;0,1,0)</f>
        <v>0</v>
      </c>
    </row>
    <row r="5354" spans="1:12">
      <c r="A5354" s="1">
        <v>44000</v>
      </c>
      <c r="B5354" s="17" t="s">
        <v>73</v>
      </c>
      <c r="C5354">
        <v>34.93</v>
      </c>
      <c r="D5354">
        <v>34.810001</v>
      </c>
      <c r="E5354">
        <v>0.11999899999999997</v>
      </c>
      <c r="F5354">
        <v>3.4472564364476741E-3</v>
      </c>
      <c r="G5354" s="17" t="s">
        <v>0</v>
      </c>
      <c r="H5354" s="17" t="s">
        <v>74</v>
      </c>
      <c r="I5354" s="17" t="s">
        <v>38</v>
      </c>
      <c r="J5354" s="17" t="s">
        <v>144</v>
      </c>
      <c r="K5354" s="17">
        <f>IF(BASE_MARKET_DATA[[#This Row],[DATE]]=_xlfn.MAXIFS(A:A,H:H,BASE_MARKET_DATA[[#This Row],[LABEL]]),1,0)</f>
        <v>0</v>
      </c>
      <c r="L5354" s="17">
        <f>IF(BASE_MARKET_DATA[[#This Row],[VARP]]&gt;0,1,0)</f>
        <v>1</v>
      </c>
    </row>
    <row r="5355" spans="1:12">
      <c r="A5355" s="1">
        <v>44001</v>
      </c>
      <c r="B5355" s="17" t="s">
        <v>73</v>
      </c>
      <c r="C5355">
        <v>34.970001000000003</v>
      </c>
      <c r="D5355">
        <v>34.93</v>
      </c>
      <c r="E5355">
        <v>4.0001000000003728E-2</v>
      </c>
      <c r="F5355">
        <v>1.145176066418658E-3</v>
      </c>
      <c r="G5355" s="17" t="s">
        <v>0</v>
      </c>
      <c r="H5355" s="17" t="s">
        <v>74</v>
      </c>
      <c r="I5355" s="17" t="s">
        <v>38</v>
      </c>
      <c r="J5355" s="17" t="s">
        <v>144</v>
      </c>
      <c r="K5355" s="17">
        <f>IF(BASE_MARKET_DATA[[#This Row],[DATE]]=_xlfn.MAXIFS(A:A,H:H,BASE_MARKET_DATA[[#This Row],[LABEL]]),1,0)</f>
        <v>0</v>
      </c>
      <c r="L5355" s="17">
        <f>IF(BASE_MARKET_DATA[[#This Row],[VARP]]&gt;0,1,0)</f>
        <v>1</v>
      </c>
    </row>
    <row r="5356" spans="1:12">
      <c r="A5356" s="1">
        <v>44004</v>
      </c>
      <c r="B5356" s="17" t="s">
        <v>73</v>
      </c>
      <c r="C5356">
        <v>34.950001</v>
      </c>
      <c r="D5356">
        <v>34.970001000000003</v>
      </c>
      <c r="E5356">
        <v>-2.0000000000003126E-2</v>
      </c>
      <c r="F5356">
        <v>-5.7191877117770528E-4</v>
      </c>
      <c r="G5356" s="17" t="s">
        <v>0</v>
      </c>
      <c r="H5356" s="17" t="s">
        <v>74</v>
      </c>
      <c r="I5356" s="17" t="s">
        <v>38</v>
      </c>
      <c r="J5356" s="17" t="s">
        <v>144</v>
      </c>
      <c r="K5356" s="17">
        <f>IF(BASE_MARKET_DATA[[#This Row],[DATE]]=_xlfn.MAXIFS(A:A,H:H,BASE_MARKET_DATA[[#This Row],[LABEL]]),1,0)</f>
        <v>0</v>
      </c>
      <c r="L5356" s="17">
        <f>IF(BASE_MARKET_DATA[[#This Row],[VARP]]&gt;0,1,0)</f>
        <v>0</v>
      </c>
    </row>
    <row r="5357" spans="1:12">
      <c r="A5357" s="1">
        <v>44005</v>
      </c>
      <c r="B5357" s="17" t="s">
        <v>73</v>
      </c>
      <c r="C5357">
        <v>35.25</v>
      </c>
      <c r="D5357">
        <v>34.950001</v>
      </c>
      <c r="E5357">
        <v>0.29999899999999968</v>
      </c>
      <c r="F5357">
        <v>8.5836621292228205E-3</v>
      </c>
      <c r="G5357" s="17" t="s">
        <v>0</v>
      </c>
      <c r="H5357" s="17" t="s">
        <v>74</v>
      </c>
      <c r="I5357" s="17" t="s">
        <v>38</v>
      </c>
      <c r="J5357" s="17" t="s">
        <v>144</v>
      </c>
      <c r="K5357" s="17">
        <f>IF(BASE_MARKET_DATA[[#This Row],[DATE]]=_xlfn.MAXIFS(A:A,H:H,BASE_MARKET_DATA[[#This Row],[LABEL]]),1,0)</f>
        <v>0</v>
      </c>
      <c r="L5357" s="17">
        <f>IF(BASE_MARKET_DATA[[#This Row],[VARP]]&gt;0,1,0)</f>
        <v>1</v>
      </c>
    </row>
    <row r="5358" spans="1:12">
      <c r="A5358" s="1">
        <v>44006</v>
      </c>
      <c r="B5358" s="17" t="s">
        <v>73</v>
      </c>
      <c r="C5358">
        <v>35.060001</v>
      </c>
      <c r="D5358">
        <v>35.25</v>
      </c>
      <c r="E5358">
        <v>-0.18999900000000025</v>
      </c>
      <c r="F5358">
        <v>-5.3900425531914964E-3</v>
      </c>
      <c r="G5358" s="17" t="s">
        <v>0</v>
      </c>
      <c r="H5358" s="17" t="s">
        <v>74</v>
      </c>
      <c r="I5358" s="17" t="s">
        <v>38</v>
      </c>
      <c r="J5358" s="17" t="s">
        <v>144</v>
      </c>
      <c r="K5358" s="17">
        <f>IF(BASE_MARKET_DATA[[#This Row],[DATE]]=_xlfn.MAXIFS(A:A,H:H,BASE_MARKET_DATA[[#This Row],[LABEL]]),1,0)</f>
        <v>0</v>
      </c>
      <c r="L5358" s="17">
        <f>IF(BASE_MARKET_DATA[[#This Row],[VARP]]&gt;0,1,0)</f>
        <v>0</v>
      </c>
    </row>
    <row r="5359" spans="1:12">
      <c r="A5359" s="1">
        <v>44007</v>
      </c>
      <c r="B5359" s="17" t="s">
        <v>73</v>
      </c>
      <c r="C5359">
        <v>35.189999</v>
      </c>
      <c r="D5359">
        <v>35.060001</v>
      </c>
      <c r="E5359">
        <v>0.1299980000000005</v>
      </c>
      <c r="F5359">
        <v>3.7078721132951624E-3</v>
      </c>
      <c r="G5359" s="17" t="s">
        <v>0</v>
      </c>
      <c r="H5359" s="17" t="s">
        <v>74</v>
      </c>
      <c r="I5359" s="17" t="s">
        <v>38</v>
      </c>
      <c r="J5359" s="17" t="s">
        <v>144</v>
      </c>
      <c r="K5359" s="17">
        <f>IF(BASE_MARKET_DATA[[#This Row],[DATE]]=_xlfn.MAXIFS(A:A,H:H,BASE_MARKET_DATA[[#This Row],[LABEL]]),1,0)</f>
        <v>0</v>
      </c>
      <c r="L5359" s="17">
        <f>IF(BASE_MARKET_DATA[[#This Row],[VARP]]&gt;0,1,0)</f>
        <v>1</v>
      </c>
    </row>
    <row r="5360" spans="1:12">
      <c r="A5360" s="1">
        <v>44008</v>
      </c>
      <c r="B5360" s="17" t="s">
        <v>73</v>
      </c>
      <c r="C5360">
        <v>34.049999</v>
      </c>
      <c r="D5360">
        <v>35.189999</v>
      </c>
      <c r="E5360">
        <v>-1.1400000000000006</v>
      </c>
      <c r="F5360">
        <v>-3.2395567843011321E-2</v>
      </c>
      <c r="G5360" s="17" t="s">
        <v>0</v>
      </c>
      <c r="H5360" s="17" t="s">
        <v>74</v>
      </c>
      <c r="I5360" s="17" t="s">
        <v>38</v>
      </c>
      <c r="J5360" s="17" t="s">
        <v>144</v>
      </c>
      <c r="K5360" s="17">
        <f>IF(BASE_MARKET_DATA[[#This Row],[DATE]]=_xlfn.MAXIFS(A:A,H:H,BASE_MARKET_DATA[[#This Row],[LABEL]]),1,0)</f>
        <v>0</v>
      </c>
      <c r="L5360" s="17">
        <f>IF(BASE_MARKET_DATA[[#This Row],[VARP]]&gt;0,1,0)</f>
        <v>0</v>
      </c>
    </row>
    <row r="5361" spans="1:12">
      <c r="A5361" s="1">
        <v>44011</v>
      </c>
      <c r="B5361" s="17" t="s">
        <v>73</v>
      </c>
      <c r="C5361">
        <v>33.479999999999997</v>
      </c>
      <c r="D5361">
        <v>34.049999</v>
      </c>
      <c r="E5361">
        <v>-0.56999900000000281</v>
      </c>
      <c r="F5361">
        <v>-1.6740059228783025E-2</v>
      </c>
      <c r="G5361" s="17" t="s">
        <v>0</v>
      </c>
      <c r="H5361" s="17" t="s">
        <v>74</v>
      </c>
      <c r="I5361" s="17" t="s">
        <v>38</v>
      </c>
      <c r="J5361" s="17" t="s">
        <v>144</v>
      </c>
      <c r="K5361" s="17">
        <f>IF(BASE_MARKET_DATA[[#This Row],[DATE]]=_xlfn.MAXIFS(A:A,H:H,BASE_MARKET_DATA[[#This Row],[LABEL]]),1,0)</f>
        <v>0</v>
      </c>
      <c r="L5361" s="17">
        <f>IF(BASE_MARKET_DATA[[#This Row],[VARP]]&gt;0,1,0)</f>
        <v>0</v>
      </c>
    </row>
    <row r="5362" spans="1:12">
      <c r="A5362" s="1">
        <v>44012</v>
      </c>
      <c r="B5362" s="17" t="s">
        <v>73</v>
      </c>
      <c r="C5362">
        <v>33.639998999999996</v>
      </c>
      <c r="D5362">
        <v>33.479999999999997</v>
      </c>
      <c r="E5362">
        <v>0.15999899999999911</v>
      </c>
      <c r="F5362">
        <v>4.7789426523297228E-3</v>
      </c>
      <c r="G5362" s="17" t="s">
        <v>0</v>
      </c>
      <c r="H5362" s="17" t="s">
        <v>74</v>
      </c>
      <c r="I5362" s="17" t="s">
        <v>38</v>
      </c>
      <c r="J5362" s="17" t="s">
        <v>144</v>
      </c>
      <c r="K5362" s="17">
        <f>IF(BASE_MARKET_DATA[[#This Row],[DATE]]=_xlfn.MAXIFS(A:A,H:H,BASE_MARKET_DATA[[#This Row],[LABEL]]),1,0)</f>
        <v>0</v>
      </c>
      <c r="L5362" s="17">
        <f>IF(BASE_MARKET_DATA[[#This Row],[VARP]]&gt;0,1,0)</f>
        <v>1</v>
      </c>
    </row>
    <row r="5363" spans="1:12">
      <c r="A5363" s="1">
        <v>44013</v>
      </c>
      <c r="B5363" s="17" t="s">
        <v>73</v>
      </c>
      <c r="C5363">
        <v>33.709998999999996</v>
      </c>
      <c r="D5363">
        <v>33.639998999999996</v>
      </c>
      <c r="E5363">
        <v>7.0000000000000284E-2</v>
      </c>
      <c r="F5363">
        <v>2.0808561855189204E-3</v>
      </c>
      <c r="G5363" s="17" t="s">
        <v>0</v>
      </c>
      <c r="H5363" s="17" t="s">
        <v>74</v>
      </c>
      <c r="I5363" s="17" t="s">
        <v>38</v>
      </c>
      <c r="J5363" s="17" t="s">
        <v>144</v>
      </c>
      <c r="K5363" s="17">
        <f>IF(BASE_MARKET_DATA[[#This Row],[DATE]]=_xlfn.MAXIFS(A:A,H:H,BASE_MARKET_DATA[[#This Row],[LABEL]]),1,0)</f>
        <v>0</v>
      </c>
      <c r="L5363" s="17">
        <f>IF(BASE_MARKET_DATA[[#This Row],[VARP]]&gt;0,1,0)</f>
        <v>1</v>
      </c>
    </row>
    <row r="5364" spans="1:12">
      <c r="A5364" s="1">
        <v>44014</v>
      </c>
      <c r="B5364" s="17" t="s">
        <v>73</v>
      </c>
      <c r="C5364">
        <v>34.909999999999997</v>
      </c>
      <c r="D5364">
        <v>33.709998999999996</v>
      </c>
      <c r="E5364">
        <v>1.2000010000000003</v>
      </c>
      <c r="F5364">
        <v>3.5597776196908237E-2</v>
      </c>
      <c r="G5364" s="17" t="s">
        <v>0</v>
      </c>
      <c r="H5364" s="17" t="s">
        <v>74</v>
      </c>
      <c r="I5364" s="17" t="s">
        <v>38</v>
      </c>
      <c r="J5364" s="17" t="s">
        <v>144</v>
      </c>
      <c r="K5364" s="17">
        <f>IF(BASE_MARKET_DATA[[#This Row],[DATE]]=_xlfn.MAXIFS(A:A,H:H,BASE_MARKET_DATA[[#This Row],[LABEL]]),1,0)</f>
        <v>0</v>
      </c>
      <c r="L5364" s="17">
        <f>IF(BASE_MARKET_DATA[[#This Row],[VARP]]&gt;0,1,0)</f>
        <v>1</v>
      </c>
    </row>
    <row r="5365" spans="1:12">
      <c r="A5365" s="1">
        <v>44018</v>
      </c>
      <c r="B5365" s="17" t="s">
        <v>73</v>
      </c>
      <c r="C5365">
        <v>37.529998999999997</v>
      </c>
      <c r="D5365">
        <v>34.909999999999997</v>
      </c>
      <c r="E5365">
        <v>2.619999</v>
      </c>
      <c r="F5365">
        <v>7.5050100257805799E-2</v>
      </c>
      <c r="G5365" s="17" t="s">
        <v>0</v>
      </c>
      <c r="H5365" s="17" t="s">
        <v>74</v>
      </c>
      <c r="I5365" s="17" t="s">
        <v>38</v>
      </c>
      <c r="J5365" s="17" t="s">
        <v>144</v>
      </c>
      <c r="K5365" s="17">
        <f>IF(BASE_MARKET_DATA[[#This Row],[DATE]]=_xlfn.MAXIFS(A:A,H:H,BASE_MARKET_DATA[[#This Row],[LABEL]]),1,0)</f>
        <v>0</v>
      </c>
      <c r="L5365" s="17">
        <f>IF(BASE_MARKET_DATA[[#This Row],[VARP]]&gt;0,1,0)</f>
        <v>1</v>
      </c>
    </row>
    <row r="5366" spans="1:12">
      <c r="A5366" s="1">
        <v>44019</v>
      </c>
      <c r="B5366" s="17" t="s">
        <v>73</v>
      </c>
      <c r="C5366">
        <v>36.130001</v>
      </c>
      <c r="D5366">
        <v>37.529998999999997</v>
      </c>
      <c r="E5366">
        <v>-1.3999979999999965</v>
      </c>
      <c r="F5366">
        <v>-3.7303438244162934E-2</v>
      </c>
      <c r="G5366" s="17" t="s">
        <v>0</v>
      </c>
      <c r="H5366" s="17" t="s">
        <v>74</v>
      </c>
      <c r="I5366" s="17" t="s">
        <v>38</v>
      </c>
      <c r="J5366" s="17" t="s">
        <v>144</v>
      </c>
      <c r="K5366" s="17">
        <f>IF(BASE_MARKET_DATA[[#This Row],[DATE]]=_xlfn.MAXIFS(A:A,H:H,BASE_MARKET_DATA[[#This Row],[LABEL]]),1,0)</f>
        <v>0</v>
      </c>
      <c r="L5366" s="17">
        <f>IF(BASE_MARKET_DATA[[#This Row],[VARP]]&gt;0,1,0)</f>
        <v>0</v>
      </c>
    </row>
    <row r="5367" spans="1:12">
      <c r="A5367" s="1">
        <v>44020</v>
      </c>
      <c r="B5367" s="17" t="s">
        <v>73</v>
      </c>
      <c r="C5367">
        <v>36.32</v>
      </c>
      <c r="D5367">
        <v>36.130001</v>
      </c>
      <c r="E5367">
        <v>0.18999900000000025</v>
      </c>
      <c r="F5367">
        <v>5.2587598876623403E-3</v>
      </c>
      <c r="G5367" s="17" t="s">
        <v>0</v>
      </c>
      <c r="H5367" s="17" t="s">
        <v>74</v>
      </c>
      <c r="I5367" s="17" t="s">
        <v>38</v>
      </c>
      <c r="J5367" s="17" t="s">
        <v>144</v>
      </c>
      <c r="K5367" s="17">
        <f>IF(BASE_MARKET_DATA[[#This Row],[DATE]]=_xlfn.MAXIFS(A:A,H:H,BASE_MARKET_DATA[[#This Row],[LABEL]]),1,0)</f>
        <v>0</v>
      </c>
      <c r="L5367" s="17">
        <f>IF(BASE_MARKET_DATA[[#This Row],[VARP]]&gt;0,1,0)</f>
        <v>1</v>
      </c>
    </row>
    <row r="5368" spans="1:12">
      <c r="A5368" s="1">
        <v>44021</v>
      </c>
      <c r="B5368" s="17" t="s">
        <v>73</v>
      </c>
      <c r="C5368">
        <v>36.169998</v>
      </c>
      <c r="D5368">
        <v>36.32</v>
      </c>
      <c r="E5368">
        <v>-0.15000200000000063</v>
      </c>
      <c r="F5368">
        <v>-4.1300110132158766E-3</v>
      </c>
      <c r="G5368" s="17" t="s">
        <v>0</v>
      </c>
      <c r="H5368" s="17" t="s">
        <v>74</v>
      </c>
      <c r="I5368" s="17" t="s">
        <v>38</v>
      </c>
      <c r="J5368" s="17" t="s">
        <v>144</v>
      </c>
      <c r="K5368" s="17">
        <f>IF(BASE_MARKET_DATA[[#This Row],[DATE]]=_xlfn.MAXIFS(A:A,H:H,BASE_MARKET_DATA[[#This Row],[LABEL]]),1,0)</f>
        <v>0</v>
      </c>
      <c r="L5368" s="17">
        <f>IF(BASE_MARKET_DATA[[#This Row],[VARP]]&gt;0,1,0)</f>
        <v>0</v>
      </c>
    </row>
    <row r="5369" spans="1:12">
      <c r="A5369" s="1">
        <v>44022</v>
      </c>
      <c r="B5369" s="17" t="s">
        <v>73</v>
      </c>
      <c r="C5369">
        <v>35.700001</v>
      </c>
      <c r="D5369">
        <v>36.169998</v>
      </c>
      <c r="E5369">
        <v>-0.46999699999999933</v>
      </c>
      <c r="F5369">
        <v>-1.2994111860332403E-2</v>
      </c>
      <c r="G5369" s="17" t="s">
        <v>0</v>
      </c>
      <c r="H5369" s="17" t="s">
        <v>74</v>
      </c>
      <c r="I5369" s="17" t="s">
        <v>38</v>
      </c>
      <c r="J5369" s="17" t="s">
        <v>144</v>
      </c>
      <c r="K5369" s="17">
        <f>IF(BASE_MARKET_DATA[[#This Row],[DATE]]=_xlfn.MAXIFS(A:A,H:H,BASE_MARKET_DATA[[#This Row],[LABEL]]),1,0)</f>
        <v>0</v>
      </c>
      <c r="L5369" s="17">
        <f>IF(BASE_MARKET_DATA[[#This Row],[VARP]]&gt;0,1,0)</f>
        <v>0</v>
      </c>
    </row>
    <row r="5370" spans="1:12">
      <c r="A5370" s="1">
        <v>44025</v>
      </c>
      <c r="B5370" s="17" t="s">
        <v>73</v>
      </c>
      <c r="C5370">
        <v>35.490002000000004</v>
      </c>
      <c r="D5370">
        <v>35.700001</v>
      </c>
      <c r="E5370">
        <v>-0.20999899999999627</v>
      </c>
      <c r="F5370">
        <v>-5.8823247652008822E-3</v>
      </c>
      <c r="G5370" s="17" t="s">
        <v>0</v>
      </c>
      <c r="H5370" s="17" t="s">
        <v>74</v>
      </c>
      <c r="I5370" s="17" t="s">
        <v>38</v>
      </c>
      <c r="J5370" s="17" t="s">
        <v>144</v>
      </c>
      <c r="K5370" s="17">
        <f>IF(BASE_MARKET_DATA[[#This Row],[DATE]]=_xlfn.MAXIFS(A:A,H:H,BASE_MARKET_DATA[[#This Row],[LABEL]]),1,0)</f>
        <v>0</v>
      </c>
      <c r="L5370" s="17">
        <f>IF(BASE_MARKET_DATA[[#This Row],[VARP]]&gt;0,1,0)</f>
        <v>0</v>
      </c>
    </row>
    <row r="5371" spans="1:12">
      <c r="A5371" s="1">
        <v>44026</v>
      </c>
      <c r="B5371" s="17" t="s">
        <v>73</v>
      </c>
      <c r="C5371">
        <v>35.409999999999997</v>
      </c>
      <c r="D5371">
        <v>35.490002000000004</v>
      </c>
      <c r="E5371">
        <v>-8.0002000000007456E-2</v>
      </c>
      <c r="F5371">
        <v>-2.2542123271790024E-3</v>
      </c>
      <c r="G5371" s="17" t="s">
        <v>0</v>
      </c>
      <c r="H5371" s="17" t="s">
        <v>74</v>
      </c>
      <c r="I5371" s="17" t="s">
        <v>38</v>
      </c>
      <c r="J5371" s="17" t="s">
        <v>144</v>
      </c>
      <c r="K5371" s="17">
        <f>IF(BASE_MARKET_DATA[[#This Row],[DATE]]=_xlfn.MAXIFS(A:A,H:H,BASE_MARKET_DATA[[#This Row],[LABEL]]),1,0)</f>
        <v>0</v>
      </c>
      <c r="L5371" s="17">
        <f>IF(BASE_MARKET_DATA[[#This Row],[VARP]]&gt;0,1,0)</f>
        <v>0</v>
      </c>
    </row>
    <row r="5372" spans="1:12">
      <c r="A5372" s="1">
        <v>44027</v>
      </c>
      <c r="B5372" s="17" t="s">
        <v>73</v>
      </c>
      <c r="C5372">
        <v>35.040001000000004</v>
      </c>
      <c r="D5372">
        <v>35.409999999999997</v>
      </c>
      <c r="E5372">
        <v>-0.36999899999999286</v>
      </c>
      <c r="F5372">
        <v>-1.04489974583449E-2</v>
      </c>
      <c r="G5372" s="17" t="s">
        <v>0</v>
      </c>
      <c r="H5372" s="17" t="s">
        <v>74</v>
      </c>
      <c r="I5372" s="17" t="s">
        <v>38</v>
      </c>
      <c r="J5372" s="17" t="s">
        <v>144</v>
      </c>
      <c r="K5372" s="17">
        <f>IF(BASE_MARKET_DATA[[#This Row],[DATE]]=_xlfn.MAXIFS(A:A,H:H,BASE_MARKET_DATA[[#This Row],[LABEL]]),1,0)</f>
        <v>0</v>
      </c>
      <c r="L5372" s="17">
        <f>IF(BASE_MARKET_DATA[[#This Row],[VARP]]&gt;0,1,0)</f>
        <v>0</v>
      </c>
    </row>
    <row r="5373" spans="1:12">
      <c r="A5373" s="1">
        <v>44028</v>
      </c>
      <c r="B5373" s="17" t="s">
        <v>73</v>
      </c>
      <c r="C5373">
        <v>35.299999</v>
      </c>
      <c r="D5373">
        <v>35.040001000000004</v>
      </c>
      <c r="E5373">
        <v>0.25999799999999595</v>
      </c>
      <c r="F5373">
        <v>7.4200340348162643E-3</v>
      </c>
      <c r="G5373" s="17" t="s">
        <v>0</v>
      </c>
      <c r="H5373" s="17" t="s">
        <v>74</v>
      </c>
      <c r="I5373" s="17" t="s">
        <v>38</v>
      </c>
      <c r="J5373" s="17" t="s">
        <v>144</v>
      </c>
      <c r="K5373" s="17">
        <f>IF(BASE_MARKET_DATA[[#This Row],[DATE]]=_xlfn.MAXIFS(A:A,H:H,BASE_MARKET_DATA[[#This Row],[LABEL]]),1,0)</f>
        <v>0</v>
      </c>
      <c r="L5373" s="17">
        <f>IF(BASE_MARKET_DATA[[#This Row],[VARP]]&gt;0,1,0)</f>
        <v>1</v>
      </c>
    </row>
    <row r="5374" spans="1:12">
      <c r="A5374" s="1">
        <v>44029</v>
      </c>
      <c r="B5374" s="17" t="s">
        <v>73</v>
      </c>
      <c r="C5374">
        <v>35.040001000000004</v>
      </c>
      <c r="D5374">
        <v>35.299999</v>
      </c>
      <c r="E5374">
        <v>-0.25999799999999595</v>
      </c>
      <c r="F5374">
        <v>-7.3653826449115748E-3</v>
      </c>
      <c r="G5374" s="17" t="s">
        <v>0</v>
      </c>
      <c r="H5374" s="17" t="s">
        <v>74</v>
      </c>
      <c r="I5374" s="17" t="s">
        <v>38</v>
      </c>
      <c r="J5374" s="17" t="s">
        <v>144</v>
      </c>
      <c r="K5374" s="17">
        <f>IF(BASE_MARKET_DATA[[#This Row],[DATE]]=_xlfn.MAXIFS(A:A,H:H,BASE_MARKET_DATA[[#This Row],[LABEL]]),1,0)</f>
        <v>0</v>
      </c>
      <c r="L5374" s="17">
        <f>IF(BASE_MARKET_DATA[[#This Row],[VARP]]&gt;0,1,0)</f>
        <v>0</v>
      </c>
    </row>
    <row r="5375" spans="1:12">
      <c r="A5375" s="1">
        <v>44032</v>
      </c>
      <c r="B5375" s="17" t="s">
        <v>73</v>
      </c>
      <c r="C5375">
        <v>34.560001</v>
      </c>
      <c r="D5375">
        <v>35.040001000000004</v>
      </c>
      <c r="E5375">
        <v>-0.48000000000000398</v>
      </c>
      <c r="F5375">
        <v>-1.3698629746043784E-2</v>
      </c>
      <c r="G5375" s="17" t="s">
        <v>0</v>
      </c>
      <c r="H5375" s="17" t="s">
        <v>74</v>
      </c>
      <c r="I5375" s="17" t="s">
        <v>38</v>
      </c>
      <c r="J5375" s="17" t="s">
        <v>144</v>
      </c>
      <c r="K5375" s="17">
        <f>IF(BASE_MARKET_DATA[[#This Row],[DATE]]=_xlfn.MAXIFS(A:A,H:H,BASE_MARKET_DATA[[#This Row],[LABEL]]),1,0)</f>
        <v>0</v>
      </c>
      <c r="L5375" s="17">
        <f>IF(BASE_MARKET_DATA[[#This Row],[VARP]]&gt;0,1,0)</f>
        <v>0</v>
      </c>
    </row>
    <row r="5376" spans="1:12">
      <c r="A5376" s="1">
        <v>44033</v>
      </c>
      <c r="B5376" s="17" t="s">
        <v>73</v>
      </c>
      <c r="C5376">
        <v>34.970001000000003</v>
      </c>
      <c r="D5376">
        <v>34.560001</v>
      </c>
      <c r="E5376">
        <v>0.41000000000000369</v>
      </c>
      <c r="F5376">
        <v>1.1863425582655617E-2</v>
      </c>
      <c r="G5376" s="17" t="s">
        <v>0</v>
      </c>
      <c r="H5376" s="17" t="s">
        <v>74</v>
      </c>
      <c r="I5376" s="17" t="s">
        <v>38</v>
      </c>
      <c r="J5376" s="17" t="s">
        <v>144</v>
      </c>
      <c r="K5376" s="17">
        <f>IF(BASE_MARKET_DATA[[#This Row],[DATE]]=_xlfn.MAXIFS(A:A,H:H,BASE_MARKET_DATA[[#This Row],[LABEL]]),1,0)</f>
        <v>0</v>
      </c>
      <c r="L5376" s="17">
        <f>IF(BASE_MARKET_DATA[[#This Row],[VARP]]&gt;0,1,0)</f>
        <v>1</v>
      </c>
    </row>
    <row r="5377" spans="1:12">
      <c r="A5377" s="1">
        <v>44034</v>
      </c>
      <c r="B5377" s="17" t="s">
        <v>73</v>
      </c>
      <c r="C5377">
        <v>34.520000000000003</v>
      </c>
      <c r="D5377">
        <v>34.970001000000003</v>
      </c>
      <c r="E5377">
        <v>-0.45000100000000032</v>
      </c>
      <c r="F5377">
        <v>-1.2868200947434925E-2</v>
      </c>
      <c r="G5377" s="17" t="s">
        <v>0</v>
      </c>
      <c r="H5377" s="17" t="s">
        <v>74</v>
      </c>
      <c r="I5377" s="17" t="s">
        <v>38</v>
      </c>
      <c r="J5377" s="17" t="s">
        <v>144</v>
      </c>
      <c r="K5377" s="17">
        <f>IF(BASE_MARKET_DATA[[#This Row],[DATE]]=_xlfn.MAXIFS(A:A,H:H,BASE_MARKET_DATA[[#This Row],[LABEL]]),1,0)</f>
        <v>0</v>
      </c>
      <c r="L5377" s="17">
        <f>IF(BASE_MARKET_DATA[[#This Row],[VARP]]&gt;0,1,0)</f>
        <v>0</v>
      </c>
    </row>
    <row r="5378" spans="1:12">
      <c r="A5378" s="1">
        <v>44035</v>
      </c>
      <c r="B5378" s="17" t="s">
        <v>73</v>
      </c>
      <c r="C5378">
        <v>34.029998999999997</v>
      </c>
      <c r="D5378">
        <v>34.520000000000003</v>
      </c>
      <c r="E5378">
        <v>-0.49000100000000657</v>
      </c>
      <c r="F5378">
        <v>-1.4194698725376782E-2</v>
      </c>
      <c r="G5378" s="17" t="s">
        <v>0</v>
      </c>
      <c r="H5378" s="17" t="s">
        <v>74</v>
      </c>
      <c r="I5378" s="17" t="s">
        <v>38</v>
      </c>
      <c r="J5378" s="17" t="s">
        <v>144</v>
      </c>
      <c r="K5378" s="17">
        <f>IF(BASE_MARKET_DATA[[#This Row],[DATE]]=_xlfn.MAXIFS(A:A,H:H,BASE_MARKET_DATA[[#This Row],[LABEL]]),1,0)</f>
        <v>0</v>
      </c>
      <c r="L5378" s="17">
        <f>IF(BASE_MARKET_DATA[[#This Row],[VARP]]&gt;0,1,0)</f>
        <v>0</v>
      </c>
    </row>
    <row r="5379" spans="1:12">
      <c r="A5379" s="1">
        <v>44036</v>
      </c>
      <c r="B5379" s="17" t="s">
        <v>73</v>
      </c>
      <c r="C5379">
        <v>34.369999</v>
      </c>
      <c r="D5379">
        <v>34.029998999999997</v>
      </c>
      <c r="E5379">
        <v>0.34000000000000341</v>
      </c>
      <c r="F5379">
        <v>9.9911845427913017E-3</v>
      </c>
      <c r="G5379" s="17" t="s">
        <v>0</v>
      </c>
      <c r="H5379" s="17" t="s">
        <v>74</v>
      </c>
      <c r="I5379" s="17" t="s">
        <v>38</v>
      </c>
      <c r="J5379" s="17" t="s">
        <v>144</v>
      </c>
      <c r="K5379" s="17">
        <f>IF(BASE_MARKET_DATA[[#This Row],[DATE]]=_xlfn.MAXIFS(A:A,H:H,BASE_MARKET_DATA[[#This Row],[LABEL]]),1,0)</f>
        <v>0</v>
      </c>
      <c r="L5379" s="17">
        <f>IF(BASE_MARKET_DATA[[#This Row],[VARP]]&gt;0,1,0)</f>
        <v>1</v>
      </c>
    </row>
    <row r="5380" spans="1:12">
      <c r="A5380" s="1">
        <v>44039</v>
      </c>
      <c r="B5380" s="17" t="s">
        <v>73</v>
      </c>
      <c r="C5380">
        <v>34.229999999999997</v>
      </c>
      <c r="D5380">
        <v>34.369999</v>
      </c>
      <c r="E5380">
        <v>-0.13999900000000309</v>
      </c>
      <c r="F5380">
        <v>-4.0732907789727633E-3</v>
      </c>
      <c r="G5380" s="17" t="s">
        <v>0</v>
      </c>
      <c r="H5380" s="17" t="s">
        <v>74</v>
      </c>
      <c r="I5380" s="17" t="s">
        <v>38</v>
      </c>
      <c r="J5380" s="17" t="s">
        <v>144</v>
      </c>
      <c r="K5380" s="17">
        <f>IF(BASE_MARKET_DATA[[#This Row],[DATE]]=_xlfn.MAXIFS(A:A,H:H,BASE_MARKET_DATA[[#This Row],[LABEL]]),1,0)</f>
        <v>0</v>
      </c>
      <c r="L5380" s="17">
        <f>IF(BASE_MARKET_DATA[[#This Row],[VARP]]&gt;0,1,0)</f>
        <v>0</v>
      </c>
    </row>
    <row r="5381" spans="1:12">
      <c r="A5381" s="1">
        <v>44040</v>
      </c>
      <c r="B5381" s="17" t="s">
        <v>73</v>
      </c>
      <c r="C5381">
        <v>34.07</v>
      </c>
      <c r="D5381">
        <v>34.229999999999997</v>
      </c>
      <c r="E5381">
        <v>-0.15999999999999659</v>
      </c>
      <c r="F5381">
        <v>-4.6742623429739004E-3</v>
      </c>
      <c r="G5381" s="17" t="s">
        <v>0</v>
      </c>
      <c r="H5381" s="17" t="s">
        <v>74</v>
      </c>
      <c r="I5381" s="17" t="s">
        <v>38</v>
      </c>
      <c r="J5381" s="17" t="s">
        <v>144</v>
      </c>
      <c r="K5381" s="17">
        <f>IF(BASE_MARKET_DATA[[#This Row],[DATE]]=_xlfn.MAXIFS(A:A,H:H,BASE_MARKET_DATA[[#This Row],[LABEL]]),1,0)</f>
        <v>0</v>
      </c>
      <c r="L5381" s="17">
        <f>IF(BASE_MARKET_DATA[[#This Row],[VARP]]&gt;0,1,0)</f>
        <v>0</v>
      </c>
    </row>
    <row r="5382" spans="1:12">
      <c r="A5382" s="1">
        <v>44041</v>
      </c>
      <c r="B5382" s="17" t="s">
        <v>73</v>
      </c>
      <c r="C5382">
        <v>34.57</v>
      </c>
      <c r="D5382">
        <v>34.07</v>
      </c>
      <c r="E5382">
        <v>0.5</v>
      </c>
      <c r="F5382">
        <v>1.4675667742882301E-2</v>
      </c>
      <c r="G5382" s="17" t="s">
        <v>0</v>
      </c>
      <c r="H5382" s="17" t="s">
        <v>74</v>
      </c>
      <c r="I5382" s="17" t="s">
        <v>38</v>
      </c>
      <c r="J5382" s="17" t="s">
        <v>144</v>
      </c>
      <c r="K5382" s="17">
        <f>IF(BASE_MARKET_DATA[[#This Row],[DATE]]=_xlfn.MAXIFS(A:A,H:H,BASE_MARKET_DATA[[#This Row],[LABEL]]),1,0)</f>
        <v>0</v>
      </c>
      <c r="L5382" s="17">
        <f>IF(BASE_MARKET_DATA[[#This Row],[VARP]]&gt;0,1,0)</f>
        <v>1</v>
      </c>
    </row>
    <row r="5383" spans="1:12">
      <c r="A5383" s="1">
        <v>44042</v>
      </c>
      <c r="B5383" s="17" t="s">
        <v>73</v>
      </c>
      <c r="C5383">
        <v>34.290001000000004</v>
      </c>
      <c r="D5383">
        <v>34.57</v>
      </c>
      <c r="E5383">
        <v>-0.27999899999999656</v>
      </c>
      <c r="F5383">
        <v>-8.0994793173270619E-3</v>
      </c>
      <c r="G5383" s="17" t="s">
        <v>0</v>
      </c>
      <c r="H5383" s="17" t="s">
        <v>74</v>
      </c>
      <c r="I5383" s="17" t="s">
        <v>38</v>
      </c>
      <c r="J5383" s="17" t="s">
        <v>144</v>
      </c>
      <c r="K5383" s="17">
        <f>IF(BASE_MARKET_DATA[[#This Row],[DATE]]=_xlfn.MAXIFS(A:A,H:H,BASE_MARKET_DATA[[#This Row],[LABEL]]),1,0)</f>
        <v>0</v>
      </c>
      <c r="L5383" s="17">
        <f>IF(BASE_MARKET_DATA[[#This Row],[VARP]]&gt;0,1,0)</f>
        <v>0</v>
      </c>
    </row>
    <row r="5384" spans="1:12">
      <c r="A5384" s="1">
        <v>44043</v>
      </c>
      <c r="B5384" s="17" t="s">
        <v>73</v>
      </c>
      <c r="C5384">
        <v>34.060001</v>
      </c>
      <c r="D5384">
        <v>34.290001000000004</v>
      </c>
      <c r="E5384">
        <v>-0.23000000000000398</v>
      </c>
      <c r="F5384">
        <v>-6.7074947008605793E-3</v>
      </c>
      <c r="G5384" s="17" t="s">
        <v>0</v>
      </c>
      <c r="H5384" s="17" t="s">
        <v>74</v>
      </c>
      <c r="I5384" s="17" t="s">
        <v>38</v>
      </c>
      <c r="J5384" s="17" t="s">
        <v>144</v>
      </c>
      <c r="K5384" s="17">
        <f>IF(BASE_MARKET_DATA[[#This Row],[DATE]]=_xlfn.MAXIFS(A:A,H:H,BASE_MARKET_DATA[[#This Row],[LABEL]]),1,0)</f>
        <v>0</v>
      </c>
      <c r="L5384" s="17">
        <f>IF(BASE_MARKET_DATA[[#This Row],[VARP]]&gt;0,1,0)</f>
        <v>0</v>
      </c>
    </row>
    <row r="5385" spans="1:12">
      <c r="A5385" s="1">
        <v>44046</v>
      </c>
      <c r="B5385" s="17" t="s">
        <v>73</v>
      </c>
      <c r="C5385">
        <v>34.770000000000003</v>
      </c>
      <c r="D5385">
        <v>34.060001</v>
      </c>
      <c r="E5385">
        <v>0.70999900000000338</v>
      </c>
      <c r="F5385">
        <v>2.0845536675116464E-2</v>
      </c>
      <c r="G5385" s="17" t="s">
        <v>0</v>
      </c>
      <c r="H5385" s="17" t="s">
        <v>74</v>
      </c>
      <c r="I5385" s="17" t="s">
        <v>38</v>
      </c>
      <c r="J5385" s="17" t="s">
        <v>144</v>
      </c>
      <c r="K5385" s="17">
        <f>IF(BASE_MARKET_DATA[[#This Row],[DATE]]=_xlfn.MAXIFS(A:A,H:H,BASE_MARKET_DATA[[#This Row],[LABEL]]),1,0)</f>
        <v>0</v>
      </c>
      <c r="L5385" s="17">
        <f>IF(BASE_MARKET_DATA[[#This Row],[VARP]]&gt;0,1,0)</f>
        <v>1</v>
      </c>
    </row>
    <row r="5386" spans="1:12">
      <c r="A5386" s="1">
        <v>44047</v>
      </c>
      <c r="B5386" s="17" t="s">
        <v>73</v>
      </c>
      <c r="C5386">
        <v>34.840000000000003</v>
      </c>
      <c r="D5386">
        <v>34.770000000000003</v>
      </c>
      <c r="E5386">
        <v>7.0000000000000284E-2</v>
      </c>
      <c r="F5386">
        <v>2.0132297958009859E-3</v>
      </c>
      <c r="G5386" s="17" t="s">
        <v>0</v>
      </c>
      <c r="H5386" s="17" t="s">
        <v>74</v>
      </c>
      <c r="I5386" s="17" t="s">
        <v>38</v>
      </c>
      <c r="J5386" s="17" t="s">
        <v>144</v>
      </c>
      <c r="K5386" s="17">
        <f>IF(BASE_MARKET_DATA[[#This Row],[DATE]]=_xlfn.MAXIFS(A:A,H:H,BASE_MARKET_DATA[[#This Row],[LABEL]]),1,0)</f>
        <v>0</v>
      </c>
      <c r="L5386" s="17">
        <f>IF(BASE_MARKET_DATA[[#This Row],[VARP]]&gt;0,1,0)</f>
        <v>1</v>
      </c>
    </row>
    <row r="5387" spans="1:12">
      <c r="A5387" s="1">
        <v>44048</v>
      </c>
      <c r="B5387" s="17" t="s">
        <v>73</v>
      </c>
      <c r="C5387">
        <v>35.580002</v>
      </c>
      <c r="D5387">
        <v>34.840000000000003</v>
      </c>
      <c r="E5387">
        <v>0.74000199999999694</v>
      </c>
      <c r="F5387">
        <v>2.1240011481056167E-2</v>
      </c>
      <c r="G5387" s="17" t="s">
        <v>0</v>
      </c>
      <c r="H5387" s="17" t="s">
        <v>74</v>
      </c>
      <c r="I5387" s="17" t="s">
        <v>38</v>
      </c>
      <c r="J5387" s="17" t="s">
        <v>144</v>
      </c>
      <c r="K5387" s="17">
        <f>IF(BASE_MARKET_DATA[[#This Row],[DATE]]=_xlfn.MAXIFS(A:A,H:H,BASE_MARKET_DATA[[#This Row],[LABEL]]),1,0)</f>
        <v>0</v>
      </c>
      <c r="L5387" s="17">
        <f>IF(BASE_MARKET_DATA[[#This Row],[VARP]]&gt;0,1,0)</f>
        <v>1</v>
      </c>
    </row>
    <row r="5388" spans="1:12">
      <c r="A5388" s="1">
        <v>44049</v>
      </c>
      <c r="B5388" s="17" t="s">
        <v>73</v>
      </c>
      <c r="C5388">
        <v>34.470001000000003</v>
      </c>
      <c r="D5388">
        <v>35.580002</v>
      </c>
      <c r="E5388">
        <v>-1.1100009999999969</v>
      </c>
      <c r="F5388">
        <v>-3.1197328207007883E-2</v>
      </c>
      <c r="G5388" s="17" t="s">
        <v>0</v>
      </c>
      <c r="H5388" s="17" t="s">
        <v>74</v>
      </c>
      <c r="I5388" s="17" t="s">
        <v>38</v>
      </c>
      <c r="J5388" s="17" t="s">
        <v>144</v>
      </c>
      <c r="K5388" s="17">
        <f>IF(BASE_MARKET_DATA[[#This Row],[DATE]]=_xlfn.MAXIFS(A:A,H:H,BASE_MARKET_DATA[[#This Row],[LABEL]]),1,0)</f>
        <v>0</v>
      </c>
      <c r="L5388" s="17">
        <f>IF(BASE_MARKET_DATA[[#This Row],[VARP]]&gt;0,1,0)</f>
        <v>0</v>
      </c>
    </row>
    <row r="5389" spans="1:12">
      <c r="A5389" s="1">
        <v>44050</v>
      </c>
      <c r="B5389" s="17" t="s">
        <v>73</v>
      </c>
      <c r="C5389">
        <v>34.919998</v>
      </c>
      <c r="D5389">
        <v>34.470001000000003</v>
      </c>
      <c r="E5389">
        <v>0.44999699999999621</v>
      </c>
      <c r="F5389">
        <v>1.3054742876276568E-2</v>
      </c>
      <c r="G5389" s="17" t="s">
        <v>0</v>
      </c>
      <c r="H5389" s="17" t="s">
        <v>74</v>
      </c>
      <c r="I5389" s="17" t="s">
        <v>38</v>
      </c>
      <c r="J5389" s="17" t="s">
        <v>144</v>
      </c>
      <c r="K5389" s="17">
        <f>IF(BASE_MARKET_DATA[[#This Row],[DATE]]=_xlfn.MAXIFS(A:A,H:H,BASE_MARKET_DATA[[#This Row],[LABEL]]),1,0)</f>
        <v>0</v>
      </c>
      <c r="L5389" s="17">
        <f>IF(BASE_MARKET_DATA[[#This Row],[VARP]]&gt;0,1,0)</f>
        <v>1</v>
      </c>
    </row>
    <row r="5390" spans="1:12">
      <c r="A5390" s="1">
        <v>44053</v>
      </c>
      <c r="B5390" s="17" t="s">
        <v>73</v>
      </c>
      <c r="C5390">
        <v>35.380001</v>
      </c>
      <c r="D5390">
        <v>34.919998</v>
      </c>
      <c r="E5390">
        <v>0.46000300000000038</v>
      </c>
      <c r="F5390">
        <v>1.3173053446337551E-2</v>
      </c>
      <c r="G5390" s="17" t="s">
        <v>0</v>
      </c>
      <c r="H5390" s="17" t="s">
        <v>74</v>
      </c>
      <c r="I5390" s="17" t="s">
        <v>38</v>
      </c>
      <c r="J5390" s="17" t="s">
        <v>144</v>
      </c>
      <c r="K5390" s="17">
        <f>IF(BASE_MARKET_DATA[[#This Row],[DATE]]=_xlfn.MAXIFS(A:A,H:H,BASE_MARKET_DATA[[#This Row],[LABEL]]),1,0)</f>
        <v>0</v>
      </c>
      <c r="L5390" s="17">
        <f>IF(BASE_MARKET_DATA[[#This Row],[VARP]]&gt;0,1,0)</f>
        <v>1</v>
      </c>
    </row>
    <row r="5391" spans="1:12">
      <c r="A5391" s="1">
        <v>44054</v>
      </c>
      <c r="B5391" s="17" t="s">
        <v>73</v>
      </c>
      <c r="C5391">
        <v>36.200001</v>
      </c>
      <c r="D5391">
        <v>35.380001</v>
      </c>
      <c r="E5391">
        <v>0.82000000000000028</v>
      </c>
      <c r="F5391">
        <v>2.3176935467017094E-2</v>
      </c>
      <c r="G5391" s="17" t="s">
        <v>0</v>
      </c>
      <c r="H5391" s="17" t="s">
        <v>74</v>
      </c>
      <c r="I5391" s="17" t="s">
        <v>38</v>
      </c>
      <c r="J5391" s="17" t="s">
        <v>144</v>
      </c>
      <c r="K5391" s="17">
        <f>IF(BASE_MARKET_DATA[[#This Row],[DATE]]=_xlfn.MAXIFS(A:A,H:H,BASE_MARKET_DATA[[#This Row],[LABEL]]),1,0)</f>
        <v>0</v>
      </c>
      <c r="L5391" s="17">
        <f>IF(BASE_MARKET_DATA[[#This Row],[VARP]]&gt;0,1,0)</f>
        <v>1</v>
      </c>
    </row>
    <row r="5392" spans="1:12">
      <c r="A5392" s="1">
        <v>44055</v>
      </c>
      <c r="B5392" s="17" t="s">
        <v>73</v>
      </c>
      <c r="C5392">
        <v>36.630001</v>
      </c>
      <c r="D5392">
        <v>36.200001</v>
      </c>
      <c r="E5392">
        <v>0.42999999999999972</v>
      </c>
      <c r="F5392">
        <v>1.1878452710539972E-2</v>
      </c>
      <c r="G5392" s="17" t="s">
        <v>0</v>
      </c>
      <c r="H5392" s="17" t="s">
        <v>74</v>
      </c>
      <c r="I5392" s="17" t="s">
        <v>38</v>
      </c>
      <c r="J5392" s="17" t="s">
        <v>144</v>
      </c>
      <c r="K5392" s="17">
        <f>IF(BASE_MARKET_DATA[[#This Row],[DATE]]=_xlfn.MAXIFS(A:A,H:H,BASE_MARKET_DATA[[#This Row],[LABEL]]),1,0)</f>
        <v>0</v>
      </c>
      <c r="L5392" s="17">
        <f>IF(BASE_MARKET_DATA[[#This Row],[VARP]]&gt;0,1,0)</f>
        <v>1</v>
      </c>
    </row>
    <row r="5393" spans="1:12">
      <c r="A5393" s="1">
        <v>44056</v>
      </c>
      <c r="B5393" s="17" t="s">
        <v>73</v>
      </c>
      <c r="C5393">
        <v>37.729999999999997</v>
      </c>
      <c r="D5393">
        <v>36.630001</v>
      </c>
      <c r="E5393">
        <v>1.0999989999999968</v>
      </c>
      <c r="F5393">
        <v>3.003000191018277E-2</v>
      </c>
      <c r="G5393" s="17" t="s">
        <v>0</v>
      </c>
      <c r="H5393" s="17" t="s">
        <v>74</v>
      </c>
      <c r="I5393" s="17" t="s">
        <v>38</v>
      </c>
      <c r="J5393" s="17" t="s">
        <v>144</v>
      </c>
      <c r="K5393" s="17">
        <f>IF(BASE_MARKET_DATA[[#This Row],[DATE]]=_xlfn.MAXIFS(A:A,H:H,BASE_MARKET_DATA[[#This Row],[LABEL]]),1,0)</f>
        <v>0</v>
      </c>
      <c r="L5393" s="17">
        <f>IF(BASE_MARKET_DATA[[#This Row],[VARP]]&gt;0,1,0)</f>
        <v>1</v>
      </c>
    </row>
    <row r="5394" spans="1:12">
      <c r="A5394" s="1">
        <v>44057</v>
      </c>
      <c r="B5394" s="17" t="s">
        <v>73</v>
      </c>
      <c r="C5394">
        <v>37.729999999999997</v>
      </c>
      <c r="D5394">
        <v>37.729999999999997</v>
      </c>
      <c r="E5394">
        <v>0</v>
      </c>
      <c r="F5394">
        <v>0</v>
      </c>
      <c r="G5394" s="17" t="s">
        <v>0</v>
      </c>
      <c r="H5394" s="17" t="s">
        <v>74</v>
      </c>
      <c r="I5394" s="17" t="s">
        <v>38</v>
      </c>
      <c r="J5394" s="17" t="s">
        <v>144</v>
      </c>
      <c r="K5394" s="17">
        <f>IF(BASE_MARKET_DATA[[#This Row],[DATE]]=_xlfn.MAXIFS(A:A,H:H,BASE_MARKET_DATA[[#This Row],[LABEL]]),1,0)</f>
        <v>0</v>
      </c>
      <c r="L5394" s="17">
        <f>IF(BASE_MARKET_DATA[[#This Row],[VARP]]&gt;0,1,0)</f>
        <v>0</v>
      </c>
    </row>
    <row r="5395" spans="1:12">
      <c r="A5395" s="1">
        <v>44060</v>
      </c>
      <c r="B5395" s="17" t="s">
        <v>73</v>
      </c>
      <c r="C5395">
        <v>37.869999</v>
      </c>
      <c r="D5395">
        <v>37.729999999999997</v>
      </c>
      <c r="E5395">
        <v>0.13999900000000309</v>
      </c>
      <c r="F5395">
        <v>3.7105486350385132E-3</v>
      </c>
      <c r="G5395" s="17" t="s">
        <v>0</v>
      </c>
      <c r="H5395" s="17" t="s">
        <v>74</v>
      </c>
      <c r="I5395" s="17" t="s">
        <v>38</v>
      </c>
      <c r="J5395" s="17" t="s">
        <v>144</v>
      </c>
      <c r="K5395" s="17">
        <f>IF(BASE_MARKET_DATA[[#This Row],[DATE]]=_xlfn.MAXIFS(A:A,H:H,BASE_MARKET_DATA[[#This Row],[LABEL]]),1,0)</f>
        <v>0</v>
      </c>
      <c r="L5395" s="17">
        <f>IF(BASE_MARKET_DATA[[#This Row],[VARP]]&gt;0,1,0)</f>
        <v>1</v>
      </c>
    </row>
    <row r="5396" spans="1:12">
      <c r="A5396" s="1">
        <v>44061</v>
      </c>
      <c r="B5396" s="17" t="s">
        <v>73</v>
      </c>
      <c r="C5396">
        <v>38.380001</v>
      </c>
      <c r="D5396">
        <v>37.869999</v>
      </c>
      <c r="E5396">
        <v>0.51000200000000007</v>
      </c>
      <c r="F5396">
        <v>1.3467177540722937E-2</v>
      </c>
      <c r="G5396" s="17" t="s">
        <v>0</v>
      </c>
      <c r="H5396" s="17" t="s">
        <v>74</v>
      </c>
      <c r="I5396" s="17" t="s">
        <v>38</v>
      </c>
      <c r="J5396" s="17" t="s">
        <v>144</v>
      </c>
      <c r="K5396" s="17">
        <f>IF(BASE_MARKET_DATA[[#This Row],[DATE]]=_xlfn.MAXIFS(A:A,H:H,BASE_MARKET_DATA[[#This Row],[LABEL]]),1,0)</f>
        <v>0</v>
      </c>
      <c r="L5396" s="17">
        <f>IF(BASE_MARKET_DATA[[#This Row],[VARP]]&gt;0,1,0)</f>
        <v>1</v>
      </c>
    </row>
    <row r="5397" spans="1:12">
      <c r="A5397" s="1">
        <v>44062</v>
      </c>
      <c r="B5397" s="17" t="s">
        <v>73</v>
      </c>
      <c r="C5397">
        <v>37.580002</v>
      </c>
      <c r="D5397">
        <v>38.380001</v>
      </c>
      <c r="E5397">
        <v>-0.79999899999999968</v>
      </c>
      <c r="F5397">
        <v>-2.0844163083789384E-2</v>
      </c>
      <c r="G5397" s="17" t="s">
        <v>0</v>
      </c>
      <c r="H5397" s="17" t="s">
        <v>74</v>
      </c>
      <c r="I5397" s="17" t="s">
        <v>38</v>
      </c>
      <c r="J5397" s="17" t="s">
        <v>144</v>
      </c>
      <c r="K5397" s="17">
        <f>IF(BASE_MARKET_DATA[[#This Row],[DATE]]=_xlfn.MAXIFS(A:A,H:H,BASE_MARKET_DATA[[#This Row],[LABEL]]),1,0)</f>
        <v>0</v>
      </c>
      <c r="L5397" s="17">
        <f>IF(BASE_MARKET_DATA[[#This Row],[VARP]]&gt;0,1,0)</f>
        <v>0</v>
      </c>
    </row>
    <row r="5398" spans="1:12">
      <c r="A5398" s="1">
        <v>44063</v>
      </c>
      <c r="B5398" s="17" t="s">
        <v>73</v>
      </c>
      <c r="C5398">
        <v>37.349997999999999</v>
      </c>
      <c r="D5398">
        <v>37.580002</v>
      </c>
      <c r="E5398">
        <v>-0.23000400000000099</v>
      </c>
      <c r="F5398">
        <v>-6.1203828568183946E-3</v>
      </c>
      <c r="G5398" s="17" t="s">
        <v>0</v>
      </c>
      <c r="H5398" s="17" t="s">
        <v>74</v>
      </c>
      <c r="I5398" s="17" t="s">
        <v>38</v>
      </c>
      <c r="J5398" s="17" t="s">
        <v>144</v>
      </c>
      <c r="K5398" s="17">
        <f>IF(BASE_MARKET_DATA[[#This Row],[DATE]]=_xlfn.MAXIFS(A:A,H:H,BASE_MARKET_DATA[[#This Row],[LABEL]]),1,0)</f>
        <v>0</v>
      </c>
      <c r="L5398" s="17">
        <f>IF(BASE_MARKET_DATA[[#This Row],[VARP]]&gt;0,1,0)</f>
        <v>0</v>
      </c>
    </row>
    <row r="5399" spans="1:12">
      <c r="A5399" s="1">
        <v>44064</v>
      </c>
      <c r="B5399" s="17" t="s">
        <v>73</v>
      </c>
      <c r="C5399">
        <v>37.580002</v>
      </c>
      <c r="D5399">
        <v>37.349997999999999</v>
      </c>
      <c r="E5399">
        <v>0.23000400000000099</v>
      </c>
      <c r="F5399">
        <v>6.1580726189061907E-3</v>
      </c>
      <c r="G5399" s="17" t="s">
        <v>0</v>
      </c>
      <c r="H5399" s="17" t="s">
        <v>74</v>
      </c>
      <c r="I5399" s="17" t="s">
        <v>38</v>
      </c>
      <c r="J5399" s="17" t="s">
        <v>144</v>
      </c>
      <c r="K5399" s="17">
        <f>IF(BASE_MARKET_DATA[[#This Row],[DATE]]=_xlfn.MAXIFS(A:A,H:H,BASE_MARKET_DATA[[#This Row],[LABEL]]),1,0)</f>
        <v>0</v>
      </c>
      <c r="L5399" s="17">
        <f>IF(BASE_MARKET_DATA[[#This Row],[VARP]]&gt;0,1,0)</f>
        <v>1</v>
      </c>
    </row>
    <row r="5400" spans="1:12">
      <c r="A5400" s="1">
        <v>44067</v>
      </c>
      <c r="B5400" s="17" t="s">
        <v>73</v>
      </c>
      <c r="C5400">
        <v>37.889998999999996</v>
      </c>
      <c r="D5400">
        <v>37.580002</v>
      </c>
      <c r="E5400">
        <v>0.30999699999999564</v>
      </c>
      <c r="F5400">
        <v>8.2489883848328588E-3</v>
      </c>
      <c r="G5400" s="17" t="s">
        <v>0</v>
      </c>
      <c r="H5400" s="17" t="s">
        <v>74</v>
      </c>
      <c r="I5400" s="17" t="s">
        <v>38</v>
      </c>
      <c r="J5400" s="17" t="s">
        <v>144</v>
      </c>
      <c r="K5400" s="17">
        <f>IF(BASE_MARKET_DATA[[#This Row],[DATE]]=_xlfn.MAXIFS(A:A,H:H,BASE_MARKET_DATA[[#This Row],[LABEL]]),1,0)</f>
        <v>0</v>
      </c>
      <c r="L5400" s="17">
        <f>IF(BASE_MARKET_DATA[[#This Row],[VARP]]&gt;0,1,0)</f>
        <v>1</v>
      </c>
    </row>
    <row r="5401" spans="1:12">
      <c r="A5401" s="1">
        <v>44068</v>
      </c>
      <c r="B5401" s="17" t="s">
        <v>73</v>
      </c>
      <c r="C5401">
        <v>37.720001000000003</v>
      </c>
      <c r="D5401">
        <v>37.889998999999996</v>
      </c>
      <c r="E5401">
        <v>-0.16999799999999254</v>
      </c>
      <c r="F5401">
        <v>-4.4866192791399272E-3</v>
      </c>
      <c r="G5401" s="17" t="s">
        <v>0</v>
      </c>
      <c r="H5401" s="17" t="s">
        <v>74</v>
      </c>
      <c r="I5401" s="17" t="s">
        <v>38</v>
      </c>
      <c r="J5401" s="17" t="s">
        <v>144</v>
      </c>
      <c r="K5401" s="17">
        <f>IF(BASE_MARKET_DATA[[#This Row],[DATE]]=_xlfn.MAXIFS(A:A,H:H,BASE_MARKET_DATA[[#This Row],[LABEL]]),1,0)</f>
        <v>0</v>
      </c>
      <c r="L5401" s="17">
        <f>IF(BASE_MARKET_DATA[[#This Row],[VARP]]&gt;0,1,0)</f>
        <v>0</v>
      </c>
    </row>
    <row r="5402" spans="1:12">
      <c r="A5402" s="1">
        <v>44069</v>
      </c>
      <c r="B5402" s="17" t="s">
        <v>73</v>
      </c>
      <c r="C5402">
        <v>37.009997999999996</v>
      </c>
      <c r="D5402">
        <v>37.720001000000003</v>
      </c>
      <c r="E5402">
        <v>-0.71000300000000749</v>
      </c>
      <c r="F5402">
        <v>-1.8822984654746095E-2</v>
      </c>
      <c r="G5402" s="17" t="s">
        <v>0</v>
      </c>
      <c r="H5402" s="17" t="s">
        <v>74</v>
      </c>
      <c r="I5402" s="17" t="s">
        <v>38</v>
      </c>
      <c r="J5402" s="17" t="s">
        <v>144</v>
      </c>
      <c r="K5402" s="17">
        <f>IF(BASE_MARKET_DATA[[#This Row],[DATE]]=_xlfn.MAXIFS(A:A,H:H,BASE_MARKET_DATA[[#This Row],[LABEL]]),1,0)</f>
        <v>0</v>
      </c>
      <c r="L5402" s="17">
        <f>IF(BASE_MARKET_DATA[[#This Row],[VARP]]&gt;0,1,0)</f>
        <v>0</v>
      </c>
    </row>
    <row r="5403" spans="1:12">
      <c r="A5403" s="1">
        <v>44070</v>
      </c>
      <c r="B5403" s="17" t="s">
        <v>73</v>
      </c>
      <c r="C5403">
        <v>35.950001</v>
      </c>
      <c r="D5403">
        <v>37.009997999999996</v>
      </c>
      <c r="E5403">
        <v>-1.0599969999999956</v>
      </c>
      <c r="F5403">
        <v>-2.8640828351301065E-2</v>
      </c>
      <c r="G5403" s="17" t="s">
        <v>0</v>
      </c>
      <c r="H5403" s="17" t="s">
        <v>74</v>
      </c>
      <c r="I5403" s="17" t="s">
        <v>38</v>
      </c>
      <c r="J5403" s="17" t="s">
        <v>144</v>
      </c>
      <c r="K5403" s="17">
        <f>IF(BASE_MARKET_DATA[[#This Row],[DATE]]=_xlfn.MAXIFS(A:A,H:H,BASE_MARKET_DATA[[#This Row],[LABEL]]),1,0)</f>
        <v>0</v>
      </c>
      <c r="L5403" s="17">
        <f>IF(BASE_MARKET_DATA[[#This Row],[VARP]]&gt;0,1,0)</f>
        <v>0</v>
      </c>
    </row>
    <row r="5404" spans="1:12">
      <c r="A5404" s="1">
        <v>44071</v>
      </c>
      <c r="B5404" s="17" t="s">
        <v>73</v>
      </c>
      <c r="C5404">
        <v>36.369999</v>
      </c>
      <c r="D5404">
        <v>35.950001</v>
      </c>
      <c r="E5404">
        <v>0.41999799999999965</v>
      </c>
      <c r="F5404">
        <v>1.1682836949017042E-2</v>
      </c>
      <c r="G5404" s="17" t="s">
        <v>0</v>
      </c>
      <c r="H5404" s="17" t="s">
        <v>74</v>
      </c>
      <c r="I5404" s="17" t="s">
        <v>38</v>
      </c>
      <c r="J5404" s="17" t="s">
        <v>144</v>
      </c>
      <c r="K5404" s="17">
        <f>IF(BASE_MARKET_DATA[[#This Row],[DATE]]=_xlfn.MAXIFS(A:A,H:H,BASE_MARKET_DATA[[#This Row],[LABEL]]),1,0)</f>
        <v>0</v>
      </c>
      <c r="L5404" s="17">
        <f>IF(BASE_MARKET_DATA[[#This Row],[VARP]]&gt;0,1,0)</f>
        <v>1</v>
      </c>
    </row>
    <row r="5405" spans="1:12">
      <c r="A5405" s="1">
        <v>44074</v>
      </c>
      <c r="B5405" s="17" t="s">
        <v>73</v>
      </c>
      <c r="C5405">
        <v>35.029998999999997</v>
      </c>
      <c r="D5405">
        <v>36.369999</v>
      </c>
      <c r="E5405">
        <v>-1.3400000000000034</v>
      </c>
      <c r="F5405">
        <v>-3.6843553391354325E-2</v>
      </c>
      <c r="G5405" s="17" t="s">
        <v>0</v>
      </c>
      <c r="H5405" s="17" t="s">
        <v>74</v>
      </c>
      <c r="I5405" s="17" t="s">
        <v>38</v>
      </c>
      <c r="J5405" s="17" t="s">
        <v>144</v>
      </c>
      <c r="K5405" s="17">
        <f>IF(BASE_MARKET_DATA[[#This Row],[DATE]]=_xlfn.MAXIFS(A:A,H:H,BASE_MARKET_DATA[[#This Row],[LABEL]]),1,0)</f>
        <v>0</v>
      </c>
      <c r="L5405" s="17">
        <f>IF(BASE_MARKET_DATA[[#This Row],[VARP]]&gt;0,1,0)</f>
        <v>0</v>
      </c>
    </row>
    <row r="5406" spans="1:12">
      <c r="A5406" s="1">
        <v>44075</v>
      </c>
      <c r="B5406" s="17" t="s">
        <v>73</v>
      </c>
      <c r="C5406">
        <v>34.720001000000003</v>
      </c>
      <c r="D5406">
        <v>35.029998999999997</v>
      </c>
      <c r="E5406">
        <v>-0.30999799999999311</v>
      </c>
      <c r="F5406">
        <v>-8.849500680830541E-3</v>
      </c>
      <c r="G5406" s="17" t="s">
        <v>0</v>
      </c>
      <c r="H5406" s="17" t="s">
        <v>74</v>
      </c>
      <c r="I5406" s="17" t="s">
        <v>38</v>
      </c>
      <c r="J5406" s="17" t="s">
        <v>144</v>
      </c>
      <c r="K5406" s="17">
        <f>IF(BASE_MARKET_DATA[[#This Row],[DATE]]=_xlfn.MAXIFS(A:A,H:H,BASE_MARKET_DATA[[#This Row],[LABEL]]),1,0)</f>
        <v>0</v>
      </c>
      <c r="L5406" s="17">
        <f>IF(BASE_MARKET_DATA[[#This Row],[VARP]]&gt;0,1,0)</f>
        <v>0</v>
      </c>
    </row>
    <row r="5407" spans="1:12">
      <c r="A5407" s="1">
        <v>44076</v>
      </c>
      <c r="B5407" s="17" t="s">
        <v>73</v>
      </c>
      <c r="C5407">
        <v>34.43</v>
      </c>
      <c r="D5407">
        <v>34.720001000000003</v>
      </c>
      <c r="E5407">
        <v>-0.29000100000000373</v>
      </c>
      <c r="F5407">
        <v>-8.3525631234861921E-3</v>
      </c>
      <c r="G5407" s="17" t="s">
        <v>0</v>
      </c>
      <c r="H5407" s="17" t="s">
        <v>74</v>
      </c>
      <c r="I5407" s="17" t="s">
        <v>38</v>
      </c>
      <c r="J5407" s="17" t="s">
        <v>144</v>
      </c>
      <c r="K5407" s="17">
        <f>IF(BASE_MARKET_DATA[[#This Row],[DATE]]=_xlfn.MAXIFS(A:A,H:H,BASE_MARKET_DATA[[#This Row],[LABEL]]),1,0)</f>
        <v>0</v>
      </c>
      <c r="L5407" s="17">
        <f>IF(BASE_MARKET_DATA[[#This Row],[VARP]]&gt;0,1,0)</f>
        <v>0</v>
      </c>
    </row>
    <row r="5408" spans="1:12">
      <c r="A5408" s="1">
        <v>44077</v>
      </c>
      <c r="B5408" s="17" t="s">
        <v>73</v>
      </c>
      <c r="C5408">
        <v>34.090000000000003</v>
      </c>
      <c r="D5408">
        <v>34.43</v>
      </c>
      <c r="E5408">
        <v>-0.33999999999999631</v>
      </c>
      <c r="F5408">
        <v>-9.8751089166423563E-3</v>
      </c>
      <c r="G5408" s="17" t="s">
        <v>0</v>
      </c>
      <c r="H5408" s="17" t="s">
        <v>74</v>
      </c>
      <c r="I5408" s="17" t="s">
        <v>38</v>
      </c>
      <c r="J5408" s="17" t="s">
        <v>144</v>
      </c>
      <c r="K5408" s="17">
        <f>IF(BASE_MARKET_DATA[[#This Row],[DATE]]=_xlfn.MAXIFS(A:A,H:H,BASE_MARKET_DATA[[#This Row],[LABEL]]),1,0)</f>
        <v>0</v>
      </c>
      <c r="L5408" s="17">
        <f>IF(BASE_MARKET_DATA[[#This Row],[VARP]]&gt;0,1,0)</f>
        <v>0</v>
      </c>
    </row>
    <row r="5409" spans="1:12">
      <c r="A5409" s="1">
        <v>44078</v>
      </c>
      <c r="B5409" s="17" t="s">
        <v>73</v>
      </c>
      <c r="C5409">
        <v>34.360001000000004</v>
      </c>
      <c r="D5409">
        <v>34.090000000000003</v>
      </c>
      <c r="E5409">
        <v>0.2700010000000006</v>
      </c>
      <c r="F5409">
        <v>7.9202405397477433E-3</v>
      </c>
      <c r="G5409" s="17" t="s">
        <v>0</v>
      </c>
      <c r="H5409" s="17" t="s">
        <v>74</v>
      </c>
      <c r="I5409" s="17" t="s">
        <v>38</v>
      </c>
      <c r="J5409" s="17" t="s">
        <v>144</v>
      </c>
      <c r="K5409" s="17">
        <f>IF(BASE_MARKET_DATA[[#This Row],[DATE]]=_xlfn.MAXIFS(A:A,H:H,BASE_MARKET_DATA[[#This Row],[LABEL]]),1,0)</f>
        <v>0</v>
      </c>
      <c r="L5409" s="17">
        <f>IF(BASE_MARKET_DATA[[#This Row],[VARP]]&gt;0,1,0)</f>
        <v>1</v>
      </c>
    </row>
    <row r="5410" spans="1:12">
      <c r="A5410" s="1">
        <v>44082</v>
      </c>
      <c r="B5410" s="17" t="s">
        <v>73</v>
      </c>
      <c r="C5410">
        <v>34.409999999999997</v>
      </c>
      <c r="D5410">
        <v>34.360001000000004</v>
      </c>
      <c r="E5410">
        <v>4.9998999999992577E-2</v>
      </c>
      <c r="F5410">
        <v>1.4551512964156366E-3</v>
      </c>
      <c r="G5410" s="17" t="s">
        <v>0</v>
      </c>
      <c r="H5410" s="17" t="s">
        <v>74</v>
      </c>
      <c r="I5410" s="17" t="s">
        <v>38</v>
      </c>
      <c r="J5410" s="17" t="s">
        <v>144</v>
      </c>
      <c r="K5410" s="17">
        <f>IF(BASE_MARKET_DATA[[#This Row],[DATE]]=_xlfn.MAXIFS(A:A,H:H,BASE_MARKET_DATA[[#This Row],[LABEL]]),1,0)</f>
        <v>0</v>
      </c>
      <c r="L5410" s="17">
        <f>IF(BASE_MARKET_DATA[[#This Row],[VARP]]&gt;0,1,0)</f>
        <v>1</v>
      </c>
    </row>
    <row r="5411" spans="1:12">
      <c r="A5411" s="1">
        <v>44083</v>
      </c>
      <c r="B5411" s="17" t="s">
        <v>73</v>
      </c>
      <c r="C5411">
        <v>35.060001</v>
      </c>
      <c r="D5411">
        <v>34.409999999999997</v>
      </c>
      <c r="E5411">
        <v>0.65000100000000316</v>
      </c>
      <c r="F5411">
        <v>1.8889886660854498E-2</v>
      </c>
      <c r="G5411" s="17" t="s">
        <v>0</v>
      </c>
      <c r="H5411" s="17" t="s">
        <v>74</v>
      </c>
      <c r="I5411" s="17" t="s">
        <v>38</v>
      </c>
      <c r="J5411" s="17" t="s">
        <v>144</v>
      </c>
      <c r="K5411" s="17">
        <f>IF(BASE_MARKET_DATA[[#This Row],[DATE]]=_xlfn.MAXIFS(A:A,H:H,BASE_MARKET_DATA[[#This Row],[LABEL]]),1,0)</f>
        <v>0</v>
      </c>
      <c r="L5411" s="17">
        <f>IF(BASE_MARKET_DATA[[#This Row],[VARP]]&gt;0,1,0)</f>
        <v>1</v>
      </c>
    </row>
    <row r="5412" spans="1:12">
      <c r="A5412" s="1">
        <v>44084</v>
      </c>
      <c r="B5412" s="17" t="s">
        <v>73</v>
      </c>
      <c r="C5412">
        <v>34.130001</v>
      </c>
      <c r="D5412">
        <v>35.060001</v>
      </c>
      <c r="E5412">
        <v>-0.92999999999999972</v>
      </c>
      <c r="F5412">
        <v>-2.6525954748261409E-2</v>
      </c>
      <c r="G5412" s="17" t="s">
        <v>0</v>
      </c>
      <c r="H5412" s="17" t="s">
        <v>74</v>
      </c>
      <c r="I5412" s="17" t="s">
        <v>38</v>
      </c>
      <c r="J5412" s="17" t="s">
        <v>144</v>
      </c>
      <c r="K5412" s="17">
        <f>IF(BASE_MARKET_DATA[[#This Row],[DATE]]=_xlfn.MAXIFS(A:A,H:H,BASE_MARKET_DATA[[#This Row],[LABEL]]),1,0)</f>
        <v>0</v>
      </c>
      <c r="L5412" s="17">
        <f>IF(BASE_MARKET_DATA[[#This Row],[VARP]]&gt;0,1,0)</f>
        <v>0</v>
      </c>
    </row>
    <row r="5413" spans="1:12">
      <c r="A5413" s="1">
        <v>44085</v>
      </c>
      <c r="B5413" s="17" t="s">
        <v>73</v>
      </c>
      <c r="C5413">
        <v>34.299999</v>
      </c>
      <c r="D5413">
        <v>34.130001</v>
      </c>
      <c r="E5413">
        <v>0.16999799999999965</v>
      </c>
      <c r="F5413">
        <v>4.9808964259918905E-3</v>
      </c>
      <c r="G5413" s="17" t="s">
        <v>0</v>
      </c>
      <c r="H5413" s="17" t="s">
        <v>74</v>
      </c>
      <c r="I5413" s="17" t="s">
        <v>38</v>
      </c>
      <c r="J5413" s="17" t="s">
        <v>144</v>
      </c>
      <c r="K5413" s="17">
        <f>IF(BASE_MARKET_DATA[[#This Row],[DATE]]=_xlfn.MAXIFS(A:A,H:H,BASE_MARKET_DATA[[#This Row],[LABEL]]),1,0)</f>
        <v>0</v>
      </c>
      <c r="L5413" s="17">
        <f>IF(BASE_MARKET_DATA[[#This Row],[VARP]]&gt;0,1,0)</f>
        <v>1</v>
      </c>
    </row>
    <row r="5414" spans="1:12">
      <c r="A5414" s="1">
        <v>44088</v>
      </c>
      <c r="B5414" s="17" t="s">
        <v>73</v>
      </c>
      <c r="C5414">
        <v>34.689999</v>
      </c>
      <c r="D5414">
        <v>34.299999</v>
      </c>
      <c r="E5414">
        <v>0.39000000000000057</v>
      </c>
      <c r="F5414">
        <v>1.1370262722165111E-2</v>
      </c>
      <c r="G5414" s="17" t="s">
        <v>0</v>
      </c>
      <c r="H5414" s="17" t="s">
        <v>74</v>
      </c>
      <c r="I5414" s="17" t="s">
        <v>38</v>
      </c>
      <c r="J5414" s="17" t="s">
        <v>144</v>
      </c>
      <c r="K5414" s="17">
        <f>IF(BASE_MARKET_DATA[[#This Row],[DATE]]=_xlfn.MAXIFS(A:A,H:H,BASE_MARKET_DATA[[#This Row],[LABEL]]),1,0)</f>
        <v>0</v>
      </c>
      <c r="L5414" s="17">
        <f>IF(BASE_MARKET_DATA[[#This Row],[VARP]]&gt;0,1,0)</f>
        <v>1</v>
      </c>
    </row>
    <row r="5415" spans="1:12">
      <c r="A5415" s="1">
        <v>44089</v>
      </c>
      <c r="B5415" s="17" t="s">
        <v>73</v>
      </c>
      <c r="C5415">
        <v>34.619999</v>
      </c>
      <c r="D5415">
        <v>34.689999</v>
      </c>
      <c r="E5415">
        <v>-7.0000000000000284E-2</v>
      </c>
      <c r="F5415">
        <v>-2.0178726439283056E-3</v>
      </c>
      <c r="G5415" s="17" t="s">
        <v>0</v>
      </c>
      <c r="H5415" s="17" t="s">
        <v>74</v>
      </c>
      <c r="I5415" s="17" t="s">
        <v>38</v>
      </c>
      <c r="J5415" s="17" t="s">
        <v>144</v>
      </c>
      <c r="K5415" s="17">
        <f>IF(BASE_MARKET_DATA[[#This Row],[DATE]]=_xlfn.MAXIFS(A:A,H:H,BASE_MARKET_DATA[[#This Row],[LABEL]]),1,0)</f>
        <v>0</v>
      </c>
      <c r="L5415" s="17">
        <f>IF(BASE_MARKET_DATA[[#This Row],[VARP]]&gt;0,1,0)</f>
        <v>0</v>
      </c>
    </row>
    <row r="5416" spans="1:12">
      <c r="A5416" s="1">
        <v>44090</v>
      </c>
      <c r="B5416" s="17" t="s">
        <v>73</v>
      </c>
      <c r="C5416">
        <v>34.299999</v>
      </c>
      <c r="D5416">
        <v>34.619999</v>
      </c>
      <c r="E5416">
        <v>-0.32000000000000028</v>
      </c>
      <c r="F5416">
        <v>-9.243212283166163E-3</v>
      </c>
      <c r="G5416" s="17" t="s">
        <v>0</v>
      </c>
      <c r="H5416" s="17" t="s">
        <v>74</v>
      </c>
      <c r="I5416" s="17" t="s">
        <v>38</v>
      </c>
      <c r="J5416" s="17" t="s">
        <v>144</v>
      </c>
      <c r="K5416" s="17">
        <f>IF(BASE_MARKET_DATA[[#This Row],[DATE]]=_xlfn.MAXIFS(A:A,H:H,BASE_MARKET_DATA[[#This Row],[LABEL]]),1,0)</f>
        <v>0</v>
      </c>
      <c r="L5416" s="17">
        <f>IF(BASE_MARKET_DATA[[#This Row],[VARP]]&gt;0,1,0)</f>
        <v>0</v>
      </c>
    </row>
    <row r="5417" spans="1:12">
      <c r="A5417" s="1">
        <v>44091</v>
      </c>
      <c r="B5417" s="17" t="s">
        <v>73</v>
      </c>
      <c r="C5417">
        <v>34.060001</v>
      </c>
      <c r="D5417">
        <v>34.299999</v>
      </c>
      <c r="E5417">
        <v>-0.23999799999999993</v>
      </c>
      <c r="F5417">
        <v>-6.9970264430619933E-3</v>
      </c>
      <c r="G5417" s="17" t="s">
        <v>0</v>
      </c>
      <c r="H5417" s="17" t="s">
        <v>74</v>
      </c>
      <c r="I5417" s="17" t="s">
        <v>38</v>
      </c>
      <c r="J5417" s="17" t="s">
        <v>144</v>
      </c>
      <c r="K5417" s="17">
        <f>IF(BASE_MARKET_DATA[[#This Row],[DATE]]=_xlfn.MAXIFS(A:A,H:H,BASE_MARKET_DATA[[#This Row],[LABEL]]),1,0)</f>
        <v>0</v>
      </c>
      <c r="L5417" s="17">
        <f>IF(BASE_MARKET_DATA[[#This Row],[VARP]]&gt;0,1,0)</f>
        <v>0</v>
      </c>
    </row>
    <row r="5418" spans="1:12">
      <c r="A5418" s="1">
        <v>44092</v>
      </c>
      <c r="B5418" s="17" t="s">
        <v>73</v>
      </c>
      <c r="C5418">
        <v>33.849997999999999</v>
      </c>
      <c r="D5418">
        <v>34.060001</v>
      </c>
      <c r="E5418">
        <v>-0.21000300000000038</v>
      </c>
      <c r="F5418">
        <v>-6.1656780338908502E-3</v>
      </c>
      <c r="G5418" s="17" t="s">
        <v>0</v>
      </c>
      <c r="H5418" s="17" t="s">
        <v>74</v>
      </c>
      <c r="I5418" s="17" t="s">
        <v>38</v>
      </c>
      <c r="J5418" s="17" t="s">
        <v>144</v>
      </c>
      <c r="K5418" s="17">
        <f>IF(BASE_MARKET_DATA[[#This Row],[DATE]]=_xlfn.MAXIFS(A:A,H:H,BASE_MARKET_DATA[[#This Row],[LABEL]]),1,0)</f>
        <v>0</v>
      </c>
      <c r="L5418" s="17">
        <f>IF(BASE_MARKET_DATA[[#This Row],[VARP]]&gt;0,1,0)</f>
        <v>0</v>
      </c>
    </row>
    <row r="5419" spans="1:12">
      <c r="A5419" s="1">
        <v>44095</v>
      </c>
      <c r="B5419" s="17" t="s">
        <v>73</v>
      </c>
      <c r="C5419">
        <v>33.5</v>
      </c>
      <c r="D5419">
        <v>33.849997999999999</v>
      </c>
      <c r="E5419">
        <v>-0.34999799999999937</v>
      </c>
      <c r="F5419">
        <v>-1.0339675647839015E-2</v>
      </c>
      <c r="G5419" s="17" t="s">
        <v>0</v>
      </c>
      <c r="H5419" s="17" t="s">
        <v>74</v>
      </c>
      <c r="I5419" s="17" t="s">
        <v>38</v>
      </c>
      <c r="J5419" s="17" t="s">
        <v>144</v>
      </c>
      <c r="K5419" s="17">
        <f>IF(BASE_MARKET_DATA[[#This Row],[DATE]]=_xlfn.MAXIFS(A:A,H:H,BASE_MARKET_DATA[[#This Row],[LABEL]]),1,0)</f>
        <v>0</v>
      </c>
      <c r="L5419" s="17">
        <f>IF(BASE_MARKET_DATA[[#This Row],[VARP]]&gt;0,1,0)</f>
        <v>0</v>
      </c>
    </row>
    <row r="5420" spans="1:12">
      <c r="A5420" s="1">
        <v>44096</v>
      </c>
      <c r="B5420" s="17" t="s">
        <v>73</v>
      </c>
      <c r="C5420">
        <v>33.200001</v>
      </c>
      <c r="D5420">
        <v>33.5</v>
      </c>
      <c r="E5420">
        <v>-0.29999899999999968</v>
      </c>
      <c r="F5420">
        <v>-8.9551940298507361E-3</v>
      </c>
      <c r="G5420" s="17" t="s">
        <v>0</v>
      </c>
      <c r="H5420" s="17" t="s">
        <v>74</v>
      </c>
      <c r="I5420" s="17" t="s">
        <v>38</v>
      </c>
      <c r="J5420" s="17" t="s">
        <v>144</v>
      </c>
      <c r="K5420" s="17">
        <f>IF(BASE_MARKET_DATA[[#This Row],[DATE]]=_xlfn.MAXIFS(A:A,H:H,BASE_MARKET_DATA[[#This Row],[LABEL]]),1,0)</f>
        <v>0</v>
      </c>
      <c r="L5420" s="17">
        <f>IF(BASE_MARKET_DATA[[#This Row],[VARP]]&gt;0,1,0)</f>
        <v>0</v>
      </c>
    </row>
    <row r="5421" spans="1:12">
      <c r="A5421" s="1">
        <v>44097</v>
      </c>
      <c r="B5421" s="17" t="s">
        <v>73</v>
      </c>
      <c r="C5421">
        <v>32.509997999999996</v>
      </c>
      <c r="D5421">
        <v>33.200001</v>
      </c>
      <c r="E5421">
        <v>-0.69000300000000436</v>
      </c>
      <c r="F5421">
        <v>-2.0783222265565726E-2</v>
      </c>
      <c r="G5421" s="17" t="s">
        <v>0</v>
      </c>
      <c r="H5421" s="17" t="s">
        <v>74</v>
      </c>
      <c r="I5421" s="17" t="s">
        <v>38</v>
      </c>
      <c r="J5421" s="17" t="s">
        <v>144</v>
      </c>
      <c r="K5421" s="17">
        <f>IF(BASE_MARKET_DATA[[#This Row],[DATE]]=_xlfn.MAXIFS(A:A,H:H,BASE_MARKET_DATA[[#This Row],[LABEL]]),1,0)</f>
        <v>0</v>
      </c>
      <c r="L5421" s="17">
        <f>IF(BASE_MARKET_DATA[[#This Row],[VARP]]&gt;0,1,0)</f>
        <v>0</v>
      </c>
    </row>
    <row r="5422" spans="1:12">
      <c r="A5422" s="1">
        <v>44098</v>
      </c>
      <c r="B5422" s="17" t="s">
        <v>73</v>
      </c>
      <c r="C5422">
        <v>32.349997999999999</v>
      </c>
      <c r="D5422">
        <v>32.509997999999996</v>
      </c>
      <c r="E5422">
        <v>-0.15999999999999659</v>
      </c>
      <c r="F5422">
        <v>-4.9215628988964139E-3</v>
      </c>
      <c r="G5422" s="17" t="s">
        <v>0</v>
      </c>
      <c r="H5422" s="17" t="s">
        <v>74</v>
      </c>
      <c r="I5422" s="17" t="s">
        <v>38</v>
      </c>
      <c r="J5422" s="17" t="s">
        <v>144</v>
      </c>
      <c r="K5422" s="17">
        <f>IF(BASE_MARKET_DATA[[#This Row],[DATE]]=_xlfn.MAXIFS(A:A,H:H,BASE_MARKET_DATA[[#This Row],[LABEL]]),1,0)</f>
        <v>0</v>
      </c>
      <c r="L5422" s="17">
        <f>IF(BASE_MARKET_DATA[[#This Row],[VARP]]&gt;0,1,0)</f>
        <v>0</v>
      </c>
    </row>
    <row r="5423" spans="1:12">
      <c r="A5423" s="1">
        <v>44099</v>
      </c>
      <c r="B5423" s="17" t="s">
        <v>73</v>
      </c>
      <c r="C5423">
        <v>32.709998999999996</v>
      </c>
      <c r="D5423">
        <v>32.349997999999999</v>
      </c>
      <c r="E5423">
        <v>0.36000099999999691</v>
      </c>
      <c r="F5423">
        <v>1.1128315989385747E-2</v>
      </c>
      <c r="G5423" s="17" t="s">
        <v>0</v>
      </c>
      <c r="H5423" s="17" t="s">
        <v>74</v>
      </c>
      <c r="I5423" s="17" t="s">
        <v>38</v>
      </c>
      <c r="J5423" s="17" t="s">
        <v>144</v>
      </c>
      <c r="K5423" s="17">
        <f>IF(BASE_MARKET_DATA[[#This Row],[DATE]]=_xlfn.MAXIFS(A:A,H:H,BASE_MARKET_DATA[[#This Row],[LABEL]]),1,0)</f>
        <v>1</v>
      </c>
      <c r="L5423" s="17">
        <f>IF(BASE_MARKET_DATA[[#This Row],[VARP]]&gt;0,1,0)</f>
        <v>1</v>
      </c>
    </row>
    <row r="5424" spans="1:12">
      <c r="A5424" s="1">
        <v>43830</v>
      </c>
      <c r="B5424" s="17" t="s">
        <v>75</v>
      </c>
      <c r="C5424">
        <v>146.759995</v>
      </c>
      <c r="G5424" s="17" t="s">
        <v>0</v>
      </c>
      <c r="H5424" s="17" t="s">
        <v>76</v>
      </c>
      <c r="I5424" s="17" t="s">
        <v>38</v>
      </c>
      <c r="J5424" s="17" t="s">
        <v>144</v>
      </c>
      <c r="K5424" s="17">
        <f>IF(BASE_MARKET_DATA[[#This Row],[DATE]]=_xlfn.MAXIFS(A:A,H:H,BASE_MARKET_DATA[[#This Row],[LABEL]]),1,0)</f>
        <v>0</v>
      </c>
      <c r="L5424" s="17">
        <f>IF(BASE_MARKET_DATA[[#This Row],[VARP]]&gt;0,1,0)</f>
        <v>0</v>
      </c>
    </row>
    <row r="5425" spans="1:12">
      <c r="A5425" s="1">
        <v>43832</v>
      </c>
      <c r="B5425" s="17" t="s">
        <v>75</v>
      </c>
      <c r="C5425">
        <v>147.800003</v>
      </c>
      <c r="D5425">
        <v>146.759995</v>
      </c>
      <c r="E5425">
        <v>1.0400080000000003</v>
      </c>
      <c r="F5425">
        <v>7.0864543161097832E-3</v>
      </c>
      <c r="G5425" s="17" t="s">
        <v>0</v>
      </c>
      <c r="H5425" s="17" t="s">
        <v>76</v>
      </c>
      <c r="I5425" s="17" t="s">
        <v>38</v>
      </c>
      <c r="J5425" s="17" t="s">
        <v>144</v>
      </c>
      <c r="K5425" s="17">
        <f>IF(BASE_MARKET_DATA[[#This Row],[DATE]]=_xlfn.MAXIFS(A:A,H:H,BASE_MARKET_DATA[[#This Row],[LABEL]]),1,0)</f>
        <v>0</v>
      </c>
      <c r="L5425" s="17">
        <f>IF(BASE_MARKET_DATA[[#This Row],[VARP]]&gt;0,1,0)</f>
        <v>1</v>
      </c>
    </row>
    <row r="5426" spans="1:12">
      <c r="A5426" s="1">
        <v>43833</v>
      </c>
      <c r="B5426" s="17" t="s">
        <v>75</v>
      </c>
      <c r="C5426">
        <v>147.94000199999999</v>
      </c>
      <c r="D5426">
        <v>147.800003</v>
      </c>
      <c r="E5426">
        <v>0.13999899999998888</v>
      </c>
      <c r="F5426">
        <v>9.4721919592916971E-4</v>
      </c>
      <c r="G5426" s="17" t="s">
        <v>0</v>
      </c>
      <c r="H5426" s="17" t="s">
        <v>76</v>
      </c>
      <c r="I5426" s="17" t="s">
        <v>38</v>
      </c>
      <c r="J5426" s="17" t="s">
        <v>144</v>
      </c>
      <c r="K5426" s="17">
        <f>IF(BASE_MARKET_DATA[[#This Row],[DATE]]=_xlfn.MAXIFS(A:A,H:H,BASE_MARKET_DATA[[#This Row],[LABEL]]),1,0)</f>
        <v>0</v>
      </c>
      <c r="L5426" s="17">
        <f>IF(BASE_MARKET_DATA[[#This Row],[VARP]]&gt;0,1,0)</f>
        <v>1</v>
      </c>
    </row>
    <row r="5427" spans="1:12">
      <c r="A5427" s="1">
        <v>43836</v>
      </c>
      <c r="B5427" s="17" t="s">
        <v>75</v>
      </c>
      <c r="C5427">
        <v>147.08000200000001</v>
      </c>
      <c r="D5427">
        <v>147.94000199999999</v>
      </c>
      <c r="E5427">
        <v>-0.85999999999998522</v>
      </c>
      <c r="F5427">
        <v>-5.8131674217496987E-3</v>
      </c>
      <c r="G5427" s="17" t="s">
        <v>0</v>
      </c>
      <c r="H5427" s="17" t="s">
        <v>76</v>
      </c>
      <c r="I5427" s="17" t="s">
        <v>38</v>
      </c>
      <c r="J5427" s="17" t="s">
        <v>144</v>
      </c>
      <c r="K5427" s="17">
        <f>IF(BASE_MARKET_DATA[[#This Row],[DATE]]=_xlfn.MAXIFS(A:A,H:H,BASE_MARKET_DATA[[#This Row],[LABEL]]),1,0)</f>
        <v>0</v>
      </c>
      <c r="L5427" s="17">
        <f>IF(BASE_MARKET_DATA[[#This Row],[VARP]]&gt;0,1,0)</f>
        <v>0</v>
      </c>
    </row>
    <row r="5428" spans="1:12">
      <c r="A5428" s="1">
        <v>43837</v>
      </c>
      <c r="B5428" s="17" t="s">
        <v>75</v>
      </c>
      <c r="C5428">
        <v>146.66000400000001</v>
      </c>
      <c r="D5428">
        <v>147.08000200000001</v>
      </c>
      <c r="E5428">
        <v>-0.41999799999999254</v>
      </c>
      <c r="F5428">
        <v>-2.8555751583413257E-3</v>
      </c>
      <c r="G5428" s="17" t="s">
        <v>0</v>
      </c>
      <c r="H5428" s="17" t="s">
        <v>76</v>
      </c>
      <c r="I5428" s="17" t="s">
        <v>38</v>
      </c>
      <c r="J5428" s="17" t="s">
        <v>144</v>
      </c>
      <c r="K5428" s="17">
        <f>IF(BASE_MARKET_DATA[[#This Row],[DATE]]=_xlfn.MAXIFS(A:A,H:H,BASE_MARKET_DATA[[#This Row],[LABEL]]),1,0)</f>
        <v>0</v>
      </c>
      <c r="L5428" s="17">
        <f>IF(BASE_MARKET_DATA[[#This Row],[VARP]]&gt;0,1,0)</f>
        <v>0</v>
      </c>
    </row>
    <row r="5429" spans="1:12">
      <c r="A5429" s="1">
        <v>43838</v>
      </c>
      <c r="B5429" s="17" t="s">
        <v>75</v>
      </c>
      <c r="C5429">
        <v>147.5</v>
      </c>
      <c r="D5429">
        <v>146.66000400000001</v>
      </c>
      <c r="E5429">
        <v>0.83999599999998509</v>
      </c>
      <c r="F5429">
        <v>5.7275056395060852E-3</v>
      </c>
      <c r="G5429" s="17" t="s">
        <v>0</v>
      </c>
      <c r="H5429" s="17" t="s">
        <v>76</v>
      </c>
      <c r="I5429" s="17" t="s">
        <v>38</v>
      </c>
      <c r="J5429" s="17" t="s">
        <v>144</v>
      </c>
      <c r="K5429" s="17">
        <f>IF(BASE_MARKET_DATA[[#This Row],[DATE]]=_xlfn.MAXIFS(A:A,H:H,BASE_MARKET_DATA[[#This Row],[LABEL]]),1,0)</f>
        <v>0</v>
      </c>
      <c r="L5429" s="17">
        <f>IF(BASE_MARKET_DATA[[#This Row],[VARP]]&gt;0,1,0)</f>
        <v>1</v>
      </c>
    </row>
    <row r="5430" spans="1:12">
      <c r="A5430" s="1">
        <v>43839</v>
      </c>
      <c r="B5430" s="17" t="s">
        <v>75</v>
      </c>
      <c r="C5430">
        <v>151.96000700000002</v>
      </c>
      <c r="D5430">
        <v>147.5</v>
      </c>
      <c r="E5430">
        <v>4.4600070000000187</v>
      </c>
      <c r="F5430">
        <v>3.0237335593220466E-2</v>
      </c>
      <c r="G5430" s="17" t="s">
        <v>0</v>
      </c>
      <c r="H5430" s="17" t="s">
        <v>76</v>
      </c>
      <c r="I5430" s="17" t="s">
        <v>38</v>
      </c>
      <c r="J5430" s="17" t="s">
        <v>144</v>
      </c>
      <c r="K5430" s="17">
        <f>IF(BASE_MARKET_DATA[[#This Row],[DATE]]=_xlfn.MAXIFS(A:A,H:H,BASE_MARKET_DATA[[#This Row],[LABEL]]),1,0)</f>
        <v>0</v>
      </c>
      <c r="L5430" s="17">
        <f>IF(BASE_MARKET_DATA[[#This Row],[VARP]]&gt;0,1,0)</f>
        <v>1</v>
      </c>
    </row>
    <row r="5431" spans="1:12">
      <c r="A5431" s="1">
        <v>43840</v>
      </c>
      <c r="B5431" s="17" t="s">
        <v>75</v>
      </c>
      <c r="C5431">
        <v>151.63999899999999</v>
      </c>
      <c r="D5431">
        <v>151.96000700000002</v>
      </c>
      <c r="E5431">
        <v>-0.32000800000002982</v>
      </c>
      <c r="F5431">
        <v>-2.1058698687742875E-3</v>
      </c>
      <c r="G5431" s="17" t="s">
        <v>0</v>
      </c>
      <c r="H5431" s="17" t="s">
        <v>76</v>
      </c>
      <c r="I5431" s="17" t="s">
        <v>38</v>
      </c>
      <c r="J5431" s="17" t="s">
        <v>144</v>
      </c>
      <c r="K5431" s="17">
        <f>IF(BASE_MARKET_DATA[[#This Row],[DATE]]=_xlfn.MAXIFS(A:A,H:H,BASE_MARKET_DATA[[#This Row],[LABEL]]),1,0)</f>
        <v>0</v>
      </c>
      <c r="L5431" s="17">
        <f>IF(BASE_MARKET_DATA[[#This Row],[VARP]]&gt;0,1,0)</f>
        <v>0</v>
      </c>
    </row>
    <row r="5432" spans="1:12">
      <c r="A5432" s="1">
        <v>43843</v>
      </c>
      <c r="B5432" s="17" t="s">
        <v>75</v>
      </c>
      <c r="C5432">
        <v>151.61999499999999</v>
      </c>
      <c r="D5432">
        <v>151.63999899999999</v>
      </c>
      <c r="E5432">
        <v>-2.0004000000000133E-2</v>
      </c>
      <c r="F5432">
        <v>-1.3191770068529302E-4</v>
      </c>
      <c r="G5432" s="17" t="s">
        <v>0</v>
      </c>
      <c r="H5432" s="17" t="s">
        <v>76</v>
      </c>
      <c r="I5432" s="17" t="s">
        <v>38</v>
      </c>
      <c r="J5432" s="17" t="s">
        <v>144</v>
      </c>
      <c r="K5432" s="17">
        <f>IF(BASE_MARKET_DATA[[#This Row],[DATE]]=_xlfn.MAXIFS(A:A,H:H,BASE_MARKET_DATA[[#This Row],[LABEL]]),1,0)</f>
        <v>0</v>
      </c>
      <c r="L5432" s="17">
        <f>IF(BASE_MARKET_DATA[[#This Row],[VARP]]&gt;0,1,0)</f>
        <v>0</v>
      </c>
    </row>
    <row r="5433" spans="1:12">
      <c r="A5433" s="1">
        <v>43844</v>
      </c>
      <c r="B5433" s="17" t="s">
        <v>75</v>
      </c>
      <c r="C5433">
        <v>156.53999299999998</v>
      </c>
      <c r="D5433">
        <v>151.61999499999999</v>
      </c>
      <c r="E5433">
        <v>4.9199979999999925</v>
      </c>
      <c r="F5433">
        <v>3.2449532794140992E-2</v>
      </c>
      <c r="G5433" s="17" t="s">
        <v>0</v>
      </c>
      <c r="H5433" s="17" t="s">
        <v>76</v>
      </c>
      <c r="I5433" s="17" t="s">
        <v>38</v>
      </c>
      <c r="J5433" s="17" t="s">
        <v>144</v>
      </c>
      <c r="K5433" s="17">
        <f>IF(BASE_MARKET_DATA[[#This Row],[DATE]]=_xlfn.MAXIFS(A:A,H:H,BASE_MARKET_DATA[[#This Row],[LABEL]]),1,0)</f>
        <v>0</v>
      </c>
      <c r="L5433" s="17">
        <f>IF(BASE_MARKET_DATA[[#This Row],[VARP]]&gt;0,1,0)</f>
        <v>1</v>
      </c>
    </row>
    <row r="5434" spans="1:12">
      <c r="A5434" s="1">
        <v>43845</v>
      </c>
      <c r="B5434" s="17" t="s">
        <v>75</v>
      </c>
      <c r="C5434">
        <v>157.96000700000002</v>
      </c>
      <c r="D5434">
        <v>156.53999299999998</v>
      </c>
      <c r="E5434">
        <v>1.4200140000000374</v>
      </c>
      <c r="F5434">
        <v>9.0712537594149351E-3</v>
      </c>
      <c r="G5434" s="17" t="s">
        <v>0</v>
      </c>
      <c r="H5434" s="17" t="s">
        <v>76</v>
      </c>
      <c r="I5434" s="17" t="s">
        <v>38</v>
      </c>
      <c r="J5434" s="17" t="s">
        <v>144</v>
      </c>
      <c r="K5434" s="17">
        <f>IF(BASE_MARKET_DATA[[#This Row],[DATE]]=_xlfn.MAXIFS(A:A,H:H,BASE_MARKET_DATA[[#This Row],[LABEL]]),1,0)</f>
        <v>0</v>
      </c>
      <c r="L5434" s="17">
        <f>IF(BASE_MARKET_DATA[[#This Row],[VARP]]&gt;0,1,0)</f>
        <v>1</v>
      </c>
    </row>
    <row r="5435" spans="1:12">
      <c r="A5435" s="1">
        <v>43846</v>
      </c>
      <c r="B5435" s="17" t="s">
        <v>75</v>
      </c>
      <c r="C5435">
        <v>155.679993</v>
      </c>
      <c r="D5435">
        <v>157.96000700000002</v>
      </c>
      <c r="E5435">
        <v>-2.2800140000000226</v>
      </c>
      <c r="F5435">
        <v>-1.4434121923025886E-2</v>
      </c>
      <c r="G5435" s="17" t="s">
        <v>0</v>
      </c>
      <c r="H5435" s="17" t="s">
        <v>76</v>
      </c>
      <c r="I5435" s="17" t="s">
        <v>38</v>
      </c>
      <c r="J5435" s="17" t="s">
        <v>144</v>
      </c>
      <c r="K5435" s="17">
        <f>IF(BASE_MARKET_DATA[[#This Row],[DATE]]=_xlfn.MAXIFS(A:A,H:H,BASE_MARKET_DATA[[#This Row],[LABEL]]),1,0)</f>
        <v>0</v>
      </c>
      <c r="L5435" s="17">
        <f>IF(BASE_MARKET_DATA[[#This Row],[VARP]]&gt;0,1,0)</f>
        <v>0</v>
      </c>
    </row>
    <row r="5436" spans="1:12">
      <c r="A5436" s="1">
        <v>43847</v>
      </c>
      <c r="B5436" s="17" t="s">
        <v>75</v>
      </c>
      <c r="C5436">
        <v>154.38000500000001</v>
      </c>
      <c r="D5436">
        <v>155.679993</v>
      </c>
      <c r="E5436">
        <v>-1.2999879999999848</v>
      </c>
      <c r="F5436">
        <v>-8.350385781427834E-3</v>
      </c>
      <c r="G5436" s="17" t="s">
        <v>0</v>
      </c>
      <c r="H5436" s="17" t="s">
        <v>76</v>
      </c>
      <c r="I5436" s="17" t="s">
        <v>38</v>
      </c>
      <c r="J5436" s="17" t="s">
        <v>144</v>
      </c>
      <c r="K5436" s="17">
        <f>IF(BASE_MARKET_DATA[[#This Row],[DATE]]=_xlfn.MAXIFS(A:A,H:H,BASE_MARKET_DATA[[#This Row],[LABEL]]),1,0)</f>
        <v>0</v>
      </c>
      <c r="L5436" s="17">
        <f>IF(BASE_MARKET_DATA[[#This Row],[VARP]]&gt;0,1,0)</f>
        <v>0</v>
      </c>
    </row>
    <row r="5437" spans="1:12">
      <c r="A5437" s="1">
        <v>43850</v>
      </c>
      <c r="B5437" s="17" t="s">
        <v>75</v>
      </c>
      <c r="C5437">
        <v>155</v>
      </c>
      <c r="D5437">
        <v>154.38000500000001</v>
      </c>
      <c r="E5437">
        <v>0.61999499999998875</v>
      </c>
      <c r="F5437">
        <v>4.0160317393433736E-3</v>
      </c>
      <c r="G5437" s="17" t="s">
        <v>0</v>
      </c>
      <c r="H5437" s="17" t="s">
        <v>76</v>
      </c>
      <c r="I5437" s="17" t="s">
        <v>38</v>
      </c>
      <c r="J5437" s="17" t="s">
        <v>144</v>
      </c>
      <c r="K5437" s="17">
        <f>IF(BASE_MARKET_DATA[[#This Row],[DATE]]=_xlfn.MAXIFS(A:A,H:H,BASE_MARKET_DATA[[#This Row],[LABEL]]),1,0)</f>
        <v>0</v>
      </c>
      <c r="L5437" s="17">
        <f>IF(BASE_MARKET_DATA[[#This Row],[VARP]]&gt;0,1,0)</f>
        <v>1</v>
      </c>
    </row>
    <row r="5438" spans="1:12">
      <c r="A5438" s="1">
        <v>43851</v>
      </c>
      <c r="B5438" s="17" t="s">
        <v>75</v>
      </c>
      <c r="C5438">
        <v>154.89999399999999</v>
      </c>
      <c r="D5438">
        <v>155</v>
      </c>
      <c r="E5438">
        <v>-0.10000600000000759</v>
      </c>
      <c r="F5438">
        <v>-6.4520000000004897E-4</v>
      </c>
      <c r="G5438" s="17" t="s">
        <v>0</v>
      </c>
      <c r="H5438" s="17" t="s">
        <v>76</v>
      </c>
      <c r="I5438" s="17" t="s">
        <v>38</v>
      </c>
      <c r="J5438" s="17" t="s">
        <v>144</v>
      </c>
      <c r="K5438" s="17">
        <f>IF(BASE_MARKET_DATA[[#This Row],[DATE]]=_xlfn.MAXIFS(A:A,H:H,BASE_MARKET_DATA[[#This Row],[LABEL]]),1,0)</f>
        <v>0</v>
      </c>
      <c r="L5438" s="17">
        <f>IF(BASE_MARKET_DATA[[#This Row],[VARP]]&gt;0,1,0)</f>
        <v>0</v>
      </c>
    </row>
    <row r="5439" spans="1:12">
      <c r="A5439" s="1">
        <v>43852</v>
      </c>
      <c r="B5439" s="17" t="s">
        <v>75</v>
      </c>
      <c r="C5439">
        <v>152.699997</v>
      </c>
      <c r="D5439">
        <v>154.89999399999999</v>
      </c>
      <c r="E5439">
        <v>-2.1999969999999962</v>
      </c>
      <c r="F5439">
        <v>-1.4202692609529709E-2</v>
      </c>
      <c r="G5439" s="17" t="s">
        <v>0</v>
      </c>
      <c r="H5439" s="17" t="s">
        <v>76</v>
      </c>
      <c r="I5439" s="17" t="s">
        <v>38</v>
      </c>
      <c r="J5439" s="17" t="s">
        <v>144</v>
      </c>
      <c r="K5439" s="17">
        <f>IF(BASE_MARKET_DATA[[#This Row],[DATE]]=_xlfn.MAXIFS(A:A,H:H,BASE_MARKET_DATA[[#This Row],[LABEL]]),1,0)</f>
        <v>0</v>
      </c>
      <c r="L5439" s="17">
        <f>IF(BASE_MARKET_DATA[[#This Row],[VARP]]&gt;0,1,0)</f>
        <v>0</v>
      </c>
    </row>
    <row r="5440" spans="1:12">
      <c r="A5440" s="1">
        <v>43853</v>
      </c>
      <c r="B5440" s="17" t="s">
        <v>75</v>
      </c>
      <c r="C5440">
        <v>154.199997</v>
      </c>
      <c r="D5440">
        <v>152.699997</v>
      </c>
      <c r="E5440">
        <v>1.5</v>
      </c>
      <c r="F5440">
        <v>9.8231829041882691E-3</v>
      </c>
      <c r="G5440" s="17" t="s">
        <v>0</v>
      </c>
      <c r="H5440" s="17" t="s">
        <v>76</v>
      </c>
      <c r="I5440" s="17" t="s">
        <v>38</v>
      </c>
      <c r="J5440" s="17" t="s">
        <v>144</v>
      </c>
      <c r="K5440" s="17">
        <f>IF(BASE_MARKET_DATA[[#This Row],[DATE]]=_xlfn.MAXIFS(A:A,H:H,BASE_MARKET_DATA[[#This Row],[LABEL]]),1,0)</f>
        <v>0</v>
      </c>
      <c r="L5440" s="17">
        <f>IF(BASE_MARKET_DATA[[#This Row],[VARP]]&gt;0,1,0)</f>
        <v>1</v>
      </c>
    </row>
    <row r="5441" spans="1:12">
      <c r="A5441" s="1">
        <v>43854</v>
      </c>
      <c r="B5441" s="17" t="s">
        <v>75</v>
      </c>
      <c r="C5441">
        <v>156.5</v>
      </c>
      <c r="D5441">
        <v>154.199997</v>
      </c>
      <c r="E5441">
        <v>2.3000030000000038</v>
      </c>
      <c r="F5441">
        <v>1.4915713649462677E-2</v>
      </c>
      <c r="G5441" s="17" t="s">
        <v>0</v>
      </c>
      <c r="H5441" s="17" t="s">
        <v>76</v>
      </c>
      <c r="I5441" s="17" t="s">
        <v>38</v>
      </c>
      <c r="J5441" s="17" t="s">
        <v>144</v>
      </c>
      <c r="K5441" s="17">
        <f>IF(BASE_MARKET_DATA[[#This Row],[DATE]]=_xlfn.MAXIFS(A:A,H:H,BASE_MARKET_DATA[[#This Row],[LABEL]]),1,0)</f>
        <v>0</v>
      </c>
      <c r="L5441" s="17">
        <f>IF(BASE_MARKET_DATA[[#This Row],[VARP]]&gt;0,1,0)</f>
        <v>1</v>
      </c>
    </row>
    <row r="5442" spans="1:12">
      <c r="A5442" s="1">
        <v>43857</v>
      </c>
      <c r="B5442" s="17" t="s">
        <v>75</v>
      </c>
      <c r="C5442">
        <v>154.300003</v>
      </c>
      <c r="D5442">
        <v>156.5</v>
      </c>
      <c r="E5442">
        <v>-2.1999969999999962</v>
      </c>
      <c r="F5442">
        <v>-1.405748881789135E-2</v>
      </c>
      <c r="G5442" s="17" t="s">
        <v>0</v>
      </c>
      <c r="H5442" s="17" t="s">
        <v>76</v>
      </c>
      <c r="I5442" s="17" t="s">
        <v>38</v>
      </c>
      <c r="J5442" s="17" t="s">
        <v>144</v>
      </c>
      <c r="K5442" s="17">
        <f>IF(BASE_MARKET_DATA[[#This Row],[DATE]]=_xlfn.MAXIFS(A:A,H:H,BASE_MARKET_DATA[[#This Row],[LABEL]]),1,0)</f>
        <v>0</v>
      </c>
      <c r="L5442" s="17">
        <f>IF(BASE_MARKET_DATA[[#This Row],[VARP]]&gt;0,1,0)</f>
        <v>0</v>
      </c>
    </row>
    <row r="5443" spans="1:12">
      <c r="A5443" s="1">
        <v>43858</v>
      </c>
      <c r="B5443" s="17" t="s">
        <v>75</v>
      </c>
      <c r="C5443">
        <v>156.66000400000001</v>
      </c>
      <c r="D5443">
        <v>154.300003</v>
      </c>
      <c r="E5443">
        <v>2.3600010000000111</v>
      </c>
      <c r="F5443">
        <v>1.5294886287202542E-2</v>
      </c>
      <c r="G5443" s="17" t="s">
        <v>0</v>
      </c>
      <c r="H5443" s="17" t="s">
        <v>76</v>
      </c>
      <c r="I5443" s="17" t="s">
        <v>38</v>
      </c>
      <c r="J5443" s="17" t="s">
        <v>144</v>
      </c>
      <c r="K5443" s="17">
        <f>IF(BASE_MARKET_DATA[[#This Row],[DATE]]=_xlfn.MAXIFS(A:A,H:H,BASE_MARKET_DATA[[#This Row],[LABEL]]),1,0)</f>
        <v>0</v>
      </c>
      <c r="L5443" s="17">
        <f>IF(BASE_MARKET_DATA[[#This Row],[VARP]]&gt;0,1,0)</f>
        <v>1</v>
      </c>
    </row>
    <row r="5444" spans="1:12">
      <c r="A5444" s="1">
        <v>43859</v>
      </c>
      <c r="B5444" s="17" t="s">
        <v>75</v>
      </c>
      <c r="C5444">
        <v>155.61999499999999</v>
      </c>
      <c r="D5444">
        <v>156.66000400000001</v>
      </c>
      <c r="E5444">
        <v>-1.0400090000000262</v>
      </c>
      <c r="F5444">
        <v>-6.6386376448709017E-3</v>
      </c>
      <c r="G5444" s="17" t="s">
        <v>0</v>
      </c>
      <c r="H5444" s="17" t="s">
        <v>76</v>
      </c>
      <c r="I5444" s="17" t="s">
        <v>38</v>
      </c>
      <c r="J5444" s="17" t="s">
        <v>144</v>
      </c>
      <c r="K5444" s="17">
        <f>IF(BASE_MARKET_DATA[[#This Row],[DATE]]=_xlfn.MAXIFS(A:A,H:H,BASE_MARKET_DATA[[#This Row],[LABEL]]),1,0)</f>
        <v>0</v>
      </c>
      <c r="L5444" s="17">
        <f>IF(BASE_MARKET_DATA[[#This Row],[VARP]]&gt;0,1,0)</f>
        <v>0</v>
      </c>
    </row>
    <row r="5445" spans="1:12">
      <c r="A5445" s="1">
        <v>43860</v>
      </c>
      <c r="B5445" s="17" t="s">
        <v>75</v>
      </c>
      <c r="C5445">
        <v>150.39999399999999</v>
      </c>
      <c r="D5445">
        <v>155.61999499999999</v>
      </c>
      <c r="E5445">
        <v>-5.2200009999999963</v>
      </c>
      <c r="F5445">
        <v>-3.3543253873000042E-2</v>
      </c>
      <c r="G5445" s="17" t="s">
        <v>0</v>
      </c>
      <c r="H5445" s="17" t="s">
        <v>76</v>
      </c>
      <c r="I5445" s="17" t="s">
        <v>38</v>
      </c>
      <c r="J5445" s="17" t="s">
        <v>144</v>
      </c>
      <c r="K5445" s="17">
        <f>IF(BASE_MARKET_DATA[[#This Row],[DATE]]=_xlfn.MAXIFS(A:A,H:H,BASE_MARKET_DATA[[#This Row],[LABEL]]),1,0)</f>
        <v>0</v>
      </c>
      <c r="L5445" s="17">
        <f>IF(BASE_MARKET_DATA[[#This Row],[VARP]]&gt;0,1,0)</f>
        <v>0</v>
      </c>
    </row>
    <row r="5446" spans="1:12">
      <c r="A5446" s="1">
        <v>43861</v>
      </c>
      <c r="B5446" s="17" t="s">
        <v>75</v>
      </c>
      <c r="C5446">
        <v>149.300003</v>
      </c>
      <c r="D5446">
        <v>150.39999399999999</v>
      </c>
      <c r="E5446">
        <v>-1.0999909999999886</v>
      </c>
      <c r="F5446">
        <v>-7.3137702385811841E-3</v>
      </c>
      <c r="G5446" s="17" t="s">
        <v>0</v>
      </c>
      <c r="H5446" s="17" t="s">
        <v>76</v>
      </c>
      <c r="I5446" s="17" t="s">
        <v>38</v>
      </c>
      <c r="J5446" s="17" t="s">
        <v>144</v>
      </c>
      <c r="K5446" s="17">
        <f>IF(BASE_MARKET_DATA[[#This Row],[DATE]]=_xlfn.MAXIFS(A:A,H:H,BASE_MARKET_DATA[[#This Row],[LABEL]]),1,0)</f>
        <v>0</v>
      </c>
      <c r="L5446" s="17">
        <f>IF(BASE_MARKET_DATA[[#This Row],[VARP]]&gt;0,1,0)</f>
        <v>0</v>
      </c>
    </row>
    <row r="5447" spans="1:12">
      <c r="A5447" s="1">
        <v>43864</v>
      </c>
      <c r="B5447" s="17" t="s">
        <v>75</v>
      </c>
      <c r="C5447">
        <v>150.820007</v>
      </c>
      <c r="D5447">
        <v>149.300003</v>
      </c>
      <c r="E5447">
        <v>1.5200040000000001</v>
      </c>
      <c r="F5447">
        <v>1.0180870525501597E-2</v>
      </c>
      <c r="G5447" s="17" t="s">
        <v>0</v>
      </c>
      <c r="H5447" s="17" t="s">
        <v>76</v>
      </c>
      <c r="I5447" s="17" t="s">
        <v>38</v>
      </c>
      <c r="J5447" s="17" t="s">
        <v>144</v>
      </c>
      <c r="K5447" s="17">
        <f>IF(BASE_MARKET_DATA[[#This Row],[DATE]]=_xlfn.MAXIFS(A:A,H:H,BASE_MARKET_DATA[[#This Row],[LABEL]]),1,0)</f>
        <v>0</v>
      </c>
      <c r="L5447" s="17">
        <f>IF(BASE_MARKET_DATA[[#This Row],[VARP]]&gt;0,1,0)</f>
        <v>1</v>
      </c>
    </row>
    <row r="5448" spans="1:12">
      <c r="A5448" s="1">
        <v>43865</v>
      </c>
      <c r="B5448" s="17" t="s">
        <v>75</v>
      </c>
      <c r="C5448">
        <v>151.240005</v>
      </c>
      <c r="D5448">
        <v>150.820007</v>
      </c>
      <c r="E5448">
        <v>0.41999799999999254</v>
      </c>
      <c r="F5448">
        <v>2.7847631647437369E-3</v>
      </c>
      <c r="G5448" s="17" t="s">
        <v>0</v>
      </c>
      <c r="H5448" s="17" t="s">
        <v>76</v>
      </c>
      <c r="I5448" s="17" t="s">
        <v>38</v>
      </c>
      <c r="J5448" s="17" t="s">
        <v>144</v>
      </c>
      <c r="K5448" s="17">
        <f>IF(BASE_MARKET_DATA[[#This Row],[DATE]]=_xlfn.MAXIFS(A:A,H:H,BASE_MARKET_DATA[[#This Row],[LABEL]]),1,0)</f>
        <v>0</v>
      </c>
      <c r="L5448" s="17">
        <f>IF(BASE_MARKET_DATA[[#This Row],[VARP]]&gt;0,1,0)</f>
        <v>1</v>
      </c>
    </row>
    <row r="5449" spans="1:12">
      <c r="A5449" s="1">
        <v>43866</v>
      </c>
      <c r="B5449" s="17" t="s">
        <v>75</v>
      </c>
      <c r="C5449">
        <v>146.979996</v>
      </c>
      <c r="D5449">
        <v>151.240005</v>
      </c>
      <c r="E5449">
        <v>-4.2600089999999966</v>
      </c>
      <c r="F5449">
        <v>-2.8167210124067352E-2</v>
      </c>
      <c r="G5449" s="17" t="s">
        <v>0</v>
      </c>
      <c r="H5449" s="17" t="s">
        <v>76</v>
      </c>
      <c r="I5449" s="17" t="s">
        <v>38</v>
      </c>
      <c r="J5449" s="17" t="s">
        <v>144</v>
      </c>
      <c r="K5449" s="17">
        <f>IF(BASE_MARKET_DATA[[#This Row],[DATE]]=_xlfn.MAXIFS(A:A,H:H,BASE_MARKET_DATA[[#This Row],[LABEL]]),1,0)</f>
        <v>0</v>
      </c>
      <c r="L5449" s="17">
        <f>IF(BASE_MARKET_DATA[[#This Row],[VARP]]&gt;0,1,0)</f>
        <v>0</v>
      </c>
    </row>
    <row r="5450" spans="1:12">
      <c r="A5450" s="1">
        <v>43867</v>
      </c>
      <c r="B5450" s="17" t="s">
        <v>75</v>
      </c>
      <c r="C5450">
        <v>151.020004</v>
      </c>
      <c r="D5450">
        <v>146.979996</v>
      </c>
      <c r="E5450">
        <v>4.0400080000000003</v>
      </c>
      <c r="F5450">
        <v>2.7486788066044036E-2</v>
      </c>
      <c r="G5450" s="17" t="s">
        <v>0</v>
      </c>
      <c r="H5450" s="17" t="s">
        <v>76</v>
      </c>
      <c r="I5450" s="17" t="s">
        <v>38</v>
      </c>
      <c r="J5450" s="17" t="s">
        <v>144</v>
      </c>
      <c r="K5450" s="17">
        <f>IF(BASE_MARKET_DATA[[#This Row],[DATE]]=_xlfn.MAXIFS(A:A,H:H,BASE_MARKET_DATA[[#This Row],[LABEL]]),1,0)</f>
        <v>0</v>
      </c>
      <c r="L5450" s="17">
        <f>IF(BASE_MARKET_DATA[[#This Row],[VARP]]&gt;0,1,0)</f>
        <v>1</v>
      </c>
    </row>
    <row r="5451" spans="1:12">
      <c r="A5451" s="1">
        <v>43868</v>
      </c>
      <c r="B5451" s="17" t="s">
        <v>75</v>
      </c>
      <c r="C5451">
        <v>153.03999299999998</v>
      </c>
      <c r="D5451">
        <v>151.020004</v>
      </c>
      <c r="E5451">
        <v>2.0199889999999812</v>
      </c>
      <c r="F5451">
        <v>1.3375638633938727E-2</v>
      </c>
      <c r="G5451" s="17" t="s">
        <v>0</v>
      </c>
      <c r="H5451" s="17" t="s">
        <v>76</v>
      </c>
      <c r="I5451" s="17" t="s">
        <v>38</v>
      </c>
      <c r="J5451" s="17" t="s">
        <v>144</v>
      </c>
      <c r="K5451" s="17">
        <f>IF(BASE_MARKET_DATA[[#This Row],[DATE]]=_xlfn.MAXIFS(A:A,H:H,BASE_MARKET_DATA[[#This Row],[LABEL]]),1,0)</f>
        <v>0</v>
      </c>
      <c r="L5451" s="17">
        <f>IF(BASE_MARKET_DATA[[#This Row],[VARP]]&gt;0,1,0)</f>
        <v>1</v>
      </c>
    </row>
    <row r="5452" spans="1:12">
      <c r="A5452" s="1">
        <v>43871</v>
      </c>
      <c r="B5452" s="17" t="s">
        <v>75</v>
      </c>
      <c r="C5452">
        <v>150</v>
      </c>
      <c r="D5452">
        <v>153.03999299999998</v>
      </c>
      <c r="E5452">
        <v>-3.0399929999999813</v>
      </c>
      <c r="F5452">
        <v>-1.9864042989076597E-2</v>
      </c>
      <c r="G5452" s="17" t="s">
        <v>0</v>
      </c>
      <c r="H5452" s="17" t="s">
        <v>76</v>
      </c>
      <c r="I5452" s="17" t="s">
        <v>38</v>
      </c>
      <c r="J5452" s="17" t="s">
        <v>144</v>
      </c>
      <c r="K5452" s="17">
        <f>IF(BASE_MARKET_DATA[[#This Row],[DATE]]=_xlfn.MAXIFS(A:A,H:H,BASE_MARKET_DATA[[#This Row],[LABEL]]),1,0)</f>
        <v>0</v>
      </c>
      <c r="L5452" s="17">
        <f>IF(BASE_MARKET_DATA[[#This Row],[VARP]]&gt;0,1,0)</f>
        <v>0</v>
      </c>
    </row>
    <row r="5453" spans="1:12">
      <c r="A5453" s="1">
        <v>43872</v>
      </c>
      <c r="B5453" s="17" t="s">
        <v>75</v>
      </c>
      <c r="C5453">
        <v>150.320007</v>
      </c>
      <c r="D5453">
        <v>150</v>
      </c>
      <c r="E5453">
        <v>0.32000700000000393</v>
      </c>
      <c r="F5453">
        <v>2.1333800000000263E-3</v>
      </c>
      <c r="G5453" s="17" t="s">
        <v>0</v>
      </c>
      <c r="H5453" s="17" t="s">
        <v>76</v>
      </c>
      <c r="I5453" s="17" t="s">
        <v>38</v>
      </c>
      <c r="J5453" s="17" t="s">
        <v>144</v>
      </c>
      <c r="K5453" s="17">
        <f>IF(BASE_MARKET_DATA[[#This Row],[DATE]]=_xlfn.MAXIFS(A:A,H:H,BASE_MARKET_DATA[[#This Row],[LABEL]]),1,0)</f>
        <v>0</v>
      </c>
      <c r="L5453" s="17">
        <f>IF(BASE_MARKET_DATA[[#This Row],[VARP]]&gt;0,1,0)</f>
        <v>1</v>
      </c>
    </row>
    <row r="5454" spans="1:12">
      <c r="A5454" s="1">
        <v>43873</v>
      </c>
      <c r="B5454" s="17" t="s">
        <v>75</v>
      </c>
      <c r="C5454">
        <v>152.63999899999999</v>
      </c>
      <c r="D5454">
        <v>150.320007</v>
      </c>
      <c r="E5454">
        <v>2.319991999999985</v>
      </c>
      <c r="F5454">
        <v>1.543368741327949E-2</v>
      </c>
      <c r="G5454" s="17" t="s">
        <v>0</v>
      </c>
      <c r="H5454" s="17" t="s">
        <v>76</v>
      </c>
      <c r="I5454" s="17" t="s">
        <v>38</v>
      </c>
      <c r="J5454" s="17" t="s">
        <v>144</v>
      </c>
      <c r="K5454" s="17">
        <f>IF(BASE_MARKET_DATA[[#This Row],[DATE]]=_xlfn.MAXIFS(A:A,H:H,BASE_MARKET_DATA[[#This Row],[LABEL]]),1,0)</f>
        <v>0</v>
      </c>
      <c r="L5454" s="17">
        <f>IF(BASE_MARKET_DATA[[#This Row],[VARP]]&gt;0,1,0)</f>
        <v>1</v>
      </c>
    </row>
    <row r="5455" spans="1:12">
      <c r="A5455" s="1">
        <v>43874</v>
      </c>
      <c r="B5455" s="17" t="s">
        <v>75</v>
      </c>
      <c r="C5455">
        <v>151.759995</v>
      </c>
      <c r="D5455">
        <v>152.63999899999999</v>
      </c>
      <c r="E5455">
        <v>-0.88000399999998535</v>
      </c>
      <c r="F5455">
        <v>-5.7652254046462971E-3</v>
      </c>
      <c r="G5455" s="17" t="s">
        <v>0</v>
      </c>
      <c r="H5455" s="17" t="s">
        <v>76</v>
      </c>
      <c r="I5455" s="17" t="s">
        <v>38</v>
      </c>
      <c r="J5455" s="17" t="s">
        <v>144</v>
      </c>
      <c r="K5455" s="17">
        <f>IF(BASE_MARKET_DATA[[#This Row],[DATE]]=_xlfn.MAXIFS(A:A,H:H,BASE_MARKET_DATA[[#This Row],[LABEL]]),1,0)</f>
        <v>0</v>
      </c>
      <c r="L5455" s="17">
        <f>IF(BASE_MARKET_DATA[[#This Row],[VARP]]&gt;0,1,0)</f>
        <v>0</v>
      </c>
    </row>
    <row r="5456" spans="1:12">
      <c r="A5456" s="1">
        <v>43875</v>
      </c>
      <c r="B5456" s="17" t="s">
        <v>75</v>
      </c>
      <c r="C5456">
        <v>150.03999299999998</v>
      </c>
      <c r="D5456">
        <v>151.759995</v>
      </c>
      <c r="E5456">
        <v>-1.7200020000000222</v>
      </c>
      <c r="F5456">
        <v>-1.133369831753106E-2</v>
      </c>
      <c r="G5456" s="17" t="s">
        <v>0</v>
      </c>
      <c r="H5456" s="17" t="s">
        <v>76</v>
      </c>
      <c r="I5456" s="17" t="s">
        <v>38</v>
      </c>
      <c r="J5456" s="17" t="s">
        <v>144</v>
      </c>
      <c r="K5456" s="17">
        <f>IF(BASE_MARKET_DATA[[#This Row],[DATE]]=_xlfn.MAXIFS(A:A,H:H,BASE_MARKET_DATA[[#This Row],[LABEL]]),1,0)</f>
        <v>0</v>
      </c>
      <c r="L5456" s="17">
        <f>IF(BASE_MARKET_DATA[[#This Row],[VARP]]&gt;0,1,0)</f>
        <v>0</v>
      </c>
    </row>
    <row r="5457" spans="1:12">
      <c r="A5457" s="1">
        <v>43878</v>
      </c>
      <c r="B5457" s="17" t="s">
        <v>75</v>
      </c>
      <c r="C5457">
        <v>151.11999499999999</v>
      </c>
      <c r="D5457">
        <v>150.03999299999998</v>
      </c>
      <c r="E5457">
        <v>1.0800020000000075</v>
      </c>
      <c r="F5457">
        <v>7.1980941774637888E-3</v>
      </c>
      <c r="G5457" s="17" t="s">
        <v>0</v>
      </c>
      <c r="H5457" s="17" t="s">
        <v>76</v>
      </c>
      <c r="I5457" s="17" t="s">
        <v>38</v>
      </c>
      <c r="J5457" s="17" t="s">
        <v>144</v>
      </c>
      <c r="K5457" s="17">
        <f>IF(BASE_MARKET_DATA[[#This Row],[DATE]]=_xlfn.MAXIFS(A:A,H:H,BASE_MARKET_DATA[[#This Row],[LABEL]]),1,0)</f>
        <v>0</v>
      </c>
      <c r="L5457" s="17">
        <f>IF(BASE_MARKET_DATA[[#This Row],[VARP]]&gt;0,1,0)</f>
        <v>1</v>
      </c>
    </row>
    <row r="5458" spans="1:12">
      <c r="A5458" s="1">
        <v>43879</v>
      </c>
      <c r="B5458" s="17" t="s">
        <v>75</v>
      </c>
      <c r="C5458">
        <v>155.300003</v>
      </c>
      <c r="D5458">
        <v>151.11999499999999</v>
      </c>
      <c r="E5458">
        <v>4.180008000000015</v>
      </c>
      <c r="F5458">
        <v>2.7660191492198075E-2</v>
      </c>
      <c r="G5458" s="17" t="s">
        <v>0</v>
      </c>
      <c r="H5458" s="17" t="s">
        <v>76</v>
      </c>
      <c r="I5458" s="17" t="s">
        <v>38</v>
      </c>
      <c r="J5458" s="17" t="s">
        <v>144</v>
      </c>
      <c r="K5458" s="17">
        <f>IF(BASE_MARKET_DATA[[#This Row],[DATE]]=_xlfn.MAXIFS(A:A,H:H,BASE_MARKET_DATA[[#This Row],[LABEL]]),1,0)</f>
        <v>0</v>
      </c>
      <c r="L5458" s="17">
        <f>IF(BASE_MARKET_DATA[[#This Row],[VARP]]&gt;0,1,0)</f>
        <v>1</v>
      </c>
    </row>
    <row r="5459" spans="1:12">
      <c r="A5459" s="1">
        <v>43880</v>
      </c>
      <c r="B5459" s="17" t="s">
        <v>75</v>
      </c>
      <c r="C5459">
        <v>155.800003</v>
      </c>
      <c r="D5459">
        <v>155.300003</v>
      </c>
      <c r="E5459">
        <v>0.5</v>
      </c>
      <c r="F5459">
        <v>3.2195749539038966E-3</v>
      </c>
      <c r="G5459" s="17" t="s">
        <v>0</v>
      </c>
      <c r="H5459" s="17" t="s">
        <v>76</v>
      </c>
      <c r="I5459" s="17" t="s">
        <v>38</v>
      </c>
      <c r="J5459" s="17" t="s">
        <v>144</v>
      </c>
      <c r="K5459" s="17">
        <f>IF(BASE_MARKET_DATA[[#This Row],[DATE]]=_xlfn.MAXIFS(A:A,H:H,BASE_MARKET_DATA[[#This Row],[LABEL]]),1,0)</f>
        <v>0</v>
      </c>
      <c r="L5459" s="17">
        <f>IF(BASE_MARKET_DATA[[#This Row],[VARP]]&gt;0,1,0)</f>
        <v>1</v>
      </c>
    </row>
    <row r="5460" spans="1:12">
      <c r="A5460" s="1">
        <v>43881</v>
      </c>
      <c r="B5460" s="17" t="s">
        <v>75</v>
      </c>
      <c r="C5460">
        <v>155</v>
      </c>
      <c r="D5460">
        <v>155.800003</v>
      </c>
      <c r="E5460">
        <v>-0.80000300000000379</v>
      </c>
      <c r="F5460">
        <v>-5.1348073465698439E-3</v>
      </c>
      <c r="G5460" s="17" t="s">
        <v>0</v>
      </c>
      <c r="H5460" s="17" t="s">
        <v>76</v>
      </c>
      <c r="I5460" s="17" t="s">
        <v>38</v>
      </c>
      <c r="J5460" s="17" t="s">
        <v>144</v>
      </c>
      <c r="K5460" s="17">
        <f>IF(BASE_MARKET_DATA[[#This Row],[DATE]]=_xlfn.MAXIFS(A:A,H:H,BASE_MARKET_DATA[[#This Row],[LABEL]]),1,0)</f>
        <v>0</v>
      </c>
      <c r="L5460" s="17">
        <f>IF(BASE_MARKET_DATA[[#This Row],[VARP]]&gt;0,1,0)</f>
        <v>0</v>
      </c>
    </row>
    <row r="5461" spans="1:12">
      <c r="A5461" s="1">
        <v>43882</v>
      </c>
      <c r="B5461" s="17" t="s">
        <v>75</v>
      </c>
      <c r="C5461">
        <v>154.88000500000001</v>
      </c>
      <c r="D5461">
        <v>155</v>
      </c>
      <c r="E5461">
        <v>-0.11999499999998875</v>
      </c>
      <c r="F5461">
        <v>-7.741612903225081E-4</v>
      </c>
      <c r="G5461" s="17" t="s">
        <v>0</v>
      </c>
      <c r="H5461" s="17" t="s">
        <v>76</v>
      </c>
      <c r="I5461" s="17" t="s">
        <v>38</v>
      </c>
      <c r="J5461" s="17" t="s">
        <v>144</v>
      </c>
      <c r="K5461" s="17">
        <f>IF(BASE_MARKET_DATA[[#This Row],[DATE]]=_xlfn.MAXIFS(A:A,H:H,BASE_MARKET_DATA[[#This Row],[LABEL]]),1,0)</f>
        <v>0</v>
      </c>
      <c r="L5461" s="17">
        <f>IF(BASE_MARKET_DATA[[#This Row],[VARP]]&gt;0,1,0)</f>
        <v>0</v>
      </c>
    </row>
    <row r="5462" spans="1:12">
      <c r="A5462" s="1">
        <v>43885</v>
      </c>
      <c r="B5462" s="17" t="s">
        <v>75</v>
      </c>
      <c r="C5462">
        <v>150.679993</v>
      </c>
      <c r="D5462">
        <v>154.88000500000001</v>
      </c>
      <c r="E5462">
        <v>-4.2000120000000152</v>
      </c>
      <c r="F5462">
        <v>-2.7117845198933295E-2</v>
      </c>
      <c r="G5462" s="17" t="s">
        <v>0</v>
      </c>
      <c r="H5462" s="17" t="s">
        <v>76</v>
      </c>
      <c r="I5462" s="17" t="s">
        <v>38</v>
      </c>
      <c r="J5462" s="17" t="s">
        <v>144</v>
      </c>
      <c r="K5462" s="17">
        <f>IF(BASE_MARKET_DATA[[#This Row],[DATE]]=_xlfn.MAXIFS(A:A,H:H,BASE_MARKET_DATA[[#This Row],[LABEL]]),1,0)</f>
        <v>0</v>
      </c>
      <c r="L5462" s="17">
        <f>IF(BASE_MARKET_DATA[[#This Row],[VARP]]&gt;0,1,0)</f>
        <v>0</v>
      </c>
    </row>
    <row r="5463" spans="1:12">
      <c r="A5463" s="1">
        <v>43886</v>
      </c>
      <c r="B5463" s="17" t="s">
        <v>75</v>
      </c>
      <c r="C5463">
        <v>147.03999299999998</v>
      </c>
      <c r="D5463">
        <v>150.679993</v>
      </c>
      <c r="E5463">
        <v>-3.6400000000000148</v>
      </c>
      <c r="F5463">
        <v>-2.415715535638507E-2</v>
      </c>
      <c r="G5463" s="17" t="s">
        <v>0</v>
      </c>
      <c r="H5463" s="17" t="s">
        <v>76</v>
      </c>
      <c r="I5463" s="17" t="s">
        <v>38</v>
      </c>
      <c r="J5463" s="17" t="s">
        <v>144</v>
      </c>
      <c r="K5463" s="17">
        <f>IF(BASE_MARKET_DATA[[#This Row],[DATE]]=_xlfn.MAXIFS(A:A,H:H,BASE_MARKET_DATA[[#This Row],[LABEL]]),1,0)</f>
        <v>0</v>
      </c>
      <c r="L5463" s="17">
        <f>IF(BASE_MARKET_DATA[[#This Row],[VARP]]&gt;0,1,0)</f>
        <v>0</v>
      </c>
    </row>
    <row r="5464" spans="1:12">
      <c r="A5464" s="1">
        <v>43887</v>
      </c>
      <c r="B5464" s="17" t="s">
        <v>75</v>
      </c>
      <c r="C5464">
        <v>146.300003</v>
      </c>
      <c r="D5464">
        <v>147.03999299999998</v>
      </c>
      <c r="E5464">
        <v>-0.7399899999999775</v>
      </c>
      <c r="F5464">
        <v>-5.0325764093308795E-3</v>
      </c>
      <c r="G5464" s="17" t="s">
        <v>0</v>
      </c>
      <c r="H5464" s="17" t="s">
        <v>76</v>
      </c>
      <c r="I5464" s="17" t="s">
        <v>38</v>
      </c>
      <c r="J5464" s="17" t="s">
        <v>144</v>
      </c>
      <c r="K5464" s="17">
        <f>IF(BASE_MARKET_DATA[[#This Row],[DATE]]=_xlfn.MAXIFS(A:A,H:H,BASE_MARKET_DATA[[#This Row],[LABEL]]),1,0)</f>
        <v>0</v>
      </c>
      <c r="L5464" s="17">
        <f>IF(BASE_MARKET_DATA[[#This Row],[VARP]]&gt;0,1,0)</f>
        <v>0</v>
      </c>
    </row>
    <row r="5465" spans="1:12">
      <c r="A5465" s="1">
        <v>43888</v>
      </c>
      <c r="B5465" s="17" t="s">
        <v>75</v>
      </c>
      <c r="C5465">
        <v>141.05999800000001</v>
      </c>
      <c r="D5465">
        <v>146.300003</v>
      </c>
      <c r="E5465">
        <v>-5.2400049999999965</v>
      </c>
      <c r="F5465">
        <v>-3.5816848206079645E-2</v>
      </c>
      <c r="G5465" s="17" t="s">
        <v>0</v>
      </c>
      <c r="H5465" s="17" t="s">
        <v>76</v>
      </c>
      <c r="I5465" s="17" t="s">
        <v>38</v>
      </c>
      <c r="J5465" s="17" t="s">
        <v>144</v>
      </c>
      <c r="K5465" s="17">
        <f>IF(BASE_MARKET_DATA[[#This Row],[DATE]]=_xlfn.MAXIFS(A:A,H:H,BASE_MARKET_DATA[[#This Row],[LABEL]]),1,0)</f>
        <v>0</v>
      </c>
      <c r="L5465" s="17">
        <f>IF(BASE_MARKET_DATA[[#This Row],[VARP]]&gt;0,1,0)</f>
        <v>0</v>
      </c>
    </row>
    <row r="5466" spans="1:12">
      <c r="A5466" s="1">
        <v>43889</v>
      </c>
      <c r="B5466" s="17" t="s">
        <v>75</v>
      </c>
      <c r="C5466">
        <v>134.36000100000001</v>
      </c>
      <c r="D5466">
        <v>141.05999800000001</v>
      </c>
      <c r="E5466">
        <v>-6.6999969999999962</v>
      </c>
      <c r="F5466">
        <v>-4.7497498192223112E-2</v>
      </c>
      <c r="G5466" s="17" t="s">
        <v>0</v>
      </c>
      <c r="H5466" s="17" t="s">
        <v>76</v>
      </c>
      <c r="I5466" s="17" t="s">
        <v>38</v>
      </c>
      <c r="J5466" s="17" t="s">
        <v>144</v>
      </c>
      <c r="K5466" s="17">
        <f>IF(BASE_MARKET_DATA[[#This Row],[DATE]]=_xlfn.MAXIFS(A:A,H:H,BASE_MARKET_DATA[[#This Row],[LABEL]]),1,0)</f>
        <v>0</v>
      </c>
      <c r="L5466" s="17">
        <f>IF(BASE_MARKET_DATA[[#This Row],[VARP]]&gt;0,1,0)</f>
        <v>0</v>
      </c>
    </row>
    <row r="5467" spans="1:12">
      <c r="A5467" s="1">
        <v>43892</v>
      </c>
      <c r="B5467" s="17" t="s">
        <v>75</v>
      </c>
      <c r="C5467">
        <v>133.55999800000001</v>
      </c>
      <c r="D5467">
        <v>134.36000100000001</v>
      </c>
      <c r="E5467">
        <v>-0.80000300000000379</v>
      </c>
      <c r="F5467">
        <v>-5.9541753054914289E-3</v>
      </c>
      <c r="G5467" s="17" t="s">
        <v>0</v>
      </c>
      <c r="H5467" s="17" t="s">
        <v>76</v>
      </c>
      <c r="I5467" s="17" t="s">
        <v>38</v>
      </c>
      <c r="J5467" s="17" t="s">
        <v>144</v>
      </c>
      <c r="K5467" s="17">
        <f>IF(BASE_MARKET_DATA[[#This Row],[DATE]]=_xlfn.MAXIFS(A:A,H:H,BASE_MARKET_DATA[[#This Row],[LABEL]]),1,0)</f>
        <v>0</v>
      </c>
      <c r="L5467" s="17">
        <f>IF(BASE_MARKET_DATA[[#This Row],[VARP]]&gt;0,1,0)</f>
        <v>0</v>
      </c>
    </row>
    <row r="5468" spans="1:12">
      <c r="A5468" s="1">
        <v>43893</v>
      </c>
      <c r="B5468" s="17" t="s">
        <v>75</v>
      </c>
      <c r="C5468">
        <v>133.520004</v>
      </c>
      <c r="D5468">
        <v>133.55999800000001</v>
      </c>
      <c r="E5468">
        <v>-3.999400000000719E-2</v>
      </c>
      <c r="F5468">
        <v>-2.9944594638289221E-4</v>
      </c>
      <c r="G5468" s="17" t="s">
        <v>0</v>
      </c>
      <c r="H5468" s="17" t="s">
        <v>76</v>
      </c>
      <c r="I5468" s="17" t="s">
        <v>38</v>
      </c>
      <c r="J5468" s="17" t="s">
        <v>144</v>
      </c>
      <c r="K5468" s="17">
        <f>IF(BASE_MARKET_DATA[[#This Row],[DATE]]=_xlfn.MAXIFS(A:A,H:H,BASE_MARKET_DATA[[#This Row],[LABEL]]),1,0)</f>
        <v>0</v>
      </c>
      <c r="L5468" s="17">
        <f>IF(BASE_MARKET_DATA[[#This Row],[VARP]]&gt;0,1,0)</f>
        <v>0</v>
      </c>
    </row>
    <row r="5469" spans="1:12">
      <c r="A5469" s="1">
        <v>43894</v>
      </c>
      <c r="B5469" s="17" t="s">
        <v>75</v>
      </c>
      <c r="C5469">
        <v>139.58000200000001</v>
      </c>
      <c r="D5469">
        <v>133.520004</v>
      </c>
      <c r="E5469">
        <v>6.0599980000000073</v>
      </c>
      <c r="F5469">
        <v>4.5386442618740537E-2</v>
      </c>
      <c r="G5469" s="17" t="s">
        <v>0</v>
      </c>
      <c r="H5469" s="17" t="s">
        <v>76</v>
      </c>
      <c r="I5469" s="17" t="s">
        <v>38</v>
      </c>
      <c r="J5469" s="17" t="s">
        <v>144</v>
      </c>
      <c r="K5469" s="17">
        <f>IF(BASE_MARKET_DATA[[#This Row],[DATE]]=_xlfn.MAXIFS(A:A,H:H,BASE_MARKET_DATA[[#This Row],[LABEL]]),1,0)</f>
        <v>0</v>
      </c>
      <c r="L5469" s="17">
        <f>IF(BASE_MARKET_DATA[[#This Row],[VARP]]&gt;0,1,0)</f>
        <v>1</v>
      </c>
    </row>
    <row r="5470" spans="1:12">
      <c r="A5470" s="1">
        <v>43895</v>
      </c>
      <c r="B5470" s="17" t="s">
        <v>75</v>
      </c>
      <c r="C5470">
        <v>140.86000100000001</v>
      </c>
      <c r="D5470">
        <v>139.58000200000001</v>
      </c>
      <c r="E5470">
        <v>1.2799990000000037</v>
      </c>
      <c r="F5470">
        <v>9.1703609518504203E-3</v>
      </c>
      <c r="G5470" s="17" t="s">
        <v>0</v>
      </c>
      <c r="H5470" s="17" t="s">
        <v>76</v>
      </c>
      <c r="I5470" s="17" t="s">
        <v>38</v>
      </c>
      <c r="J5470" s="17" t="s">
        <v>144</v>
      </c>
      <c r="K5470" s="17">
        <f>IF(BASE_MARKET_DATA[[#This Row],[DATE]]=_xlfn.MAXIFS(A:A,H:H,BASE_MARKET_DATA[[#This Row],[LABEL]]),1,0)</f>
        <v>0</v>
      </c>
      <c r="L5470" s="17">
        <f>IF(BASE_MARKET_DATA[[#This Row],[VARP]]&gt;0,1,0)</f>
        <v>1</v>
      </c>
    </row>
    <row r="5471" spans="1:12">
      <c r="A5471" s="1">
        <v>43896</v>
      </c>
      <c r="B5471" s="17" t="s">
        <v>75</v>
      </c>
      <c r="C5471">
        <v>136.61999499999999</v>
      </c>
      <c r="D5471">
        <v>140.86000100000001</v>
      </c>
      <c r="E5471">
        <v>-4.2400060000000224</v>
      </c>
      <c r="F5471">
        <v>-3.0100851696004332E-2</v>
      </c>
      <c r="G5471" s="17" t="s">
        <v>0</v>
      </c>
      <c r="H5471" s="17" t="s">
        <v>76</v>
      </c>
      <c r="I5471" s="17" t="s">
        <v>38</v>
      </c>
      <c r="J5471" s="17" t="s">
        <v>144</v>
      </c>
      <c r="K5471" s="17">
        <f>IF(BASE_MARKET_DATA[[#This Row],[DATE]]=_xlfn.MAXIFS(A:A,H:H,BASE_MARKET_DATA[[#This Row],[LABEL]]),1,0)</f>
        <v>0</v>
      </c>
      <c r="L5471" s="17">
        <f>IF(BASE_MARKET_DATA[[#This Row],[VARP]]&gt;0,1,0)</f>
        <v>0</v>
      </c>
    </row>
    <row r="5472" spans="1:12">
      <c r="A5472" s="1">
        <v>43899</v>
      </c>
      <c r="B5472" s="17" t="s">
        <v>75</v>
      </c>
      <c r="C5472">
        <v>124.239998</v>
      </c>
      <c r="D5472">
        <v>136.61999499999999</v>
      </c>
      <c r="E5472">
        <v>-12.379996999999989</v>
      </c>
      <c r="F5472">
        <v>-9.0616289365257188E-2</v>
      </c>
      <c r="G5472" s="17" t="s">
        <v>0</v>
      </c>
      <c r="H5472" s="17" t="s">
        <v>76</v>
      </c>
      <c r="I5472" s="17" t="s">
        <v>38</v>
      </c>
      <c r="J5472" s="17" t="s">
        <v>144</v>
      </c>
      <c r="K5472" s="17">
        <f>IF(BASE_MARKET_DATA[[#This Row],[DATE]]=_xlfn.MAXIFS(A:A,H:H,BASE_MARKET_DATA[[#This Row],[LABEL]]),1,0)</f>
        <v>0</v>
      </c>
      <c r="L5472" s="17">
        <f>IF(BASE_MARKET_DATA[[#This Row],[VARP]]&gt;0,1,0)</f>
        <v>0</v>
      </c>
    </row>
    <row r="5473" spans="1:12">
      <c r="A5473" s="1">
        <v>43900</v>
      </c>
      <c r="B5473" s="17" t="s">
        <v>75</v>
      </c>
      <c r="C5473">
        <v>121.82</v>
      </c>
      <c r="D5473">
        <v>124.239998</v>
      </c>
      <c r="E5473">
        <v>-2.4199980000000068</v>
      </c>
      <c r="F5473">
        <v>-1.9478413063078178E-2</v>
      </c>
      <c r="G5473" s="17" t="s">
        <v>0</v>
      </c>
      <c r="H5473" s="17" t="s">
        <v>76</v>
      </c>
      <c r="I5473" s="17" t="s">
        <v>38</v>
      </c>
      <c r="J5473" s="17" t="s">
        <v>144</v>
      </c>
      <c r="K5473" s="17">
        <f>IF(BASE_MARKET_DATA[[#This Row],[DATE]]=_xlfn.MAXIFS(A:A,H:H,BASE_MARKET_DATA[[#This Row],[LABEL]]),1,0)</f>
        <v>0</v>
      </c>
      <c r="L5473" s="17">
        <f>IF(BASE_MARKET_DATA[[#This Row],[VARP]]&gt;0,1,0)</f>
        <v>0</v>
      </c>
    </row>
    <row r="5474" spans="1:12">
      <c r="A5474" s="1">
        <v>43901</v>
      </c>
      <c r="B5474" s="17" t="s">
        <v>75</v>
      </c>
      <c r="C5474">
        <v>117.480003</v>
      </c>
      <c r="D5474">
        <v>121.82</v>
      </c>
      <c r="E5474">
        <v>-4.3399969999999968</v>
      </c>
      <c r="F5474">
        <v>-3.5626309308816259E-2</v>
      </c>
      <c r="G5474" s="17" t="s">
        <v>0</v>
      </c>
      <c r="H5474" s="17" t="s">
        <v>76</v>
      </c>
      <c r="I5474" s="17" t="s">
        <v>38</v>
      </c>
      <c r="J5474" s="17" t="s">
        <v>144</v>
      </c>
      <c r="K5474" s="17">
        <f>IF(BASE_MARKET_DATA[[#This Row],[DATE]]=_xlfn.MAXIFS(A:A,H:H,BASE_MARKET_DATA[[#This Row],[LABEL]]),1,0)</f>
        <v>0</v>
      </c>
      <c r="L5474" s="17">
        <f>IF(BASE_MARKET_DATA[[#This Row],[VARP]]&gt;0,1,0)</f>
        <v>0</v>
      </c>
    </row>
    <row r="5475" spans="1:12">
      <c r="A5475" s="1">
        <v>43902</v>
      </c>
      <c r="B5475" s="17" t="s">
        <v>75</v>
      </c>
      <c r="C5475">
        <v>103.94000200000001</v>
      </c>
      <c r="D5475">
        <v>117.480003</v>
      </c>
      <c r="E5475">
        <v>-13.54000099999999</v>
      </c>
      <c r="F5475">
        <v>-0.11525366576641975</v>
      </c>
      <c r="G5475" s="17" t="s">
        <v>0</v>
      </c>
      <c r="H5475" s="17" t="s">
        <v>76</v>
      </c>
      <c r="I5475" s="17" t="s">
        <v>38</v>
      </c>
      <c r="J5475" s="17" t="s">
        <v>144</v>
      </c>
      <c r="K5475" s="17">
        <f>IF(BASE_MARKET_DATA[[#This Row],[DATE]]=_xlfn.MAXIFS(A:A,H:H,BASE_MARKET_DATA[[#This Row],[LABEL]]),1,0)</f>
        <v>0</v>
      </c>
      <c r="L5475" s="17">
        <f>IF(BASE_MARKET_DATA[[#This Row],[VARP]]&gt;0,1,0)</f>
        <v>0</v>
      </c>
    </row>
    <row r="5476" spans="1:12">
      <c r="A5476" s="1">
        <v>43903</v>
      </c>
      <c r="B5476" s="17" t="s">
        <v>75</v>
      </c>
      <c r="C5476">
        <v>105.05999799999999</v>
      </c>
      <c r="D5476">
        <v>103.94000200000001</v>
      </c>
      <c r="E5476">
        <v>1.1199959999999862</v>
      </c>
      <c r="F5476">
        <v>1.0775408682404933E-2</v>
      </c>
      <c r="G5476" s="17" t="s">
        <v>0</v>
      </c>
      <c r="H5476" s="17" t="s">
        <v>76</v>
      </c>
      <c r="I5476" s="17" t="s">
        <v>38</v>
      </c>
      <c r="J5476" s="17" t="s">
        <v>144</v>
      </c>
      <c r="K5476" s="17">
        <f>IF(BASE_MARKET_DATA[[#This Row],[DATE]]=_xlfn.MAXIFS(A:A,H:H,BASE_MARKET_DATA[[#This Row],[LABEL]]),1,0)</f>
        <v>0</v>
      </c>
      <c r="L5476" s="17">
        <f>IF(BASE_MARKET_DATA[[#This Row],[VARP]]&gt;0,1,0)</f>
        <v>1</v>
      </c>
    </row>
    <row r="5477" spans="1:12">
      <c r="A5477" s="1">
        <v>43906</v>
      </c>
      <c r="B5477" s="17" t="s">
        <v>75</v>
      </c>
      <c r="C5477">
        <v>98.019997000000004</v>
      </c>
      <c r="D5477">
        <v>105.05999799999999</v>
      </c>
      <c r="E5477">
        <v>-7.0400009999999895</v>
      </c>
      <c r="F5477">
        <v>-6.7009338797055659E-2</v>
      </c>
      <c r="G5477" s="17" t="s">
        <v>0</v>
      </c>
      <c r="H5477" s="17" t="s">
        <v>76</v>
      </c>
      <c r="I5477" s="17" t="s">
        <v>38</v>
      </c>
      <c r="J5477" s="17" t="s">
        <v>144</v>
      </c>
      <c r="K5477" s="17">
        <f>IF(BASE_MARKET_DATA[[#This Row],[DATE]]=_xlfn.MAXIFS(A:A,H:H,BASE_MARKET_DATA[[#This Row],[LABEL]]),1,0)</f>
        <v>0</v>
      </c>
      <c r="L5477" s="17">
        <f>IF(BASE_MARKET_DATA[[#This Row],[VARP]]&gt;0,1,0)</f>
        <v>0</v>
      </c>
    </row>
    <row r="5478" spans="1:12">
      <c r="A5478" s="1">
        <v>43907</v>
      </c>
      <c r="B5478" s="17" t="s">
        <v>75</v>
      </c>
      <c r="C5478">
        <v>107.720001</v>
      </c>
      <c r="D5478">
        <v>98.019997000000004</v>
      </c>
      <c r="E5478">
        <v>9.7000039999999927</v>
      </c>
      <c r="F5478">
        <v>9.8959439878374938E-2</v>
      </c>
      <c r="G5478" s="17" t="s">
        <v>0</v>
      </c>
      <c r="H5478" s="17" t="s">
        <v>76</v>
      </c>
      <c r="I5478" s="17" t="s">
        <v>38</v>
      </c>
      <c r="J5478" s="17" t="s">
        <v>144</v>
      </c>
      <c r="K5478" s="17">
        <f>IF(BASE_MARKET_DATA[[#This Row],[DATE]]=_xlfn.MAXIFS(A:A,H:H,BASE_MARKET_DATA[[#This Row],[LABEL]]),1,0)</f>
        <v>0</v>
      </c>
      <c r="L5478" s="17">
        <f>IF(BASE_MARKET_DATA[[#This Row],[VARP]]&gt;0,1,0)</f>
        <v>1</v>
      </c>
    </row>
    <row r="5479" spans="1:12">
      <c r="A5479" s="1">
        <v>43908</v>
      </c>
      <c r="B5479" s="17" t="s">
        <v>75</v>
      </c>
      <c r="C5479">
        <v>107.379997</v>
      </c>
      <c r="D5479">
        <v>107.720001</v>
      </c>
      <c r="E5479">
        <v>-0.34000399999999331</v>
      </c>
      <c r="F5479">
        <v>-3.1563683331194297E-3</v>
      </c>
      <c r="G5479" s="17" t="s">
        <v>0</v>
      </c>
      <c r="H5479" s="17" t="s">
        <v>76</v>
      </c>
      <c r="I5479" s="17" t="s">
        <v>38</v>
      </c>
      <c r="J5479" s="17" t="s">
        <v>144</v>
      </c>
      <c r="K5479" s="17">
        <f>IF(BASE_MARKET_DATA[[#This Row],[DATE]]=_xlfn.MAXIFS(A:A,H:H,BASE_MARKET_DATA[[#This Row],[LABEL]]),1,0)</f>
        <v>0</v>
      </c>
      <c r="L5479" s="17">
        <f>IF(BASE_MARKET_DATA[[#This Row],[VARP]]&gt;0,1,0)</f>
        <v>0</v>
      </c>
    </row>
    <row r="5480" spans="1:12">
      <c r="A5480" s="1">
        <v>43909</v>
      </c>
      <c r="B5480" s="17" t="s">
        <v>75</v>
      </c>
      <c r="C5480">
        <v>116</v>
      </c>
      <c r="D5480">
        <v>107.379997</v>
      </c>
      <c r="E5480">
        <v>8.620002999999997</v>
      </c>
      <c r="F5480">
        <v>8.0275686727761753E-2</v>
      </c>
      <c r="G5480" s="17" t="s">
        <v>0</v>
      </c>
      <c r="H5480" s="17" t="s">
        <v>76</v>
      </c>
      <c r="I5480" s="17" t="s">
        <v>38</v>
      </c>
      <c r="J5480" s="17" t="s">
        <v>144</v>
      </c>
      <c r="K5480" s="17">
        <f>IF(BASE_MARKET_DATA[[#This Row],[DATE]]=_xlfn.MAXIFS(A:A,H:H,BASE_MARKET_DATA[[#This Row],[LABEL]]),1,0)</f>
        <v>0</v>
      </c>
      <c r="L5480" s="17">
        <f>IF(BASE_MARKET_DATA[[#This Row],[VARP]]&gt;0,1,0)</f>
        <v>1</v>
      </c>
    </row>
    <row r="5481" spans="1:12">
      <c r="A5481" s="1">
        <v>43910</v>
      </c>
      <c r="B5481" s="17" t="s">
        <v>75</v>
      </c>
      <c r="C5481">
        <v>112.519997</v>
      </c>
      <c r="D5481">
        <v>116</v>
      </c>
      <c r="E5481">
        <v>-3.4800029999999964</v>
      </c>
      <c r="F5481">
        <v>-3.0000025862068933E-2</v>
      </c>
      <c r="G5481" s="17" t="s">
        <v>0</v>
      </c>
      <c r="H5481" s="17" t="s">
        <v>76</v>
      </c>
      <c r="I5481" s="17" t="s">
        <v>38</v>
      </c>
      <c r="J5481" s="17" t="s">
        <v>144</v>
      </c>
      <c r="K5481" s="17">
        <f>IF(BASE_MARKET_DATA[[#This Row],[DATE]]=_xlfn.MAXIFS(A:A,H:H,BASE_MARKET_DATA[[#This Row],[LABEL]]),1,0)</f>
        <v>0</v>
      </c>
      <c r="L5481" s="17">
        <f>IF(BASE_MARKET_DATA[[#This Row],[VARP]]&gt;0,1,0)</f>
        <v>0</v>
      </c>
    </row>
    <row r="5482" spans="1:12">
      <c r="A5482" s="1">
        <v>43913</v>
      </c>
      <c r="B5482" s="17" t="s">
        <v>75</v>
      </c>
      <c r="C5482">
        <v>110.199997</v>
      </c>
      <c r="D5482">
        <v>112.519997</v>
      </c>
      <c r="E5482">
        <v>-2.3200000000000074</v>
      </c>
      <c r="F5482">
        <v>-2.0618557250761456E-2</v>
      </c>
      <c r="G5482" s="17" t="s">
        <v>0</v>
      </c>
      <c r="H5482" s="17" t="s">
        <v>76</v>
      </c>
      <c r="I5482" s="17" t="s">
        <v>38</v>
      </c>
      <c r="J5482" s="17" t="s">
        <v>144</v>
      </c>
      <c r="K5482" s="17">
        <f>IF(BASE_MARKET_DATA[[#This Row],[DATE]]=_xlfn.MAXIFS(A:A,H:H,BASE_MARKET_DATA[[#This Row],[LABEL]]),1,0)</f>
        <v>0</v>
      </c>
      <c r="L5482" s="17">
        <f>IF(BASE_MARKET_DATA[[#This Row],[VARP]]&gt;0,1,0)</f>
        <v>0</v>
      </c>
    </row>
    <row r="5483" spans="1:12">
      <c r="A5483" s="1">
        <v>43914</v>
      </c>
      <c r="B5483" s="17" t="s">
        <v>75</v>
      </c>
      <c r="C5483">
        <v>111.239998</v>
      </c>
      <c r="D5483">
        <v>110.199997</v>
      </c>
      <c r="E5483">
        <v>1.0400010000000037</v>
      </c>
      <c r="F5483">
        <v>9.4373959011995589E-3</v>
      </c>
      <c r="G5483" s="17" t="s">
        <v>0</v>
      </c>
      <c r="H5483" s="17" t="s">
        <v>76</v>
      </c>
      <c r="I5483" s="17" t="s">
        <v>38</v>
      </c>
      <c r="J5483" s="17" t="s">
        <v>144</v>
      </c>
      <c r="K5483" s="17">
        <f>IF(BASE_MARKET_DATA[[#This Row],[DATE]]=_xlfn.MAXIFS(A:A,H:H,BASE_MARKET_DATA[[#This Row],[LABEL]]),1,0)</f>
        <v>0</v>
      </c>
      <c r="L5483" s="17">
        <f>IF(BASE_MARKET_DATA[[#This Row],[VARP]]&gt;0,1,0)</f>
        <v>1</v>
      </c>
    </row>
    <row r="5484" spans="1:12">
      <c r="A5484" s="1">
        <v>43915</v>
      </c>
      <c r="B5484" s="17" t="s">
        <v>75</v>
      </c>
      <c r="C5484">
        <v>117.099998</v>
      </c>
      <c r="D5484">
        <v>111.239998</v>
      </c>
      <c r="E5484">
        <v>5.8599999999999994</v>
      </c>
      <c r="F5484">
        <v>5.2678893431839145E-2</v>
      </c>
      <c r="G5484" s="17" t="s">
        <v>0</v>
      </c>
      <c r="H5484" s="17" t="s">
        <v>76</v>
      </c>
      <c r="I5484" s="17" t="s">
        <v>38</v>
      </c>
      <c r="J5484" s="17" t="s">
        <v>144</v>
      </c>
      <c r="K5484" s="17">
        <f>IF(BASE_MARKET_DATA[[#This Row],[DATE]]=_xlfn.MAXIFS(A:A,H:H,BASE_MARKET_DATA[[#This Row],[LABEL]]),1,0)</f>
        <v>0</v>
      </c>
      <c r="L5484" s="17">
        <f>IF(BASE_MARKET_DATA[[#This Row],[VARP]]&gt;0,1,0)</f>
        <v>1</v>
      </c>
    </row>
    <row r="5485" spans="1:12">
      <c r="A5485" s="1">
        <v>43916</v>
      </c>
      <c r="B5485" s="17" t="s">
        <v>75</v>
      </c>
      <c r="C5485">
        <v>123.599998</v>
      </c>
      <c r="D5485">
        <v>117.099998</v>
      </c>
      <c r="E5485">
        <v>6.5</v>
      </c>
      <c r="F5485">
        <v>5.5508113672213727E-2</v>
      </c>
      <c r="G5485" s="17" t="s">
        <v>0</v>
      </c>
      <c r="H5485" s="17" t="s">
        <v>76</v>
      </c>
      <c r="I5485" s="17" t="s">
        <v>38</v>
      </c>
      <c r="J5485" s="17" t="s">
        <v>144</v>
      </c>
      <c r="K5485" s="17">
        <f>IF(BASE_MARKET_DATA[[#This Row],[DATE]]=_xlfn.MAXIFS(A:A,H:H,BASE_MARKET_DATA[[#This Row],[LABEL]]),1,0)</f>
        <v>0</v>
      </c>
      <c r="L5485" s="17">
        <f>IF(BASE_MARKET_DATA[[#This Row],[VARP]]&gt;0,1,0)</f>
        <v>1</v>
      </c>
    </row>
    <row r="5486" spans="1:12">
      <c r="A5486" s="1">
        <v>43917</v>
      </c>
      <c r="B5486" s="17" t="s">
        <v>75</v>
      </c>
      <c r="C5486">
        <v>116.08000200000001</v>
      </c>
      <c r="D5486">
        <v>123.599998</v>
      </c>
      <c r="E5486">
        <v>-7.5199959999999919</v>
      </c>
      <c r="F5486">
        <v>-6.0841392570249009E-2</v>
      </c>
      <c r="G5486" s="17" t="s">
        <v>0</v>
      </c>
      <c r="H5486" s="17" t="s">
        <v>76</v>
      </c>
      <c r="I5486" s="17" t="s">
        <v>38</v>
      </c>
      <c r="J5486" s="17" t="s">
        <v>144</v>
      </c>
      <c r="K5486" s="17">
        <f>IF(BASE_MARKET_DATA[[#This Row],[DATE]]=_xlfn.MAXIFS(A:A,H:H,BASE_MARKET_DATA[[#This Row],[LABEL]]),1,0)</f>
        <v>0</v>
      </c>
      <c r="L5486" s="17">
        <f>IF(BASE_MARKET_DATA[[#This Row],[VARP]]&gt;0,1,0)</f>
        <v>0</v>
      </c>
    </row>
    <row r="5487" spans="1:12">
      <c r="A5487" s="1">
        <v>43920</v>
      </c>
      <c r="B5487" s="17" t="s">
        <v>75</v>
      </c>
      <c r="C5487">
        <v>114.339996</v>
      </c>
      <c r="D5487">
        <v>116.08000200000001</v>
      </c>
      <c r="E5487">
        <v>-1.7400060000000082</v>
      </c>
      <c r="F5487">
        <v>-1.4989713732086326E-2</v>
      </c>
      <c r="G5487" s="17" t="s">
        <v>0</v>
      </c>
      <c r="H5487" s="17" t="s">
        <v>76</v>
      </c>
      <c r="I5487" s="17" t="s">
        <v>38</v>
      </c>
      <c r="J5487" s="17" t="s">
        <v>144</v>
      </c>
      <c r="K5487" s="17">
        <f>IF(BASE_MARKET_DATA[[#This Row],[DATE]]=_xlfn.MAXIFS(A:A,H:H,BASE_MARKET_DATA[[#This Row],[LABEL]]),1,0)</f>
        <v>0</v>
      </c>
      <c r="L5487" s="17">
        <f>IF(BASE_MARKET_DATA[[#This Row],[VARP]]&gt;0,1,0)</f>
        <v>0</v>
      </c>
    </row>
    <row r="5488" spans="1:12">
      <c r="A5488" s="1">
        <v>43921</v>
      </c>
      <c r="B5488" s="17" t="s">
        <v>75</v>
      </c>
      <c r="C5488">
        <v>113</v>
      </c>
      <c r="D5488">
        <v>114.339996</v>
      </c>
      <c r="E5488">
        <v>-1.3399959999999993</v>
      </c>
      <c r="F5488">
        <v>-1.1719398695798444E-2</v>
      </c>
      <c r="G5488" s="17" t="s">
        <v>0</v>
      </c>
      <c r="H5488" s="17" t="s">
        <v>76</v>
      </c>
      <c r="I5488" s="17" t="s">
        <v>38</v>
      </c>
      <c r="J5488" s="17" t="s">
        <v>144</v>
      </c>
      <c r="K5488" s="17">
        <f>IF(BASE_MARKET_DATA[[#This Row],[DATE]]=_xlfn.MAXIFS(A:A,H:H,BASE_MARKET_DATA[[#This Row],[LABEL]]),1,0)</f>
        <v>0</v>
      </c>
      <c r="L5488" s="17">
        <f>IF(BASE_MARKET_DATA[[#This Row],[VARP]]&gt;0,1,0)</f>
        <v>0</v>
      </c>
    </row>
    <row r="5489" spans="1:12">
      <c r="A5489" s="1">
        <v>43922</v>
      </c>
      <c r="B5489" s="17" t="s">
        <v>75</v>
      </c>
      <c r="C5489">
        <v>109.599998</v>
      </c>
      <c r="D5489">
        <v>113</v>
      </c>
      <c r="E5489">
        <v>-3.4000020000000006</v>
      </c>
      <c r="F5489">
        <v>-3.0088513274336287E-2</v>
      </c>
      <c r="G5489" s="17" t="s">
        <v>0</v>
      </c>
      <c r="H5489" s="17" t="s">
        <v>76</v>
      </c>
      <c r="I5489" s="17" t="s">
        <v>38</v>
      </c>
      <c r="J5489" s="17" t="s">
        <v>144</v>
      </c>
      <c r="K5489" s="17">
        <f>IF(BASE_MARKET_DATA[[#This Row],[DATE]]=_xlfn.MAXIFS(A:A,H:H,BASE_MARKET_DATA[[#This Row],[LABEL]]),1,0)</f>
        <v>0</v>
      </c>
      <c r="L5489" s="17">
        <f>IF(BASE_MARKET_DATA[[#This Row],[VARP]]&gt;0,1,0)</f>
        <v>0</v>
      </c>
    </row>
    <row r="5490" spans="1:12">
      <c r="A5490" s="1">
        <v>43923</v>
      </c>
      <c r="B5490" s="17" t="s">
        <v>75</v>
      </c>
      <c r="C5490">
        <v>110.300003</v>
      </c>
      <c r="D5490">
        <v>109.599998</v>
      </c>
      <c r="E5490">
        <v>0.70000500000000443</v>
      </c>
      <c r="F5490">
        <v>6.3869070508560085E-3</v>
      </c>
      <c r="G5490" s="17" t="s">
        <v>0</v>
      </c>
      <c r="H5490" s="17" t="s">
        <v>76</v>
      </c>
      <c r="I5490" s="17" t="s">
        <v>38</v>
      </c>
      <c r="J5490" s="17" t="s">
        <v>144</v>
      </c>
      <c r="K5490" s="17">
        <f>IF(BASE_MARKET_DATA[[#This Row],[DATE]]=_xlfn.MAXIFS(A:A,H:H,BASE_MARKET_DATA[[#This Row],[LABEL]]),1,0)</f>
        <v>0</v>
      </c>
      <c r="L5490" s="17">
        <f>IF(BASE_MARKET_DATA[[#This Row],[VARP]]&gt;0,1,0)</f>
        <v>1</v>
      </c>
    </row>
    <row r="5491" spans="1:12">
      <c r="A5491" s="1">
        <v>43924</v>
      </c>
      <c r="B5491" s="17" t="s">
        <v>75</v>
      </c>
      <c r="C5491">
        <v>111.019997</v>
      </c>
      <c r="D5491">
        <v>110.300003</v>
      </c>
      <c r="E5491">
        <v>0.7199939999999998</v>
      </c>
      <c r="F5491">
        <v>6.5275972839275425E-3</v>
      </c>
      <c r="G5491" s="17" t="s">
        <v>0</v>
      </c>
      <c r="H5491" s="17" t="s">
        <v>76</v>
      </c>
      <c r="I5491" s="17" t="s">
        <v>38</v>
      </c>
      <c r="J5491" s="17" t="s">
        <v>144</v>
      </c>
      <c r="K5491" s="17">
        <f>IF(BASE_MARKET_DATA[[#This Row],[DATE]]=_xlfn.MAXIFS(A:A,H:H,BASE_MARKET_DATA[[#This Row],[LABEL]]),1,0)</f>
        <v>0</v>
      </c>
      <c r="L5491" s="17">
        <f>IF(BASE_MARKET_DATA[[#This Row],[VARP]]&gt;0,1,0)</f>
        <v>1</v>
      </c>
    </row>
    <row r="5492" spans="1:12">
      <c r="A5492" s="1">
        <v>43927</v>
      </c>
      <c r="B5492" s="17" t="s">
        <v>75</v>
      </c>
      <c r="C5492">
        <v>116.55999799999999</v>
      </c>
      <c r="D5492">
        <v>111.019997</v>
      </c>
      <c r="E5492">
        <v>5.5400009999999895</v>
      </c>
      <c r="F5492">
        <v>4.9900929109194532E-2</v>
      </c>
      <c r="G5492" s="17" t="s">
        <v>0</v>
      </c>
      <c r="H5492" s="17" t="s">
        <v>76</v>
      </c>
      <c r="I5492" s="17" t="s">
        <v>38</v>
      </c>
      <c r="J5492" s="17" t="s">
        <v>144</v>
      </c>
      <c r="K5492" s="17">
        <f>IF(BASE_MARKET_DATA[[#This Row],[DATE]]=_xlfn.MAXIFS(A:A,H:H,BASE_MARKET_DATA[[#This Row],[LABEL]]),1,0)</f>
        <v>0</v>
      </c>
      <c r="L5492" s="17">
        <f>IF(BASE_MARKET_DATA[[#This Row],[VARP]]&gt;0,1,0)</f>
        <v>1</v>
      </c>
    </row>
    <row r="5493" spans="1:12">
      <c r="A5493" s="1">
        <v>43928</v>
      </c>
      <c r="B5493" s="17" t="s">
        <v>75</v>
      </c>
      <c r="C5493">
        <v>115.68</v>
      </c>
      <c r="D5493">
        <v>116.55999799999999</v>
      </c>
      <c r="E5493">
        <v>-0.87999799999998629</v>
      </c>
      <c r="F5493">
        <v>-7.5497427513681525E-3</v>
      </c>
      <c r="G5493" s="17" t="s">
        <v>0</v>
      </c>
      <c r="H5493" s="17" t="s">
        <v>76</v>
      </c>
      <c r="I5493" s="17" t="s">
        <v>38</v>
      </c>
      <c r="J5493" s="17" t="s">
        <v>144</v>
      </c>
      <c r="K5493" s="17">
        <f>IF(BASE_MARKET_DATA[[#This Row],[DATE]]=_xlfn.MAXIFS(A:A,H:H,BASE_MARKET_DATA[[#This Row],[LABEL]]),1,0)</f>
        <v>0</v>
      </c>
      <c r="L5493" s="17">
        <f>IF(BASE_MARKET_DATA[[#This Row],[VARP]]&gt;0,1,0)</f>
        <v>0</v>
      </c>
    </row>
    <row r="5494" spans="1:12">
      <c r="A5494" s="1">
        <v>43929</v>
      </c>
      <c r="B5494" s="17" t="s">
        <v>75</v>
      </c>
      <c r="C5494">
        <v>110.839996</v>
      </c>
      <c r="D5494">
        <v>115.68</v>
      </c>
      <c r="E5494">
        <v>-4.8400040000000075</v>
      </c>
      <c r="F5494">
        <v>-4.1839591977870051E-2</v>
      </c>
      <c r="G5494" s="17" t="s">
        <v>0</v>
      </c>
      <c r="H5494" s="17" t="s">
        <v>76</v>
      </c>
      <c r="I5494" s="17" t="s">
        <v>38</v>
      </c>
      <c r="J5494" s="17" t="s">
        <v>144</v>
      </c>
      <c r="K5494" s="17">
        <f>IF(BASE_MARKET_DATA[[#This Row],[DATE]]=_xlfn.MAXIFS(A:A,H:H,BASE_MARKET_DATA[[#This Row],[LABEL]]),1,0)</f>
        <v>0</v>
      </c>
      <c r="L5494" s="17">
        <f>IF(BASE_MARKET_DATA[[#This Row],[VARP]]&gt;0,1,0)</f>
        <v>0</v>
      </c>
    </row>
    <row r="5495" spans="1:12">
      <c r="A5495" s="1">
        <v>43930</v>
      </c>
      <c r="B5495" s="17" t="s">
        <v>75</v>
      </c>
      <c r="C5495">
        <v>113.019997</v>
      </c>
      <c r="D5495">
        <v>110.839996</v>
      </c>
      <c r="E5495">
        <v>2.1800010000000043</v>
      </c>
      <c r="F5495">
        <v>1.9667999627138243E-2</v>
      </c>
      <c r="G5495" s="17" t="s">
        <v>0</v>
      </c>
      <c r="H5495" s="17" t="s">
        <v>76</v>
      </c>
      <c r="I5495" s="17" t="s">
        <v>38</v>
      </c>
      <c r="J5495" s="17" t="s">
        <v>144</v>
      </c>
      <c r="K5495" s="17">
        <f>IF(BASE_MARKET_DATA[[#This Row],[DATE]]=_xlfn.MAXIFS(A:A,H:H,BASE_MARKET_DATA[[#This Row],[LABEL]]),1,0)</f>
        <v>0</v>
      </c>
      <c r="L5495" s="17">
        <f>IF(BASE_MARKET_DATA[[#This Row],[VARP]]&gt;0,1,0)</f>
        <v>1</v>
      </c>
    </row>
    <row r="5496" spans="1:12">
      <c r="A5496" s="1">
        <v>43935</v>
      </c>
      <c r="B5496" s="17" t="s">
        <v>75</v>
      </c>
      <c r="C5496">
        <v>111.980003</v>
      </c>
      <c r="D5496">
        <v>113.019997</v>
      </c>
      <c r="E5496">
        <v>-1.0399940000000072</v>
      </c>
      <c r="F5496">
        <v>-9.2018583224702018E-3</v>
      </c>
      <c r="G5496" s="17" t="s">
        <v>0</v>
      </c>
      <c r="H5496" s="17" t="s">
        <v>76</v>
      </c>
      <c r="I5496" s="17" t="s">
        <v>38</v>
      </c>
      <c r="J5496" s="17" t="s">
        <v>144</v>
      </c>
      <c r="K5496" s="17">
        <f>IF(BASE_MARKET_DATA[[#This Row],[DATE]]=_xlfn.MAXIFS(A:A,H:H,BASE_MARKET_DATA[[#This Row],[LABEL]]),1,0)</f>
        <v>0</v>
      </c>
      <c r="L5496" s="17">
        <f>IF(BASE_MARKET_DATA[[#This Row],[VARP]]&gt;0,1,0)</f>
        <v>0</v>
      </c>
    </row>
    <row r="5497" spans="1:12">
      <c r="A5497" s="1">
        <v>43936</v>
      </c>
      <c r="B5497" s="17" t="s">
        <v>75</v>
      </c>
      <c r="C5497">
        <v>108</v>
      </c>
      <c r="D5497">
        <v>111.980003</v>
      </c>
      <c r="E5497">
        <v>-3.9800029999999964</v>
      </c>
      <c r="F5497">
        <v>-3.5542086920644186E-2</v>
      </c>
      <c r="G5497" s="17" t="s">
        <v>0</v>
      </c>
      <c r="H5497" s="17" t="s">
        <v>76</v>
      </c>
      <c r="I5497" s="17" t="s">
        <v>38</v>
      </c>
      <c r="J5497" s="17" t="s">
        <v>144</v>
      </c>
      <c r="K5497" s="17">
        <f>IF(BASE_MARKET_DATA[[#This Row],[DATE]]=_xlfn.MAXIFS(A:A,H:H,BASE_MARKET_DATA[[#This Row],[LABEL]]),1,0)</f>
        <v>0</v>
      </c>
      <c r="L5497" s="17">
        <f>IF(BASE_MARKET_DATA[[#This Row],[VARP]]&gt;0,1,0)</f>
        <v>0</v>
      </c>
    </row>
    <row r="5498" spans="1:12">
      <c r="A5498" s="1">
        <v>43937</v>
      </c>
      <c r="B5498" s="17" t="s">
        <v>75</v>
      </c>
      <c r="C5498">
        <v>107.160004</v>
      </c>
      <c r="D5498">
        <v>108</v>
      </c>
      <c r="E5498">
        <v>-0.8399959999999993</v>
      </c>
      <c r="F5498">
        <v>-7.7777407407407344E-3</v>
      </c>
      <c r="G5498" s="17" t="s">
        <v>0</v>
      </c>
      <c r="H5498" s="17" t="s">
        <v>76</v>
      </c>
      <c r="I5498" s="17" t="s">
        <v>38</v>
      </c>
      <c r="J5498" s="17" t="s">
        <v>144</v>
      </c>
      <c r="K5498" s="17">
        <f>IF(BASE_MARKET_DATA[[#This Row],[DATE]]=_xlfn.MAXIFS(A:A,H:H,BASE_MARKET_DATA[[#This Row],[LABEL]]),1,0)</f>
        <v>0</v>
      </c>
      <c r="L5498" s="17">
        <f>IF(BASE_MARKET_DATA[[#This Row],[VARP]]&gt;0,1,0)</f>
        <v>0</v>
      </c>
    </row>
    <row r="5499" spans="1:12">
      <c r="A5499" s="1">
        <v>43938</v>
      </c>
      <c r="B5499" s="17" t="s">
        <v>75</v>
      </c>
      <c r="C5499">
        <v>108.879997</v>
      </c>
      <c r="D5499">
        <v>107.160004</v>
      </c>
      <c r="E5499">
        <v>1.7199930000000023</v>
      </c>
      <c r="F5499">
        <v>1.6050699288887693E-2</v>
      </c>
      <c r="G5499" s="17" t="s">
        <v>0</v>
      </c>
      <c r="H5499" s="17" t="s">
        <v>76</v>
      </c>
      <c r="I5499" s="17" t="s">
        <v>38</v>
      </c>
      <c r="J5499" s="17" t="s">
        <v>144</v>
      </c>
      <c r="K5499" s="17">
        <f>IF(BASE_MARKET_DATA[[#This Row],[DATE]]=_xlfn.MAXIFS(A:A,H:H,BASE_MARKET_DATA[[#This Row],[LABEL]]),1,0)</f>
        <v>0</v>
      </c>
      <c r="L5499" s="17">
        <f>IF(BASE_MARKET_DATA[[#This Row],[VARP]]&gt;0,1,0)</f>
        <v>1</v>
      </c>
    </row>
    <row r="5500" spans="1:12">
      <c r="A5500" s="1">
        <v>43941</v>
      </c>
      <c r="B5500" s="17" t="s">
        <v>75</v>
      </c>
      <c r="C5500">
        <v>111</v>
      </c>
      <c r="D5500">
        <v>108.879997</v>
      </c>
      <c r="E5500">
        <v>2.120002999999997</v>
      </c>
      <c r="F5500">
        <v>1.9471005312389905E-2</v>
      </c>
      <c r="G5500" s="17" t="s">
        <v>0</v>
      </c>
      <c r="H5500" s="17" t="s">
        <v>76</v>
      </c>
      <c r="I5500" s="17" t="s">
        <v>38</v>
      </c>
      <c r="J5500" s="17" t="s">
        <v>144</v>
      </c>
      <c r="K5500" s="17">
        <f>IF(BASE_MARKET_DATA[[#This Row],[DATE]]=_xlfn.MAXIFS(A:A,H:H,BASE_MARKET_DATA[[#This Row],[LABEL]]),1,0)</f>
        <v>0</v>
      </c>
      <c r="L5500" s="17">
        <f>IF(BASE_MARKET_DATA[[#This Row],[VARP]]&gt;0,1,0)</f>
        <v>1</v>
      </c>
    </row>
    <row r="5501" spans="1:12">
      <c r="A5501" s="1">
        <v>43942</v>
      </c>
      <c r="B5501" s="17" t="s">
        <v>75</v>
      </c>
      <c r="C5501">
        <v>105.860001</v>
      </c>
      <c r="D5501">
        <v>111</v>
      </c>
      <c r="E5501">
        <v>-5.1399990000000031</v>
      </c>
      <c r="F5501">
        <v>-4.6306297297297322E-2</v>
      </c>
      <c r="G5501" s="17" t="s">
        <v>0</v>
      </c>
      <c r="H5501" s="17" t="s">
        <v>76</v>
      </c>
      <c r="I5501" s="17" t="s">
        <v>38</v>
      </c>
      <c r="J5501" s="17" t="s">
        <v>144</v>
      </c>
      <c r="K5501" s="17">
        <f>IF(BASE_MARKET_DATA[[#This Row],[DATE]]=_xlfn.MAXIFS(A:A,H:H,BASE_MARKET_DATA[[#This Row],[LABEL]]),1,0)</f>
        <v>0</v>
      </c>
      <c r="L5501" s="17">
        <f>IF(BASE_MARKET_DATA[[#This Row],[VARP]]&gt;0,1,0)</f>
        <v>0</v>
      </c>
    </row>
    <row r="5502" spans="1:12">
      <c r="A5502" s="1">
        <v>43943</v>
      </c>
      <c r="B5502" s="17" t="s">
        <v>75</v>
      </c>
      <c r="C5502">
        <v>107.220001</v>
      </c>
      <c r="D5502">
        <v>105.860001</v>
      </c>
      <c r="E5502">
        <v>1.3599999999999994</v>
      </c>
      <c r="F5502">
        <v>1.2847156500593643E-2</v>
      </c>
      <c r="G5502" s="17" t="s">
        <v>0</v>
      </c>
      <c r="H5502" s="17" t="s">
        <v>76</v>
      </c>
      <c r="I5502" s="17" t="s">
        <v>38</v>
      </c>
      <c r="J5502" s="17" t="s">
        <v>144</v>
      </c>
      <c r="K5502" s="17">
        <f>IF(BASE_MARKET_DATA[[#This Row],[DATE]]=_xlfn.MAXIFS(A:A,H:H,BASE_MARKET_DATA[[#This Row],[LABEL]]),1,0)</f>
        <v>0</v>
      </c>
      <c r="L5502" s="17">
        <f>IF(BASE_MARKET_DATA[[#This Row],[VARP]]&gt;0,1,0)</f>
        <v>1</v>
      </c>
    </row>
    <row r="5503" spans="1:12">
      <c r="A5503" s="1">
        <v>43944</v>
      </c>
      <c r="B5503" s="17" t="s">
        <v>75</v>
      </c>
      <c r="C5503">
        <v>107.720001</v>
      </c>
      <c r="D5503">
        <v>107.220001</v>
      </c>
      <c r="E5503">
        <v>0.5</v>
      </c>
      <c r="F5503">
        <v>4.663309040633193E-3</v>
      </c>
      <c r="G5503" s="17" t="s">
        <v>0</v>
      </c>
      <c r="H5503" s="17" t="s">
        <v>76</v>
      </c>
      <c r="I5503" s="17" t="s">
        <v>38</v>
      </c>
      <c r="J5503" s="17" t="s">
        <v>144</v>
      </c>
      <c r="K5503" s="17">
        <f>IF(BASE_MARKET_DATA[[#This Row],[DATE]]=_xlfn.MAXIFS(A:A,H:H,BASE_MARKET_DATA[[#This Row],[LABEL]]),1,0)</f>
        <v>0</v>
      </c>
      <c r="L5503" s="17">
        <f>IF(BASE_MARKET_DATA[[#This Row],[VARP]]&gt;0,1,0)</f>
        <v>1</v>
      </c>
    </row>
    <row r="5504" spans="1:12">
      <c r="A5504" s="1">
        <v>43945</v>
      </c>
      <c r="B5504" s="17" t="s">
        <v>75</v>
      </c>
      <c r="C5504">
        <v>109.32</v>
      </c>
      <c r="D5504">
        <v>107.720001</v>
      </c>
      <c r="E5504">
        <v>1.5999989999999968</v>
      </c>
      <c r="F5504">
        <v>1.4853314009902367E-2</v>
      </c>
      <c r="G5504" s="17" t="s">
        <v>0</v>
      </c>
      <c r="H5504" s="17" t="s">
        <v>76</v>
      </c>
      <c r="I5504" s="17" t="s">
        <v>38</v>
      </c>
      <c r="J5504" s="17" t="s">
        <v>144</v>
      </c>
      <c r="K5504" s="17">
        <f>IF(BASE_MARKET_DATA[[#This Row],[DATE]]=_xlfn.MAXIFS(A:A,H:H,BASE_MARKET_DATA[[#This Row],[LABEL]]),1,0)</f>
        <v>0</v>
      </c>
      <c r="L5504" s="17">
        <f>IF(BASE_MARKET_DATA[[#This Row],[VARP]]&gt;0,1,0)</f>
        <v>1</v>
      </c>
    </row>
    <row r="5505" spans="1:12">
      <c r="A5505" s="1">
        <v>43948</v>
      </c>
      <c r="B5505" s="17" t="s">
        <v>75</v>
      </c>
      <c r="C5505">
        <v>110.800003</v>
      </c>
      <c r="D5505">
        <v>109.32</v>
      </c>
      <c r="E5505">
        <v>1.4800030000000106</v>
      </c>
      <c r="F5505">
        <v>1.3538263812660179E-2</v>
      </c>
      <c r="G5505" s="17" t="s">
        <v>0</v>
      </c>
      <c r="H5505" s="17" t="s">
        <v>76</v>
      </c>
      <c r="I5505" s="17" t="s">
        <v>38</v>
      </c>
      <c r="J5505" s="17" t="s">
        <v>144</v>
      </c>
      <c r="K5505" s="17">
        <f>IF(BASE_MARKET_DATA[[#This Row],[DATE]]=_xlfn.MAXIFS(A:A,H:H,BASE_MARKET_DATA[[#This Row],[LABEL]]),1,0)</f>
        <v>0</v>
      </c>
      <c r="L5505" s="17">
        <f>IF(BASE_MARKET_DATA[[#This Row],[VARP]]&gt;0,1,0)</f>
        <v>1</v>
      </c>
    </row>
    <row r="5506" spans="1:12">
      <c r="A5506" s="1">
        <v>43949</v>
      </c>
      <c r="B5506" s="17" t="s">
        <v>75</v>
      </c>
      <c r="C5506">
        <v>113.040001</v>
      </c>
      <c r="D5506">
        <v>110.800003</v>
      </c>
      <c r="E5506">
        <v>2.2399979999999999</v>
      </c>
      <c r="F5506">
        <v>2.0216587900272889E-2</v>
      </c>
      <c r="G5506" s="17" t="s">
        <v>0</v>
      </c>
      <c r="H5506" s="17" t="s">
        <v>76</v>
      </c>
      <c r="I5506" s="17" t="s">
        <v>38</v>
      </c>
      <c r="J5506" s="17" t="s">
        <v>144</v>
      </c>
      <c r="K5506" s="17">
        <f>IF(BASE_MARKET_DATA[[#This Row],[DATE]]=_xlfn.MAXIFS(A:A,H:H,BASE_MARKET_DATA[[#This Row],[LABEL]]),1,0)</f>
        <v>0</v>
      </c>
      <c r="L5506" s="17">
        <f>IF(BASE_MARKET_DATA[[#This Row],[VARP]]&gt;0,1,0)</f>
        <v>1</v>
      </c>
    </row>
    <row r="5507" spans="1:12">
      <c r="A5507" s="1">
        <v>43950</v>
      </c>
      <c r="B5507" s="17" t="s">
        <v>75</v>
      </c>
      <c r="C5507">
        <v>118.900002</v>
      </c>
      <c r="D5507">
        <v>113.040001</v>
      </c>
      <c r="E5507">
        <v>5.8600009999999969</v>
      </c>
      <c r="F5507">
        <v>5.1840065004953396E-2</v>
      </c>
      <c r="G5507" s="17" t="s">
        <v>0</v>
      </c>
      <c r="H5507" s="17" t="s">
        <v>76</v>
      </c>
      <c r="I5507" s="17" t="s">
        <v>38</v>
      </c>
      <c r="J5507" s="17" t="s">
        <v>144</v>
      </c>
      <c r="K5507" s="17">
        <f>IF(BASE_MARKET_DATA[[#This Row],[DATE]]=_xlfn.MAXIFS(A:A,H:H,BASE_MARKET_DATA[[#This Row],[LABEL]]),1,0)</f>
        <v>0</v>
      </c>
      <c r="L5507" s="17">
        <f>IF(BASE_MARKET_DATA[[#This Row],[VARP]]&gt;0,1,0)</f>
        <v>1</v>
      </c>
    </row>
    <row r="5508" spans="1:12">
      <c r="A5508" s="1">
        <v>43951</v>
      </c>
      <c r="B5508" s="17" t="s">
        <v>75</v>
      </c>
      <c r="C5508">
        <v>112.139999</v>
      </c>
      <c r="D5508">
        <v>118.900002</v>
      </c>
      <c r="E5508">
        <v>-6.7600029999999975</v>
      </c>
      <c r="F5508">
        <v>-5.6854523854423467E-2</v>
      </c>
      <c r="G5508" s="17" t="s">
        <v>0</v>
      </c>
      <c r="H5508" s="17" t="s">
        <v>76</v>
      </c>
      <c r="I5508" s="17" t="s">
        <v>38</v>
      </c>
      <c r="J5508" s="17" t="s">
        <v>144</v>
      </c>
      <c r="K5508" s="17">
        <f>IF(BASE_MARKET_DATA[[#This Row],[DATE]]=_xlfn.MAXIFS(A:A,H:H,BASE_MARKET_DATA[[#This Row],[LABEL]]),1,0)</f>
        <v>0</v>
      </c>
      <c r="L5508" s="17">
        <f>IF(BASE_MARKET_DATA[[#This Row],[VARP]]&gt;0,1,0)</f>
        <v>0</v>
      </c>
    </row>
    <row r="5509" spans="1:12">
      <c r="A5509" s="1">
        <v>43952</v>
      </c>
      <c r="B5509" s="17" t="s">
        <v>75</v>
      </c>
      <c r="C5509">
        <v>110.379997</v>
      </c>
      <c r="D5509">
        <v>112.139999</v>
      </c>
      <c r="E5509">
        <v>-1.7600020000000001</v>
      </c>
      <c r="F5509">
        <v>-1.5694685354866109E-2</v>
      </c>
      <c r="G5509" s="17" t="s">
        <v>0</v>
      </c>
      <c r="H5509" s="17" t="s">
        <v>76</v>
      </c>
      <c r="I5509" s="17" t="s">
        <v>38</v>
      </c>
      <c r="J5509" s="17" t="s">
        <v>144</v>
      </c>
      <c r="K5509" s="17">
        <f>IF(BASE_MARKET_DATA[[#This Row],[DATE]]=_xlfn.MAXIFS(A:A,H:H,BASE_MARKET_DATA[[#This Row],[LABEL]]),1,0)</f>
        <v>0</v>
      </c>
      <c r="L5509" s="17">
        <f>IF(BASE_MARKET_DATA[[#This Row],[VARP]]&gt;0,1,0)</f>
        <v>0</v>
      </c>
    </row>
    <row r="5510" spans="1:12">
      <c r="A5510" s="1">
        <v>43955</v>
      </c>
      <c r="B5510" s="17" t="s">
        <v>75</v>
      </c>
      <c r="C5510">
        <v>109.660004</v>
      </c>
      <c r="D5510">
        <v>110.379997</v>
      </c>
      <c r="E5510">
        <v>-0.71999300000000233</v>
      </c>
      <c r="F5510">
        <v>-6.5228575789869096E-3</v>
      </c>
      <c r="G5510" s="17" t="s">
        <v>0</v>
      </c>
      <c r="H5510" s="17" t="s">
        <v>76</v>
      </c>
      <c r="I5510" s="17" t="s">
        <v>38</v>
      </c>
      <c r="J5510" s="17" t="s">
        <v>144</v>
      </c>
      <c r="K5510" s="17">
        <f>IF(BASE_MARKET_DATA[[#This Row],[DATE]]=_xlfn.MAXIFS(A:A,H:H,BASE_MARKET_DATA[[#This Row],[LABEL]]),1,0)</f>
        <v>0</v>
      </c>
      <c r="L5510" s="17">
        <f>IF(BASE_MARKET_DATA[[#This Row],[VARP]]&gt;0,1,0)</f>
        <v>0</v>
      </c>
    </row>
    <row r="5511" spans="1:12">
      <c r="A5511" s="1">
        <v>43956</v>
      </c>
      <c r="B5511" s="17" t="s">
        <v>75</v>
      </c>
      <c r="C5511">
        <v>112.480003</v>
      </c>
      <c r="D5511">
        <v>109.660004</v>
      </c>
      <c r="E5511">
        <v>2.8199989999999957</v>
      </c>
      <c r="F5511">
        <v>2.5715838930664234E-2</v>
      </c>
      <c r="G5511" s="17" t="s">
        <v>0</v>
      </c>
      <c r="H5511" s="17" t="s">
        <v>76</v>
      </c>
      <c r="I5511" s="17" t="s">
        <v>38</v>
      </c>
      <c r="J5511" s="17" t="s">
        <v>144</v>
      </c>
      <c r="K5511" s="17">
        <f>IF(BASE_MARKET_DATA[[#This Row],[DATE]]=_xlfn.MAXIFS(A:A,H:H,BASE_MARKET_DATA[[#This Row],[LABEL]]),1,0)</f>
        <v>0</v>
      </c>
      <c r="L5511" s="17">
        <f>IF(BASE_MARKET_DATA[[#This Row],[VARP]]&gt;0,1,0)</f>
        <v>1</v>
      </c>
    </row>
    <row r="5512" spans="1:12">
      <c r="A5512" s="1">
        <v>43957</v>
      </c>
      <c r="B5512" s="17" t="s">
        <v>75</v>
      </c>
      <c r="C5512">
        <v>112.58000200000001</v>
      </c>
      <c r="D5512">
        <v>112.480003</v>
      </c>
      <c r="E5512">
        <v>9.9999000000011051E-2</v>
      </c>
      <c r="F5512">
        <v>8.8903802749730595E-4</v>
      </c>
      <c r="G5512" s="17" t="s">
        <v>0</v>
      </c>
      <c r="H5512" s="17" t="s">
        <v>76</v>
      </c>
      <c r="I5512" s="17" t="s">
        <v>38</v>
      </c>
      <c r="J5512" s="17" t="s">
        <v>144</v>
      </c>
      <c r="K5512" s="17">
        <f>IF(BASE_MARKET_DATA[[#This Row],[DATE]]=_xlfn.MAXIFS(A:A,H:H,BASE_MARKET_DATA[[#This Row],[LABEL]]),1,0)</f>
        <v>0</v>
      </c>
      <c r="L5512" s="17">
        <f>IF(BASE_MARKET_DATA[[#This Row],[VARP]]&gt;0,1,0)</f>
        <v>1</v>
      </c>
    </row>
    <row r="5513" spans="1:12">
      <c r="A5513" s="1">
        <v>43958</v>
      </c>
      <c r="B5513" s="17" t="s">
        <v>75</v>
      </c>
      <c r="C5513">
        <v>112.91999799999999</v>
      </c>
      <c r="D5513">
        <v>112.58000200000001</v>
      </c>
      <c r="E5513">
        <v>0.33999599999998509</v>
      </c>
      <c r="F5513">
        <v>3.0200390296669659E-3</v>
      </c>
      <c r="G5513" s="17" t="s">
        <v>0</v>
      </c>
      <c r="H5513" s="17" t="s">
        <v>76</v>
      </c>
      <c r="I5513" s="17" t="s">
        <v>38</v>
      </c>
      <c r="J5513" s="17" t="s">
        <v>144</v>
      </c>
      <c r="K5513" s="17">
        <f>IF(BASE_MARKET_DATA[[#This Row],[DATE]]=_xlfn.MAXIFS(A:A,H:H,BASE_MARKET_DATA[[#This Row],[LABEL]]),1,0)</f>
        <v>0</v>
      </c>
      <c r="L5513" s="17">
        <f>IF(BASE_MARKET_DATA[[#This Row],[VARP]]&gt;0,1,0)</f>
        <v>1</v>
      </c>
    </row>
    <row r="5514" spans="1:12">
      <c r="A5514" s="1">
        <v>43962</v>
      </c>
      <c r="B5514" s="17" t="s">
        <v>75</v>
      </c>
      <c r="C5514">
        <v>113</v>
      </c>
      <c r="D5514">
        <v>112.91999799999999</v>
      </c>
      <c r="E5514">
        <v>8.0002000000007456E-2</v>
      </c>
      <c r="F5514">
        <v>7.0848389494310355E-4</v>
      </c>
      <c r="G5514" s="17" t="s">
        <v>0</v>
      </c>
      <c r="H5514" s="17" t="s">
        <v>76</v>
      </c>
      <c r="I5514" s="17" t="s">
        <v>38</v>
      </c>
      <c r="J5514" s="17" t="s">
        <v>144</v>
      </c>
      <c r="K5514" s="17">
        <f>IF(BASE_MARKET_DATA[[#This Row],[DATE]]=_xlfn.MAXIFS(A:A,H:H,BASE_MARKET_DATA[[#This Row],[LABEL]]),1,0)</f>
        <v>0</v>
      </c>
      <c r="L5514" s="17">
        <f>IF(BASE_MARKET_DATA[[#This Row],[VARP]]&gt;0,1,0)</f>
        <v>1</v>
      </c>
    </row>
    <row r="5515" spans="1:12">
      <c r="A5515" s="1">
        <v>43963</v>
      </c>
      <c r="B5515" s="17" t="s">
        <v>75</v>
      </c>
      <c r="C5515">
        <v>122.879997</v>
      </c>
      <c r="D5515">
        <v>113</v>
      </c>
      <c r="E5515">
        <v>9.879997000000003</v>
      </c>
      <c r="F5515">
        <v>8.7433601769911537E-2</v>
      </c>
      <c r="G5515" s="17" t="s">
        <v>0</v>
      </c>
      <c r="H5515" s="17" t="s">
        <v>76</v>
      </c>
      <c r="I5515" s="17" t="s">
        <v>38</v>
      </c>
      <c r="J5515" s="17" t="s">
        <v>144</v>
      </c>
      <c r="K5515" s="17">
        <f>IF(BASE_MARKET_DATA[[#This Row],[DATE]]=_xlfn.MAXIFS(A:A,H:H,BASE_MARKET_DATA[[#This Row],[LABEL]]),1,0)</f>
        <v>0</v>
      </c>
      <c r="L5515" s="17">
        <f>IF(BASE_MARKET_DATA[[#This Row],[VARP]]&gt;0,1,0)</f>
        <v>1</v>
      </c>
    </row>
    <row r="5516" spans="1:12">
      <c r="A5516" s="1">
        <v>43964</v>
      </c>
      <c r="B5516" s="17" t="s">
        <v>75</v>
      </c>
      <c r="C5516">
        <v>121.480003</v>
      </c>
      <c r="D5516">
        <v>122.879997</v>
      </c>
      <c r="E5516">
        <v>-1.3999940000000066</v>
      </c>
      <c r="F5516">
        <v>-1.1393180616695545E-2</v>
      </c>
      <c r="G5516" s="17" t="s">
        <v>0</v>
      </c>
      <c r="H5516" s="17" t="s">
        <v>76</v>
      </c>
      <c r="I5516" s="17" t="s">
        <v>38</v>
      </c>
      <c r="J5516" s="17" t="s">
        <v>144</v>
      </c>
      <c r="K5516" s="17">
        <f>IF(BASE_MARKET_DATA[[#This Row],[DATE]]=_xlfn.MAXIFS(A:A,H:H,BASE_MARKET_DATA[[#This Row],[LABEL]]),1,0)</f>
        <v>0</v>
      </c>
      <c r="L5516" s="17">
        <f>IF(BASE_MARKET_DATA[[#This Row],[VARP]]&gt;0,1,0)</f>
        <v>0</v>
      </c>
    </row>
    <row r="5517" spans="1:12">
      <c r="A5517" s="1">
        <v>43965</v>
      </c>
      <c r="B5517" s="17" t="s">
        <v>75</v>
      </c>
      <c r="C5517">
        <v>119.519997</v>
      </c>
      <c r="D5517">
        <v>121.480003</v>
      </c>
      <c r="E5517">
        <v>-1.9600059999999928</v>
      </c>
      <c r="F5517">
        <v>-1.6134392094145675E-2</v>
      </c>
      <c r="G5517" s="17" t="s">
        <v>0</v>
      </c>
      <c r="H5517" s="17" t="s">
        <v>76</v>
      </c>
      <c r="I5517" s="17" t="s">
        <v>38</v>
      </c>
      <c r="J5517" s="17" t="s">
        <v>144</v>
      </c>
      <c r="K5517" s="17">
        <f>IF(BASE_MARKET_DATA[[#This Row],[DATE]]=_xlfn.MAXIFS(A:A,H:H,BASE_MARKET_DATA[[#This Row],[LABEL]]),1,0)</f>
        <v>0</v>
      </c>
      <c r="L5517" s="17">
        <f>IF(BASE_MARKET_DATA[[#This Row],[VARP]]&gt;0,1,0)</f>
        <v>0</v>
      </c>
    </row>
    <row r="5518" spans="1:12">
      <c r="A5518" s="1">
        <v>43966</v>
      </c>
      <c r="B5518" s="17" t="s">
        <v>75</v>
      </c>
      <c r="C5518">
        <v>120.980003</v>
      </c>
      <c r="D5518">
        <v>119.519997</v>
      </c>
      <c r="E5518">
        <v>1.4600059999999928</v>
      </c>
      <c r="F5518">
        <v>1.2215579289212941E-2</v>
      </c>
      <c r="G5518" s="17" t="s">
        <v>0</v>
      </c>
      <c r="H5518" s="17" t="s">
        <v>76</v>
      </c>
      <c r="I5518" s="17" t="s">
        <v>38</v>
      </c>
      <c r="J5518" s="17" t="s">
        <v>144</v>
      </c>
      <c r="K5518" s="17">
        <f>IF(BASE_MARKET_DATA[[#This Row],[DATE]]=_xlfn.MAXIFS(A:A,H:H,BASE_MARKET_DATA[[#This Row],[LABEL]]),1,0)</f>
        <v>0</v>
      </c>
      <c r="L5518" s="17">
        <f>IF(BASE_MARKET_DATA[[#This Row],[VARP]]&gt;0,1,0)</f>
        <v>1</v>
      </c>
    </row>
    <row r="5519" spans="1:12">
      <c r="A5519" s="1">
        <v>43969</v>
      </c>
      <c r="B5519" s="17" t="s">
        <v>75</v>
      </c>
      <c r="C5519">
        <v>126</v>
      </c>
      <c r="D5519">
        <v>120.980003</v>
      </c>
      <c r="E5519">
        <v>5.0199970000000036</v>
      </c>
      <c r="F5519">
        <v>4.1494436068083118E-2</v>
      </c>
      <c r="G5519" s="17" t="s">
        <v>0</v>
      </c>
      <c r="H5519" s="17" t="s">
        <v>76</v>
      </c>
      <c r="I5519" s="17" t="s">
        <v>38</v>
      </c>
      <c r="J5519" s="17" t="s">
        <v>144</v>
      </c>
      <c r="K5519" s="17">
        <f>IF(BASE_MARKET_DATA[[#This Row],[DATE]]=_xlfn.MAXIFS(A:A,H:H,BASE_MARKET_DATA[[#This Row],[LABEL]]),1,0)</f>
        <v>0</v>
      </c>
      <c r="L5519" s="17">
        <f>IF(BASE_MARKET_DATA[[#This Row],[VARP]]&gt;0,1,0)</f>
        <v>1</v>
      </c>
    </row>
    <row r="5520" spans="1:12">
      <c r="A5520" s="1">
        <v>43970</v>
      </c>
      <c r="B5520" s="17" t="s">
        <v>75</v>
      </c>
      <c r="C5520">
        <v>127.05999799999999</v>
      </c>
      <c r="D5520">
        <v>126</v>
      </c>
      <c r="E5520">
        <v>1.0599979999999931</v>
      </c>
      <c r="F5520">
        <v>8.4126825396824857E-3</v>
      </c>
      <c r="G5520" s="17" t="s">
        <v>0</v>
      </c>
      <c r="H5520" s="17" t="s">
        <v>76</v>
      </c>
      <c r="I5520" s="17" t="s">
        <v>38</v>
      </c>
      <c r="J5520" s="17" t="s">
        <v>144</v>
      </c>
      <c r="K5520" s="17">
        <f>IF(BASE_MARKET_DATA[[#This Row],[DATE]]=_xlfn.MAXIFS(A:A,H:H,BASE_MARKET_DATA[[#This Row],[LABEL]]),1,0)</f>
        <v>0</v>
      </c>
      <c r="L5520" s="17">
        <f>IF(BASE_MARKET_DATA[[#This Row],[VARP]]&gt;0,1,0)</f>
        <v>1</v>
      </c>
    </row>
    <row r="5521" spans="1:12">
      <c r="A5521" s="1">
        <v>43971</v>
      </c>
      <c r="B5521" s="17" t="s">
        <v>75</v>
      </c>
      <c r="C5521">
        <v>126.68</v>
      </c>
      <c r="D5521">
        <v>127.05999799999999</v>
      </c>
      <c r="E5521">
        <v>-0.37999799999998629</v>
      </c>
      <c r="F5521">
        <v>-2.9906973554335039E-3</v>
      </c>
      <c r="G5521" s="17" t="s">
        <v>0</v>
      </c>
      <c r="H5521" s="17" t="s">
        <v>76</v>
      </c>
      <c r="I5521" s="17" t="s">
        <v>38</v>
      </c>
      <c r="J5521" s="17" t="s">
        <v>144</v>
      </c>
      <c r="K5521" s="17">
        <f>IF(BASE_MARKET_DATA[[#This Row],[DATE]]=_xlfn.MAXIFS(A:A,H:H,BASE_MARKET_DATA[[#This Row],[LABEL]]),1,0)</f>
        <v>0</v>
      </c>
      <c r="L5521" s="17">
        <f>IF(BASE_MARKET_DATA[[#This Row],[VARP]]&gt;0,1,0)</f>
        <v>0</v>
      </c>
    </row>
    <row r="5522" spans="1:12">
      <c r="A5522" s="1">
        <v>43972</v>
      </c>
      <c r="B5522" s="17" t="s">
        <v>75</v>
      </c>
      <c r="C5522">
        <v>128.800003</v>
      </c>
      <c r="D5522">
        <v>126.68</v>
      </c>
      <c r="E5522">
        <v>2.120002999999997</v>
      </c>
      <c r="F5522">
        <v>1.6735104199557916E-2</v>
      </c>
      <c r="G5522" s="17" t="s">
        <v>0</v>
      </c>
      <c r="H5522" s="17" t="s">
        <v>76</v>
      </c>
      <c r="I5522" s="17" t="s">
        <v>38</v>
      </c>
      <c r="J5522" s="17" t="s">
        <v>144</v>
      </c>
      <c r="K5522" s="17">
        <f>IF(BASE_MARKET_DATA[[#This Row],[DATE]]=_xlfn.MAXIFS(A:A,H:H,BASE_MARKET_DATA[[#This Row],[LABEL]]),1,0)</f>
        <v>0</v>
      </c>
      <c r="L5522" s="17">
        <f>IF(BASE_MARKET_DATA[[#This Row],[VARP]]&gt;0,1,0)</f>
        <v>1</v>
      </c>
    </row>
    <row r="5523" spans="1:12">
      <c r="A5523" s="1">
        <v>43973</v>
      </c>
      <c r="B5523" s="17" t="s">
        <v>75</v>
      </c>
      <c r="C5523">
        <v>130</v>
      </c>
      <c r="D5523">
        <v>128.800003</v>
      </c>
      <c r="E5523">
        <v>1.1999969999999962</v>
      </c>
      <c r="F5523">
        <v>9.3167466774049384E-3</v>
      </c>
      <c r="G5523" s="17" t="s">
        <v>0</v>
      </c>
      <c r="H5523" s="17" t="s">
        <v>76</v>
      </c>
      <c r="I5523" s="17" t="s">
        <v>38</v>
      </c>
      <c r="J5523" s="17" t="s">
        <v>144</v>
      </c>
      <c r="K5523" s="17">
        <f>IF(BASE_MARKET_DATA[[#This Row],[DATE]]=_xlfn.MAXIFS(A:A,H:H,BASE_MARKET_DATA[[#This Row],[LABEL]]),1,0)</f>
        <v>0</v>
      </c>
      <c r="L5523" s="17">
        <f>IF(BASE_MARKET_DATA[[#This Row],[VARP]]&gt;0,1,0)</f>
        <v>1</v>
      </c>
    </row>
    <row r="5524" spans="1:12">
      <c r="A5524" s="1">
        <v>43977</v>
      </c>
      <c r="B5524" s="17" t="s">
        <v>75</v>
      </c>
      <c r="C5524">
        <v>128.88000500000001</v>
      </c>
      <c r="D5524">
        <v>130</v>
      </c>
      <c r="E5524">
        <v>-1.1199949999999887</v>
      </c>
      <c r="F5524">
        <v>-8.6153461538460673E-3</v>
      </c>
      <c r="G5524" s="17" t="s">
        <v>0</v>
      </c>
      <c r="H5524" s="17" t="s">
        <v>76</v>
      </c>
      <c r="I5524" s="17" t="s">
        <v>38</v>
      </c>
      <c r="J5524" s="17" t="s">
        <v>144</v>
      </c>
      <c r="K5524" s="17">
        <f>IF(BASE_MARKET_DATA[[#This Row],[DATE]]=_xlfn.MAXIFS(A:A,H:H,BASE_MARKET_DATA[[#This Row],[LABEL]]),1,0)</f>
        <v>0</v>
      </c>
      <c r="L5524" s="17">
        <f>IF(BASE_MARKET_DATA[[#This Row],[VARP]]&gt;0,1,0)</f>
        <v>0</v>
      </c>
    </row>
    <row r="5525" spans="1:12">
      <c r="A5525" s="1">
        <v>43978</v>
      </c>
      <c r="B5525" s="17" t="s">
        <v>75</v>
      </c>
      <c r="C5525">
        <v>131.38000500000001</v>
      </c>
      <c r="D5525">
        <v>128.88000500000001</v>
      </c>
      <c r="E5525">
        <v>2.5</v>
      </c>
      <c r="F5525">
        <v>1.9397888757065145E-2</v>
      </c>
      <c r="G5525" s="17" t="s">
        <v>0</v>
      </c>
      <c r="H5525" s="17" t="s">
        <v>76</v>
      </c>
      <c r="I5525" s="17" t="s">
        <v>38</v>
      </c>
      <c r="J5525" s="17" t="s">
        <v>144</v>
      </c>
      <c r="K5525" s="17">
        <f>IF(BASE_MARKET_DATA[[#This Row],[DATE]]=_xlfn.MAXIFS(A:A,H:H,BASE_MARKET_DATA[[#This Row],[LABEL]]),1,0)</f>
        <v>0</v>
      </c>
      <c r="L5525" s="17">
        <f>IF(BASE_MARKET_DATA[[#This Row],[VARP]]&gt;0,1,0)</f>
        <v>1</v>
      </c>
    </row>
    <row r="5526" spans="1:12">
      <c r="A5526" s="1">
        <v>43979</v>
      </c>
      <c r="B5526" s="17" t="s">
        <v>75</v>
      </c>
      <c r="C5526">
        <v>134.13999899999999</v>
      </c>
      <c r="D5526">
        <v>131.38000500000001</v>
      </c>
      <c r="E5526">
        <v>2.7599939999999776</v>
      </c>
      <c r="F5526">
        <v>2.1007717270219144E-2</v>
      </c>
      <c r="G5526" s="17" t="s">
        <v>0</v>
      </c>
      <c r="H5526" s="17" t="s">
        <v>76</v>
      </c>
      <c r="I5526" s="17" t="s">
        <v>38</v>
      </c>
      <c r="J5526" s="17" t="s">
        <v>144</v>
      </c>
      <c r="K5526" s="17">
        <f>IF(BASE_MARKET_DATA[[#This Row],[DATE]]=_xlfn.MAXIFS(A:A,H:H,BASE_MARKET_DATA[[#This Row],[LABEL]]),1,0)</f>
        <v>0</v>
      </c>
      <c r="L5526" s="17">
        <f>IF(BASE_MARKET_DATA[[#This Row],[VARP]]&gt;0,1,0)</f>
        <v>1</v>
      </c>
    </row>
    <row r="5527" spans="1:12">
      <c r="A5527" s="1">
        <v>43980</v>
      </c>
      <c r="B5527" s="17" t="s">
        <v>75</v>
      </c>
      <c r="C5527">
        <v>133.020004</v>
      </c>
      <c r="D5527">
        <v>134.13999899999999</v>
      </c>
      <c r="E5527">
        <v>-1.1199949999999887</v>
      </c>
      <c r="F5527">
        <v>-8.3494483998019769E-3</v>
      </c>
      <c r="G5527" s="17" t="s">
        <v>0</v>
      </c>
      <c r="H5527" s="17" t="s">
        <v>76</v>
      </c>
      <c r="I5527" s="17" t="s">
        <v>38</v>
      </c>
      <c r="J5527" s="17" t="s">
        <v>144</v>
      </c>
      <c r="K5527" s="17">
        <f>IF(BASE_MARKET_DATA[[#This Row],[DATE]]=_xlfn.MAXIFS(A:A,H:H,BASE_MARKET_DATA[[#This Row],[LABEL]]),1,0)</f>
        <v>0</v>
      </c>
      <c r="L5527" s="17">
        <f>IF(BASE_MARKET_DATA[[#This Row],[VARP]]&gt;0,1,0)</f>
        <v>0</v>
      </c>
    </row>
    <row r="5528" spans="1:12">
      <c r="A5528" s="1">
        <v>43983</v>
      </c>
      <c r="B5528" s="17" t="s">
        <v>75</v>
      </c>
      <c r="C5528">
        <v>135.320007</v>
      </c>
      <c r="D5528">
        <v>133.020004</v>
      </c>
      <c r="E5528">
        <v>2.3000030000000038</v>
      </c>
      <c r="F5528">
        <v>1.7290655020578739E-2</v>
      </c>
      <c r="G5528" s="17" t="s">
        <v>0</v>
      </c>
      <c r="H5528" s="17" t="s">
        <v>76</v>
      </c>
      <c r="I5528" s="17" t="s">
        <v>38</v>
      </c>
      <c r="J5528" s="17" t="s">
        <v>144</v>
      </c>
      <c r="K5528" s="17">
        <f>IF(BASE_MARKET_DATA[[#This Row],[DATE]]=_xlfn.MAXIFS(A:A,H:H,BASE_MARKET_DATA[[#This Row],[LABEL]]),1,0)</f>
        <v>0</v>
      </c>
      <c r="L5528" s="17">
        <f>IF(BASE_MARKET_DATA[[#This Row],[VARP]]&gt;0,1,0)</f>
        <v>1</v>
      </c>
    </row>
    <row r="5529" spans="1:12">
      <c r="A5529" s="1">
        <v>43984</v>
      </c>
      <c r="B5529" s="17" t="s">
        <v>75</v>
      </c>
      <c r="C5529">
        <v>134.979996</v>
      </c>
      <c r="D5529">
        <v>135.320007</v>
      </c>
      <c r="E5529">
        <v>-0.34001100000000406</v>
      </c>
      <c r="F5529">
        <v>-2.5126439728901584E-3</v>
      </c>
      <c r="G5529" s="17" t="s">
        <v>0</v>
      </c>
      <c r="H5529" s="17" t="s">
        <v>76</v>
      </c>
      <c r="I5529" s="17" t="s">
        <v>38</v>
      </c>
      <c r="J5529" s="17" t="s">
        <v>144</v>
      </c>
      <c r="K5529" s="17">
        <f>IF(BASE_MARKET_DATA[[#This Row],[DATE]]=_xlfn.MAXIFS(A:A,H:H,BASE_MARKET_DATA[[#This Row],[LABEL]]),1,0)</f>
        <v>0</v>
      </c>
      <c r="L5529" s="17">
        <f>IF(BASE_MARKET_DATA[[#This Row],[VARP]]&gt;0,1,0)</f>
        <v>0</v>
      </c>
    </row>
    <row r="5530" spans="1:12">
      <c r="A5530" s="1">
        <v>43985</v>
      </c>
      <c r="B5530" s="17" t="s">
        <v>75</v>
      </c>
      <c r="C5530">
        <v>136.58000200000001</v>
      </c>
      <c r="D5530">
        <v>134.979996</v>
      </c>
      <c r="E5530">
        <v>1.6000060000000076</v>
      </c>
      <c r="F5530">
        <v>1.185365274421854E-2</v>
      </c>
      <c r="G5530" s="17" t="s">
        <v>0</v>
      </c>
      <c r="H5530" s="17" t="s">
        <v>76</v>
      </c>
      <c r="I5530" s="17" t="s">
        <v>38</v>
      </c>
      <c r="J5530" s="17" t="s">
        <v>144</v>
      </c>
      <c r="K5530" s="17">
        <f>IF(BASE_MARKET_DATA[[#This Row],[DATE]]=_xlfn.MAXIFS(A:A,H:H,BASE_MARKET_DATA[[#This Row],[LABEL]]),1,0)</f>
        <v>0</v>
      </c>
      <c r="L5530" s="17">
        <f>IF(BASE_MARKET_DATA[[#This Row],[VARP]]&gt;0,1,0)</f>
        <v>1</v>
      </c>
    </row>
    <row r="5531" spans="1:12">
      <c r="A5531" s="1">
        <v>43986</v>
      </c>
      <c r="B5531" s="17" t="s">
        <v>75</v>
      </c>
      <c r="C5531">
        <v>137.16000400000001</v>
      </c>
      <c r="D5531">
        <v>136.58000200000001</v>
      </c>
      <c r="E5531">
        <v>0.58000200000000746</v>
      </c>
      <c r="F5531">
        <v>4.2466099832097481E-3</v>
      </c>
      <c r="G5531" s="17" t="s">
        <v>0</v>
      </c>
      <c r="H5531" s="17" t="s">
        <v>76</v>
      </c>
      <c r="I5531" s="17" t="s">
        <v>38</v>
      </c>
      <c r="J5531" s="17" t="s">
        <v>144</v>
      </c>
      <c r="K5531" s="17">
        <f>IF(BASE_MARKET_DATA[[#This Row],[DATE]]=_xlfn.MAXIFS(A:A,H:H,BASE_MARKET_DATA[[#This Row],[LABEL]]),1,0)</f>
        <v>0</v>
      </c>
      <c r="L5531" s="17">
        <f>IF(BASE_MARKET_DATA[[#This Row],[VARP]]&gt;0,1,0)</f>
        <v>1</v>
      </c>
    </row>
    <row r="5532" spans="1:12">
      <c r="A5532" s="1">
        <v>43987</v>
      </c>
      <c r="B5532" s="17" t="s">
        <v>75</v>
      </c>
      <c r="C5532">
        <v>138.96000700000002</v>
      </c>
      <c r="D5532">
        <v>137.16000400000001</v>
      </c>
      <c r="E5532">
        <v>1.8000030000000038</v>
      </c>
      <c r="F5532">
        <v>1.3123381069601045E-2</v>
      </c>
      <c r="G5532" s="17" t="s">
        <v>0</v>
      </c>
      <c r="H5532" s="17" t="s">
        <v>76</v>
      </c>
      <c r="I5532" s="17" t="s">
        <v>38</v>
      </c>
      <c r="J5532" s="17" t="s">
        <v>144</v>
      </c>
      <c r="K5532" s="17">
        <f>IF(BASE_MARKET_DATA[[#This Row],[DATE]]=_xlfn.MAXIFS(A:A,H:H,BASE_MARKET_DATA[[#This Row],[LABEL]]),1,0)</f>
        <v>0</v>
      </c>
      <c r="L5532" s="17">
        <f>IF(BASE_MARKET_DATA[[#This Row],[VARP]]&gt;0,1,0)</f>
        <v>1</v>
      </c>
    </row>
    <row r="5533" spans="1:12">
      <c r="A5533" s="1">
        <v>43990</v>
      </c>
      <c r="B5533" s="17" t="s">
        <v>75</v>
      </c>
      <c r="C5533">
        <v>141.11999499999999</v>
      </c>
      <c r="D5533">
        <v>138.96000700000002</v>
      </c>
      <c r="E5533">
        <v>2.15998799999997</v>
      </c>
      <c r="F5533">
        <v>1.5543954311976752E-2</v>
      </c>
      <c r="G5533" s="17" t="s">
        <v>0</v>
      </c>
      <c r="H5533" s="17" t="s">
        <v>76</v>
      </c>
      <c r="I5533" s="17" t="s">
        <v>38</v>
      </c>
      <c r="J5533" s="17" t="s">
        <v>144</v>
      </c>
      <c r="K5533" s="17">
        <f>IF(BASE_MARKET_DATA[[#This Row],[DATE]]=_xlfn.MAXIFS(A:A,H:H,BASE_MARKET_DATA[[#This Row],[LABEL]]),1,0)</f>
        <v>0</v>
      </c>
      <c r="L5533" s="17">
        <f>IF(BASE_MARKET_DATA[[#This Row],[VARP]]&gt;0,1,0)</f>
        <v>1</v>
      </c>
    </row>
    <row r="5534" spans="1:12">
      <c r="A5534" s="1">
        <v>43991</v>
      </c>
      <c r="B5534" s="17" t="s">
        <v>75</v>
      </c>
      <c r="C5534">
        <v>138.94000199999999</v>
      </c>
      <c r="D5534">
        <v>141.11999499999999</v>
      </c>
      <c r="E5534">
        <v>-2.1799929999999961</v>
      </c>
      <c r="F5534">
        <v>-1.5447796749142432E-2</v>
      </c>
      <c r="G5534" s="17" t="s">
        <v>0</v>
      </c>
      <c r="H5534" s="17" t="s">
        <v>76</v>
      </c>
      <c r="I5534" s="17" t="s">
        <v>38</v>
      </c>
      <c r="J5534" s="17" t="s">
        <v>144</v>
      </c>
      <c r="K5534" s="17">
        <f>IF(BASE_MARKET_DATA[[#This Row],[DATE]]=_xlfn.MAXIFS(A:A,H:H,BASE_MARKET_DATA[[#This Row],[LABEL]]),1,0)</f>
        <v>0</v>
      </c>
      <c r="L5534" s="17">
        <f>IF(BASE_MARKET_DATA[[#This Row],[VARP]]&gt;0,1,0)</f>
        <v>0</v>
      </c>
    </row>
    <row r="5535" spans="1:12">
      <c r="A5535" s="1">
        <v>43992</v>
      </c>
      <c r="B5535" s="17" t="s">
        <v>75</v>
      </c>
      <c r="C5535">
        <v>136.259995</v>
      </c>
      <c r="D5535">
        <v>138.94000199999999</v>
      </c>
      <c r="E5535">
        <v>-2.6800069999999891</v>
      </c>
      <c r="F5535">
        <v>-1.928895178798104E-2</v>
      </c>
      <c r="G5535" s="17" t="s">
        <v>0</v>
      </c>
      <c r="H5535" s="17" t="s">
        <v>76</v>
      </c>
      <c r="I5535" s="17" t="s">
        <v>38</v>
      </c>
      <c r="J5535" s="17" t="s">
        <v>144</v>
      </c>
      <c r="K5535" s="17">
        <f>IF(BASE_MARKET_DATA[[#This Row],[DATE]]=_xlfn.MAXIFS(A:A,H:H,BASE_MARKET_DATA[[#This Row],[LABEL]]),1,0)</f>
        <v>0</v>
      </c>
      <c r="L5535" s="17">
        <f>IF(BASE_MARKET_DATA[[#This Row],[VARP]]&gt;0,1,0)</f>
        <v>0</v>
      </c>
    </row>
    <row r="5536" spans="1:12">
      <c r="A5536" s="1">
        <v>43993</v>
      </c>
      <c r="B5536" s="17" t="s">
        <v>75</v>
      </c>
      <c r="C5536">
        <v>125.94000200000001</v>
      </c>
      <c r="D5536">
        <v>136.259995</v>
      </c>
      <c r="E5536">
        <v>-10.319992999999997</v>
      </c>
      <c r="F5536">
        <v>-7.5737511952792866E-2</v>
      </c>
      <c r="G5536" s="17" t="s">
        <v>0</v>
      </c>
      <c r="H5536" s="17" t="s">
        <v>76</v>
      </c>
      <c r="I5536" s="17" t="s">
        <v>38</v>
      </c>
      <c r="J5536" s="17" t="s">
        <v>144</v>
      </c>
      <c r="K5536" s="17">
        <f>IF(BASE_MARKET_DATA[[#This Row],[DATE]]=_xlfn.MAXIFS(A:A,H:H,BASE_MARKET_DATA[[#This Row],[LABEL]]),1,0)</f>
        <v>0</v>
      </c>
      <c r="L5536" s="17">
        <f>IF(BASE_MARKET_DATA[[#This Row],[VARP]]&gt;0,1,0)</f>
        <v>0</v>
      </c>
    </row>
    <row r="5537" spans="1:12">
      <c r="A5537" s="1">
        <v>43994</v>
      </c>
      <c r="B5537" s="17" t="s">
        <v>75</v>
      </c>
      <c r="C5537">
        <v>126.099998</v>
      </c>
      <c r="D5537">
        <v>125.94000200000001</v>
      </c>
      <c r="E5537">
        <v>0.15999599999999248</v>
      </c>
      <c r="F5537">
        <v>1.2704144629122084E-3</v>
      </c>
      <c r="G5537" s="17" t="s">
        <v>0</v>
      </c>
      <c r="H5537" s="17" t="s">
        <v>76</v>
      </c>
      <c r="I5537" s="17" t="s">
        <v>38</v>
      </c>
      <c r="J5537" s="17" t="s">
        <v>144</v>
      </c>
      <c r="K5537" s="17">
        <f>IF(BASE_MARKET_DATA[[#This Row],[DATE]]=_xlfn.MAXIFS(A:A,H:H,BASE_MARKET_DATA[[#This Row],[LABEL]]),1,0)</f>
        <v>0</v>
      </c>
      <c r="L5537" s="17">
        <f>IF(BASE_MARKET_DATA[[#This Row],[VARP]]&gt;0,1,0)</f>
        <v>1</v>
      </c>
    </row>
    <row r="5538" spans="1:12">
      <c r="A5538" s="1">
        <v>43997</v>
      </c>
      <c r="B5538" s="17" t="s">
        <v>75</v>
      </c>
      <c r="C5538">
        <v>124.459999</v>
      </c>
      <c r="D5538">
        <v>126.099998</v>
      </c>
      <c r="E5538">
        <v>-1.6399990000000031</v>
      </c>
      <c r="F5538">
        <v>-1.3005543425940444E-2</v>
      </c>
      <c r="G5538" s="17" t="s">
        <v>0</v>
      </c>
      <c r="H5538" s="17" t="s">
        <v>76</v>
      </c>
      <c r="I5538" s="17" t="s">
        <v>38</v>
      </c>
      <c r="J5538" s="17" t="s">
        <v>144</v>
      </c>
      <c r="K5538" s="17">
        <f>IF(BASE_MARKET_DATA[[#This Row],[DATE]]=_xlfn.MAXIFS(A:A,H:H,BASE_MARKET_DATA[[#This Row],[LABEL]]),1,0)</f>
        <v>0</v>
      </c>
      <c r="L5538" s="17">
        <f>IF(BASE_MARKET_DATA[[#This Row],[VARP]]&gt;0,1,0)</f>
        <v>0</v>
      </c>
    </row>
    <row r="5539" spans="1:12">
      <c r="A5539" s="1">
        <v>43998</v>
      </c>
      <c r="B5539" s="17" t="s">
        <v>75</v>
      </c>
      <c r="C5539">
        <v>129.11999499999999</v>
      </c>
      <c r="D5539">
        <v>124.459999</v>
      </c>
      <c r="E5539">
        <v>4.6599959999999925</v>
      </c>
      <c r="F5539">
        <v>3.7441716514877946E-2</v>
      </c>
      <c r="G5539" s="17" t="s">
        <v>0</v>
      </c>
      <c r="H5539" s="17" t="s">
        <v>76</v>
      </c>
      <c r="I5539" s="17" t="s">
        <v>38</v>
      </c>
      <c r="J5539" s="17" t="s">
        <v>144</v>
      </c>
      <c r="K5539" s="17">
        <f>IF(BASE_MARKET_DATA[[#This Row],[DATE]]=_xlfn.MAXIFS(A:A,H:H,BASE_MARKET_DATA[[#This Row],[LABEL]]),1,0)</f>
        <v>0</v>
      </c>
      <c r="L5539" s="17">
        <f>IF(BASE_MARKET_DATA[[#This Row],[VARP]]&gt;0,1,0)</f>
        <v>1</v>
      </c>
    </row>
    <row r="5540" spans="1:12">
      <c r="A5540" s="1">
        <v>43999</v>
      </c>
      <c r="B5540" s="17" t="s">
        <v>75</v>
      </c>
      <c r="C5540">
        <v>129.10000600000001</v>
      </c>
      <c r="D5540">
        <v>129.11999499999999</v>
      </c>
      <c r="E5540">
        <v>-1.9988999999981161E-2</v>
      </c>
      <c r="F5540">
        <v>-1.5480948554854855E-4</v>
      </c>
      <c r="G5540" s="17" t="s">
        <v>0</v>
      </c>
      <c r="H5540" s="17" t="s">
        <v>76</v>
      </c>
      <c r="I5540" s="17" t="s">
        <v>38</v>
      </c>
      <c r="J5540" s="17" t="s">
        <v>144</v>
      </c>
      <c r="K5540" s="17">
        <f>IF(BASE_MARKET_DATA[[#This Row],[DATE]]=_xlfn.MAXIFS(A:A,H:H,BASE_MARKET_DATA[[#This Row],[LABEL]]),1,0)</f>
        <v>0</v>
      </c>
      <c r="L5540" s="17">
        <f>IF(BASE_MARKET_DATA[[#This Row],[VARP]]&gt;0,1,0)</f>
        <v>0</v>
      </c>
    </row>
    <row r="5541" spans="1:12">
      <c r="A5541" s="1">
        <v>44000</v>
      </c>
      <c r="B5541" s="17" t="s">
        <v>75</v>
      </c>
      <c r="C5541">
        <v>127.019997</v>
      </c>
      <c r="D5541">
        <v>129.10000600000001</v>
      </c>
      <c r="E5541">
        <v>-2.080009000000004</v>
      </c>
      <c r="F5541">
        <v>-1.6111610405347337E-2</v>
      </c>
      <c r="G5541" s="17" t="s">
        <v>0</v>
      </c>
      <c r="H5541" s="17" t="s">
        <v>76</v>
      </c>
      <c r="I5541" s="17" t="s">
        <v>38</v>
      </c>
      <c r="J5541" s="17" t="s">
        <v>144</v>
      </c>
      <c r="K5541" s="17">
        <f>IF(BASE_MARKET_DATA[[#This Row],[DATE]]=_xlfn.MAXIFS(A:A,H:H,BASE_MARKET_DATA[[#This Row],[LABEL]]),1,0)</f>
        <v>0</v>
      </c>
      <c r="L5541" s="17">
        <f>IF(BASE_MARKET_DATA[[#This Row],[VARP]]&gt;0,1,0)</f>
        <v>0</v>
      </c>
    </row>
    <row r="5542" spans="1:12">
      <c r="A5542" s="1">
        <v>44001</v>
      </c>
      <c r="B5542" s="17" t="s">
        <v>75</v>
      </c>
      <c r="C5542">
        <v>127.760002</v>
      </c>
      <c r="D5542">
        <v>127.019997</v>
      </c>
      <c r="E5542">
        <v>0.74000499999999647</v>
      </c>
      <c r="F5542">
        <v>5.8258936976671198E-3</v>
      </c>
      <c r="G5542" s="17" t="s">
        <v>0</v>
      </c>
      <c r="H5542" s="17" t="s">
        <v>76</v>
      </c>
      <c r="I5542" s="17" t="s">
        <v>38</v>
      </c>
      <c r="J5542" s="17" t="s">
        <v>144</v>
      </c>
      <c r="K5542" s="17">
        <f>IF(BASE_MARKET_DATA[[#This Row],[DATE]]=_xlfn.MAXIFS(A:A,H:H,BASE_MARKET_DATA[[#This Row],[LABEL]]),1,0)</f>
        <v>0</v>
      </c>
      <c r="L5542" s="17">
        <f>IF(BASE_MARKET_DATA[[#This Row],[VARP]]&gt;0,1,0)</f>
        <v>1</v>
      </c>
    </row>
    <row r="5543" spans="1:12">
      <c r="A5543" s="1">
        <v>44004</v>
      </c>
      <c r="B5543" s="17" t="s">
        <v>75</v>
      </c>
      <c r="C5543">
        <v>126.779999</v>
      </c>
      <c r="D5543">
        <v>127.760002</v>
      </c>
      <c r="E5543">
        <v>-0.9800029999999964</v>
      </c>
      <c r="F5543">
        <v>-7.6706557972658481E-3</v>
      </c>
      <c r="G5543" s="17" t="s">
        <v>0</v>
      </c>
      <c r="H5543" s="17" t="s">
        <v>76</v>
      </c>
      <c r="I5543" s="17" t="s">
        <v>38</v>
      </c>
      <c r="J5543" s="17" t="s">
        <v>144</v>
      </c>
      <c r="K5543" s="17">
        <f>IF(BASE_MARKET_DATA[[#This Row],[DATE]]=_xlfn.MAXIFS(A:A,H:H,BASE_MARKET_DATA[[#This Row],[LABEL]]),1,0)</f>
        <v>0</v>
      </c>
      <c r="L5543" s="17">
        <f>IF(BASE_MARKET_DATA[[#This Row],[VARP]]&gt;0,1,0)</f>
        <v>0</v>
      </c>
    </row>
    <row r="5544" spans="1:12">
      <c r="A5544" s="1">
        <v>44005</v>
      </c>
      <c r="B5544" s="17" t="s">
        <v>75</v>
      </c>
      <c r="C5544">
        <v>129.13999899999999</v>
      </c>
      <c r="D5544">
        <v>126.779999</v>
      </c>
      <c r="E5544">
        <v>2.3599999999999852</v>
      </c>
      <c r="F5544">
        <v>1.8614923636337821E-2</v>
      </c>
      <c r="G5544" s="17" t="s">
        <v>0</v>
      </c>
      <c r="H5544" s="17" t="s">
        <v>76</v>
      </c>
      <c r="I5544" s="17" t="s">
        <v>38</v>
      </c>
      <c r="J5544" s="17" t="s">
        <v>144</v>
      </c>
      <c r="K5544" s="17">
        <f>IF(BASE_MARKET_DATA[[#This Row],[DATE]]=_xlfn.MAXIFS(A:A,H:H,BASE_MARKET_DATA[[#This Row],[LABEL]]),1,0)</f>
        <v>0</v>
      </c>
      <c r="L5544" s="17">
        <f>IF(BASE_MARKET_DATA[[#This Row],[VARP]]&gt;0,1,0)</f>
        <v>1</v>
      </c>
    </row>
    <row r="5545" spans="1:12">
      <c r="A5545" s="1">
        <v>44006</v>
      </c>
      <c r="B5545" s="17" t="s">
        <v>75</v>
      </c>
      <c r="C5545">
        <v>125.040001</v>
      </c>
      <c r="D5545">
        <v>129.13999899999999</v>
      </c>
      <c r="E5545">
        <v>-4.0999979999999852</v>
      </c>
      <c r="F5545">
        <v>-3.1748474769617938E-2</v>
      </c>
      <c r="G5545" s="17" t="s">
        <v>0</v>
      </c>
      <c r="H5545" s="17" t="s">
        <v>76</v>
      </c>
      <c r="I5545" s="17" t="s">
        <v>38</v>
      </c>
      <c r="J5545" s="17" t="s">
        <v>144</v>
      </c>
      <c r="K5545" s="17">
        <f>IF(BASE_MARKET_DATA[[#This Row],[DATE]]=_xlfn.MAXIFS(A:A,H:H,BASE_MARKET_DATA[[#This Row],[LABEL]]),1,0)</f>
        <v>0</v>
      </c>
      <c r="L5545" s="17">
        <f>IF(BASE_MARKET_DATA[[#This Row],[VARP]]&gt;0,1,0)</f>
        <v>0</v>
      </c>
    </row>
    <row r="5546" spans="1:12">
      <c r="A5546" s="1">
        <v>44007</v>
      </c>
      <c r="B5546" s="17" t="s">
        <v>75</v>
      </c>
      <c r="C5546">
        <v>127.05999799999999</v>
      </c>
      <c r="D5546">
        <v>125.040001</v>
      </c>
      <c r="E5546">
        <v>2.0199969999999894</v>
      </c>
      <c r="F5546">
        <v>1.615480633273499E-2</v>
      </c>
      <c r="G5546" s="17" t="s">
        <v>0</v>
      </c>
      <c r="H5546" s="17" t="s">
        <v>76</v>
      </c>
      <c r="I5546" s="17" t="s">
        <v>38</v>
      </c>
      <c r="J5546" s="17" t="s">
        <v>144</v>
      </c>
      <c r="K5546" s="17">
        <f>IF(BASE_MARKET_DATA[[#This Row],[DATE]]=_xlfn.MAXIFS(A:A,H:H,BASE_MARKET_DATA[[#This Row],[LABEL]]),1,0)</f>
        <v>0</v>
      </c>
      <c r="L5546" s="17">
        <f>IF(BASE_MARKET_DATA[[#This Row],[VARP]]&gt;0,1,0)</f>
        <v>1</v>
      </c>
    </row>
    <row r="5547" spans="1:12">
      <c r="A5547" s="1">
        <v>44008</v>
      </c>
      <c r="B5547" s="17" t="s">
        <v>75</v>
      </c>
      <c r="C5547">
        <v>125.239998</v>
      </c>
      <c r="D5547">
        <v>127.05999799999999</v>
      </c>
      <c r="E5547">
        <v>-1.8199999999999932</v>
      </c>
      <c r="F5547">
        <v>-1.4323941670453932E-2</v>
      </c>
      <c r="G5547" s="17" t="s">
        <v>0</v>
      </c>
      <c r="H5547" s="17" t="s">
        <v>76</v>
      </c>
      <c r="I5547" s="17" t="s">
        <v>38</v>
      </c>
      <c r="J5547" s="17" t="s">
        <v>144</v>
      </c>
      <c r="K5547" s="17">
        <f>IF(BASE_MARKET_DATA[[#This Row],[DATE]]=_xlfn.MAXIFS(A:A,H:H,BASE_MARKET_DATA[[#This Row],[LABEL]]),1,0)</f>
        <v>0</v>
      </c>
      <c r="L5547" s="17">
        <f>IF(BASE_MARKET_DATA[[#This Row],[VARP]]&gt;0,1,0)</f>
        <v>0</v>
      </c>
    </row>
    <row r="5548" spans="1:12">
      <c r="A5548" s="1">
        <v>44011</v>
      </c>
      <c r="B5548" s="17" t="s">
        <v>75</v>
      </c>
      <c r="C5548">
        <v>127.800003</v>
      </c>
      <c r="D5548">
        <v>125.239998</v>
      </c>
      <c r="E5548">
        <v>2.5600050000000039</v>
      </c>
      <c r="F5548">
        <v>2.0440794002567805E-2</v>
      </c>
      <c r="G5548" s="17" t="s">
        <v>0</v>
      </c>
      <c r="H5548" s="17" t="s">
        <v>76</v>
      </c>
      <c r="I5548" s="17" t="s">
        <v>38</v>
      </c>
      <c r="J5548" s="17" t="s">
        <v>144</v>
      </c>
      <c r="K5548" s="17">
        <f>IF(BASE_MARKET_DATA[[#This Row],[DATE]]=_xlfn.MAXIFS(A:A,H:H,BASE_MARKET_DATA[[#This Row],[LABEL]]),1,0)</f>
        <v>0</v>
      </c>
      <c r="L5548" s="17">
        <f>IF(BASE_MARKET_DATA[[#This Row],[VARP]]&gt;0,1,0)</f>
        <v>1</v>
      </c>
    </row>
    <row r="5549" spans="1:12">
      <c r="A5549" s="1">
        <v>44012</v>
      </c>
      <c r="B5549" s="17" t="s">
        <v>75</v>
      </c>
      <c r="C5549">
        <v>128.86000100000001</v>
      </c>
      <c r="D5549">
        <v>127.800003</v>
      </c>
      <c r="E5549">
        <v>1.0599980000000073</v>
      </c>
      <c r="F5549">
        <v>8.2941938585088092E-3</v>
      </c>
      <c r="G5549" s="17" t="s">
        <v>0</v>
      </c>
      <c r="H5549" s="17" t="s">
        <v>76</v>
      </c>
      <c r="I5549" s="17" t="s">
        <v>38</v>
      </c>
      <c r="J5549" s="17" t="s">
        <v>144</v>
      </c>
      <c r="K5549" s="17">
        <f>IF(BASE_MARKET_DATA[[#This Row],[DATE]]=_xlfn.MAXIFS(A:A,H:H,BASE_MARKET_DATA[[#This Row],[LABEL]]),1,0)</f>
        <v>0</v>
      </c>
      <c r="L5549" s="17">
        <f>IF(BASE_MARKET_DATA[[#This Row],[VARP]]&gt;0,1,0)</f>
        <v>1</v>
      </c>
    </row>
    <row r="5550" spans="1:12">
      <c r="A5550" s="1">
        <v>44013</v>
      </c>
      <c r="B5550" s="17" t="s">
        <v>75</v>
      </c>
      <c r="C5550">
        <v>127.839996</v>
      </c>
      <c r="D5550">
        <v>128.86000100000001</v>
      </c>
      <c r="E5550">
        <v>-1.0200050000000118</v>
      </c>
      <c r="F5550">
        <v>-7.9156060226944405E-3</v>
      </c>
      <c r="G5550" s="17" t="s">
        <v>0</v>
      </c>
      <c r="H5550" s="17" t="s">
        <v>76</v>
      </c>
      <c r="I5550" s="17" t="s">
        <v>38</v>
      </c>
      <c r="J5550" s="17" t="s">
        <v>144</v>
      </c>
      <c r="K5550" s="17">
        <f>IF(BASE_MARKET_DATA[[#This Row],[DATE]]=_xlfn.MAXIFS(A:A,H:H,BASE_MARKET_DATA[[#This Row],[LABEL]]),1,0)</f>
        <v>0</v>
      </c>
      <c r="L5550" s="17">
        <f>IF(BASE_MARKET_DATA[[#This Row],[VARP]]&gt;0,1,0)</f>
        <v>0</v>
      </c>
    </row>
    <row r="5551" spans="1:12">
      <c r="A5551" s="1">
        <v>44014</v>
      </c>
      <c r="B5551" s="17" t="s">
        <v>75</v>
      </c>
      <c r="C5551">
        <v>129.479996</v>
      </c>
      <c r="D5551">
        <v>127.839996</v>
      </c>
      <c r="E5551">
        <v>1.6400000000000006</v>
      </c>
      <c r="F5551">
        <v>1.2828536070980482E-2</v>
      </c>
      <c r="G5551" s="17" t="s">
        <v>0</v>
      </c>
      <c r="H5551" s="17" t="s">
        <v>76</v>
      </c>
      <c r="I5551" s="17" t="s">
        <v>38</v>
      </c>
      <c r="J5551" s="17" t="s">
        <v>144</v>
      </c>
      <c r="K5551" s="17">
        <f>IF(BASE_MARKET_DATA[[#This Row],[DATE]]=_xlfn.MAXIFS(A:A,H:H,BASE_MARKET_DATA[[#This Row],[LABEL]]),1,0)</f>
        <v>0</v>
      </c>
      <c r="L5551" s="17">
        <f>IF(BASE_MARKET_DATA[[#This Row],[VARP]]&gt;0,1,0)</f>
        <v>1</v>
      </c>
    </row>
    <row r="5552" spans="1:12">
      <c r="A5552" s="1">
        <v>44015</v>
      </c>
      <c r="B5552" s="17" t="s">
        <v>75</v>
      </c>
      <c r="C5552">
        <v>129.63999899999999</v>
      </c>
      <c r="D5552">
        <v>129.479996</v>
      </c>
      <c r="E5552">
        <v>0.16000299999998902</v>
      </c>
      <c r="F5552">
        <v>1.2357352868622967E-3</v>
      </c>
      <c r="G5552" s="17" t="s">
        <v>0</v>
      </c>
      <c r="H5552" s="17" t="s">
        <v>76</v>
      </c>
      <c r="I5552" s="17" t="s">
        <v>38</v>
      </c>
      <c r="J5552" s="17" t="s">
        <v>144</v>
      </c>
      <c r="K5552" s="17">
        <f>IF(BASE_MARKET_DATA[[#This Row],[DATE]]=_xlfn.MAXIFS(A:A,H:H,BASE_MARKET_DATA[[#This Row],[LABEL]]),1,0)</f>
        <v>0</v>
      </c>
      <c r="L5552" s="17">
        <f>IF(BASE_MARKET_DATA[[#This Row],[VARP]]&gt;0,1,0)</f>
        <v>1</v>
      </c>
    </row>
    <row r="5553" spans="1:12">
      <c r="A5553" s="1">
        <v>44018</v>
      </c>
      <c r="B5553" s="17" t="s">
        <v>75</v>
      </c>
      <c r="C5553">
        <v>130.240005</v>
      </c>
      <c r="D5553">
        <v>129.63999899999999</v>
      </c>
      <c r="E5553">
        <v>0.60000600000000759</v>
      </c>
      <c r="F5553">
        <v>4.6282474901901812E-3</v>
      </c>
      <c r="G5553" s="17" t="s">
        <v>0</v>
      </c>
      <c r="H5553" s="17" t="s">
        <v>76</v>
      </c>
      <c r="I5553" s="17" t="s">
        <v>38</v>
      </c>
      <c r="J5553" s="17" t="s">
        <v>144</v>
      </c>
      <c r="K5553" s="17">
        <f>IF(BASE_MARKET_DATA[[#This Row],[DATE]]=_xlfn.MAXIFS(A:A,H:H,BASE_MARKET_DATA[[#This Row],[LABEL]]),1,0)</f>
        <v>0</v>
      </c>
      <c r="L5553" s="17">
        <f>IF(BASE_MARKET_DATA[[#This Row],[VARP]]&gt;0,1,0)</f>
        <v>1</v>
      </c>
    </row>
    <row r="5554" spans="1:12">
      <c r="A5554" s="1">
        <v>44019</v>
      </c>
      <c r="B5554" s="17" t="s">
        <v>75</v>
      </c>
      <c r="C5554">
        <v>127.019997</v>
      </c>
      <c r="D5554">
        <v>130.240005</v>
      </c>
      <c r="E5554">
        <v>-3.2200079999999929</v>
      </c>
      <c r="F5554">
        <v>-2.4723647699491359E-2</v>
      </c>
      <c r="G5554" s="17" t="s">
        <v>0</v>
      </c>
      <c r="H5554" s="17" t="s">
        <v>76</v>
      </c>
      <c r="I5554" s="17" t="s">
        <v>38</v>
      </c>
      <c r="J5554" s="17" t="s">
        <v>144</v>
      </c>
      <c r="K5554" s="17">
        <f>IF(BASE_MARKET_DATA[[#This Row],[DATE]]=_xlfn.MAXIFS(A:A,H:H,BASE_MARKET_DATA[[#This Row],[LABEL]]),1,0)</f>
        <v>0</v>
      </c>
      <c r="L5554" s="17">
        <f>IF(BASE_MARKET_DATA[[#This Row],[VARP]]&gt;0,1,0)</f>
        <v>0</v>
      </c>
    </row>
    <row r="5555" spans="1:12">
      <c r="A5555" s="1">
        <v>44020</v>
      </c>
      <c r="B5555" s="17" t="s">
        <v>75</v>
      </c>
      <c r="C5555">
        <v>125.279999</v>
      </c>
      <c r="D5555">
        <v>127.019997</v>
      </c>
      <c r="E5555">
        <v>-1.7399979999999999</v>
      </c>
      <c r="F5555">
        <v>-1.3698614714972792E-2</v>
      </c>
      <c r="G5555" s="17" t="s">
        <v>0</v>
      </c>
      <c r="H5555" s="17" t="s">
        <v>76</v>
      </c>
      <c r="I5555" s="17" t="s">
        <v>38</v>
      </c>
      <c r="J5555" s="17" t="s">
        <v>144</v>
      </c>
      <c r="K5555" s="17">
        <f>IF(BASE_MARKET_DATA[[#This Row],[DATE]]=_xlfn.MAXIFS(A:A,H:H,BASE_MARKET_DATA[[#This Row],[LABEL]]),1,0)</f>
        <v>0</v>
      </c>
      <c r="L5555" s="17">
        <f>IF(BASE_MARKET_DATA[[#This Row],[VARP]]&gt;0,1,0)</f>
        <v>0</v>
      </c>
    </row>
    <row r="5556" spans="1:12">
      <c r="A5556" s="1">
        <v>44021</v>
      </c>
      <c r="B5556" s="17" t="s">
        <v>75</v>
      </c>
      <c r="C5556">
        <v>122.639999</v>
      </c>
      <c r="D5556">
        <v>125.279999</v>
      </c>
      <c r="E5556">
        <v>-2.6400000000000006</v>
      </c>
      <c r="F5556">
        <v>-2.10727971030715E-2</v>
      </c>
      <c r="G5556" s="17" t="s">
        <v>0</v>
      </c>
      <c r="H5556" s="17" t="s">
        <v>76</v>
      </c>
      <c r="I5556" s="17" t="s">
        <v>38</v>
      </c>
      <c r="J5556" s="17" t="s">
        <v>144</v>
      </c>
      <c r="K5556" s="17">
        <f>IF(BASE_MARKET_DATA[[#This Row],[DATE]]=_xlfn.MAXIFS(A:A,H:H,BASE_MARKET_DATA[[#This Row],[LABEL]]),1,0)</f>
        <v>0</v>
      </c>
      <c r="L5556" s="17">
        <f>IF(BASE_MARKET_DATA[[#This Row],[VARP]]&gt;0,1,0)</f>
        <v>0</v>
      </c>
    </row>
    <row r="5557" spans="1:12">
      <c r="A5557" s="1">
        <v>44022</v>
      </c>
      <c r="B5557" s="17" t="s">
        <v>75</v>
      </c>
      <c r="C5557">
        <v>123.41999799999999</v>
      </c>
      <c r="D5557">
        <v>122.639999</v>
      </c>
      <c r="E5557">
        <v>0.77999899999998945</v>
      </c>
      <c r="F5557">
        <v>6.3600701757995726E-3</v>
      </c>
      <c r="G5557" s="17" t="s">
        <v>0</v>
      </c>
      <c r="H5557" s="17" t="s">
        <v>76</v>
      </c>
      <c r="I5557" s="17" t="s">
        <v>38</v>
      </c>
      <c r="J5557" s="17" t="s">
        <v>144</v>
      </c>
      <c r="K5557" s="17">
        <f>IF(BASE_MARKET_DATA[[#This Row],[DATE]]=_xlfn.MAXIFS(A:A,H:H,BASE_MARKET_DATA[[#This Row],[LABEL]]),1,0)</f>
        <v>0</v>
      </c>
      <c r="L5557" s="17">
        <f>IF(BASE_MARKET_DATA[[#This Row],[VARP]]&gt;0,1,0)</f>
        <v>1</v>
      </c>
    </row>
    <row r="5558" spans="1:12">
      <c r="A5558" s="1">
        <v>44025</v>
      </c>
      <c r="B5558" s="17" t="s">
        <v>75</v>
      </c>
      <c r="C5558">
        <v>124.720001</v>
      </c>
      <c r="D5558">
        <v>123.41999799999999</v>
      </c>
      <c r="E5558">
        <v>1.3000030000000038</v>
      </c>
      <c r="F5558">
        <v>1.0533163353316567E-2</v>
      </c>
      <c r="G5558" s="17" t="s">
        <v>0</v>
      </c>
      <c r="H5558" s="17" t="s">
        <v>76</v>
      </c>
      <c r="I5558" s="17" t="s">
        <v>38</v>
      </c>
      <c r="J5558" s="17" t="s">
        <v>144</v>
      </c>
      <c r="K5558" s="17">
        <f>IF(BASE_MARKET_DATA[[#This Row],[DATE]]=_xlfn.MAXIFS(A:A,H:H,BASE_MARKET_DATA[[#This Row],[LABEL]]),1,0)</f>
        <v>0</v>
      </c>
      <c r="L5558" s="17">
        <f>IF(BASE_MARKET_DATA[[#This Row],[VARP]]&gt;0,1,0)</f>
        <v>1</v>
      </c>
    </row>
    <row r="5559" spans="1:12">
      <c r="A5559" s="1">
        <v>44026</v>
      </c>
      <c r="B5559" s="17" t="s">
        <v>75</v>
      </c>
      <c r="C5559">
        <v>126.900002</v>
      </c>
      <c r="D5559">
        <v>124.720001</v>
      </c>
      <c r="E5559">
        <v>2.1800010000000043</v>
      </c>
      <c r="F5559">
        <v>1.7479161181212663E-2</v>
      </c>
      <c r="G5559" s="17" t="s">
        <v>0</v>
      </c>
      <c r="H5559" s="17" t="s">
        <v>76</v>
      </c>
      <c r="I5559" s="17" t="s">
        <v>38</v>
      </c>
      <c r="J5559" s="17" t="s">
        <v>144</v>
      </c>
      <c r="K5559" s="17">
        <f>IF(BASE_MARKET_DATA[[#This Row],[DATE]]=_xlfn.MAXIFS(A:A,H:H,BASE_MARKET_DATA[[#This Row],[LABEL]]),1,0)</f>
        <v>0</v>
      </c>
      <c r="L5559" s="17">
        <f>IF(BASE_MARKET_DATA[[#This Row],[VARP]]&gt;0,1,0)</f>
        <v>1</v>
      </c>
    </row>
    <row r="5560" spans="1:12">
      <c r="A5560" s="1">
        <v>44027</v>
      </c>
      <c r="B5560" s="17" t="s">
        <v>75</v>
      </c>
      <c r="C5560">
        <v>127.5</v>
      </c>
      <c r="D5560">
        <v>126.900002</v>
      </c>
      <c r="E5560">
        <v>0.59999799999999937</v>
      </c>
      <c r="F5560">
        <v>4.728116552748355E-3</v>
      </c>
      <c r="G5560" s="17" t="s">
        <v>0</v>
      </c>
      <c r="H5560" s="17" t="s">
        <v>76</v>
      </c>
      <c r="I5560" s="17" t="s">
        <v>38</v>
      </c>
      <c r="J5560" s="17" t="s">
        <v>144</v>
      </c>
      <c r="K5560" s="17">
        <f>IF(BASE_MARKET_DATA[[#This Row],[DATE]]=_xlfn.MAXIFS(A:A,H:H,BASE_MARKET_DATA[[#This Row],[LABEL]]),1,0)</f>
        <v>0</v>
      </c>
      <c r="L5560" s="17">
        <f>IF(BASE_MARKET_DATA[[#This Row],[VARP]]&gt;0,1,0)</f>
        <v>1</v>
      </c>
    </row>
    <row r="5561" spans="1:12">
      <c r="A5561" s="1">
        <v>44028</v>
      </c>
      <c r="B5561" s="17" t="s">
        <v>75</v>
      </c>
      <c r="C5561">
        <v>127.459999</v>
      </c>
      <c r="D5561">
        <v>127.5</v>
      </c>
      <c r="E5561">
        <v>-4.0001000000003728E-2</v>
      </c>
      <c r="F5561">
        <v>-3.1373333333336255E-4</v>
      </c>
      <c r="G5561" s="17" t="s">
        <v>0</v>
      </c>
      <c r="H5561" s="17" t="s">
        <v>76</v>
      </c>
      <c r="I5561" s="17" t="s">
        <v>38</v>
      </c>
      <c r="J5561" s="17" t="s">
        <v>144</v>
      </c>
      <c r="K5561" s="17">
        <f>IF(BASE_MARKET_DATA[[#This Row],[DATE]]=_xlfn.MAXIFS(A:A,H:H,BASE_MARKET_DATA[[#This Row],[LABEL]]),1,0)</f>
        <v>0</v>
      </c>
      <c r="L5561" s="17">
        <f>IF(BASE_MARKET_DATA[[#This Row],[VARP]]&gt;0,1,0)</f>
        <v>0</v>
      </c>
    </row>
    <row r="5562" spans="1:12">
      <c r="A5562" s="1">
        <v>44029</v>
      </c>
      <c r="B5562" s="17" t="s">
        <v>75</v>
      </c>
      <c r="C5562">
        <v>129.800003</v>
      </c>
      <c r="D5562">
        <v>127.459999</v>
      </c>
      <c r="E5562">
        <v>2.3400040000000075</v>
      </c>
      <c r="F5562">
        <v>1.8358732295298445E-2</v>
      </c>
      <c r="G5562" s="17" t="s">
        <v>0</v>
      </c>
      <c r="H5562" s="17" t="s">
        <v>76</v>
      </c>
      <c r="I5562" s="17" t="s">
        <v>38</v>
      </c>
      <c r="J5562" s="17" t="s">
        <v>144</v>
      </c>
      <c r="K5562" s="17">
        <f>IF(BASE_MARKET_DATA[[#This Row],[DATE]]=_xlfn.MAXIFS(A:A,H:H,BASE_MARKET_DATA[[#This Row],[LABEL]]),1,0)</f>
        <v>0</v>
      </c>
      <c r="L5562" s="17">
        <f>IF(BASE_MARKET_DATA[[#This Row],[VARP]]&gt;0,1,0)</f>
        <v>1</v>
      </c>
    </row>
    <row r="5563" spans="1:12">
      <c r="A5563" s="1">
        <v>44032</v>
      </c>
      <c r="B5563" s="17" t="s">
        <v>75</v>
      </c>
      <c r="C5563">
        <v>129.279999</v>
      </c>
      <c r="D5563">
        <v>129.800003</v>
      </c>
      <c r="E5563">
        <v>-0.52000400000000013</v>
      </c>
      <c r="F5563">
        <v>-4.0061940522451303E-3</v>
      </c>
      <c r="G5563" s="17" t="s">
        <v>0</v>
      </c>
      <c r="H5563" s="17" t="s">
        <v>76</v>
      </c>
      <c r="I5563" s="17" t="s">
        <v>38</v>
      </c>
      <c r="J5563" s="17" t="s">
        <v>144</v>
      </c>
      <c r="K5563" s="17">
        <f>IF(BASE_MARKET_DATA[[#This Row],[DATE]]=_xlfn.MAXIFS(A:A,H:H,BASE_MARKET_DATA[[#This Row],[LABEL]]),1,0)</f>
        <v>0</v>
      </c>
      <c r="L5563" s="17">
        <f>IF(BASE_MARKET_DATA[[#This Row],[VARP]]&gt;0,1,0)</f>
        <v>0</v>
      </c>
    </row>
    <row r="5564" spans="1:12">
      <c r="A5564" s="1">
        <v>44033</v>
      </c>
      <c r="B5564" s="17" t="s">
        <v>75</v>
      </c>
      <c r="C5564">
        <v>130.33999599999999</v>
      </c>
      <c r="D5564">
        <v>129.279999</v>
      </c>
      <c r="E5564">
        <v>1.0599969999999814</v>
      </c>
      <c r="F5564">
        <v>8.1992342837191815E-3</v>
      </c>
      <c r="G5564" s="17" t="s">
        <v>0</v>
      </c>
      <c r="H5564" s="17" t="s">
        <v>76</v>
      </c>
      <c r="I5564" s="17" t="s">
        <v>38</v>
      </c>
      <c r="J5564" s="17" t="s">
        <v>144</v>
      </c>
      <c r="K5564" s="17">
        <f>IF(BASE_MARKET_DATA[[#This Row],[DATE]]=_xlfn.MAXIFS(A:A,H:H,BASE_MARKET_DATA[[#This Row],[LABEL]]),1,0)</f>
        <v>0</v>
      </c>
      <c r="L5564" s="17">
        <f>IF(BASE_MARKET_DATA[[#This Row],[VARP]]&gt;0,1,0)</f>
        <v>1</v>
      </c>
    </row>
    <row r="5565" spans="1:12">
      <c r="A5565" s="1">
        <v>44034</v>
      </c>
      <c r="B5565" s="17" t="s">
        <v>75</v>
      </c>
      <c r="C5565">
        <v>129.979996</v>
      </c>
      <c r="D5565">
        <v>130.33999599999999</v>
      </c>
      <c r="E5565">
        <v>-0.35999999999998522</v>
      </c>
      <c r="F5565">
        <v>-2.7620071432255164E-3</v>
      </c>
      <c r="G5565" s="17" t="s">
        <v>0</v>
      </c>
      <c r="H5565" s="17" t="s">
        <v>76</v>
      </c>
      <c r="I5565" s="17" t="s">
        <v>38</v>
      </c>
      <c r="J5565" s="17" t="s">
        <v>144</v>
      </c>
      <c r="K5565" s="17">
        <f>IF(BASE_MARKET_DATA[[#This Row],[DATE]]=_xlfn.MAXIFS(A:A,H:H,BASE_MARKET_DATA[[#This Row],[LABEL]]),1,0)</f>
        <v>0</v>
      </c>
      <c r="L5565" s="17">
        <f>IF(BASE_MARKET_DATA[[#This Row],[VARP]]&gt;0,1,0)</f>
        <v>0</v>
      </c>
    </row>
    <row r="5566" spans="1:12">
      <c r="A5566" s="1">
        <v>44035</v>
      </c>
      <c r="B5566" s="17" t="s">
        <v>75</v>
      </c>
      <c r="C5566">
        <v>128.800003</v>
      </c>
      <c r="D5566">
        <v>129.979996</v>
      </c>
      <c r="E5566">
        <v>-1.1799929999999961</v>
      </c>
      <c r="F5566">
        <v>-9.0782661664337641E-3</v>
      </c>
      <c r="G5566" s="17" t="s">
        <v>0</v>
      </c>
      <c r="H5566" s="17" t="s">
        <v>76</v>
      </c>
      <c r="I5566" s="17" t="s">
        <v>38</v>
      </c>
      <c r="J5566" s="17" t="s">
        <v>144</v>
      </c>
      <c r="K5566" s="17">
        <f>IF(BASE_MARKET_DATA[[#This Row],[DATE]]=_xlfn.MAXIFS(A:A,H:H,BASE_MARKET_DATA[[#This Row],[LABEL]]),1,0)</f>
        <v>0</v>
      </c>
      <c r="L5566" s="17">
        <f>IF(BASE_MARKET_DATA[[#This Row],[VARP]]&gt;0,1,0)</f>
        <v>0</v>
      </c>
    </row>
    <row r="5567" spans="1:12">
      <c r="A5567" s="1">
        <v>44036</v>
      </c>
      <c r="B5567" s="17" t="s">
        <v>75</v>
      </c>
      <c r="C5567">
        <v>122.160004</v>
      </c>
      <c r="D5567">
        <v>128.800003</v>
      </c>
      <c r="E5567">
        <v>-6.6399990000000031</v>
      </c>
      <c r="F5567">
        <v>-5.1552786066317115E-2</v>
      </c>
      <c r="G5567" s="17" t="s">
        <v>0</v>
      </c>
      <c r="H5567" s="17" t="s">
        <v>76</v>
      </c>
      <c r="I5567" s="17" t="s">
        <v>38</v>
      </c>
      <c r="J5567" s="17" t="s">
        <v>144</v>
      </c>
      <c r="K5567" s="17">
        <f>IF(BASE_MARKET_DATA[[#This Row],[DATE]]=_xlfn.MAXIFS(A:A,H:H,BASE_MARKET_DATA[[#This Row],[LABEL]]),1,0)</f>
        <v>0</v>
      </c>
      <c r="L5567" s="17">
        <f>IF(BASE_MARKET_DATA[[#This Row],[VARP]]&gt;0,1,0)</f>
        <v>0</v>
      </c>
    </row>
    <row r="5568" spans="1:12">
      <c r="A5568" s="1">
        <v>44039</v>
      </c>
      <c r="B5568" s="17" t="s">
        <v>75</v>
      </c>
      <c r="C5568">
        <v>120.980003</v>
      </c>
      <c r="D5568">
        <v>122.160004</v>
      </c>
      <c r="E5568">
        <v>-1.1800010000000043</v>
      </c>
      <c r="F5568">
        <v>-9.659470869041592E-3</v>
      </c>
      <c r="G5568" s="17" t="s">
        <v>0</v>
      </c>
      <c r="H5568" s="17" t="s">
        <v>76</v>
      </c>
      <c r="I5568" s="17" t="s">
        <v>38</v>
      </c>
      <c r="J5568" s="17" t="s">
        <v>144</v>
      </c>
      <c r="K5568" s="17">
        <f>IF(BASE_MARKET_DATA[[#This Row],[DATE]]=_xlfn.MAXIFS(A:A,H:H,BASE_MARKET_DATA[[#This Row],[LABEL]]),1,0)</f>
        <v>0</v>
      </c>
      <c r="L5568" s="17">
        <f>IF(BASE_MARKET_DATA[[#This Row],[VARP]]&gt;0,1,0)</f>
        <v>0</v>
      </c>
    </row>
    <row r="5569" spans="1:12">
      <c r="A5569" s="1">
        <v>44040</v>
      </c>
      <c r="B5569" s="17" t="s">
        <v>75</v>
      </c>
      <c r="C5569">
        <v>120.660004</v>
      </c>
      <c r="D5569">
        <v>120.980003</v>
      </c>
      <c r="E5569">
        <v>-0.3199989999999957</v>
      </c>
      <c r="F5569">
        <v>-2.6450569686297305E-3</v>
      </c>
      <c r="G5569" s="17" t="s">
        <v>0</v>
      </c>
      <c r="H5569" s="17" t="s">
        <v>76</v>
      </c>
      <c r="I5569" s="17" t="s">
        <v>38</v>
      </c>
      <c r="J5569" s="17" t="s">
        <v>144</v>
      </c>
      <c r="K5569" s="17">
        <f>IF(BASE_MARKET_DATA[[#This Row],[DATE]]=_xlfn.MAXIFS(A:A,H:H,BASE_MARKET_DATA[[#This Row],[LABEL]]),1,0)</f>
        <v>0</v>
      </c>
      <c r="L5569" s="17">
        <f>IF(BASE_MARKET_DATA[[#This Row],[VARP]]&gt;0,1,0)</f>
        <v>0</v>
      </c>
    </row>
    <row r="5570" spans="1:12">
      <c r="A5570" s="1">
        <v>44041</v>
      </c>
      <c r="B5570" s="17" t="s">
        <v>75</v>
      </c>
      <c r="C5570">
        <v>123.099998</v>
      </c>
      <c r="D5570">
        <v>120.660004</v>
      </c>
      <c r="E5570">
        <v>2.4399939999999987</v>
      </c>
      <c r="F5570">
        <v>2.0222061321993647E-2</v>
      </c>
      <c r="G5570" s="17" t="s">
        <v>0</v>
      </c>
      <c r="H5570" s="17" t="s">
        <v>76</v>
      </c>
      <c r="I5570" s="17" t="s">
        <v>38</v>
      </c>
      <c r="J5570" s="17" t="s">
        <v>144</v>
      </c>
      <c r="K5570" s="17">
        <f>IF(BASE_MARKET_DATA[[#This Row],[DATE]]=_xlfn.MAXIFS(A:A,H:H,BASE_MARKET_DATA[[#This Row],[LABEL]]),1,0)</f>
        <v>0</v>
      </c>
      <c r="L5570" s="17">
        <f>IF(BASE_MARKET_DATA[[#This Row],[VARP]]&gt;0,1,0)</f>
        <v>1</v>
      </c>
    </row>
    <row r="5571" spans="1:12">
      <c r="A5571" s="1">
        <v>44042</v>
      </c>
      <c r="B5571" s="17" t="s">
        <v>75</v>
      </c>
      <c r="C5571">
        <v>118.58000200000001</v>
      </c>
      <c r="D5571">
        <v>123.099998</v>
      </c>
      <c r="E5571">
        <v>-4.5199959999999919</v>
      </c>
      <c r="F5571">
        <v>-3.6718083456020789E-2</v>
      </c>
      <c r="G5571" s="17" t="s">
        <v>0</v>
      </c>
      <c r="H5571" s="17" t="s">
        <v>76</v>
      </c>
      <c r="I5571" s="17" t="s">
        <v>38</v>
      </c>
      <c r="J5571" s="17" t="s">
        <v>144</v>
      </c>
      <c r="K5571" s="17">
        <f>IF(BASE_MARKET_DATA[[#This Row],[DATE]]=_xlfn.MAXIFS(A:A,H:H,BASE_MARKET_DATA[[#This Row],[LABEL]]),1,0)</f>
        <v>0</v>
      </c>
      <c r="L5571" s="17">
        <f>IF(BASE_MARKET_DATA[[#This Row],[VARP]]&gt;0,1,0)</f>
        <v>0</v>
      </c>
    </row>
    <row r="5572" spans="1:12">
      <c r="A5572" s="1">
        <v>44043</v>
      </c>
      <c r="B5572" s="17" t="s">
        <v>75</v>
      </c>
      <c r="C5572">
        <v>115.55999799999999</v>
      </c>
      <c r="D5572">
        <v>118.58000200000001</v>
      </c>
      <c r="E5572">
        <v>-3.0200040000000143</v>
      </c>
      <c r="F5572">
        <v>-2.5468071758001944E-2</v>
      </c>
      <c r="G5572" s="17" t="s">
        <v>0</v>
      </c>
      <c r="H5572" s="17" t="s">
        <v>76</v>
      </c>
      <c r="I5572" s="17" t="s">
        <v>38</v>
      </c>
      <c r="J5572" s="17" t="s">
        <v>144</v>
      </c>
      <c r="K5572" s="17">
        <f>IF(BASE_MARKET_DATA[[#This Row],[DATE]]=_xlfn.MAXIFS(A:A,H:H,BASE_MARKET_DATA[[#This Row],[LABEL]]),1,0)</f>
        <v>0</v>
      </c>
      <c r="L5572" s="17">
        <f>IF(BASE_MARKET_DATA[[#This Row],[VARP]]&gt;0,1,0)</f>
        <v>0</v>
      </c>
    </row>
    <row r="5573" spans="1:12">
      <c r="A5573" s="1">
        <v>44046</v>
      </c>
      <c r="B5573" s="17" t="s">
        <v>75</v>
      </c>
      <c r="C5573">
        <v>117.019997</v>
      </c>
      <c r="D5573">
        <v>115.55999799999999</v>
      </c>
      <c r="E5573">
        <v>1.4599990000000105</v>
      </c>
      <c r="F5573">
        <v>1.2634121021705197E-2</v>
      </c>
      <c r="G5573" s="17" t="s">
        <v>0</v>
      </c>
      <c r="H5573" s="17" t="s">
        <v>76</v>
      </c>
      <c r="I5573" s="17" t="s">
        <v>38</v>
      </c>
      <c r="J5573" s="17" t="s">
        <v>144</v>
      </c>
      <c r="K5573" s="17">
        <f>IF(BASE_MARKET_DATA[[#This Row],[DATE]]=_xlfn.MAXIFS(A:A,H:H,BASE_MARKET_DATA[[#This Row],[LABEL]]),1,0)</f>
        <v>0</v>
      </c>
      <c r="L5573" s="17">
        <f>IF(BASE_MARKET_DATA[[#This Row],[VARP]]&gt;0,1,0)</f>
        <v>1</v>
      </c>
    </row>
    <row r="5574" spans="1:12">
      <c r="A5574" s="1">
        <v>44047</v>
      </c>
      <c r="B5574" s="17" t="s">
        <v>75</v>
      </c>
      <c r="C5574">
        <v>117.779999</v>
      </c>
      <c r="D5574">
        <v>117.019997</v>
      </c>
      <c r="E5574">
        <v>0.76000200000000007</v>
      </c>
      <c r="F5574">
        <v>6.4946335625012883E-3</v>
      </c>
      <c r="G5574" s="17" t="s">
        <v>0</v>
      </c>
      <c r="H5574" s="17" t="s">
        <v>76</v>
      </c>
      <c r="I5574" s="17" t="s">
        <v>38</v>
      </c>
      <c r="J5574" s="17" t="s">
        <v>144</v>
      </c>
      <c r="K5574" s="17">
        <f>IF(BASE_MARKET_DATA[[#This Row],[DATE]]=_xlfn.MAXIFS(A:A,H:H,BASE_MARKET_DATA[[#This Row],[LABEL]]),1,0)</f>
        <v>0</v>
      </c>
      <c r="L5574" s="17">
        <f>IF(BASE_MARKET_DATA[[#This Row],[VARP]]&gt;0,1,0)</f>
        <v>1</v>
      </c>
    </row>
    <row r="5575" spans="1:12">
      <c r="A5575" s="1">
        <v>44048</v>
      </c>
      <c r="B5575" s="17" t="s">
        <v>75</v>
      </c>
      <c r="C5575">
        <v>117.199997</v>
      </c>
      <c r="D5575">
        <v>117.779999</v>
      </c>
      <c r="E5575">
        <v>-0.58000200000000746</v>
      </c>
      <c r="F5575">
        <v>-4.9244524106338925E-3</v>
      </c>
      <c r="G5575" s="17" t="s">
        <v>0</v>
      </c>
      <c r="H5575" s="17" t="s">
        <v>76</v>
      </c>
      <c r="I5575" s="17" t="s">
        <v>38</v>
      </c>
      <c r="J5575" s="17" t="s">
        <v>144</v>
      </c>
      <c r="K5575" s="17">
        <f>IF(BASE_MARKET_DATA[[#This Row],[DATE]]=_xlfn.MAXIFS(A:A,H:H,BASE_MARKET_DATA[[#This Row],[LABEL]]),1,0)</f>
        <v>0</v>
      </c>
      <c r="L5575" s="17">
        <f>IF(BASE_MARKET_DATA[[#This Row],[VARP]]&gt;0,1,0)</f>
        <v>0</v>
      </c>
    </row>
    <row r="5576" spans="1:12">
      <c r="A5576" s="1">
        <v>44049</v>
      </c>
      <c r="B5576" s="17" t="s">
        <v>75</v>
      </c>
      <c r="C5576">
        <v>116</v>
      </c>
      <c r="D5576">
        <v>117.199997</v>
      </c>
      <c r="E5576">
        <v>-1.1999969999999962</v>
      </c>
      <c r="F5576">
        <v>-1.0238882514647132E-2</v>
      </c>
      <c r="G5576" s="17" t="s">
        <v>0</v>
      </c>
      <c r="H5576" s="17" t="s">
        <v>76</v>
      </c>
      <c r="I5576" s="17" t="s">
        <v>38</v>
      </c>
      <c r="J5576" s="17" t="s">
        <v>144</v>
      </c>
      <c r="K5576" s="17">
        <f>IF(BASE_MARKET_DATA[[#This Row],[DATE]]=_xlfn.MAXIFS(A:A,H:H,BASE_MARKET_DATA[[#This Row],[LABEL]]),1,0)</f>
        <v>0</v>
      </c>
      <c r="L5576" s="17">
        <f>IF(BASE_MARKET_DATA[[#This Row],[VARP]]&gt;0,1,0)</f>
        <v>0</v>
      </c>
    </row>
    <row r="5577" spans="1:12">
      <c r="A5577" s="1">
        <v>44050</v>
      </c>
      <c r="B5577" s="17" t="s">
        <v>75</v>
      </c>
      <c r="C5577">
        <v>116.739998</v>
      </c>
      <c r="D5577">
        <v>116</v>
      </c>
      <c r="E5577">
        <v>0.73999799999999993</v>
      </c>
      <c r="F5577">
        <v>6.3792931034482754E-3</v>
      </c>
      <c r="G5577" s="17" t="s">
        <v>0</v>
      </c>
      <c r="H5577" s="17" t="s">
        <v>76</v>
      </c>
      <c r="I5577" s="17" t="s">
        <v>38</v>
      </c>
      <c r="J5577" s="17" t="s">
        <v>144</v>
      </c>
      <c r="K5577" s="17">
        <f>IF(BASE_MARKET_DATA[[#This Row],[DATE]]=_xlfn.MAXIFS(A:A,H:H,BASE_MARKET_DATA[[#This Row],[LABEL]]),1,0)</f>
        <v>0</v>
      </c>
      <c r="L5577" s="17">
        <f>IF(BASE_MARKET_DATA[[#This Row],[VARP]]&gt;0,1,0)</f>
        <v>1</v>
      </c>
    </row>
    <row r="5578" spans="1:12">
      <c r="A5578" s="1">
        <v>44053</v>
      </c>
      <c r="B5578" s="17" t="s">
        <v>75</v>
      </c>
      <c r="C5578">
        <v>116.620003</v>
      </c>
      <c r="D5578">
        <v>116.739998</v>
      </c>
      <c r="E5578">
        <v>-0.11999500000000296</v>
      </c>
      <c r="F5578">
        <v>-1.0278824914833644E-3</v>
      </c>
      <c r="G5578" s="17" t="s">
        <v>0</v>
      </c>
      <c r="H5578" s="17" t="s">
        <v>76</v>
      </c>
      <c r="I5578" s="17" t="s">
        <v>38</v>
      </c>
      <c r="J5578" s="17" t="s">
        <v>144</v>
      </c>
      <c r="K5578" s="17">
        <f>IF(BASE_MARKET_DATA[[#This Row],[DATE]]=_xlfn.MAXIFS(A:A,H:H,BASE_MARKET_DATA[[#This Row],[LABEL]]),1,0)</f>
        <v>0</v>
      </c>
      <c r="L5578" s="17">
        <f>IF(BASE_MARKET_DATA[[#This Row],[VARP]]&gt;0,1,0)</f>
        <v>0</v>
      </c>
    </row>
    <row r="5579" spans="1:12">
      <c r="A5579" s="1">
        <v>44054</v>
      </c>
      <c r="B5579" s="17" t="s">
        <v>75</v>
      </c>
      <c r="C5579">
        <v>118.779999</v>
      </c>
      <c r="D5579">
        <v>116.620003</v>
      </c>
      <c r="E5579">
        <v>2.1599960000000067</v>
      </c>
      <c r="F5579">
        <v>1.8521659616146699E-2</v>
      </c>
      <c r="G5579" s="17" t="s">
        <v>0</v>
      </c>
      <c r="H5579" s="17" t="s">
        <v>76</v>
      </c>
      <c r="I5579" s="17" t="s">
        <v>38</v>
      </c>
      <c r="J5579" s="17" t="s">
        <v>144</v>
      </c>
      <c r="K5579" s="17">
        <f>IF(BASE_MARKET_DATA[[#This Row],[DATE]]=_xlfn.MAXIFS(A:A,H:H,BASE_MARKET_DATA[[#This Row],[LABEL]]),1,0)</f>
        <v>0</v>
      </c>
      <c r="L5579" s="17">
        <f>IF(BASE_MARKET_DATA[[#This Row],[VARP]]&gt;0,1,0)</f>
        <v>1</v>
      </c>
    </row>
    <row r="5580" spans="1:12">
      <c r="A5580" s="1">
        <v>44055</v>
      </c>
      <c r="B5580" s="17" t="s">
        <v>75</v>
      </c>
      <c r="C5580">
        <v>119.800003</v>
      </c>
      <c r="D5580">
        <v>118.779999</v>
      </c>
      <c r="E5580">
        <v>1.0200040000000001</v>
      </c>
      <c r="F5580">
        <v>8.5873380079755698E-3</v>
      </c>
      <c r="G5580" s="17" t="s">
        <v>0</v>
      </c>
      <c r="H5580" s="17" t="s">
        <v>76</v>
      </c>
      <c r="I5580" s="17" t="s">
        <v>38</v>
      </c>
      <c r="J5580" s="17" t="s">
        <v>144</v>
      </c>
      <c r="K5580" s="17">
        <f>IF(BASE_MARKET_DATA[[#This Row],[DATE]]=_xlfn.MAXIFS(A:A,H:H,BASE_MARKET_DATA[[#This Row],[LABEL]]),1,0)</f>
        <v>0</v>
      </c>
      <c r="L5580" s="17">
        <f>IF(BASE_MARKET_DATA[[#This Row],[VARP]]&gt;0,1,0)</f>
        <v>1</v>
      </c>
    </row>
    <row r="5581" spans="1:12">
      <c r="A5581" s="1">
        <v>44056</v>
      </c>
      <c r="B5581" s="17" t="s">
        <v>75</v>
      </c>
      <c r="C5581">
        <v>120.239998</v>
      </c>
      <c r="D5581">
        <v>119.800003</v>
      </c>
      <c r="E5581">
        <v>0.43999499999999614</v>
      </c>
      <c r="F5581">
        <v>3.6727461517675935E-3</v>
      </c>
      <c r="G5581" s="17" t="s">
        <v>0</v>
      </c>
      <c r="H5581" s="17" t="s">
        <v>76</v>
      </c>
      <c r="I5581" s="17" t="s">
        <v>38</v>
      </c>
      <c r="J5581" s="17" t="s">
        <v>144</v>
      </c>
      <c r="K5581" s="17">
        <f>IF(BASE_MARKET_DATA[[#This Row],[DATE]]=_xlfn.MAXIFS(A:A,H:H,BASE_MARKET_DATA[[#This Row],[LABEL]]),1,0)</f>
        <v>0</v>
      </c>
      <c r="L5581" s="17">
        <f>IF(BASE_MARKET_DATA[[#This Row],[VARP]]&gt;0,1,0)</f>
        <v>1</v>
      </c>
    </row>
    <row r="5582" spans="1:12">
      <c r="A5582" s="1">
        <v>44057</v>
      </c>
      <c r="B5582" s="17" t="s">
        <v>75</v>
      </c>
      <c r="C5582">
        <v>118.68</v>
      </c>
      <c r="D5582">
        <v>120.239998</v>
      </c>
      <c r="E5582">
        <v>-1.5599979999999931</v>
      </c>
      <c r="F5582">
        <v>-1.297403547860998E-2</v>
      </c>
      <c r="G5582" s="17" t="s">
        <v>0</v>
      </c>
      <c r="H5582" s="17" t="s">
        <v>76</v>
      </c>
      <c r="I5582" s="17" t="s">
        <v>38</v>
      </c>
      <c r="J5582" s="17" t="s">
        <v>144</v>
      </c>
      <c r="K5582" s="17">
        <f>IF(BASE_MARKET_DATA[[#This Row],[DATE]]=_xlfn.MAXIFS(A:A,H:H,BASE_MARKET_DATA[[#This Row],[LABEL]]),1,0)</f>
        <v>0</v>
      </c>
      <c r="L5582" s="17">
        <f>IF(BASE_MARKET_DATA[[#This Row],[VARP]]&gt;0,1,0)</f>
        <v>0</v>
      </c>
    </row>
    <row r="5583" spans="1:12">
      <c r="A5583" s="1">
        <v>44060</v>
      </c>
      <c r="B5583" s="17" t="s">
        <v>75</v>
      </c>
      <c r="C5583">
        <v>117.720001</v>
      </c>
      <c r="D5583">
        <v>118.68</v>
      </c>
      <c r="E5583">
        <v>-0.95999900000001048</v>
      </c>
      <c r="F5583">
        <v>-8.0889703404112782E-3</v>
      </c>
      <c r="G5583" s="17" t="s">
        <v>0</v>
      </c>
      <c r="H5583" s="17" t="s">
        <v>76</v>
      </c>
      <c r="I5583" s="17" t="s">
        <v>38</v>
      </c>
      <c r="J5583" s="17" t="s">
        <v>144</v>
      </c>
      <c r="K5583" s="17">
        <f>IF(BASE_MARKET_DATA[[#This Row],[DATE]]=_xlfn.MAXIFS(A:A,H:H,BASE_MARKET_DATA[[#This Row],[LABEL]]),1,0)</f>
        <v>0</v>
      </c>
      <c r="L5583" s="17">
        <f>IF(BASE_MARKET_DATA[[#This Row],[VARP]]&gt;0,1,0)</f>
        <v>0</v>
      </c>
    </row>
    <row r="5584" spans="1:12">
      <c r="A5584" s="1">
        <v>44061</v>
      </c>
      <c r="B5584" s="17" t="s">
        <v>75</v>
      </c>
      <c r="C5584">
        <v>117.199997</v>
      </c>
      <c r="D5584">
        <v>117.720001</v>
      </c>
      <c r="E5584">
        <v>-0.52000400000000013</v>
      </c>
      <c r="F5584">
        <v>-4.4172952394045612E-3</v>
      </c>
      <c r="G5584" s="17" t="s">
        <v>0</v>
      </c>
      <c r="H5584" s="17" t="s">
        <v>76</v>
      </c>
      <c r="I5584" s="17" t="s">
        <v>38</v>
      </c>
      <c r="J5584" s="17" t="s">
        <v>144</v>
      </c>
      <c r="K5584" s="17">
        <f>IF(BASE_MARKET_DATA[[#This Row],[DATE]]=_xlfn.MAXIFS(A:A,H:H,BASE_MARKET_DATA[[#This Row],[LABEL]]),1,0)</f>
        <v>0</v>
      </c>
      <c r="L5584" s="17">
        <f>IF(BASE_MARKET_DATA[[#This Row],[VARP]]&gt;0,1,0)</f>
        <v>0</v>
      </c>
    </row>
    <row r="5585" spans="1:12">
      <c r="A5585" s="1">
        <v>44062</v>
      </c>
      <c r="B5585" s="17" t="s">
        <v>75</v>
      </c>
      <c r="C5585">
        <v>118.379997</v>
      </c>
      <c r="D5585">
        <v>117.199997</v>
      </c>
      <c r="E5585">
        <v>1.1800000000000068</v>
      </c>
      <c r="F5585">
        <v>1.0068259643385544E-2</v>
      </c>
      <c r="G5585" s="17" t="s">
        <v>0</v>
      </c>
      <c r="H5585" s="17" t="s">
        <v>76</v>
      </c>
      <c r="I5585" s="17" t="s">
        <v>38</v>
      </c>
      <c r="J5585" s="17" t="s">
        <v>144</v>
      </c>
      <c r="K5585" s="17">
        <f>IF(BASE_MARKET_DATA[[#This Row],[DATE]]=_xlfn.MAXIFS(A:A,H:H,BASE_MARKET_DATA[[#This Row],[LABEL]]),1,0)</f>
        <v>0</v>
      </c>
      <c r="L5585" s="17">
        <f>IF(BASE_MARKET_DATA[[#This Row],[VARP]]&gt;0,1,0)</f>
        <v>1</v>
      </c>
    </row>
    <row r="5586" spans="1:12">
      <c r="A5586" s="1">
        <v>44063</v>
      </c>
      <c r="B5586" s="17" t="s">
        <v>75</v>
      </c>
      <c r="C5586">
        <v>115.360001</v>
      </c>
      <c r="D5586">
        <v>118.379997</v>
      </c>
      <c r="E5586">
        <v>-3.0199960000000061</v>
      </c>
      <c r="F5586">
        <v>-2.5511032915468024E-2</v>
      </c>
      <c r="G5586" s="17" t="s">
        <v>0</v>
      </c>
      <c r="H5586" s="17" t="s">
        <v>76</v>
      </c>
      <c r="I5586" s="17" t="s">
        <v>38</v>
      </c>
      <c r="J5586" s="17" t="s">
        <v>144</v>
      </c>
      <c r="K5586" s="17">
        <f>IF(BASE_MARKET_DATA[[#This Row],[DATE]]=_xlfn.MAXIFS(A:A,H:H,BASE_MARKET_DATA[[#This Row],[LABEL]]),1,0)</f>
        <v>0</v>
      </c>
      <c r="L5586" s="17">
        <f>IF(BASE_MARKET_DATA[[#This Row],[VARP]]&gt;0,1,0)</f>
        <v>0</v>
      </c>
    </row>
    <row r="5587" spans="1:12">
      <c r="A5587" s="1">
        <v>44064</v>
      </c>
      <c r="B5587" s="17" t="s">
        <v>75</v>
      </c>
      <c r="C5587">
        <v>114.260002</v>
      </c>
      <c r="D5587">
        <v>115.360001</v>
      </c>
      <c r="E5587">
        <v>-1.0999989999999968</v>
      </c>
      <c r="F5587">
        <v>-9.5353587939028955E-3</v>
      </c>
      <c r="G5587" s="17" t="s">
        <v>0</v>
      </c>
      <c r="H5587" s="17" t="s">
        <v>76</v>
      </c>
      <c r="I5587" s="17" t="s">
        <v>38</v>
      </c>
      <c r="J5587" s="17" t="s">
        <v>144</v>
      </c>
      <c r="K5587" s="17">
        <f>IF(BASE_MARKET_DATA[[#This Row],[DATE]]=_xlfn.MAXIFS(A:A,H:H,BASE_MARKET_DATA[[#This Row],[LABEL]]),1,0)</f>
        <v>0</v>
      </c>
      <c r="L5587" s="17">
        <f>IF(BASE_MARKET_DATA[[#This Row],[VARP]]&gt;0,1,0)</f>
        <v>0</v>
      </c>
    </row>
    <row r="5588" spans="1:12">
      <c r="A5588" s="1">
        <v>44067</v>
      </c>
      <c r="B5588" s="17" t="s">
        <v>75</v>
      </c>
      <c r="C5588">
        <v>116.959999</v>
      </c>
      <c r="D5588">
        <v>114.260002</v>
      </c>
      <c r="E5588">
        <v>2.6999969999999962</v>
      </c>
      <c r="F5588">
        <v>2.3630290151754035E-2</v>
      </c>
      <c r="G5588" s="17" t="s">
        <v>0</v>
      </c>
      <c r="H5588" s="17" t="s">
        <v>76</v>
      </c>
      <c r="I5588" s="17" t="s">
        <v>38</v>
      </c>
      <c r="J5588" s="17" t="s">
        <v>144</v>
      </c>
      <c r="K5588" s="17">
        <f>IF(BASE_MARKET_DATA[[#This Row],[DATE]]=_xlfn.MAXIFS(A:A,H:H,BASE_MARKET_DATA[[#This Row],[LABEL]]),1,0)</f>
        <v>0</v>
      </c>
      <c r="L5588" s="17">
        <f>IF(BASE_MARKET_DATA[[#This Row],[VARP]]&gt;0,1,0)</f>
        <v>1</v>
      </c>
    </row>
    <row r="5589" spans="1:12">
      <c r="A5589" s="1">
        <v>44068</v>
      </c>
      <c r="B5589" s="17" t="s">
        <v>75</v>
      </c>
      <c r="C5589">
        <v>115.41999799999999</v>
      </c>
      <c r="D5589">
        <v>116.959999</v>
      </c>
      <c r="E5589">
        <v>-1.5400010000000037</v>
      </c>
      <c r="F5589">
        <v>-1.3166903327350437E-2</v>
      </c>
      <c r="G5589" s="17" t="s">
        <v>0</v>
      </c>
      <c r="H5589" s="17" t="s">
        <v>76</v>
      </c>
      <c r="I5589" s="17" t="s">
        <v>38</v>
      </c>
      <c r="J5589" s="17" t="s">
        <v>144</v>
      </c>
      <c r="K5589" s="17">
        <f>IF(BASE_MARKET_DATA[[#This Row],[DATE]]=_xlfn.MAXIFS(A:A,H:H,BASE_MARKET_DATA[[#This Row],[LABEL]]),1,0)</f>
        <v>0</v>
      </c>
      <c r="L5589" s="17">
        <f>IF(BASE_MARKET_DATA[[#This Row],[VARP]]&gt;0,1,0)</f>
        <v>0</v>
      </c>
    </row>
    <row r="5590" spans="1:12">
      <c r="A5590" s="1">
        <v>44069</v>
      </c>
      <c r="B5590" s="17" t="s">
        <v>75</v>
      </c>
      <c r="C5590">
        <v>114.239998</v>
      </c>
      <c r="D5590">
        <v>115.41999799999999</v>
      </c>
      <c r="E5590">
        <v>-1.1799999999999926</v>
      </c>
      <c r="F5590">
        <v>-1.0223531627508716E-2</v>
      </c>
      <c r="G5590" s="17" t="s">
        <v>0</v>
      </c>
      <c r="H5590" s="17" t="s">
        <v>76</v>
      </c>
      <c r="I5590" s="17" t="s">
        <v>38</v>
      </c>
      <c r="J5590" s="17" t="s">
        <v>144</v>
      </c>
      <c r="K5590" s="17">
        <f>IF(BASE_MARKET_DATA[[#This Row],[DATE]]=_xlfn.MAXIFS(A:A,H:H,BASE_MARKET_DATA[[#This Row],[LABEL]]),1,0)</f>
        <v>0</v>
      </c>
      <c r="L5590" s="17">
        <f>IF(BASE_MARKET_DATA[[#This Row],[VARP]]&gt;0,1,0)</f>
        <v>0</v>
      </c>
    </row>
    <row r="5591" spans="1:12">
      <c r="A5591" s="1">
        <v>44070</v>
      </c>
      <c r="B5591" s="17" t="s">
        <v>75</v>
      </c>
      <c r="C5591">
        <v>113.68</v>
      </c>
      <c r="D5591">
        <v>114.239998</v>
      </c>
      <c r="E5591">
        <v>-0.55999799999999311</v>
      </c>
      <c r="F5591">
        <v>-4.9019433631292001E-3</v>
      </c>
      <c r="G5591" s="17" t="s">
        <v>0</v>
      </c>
      <c r="H5591" s="17" t="s">
        <v>76</v>
      </c>
      <c r="I5591" s="17" t="s">
        <v>38</v>
      </c>
      <c r="J5591" s="17" t="s">
        <v>144</v>
      </c>
      <c r="K5591" s="17">
        <f>IF(BASE_MARKET_DATA[[#This Row],[DATE]]=_xlfn.MAXIFS(A:A,H:H,BASE_MARKET_DATA[[#This Row],[LABEL]]),1,0)</f>
        <v>0</v>
      </c>
      <c r="L5591" s="17">
        <f>IF(BASE_MARKET_DATA[[#This Row],[VARP]]&gt;0,1,0)</f>
        <v>0</v>
      </c>
    </row>
    <row r="5592" spans="1:12">
      <c r="A5592" s="1">
        <v>44071</v>
      </c>
      <c r="B5592" s="17" t="s">
        <v>75</v>
      </c>
      <c r="C5592">
        <v>111.44000200000001</v>
      </c>
      <c r="D5592">
        <v>113.68</v>
      </c>
      <c r="E5592">
        <v>-2.2399979999999999</v>
      </c>
      <c r="F5592">
        <v>-1.9704415904292751E-2</v>
      </c>
      <c r="G5592" s="17" t="s">
        <v>0</v>
      </c>
      <c r="H5592" s="17" t="s">
        <v>76</v>
      </c>
      <c r="I5592" s="17" t="s">
        <v>38</v>
      </c>
      <c r="J5592" s="17" t="s">
        <v>144</v>
      </c>
      <c r="K5592" s="17">
        <f>IF(BASE_MARKET_DATA[[#This Row],[DATE]]=_xlfn.MAXIFS(A:A,H:H,BASE_MARKET_DATA[[#This Row],[LABEL]]),1,0)</f>
        <v>0</v>
      </c>
      <c r="L5592" s="17">
        <f>IF(BASE_MARKET_DATA[[#This Row],[VARP]]&gt;0,1,0)</f>
        <v>0</v>
      </c>
    </row>
    <row r="5593" spans="1:12">
      <c r="A5593" s="1">
        <v>44075</v>
      </c>
      <c r="B5593" s="17" t="s">
        <v>75</v>
      </c>
      <c r="C5593">
        <v>107.160004</v>
      </c>
      <c r="D5593">
        <v>111.44000200000001</v>
      </c>
      <c r="E5593">
        <v>-4.2799980000000062</v>
      </c>
      <c r="F5593">
        <v>-3.8406298664639342E-2</v>
      </c>
      <c r="G5593" s="17" t="s">
        <v>0</v>
      </c>
      <c r="H5593" s="17" t="s">
        <v>76</v>
      </c>
      <c r="I5593" s="17" t="s">
        <v>38</v>
      </c>
      <c r="J5593" s="17" t="s">
        <v>144</v>
      </c>
      <c r="K5593" s="17">
        <f>IF(BASE_MARKET_DATA[[#This Row],[DATE]]=_xlfn.MAXIFS(A:A,H:H,BASE_MARKET_DATA[[#This Row],[LABEL]]),1,0)</f>
        <v>0</v>
      </c>
      <c r="L5593" s="17">
        <f>IF(BASE_MARKET_DATA[[#This Row],[VARP]]&gt;0,1,0)</f>
        <v>0</v>
      </c>
    </row>
    <row r="5594" spans="1:12">
      <c r="A5594" s="1">
        <v>44076</v>
      </c>
      <c r="B5594" s="17" t="s">
        <v>75</v>
      </c>
      <c r="C5594">
        <v>108.540001</v>
      </c>
      <c r="D5594">
        <v>107.160004</v>
      </c>
      <c r="E5594">
        <v>1.379997000000003</v>
      </c>
      <c r="F5594">
        <v>1.2877911053456129E-2</v>
      </c>
      <c r="G5594" s="17" t="s">
        <v>0</v>
      </c>
      <c r="H5594" s="17" t="s">
        <v>76</v>
      </c>
      <c r="I5594" s="17" t="s">
        <v>38</v>
      </c>
      <c r="J5594" s="17" t="s">
        <v>144</v>
      </c>
      <c r="K5594" s="17">
        <f>IF(BASE_MARKET_DATA[[#This Row],[DATE]]=_xlfn.MAXIFS(A:A,H:H,BASE_MARKET_DATA[[#This Row],[LABEL]]),1,0)</f>
        <v>0</v>
      </c>
      <c r="L5594" s="17">
        <f>IF(BASE_MARKET_DATA[[#This Row],[VARP]]&gt;0,1,0)</f>
        <v>1</v>
      </c>
    </row>
    <row r="5595" spans="1:12">
      <c r="A5595" s="1">
        <v>44077</v>
      </c>
      <c r="B5595" s="17" t="s">
        <v>75</v>
      </c>
      <c r="C5595">
        <v>107.699997</v>
      </c>
      <c r="D5595">
        <v>108.540001</v>
      </c>
      <c r="E5595">
        <v>-0.84000400000000752</v>
      </c>
      <c r="F5595">
        <v>-7.7391191474192773E-3</v>
      </c>
      <c r="G5595" s="17" t="s">
        <v>0</v>
      </c>
      <c r="H5595" s="17" t="s">
        <v>76</v>
      </c>
      <c r="I5595" s="17" t="s">
        <v>38</v>
      </c>
      <c r="J5595" s="17" t="s">
        <v>144</v>
      </c>
      <c r="K5595" s="17">
        <f>IF(BASE_MARKET_DATA[[#This Row],[DATE]]=_xlfn.MAXIFS(A:A,H:H,BASE_MARKET_DATA[[#This Row],[LABEL]]),1,0)</f>
        <v>0</v>
      </c>
      <c r="L5595" s="17">
        <f>IF(BASE_MARKET_DATA[[#This Row],[VARP]]&gt;0,1,0)</f>
        <v>0</v>
      </c>
    </row>
    <row r="5596" spans="1:12">
      <c r="A5596" s="1">
        <v>44078</v>
      </c>
      <c r="B5596" s="17" t="s">
        <v>75</v>
      </c>
      <c r="C5596">
        <v>105.260002</v>
      </c>
      <c r="D5596">
        <v>107.699997</v>
      </c>
      <c r="E5596">
        <v>-2.4399949999999961</v>
      </c>
      <c r="F5596">
        <v>-2.2655478811201789E-2</v>
      </c>
      <c r="G5596" s="17" t="s">
        <v>0</v>
      </c>
      <c r="H5596" s="17" t="s">
        <v>76</v>
      </c>
      <c r="I5596" s="17" t="s">
        <v>38</v>
      </c>
      <c r="J5596" s="17" t="s">
        <v>144</v>
      </c>
      <c r="K5596" s="17">
        <f>IF(BASE_MARKET_DATA[[#This Row],[DATE]]=_xlfn.MAXIFS(A:A,H:H,BASE_MARKET_DATA[[#This Row],[LABEL]]),1,0)</f>
        <v>0</v>
      </c>
      <c r="L5596" s="17">
        <f>IF(BASE_MARKET_DATA[[#This Row],[VARP]]&gt;0,1,0)</f>
        <v>0</v>
      </c>
    </row>
    <row r="5597" spans="1:12">
      <c r="A5597" s="1">
        <v>44081</v>
      </c>
      <c r="B5597" s="17" t="s">
        <v>75</v>
      </c>
      <c r="C5597">
        <v>107.459999</v>
      </c>
      <c r="D5597">
        <v>105.260002</v>
      </c>
      <c r="E5597">
        <v>2.1999969999999962</v>
      </c>
      <c r="F5597">
        <v>2.0900598120832226E-2</v>
      </c>
      <c r="G5597" s="17" t="s">
        <v>0</v>
      </c>
      <c r="H5597" s="17" t="s">
        <v>76</v>
      </c>
      <c r="I5597" s="17" t="s">
        <v>38</v>
      </c>
      <c r="J5597" s="17" t="s">
        <v>144</v>
      </c>
      <c r="K5597" s="17">
        <f>IF(BASE_MARKET_DATA[[#This Row],[DATE]]=_xlfn.MAXIFS(A:A,H:H,BASE_MARKET_DATA[[#This Row],[LABEL]]),1,0)</f>
        <v>0</v>
      </c>
      <c r="L5597" s="17">
        <f>IF(BASE_MARKET_DATA[[#This Row],[VARP]]&gt;0,1,0)</f>
        <v>1</v>
      </c>
    </row>
    <row r="5598" spans="1:12">
      <c r="A5598" s="1">
        <v>44082</v>
      </c>
      <c r="B5598" s="17" t="s">
        <v>75</v>
      </c>
      <c r="C5598">
        <v>107.199997</v>
      </c>
      <c r="D5598">
        <v>107.459999</v>
      </c>
      <c r="E5598">
        <v>-0.26000200000000007</v>
      </c>
      <c r="F5598">
        <v>-2.4195235661597213E-3</v>
      </c>
      <c r="G5598" s="17" t="s">
        <v>0</v>
      </c>
      <c r="H5598" s="17" t="s">
        <v>76</v>
      </c>
      <c r="I5598" s="17" t="s">
        <v>38</v>
      </c>
      <c r="J5598" s="17" t="s">
        <v>144</v>
      </c>
      <c r="K5598" s="17">
        <f>IF(BASE_MARKET_DATA[[#This Row],[DATE]]=_xlfn.MAXIFS(A:A,H:H,BASE_MARKET_DATA[[#This Row],[LABEL]]),1,0)</f>
        <v>0</v>
      </c>
      <c r="L5598" s="17">
        <f>IF(BASE_MARKET_DATA[[#This Row],[VARP]]&gt;0,1,0)</f>
        <v>0</v>
      </c>
    </row>
    <row r="5599" spans="1:12">
      <c r="A5599" s="1">
        <v>44083</v>
      </c>
      <c r="B5599" s="17" t="s">
        <v>75</v>
      </c>
      <c r="C5599">
        <v>109.5</v>
      </c>
      <c r="D5599">
        <v>107.199997</v>
      </c>
      <c r="E5599">
        <v>2.3000030000000038</v>
      </c>
      <c r="F5599">
        <v>2.1455252466098518E-2</v>
      </c>
      <c r="G5599" s="17" t="s">
        <v>0</v>
      </c>
      <c r="H5599" s="17" t="s">
        <v>76</v>
      </c>
      <c r="I5599" s="17" t="s">
        <v>38</v>
      </c>
      <c r="J5599" s="17" t="s">
        <v>144</v>
      </c>
      <c r="K5599" s="17">
        <f>IF(BASE_MARKET_DATA[[#This Row],[DATE]]=_xlfn.MAXIFS(A:A,H:H,BASE_MARKET_DATA[[#This Row],[LABEL]]),1,0)</f>
        <v>0</v>
      </c>
      <c r="L5599" s="17">
        <f>IF(BASE_MARKET_DATA[[#This Row],[VARP]]&gt;0,1,0)</f>
        <v>1</v>
      </c>
    </row>
    <row r="5600" spans="1:12">
      <c r="A5600" s="1">
        <v>44084</v>
      </c>
      <c r="B5600" s="17" t="s">
        <v>75</v>
      </c>
      <c r="C5600">
        <v>109.41999799999999</v>
      </c>
      <c r="D5600">
        <v>109.5</v>
      </c>
      <c r="E5600">
        <v>-8.0002000000007456E-2</v>
      </c>
      <c r="F5600">
        <v>-7.306118721461868E-4</v>
      </c>
      <c r="G5600" s="17" t="s">
        <v>0</v>
      </c>
      <c r="H5600" s="17" t="s">
        <v>76</v>
      </c>
      <c r="I5600" s="17" t="s">
        <v>38</v>
      </c>
      <c r="J5600" s="17" t="s">
        <v>144</v>
      </c>
      <c r="K5600" s="17">
        <f>IF(BASE_MARKET_DATA[[#This Row],[DATE]]=_xlfn.MAXIFS(A:A,H:H,BASE_MARKET_DATA[[#This Row],[LABEL]]),1,0)</f>
        <v>0</v>
      </c>
      <c r="L5600" s="17">
        <f>IF(BASE_MARKET_DATA[[#This Row],[VARP]]&gt;0,1,0)</f>
        <v>0</v>
      </c>
    </row>
    <row r="5601" spans="1:12">
      <c r="A5601" s="1">
        <v>44085</v>
      </c>
      <c r="B5601" s="17" t="s">
        <v>75</v>
      </c>
      <c r="C5601">
        <v>110.220001</v>
      </c>
      <c r="D5601">
        <v>109.41999799999999</v>
      </c>
      <c r="E5601">
        <v>0.80000300000000379</v>
      </c>
      <c r="F5601">
        <v>7.3113051966972606E-3</v>
      </c>
      <c r="G5601" s="17" t="s">
        <v>0</v>
      </c>
      <c r="H5601" s="17" t="s">
        <v>76</v>
      </c>
      <c r="I5601" s="17" t="s">
        <v>38</v>
      </c>
      <c r="J5601" s="17" t="s">
        <v>144</v>
      </c>
      <c r="K5601" s="17">
        <f>IF(BASE_MARKET_DATA[[#This Row],[DATE]]=_xlfn.MAXIFS(A:A,H:H,BASE_MARKET_DATA[[#This Row],[LABEL]]),1,0)</f>
        <v>0</v>
      </c>
      <c r="L5601" s="17">
        <f>IF(BASE_MARKET_DATA[[#This Row],[VARP]]&gt;0,1,0)</f>
        <v>1</v>
      </c>
    </row>
    <row r="5602" spans="1:12">
      <c r="A5602" s="1">
        <v>44088</v>
      </c>
      <c r="B5602" s="17" t="s">
        <v>75</v>
      </c>
      <c r="C5602">
        <v>109.620003</v>
      </c>
      <c r="D5602">
        <v>110.220001</v>
      </c>
      <c r="E5602">
        <v>-0.59999799999999937</v>
      </c>
      <c r="F5602">
        <v>-5.4436399433529254E-3</v>
      </c>
      <c r="G5602" s="17" t="s">
        <v>0</v>
      </c>
      <c r="H5602" s="17" t="s">
        <v>76</v>
      </c>
      <c r="I5602" s="17" t="s">
        <v>38</v>
      </c>
      <c r="J5602" s="17" t="s">
        <v>144</v>
      </c>
      <c r="K5602" s="17">
        <f>IF(BASE_MARKET_DATA[[#This Row],[DATE]]=_xlfn.MAXIFS(A:A,H:H,BASE_MARKET_DATA[[#This Row],[LABEL]]),1,0)</f>
        <v>0</v>
      </c>
      <c r="L5602" s="17">
        <f>IF(BASE_MARKET_DATA[[#This Row],[VARP]]&gt;0,1,0)</f>
        <v>0</v>
      </c>
    </row>
    <row r="5603" spans="1:12">
      <c r="A5603" s="1">
        <v>44089</v>
      </c>
      <c r="B5603" s="17" t="s">
        <v>75</v>
      </c>
      <c r="C5603">
        <v>109.160004</v>
      </c>
      <c r="D5603">
        <v>109.620003</v>
      </c>
      <c r="E5603">
        <v>-0.45999899999999627</v>
      </c>
      <c r="F5603">
        <v>-4.1963053038777632E-3</v>
      </c>
      <c r="G5603" s="17" t="s">
        <v>0</v>
      </c>
      <c r="H5603" s="17" t="s">
        <v>76</v>
      </c>
      <c r="I5603" s="17" t="s">
        <v>38</v>
      </c>
      <c r="J5603" s="17" t="s">
        <v>144</v>
      </c>
      <c r="K5603" s="17">
        <f>IF(BASE_MARKET_DATA[[#This Row],[DATE]]=_xlfn.MAXIFS(A:A,H:H,BASE_MARKET_DATA[[#This Row],[LABEL]]),1,0)</f>
        <v>0</v>
      </c>
      <c r="L5603" s="17">
        <f>IF(BASE_MARKET_DATA[[#This Row],[VARP]]&gt;0,1,0)</f>
        <v>0</v>
      </c>
    </row>
    <row r="5604" spans="1:12">
      <c r="A5604" s="1">
        <v>44090</v>
      </c>
      <c r="B5604" s="17" t="s">
        <v>75</v>
      </c>
      <c r="C5604">
        <v>109.360001</v>
      </c>
      <c r="D5604">
        <v>109.160004</v>
      </c>
      <c r="E5604">
        <v>0.19999699999999621</v>
      </c>
      <c r="F5604">
        <v>1.8321454073966157E-3</v>
      </c>
      <c r="G5604" s="17" t="s">
        <v>0</v>
      </c>
      <c r="H5604" s="17" t="s">
        <v>76</v>
      </c>
      <c r="I5604" s="17" t="s">
        <v>38</v>
      </c>
      <c r="J5604" s="17" t="s">
        <v>144</v>
      </c>
      <c r="K5604" s="17">
        <f>IF(BASE_MARKET_DATA[[#This Row],[DATE]]=_xlfn.MAXIFS(A:A,H:H,BASE_MARKET_DATA[[#This Row],[LABEL]]),1,0)</f>
        <v>0</v>
      </c>
      <c r="L5604" s="17">
        <f>IF(BASE_MARKET_DATA[[#This Row],[VARP]]&gt;0,1,0)</f>
        <v>1</v>
      </c>
    </row>
    <row r="5605" spans="1:12">
      <c r="A5605" s="1">
        <v>44091</v>
      </c>
      <c r="B5605" s="17" t="s">
        <v>75</v>
      </c>
      <c r="C5605">
        <v>107.339996</v>
      </c>
      <c r="D5605">
        <v>109.360001</v>
      </c>
      <c r="E5605">
        <v>-2.0200049999999976</v>
      </c>
      <c r="F5605">
        <v>-1.8471150160285731E-2</v>
      </c>
      <c r="G5605" s="17" t="s">
        <v>0</v>
      </c>
      <c r="H5605" s="17" t="s">
        <v>76</v>
      </c>
      <c r="I5605" s="17" t="s">
        <v>38</v>
      </c>
      <c r="J5605" s="17" t="s">
        <v>144</v>
      </c>
      <c r="K5605" s="17">
        <f>IF(BASE_MARKET_DATA[[#This Row],[DATE]]=_xlfn.MAXIFS(A:A,H:H,BASE_MARKET_DATA[[#This Row],[LABEL]]),1,0)</f>
        <v>0</v>
      </c>
      <c r="L5605" s="17">
        <f>IF(BASE_MARKET_DATA[[#This Row],[VARP]]&gt;0,1,0)</f>
        <v>0</v>
      </c>
    </row>
    <row r="5606" spans="1:12">
      <c r="A5606" s="1">
        <v>44092</v>
      </c>
      <c r="B5606" s="17" t="s">
        <v>75</v>
      </c>
      <c r="C5606">
        <v>107.660004</v>
      </c>
      <c r="D5606">
        <v>107.339996</v>
      </c>
      <c r="E5606">
        <v>0.3200080000000014</v>
      </c>
      <c r="F5606">
        <v>2.9812559337155315E-3</v>
      </c>
      <c r="G5606" s="17" t="s">
        <v>0</v>
      </c>
      <c r="H5606" s="17" t="s">
        <v>76</v>
      </c>
      <c r="I5606" s="17" t="s">
        <v>38</v>
      </c>
      <c r="J5606" s="17" t="s">
        <v>144</v>
      </c>
      <c r="K5606" s="17">
        <f>IF(BASE_MARKET_DATA[[#This Row],[DATE]]=_xlfn.MAXIFS(A:A,H:H,BASE_MARKET_DATA[[#This Row],[LABEL]]),1,0)</f>
        <v>0</v>
      </c>
      <c r="L5606" s="17">
        <f>IF(BASE_MARKET_DATA[[#This Row],[VARP]]&gt;0,1,0)</f>
        <v>1</v>
      </c>
    </row>
    <row r="5607" spans="1:12">
      <c r="A5607" s="1">
        <v>44095</v>
      </c>
      <c r="B5607" s="17" t="s">
        <v>75</v>
      </c>
      <c r="C5607">
        <v>103.260002</v>
      </c>
      <c r="D5607">
        <v>107.660004</v>
      </c>
      <c r="E5607">
        <v>-4.4000020000000006</v>
      </c>
      <c r="F5607">
        <v>-4.0869420736785414E-2</v>
      </c>
      <c r="G5607" s="17" t="s">
        <v>0</v>
      </c>
      <c r="H5607" s="17" t="s">
        <v>76</v>
      </c>
      <c r="I5607" s="17" t="s">
        <v>38</v>
      </c>
      <c r="J5607" s="17" t="s">
        <v>144</v>
      </c>
      <c r="K5607" s="17">
        <f>IF(BASE_MARKET_DATA[[#This Row],[DATE]]=_xlfn.MAXIFS(A:A,H:H,BASE_MARKET_DATA[[#This Row],[LABEL]]),1,0)</f>
        <v>0</v>
      </c>
      <c r="L5607" s="17">
        <f>IF(BASE_MARKET_DATA[[#This Row],[VARP]]&gt;0,1,0)</f>
        <v>0</v>
      </c>
    </row>
    <row r="5608" spans="1:12">
      <c r="A5608" s="1">
        <v>44096</v>
      </c>
      <c r="B5608" s="17" t="s">
        <v>75</v>
      </c>
      <c r="C5608">
        <v>103.980003</v>
      </c>
      <c r="D5608">
        <v>103.260002</v>
      </c>
      <c r="E5608">
        <v>0.72000099999999634</v>
      </c>
      <c r="F5608">
        <v>6.9726998455800562E-3</v>
      </c>
      <c r="G5608" s="17" t="s">
        <v>0</v>
      </c>
      <c r="H5608" s="17" t="s">
        <v>76</v>
      </c>
      <c r="I5608" s="17" t="s">
        <v>38</v>
      </c>
      <c r="J5608" s="17" t="s">
        <v>144</v>
      </c>
      <c r="K5608" s="17">
        <f>IF(BASE_MARKET_DATA[[#This Row],[DATE]]=_xlfn.MAXIFS(A:A,H:H,BASE_MARKET_DATA[[#This Row],[LABEL]]),1,0)</f>
        <v>0</v>
      </c>
      <c r="L5608" s="17">
        <f>IF(BASE_MARKET_DATA[[#This Row],[VARP]]&gt;0,1,0)</f>
        <v>1</v>
      </c>
    </row>
    <row r="5609" spans="1:12">
      <c r="A5609" s="1">
        <v>44097</v>
      </c>
      <c r="B5609" s="17" t="s">
        <v>75</v>
      </c>
      <c r="C5609">
        <v>104.41999799999999</v>
      </c>
      <c r="D5609">
        <v>103.980003</v>
      </c>
      <c r="E5609">
        <v>0.43999499999999614</v>
      </c>
      <c r="F5609">
        <v>4.2315347884727041E-3</v>
      </c>
      <c r="G5609" s="17" t="s">
        <v>0</v>
      </c>
      <c r="H5609" s="17" t="s">
        <v>76</v>
      </c>
      <c r="I5609" s="17" t="s">
        <v>38</v>
      </c>
      <c r="J5609" s="17" t="s">
        <v>144</v>
      </c>
      <c r="K5609" s="17">
        <f>IF(BASE_MARKET_DATA[[#This Row],[DATE]]=_xlfn.MAXIFS(A:A,H:H,BASE_MARKET_DATA[[#This Row],[LABEL]]),1,0)</f>
        <v>0</v>
      </c>
      <c r="L5609" s="17">
        <f>IF(BASE_MARKET_DATA[[#This Row],[VARP]]&gt;0,1,0)</f>
        <v>1</v>
      </c>
    </row>
    <row r="5610" spans="1:12">
      <c r="A5610" s="1">
        <v>44098</v>
      </c>
      <c r="B5610" s="17" t="s">
        <v>75</v>
      </c>
      <c r="C5610">
        <v>103.839996</v>
      </c>
      <c r="D5610">
        <v>104.41999799999999</v>
      </c>
      <c r="E5610">
        <v>-0.58000199999999325</v>
      </c>
      <c r="F5610">
        <v>-5.554510736535288E-3</v>
      </c>
      <c r="G5610" s="17" t="s">
        <v>0</v>
      </c>
      <c r="H5610" s="17" t="s">
        <v>76</v>
      </c>
      <c r="I5610" s="17" t="s">
        <v>38</v>
      </c>
      <c r="J5610" s="17" t="s">
        <v>144</v>
      </c>
      <c r="K5610" s="17">
        <f>IF(BASE_MARKET_DATA[[#This Row],[DATE]]=_xlfn.MAXIFS(A:A,H:H,BASE_MARKET_DATA[[#This Row],[LABEL]]),1,0)</f>
        <v>0</v>
      </c>
      <c r="L5610" s="17">
        <f>IF(BASE_MARKET_DATA[[#This Row],[VARP]]&gt;0,1,0)</f>
        <v>0</v>
      </c>
    </row>
    <row r="5611" spans="1:12">
      <c r="A5611" s="1">
        <v>44099</v>
      </c>
      <c r="B5611" s="17" t="s">
        <v>75</v>
      </c>
      <c r="C5611">
        <v>103.800003</v>
      </c>
      <c r="D5611">
        <v>103.839996</v>
      </c>
      <c r="E5611">
        <v>-3.9992999999995504E-2</v>
      </c>
      <c r="F5611">
        <v>-3.8514061576038107E-4</v>
      </c>
      <c r="G5611" s="17" t="s">
        <v>0</v>
      </c>
      <c r="H5611" s="17" t="s">
        <v>76</v>
      </c>
      <c r="I5611" s="17" t="s">
        <v>38</v>
      </c>
      <c r="J5611" s="17" t="s">
        <v>144</v>
      </c>
      <c r="K5611" s="17">
        <f>IF(BASE_MARKET_DATA[[#This Row],[DATE]]=_xlfn.MAXIFS(A:A,H:H,BASE_MARKET_DATA[[#This Row],[LABEL]]),1,0)</f>
        <v>1</v>
      </c>
      <c r="L5611" s="17">
        <f>IF(BASE_MARKET_DATA[[#This Row],[VARP]]&gt;0,1,0)</f>
        <v>0</v>
      </c>
    </row>
    <row r="5612" spans="1:12">
      <c r="A5612" s="1">
        <v>43830</v>
      </c>
      <c r="B5612" s="17" t="s">
        <v>77</v>
      </c>
      <c r="C5612">
        <v>0.85426000000000002</v>
      </c>
      <c r="G5612" s="17" t="s">
        <v>2</v>
      </c>
      <c r="H5612" s="17" t="s">
        <v>78</v>
      </c>
      <c r="I5612" s="17" t="s">
        <v>38</v>
      </c>
      <c r="J5612" s="17" t="s">
        <v>144</v>
      </c>
      <c r="K5612" s="17">
        <f>IF(BASE_MARKET_DATA[[#This Row],[DATE]]=_xlfn.MAXIFS(A:A,H:H,BASE_MARKET_DATA[[#This Row],[LABEL]]),1,0)</f>
        <v>0</v>
      </c>
      <c r="L5612" s="17">
        <f>IF(BASE_MARKET_DATA[[#This Row],[VARP]]&gt;0,1,0)</f>
        <v>0</v>
      </c>
    </row>
    <row r="5613" spans="1:12">
      <c r="A5613" s="1">
        <v>43831</v>
      </c>
      <c r="B5613" s="17" t="s">
        <v>77</v>
      </c>
      <c r="C5613">
        <v>0.84619999999999995</v>
      </c>
      <c r="D5613">
        <v>0.85426000000000002</v>
      </c>
      <c r="E5613">
        <v>-8.0600000000000671E-3</v>
      </c>
      <c r="F5613">
        <v>-9.4350666073561521E-3</v>
      </c>
      <c r="G5613" s="17" t="s">
        <v>2</v>
      </c>
      <c r="H5613" s="17" t="s">
        <v>78</v>
      </c>
      <c r="I5613" s="17" t="s">
        <v>38</v>
      </c>
      <c r="J5613" s="17" t="s">
        <v>144</v>
      </c>
      <c r="K5613" s="17">
        <f>IF(BASE_MARKET_DATA[[#This Row],[DATE]]=_xlfn.MAXIFS(A:A,H:H,BASE_MARKET_DATA[[#This Row],[LABEL]]),1,0)</f>
        <v>0</v>
      </c>
      <c r="L5613" s="17">
        <f>IF(BASE_MARKET_DATA[[#This Row],[VARP]]&gt;0,1,0)</f>
        <v>0</v>
      </c>
    </row>
    <row r="5614" spans="1:12">
      <c r="A5614" s="1">
        <v>43832</v>
      </c>
      <c r="B5614" s="17" t="s">
        <v>77</v>
      </c>
      <c r="C5614">
        <v>0.84657000000000004</v>
      </c>
      <c r="D5614">
        <v>0.84619999999999995</v>
      </c>
      <c r="E5614">
        <v>3.7000000000009248E-4</v>
      </c>
      <c r="F5614">
        <v>4.372488773340729E-4</v>
      </c>
      <c r="G5614" s="17" t="s">
        <v>2</v>
      </c>
      <c r="H5614" s="17" t="s">
        <v>78</v>
      </c>
      <c r="I5614" s="17" t="s">
        <v>38</v>
      </c>
      <c r="J5614" s="17" t="s">
        <v>144</v>
      </c>
      <c r="K5614" s="17">
        <f>IF(BASE_MARKET_DATA[[#This Row],[DATE]]=_xlfn.MAXIFS(A:A,H:H,BASE_MARKET_DATA[[#This Row],[LABEL]]),1,0)</f>
        <v>0</v>
      </c>
      <c r="L5614" s="17">
        <f>IF(BASE_MARKET_DATA[[#This Row],[VARP]]&gt;0,1,0)</f>
        <v>1</v>
      </c>
    </row>
    <row r="5615" spans="1:12">
      <c r="A5615" s="1">
        <v>43833</v>
      </c>
      <c r="B5615" s="17" t="s">
        <v>77</v>
      </c>
      <c r="C5615">
        <v>0.84950000000000003</v>
      </c>
      <c r="D5615">
        <v>0.84657000000000004</v>
      </c>
      <c r="E5615">
        <v>2.9299999999999882E-3</v>
      </c>
      <c r="F5615">
        <v>3.4610250776663334E-3</v>
      </c>
      <c r="G5615" s="17" t="s">
        <v>2</v>
      </c>
      <c r="H5615" s="17" t="s">
        <v>78</v>
      </c>
      <c r="I5615" s="17" t="s">
        <v>38</v>
      </c>
      <c r="J5615" s="17" t="s">
        <v>144</v>
      </c>
      <c r="K5615" s="17">
        <f>IF(BASE_MARKET_DATA[[#This Row],[DATE]]=_xlfn.MAXIFS(A:A,H:H,BASE_MARKET_DATA[[#This Row],[LABEL]]),1,0)</f>
        <v>0</v>
      </c>
      <c r="L5615" s="17">
        <f>IF(BASE_MARKET_DATA[[#This Row],[VARP]]&gt;0,1,0)</f>
        <v>1</v>
      </c>
    </row>
    <row r="5616" spans="1:12">
      <c r="A5616" s="1">
        <v>43836</v>
      </c>
      <c r="B5616" s="17" t="s">
        <v>77</v>
      </c>
      <c r="C5616">
        <v>0.85328999999999999</v>
      </c>
      <c r="D5616">
        <v>0.84950000000000003</v>
      </c>
      <c r="E5616">
        <v>3.7899999999999601E-3</v>
      </c>
      <c r="F5616">
        <v>4.4614479105355622E-3</v>
      </c>
      <c r="G5616" s="17" t="s">
        <v>2</v>
      </c>
      <c r="H5616" s="17" t="s">
        <v>78</v>
      </c>
      <c r="I5616" s="17" t="s">
        <v>38</v>
      </c>
      <c r="J5616" s="17" t="s">
        <v>144</v>
      </c>
      <c r="K5616" s="17">
        <f>IF(BASE_MARKET_DATA[[#This Row],[DATE]]=_xlfn.MAXIFS(A:A,H:H,BASE_MARKET_DATA[[#This Row],[LABEL]]),1,0)</f>
        <v>0</v>
      </c>
      <c r="L5616" s="17">
        <f>IF(BASE_MARKET_DATA[[#This Row],[VARP]]&gt;0,1,0)</f>
        <v>1</v>
      </c>
    </row>
    <row r="5617" spans="1:12">
      <c r="A5617" s="1">
        <v>43837</v>
      </c>
      <c r="B5617" s="17" t="s">
        <v>77</v>
      </c>
      <c r="C5617">
        <v>0.84997999999999996</v>
      </c>
      <c r="D5617">
        <v>0.85328999999999999</v>
      </c>
      <c r="E5617">
        <v>-3.3100000000000351E-3</v>
      </c>
      <c r="F5617">
        <v>-3.8791032357112297E-3</v>
      </c>
      <c r="G5617" s="17" t="s">
        <v>2</v>
      </c>
      <c r="H5617" s="17" t="s">
        <v>78</v>
      </c>
      <c r="I5617" s="17" t="s">
        <v>38</v>
      </c>
      <c r="J5617" s="17" t="s">
        <v>144</v>
      </c>
      <c r="K5617" s="17">
        <f>IF(BASE_MARKET_DATA[[#This Row],[DATE]]=_xlfn.MAXIFS(A:A,H:H,BASE_MARKET_DATA[[#This Row],[LABEL]]),1,0)</f>
        <v>0</v>
      </c>
      <c r="L5617" s="17">
        <f>IF(BASE_MARKET_DATA[[#This Row],[VARP]]&gt;0,1,0)</f>
        <v>0</v>
      </c>
    </row>
    <row r="5618" spans="1:12">
      <c r="A5618" s="1">
        <v>43838</v>
      </c>
      <c r="B5618" s="17" t="s">
        <v>77</v>
      </c>
      <c r="C5618">
        <v>0.8505299999999999</v>
      </c>
      <c r="D5618">
        <v>0.84997999999999996</v>
      </c>
      <c r="E5618">
        <v>5.4999999999993943E-4</v>
      </c>
      <c r="F5618">
        <v>6.4707404880107698E-4</v>
      </c>
      <c r="G5618" s="17" t="s">
        <v>2</v>
      </c>
      <c r="H5618" s="17" t="s">
        <v>78</v>
      </c>
      <c r="I5618" s="17" t="s">
        <v>38</v>
      </c>
      <c r="J5618" s="17" t="s">
        <v>144</v>
      </c>
      <c r="K5618" s="17">
        <f>IF(BASE_MARKET_DATA[[#This Row],[DATE]]=_xlfn.MAXIFS(A:A,H:H,BASE_MARKET_DATA[[#This Row],[LABEL]]),1,0)</f>
        <v>0</v>
      </c>
      <c r="L5618" s="17">
        <f>IF(BASE_MARKET_DATA[[#This Row],[VARP]]&gt;0,1,0)</f>
        <v>1</v>
      </c>
    </row>
    <row r="5619" spans="1:12">
      <c r="A5619" s="1">
        <v>43839</v>
      </c>
      <c r="B5619" s="17" t="s">
        <v>77</v>
      </c>
      <c r="C5619">
        <v>0.84789999999999999</v>
      </c>
      <c r="D5619">
        <v>0.8505299999999999</v>
      </c>
      <c r="E5619">
        <v>-2.6299999999999102E-3</v>
      </c>
      <c r="F5619">
        <v>-3.0921895759113854E-3</v>
      </c>
      <c r="G5619" s="17" t="s">
        <v>2</v>
      </c>
      <c r="H5619" s="17" t="s">
        <v>78</v>
      </c>
      <c r="I5619" s="17" t="s">
        <v>38</v>
      </c>
      <c r="J5619" s="17" t="s">
        <v>144</v>
      </c>
      <c r="K5619" s="17">
        <f>IF(BASE_MARKET_DATA[[#This Row],[DATE]]=_xlfn.MAXIFS(A:A,H:H,BASE_MARKET_DATA[[#This Row],[LABEL]]),1,0)</f>
        <v>0</v>
      </c>
      <c r="L5619" s="17">
        <f>IF(BASE_MARKET_DATA[[#This Row],[VARP]]&gt;0,1,0)</f>
        <v>0</v>
      </c>
    </row>
    <row r="5620" spans="1:12">
      <c r="A5620" s="1">
        <v>43840</v>
      </c>
      <c r="B5620" s="17" t="s">
        <v>77</v>
      </c>
      <c r="C5620">
        <v>0.84994999999999998</v>
      </c>
      <c r="D5620">
        <v>0.84789999999999999</v>
      </c>
      <c r="E5620">
        <v>2.0499999999999963E-3</v>
      </c>
      <c r="F5620">
        <v>2.4177379407949008E-3</v>
      </c>
      <c r="G5620" s="17" t="s">
        <v>2</v>
      </c>
      <c r="H5620" s="17" t="s">
        <v>78</v>
      </c>
      <c r="I5620" s="17" t="s">
        <v>38</v>
      </c>
      <c r="J5620" s="17" t="s">
        <v>144</v>
      </c>
      <c r="K5620" s="17">
        <f>IF(BASE_MARKET_DATA[[#This Row],[DATE]]=_xlfn.MAXIFS(A:A,H:H,BASE_MARKET_DATA[[#This Row],[LABEL]]),1,0)</f>
        <v>0</v>
      </c>
      <c r="L5620" s="17">
        <f>IF(BASE_MARKET_DATA[[#This Row],[VARP]]&gt;0,1,0)</f>
        <v>1</v>
      </c>
    </row>
    <row r="5621" spans="1:12">
      <c r="A5621" s="1">
        <v>43843</v>
      </c>
      <c r="B5621" s="17" t="s">
        <v>77</v>
      </c>
      <c r="C5621">
        <v>0.85212999999999994</v>
      </c>
      <c r="D5621">
        <v>0.84994999999999998</v>
      </c>
      <c r="E5621">
        <v>2.1799999999999597E-3</v>
      </c>
      <c r="F5621">
        <v>2.5648567562797341E-3</v>
      </c>
      <c r="G5621" s="17" t="s">
        <v>2</v>
      </c>
      <c r="H5621" s="17" t="s">
        <v>78</v>
      </c>
      <c r="I5621" s="17" t="s">
        <v>38</v>
      </c>
      <c r="J5621" s="17" t="s">
        <v>144</v>
      </c>
      <c r="K5621" s="17">
        <f>IF(BASE_MARKET_DATA[[#This Row],[DATE]]=_xlfn.MAXIFS(A:A,H:H,BASE_MARKET_DATA[[#This Row],[LABEL]]),1,0)</f>
        <v>0</v>
      </c>
      <c r="L5621" s="17">
        <f>IF(BASE_MARKET_DATA[[#This Row],[VARP]]&gt;0,1,0)</f>
        <v>1</v>
      </c>
    </row>
    <row r="5622" spans="1:12">
      <c r="A5622" s="1">
        <v>43844</v>
      </c>
      <c r="B5622" s="17" t="s">
        <v>77</v>
      </c>
      <c r="C5622">
        <v>0.85732000000000008</v>
      </c>
      <c r="D5622">
        <v>0.85212999999999994</v>
      </c>
      <c r="E5622">
        <v>5.1900000000001389E-3</v>
      </c>
      <c r="F5622">
        <v>6.0906199758254485E-3</v>
      </c>
      <c r="G5622" s="17" t="s">
        <v>2</v>
      </c>
      <c r="H5622" s="17" t="s">
        <v>78</v>
      </c>
      <c r="I5622" s="17" t="s">
        <v>38</v>
      </c>
      <c r="J5622" s="17" t="s">
        <v>144</v>
      </c>
      <c r="K5622" s="17">
        <f>IF(BASE_MARKET_DATA[[#This Row],[DATE]]=_xlfn.MAXIFS(A:A,H:H,BASE_MARKET_DATA[[#This Row],[LABEL]]),1,0)</f>
        <v>0</v>
      </c>
      <c r="L5622" s="17">
        <f>IF(BASE_MARKET_DATA[[#This Row],[VARP]]&gt;0,1,0)</f>
        <v>1</v>
      </c>
    </row>
    <row r="5623" spans="1:12">
      <c r="A5623" s="1">
        <v>43845</v>
      </c>
      <c r="B5623" s="17" t="s">
        <v>77</v>
      </c>
      <c r="C5623">
        <v>0.85452000000000006</v>
      </c>
      <c r="D5623">
        <v>0.85732000000000008</v>
      </c>
      <c r="E5623">
        <v>-2.8000000000000247E-3</v>
      </c>
      <c r="F5623">
        <v>-3.2659916950497181E-3</v>
      </c>
      <c r="G5623" s="17" t="s">
        <v>2</v>
      </c>
      <c r="H5623" s="17" t="s">
        <v>78</v>
      </c>
      <c r="I5623" s="17" t="s">
        <v>38</v>
      </c>
      <c r="J5623" s="17" t="s">
        <v>144</v>
      </c>
      <c r="K5623" s="17">
        <f>IF(BASE_MARKET_DATA[[#This Row],[DATE]]=_xlfn.MAXIFS(A:A,H:H,BASE_MARKET_DATA[[#This Row],[LABEL]]),1,0)</f>
        <v>0</v>
      </c>
      <c r="L5623" s="17">
        <f>IF(BASE_MARKET_DATA[[#This Row],[VARP]]&gt;0,1,0)</f>
        <v>0</v>
      </c>
    </row>
    <row r="5624" spans="1:12">
      <c r="A5624" s="1">
        <v>43846</v>
      </c>
      <c r="B5624" s="17" t="s">
        <v>77</v>
      </c>
      <c r="C5624">
        <v>0.85509999999999997</v>
      </c>
      <c r="D5624">
        <v>0.85452000000000006</v>
      </c>
      <c r="E5624">
        <v>5.7999999999991392E-4</v>
      </c>
      <c r="F5624">
        <v>6.787436221503462E-4</v>
      </c>
      <c r="G5624" s="17" t="s">
        <v>2</v>
      </c>
      <c r="H5624" s="17" t="s">
        <v>78</v>
      </c>
      <c r="I5624" s="17" t="s">
        <v>38</v>
      </c>
      <c r="J5624" s="17" t="s">
        <v>144</v>
      </c>
      <c r="K5624" s="17">
        <f>IF(BASE_MARKET_DATA[[#This Row],[DATE]]=_xlfn.MAXIFS(A:A,H:H,BASE_MARKET_DATA[[#This Row],[LABEL]]),1,0)</f>
        <v>0</v>
      </c>
      <c r="L5624" s="17">
        <f>IF(BASE_MARKET_DATA[[#This Row],[VARP]]&gt;0,1,0)</f>
        <v>1</v>
      </c>
    </row>
    <row r="5625" spans="1:12">
      <c r="A5625" s="1">
        <v>43847</v>
      </c>
      <c r="B5625" s="17" t="s">
        <v>77</v>
      </c>
      <c r="C5625">
        <v>0.85140000000000005</v>
      </c>
      <c r="D5625">
        <v>0.85509999999999997</v>
      </c>
      <c r="E5625">
        <v>-3.6999999999999256E-3</v>
      </c>
      <c r="F5625">
        <v>-4.326979300666502E-3</v>
      </c>
      <c r="G5625" s="17" t="s">
        <v>2</v>
      </c>
      <c r="H5625" s="17" t="s">
        <v>78</v>
      </c>
      <c r="I5625" s="17" t="s">
        <v>38</v>
      </c>
      <c r="J5625" s="17" t="s">
        <v>144</v>
      </c>
      <c r="K5625" s="17">
        <f>IF(BASE_MARKET_DATA[[#This Row],[DATE]]=_xlfn.MAXIFS(A:A,H:H,BASE_MARKET_DATA[[#This Row],[LABEL]]),1,0)</f>
        <v>0</v>
      </c>
      <c r="L5625" s="17">
        <f>IF(BASE_MARKET_DATA[[#This Row],[VARP]]&gt;0,1,0)</f>
        <v>0</v>
      </c>
    </row>
    <row r="5626" spans="1:12">
      <c r="A5626" s="1">
        <v>43850</v>
      </c>
      <c r="B5626" s="17" t="s">
        <v>77</v>
      </c>
      <c r="C5626">
        <v>0.85289999999999999</v>
      </c>
      <c r="D5626">
        <v>0.85140000000000005</v>
      </c>
      <c r="E5626">
        <v>1.4999999999999458E-3</v>
      </c>
      <c r="F5626">
        <v>1.7618040873854191E-3</v>
      </c>
      <c r="G5626" s="17" t="s">
        <v>2</v>
      </c>
      <c r="H5626" s="17" t="s">
        <v>78</v>
      </c>
      <c r="I5626" s="17" t="s">
        <v>38</v>
      </c>
      <c r="J5626" s="17" t="s">
        <v>144</v>
      </c>
      <c r="K5626" s="17">
        <f>IF(BASE_MARKET_DATA[[#This Row],[DATE]]=_xlfn.MAXIFS(A:A,H:H,BASE_MARKET_DATA[[#This Row],[LABEL]]),1,0)</f>
        <v>0</v>
      </c>
      <c r="L5626" s="17">
        <f>IF(BASE_MARKET_DATA[[#This Row],[VARP]]&gt;0,1,0)</f>
        <v>1</v>
      </c>
    </row>
    <row r="5627" spans="1:12">
      <c r="A5627" s="1">
        <v>43851</v>
      </c>
      <c r="B5627" s="17" t="s">
        <v>77</v>
      </c>
      <c r="C5627">
        <v>0.85319999999999996</v>
      </c>
      <c r="D5627">
        <v>0.85289999999999999</v>
      </c>
      <c r="E5627">
        <v>2.9999999999996696E-4</v>
      </c>
      <c r="F5627">
        <v>3.5174111853671823E-4</v>
      </c>
      <c r="G5627" s="17" t="s">
        <v>2</v>
      </c>
      <c r="H5627" s="17" t="s">
        <v>78</v>
      </c>
      <c r="I5627" s="17" t="s">
        <v>38</v>
      </c>
      <c r="J5627" s="17" t="s">
        <v>144</v>
      </c>
      <c r="K5627" s="17">
        <f>IF(BASE_MARKET_DATA[[#This Row],[DATE]]=_xlfn.MAXIFS(A:A,H:H,BASE_MARKET_DATA[[#This Row],[LABEL]]),1,0)</f>
        <v>0</v>
      </c>
      <c r="L5627" s="17">
        <f>IF(BASE_MARKET_DATA[[#This Row],[VARP]]&gt;0,1,0)</f>
        <v>1</v>
      </c>
    </row>
    <row r="5628" spans="1:12">
      <c r="A5628" s="1">
        <v>43852</v>
      </c>
      <c r="B5628" s="17" t="s">
        <v>77</v>
      </c>
      <c r="C5628">
        <v>0.84968999999999995</v>
      </c>
      <c r="D5628">
        <v>0.85319999999999996</v>
      </c>
      <c r="E5628">
        <v>-3.5100000000000131E-3</v>
      </c>
      <c r="F5628">
        <v>-4.1139240506329272E-3</v>
      </c>
      <c r="G5628" s="17" t="s">
        <v>2</v>
      </c>
      <c r="H5628" s="17" t="s">
        <v>78</v>
      </c>
      <c r="I5628" s="17" t="s">
        <v>38</v>
      </c>
      <c r="J5628" s="17" t="s">
        <v>144</v>
      </c>
      <c r="K5628" s="17">
        <f>IF(BASE_MARKET_DATA[[#This Row],[DATE]]=_xlfn.MAXIFS(A:A,H:H,BASE_MARKET_DATA[[#This Row],[LABEL]]),1,0)</f>
        <v>0</v>
      </c>
      <c r="L5628" s="17">
        <f>IF(BASE_MARKET_DATA[[#This Row],[VARP]]&gt;0,1,0)</f>
        <v>0</v>
      </c>
    </row>
    <row r="5629" spans="1:12">
      <c r="A5629" s="1">
        <v>43853</v>
      </c>
      <c r="B5629" s="17" t="s">
        <v>77</v>
      </c>
      <c r="C5629">
        <v>0.84409999999999996</v>
      </c>
      <c r="D5629">
        <v>0.84968999999999995</v>
      </c>
      <c r="E5629">
        <v>-5.5899999999999839E-3</v>
      </c>
      <c r="F5629">
        <v>-6.578869940801921E-3</v>
      </c>
      <c r="G5629" s="17" t="s">
        <v>2</v>
      </c>
      <c r="H5629" s="17" t="s">
        <v>78</v>
      </c>
      <c r="I5629" s="17" t="s">
        <v>38</v>
      </c>
      <c r="J5629" s="17" t="s">
        <v>144</v>
      </c>
      <c r="K5629" s="17">
        <f>IF(BASE_MARKET_DATA[[#This Row],[DATE]]=_xlfn.MAXIFS(A:A,H:H,BASE_MARKET_DATA[[#This Row],[LABEL]]),1,0)</f>
        <v>0</v>
      </c>
      <c r="L5629" s="17">
        <f>IF(BASE_MARKET_DATA[[#This Row],[VARP]]&gt;0,1,0)</f>
        <v>0</v>
      </c>
    </row>
    <row r="5630" spans="1:12">
      <c r="A5630" s="1">
        <v>43854</v>
      </c>
      <c r="B5630" s="17" t="s">
        <v>77</v>
      </c>
      <c r="C5630">
        <v>0.84258999999999995</v>
      </c>
      <c r="D5630">
        <v>0.84409999999999996</v>
      </c>
      <c r="E5630">
        <v>-1.5100000000000113E-3</v>
      </c>
      <c r="F5630">
        <v>-1.7888875725625062E-3</v>
      </c>
      <c r="G5630" s="17" t="s">
        <v>2</v>
      </c>
      <c r="H5630" s="17" t="s">
        <v>78</v>
      </c>
      <c r="I5630" s="17" t="s">
        <v>38</v>
      </c>
      <c r="J5630" s="17" t="s">
        <v>144</v>
      </c>
      <c r="K5630" s="17">
        <f>IF(BASE_MARKET_DATA[[#This Row],[DATE]]=_xlfn.MAXIFS(A:A,H:H,BASE_MARKET_DATA[[#This Row],[LABEL]]),1,0)</f>
        <v>0</v>
      </c>
      <c r="L5630" s="17">
        <f>IF(BASE_MARKET_DATA[[#This Row],[VARP]]&gt;0,1,0)</f>
        <v>0</v>
      </c>
    </row>
    <row r="5631" spans="1:12">
      <c r="A5631" s="1">
        <v>43857</v>
      </c>
      <c r="B5631" s="17" t="s">
        <v>77</v>
      </c>
      <c r="C5631">
        <v>0.8440200000000001</v>
      </c>
      <c r="D5631">
        <v>0.84258999999999995</v>
      </c>
      <c r="E5631">
        <v>1.4300000000001534E-3</v>
      </c>
      <c r="F5631">
        <v>1.6971480791371288E-3</v>
      </c>
      <c r="G5631" s="17" t="s">
        <v>2</v>
      </c>
      <c r="H5631" s="17" t="s">
        <v>78</v>
      </c>
      <c r="I5631" s="17" t="s">
        <v>38</v>
      </c>
      <c r="J5631" s="17" t="s">
        <v>144</v>
      </c>
      <c r="K5631" s="17">
        <f>IF(BASE_MARKET_DATA[[#This Row],[DATE]]=_xlfn.MAXIFS(A:A,H:H,BASE_MARKET_DATA[[#This Row],[LABEL]]),1,0)</f>
        <v>0</v>
      </c>
      <c r="L5631" s="17">
        <f>IF(BASE_MARKET_DATA[[#This Row],[VARP]]&gt;0,1,0)</f>
        <v>1</v>
      </c>
    </row>
    <row r="5632" spans="1:12">
      <c r="A5632" s="1">
        <v>43858</v>
      </c>
      <c r="B5632" s="17" t="s">
        <v>77</v>
      </c>
      <c r="C5632">
        <v>0.84371000000000007</v>
      </c>
      <c r="D5632">
        <v>0.8440200000000001</v>
      </c>
      <c r="E5632">
        <v>-3.1000000000003247E-4</v>
      </c>
      <c r="F5632">
        <v>-3.6728987464755862E-4</v>
      </c>
      <c r="G5632" s="17" t="s">
        <v>2</v>
      </c>
      <c r="H5632" s="17" t="s">
        <v>78</v>
      </c>
      <c r="I5632" s="17" t="s">
        <v>38</v>
      </c>
      <c r="J5632" s="17" t="s">
        <v>144</v>
      </c>
      <c r="K5632" s="17">
        <f>IF(BASE_MARKET_DATA[[#This Row],[DATE]]=_xlfn.MAXIFS(A:A,H:H,BASE_MARKET_DATA[[#This Row],[LABEL]]),1,0)</f>
        <v>0</v>
      </c>
      <c r="L5632" s="17">
        <f>IF(BASE_MARKET_DATA[[#This Row],[VARP]]&gt;0,1,0)</f>
        <v>0</v>
      </c>
    </row>
    <row r="5633" spans="1:12">
      <c r="A5633" s="1">
        <v>43859</v>
      </c>
      <c r="B5633" s="17" t="s">
        <v>77</v>
      </c>
      <c r="C5633">
        <v>0.84623999999999999</v>
      </c>
      <c r="D5633">
        <v>0.84371000000000007</v>
      </c>
      <c r="E5633">
        <v>2.5299999999999212E-3</v>
      </c>
      <c r="F5633">
        <v>2.9986606772468278E-3</v>
      </c>
      <c r="G5633" s="17" t="s">
        <v>2</v>
      </c>
      <c r="H5633" s="17" t="s">
        <v>78</v>
      </c>
      <c r="I5633" s="17" t="s">
        <v>38</v>
      </c>
      <c r="J5633" s="17" t="s">
        <v>144</v>
      </c>
      <c r="K5633" s="17">
        <f>IF(BASE_MARKET_DATA[[#This Row],[DATE]]=_xlfn.MAXIFS(A:A,H:H,BASE_MARKET_DATA[[#This Row],[LABEL]]),1,0)</f>
        <v>0</v>
      </c>
      <c r="L5633" s="17">
        <f>IF(BASE_MARKET_DATA[[#This Row],[VARP]]&gt;0,1,0)</f>
        <v>1</v>
      </c>
    </row>
    <row r="5634" spans="1:12">
      <c r="A5634" s="1">
        <v>43860</v>
      </c>
      <c r="B5634" s="17" t="s">
        <v>77</v>
      </c>
      <c r="C5634">
        <v>0.84575</v>
      </c>
      <c r="D5634">
        <v>0.84623999999999999</v>
      </c>
      <c r="E5634">
        <v>-4.8999999999999044E-4</v>
      </c>
      <c r="F5634">
        <v>-5.7903195311021752E-4</v>
      </c>
      <c r="G5634" s="17" t="s">
        <v>2</v>
      </c>
      <c r="H5634" s="17" t="s">
        <v>78</v>
      </c>
      <c r="I5634" s="17" t="s">
        <v>38</v>
      </c>
      <c r="J5634" s="17" t="s">
        <v>144</v>
      </c>
      <c r="K5634" s="17">
        <f>IF(BASE_MARKET_DATA[[#This Row],[DATE]]=_xlfn.MAXIFS(A:A,H:H,BASE_MARKET_DATA[[#This Row],[LABEL]]),1,0)</f>
        <v>0</v>
      </c>
      <c r="L5634" s="17">
        <f>IF(BASE_MARKET_DATA[[#This Row],[VARP]]&gt;0,1,0)</f>
        <v>0</v>
      </c>
    </row>
    <row r="5635" spans="1:12">
      <c r="A5635" s="1">
        <v>43861</v>
      </c>
      <c r="B5635" s="17" t="s">
        <v>77</v>
      </c>
      <c r="C5635">
        <v>0.84272999999999998</v>
      </c>
      <c r="D5635">
        <v>0.84575</v>
      </c>
      <c r="E5635">
        <v>-3.0200000000000227E-3</v>
      </c>
      <c r="F5635">
        <v>-3.5707951522317739E-3</v>
      </c>
      <c r="G5635" s="17" t="s">
        <v>2</v>
      </c>
      <c r="H5635" s="17" t="s">
        <v>78</v>
      </c>
      <c r="I5635" s="17" t="s">
        <v>38</v>
      </c>
      <c r="J5635" s="17" t="s">
        <v>144</v>
      </c>
      <c r="K5635" s="17">
        <f>IF(BASE_MARKET_DATA[[#This Row],[DATE]]=_xlfn.MAXIFS(A:A,H:H,BASE_MARKET_DATA[[#This Row],[LABEL]]),1,0)</f>
        <v>0</v>
      </c>
      <c r="L5635" s="17">
        <f>IF(BASE_MARKET_DATA[[#This Row],[VARP]]&gt;0,1,0)</f>
        <v>0</v>
      </c>
    </row>
    <row r="5636" spans="1:12">
      <c r="A5636" s="1">
        <v>43864</v>
      </c>
      <c r="B5636" s="17" t="s">
        <v>77</v>
      </c>
      <c r="C5636">
        <v>0.84125000000000005</v>
      </c>
      <c r="D5636">
        <v>0.84272999999999998</v>
      </c>
      <c r="E5636">
        <v>-1.4799999999999258E-3</v>
      </c>
      <c r="F5636">
        <v>-1.7561971212605768E-3</v>
      </c>
      <c r="G5636" s="17" t="s">
        <v>2</v>
      </c>
      <c r="H5636" s="17" t="s">
        <v>78</v>
      </c>
      <c r="I5636" s="17" t="s">
        <v>38</v>
      </c>
      <c r="J5636" s="17" t="s">
        <v>144</v>
      </c>
      <c r="K5636" s="17">
        <f>IF(BASE_MARKET_DATA[[#This Row],[DATE]]=_xlfn.MAXIFS(A:A,H:H,BASE_MARKET_DATA[[#This Row],[LABEL]]),1,0)</f>
        <v>0</v>
      </c>
      <c r="L5636" s="17">
        <f>IF(BASE_MARKET_DATA[[#This Row],[VARP]]&gt;0,1,0)</f>
        <v>0</v>
      </c>
    </row>
    <row r="5637" spans="1:12">
      <c r="A5637" s="1">
        <v>43865</v>
      </c>
      <c r="B5637" s="17" t="s">
        <v>77</v>
      </c>
      <c r="C5637">
        <v>0.85089999999999999</v>
      </c>
      <c r="D5637">
        <v>0.84125000000000005</v>
      </c>
      <c r="E5637">
        <v>9.6499999999999364E-3</v>
      </c>
      <c r="F5637">
        <v>1.1471025260029641E-2</v>
      </c>
      <c r="G5637" s="17" t="s">
        <v>2</v>
      </c>
      <c r="H5637" s="17" t="s">
        <v>78</v>
      </c>
      <c r="I5637" s="17" t="s">
        <v>38</v>
      </c>
      <c r="J5637" s="17" t="s">
        <v>144</v>
      </c>
      <c r="K5637" s="17">
        <f>IF(BASE_MARKET_DATA[[#This Row],[DATE]]=_xlfn.MAXIFS(A:A,H:H,BASE_MARKET_DATA[[#This Row],[LABEL]]),1,0)</f>
        <v>0</v>
      </c>
      <c r="L5637" s="17">
        <f>IF(BASE_MARKET_DATA[[#This Row],[VARP]]&gt;0,1,0)</f>
        <v>1</v>
      </c>
    </row>
    <row r="5638" spans="1:12">
      <c r="A5638" s="1">
        <v>43866</v>
      </c>
      <c r="B5638" s="17" t="s">
        <v>77</v>
      </c>
      <c r="C5638">
        <v>0.84757999999999989</v>
      </c>
      <c r="D5638">
        <v>0.85089999999999999</v>
      </c>
      <c r="E5638">
        <v>-3.3200000000001006E-3</v>
      </c>
      <c r="F5638">
        <v>-3.901751087084382E-3</v>
      </c>
      <c r="G5638" s="17" t="s">
        <v>2</v>
      </c>
      <c r="H5638" s="17" t="s">
        <v>78</v>
      </c>
      <c r="I5638" s="17" t="s">
        <v>38</v>
      </c>
      <c r="J5638" s="17" t="s">
        <v>144</v>
      </c>
      <c r="K5638" s="17">
        <f>IF(BASE_MARKET_DATA[[#This Row],[DATE]]=_xlfn.MAXIFS(A:A,H:H,BASE_MARKET_DATA[[#This Row],[LABEL]]),1,0)</f>
        <v>0</v>
      </c>
      <c r="L5638" s="17">
        <f>IF(BASE_MARKET_DATA[[#This Row],[VARP]]&gt;0,1,0)</f>
        <v>0</v>
      </c>
    </row>
    <row r="5639" spans="1:12">
      <c r="A5639" s="1">
        <v>43867</v>
      </c>
      <c r="B5639" s="17" t="s">
        <v>77</v>
      </c>
      <c r="C5639">
        <v>0.84640000000000004</v>
      </c>
      <c r="D5639">
        <v>0.84757999999999989</v>
      </c>
      <c r="E5639">
        <v>-1.1799999999998478E-3</v>
      </c>
      <c r="F5639">
        <v>-1.3921989664690624E-3</v>
      </c>
      <c r="G5639" s="17" t="s">
        <v>2</v>
      </c>
      <c r="H5639" s="17" t="s">
        <v>78</v>
      </c>
      <c r="I5639" s="17" t="s">
        <v>38</v>
      </c>
      <c r="J5639" s="17" t="s">
        <v>144</v>
      </c>
      <c r="K5639" s="17">
        <f>IF(BASE_MARKET_DATA[[#This Row],[DATE]]=_xlfn.MAXIFS(A:A,H:H,BASE_MARKET_DATA[[#This Row],[LABEL]]),1,0)</f>
        <v>0</v>
      </c>
      <c r="L5639" s="17">
        <f>IF(BASE_MARKET_DATA[[#This Row],[VARP]]&gt;0,1,0)</f>
        <v>0</v>
      </c>
    </row>
    <row r="5640" spans="1:12">
      <c r="A5640" s="1">
        <v>43868</v>
      </c>
      <c r="B5640" s="17" t="s">
        <v>77</v>
      </c>
      <c r="C5640">
        <v>0.84919999999999995</v>
      </c>
      <c r="D5640">
        <v>0.84640000000000004</v>
      </c>
      <c r="E5640">
        <v>2.7999999999999137E-3</v>
      </c>
      <c r="F5640">
        <v>3.3081285444233385E-3</v>
      </c>
      <c r="G5640" s="17" t="s">
        <v>2</v>
      </c>
      <c r="H5640" s="17" t="s">
        <v>78</v>
      </c>
      <c r="I5640" s="17" t="s">
        <v>38</v>
      </c>
      <c r="J5640" s="17" t="s">
        <v>144</v>
      </c>
      <c r="K5640" s="17">
        <f>IF(BASE_MARKET_DATA[[#This Row],[DATE]]=_xlfn.MAXIFS(A:A,H:H,BASE_MARKET_DATA[[#This Row],[LABEL]]),1,0)</f>
        <v>0</v>
      </c>
      <c r="L5640" s="17">
        <f>IF(BASE_MARKET_DATA[[#This Row],[VARP]]&gt;0,1,0)</f>
        <v>1</v>
      </c>
    </row>
    <row r="5641" spans="1:12">
      <c r="A5641" s="1">
        <v>43871</v>
      </c>
      <c r="B5641" s="17" t="s">
        <v>77</v>
      </c>
      <c r="C5641">
        <v>0.84931000000000001</v>
      </c>
      <c r="D5641">
        <v>0.84919999999999995</v>
      </c>
      <c r="E5641">
        <v>1.100000000000545E-4</v>
      </c>
      <c r="F5641">
        <v>1.2953367875654086E-4</v>
      </c>
      <c r="G5641" s="17" t="s">
        <v>2</v>
      </c>
      <c r="H5641" s="17" t="s">
        <v>78</v>
      </c>
      <c r="I5641" s="17" t="s">
        <v>38</v>
      </c>
      <c r="J5641" s="17" t="s">
        <v>144</v>
      </c>
      <c r="K5641" s="17">
        <f>IF(BASE_MARKET_DATA[[#This Row],[DATE]]=_xlfn.MAXIFS(A:A,H:H,BASE_MARKET_DATA[[#This Row],[LABEL]]),1,0)</f>
        <v>0</v>
      </c>
      <c r="L5641" s="17">
        <f>IF(BASE_MARKET_DATA[[#This Row],[VARP]]&gt;0,1,0)</f>
        <v>1</v>
      </c>
    </row>
    <row r="5642" spans="1:12">
      <c r="A5642" s="1">
        <v>43872</v>
      </c>
      <c r="B5642" s="17" t="s">
        <v>77</v>
      </c>
      <c r="C5642">
        <v>0.84466000000000008</v>
      </c>
      <c r="D5642">
        <v>0.84931000000000001</v>
      </c>
      <c r="E5642">
        <v>-4.649999999999932E-3</v>
      </c>
      <c r="F5642">
        <v>-5.4750326735820039E-3</v>
      </c>
      <c r="G5642" s="17" t="s">
        <v>2</v>
      </c>
      <c r="H5642" s="17" t="s">
        <v>78</v>
      </c>
      <c r="I5642" s="17" t="s">
        <v>38</v>
      </c>
      <c r="J5642" s="17" t="s">
        <v>144</v>
      </c>
      <c r="K5642" s="17">
        <f>IF(BASE_MARKET_DATA[[#This Row],[DATE]]=_xlfn.MAXIFS(A:A,H:H,BASE_MARKET_DATA[[#This Row],[LABEL]]),1,0)</f>
        <v>0</v>
      </c>
      <c r="L5642" s="17">
        <f>IF(BASE_MARKET_DATA[[#This Row],[VARP]]&gt;0,1,0)</f>
        <v>0</v>
      </c>
    </row>
    <row r="5643" spans="1:12">
      <c r="A5643" s="1">
        <v>43873</v>
      </c>
      <c r="B5643" s="17" t="s">
        <v>77</v>
      </c>
      <c r="C5643">
        <v>0.84267999999999987</v>
      </c>
      <c r="D5643">
        <v>0.84466000000000008</v>
      </c>
      <c r="E5643">
        <v>-1.9800000000002038E-3</v>
      </c>
      <c r="F5643">
        <v>-2.3441384699171308E-3</v>
      </c>
      <c r="G5643" s="17" t="s">
        <v>2</v>
      </c>
      <c r="H5643" s="17" t="s">
        <v>78</v>
      </c>
      <c r="I5643" s="17" t="s">
        <v>38</v>
      </c>
      <c r="J5643" s="17" t="s">
        <v>144</v>
      </c>
      <c r="K5643" s="17">
        <f>IF(BASE_MARKET_DATA[[#This Row],[DATE]]=_xlfn.MAXIFS(A:A,H:H,BASE_MARKET_DATA[[#This Row],[LABEL]]),1,0)</f>
        <v>0</v>
      </c>
      <c r="L5643" s="17">
        <f>IF(BASE_MARKET_DATA[[#This Row],[VARP]]&gt;0,1,0)</f>
        <v>0</v>
      </c>
    </row>
    <row r="5644" spans="1:12">
      <c r="A5644" s="1">
        <v>43874</v>
      </c>
      <c r="B5644" s="17" t="s">
        <v>77</v>
      </c>
      <c r="C5644">
        <v>0.83928999999999998</v>
      </c>
      <c r="D5644">
        <v>0.84267999999999987</v>
      </c>
      <c r="E5644">
        <v>-3.3899999999998931E-3</v>
      </c>
      <c r="F5644">
        <v>-4.0228793848197343E-3</v>
      </c>
      <c r="G5644" s="17" t="s">
        <v>2</v>
      </c>
      <c r="H5644" s="17" t="s">
        <v>78</v>
      </c>
      <c r="I5644" s="17" t="s">
        <v>38</v>
      </c>
      <c r="J5644" s="17" t="s">
        <v>144</v>
      </c>
      <c r="K5644" s="17">
        <f>IF(BASE_MARKET_DATA[[#This Row],[DATE]]=_xlfn.MAXIFS(A:A,H:H,BASE_MARKET_DATA[[#This Row],[LABEL]]),1,0)</f>
        <v>0</v>
      </c>
      <c r="L5644" s="17">
        <f>IF(BASE_MARKET_DATA[[#This Row],[VARP]]&gt;0,1,0)</f>
        <v>0</v>
      </c>
    </row>
    <row r="5645" spans="1:12">
      <c r="A5645" s="1">
        <v>43875</v>
      </c>
      <c r="B5645" s="17" t="s">
        <v>77</v>
      </c>
      <c r="C5645">
        <v>0.83089999999999997</v>
      </c>
      <c r="D5645">
        <v>0.83928999999999998</v>
      </c>
      <c r="E5645">
        <v>-8.3900000000000086E-3</v>
      </c>
      <c r="F5645">
        <v>-9.9965446984951675E-3</v>
      </c>
      <c r="G5645" s="17" t="s">
        <v>2</v>
      </c>
      <c r="H5645" s="17" t="s">
        <v>78</v>
      </c>
      <c r="I5645" s="17" t="s">
        <v>38</v>
      </c>
      <c r="J5645" s="17" t="s">
        <v>144</v>
      </c>
      <c r="K5645" s="17">
        <f>IF(BASE_MARKET_DATA[[#This Row],[DATE]]=_xlfn.MAXIFS(A:A,H:H,BASE_MARKET_DATA[[#This Row],[LABEL]]),1,0)</f>
        <v>0</v>
      </c>
      <c r="L5645" s="17">
        <f>IF(BASE_MARKET_DATA[[#This Row],[VARP]]&gt;0,1,0)</f>
        <v>0</v>
      </c>
    </row>
    <row r="5646" spans="1:12">
      <c r="A5646" s="1">
        <v>43878</v>
      </c>
      <c r="B5646" s="17" t="s">
        <v>77</v>
      </c>
      <c r="C5646">
        <v>0.83050000000000002</v>
      </c>
      <c r="D5646">
        <v>0.83089999999999997</v>
      </c>
      <c r="E5646">
        <v>-3.9999999999995595E-4</v>
      </c>
      <c r="F5646">
        <v>-4.8140570465754717E-4</v>
      </c>
      <c r="G5646" s="17" t="s">
        <v>2</v>
      </c>
      <c r="H5646" s="17" t="s">
        <v>78</v>
      </c>
      <c r="I5646" s="17" t="s">
        <v>38</v>
      </c>
      <c r="J5646" s="17" t="s">
        <v>144</v>
      </c>
      <c r="K5646" s="17">
        <f>IF(BASE_MARKET_DATA[[#This Row],[DATE]]=_xlfn.MAXIFS(A:A,H:H,BASE_MARKET_DATA[[#This Row],[LABEL]]),1,0)</f>
        <v>0</v>
      </c>
      <c r="L5646" s="17">
        <f>IF(BASE_MARKET_DATA[[#This Row],[VARP]]&gt;0,1,0)</f>
        <v>0</v>
      </c>
    </row>
    <row r="5647" spans="1:12">
      <c r="A5647" s="1">
        <v>43879</v>
      </c>
      <c r="B5647" s="17" t="s">
        <v>77</v>
      </c>
      <c r="C5647">
        <v>0.83312999999999993</v>
      </c>
      <c r="D5647">
        <v>0.83050000000000002</v>
      </c>
      <c r="E5647">
        <v>2.6299999999999102E-3</v>
      </c>
      <c r="F5647">
        <v>3.1667670078265025E-3</v>
      </c>
      <c r="G5647" s="17" t="s">
        <v>2</v>
      </c>
      <c r="H5647" s="17" t="s">
        <v>78</v>
      </c>
      <c r="I5647" s="17" t="s">
        <v>38</v>
      </c>
      <c r="J5647" s="17" t="s">
        <v>144</v>
      </c>
      <c r="K5647" s="17">
        <f>IF(BASE_MARKET_DATA[[#This Row],[DATE]]=_xlfn.MAXIFS(A:A,H:H,BASE_MARKET_DATA[[#This Row],[LABEL]]),1,0)</f>
        <v>0</v>
      </c>
      <c r="L5647" s="17">
        <f>IF(BASE_MARKET_DATA[[#This Row],[VARP]]&gt;0,1,0)</f>
        <v>1</v>
      </c>
    </row>
    <row r="5648" spans="1:12">
      <c r="A5648" s="1">
        <v>43880</v>
      </c>
      <c r="B5648" s="17" t="s">
        <v>77</v>
      </c>
      <c r="C5648">
        <v>0.83030000000000004</v>
      </c>
      <c r="D5648">
        <v>0.83312999999999993</v>
      </c>
      <c r="E5648">
        <v>-2.8299999999998882E-3</v>
      </c>
      <c r="F5648">
        <v>-3.3968288262334672E-3</v>
      </c>
      <c r="G5648" s="17" t="s">
        <v>2</v>
      </c>
      <c r="H5648" s="17" t="s">
        <v>78</v>
      </c>
      <c r="I5648" s="17" t="s">
        <v>38</v>
      </c>
      <c r="J5648" s="17" t="s">
        <v>144</v>
      </c>
      <c r="K5648" s="17">
        <f>IF(BASE_MARKET_DATA[[#This Row],[DATE]]=_xlfn.MAXIFS(A:A,H:H,BASE_MARKET_DATA[[#This Row],[LABEL]]),1,0)</f>
        <v>0</v>
      </c>
      <c r="L5648" s="17">
        <f>IF(BASE_MARKET_DATA[[#This Row],[VARP]]&gt;0,1,0)</f>
        <v>0</v>
      </c>
    </row>
    <row r="5649" spans="1:12">
      <c r="A5649" s="1">
        <v>43881</v>
      </c>
      <c r="B5649" s="17" t="s">
        <v>77</v>
      </c>
      <c r="C5649">
        <v>0.83630000000000004</v>
      </c>
      <c r="D5649">
        <v>0.83030000000000004</v>
      </c>
      <c r="E5649">
        <v>6.0000000000000053E-3</v>
      </c>
      <c r="F5649">
        <v>7.2263037456341142E-3</v>
      </c>
      <c r="G5649" s="17" t="s">
        <v>2</v>
      </c>
      <c r="H5649" s="17" t="s">
        <v>78</v>
      </c>
      <c r="I5649" s="17" t="s">
        <v>38</v>
      </c>
      <c r="J5649" s="17" t="s">
        <v>144</v>
      </c>
      <c r="K5649" s="17">
        <f>IF(BASE_MARKET_DATA[[#This Row],[DATE]]=_xlfn.MAXIFS(A:A,H:H,BASE_MARKET_DATA[[#This Row],[LABEL]]),1,0)</f>
        <v>0</v>
      </c>
      <c r="L5649" s="17">
        <f>IF(BASE_MARKET_DATA[[#This Row],[VARP]]&gt;0,1,0)</f>
        <v>1</v>
      </c>
    </row>
    <row r="5650" spans="1:12">
      <c r="A5650" s="1">
        <v>43882</v>
      </c>
      <c r="B5650" s="17" t="s">
        <v>77</v>
      </c>
      <c r="C5650">
        <v>0.83738999999999997</v>
      </c>
      <c r="D5650">
        <v>0.83630000000000004</v>
      </c>
      <c r="E5650">
        <v>1.0899999999999244E-3</v>
      </c>
      <c r="F5650">
        <v>1.3033600382636903E-3</v>
      </c>
      <c r="G5650" s="17" t="s">
        <v>2</v>
      </c>
      <c r="H5650" s="17" t="s">
        <v>78</v>
      </c>
      <c r="I5650" s="17" t="s">
        <v>38</v>
      </c>
      <c r="J5650" s="17" t="s">
        <v>144</v>
      </c>
      <c r="K5650" s="17">
        <f>IF(BASE_MARKET_DATA[[#This Row],[DATE]]=_xlfn.MAXIFS(A:A,H:H,BASE_MARKET_DATA[[#This Row],[LABEL]]),1,0)</f>
        <v>0</v>
      </c>
      <c r="L5650" s="17">
        <f>IF(BASE_MARKET_DATA[[#This Row],[VARP]]&gt;0,1,0)</f>
        <v>1</v>
      </c>
    </row>
    <row r="5651" spans="1:12">
      <c r="A5651" s="1">
        <v>43885</v>
      </c>
      <c r="B5651" s="17" t="s">
        <v>77</v>
      </c>
      <c r="C5651">
        <v>0.83667999999999998</v>
      </c>
      <c r="D5651">
        <v>0.83738999999999997</v>
      </c>
      <c r="E5651">
        <v>-7.0999999999998842E-4</v>
      </c>
      <c r="F5651">
        <v>-8.478725563954531E-4</v>
      </c>
      <c r="G5651" s="17" t="s">
        <v>2</v>
      </c>
      <c r="H5651" s="17" t="s">
        <v>78</v>
      </c>
      <c r="I5651" s="17" t="s">
        <v>38</v>
      </c>
      <c r="J5651" s="17" t="s">
        <v>144</v>
      </c>
      <c r="K5651" s="17">
        <f>IF(BASE_MARKET_DATA[[#This Row],[DATE]]=_xlfn.MAXIFS(A:A,H:H,BASE_MARKET_DATA[[#This Row],[LABEL]]),1,0)</f>
        <v>0</v>
      </c>
      <c r="L5651" s="17">
        <f>IF(BASE_MARKET_DATA[[#This Row],[VARP]]&gt;0,1,0)</f>
        <v>0</v>
      </c>
    </row>
    <row r="5652" spans="1:12">
      <c r="A5652" s="1">
        <v>43886</v>
      </c>
      <c r="B5652" s="17" t="s">
        <v>77</v>
      </c>
      <c r="C5652">
        <v>0.83909999999999996</v>
      </c>
      <c r="D5652">
        <v>0.83667999999999998</v>
      </c>
      <c r="E5652">
        <v>2.4199999999999777E-3</v>
      </c>
      <c r="F5652">
        <v>2.8923841851125611E-3</v>
      </c>
      <c r="G5652" s="17" t="s">
        <v>2</v>
      </c>
      <c r="H5652" s="17" t="s">
        <v>78</v>
      </c>
      <c r="I5652" s="17" t="s">
        <v>38</v>
      </c>
      <c r="J5652" s="17" t="s">
        <v>144</v>
      </c>
      <c r="K5652" s="17">
        <f>IF(BASE_MARKET_DATA[[#This Row],[DATE]]=_xlfn.MAXIFS(A:A,H:H,BASE_MARKET_DATA[[#This Row],[LABEL]]),1,0)</f>
        <v>0</v>
      </c>
      <c r="L5652" s="17">
        <f>IF(BASE_MARKET_DATA[[#This Row],[VARP]]&gt;0,1,0)</f>
        <v>1</v>
      </c>
    </row>
    <row r="5653" spans="1:12">
      <c r="A5653" s="1">
        <v>43887</v>
      </c>
      <c r="B5653" s="17" t="s">
        <v>77</v>
      </c>
      <c r="C5653">
        <v>0.83662000000000003</v>
      </c>
      <c r="D5653">
        <v>0.83909999999999996</v>
      </c>
      <c r="E5653">
        <v>-2.4799999999999267E-3</v>
      </c>
      <c r="F5653">
        <v>-2.9555476105350099E-3</v>
      </c>
      <c r="G5653" s="17" t="s">
        <v>2</v>
      </c>
      <c r="H5653" s="17" t="s">
        <v>78</v>
      </c>
      <c r="I5653" s="17" t="s">
        <v>38</v>
      </c>
      <c r="J5653" s="17" t="s">
        <v>144</v>
      </c>
      <c r="K5653" s="17">
        <f>IF(BASE_MARKET_DATA[[#This Row],[DATE]]=_xlfn.MAXIFS(A:A,H:H,BASE_MARKET_DATA[[#This Row],[LABEL]]),1,0)</f>
        <v>0</v>
      </c>
      <c r="L5653" s="17">
        <f>IF(BASE_MARKET_DATA[[#This Row],[VARP]]&gt;0,1,0)</f>
        <v>0</v>
      </c>
    </row>
    <row r="5654" spans="1:12">
      <c r="A5654" s="1">
        <v>43888</v>
      </c>
      <c r="B5654" s="17" t="s">
        <v>77</v>
      </c>
      <c r="C5654">
        <v>0.84332000000000007</v>
      </c>
      <c r="D5654">
        <v>0.83662000000000003</v>
      </c>
      <c r="E5654">
        <v>6.7000000000000393E-3</v>
      </c>
      <c r="F5654">
        <v>8.0084148119815915E-3</v>
      </c>
      <c r="G5654" s="17" t="s">
        <v>2</v>
      </c>
      <c r="H5654" s="17" t="s">
        <v>78</v>
      </c>
      <c r="I5654" s="17" t="s">
        <v>38</v>
      </c>
      <c r="J5654" s="17" t="s">
        <v>144</v>
      </c>
      <c r="K5654" s="17">
        <f>IF(BASE_MARKET_DATA[[#This Row],[DATE]]=_xlfn.MAXIFS(A:A,H:H,BASE_MARKET_DATA[[#This Row],[LABEL]]),1,0)</f>
        <v>0</v>
      </c>
      <c r="L5654" s="17">
        <f>IF(BASE_MARKET_DATA[[#This Row],[VARP]]&gt;0,1,0)</f>
        <v>1</v>
      </c>
    </row>
    <row r="5655" spans="1:12">
      <c r="A5655" s="1">
        <v>43889</v>
      </c>
      <c r="B5655" s="17" t="s">
        <v>77</v>
      </c>
      <c r="C5655">
        <v>0.85314999999999996</v>
      </c>
      <c r="D5655">
        <v>0.84332000000000007</v>
      </c>
      <c r="E5655">
        <v>9.8299999999998944E-3</v>
      </c>
      <c r="F5655">
        <v>1.165631077171168E-2</v>
      </c>
      <c r="G5655" s="17" t="s">
        <v>2</v>
      </c>
      <c r="H5655" s="17" t="s">
        <v>78</v>
      </c>
      <c r="I5655" s="17" t="s">
        <v>38</v>
      </c>
      <c r="J5655" s="17" t="s">
        <v>144</v>
      </c>
      <c r="K5655" s="17">
        <f>IF(BASE_MARKET_DATA[[#This Row],[DATE]]=_xlfn.MAXIFS(A:A,H:H,BASE_MARKET_DATA[[#This Row],[LABEL]]),1,0)</f>
        <v>0</v>
      </c>
      <c r="L5655" s="17">
        <f>IF(BASE_MARKET_DATA[[#This Row],[VARP]]&gt;0,1,0)</f>
        <v>1</v>
      </c>
    </row>
    <row r="5656" spans="1:12">
      <c r="A5656" s="1">
        <v>43892</v>
      </c>
      <c r="B5656" s="17" t="s">
        <v>77</v>
      </c>
      <c r="C5656">
        <v>0.86283999999999994</v>
      </c>
      <c r="D5656">
        <v>0.85314999999999996</v>
      </c>
      <c r="E5656">
        <v>9.6899999999999764E-3</v>
      </c>
      <c r="F5656">
        <v>1.1357908925745739E-2</v>
      </c>
      <c r="G5656" s="17" t="s">
        <v>2</v>
      </c>
      <c r="H5656" s="17" t="s">
        <v>78</v>
      </c>
      <c r="I5656" s="17" t="s">
        <v>38</v>
      </c>
      <c r="J5656" s="17" t="s">
        <v>144</v>
      </c>
      <c r="K5656" s="17">
        <f>IF(BASE_MARKET_DATA[[#This Row],[DATE]]=_xlfn.MAXIFS(A:A,H:H,BASE_MARKET_DATA[[#This Row],[LABEL]]),1,0)</f>
        <v>0</v>
      </c>
      <c r="L5656" s="17">
        <f>IF(BASE_MARKET_DATA[[#This Row],[VARP]]&gt;0,1,0)</f>
        <v>1</v>
      </c>
    </row>
    <row r="5657" spans="1:12">
      <c r="A5657" s="1">
        <v>43893</v>
      </c>
      <c r="B5657" s="17" t="s">
        <v>77</v>
      </c>
      <c r="C5657">
        <v>0.87275000000000003</v>
      </c>
      <c r="D5657">
        <v>0.86283999999999994</v>
      </c>
      <c r="E5657">
        <v>9.9100000000000854E-3</v>
      </c>
      <c r="F5657">
        <v>1.1485327523063471E-2</v>
      </c>
      <c r="G5657" s="17" t="s">
        <v>2</v>
      </c>
      <c r="H5657" s="17" t="s">
        <v>78</v>
      </c>
      <c r="I5657" s="17" t="s">
        <v>38</v>
      </c>
      <c r="J5657" s="17" t="s">
        <v>144</v>
      </c>
      <c r="K5657" s="17">
        <f>IF(BASE_MARKET_DATA[[#This Row],[DATE]]=_xlfn.MAXIFS(A:A,H:H,BASE_MARKET_DATA[[#This Row],[LABEL]]),1,0)</f>
        <v>0</v>
      </c>
      <c r="L5657" s="17">
        <f>IF(BASE_MARKET_DATA[[#This Row],[VARP]]&gt;0,1,0)</f>
        <v>1</v>
      </c>
    </row>
    <row r="5658" spans="1:12">
      <c r="A5658" s="1">
        <v>43894</v>
      </c>
      <c r="B5658" s="17" t="s">
        <v>77</v>
      </c>
      <c r="C5658">
        <v>0.87170000000000003</v>
      </c>
      <c r="D5658">
        <v>0.87275000000000003</v>
      </c>
      <c r="E5658">
        <v>-1.0499999999999954E-3</v>
      </c>
      <c r="F5658">
        <v>-1.2030936694356865E-3</v>
      </c>
      <c r="G5658" s="17" t="s">
        <v>2</v>
      </c>
      <c r="H5658" s="17" t="s">
        <v>78</v>
      </c>
      <c r="I5658" s="17" t="s">
        <v>38</v>
      </c>
      <c r="J5658" s="17" t="s">
        <v>144</v>
      </c>
      <c r="K5658" s="17">
        <f>IF(BASE_MARKET_DATA[[#This Row],[DATE]]=_xlfn.MAXIFS(A:A,H:H,BASE_MARKET_DATA[[#This Row],[LABEL]]),1,0)</f>
        <v>0</v>
      </c>
      <c r="L5658" s="17">
        <f>IF(BASE_MARKET_DATA[[#This Row],[VARP]]&gt;0,1,0)</f>
        <v>0</v>
      </c>
    </row>
    <row r="5659" spans="1:12">
      <c r="A5659" s="1">
        <v>43895</v>
      </c>
      <c r="B5659" s="17" t="s">
        <v>77</v>
      </c>
      <c r="C5659">
        <v>0.86527000000000009</v>
      </c>
      <c r="D5659">
        <v>0.87170000000000003</v>
      </c>
      <c r="E5659">
        <v>-6.4299999999999358E-3</v>
      </c>
      <c r="F5659">
        <v>-7.3763909601926528E-3</v>
      </c>
      <c r="G5659" s="17" t="s">
        <v>2</v>
      </c>
      <c r="H5659" s="17" t="s">
        <v>78</v>
      </c>
      <c r="I5659" s="17" t="s">
        <v>38</v>
      </c>
      <c r="J5659" s="17" t="s">
        <v>144</v>
      </c>
      <c r="K5659" s="17">
        <f>IF(BASE_MARKET_DATA[[#This Row],[DATE]]=_xlfn.MAXIFS(A:A,H:H,BASE_MARKET_DATA[[#This Row],[LABEL]]),1,0)</f>
        <v>0</v>
      </c>
      <c r="L5659" s="17">
        <f>IF(BASE_MARKET_DATA[[#This Row],[VARP]]&gt;0,1,0)</f>
        <v>0</v>
      </c>
    </row>
    <row r="5660" spans="1:12">
      <c r="A5660" s="1">
        <v>43896</v>
      </c>
      <c r="B5660" s="17" t="s">
        <v>77</v>
      </c>
      <c r="C5660">
        <v>0.86662000000000006</v>
      </c>
      <c r="D5660">
        <v>0.86527000000000009</v>
      </c>
      <c r="E5660">
        <v>1.3499999999999623E-3</v>
      </c>
      <c r="F5660">
        <v>1.5602066407017026E-3</v>
      </c>
      <c r="G5660" s="17" t="s">
        <v>2</v>
      </c>
      <c r="H5660" s="17" t="s">
        <v>78</v>
      </c>
      <c r="I5660" s="17" t="s">
        <v>38</v>
      </c>
      <c r="J5660" s="17" t="s">
        <v>144</v>
      </c>
      <c r="K5660" s="17">
        <f>IF(BASE_MARKET_DATA[[#This Row],[DATE]]=_xlfn.MAXIFS(A:A,H:H,BASE_MARKET_DATA[[#This Row],[LABEL]]),1,0)</f>
        <v>0</v>
      </c>
      <c r="L5660" s="17">
        <f>IF(BASE_MARKET_DATA[[#This Row],[VARP]]&gt;0,1,0)</f>
        <v>1</v>
      </c>
    </row>
    <row r="5661" spans="1:12">
      <c r="A5661" s="1">
        <v>43899</v>
      </c>
      <c r="B5661" s="17" t="s">
        <v>77</v>
      </c>
      <c r="C5661">
        <v>0.86916000000000004</v>
      </c>
      <c r="D5661">
        <v>0.86662000000000006</v>
      </c>
      <c r="E5661">
        <v>2.5399999999999867E-3</v>
      </c>
      <c r="F5661">
        <v>2.9309270499180569E-3</v>
      </c>
      <c r="G5661" s="17" t="s">
        <v>2</v>
      </c>
      <c r="H5661" s="17" t="s">
        <v>78</v>
      </c>
      <c r="I5661" s="17" t="s">
        <v>38</v>
      </c>
      <c r="J5661" s="17" t="s">
        <v>144</v>
      </c>
      <c r="K5661" s="17">
        <f>IF(BASE_MARKET_DATA[[#This Row],[DATE]]=_xlfn.MAXIFS(A:A,H:H,BASE_MARKET_DATA[[#This Row],[LABEL]]),1,0)</f>
        <v>0</v>
      </c>
      <c r="L5661" s="17">
        <f>IF(BASE_MARKET_DATA[[#This Row],[VARP]]&gt;0,1,0)</f>
        <v>1</v>
      </c>
    </row>
    <row r="5662" spans="1:12">
      <c r="A5662" s="1">
        <v>43900</v>
      </c>
      <c r="B5662" s="17" t="s">
        <v>77</v>
      </c>
      <c r="C5662">
        <v>0.87175000000000002</v>
      </c>
      <c r="D5662">
        <v>0.86916000000000004</v>
      </c>
      <c r="E5662">
        <v>2.5899999999999812E-3</v>
      </c>
      <c r="F5662">
        <v>2.979888628100673E-3</v>
      </c>
      <c r="G5662" s="17" t="s">
        <v>2</v>
      </c>
      <c r="H5662" s="17" t="s">
        <v>78</v>
      </c>
      <c r="I5662" s="17" t="s">
        <v>38</v>
      </c>
      <c r="J5662" s="17" t="s">
        <v>144</v>
      </c>
      <c r="K5662" s="17">
        <f>IF(BASE_MARKET_DATA[[#This Row],[DATE]]=_xlfn.MAXIFS(A:A,H:H,BASE_MARKET_DATA[[#This Row],[LABEL]]),1,0)</f>
        <v>0</v>
      </c>
      <c r="L5662" s="17">
        <f>IF(BASE_MARKET_DATA[[#This Row],[VARP]]&gt;0,1,0)</f>
        <v>1</v>
      </c>
    </row>
    <row r="5663" spans="1:12">
      <c r="A5663" s="1">
        <v>43901</v>
      </c>
      <c r="B5663" s="17" t="s">
        <v>77</v>
      </c>
      <c r="C5663">
        <v>0.87665999999999999</v>
      </c>
      <c r="D5663">
        <v>0.87175000000000002</v>
      </c>
      <c r="E5663">
        <v>4.9099999999999699E-3</v>
      </c>
      <c r="F5663">
        <v>5.6323487238313392E-3</v>
      </c>
      <c r="G5663" s="17" t="s">
        <v>2</v>
      </c>
      <c r="H5663" s="17" t="s">
        <v>78</v>
      </c>
      <c r="I5663" s="17" t="s">
        <v>38</v>
      </c>
      <c r="J5663" s="17" t="s">
        <v>144</v>
      </c>
      <c r="K5663" s="17">
        <f>IF(BASE_MARKET_DATA[[#This Row],[DATE]]=_xlfn.MAXIFS(A:A,H:H,BASE_MARKET_DATA[[#This Row],[LABEL]]),1,0)</f>
        <v>0</v>
      </c>
      <c r="L5663" s="17">
        <f>IF(BASE_MARKET_DATA[[#This Row],[VARP]]&gt;0,1,0)</f>
        <v>1</v>
      </c>
    </row>
    <row r="5664" spans="1:12">
      <c r="A5664" s="1">
        <v>43902</v>
      </c>
      <c r="B5664" s="17" t="s">
        <v>77</v>
      </c>
      <c r="C5664">
        <v>0.87844999999999995</v>
      </c>
      <c r="D5664">
        <v>0.87665999999999999</v>
      </c>
      <c r="E5664">
        <v>1.7899999999999583E-3</v>
      </c>
      <c r="F5664">
        <v>2.0418406223620999E-3</v>
      </c>
      <c r="G5664" s="17" t="s">
        <v>2</v>
      </c>
      <c r="H5664" s="17" t="s">
        <v>78</v>
      </c>
      <c r="I5664" s="17" t="s">
        <v>38</v>
      </c>
      <c r="J5664" s="17" t="s">
        <v>144</v>
      </c>
      <c r="K5664" s="17">
        <f>IF(BASE_MARKET_DATA[[#This Row],[DATE]]=_xlfn.MAXIFS(A:A,H:H,BASE_MARKET_DATA[[#This Row],[LABEL]]),1,0)</f>
        <v>0</v>
      </c>
      <c r="L5664" s="17">
        <f>IF(BASE_MARKET_DATA[[#This Row],[VARP]]&gt;0,1,0)</f>
        <v>1</v>
      </c>
    </row>
    <row r="5665" spans="1:12">
      <c r="A5665" s="1">
        <v>43903</v>
      </c>
      <c r="B5665" s="17" t="s">
        <v>77</v>
      </c>
      <c r="C5665">
        <v>0.88972999999999991</v>
      </c>
      <c r="D5665">
        <v>0.87844999999999995</v>
      </c>
      <c r="E5665">
        <v>1.1279999999999957E-2</v>
      </c>
      <c r="F5665">
        <v>1.2840799134839726E-2</v>
      </c>
      <c r="G5665" s="17" t="s">
        <v>2</v>
      </c>
      <c r="H5665" s="17" t="s">
        <v>78</v>
      </c>
      <c r="I5665" s="17" t="s">
        <v>38</v>
      </c>
      <c r="J5665" s="17" t="s">
        <v>144</v>
      </c>
      <c r="K5665" s="17">
        <f>IF(BASE_MARKET_DATA[[#This Row],[DATE]]=_xlfn.MAXIFS(A:A,H:H,BASE_MARKET_DATA[[#This Row],[LABEL]]),1,0)</f>
        <v>0</v>
      </c>
      <c r="L5665" s="17">
        <f>IF(BASE_MARKET_DATA[[#This Row],[VARP]]&gt;0,1,0)</f>
        <v>1</v>
      </c>
    </row>
    <row r="5666" spans="1:12">
      <c r="A5666" s="1">
        <v>43906</v>
      </c>
      <c r="B5666" s="17" t="s">
        <v>77</v>
      </c>
      <c r="C5666">
        <v>0.89932000000000012</v>
      </c>
      <c r="D5666">
        <v>0.88972999999999991</v>
      </c>
      <c r="E5666">
        <v>9.5900000000002095E-3</v>
      </c>
      <c r="F5666">
        <v>1.077855079630923E-2</v>
      </c>
      <c r="G5666" s="17" t="s">
        <v>2</v>
      </c>
      <c r="H5666" s="17" t="s">
        <v>78</v>
      </c>
      <c r="I5666" s="17" t="s">
        <v>38</v>
      </c>
      <c r="J5666" s="17" t="s">
        <v>144</v>
      </c>
      <c r="K5666" s="17">
        <f>IF(BASE_MARKET_DATA[[#This Row],[DATE]]=_xlfn.MAXIFS(A:A,H:H,BASE_MARKET_DATA[[#This Row],[LABEL]]),1,0)</f>
        <v>0</v>
      </c>
      <c r="L5666" s="17">
        <f>IF(BASE_MARKET_DATA[[#This Row],[VARP]]&gt;0,1,0)</f>
        <v>1</v>
      </c>
    </row>
    <row r="5667" spans="1:12">
      <c r="A5667" s="1">
        <v>43907</v>
      </c>
      <c r="B5667" s="17" t="s">
        <v>77</v>
      </c>
      <c r="C5667">
        <v>0.90990000000000004</v>
      </c>
      <c r="D5667">
        <v>0.89932000000000012</v>
      </c>
      <c r="E5667">
        <v>1.0579999999999923E-2</v>
      </c>
      <c r="F5667">
        <v>1.1764444246764134E-2</v>
      </c>
      <c r="G5667" s="17" t="s">
        <v>2</v>
      </c>
      <c r="H5667" s="17" t="s">
        <v>78</v>
      </c>
      <c r="I5667" s="17" t="s">
        <v>38</v>
      </c>
      <c r="J5667" s="17" t="s">
        <v>144</v>
      </c>
      <c r="K5667" s="17">
        <f>IF(BASE_MARKET_DATA[[#This Row],[DATE]]=_xlfn.MAXIFS(A:A,H:H,BASE_MARKET_DATA[[#This Row],[LABEL]]),1,0)</f>
        <v>0</v>
      </c>
      <c r="L5667" s="17">
        <f>IF(BASE_MARKET_DATA[[#This Row],[VARP]]&gt;0,1,0)</f>
        <v>1</v>
      </c>
    </row>
    <row r="5668" spans="1:12">
      <c r="A5668" s="1">
        <v>43908</v>
      </c>
      <c r="B5668" s="17" t="s">
        <v>77</v>
      </c>
      <c r="C5668">
        <v>0.90861000000000003</v>
      </c>
      <c r="D5668">
        <v>0.90990000000000004</v>
      </c>
      <c r="E5668">
        <v>-1.2900000000000134E-3</v>
      </c>
      <c r="F5668">
        <v>-1.4177382129904532E-3</v>
      </c>
      <c r="G5668" s="17" t="s">
        <v>2</v>
      </c>
      <c r="H5668" s="17" t="s">
        <v>78</v>
      </c>
      <c r="I5668" s="17" t="s">
        <v>38</v>
      </c>
      <c r="J5668" s="17" t="s">
        <v>144</v>
      </c>
      <c r="K5668" s="17">
        <f>IF(BASE_MARKET_DATA[[#This Row],[DATE]]=_xlfn.MAXIFS(A:A,H:H,BASE_MARKET_DATA[[#This Row],[LABEL]]),1,0)</f>
        <v>0</v>
      </c>
      <c r="L5668" s="17">
        <f>IF(BASE_MARKET_DATA[[#This Row],[VARP]]&gt;0,1,0)</f>
        <v>0</v>
      </c>
    </row>
    <row r="5669" spans="1:12">
      <c r="A5669" s="1">
        <v>43909</v>
      </c>
      <c r="B5669" s="17" t="s">
        <v>77</v>
      </c>
      <c r="C5669">
        <v>0.9425</v>
      </c>
      <c r="D5669">
        <v>0.90861000000000003</v>
      </c>
      <c r="E5669">
        <v>3.3889999999999976E-2</v>
      </c>
      <c r="F5669">
        <v>3.7298731028714165E-2</v>
      </c>
      <c r="G5669" s="17" t="s">
        <v>2</v>
      </c>
      <c r="H5669" s="17" t="s">
        <v>78</v>
      </c>
      <c r="I5669" s="17" t="s">
        <v>38</v>
      </c>
      <c r="J5669" s="17" t="s">
        <v>144</v>
      </c>
      <c r="K5669" s="17">
        <f>IF(BASE_MARKET_DATA[[#This Row],[DATE]]=_xlfn.MAXIFS(A:A,H:H,BASE_MARKET_DATA[[#This Row],[LABEL]]),1,0)</f>
        <v>0</v>
      </c>
      <c r="L5669" s="17">
        <f>IF(BASE_MARKET_DATA[[#This Row],[VARP]]&gt;0,1,0)</f>
        <v>1</v>
      </c>
    </row>
    <row r="5670" spans="1:12">
      <c r="A5670" s="1">
        <v>43910</v>
      </c>
      <c r="B5670" s="17" t="s">
        <v>77</v>
      </c>
      <c r="C5670">
        <v>0.92697000000000007</v>
      </c>
      <c r="D5670">
        <v>0.9425</v>
      </c>
      <c r="E5670">
        <v>-1.5529999999999933E-2</v>
      </c>
      <c r="F5670">
        <v>-1.6477453580901785E-2</v>
      </c>
      <c r="G5670" s="17" t="s">
        <v>2</v>
      </c>
      <c r="H5670" s="17" t="s">
        <v>78</v>
      </c>
      <c r="I5670" s="17" t="s">
        <v>38</v>
      </c>
      <c r="J5670" s="17" t="s">
        <v>144</v>
      </c>
      <c r="K5670" s="17">
        <f>IF(BASE_MARKET_DATA[[#This Row],[DATE]]=_xlfn.MAXIFS(A:A,H:H,BASE_MARKET_DATA[[#This Row],[LABEL]]),1,0)</f>
        <v>0</v>
      </c>
      <c r="L5670" s="17">
        <f>IF(BASE_MARKET_DATA[[#This Row],[VARP]]&gt;0,1,0)</f>
        <v>0</v>
      </c>
    </row>
    <row r="5671" spans="1:12">
      <c r="A5671" s="1">
        <v>43913</v>
      </c>
      <c r="B5671" s="17" t="s">
        <v>77</v>
      </c>
      <c r="C5671">
        <v>0.91992000000000007</v>
      </c>
      <c r="D5671">
        <v>0.92697000000000007</v>
      </c>
      <c r="E5671">
        <v>-7.0500000000000007E-3</v>
      </c>
      <c r="F5671">
        <v>-7.6054241237580502E-3</v>
      </c>
      <c r="G5671" s="17" t="s">
        <v>2</v>
      </c>
      <c r="H5671" s="17" t="s">
        <v>78</v>
      </c>
      <c r="I5671" s="17" t="s">
        <v>38</v>
      </c>
      <c r="J5671" s="17" t="s">
        <v>144</v>
      </c>
      <c r="K5671" s="17">
        <f>IF(BASE_MARKET_DATA[[#This Row],[DATE]]=_xlfn.MAXIFS(A:A,H:H,BASE_MARKET_DATA[[#This Row],[LABEL]]),1,0)</f>
        <v>0</v>
      </c>
      <c r="L5671" s="17">
        <f>IF(BASE_MARKET_DATA[[#This Row],[VARP]]&gt;0,1,0)</f>
        <v>0</v>
      </c>
    </row>
    <row r="5672" spans="1:12">
      <c r="A5672" s="1">
        <v>43914</v>
      </c>
      <c r="B5672" s="17" t="s">
        <v>77</v>
      </c>
      <c r="C5672">
        <v>0.92826000000000009</v>
      </c>
      <c r="D5672">
        <v>0.91992000000000007</v>
      </c>
      <c r="E5672">
        <v>8.3400000000000141E-3</v>
      </c>
      <c r="F5672">
        <v>9.0660057396295471E-3</v>
      </c>
      <c r="G5672" s="17" t="s">
        <v>2</v>
      </c>
      <c r="H5672" s="17" t="s">
        <v>78</v>
      </c>
      <c r="I5672" s="17" t="s">
        <v>38</v>
      </c>
      <c r="J5672" s="17" t="s">
        <v>144</v>
      </c>
      <c r="K5672" s="17">
        <f>IF(BASE_MARKET_DATA[[#This Row],[DATE]]=_xlfn.MAXIFS(A:A,H:H,BASE_MARKET_DATA[[#This Row],[LABEL]]),1,0)</f>
        <v>0</v>
      </c>
      <c r="L5672" s="17">
        <f>IF(BASE_MARKET_DATA[[#This Row],[VARP]]&gt;0,1,0)</f>
        <v>1</v>
      </c>
    </row>
    <row r="5673" spans="1:12">
      <c r="A5673" s="1">
        <v>43915</v>
      </c>
      <c r="B5673" s="17" t="s">
        <v>77</v>
      </c>
      <c r="C5673">
        <v>0.91616000000000009</v>
      </c>
      <c r="D5673">
        <v>0.92826000000000009</v>
      </c>
      <c r="E5673">
        <v>-1.21E-2</v>
      </c>
      <c r="F5673">
        <v>-1.3035141016525541E-2</v>
      </c>
      <c r="G5673" s="17" t="s">
        <v>2</v>
      </c>
      <c r="H5673" s="17" t="s">
        <v>78</v>
      </c>
      <c r="I5673" s="17" t="s">
        <v>38</v>
      </c>
      <c r="J5673" s="17" t="s">
        <v>144</v>
      </c>
      <c r="K5673" s="17">
        <f>IF(BASE_MARKET_DATA[[#This Row],[DATE]]=_xlfn.MAXIFS(A:A,H:H,BASE_MARKET_DATA[[#This Row],[LABEL]]),1,0)</f>
        <v>0</v>
      </c>
      <c r="L5673" s="17">
        <f>IF(BASE_MARKET_DATA[[#This Row],[VARP]]&gt;0,1,0)</f>
        <v>0</v>
      </c>
    </row>
    <row r="5674" spans="1:12">
      <c r="A5674" s="1">
        <v>43916</v>
      </c>
      <c r="B5674" s="17" t="s">
        <v>77</v>
      </c>
      <c r="C5674">
        <v>0.91876000000000002</v>
      </c>
      <c r="D5674">
        <v>0.91616000000000009</v>
      </c>
      <c r="E5674">
        <v>2.5999999999999357E-3</v>
      </c>
      <c r="F5674">
        <v>2.8379322389101634E-3</v>
      </c>
      <c r="G5674" s="17" t="s">
        <v>2</v>
      </c>
      <c r="H5674" s="17" t="s">
        <v>78</v>
      </c>
      <c r="I5674" s="17" t="s">
        <v>38</v>
      </c>
      <c r="J5674" s="17" t="s">
        <v>144</v>
      </c>
      <c r="K5674" s="17">
        <f>IF(BASE_MARKET_DATA[[#This Row],[DATE]]=_xlfn.MAXIFS(A:A,H:H,BASE_MARKET_DATA[[#This Row],[LABEL]]),1,0)</f>
        <v>0</v>
      </c>
      <c r="L5674" s="17">
        <f>IF(BASE_MARKET_DATA[[#This Row],[VARP]]&gt;0,1,0)</f>
        <v>1</v>
      </c>
    </row>
    <row r="5675" spans="1:12">
      <c r="A5675" s="1">
        <v>43917</v>
      </c>
      <c r="B5675" s="17" t="s">
        <v>77</v>
      </c>
      <c r="C5675">
        <v>0.90546000000000004</v>
      </c>
      <c r="D5675">
        <v>0.91876000000000002</v>
      </c>
      <c r="E5675">
        <v>-1.3299999999999979E-2</v>
      </c>
      <c r="F5675">
        <v>-1.4476032913927444E-2</v>
      </c>
      <c r="G5675" s="17" t="s">
        <v>2</v>
      </c>
      <c r="H5675" s="17" t="s">
        <v>78</v>
      </c>
      <c r="I5675" s="17" t="s">
        <v>38</v>
      </c>
      <c r="J5675" s="17" t="s">
        <v>144</v>
      </c>
      <c r="K5675" s="17">
        <f>IF(BASE_MARKET_DATA[[#This Row],[DATE]]=_xlfn.MAXIFS(A:A,H:H,BASE_MARKET_DATA[[#This Row],[LABEL]]),1,0)</f>
        <v>0</v>
      </c>
      <c r="L5675" s="17">
        <f>IF(BASE_MARKET_DATA[[#This Row],[VARP]]&gt;0,1,0)</f>
        <v>0</v>
      </c>
    </row>
    <row r="5676" spans="1:12">
      <c r="A5676" s="1">
        <v>43920</v>
      </c>
      <c r="B5676" s="17" t="s">
        <v>77</v>
      </c>
      <c r="C5676">
        <v>0.89436000000000004</v>
      </c>
      <c r="D5676">
        <v>0.90546000000000004</v>
      </c>
      <c r="E5676">
        <v>-1.1099999999999999E-2</v>
      </c>
      <c r="F5676">
        <v>-1.2258962295407858E-2</v>
      </c>
      <c r="G5676" s="17" t="s">
        <v>2</v>
      </c>
      <c r="H5676" s="17" t="s">
        <v>78</v>
      </c>
      <c r="I5676" s="17" t="s">
        <v>38</v>
      </c>
      <c r="J5676" s="17" t="s">
        <v>144</v>
      </c>
      <c r="K5676" s="17">
        <f>IF(BASE_MARKET_DATA[[#This Row],[DATE]]=_xlfn.MAXIFS(A:A,H:H,BASE_MARKET_DATA[[#This Row],[LABEL]]),1,0)</f>
        <v>0</v>
      </c>
      <c r="L5676" s="17">
        <f>IF(BASE_MARKET_DATA[[#This Row],[VARP]]&gt;0,1,0)</f>
        <v>0</v>
      </c>
    </row>
    <row r="5677" spans="1:12">
      <c r="A5677" s="1">
        <v>43921</v>
      </c>
      <c r="B5677" s="17" t="s">
        <v>77</v>
      </c>
      <c r="C5677">
        <v>0.8914200000000001</v>
      </c>
      <c r="D5677">
        <v>0.89436000000000004</v>
      </c>
      <c r="E5677">
        <v>-2.9399999999999427E-3</v>
      </c>
      <c r="F5677">
        <v>-3.2872668724003113E-3</v>
      </c>
      <c r="G5677" s="17" t="s">
        <v>2</v>
      </c>
      <c r="H5677" s="17" t="s">
        <v>78</v>
      </c>
      <c r="I5677" s="17" t="s">
        <v>38</v>
      </c>
      <c r="J5677" s="17" t="s">
        <v>144</v>
      </c>
      <c r="K5677" s="17">
        <f>IF(BASE_MARKET_DATA[[#This Row],[DATE]]=_xlfn.MAXIFS(A:A,H:H,BASE_MARKET_DATA[[#This Row],[LABEL]]),1,0)</f>
        <v>0</v>
      </c>
      <c r="L5677" s="17">
        <f>IF(BASE_MARKET_DATA[[#This Row],[VARP]]&gt;0,1,0)</f>
        <v>0</v>
      </c>
    </row>
    <row r="5678" spans="1:12">
      <c r="A5678" s="1">
        <v>43922</v>
      </c>
      <c r="B5678" s="17" t="s">
        <v>77</v>
      </c>
      <c r="C5678">
        <v>0.88861000000000001</v>
      </c>
      <c r="D5678">
        <v>0.8914200000000001</v>
      </c>
      <c r="E5678">
        <v>-2.8100000000000902E-3</v>
      </c>
      <c r="F5678">
        <v>-3.1522739000696526E-3</v>
      </c>
      <c r="G5678" s="17" t="s">
        <v>2</v>
      </c>
      <c r="H5678" s="17" t="s">
        <v>78</v>
      </c>
      <c r="I5678" s="17" t="s">
        <v>38</v>
      </c>
      <c r="J5678" s="17" t="s">
        <v>144</v>
      </c>
      <c r="K5678" s="17">
        <f>IF(BASE_MARKET_DATA[[#This Row],[DATE]]=_xlfn.MAXIFS(A:A,H:H,BASE_MARKET_DATA[[#This Row],[LABEL]]),1,0)</f>
        <v>0</v>
      </c>
      <c r="L5678" s="17">
        <f>IF(BASE_MARKET_DATA[[#This Row],[VARP]]&gt;0,1,0)</f>
        <v>0</v>
      </c>
    </row>
    <row r="5679" spans="1:12">
      <c r="A5679" s="1">
        <v>43923</v>
      </c>
      <c r="B5679" s="17" t="s">
        <v>77</v>
      </c>
      <c r="C5679">
        <v>0.88449999999999995</v>
      </c>
      <c r="D5679">
        <v>0.88861000000000001</v>
      </c>
      <c r="E5679">
        <v>-4.1100000000000581E-3</v>
      </c>
      <c r="F5679">
        <v>-4.625201156863031E-3</v>
      </c>
      <c r="G5679" s="17" t="s">
        <v>2</v>
      </c>
      <c r="H5679" s="17" t="s">
        <v>78</v>
      </c>
      <c r="I5679" s="17" t="s">
        <v>38</v>
      </c>
      <c r="J5679" s="17" t="s">
        <v>144</v>
      </c>
      <c r="K5679" s="17">
        <f>IF(BASE_MARKET_DATA[[#This Row],[DATE]]=_xlfn.MAXIFS(A:A,H:H,BASE_MARKET_DATA[[#This Row],[LABEL]]),1,0)</f>
        <v>0</v>
      </c>
      <c r="L5679" s="17">
        <f>IF(BASE_MARKET_DATA[[#This Row],[VARP]]&gt;0,1,0)</f>
        <v>0</v>
      </c>
    </row>
    <row r="5680" spans="1:12">
      <c r="A5680" s="1">
        <v>43924</v>
      </c>
      <c r="B5680" s="17" t="s">
        <v>77</v>
      </c>
      <c r="C5680">
        <v>0.87502999999999997</v>
      </c>
      <c r="D5680">
        <v>0.88449999999999995</v>
      </c>
      <c r="E5680">
        <v>-9.4699999999999784E-3</v>
      </c>
      <c r="F5680">
        <v>-1.0706613906161649E-2</v>
      </c>
      <c r="G5680" s="17" t="s">
        <v>2</v>
      </c>
      <c r="H5680" s="17" t="s">
        <v>78</v>
      </c>
      <c r="I5680" s="17" t="s">
        <v>38</v>
      </c>
      <c r="J5680" s="17" t="s">
        <v>144</v>
      </c>
      <c r="K5680" s="17">
        <f>IF(BASE_MARKET_DATA[[#This Row],[DATE]]=_xlfn.MAXIFS(A:A,H:H,BASE_MARKET_DATA[[#This Row],[LABEL]]),1,0)</f>
        <v>0</v>
      </c>
      <c r="L5680" s="17">
        <f>IF(BASE_MARKET_DATA[[#This Row],[VARP]]&gt;0,1,0)</f>
        <v>0</v>
      </c>
    </row>
    <row r="5681" spans="1:12">
      <c r="A5681" s="1">
        <v>43927</v>
      </c>
      <c r="B5681" s="17" t="s">
        <v>77</v>
      </c>
      <c r="C5681">
        <v>0.88427000000000011</v>
      </c>
      <c r="D5681">
        <v>0.87502999999999997</v>
      </c>
      <c r="E5681">
        <v>9.240000000000137E-3</v>
      </c>
      <c r="F5681">
        <v>1.0559637955270262E-2</v>
      </c>
      <c r="G5681" s="17" t="s">
        <v>2</v>
      </c>
      <c r="H5681" s="17" t="s">
        <v>78</v>
      </c>
      <c r="I5681" s="17" t="s">
        <v>38</v>
      </c>
      <c r="J5681" s="17" t="s">
        <v>144</v>
      </c>
      <c r="K5681" s="17">
        <f>IF(BASE_MARKET_DATA[[#This Row],[DATE]]=_xlfn.MAXIFS(A:A,H:H,BASE_MARKET_DATA[[#This Row],[LABEL]]),1,0)</f>
        <v>0</v>
      </c>
      <c r="L5681" s="17">
        <f>IF(BASE_MARKET_DATA[[#This Row],[VARP]]&gt;0,1,0)</f>
        <v>1</v>
      </c>
    </row>
    <row r="5682" spans="1:12">
      <c r="A5682" s="1">
        <v>43928</v>
      </c>
      <c r="B5682" s="17" t="s">
        <v>77</v>
      </c>
      <c r="C5682">
        <v>0.88236000000000003</v>
      </c>
      <c r="D5682">
        <v>0.88427000000000011</v>
      </c>
      <c r="E5682">
        <v>-1.9100000000000783E-3</v>
      </c>
      <c r="F5682">
        <v>-2.1599737636695559E-3</v>
      </c>
      <c r="G5682" s="17" t="s">
        <v>2</v>
      </c>
      <c r="H5682" s="17" t="s">
        <v>78</v>
      </c>
      <c r="I5682" s="17" t="s">
        <v>38</v>
      </c>
      <c r="J5682" s="17" t="s">
        <v>144</v>
      </c>
      <c r="K5682" s="17">
        <f>IF(BASE_MARKET_DATA[[#This Row],[DATE]]=_xlfn.MAXIFS(A:A,H:H,BASE_MARKET_DATA[[#This Row],[LABEL]]),1,0)</f>
        <v>0</v>
      </c>
      <c r="L5682" s="17">
        <f>IF(BASE_MARKET_DATA[[#This Row],[VARP]]&gt;0,1,0)</f>
        <v>0</v>
      </c>
    </row>
    <row r="5683" spans="1:12">
      <c r="A5683" s="1">
        <v>43929</v>
      </c>
      <c r="B5683" s="17" t="s">
        <v>77</v>
      </c>
      <c r="C5683">
        <v>0.88292000000000004</v>
      </c>
      <c r="D5683">
        <v>0.88236000000000003</v>
      </c>
      <c r="E5683">
        <v>5.6000000000000494E-4</v>
      </c>
      <c r="F5683">
        <v>6.346615893739572E-4</v>
      </c>
      <c r="G5683" s="17" t="s">
        <v>2</v>
      </c>
      <c r="H5683" s="17" t="s">
        <v>78</v>
      </c>
      <c r="I5683" s="17" t="s">
        <v>38</v>
      </c>
      <c r="J5683" s="17" t="s">
        <v>144</v>
      </c>
      <c r="K5683" s="17">
        <f>IF(BASE_MARKET_DATA[[#This Row],[DATE]]=_xlfn.MAXIFS(A:A,H:H,BASE_MARKET_DATA[[#This Row],[LABEL]]),1,0)</f>
        <v>0</v>
      </c>
      <c r="L5683" s="17">
        <f>IF(BASE_MARKET_DATA[[#This Row],[VARP]]&gt;0,1,0)</f>
        <v>1</v>
      </c>
    </row>
    <row r="5684" spans="1:12">
      <c r="A5684" s="1">
        <v>43930</v>
      </c>
      <c r="B5684" s="17" t="s">
        <v>77</v>
      </c>
      <c r="C5684">
        <v>0.87649999999999995</v>
      </c>
      <c r="D5684">
        <v>0.88292000000000004</v>
      </c>
      <c r="E5684">
        <v>-6.4200000000000923E-3</v>
      </c>
      <c r="F5684">
        <v>-7.2713269605401308E-3</v>
      </c>
      <c r="G5684" s="17" t="s">
        <v>2</v>
      </c>
      <c r="H5684" s="17" t="s">
        <v>78</v>
      </c>
      <c r="I5684" s="17" t="s">
        <v>38</v>
      </c>
      <c r="J5684" s="17" t="s">
        <v>144</v>
      </c>
      <c r="K5684" s="17">
        <f>IF(BASE_MARKET_DATA[[#This Row],[DATE]]=_xlfn.MAXIFS(A:A,H:H,BASE_MARKET_DATA[[#This Row],[LABEL]]),1,0)</f>
        <v>0</v>
      </c>
      <c r="L5684" s="17">
        <f>IF(BASE_MARKET_DATA[[#This Row],[VARP]]&gt;0,1,0)</f>
        <v>0</v>
      </c>
    </row>
    <row r="5685" spans="1:12">
      <c r="A5685" s="1">
        <v>43931</v>
      </c>
      <c r="B5685" s="17" t="s">
        <v>77</v>
      </c>
      <c r="C5685">
        <v>0.87687000000000004</v>
      </c>
      <c r="D5685">
        <v>0.87649999999999995</v>
      </c>
      <c r="E5685">
        <v>3.7000000000009248E-4</v>
      </c>
      <c r="F5685">
        <v>4.2213348545361382E-4</v>
      </c>
      <c r="G5685" s="17" t="s">
        <v>2</v>
      </c>
      <c r="H5685" s="17" t="s">
        <v>78</v>
      </c>
      <c r="I5685" s="17" t="s">
        <v>38</v>
      </c>
      <c r="J5685" s="17" t="s">
        <v>144</v>
      </c>
      <c r="K5685" s="17">
        <f>IF(BASE_MARKET_DATA[[#This Row],[DATE]]=_xlfn.MAXIFS(A:A,H:H,BASE_MARKET_DATA[[#This Row],[LABEL]]),1,0)</f>
        <v>0</v>
      </c>
      <c r="L5685" s="17">
        <f>IF(BASE_MARKET_DATA[[#This Row],[VARP]]&gt;0,1,0)</f>
        <v>1</v>
      </c>
    </row>
    <row r="5686" spans="1:12">
      <c r="A5686" s="1">
        <v>43934</v>
      </c>
      <c r="B5686" s="17" t="s">
        <v>77</v>
      </c>
      <c r="C5686">
        <v>0.87724999999999997</v>
      </c>
      <c r="D5686">
        <v>0.87687000000000004</v>
      </c>
      <c r="E5686">
        <v>3.7999999999993594E-4</v>
      </c>
      <c r="F5686">
        <v>4.3335956299102025E-4</v>
      </c>
      <c r="G5686" s="17" t="s">
        <v>2</v>
      </c>
      <c r="H5686" s="17" t="s">
        <v>78</v>
      </c>
      <c r="I5686" s="17" t="s">
        <v>38</v>
      </c>
      <c r="J5686" s="17" t="s">
        <v>144</v>
      </c>
      <c r="K5686" s="17">
        <f>IF(BASE_MARKET_DATA[[#This Row],[DATE]]=_xlfn.MAXIFS(A:A,H:H,BASE_MARKET_DATA[[#This Row],[LABEL]]),1,0)</f>
        <v>0</v>
      </c>
      <c r="L5686" s="17">
        <f>IF(BASE_MARKET_DATA[[#This Row],[VARP]]&gt;0,1,0)</f>
        <v>1</v>
      </c>
    </row>
    <row r="5687" spans="1:12">
      <c r="A5687" s="1">
        <v>43935</v>
      </c>
      <c r="B5687" s="17" t="s">
        <v>77</v>
      </c>
      <c r="C5687">
        <v>0.872</v>
      </c>
      <c r="D5687">
        <v>0.87724999999999997</v>
      </c>
      <c r="E5687">
        <v>-5.2499999999999769E-3</v>
      </c>
      <c r="F5687">
        <v>-5.9846110002849551E-3</v>
      </c>
      <c r="G5687" s="17" t="s">
        <v>2</v>
      </c>
      <c r="H5687" s="17" t="s">
        <v>78</v>
      </c>
      <c r="I5687" s="17" t="s">
        <v>38</v>
      </c>
      <c r="J5687" s="17" t="s">
        <v>144</v>
      </c>
      <c r="K5687" s="17">
        <f>IF(BASE_MARKET_DATA[[#This Row],[DATE]]=_xlfn.MAXIFS(A:A,H:H,BASE_MARKET_DATA[[#This Row],[LABEL]]),1,0)</f>
        <v>0</v>
      </c>
      <c r="L5687" s="17">
        <f>IF(BASE_MARKET_DATA[[#This Row],[VARP]]&gt;0,1,0)</f>
        <v>0</v>
      </c>
    </row>
    <row r="5688" spans="1:12">
      <c r="A5688" s="1">
        <v>43936</v>
      </c>
      <c r="B5688" s="17" t="s">
        <v>77</v>
      </c>
      <c r="C5688">
        <v>0.86995</v>
      </c>
      <c r="D5688">
        <v>0.872</v>
      </c>
      <c r="E5688">
        <v>-2.0499999999999963E-3</v>
      </c>
      <c r="F5688">
        <v>-2.3509174311926563E-3</v>
      </c>
      <c r="G5688" s="17" t="s">
        <v>2</v>
      </c>
      <c r="H5688" s="17" t="s">
        <v>78</v>
      </c>
      <c r="I5688" s="17" t="s">
        <v>38</v>
      </c>
      <c r="J5688" s="17" t="s">
        <v>144</v>
      </c>
      <c r="K5688" s="17">
        <f>IF(BASE_MARKET_DATA[[#This Row],[DATE]]=_xlfn.MAXIFS(A:A,H:H,BASE_MARKET_DATA[[#This Row],[LABEL]]),1,0)</f>
        <v>0</v>
      </c>
      <c r="L5688" s="17">
        <f>IF(BASE_MARKET_DATA[[#This Row],[VARP]]&gt;0,1,0)</f>
        <v>0</v>
      </c>
    </row>
    <row r="5689" spans="1:12">
      <c r="A5689" s="1">
        <v>43937</v>
      </c>
      <c r="B5689" s="17" t="s">
        <v>77</v>
      </c>
      <c r="C5689">
        <v>0.87080000000000002</v>
      </c>
      <c r="D5689">
        <v>0.86995</v>
      </c>
      <c r="E5689">
        <v>8.5000000000001741E-4</v>
      </c>
      <c r="F5689">
        <v>9.7706764756597207E-4</v>
      </c>
      <c r="G5689" s="17" t="s">
        <v>2</v>
      </c>
      <c r="H5689" s="17" t="s">
        <v>78</v>
      </c>
      <c r="I5689" s="17" t="s">
        <v>38</v>
      </c>
      <c r="J5689" s="17" t="s">
        <v>144</v>
      </c>
      <c r="K5689" s="17">
        <f>IF(BASE_MARKET_DATA[[#This Row],[DATE]]=_xlfn.MAXIFS(A:A,H:H,BASE_MARKET_DATA[[#This Row],[LABEL]]),1,0)</f>
        <v>0</v>
      </c>
      <c r="L5689" s="17">
        <f>IF(BASE_MARKET_DATA[[#This Row],[VARP]]&gt;0,1,0)</f>
        <v>1</v>
      </c>
    </row>
    <row r="5690" spans="1:12">
      <c r="A5690" s="1">
        <v>43938</v>
      </c>
      <c r="B5690" s="17" t="s">
        <v>77</v>
      </c>
      <c r="C5690">
        <v>0.86960000000000004</v>
      </c>
      <c r="D5690">
        <v>0.87080000000000002</v>
      </c>
      <c r="E5690">
        <v>-1.1999999999999789E-3</v>
      </c>
      <c r="F5690">
        <v>-1.3780431786862412E-3</v>
      </c>
      <c r="G5690" s="17" t="s">
        <v>2</v>
      </c>
      <c r="H5690" s="17" t="s">
        <v>78</v>
      </c>
      <c r="I5690" s="17" t="s">
        <v>38</v>
      </c>
      <c r="J5690" s="17" t="s">
        <v>144</v>
      </c>
      <c r="K5690" s="17">
        <f>IF(BASE_MARKET_DATA[[#This Row],[DATE]]=_xlfn.MAXIFS(A:A,H:H,BASE_MARKET_DATA[[#This Row],[LABEL]]),1,0)</f>
        <v>0</v>
      </c>
      <c r="L5690" s="17">
        <f>IF(BASE_MARKET_DATA[[#This Row],[VARP]]&gt;0,1,0)</f>
        <v>0</v>
      </c>
    </row>
    <row r="5691" spans="1:12">
      <c r="A5691" s="1">
        <v>43941</v>
      </c>
      <c r="B5691" s="17" t="s">
        <v>77</v>
      </c>
      <c r="C5691">
        <v>0.87016000000000004</v>
      </c>
      <c r="D5691">
        <v>0.86960000000000004</v>
      </c>
      <c r="E5691">
        <v>5.6000000000000494E-4</v>
      </c>
      <c r="F5691">
        <v>6.4397424103036446E-4</v>
      </c>
      <c r="G5691" s="17" t="s">
        <v>2</v>
      </c>
      <c r="H5691" s="17" t="s">
        <v>78</v>
      </c>
      <c r="I5691" s="17" t="s">
        <v>38</v>
      </c>
      <c r="J5691" s="17" t="s">
        <v>144</v>
      </c>
      <c r="K5691" s="17">
        <f>IF(BASE_MARKET_DATA[[#This Row],[DATE]]=_xlfn.MAXIFS(A:A,H:H,BASE_MARKET_DATA[[#This Row],[LABEL]]),1,0)</f>
        <v>0</v>
      </c>
      <c r="L5691" s="17">
        <f>IF(BASE_MARKET_DATA[[#This Row],[VARP]]&gt;0,1,0)</f>
        <v>1</v>
      </c>
    </row>
    <row r="5692" spans="1:12">
      <c r="A5692" s="1">
        <v>43942</v>
      </c>
      <c r="B5692" s="17" t="s">
        <v>77</v>
      </c>
      <c r="C5692">
        <v>0.87319999999999998</v>
      </c>
      <c r="D5692">
        <v>0.87016000000000004</v>
      </c>
      <c r="E5692">
        <v>3.0399999999999316E-3</v>
      </c>
      <c r="F5692">
        <v>3.4936103705064947E-3</v>
      </c>
      <c r="G5692" s="17" t="s">
        <v>2</v>
      </c>
      <c r="H5692" s="17" t="s">
        <v>78</v>
      </c>
      <c r="I5692" s="17" t="s">
        <v>38</v>
      </c>
      <c r="J5692" s="17" t="s">
        <v>144</v>
      </c>
      <c r="K5692" s="17">
        <f>IF(BASE_MARKET_DATA[[#This Row],[DATE]]=_xlfn.MAXIFS(A:A,H:H,BASE_MARKET_DATA[[#This Row],[LABEL]]),1,0)</f>
        <v>0</v>
      </c>
      <c r="L5692" s="17">
        <f>IF(BASE_MARKET_DATA[[#This Row],[VARP]]&gt;0,1,0)</f>
        <v>1</v>
      </c>
    </row>
    <row r="5693" spans="1:12">
      <c r="A5693" s="1">
        <v>43943</v>
      </c>
      <c r="B5693" s="17" t="s">
        <v>77</v>
      </c>
      <c r="C5693">
        <v>0.88260000000000005</v>
      </c>
      <c r="D5693">
        <v>0.87319999999999998</v>
      </c>
      <c r="E5693">
        <v>9.400000000000075E-3</v>
      </c>
      <c r="F5693">
        <v>1.0765002290426106E-2</v>
      </c>
      <c r="G5693" s="17" t="s">
        <v>2</v>
      </c>
      <c r="H5693" s="17" t="s">
        <v>78</v>
      </c>
      <c r="I5693" s="17" t="s">
        <v>38</v>
      </c>
      <c r="J5693" s="17" t="s">
        <v>144</v>
      </c>
      <c r="K5693" s="17">
        <f>IF(BASE_MARKET_DATA[[#This Row],[DATE]]=_xlfn.MAXIFS(A:A,H:H,BASE_MARKET_DATA[[#This Row],[LABEL]]),1,0)</f>
        <v>0</v>
      </c>
      <c r="L5693" s="17">
        <f>IF(BASE_MARKET_DATA[[#This Row],[VARP]]&gt;0,1,0)</f>
        <v>1</v>
      </c>
    </row>
    <row r="5694" spans="1:12">
      <c r="A5694" s="1">
        <v>43944</v>
      </c>
      <c r="B5694" s="17" t="s">
        <v>77</v>
      </c>
      <c r="C5694">
        <v>0.87690000000000001</v>
      </c>
      <c r="D5694">
        <v>0.88260000000000005</v>
      </c>
      <c r="E5694">
        <v>-5.7000000000000384E-3</v>
      </c>
      <c r="F5694">
        <v>-6.4581917063222727E-3</v>
      </c>
      <c r="G5694" s="17" t="s">
        <v>2</v>
      </c>
      <c r="H5694" s="17" t="s">
        <v>78</v>
      </c>
      <c r="I5694" s="17" t="s">
        <v>38</v>
      </c>
      <c r="J5694" s="17" t="s">
        <v>144</v>
      </c>
      <c r="K5694" s="17">
        <f>IF(BASE_MARKET_DATA[[#This Row],[DATE]]=_xlfn.MAXIFS(A:A,H:H,BASE_MARKET_DATA[[#This Row],[LABEL]]),1,0)</f>
        <v>0</v>
      </c>
      <c r="L5694" s="17">
        <f>IF(BASE_MARKET_DATA[[#This Row],[VARP]]&gt;0,1,0)</f>
        <v>0</v>
      </c>
    </row>
    <row r="5695" spans="1:12">
      <c r="A5695" s="1">
        <v>43945</v>
      </c>
      <c r="B5695" s="17" t="s">
        <v>77</v>
      </c>
      <c r="C5695">
        <v>0.87219999999999998</v>
      </c>
      <c r="D5695">
        <v>0.87690000000000001</v>
      </c>
      <c r="E5695">
        <v>-4.7000000000000375E-3</v>
      </c>
      <c r="F5695">
        <v>-5.3597901699167947E-3</v>
      </c>
      <c r="G5695" s="17" t="s">
        <v>2</v>
      </c>
      <c r="H5695" s="17" t="s">
        <v>78</v>
      </c>
      <c r="I5695" s="17" t="s">
        <v>38</v>
      </c>
      <c r="J5695" s="17" t="s">
        <v>144</v>
      </c>
      <c r="K5695" s="17">
        <f>IF(BASE_MARKET_DATA[[#This Row],[DATE]]=_xlfn.MAXIFS(A:A,H:H,BASE_MARKET_DATA[[#This Row],[LABEL]]),1,0)</f>
        <v>0</v>
      </c>
      <c r="L5695" s="17">
        <f>IF(BASE_MARKET_DATA[[#This Row],[VARP]]&gt;0,1,0)</f>
        <v>0</v>
      </c>
    </row>
    <row r="5696" spans="1:12">
      <c r="A5696" s="1">
        <v>43948</v>
      </c>
      <c r="B5696" s="17" t="s">
        <v>77</v>
      </c>
      <c r="C5696">
        <v>0.87498999999999993</v>
      </c>
      <c r="D5696">
        <v>0.87219999999999998</v>
      </c>
      <c r="E5696">
        <v>2.7899999999999592E-3</v>
      </c>
      <c r="F5696">
        <v>3.1988076129327667E-3</v>
      </c>
      <c r="G5696" s="17" t="s">
        <v>2</v>
      </c>
      <c r="H5696" s="17" t="s">
        <v>78</v>
      </c>
      <c r="I5696" s="17" t="s">
        <v>38</v>
      </c>
      <c r="J5696" s="17" t="s">
        <v>144</v>
      </c>
      <c r="K5696" s="17">
        <f>IF(BASE_MARKET_DATA[[#This Row],[DATE]]=_xlfn.MAXIFS(A:A,H:H,BASE_MARKET_DATA[[#This Row],[LABEL]]),1,0)</f>
        <v>0</v>
      </c>
      <c r="L5696" s="17">
        <f>IF(BASE_MARKET_DATA[[#This Row],[VARP]]&gt;0,1,0)</f>
        <v>1</v>
      </c>
    </row>
    <row r="5697" spans="1:12">
      <c r="A5697" s="1">
        <v>43949</v>
      </c>
      <c r="B5697" s="17" t="s">
        <v>77</v>
      </c>
      <c r="C5697">
        <v>0.87131000000000003</v>
      </c>
      <c r="D5697">
        <v>0.87498999999999993</v>
      </c>
      <c r="E5697">
        <v>-3.6799999999999056E-3</v>
      </c>
      <c r="F5697">
        <v>-4.205762351569625E-3</v>
      </c>
      <c r="G5697" s="17" t="s">
        <v>2</v>
      </c>
      <c r="H5697" s="17" t="s">
        <v>78</v>
      </c>
      <c r="I5697" s="17" t="s">
        <v>38</v>
      </c>
      <c r="J5697" s="17" t="s">
        <v>144</v>
      </c>
      <c r="K5697" s="17">
        <f>IF(BASE_MARKET_DATA[[#This Row],[DATE]]=_xlfn.MAXIFS(A:A,H:H,BASE_MARKET_DATA[[#This Row],[LABEL]]),1,0)</f>
        <v>0</v>
      </c>
      <c r="L5697" s="17">
        <f>IF(BASE_MARKET_DATA[[#This Row],[VARP]]&gt;0,1,0)</f>
        <v>0</v>
      </c>
    </row>
    <row r="5698" spans="1:12">
      <c r="A5698" s="1">
        <v>43950</v>
      </c>
      <c r="B5698" s="17" t="s">
        <v>77</v>
      </c>
      <c r="C5698">
        <v>0.87111000000000005</v>
      </c>
      <c r="D5698">
        <v>0.87131000000000003</v>
      </c>
      <c r="E5698">
        <v>-1.9999999999997797E-4</v>
      </c>
      <c r="F5698">
        <v>-2.2953942913541444E-4</v>
      </c>
      <c r="G5698" s="17" t="s">
        <v>2</v>
      </c>
      <c r="H5698" s="17" t="s">
        <v>78</v>
      </c>
      <c r="I5698" s="17" t="s">
        <v>38</v>
      </c>
      <c r="J5698" s="17" t="s">
        <v>144</v>
      </c>
      <c r="K5698" s="17">
        <f>IF(BASE_MARKET_DATA[[#This Row],[DATE]]=_xlfn.MAXIFS(A:A,H:H,BASE_MARKET_DATA[[#This Row],[LABEL]]),1,0)</f>
        <v>0</v>
      </c>
      <c r="L5698" s="17">
        <f>IF(BASE_MARKET_DATA[[#This Row],[VARP]]&gt;0,1,0)</f>
        <v>0</v>
      </c>
    </row>
    <row r="5699" spans="1:12">
      <c r="A5699" s="1">
        <v>43951</v>
      </c>
      <c r="B5699" s="17" t="s">
        <v>77</v>
      </c>
      <c r="C5699">
        <v>0.87207999999999997</v>
      </c>
      <c r="D5699">
        <v>0.87111000000000005</v>
      </c>
      <c r="E5699">
        <v>9.6999999999991537E-4</v>
      </c>
      <c r="F5699">
        <v>1.1135218284716228E-3</v>
      </c>
      <c r="G5699" s="17" t="s">
        <v>2</v>
      </c>
      <c r="H5699" s="17" t="s">
        <v>78</v>
      </c>
      <c r="I5699" s="17" t="s">
        <v>38</v>
      </c>
      <c r="J5699" s="17" t="s">
        <v>144</v>
      </c>
      <c r="K5699" s="17">
        <f>IF(BASE_MARKET_DATA[[#This Row],[DATE]]=_xlfn.MAXIFS(A:A,H:H,BASE_MARKET_DATA[[#This Row],[LABEL]]),1,0)</f>
        <v>0</v>
      </c>
      <c r="L5699" s="17">
        <f>IF(BASE_MARKET_DATA[[#This Row],[VARP]]&gt;0,1,0)</f>
        <v>1</v>
      </c>
    </row>
    <row r="5700" spans="1:12">
      <c r="A5700" s="1">
        <v>43952</v>
      </c>
      <c r="B5700" s="17" t="s">
        <v>77</v>
      </c>
      <c r="C5700">
        <v>0.86987000000000003</v>
      </c>
      <c r="D5700">
        <v>0.87207999999999997</v>
      </c>
      <c r="E5700">
        <v>-2.2099999999999342E-3</v>
      </c>
      <c r="F5700">
        <v>-2.5341711769561672E-3</v>
      </c>
      <c r="G5700" s="17" t="s">
        <v>2</v>
      </c>
      <c r="H5700" s="17" t="s">
        <v>78</v>
      </c>
      <c r="I5700" s="17" t="s">
        <v>38</v>
      </c>
      <c r="J5700" s="17" t="s">
        <v>144</v>
      </c>
      <c r="K5700" s="17">
        <f>IF(BASE_MARKET_DATA[[#This Row],[DATE]]=_xlfn.MAXIFS(A:A,H:H,BASE_MARKET_DATA[[#This Row],[LABEL]]),1,0)</f>
        <v>0</v>
      </c>
      <c r="L5700" s="17">
        <f>IF(BASE_MARKET_DATA[[#This Row],[VARP]]&gt;0,1,0)</f>
        <v>0</v>
      </c>
    </row>
    <row r="5701" spans="1:12">
      <c r="A5701" s="1">
        <v>43955</v>
      </c>
      <c r="B5701" s="17" t="s">
        <v>77</v>
      </c>
      <c r="C5701">
        <v>0.87992999999999988</v>
      </c>
      <c r="D5701">
        <v>0.86987000000000003</v>
      </c>
      <c r="E5701">
        <v>1.0059999999999847E-2</v>
      </c>
      <c r="F5701">
        <v>1.1564946486256391E-2</v>
      </c>
      <c r="G5701" s="17" t="s">
        <v>2</v>
      </c>
      <c r="H5701" s="17" t="s">
        <v>78</v>
      </c>
      <c r="I5701" s="17" t="s">
        <v>38</v>
      </c>
      <c r="J5701" s="17" t="s">
        <v>144</v>
      </c>
      <c r="K5701" s="17">
        <f>IF(BASE_MARKET_DATA[[#This Row],[DATE]]=_xlfn.MAXIFS(A:A,H:H,BASE_MARKET_DATA[[#This Row],[LABEL]]),1,0)</f>
        <v>0</v>
      </c>
      <c r="L5701" s="17">
        <f>IF(BASE_MARKET_DATA[[#This Row],[VARP]]&gt;0,1,0)</f>
        <v>1</v>
      </c>
    </row>
    <row r="5702" spans="1:12">
      <c r="A5702" s="1">
        <v>43956</v>
      </c>
      <c r="B5702" s="17" t="s">
        <v>77</v>
      </c>
      <c r="C5702">
        <v>0.87606000000000006</v>
      </c>
      <c r="D5702">
        <v>0.87992999999999988</v>
      </c>
      <c r="E5702">
        <v>-3.869999999999818E-3</v>
      </c>
      <c r="F5702">
        <v>-4.3980771197706849E-3</v>
      </c>
      <c r="G5702" s="17" t="s">
        <v>2</v>
      </c>
      <c r="H5702" s="17" t="s">
        <v>78</v>
      </c>
      <c r="I5702" s="17" t="s">
        <v>38</v>
      </c>
      <c r="J5702" s="17" t="s">
        <v>144</v>
      </c>
      <c r="K5702" s="17">
        <f>IF(BASE_MARKET_DATA[[#This Row],[DATE]]=_xlfn.MAXIFS(A:A,H:H,BASE_MARKET_DATA[[#This Row],[LABEL]]),1,0)</f>
        <v>0</v>
      </c>
      <c r="L5702" s="17">
        <f>IF(BASE_MARKET_DATA[[#This Row],[VARP]]&gt;0,1,0)</f>
        <v>0</v>
      </c>
    </row>
    <row r="5703" spans="1:12">
      <c r="A5703" s="1">
        <v>43957</v>
      </c>
      <c r="B5703" s="17" t="s">
        <v>77</v>
      </c>
      <c r="C5703">
        <v>0.87101000000000006</v>
      </c>
      <c r="D5703">
        <v>0.87606000000000006</v>
      </c>
      <c r="E5703">
        <v>-5.0499999999999989E-3</v>
      </c>
      <c r="F5703">
        <v>-5.7644453576239053E-3</v>
      </c>
      <c r="G5703" s="17" t="s">
        <v>2</v>
      </c>
      <c r="H5703" s="17" t="s">
        <v>78</v>
      </c>
      <c r="I5703" s="17" t="s">
        <v>38</v>
      </c>
      <c r="J5703" s="17" t="s">
        <v>144</v>
      </c>
      <c r="K5703" s="17">
        <f>IF(BASE_MARKET_DATA[[#This Row],[DATE]]=_xlfn.MAXIFS(A:A,H:H,BASE_MARKET_DATA[[#This Row],[LABEL]]),1,0)</f>
        <v>0</v>
      </c>
      <c r="L5703" s="17">
        <f>IF(BASE_MARKET_DATA[[#This Row],[VARP]]&gt;0,1,0)</f>
        <v>0</v>
      </c>
    </row>
    <row r="5704" spans="1:12">
      <c r="A5704" s="1">
        <v>43958</v>
      </c>
      <c r="B5704" s="17" t="s">
        <v>77</v>
      </c>
      <c r="C5704">
        <v>0.87602000000000002</v>
      </c>
      <c r="D5704">
        <v>0.87101000000000006</v>
      </c>
      <c r="E5704">
        <v>5.0099999999999589E-3</v>
      </c>
      <c r="F5704">
        <v>5.7519431464621053E-3</v>
      </c>
      <c r="G5704" s="17" t="s">
        <v>2</v>
      </c>
      <c r="H5704" s="17" t="s">
        <v>78</v>
      </c>
      <c r="I5704" s="17" t="s">
        <v>38</v>
      </c>
      <c r="J5704" s="17" t="s">
        <v>144</v>
      </c>
      <c r="K5704" s="17">
        <f>IF(BASE_MARKET_DATA[[#This Row],[DATE]]=_xlfn.MAXIFS(A:A,H:H,BASE_MARKET_DATA[[#This Row],[LABEL]]),1,0)</f>
        <v>0</v>
      </c>
      <c r="L5704" s="17">
        <f>IF(BASE_MARKET_DATA[[#This Row],[VARP]]&gt;0,1,0)</f>
        <v>1</v>
      </c>
    </row>
    <row r="5705" spans="1:12">
      <c r="A5705" s="1">
        <v>43959</v>
      </c>
      <c r="B5705" s="17" t="s">
        <v>77</v>
      </c>
      <c r="C5705">
        <v>0.87558999999999998</v>
      </c>
      <c r="D5705">
        <v>0.87602000000000002</v>
      </c>
      <c r="E5705">
        <v>-4.3000000000004146E-4</v>
      </c>
      <c r="F5705">
        <v>-4.90856373142213E-4</v>
      </c>
      <c r="G5705" s="17" t="s">
        <v>2</v>
      </c>
      <c r="H5705" s="17" t="s">
        <v>78</v>
      </c>
      <c r="I5705" s="17" t="s">
        <v>38</v>
      </c>
      <c r="J5705" s="17" t="s">
        <v>144</v>
      </c>
      <c r="K5705" s="17">
        <f>IF(BASE_MARKET_DATA[[#This Row],[DATE]]=_xlfn.MAXIFS(A:A,H:H,BASE_MARKET_DATA[[#This Row],[LABEL]]),1,0)</f>
        <v>0</v>
      </c>
      <c r="L5705" s="17">
        <f>IF(BASE_MARKET_DATA[[#This Row],[VARP]]&gt;0,1,0)</f>
        <v>0</v>
      </c>
    </row>
    <row r="5706" spans="1:12">
      <c r="A5706" s="1">
        <v>43962</v>
      </c>
      <c r="B5706" s="17" t="s">
        <v>77</v>
      </c>
      <c r="C5706">
        <v>0.87280000000000002</v>
      </c>
      <c r="D5706">
        <v>0.87558999999999998</v>
      </c>
      <c r="E5706">
        <v>-2.7899999999999592E-3</v>
      </c>
      <c r="F5706">
        <v>-3.1864228691510402E-3</v>
      </c>
      <c r="G5706" s="17" t="s">
        <v>2</v>
      </c>
      <c r="H5706" s="17" t="s">
        <v>78</v>
      </c>
      <c r="I5706" s="17" t="s">
        <v>38</v>
      </c>
      <c r="J5706" s="17" t="s">
        <v>144</v>
      </c>
      <c r="K5706" s="17">
        <f>IF(BASE_MARKET_DATA[[#This Row],[DATE]]=_xlfn.MAXIFS(A:A,H:H,BASE_MARKET_DATA[[#This Row],[LABEL]]),1,0)</f>
        <v>0</v>
      </c>
      <c r="L5706" s="17">
        <f>IF(BASE_MARKET_DATA[[#This Row],[VARP]]&gt;0,1,0)</f>
        <v>0</v>
      </c>
    </row>
    <row r="5707" spans="1:12">
      <c r="A5707" s="1">
        <v>43963</v>
      </c>
      <c r="B5707" s="17" t="s">
        <v>77</v>
      </c>
      <c r="C5707">
        <v>0.87660000000000005</v>
      </c>
      <c r="D5707">
        <v>0.87280000000000002</v>
      </c>
      <c r="E5707">
        <v>3.8000000000000256E-3</v>
      </c>
      <c r="F5707">
        <v>4.3538038496792227E-3</v>
      </c>
      <c r="G5707" s="17" t="s">
        <v>2</v>
      </c>
      <c r="H5707" s="17" t="s">
        <v>78</v>
      </c>
      <c r="I5707" s="17" t="s">
        <v>38</v>
      </c>
      <c r="J5707" s="17" t="s">
        <v>144</v>
      </c>
      <c r="K5707" s="17">
        <f>IF(BASE_MARKET_DATA[[#This Row],[DATE]]=_xlfn.MAXIFS(A:A,H:H,BASE_MARKET_DATA[[#This Row],[LABEL]]),1,0)</f>
        <v>0</v>
      </c>
      <c r="L5707" s="17">
        <f>IF(BASE_MARKET_DATA[[#This Row],[VARP]]&gt;0,1,0)</f>
        <v>1</v>
      </c>
    </row>
    <row r="5708" spans="1:12">
      <c r="A5708" s="1">
        <v>43964</v>
      </c>
      <c r="B5708" s="17" t="s">
        <v>77</v>
      </c>
      <c r="C5708">
        <v>0.88513999999999993</v>
      </c>
      <c r="D5708">
        <v>0.87660000000000005</v>
      </c>
      <c r="E5708">
        <v>8.539999999999881E-3</v>
      </c>
      <c r="F5708">
        <v>9.7421857175449249E-3</v>
      </c>
      <c r="G5708" s="17" t="s">
        <v>2</v>
      </c>
      <c r="H5708" s="17" t="s">
        <v>78</v>
      </c>
      <c r="I5708" s="17" t="s">
        <v>38</v>
      </c>
      <c r="J5708" s="17" t="s">
        <v>144</v>
      </c>
      <c r="K5708" s="17">
        <f>IF(BASE_MARKET_DATA[[#This Row],[DATE]]=_xlfn.MAXIFS(A:A,H:H,BASE_MARKET_DATA[[#This Row],[LABEL]]),1,0)</f>
        <v>0</v>
      </c>
      <c r="L5708" s="17">
        <f>IF(BASE_MARKET_DATA[[#This Row],[VARP]]&gt;0,1,0)</f>
        <v>1</v>
      </c>
    </row>
    <row r="5709" spans="1:12">
      <c r="A5709" s="1">
        <v>43965</v>
      </c>
      <c r="B5709" s="17" t="s">
        <v>77</v>
      </c>
      <c r="C5709">
        <v>0.88397000000000003</v>
      </c>
      <c r="D5709">
        <v>0.88513999999999993</v>
      </c>
      <c r="E5709">
        <v>-1.1699999999998933E-3</v>
      </c>
      <c r="F5709">
        <v>-1.3218247960773363E-3</v>
      </c>
      <c r="G5709" s="17" t="s">
        <v>2</v>
      </c>
      <c r="H5709" s="17" t="s">
        <v>78</v>
      </c>
      <c r="I5709" s="17" t="s">
        <v>38</v>
      </c>
      <c r="J5709" s="17" t="s">
        <v>144</v>
      </c>
      <c r="K5709" s="17">
        <f>IF(BASE_MARKET_DATA[[#This Row],[DATE]]=_xlfn.MAXIFS(A:A,H:H,BASE_MARKET_DATA[[#This Row],[LABEL]]),1,0)</f>
        <v>0</v>
      </c>
      <c r="L5709" s="17">
        <f>IF(BASE_MARKET_DATA[[#This Row],[VARP]]&gt;0,1,0)</f>
        <v>0</v>
      </c>
    </row>
    <row r="5710" spans="1:12">
      <c r="A5710" s="1">
        <v>43966</v>
      </c>
      <c r="B5710" s="17" t="s">
        <v>77</v>
      </c>
      <c r="C5710">
        <v>0.88339999999999996</v>
      </c>
      <c r="D5710">
        <v>0.88397000000000003</v>
      </c>
      <c r="E5710">
        <v>-5.7000000000007045E-4</v>
      </c>
      <c r="F5710">
        <v>-6.4481826306330575E-4</v>
      </c>
      <c r="G5710" s="17" t="s">
        <v>2</v>
      </c>
      <c r="H5710" s="17" t="s">
        <v>78</v>
      </c>
      <c r="I5710" s="17" t="s">
        <v>38</v>
      </c>
      <c r="J5710" s="17" t="s">
        <v>144</v>
      </c>
      <c r="K5710" s="17">
        <f>IF(BASE_MARKET_DATA[[#This Row],[DATE]]=_xlfn.MAXIFS(A:A,H:H,BASE_MARKET_DATA[[#This Row],[LABEL]]),1,0)</f>
        <v>0</v>
      </c>
      <c r="L5710" s="17">
        <f>IF(BASE_MARKET_DATA[[#This Row],[VARP]]&gt;0,1,0)</f>
        <v>0</v>
      </c>
    </row>
    <row r="5711" spans="1:12">
      <c r="A5711" s="1">
        <v>43969</v>
      </c>
      <c r="B5711" s="17" t="s">
        <v>77</v>
      </c>
      <c r="C5711">
        <v>0.89515</v>
      </c>
      <c r="D5711">
        <v>0.88339999999999996</v>
      </c>
      <c r="E5711">
        <v>1.1750000000000038E-2</v>
      </c>
      <c r="F5711">
        <v>1.3300882952230064E-2</v>
      </c>
      <c r="G5711" s="17" t="s">
        <v>2</v>
      </c>
      <c r="H5711" s="17" t="s">
        <v>78</v>
      </c>
      <c r="I5711" s="17" t="s">
        <v>38</v>
      </c>
      <c r="J5711" s="17" t="s">
        <v>144</v>
      </c>
      <c r="K5711" s="17">
        <f>IF(BASE_MARKET_DATA[[#This Row],[DATE]]=_xlfn.MAXIFS(A:A,H:H,BASE_MARKET_DATA[[#This Row],[LABEL]]),1,0)</f>
        <v>0</v>
      </c>
      <c r="L5711" s="17">
        <f>IF(BASE_MARKET_DATA[[#This Row],[VARP]]&gt;0,1,0)</f>
        <v>1</v>
      </c>
    </row>
    <row r="5712" spans="1:12">
      <c r="A5712" s="1">
        <v>43970</v>
      </c>
      <c r="B5712" s="17" t="s">
        <v>77</v>
      </c>
      <c r="C5712">
        <v>0.89461000000000002</v>
      </c>
      <c r="D5712">
        <v>0.89515</v>
      </c>
      <c r="E5712">
        <v>-5.3999999999998494E-4</v>
      </c>
      <c r="F5712">
        <v>-6.0325085181252855E-4</v>
      </c>
      <c r="G5712" s="17" t="s">
        <v>2</v>
      </c>
      <c r="H5712" s="17" t="s">
        <v>78</v>
      </c>
      <c r="I5712" s="17" t="s">
        <v>38</v>
      </c>
      <c r="J5712" s="17" t="s">
        <v>144</v>
      </c>
      <c r="K5712" s="17">
        <f>IF(BASE_MARKET_DATA[[#This Row],[DATE]]=_xlfn.MAXIFS(A:A,H:H,BASE_MARKET_DATA[[#This Row],[LABEL]]),1,0)</f>
        <v>0</v>
      </c>
      <c r="L5712" s="17">
        <f>IF(BASE_MARKET_DATA[[#This Row],[VARP]]&gt;0,1,0)</f>
        <v>0</v>
      </c>
    </row>
    <row r="5713" spans="1:12">
      <c r="A5713" s="1">
        <v>43971</v>
      </c>
      <c r="B5713" s="17" t="s">
        <v>77</v>
      </c>
      <c r="C5713">
        <v>0.89147999999999994</v>
      </c>
      <c r="D5713">
        <v>0.89461000000000002</v>
      </c>
      <c r="E5713">
        <v>-3.1300000000000772E-3</v>
      </c>
      <c r="F5713">
        <v>-3.498731290730125E-3</v>
      </c>
      <c r="G5713" s="17" t="s">
        <v>2</v>
      </c>
      <c r="H5713" s="17" t="s">
        <v>78</v>
      </c>
      <c r="I5713" s="17" t="s">
        <v>38</v>
      </c>
      <c r="J5713" s="17" t="s">
        <v>144</v>
      </c>
      <c r="K5713" s="17">
        <f>IF(BASE_MARKET_DATA[[#This Row],[DATE]]=_xlfn.MAXIFS(A:A,H:H,BASE_MARKET_DATA[[#This Row],[LABEL]]),1,0)</f>
        <v>0</v>
      </c>
      <c r="L5713" s="17">
        <f>IF(BASE_MARKET_DATA[[#This Row],[VARP]]&gt;0,1,0)</f>
        <v>0</v>
      </c>
    </row>
    <row r="5714" spans="1:12">
      <c r="A5714" s="1">
        <v>43972</v>
      </c>
      <c r="B5714" s="17" t="s">
        <v>77</v>
      </c>
      <c r="C5714">
        <v>0.89710000000000001</v>
      </c>
      <c r="D5714">
        <v>0.89147999999999994</v>
      </c>
      <c r="E5714">
        <v>5.6200000000000694E-3</v>
      </c>
      <c r="F5714">
        <v>6.3041234800557157E-3</v>
      </c>
      <c r="G5714" s="17" t="s">
        <v>2</v>
      </c>
      <c r="H5714" s="17" t="s">
        <v>78</v>
      </c>
      <c r="I5714" s="17" t="s">
        <v>38</v>
      </c>
      <c r="J5714" s="17" t="s">
        <v>144</v>
      </c>
      <c r="K5714" s="17">
        <f>IF(BASE_MARKET_DATA[[#This Row],[DATE]]=_xlfn.MAXIFS(A:A,H:H,BASE_MARKET_DATA[[#This Row],[LABEL]]),1,0)</f>
        <v>0</v>
      </c>
      <c r="L5714" s="17">
        <f>IF(BASE_MARKET_DATA[[#This Row],[VARP]]&gt;0,1,0)</f>
        <v>1</v>
      </c>
    </row>
    <row r="5715" spans="1:12">
      <c r="A5715" s="1">
        <v>43973</v>
      </c>
      <c r="B5715" s="17" t="s">
        <v>77</v>
      </c>
      <c r="C5715">
        <v>0.89577000000000007</v>
      </c>
      <c r="D5715">
        <v>0.89710000000000001</v>
      </c>
      <c r="E5715">
        <v>-1.3299999999999423E-3</v>
      </c>
      <c r="F5715">
        <v>-1.4825548991193203E-3</v>
      </c>
      <c r="G5715" s="17" t="s">
        <v>2</v>
      </c>
      <c r="H5715" s="17" t="s">
        <v>78</v>
      </c>
      <c r="I5715" s="17" t="s">
        <v>38</v>
      </c>
      <c r="J5715" s="17" t="s">
        <v>144</v>
      </c>
      <c r="K5715" s="17">
        <f>IF(BASE_MARKET_DATA[[#This Row],[DATE]]=_xlfn.MAXIFS(A:A,H:H,BASE_MARKET_DATA[[#This Row],[LABEL]]),1,0)</f>
        <v>0</v>
      </c>
      <c r="L5715" s="17">
        <f>IF(BASE_MARKET_DATA[[#This Row],[VARP]]&gt;0,1,0)</f>
        <v>0</v>
      </c>
    </row>
    <row r="5716" spans="1:12">
      <c r="A5716" s="1">
        <v>43976</v>
      </c>
      <c r="B5716" s="17" t="s">
        <v>77</v>
      </c>
      <c r="C5716">
        <v>0.89511000000000007</v>
      </c>
      <c r="D5716">
        <v>0.89577000000000007</v>
      </c>
      <c r="E5716">
        <v>-6.5999999999999392E-4</v>
      </c>
      <c r="F5716">
        <v>-7.367962758297262E-4</v>
      </c>
      <c r="G5716" s="17" t="s">
        <v>2</v>
      </c>
      <c r="H5716" s="17" t="s">
        <v>78</v>
      </c>
      <c r="I5716" s="17" t="s">
        <v>38</v>
      </c>
      <c r="J5716" s="17" t="s">
        <v>144</v>
      </c>
      <c r="K5716" s="17">
        <f>IF(BASE_MARKET_DATA[[#This Row],[DATE]]=_xlfn.MAXIFS(A:A,H:H,BASE_MARKET_DATA[[#This Row],[LABEL]]),1,0)</f>
        <v>0</v>
      </c>
      <c r="L5716" s="17">
        <f>IF(BASE_MARKET_DATA[[#This Row],[VARP]]&gt;0,1,0)</f>
        <v>0</v>
      </c>
    </row>
    <row r="5717" spans="1:12">
      <c r="A5717" s="1">
        <v>43977</v>
      </c>
      <c r="B5717" s="17" t="s">
        <v>77</v>
      </c>
      <c r="C5717">
        <v>0.89337999999999995</v>
      </c>
      <c r="D5717">
        <v>0.89511000000000007</v>
      </c>
      <c r="E5717">
        <v>-1.7300000000001203E-3</v>
      </c>
      <c r="F5717">
        <v>-1.9327233524372648E-3</v>
      </c>
      <c r="G5717" s="17" t="s">
        <v>2</v>
      </c>
      <c r="H5717" s="17" t="s">
        <v>78</v>
      </c>
      <c r="I5717" s="17" t="s">
        <v>38</v>
      </c>
      <c r="J5717" s="17" t="s">
        <v>144</v>
      </c>
      <c r="K5717" s="17">
        <f>IF(BASE_MARKET_DATA[[#This Row],[DATE]]=_xlfn.MAXIFS(A:A,H:H,BASE_MARKET_DATA[[#This Row],[LABEL]]),1,0)</f>
        <v>0</v>
      </c>
      <c r="L5717" s="17">
        <f>IF(BASE_MARKET_DATA[[#This Row],[VARP]]&gt;0,1,0)</f>
        <v>0</v>
      </c>
    </row>
    <row r="5718" spans="1:12">
      <c r="A5718" s="1">
        <v>43978</v>
      </c>
      <c r="B5718" s="17" t="s">
        <v>77</v>
      </c>
      <c r="C5718">
        <v>0.8901</v>
      </c>
      <c r="D5718">
        <v>0.89337999999999995</v>
      </c>
      <c r="E5718">
        <v>-3.2799999999999496E-3</v>
      </c>
      <c r="F5718">
        <v>-3.6714499988805991E-3</v>
      </c>
      <c r="G5718" s="17" t="s">
        <v>2</v>
      </c>
      <c r="H5718" s="17" t="s">
        <v>78</v>
      </c>
      <c r="I5718" s="17" t="s">
        <v>38</v>
      </c>
      <c r="J5718" s="17" t="s">
        <v>144</v>
      </c>
      <c r="K5718" s="17">
        <f>IF(BASE_MARKET_DATA[[#This Row],[DATE]]=_xlfn.MAXIFS(A:A,H:H,BASE_MARKET_DATA[[#This Row],[LABEL]]),1,0)</f>
        <v>0</v>
      </c>
      <c r="L5718" s="17">
        <f>IF(BASE_MARKET_DATA[[#This Row],[VARP]]&gt;0,1,0)</f>
        <v>0</v>
      </c>
    </row>
    <row r="5719" spans="1:12">
      <c r="A5719" s="1">
        <v>43979</v>
      </c>
      <c r="B5719" s="17" t="s">
        <v>77</v>
      </c>
      <c r="C5719">
        <v>0.89818999999999993</v>
      </c>
      <c r="D5719">
        <v>0.8901</v>
      </c>
      <c r="E5719">
        <v>8.0899999999999306E-3</v>
      </c>
      <c r="F5719">
        <v>9.088866419503348E-3</v>
      </c>
      <c r="G5719" s="17" t="s">
        <v>2</v>
      </c>
      <c r="H5719" s="17" t="s">
        <v>78</v>
      </c>
      <c r="I5719" s="17" t="s">
        <v>38</v>
      </c>
      <c r="J5719" s="17" t="s">
        <v>144</v>
      </c>
      <c r="K5719" s="17">
        <f>IF(BASE_MARKET_DATA[[#This Row],[DATE]]=_xlfn.MAXIFS(A:A,H:H,BASE_MARKET_DATA[[#This Row],[LABEL]]),1,0)</f>
        <v>0</v>
      </c>
      <c r="L5719" s="17">
        <f>IF(BASE_MARKET_DATA[[#This Row],[VARP]]&gt;0,1,0)</f>
        <v>1</v>
      </c>
    </row>
    <row r="5720" spans="1:12">
      <c r="A5720" s="1">
        <v>43980</v>
      </c>
      <c r="B5720" s="17" t="s">
        <v>77</v>
      </c>
      <c r="C5720">
        <v>0.89911000000000008</v>
      </c>
      <c r="D5720">
        <v>0.89818999999999993</v>
      </c>
      <c r="E5720">
        <v>9.2000000000014293E-4</v>
      </c>
      <c r="F5720">
        <v>1.0242821674702935E-3</v>
      </c>
      <c r="G5720" s="17" t="s">
        <v>2</v>
      </c>
      <c r="H5720" s="17" t="s">
        <v>78</v>
      </c>
      <c r="I5720" s="17" t="s">
        <v>38</v>
      </c>
      <c r="J5720" s="17" t="s">
        <v>144</v>
      </c>
      <c r="K5720" s="17">
        <f>IF(BASE_MARKET_DATA[[#This Row],[DATE]]=_xlfn.MAXIFS(A:A,H:H,BASE_MARKET_DATA[[#This Row],[LABEL]]),1,0)</f>
        <v>0</v>
      </c>
      <c r="L5720" s="17">
        <f>IF(BASE_MARKET_DATA[[#This Row],[VARP]]&gt;0,1,0)</f>
        <v>1</v>
      </c>
    </row>
    <row r="5721" spans="1:12">
      <c r="A5721" s="1">
        <v>43983</v>
      </c>
      <c r="B5721" s="17" t="s">
        <v>77</v>
      </c>
      <c r="C5721">
        <v>0.90037000000000011</v>
      </c>
      <c r="D5721">
        <v>0.89911000000000008</v>
      </c>
      <c r="E5721">
        <v>1.2600000000000389E-3</v>
      </c>
      <c r="F5721">
        <v>1.401385814861406E-3</v>
      </c>
      <c r="G5721" s="17" t="s">
        <v>2</v>
      </c>
      <c r="H5721" s="17" t="s">
        <v>78</v>
      </c>
      <c r="I5721" s="17" t="s">
        <v>38</v>
      </c>
      <c r="J5721" s="17" t="s">
        <v>144</v>
      </c>
      <c r="K5721" s="17">
        <f>IF(BASE_MARKET_DATA[[#This Row],[DATE]]=_xlfn.MAXIFS(A:A,H:H,BASE_MARKET_DATA[[#This Row],[LABEL]]),1,0)</f>
        <v>0</v>
      </c>
      <c r="L5721" s="17">
        <f>IF(BASE_MARKET_DATA[[#This Row],[VARP]]&gt;0,1,0)</f>
        <v>1</v>
      </c>
    </row>
    <row r="5722" spans="1:12">
      <c r="A5722" s="1">
        <v>43984</v>
      </c>
      <c r="B5722" s="17" t="s">
        <v>77</v>
      </c>
      <c r="C5722">
        <v>0.89095000000000002</v>
      </c>
      <c r="D5722">
        <v>0.90037000000000011</v>
      </c>
      <c r="E5722">
        <v>-9.420000000000095E-3</v>
      </c>
      <c r="F5722">
        <v>-1.0462365471972738E-2</v>
      </c>
      <c r="G5722" s="17" t="s">
        <v>2</v>
      </c>
      <c r="H5722" s="17" t="s">
        <v>78</v>
      </c>
      <c r="I5722" s="17" t="s">
        <v>38</v>
      </c>
      <c r="J5722" s="17" t="s">
        <v>144</v>
      </c>
      <c r="K5722" s="17">
        <f>IF(BASE_MARKET_DATA[[#This Row],[DATE]]=_xlfn.MAXIFS(A:A,H:H,BASE_MARKET_DATA[[#This Row],[LABEL]]),1,0)</f>
        <v>0</v>
      </c>
      <c r="L5722" s="17">
        <f>IF(BASE_MARKET_DATA[[#This Row],[VARP]]&gt;0,1,0)</f>
        <v>0</v>
      </c>
    </row>
    <row r="5723" spans="1:12">
      <c r="A5723" s="1">
        <v>43985</v>
      </c>
      <c r="B5723" s="17" t="s">
        <v>77</v>
      </c>
      <c r="C5723">
        <v>0.88905000000000001</v>
      </c>
      <c r="D5723">
        <v>0.89095000000000002</v>
      </c>
      <c r="E5723">
        <v>-1.9000000000000128E-3</v>
      </c>
      <c r="F5723">
        <v>-2.1325551377743002E-3</v>
      </c>
      <c r="G5723" s="17" t="s">
        <v>2</v>
      </c>
      <c r="H5723" s="17" t="s">
        <v>78</v>
      </c>
      <c r="I5723" s="17" t="s">
        <v>38</v>
      </c>
      <c r="J5723" s="17" t="s">
        <v>144</v>
      </c>
      <c r="K5723" s="17">
        <f>IF(BASE_MARKET_DATA[[#This Row],[DATE]]=_xlfn.MAXIFS(A:A,H:H,BASE_MARKET_DATA[[#This Row],[LABEL]]),1,0)</f>
        <v>0</v>
      </c>
      <c r="L5723" s="17">
        <f>IF(BASE_MARKET_DATA[[#This Row],[VARP]]&gt;0,1,0)</f>
        <v>0</v>
      </c>
    </row>
    <row r="5724" spans="1:12">
      <c r="A5724" s="1">
        <v>43986</v>
      </c>
      <c r="B5724" s="17" t="s">
        <v>77</v>
      </c>
      <c r="C5724">
        <v>0.89336000000000004</v>
      </c>
      <c r="D5724">
        <v>0.88905000000000001</v>
      </c>
      <c r="E5724">
        <v>4.310000000000036E-3</v>
      </c>
      <c r="F5724">
        <v>4.8478713233226882E-3</v>
      </c>
      <c r="G5724" s="17" t="s">
        <v>2</v>
      </c>
      <c r="H5724" s="17" t="s">
        <v>78</v>
      </c>
      <c r="I5724" s="17" t="s">
        <v>38</v>
      </c>
      <c r="J5724" s="17" t="s">
        <v>144</v>
      </c>
      <c r="K5724" s="17">
        <f>IF(BASE_MARKET_DATA[[#This Row],[DATE]]=_xlfn.MAXIFS(A:A,H:H,BASE_MARKET_DATA[[#This Row],[LABEL]]),1,0)</f>
        <v>0</v>
      </c>
      <c r="L5724" s="17">
        <f>IF(BASE_MARKET_DATA[[#This Row],[VARP]]&gt;0,1,0)</f>
        <v>1</v>
      </c>
    </row>
    <row r="5725" spans="1:12">
      <c r="A5725" s="1">
        <v>43987</v>
      </c>
      <c r="B5725" s="17" t="s">
        <v>77</v>
      </c>
      <c r="C5725">
        <v>0.89898999999999996</v>
      </c>
      <c r="D5725">
        <v>0.89336000000000004</v>
      </c>
      <c r="E5725">
        <v>5.6299999999999129E-3</v>
      </c>
      <c r="F5725">
        <v>6.3020506850540794E-3</v>
      </c>
      <c r="G5725" s="17" t="s">
        <v>2</v>
      </c>
      <c r="H5725" s="17" t="s">
        <v>78</v>
      </c>
      <c r="I5725" s="17" t="s">
        <v>38</v>
      </c>
      <c r="J5725" s="17" t="s">
        <v>144</v>
      </c>
      <c r="K5725" s="17">
        <f>IF(BASE_MARKET_DATA[[#This Row],[DATE]]=_xlfn.MAXIFS(A:A,H:H,BASE_MARKET_DATA[[#This Row],[LABEL]]),1,0)</f>
        <v>0</v>
      </c>
      <c r="L5725" s="17">
        <f>IF(BASE_MARKET_DATA[[#This Row],[VARP]]&gt;0,1,0)</f>
        <v>1</v>
      </c>
    </row>
    <row r="5726" spans="1:12">
      <c r="A5726" s="1">
        <v>43990</v>
      </c>
      <c r="B5726" s="17" t="s">
        <v>77</v>
      </c>
      <c r="C5726">
        <v>0.88944000000000001</v>
      </c>
      <c r="D5726">
        <v>0.89898999999999996</v>
      </c>
      <c r="E5726">
        <v>-9.5499999999999474E-3</v>
      </c>
      <c r="F5726">
        <v>-1.0623032514265952E-2</v>
      </c>
      <c r="G5726" s="17" t="s">
        <v>2</v>
      </c>
      <c r="H5726" s="17" t="s">
        <v>78</v>
      </c>
      <c r="I5726" s="17" t="s">
        <v>38</v>
      </c>
      <c r="J5726" s="17" t="s">
        <v>144</v>
      </c>
      <c r="K5726" s="17">
        <f>IF(BASE_MARKET_DATA[[#This Row],[DATE]]=_xlfn.MAXIFS(A:A,H:H,BASE_MARKET_DATA[[#This Row],[LABEL]]),1,0)</f>
        <v>0</v>
      </c>
      <c r="L5726" s="17">
        <f>IF(BASE_MARKET_DATA[[#This Row],[VARP]]&gt;0,1,0)</f>
        <v>0</v>
      </c>
    </row>
    <row r="5727" spans="1:12">
      <c r="A5727" s="1">
        <v>43991</v>
      </c>
      <c r="B5727" s="17" t="s">
        <v>77</v>
      </c>
      <c r="C5727">
        <v>0.88767999999999991</v>
      </c>
      <c r="D5727">
        <v>0.88944000000000001</v>
      </c>
      <c r="E5727">
        <v>-1.7600000000000948E-3</v>
      </c>
      <c r="F5727">
        <v>-1.9787731606405097E-3</v>
      </c>
      <c r="G5727" s="17" t="s">
        <v>2</v>
      </c>
      <c r="H5727" s="17" t="s">
        <v>78</v>
      </c>
      <c r="I5727" s="17" t="s">
        <v>38</v>
      </c>
      <c r="J5727" s="17" t="s">
        <v>144</v>
      </c>
      <c r="K5727" s="17">
        <f>IF(BASE_MARKET_DATA[[#This Row],[DATE]]=_xlfn.MAXIFS(A:A,H:H,BASE_MARKET_DATA[[#This Row],[LABEL]]),1,0)</f>
        <v>0</v>
      </c>
      <c r="L5727" s="17">
        <f>IF(BASE_MARKET_DATA[[#This Row],[VARP]]&gt;0,1,0)</f>
        <v>0</v>
      </c>
    </row>
    <row r="5728" spans="1:12">
      <c r="A5728" s="1">
        <v>43992</v>
      </c>
      <c r="B5728" s="17" t="s">
        <v>77</v>
      </c>
      <c r="C5728">
        <v>0.89147999999999994</v>
      </c>
      <c r="D5728">
        <v>0.88767999999999991</v>
      </c>
      <c r="E5728">
        <v>3.8000000000000256E-3</v>
      </c>
      <c r="F5728">
        <v>4.2808219178082484E-3</v>
      </c>
      <c r="G5728" s="17" t="s">
        <v>2</v>
      </c>
      <c r="H5728" s="17" t="s">
        <v>78</v>
      </c>
      <c r="I5728" s="17" t="s">
        <v>38</v>
      </c>
      <c r="J5728" s="17" t="s">
        <v>144</v>
      </c>
      <c r="K5728" s="17">
        <f>IF(BASE_MARKET_DATA[[#This Row],[DATE]]=_xlfn.MAXIFS(A:A,H:H,BASE_MARKET_DATA[[#This Row],[LABEL]]),1,0)</f>
        <v>0</v>
      </c>
      <c r="L5728" s="17">
        <f>IF(BASE_MARKET_DATA[[#This Row],[VARP]]&gt;0,1,0)</f>
        <v>1</v>
      </c>
    </row>
    <row r="5729" spans="1:12">
      <c r="A5729" s="1">
        <v>43993</v>
      </c>
      <c r="B5729" s="17" t="s">
        <v>77</v>
      </c>
      <c r="C5729">
        <v>0.89413999999999993</v>
      </c>
      <c r="D5729">
        <v>0.89147999999999994</v>
      </c>
      <c r="E5729">
        <v>2.6599999999999957E-3</v>
      </c>
      <c r="F5729">
        <v>2.983802216538785E-3</v>
      </c>
      <c r="G5729" s="17" t="s">
        <v>2</v>
      </c>
      <c r="H5729" s="17" t="s">
        <v>78</v>
      </c>
      <c r="I5729" s="17" t="s">
        <v>38</v>
      </c>
      <c r="J5729" s="17" t="s">
        <v>144</v>
      </c>
      <c r="K5729" s="17">
        <f>IF(BASE_MARKET_DATA[[#This Row],[DATE]]=_xlfn.MAXIFS(A:A,H:H,BASE_MARKET_DATA[[#This Row],[LABEL]]),1,0)</f>
        <v>0</v>
      </c>
      <c r="L5729" s="17">
        <f>IF(BASE_MARKET_DATA[[#This Row],[VARP]]&gt;0,1,0)</f>
        <v>1</v>
      </c>
    </row>
    <row r="5730" spans="1:12">
      <c r="A5730" s="1">
        <v>43994</v>
      </c>
      <c r="B5730" s="17" t="s">
        <v>77</v>
      </c>
      <c r="C5730">
        <v>0.89770000000000005</v>
      </c>
      <c r="D5730">
        <v>0.89413999999999993</v>
      </c>
      <c r="E5730">
        <v>3.5600000000001186E-3</v>
      </c>
      <c r="F5730">
        <v>3.9814794103832946E-3</v>
      </c>
      <c r="G5730" s="17" t="s">
        <v>2</v>
      </c>
      <c r="H5730" s="17" t="s">
        <v>78</v>
      </c>
      <c r="I5730" s="17" t="s">
        <v>38</v>
      </c>
      <c r="J5730" s="17" t="s">
        <v>144</v>
      </c>
      <c r="K5730" s="17">
        <f>IF(BASE_MARKET_DATA[[#This Row],[DATE]]=_xlfn.MAXIFS(A:A,H:H,BASE_MARKET_DATA[[#This Row],[LABEL]]),1,0)</f>
        <v>0</v>
      </c>
      <c r="L5730" s="17">
        <f>IF(BASE_MARKET_DATA[[#This Row],[VARP]]&gt;0,1,0)</f>
        <v>1</v>
      </c>
    </row>
    <row r="5731" spans="1:12">
      <c r="A5731" s="1">
        <v>43997</v>
      </c>
      <c r="B5731" s="17" t="s">
        <v>77</v>
      </c>
      <c r="C5731">
        <v>0.89944999999999997</v>
      </c>
      <c r="D5731">
        <v>0.89770000000000005</v>
      </c>
      <c r="E5731">
        <v>1.7499999999999183E-3</v>
      </c>
      <c r="F5731">
        <v>1.9494263116853271E-3</v>
      </c>
      <c r="G5731" s="17" t="s">
        <v>2</v>
      </c>
      <c r="H5731" s="17" t="s">
        <v>78</v>
      </c>
      <c r="I5731" s="17" t="s">
        <v>38</v>
      </c>
      <c r="J5731" s="17" t="s">
        <v>144</v>
      </c>
      <c r="K5731" s="17">
        <f>IF(BASE_MARKET_DATA[[#This Row],[DATE]]=_xlfn.MAXIFS(A:A,H:H,BASE_MARKET_DATA[[#This Row],[LABEL]]),1,0)</f>
        <v>0</v>
      </c>
      <c r="L5731" s="17">
        <f>IF(BASE_MARKET_DATA[[#This Row],[VARP]]&gt;0,1,0)</f>
        <v>1</v>
      </c>
    </row>
    <row r="5732" spans="1:12">
      <c r="A5732" s="1">
        <v>43998</v>
      </c>
      <c r="B5732" s="17" t="s">
        <v>77</v>
      </c>
      <c r="C5732">
        <v>0.89700000000000002</v>
      </c>
      <c r="D5732">
        <v>0.89944999999999997</v>
      </c>
      <c r="E5732">
        <v>-2.4499999999999522E-3</v>
      </c>
      <c r="F5732">
        <v>-2.723886819723111E-3</v>
      </c>
      <c r="G5732" s="17" t="s">
        <v>2</v>
      </c>
      <c r="H5732" s="17" t="s">
        <v>78</v>
      </c>
      <c r="I5732" s="17" t="s">
        <v>38</v>
      </c>
      <c r="J5732" s="17" t="s">
        <v>144</v>
      </c>
      <c r="K5732" s="17">
        <f>IF(BASE_MARKET_DATA[[#This Row],[DATE]]=_xlfn.MAXIFS(A:A,H:H,BASE_MARKET_DATA[[#This Row],[LABEL]]),1,0)</f>
        <v>0</v>
      </c>
      <c r="L5732" s="17">
        <f>IF(BASE_MARKET_DATA[[#This Row],[VARP]]&gt;0,1,0)</f>
        <v>0</v>
      </c>
    </row>
    <row r="5733" spans="1:12">
      <c r="A5733" s="1">
        <v>43999</v>
      </c>
      <c r="B5733" s="17" t="s">
        <v>77</v>
      </c>
      <c r="C5733">
        <v>0.89511000000000007</v>
      </c>
      <c r="D5733">
        <v>0.89700000000000002</v>
      </c>
      <c r="E5733">
        <v>-1.8899999999999473E-3</v>
      </c>
      <c r="F5733">
        <v>-2.1070234113711788E-3</v>
      </c>
      <c r="G5733" s="17" t="s">
        <v>2</v>
      </c>
      <c r="H5733" s="17" t="s">
        <v>78</v>
      </c>
      <c r="I5733" s="17" t="s">
        <v>38</v>
      </c>
      <c r="J5733" s="17" t="s">
        <v>144</v>
      </c>
      <c r="K5733" s="17">
        <f>IF(BASE_MARKET_DATA[[#This Row],[DATE]]=_xlfn.MAXIFS(A:A,H:H,BASE_MARKET_DATA[[#This Row],[LABEL]]),1,0)</f>
        <v>0</v>
      </c>
      <c r="L5733" s="17">
        <f>IF(BASE_MARKET_DATA[[#This Row],[VARP]]&gt;0,1,0)</f>
        <v>0</v>
      </c>
    </row>
    <row r="5734" spans="1:12">
      <c r="A5734" s="1">
        <v>44000</v>
      </c>
      <c r="B5734" s="17" t="s">
        <v>77</v>
      </c>
      <c r="C5734">
        <v>0.89557999999999993</v>
      </c>
      <c r="D5734">
        <v>0.89511000000000007</v>
      </c>
      <c r="E5734">
        <v>4.6999999999985942E-4</v>
      </c>
      <c r="F5734">
        <v>5.2507513043073962E-4</v>
      </c>
      <c r="G5734" s="17" t="s">
        <v>2</v>
      </c>
      <c r="H5734" s="17" t="s">
        <v>78</v>
      </c>
      <c r="I5734" s="17" t="s">
        <v>38</v>
      </c>
      <c r="J5734" s="17" t="s">
        <v>144</v>
      </c>
      <c r="K5734" s="17">
        <f>IF(BASE_MARKET_DATA[[#This Row],[DATE]]=_xlfn.MAXIFS(A:A,H:H,BASE_MARKET_DATA[[#This Row],[LABEL]]),1,0)</f>
        <v>0</v>
      </c>
      <c r="L5734" s="17">
        <f>IF(BASE_MARKET_DATA[[#This Row],[VARP]]&gt;0,1,0)</f>
        <v>1</v>
      </c>
    </row>
    <row r="5735" spans="1:12">
      <c r="A5735" s="1">
        <v>44001</v>
      </c>
      <c r="B5735" s="17" t="s">
        <v>77</v>
      </c>
      <c r="C5735">
        <v>0.90190000000000003</v>
      </c>
      <c r="D5735">
        <v>0.89557999999999993</v>
      </c>
      <c r="E5735">
        <v>6.3200000000001033E-3</v>
      </c>
      <c r="F5735">
        <v>7.056879340762527E-3</v>
      </c>
      <c r="G5735" s="17" t="s">
        <v>2</v>
      </c>
      <c r="H5735" s="17" t="s">
        <v>78</v>
      </c>
      <c r="I5735" s="17" t="s">
        <v>38</v>
      </c>
      <c r="J5735" s="17" t="s">
        <v>144</v>
      </c>
      <c r="K5735" s="17">
        <f>IF(BASE_MARKET_DATA[[#This Row],[DATE]]=_xlfn.MAXIFS(A:A,H:H,BASE_MARKET_DATA[[#This Row],[LABEL]]),1,0)</f>
        <v>0</v>
      </c>
      <c r="L5735" s="17">
        <f>IF(BASE_MARKET_DATA[[#This Row],[VARP]]&gt;0,1,0)</f>
        <v>1</v>
      </c>
    </row>
    <row r="5736" spans="1:12">
      <c r="A5736" s="1">
        <v>44004</v>
      </c>
      <c r="B5736" s="17" t="s">
        <v>77</v>
      </c>
      <c r="C5736">
        <v>0.90513999999999994</v>
      </c>
      <c r="D5736">
        <v>0.90190000000000003</v>
      </c>
      <c r="E5736">
        <v>3.2399999999999096E-3</v>
      </c>
      <c r="F5736">
        <v>3.5924160106440952E-3</v>
      </c>
      <c r="G5736" s="17" t="s">
        <v>2</v>
      </c>
      <c r="H5736" s="17" t="s">
        <v>78</v>
      </c>
      <c r="I5736" s="17" t="s">
        <v>38</v>
      </c>
      <c r="J5736" s="17" t="s">
        <v>144</v>
      </c>
      <c r="K5736" s="17">
        <f>IF(BASE_MARKET_DATA[[#This Row],[DATE]]=_xlfn.MAXIFS(A:A,H:H,BASE_MARKET_DATA[[#This Row],[LABEL]]),1,0)</f>
        <v>0</v>
      </c>
      <c r="L5736" s="17">
        <f>IF(BASE_MARKET_DATA[[#This Row],[VARP]]&gt;0,1,0)</f>
        <v>1</v>
      </c>
    </row>
    <row r="5737" spans="1:12">
      <c r="A5737" s="1">
        <v>44005</v>
      </c>
      <c r="B5737" s="17" t="s">
        <v>77</v>
      </c>
      <c r="C5737">
        <v>0.90221000000000007</v>
      </c>
      <c r="D5737">
        <v>0.90513999999999994</v>
      </c>
      <c r="E5737">
        <v>-2.9299999999998771E-3</v>
      </c>
      <c r="F5737">
        <v>-3.2370682988265651E-3</v>
      </c>
      <c r="G5737" s="17" t="s">
        <v>2</v>
      </c>
      <c r="H5737" s="17" t="s">
        <v>78</v>
      </c>
      <c r="I5737" s="17" t="s">
        <v>38</v>
      </c>
      <c r="J5737" s="17" t="s">
        <v>144</v>
      </c>
      <c r="K5737" s="17">
        <f>IF(BASE_MARKET_DATA[[#This Row],[DATE]]=_xlfn.MAXIFS(A:A,H:H,BASE_MARKET_DATA[[#This Row],[LABEL]]),1,0)</f>
        <v>0</v>
      </c>
      <c r="L5737" s="17">
        <f>IF(BASE_MARKET_DATA[[#This Row],[VARP]]&gt;0,1,0)</f>
        <v>0</v>
      </c>
    </row>
    <row r="5738" spans="1:12">
      <c r="A5738" s="1">
        <v>44006</v>
      </c>
      <c r="B5738" s="17" t="s">
        <v>77</v>
      </c>
      <c r="C5738">
        <v>0.90313999999999994</v>
      </c>
      <c r="D5738">
        <v>0.90221000000000007</v>
      </c>
      <c r="E5738">
        <v>9.2999999999987537E-4</v>
      </c>
      <c r="F5738">
        <v>1.0308021414081813E-3</v>
      </c>
      <c r="G5738" s="17" t="s">
        <v>2</v>
      </c>
      <c r="H5738" s="17" t="s">
        <v>78</v>
      </c>
      <c r="I5738" s="17" t="s">
        <v>38</v>
      </c>
      <c r="J5738" s="17" t="s">
        <v>144</v>
      </c>
      <c r="K5738" s="17">
        <f>IF(BASE_MARKET_DATA[[#This Row],[DATE]]=_xlfn.MAXIFS(A:A,H:H,BASE_MARKET_DATA[[#This Row],[LABEL]]),1,0)</f>
        <v>0</v>
      </c>
      <c r="L5738" s="17">
        <f>IF(BASE_MARKET_DATA[[#This Row],[VARP]]&gt;0,1,0)</f>
        <v>1</v>
      </c>
    </row>
    <row r="5739" spans="1:12">
      <c r="A5739" s="1">
        <v>44007</v>
      </c>
      <c r="B5739" s="17" t="s">
        <v>77</v>
      </c>
      <c r="C5739">
        <v>0.90628999999999993</v>
      </c>
      <c r="D5739">
        <v>0.90313999999999994</v>
      </c>
      <c r="E5739">
        <v>3.1499999999999861E-3</v>
      </c>
      <c r="F5739">
        <v>3.4878313439776626E-3</v>
      </c>
      <c r="G5739" s="17" t="s">
        <v>2</v>
      </c>
      <c r="H5739" s="17" t="s">
        <v>78</v>
      </c>
      <c r="I5739" s="17" t="s">
        <v>38</v>
      </c>
      <c r="J5739" s="17" t="s">
        <v>144</v>
      </c>
      <c r="K5739" s="17">
        <f>IF(BASE_MARKET_DATA[[#This Row],[DATE]]=_xlfn.MAXIFS(A:A,H:H,BASE_MARKET_DATA[[#This Row],[LABEL]]),1,0)</f>
        <v>0</v>
      </c>
      <c r="L5739" s="17">
        <f>IF(BASE_MARKET_DATA[[#This Row],[VARP]]&gt;0,1,0)</f>
        <v>1</v>
      </c>
    </row>
    <row r="5740" spans="1:12">
      <c r="A5740" s="1">
        <v>44008</v>
      </c>
      <c r="B5740" s="17" t="s">
        <v>77</v>
      </c>
      <c r="C5740">
        <v>0.90293999999999996</v>
      </c>
      <c r="D5740">
        <v>0.90628999999999993</v>
      </c>
      <c r="E5740">
        <v>-3.3499999999999641E-3</v>
      </c>
      <c r="F5740">
        <v>-3.6963885731939716E-3</v>
      </c>
      <c r="G5740" s="17" t="s">
        <v>2</v>
      </c>
      <c r="H5740" s="17" t="s">
        <v>78</v>
      </c>
      <c r="I5740" s="17" t="s">
        <v>38</v>
      </c>
      <c r="J5740" s="17" t="s">
        <v>144</v>
      </c>
      <c r="K5740" s="17">
        <f>IF(BASE_MARKET_DATA[[#This Row],[DATE]]=_xlfn.MAXIFS(A:A,H:H,BASE_MARKET_DATA[[#This Row],[LABEL]]),1,0)</f>
        <v>0</v>
      </c>
      <c r="L5740" s="17">
        <f>IF(BASE_MARKET_DATA[[#This Row],[VARP]]&gt;0,1,0)</f>
        <v>0</v>
      </c>
    </row>
    <row r="5741" spans="1:12">
      <c r="A5741" s="1">
        <v>44011</v>
      </c>
      <c r="B5741" s="17" t="s">
        <v>77</v>
      </c>
      <c r="C5741">
        <v>0.9093</v>
      </c>
      <c r="D5741">
        <v>0.90293999999999996</v>
      </c>
      <c r="E5741">
        <v>6.3600000000000323E-3</v>
      </c>
      <c r="F5741">
        <v>7.0436573858728511E-3</v>
      </c>
      <c r="G5741" s="17" t="s">
        <v>2</v>
      </c>
      <c r="H5741" s="17" t="s">
        <v>78</v>
      </c>
      <c r="I5741" s="17" t="s">
        <v>38</v>
      </c>
      <c r="J5741" s="17" t="s">
        <v>144</v>
      </c>
      <c r="K5741" s="17">
        <f>IF(BASE_MARKET_DATA[[#This Row],[DATE]]=_xlfn.MAXIFS(A:A,H:H,BASE_MARKET_DATA[[#This Row],[LABEL]]),1,0)</f>
        <v>0</v>
      </c>
      <c r="L5741" s="17">
        <f>IF(BASE_MARKET_DATA[[#This Row],[VARP]]&gt;0,1,0)</f>
        <v>1</v>
      </c>
    </row>
    <row r="5742" spans="1:12">
      <c r="A5742" s="1">
        <v>44012</v>
      </c>
      <c r="B5742" s="17" t="s">
        <v>77</v>
      </c>
      <c r="C5742">
        <v>0.91356000000000004</v>
      </c>
      <c r="D5742">
        <v>0.9093</v>
      </c>
      <c r="E5742">
        <v>4.2600000000000415E-3</v>
      </c>
      <c r="F5742">
        <v>4.684922467832444E-3</v>
      </c>
      <c r="G5742" s="17" t="s">
        <v>2</v>
      </c>
      <c r="H5742" s="17" t="s">
        <v>78</v>
      </c>
      <c r="I5742" s="17" t="s">
        <v>38</v>
      </c>
      <c r="J5742" s="17" t="s">
        <v>144</v>
      </c>
      <c r="K5742" s="17">
        <f>IF(BASE_MARKET_DATA[[#This Row],[DATE]]=_xlfn.MAXIFS(A:A,H:H,BASE_MARKET_DATA[[#This Row],[LABEL]]),1,0)</f>
        <v>0</v>
      </c>
      <c r="L5742" s="17">
        <f>IF(BASE_MARKET_DATA[[#This Row],[VARP]]&gt;0,1,0)</f>
        <v>1</v>
      </c>
    </row>
    <row r="5743" spans="1:12">
      <c r="A5743" s="1">
        <v>44013</v>
      </c>
      <c r="B5743" s="17" t="s">
        <v>77</v>
      </c>
      <c r="C5743">
        <v>0.90659999999999996</v>
      </c>
      <c r="D5743">
        <v>0.91356000000000004</v>
      </c>
      <c r="E5743">
        <v>-6.9600000000000772E-3</v>
      </c>
      <c r="F5743">
        <v>-7.6185472218574333E-3</v>
      </c>
      <c r="G5743" s="17" t="s">
        <v>2</v>
      </c>
      <c r="H5743" s="17" t="s">
        <v>78</v>
      </c>
      <c r="I5743" s="17" t="s">
        <v>38</v>
      </c>
      <c r="J5743" s="17" t="s">
        <v>144</v>
      </c>
      <c r="K5743" s="17">
        <f>IF(BASE_MARKET_DATA[[#This Row],[DATE]]=_xlfn.MAXIFS(A:A,H:H,BASE_MARKET_DATA[[#This Row],[LABEL]]),1,0)</f>
        <v>0</v>
      </c>
      <c r="L5743" s="17">
        <f>IF(BASE_MARKET_DATA[[#This Row],[VARP]]&gt;0,1,0)</f>
        <v>0</v>
      </c>
    </row>
    <row r="5744" spans="1:12">
      <c r="A5744" s="1">
        <v>44014</v>
      </c>
      <c r="B5744" s="17" t="s">
        <v>77</v>
      </c>
      <c r="C5744">
        <v>0.90259999999999996</v>
      </c>
      <c r="D5744">
        <v>0.90659999999999996</v>
      </c>
      <c r="E5744">
        <v>-4.0000000000000036E-3</v>
      </c>
      <c r="F5744">
        <v>-4.4120891242003133E-3</v>
      </c>
      <c r="G5744" s="17" t="s">
        <v>2</v>
      </c>
      <c r="H5744" s="17" t="s">
        <v>78</v>
      </c>
      <c r="I5744" s="17" t="s">
        <v>38</v>
      </c>
      <c r="J5744" s="17" t="s">
        <v>144</v>
      </c>
      <c r="K5744" s="17">
        <f>IF(BASE_MARKET_DATA[[#This Row],[DATE]]=_xlfn.MAXIFS(A:A,H:H,BASE_MARKET_DATA[[#This Row],[LABEL]]),1,0)</f>
        <v>0</v>
      </c>
      <c r="L5744" s="17">
        <f>IF(BASE_MARKET_DATA[[#This Row],[VARP]]&gt;0,1,0)</f>
        <v>0</v>
      </c>
    </row>
    <row r="5745" spans="1:12">
      <c r="A5745" s="1">
        <v>44015</v>
      </c>
      <c r="B5745" s="17" t="s">
        <v>77</v>
      </c>
      <c r="C5745">
        <v>0.90138999999999991</v>
      </c>
      <c r="D5745">
        <v>0.90259999999999996</v>
      </c>
      <c r="E5745">
        <v>-1.2100000000000444E-3</v>
      </c>
      <c r="F5745">
        <v>-1.3405716818081592E-3</v>
      </c>
      <c r="G5745" s="17" t="s">
        <v>2</v>
      </c>
      <c r="H5745" s="17" t="s">
        <v>78</v>
      </c>
      <c r="I5745" s="17" t="s">
        <v>38</v>
      </c>
      <c r="J5745" s="17" t="s">
        <v>144</v>
      </c>
      <c r="K5745" s="17">
        <f>IF(BASE_MARKET_DATA[[#This Row],[DATE]]=_xlfn.MAXIFS(A:A,H:H,BASE_MARKET_DATA[[#This Row],[LABEL]]),1,0)</f>
        <v>0</v>
      </c>
      <c r="L5745" s="17">
        <f>IF(BASE_MARKET_DATA[[#This Row],[VARP]]&gt;0,1,0)</f>
        <v>0</v>
      </c>
    </row>
    <row r="5746" spans="1:12">
      <c r="A5746" s="1">
        <v>44018</v>
      </c>
      <c r="B5746" s="17" t="s">
        <v>77</v>
      </c>
      <c r="C5746">
        <v>0.90149000000000001</v>
      </c>
      <c r="D5746">
        <v>0.90138999999999991</v>
      </c>
      <c r="E5746">
        <v>1.0000000000010001E-4</v>
      </c>
      <c r="F5746">
        <v>1.1093977079854449E-4</v>
      </c>
      <c r="G5746" s="17" t="s">
        <v>2</v>
      </c>
      <c r="H5746" s="17" t="s">
        <v>78</v>
      </c>
      <c r="I5746" s="17" t="s">
        <v>38</v>
      </c>
      <c r="J5746" s="17" t="s">
        <v>144</v>
      </c>
      <c r="K5746" s="17">
        <f>IF(BASE_MARKET_DATA[[#This Row],[DATE]]=_xlfn.MAXIFS(A:A,H:H,BASE_MARKET_DATA[[#This Row],[LABEL]]),1,0)</f>
        <v>0</v>
      </c>
      <c r="L5746" s="17">
        <f>IF(BASE_MARKET_DATA[[#This Row],[VARP]]&gt;0,1,0)</f>
        <v>1</v>
      </c>
    </row>
    <row r="5747" spans="1:12">
      <c r="A5747" s="1">
        <v>44019</v>
      </c>
      <c r="B5747" s="17" t="s">
        <v>77</v>
      </c>
      <c r="C5747">
        <v>0.90528999999999993</v>
      </c>
      <c r="D5747">
        <v>0.90149000000000001</v>
      </c>
      <c r="E5747">
        <v>3.7999999999999146E-3</v>
      </c>
      <c r="F5747">
        <v>4.215243652175747E-3</v>
      </c>
      <c r="G5747" s="17" t="s">
        <v>2</v>
      </c>
      <c r="H5747" s="17" t="s">
        <v>78</v>
      </c>
      <c r="I5747" s="17" t="s">
        <v>38</v>
      </c>
      <c r="J5747" s="17" t="s">
        <v>144</v>
      </c>
      <c r="K5747" s="17">
        <f>IF(BASE_MARKET_DATA[[#This Row],[DATE]]=_xlfn.MAXIFS(A:A,H:H,BASE_MARKET_DATA[[#This Row],[LABEL]]),1,0)</f>
        <v>0</v>
      </c>
      <c r="L5747" s="17">
        <f>IF(BASE_MARKET_DATA[[#This Row],[VARP]]&gt;0,1,0)</f>
        <v>1</v>
      </c>
    </row>
    <row r="5748" spans="1:12">
      <c r="A5748" s="1">
        <v>44020</v>
      </c>
      <c r="B5748" s="17" t="s">
        <v>77</v>
      </c>
      <c r="C5748">
        <v>0.89890000000000003</v>
      </c>
      <c r="D5748">
        <v>0.90528999999999993</v>
      </c>
      <c r="E5748">
        <v>-6.3899999999998958E-3</v>
      </c>
      <c r="F5748">
        <v>-7.0585116371548306E-3</v>
      </c>
      <c r="G5748" s="17" t="s">
        <v>2</v>
      </c>
      <c r="H5748" s="17" t="s">
        <v>78</v>
      </c>
      <c r="I5748" s="17" t="s">
        <v>38</v>
      </c>
      <c r="J5748" s="17" t="s">
        <v>144</v>
      </c>
      <c r="K5748" s="17">
        <f>IF(BASE_MARKET_DATA[[#This Row],[DATE]]=_xlfn.MAXIFS(A:A,H:H,BASE_MARKET_DATA[[#This Row],[LABEL]]),1,0)</f>
        <v>0</v>
      </c>
      <c r="L5748" s="17">
        <f>IF(BASE_MARKET_DATA[[#This Row],[VARP]]&gt;0,1,0)</f>
        <v>0</v>
      </c>
    </row>
    <row r="5749" spans="1:12">
      <c r="A5749" s="1">
        <v>44021</v>
      </c>
      <c r="B5749" s="17" t="s">
        <v>77</v>
      </c>
      <c r="C5749">
        <v>0.89877999999999991</v>
      </c>
      <c r="D5749">
        <v>0.89890000000000003</v>
      </c>
      <c r="E5749">
        <v>-1.2000000000012001E-4</v>
      </c>
      <c r="F5749">
        <v>-1.3349649571712093E-4</v>
      </c>
      <c r="G5749" s="17" t="s">
        <v>2</v>
      </c>
      <c r="H5749" s="17" t="s">
        <v>78</v>
      </c>
      <c r="I5749" s="17" t="s">
        <v>38</v>
      </c>
      <c r="J5749" s="17" t="s">
        <v>144</v>
      </c>
      <c r="K5749" s="17">
        <f>IF(BASE_MARKET_DATA[[#This Row],[DATE]]=_xlfn.MAXIFS(A:A,H:H,BASE_MARKET_DATA[[#This Row],[LABEL]]),1,0)</f>
        <v>0</v>
      </c>
      <c r="L5749" s="17">
        <f>IF(BASE_MARKET_DATA[[#This Row],[VARP]]&gt;0,1,0)</f>
        <v>0</v>
      </c>
    </row>
    <row r="5750" spans="1:12">
      <c r="A5750" s="1">
        <v>44022</v>
      </c>
      <c r="B5750" s="17" t="s">
        <v>77</v>
      </c>
      <c r="C5750">
        <v>0.89542999999999995</v>
      </c>
      <c r="D5750">
        <v>0.89877999999999991</v>
      </c>
      <c r="E5750">
        <v>-3.3499999999999641E-3</v>
      </c>
      <c r="F5750">
        <v>-3.7272747502169212E-3</v>
      </c>
      <c r="G5750" s="17" t="s">
        <v>2</v>
      </c>
      <c r="H5750" s="17" t="s">
        <v>78</v>
      </c>
      <c r="I5750" s="17" t="s">
        <v>38</v>
      </c>
      <c r="J5750" s="17" t="s">
        <v>144</v>
      </c>
      <c r="K5750" s="17">
        <f>IF(BASE_MARKET_DATA[[#This Row],[DATE]]=_xlfn.MAXIFS(A:A,H:H,BASE_MARKET_DATA[[#This Row],[LABEL]]),1,0)</f>
        <v>0</v>
      </c>
      <c r="L5750" s="17">
        <f>IF(BASE_MARKET_DATA[[#This Row],[VARP]]&gt;0,1,0)</f>
        <v>0</v>
      </c>
    </row>
    <row r="5751" spans="1:12">
      <c r="A5751" s="1">
        <v>44025</v>
      </c>
      <c r="B5751" s="17" t="s">
        <v>77</v>
      </c>
      <c r="C5751">
        <v>0.89559999999999995</v>
      </c>
      <c r="D5751">
        <v>0.89542999999999995</v>
      </c>
      <c r="E5751">
        <v>1.7000000000000348E-4</v>
      </c>
      <c r="F5751">
        <v>1.8985291982623264E-4</v>
      </c>
      <c r="G5751" s="17" t="s">
        <v>2</v>
      </c>
      <c r="H5751" s="17" t="s">
        <v>78</v>
      </c>
      <c r="I5751" s="17" t="s">
        <v>38</v>
      </c>
      <c r="J5751" s="17" t="s">
        <v>144</v>
      </c>
      <c r="K5751" s="17">
        <f>IF(BASE_MARKET_DATA[[#This Row],[DATE]]=_xlfn.MAXIFS(A:A,H:H,BASE_MARKET_DATA[[#This Row],[LABEL]]),1,0)</f>
        <v>0</v>
      </c>
      <c r="L5751" s="17">
        <f>IF(BASE_MARKET_DATA[[#This Row],[VARP]]&gt;0,1,0)</f>
        <v>1</v>
      </c>
    </row>
    <row r="5752" spans="1:12">
      <c r="A5752" s="1">
        <v>44026</v>
      </c>
      <c r="B5752" s="17" t="s">
        <v>77</v>
      </c>
      <c r="C5752">
        <v>0.90382000000000007</v>
      </c>
      <c r="D5752">
        <v>0.89559999999999995</v>
      </c>
      <c r="E5752">
        <v>8.2200000000001161E-3</v>
      </c>
      <c r="F5752">
        <v>9.1782045556053106E-3</v>
      </c>
      <c r="G5752" s="17" t="s">
        <v>2</v>
      </c>
      <c r="H5752" s="17" t="s">
        <v>78</v>
      </c>
      <c r="I5752" s="17" t="s">
        <v>38</v>
      </c>
      <c r="J5752" s="17" t="s">
        <v>144</v>
      </c>
      <c r="K5752" s="17">
        <f>IF(BASE_MARKET_DATA[[#This Row],[DATE]]=_xlfn.MAXIFS(A:A,H:H,BASE_MARKET_DATA[[#This Row],[LABEL]]),1,0)</f>
        <v>0</v>
      </c>
      <c r="L5752" s="17">
        <f>IF(BASE_MARKET_DATA[[#This Row],[VARP]]&gt;0,1,0)</f>
        <v>1</v>
      </c>
    </row>
    <row r="5753" spans="1:12">
      <c r="A5753" s="1">
        <v>44027</v>
      </c>
      <c r="B5753" s="17" t="s">
        <v>77</v>
      </c>
      <c r="C5753">
        <v>0.90777000000000008</v>
      </c>
      <c r="D5753">
        <v>0.90382000000000007</v>
      </c>
      <c r="E5753">
        <v>3.9500000000000091E-3</v>
      </c>
      <c r="F5753">
        <v>4.3703392268372122E-3</v>
      </c>
      <c r="G5753" s="17" t="s">
        <v>2</v>
      </c>
      <c r="H5753" s="17" t="s">
        <v>78</v>
      </c>
      <c r="I5753" s="17" t="s">
        <v>38</v>
      </c>
      <c r="J5753" s="17" t="s">
        <v>144</v>
      </c>
      <c r="K5753" s="17">
        <f>IF(BASE_MARKET_DATA[[#This Row],[DATE]]=_xlfn.MAXIFS(A:A,H:H,BASE_MARKET_DATA[[#This Row],[LABEL]]),1,0)</f>
        <v>0</v>
      </c>
      <c r="L5753" s="17">
        <f>IF(BASE_MARKET_DATA[[#This Row],[VARP]]&gt;0,1,0)</f>
        <v>1</v>
      </c>
    </row>
    <row r="5754" spans="1:12">
      <c r="A5754" s="1">
        <v>44028</v>
      </c>
      <c r="B5754" s="17" t="s">
        <v>77</v>
      </c>
      <c r="C5754">
        <v>0.90669</v>
      </c>
      <c r="D5754">
        <v>0.90777000000000008</v>
      </c>
      <c r="E5754">
        <v>-1.0800000000000809E-3</v>
      </c>
      <c r="F5754">
        <v>-1.189728675765977E-3</v>
      </c>
      <c r="G5754" s="17" t="s">
        <v>2</v>
      </c>
      <c r="H5754" s="17" t="s">
        <v>78</v>
      </c>
      <c r="I5754" s="17" t="s">
        <v>38</v>
      </c>
      <c r="J5754" s="17" t="s">
        <v>144</v>
      </c>
      <c r="K5754" s="17">
        <f>IF(BASE_MARKET_DATA[[#This Row],[DATE]]=_xlfn.MAXIFS(A:A,H:H,BASE_MARKET_DATA[[#This Row],[LABEL]]),1,0)</f>
        <v>0</v>
      </c>
      <c r="L5754" s="17">
        <f>IF(BASE_MARKET_DATA[[#This Row],[VARP]]&gt;0,1,0)</f>
        <v>0</v>
      </c>
    </row>
    <row r="5755" spans="1:12">
      <c r="A5755" s="1">
        <v>44029</v>
      </c>
      <c r="B5755" s="17" t="s">
        <v>77</v>
      </c>
      <c r="C5755">
        <v>0.90669999999999995</v>
      </c>
      <c r="D5755">
        <v>0.90669</v>
      </c>
      <c r="E5755">
        <v>9.9999999999544897E-6</v>
      </c>
      <c r="F5755">
        <v>1.1029127926804629E-5</v>
      </c>
      <c r="G5755" s="17" t="s">
        <v>2</v>
      </c>
      <c r="H5755" s="17" t="s">
        <v>78</v>
      </c>
      <c r="I5755" s="17" t="s">
        <v>38</v>
      </c>
      <c r="J5755" s="17" t="s">
        <v>144</v>
      </c>
      <c r="K5755" s="17">
        <f>IF(BASE_MARKET_DATA[[#This Row],[DATE]]=_xlfn.MAXIFS(A:A,H:H,BASE_MARKET_DATA[[#This Row],[LABEL]]),1,0)</f>
        <v>0</v>
      </c>
      <c r="L5755" s="17">
        <f>IF(BASE_MARKET_DATA[[#This Row],[VARP]]&gt;0,1,0)</f>
        <v>1</v>
      </c>
    </row>
    <row r="5756" spans="1:12">
      <c r="A5756" s="1">
        <v>44032</v>
      </c>
      <c r="B5756" s="17" t="s">
        <v>77</v>
      </c>
      <c r="C5756">
        <v>0.91015000000000001</v>
      </c>
      <c r="D5756">
        <v>0.90669999999999995</v>
      </c>
      <c r="E5756">
        <v>3.4500000000000641E-3</v>
      </c>
      <c r="F5756">
        <v>3.8050071688541572E-3</v>
      </c>
      <c r="G5756" s="17" t="s">
        <v>2</v>
      </c>
      <c r="H5756" s="17" t="s">
        <v>78</v>
      </c>
      <c r="I5756" s="17" t="s">
        <v>38</v>
      </c>
      <c r="J5756" s="17" t="s">
        <v>144</v>
      </c>
      <c r="K5756" s="17">
        <f>IF(BASE_MARKET_DATA[[#This Row],[DATE]]=_xlfn.MAXIFS(A:A,H:H,BASE_MARKET_DATA[[#This Row],[LABEL]]),1,0)</f>
        <v>0</v>
      </c>
      <c r="L5756" s="17">
        <f>IF(BASE_MARKET_DATA[[#This Row],[VARP]]&gt;0,1,0)</f>
        <v>1</v>
      </c>
    </row>
    <row r="5757" spans="1:12">
      <c r="A5757" s="1">
        <v>44033</v>
      </c>
      <c r="B5757" s="17" t="s">
        <v>77</v>
      </c>
      <c r="C5757">
        <v>0.90480000000000005</v>
      </c>
      <c r="D5757">
        <v>0.91015000000000001</v>
      </c>
      <c r="E5757">
        <v>-5.3499999999999659E-3</v>
      </c>
      <c r="F5757">
        <v>-5.8781519529747467E-3</v>
      </c>
      <c r="G5757" s="17" t="s">
        <v>2</v>
      </c>
      <c r="H5757" s="17" t="s">
        <v>78</v>
      </c>
      <c r="I5757" s="17" t="s">
        <v>38</v>
      </c>
      <c r="J5757" s="17" t="s">
        <v>144</v>
      </c>
      <c r="K5757" s="17">
        <f>IF(BASE_MARKET_DATA[[#This Row],[DATE]]=_xlfn.MAXIFS(A:A,H:H,BASE_MARKET_DATA[[#This Row],[LABEL]]),1,0)</f>
        <v>0</v>
      </c>
      <c r="L5757" s="17">
        <f>IF(BASE_MARKET_DATA[[#This Row],[VARP]]&gt;0,1,0)</f>
        <v>0</v>
      </c>
    </row>
    <row r="5758" spans="1:12">
      <c r="A5758" s="1">
        <v>44034</v>
      </c>
      <c r="B5758" s="17" t="s">
        <v>77</v>
      </c>
      <c r="C5758">
        <v>0.90595000000000003</v>
      </c>
      <c r="D5758">
        <v>0.90480000000000005</v>
      </c>
      <c r="E5758">
        <v>1.1499999999999844E-3</v>
      </c>
      <c r="F5758">
        <v>1.2709991158266847E-3</v>
      </c>
      <c r="G5758" s="17" t="s">
        <v>2</v>
      </c>
      <c r="H5758" s="17" t="s">
        <v>78</v>
      </c>
      <c r="I5758" s="17" t="s">
        <v>38</v>
      </c>
      <c r="J5758" s="17" t="s">
        <v>144</v>
      </c>
      <c r="K5758" s="17">
        <f>IF(BASE_MARKET_DATA[[#This Row],[DATE]]=_xlfn.MAXIFS(A:A,H:H,BASE_MARKET_DATA[[#This Row],[LABEL]]),1,0)</f>
        <v>0</v>
      </c>
      <c r="L5758" s="17">
        <f>IF(BASE_MARKET_DATA[[#This Row],[VARP]]&gt;0,1,0)</f>
        <v>1</v>
      </c>
    </row>
    <row r="5759" spans="1:12">
      <c r="A5759" s="1">
        <v>44035</v>
      </c>
      <c r="B5759" s="17" t="s">
        <v>77</v>
      </c>
      <c r="C5759">
        <v>0.90851000000000004</v>
      </c>
      <c r="D5759">
        <v>0.90595000000000003</v>
      </c>
      <c r="E5759">
        <v>2.5600000000000067E-3</v>
      </c>
      <c r="F5759">
        <v>2.8257630112037161E-3</v>
      </c>
      <c r="G5759" s="17" t="s">
        <v>2</v>
      </c>
      <c r="H5759" s="17" t="s">
        <v>78</v>
      </c>
      <c r="I5759" s="17" t="s">
        <v>38</v>
      </c>
      <c r="J5759" s="17" t="s">
        <v>144</v>
      </c>
      <c r="K5759" s="17">
        <f>IF(BASE_MARKET_DATA[[#This Row],[DATE]]=_xlfn.MAXIFS(A:A,H:H,BASE_MARKET_DATA[[#This Row],[LABEL]]),1,0)</f>
        <v>0</v>
      </c>
      <c r="L5759" s="17">
        <f>IF(BASE_MARKET_DATA[[#This Row],[VARP]]&gt;0,1,0)</f>
        <v>1</v>
      </c>
    </row>
    <row r="5760" spans="1:12">
      <c r="A5760" s="1">
        <v>44036</v>
      </c>
      <c r="B5760" s="17" t="s">
        <v>77</v>
      </c>
      <c r="C5760">
        <v>0.91081000000000001</v>
      </c>
      <c r="D5760">
        <v>0.90851000000000004</v>
      </c>
      <c r="E5760">
        <v>2.2999999999999687E-3</v>
      </c>
      <c r="F5760">
        <v>2.531617703712638E-3</v>
      </c>
      <c r="G5760" s="17" t="s">
        <v>2</v>
      </c>
      <c r="H5760" s="17" t="s">
        <v>78</v>
      </c>
      <c r="I5760" s="17" t="s">
        <v>38</v>
      </c>
      <c r="J5760" s="17" t="s">
        <v>144</v>
      </c>
      <c r="K5760" s="17">
        <f>IF(BASE_MARKET_DATA[[#This Row],[DATE]]=_xlfn.MAXIFS(A:A,H:H,BASE_MARKET_DATA[[#This Row],[LABEL]]),1,0)</f>
        <v>0</v>
      </c>
      <c r="L5760" s="17">
        <f>IF(BASE_MARKET_DATA[[#This Row],[VARP]]&gt;0,1,0)</f>
        <v>1</v>
      </c>
    </row>
    <row r="5761" spans="1:12">
      <c r="A5761" s="1">
        <v>44039</v>
      </c>
      <c r="B5761" s="17" t="s">
        <v>77</v>
      </c>
      <c r="C5761">
        <v>0.91061000000000003</v>
      </c>
      <c r="D5761">
        <v>0.91081000000000001</v>
      </c>
      <c r="E5761">
        <v>-1.9999999999997797E-4</v>
      </c>
      <c r="F5761">
        <v>-2.1958476520896563E-4</v>
      </c>
      <c r="G5761" s="17" t="s">
        <v>2</v>
      </c>
      <c r="H5761" s="17" t="s">
        <v>78</v>
      </c>
      <c r="I5761" s="17" t="s">
        <v>38</v>
      </c>
      <c r="J5761" s="17" t="s">
        <v>144</v>
      </c>
      <c r="K5761" s="17">
        <f>IF(BASE_MARKET_DATA[[#This Row],[DATE]]=_xlfn.MAXIFS(A:A,H:H,BASE_MARKET_DATA[[#This Row],[LABEL]]),1,0)</f>
        <v>0</v>
      </c>
      <c r="L5761" s="17">
        <f>IF(BASE_MARKET_DATA[[#This Row],[VARP]]&gt;0,1,0)</f>
        <v>0</v>
      </c>
    </row>
    <row r="5762" spans="1:12">
      <c r="A5762" s="1">
        <v>44040</v>
      </c>
      <c r="B5762" s="17" t="s">
        <v>77</v>
      </c>
      <c r="C5762">
        <v>0.9130299999999999</v>
      </c>
      <c r="D5762">
        <v>0.91061000000000003</v>
      </c>
      <c r="E5762">
        <v>2.4199999999998667E-3</v>
      </c>
      <c r="F5762">
        <v>2.6575592185456636E-3</v>
      </c>
      <c r="G5762" s="17" t="s">
        <v>2</v>
      </c>
      <c r="H5762" s="17" t="s">
        <v>78</v>
      </c>
      <c r="I5762" s="17" t="s">
        <v>38</v>
      </c>
      <c r="J5762" s="17" t="s">
        <v>144</v>
      </c>
      <c r="K5762" s="17">
        <f>IF(BASE_MARKET_DATA[[#This Row],[DATE]]=_xlfn.MAXIFS(A:A,H:H,BASE_MARKET_DATA[[#This Row],[LABEL]]),1,0)</f>
        <v>0</v>
      </c>
      <c r="L5762" s="17">
        <f>IF(BASE_MARKET_DATA[[#This Row],[VARP]]&gt;0,1,0)</f>
        <v>1</v>
      </c>
    </row>
    <row r="5763" spans="1:12">
      <c r="A5763" s="1">
        <v>44041</v>
      </c>
      <c r="B5763" s="17" t="s">
        <v>77</v>
      </c>
      <c r="C5763">
        <v>0.90667999999999993</v>
      </c>
      <c r="D5763">
        <v>0.9130299999999999</v>
      </c>
      <c r="E5763">
        <v>-6.3499999999999668E-3</v>
      </c>
      <c r="F5763">
        <v>-6.9548645718103099E-3</v>
      </c>
      <c r="G5763" s="17" t="s">
        <v>2</v>
      </c>
      <c r="H5763" s="17" t="s">
        <v>78</v>
      </c>
      <c r="I5763" s="17" t="s">
        <v>38</v>
      </c>
      <c r="J5763" s="17" t="s">
        <v>144</v>
      </c>
      <c r="K5763" s="17">
        <f>IF(BASE_MARKET_DATA[[#This Row],[DATE]]=_xlfn.MAXIFS(A:A,H:H,BASE_MARKET_DATA[[#This Row],[LABEL]]),1,0)</f>
        <v>0</v>
      </c>
      <c r="L5763" s="17">
        <f>IF(BASE_MARKET_DATA[[#This Row],[VARP]]&gt;0,1,0)</f>
        <v>0</v>
      </c>
    </row>
    <row r="5764" spans="1:12">
      <c r="A5764" s="1">
        <v>44042</v>
      </c>
      <c r="B5764" s="17" t="s">
        <v>77</v>
      </c>
      <c r="C5764">
        <v>0.9075700000000001</v>
      </c>
      <c r="D5764">
        <v>0.90667999999999993</v>
      </c>
      <c r="E5764">
        <v>8.9000000000016843E-4</v>
      </c>
      <c r="F5764">
        <v>9.8160321171766049E-4</v>
      </c>
      <c r="G5764" s="17" t="s">
        <v>2</v>
      </c>
      <c r="H5764" s="17" t="s">
        <v>78</v>
      </c>
      <c r="I5764" s="17" t="s">
        <v>38</v>
      </c>
      <c r="J5764" s="17" t="s">
        <v>144</v>
      </c>
      <c r="K5764" s="17">
        <f>IF(BASE_MARKET_DATA[[#This Row],[DATE]]=_xlfn.MAXIFS(A:A,H:H,BASE_MARKET_DATA[[#This Row],[LABEL]]),1,0)</f>
        <v>0</v>
      </c>
      <c r="L5764" s="17">
        <f>IF(BASE_MARKET_DATA[[#This Row],[VARP]]&gt;0,1,0)</f>
        <v>1</v>
      </c>
    </row>
    <row r="5765" spans="1:12">
      <c r="A5765" s="1">
        <v>44043</v>
      </c>
      <c r="B5765" s="17" t="s">
        <v>77</v>
      </c>
      <c r="C5765">
        <v>0.90498999999999996</v>
      </c>
      <c r="D5765">
        <v>0.9075700000000001</v>
      </c>
      <c r="E5765">
        <v>-2.5800000000001377E-3</v>
      </c>
      <c r="F5765">
        <v>-2.8427559306721658E-3</v>
      </c>
      <c r="G5765" s="17" t="s">
        <v>2</v>
      </c>
      <c r="H5765" s="17" t="s">
        <v>78</v>
      </c>
      <c r="I5765" s="17" t="s">
        <v>38</v>
      </c>
      <c r="J5765" s="17" t="s">
        <v>144</v>
      </c>
      <c r="K5765" s="17">
        <f>IF(BASE_MARKET_DATA[[#This Row],[DATE]]=_xlfn.MAXIFS(A:A,H:H,BASE_MARKET_DATA[[#This Row],[LABEL]]),1,0)</f>
        <v>0</v>
      </c>
      <c r="L5765" s="17">
        <f>IF(BASE_MARKET_DATA[[#This Row],[VARP]]&gt;0,1,0)</f>
        <v>0</v>
      </c>
    </row>
    <row r="5766" spans="1:12">
      <c r="A5766" s="1">
        <v>44046</v>
      </c>
      <c r="B5766" s="17" t="s">
        <v>77</v>
      </c>
      <c r="C5766">
        <v>0.89922999999999997</v>
      </c>
      <c r="D5766">
        <v>0.90498999999999996</v>
      </c>
      <c r="E5766">
        <v>-5.7599999999999874E-3</v>
      </c>
      <c r="F5766">
        <v>-6.3647112122785753E-3</v>
      </c>
      <c r="G5766" s="17" t="s">
        <v>2</v>
      </c>
      <c r="H5766" s="17" t="s">
        <v>78</v>
      </c>
      <c r="I5766" s="17" t="s">
        <v>38</v>
      </c>
      <c r="J5766" s="17" t="s">
        <v>144</v>
      </c>
      <c r="K5766" s="17">
        <f>IF(BASE_MARKET_DATA[[#This Row],[DATE]]=_xlfn.MAXIFS(A:A,H:H,BASE_MARKET_DATA[[#This Row],[LABEL]]),1,0)</f>
        <v>0</v>
      </c>
      <c r="L5766" s="17">
        <f>IF(BASE_MARKET_DATA[[#This Row],[VARP]]&gt;0,1,0)</f>
        <v>0</v>
      </c>
    </row>
    <row r="5767" spans="1:12">
      <c r="A5767" s="1">
        <v>44047</v>
      </c>
      <c r="B5767" s="17" t="s">
        <v>77</v>
      </c>
      <c r="C5767">
        <v>0.89929999999999999</v>
      </c>
      <c r="D5767">
        <v>0.89922999999999997</v>
      </c>
      <c r="E5767">
        <v>7.0000000000014495E-5</v>
      </c>
      <c r="F5767">
        <v>7.7844377967833025E-5</v>
      </c>
      <c r="G5767" s="17" t="s">
        <v>2</v>
      </c>
      <c r="H5767" s="17" t="s">
        <v>78</v>
      </c>
      <c r="I5767" s="17" t="s">
        <v>38</v>
      </c>
      <c r="J5767" s="17" t="s">
        <v>144</v>
      </c>
      <c r="K5767" s="17">
        <f>IF(BASE_MARKET_DATA[[#This Row],[DATE]]=_xlfn.MAXIFS(A:A,H:H,BASE_MARKET_DATA[[#This Row],[LABEL]]),1,0)</f>
        <v>0</v>
      </c>
      <c r="L5767" s="17">
        <f>IF(BASE_MARKET_DATA[[#This Row],[VARP]]&gt;0,1,0)</f>
        <v>1</v>
      </c>
    </row>
    <row r="5768" spans="1:12">
      <c r="A5768" s="1">
        <v>44048</v>
      </c>
      <c r="B5768" s="17" t="s">
        <v>77</v>
      </c>
      <c r="C5768">
        <v>0.90283999999999998</v>
      </c>
      <c r="D5768">
        <v>0.89929999999999999</v>
      </c>
      <c r="E5768">
        <v>3.5399999999999876E-3</v>
      </c>
      <c r="F5768">
        <v>3.9363949738685511E-3</v>
      </c>
      <c r="G5768" s="17" t="s">
        <v>2</v>
      </c>
      <c r="H5768" s="17" t="s">
        <v>78</v>
      </c>
      <c r="I5768" s="17" t="s">
        <v>38</v>
      </c>
      <c r="J5768" s="17" t="s">
        <v>144</v>
      </c>
      <c r="K5768" s="17">
        <f>IF(BASE_MARKET_DATA[[#This Row],[DATE]]=_xlfn.MAXIFS(A:A,H:H,BASE_MARKET_DATA[[#This Row],[LABEL]]),1,0)</f>
        <v>0</v>
      </c>
      <c r="L5768" s="17">
        <f>IF(BASE_MARKET_DATA[[#This Row],[VARP]]&gt;0,1,0)</f>
        <v>1</v>
      </c>
    </row>
    <row r="5769" spans="1:12">
      <c r="A5769" s="1">
        <v>44049</v>
      </c>
      <c r="B5769" s="17" t="s">
        <v>77</v>
      </c>
      <c r="C5769">
        <v>0.90442000000000011</v>
      </c>
      <c r="D5769">
        <v>0.90283999999999998</v>
      </c>
      <c r="E5769">
        <v>1.5800000000001369E-3</v>
      </c>
      <c r="F5769">
        <v>1.7500332284791733E-3</v>
      </c>
      <c r="G5769" s="17" t="s">
        <v>2</v>
      </c>
      <c r="H5769" s="17" t="s">
        <v>78</v>
      </c>
      <c r="I5769" s="17" t="s">
        <v>38</v>
      </c>
      <c r="J5769" s="17" t="s">
        <v>144</v>
      </c>
      <c r="K5769" s="17">
        <f>IF(BASE_MARKET_DATA[[#This Row],[DATE]]=_xlfn.MAXIFS(A:A,H:H,BASE_MARKET_DATA[[#This Row],[LABEL]]),1,0)</f>
        <v>0</v>
      </c>
      <c r="L5769" s="17">
        <f>IF(BASE_MARKET_DATA[[#This Row],[VARP]]&gt;0,1,0)</f>
        <v>1</v>
      </c>
    </row>
    <row r="5770" spans="1:12">
      <c r="A5770" s="1">
        <v>44050</v>
      </c>
      <c r="B5770" s="17" t="s">
        <v>77</v>
      </c>
      <c r="C5770">
        <v>0.90375000000000005</v>
      </c>
      <c r="D5770">
        <v>0.90442000000000011</v>
      </c>
      <c r="E5770">
        <v>-6.7000000000005944E-4</v>
      </c>
      <c r="F5770">
        <v>-7.4080626257718688E-4</v>
      </c>
      <c r="G5770" s="17" t="s">
        <v>2</v>
      </c>
      <c r="H5770" s="17" t="s">
        <v>78</v>
      </c>
      <c r="I5770" s="17" t="s">
        <v>38</v>
      </c>
      <c r="J5770" s="17" t="s">
        <v>144</v>
      </c>
      <c r="K5770" s="17">
        <f>IF(BASE_MARKET_DATA[[#This Row],[DATE]]=_xlfn.MAXIFS(A:A,H:H,BASE_MARKET_DATA[[#This Row],[LABEL]]),1,0)</f>
        <v>0</v>
      </c>
      <c r="L5770" s="17">
        <f>IF(BASE_MARKET_DATA[[#This Row],[VARP]]&gt;0,1,0)</f>
        <v>0</v>
      </c>
    </row>
    <row r="5771" spans="1:12">
      <c r="A5771" s="1">
        <v>44053</v>
      </c>
      <c r="B5771" s="17" t="s">
        <v>77</v>
      </c>
      <c r="C5771">
        <v>0.90264</v>
      </c>
      <c r="D5771">
        <v>0.90375000000000005</v>
      </c>
      <c r="E5771">
        <v>-1.1100000000000554E-3</v>
      </c>
      <c r="F5771">
        <v>-1.2282157676349161E-3</v>
      </c>
      <c r="G5771" s="17" t="s">
        <v>2</v>
      </c>
      <c r="H5771" s="17" t="s">
        <v>78</v>
      </c>
      <c r="I5771" s="17" t="s">
        <v>38</v>
      </c>
      <c r="J5771" s="17" t="s">
        <v>144</v>
      </c>
      <c r="K5771" s="17">
        <f>IF(BASE_MARKET_DATA[[#This Row],[DATE]]=_xlfn.MAXIFS(A:A,H:H,BASE_MARKET_DATA[[#This Row],[LABEL]]),1,0)</f>
        <v>0</v>
      </c>
      <c r="L5771" s="17">
        <f>IF(BASE_MARKET_DATA[[#This Row],[VARP]]&gt;0,1,0)</f>
        <v>0</v>
      </c>
    </row>
    <row r="5772" spans="1:12">
      <c r="A5772" s="1">
        <v>44054</v>
      </c>
      <c r="B5772" s="17" t="s">
        <v>77</v>
      </c>
      <c r="C5772">
        <v>0.89754</v>
      </c>
      <c r="D5772">
        <v>0.90264</v>
      </c>
      <c r="E5772">
        <v>-5.0999999999999934E-3</v>
      </c>
      <c r="F5772">
        <v>-5.6500930603562809E-3</v>
      </c>
      <c r="G5772" s="17" t="s">
        <v>2</v>
      </c>
      <c r="H5772" s="17" t="s">
        <v>78</v>
      </c>
      <c r="I5772" s="17" t="s">
        <v>38</v>
      </c>
      <c r="J5772" s="17" t="s">
        <v>144</v>
      </c>
      <c r="K5772" s="17">
        <f>IF(BASE_MARKET_DATA[[#This Row],[DATE]]=_xlfn.MAXIFS(A:A,H:H,BASE_MARKET_DATA[[#This Row],[LABEL]]),1,0)</f>
        <v>0</v>
      </c>
      <c r="L5772" s="17">
        <f>IF(BASE_MARKET_DATA[[#This Row],[VARP]]&gt;0,1,0)</f>
        <v>0</v>
      </c>
    </row>
    <row r="5773" spans="1:12">
      <c r="A5773" s="1">
        <v>44055</v>
      </c>
      <c r="B5773" s="17" t="s">
        <v>77</v>
      </c>
      <c r="C5773">
        <v>0.89924999999999999</v>
      </c>
      <c r="D5773">
        <v>0.89754</v>
      </c>
      <c r="E5773">
        <v>1.7099999999999893E-3</v>
      </c>
      <c r="F5773">
        <v>1.9052075673507468E-3</v>
      </c>
      <c r="G5773" s="17" t="s">
        <v>2</v>
      </c>
      <c r="H5773" s="17" t="s">
        <v>78</v>
      </c>
      <c r="I5773" s="17" t="s">
        <v>38</v>
      </c>
      <c r="J5773" s="17" t="s">
        <v>144</v>
      </c>
      <c r="K5773" s="17">
        <f>IF(BASE_MARKET_DATA[[#This Row],[DATE]]=_xlfn.MAXIFS(A:A,H:H,BASE_MARKET_DATA[[#This Row],[LABEL]]),1,0)</f>
        <v>0</v>
      </c>
      <c r="L5773" s="17">
        <f>IF(BASE_MARKET_DATA[[#This Row],[VARP]]&gt;0,1,0)</f>
        <v>1</v>
      </c>
    </row>
    <row r="5774" spans="1:12">
      <c r="A5774" s="1">
        <v>44056</v>
      </c>
      <c r="B5774" s="17" t="s">
        <v>77</v>
      </c>
      <c r="C5774">
        <v>0.9039299999999999</v>
      </c>
      <c r="D5774">
        <v>0.89924999999999999</v>
      </c>
      <c r="E5774">
        <v>4.6799999999999065E-3</v>
      </c>
      <c r="F5774">
        <v>5.2043369474561096E-3</v>
      </c>
      <c r="G5774" s="17" t="s">
        <v>2</v>
      </c>
      <c r="H5774" s="17" t="s">
        <v>78</v>
      </c>
      <c r="I5774" s="17" t="s">
        <v>38</v>
      </c>
      <c r="J5774" s="17" t="s">
        <v>144</v>
      </c>
      <c r="K5774" s="17">
        <f>IF(BASE_MARKET_DATA[[#This Row],[DATE]]=_xlfn.MAXIFS(A:A,H:H,BASE_MARKET_DATA[[#This Row],[LABEL]]),1,0)</f>
        <v>0</v>
      </c>
      <c r="L5774" s="17">
        <f>IF(BASE_MARKET_DATA[[#This Row],[VARP]]&gt;0,1,0)</f>
        <v>1</v>
      </c>
    </row>
    <row r="5775" spans="1:12">
      <c r="A5775" s="1">
        <v>44057</v>
      </c>
      <c r="B5775" s="17" t="s">
        <v>77</v>
      </c>
      <c r="C5775">
        <v>0.90400000000000003</v>
      </c>
      <c r="D5775">
        <v>0.9039299999999999</v>
      </c>
      <c r="E5775">
        <v>7.0000000000125517E-5</v>
      </c>
      <c r="F5775">
        <v>7.7439624749842939E-5</v>
      </c>
      <c r="G5775" s="17" t="s">
        <v>2</v>
      </c>
      <c r="H5775" s="17" t="s">
        <v>78</v>
      </c>
      <c r="I5775" s="17" t="s">
        <v>38</v>
      </c>
      <c r="J5775" s="17" t="s">
        <v>144</v>
      </c>
      <c r="K5775" s="17">
        <f>IF(BASE_MARKET_DATA[[#This Row],[DATE]]=_xlfn.MAXIFS(A:A,H:H,BASE_MARKET_DATA[[#This Row],[LABEL]]),1,0)</f>
        <v>0</v>
      </c>
      <c r="L5775" s="17">
        <f>IF(BASE_MARKET_DATA[[#This Row],[VARP]]&gt;0,1,0)</f>
        <v>1</v>
      </c>
    </row>
    <row r="5776" spans="1:12">
      <c r="A5776" s="1">
        <v>44060</v>
      </c>
      <c r="B5776" s="17" t="s">
        <v>77</v>
      </c>
      <c r="C5776">
        <v>0.90439999999999998</v>
      </c>
      <c r="D5776">
        <v>0.90400000000000003</v>
      </c>
      <c r="E5776">
        <v>3.9999999999995595E-4</v>
      </c>
      <c r="F5776">
        <v>4.4247787610614595E-4</v>
      </c>
      <c r="G5776" s="17" t="s">
        <v>2</v>
      </c>
      <c r="H5776" s="17" t="s">
        <v>78</v>
      </c>
      <c r="I5776" s="17" t="s">
        <v>38</v>
      </c>
      <c r="J5776" s="17" t="s">
        <v>144</v>
      </c>
      <c r="K5776" s="17">
        <f>IF(BASE_MARKET_DATA[[#This Row],[DATE]]=_xlfn.MAXIFS(A:A,H:H,BASE_MARKET_DATA[[#This Row],[LABEL]]),1,0)</f>
        <v>0</v>
      </c>
      <c r="L5776" s="17">
        <f>IF(BASE_MARKET_DATA[[#This Row],[VARP]]&gt;0,1,0)</f>
        <v>1</v>
      </c>
    </row>
    <row r="5777" spans="1:12">
      <c r="A5777" s="1">
        <v>44061</v>
      </c>
      <c r="B5777" s="17" t="s">
        <v>77</v>
      </c>
      <c r="C5777">
        <v>0.90590000000000004</v>
      </c>
      <c r="D5777">
        <v>0.90439999999999998</v>
      </c>
      <c r="E5777">
        <v>1.5000000000000568E-3</v>
      </c>
      <c r="F5777">
        <v>1.6585581601062107E-3</v>
      </c>
      <c r="G5777" s="17" t="s">
        <v>2</v>
      </c>
      <c r="H5777" s="17" t="s">
        <v>78</v>
      </c>
      <c r="I5777" s="17" t="s">
        <v>38</v>
      </c>
      <c r="J5777" s="17" t="s">
        <v>144</v>
      </c>
      <c r="K5777" s="17">
        <f>IF(BASE_MARKET_DATA[[#This Row],[DATE]]=_xlfn.MAXIFS(A:A,H:H,BASE_MARKET_DATA[[#This Row],[LABEL]]),1,0)</f>
        <v>0</v>
      </c>
      <c r="L5777" s="17">
        <f>IF(BASE_MARKET_DATA[[#This Row],[VARP]]&gt;0,1,0)</f>
        <v>1</v>
      </c>
    </row>
    <row r="5778" spans="1:12">
      <c r="A5778" s="1">
        <v>44062</v>
      </c>
      <c r="B5778" s="17" t="s">
        <v>77</v>
      </c>
      <c r="C5778">
        <v>0.90139999999999998</v>
      </c>
      <c r="D5778">
        <v>0.90590000000000004</v>
      </c>
      <c r="E5778">
        <v>-4.5000000000000595E-3</v>
      </c>
      <c r="F5778">
        <v>-4.9674356993046247E-3</v>
      </c>
      <c r="G5778" s="17" t="s">
        <v>2</v>
      </c>
      <c r="H5778" s="17" t="s">
        <v>78</v>
      </c>
      <c r="I5778" s="17" t="s">
        <v>38</v>
      </c>
      <c r="J5778" s="17" t="s">
        <v>144</v>
      </c>
      <c r="K5778" s="17">
        <f>IF(BASE_MARKET_DATA[[#This Row],[DATE]]=_xlfn.MAXIFS(A:A,H:H,BASE_MARKET_DATA[[#This Row],[LABEL]]),1,0)</f>
        <v>0</v>
      </c>
      <c r="L5778" s="17">
        <f>IF(BASE_MARKET_DATA[[#This Row],[VARP]]&gt;0,1,0)</f>
        <v>0</v>
      </c>
    </row>
    <row r="5779" spans="1:12">
      <c r="A5779" s="1">
        <v>44063</v>
      </c>
      <c r="B5779" s="17" t="s">
        <v>77</v>
      </c>
      <c r="C5779">
        <v>0.90339999999999998</v>
      </c>
      <c r="D5779">
        <v>0.90139999999999998</v>
      </c>
      <c r="E5779">
        <v>2.0000000000000018E-3</v>
      </c>
      <c r="F5779">
        <v>2.2187708009762611E-3</v>
      </c>
      <c r="G5779" s="17" t="s">
        <v>2</v>
      </c>
      <c r="H5779" s="17" t="s">
        <v>78</v>
      </c>
      <c r="I5779" s="17" t="s">
        <v>38</v>
      </c>
      <c r="J5779" s="17" t="s">
        <v>144</v>
      </c>
      <c r="K5779" s="17">
        <f>IF(BASE_MARKET_DATA[[#This Row],[DATE]]=_xlfn.MAXIFS(A:A,H:H,BASE_MARKET_DATA[[#This Row],[LABEL]]),1,0)</f>
        <v>0</v>
      </c>
      <c r="L5779" s="17">
        <f>IF(BASE_MARKET_DATA[[#This Row],[VARP]]&gt;0,1,0)</f>
        <v>1</v>
      </c>
    </row>
    <row r="5780" spans="1:12">
      <c r="A5780" s="1">
        <v>44064</v>
      </c>
      <c r="B5780" s="17" t="s">
        <v>77</v>
      </c>
      <c r="C5780">
        <v>0.89770000000000005</v>
      </c>
      <c r="D5780">
        <v>0.90339999999999998</v>
      </c>
      <c r="E5780">
        <v>-5.6999999999999273E-3</v>
      </c>
      <c r="F5780">
        <v>-6.3094974540623509E-3</v>
      </c>
      <c r="G5780" s="17" t="s">
        <v>2</v>
      </c>
      <c r="H5780" s="17" t="s">
        <v>78</v>
      </c>
      <c r="I5780" s="17" t="s">
        <v>38</v>
      </c>
      <c r="J5780" s="17" t="s">
        <v>144</v>
      </c>
      <c r="K5780" s="17">
        <f>IF(BASE_MARKET_DATA[[#This Row],[DATE]]=_xlfn.MAXIFS(A:A,H:H,BASE_MARKET_DATA[[#This Row],[LABEL]]),1,0)</f>
        <v>0</v>
      </c>
      <c r="L5780" s="17">
        <f>IF(BASE_MARKET_DATA[[#This Row],[VARP]]&gt;0,1,0)</f>
        <v>0</v>
      </c>
    </row>
    <row r="5781" spans="1:12">
      <c r="A5781" s="1">
        <v>44067</v>
      </c>
      <c r="B5781" s="17" t="s">
        <v>77</v>
      </c>
      <c r="C5781">
        <v>0.90095999999999998</v>
      </c>
      <c r="D5781">
        <v>0.89770000000000005</v>
      </c>
      <c r="E5781">
        <v>3.2599999999999296E-3</v>
      </c>
      <c r="F5781">
        <v>3.6315027291967577E-3</v>
      </c>
      <c r="G5781" s="17" t="s">
        <v>2</v>
      </c>
      <c r="H5781" s="17" t="s">
        <v>78</v>
      </c>
      <c r="I5781" s="17" t="s">
        <v>38</v>
      </c>
      <c r="J5781" s="17" t="s">
        <v>144</v>
      </c>
      <c r="K5781" s="17">
        <f>IF(BASE_MARKET_DATA[[#This Row],[DATE]]=_xlfn.MAXIFS(A:A,H:H,BASE_MARKET_DATA[[#This Row],[LABEL]]),1,0)</f>
        <v>0</v>
      </c>
      <c r="L5781" s="17">
        <f>IF(BASE_MARKET_DATA[[#This Row],[VARP]]&gt;0,1,0)</f>
        <v>1</v>
      </c>
    </row>
    <row r="5782" spans="1:12">
      <c r="A5782" s="1">
        <v>44068</v>
      </c>
      <c r="B5782" s="17" t="s">
        <v>77</v>
      </c>
      <c r="C5782">
        <v>0.90223999999999993</v>
      </c>
      <c r="D5782">
        <v>0.90095999999999998</v>
      </c>
      <c r="E5782">
        <v>1.2799999999999478E-3</v>
      </c>
      <c r="F5782">
        <v>1.4207068016337549E-3</v>
      </c>
      <c r="G5782" s="17" t="s">
        <v>2</v>
      </c>
      <c r="H5782" s="17" t="s">
        <v>78</v>
      </c>
      <c r="I5782" s="17" t="s">
        <v>38</v>
      </c>
      <c r="J5782" s="17" t="s">
        <v>144</v>
      </c>
      <c r="K5782" s="17">
        <f>IF(BASE_MARKET_DATA[[#This Row],[DATE]]=_xlfn.MAXIFS(A:A,H:H,BASE_MARKET_DATA[[#This Row],[LABEL]]),1,0)</f>
        <v>0</v>
      </c>
      <c r="L5782" s="17">
        <f>IF(BASE_MARKET_DATA[[#This Row],[VARP]]&gt;0,1,0)</f>
        <v>1</v>
      </c>
    </row>
    <row r="5783" spans="1:12">
      <c r="A5783" s="1">
        <v>44069</v>
      </c>
      <c r="B5783" s="17" t="s">
        <v>77</v>
      </c>
      <c r="C5783">
        <v>0.89980000000000004</v>
      </c>
      <c r="D5783">
        <v>0.90223999999999993</v>
      </c>
      <c r="E5783">
        <v>-2.4399999999998867E-3</v>
      </c>
      <c r="F5783">
        <v>-2.7043802092568351E-3</v>
      </c>
      <c r="G5783" s="17" t="s">
        <v>2</v>
      </c>
      <c r="H5783" s="17" t="s">
        <v>78</v>
      </c>
      <c r="I5783" s="17" t="s">
        <v>38</v>
      </c>
      <c r="J5783" s="17" t="s">
        <v>144</v>
      </c>
      <c r="K5783" s="17">
        <f>IF(BASE_MARKET_DATA[[#This Row],[DATE]]=_xlfn.MAXIFS(A:A,H:H,BASE_MARKET_DATA[[#This Row],[LABEL]]),1,0)</f>
        <v>0</v>
      </c>
      <c r="L5783" s="17">
        <f>IF(BASE_MARKET_DATA[[#This Row],[VARP]]&gt;0,1,0)</f>
        <v>0</v>
      </c>
    </row>
    <row r="5784" spans="1:12">
      <c r="A5784" s="1">
        <v>44070</v>
      </c>
      <c r="B5784" s="17" t="s">
        <v>77</v>
      </c>
      <c r="C5784">
        <v>0.89549999999999996</v>
      </c>
      <c r="D5784">
        <v>0.89980000000000004</v>
      </c>
      <c r="E5784">
        <v>-4.3000000000000815E-3</v>
      </c>
      <c r="F5784">
        <v>-4.7788397421650161E-3</v>
      </c>
      <c r="G5784" s="17" t="s">
        <v>2</v>
      </c>
      <c r="H5784" s="17" t="s">
        <v>78</v>
      </c>
      <c r="I5784" s="17" t="s">
        <v>38</v>
      </c>
      <c r="J5784" s="17" t="s">
        <v>144</v>
      </c>
      <c r="K5784" s="17">
        <f>IF(BASE_MARKET_DATA[[#This Row],[DATE]]=_xlfn.MAXIFS(A:A,H:H,BASE_MARKET_DATA[[#This Row],[LABEL]]),1,0)</f>
        <v>0</v>
      </c>
      <c r="L5784" s="17">
        <f>IF(BASE_MARKET_DATA[[#This Row],[VARP]]&gt;0,1,0)</f>
        <v>0</v>
      </c>
    </row>
    <row r="5785" spans="1:12">
      <c r="A5785" s="1">
        <v>44071</v>
      </c>
      <c r="B5785" s="17" t="s">
        <v>77</v>
      </c>
      <c r="C5785">
        <v>0.89510000000000001</v>
      </c>
      <c r="D5785">
        <v>0.89549999999999996</v>
      </c>
      <c r="E5785">
        <v>-3.9999999999995595E-4</v>
      </c>
      <c r="F5785">
        <v>-4.466778336124578E-4</v>
      </c>
      <c r="G5785" s="17" t="s">
        <v>2</v>
      </c>
      <c r="H5785" s="17" t="s">
        <v>78</v>
      </c>
      <c r="I5785" s="17" t="s">
        <v>38</v>
      </c>
      <c r="J5785" s="17" t="s">
        <v>144</v>
      </c>
      <c r="K5785" s="17">
        <f>IF(BASE_MARKET_DATA[[#This Row],[DATE]]=_xlfn.MAXIFS(A:A,H:H,BASE_MARKET_DATA[[#This Row],[LABEL]]),1,0)</f>
        <v>0</v>
      </c>
      <c r="L5785" s="17">
        <f>IF(BASE_MARKET_DATA[[#This Row],[VARP]]&gt;0,1,0)</f>
        <v>0</v>
      </c>
    </row>
    <row r="5786" spans="1:12">
      <c r="A5786" s="1">
        <v>44074</v>
      </c>
      <c r="B5786" s="17" t="s">
        <v>77</v>
      </c>
      <c r="C5786">
        <v>0.89228999999999992</v>
      </c>
      <c r="D5786">
        <v>0.89510000000000001</v>
      </c>
      <c r="E5786">
        <v>-2.8100000000000902E-3</v>
      </c>
      <c r="F5786">
        <v>-3.1393140431237739E-3</v>
      </c>
      <c r="G5786" s="17" t="s">
        <v>2</v>
      </c>
      <c r="H5786" s="17" t="s">
        <v>78</v>
      </c>
      <c r="I5786" s="17" t="s">
        <v>38</v>
      </c>
      <c r="J5786" s="17" t="s">
        <v>144</v>
      </c>
      <c r="K5786" s="17">
        <f>IF(BASE_MARKET_DATA[[#This Row],[DATE]]=_xlfn.MAXIFS(A:A,H:H,BASE_MARKET_DATA[[#This Row],[LABEL]]),1,0)</f>
        <v>0</v>
      </c>
      <c r="L5786" s="17">
        <f>IF(BASE_MARKET_DATA[[#This Row],[VARP]]&gt;0,1,0)</f>
        <v>0</v>
      </c>
    </row>
    <row r="5787" spans="1:12">
      <c r="A5787" s="1">
        <v>44075</v>
      </c>
      <c r="B5787" s="17" t="s">
        <v>77</v>
      </c>
      <c r="C5787">
        <v>0.89328999999999992</v>
      </c>
      <c r="D5787">
        <v>0.89228999999999992</v>
      </c>
      <c r="E5787">
        <v>1.0000000000000009E-3</v>
      </c>
      <c r="F5787">
        <v>1.1207118761837531E-3</v>
      </c>
      <c r="G5787" s="17" t="s">
        <v>2</v>
      </c>
      <c r="H5787" s="17" t="s">
        <v>78</v>
      </c>
      <c r="I5787" s="17" t="s">
        <v>38</v>
      </c>
      <c r="J5787" s="17" t="s">
        <v>144</v>
      </c>
      <c r="K5787" s="17">
        <f>IF(BASE_MARKET_DATA[[#This Row],[DATE]]=_xlfn.MAXIFS(A:A,H:H,BASE_MARKET_DATA[[#This Row],[LABEL]]),1,0)</f>
        <v>0</v>
      </c>
      <c r="L5787" s="17">
        <f>IF(BASE_MARKET_DATA[[#This Row],[VARP]]&gt;0,1,0)</f>
        <v>1</v>
      </c>
    </row>
    <row r="5788" spans="1:12">
      <c r="A5788" s="1">
        <v>44076</v>
      </c>
      <c r="B5788" s="17" t="s">
        <v>77</v>
      </c>
      <c r="C5788">
        <v>0.88977000000000006</v>
      </c>
      <c r="D5788">
        <v>0.89328999999999992</v>
      </c>
      <c r="E5788">
        <v>-3.5199999999998566E-3</v>
      </c>
      <c r="F5788">
        <v>-3.9404896506172208E-3</v>
      </c>
      <c r="G5788" s="17" t="s">
        <v>2</v>
      </c>
      <c r="H5788" s="17" t="s">
        <v>78</v>
      </c>
      <c r="I5788" s="17" t="s">
        <v>38</v>
      </c>
      <c r="J5788" s="17" t="s">
        <v>144</v>
      </c>
      <c r="K5788" s="17">
        <f>IF(BASE_MARKET_DATA[[#This Row],[DATE]]=_xlfn.MAXIFS(A:A,H:H,BASE_MARKET_DATA[[#This Row],[LABEL]]),1,0)</f>
        <v>0</v>
      </c>
      <c r="L5788" s="17">
        <f>IF(BASE_MARKET_DATA[[#This Row],[VARP]]&gt;0,1,0)</f>
        <v>0</v>
      </c>
    </row>
    <row r="5789" spans="1:12">
      <c r="A5789" s="1">
        <v>44077</v>
      </c>
      <c r="B5789" s="17" t="s">
        <v>77</v>
      </c>
      <c r="C5789">
        <v>0.88734000000000002</v>
      </c>
      <c r="D5789">
        <v>0.88977000000000006</v>
      </c>
      <c r="E5789">
        <v>-2.4300000000000432E-3</v>
      </c>
      <c r="F5789">
        <v>-2.7310428537712476E-3</v>
      </c>
      <c r="G5789" s="17" t="s">
        <v>2</v>
      </c>
      <c r="H5789" s="17" t="s">
        <v>78</v>
      </c>
      <c r="I5789" s="17" t="s">
        <v>38</v>
      </c>
      <c r="J5789" s="17" t="s">
        <v>144</v>
      </c>
      <c r="K5789" s="17">
        <f>IF(BASE_MARKET_DATA[[#This Row],[DATE]]=_xlfn.MAXIFS(A:A,H:H,BASE_MARKET_DATA[[#This Row],[LABEL]]),1,0)</f>
        <v>0</v>
      </c>
      <c r="L5789" s="17">
        <f>IF(BASE_MARKET_DATA[[#This Row],[VARP]]&gt;0,1,0)</f>
        <v>0</v>
      </c>
    </row>
    <row r="5790" spans="1:12">
      <c r="A5790" s="1">
        <v>44078</v>
      </c>
      <c r="B5790" s="17" t="s">
        <v>77</v>
      </c>
      <c r="C5790">
        <v>0.89265000000000005</v>
      </c>
      <c r="D5790">
        <v>0.88734000000000002</v>
      </c>
      <c r="E5790">
        <v>5.3100000000000369E-3</v>
      </c>
      <c r="F5790">
        <v>5.9841774291703705E-3</v>
      </c>
      <c r="G5790" s="17" t="s">
        <v>2</v>
      </c>
      <c r="H5790" s="17" t="s">
        <v>78</v>
      </c>
      <c r="I5790" s="17" t="s">
        <v>38</v>
      </c>
      <c r="J5790" s="17" t="s">
        <v>144</v>
      </c>
      <c r="K5790" s="17">
        <f>IF(BASE_MARKET_DATA[[#This Row],[DATE]]=_xlfn.MAXIFS(A:A,H:H,BASE_MARKET_DATA[[#This Row],[LABEL]]),1,0)</f>
        <v>0</v>
      </c>
      <c r="L5790" s="17">
        <f>IF(BASE_MARKET_DATA[[#This Row],[VARP]]&gt;0,1,0)</f>
        <v>1</v>
      </c>
    </row>
    <row r="5791" spans="1:12">
      <c r="A5791" s="1">
        <v>44081</v>
      </c>
      <c r="B5791" s="17" t="s">
        <v>77</v>
      </c>
      <c r="C5791">
        <v>0.89337999999999995</v>
      </c>
      <c r="D5791">
        <v>0.89265000000000005</v>
      </c>
      <c r="E5791">
        <v>7.299999999998974E-4</v>
      </c>
      <c r="F5791">
        <v>8.177897272165993E-4</v>
      </c>
      <c r="G5791" s="17" t="s">
        <v>2</v>
      </c>
      <c r="H5791" s="17" t="s">
        <v>78</v>
      </c>
      <c r="I5791" s="17" t="s">
        <v>38</v>
      </c>
      <c r="J5791" s="17" t="s">
        <v>144</v>
      </c>
      <c r="K5791" s="17">
        <f>IF(BASE_MARKET_DATA[[#This Row],[DATE]]=_xlfn.MAXIFS(A:A,H:H,BASE_MARKET_DATA[[#This Row],[LABEL]]),1,0)</f>
        <v>0</v>
      </c>
      <c r="L5791" s="17">
        <f>IF(BASE_MARKET_DATA[[#This Row],[VARP]]&gt;0,1,0)</f>
        <v>1</v>
      </c>
    </row>
    <row r="5792" spans="1:12">
      <c r="A5792" s="1">
        <v>44082</v>
      </c>
      <c r="B5792" s="17" t="s">
        <v>77</v>
      </c>
      <c r="C5792">
        <v>0.89796000000000009</v>
      </c>
      <c r="D5792">
        <v>0.89337999999999995</v>
      </c>
      <c r="E5792">
        <v>4.5800000000001395E-3</v>
      </c>
      <c r="F5792">
        <v>5.1265978642908282E-3</v>
      </c>
      <c r="G5792" s="17" t="s">
        <v>2</v>
      </c>
      <c r="H5792" s="17" t="s">
        <v>78</v>
      </c>
      <c r="I5792" s="17" t="s">
        <v>38</v>
      </c>
      <c r="J5792" s="17" t="s">
        <v>144</v>
      </c>
      <c r="K5792" s="17">
        <f>IF(BASE_MARKET_DATA[[#This Row],[DATE]]=_xlfn.MAXIFS(A:A,H:H,BASE_MARKET_DATA[[#This Row],[LABEL]]),1,0)</f>
        <v>0</v>
      </c>
      <c r="L5792" s="17">
        <f>IF(BASE_MARKET_DATA[[#This Row],[VARP]]&gt;0,1,0)</f>
        <v>1</v>
      </c>
    </row>
    <row r="5793" spans="1:12">
      <c r="A5793" s="1">
        <v>44083</v>
      </c>
      <c r="B5793" s="17" t="s">
        <v>77</v>
      </c>
      <c r="C5793">
        <v>0.90739999999999998</v>
      </c>
      <c r="D5793">
        <v>0.89796000000000009</v>
      </c>
      <c r="E5793">
        <v>9.4399999999998929E-3</v>
      </c>
      <c r="F5793">
        <v>1.0512717715711047E-2</v>
      </c>
      <c r="G5793" s="17" t="s">
        <v>2</v>
      </c>
      <c r="H5793" s="17" t="s">
        <v>78</v>
      </c>
      <c r="I5793" s="17" t="s">
        <v>38</v>
      </c>
      <c r="J5793" s="17" t="s">
        <v>144</v>
      </c>
      <c r="K5793" s="17">
        <f>IF(BASE_MARKET_DATA[[#This Row],[DATE]]=_xlfn.MAXIFS(A:A,H:H,BASE_MARKET_DATA[[#This Row],[LABEL]]),1,0)</f>
        <v>0</v>
      </c>
      <c r="L5793" s="17">
        <f>IF(BASE_MARKET_DATA[[#This Row],[VARP]]&gt;0,1,0)</f>
        <v>1</v>
      </c>
    </row>
    <row r="5794" spans="1:12">
      <c r="A5794" s="1">
        <v>44084</v>
      </c>
      <c r="B5794" s="17" t="s">
        <v>77</v>
      </c>
      <c r="C5794">
        <v>0.90800999999999998</v>
      </c>
      <c r="D5794">
        <v>0.90739999999999998</v>
      </c>
      <c r="E5794">
        <v>6.0999999999999943E-4</v>
      </c>
      <c r="F5794">
        <v>6.7225038571743379E-4</v>
      </c>
      <c r="G5794" s="17" t="s">
        <v>2</v>
      </c>
      <c r="H5794" s="17" t="s">
        <v>78</v>
      </c>
      <c r="I5794" s="17" t="s">
        <v>38</v>
      </c>
      <c r="J5794" s="17" t="s">
        <v>144</v>
      </c>
      <c r="K5794" s="17">
        <f>IF(BASE_MARKET_DATA[[#This Row],[DATE]]=_xlfn.MAXIFS(A:A,H:H,BASE_MARKET_DATA[[#This Row],[LABEL]]),1,0)</f>
        <v>0</v>
      </c>
      <c r="L5794" s="17">
        <f>IF(BASE_MARKET_DATA[[#This Row],[VARP]]&gt;0,1,0)</f>
        <v>1</v>
      </c>
    </row>
    <row r="5795" spans="1:12">
      <c r="A5795" s="1">
        <v>44085</v>
      </c>
      <c r="B5795" s="17" t="s">
        <v>77</v>
      </c>
      <c r="C5795">
        <v>0.92315000000000003</v>
      </c>
      <c r="D5795">
        <v>0.90800999999999998</v>
      </c>
      <c r="E5795">
        <v>1.5140000000000042E-2</v>
      </c>
      <c r="F5795">
        <v>1.6673825178136852E-2</v>
      </c>
      <c r="G5795" s="17" t="s">
        <v>2</v>
      </c>
      <c r="H5795" s="17" t="s">
        <v>78</v>
      </c>
      <c r="I5795" s="17" t="s">
        <v>38</v>
      </c>
      <c r="J5795" s="17" t="s">
        <v>144</v>
      </c>
      <c r="K5795" s="17">
        <f>IF(BASE_MARKET_DATA[[#This Row],[DATE]]=_xlfn.MAXIFS(A:A,H:H,BASE_MARKET_DATA[[#This Row],[LABEL]]),1,0)</f>
        <v>0</v>
      </c>
      <c r="L5795" s="17">
        <f>IF(BASE_MARKET_DATA[[#This Row],[VARP]]&gt;0,1,0)</f>
        <v>1</v>
      </c>
    </row>
    <row r="5796" spans="1:12">
      <c r="A5796" s="1">
        <v>44088</v>
      </c>
      <c r="B5796" s="17" t="s">
        <v>77</v>
      </c>
      <c r="C5796">
        <v>0.92447999999999997</v>
      </c>
      <c r="D5796">
        <v>0.92315000000000003</v>
      </c>
      <c r="E5796">
        <v>1.3299999999999423E-3</v>
      </c>
      <c r="F5796">
        <v>1.4407192763905565E-3</v>
      </c>
      <c r="G5796" s="17" t="s">
        <v>2</v>
      </c>
      <c r="H5796" s="17" t="s">
        <v>78</v>
      </c>
      <c r="I5796" s="17" t="s">
        <v>38</v>
      </c>
      <c r="J5796" s="17" t="s">
        <v>144</v>
      </c>
      <c r="K5796" s="17">
        <f>IF(BASE_MARKET_DATA[[#This Row],[DATE]]=_xlfn.MAXIFS(A:A,H:H,BASE_MARKET_DATA[[#This Row],[LABEL]]),1,0)</f>
        <v>0</v>
      </c>
      <c r="L5796" s="17">
        <f>IF(BASE_MARKET_DATA[[#This Row],[VARP]]&gt;0,1,0)</f>
        <v>1</v>
      </c>
    </row>
    <row r="5797" spans="1:12">
      <c r="A5797" s="1">
        <v>44089</v>
      </c>
      <c r="B5797" s="17" t="s">
        <v>77</v>
      </c>
      <c r="C5797">
        <v>0.92356000000000005</v>
      </c>
      <c r="D5797">
        <v>0.92447999999999997</v>
      </c>
      <c r="E5797">
        <v>-9.1999999999992088E-4</v>
      </c>
      <c r="F5797">
        <v>-9.9515403253712452E-4</v>
      </c>
      <c r="G5797" s="17" t="s">
        <v>2</v>
      </c>
      <c r="H5797" s="17" t="s">
        <v>78</v>
      </c>
      <c r="I5797" s="17" t="s">
        <v>38</v>
      </c>
      <c r="J5797" s="17" t="s">
        <v>144</v>
      </c>
      <c r="K5797" s="17">
        <f>IF(BASE_MARKET_DATA[[#This Row],[DATE]]=_xlfn.MAXIFS(A:A,H:H,BASE_MARKET_DATA[[#This Row],[LABEL]]),1,0)</f>
        <v>0</v>
      </c>
      <c r="L5797" s="17">
        <f>IF(BASE_MARKET_DATA[[#This Row],[VARP]]&gt;0,1,0)</f>
        <v>0</v>
      </c>
    </row>
    <row r="5798" spans="1:12">
      <c r="A5798" s="1">
        <v>44090</v>
      </c>
      <c r="B5798" s="17" t="s">
        <v>77</v>
      </c>
      <c r="C5798">
        <v>0.91918999999999995</v>
      </c>
      <c r="D5798">
        <v>0.92356000000000005</v>
      </c>
      <c r="E5798">
        <v>-4.370000000000096E-3</v>
      </c>
      <c r="F5798">
        <v>-4.7316904153494044E-3</v>
      </c>
      <c r="G5798" s="17" t="s">
        <v>2</v>
      </c>
      <c r="H5798" s="17" t="s">
        <v>78</v>
      </c>
      <c r="I5798" s="17" t="s">
        <v>38</v>
      </c>
      <c r="J5798" s="17" t="s">
        <v>144</v>
      </c>
      <c r="K5798" s="17">
        <f>IF(BASE_MARKET_DATA[[#This Row],[DATE]]=_xlfn.MAXIFS(A:A,H:H,BASE_MARKET_DATA[[#This Row],[LABEL]]),1,0)</f>
        <v>0</v>
      </c>
      <c r="L5798" s="17">
        <f>IF(BASE_MARKET_DATA[[#This Row],[VARP]]&gt;0,1,0)</f>
        <v>0</v>
      </c>
    </row>
    <row r="5799" spans="1:12">
      <c r="A5799" s="1">
        <v>44091</v>
      </c>
      <c r="B5799" s="17" t="s">
        <v>77</v>
      </c>
      <c r="C5799">
        <v>0.91072000000000009</v>
      </c>
      <c r="D5799">
        <v>0.91918999999999995</v>
      </c>
      <c r="E5799">
        <v>-8.4699999999998665E-3</v>
      </c>
      <c r="F5799">
        <v>-9.2146346239622562E-3</v>
      </c>
      <c r="G5799" s="17" t="s">
        <v>2</v>
      </c>
      <c r="H5799" s="17" t="s">
        <v>78</v>
      </c>
      <c r="I5799" s="17" t="s">
        <v>38</v>
      </c>
      <c r="J5799" s="17" t="s">
        <v>144</v>
      </c>
      <c r="K5799" s="17">
        <f>IF(BASE_MARKET_DATA[[#This Row],[DATE]]=_xlfn.MAXIFS(A:A,H:H,BASE_MARKET_DATA[[#This Row],[LABEL]]),1,0)</f>
        <v>0</v>
      </c>
      <c r="L5799" s="17">
        <f>IF(BASE_MARKET_DATA[[#This Row],[VARP]]&gt;0,1,0)</f>
        <v>0</v>
      </c>
    </row>
    <row r="5800" spans="1:12">
      <c r="A5800" s="1">
        <v>44092</v>
      </c>
      <c r="B5800" s="17" t="s">
        <v>77</v>
      </c>
      <c r="C5800">
        <v>0.91310000000000002</v>
      </c>
      <c r="D5800">
        <v>0.91072000000000009</v>
      </c>
      <c r="E5800">
        <v>2.3799999999999377E-3</v>
      </c>
      <c r="F5800">
        <v>2.6133169360505288E-3</v>
      </c>
      <c r="G5800" s="17" t="s">
        <v>2</v>
      </c>
      <c r="H5800" s="17" t="s">
        <v>78</v>
      </c>
      <c r="I5800" s="17" t="s">
        <v>38</v>
      </c>
      <c r="J5800" s="17" t="s">
        <v>144</v>
      </c>
      <c r="K5800" s="17">
        <f>IF(BASE_MARKET_DATA[[#This Row],[DATE]]=_xlfn.MAXIFS(A:A,H:H,BASE_MARKET_DATA[[#This Row],[LABEL]]),1,0)</f>
        <v>0</v>
      </c>
      <c r="L5800" s="17">
        <f>IF(BASE_MARKET_DATA[[#This Row],[VARP]]&gt;0,1,0)</f>
        <v>1</v>
      </c>
    </row>
    <row r="5801" spans="1:12">
      <c r="A5801" s="1">
        <v>44095</v>
      </c>
      <c r="B5801" s="17" t="s">
        <v>77</v>
      </c>
      <c r="C5801">
        <v>0.91587999999999992</v>
      </c>
      <c r="D5801">
        <v>0.91310000000000002</v>
      </c>
      <c r="E5801">
        <v>2.7799999999998937E-3</v>
      </c>
      <c r="F5801">
        <v>3.04457343116843E-3</v>
      </c>
      <c r="G5801" s="17" t="s">
        <v>2</v>
      </c>
      <c r="H5801" s="17" t="s">
        <v>78</v>
      </c>
      <c r="I5801" s="17" t="s">
        <v>38</v>
      </c>
      <c r="J5801" s="17" t="s">
        <v>144</v>
      </c>
      <c r="K5801" s="17">
        <f>IF(BASE_MARKET_DATA[[#This Row],[DATE]]=_xlfn.MAXIFS(A:A,H:H,BASE_MARKET_DATA[[#This Row],[LABEL]]),1,0)</f>
        <v>0</v>
      </c>
      <c r="L5801" s="17">
        <f>IF(BASE_MARKET_DATA[[#This Row],[VARP]]&gt;0,1,0)</f>
        <v>1</v>
      </c>
    </row>
    <row r="5802" spans="1:12">
      <c r="A5802" s="1">
        <v>44096</v>
      </c>
      <c r="B5802" s="17" t="s">
        <v>77</v>
      </c>
      <c r="C5802">
        <v>0.91759999999999997</v>
      </c>
      <c r="D5802">
        <v>0.91587999999999992</v>
      </c>
      <c r="E5802">
        <v>1.7200000000000548E-3</v>
      </c>
      <c r="F5802">
        <v>1.877975280604506E-3</v>
      </c>
      <c r="G5802" s="17" t="s">
        <v>2</v>
      </c>
      <c r="H5802" s="17" t="s">
        <v>78</v>
      </c>
      <c r="I5802" s="17" t="s">
        <v>38</v>
      </c>
      <c r="J5802" s="17" t="s">
        <v>144</v>
      </c>
      <c r="K5802" s="17">
        <f>IF(BASE_MARKET_DATA[[#This Row],[DATE]]=_xlfn.MAXIFS(A:A,H:H,BASE_MARKET_DATA[[#This Row],[LABEL]]),1,0)</f>
        <v>0</v>
      </c>
      <c r="L5802" s="17">
        <f>IF(BASE_MARKET_DATA[[#This Row],[VARP]]&gt;0,1,0)</f>
        <v>1</v>
      </c>
    </row>
    <row r="5803" spans="1:12">
      <c r="A5803" s="1">
        <v>44097</v>
      </c>
      <c r="B5803" s="17" t="s">
        <v>77</v>
      </c>
      <c r="C5803">
        <v>0.91859999999999997</v>
      </c>
      <c r="D5803">
        <v>0.91759999999999997</v>
      </c>
      <c r="E5803">
        <v>1.0000000000000009E-3</v>
      </c>
      <c r="F5803">
        <v>1.0897994768962521E-3</v>
      </c>
      <c r="G5803" s="17" t="s">
        <v>2</v>
      </c>
      <c r="H5803" s="17" t="s">
        <v>78</v>
      </c>
      <c r="I5803" s="17" t="s">
        <v>38</v>
      </c>
      <c r="J5803" s="17" t="s">
        <v>144</v>
      </c>
      <c r="K5803" s="17">
        <f>IF(BASE_MARKET_DATA[[#This Row],[DATE]]=_xlfn.MAXIFS(A:A,H:H,BASE_MARKET_DATA[[#This Row],[LABEL]]),1,0)</f>
        <v>0</v>
      </c>
      <c r="L5803" s="17">
        <f>IF(BASE_MARKET_DATA[[#This Row],[VARP]]&gt;0,1,0)</f>
        <v>1</v>
      </c>
    </row>
    <row r="5804" spans="1:12">
      <c r="A5804" s="1">
        <v>44098</v>
      </c>
      <c r="B5804" s="17" t="s">
        <v>77</v>
      </c>
      <c r="C5804">
        <v>0.9163</v>
      </c>
      <c r="D5804">
        <v>0.91859999999999997</v>
      </c>
      <c r="E5804">
        <v>-2.2999999999999687E-3</v>
      </c>
      <c r="F5804">
        <v>-2.5038101458741222E-3</v>
      </c>
      <c r="G5804" s="17" t="s">
        <v>2</v>
      </c>
      <c r="H5804" s="17" t="s">
        <v>78</v>
      </c>
      <c r="I5804" s="17" t="s">
        <v>38</v>
      </c>
      <c r="J5804" s="17" t="s">
        <v>144</v>
      </c>
      <c r="K5804" s="17">
        <f>IF(BASE_MARKET_DATA[[#This Row],[DATE]]=_xlfn.MAXIFS(A:A,H:H,BASE_MARKET_DATA[[#This Row],[LABEL]]),1,0)</f>
        <v>0</v>
      </c>
      <c r="L5804" s="17">
        <f>IF(BASE_MARKET_DATA[[#This Row],[VARP]]&gt;0,1,0)</f>
        <v>0</v>
      </c>
    </row>
    <row r="5805" spans="1:12">
      <c r="A5805" s="1">
        <v>44099</v>
      </c>
      <c r="B5805" s="17" t="s">
        <v>77</v>
      </c>
      <c r="C5805">
        <v>0.91505000000000003</v>
      </c>
      <c r="D5805">
        <v>0.9163</v>
      </c>
      <c r="E5805">
        <v>-1.2499999999999734E-3</v>
      </c>
      <c r="F5805">
        <v>-1.364182036450915E-3</v>
      </c>
      <c r="G5805" s="17" t="s">
        <v>2</v>
      </c>
      <c r="H5805" s="17" t="s">
        <v>78</v>
      </c>
      <c r="I5805" s="17" t="s">
        <v>38</v>
      </c>
      <c r="J5805" s="17" t="s">
        <v>144</v>
      </c>
      <c r="K5805" s="17">
        <f>IF(BASE_MARKET_DATA[[#This Row],[DATE]]=_xlfn.MAXIFS(A:A,H:H,BASE_MARKET_DATA[[#This Row],[LABEL]]),1,0)</f>
        <v>1</v>
      </c>
      <c r="L5805" s="17">
        <f>IF(BASE_MARKET_DATA[[#This Row],[VARP]]&gt;0,1,0)</f>
        <v>0</v>
      </c>
    </row>
    <row r="5806" spans="1:12">
      <c r="A5806" s="1">
        <v>43830</v>
      </c>
      <c r="B5806" s="17" t="s">
        <v>79</v>
      </c>
      <c r="C5806">
        <v>1.1202299999999998</v>
      </c>
      <c r="G5806" s="17" t="s">
        <v>2</v>
      </c>
      <c r="H5806" s="17" t="s">
        <v>80</v>
      </c>
      <c r="I5806" s="17" t="s">
        <v>38</v>
      </c>
      <c r="J5806" s="17" t="s">
        <v>144</v>
      </c>
      <c r="K5806" s="17">
        <f>IF(BASE_MARKET_DATA[[#This Row],[DATE]]=_xlfn.MAXIFS(A:A,H:H,BASE_MARKET_DATA[[#This Row],[LABEL]]),1,0)</f>
        <v>0</v>
      </c>
      <c r="L5806" s="17">
        <f>IF(BASE_MARKET_DATA[[#This Row],[VARP]]&gt;0,1,0)</f>
        <v>0</v>
      </c>
    </row>
    <row r="5807" spans="1:12">
      <c r="A5807" s="1">
        <v>43831</v>
      </c>
      <c r="B5807" s="17" t="s">
        <v>79</v>
      </c>
      <c r="C5807">
        <v>1.1220829999999999</v>
      </c>
      <c r="D5807">
        <v>1.1202299999999998</v>
      </c>
      <c r="E5807">
        <v>1.8530000000001046E-3</v>
      </c>
      <c r="F5807">
        <v>1.6541245994127142E-3</v>
      </c>
      <c r="G5807" s="17" t="s">
        <v>2</v>
      </c>
      <c r="H5807" s="17" t="s">
        <v>80</v>
      </c>
      <c r="I5807" s="17" t="s">
        <v>38</v>
      </c>
      <c r="J5807" s="17" t="s">
        <v>144</v>
      </c>
      <c r="K5807" s="17">
        <f>IF(BASE_MARKET_DATA[[#This Row],[DATE]]=_xlfn.MAXIFS(A:A,H:H,BASE_MARKET_DATA[[#This Row],[LABEL]]),1,0)</f>
        <v>0</v>
      </c>
      <c r="L5807" s="17">
        <f>IF(BASE_MARKET_DATA[[#This Row],[VARP]]&gt;0,1,0)</f>
        <v>1</v>
      </c>
    </row>
    <row r="5808" spans="1:12">
      <c r="A5808" s="1">
        <v>43832</v>
      </c>
      <c r="B5808" s="17" t="s">
        <v>79</v>
      </c>
      <c r="C5808">
        <v>1.1220829999999999</v>
      </c>
      <c r="D5808">
        <v>1.1220829999999999</v>
      </c>
      <c r="E5808">
        <v>0</v>
      </c>
      <c r="F5808">
        <v>0</v>
      </c>
      <c r="G5808" s="17" t="s">
        <v>2</v>
      </c>
      <c r="H5808" s="17" t="s">
        <v>80</v>
      </c>
      <c r="I5808" s="17" t="s">
        <v>38</v>
      </c>
      <c r="J5808" s="17" t="s">
        <v>144</v>
      </c>
      <c r="K5808" s="17">
        <f>IF(BASE_MARKET_DATA[[#This Row],[DATE]]=_xlfn.MAXIFS(A:A,H:H,BASE_MARKET_DATA[[#This Row],[LABEL]]),1,0)</f>
        <v>0</v>
      </c>
      <c r="L5808" s="17">
        <f>IF(BASE_MARKET_DATA[[#This Row],[VARP]]&gt;0,1,0)</f>
        <v>0</v>
      </c>
    </row>
    <row r="5809" spans="1:12">
      <c r="A5809" s="1">
        <v>43833</v>
      </c>
      <c r="B5809" s="17" t="s">
        <v>79</v>
      </c>
      <c r="C5809">
        <v>1.1171440000000001</v>
      </c>
      <c r="D5809">
        <v>1.1220829999999999</v>
      </c>
      <c r="E5809">
        <v>-4.9389999999998047E-3</v>
      </c>
      <c r="F5809">
        <v>-4.4016351731554658E-3</v>
      </c>
      <c r="G5809" s="17" t="s">
        <v>2</v>
      </c>
      <c r="H5809" s="17" t="s">
        <v>80</v>
      </c>
      <c r="I5809" s="17" t="s">
        <v>38</v>
      </c>
      <c r="J5809" s="17" t="s">
        <v>144</v>
      </c>
      <c r="K5809" s="17">
        <f>IF(BASE_MARKET_DATA[[#This Row],[DATE]]=_xlfn.MAXIFS(A:A,H:H,BASE_MARKET_DATA[[#This Row],[LABEL]]),1,0)</f>
        <v>0</v>
      </c>
      <c r="L5809" s="17">
        <f>IF(BASE_MARKET_DATA[[#This Row],[VARP]]&gt;0,1,0)</f>
        <v>0</v>
      </c>
    </row>
    <row r="5810" spans="1:12">
      <c r="A5810" s="1">
        <v>43836</v>
      </c>
      <c r="B5810" s="17" t="s">
        <v>79</v>
      </c>
      <c r="C5810">
        <v>1.116196</v>
      </c>
      <c r="D5810">
        <v>1.1171440000000001</v>
      </c>
      <c r="E5810">
        <v>-9.4800000000017093E-4</v>
      </c>
      <c r="F5810">
        <v>-8.4859248225848305E-4</v>
      </c>
      <c r="G5810" s="17" t="s">
        <v>2</v>
      </c>
      <c r="H5810" s="17" t="s">
        <v>80</v>
      </c>
      <c r="I5810" s="17" t="s">
        <v>38</v>
      </c>
      <c r="J5810" s="17" t="s">
        <v>144</v>
      </c>
      <c r="K5810" s="17">
        <f>IF(BASE_MARKET_DATA[[#This Row],[DATE]]=_xlfn.MAXIFS(A:A,H:H,BASE_MARKET_DATA[[#This Row],[LABEL]]),1,0)</f>
        <v>0</v>
      </c>
      <c r="L5810" s="17">
        <f>IF(BASE_MARKET_DATA[[#This Row],[VARP]]&gt;0,1,0)</f>
        <v>0</v>
      </c>
    </row>
    <row r="5811" spans="1:12">
      <c r="A5811" s="1">
        <v>43837</v>
      </c>
      <c r="B5811" s="17" t="s">
        <v>79</v>
      </c>
      <c r="C5811">
        <v>1.119799</v>
      </c>
      <c r="D5811">
        <v>1.116196</v>
      </c>
      <c r="E5811">
        <v>3.6030000000000229E-3</v>
      </c>
      <c r="F5811">
        <v>3.2279277116205604E-3</v>
      </c>
      <c r="G5811" s="17" t="s">
        <v>2</v>
      </c>
      <c r="H5811" s="17" t="s">
        <v>80</v>
      </c>
      <c r="I5811" s="17" t="s">
        <v>38</v>
      </c>
      <c r="J5811" s="17" t="s">
        <v>144</v>
      </c>
      <c r="K5811" s="17">
        <f>IF(BASE_MARKET_DATA[[#This Row],[DATE]]=_xlfn.MAXIFS(A:A,H:H,BASE_MARKET_DATA[[#This Row],[LABEL]]),1,0)</f>
        <v>0</v>
      </c>
      <c r="L5811" s="17">
        <f>IF(BASE_MARKET_DATA[[#This Row],[VARP]]&gt;0,1,0)</f>
        <v>1</v>
      </c>
    </row>
    <row r="5812" spans="1:12">
      <c r="A5812" s="1">
        <v>43838</v>
      </c>
      <c r="B5812" s="17" t="s">
        <v>79</v>
      </c>
      <c r="C5812">
        <v>1.1154740000000001</v>
      </c>
      <c r="D5812">
        <v>1.119799</v>
      </c>
      <c r="E5812">
        <v>-4.3249999999999122E-3</v>
      </c>
      <c r="F5812">
        <v>-3.8623002878194323E-3</v>
      </c>
      <c r="G5812" s="17" t="s">
        <v>2</v>
      </c>
      <c r="H5812" s="17" t="s">
        <v>80</v>
      </c>
      <c r="I5812" s="17" t="s">
        <v>38</v>
      </c>
      <c r="J5812" s="17" t="s">
        <v>144</v>
      </c>
      <c r="K5812" s="17">
        <f>IF(BASE_MARKET_DATA[[#This Row],[DATE]]=_xlfn.MAXIFS(A:A,H:H,BASE_MARKET_DATA[[#This Row],[LABEL]]),1,0)</f>
        <v>0</v>
      </c>
      <c r="L5812" s="17">
        <f>IF(BASE_MARKET_DATA[[#This Row],[VARP]]&gt;0,1,0)</f>
        <v>0</v>
      </c>
    </row>
    <row r="5813" spans="1:12">
      <c r="A5813" s="1">
        <v>43839</v>
      </c>
      <c r="B5813" s="17" t="s">
        <v>79</v>
      </c>
      <c r="C5813">
        <v>1.111321</v>
      </c>
      <c r="D5813">
        <v>1.1154740000000001</v>
      </c>
      <c r="E5813">
        <v>-4.1530000000000733E-3</v>
      </c>
      <c r="F5813">
        <v>-3.7230809503404588E-3</v>
      </c>
      <c r="G5813" s="17" t="s">
        <v>2</v>
      </c>
      <c r="H5813" s="17" t="s">
        <v>80</v>
      </c>
      <c r="I5813" s="17" t="s">
        <v>38</v>
      </c>
      <c r="J5813" s="17" t="s">
        <v>144</v>
      </c>
      <c r="K5813" s="17">
        <f>IF(BASE_MARKET_DATA[[#This Row],[DATE]]=_xlfn.MAXIFS(A:A,H:H,BASE_MARKET_DATA[[#This Row],[LABEL]]),1,0)</f>
        <v>0</v>
      </c>
      <c r="L5813" s="17">
        <f>IF(BASE_MARKET_DATA[[#This Row],[VARP]]&gt;0,1,0)</f>
        <v>0</v>
      </c>
    </row>
    <row r="5814" spans="1:12">
      <c r="A5814" s="1">
        <v>43840</v>
      </c>
      <c r="B5814" s="17" t="s">
        <v>79</v>
      </c>
      <c r="C5814">
        <v>1.111111</v>
      </c>
      <c r="D5814">
        <v>1.111321</v>
      </c>
      <c r="E5814">
        <v>-2.1000000000004349E-4</v>
      </c>
      <c r="F5814">
        <v>-1.8896430464289209E-4</v>
      </c>
      <c r="G5814" s="17" t="s">
        <v>2</v>
      </c>
      <c r="H5814" s="17" t="s">
        <v>80</v>
      </c>
      <c r="I5814" s="17" t="s">
        <v>38</v>
      </c>
      <c r="J5814" s="17" t="s">
        <v>144</v>
      </c>
      <c r="K5814" s="17">
        <f>IF(BASE_MARKET_DATA[[#This Row],[DATE]]=_xlfn.MAXIFS(A:A,H:H,BASE_MARKET_DATA[[#This Row],[LABEL]]),1,0)</f>
        <v>0</v>
      </c>
      <c r="L5814" s="17">
        <f>IF(BASE_MARKET_DATA[[#This Row],[VARP]]&gt;0,1,0)</f>
        <v>0</v>
      </c>
    </row>
    <row r="5815" spans="1:12">
      <c r="A5815" s="1">
        <v>43843</v>
      </c>
      <c r="B5815" s="17" t="s">
        <v>79</v>
      </c>
      <c r="C5815">
        <v>1.111667</v>
      </c>
      <c r="D5815">
        <v>1.111111</v>
      </c>
      <c r="E5815">
        <v>5.5600000000000094E-4</v>
      </c>
      <c r="F5815">
        <v>5.004000500400059E-4</v>
      </c>
      <c r="G5815" s="17" t="s">
        <v>2</v>
      </c>
      <c r="H5815" s="17" t="s">
        <v>80</v>
      </c>
      <c r="I5815" s="17" t="s">
        <v>38</v>
      </c>
      <c r="J5815" s="17" t="s">
        <v>144</v>
      </c>
      <c r="K5815" s="17">
        <f>IF(BASE_MARKET_DATA[[#This Row],[DATE]]=_xlfn.MAXIFS(A:A,H:H,BASE_MARKET_DATA[[#This Row],[LABEL]]),1,0)</f>
        <v>0</v>
      </c>
      <c r="L5815" s="17">
        <f>IF(BASE_MARKET_DATA[[#This Row],[VARP]]&gt;0,1,0)</f>
        <v>1</v>
      </c>
    </row>
    <row r="5816" spans="1:12">
      <c r="A5816" s="1">
        <v>43844</v>
      </c>
      <c r="B5816" s="17" t="s">
        <v>79</v>
      </c>
      <c r="C5816">
        <v>1.1135729999999999</v>
      </c>
      <c r="D5816">
        <v>1.111667</v>
      </c>
      <c r="E5816">
        <v>1.9059999999999633E-3</v>
      </c>
      <c r="F5816">
        <v>1.7145422145300377E-3</v>
      </c>
      <c r="G5816" s="17" t="s">
        <v>2</v>
      </c>
      <c r="H5816" s="17" t="s">
        <v>80</v>
      </c>
      <c r="I5816" s="17" t="s">
        <v>38</v>
      </c>
      <c r="J5816" s="17" t="s">
        <v>144</v>
      </c>
      <c r="K5816" s="17">
        <f>IF(BASE_MARKET_DATA[[#This Row],[DATE]]=_xlfn.MAXIFS(A:A,H:H,BASE_MARKET_DATA[[#This Row],[LABEL]]),1,0)</f>
        <v>0</v>
      </c>
      <c r="L5816" s="17">
        <f>IF(BASE_MARKET_DATA[[#This Row],[VARP]]&gt;0,1,0)</f>
        <v>1</v>
      </c>
    </row>
    <row r="5817" spans="1:12">
      <c r="A5817" s="1">
        <v>43845</v>
      </c>
      <c r="B5817" s="17" t="s">
        <v>79</v>
      </c>
      <c r="C5817">
        <v>1.1130899999999999</v>
      </c>
      <c r="D5817">
        <v>1.1135729999999999</v>
      </c>
      <c r="E5817">
        <v>-4.830000000000112E-4</v>
      </c>
      <c r="F5817">
        <v>-4.3373896457619862E-4</v>
      </c>
      <c r="G5817" s="17" t="s">
        <v>2</v>
      </c>
      <c r="H5817" s="17" t="s">
        <v>80</v>
      </c>
      <c r="I5817" s="17" t="s">
        <v>38</v>
      </c>
      <c r="J5817" s="17" t="s">
        <v>144</v>
      </c>
      <c r="K5817" s="17">
        <f>IF(BASE_MARKET_DATA[[#This Row],[DATE]]=_xlfn.MAXIFS(A:A,H:H,BASE_MARKET_DATA[[#This Row],[LABEL]]),1,0)</f>
        <v>0</v>
      </c>
      <c r="L5817" s="17">
        <f>IF(BASE_MARKET_DATA[[#This Row],[VARP]]&gt;0,1,0)</f>
        <v>0</v>
      </c>
    </row>
    <row r="5818" spans="1:12">
      <c r="A5818" s="1">
        <v>43846</v>
      </c>
      <c r="B5818" s="17" t="s">
        <v>79</v>
      </c>
      <c r="C5818">
        <v>1.1153999999999999</v>
      </c>
      <c r="D5818">
        <v>1.1130899999999999</v>
      </c>
      <c r="E5818">
        <v>2.3100000000000342E-3</v>
      </c>
      <c r="F5818">
        <v>2.0753038837830135E-3</v>
      </c>
      <c r="G5818" s="17" t="s">
        <v>2</v>
      </c>
      <c r="H5818" s="17" t="s">
        <v>80</v>
      </c>
      <c r="I5818" s="17" t="s">
        <v>38</v>
      </c>
      <c r="J5818" s="17" t="s">
        <v>144</v>
      </c>
      <c r="K5818" s="17">
        <f>IF(BASE_MARKET_DATA[[#This Row],[DATE]]=_xlfn.MAXIFS(A:A,H:H,BASE_MARKET_DATA[[#This Row],[LABEL]]),1,0)</f>
        <v>0</v>
      </c>
      <c r="L5818" s="17">
        <f>IF(BASE_MARKET_DATA[[#This Row],[VARP]]&gt;0,1,0)</f>
        <v>1</v>
      </c>
    </row>
    <row r="5819" spans="1:12">
      <c r="A5819" s="1">
        <v>43847</v>
      </c>
      <c r="B5819" s="17" t="s">
        <v>79</v>
      </c>
      <c r="C5819">
        <v>1.113958</v>
      </c>
      <c r="D5819">
        <v>1.1153999999999999</v>
      </c>
      <c r="E5819">
        <v>-1.4419999999999433E-3</v>
      </c>
      <c r="F5819">
        <v>-1.2928097543481651E-3</v>
      </c>
      <c r="G5819" s="17" t="s">
        <v>2</v>
      </c>
      <c r="H5819" s="17" t="s">
        <v>80</v>
      </c>
      <c r="I5819" s="17" t="s">
        <v>38</v>
      </c>
      <c r="J5819" s="17" t="s">
        <v>144</v>
      </c>
      <c r="K5819" s="17">
        <f>IF(BASE_MARKET_DATA[[#This Row],[DATE]]=_xlfn.MAXIFS(A:A,H:H,BASE_MARKET_DATA[[#This Row],[LABEL]]),1,0)</f>
        <v>0</v>
      </c>
      <c r="L5819" s="17">
        <f>IF(BASE_MARKET_DATA[[#This Row],[VARP]]&gt;0,1,0)</f>
        <v>0</v>
      </c>
    </row>
    <row r="5820" spans="1:12">
      <c r="A5820" s="1">
        <v>43850</v>
      </c>
      <c r="B5820" s="17" t="s">
        <v>79</v>
      </c>
      <c r="C5820">
        <v>1.109459</v>
      </c>
      <c r="D5820">
        <v>1.113958</v>
      </c>
      <c r="E5820">
        <v>-4.4990000000000308E-3</v>
      </c>
      <c r="F5820">
        <v>-4.038751909856593E-3</v>
      </c>
      <c r="G5820" s="17" t="s">
        <v>2</v>
      </c>
      <c r="H5820" s="17" t="s">
        <v>80</v>
      </c>
      <c r="I5820" s="17" t="s">
        <v>38</v>
      </c>
      <c r="J5820" s="17" t="s">
        <v>144</v>
      </c>
      <c r="K5820" s="17">
        <f>IF(BASE_MARKET_DATA[[#This Row],[DATE]]=_xlfn.MAXIFS(A:A,H:H,BASE_MARKET_DATA[[#This Row],[LABEL]]),1,0)</f>
        <v>0</v>
      </c>
      <c r="L5820" s="17">
        <f>IF(BASE_MARKET_DATA[[#This Row],[VARP]]&gt;0,1,0)</f>
        <v>0</v>
      </c>
    </row>
    <row r="5821" spans="1:12">
      <c r="A5821" s="1">
        <v>43851</v>
      </c>
      <c r="B5821" s="17" t="s">
        <v>79</v>
      </c>
      <c r="C5821">
        <v>1.109693</v>
      </c>
      <c r="D5821">
        <v>1.109459</v>
      </c>
      <c r="E5821">
        <v>2.3400000000006749E-4</v>
      </c>
      <c r="F5821">
        <v>2.1091360744296769E-4</v>
      </c>
      <c r="G5821" s="17" t="s">
        <v>2</v>
      </c>
      <c r="H5821" s="17" t="s">
        <v>80</v>
      </c>
      <c r="I5821" s="17" t="s">
        <v>38</v>
      </c>
      <c r="J5821" s="17" t="s">
        <v>144</v>
      </c>
      <c r="K5821" s="17">
        <f>IF(BASE_MARKET_DATA[[#This Row],[DATE]]=_xlfn.MAXIFS(A:A,H:H,BASE_MARKET_DATA[[#This Row],[LABEL]]),1,0)</f>
        <v>0</v>
      </c>
      <c r="L5821" s="17">
        <f>IF(BASE_MARKET_DATA[[#This Row],[VARP]]&gt;0,1,0)</f>
        <v>1</v>
      </c>
    </row>
    <row r="5822" spans="1:12">
      <c r="A5822" s="1">
        <v>43852</v>
      </c>
      <c r="B5822" s="17" t="s">
        <v>79</v>
      </c>
      <c r="C5822">
        <v>1.1085610000000001</v>
      </c>
      <c r="D5822">
        <v>1.109693</v>
      </c>
      <c r="E5822">
        <v>-1.1319999999999109E-3</v>
      </c>
      <c r="F5822">
        <v>-1.0201019561265239E-3</v>
      </c>
      <c r="G5822" s="17" t="s">
        <v>2</v>
      </c>
      <c r="H5822" s="17" t="s">
        <v>80</v>
      </c>
      <c r="I5822" s="17" t="s">
        <v>38</v>
      </c>
      <c r="J5822" s="17" t="s">
        <v>144</v>
      </c>
      <c r="K5822" s="17">
        <f>IF(BASE_MARKET_DATA[[#This Row],[DATE]]=_xlfn.MAXIFS(A:A,H:H,BASE_MARKET_DATA[[#This Row],[LABEL]]),1,0)</f>
        <v>0</v>
      </c>
      <c r="L5822" s="17">
        <f>IF(BASE_MARKET_DATA[[#This Row],[VARP]]&gt;0,1,0)</f>
        <v>0</v>
      </c>
    </row>
    <row r="5823" spans="1:12">
      <c r="A5823" s="1">
        <v>43853</v>
      </c>
      <c r="B5823" s="17" t="s">
        <v>79</v>
      </c>
      <c r="C5823">
        <v>1.1096440000000001</v>
      </c>
      <c r="D5823">
        <v>1.1085610000000001</v>
      </c>
      <c r="E5823">
        <v>1.0829999999999451E-3</v>
      </c>
      <c r="F5823">
        <v>9.7694217999726228E-4</v>
      </c>
      <c r="G5823" s="17" t="s">
        <v>2</v>
      </c>
      <c r="H5823" s="17" t="s">
        <v>80</v>
      </c>
      <c r="I5823" s="17" t="s">
        <v>38</v>
      </c>
      <c r="J5823" s="17" t="s">
        <v>144</v>
      </c>
      <c r="K5823" s="17">
        <f>IF(BASE_MARKET_DATA[[#This Row],[DATE]]=_xlfn.MAXIFS(A:A,H:H,BASE_MARKET_DATA[[#This Row],[LABEL]]),1,0)</f>
        <v>0</v>
      </c>
      <c r="L5823" s="17">
        <f>IF(BASE_MARKET_DATA[[#This Row],[VARP]]&gt;0,1,0)</f>
        <v>1</v>
      </c>
    </row>
    <row r="5824" spans="1:12">
      <c r="A5824" s="1">
        <v>43854</v>
      </c>
      <c r="B5824" s="17" t="s">
        <v>79</v>
      </c>
      <c r="C5824">
        <v>1.1055219999999999</v>
      </c>
      <c r="D5824">
        <v>1.1096440000000001</v>
      </c>
      <c r="E5824">
        <v>-4.1220000000001811E-3</v>
      </c>
      <c r="F5824">
        <v>-3.7147048963452971E-3</v>
      </c>
      <c r="G5824" s="17" t="s">
        <v>2</v>
      </c>
      <c r="H5824" s="17" t="s">
        <v>80</v>
      </c>
      <c r="I5824" s="17" t="s">
        <v>38</v>
      </c>
      <c r="J5824" s="17" t="s">
        <v>144</v>
      </c>
      <c r="K5824" s="17">
        <f>IF(BASE_MARKET_DATA[[#This Row],[DATE]]=_xlfn.MAXIFS(A:A,H:H,BASE_MARKET_DATA[[#This Row],[LABEL]]),1,0)</f>
        <v>0</v>
      </c>
      <c r="L5824" s="17">
        <f>IF(BASE_MARKET_DATA[[#This Row],[VARP]]&gt;0,1,0)</f>
        <v>0</v>
      </c>
    </row>
    <row r="5825" spans="1:12">
      <c r="A5825" s="1">
        <v>43857</v>
      </c>
      <c r="B5825" s="17" t="s">
        <v>79</v>
      </c>
      <c r="C5825">
        <v>1.102536</v>
      </c>
      <c r="D5825">
        <v>1.1055219999999999</v>
      </c>
      <c r="E5825">
        <v>-2.9859999999999332E-3</v>
      </c>
      <c r="F5825">
        <v>-2.700986502303829E-3</v>
      </c>
      <c r="G5825" s="17" t="s">
        <v>2</v>
      </c>
      <c r="H5825" s="17" t="s">
        <v>80</v>
      </c>
      <c r="I5825" s="17" t="s">
        <v>38</v>
      </c>
      <c r="J5825" s="17" t="s">
        <v>144</v>
      </c>
      <c r="K5825" s="17">
        <f>IF(BASE_MARKET_DATA[[#This Row],[DATE]]=_xlfn.MAXIFS(A:A,H:H,BASE_MARKET_DATA[[#This Row],[LABEL]]),1,0)</f>
        <v>0</v>
      </c>
      <c r="L5825" s="17">
        <f>IF(BASE_MARKET_DATA[[#This Row],[VARP]]&gt;0,1,0)</f>
        <v>0</v>
      </c>
    </row>
    <row r="5826" spans="1:12">
      <c r="A5826" s="1">
        <v>43858</v>
      </c>
      <c r="B5826" s="17" t="s">
        <v>79</v>
      </c>
      <c r="C5826">
        <v>1.101977</v>
      </c>
      <c r="D5826">
        <v>1.102536</v>
      </c>
      <c r="E5826">
        <v>-5.5899999999997618E-4</v>
      </c>
      <c r="F5826">
        <v>-5.0701292293401409E-4</v>
      </c>
      <c r="G5826" s="17" t="s">
        <v>2</v>
      </c>
      <c r="H5826" s="17" t="s">
        <v>80</v>
      </c>
      <c r="I5826" s="17" t="s">
        <v>38</v>
      </c>
      <c r="J5826" s="17" t="s">
        <v>144</v>
      </c>
      <c r="K5826" s="17">
        <f>IF(BASE_MARKET_DATA[[#This Row],[DATE]]=_xlfn.MAXIFS(A:A,H:H,BASE_MARKET_DATA[[#This Row],[LABEL]]),1,0)</f>
        <v>0</v>
      </c>
      <c r="L5826" s="17">
        <f>IF(BASE_MARKET_DATA[[#This Row],[VARP]]&gt;0,1,0)</f>
        <v>0</v>
      </c>
    </row>
    <row r="5827" spans="1:12">
      <c r="A5827" s="1">
        <v>43859</v>
      </c>
      <c r="B5827" s="17" t="s">
        <v>79</v>
      </c>
      <c r="C5827">
        <v>1.1022559999999999</v>
      </c>
      <c r="D5827">
        <v>1.101977</v>
      </c>
      <c r="E5827">
        <v>2.789999999999182E-4</v>
      </c>
      <c r="F5827">
        <v>2.5318132774088586E-4</v>
      </c>
      <c r="G5827" s="17" t="s">
        <v>2</v>
      </c>
      <c r="H5827" s="17" t="s">
        <v>80</v>
      </c>
      <c r="I5827" s="17" t="s">
        <v>38</v>
      </c>
      <c r="J5827" s="17" t="s">
        <v>144</v>
      </c>
      <c r="K5827" s="17">
        <f>IF(BASE_MARKET_DATA[[#This Row],[DATE]]=_xlfn.MAXIFS(A:A,H:H,BASE_MARKET_DATA[[#This Row],[LABEL]]),1,0)</f>
        <v>0</v>
      </c>
      <c r="L5827" s="17">
        <f>IF(BASE_MARKET_DATA[[#This Row],[VARP]]&gt;0,1,0)</f>
        <v>1</v>
      </c>
    </row>
    <row r="5828" spans="1:12">
      <c r="A5828" s="1">
        <v>43860</v>
      </c>
      <c r="B5828" s="17" t="s">
        <v>79</v>
      </c>
      <c r="C5828">
        <v>1.1016860000000002</v>
      </c>
      <c r="D5828">
        <v>1.1022559999999999</v>
      </c>
      <c r="E5828">
        <v>-5.6999999999973738E-4</v>
      </c>
      <c r="F5828">
        <v>-5.1712124950985749E-4</v>
      </c>
      <c r="G5828" s="17" t="s">
        <v>2</v>
      </c>
      <c r="H5828" s="17" t="s">
        <v>80</v>
      </c>
      <c r="I5828" s="17" t="s">
        <v>38</v>
      </c>
      <c r="J5828" s="17" t="s">
        <v>144</v>
      </c>
      <c r="K5828" s="17">
        <f>IF(BASE_MARKET_DATA[[#This Row],[DATE]]=_xlfn.MAXIFS(A:A,H:H,BASE_MARKET_DATA[[#This Row],[LABEL]]),1,0)</f>
        <v>0</v>
      </c>
      <c r="L5828" s="17">
        <f>IF(BASE_MARKET_DATA[[#This Row],[VARP]]&gt;0,1,0)</f>
        <v>0</v>
      </c>
    </row>
    <row r="5829" spans="1:12">
      <c r="A5829" s="1">
        <v>43861</v>
      </c>
      <c r="B5829" s="17" t="s">
        <v>79</v>
      </c>
      <c r="C5829">
        <v>1.1029129999999998</v>
      </c>
      <c r="D5829">
        <v>1.1016860000000002</v>
      </c>
      <c r="E5829">
        <v>1.226999999999645E-3</v>
      </c>
      <c r="F5829">
        <v>1.113747474325393E-3</v>
      </c>
      <c r="G5829" s="17" t="s">
        <v>2</v>
      </c>
      <c r="H5829" s="17" t="s">
        <v>80</v>
      </c>
      <c r="I5829" s="17" t="s">
        <v>38</v>
      </c>
      <c r="J5829" s="17" t="s">
        <v>144</v>
      </c>
      <c r="K5829" s="17">
        <f>IF(BASE_MARKET_DATA[[#This Row],[DATE]]=_xlfn.MAXIFS(A:A,H:H,BASE_MARKET_DATA[[#This Row],[LABEL]]),1,0)</f>
        <v>0</v>
      </c>
      <c r="L5829" s="17">
        <f>IF(BASE_MARKET_DATA[[#This Row],[VARP]]&gt;0,1,0)</f>
        <v>1</v>
      </c>
    </row>
    <row r="5830" spans="1:12">
      <c r="A5830" s="1">
        <v>43864</v>
      </c>
      <c r="B5830" s="17" t="s">
        <v>79</v>
      </c>
      <c r="C5830">
        <v>1.1089790000000002</v>
      </c>
      <c r="D5830">
        <v>1.1029129999999998</v>
      </c>
      <c r="E5830">
        <v>6.0660000000003489E-3</v>
      </c>
      <c r="F5830">
        <v>5.4999805061689815E-3</v>
      </c>
      <c r="G5830" s="17" t="s">
        <v>2</v>
      </c>
      <c r="H5830" s="17" t="s">
        <v>80</v>
      </c>
      <c r="I5830" s="17" t="s">
        <v>38</v>
      </c>
      <c r="J5830" s="17" t="s">
        <v>144</v>
      </c>
      <c r="K5830" s="17">
        <f>IF(BASE_MARKET_DATA[[#This Row],[DATE]]=_xlfn.MAXIFS(A:A,H:H,BASE_MARKET_DATA[[#This Row],[LABEL]]),1,0)</f>
        <v>0</v>
      </c>
      <c r="L5830" s="17">
        <f>IF(BASE_MARKET_DATA[[#This Row],[VARP]]&gt;0,1,0)</f>
        <v>1</v>
      </c>
    </row>
    <row r="5831" spans="1:12">
      <c r="A5831" s="1">
        <v>43865</v>
      </c>
      <c r="B5831" s="17" t="s">
        <v>79</v>
      </c>
      <c r="C5831">
        <v>1.106293</v>
      </c>
      <c r="D5831">
        <v>1.1089790000000002</v>
      </c>
      <c r="E5831">
        <v>-2.6860000000001882E-3</v>
      </c>
      <c r="F5831">
        <v>-2.4220476672688913E-3</v>
      </c>
      <c r="G5831" s="17" t="s">
        <v>2</v>
      </c>
      <c r="H5831" s="17" t="s">
        <v>80</v>
      </c>
      <c r="I5831" s="17" t="s">
        <v>38</v>
      </c>
      <c r="J5831" s="17" t="s">
        <v>144</v>
      </c>
      <c r="K5831" s="17">
        <f>IF(BASE_MARKET_DATA[[#This Row],[DATE]]=_xlfn.MAXIFS(A:A,H:H,BASE_MARKET_DATA[[#This Row],[LABEL]]),1,0)</f>
        <v>0</v>
      </c>
      <c r="L5831" s="17">
        <f>IF(BASE_MARKET_DATA[[#This Row],[VARP]]&gt;0,1,0)</f>
        <v>0</v>
      </c>
    </row>
    <row r="5832" spans="1:12">
      <c r="A5832" s="1">
        <v>43866</v>
      </c>
      <c r="B5832" s="17" t="s">
        <v>79</v>
      </c>
      <c r="C5832">
        <v>1.1047280000000002</v>
      </c>
      <c r="D5832">
        <v>1.106293</v>
      </c>
      <c r="E5832">
        <v>-1.5649999999998165E-3</v>
      </c>
      <c r="F5832">
        <v>-1.4146342786222244E-3</v>
      </c>
      <c r="G5832" s="17" t="s">
        <v>2</v>
      </c>
      <c r="H5832" s="17" t="s">
        <v>80</v>
      </c>
      <c r="I5832" s="17" t="s">
        <v>38</v>
      </c>
      <c r="J5832" s="17" t="s">
        <v>144</v>
      </c>
      <c r="K5832" s="17">
        <f>IF(BASE_MARKET_DATA[[#This Row],[DATE]]=_xlfn.MAXIFS(A:A,H:H,BASE_MARKET_DATA[[#This Row],[LABEL]]),1,0)</f>
        <v>0</v>
      </c>
      <c r="L5832" s="17">
        <f>IF(BASE_MARKET_DATA[[#This Row],[VARP]]&gt;0,1,0)</f>
        <v>0</v>
      </c>
    </row>
    <row r="5833" spans="1:12">
      <c r="A5833" s="1">
        <v>43867</v>
      </c>
      <c r="B5833" s="17" t="s">
        <v>79</v>
      </c>
      <c r="C5833">
        <v>1.100231</v>
      </c>
      <c r="D5833">
        <v>1.1047280000000002</v>
      </c>
      <c r="E5833">
        <v>-4.4970000000001953E-3</v>
      </c>
      <c r="F5833">
        <v>-4.070685272755099E-3</v>
      </c>
      <c r="G5833" s="17" t="s">
        <v>2</v>
      </c>
      <c r="H5833" s="17" t="s">
        <v>80</v>
      </c>
      <c r="I5833" s="17" t="s">
        <v>38</v>
      </c>
      <c r="J5833" s="17" t="s">
        <v>144</v>
      </c>
      <c r="K5833" s="17">
        <f>IF(BASE_MARKET_DATA[[#This Row],[DATE]]=_xlfn.MAXIFS(A:A,H:H,BASE_MARKET_DATA[[#This Row],[LABEL]]),1,0)</f>
        <v>0</v>
      </c>
      <c r="L5833" s="17">
        <f>IF(BASE_MARKET_DATA[[#This Row],[VARP]]&gt;0,1,0)</f>
        <v>0</v>
      </c>
    </row>
    <row r="5834" spans="1:12">
      <c r="A5834" s="1">
        <v>43868</v>
      </c>
      <c r="B5834" s="17" t="s">
        <v>79</v>
      </c>
      <c r="C5834">
        <v>1.098298</v>
      </c>
      <c r="D5834">
        <v>1.100231</v>
      </c>
      <c r="E5834">
        <v>-1.9329999999999625E-3</v>
      </c>
      <c r="F5834">
        <v>-1.7569037774794226E-3</v>
      </c>
      <c r="G5834" s="17" t="s">
        <v>2</v>
      </c>
      <c r="H5834" s="17" t="s">
        <v>80</v>
      </c>
      <c r="I5834" s="17" t="s">
        <v>38</v>
      </c>
      <c r="J5834" s="17" t="s">
        <v>144</v>
      </c>
      <c r="K5834" s="17">
        <f>IF(BASE_MARKET_DATA[[#This Row],[DATE]]=_xlfn.MAXIFS(A:A,H:H,BASE_MARKET_DATA[[#This Row],[LABEL]]),1,0)</f>
        <v>0</v>
      </c>
      <c r="L5834" s="17">
        <f>IF(BASE_MARKET_DATA[[#This Row],[VARP]]&gt;0,1,0)</f>
        <v>0</v>
      </c>
    </row>
    <row r="5835" spans="1:12">
      <c r="A5835" s="1">
        <v>43871</v>
      </c>
      <c r="B5835" s="17" t="s">
        <v>79</v>
      </c>
      <c r="C5835">
        <v>1.0949309999999999</v>
      </c>
      <c r="D5835">
        <v>1.098298</v>
      </c>
      <c r="E5835">
        <v>-3.3670000000001199E-3</v>
      </c>
      <c r="F5835">
        <v>-3.0656524914004393E-3</v>
      </c>
      <c r="G5835" s="17" t="s">
        <v>2</v>
      </c>
      <c r="H5835" s="17" t="s">
        <v>80</v>
      </c>
      <c r="I5835" s="17" t="s">
        <v>38</v>
      </c>
      <c r="J5835" s="17" t="s">
        <v>144</v>
      </c>
      <c r="K5835" s="17">
        <f>IF(BASE_MARKET_DATA[[#This Row],[DATE]]=_xlfn.MAXIFS(A:A,H:H,BASE_MARKET_DATA[[#This Row],[LABEL]]),1,0)</f>
        <v>0</v>
      </c>
      <c r="L5835" s="17">
        <f>IF(BASE_MARKET_DATA[[#This Row],[VARP]]&gt;0,1,0)</f>
        <v>0</v>
      </c>
    </row>
    <row r="5836" spans="1:12">
      <c r="A5836" s="1">
        <v>43872</v>
      </c>
      <c r="B5836" s="17" t="s">
        <v>79</v>
      </c>
      <c r="C5836">
        <v>1.0913459999999999</v>
      </c>
      <c r="D5836">
        <v>1.0949309999999999</v>
      </c>
      <c r="E5836">
        <v>-3.5849999999999493E-3</v>
      </c>
      <c r="F5836">
        <v>-3.2741789208634606E-3</v>
      </c>
      <c r="G5836" s="17" t="s">
        <v>2</v>
      </c>
      <c r="H5836" s="17" t="s">
        <v>80</v>
      </c>
      <c r="I5836" s="17" t="s">
        <v>38</v>
      </c>
      <c r="J5836" s="17" t="s">
        <v>144</v>
      </c>
      <c r="K5836" s="17">
        <f>IF(BASE_MARKET_DATA[[#This Row],[DATE]]=_xlfn.MAXIFS(A:A,H:H,BASE_MARKET_DATA[[#This Row],[LABEL]]),1,0)</f>
        <v>0</v>
      </c>
      <c r="L5836" s="17">
        <f>IF(BASE_MARKET_DATA[[#This Row],[VARP]]&gt;0,1,0)</f>
        <v>0</v>
      </c>
    </row>
    <row r="5837" spans="1:12">
      <c r="A5837" s="1">
        <v>43873</v>
      </c>
      <c r="B5837" s="17" t="s">
        <v>79</v>
      </c>
      <c r="C5837">
        <v>1.0919410000000001</v>
      </c>
      <c r="D5837">
        <v>1.0913459999999999</v>
      </c>
      <c r="E5837">
        <v>5.9500000000012321E-4</v>
      </c>
      <c r="F5837">
        <v>5.4519831474172562E-4</v>
      </c>
      <c r="G5837" s="17" t="s">
        <v>2</v>
      </c>
      <c r="H5837" s="17" t="s">
        <v>80</v>
      </c>
      <c r="I5837" s="17" t="s">
        <v>38</v>
      </c>
      <c r="J5837" s="17" t="s">
        <v>144</v>
      </c>
      <c r="K5837" s="17">
        <f>IF(BASE_MARKET_DATA[[#This Row],[DATE]]=_xlfn.MAXIFS(A:A,H:H,BASE_MARKET_DATA[[#This Row],[LABEL]]),1,0)</f>
        <v>0</v>
      </c>
      <c r="L5837" s="17">
        <f>IF(BASE_MARKET_DATA[[#This Row],[VARP]]&gt;0,1,0)</f>
        <v>1</v>
      </c>
    </row>
    <row r="5838" spans="1:12">
      <c r="A5838" s="1">
        <v>43874</v>
      </c>
      <c r="B5838" s="17" t="s">
        <v>79</v>
      </c>
      <c r="C5838">
        <v>1.0875950000000001</v>
      </c>
      <c r="D5838">
        <v>1.0919410000000001</v>
      </c>
      <c r="E5838">
        <v>-4.345999999999961E-3</v>
      </c>
      <c r="F5838">
        <v>-3.9800685201855784E-3</v>
      </c>
      <c r="G5838" s="17" t="s">
        <v>2</v>
      </c>
      <c r="H5838" s="17" t="s">
        <v>80</v>
      </c>
      <c r="I5838" s="17" t="s">
        <v>38</v>
      </c>
      <c r="J5838" s="17" t="s">
        <v>144</v>
      </c>
      <c r="K5838" s="17">
        <f>IF(BASE_MARKET_DATA[[#This Row],[DATE]]=_xlfn.MAXIFS(A:A,H:H,BASE_MARKET_DATA[[#This Row],[LABEL]]),1,0)</f>
        <v>0</v>
      </c>
      <c r="L5838" s="17">
        <f>IF(BASE_MARKET_DATA[[#This Row],[VARP]]&gt;0,1,0)</f>
        <v>0</v>
      </c>
    </row>
    <row r="5839" spans="1:12">
      <c r="A5839" s="1">
        <v>43875</v>
      </c>
      <c r="B5839" s="17" t="s">
        <v>79</v>
      </c>
      <c r="C5839">
        <v>1.0845989999999999</v>
      </c>
      <c r="D5839">
        <v>1.0875950000000001</v>
      </c>
      <c r="E5839">
        <v>-2.9960000000002207E-3</v>
      </c>
      <c r="F5839">
        <v>-2.7547018881111263E-3</v>
      </c>
      <c r="G5839" s="17" t="s">
        <v>2</v>
      </c>
      <c r="H5839" s="17" t="s">
        <v>80</v>
      </c>
      <c r="I5839" s="17" t="s">
        <v>38</v>
      </c>
      <c r="J5839" s="17" t="s">
        <v>144</v>
      </c>
      <c r="K5839" s="17">
        <f>IF(BASE_MARKET_DATA[[#This Row],[DATE]]=_xlfn.MAXIFS(A:A,H:H,BASE_MARKET_DATA[[#This Row],[LABEL]]),1,0)</f>
        <v>0</v>
      </c>
      <c r="L5839" s="17">
        <f>IF(BASE_MARKET_DATA[[#This Row],[VARP]]&gt;0,1,0)</f>
        <v>0</v>
      </c>
    </row>
    <row r="5840" spans="1:12">
      <c r="A5840" s="1">
        <v>43878</v>
      </c>
      <c r="B5840" s="17" t="s">
        <v>79</v>
      </c>
      <c r="C5840">
        <v>1.0841750000000001</v>
      </c>
      <c r="D5840">
        <v>1.0845989999999999</v>
      </c>
      <c r="E5840">
        <v>-4.239999999997579E-4</v>
      </c>
      <c r="F5840">
        <v>-3.9092789132182305E-4</v>
      </c>
      <c r="G5840" s="17" t="s">
        <v>2</v>
      </c>
      <c r="H5840" s="17" t="s">
        <v>80</v>
      </c>
      <c r="I5840" s="17" t="s">
        <v>38</v>
      </c>
      <c r="J5840" s="17" t="s">
        <v>144</v>
      </c>
      <c r="K5840" s="17">
        <f>IF(BASE_MARKET_DATA[[#This Row],[DATE]]=_xlfn.MAXIFS(A:A,H:H,BASE_MARKET_DATA[[#This Row],[LABEL]]),1,0)</f>
        <v>0</v>
      </c>
      <c r="L5840" s="17">
        <f>IF(BASE_MARKET_DATA[[#This Row],[VARP]]&gt;0,1,0)</f>
        <v>0</v>
      </c>
    </row>
    <row r="5841" spans="1:12">
      <c r="A5841" s="1">
        <v>43879</v>
      </c>
      <c r="B5841" s="17" t="s">
        <v>79</v>
      </c>
      <c r="C5841">
        <v>1.0840110000000001</v>
      </c>
      <c r="D5841">
        <v>1.0841750000000001</v>
      </c>
      <c r="E5841">
        <v>-1.6400000000005299E-4</v>
      </c>
      <c r="F5841">
        <v>-1.5126709248972995E-4</v>
      </c>
      <c r="G5841" s="17" t="s">
        <v>2</v>
      </c>
      <c r="H5841" s="17" t="s">
        <v>80</v>
      </c>
      <c r="I5841" s="17" t="s">
        <v>38</v>
      </c>
      <c r="J5841" s="17" t="s">
        <v>144</v>
      </c>
      <c r="K5841" s="17">
        <f>IF(BASE_MARKET_DATA[[#This Row],[DATE]]=_xlfn.MAXIFS(A:A,H:H,BASE_MARKET_DATA[[#This Row],[LABEL]]),1,0)</f>
        <v>0</v>
      </c>
      <c r="L5841" s="17">
        <f>IF(BASE_MARKET_DATA[[#This Row],[VARP]]&gt;0,1,0)</f>
        <v>0</v>
      </c>
    </row>
    <row r="5842" spans="1:12">
      <c r="A5842" s="1">
        <v>43880</v>
      </c>
      <c r="B5842" s="17" t="s">
        <v>79</v>
      </c>
      <c r="C5842">
        <v>1.0795399999999999</v>
      </c>
      <c r="D5842">
        <v>1.0840110000000001</v>
      </c>
      <c r="E5842">
        <v>-4.4710000000001138E-3</v>
      </c>
      <c r="F5842">
        <v>-4.1244968916368131E-3</v>
      </c>
      <c r="G5842" s="17" t="s">
        <v>2</v>
      </c>
      <c r="H5842" s="17" t="s">
        <v>80</v>
      </c>
      <c r="I5842" s="17" t="s">
        <v>38</v>
      </c>
      <c r="J5842" s="17" t="s">
        <v>144</v>
      </c>
      <c r="K5842" s="17">
        <f>IF(BASE_MARKET_DATA[[#This Row],[DATE]]=_xlfn.MAXIFS(A:A,H:H,BASE_MARKET_DATA[[#This Row],[LABEL]]),1,0)</f>
        <v>0</v>
      </c>
      <c r="L5842" s="17">
        <f>IF(BASE_MARKET_DATA[[#This Row],[VARP]]&gt;0,1,0)</f>
        <v>0</v>
      </c>
    </row>
    <row r="5843" spans="1:12">
      <c r="A5843" s="1">
        <v>43881</v>
      </c>
      <c r="B5843" s="17" t="s">
        <v>79</v>
      </c>
      <c r="C5843">
        <v>1.08101</v>
      </c>
      <c r="D5843">
        <v>1.0795399999999999</v>
      </c>
      <c r="E5843">
        <v>1.4700000000000824E-3</v>
      </c>
      <c r="F5843">
        <v>1.3616910906497975E-3</v>
      </c>
      <c r="G5843" s="17" t="s">
        <v>2</v>
      </c>
      <c r="H5843" s="17" t="s">
        <v>80</v>
      </c>
      <c r="I5843" s="17" t="s">
        <v>38</v>
      </c>
      <c r="J5843" s="17" t="s">
        <v>144</v>
      </c>
      <c r="K5843" s="17">
        <f>IF(BASE_MARKET_DATA[[#This Row],[DATE]]=_xlfn.MAXIFS(A:A,H:H,BASE_MARKET_DATA[[#This Row],[LABEL]]),1,0)</f>
        <v>0</v>
      </c>
      <c r="L5843" s="17">
        <f>IF(BASE_MARKET_DATA[[#This Row],[VARP]]&gt;0,1,0)</f>
        <v>1</v>
      </c>
    </row>
    <row r="5844" spans="1:12">
      <c r="A5844" s="1">
        <v>43882</v>
      </c>
      <c r="B5844" s="17" t="s">
        <v>79</v>
      </c>
      <c r="C5844">
        <v>1.0788</v>
      </c>
      <c r="D5844">
        <v>1.08101</v>
      </c>
      <c r="E5844">
        <v>-2.2100000000000453E-3</v>
      </c>
      <c r="F5844">
        <v>-2.0443844182755433E-3</v>
      </c>
      <c r="G5844" s="17" t="s">
        <v>2</v>
      </c>
      <c r="H5844" s="17" t="s">
        <v>80</v>
      </c>
      <c r="I5844" s="17" t="s">
        <v>38</v>
      </c>
      <c r="J5844" s="17" t="s">
        <v>144</v>
      </c>
      <c r="K5844" s="17">
        <f>IF(BASE_MARKET_DATA[[#This Row],[DATE]]=_xlfn.MAXIFS(A:A,H:H,BASE_MARKET_DATA[[#This Row],[LABEL]]),1,0)</f>
        <v>0</v>
      </c>
      <c r="L5844" s="17">
        <f>IF(BASE_MARKET_DATA[[#This Row],[VARP]]&gt;0,1,0)</f>
        <v>0</v>
      </c>
    </row>
    <row r="5845" spans="1:12">
      <c r="A5845" s="1">
        <v>43885</v>
      </c>
      <c r="B5845" s="17" t="s">
        <v>79</v>
      </c>
      <c r="C5845">
        <v>1.0839049999999999</v>
      </c>
      <c r="D5845">
        <v>1.0788</v>
      </c>
      <c r="E5845">
        <v>5.1049999999999152E-3</v>
      </c>
      <c r="F5845">
        <v>4.7321097515757461E-3</v>
      </c>
      <c r="G5845" s="17" t="s">
        <v>2</v>
      </c>
      <c r="H5845" s="17" t="s">
        <v>80</v>
      </c>
      <c r="I5845" s="17" t="s">
        <v>38</v>
      </c>
      <c r="J5845" s="17" t="s">
        <v>144</v>
      </c>
      <c r="K5845" s="17">
        <f>IF(BASE_MARKET_DATA[[#This Row],[DATE]]=_xlfn.MAXIFS(A:A,H:H,BASE_MARKET_DATA[[#This Row],[LABEL]]),1,0)</f>
        <v>0</v>
      </c>
      <c r="L5845" s="17">
        <f>IF(BASE_MARKET_DATA[[#This Row],[VARP]]&gt;0,1,0)</f>
        <v>1</v>
      </c>
    </row>
    <row r="5846" spans="1:12">
      <c r="A5846" s="1">
        <v>43886</v>
      </c>
      <c r="B5846" s="17" t="s">
        <v>79</v>
      </c>
      <c r="C5846">
        <v>1.0849200000000001</v>
      </c>
      <c r="D5846">
        <v>1.0839049999999999</v>
      </c>
      <c r="E5846">
        <v>1.0150000000002102E-3</v>
      </c>
      <c r="F5846">
        <v>9.364289305799035E-4</v>
      </c>
      <c r="G5846" s="17" t="s">
        <v>2</v>
      </c>
      <c r="H5846" s="17" t="s">
        <v>80</v>
      </c>
      <c r="I5846" s="17" t="s">
        <v>38</v>
      </c>
      <c r="J5846" s="17" t="s">
        <v>144</v>
      </c>
      <c r="K5846" s="17">
        <f>IF(BASE_MARKET_DATA[[#This Row],[DATE]]=_xlfn.MAXIFS(A:A,H:H,BASE_MARKET_DATA[[#This Row],[LABEL]]),1,0)</f>
        <v>0</v>
      </c>
      <c r="L5846" s="17">
        <f>IF(BASE_MARKET_DATA[[#This Row],[VARP]]&gt;0,1,0)</f>
        <v>1</v>
      </c>
    </row>
    <row r="5847" spans="1:12">
      <c r="A5847" s="1">
        <v>43887</v>
      </c>
      <c r="B5847" s="17" t="s">
        <v>79</v>
      </c>
      <c r="C5847">
        <v>1.0882000000000001</v>
      </c>
      <c r="D5847">
        <v>1.0849200000000001</v>
      </c>
      <c r="E5847">
        <v>3.2799999999999496E-3</v>
      </c>
      <c r="F5847">
        <v>3.0232643881576053E-3</v>
      </c>
      <c r="G5847" s="17" t="s">
        <v>2</v>
      </c>
      <c r="H5847" s="17" t="s">
        <v>80</v>
      </c>
      <c r="I5847" s="17" t="s">
        <v>38</v>
      </c>
      <c r="J5847" s="17" t="s">
        <v>144</v>
      </c>
      <c r="K5847" s="17">
        <f>IF(BASE_MARKET_DATA[[#This Row],[DATE]]=_xlfn.MAXIFS(A:A,H:H,BASE_MARKET_DATA[[#This Row],[LABEL]]),1,0)</f>
        <v>0</v>
      </c>
      <c r="L5847" s="17">
        <f>IF(BASE_MARKET_DATA[[#This Row],[VARP]]&gt;0,1,0)</f>
        <v>1</v>
      </c>
    </row>
    <row r="5848" spans="1:12">
      <c r="A5848" s="1">
        <v>43888</v>
      </c>
      <c r="B5848" s="17" t="s">
        <v>79</v>
      </c>
      <c r="C5848">
        <v>1.088589</v>
      </c>
      <c r="D5848">
        <v>1.0882000000000001</v>
      </c>
      <c r="E5848">
        <v>3.889999999999727E-4</v>
      </c>
      <c r="F5848">
        <v>3.5747105311521106E-4</v>
      </c>
      <c r="G5848" s="17" t="s">
        <v>2</v>
      </c>
      <c r="H5848" s="17" t="s">
        <v>80</v>
      </c>
      <c r="I5848" s="17" t="s">
        <v>38</v>
      </c>
      <c r="J5848" s="17" t="s">
        <v>144</v>
      </c>
      <c r="K5848" s="17">
        <f>IF(BASE_MARKET_DATA[[#This Row],[DATE]]=_xlfn.MAXIFS(A:A,H:H,BASE_MARKET_DATA[[#This Row],[LABEL]]),1,0)</f>
        <v>0</v>
      </c>
      <c r="L5848" s="17">
        <f>IF(BASE_MARKET_DATA[[#This Row],[VARP]]&gt;0,1,0)</f>
        <v>1</v>
      </c>
    </row>
    <row r="5849" spans="1:12">
      <c r="A5849" s="1">
        <v>43889</v>
      </c>
      <c r="B5849" s="17" t="s">
        <v>79</v>
      </c>
      <c r="C5849">
        <v>1.099723</v>
      </c>
      <c r="D5849">
        <v>1.088589</v>
      </c>
      <c r="E5849">
        <v>1.1133999999999977E-2</v>
      </c>
      <c r="F5849">
        <v>1.02279188931727E-2</v>
      </c>
      <c r="G5849" s="17" t="s">
        <v>2</v>
      </c>
      <c r="H5849" s="17" t="s">
        <v>80</v>
      </c>
      <c r="I5849" s="17" t="s">
        <v>38</v>
      </c>
      <c r="J5849" s="17" t="s">
        <v>144</v>
      </c>
      <c r="K5849" s="17">
        <f>IF(BASE_MARKET_DATA[[#This Row],[DATE]]=_xlfn.MAXIFS(A:A,H:H,BASE_MARKET_DATA[[#This Row],[LABEL]]),1,0)</f>
        <v>0</v>
      </c>
      <c r="L5849" s="17">
        <f>IF(BASE_MARKET_DATA[[#This Row],[VARP]]&gt;0,1,0)</f>
        <v>1</v>
      </c>
    </row>
    <row r="5850" spans="1:12">
      <c r="A5850" s="1">
        <v>43892</v>
      </c>
      <c r="B5850" s="17" t="s">
        <v>79</v>
      </c>
      <c r="C5850">
        <v>1.1051309999999999</v>
      </c>
      <c r="D5850">
        <v>1.099723</v>
      </c>
      <c r="E5850">
        <v>5.4079999999998574E-3</v>
      </c>
      <c r="F5850">
        <v>4.9176019779525E-3</v>
      </c>
      <c r="G5850" s="17" t="s">
        <v>2</v>
      </c>
      <c r="H5850" s="17" t="s">
        <v>80</v>
      </c>
      <c r="I5850" s="17" t="s">
        <v>38</v>
      </c>
      <c r="J5850" s="17" t="s">
        <v>144</v>
      </c>
      <c r="K5850" s="17">
        <f>IF(BASE_MARKET_DATA[[#This Row],[DATE]]=_xlfn.MAXIFS(A:A,H:H,BASE_MARKET_DATA[[#This Row],[LABEL]]),1,0)</f>
        <v>0</v>
      </c>
      <c r="L5850" s="17">
        <f>IF(BASE_MARKET_DATA[[#This Row],[VARP]]&gt;0,1,0)</f>
        <v>1</v>
      </c>
    </row>
    <row r="5851" spans="1:12">
      <c r="A5851" s="1">
        <v>43893</v>
      </c>
      <c r="B5851" s="17" t="s">
        <v>79</v>
      </c>
      <c r="C5851">
        <v>1.1144049999999999</v>
      </c>
      <c r="D5851">
        <v>1.1051309999999999</v>
      </c>
      <c r="E5851">
        <v>9.2740000000000045E-3</v>
      </c>
      <c r="F5851">
        <v>8.391765320129474E-3</v>
      </c>
      <c r="G5851" s="17" t="s">
        <v>2</v>
      </c>
      <c r="H5851" s="17" t="s">
        <v>80</v>
      </c>
      <c r="I5851" s="17" t="s">
        <v>38</v>
      </c>
      <c r="J5851" s="17" t="s">
        <v>144</v>
      </c>
      <c r="K5851" s="17">
        <f>IF(BASE_MARKET_DATA[[#This Row],[DATE]]=_xlfn.MAXIFS(A:A,H:H,BASE_MARKET_DATA[[#This Row],[LABEL]]),1,0)</f>
        <v>0</v>
      </c>
      <c r="L5851" s="17">
        <f>IF(BASE_MARKET_DATA[[#This Row],[VARP]]&gt;0,1,0)</f>
        <v>1</v>
      </c>
    </row>
    <row r="5852" spans="1:12">
      <c r="A5852" s="1">
        <v>43894</v>
      </c>
      <c r="B5852" s="17" t="s">
        <v>79</v>
      </c>
      <c r="C5852">
        <v>1.1180680000000001</v>
      </c>
      <c r="D5852">
        <v>1.1144049999999999</v>
      </c>
      <c r="E5852">
        <v>3.6630000000001939E-3</v>
      </c>
      <c r="F5852">
        <v>3.2869558194733462E-3</v>
      </c>
      <c r="G5852" s="17" t="s">
        <v>2</v>
      </c>
      <c r="H5852" s="17" t="s">
        <v>80</v>
      </c>
      <c r="I5852" s="17" t="s">
        <v>38</v>
      </c>
      <c r="J5852" s="17" t="s">
        <v>144</v>
      </c>
      <c r="K5852" s="17">
        <f>IF(BASE_MARKET_DATA[[#This Row],[DATE]]=_xlfn.MAXIFS(A:A,H:H,BASE_MARKET_DATA[[#This Row],[LABEL]]),1,0)</f>
        <v>0</v>
      </c>
      <c r="L5852" s="17">
        <f>IF(BASE_MARKET_DATA[[#This Row],[VARP]]&gt;0,1,0)</f>
        <v>1</v>
      </c>
    </row>
    <row r="5853" spans="1:12">
      <c r="A5853" s="1">
        <v>43895</v>
      </c>
      <c r="B5853" s="17" t="s">
        <v>79</v>
      </c>
      <c r="C5853">
        <v>1.1139079999999999</v>
      </c>
      <c r="D5853">
        <v>1.1180680000000001</v>
      </c>
      <c r="E5853">
        <v>-4.1600000000001636E-3</v>
      </c>
      <c r="F5853">
        <v>-3.7207039285626306E-3</v>
      </c>
      <c r="G5853" s="17" t="s">
        <v>2</v>
      </c>
      <c r="H5853" s="17" t="s">
        <v>80</v>
      </c>
      <c r="I5853" s="17" t="s">
        <v>38</v>
      </c>
      <c r="J5853" s="17" t="s">
        <v>144</v>
      </c>
      <c r="K5853" s="17">
        <f>IF(BASE_MARKET_DATA[[#This Row],[DATE]]=_xlfn.MAXIFS(A:A,H:H,BASE_MARKET_DATA[[#This Row],[LABEL]]),1,0)</f>
        <v>0</v>
      </c>
      <c r="L5853" s="17">
        <f>IF(BASE_MARKET_DATA[[#This Row],[VARP]]&gt;0,1,0)</f>
        <v>0</v>
      </c>
    </row>
    <row r="5854" spans="1:12">
      <c r="A5854" s="1">
        <v>43896</v>
      </c>
      <c r="B5854" s="17" t="s">
        <v>79</v>
      </c>
      <c r="C5854">
        <v>1.122385</v>
      </c>
      <c r="D5854">
        <v>1.1139079999999999</v>
      </c>
      <c r="E5854">
        <v>8.4770000000000678E-3</v>
      </c>
      <c r="F5854">
        <v>7.6101437461622221E-3</v>
      </c>
      <c r="G5854" s="17" t="s">
        <v>2</v>
      </c>
      <c r="H5854" s="17" t="s">
        <v>80</v>
      </c>
      <c r="I5854" s="17" t="s">
        <v>38</v>
      </c>
      <c r="J5854" s="17" t="s">
        <v>144</v>
      </c>
      <c r="K5854" s="17">
        <f>IF(BASE_MARKET_DATA[[#This Row],[DATE]]=_xlfn.MAXIFS(A:A,H:H,BASE_MARKET_DATA[[#This Row],[LABEL]]),1,0)</f>
        <v>0</v>
      </c>
      <c r="L5854" s="17">
        <f>IF(BASE_MARKET_DATA[[#This Row],[VARP]]&gt;0,1,0)</f>
        <v>1</v>
      </c>
    </row>
    <row r="5855" spans="1:12">
      <c r="A5855" s="1">
        <v>43899</v>
      </c>
      <c r="B5855" s="17" t="s">
        <v>79</v>
      </c>
      <c r="C5855">
        <v>1.1386020000000001</v>
      </c>
      <c r="D5855">
        <v>1.122385</v>
      </c>
      <c r="E5855">
        <v>1.6217000000000148E-2</v>
      </c>
      <c r="F5855">
        <v>1.4448696302962128E-2</v>
      </c>
      <c r="G5855" s="17" t="s">
        <v>2</v>
      </c>
      <c r="H5855" s="17" t="s">
        <v>80</v>
      </c>
      <c r="I5855" s="17" t="s">
        <v>38</v>
      </c>
      <c r="J5855" s="17" t="s">
        <v>144</v>
      </c>
      <c r="K5855" s="17">
        <f>IF(BASE_MARKET_DATA[[#This Row],[DATE]]=_xlfn.MAXIFS(A:A,H:H,BASE_MARKET_DATA[[#This Row],[LABEL]]),1,0)</f>
        <v>0</v>
      </c>
      <c r="L5855" s="17">
        <f>IF(BASE_MARKET_DATA[[#This Row],[VARP]]&gt;0,1,0)</f>
        <v>1</v>
      </c>
    </row>
    <row r="5856" spans="1:12">
      <c r="A5856" s="1">
        <v>43900</v>
      </c>
      <c r="B5856" s="17" t="s">
        <v>79</v>
      </c>
      <c r="C5856">
        <v>1.1397959999999998</v>
      </c>
      <c r="D5856">
        <v>1.1386020000000001</v>
      </c>
      <c r="E5856">
        <v>1.1939999999996953E-3</v>
      </c>
      <c r="F5856">
        <v>1.0486544025038558E-3</v>
      </c>
      <c r="G5856" s="17" t="s">
        <v>2</v>
      </c>
      <c r="H5856" s="17" t="s">
        <v>80</v>
      </c>
      <c r="I5856" s="17" t="s">
        <v>38</v>
      </c>
      <c r="J5856" s="17" t="s">
        <v>144</v>
      </c>
      <c r="K5856" s="17">
        <f>IF(BASE_MARKET_DATA[[#This Row],[DATE]]=_xlfn.MAXIFS(A:A,H:H,BASE_MARKET_DATA[[#This Row],[LABEL]]),1,0)</f>
        <v>0</v>
      </c>
      <c r="L5856" s="17">
        <f>IF(BASE_MARKET_DATA[[#This Row],[VARP]]&gt;0,1,0)</f>
        <v>1</v>
      </c>
    </row>
    <row r="5857" spans="1:12">
      <c r="A5857" s="1">
        <v>43901</v>
      </c>
      <c r="B5857" s="17" t="s">
        <v>79</v>
      </c>
      <c r="C5857">
        <v>1.131651</v>
      </c>
      <c r="D5857">
        <v>1.1397959999999998</v>
      </c>
      <c r="E5857">
        <v>-8.1449999999998468E-3</v>
      </c>
      <c r="F5857">
        <v>-7.1460156027919452E-3</v>
      </c>
      <c r="G5857" s="17" t="s">
        <v>2</v>
      </c>
      <c r="H5857" s="17" t="s">
        <v>80</v>
      </c>
      <c r="I5857" s="17" t="s">
        <v>38</v>
      </c>
      <c r="J5857" s="17" t="s">
        <v>144</v>
      </c>
      <c r="K5857" s="17">
        <f>IF(BASE_MARKET_DATA[[#This Row],[DATE]]=_xlfn.MAXIFS(A:A,H:H,BASE_MARKET_DATA[[#This Row],[LABEL]]),1,0)</f>
        <v>0</v>
      </c>
      <c r="L5857" s="17">
        <f>IF(BASE_MARKET_DATA[[#This Row],[VARP]]&gt;0,1,0)</f>
        <v>0</v>
      </c>
    </row>
    <row r="5858" spans="1:12">
      <c r="A5858" s="1">
        <v>43902</v>
      </c>
      <c r="B5858" s="17" t="s">
        <v>79</v>
      </c>
      <c r="C5858">
        <v>1.126152</v>
      </c>
      <c r="D5858">
        <v>1.131651</v>
      </c>
      <c r="E5858">
        <v>-5.4989999999999206E-3</v>
      </c>
      <c r="F5858">
        <v>-4.8592719840303425E-3</v>
      </c>
      <c r="G5858" s="17" t="s">
        <v>2</v>
      </c>
      <c r="H5858" s="17" t="s">
        <v>80</v>
      </c>
      <c r="I5858" s="17" t="s">
        <v>38</v>
      </c>
      <c r="J5858" s="17" t="s">
        <v>144</v>
      </c>
      <c r="K5858" s="17">
        <f>IF(BASE_MARKET_DATA[[#This Row],[DATE]]=_xlfn.MAXIFS(A:A,H:H,BASE_MARKET_DATA[[#This Row],[LABEL]]),1,0)</f>
        <v>0</v>
      </c>
      <c r="L5858" s="17">
        <f>IF(BASE_MARKET_DATA[[#This Row],[VARP]]&gt;0,1,0)</f>
        <v>0</v>
      </c>
    </row>
    <row r="5859" spans="1:12">
      <c r="A5859" s="1">
        <v>43903</v>
      </c>
      <c r="B5859" s="17" t="s">
        <v>79</v>
      </c>
      <c r="C5859">
        <v>1.118493</v>
      </c>
      <c r="D5859">
        <v>1.126152</v>
      </c>
      <c r="E5859">
        <v>-7.6590000000000824E-3</v>
      </c>
      <c r="F5859">
        <v>-6.8010357394029247E-3</v>
      </c>
      <c r="G5859" s="17" t="s">
        <v>2</v>
      </c>
      <c r="H5859" s="17" t="s">
        <v>80</v>
      </c>
      <c r="I5859" s="17" t="s">
        <v>38</v>
      </c>
      <c r="J5859" s="17" t="s">
        <v>144</v>
      </c>
      <c r="K5859" s="17">
        <f>IF(BASE_MARKET_DATA[[#This Row],[DATE]]=_xlfn.MAXIFS(A:A,H:H,BASE_MARKET_DATA[[#This Row],[LABEL]]),1,0)</f>
        <v>0</v>
      </c>
      <c r="L5859" s="17">
        <f>IF(BASE_MARKET_DATA[[#This Row],[VARP]]&gt;0,1,0)</f>
        <v>0</v>
      </c>
    </row>
    <row r="5860" spans="1:12">
      <c r="A5860" s="1">
        <v>43906</v>
      </c>
      <c r="B5860" s="17" t="s">
        <v>79</v>
      </c>
      <c r="C5860">
        <v>1.1155360000000001</v>
      </c>
      <c r="D5860">
        <v>1.118493</v>
      </c>
      <c r="E5860">
        <v>-2.9569999999998764E-3</v>
      </c>
      <c r="F5860">
        <v>-2.6437358123831589E-3</v>
      </c>
      <c r="G5860" s="17" t="s">
        <v>2</v>
      </c>
      <c r="H5860" s="17" t="s">
        <v>80</v>
      </c>
      <c r="I5860" s="17" t="s">
        <v>38</v>
      </c>
      <c r="J5860" s="17" t="s">
        <v>144</v>
      </c>
      <c r="K5860" s="17">
        <f>IF(BASE_MARKET_DATA[[#This Row],[DATE]]=_xlfn.MAXIFS(A:A,H:H,BASE_MARKET_DATA[[#This Row],[LABEL]]),1,0)</f>
        <v>0</v>
      </c>
      <c r="L5860" s="17">
        <f>IF(BASE_MARKET_DATA[[#This Row],[VARP]]&gt;0,1,0)</f>
        <v>0</v>
      </c>
    </row>
    <row r="5861" spans="1:12">
      <c r="A5861" s="1">
        <v>43907</v>
      </c>
      <c r="B5861" s="17" t="s">
        <v>79</v>
      </c>
      <c r="C5861">
        <v>1.1163209999999999</v>
      </c>
      <c r="D5861">
        <v>1.1155360000000001</v>
      </c>
      <c r="E5861">
        <v>7.8499999999981362E-4</v>
      </c>
      <c r="F5861">
        <v>7.0369759469870411E-4</v>
      </c>
      <c r="G5861" s="17" t="s">
        <v>2</v>
      </c>
      <c r="H5861" s="17" t="s">
        <v>80</v>
      </c>
      <c r="I5861" s="17" t="s">
        <v>38</v>
      </c>
      <c r="J5861" s="17" t="s">
        <v>144</v>
      </c>
      <c r="K5861" s="17">
        <f>IF(BASE_MARKET_DATA[[#This Row],[DATE]]=_xlfn.MAXIFS(A:A,H:H,BASE_MARKET_DATA[[#This Row],[LABEL]]),1,0)</f>
        <v>0</v>
      </c>
      <c r="L5861" s="17">
        <f>IF(BASE_MARKET_DATA[[#This Row],[VARP]]&gt;0,1,0)</f>
        <v>1</v>
      </c>
    </row>
    <row r="5862" spans="1:12">
      <c r="A5862" s="1">
        <v>43908</v>
      </c>
      <c r="B5862" s="17" t="s">
        <v>79</v>
      </c>
      <c r="C5862">
        <v>1.1015520000000001</v>
      </c>
      <c r="D5862">
        <v>1.1163209999999999</v>
      </c>
      <c r="E5862">
        <v>-1.476899999999981E-2</v>
      </c>
      <c r="F5862">
        <v>-1.3230065545662773E-2</v>
      </c>
      <c r="G5862" s="17" t="s">
        <v>2</v>
      </c>
      <c r="H5862" s="17" t="s">
        <v>80</v>
      </c>
      <c r="I5862" s="17" t="s">
        <v>38</v>
      </c>
      <c r="J5862" s="17" t="s">
        <v>144</v>
      </c>
      <c r="K5862" s="17">
        <f>IF(BASE_MARKET_DATA[[#This Row],[DATE]]=_xlfn.MAXIFS(A:A,H:H,BASE_MARKET_DATA[[#This Row],[LABEL]]),1,0)</f>
        <v>0</v>
      </c>
      <c r="L5862" s="17">
        <f>IF(BASE_MARKET_DATA[[#This Row],[VARP]]&gt;0,1,0)</f>
        <v>0</v>
      </c>
    </row>
    <row r="5863" spans="1:12">
      <c r="A5863" s="1">
        <v>43909</v>
      </c>
      <c r="B5863" s="17" t="s">
        <v>79</v>
      </c>
      <c r="C5863">
        <v>1.096155</v>
      </c>
      <c r="D5863">
        <v>1.1015520000000001</v>
      </c>
      <c r="E5863">
        <v>-5.3970000000000962E-3</v>
      </c>
      <c r="F5863">
        <v>-4.8994509564687779E-3</v>
      </c>
      <c r="G5863" s="17" t="s">
        <v>2</v>
      </c>
      <c r="H5863" s="17" t="s">
        <v>80</v>
      </c>
      <c r="I5863" s="17" t="s">
        <v>38</v>
      </c>
      <c r="J5863" s="17" t="s">
        <v>144</v>
      </c>
      <c r="K5863" s="17">
        <f>IF(BASE_MARKET_DATA[[#This Row],[DATE]]=_xlfn.MAXIFS(A:A,H:H,BASE_MARKET_DATA[[#This Row],[LABEL]]),1,0)</f>
        <v>0</v>
      </c>
      <c r="L5863" s="17">
        <f>IF(BASE_MARKET_DATA[[#This Row],[VARP]]&gt;0,1,0)</f>
        <v>0</v>
      </c>
    </row>
    <row r="5864" spans="1:12">
      <c r="A5864" s="1">
        <v>43910</v>
      </c>
      <c r="B5864" s="17" t="s">
        <v>79</v>
      </c>
      <c r="C5864">
        <v>1.0657350000000001</v>
      </c>
      <c r="D5864">
        <v>1.096155</v>
      </c>
      <c r="E5864">
        <v>-3.0419999999999892E-2</v>
      </c>
      <c r="F5864">
        <v>-2.7751549735210705E-2</v>
      </c>
      <c r="G5864" s="17" t="s">
        <v>2</v>
      </c>
      <c r="H5864" s="17" t="s">
        <v>80</v>
      </c>
      <c r="I5864" s="17" t="s">
        <v>38</v>
      </c>
      <c r="J5864" s="17" t="s">
        <v>144</v>
      </c>
      <c r="K5864" s="17">
        <f>IF(BASE_MARKET_DATA[[#This Row],[DATE]]=_xlfn.MAXIFS(A:A,H:H,BASE_MARKET_DATA[[#This Row],[LABEL]]),1,0)</f>
        <v>0</v>
      </c>
      <c r="L5864" s="17">
        <f>IF(BASE_MARKET_DATA[[#This Row],[VARP]]&gt;0,1,0)</f>
        <v>0</v>
      </c>
    </row>
    <row r="5865" spans="1:12">
      <c r="A5865" s="1">
        <v>43913</v>
      </c>
      <c r="B5865" s="17" t="s">
        <v>79</v>
      </c>
      <c r="C5865">
        <v>1.069439</v>
      </c>
      <c r="D5865">
        <v>1.0657350000000001</v>
      </c>
      <c r="E5865">
        <v>3.7039999999999296E-3</v>
      </c>
      <c r="F5865">
        <v>3.475535663180743E-3</v>
      </c>
      <c r="G5865" s="17" t="s">
        <v>2</v>
      </c>
      <c r="H5865" s="17" t="s">
        <v>80</v>
      </c>
      <c r="I5865" s="17" t="s">
        <v>38</v>
      </c>
      <c r="J5865" s="17" t="s">
        <v>144</v>
      </c>
      <c r="K5865" s="17">
        <f>IF(BASE_MARKET_DATA[[#This Row],[DATE]]=_xlfn.MAXIFS(A:A,H:H,BASE_MARKET_DATA[[#This Row],[LABEL]]),1,0)</f>
        <v>0</v>
      </c>
      <c r="L5865" s="17">
        <f>IF(BASE_MARKET_DATA[[#This Row],[VARP]]&gt;0,1,0)</f>
        <v>1</v>
      </c>
    </row>
    <row r="5866" spans="1:12">
      <c r="A5866" s="1">
        <v>43914</v>
      </c>
      <c r="B5866" s="17" t="s">
        <v>79</v>
      </c>
      <c r="C5866">
        <v>1.0764610000000001</v>
      </c>
      <c r="D5866">
        <v>1.069439</v>
      </c>
      <c r="E5866">
        <v>7.0220000000000837E-3</v>
      </c>
      <c r="F5866">
        <v>6.5660594012375492E-3</v>
      </c>
      <c r="G5866" s="17" t="s">
        <v>2</v>
      </c>
      <c r="H5866" s="17" t="s">
        <v>80</v>
      </c>
      <c r="I5866" s="17" t="s">
        <v>38</v>
      </c>
      <c r="J5866" s="17" t="s">
        <v>144</v>
      </c>
      <c r="K5866" s="17">
        <f>IF(BASE_MARKET_DATA[[#This Row],[DATE]]=_xlfn.MAXIFS(A:A,H:H,BASE_MARKET_DATA[[#This Row],[LABEL]]),1,0)</f>
        <v>0</v>
      </c>
      <c r="L5866" s="17">
        <f>IF(BASE_MARKET_DATA[[#This Row],[VARP]]&gt;0,1,0)</f>
        <v>1</v>
      </c>
    </row>
    <row r="5867" spans="1:12">
      <c r="A5867" s="1">
        <v>43915</v>
      </c>
      <c r="B5867" s="17" t="s">
        <v>79</v>
      </c>
      <c r="C5867">
        <v>1.0802639999999999</v>
      </c>
      <c r="D5867">
        <v>1.0764610000000001</v>
      </c>
      <c r="E5867">
        <v>3.8029999999997788E-3</v>
      </c>
      <c r="F5867">
        <v>3.5328729977210306E-3</v>
      </c>
      <c r="G5867" s="17" t="s">
        <v>2</v>
      </c>
      <c r="H5867" s="17" t="s">
        <v>80</v>
      </c>
      <c r="I5867" s="17" t="s">
        <v>38</v>
      </c>
      <c r="J5867" s="17" t="s">
        <v>144</v>
      </c>
      <c r="K5867" s="17">
        <f>IF(BASE_MARKET_DATA[[#This Row],[DATE]]=_xlfn.MAXIFS(A:A,H:H,BASE_MARKET_DATA[[#This Row],[LABEL]]),1,0)</f>
        <v>0</v>
      </c>
      <c r="L5867" s="17">
        <f>IF(BASE_MARKET_DATA[[#This Row],[VARP]]&gt;0,1,0)</f>
        <v>1</v>
      </c>
    </row>
    <row r="5868" spans="1:12">
      <c r="A5868" s="1">
        <v>43916</v>
      </c>
      <c r="B5868" s="17" t="s">
        <v>79</v>
      </c>
      <c r="C5868">
        <v>1.088957</v>
      </c>
      <c r="D5868">
        <v>1.0802639999999999</v>
      </c>
      <c r="E5868">
        <v>8.6930000000000618E-3</v>
      </c>
      <c r="F5868">
        <v>8.0471070034732837E-3</v>
      </c>
      <c r="G5868" s="17" t="s">
        <v>2</v>
      </c>
      <c r="H5868" s="17" t="s">
        <v>80</v>
      </c>
      <c r="I5868" s="17" t="s">
        <v>38</v>
      </c>
      <c r="J5868" s="17" t="s">
        <v>144</v>
      </c>
      <c r="K5868" s="17">
        <f>IF(BASE_MARKET_DATA[[#This Row],[DATE]]=_xlfn.MAXIFS(A:A,H:H,BASE_MARKET_DATA[[#This Row],[LABEL]]),1,0)</f>
        <v>0</v>
      </c>
      <c r="L5868" s="17">
        <f>IF(BASE_MARKET_DATA[[#This Row],[VARP]]&gt;0,1,0)</f>
        <v>1</v>
      </c>
    </row>
    <row r="5869" spans="1:12">
      <c r="A5869" s="1">
        <v>43917</v>
      </c>
      <c r="B5869" s="17" t="s">
        <v>79</v>
      </c>
      <c r="C5869">
        <v>1.1048260000000001</v>
      </c>
      <c r="D5869">
        <v>1.088957</v>
      </c>
      <c r="E5869">
        <v>1.5869000000000133E-2</v>
      </c>
      <c r="F5869">
        <v>1.4572659893825132E-2</v>
      </c>
      <c r="G5869" s="17" t="s">
        <v>2</v>
      </c>
      <c r="H5869" s="17" t="s">
        <v>80</v>
      </c>
      <c r="I5869" s="17" t="s">
        <v>38</v>
      </c>
      <c r="J5869" s="17" t="s">
        <v>144</v>
      </c>
      <c r="K5869" s="17">
        <f>IF(BASE_MARKET_DATA[[#This Row],[DATE]]=_xlfn.MAXIFS(A:A,H:H,BASE_MARKET_DATA[[#This Row],[LABEL]]),1,0)</f>
        <v>0</v>
      </c>
      <c r="L5869" s="17">
        <f>IF(BASE_MARKET_DATA[[#This Row],[VARP]]&gt;0,1,0)</f>
        <v>1</v>
      </c>
    </row>
    <row r="5870" spans="1:12">
      <c r="A5870" s="1">
        <v>43920</v>
      </c>
      <c r="B5870" s="17" t="s">
        <v>79</v>
      </c>
      <c r="C5870">
        <v>1.1139079999999999</v>
      </c>
      <c r="D5870">
        <v>1.1048260000000001</v>
      </c>
      <c r="E5870">
        <v>9.0819999999998124E-3</v>
      </c>
      <c r="F5870">
        <v>8.2202989430008085E-3</v>
      </c>
      <c r="G5870" s="17" t="s">
        <v>2</v>
      </c>
      <c r="H5870" s="17" t="s">
        <v>80</v>
      </c>
      <c r="I5870" s="17" t="s">
        <v>38</v>
      </c>
      <c r="J5870" s="17" t="s">
        <v>144</v>
      </c>
      <c r="K5870" s="17">
        <f>IF(BASE_MARKET_DATA[[#This Row],[DATE]]=_xlfn.MAXIFS(A:A,H:H,BASE_MARKET_DATA[[#This Row],[LABEL]]),1,0)</f>
        <v>0</v>
      </c>
      <c r="L5870" s="17">
        <f>IF(BASE_MARKET_DATA[[#This Row],[VARP]]&gt;0,1,0)</f>
        <v>1</v>
      </c>
    </row>
    <row r="5871" spans="1:12">
      <c r="A5871" s="1">
        <v>43921</v>
      </c>
      <c r="B5871" s="17" t="s">
        <v>79</v>
      </c>
      <c r="C5871">
        <v>1.1030469999999999</v>
      </c>
      <c r="D5871">
        <v>1.1139079999999999</v>
      </c>
      <c r="E5871">
        <v>-1.086100000000001E-2</v>
      </c>
      <c r="F5871">
        <v>-9.750356402862724E-3</v>
      </c>
      <c r="G5871" s="17" t="s">
        <v>2</v>
      </c>
      <c r="H5871" s="17" t="s">
        <v>80</v>
      </c>
      <c r="I5871" s="17" t="s">
        <v>38</v>
      </c>
      <c r="J5871" s="17" t="s">
        <v>144</v>
      </c>
      <c r="K5871" s="17">
        <f>IF(BASE_MARKET_DATA[[#This Row],[DATE]]=_xlfn.MAXIFS(A:A,H:H,BASE_MARKET_DATA[[#This Row],[LABEL]]),1,0)</f>
        <v>0</v>
      </c>
      <c r="L5871" s="17">
        <f>IF(BASE_MARKET_DATA[[#This Row],[VARP]]&gt;0,1,0)</f>
        <v>0</v>
      </c>
    </row>
    <row r="5872" spans="1:12">
      <c r="A5872" s="1">
        <v>43922</v>
      </c>
      <c r="B5872" s="17" t="s">
        <v>79</v>
      </c>
      <c r="C5872">
        <v>1.102657</v>
      </c>
      <c r="D5872">
        <v>1.1030469999999999</v>
      </c>
      <c r="E5872">
        <v>-3.8999999999989043E-4</v>
      </c>
      <c r="F5872">
        <v>-3.5356607651341283E-4</v>
      </c>
      <c r="G5872" s="17" t="s">
        <v>2</v>
      </c>
      <c r="H5872" s="17" t="s">
        <v>80</v>
      </c>
      <c r="I5872" s="17" t="s">
        <v>38</v>
      </c>
      <c r="J5872" s="17" t="s">
        <v>144</v>
      </c>
      <c r="K5872" s="17">
        <f>IF(BASE_MARKET_DATA[[#This Row],[DATE]]=_xlfn.MAXIFS(A:A,H:H,BASE_MARKET_DATA[[#This Row],[LABEL]]),1,0)</f>
        <v>0</v>
      </c>
      <c r="L5872" s="17">
        <f>IF(BASE_MARKET_DATA[[#This Row],[VARP]]&gt;0,1,0)</f>
        <v>0</v>
      </c>
    </row>
    <row r="5873" spans="1:12">
      <c r="A5873" s="1">
        <v>43923</v>
      </c>
      <c r="B5873" s="17" t="s">
        <v>79</v>
      </c>
      <c r="C5873">
        <v>1.0953620000000002</v>
      </c>
      <c r="D5873">
        <v>1.102657</v>
      </c>
      <c r="E5873">
        <v>-7.2949999999998294E-3</v>
      </c>
      <c r="F5873">
        <v>-6.6158379260276125E-3</v>
      </c>
      <c r="G5873" s="17" t="s">
        <v>2</v>
      </c>
      <c r="H5873" s="17" t="s">
        <v>80</v>
      </c>
      <c r="I5873" s="17" t="s">
        <v>38</v>
      </c>
      <c r="J5873" s="17" t="s">
        <v>144</v>
      </c>
      <c r="K5873" s="17">
        <f>IF(BASE_MARKET_DATA[[#This Row],[DATE]]=_xlfn.MAXIFS(A:A,H:H,BASE_MARKET_DATA[[#This Row],[LABEL]]),1,0)</f>
        <v>0</v>
      </c>
      <c r="L5873" s="17">
        <f>IF(BASE_MARKET_DATA[[#This Row],[VARP]]&gt;0,1,0)</f>
        <v>0</v>
      </c>
    </row>
    <row r="5874" spans="1:12">
      <c r="A5874" s="1">
        <v>43924</v>
      </c>
      <c r="B5874" s="17" t="s">
        <v>79</v>
      </c>
      <c r="C5874">
        <v>1.08474</v>
      </c>
      <c r="D5874">
        <v>1.0953620000000002</v>
      </c>
      <c r="E5874">
        <v>-1.0622000000000131E-2</v>
      </c>
      <c r="F5874">
        <v>-9.6972507718910556E-3</v>
      </c>
      <c r="G5874" s="17" t="s">
        <v>2</v>
      </c>
      <c r="H5874" s="17" t="s">
        <v>80</v>
      </c>
      <c r="I5874" s="17" t="s">
        <v>38</v>
      </c>
      <c r="J5874" s="17" t="s">
        <v>144</v>
      </c>
      <c r="K5874" s="17">
        <f>IF(BASE_MARKET_DATA[[#This Row],[DATE]]=_xlfn.MAXIFS(A:A,H:H,BASE_MARKET_DATA[[#This Row],[LABEL]]),1,0)</f>
        <v>0</v>
      </c>
      <c r="L5874" s="17">
        <f>IF(BASE_MARKET_DATA[[#This Row],[VARP]]&gt;0,1,0)</f>
        <v>0</v>
      </c>
    </row>
    <row r="5875" spans="1:12">
      <c r="A5875" s="1">
        <v>43927</v>
      </c>
      <c r="B5875" s="17" t="s">
        <v>79</v>
      </c>
      <c r="C5875">
        <v>1.0806959999999999</v>
      </c>
      <c r="D5875">
        <v>1.08474</v>
      </c>
      <c r="E5875">
        <v>-4.0440000000001586E-3</v>
      </c>
      <c r="F5875">
        <v>-3.7280823054373939E-3</v>
      </c>
      <c r="G5875" s="17" t="s">
        <v>2</v>
      </c>
      <c r="H5875" s="17" t="s">
        <v>80</v>
      </c>
      <c r="I5875" s="17" t="s">
        <v>38</v>
      </c>
      <c r="J5875" s="17" t="s">
        <v>144</v>
      </c>
      <c r="K5875" s="17">
        <f>IF(BASE_MARKET_DATA[[#This Row],[DATE]]=_xlfn.MAXIFS(A:A,H:H,BASE_MARKET_DATA[[#This Row],[LABEL]]),1,0)</f>
        <v>0</v>
      </c>
      <c r="L5875" s="17">
        <f>IF(BASE_MARKET_DATA[[#This Row],[VARP]]&gt;0,1,0)</f>
        <v>0</v>
      </c>
    </row>
    <row r="5876" spans="1:12">
      <c r="A5876" s="1">
        <v>43928</v>
      </c>
      <c r="B5876" s="17" t="s">
        <v>79</v>
      </c>
      <c r="C5876">
        <v>1.0803799999999999</v>
      </c>
      <c r="D5876">
        <v>1.0806959999999999</v>
      </c>
      <c r="E5876">
        <v>-3.1599999999998296E-4</v>
      </c>
      <c r="F5876">
        <v>-2.9240415435976722E-4</v>
      </c>
      <c r="G5876" s="17" t="s">
        <v>2</v>
      </c>
      <c r="H5876" s="17" t="s">
        <v>80</v>
      </c>
      <c r="I5876" s="17" t="s">
        <v>38</v>
      </c>
      <c r="J5876" s="17" t="s">
        <v>144</v>
      </c>
      <c r="K5876" s="17">
        <f>IF(BASE_MARKET_DATA[[#This Row],[DATE]]=_xlfn.MAXIFS(A:A,H:H,BASE_MARKET_DATA[[#This Row],[LABEL]]),1,0)</f>
        <v>0</v>
      </c>
      <c r="L5876" s="17">
        <f>IF(BASE_MARKET_DATA[[#This Row],[VARP]]&gt;0,1,0)</f>
        <v>0</v>
      </c>
    </row>
    <row r="5877" spans="1:12">
      <c r="A5877" s="1">
        <v>43929</v>
      </c>
      <c r="B5877" s="17" t="s">
        <v>79</v>
      </c>
      <c r="C5877">
        <v>1.0895139999999999</v>
      </c>
      <c r="D5877">
        <v>1.0803799999999999</v>
      </c>
      <c r="E5877">
        <v>9.1339999999999755E-3</v>
      </c>
      <c r="F5877">
        <v>8.4544326996056716E-3</v>
      </c>
      <c r="G5877" s="17" t="s">
        <v>2</v>
      </c>
      <c r="H5877" s="17" t="s">
        <v>80</v>
      </c>
      <c r="I5877" s="17" t="s">
        <v>38</v>
      </c>
      <c r="J5877" s="17" t="s">
        <v>144</v>
      </c>
      <c r="K5877" s="17">
        <f>IF(BASE_MARKET_DATA[[#This Row],[DATE]]=_xlfn.MAXIFS(A:A,H:H,BASE_MARKET_DATA[[#This Row],[LABEL]]),1,0)</f>
        <v>0</v>
      </c>
      <c r="L5877" s="17">
        <f>IF(BASE_MARKET_DATA[[#This Row],[VARP]]&gt;0,1,0)</f>
        <v>1</v>
      </c>
    </row>
    <row r="5878" spans="1:12">
      <c r="A5878" s="1">
        <v>43930</v>
      </c>
      <c r="B5878" s="17" t="s">
        <v>79</v>
      </c>
      <c r="C5878">
        <v>1.0863659999999999</v>
      </c>
      <c r="D5878">
        <v>1.0895139999999999</v>
      </c>
      <c r="E5878">
        <v>-3.1479999999999286E-3</v>
      </c>
      <c r="F5878">
        <v>-2.8893616786933706E-3</v>
      </c>
      <c r="G5878" s="17" t="s">
        <v>2</v>
      </c>
      <c r="H5878" s="17" t="s">
        <v>80</v>
      </c>
      <c r="I5878" s="17" t="s">
        <v>38</v>
      </c>
      <c r="J5878" s="17" t="s">
        <v>144</v>
      </c>
      <c r="K5878" s="17">
        <f>IF(BASE_MARKET_DATA[[#This Row],[DATE]]=_xlfn.MAXIFS(A:A,H:H,BASE_MARKET_DATA[[#This Row],[LABEL]]),1,0)</f>
        <v>0</v>
      </c>
      <c r="L5878" s="17">
        <f>IF(BASE_MARKET_DATA[[#This Row],[VARP]]&gt;0,1,0)</f>
        <v>0</v>
      </c>
    </row>
    <row r="5879" spans="1:12">
      <c r="A5879" s="1">
        <v>43931</v>
      </c>
      <c r="B5879" s="17" t="s">
        <v>79</v>
      </c>
      <c r="C5879">
        <v>1.092741</v>
      </c>
      <c r="D5879">
        <v>1.0863659999999999</v>
      </c>
      <c r="E5879">
        <v>6.3750000000000195E-3</v>
      </c>
      <c r="F5879">
        <v>5.8681880692142609E-3</v>
      </c>
      <c r="G5879" s="17" t="s">
        <v>2</v>
      </c>
      <c r="H5879" s="17" t="s">
        <v>80</v>
      </c>
      <c r="I5879" s="17" t="s">
        <v>38</v>
      </c>
      <c r="J5879" s="17" t="s">
        <v>144</v>
      </c>
      <c r="K5879" s="17">
        <f>IF(BASE_MARKET_DATA[[#This Row],[DATE]]=_xlfn.MAXIFS(A:A,H:H,BASE_MARKET_DATA[[#This Row],[LABEL]]),1,0)</f>
        <v>0</v>
      </c>
      <c r="L5879" s="17">
        <f>IF(BASE_MARKET_DATA[[#This Row],[VARP]]&gt;0,1,0)</f>
        <v>1</v>
      </c>
    </row>
    <row r="5880" spans="1:12">
      <c r="A5880" s="1">
        <v>43934</v>
      </c>
      <c r="B5880" s="17" t="s">
        <v>79</v>
      </c>
      <c r="C5880">
        <v>1.093267</v>
      </c>
      <c r="D5880">
        <v>1.092741</v>
      </c>
      <c r="E5880">
        <v>5.2600000000002645E-4</v>
      </c>
      <c r="F5880">
        <v>4.8135834566473342E-4</v>
      </c>
      <c r="G5880" s="17" t="s">
        <v>2</v>
      </c>
      <c r="H5880" s="17" t="s">
        <v>80</v>
      </c>
      <c r="I5880" s="17" t="s">
        <v>38</v>
      </c>
      <c r="J5880" s="17" t="s">
        <v>144</v>
      </c>
      <c r="K5880" s="17">
        <f>IF(BASE_MARKET_DATA[[#This Row],[DATE]]=_xlfn.MAXIFS(A:A,H:H,BASE_MARKET_DATA[[#This Row],[LABEL]]),1,0)</f>
        <v>0</v>
      </c>
      <c r="L5880" s="17">
        <f>IF(BASE_MARKET_DATA[[#This Row],[VARP]]&gt;0,1,0)</f>
        <v>1</v>
      </c>
    </row>
    <row r="5881" spans="1:12">
      <c r="A5881" s="1">
        <v>43935</v>
      </c>
      <c r="B5881" s="17" t="s">
        <v>79</v>
      </c>
      <c r="C5881">
        <v>1.0922989999999999</v>
      </c>
      <c r="D5881">
        <v>1.093267</v>
      </c>
      <c r="E5881">
        <v>-9.6800000000007991E-4</v>
      </c>
      <c r="F5881">
        <v>-8.8541957271195406E-4</v>
      </c>
      <c r="G5881" s="17" t="s">
        <v>2</v>
      </c>
      <c r="H5881" s="17" t="s">
        <v>80</v>
      </c>
      <c r="I5881" s="17" t="s">
        <v>38</v>
      </c>
      <c r="J5881" s="17" t="s">
        <v>144</v>
      </c>
      <c r="K5881" s="17">
        <f>IF(BASE_MARKET_DATA[[#This Row],[DATE]]=_xlfn.MAXIFS(A:A,H:H,BASE_MARKET_DATA[[#This Row],[LABEL]]),1,0)</f>
        <v>0</v>
      </c>
      <c r="L5881" s="17">
        <f>IF(BASE_MARKET_DATA[[#This Row],[VARP]]&gt;0,1,0)</f>
        <v>0</v>
      </c>
    </row>
    <row r="5882" spans="1:12">
      <c r="A5882" s="1">
        <v>43936</v>
      </c>
      <c r="B5882" s="17" t="s">
        <v>79</v>
      </c>
      <c r="C5882">
        <v>1.0985389999999999</v>
      </c>
      <c r="D5882">
        <v>1.0922989999999999</v>
      </c>
      <c r="E5882">
        <v>6.2400000000000233E-3</v>
      </c>
      <c r="F5882">
        <v>5.7127215167275848E-3</v>
      </c>
      <c r="G5882" s="17" t="s">
        <v>2</v>
      </c>
      <c r="H5882" s="17" t="s">
        <v>80</v>
      </c>
      <c r="I5882" s="17" t="s">
        <v>38</v>
      </c>
      <c r="J5882" s="17" t="s">
        <v>144</v>
      </c>
      <c r="K5882" s="17">
        <f>IF(BASE_MARKET_DATA[[#This Row],[DATE]]=_xlfn.MAXIFS(A:A,H:H,BASE_MARKET_DATA[[#This Row],[LABEL]]),1,0)</f>
        <v>0</v>
      </c>
      <c r="L5882" s="17">
        <f>IF(BASE_MARKET_DATA[[#This Row],[VARP]]&gt;0,1,0)</f>
        <v>1</v>
      </c>
    </row>
    <row r="5883" spans="1:12">
      <c r="A5883" s="1">
        <v>43937</v>
      </c>
      <c r="B5883" s="17" t="s">
        <v>79</v>
      </c>
      <c r="C5883">
        <v>1.0905100000000001</v>
      </c>
      <c r="D5883">
        <v>1.0985389999999999</v>
      </c>
      <c r="E5883">
        <v>-8.0289999999998418E-3</v>
      </c>
      <c r="F5883">
        <v>-7.3087983221349828E-3</v>
      </c>
      <c r="G5883" s="17" t="s">
        <v>2</v>
      </c>
      <c r="H5883" s="17" t="s">
        <v>80</v>
      </c>
      <c r="I5883" s="17" t="s">
        <v>38</v>
      </c>
      <c r="J5883" s="17" t="s">
        <v>144</v>
      </c>
      <c r="K5883" s="17">
        <f>IF(BASE_MARKET_DATA[[#This Row],[DATE]]=_xlfn.MAXIFS(A:A,H:H,BASE_MARKET_DATA[[#This Row],[LABEL]]),1,0)</f>
        <v>0</v>
      </c>
      <c r="L5883" s="17">
        <f>IF(BASE_MARKET_DATA[[#This Row],[VARP]]&gt;0,1,0)</f>
        <v>0</v>
      </c>
    </row>
    <row r="5884" spans="1:12">
      <c r="A5884" s="1">
        <v>43938</v>
      </c>
      <c r="B5884" s="17" t="s">
        <v>79</v>
      </c>
      <c r="C5884">
        <v>1.085847</v>
      </c>
      <c r="D5884">
        <v>1.0905100000000001</v>
      </c>
      <c r="E5884">
        <v>-4.6630000000000837E-3</v>
      </c>
      <c r="F5884">
        <v>-4.2759809630357202E-3</v>
      </c>
      <c r="G5884" s="17" t="s">
        <v>2</v>
      </c>
      <c r="H5884" s="17" t="s">
        <v>80</v>
      </c>
      <c r="I5884" s="17" t="s">
        <v>38</v>
      </c>
      <c r="J5884" s="17" t="s">
        <v>144</v>
      </c>
      <c r="K5884" s="17">
        <f>IF(BASE_MARKET_DATA[[#This Row],[DATE]]=_xlfn.MAXIFS(A:A,H:H,BASE_MARKET_DATA[[#This Row],[LABEL]]),1,0)</f>
        <v>0</v>
      </c>
      <c r="L5884" s="17">
        <f>IF(BASE_MARKET_DATA[[#This Row],[VARP]]&gt;0,1,0)</f>
        <v>0</v>
      </c>
    </row>
    <row r="5885" spans="1:12">
      <c r="A5885" s="1">
        <v>43941</v>
      </c>
      <c r="B5885" s="17" t="s">
        <v>79</v>
      </c>
      <c r="C5885">
        <v>1.086697</v>
      </c>
      <c r="D5885">
        <v>1.085847</v>
      </c>
      <c r="E5885">
        <v>8.5000000000001741E-4</v>
      </c>
      <c r="F5885">
        <v>7.8279904995825144E-4</v>
      </c>
      <c r="G5885" s="17" t="s">
        <v>2</v>
      </c>
      <c r="H5885" s="17" t="s">
        <v>80</v>
      </c>
      <c r="I5885" s="17" t="s">
        <v>38</v>
      </c>
      <c r="J5885" s="17" t="s">
        <v>144</v>
      </c>
      <c r="K5885" s="17">
        <f>IF(BASE_MARKET_DATA[[#This Row],[DATE]]=_xlfn.MAXIFS(A:A,H:H,BASE_MARKET_DATA[[#This Row],[LABEL]]),1,0)</f>
        <v>0</v>
      </c>
      <c r="L5885" s="17">
        <f>IF(BASE_MARKET_DATA[[#This Row],[VARP]]&gt;0,1,0)</f>
        <v>1</v>
      </c>
    </row>
    <row r="5886" spans="1:12">
      <c r="A5886" s="1">
        <v>43942</v>
      </c>
      <c r="B5886" s="17" t="s">
        <v>79</v>
      </c>
      <c r="C5886">
        <v>1.086484</v>
      </c>
      <c r="D5886">
        <v>1.086697</v>
      </c>
      <c r="E5886">
        <v>-2.1300000000001873E-4</v>
      </c>
      <c r="F5886">
        <v>-1.9600679858324695E-4</v>
      </c>
      <c r="G5886" s="17" t="s">
        <v>2</v>
      </c>
      <c r="H5886" s="17" t="s">
        <v>80</v>
      </c>
      <c r="I5886" s="17" t="s">
        <v>38</v>
      </c>
      <c r="J5886" s="17" t="s">
        <v>144</v>
      </c>
      <c r="K5886" s="17">
        <f>IF(BASE_MARKET_DATA[[#This Row],[DATE]]=_xlfn.MAXIFS(A:A,H:H,BASE_MARKET_DATA[[#This Row],[LABEL]]),1,0)</f>
        <v>0</v>
      </c>
      <c r="L5886" s="17">
        <f>IF(BASE_MARKET_DATA[[#This Row],[VARP]]&gt;0,1,0)</f>
        <v>0</v>
      </c>
    </row>
    <row r="5887" spans="1:12">
      <c r="A5887" s="1">
        <v>43943</v>
      </c>
      <c r="B5887" s="17" t="s">
        <v>79</v>
      </c>
      <c r="C5887">
        <v>1.085647</v>
      </c>
      <c r="D5887">
        <v>1.086484</v>
      </c>
      <c r="E5887">
        <v>-8.3699999999997665E-4</v>
      </c>
      <c r="F5887">
        <v>-7.7037489737536552E-4</v>
      </c>
      <c r="G5887" s="17" t="s">
        <v>2</v>
      </c>
      <c r="H5887" s="17" t="s">
        <v>80</v>
      </c>
      <c r="I5887" s="17" t="s">
        <v>38</v>
      </c>
      <c r="J5887" s="17" t="s">
        <v>144</v>
      </c>
      <c r="K5887" s="17">
        <f>IF(BASE_MARKET_DATA[[#This Row],[DATE]]=_xlfn.MAXIFS(A:A,H:H,BASE_MARKET_DATA[[#This Row],[LABEL]]),1,0)</f>
        <v>0</v>
      </c>
      <c r="L5887" s="17">
        <f>IF(BASE_MARKET_DATA[[#This Row],[VARP]]&gt;0,1,0)</f>
        <v>0</v>
      </c>
    </row>
    <row r="5888" spans="1:12">
      <c r="A5888" s="1">
        <v>43944</v>
      </c>
      <c r="B5888" s="17" t="s">
        <v>79</v>
      </c>
      <c r="C5888">
        <v>1.080964</v>
      </c>
      <c r="D5888">
        <v>1.085647</v>
      </c>
      <c r="E5888">
        <v>-4.6829999999999927E-3</v>
      </c>
      <c r="F5888">
        <v>-4.3135568006911935E-3</v>
      </c>
      <c r="G5888" s="17" t="s">
        <v>2</v>
      </c>
      <c r="H5888" s="17" t="s">
        <v>80</v>
      </c>
      <c r="I5888" s="17" t="s">
        <v>38</v>
      </c>
      <c r="J5888" s="17" t="s">
        <v>144</v>
      </c>
      <c r="K5888" s="17">
        <f>IF(BASE_MARKET_DATA[[#This Row],[DATE]]=_xlfn.MAXIFS(A:A,H:H,BASE_MARKET_DATA[[#This Row],[LABEL]]),1,0)</f>
        <v>0</v>
      </c>
      <c r="L5888" s="17">
        <f>IF(BASE_MARKET_DATA[[#This Row],[VARP]]&gt;0,1,0)</f>
        <v>0</v>
      </c>
    </row>
    <row r="5889" spans="1:12">
      <c r="A5889" s="1">
        <v>43945</v>
      </c>
      <c r="B5889" s="17" t="s">
        <v>79</v>
      </c>
      <c r="C5889">
        <v>1.0777019999999999</v>
      </c>
      <c r="D5889">
        <v>1.080964</v>
      </c>
      <c r="E5889">
        <v>-3.2620000000000982E-3</v>
      </c>
      <c r="F5889">
        <v>-3.0176768143990902E-3</v>
      </c>
      <c r="G5889" s="17" t="s">
        <v>2</v>
      </c>
      <c r="H5889" s="17" t="s">
        <v>80</v>
      </c>
      <c r="I5889" s="17" t="s">
        <v>38</v>
      </c>
      <c r="J5889" s="17" t="s">
        <v>144</v>
      </c>
      <c r="K5889" s="17">
        <f>IF(BASE_MARKET_DATA[[#This Row],[DATE]]=_xlfn.MAXIFS(A:A,H:H,BASE_MARKET_DATA[[#This Row],[LABEL]]),1,0)</f>
        <v>0</v>
      </c>
      <c r="L5889" s="17">
        <f>IF(BASE_MARKET_DATA[[#This Row],[VARP]]&gt;0,1,0)</f>
        <v>0</v>
      </c>
    </row>
    <row r="5890" spans="1:12">
      <c r="A5890" s="1">
        <v>43948</v>
      </c>
      <c r="B5890" s="17" t="s">
        <v>79</v>
      </c>
      <c r="C5890">
        <v>1.082368</v>
      </c>
      <c r="D5890">
        <v>1.0777019999999999</v>
      </c>
      <c r="E5890">
        <v>4.666000000000059E-3</v>
      </c>
      <c r="F5890">
        <v>4.329582760354958E-3</v>
      </c>
      <c r="G5890" s="17" t="s">
        <v>2</v>
      </c>
      <c r="H5890" s="17" t="s">
        <v>80</v>
      </c>
      <c r="I5890" s="17" t="s">
        <v>38</v>
      </c>
      <c r="J5890" s="17" t="s">
        <v>144</v>
      </c>
      <c r="K5890" s="17">
        <f>IF(BASE_MARKET_DATA[[#This Row],[DATE]]=_xlfn.MAXIFS(A:A,H:H,BASE_MARKET_DATA[[#This Row],[LABEL]]),1,0)</f>
        <v>0</v>
      </c>
      <c r="L5890" s="17">
        <f>IF(BASE_MARKET_DATA[[#This Row],[VARP]]&gt;0,1,0)</f>
        <v>1</v>
      </c>
    </row>
    <row r="5891" spans="1:12">
      <c r="A5891" s="1">
        <v>43949</v>
      </c>
      <c r="B5891" s="17" t="s">
        <v>79</v>
      </c>
      <c r="C5891">
        <v>1.0824850000000001</v>
      </c>
      <c r="D5891">
        <v>1.082368</v>
      </c>
      <c r="E5891">
        <v>1.1700000000014477E-4</v>
      </c>
      <c r="F5891">
        <v>1.0809632213826053E-4</v>
      </c>
      <c r="G5891" s="17" t="s">
        <v>2</v>
      </c>
      <c r="H5891" s="17" t="s">
        <v>80</v>
      </c>
      <c r="I5891" s="17" t="s">
        <v>38</v>
      </c>
      <c r="J5891" s="17" t="s">
        <v>144</v>
      </c>
      <c r="K5891" s="17">
        <f>IF(BASE_MARKET_DATA[[#This Row],[DATE]]=_xlfn.MAXIFS(A:A,H:H,BASE_MARKET_DATA[[#This Row],[LABEL]]),1,0)</f>
        <v>0</v>
      </c>
      <c r="L5891" s="17">
        <f>IF(BASE_MARKET_DATA[[#This Row],[VARP]]&gt;0,1,0)</f>
        <v>1</v>
      </c>
    </row>
    <row r="5892" spans="1:12">
      <c r="A5892" s="1">
        <v>43950</v>
      </c>
      <c r="B5892" s="17" t="s">
        <v>79</v>
      </c>
      <c r="C5892">
        <v>1.083658</v>
      </c>
      <c r="D5892">
        <v>1.0824850000000001</v>
      </c>
      <c r="E5892">
        <v>1.1729999999998686E-3</v>
      </c>
      <c r="F5892">
        <v>1.0836177868514285E-3</v>
      </c>
      <c r="G5892" s="17" t="s">
        <v>2</v>
      </c>
      <c r="H5892" s="17" t="s">
        <v>80</v>
      </c>
      <c r="I5892" s="17" t="s">
        <v>38</v>
      </c>
      <c r="J5892" s="17" t="s">
        <v>144</v>
      </c>
      <c r="K5892" s="17">
        <f>IF(BASE_MARKET_DATA[[#This Row],[DATE]]=_xlfn.MAXIFS(A:A,H:H,BASE_MARKET_DATA[[#This Row],[LABEL]]),1,0)</f>
        <v>0</v>
      </c>
      <c r="L5892" s="17">
        <f>IF(BASE_MARKET_DATA[[#This Row],[VARP]]&gt;0,1,0)</f>
        <v>1</v>
      </c>
    </row>
    <row r="5893" spans="1:12">
      <c r="A5893" s="1">
        <v>43951</v>
      </c>
      <c r="B5893" s="17" t="s">
        <v>79</v>
      </c>
      <c r="C5893">
        <v>1.0877250000000001</v>
      </c>
      <c r="D5893">
        <v>1.083658</v>
      </c>
      <c r="E5893">
        <v>4.0670000000000428E-3</v>
      </c>
      <c r="F5893">
        <v>3.7530290922044066E-3</v>
      </c>
      <c r="G5893" s="17" t="s">
        <v>2</v>
      </c>
      <c r="H5893" s="17" t="s">
        <v>80</v>
      </c>
      <c r="I5893" s="17" t="s">
        <v>38</v>
      </c>
      <c r="J5893" s="17" t="s">
        <v>144</v>
      </c>
      <c r="K5893" s="17">
        <f>IF(BASE_MARKET_DATA[[#This Row],[DATE]]=_xlfn.MAXIFS(A:A,H:H,BASE_MARKET_DATA[[#This Row],[LABEL]]),1,0)</f>
        <v>0</v>
      </c>
      <c r="L5893" s="17">
        <f>IF(BASE_MARKET_DATA[[#This Row],[VARP]]&gt;0,1,0)</f>
        <v>1</v>
      </c>
    </row>
    <row r="5894" spans="1:12">
      <c r="A5894" s="1">
        <v>43952</v>
      </c>
      <c r="B5894" s="17" t="s">
        <v>79</v>
      </c>
      <c r="C5894">
        <v>1.0945469999999999</v>
      </c>
      <c r="D5894">
        <v>1.0877250000000001</v>
      </c>
      <c r="E5894">
        <v>6.8219999999998837E-3</v>
      </c>
      <c r="F5894">
        <v>6.2718058332757671E-3</v>
      </c>
      <c r="G5894" s="17" t="s">
        <v>2</v>
      </c>
      <c r="H5894" s="17" t="s">
        <v>80</v>
      </c>
      <c r="I5894" s="17" t="s">
        <v>38</v>
      </c>
      <c r="J5894" s="17" t="s">
        <v>144</v>
      </c>
      <c r="K5894" s="17">
        <f>IF(BASE_MARKET_DATA[[#This Row],[DATE]]=_xlfn.MAXIFS(A:A,H:H,BASE_MARKET_DATA[[#This Row],[LABEL]]),1,0)</f>
        <v>0</v>
      </c>
      <c r="L5894" s="17">
        <f>IF(BASE_MARKET_DATA[[#This Row],[VARP]]&gt;0,1,0)</f>
        <v>1</v>
      </c>
    </row>
    <row r="5895" spans="1:12">
      <c r="A5895" s="1">
        <v>43955</v>
      </c>
      <c r="B5895" s="17" t="s">
        <v>79</v>
      </c>
      <c r="C5895">
        <v>1.095963</v>
      </c>
      <c r="D5895">
        <v>1.0945469999999999</v>
      </c>
      <c r="E5895">
        <v>1.4160000000000839E-3</v>
      </c>
      <c r="F5895">
        <v>1.2936858810083842E-3</v>
      </c>
      <c r="G5895" s="17" t="s">
        <v>2</v>
      </c>
      <c r="H5895" s="17" t="s">
        <v>80</v>
      </c>
      <c r="I5895" s="17" t="s">
        <v>38</v>
      </c>
      <c r="J5895" s="17" t="s">
        <v>144</v>
      </c>
      <c r="K5895" s="17">
        <f>IF(BASE_MARKET_DATA[[#This Row],[DATE]]=_xlfn.MAXIFS(A:A,H:H,BASE_MARKET_DATA[[#This Row],[LABEL]]),1,0)</f>
        <v>0</v>
      </c>
      <c r="L5895" s="17">
        <f>IF(BASE_MARKET_DATA[[#This Row],[VARP]]&gt;0,1,0)</f>
        <v>1</v>
      </c>
    </row>
    <row r="5896" spans="1:12">
      <c r="A5896" s="1">
        <v>43956</v>
      </c>
      <c r="B5896" s="17" t="s">
        <v>79</v>
      </c>
      <c r="C5896">
        <v>1.0904290000000001</v>
      </c>
      <c r="D5896">
        <v>1.095963</v>
      </c>
      <c r="E5896">
        <v>-5.5339999999999279E-3</v>
      </c>
      <c r="F5896">
        <v>-5.0494405376823193E-3</v>
      </c>
      <c r="G5896" s="17" t="s">
        <v>2</v>
      </c>
      <c r="H5896" s="17" t="s">
        <v>80</v>
      </c>
      <c r="I5896" s="17" t="s">
        <v>38</v>
      </c>
      <c r="J5896" s="17" t="s">
        <v>144</v>
      </c>
      <c r="K5896" s="17">
        <f>IF(BASE_MARKET_DATA[[#This Row],[DATE]]=_xlfn.MAXIFS(A:A,H:H,BASE_MARKET_DATA[[#This Row],[LABEL]]),1,0)</f>
        <v>0</v>
      </c>
      <c r="L5896" s="17">
        <f>IF(BASE_MARKET_DATA[[#This Row],[VARP]]&gt;0,1,0)</f>
        <v>0</v>
      </c>
    </row>
    <row r="5897" spans="1:12">
      <c r="A5897" s="1">
        <v>43957</v>
      </c>
      <c r="B5897" s="17" t="s">
        <v>79</v>
      </c>
      <c r="C5897">
        <v>1.083858</v>
      </c>
      <c r="D5897">
        <v>1.0904290000000001</v>
      </c>
      <c r="E5897">
        <v>-6.5710000000001045E-3</v>
      </c>
      <c r="F5897">
        <v>-6.0260686390403266E-3</v>
      </c>
      <c r="G5897" s="17" t="s">
        <v>2</v>
      </c>
      <c r="H5897" s="17" t="s">
        <v>80</v>
      </c>
      <c r="I5897" s="17" t="s">
        <v>38</v>
      </c>
      <c r="J5897" s="17" t="s">
        <v>144</v>
      </c>
      <c r="K5897" s="17">
        <f>IF(BASE_MARKET_DATA[[#This Row],[DATE]]=_xlfn.MAXIFS(A:A,H:H,BASE_MARKET_DATA[[#This Row],[LABEL]]),1,0)</f>
        <v>0</v>
      </c>
      <c r="L5897" s="17">
        <f>IF(BASE_MARKET_DATA[[#This Row],[VARP]]&gt;0,1,0)</f>
        <v>0</v>
      </c>
    </row>
    <row r="5898" spans="1:12">
      <c r="A5898" s="1">
        <v>43958</v>
      </c>
      <c r="B5898" s="17" t="s">
        <v>79</v>
      </c>
      <c r="C5898">
        <v>1.079855</v>
      </c>
      <c r="D5898">
        <v>1.083858</v>
      </c>
      <c r="E5898">
        <v>-4.0029999999999788E-3</v>
      </c>
      <c r="F5898">
        <v>-3.693288235174699E-3</v>
      </c>
      <c r="G5898" s="17" t="s">
        <v>2</v>
      </c>
      <c r="H5898" s="17" t="s">
        <v>80</v>
      </c>
      <c r="I5898" s="17" t="s">
        <v>38</v>
      </c>
      <c r="J5898" s="17" t="s">
        <v>144</v>
      </c>
      <c r="K5898" s="17">
        <f>IF(BASE_MARKET_DATA[[#This Row],[DATE]]=_xlfn.MAXIFS(A:A,H:H,BASE_MARKET_DATA[[#This Row],[LABEL]]),1,0)</f>
        <v>0</v>
      </c>
      <c r="L5898" s="17">
        <f>IF(BASE_MARKET_DATA[[#This Row],[VARP]]&gt;0,1,0)</f>
        <v>0</v>
      </c>
    </row>
    <row r="5899" spans="1:12">
      <c r="A5899" s="1">
        <v>43959</v>
      </c>
      <c r="B5899" s="17" t="s">
        <v>79</v>
      </c>
      <c r="C5899">
        <v>1.083717</v>
      </c>
      <c r="D5899">
        <v>1.079855</v>
      </c>
      <c r="E5899">
        <v>3.8620000000000321E-3</v>
      </c>
      <c r="F5899">
        <v>3.5764060915586186E-3</v>
      </c>
      <c r="G5899" s="17" t="s">
        <v>2</v>
      </c>
      <c r="H5899" s="17" t="s">
        <v>80</v>
      </c>
      <c r="I5899" s="17" t="s">
        <v>38</v>
      </c>
      <c r="J5899" s="17" t="s">
        <v>144</v>
      </c>
      <c r="K5899" s="17">
        <f>IF(BASE_MARKET_DATA[[#This Row],[DATE]]=_xlfn.MAXIFS(A:A,H:H,BASE_MARKET_DATA[[#This Row],[LABEL]]),1,0)</f>
        <v>0</v>
      </c>
      <c r="L5899" s="17">
        <f>IF(BASE_MARKET_DATA[[#This Row],[VARP]]&gt;0,1,0)</f>
        <v>1</v>
      </c>
    </row>
    <row r="5900" spans="1:12">
      <c r="A5900" s="1">
        <v>43962</v>
      </c>
      <c r="B5900" s="17" t="s">
        <v>79</v>
      </c>
      <c r="C5900">
        <v>1.083952</v>
      </c>
      <c r="D5900">
        <v>1.083717</v>
      </c>
      <c r="E5900">
        <v>2.3499999999998522E-4</v>
      </c>
      <c r="F5900">
        <v>2.1684627997898455E-4</v>
      </c>
      <c r="G5900" s="17" t="s">
        <v>2</v>
      </c>
      <c r="H5900" s="17" t="s">
        <v>80</v>
      </c>
      <c r="I5900" s="17" t="s">
        <v>38</v>
      </c>
      <c r="J5900" s="17" t="s">
        <v>144</v>
      </c>
      <c r="K5900" s="17">
        <f>IF(BASE_MARKET_DATA[[#This Row],[DATE]]=_xlfn.MAXIFS(A:A,H:H,BASE_MARKET_DATA[[#This Row],[LABEL]]),1,0)</f>
        <v>0</v>
      </c>
      <c r="L5900" s="17">
        <f>IF(BASE_MARKET_DATA[[#This Row],[VARP]]&gt;0,1,0)</f>
        <v>1</v>
      </c>
    </row>
    <row r="5901" spans="1:12">
      <c r="A5901" s="1">
        <v>43963</v>
      </c>
      <c r="B5901" s="17" t="s">
        <v>79</v>
      </c>
      <c r="C5901">
        <v>1.0809409999999999</v>
      </c>
      <c r="D5901">
        <v>1.083952</v>
      </c>
      <c r="E5901">
        <v>-3.0110000000000969E-3</v>
      </c>
      <c r="F5901">
        <v>-2.7777982788906677E-3</v>
      </c>
      <c r="G5901" s="17" t="s">
        <v>2</v>
      </c>
      <c r="H5901" s="17" t="s">
        <v>80</v>
      </c>
      <c r="I5901" s="17" t="s">
        <v>38</v>
      </c>
      <c r="J5901" s="17" t="s">
        <v>144</v>
      </c>
      <c r="K5901" s="17">
        <f>IF(BASE_MARKET_DATA[[#This Row],[DATE]]=_xlfn.MAXIFS(A:A,H:H,BASE_MARKET_DATA[[#This Row],[LABEL]]),1,0)</f>
        <v>0</v>
      </c>
      <c r="L5901" s="17">
        <f>IF(BASE_MARKET_DATA[[#This Row],[VARP]]&gt;0,1,0)</f>
        <v>0</v>
      </c>
    </row>
    <row r="5902" spans="1:12">
      <c r="A5902" s="1">
        <v>43964</v>
      </c>
      <c r="B5902" s="17" t="s">
        <v>79</v>
      </c>
      <c r="C5902">
        <v>1.084681</v>
      </c>
      <c r="D5902">
        <v>1.0809409999999999</v>
      </c>
      <c r="E5902">
        <v>3.7400000000000766E-3</v>
      </c>
      <c r="F5902">
        <v>3.4599483228039984E-3</v>
      </c>
      <c r="G5902" s="17" t="s">
        <v>2</v>
      </c>
      <c r="H5902" s="17" t="s">
        <v>80</v>
      </c>
      <c r="I5902" s="17" t="s">
        <v>38</v>
      </c>
      <c r="J5902" s="17" t="s">
        <v>144</v>
      </c>
      <c r="K5902" s="17">
        <f>IF(BASE_MARKET_DATA[[#This Row],[DATE]]=_xlfn.MAXIFS(A:A,H:H,BASE_MARKET_DATA[[#This Row],[LABEL]]),1,0)</f>
        <v>0</v>
      </c>
      <c r="L5902" s="17">
        <f>IF(BASE_MARKET_DATA[[#This Row],[VARP]]&gt;0,1,0)</f>
        <v>1</v>
      </c>
    </row>
    <row r="5903" spans="1:12">
      <c r="A5903" s="1">
        <v>43965</v>
      </c>
      <c r="B5903" s="17" t="s">
        <v>79</v>
      </c>
      <c r="C5903">
        <v>1.082368</v>
      </c>
      <c r="D5903">
        <v>1.084681</v>
      </c>
      <c r="E5903">
        <v>-2.3130000000000095E-3</v>
      </c>
      <c r="F5903">
        <v>-2.1324241873878214E-3</v>
      </c>
      <c r="G5903" s="17" t="s">
        <v>2</v>
      </c>
      <c r="H5903" s="17" t="s">
        <v>80</v>
      </c>
      <c r="I5903" s="17" t="s">
        <v>38</v>
      </c>
      <c r="J5903" s="17" t="s">
        <v>144</v>
      </c>
      <c r="K5903" s="17">
        <f>IF(BASE_MARKET_DATA[[#This Row],[DATE]]=_xlfn.MAXIFS(A:A,H:H,BASE_MARKET_DATA[[#This Row],[LABEL]]),1,0)</f>
        <v>0</v>
      </c>
      <c r="L5903" s="17">
        <f>IF(BASE_MARKET_DATA[[#This Row],[VARP]]&gt;0,1,0)</f>
        <v>0</v>
      </c>
    </row>
    <row r="5904" spans="1:12">
      <c r="A5904" s="1">
        <v>43966</v>
      </c>
      <c r="B5904" s="17" t="s">
        <v>79</v>
      </c>
      <c r="C5904">
        <v>1.0806959999999999</v>
      </c>
      <c r="D5904">
        <v>1.082368</v>
      </c>
      <c r="E5904">
        <v>-1.6720000000001178E-3</v>
      </c>
      <c r="F5904">
        <v>-1.5447611163671856E-3</v>
      </c>
      <c r="G5904" s="17" t="s">
        <v>2</v>
      </c>
      <c r="H5904" s="17" t="s">
        <v>80</v>
      </c>
      <c r="I5904" s="17" t="s">
        <v>38</v>
      </c>
      <c r="J5904" s="17" t="s">
        <v>144</v>
      </c>
      <c r="K5904" s="17">
        <f>IF(BASE_MARKET_DATA[[#This Row],[DATE]]=_xlfn.MAXIFS(A:A,H:H,BASE_MARKET_DATA[[#This Row],[LABEL]]),1,0)</f>
        <v>0</v>
      </c>
      <c r="L5904" s="17">
        <f>IF(BASE_MARKET_DATA[[#This Row],[VARP]]&gt;0,1,0)</f>
        <v>0</v>
      </c>
    </row>
    <row r="5905" spans="1:12">
      <c r="A5905" s="1">
        <v>43969</v>
      </c>
      <c r="B5905" s="17" t="s">
        <v>79</v>
      </c>
      <c r="C5905">
        <v>1.0821339999999999</v>
      </c>
      <c r="D5905">
        <v>1.0806959999999999</v>
      </c>
      <c r="E5905">
        <v>1.4380000000000503E-3</v>
      </c>
      <c r="F5905">
        <v>1.3306239682575401E-3</v>
      </c>
      <c r="G5905" s="17" t="s">
        <v>2</v>
      </c>
      <c r="H5905" s="17" t="s">
        <v>80</v>
      </c>
      <c r="I5905" s="17" t="s">
        <v>38</v>
      </c>
      <c r="J5905" s="17" t="s">
        <v>144</v>
      </c>
      <c r="K5905" s="17">
        <f>IF(BASE_MARKET_DATA[[#This Row],[DATE]]=_xlfn.MAXIFS(A:A,H:H,BASE_MARKET_DATA[[#This Row],[LABEL]]),1,0)</f>
        <v>0</v>
      </c>
      <c r="L5905" s="17">
        <f>IF(BASE_MARKET_DATA[[#This Row],[VARP]]&gt;0,1,0)</f>
        <v>1</v>
      </c>
    </row>
    <row r="5906" spans="1:12">
      <c r="A5906" s="1">
        <v>43970</v>
      </c>
      <c r="B5906" s="17" t="s">
        <v>79</v>
      </c>
      <c r="C5906">
        <v>1.091512</v>
      </c>
      <c r="D5906">
        <v>1.0821339999999999</v>
      </c>
      <c r="E5906">
        <v>9.3780000000001085E-3</v>
      </c>
      <c r="F5906">
        <v>8.6662095452135404E-3</v>
      </c>
      <c r="G5906" s="17" t="s">
        <v>2</v>
      </c>
      <c r="H5906" s="17" t="s">
        <v>80</v>
      </c>
      <c r="I5906" s="17" t="s">
        <v>38</v>
      </c>
      <c r="J5906" s="17" t="s">
        <v>144</v>
      </c>
      <c r="K5906" s="17">
        <f>IF(BASE_MARKET_DATA[[#This Row],[DATE]]=_xlfn.MAXIFS(A:A,H:H,BASE_MARKET_DATA[[#This Row],[LABEL]]),1,0)</f>
        <v>0</v>
      </c>
      <c r="L5906" s="17">
        <f>IF(BASE_MARKET_DATA[[#This Row],[VARP]]&gt;0,1,0)</f>
        <v>1</v>
      </c>
    </row>
    <row r="5907" spans="1:12">
      <c r="A5907" s="1">
        <v>43971</v>
      </c>
      <c r="B5907" s="17" t="s">
        <v>79</v>
      </c>
      <c r="C5907">
        <v>1.0927770000000001</v>
      </c>
      <c r="D5907">
        <v>1.091512</v>
      </c>
      <c r="E5907">
        <v>1.2650000000000716E-3</v>
      </c>
      <c r="F5907">
        <v>1.1589428242658546E-3</v>
      </c>
      <c r="G5907" s="17" t="s">
        <v>2</v>
      </c>
      <c r="H5907" s="17" t="s">
        <v>80</v>
      </c>
      <c r="I5907" s="17" t="s">
        <v>38</v>
      </c>
      <c r="J5907" s="17" t="s">
        <v>144</v>
      </c>
      <c r="K5907" s="17">
        <f>IF(BASE_MARKET_DATA[[#This Row],[DATE]]=_xlfn.MAXIFS(A:A,H:H,BASE_MARKET_DATA[[#This Row],[LABEL]]),1,0)</f>
        <v>0</v>
      </c>
      <c r="L5907" s="17">
        <f>IF(BASE_MARKET_DATA[[#This Row],[VARP]]&gt;0,1,0)</f>
        <v>1</v>
      </c>
    </row>
    <row r="5908" spans="1:12">
      <c r="A5908" s="1">
        <v>43972</v>
      </c>
      <c r="B5908" s="17" t="s">
        <v>79</v>
      </c>
      <c r="C5908">
        <v>1.098298</v>
      </c>
      <c r="D5908">
        <v>1.0927770000000001</v>
      </c>
      <c r="E5908">
        <v>5.5209999999998871E-3</v>
      </c>
      <c r="F5908">
        <v>5.0522659243376154E-3</v>
      </c>
      <c r="G5908" s="17" t="s">
        <v>2</v>
      </c>
      <c r="H5908" s="17" t="s">
        <v>80</v>
      </c>
      <c r="I5908" s="17" t="s">
        <v>38</v>
      </c>
      <c r="J5908" s="17" t="s">
        <v>144</v>
      </c>
      <c r="K5908" s="17">
        <f>IF(BASE_MARKET_DATA[[#This Row],[DATE]]=_xlfn.MAXIFS(A:A,H:H,BASE_MARKET_DATA[[#This Row],[LABEL]]),1,0)</f>
        <v>0</v>
      </c>
      <c r="L5908" s="17">
        <f>IF(BASE_MARKET_DATA[[#This Row],[VARP]]&gt;0,1,0)</f>
        <v>1</v>
      </c>
    </row>
    <row r="5909" spans="1:12">
      <c r="A5909" s="1">
        <v>43973</v>
      </c>
      <c r="B5909" s="17" t="s">
        <v>79</v>
      </c>
      <c r="C5909">
        <v>1.0952899999999999</v>
      </c>
      <c r="D5909">
        <v>1.098298</v>
      </c>
      <c r="E5909">
        <v>-3.0080000000001217E-3</v>
      </c>
      <c r="F5909">
        <v>-2.7387830989404711E-3</v>
      </c>
      <c r="G5909" s="17" t="s">
        <v>2</v>
      </c>
      <c r="H5909" s="17" t="s">
        <v>80</v>
      </c>
      <c r="I5909" s="17" t="s">
        <v>38</v>
      </c>
      <c r="J5909" s="17" t="s">
        <v>144</v>
      </c>
      <c r="K5909" s="17">
        <f>IF(BASE_MARKET_DATA[[#This Row],[DATE]]=_xlfn.MAXIFS(A:A,H:H,BASE_MARKET_DATA[[#This Row],[LABEL]]),1,0)</f>
        <v>0</v>
      </c>
      <c r="L5909" s="17">
        <f>IF(BASE_MARKET_DATA[[#This Row],[VARP]]&gt;0,1,0)</f>
        <v>0</v>
      </c>
    </row>
    <row r="5910" spans="1:12">
      <c r="A5910" s="1">
        <v>43976</v>
      </c>
      <c r="B5910" s="17" t="s">
        <v>79</v>
      </c>
      <c r="C5910">
        <v>1.0907799999999999</v>
      </c>
      <c r="D5910">
        <v>1.0952899999999999</v>
      </c>
      <c r="E5910">
        <v>-4.510000000000014E-3</v>
      </c>
      <c r="F5910">
        <v>-4.1176309470551311E-3</v>
      </c>
      <c r="G5910" s="17" t="s">
        <v>2</v>
      </c>
      <c r="H5910" s="17" t="s">
        <v>80</v>
      </c>
      <c r="I5910" s="17" t="s">
        <v>38</v>
      </c>
      <c r="J5910" s="17" t="s">
        <v>144</v>
      </c>
      <c r="K5910" s="17">
        <f>IF(BASE_MARKET_DATA[[#This Row],[DATE]]=_xlfn.MAXIFS(A:A,H:H,BASE_MARKET_DATA[[#This Row],[LABEL]]),1,0)</f>
        <v>0</v>
      </c>
      <c r="L5910" s="17">
        <f>IF(BASE_MARKET_DATA[[#This Row],[VARP]]&gt;0,1,0)</f>
        <v>0</v>
      </c>
    </row>
    <row r="5911" spans="1:12">
      <c r="A5911" s="1">
        <v>43977</v>
      </c>
      <c r="B5911" s="17" t="s">
        <v>79</v>
      </c>
      <c r="C5911">
        <v>1.0903</v>
      </c>
      <c r="D5911">
        <v>1.0907799999999999</v>
      </c>
      <c r="E5911">
        <v>-4.7999999999981391E-4</v>
      </c>
      <c r="F5911">
        <v>-4.400520728284475E-4</v>
      </c>
      <c r="G5911" s="17" t="s">
        <v>2</v>
      </c>
      <c r="H5911" s="17" t="s">
        <v>80</v>
      </c>
      <c r="I5911" s="17" t="s">
        <v>38</v>
      </c>
      <c r="J5911" s="17" t="s">
        <v>144</v>
      </c>
      <c r="K5911" s="17">
        <f>IF(BASE_MARKET_DATA[[#This Row],[DATE]]=_xlfn.MAXIFS(A:A,H:H,BASE_MARKET_DATA[[#This Row],[LABEL]]),1,0)</f>
        <v>0</v>
      </c>
      <c r="L5911" s="17">
        <f>IF(BASE_MARKET_DATA[[#This Row],[VARP]]&gt;0,1,0)</f>
        <v>0</v>
      </c>
    </row>
    <row r="5912" spans="1:12">
      <c r="A5912" s="1">
        <v>43978</v>
      </c>
      <c r="B5912" s="17" t="s">
        <v>79</v>
      </c>
      <c r="C5912">
        <v>1.098177</v>
      </c>
      <c r="D5912">
        <v>1.0903</v>
      </c>
      <c r="E5912">
        <v>7.8769999999999119E-3</v>
      </c>
      <c r="F5912">
        <v>7.2246170778683958E-3</v>
      </c>
      <c r="G5912" s="17" t="s">
        <v>2</v>
      </c>
      <c r="H5912" s="17" t="s">
        <v>80</v>
      </c>
      <c r="I5912" s="17" t="s">
        <v>38</v>
      </c>
      <c r="J5912" s="17" t="s">
        <v>144</v>
      </c>
      <c r="K5912" s="17">
        <f>IF(BASE_MARKET_DATA[[#This Row],[DATE]]=_xlfn.MAXIFS(A:A,H:H,BASE_MARKET_DATA[[#This Row],[LABEL]]),1,0)</f>
        <v>0</v>
      </c>
      <c r="L5912" s="17">
        <f>IF(BASE_MARKET_DATA[[#This Row],[VARP]]&gt;0,1,0)</f>
        <v>1</v>
      </c>
    </row>
    <row r="5913" spans="1:12">
      <c r="A5913" s="1">
        <v>43979</v>
      </c>
      <c r="B5913" s="17" t="s">
        <v>79</v>
      </c>
      <c r="C5913">
        <v>1.1016860000000002</v>
      </c>
      <c r="D5913">
        <v>1.098177</v>
      </c>
      <c r="E5913">
        <v>3.5090000000002064E-3</v>
      </c>
      <c r="F5913">
        <v>3.1952954760482203E-3</v>
      </c>
      <c r="G5913" s="17" t="s">
        <v>2</v>
      </c>
      <c r="H5913" s="17" t="s">
        <v>80</v>
      </c>
      <c r="I5913" s="17" t="s">
        <v>38</v>
      </c>
      <c r="J5913" s="17" t="s">
        <v>144</v>
      </c>
      <c r="K5913" s="17">
        <f>IF(BASE_MARKET_DATA[[#This Row],[DATE]]=_xlfn.MAXIFS(A:A,H:H,BASE_MARKET_DATA[[#This Row],[LABEL]]),1,0)</f>
        <v>0</v>
      </c>
      <c r="L5913" s="17">
        <f>IF(BASE_MARKET_DATA[[#This Row],[VARP]]&gt;0,1,0)</f>
        <v>1</v>
      </c>
    </row>
    <row r="5914" spans="1:12">
      <c r="A5914" s="1">
        <v>43980</v>
      </c>
      <c r="B5914" s="17" t="s">
        <v>79</v>
      </c>
      <c r="C5914">
        <v>1.1079110000000001</v>
      </c>
      <c r="D5914">
        <v>1.1016860000000002</v>
      </c>
      <c r="E5914">
        <v>6.224999999999925E-3</v>
      </c>
      <c r="F5914">
        <v>5.6504303404054552E-3</v>
      </c>
      <c r="G5914" s="17" t="s">
        <v>2</v>
      </c>
      <c r="H5914" s="17" t="s">
        <v>80</v>
      </c>
      <c r="I5914" s="17" t="s">
        <v>38</v>
      </c>
      <c r="J5914" s="17" t="s">
        <v>144</v>
      </c>
      <c r="K5914" s="17">
        <f>IF(BASE_MARKET_DATA[[#This Row],[DATE]]=_xlfn.MAXIFS(A:A,H:H,BASE_MARKET_DATA[[#This Row],[LABEL]]),1,0)</f>
        <v>0</v>
      </c>
      <c r="L5914" s="17">
        <f>IF(BASE_MARKET_DATA[[#This Row],[VARP]]&gt;0,1,0)</f>
        <v>1</v>
      </c>
    </row>
    <row r="5915" spans="1:12">
      <c r="A5915" s="1">
        <v>43983</v>
      </c>
      <c r="B5915" s="17" t="s">
        <v>79</v>
      </c>
      <c r="C5915">
        <v>1.1118520000000001</v>
      </c>
      <c r="D5915">
        <v>1.1079110000000001</v>
      </c>
      <c r="E5915">
        <v>3.9409999999999723E-3</v>
      </c>
      <c r="F5915">
        <v>3.5571449331218592E-3</v>
      </c>
      <c r="G5915" s="17" t="s">
        <v>2</v>
      </c>
      <c r="H5915" s="17" t="s">
        <v>80</v>
      </c>
      <c r="I5915" s="17" t="s">
        <v>38</v>
      </c>
      <c r="J5915" s="17" t="s">
        <v>144</v>
      </c>
      <c r="K5915" s="17">
        <f>IF(BASE_MARKET_DATA[[#This Row],[DATE]]=_xlfn.MAXIFS(A:A,H:H,BASE_MARKET_DATA[[#This Row],[LABEL]]),1,0)</f>
        <v>0</v>
      </c>
      <c r="L5915" s="17">
        <f>IF(BASE_MARKET_DATA[[#This Row],[VARP]]&gt;0,1,0)</f>
        <v>1</v>
      </c>
    </row>
    <row r="5916" spans="1:12">
      <c r="A5916" s="1">
        <v>43984</v>
      </c>
      <c r="B5916" s="17" t="s">
        <v>79</v>
      </c>
      <c r="C5916">
        <v>1.112595</v>
      </c>
      <c r="D5916">
        <v>1.1118520000000001</v>
      </c>
      <c r="E5916">
        <v>7.4299999999993815E-4</v>
      </c>
      <c r="F5916">
        <v>6.6825440796071606E-4</v>
      </c>
      <c r="G5916" s="17" t="s">
        <v>2</v>
      </c>
      <c r="H5916" s="17" t="s">
        <v>80</v>
      </c>
      <c r="I5916" s="17" t="s">
        <v>38</v>
      </c>
      <c r="J5916" s="17" t="s">
        <v>144</v>
      </c>
      <c r="K5916" s="17">
        <f>IF(BASE_MARKET_DATA[[#This Row],[DATE]]=_xlfn.MAXIFS(A:A,H:H,BASE_MARKET_DATA[[#This Row],[LABEL]]),1,0)</f>
        <v>0</v>
      </c>
      <c r="L5916" s="17">
        <f>IF(BASE_MARKET_DATA[[#This Row],[VARP]]&gt;0,1,0)</f>
        <v>1</v>
      </c>
    </row>
    <row r="5917" spans="1:12">
      <c r="A5917" s="1">
        <v>43985</v>
      </c>
      <c r="B5917" s="17" t="s">
        <v>79</v>
      </c>
      <c r="C5917">
        <v>1.1189440000000002</v>
      </c>
      <c r="D5917">
        <v>1.112595</v>
      </c>
      <c r="E5917">
        <v>6.3490000000001601E-3</v>
      </c>
      <c r="F5917">
        <v>5.7064789972992511E-3</v>
      </c>
      <c r="G5917" s="17" t="s">
        <v>2</v>
      </c>
      <c r="H5917" s="17" t="s">
        <v>80</v>
      </c>
      <c r="I5917" s="17" t="s">
        <v>38</v>
      </c>
      <c r="J5917" s="17" t="s">
        <v>144</v>
      </c>
      <c r="K5917" s="17">
        <f>IF(BASE_MARKET_DATA[[#This Row],[DATE]]=_xlfn.MAXIFS(A:A,H:H,BASE_MARKET_DATA[[#This Row],[LABEL]]),1,0)</f>
        <v>0</v>
      </c>
      <c r="L5917" s="17">
        <f>IF(BASE_MARKET_DATA[[#This Row],[VARP]]&gt;0,1,0)</f>
        <v>1</v>
      </c>
    </row>
    <row r="5918" spans="1:12">
      <c r="A5918" s="1">
        <v>43986</v>
      </c>
      <c r="B5918" s="17" t="s">
        <v>79</v>
      </c>
      <c r="C5918">
        <v>1.1235950000000001</v>
      </c>
      <c r="D5918">
        <v>1.1189440000000002</v>
      </c>
      <c r="E5918">
        <v>4.6509999999999607E-3</v>
      </c>
      <c r="F5918">
        <v>4.1565976492120788E-3</v>
      </c>
      <c r="G5918" s="17" t="s">
        <v>2</v>
      </c>
      <c r="H5918" s="17" t="s">
        <v>80</v>
      </c>
      <c r="I5918" s="17" t="s">
        <v>38</v>
      </c>
      <c r="J5918" s="17" t="s">
        <v>144</v>
      </c>
      <c r="K5918" s="17">
        <f>IF(BASE_MARKET_DATA[[#This Row],[DATE]]=_xlfn.MAXIFS(A:A,H:H,BASE_MARKET_DATA[[#This Row],[LABEL]]),1,0)</f>
        <v>0</v>
      </c>
      <c r="L5918" s="17">
        <f>IF(BASE_MARKET_DATA[[#This Row],[VARP]]&gt;0,1,0)</f>
        <v>1</v>
      </c>
    </row>
    <row r="5919" spans="1:12">
      <c r="A5919" s="1">
        <v>43987</v>
      </c>
      <c r="B5919" s="17" t="s">
        <v>79</v>
      </c>
      <c r="C5919">
        <v>1.1337870000000001</v>
      </c>
      <c r="D5919">
        <v>1.1235950000000001</v>
      </c>
      <c r="E5919">
        <v>1.0191999999999979E-2</v>
      </c>
      <c r="F5919">
        <v>9.0708840818978162E-3</v>
      </c>
      <c r="G5919" s="17" t="s">
        <v>2</v>
      </c>
      <c r="H5919" s="17" t="s">
        <v>80</v>
      </c>
      <c r="I5919" s="17" t="s">
        <v>38</v>
      </c>
      <c r="J5919" s="17" t="s">
        <v>144</v>
      </c>
      <c r="K5919" s="17">
        <f>IF(BASE_MARKET_DATA[[#This Row],[DATE]]=_xlfn.MAXIFS(A:A,H:H,BASE_MARKET_DATA[[#This Row],[LABEL]]),1,0)</f>
        <v>0</v>
      </c>
      <c r="L5919" s="17">
        <f>IF(BASE_MARKET_DATA[[#This Row],[VARP]]&gt;0,1,0)</f>
        <v>1</v>
      </c>
    </row>
    <row r="5920" spans="1:12">
      <c r="A5920" s="1">
        <v>43990</v>
      </c>
      <c r="B5920" s="17" t="s">
        <v>79</v>
      </c>
      <c r="C5920">
        <v>1.1319520000000001</v>
      </c>
      <c r="D5920">
        <v>1.1337870000000001</v>
      </c>
      <c r="E5920">
        <v>-1.8350000000000311E-3</v>
      </c>
      <c r="F5920">
        <v>-1.6184697831250763E-3</v>
      </c>
      <c r="G5920" s="17" t="s">
        <v>2</v>
      </c>
      <c r="H5920" s="17" t="s">
        <v>80</v>
      </c>
      <c r="I5920" s="17" t="s">
        <v>38</v>
      </c>
      <c r="J5920" s="17" t="s">
        <v>144</v>
      </c>
      <c r="K5920" s="17">
        <f>IF(BASE_MARKET_DATA[[#This Row],[DATE]]=_xlfn.MAXIFS(A:A,H:H,BASE_MARKET_DATA[[#This Row],[LABEL]]),1,0)</f>
        <v>0</v>
      </c>
      <c r="L5920" s="17">
        <f>IF(BASE_MARKET_DATA[[#This Row],[VARP]]&gt;0,1,0)</f>
        <v>0</v>
      </c>
    </row>
    <row r="5921" spans="1:12">
      <c r="A5921" s="1">
        <v>43991</v>
      </c>
      <c r="B5921" s="17" t="s">
        <v>79</v>
      </c>
      <c r="C5921">
        <v>1.130557</v>
      </c>
      <c r="D5921">
        <v>1.1319520000000001</v>
      </c>
      <c r="E5921">
        <v>-1.3950000000000351E-3</v>
      </c>
      <c r="F5921">
        <v>-1.2323844120599062E-3</v>
      </c>
      <c r="G5921" s="17" t="s">
        <v>2</v>
      </c>
      <c r="H5921" s="17" t="s">
        <v>80</v>
      </c>
      <c r="I5921" s="17" t="s">
        <v>38</v>
      </c>
      <c r="J5921" s="17" t="s">
        <v>144</v>
      </c>
      <c r="K5921" s="17">
        <f>IF(BASE_MARKET_DATA[[#This Row],[DATE]]=_xlfn.MAXIFS(A:A,H:H,BASE_MARKET_DATA[[#This Row],[LABEL]]),1,0)</f>
        <v>0</v>
      </c>
      <c r="L5921" s="17">
        <f>IF(BASE_MARKET_DATA[[#This Row],[VARP]]&gt;0,1,0)</f>
        <v>0</v>
      </c>
    </row>
    <row r="5922" spans="1:12">
      <c r="A5922" s="1">
        <v>43992</v>
      </c>
      <c r="B5922" s="17" t="s">
        <v>79</v>
      </c>
      <c r="C5922">
        <v>1.133222</v>
      </c>
      <c r="D5922">
        <v>1.130557</v>
      </c>
      <c r="E5922">
        <v>2.6649999999999174E-3</v>
      </c>
      <c r="F5922">
        <v>2.3572451455343849E-3</v>
      </c>
      <c r="G5922" s="17" t="s">
        <v>2</v>
      </c>
      <c r="H5922" s="17" t="s">
        <v>80</v>
      </c>
      <c r="I5922" s="17" t="s">
        <v>38</v>
      </c>
      <c r="J5922" s="17" t="s">
        <v>144</v>
      </c>
      <c r="K5922" s="17">
        <f>IF(BASE_MARKET_DATA[[#This Row],[DATE]]=_xlfn.MAXIFS(A:A,H:H,BASE_MARKET_DATA[[#This Row],[LABEL]]),1,0)</f>
        <v>0</v>
      </c>
      <c r="L5922" s="17">
        <f>IF(BASE_MARKET_DATA[[#This Row],[VARP]]&gt;0,1,0)</f>
        <v>1</v>
      </c>
    </row>
    <row r="5923" spans="1:12">
      <c r="A5923" s="1">
        <v>43993</v>
      </c>
      <c r="B5923" s="17" t="s">
        <v>79</v>
      </c>
      <c r="C5923">
        <v>1.136544</v>
      </c>
      <c r="D5923">
        <v>1.133222</v>
      </c>
      <c r="E5923">
        <v>3.3220000000000471E-3</v>
      </c>
      <c r="F5923">
        <v>2.9314644438601148E-3</v>
      </c>
      <c r="G5923" s="17" t="s">
        <v>2</v>
      </c>
      <c r="H5923" s="17" t="s">
        <v>80</v>
      </c>
      <c r="I5923" s="17" t="s">
        <v>38</v>
      </c>
      <c r="J5923" s="17" t="s">
        <v>144</v>
      </c>
      <c r="K5923" s="17">
        <f>IF(BASE_MARKET_DATA[[#This Row],[DATE]]=_xlfn.MAXIFS(A:A,H:H,BASE_MARKET_DATA[[#This Row],[LABEL]]),1,0)</f>
        <v>0</v>
      </c>
      <c r="L5923" s="17">
        <f>IF(BASE_MARKET_DATA[[#This Row],[VARP]]&gt;0,1,0)</f>
        <v>1</v>
      </c>
    </row>
    <row r="5924" spans="1:12">
      <c r="A5924" s="1">
        <v>43994</v>
      </c>
      <c r="B5924" s="17" t="s">
        <v>79</v>
      </c>
      <c r="C5924">
        <v>1.128808</v>
      </c>
      <c r="D5924">
        <v>1.136544</v>
      </c>
      <c r="E5924">
        <v>-7.7359999999999651E-3</v>
      </c>
      <c r="F5924">
        <v>-6.8065996565024895E-3</v>
      </c>
      <c r="G5924" s="17" t="s">
        <v>2</v>
      </c>
      <c r="H5924" s="17" t="s">
        <v>80</v>
      </c>
      <c r="I5924" s="17" t="s">
        <v>38</v>
      </c>
      <c r="J5924" s="17" t="s">
        <v>144</v>
      </c>
      <c r="K5924" s="17">
        <f>IF(BASE_MARKET_DATA[[#This Row],[DATE]]=_xlfn.MAXIFS(A:A,H:H,BASE_MARKET_DATA[[#This Row],[LABEL]]),1,0)</f>
        <v>0</v>
      </c>
      <c r="L5924" s="17">
        <f>IF(BASE_MARKET_DATA[[#This Row],[VARP]]&gt;0,1,0)</f>
        <v>0</v>
      </c>
    </row>
    <row r="5925" spans="1:12">
      <c r="A5925" s="1">
        <v>43997</v>
      </c>
      <c r="B5925" s="17" t="s">
        <v>79</v>
      </c>
      <c r="C5925">
        <v>1.1252010000000001</v>
      </c>
      <c r="D5925">
        <v>1.128808</v>
      </c>
      <c r="E5925">
        <v>-3.6069999999999158E-3</v>
      </c>
      <c r="F5925">
        <v>-3.1954061275255986E-3</v>
      </c>
      <c r="G5925" s="17" t="s">
        <v>2</v>
      </c>
      <c r="H5925" s="17" t="s">
        <v>80</v>
      </c>
      <c r="I5925" s="17" t="s">
        <v>38</v>
      </c>
      <c r="J5925" s="17" t="s">
        <v>144</v>
      </c>
      <c r="K5925" s="17">
        <f>IF(BASE_MARKET_DATA[[#This Row],[DATE]]=_xlfn.MAXIFS(A:A,H:H,BASE_MARKET_DATA[[#This Row],[LABEL]]),1,0)</f>
        <v>0</v>
      </c>
      <c r="L5925" s="17">
        <f>IF(BASE_MARKET_DATA[[#This Row],[VARP]]&gt;0,1,0)</f>
        <v>0</v>
      </c>
    </row>
    <row r="5926" spans="1:12">
      <c r="A5926" s="1">
        <v>43998</v>
      </c>
      <c r="B5926" s="17" t="s">
        <v>79</v>
      </c>
      <c r="C5926">
        <v>1.1337740000000001</v>
      </c>
      <c r="D5926">
        <v>1.1252010000000001</v>
      </c>
      <c r="E5926">
        <v>8.5729999999999418E-3</v>
      </c>
      <c r="F5926">
        <v>7.6190831682516639E-3</v>
      </c>
      <c r="G5926" s="17" t="s">
        <v>2</v>
      </c>
      <c r="H5926" s="17" t="s">
        <v>80</v>
      </c>
      <c r="I5926" s="17" t="s">
        <v>38</v>
      </c>
      <c r="J5926" s="17" t="s">
        <v>144</v>
      </c>
      <c r="K5926" s="17">
        <f>IF(BASE_MARKET_DATA[[#This Row],[DATE]]=_xlfn.MAXIFS(A:A,H:H,BASE_MARKET_DATA[[#This Row],[LABEL]]),1,0)</f>
        <v>0</v>
      </c>
      <c r="L5926" s="17">
        <f>IF(BASE_MARKET_DATA[[#This Row],[VARP]]&gt;0,1,0)</f>
        <v>1</v>
      </c>
    </row>
    <row r="5927" spans="1:12">
      <c r="A5927" s="1">
        <v>43999</v>
      </c>
      <c r="B5927" s="17" t="s">
        <v>79</v>
      </c>
      <c r="C5927">
        <v>1.1265700000000001</v>
      </c>
      <c r="D5927">
        <v>1.1337740000000001</v>
      </c>
      <c r="E5927">
        <v>-7.2039999999999882E-3</v>
      </c>
      <c r="F5927">
        <v>-6.3540000035280288E-3</v>
      </c>
      <c r="G5927" s="17" t="s">
        <v>2</v>
      </c>
      <c r="H5927" s="17" t="s">
        <v>80</v>
      </c>
      <c r="I5927" s="17" t="s">
        <v>38</v>
      </c>
      <c r="J5927" s="17" t="s">
        <v>144</v>
      </c>
      <c r="K5927" s="17">
        <f>IF(BASE_MARKET_DATA[[#This Row],[DATE]]=_xlfn.MAXIFS(A:A,H:H,BASE_MARKET_DATA[[#This Row],[LABEL]]),1,0)</f>
        <v>0</v>
      </c>
      <c r="L5927" s="17">
        <f>IF(BASE_MARKET_DATA[[#This Row],[VARP]]&gt;0,1,0)</f>
        <v>0</v>
      </c>
    </row>
    <row r="5928" spans="1:12">
      <c r="A5928" s="1">
        <v>44000</v>
      </c>
      <c r="B5928" s="17" t="s">
        <v>79</v>
      </c>
      <c r="C5928">
        <v>1.12429</v>
      </c>
      <c r="D5928">
        <v>1.1265700000000001</v>
      </c>
      <c r="E5928">
        <v>-2.2800000000000598E-3</v>
      </c>
      <c r="F5928">
        <v>-2.0238422823260515E-3</v>
      </c>
      <c r="G5928" s="17" t="s">
        <v>2</v>
      </c>
      <c r="H5928" s="17" t="s">
        <v>80</v>
      </c>
      <c r="I5928" s="17" t="s">
        <v>38</v>
      </c>
      <c r="J5928" s="17" t="s">
        <v>144</v>
      </c>
      <c r="K5928" s="17">
        <f>IF(BASE_MARKET_DATA[[#This Row],[DATE]]=_xlfn.MAXIFS(A:A,H:H,BASE_MARKET_DATA[[#This Row],[LABEL]]),1,0)</f>
        <v>0</v>
      </c>
      <c r="L5928" s="17">
        <f>IF(BASE_MARKET_DATA[[#This Row],[VARP]]&gt;0,1,0)</f>
        <v>0</v>
      </c>
    </row>
    <row r="5929" spans="1:12">
      <c r="A5929" s="1">
        <v>44001</v>
      </c>
      <c r="B5929" s="17" t="s">
        <v>79</v>
      </c>
      <c r="C5929">
        <v>1.1211</v>
      </c>
      <c r="D5929">
        <v>1.12429</v>
      </c>
      <c r="E5929">
        <v>-3.1900000000000261E-3</v>
      </c>
      <c r="F5929">
        <v>-2.8373462362913716E-3</v>
      </c>
      <c r="G5929" s="17" t="s">
        <v>2</v>
      </c>
      <c r="H5929" s="17" t="s">
        <v>80</v>
      </c>
      <c r="I5929" s="17" t="s">
        <v>38</v>
      </c>
      <c r="J5929" s="17" t="s">
        <v>144</v>
      </c>
      <c r="K5929" s="17">
        <f>IF(BASE_MARKET_DATA[[#This Row],[DATE]]=_xlfn.MAXIFS(A:A,H:H,BASE_MARKET_DATA[[#This Row],[LABEL]]),1,0)</f>
        <v>0</v>
      </c>
      <c r="L5929" s="17">
        <f>IF(BASE_MARKET_DATA[[#This Row],[VARP]]&gt;0,1,0)</f>
        <v>0</v>
      </c>
    </row>
    <row r="5930" spans="1:12">
      <c r="A5930" s="1">
        <v>44004</v>
      </c>
      <c r="B5930" s="17" t="s">
        <v>79</v>
      </c>
      <c r="C5930">
        <v>1.117756</v>
      </c>
      <c r="D5930">
        <v>1.1211</v>
      </c>
      <c r="E5930">
        <v>-3.3440000000000136E-3</v>
      </c>
      <c r="F5930">
        <v>-2.9827847649629949E-3</v>
      </c>
      <c r="G5930" s="17" t="s">
        <v>2</v>
      </c>
      <c r="H5930" s="17" t="s">
        <v>80</v>
      </c>
      <c r="I5930" s="17" t="s">
        <v>38</v>
      </c>
      <c r="J5930" s="17" t="s">
        <v>144</v>
      </c>
      <c r="K5930" s="17">
        <f>IF(BASE_MARKET_DATA[[#This Row],[DATE]]=_xlfn.MAXIFS(A:A,H:H,BASE_MARKET_DATA[[#This Row],[LABEL]]),1,0)</f>
        <v>0</v>
      </c>
      <c r="L5930" s="17">
        <f>IF(BASE_MARKET_DATA[[#This Row],[VARP]]&gt;0,1,0)</f>
        <v>0</v>
      </c>
    </row>
    <row r="5931" spans="1:12">
      <c r="A5931" s="1">
        <v>44005</v>
      </c>
      <c r="B5931" s="17" t="s">
        <v>79</v>
      </c>
      <c r="C5931">
        <v>1.1279680000000001</v>
      </c>
      <c r="D5931">
        <v>1.117756</v>
      </c>
      <c r="E5931">
        <v>1.021200000000011E-2</v>
      </c>
      <c r="F5931">
        <v>9.1361620961999852E-3</v>
      </c>
      <c r="G5931" s="17" t="s">
        <v>2</v>
      </c>
      <c r="H5931" s="17" t="s">
        <v>80</v>
      </c>
      <c r="I5931" s="17" t="s">
        <v>38</v>
      </c>
      <c r="J5931" s="17" t="s">
        <v>144</v>
      </c>
      <c r="K5931" s="17">
        <f>IF(BASE_MARKET_DATA[[#This Row],[DATE]]=_xlfn.MAXIFS(A:A,H:H,BASE_MARKET_DATA[[#This Row],[LABEL]]),1,0)</f>
        <v>0</v>
      </c>
      <c r="L5931" s="17">
        <f>IF(BASE_MARKET_DATA[[#This Row],[VARP]]&gt;0,1,0)</f>
        <v>1</v>
      </c>
    </row>
    <row r="5932" spans="1:12">
      <c r="A5932" s="1">
        <v>44006</v>
      </c>
      <c r="B5932" s="17" t="s">
        <v>79</v>
      </c>
      <c r="C5932">
        <v>1.131235</v>
      </c>
      <c r="D5932">
        <v>1.1279680000000001</v>
      </c>
      <c r="E5932">
        <v>3.2669999999999089E-3</v>
      </c>
      <c r="F5932">
        <v>2.8963587619506128E-3</v>
      </c>
      <c r="G5932" s="17" t="s">
        <v>2</v>
      </c>
      <c r="H5932" s="17" t="s">
        <v>80</v>
      </c>
      <c r="I5932" s="17" t="s">
        <v>38</v>
      </c>
      <c r="J5932" s="17" t="s">
        <v>144</v>
      </c>
      <c r="K5932" s="17">
        <f>IF(BASE_MARKET_DATA[[#This Row],[DATE]]=_xlfn.MAXIFS(A:A,H:H,BASE_MARKET_DATA[[#This Row],[LABEL]]),1,0)</f>
        <v>0</v>
      </c>
      <c r="L5932" s="17">
        <f>IF(BASE_MARKET_DATA[[#This Row],[VARP]]&gt;0,1,0)</f>
        <v>1</v>
      </c>
    </row>
    <row r="5933" spans="1:12">
      <c r="A5933" s="1">
        <v>44007</v>
      </c>
      <c r="B5933" s="17" t="s">
        <v>79</v>
      </c>
      <c r="C5933">
        <v>1.1250870000000002</v>
      </c>
      <c r="D5933">
        <v>1.131235</v>
      </c>
      <c r="E5933">
        <v>-6.1479999999998203E-3</v>
      </c>
      <c r="F5933">
        <v>-5.4347681958212225E-3</v>
      </c>
      <c r="G5933" s="17" t="s">
        <v>2</v>
      </c>
      <c r="H5933" s="17" t="s">
        <v>80</v>
      </c>
      <c r="I5933" s="17" t="s">
        <v>38</v>
      </c>
      <c r="J5933" s="17" t="s">
        <v>144</v>
      </c>
      <c r="K5933" s="17">
        <f>IF(BASE_MARKET_DATA[[#This Row],[DATE]]=_xlfn.MAXIFS(A:A,H:H,BASE_MARKET_DATA[[#This Row],[LABEL]]),1,0)</f>
        <v>0</v>
      </c>
      <c r="L5933" s="17">
        <f>IF(BASE_MARKET_DATA[[#This Row],[VARP]]&gt;0,1,0)</f>
        <v>0</v>
      </c>
    </row>
    <row r="5934" spans="1:12">
      <c r="A5934" s="1">
        <v>44008</v>
      </c>
      <c r="B5934" s="17" t="s">
        <v>79</v>
      </c>
      <c r="C5934">
        <v>1.1222080000000001</v>
      </c>
      <c r="D5934">
        <v>1.1250870000000002</v>
      </c>
      <c r="E5934">
        <v>-2.8790000000000759E-3</v>
      </c>
      <c r="F5934">
        <v>-2.5589132218220242E-3</v>
      </c>
      <c r="G5934" s="17" t="s">
        <v>2</v>
      </c>
      <c r="H5934" s="17" t="s">
        <v>80</v>
      </c>
      <c r="I5934" s="17" t="s">
        <v>38</v>
      </c>
      <c r="J5934" s="17" t="s">
        <v>144</v>
      </c>
      <c r="K5934" s="17">
        <f>IF(BASE_MARKET_DATA[[#This Row],[DATE]]=_xlfn.MAXIFS(A:A,H:H,BASE_MARKET_DATA[[#This Row],[LABEL]]),1,0)</f>
        <v>0</v>
      </c>
      <c r="L5934" s="17">
        <f>IF(BASE_MARKET_DATA[[#This Row],[VARP]]&gt;0,1,0)</f>
        <v>0</v>
      </c>
    </row>
    <row r="5935" spans="1:12">
      <c r="A5935" s="1">
        <v>44011</v>
      </c>
      <c r="B5935" s="17" t="s">
        <v>79</v>
      </c>
      <c r="C5935">
        <v>1.1225860000000001</v>
      </c>
      <c r="D5935">
        <v>1.1222080000000001</v>
      </c>
      <c r="E5935">
        <v>3.7799999999998946E-4</v>
      </c>
      <c r="F5935">
        <v>3.3683595198037209E-4</v>
      </c>
      <c r="G5935" s="17" t="s">
        <v>2</v>
      </c>
      <c r="H5935" s="17" t="s">
        <v>80</v>
      </c>
      <c r="I5935" s="17" t="s">
        <v>38</v>
      </c>
      <c r="J5935" s="17" t="s">
        <v>144</v>
      </c>
      <c r="K5935" s="17">
        <f>IF(BASE_MARKET_DATA[[#This Row],[DATE]]=_xlfn.MAXIFS(A:A,H:H,BASE_MARKET_DATA[[#This Row],[LABEL]]),1,0)</f>
        <v>0</v>
      </c>
      <c r="L5935" s="17">
        <f>IF(BASE_MARKET_DATA[[#This Row],[VARP]]&gt;0,1,0)</f>
        <v>1</v>
      </c>
    </row>
    <row r="5936" spans="1:12">
      <c r="A5936" s="1">
        <v>44012</v>
      </c>
      <c r="B5936" s="17" t="s">
        <v>79</v>
      </c>
      <c r="C5936">
        <v>1.1247200000000002</v>
      </c>
      <c r="D5936">
        <v>1.1225860000000001</v>
      </c>
      <c r="E5936">
        <v>2.1340000000000803E-3</v>
      </c>
      <c r="F5936">
        <v>1.900967943658731E-3</v>
      </c>
      <c r="G5936" s="17" t="s">
        <v>2</v>
      </c>
      <c r="H5936" s="17" t="s">
        <v>80</v>
      </c>
      <c r="I5936" s="17" t="s">
        <v>38</v>
      </c>
      <c r="J5936" s="17" t="s">
        <v>144</v>
      </c>
      <c r="K5936" s="17">
        <f>IF(BASE_MARKET_DATA[[#This Row],[DATE]]=_xlfn.MAXIFS(A:A,H:H,BASE_MARKET_DATA[[#This Row],[LABEL]]),1,0)</f>
        <v>0</v>
      </c>
      <c r="L5936" s="17">
        <f>IF(BASE_MARKET_DATA[[#This Row],[VARP]]&gt;0,1,0)</f>
        <v>1</v>
      </c>
    </row>
    <row r="5937" spans="1:12">
      <c r="A5937" s="1">
        <v>44013</v>
      </c>
      <c r="B5937" s="17" t="s">
        <v>79</v>
      </c>
      <c r="C5937">
        <v>1.1235950000000001</v>
      </c>
      <c r="D5937">
        <v>1.1247200000000002</v>
      </c>
      <c r="E5937">
        <v>-1.1250000000000426E-3</v>
      </c>
      <c r="F5937">
        <v>-1.000248950850027E-3</v>
      </c>
      <c r="G5937" s="17" t="s">
        <v>2</v>
      </c>
      <c r="H5937" s="17" t="s">
        <v>80</v>
      </c>
      <c r="I5937" s="17" t="s">
        <v>38</v>
      </c>
      <c r="J5937" s="17" t="s">
        <v>144</v>
      </c>
      <c r="K5937" s="17">
        <f>IF(BASE_MARKET_DATA[[#This Row],[DATE]]=_xlfn.MAXIFS(A:A,H:H,BASE_MARKET_DATA[[#This Row],[LABEL]]),1,0)</f>
        <v>0</v>
      </c>
      <c r="L5937" s="17">
        <f>IF(BASE_MARKET_DATA[[#This Row],[VARP]]&gt;0,1,0)</f>
        <v>0</v>
      </c>
    </row>
    <row r="5938" spans="1:12">
      <c r="A5938" s="1">
        <v>44014</v>
      </c>
      <c r="B5938" s="17" t="s">
        <v>79</v>
      </c>
      <c r="C5938">
        <v>1.125138</v>
      </c>
      <c r="D5938">
        <v>1.1235950000000001</v>
      </c>
      <c r="E5938">
        <v>1.54299999999985E-3</v>
      </c>
      <c r="F5938">
        <v>1.3732706179716446E-3</v>
      </c>
      <c r="G5938" s="17" t="s">
        <v>2</v>
      </c>
      <c r="H5938" s="17" t="s">
        <v>80</v>
      </c>
      <c r="I5938" s="17" t="s">
        <v>38</v>
      </c>
      <c r="J5938" s="17" t="s">
        <v>144</v>
      </c>
      <c r="K5938" s="17">
        <f>IF(BASE_MARKET_DATA[[#This Row],[DATE]]=_xlfn.MAXIFS(A:A,H:H,BASE_MARKET_DATA[[#This Row],[LABEL]]),1,0)</f>
        <v>0</v>
      </c>
      <c r="L5938" s="17">
        <f>IF(BASE_MARKET_DATA[[#This Row],[VARP]]&gt;0,1,0)</f>
        <v>1</v>
      </c>
    </row>
    <row r="5939" spans="1:12">
      <c r="A5939" s="1">
        <v>44015</v>
      </c>
      <c r="B5939" s="17" t="s">
        <v>79</v>
      </c>
      <c r="C5939">
        <v>1.123785</v>
      </c>
      <c r="D5939">
        <v>1.125138</v>
      </c>
      <c r="E5939">
        <v>-1.3529999999999376E-3</v>
      </c>
      <c r="F5939">
        <v>-1.2025191576499395E-3</v>
      </c>
      <c r="G5939" s="17" t="s">
        <v>2</v>
      </c>
      <c r="H5939" s="17" t="s">
        <v>80</v>
      </c>
      <c r="I5939" s="17" t="s">
        <v>38</v>
      </c>
      <c r="J5939" s="17" t="s">
        <v>144</v>
      </c>
      <c r="K5939" s="17">
        <f>IF(BASE_MARKET_DATA[[#This Row],[DATE]]=_xlfn.MAXIFS(A:A,H:H,BASE_MARKET_DATA[[#This Row],[LABEL]]),1,0)</f>
        <v>0</v>
      </c>
      <c r="L5939" s="17">
        <f>IF(BASE_MARKET_DATA[[#This Row],[VARP]]&gt;0,1,0)</f>
        <v>0</v>
      </c>
    </row>
    <row r="5940" spans="1:12">
      <c r="A5940" s="1">
        <v>44018</v>
      </c>
      <c r="B5940" s="17" t="s">
        <v>79</v>
      </c>
      <c r="C5940">
        <v>1.1247200000000002</v>
      </c>
      <c r="D5940">
        <v>1.123785</v>
      </c>
      <c r="E5940">
        <v>9.3500000000013017E-4</v>
      </c>
      <c r="F5940">
        <v>8.3200968156731949E-4</v>
      </c>
      <c r="G5940" s="17" t="s">
        <v>2</v>
      </c>
      <c r="H5940" s="17" t="s">
        <v>80</v>
      </c>
      <c r="I5940" s="17" t="s">
        <v>38</v>
      </c>
      <c r="J5940" s="17" t="s">
        <v>144</v>
      </c>
      <c r="K5940" s="17">
        <f>IF(BASE_MARKET_DATA[[#This Row],[DATE]]=_xlfn.MAXIFS(A:A,H:H,BASE_MARKET_DATA[[#This Row],[LABEL]]),1,0)</f>
        <v>0</v>
      </c>
      <c r="L5940" s="17">
        <f>IF(BASE_MARKET_DATA[[#This Row],[VARP]]&gt;0,1,0)</f>
        <v>1</v>
      </c>
    </row>
    <row r="5941" spans="1:12">
      <c r="A5941" s="1">
        <v>44019</v>
      </c>
      <c r="B5941" s="17" t="s">
        <v>79</v>
      </c>
      <c r="C5941">
        <v>1.131286</v>
      </c>
      <c r="D5941">
        <v>1.1247200000000002</v>
      </c>
      <c r="E5941">
        <v>6.5659999999998497E-3</v>
      </c>
      <c r="F5941">
        <v>5.83789743224967E-3</v>
      </c>
      <c r="G5941" s="17" t="s">
        <v>2</v>
      </c>
      <c r="H5941" s="17" t="s">
        <v>80</v>
      </c>
      <c r="I5941" s="17" t="s">
        <v>38</v>
      </c>
      <c r="J5941" s="17" t="s">
        <v>144</v>
      </c>
      <c r="K5941" s="17">
        <f>IF(BASE_MARKET_DATA[[#This Row],[DATE]]=_xlfn.MAXIFS(A:A,H:H,BASE_MARKET_DATA[[#This Row],[LABEL]]),1,0)</f>
        <v>0</v>
      </c>
      <c r="L5941" s="17">
        <f>IF(BASE_MARKET_DATA[[#This Row],[VARP]]&gt;0,1,0)</f>
        <v>1</v>
      </c>
    </row>
    <row r="5942" spans="1:12">
      <c r="A5942" s="1">
        <v>44020</v>
      </c>
      <c r="B5942" s="17" t="s">
        <v>79</v>
      </c>
      <c r="C5942">
        <v>1.1275230000000001</v>
      </c>
      <c r="D5942">
        <v>1.131286</v>
      </c>
      <c r="E5942">
        <v>-3.7629999999999608E-3</v>
      </c>
      <c r="F5942">
        <v>-3.3263029861590799E-3</v>
      </c>
      <c r="G5942" s="17" t="s">
        <v>2</v>
      </c>
      <c r="H5942" s="17" t="s">
        <v>80</v>
      </c>
      <c r="I5942" s="17" t="s">
        <v>38</v>
      </c>
      <c r="J5942" s="17" t="s">
        <v>144</v>
      </c>
      <c r="K5942" s="17">
        <f>IF(BASE_MARKET_DATA[[#This Row],[DATE]]=_xlfn.MAXIFS(A:A,H:H,BASE_MARKET_DATA[[#This Row],[LABEL]]),1,0)</f>
        <v>0</v>
      </c>
      <c r="L5942" s="17">
        <f>IF(BASE_MARKET_DATA[[#This Row],[VARP]]&gt;0,1,0)</f>
        <v>0</v>
      </c>
    </row>
    <row r="5943" spans="1:12">
      <c r="A5943" s="1">
        <v>44021</v>
      </c>
      <c r="B5943" s="17" t="s">
        <v>79</v>
      </c>
      <c r="C5943">
        <v>1.133915</v>
      </c>
      <c r="D5943">
        <v>1.1275230000000001</v>
      </c>
      <c r="E5943">
        <v>6.3919999999999533E-3</v>
      </c>
      <c r="F5943">
        <v>5.6690639570101476E-3</v>
      </c>
      <c r="G5943" s="17" t="s">
        <v>2</v>
      </c>
      <c r="H5943" s="17" t="s">
        <v>80</v>
      </c>
      <c r="I5943" s="17" t="s">
        <v>38</v>
      </c>
      <c r="J5943" s="17" t="s">
        <v>144</v>
      </c>
      <c r="K5943" s="17">
        <f>IF(BASE_MARKET_DATA[[#This Row],[DATE]]=_xlfn.MAXIFS(A:A,H:H,BASE_MARKET_DATA[[#This Row],[LABEL]]),1,0)</f>
        <v>0</v>
      </c>
      <c r="L5943" s="17">
        <f>IF(BASE_MARKET_DATA[[#This Row],[VARP]]&gt;0,1,0)</f>
        <v>1</v>
      </c>
    </row>
    <row r="5944" spans="1:12">
      <c r="A5944" s="1">
        <v>44022</v>
      </c>
      <c r="B5944" s="17" t="s">
        <v>79</v>
      </c>
      <c r="C5944">
        <v>1.1287959999999999</v>
      </c>
      <c r="D5944">
        <v>1.133915</v>
      </c>
      <c r="E5944">
        <v>-5.1190000000000957E-3</v>
      </c>
      <c r="F5944">
        <v>-4.5144477319729393E-3</v>
      </c>
      <c r="G5944" s="17" t="s">
        <v>2</v>
      </c>
      <c r="H5944" s="17" t="s">
        <v>80</v>
      </c>
      <c r="I5944" s="17" t="s">
        <v>38</v>
      </c>
      <c r="J5944" s="17" t="s">
        <v>144</v>
      </c>
      <c r="K5944" s="17">
        <f>IF(BASE_MARKET_DATA[[#This Row],[DATE]]=_xlfn.MAXIFS(A:A,H:H,BASE_MARKET_DATA[[#This Row],[LABEL]]),1,0)</f>
        <v>0</v>
      </c>
      <c r="L5944" s="17">
        <f>IF(BASE_MARKET_DATA[[#This Row],[VARP]]&gt;0,1,0)</f>
        <v>0</v>
      </c>
    </row>
    <row r="5945" spans="1:12">
      <c r="A5945" s="1">
        <v>44025</v>
      </c>
      <c r="B5945" s="17" t="s">
        <v>79</v>
      </c>
      <c r="C5945">
        <v>1.1310040000000001</v>
      </c>
      <c r="D5945">
        <v>1.1287959999999999</v>
      </c>
      <c r="E5945">
        <v>2.2080000000002098E-3</v>
      </c>
      <c r="F5945">
        <v>1.9560664637367693E-3</v>
      </c>
      <c r="G5945" s="17" t="s">
        <v>2</v>
      </c>
      <c r="H5945" s="17" t="s">
        <v>80</v>
      </c>
      <c r="I5945" s="17" t="s">
        <v>38</v>
      </c>
      <c r="J5945" s="17" t="s">
        <v>144</v>
      </c>
      <c r="K5945" s="17">
        <f>IF(BASE_MARKET_DATA[[#This Row],[DATE]]=_xlfn.MAXIFS(A:A,H:H,BASE_MARKET_DATA[[#This Row],[LABEL]]),1,0)</f>
        <v>0</v>
      </c>
      <c r="L5945" s="17">
        <f>IF(BASE_MARKET_DATA[[#This Row],[VARP]]&gt;0,1,0)</f>
        <v>1</v>
      </c>
    </row>
    <row r="5946" spans="1:12">
      <c r="A5946" s="1">
        <v>44026</v>
      </c>
      <c r="B5946" s="17" t="s">
        <v>79</v>
      </c>
      <c r="C5946">
        <v>1.1345499999999999</v>
      </c>
      <c r="D5946">
        <v>1.1310040000000001</v>
      </c>
      <c r="E5946">
        <v>3.5459999999998271E-3</v>
      </c>
      <c r="F5946">
        <v>3.1352674261097458E-3</v>
      </c>
      <c r="G5946" s="17" t="s">
        <v>2</v>
      </c>
      <c r="H5946" s="17" t="s">
        <v>80</v>
      </c>
      <c r="I5946" s="17" t="s">
        <v>38</v>
      </c>
      <c r="J5946" s="17" t="s">
        <v>144</v>
      </c>
      <c r="K5946" s="17">
        <f>IF(BASE_MARKET_DATA[[#This Row],[DATE]]=_xlfn.MAXIFS(A:A,H:H,BASE_MARKET_DATA[[#This Row],[LABEL]]),1,0)</f>
        <v>0</v>
      </c>
      <c r="L5946" s="17">
        <f>IF(BASE_MARKET_DATA[[#This Row],[VARP]]&gt;0,1,0)</f>
        <v>1</v>
      </c>
    </row>
    <row r="5947" spans="1:12">
      <c r="A5947" s="1">
        <v>44027</v>
      </c>
      <c r="B5947" s="17" t="s">
        <v>79</v>
      </c>
      <c r="C5947">
        <v>1.14107</v>
      </c>
      <c r="D5947">
        <v>1.1345499999999999</v>
      </c>
      <c r="E5947">
        <v>6.5200000000000813E-3</v>
      </c>
      <c r="F5947">
        <v>5.7467718478692708E-3</v>
      </c>
      <c r="G5947" s="17" t="s">
        <v>2</v>
      </c>
      <c r="H5947" s="17" t="s">
        <v>80</v>
      </c>
      <c r="I5947" s="17" t="s">
        <v>38</v>
      </c>
      <c r="J5947" s="17" t="s">
        <v>144</v>
      </c>
      <c r="K5947" s="17">
        <f>IF(BASE_MARKET_DATA[[#This Row],[DATE]]=_xlfn.MAXIFS(A:A,H:H,BASE_MARKET_DATA[[#This Row],[LABEL]]),1,0)</f>
        <v>0</v>
      </c>
      <c r="L5947" s="17">
        <f>IF(BASE_MARKET_DATA[[#This Row],[VARP]]&gt;0,1,0)</f>
        <v>1</v>
      </c>
    </row>
    <row r="5948" spans="1:12">
      <c r="A5948" s="1">
        <v>44028</v>
      </c>
      <c r="B5948" s="17" t="s">
        <v>79</v>
      </c>
      <c r="C5948">
        <v>1.1417190000000002</v>
      </c>
      <c r="D5948">
        <v>1.14107</v>
      </c>
      <c r="E5948">
        <v>6.490000000001217E-4</v>
      </c>
      <c r="F5948">
        <v>5.6876440533895525E-4</v>
      </c>
      <c r="G5948" s="17" t="s">
        <v>2</v>
      </c>
      <c r="H5948" s="17" t="s">
        <v>80</v>
      </c>
      <c r="I5948" s="17" t="s">
        <v>38</v>
      </c>
      <c r="J5948" s="17" t="s">
        <v>144</v>
      </c>
      <c r="K5948" s="17">
        <f>IF(BASE_MARKET_DATA[[#This Row],[DATE]]=_xlfn.MAXIFS(A:A,H:H,BASE_MARKET_DATA[[#This Row],[LABEL]]),1,0)</f>
        <v>0</v>
      </c>
      <c r="L5948" s="17">
        <f>IF(BASE_MARKET_DATA[[#This Row],[VARP]]&gt;0,1,0)</f>
        <v>1</v>
      </c>
    </row>
    <row r="5949" spans="1:12">
      <c r="A5949" s="1">
        <v>44029</v>
      </c>
      <c r="B5949" s="17" t="s">
        <v>79</v>
      </c>
      <c r="C5949">
        <v>1.1392120000000001</v>
      </c>
      <c r="D5949">
        <v>1.1417190000000002</v>
      </c>
      <c r="E5949">
        <v>-2.507000000000037E-3</v>
      </c>
      <c r="F5949">
        <v>-2.1958117540305773E-3</v>
      </c>
      <c r="G5949" s="17" t="s">
        <v>2</v>
      </c>
      <c r="H5949" s="17" t="s">
        <v>80</v>
      </c>
      <c r="I5949" s="17" t="s">
        <v>38</v>
      </c>
      <c r="J5949" s="17" t="s">
        <v>144</v>
      </c>
      <c r="K5949" s="17">
        <f>IF(BASE_MARKET_DATA[[#This Row],[DATE]]=_xlfn.MAXIFS(A:A,H:H,BASE_MARKET_DATA[[#This Row],[LABEL]]),1,0)</f>
        <v>0</v>
      </c>
      <c r="L5949" s="17">
        <f>IF(BASE_MARKET_DATA[[#This Row],[VARP]]&gt;0,1,0)</f>
        <v>0</v>
      </c>
    </row>
    <row r="5950" spans="1:12">
      <c r="A5950" s="1">
        <v>44032</v>
      </c>
      <c r="B5950" s="17" t="s">
        <v>79</v>
      </c>
      <c r="C5950">
        <v>1.144296</v>
      </c>
      <c r="D5950">
        <v>1.1392120000000001</v>
      </c>
      <c r="E5950">
        <v>5.0839999999998664E-3</v>
      </c>
      <c r="F5950">
        <v>4.4627338897412121E-3</v>
      </c>
      <c r="G5950" s="17" t="s">
        <v>2</v>
      </c>
      <c r="H5950" s="17" t="s">
        <v>80</v>
      </c>
      <c r="I5950" s="17" t="s">
        <v>38</v>
      </c>
      <c r="J5950" s="17" t="s">
        <v>144</v>
      </c>
      <c r="K5950" s="17">
        <f>IF(BASE_MARKET_DATA[[#This Row],[DATE]]=_xlfn.MAXIFS(A:A,H:H,BASE_MARKET_DATA[[#This Row],[LABEL]]),1,0)</f>
        <v>0</v>
      </c>
      <c r="L5950" s="17">
        <f>IF(BASE_MARKET_DATA[[#This Row],[VARP]]&gt;0,1,0)</f>
        <v>1</v>
      </c>
    </row>
    <row r="5951" spans="1:12">
      <c r="A5951" s="1">
        <v>44033</v>
      </c>
      <c r="B5951" s="17" t="s">
        <v>79</v>
      </c>
      <c r="C5951">
        <v>1.145869</v>
      </c>
      <c r="D5951">
        <v>1.144296</v>
      </c>
      <c r="E5951">
        <v>1.5730000000000466E-3</v>
      </c>
      <c r="F5951">
        <v>1.3746443227976386E-3</v>
      </c>
      <c r="G5951" s="17" t="s">
        <v>2</v>
      </c>
      <c r="H5951" s="17" t="s">
        <v>80</v>
      </c>
      <c r="I5951" s="17" t="s">
        <v>38</v>
      </c>
      <c r="J5951" s="17" t="s">
        <v>144</v>
      </c>
      <c r="K5951" s="17">
        <f>IF(BASE_MARKET_DATA[[#This Row],[DATE]]=_xlfn.MAXIFS(A:A,H:H,BASE_MARKET_DATA[[#This Row],[LABEL]]),1,0)</f>
        <v>0</v>
      </c>
      <c r="L5951" s="17">
        <f>IF(BASE_MARKET_DATA[[#This Row],[VARP]]&gt;0,1,0)</f>
        <v>1</v>
      </c>
    </row>
    <row r="5952" spans="1:12">
      <c r="A5952" s="1">
        <v>44034</v>
      </c>
      <c r="B5952" s="17" t="s">
        <v>79</v>
      </c>
      <c r="C5952">
        <v>1.153403</v>
      </c>
      <c r="D5952">
        <v>1.145869</v>
      </c>
      <c r="E5952">
        <v>7.5339999999999296E-3</v>
      </c>
      <c r="F5952">
        <v>6.5749226133178656E-3</v>
      </c>
      <c r="G5952" s="17" t="s">
        <v>2</v>
      </c>
      <c r="H5952" s="17" t="s">
        <v>80</v>
      </c>
      <c r="I5952" s="17" t="s">
        <v>38</v>
      </c>
      <c r="J5952" s="17" t="s">
        <v>144</v>
      </c>
      <c r="K5952" s="17">
        <f>IF(BASE_MARKET_DATA[[#This Row],[DATE]]=_xlfn.MAXIFS(A:A,H:H,BASE_MARKET_DATA[[#This Row],[LABEL]]),1,0)</f>
        <v>0</v>
      </c>
      <c r="L5952" s="17">
        <f>IF(BASE_MARKET_DATA[[#This Row],[VARP]]&gt;0,1,0)</f>
        <v>1</v>
      </c>
    </row>
    <row r="5953" spans="1:12">
      <c r="A5953" s="1">
        <v>44035</v>
      </c>
      <c r="B5953" s="17" t="s">
        <v>79</v>
      </c>
      <c r="C5953">
        <v>1.1568719999999999</v>
      </c>
      <c r="D5953">
        <v>1.153403</v>
      </c>
      <c r="E5953">
        <v>3.4689999999999444E-3</v>
      </c>
      <c r="F5953">
        <v>3.0076217939436125E-3</v>
      </c>
      <c r="G5953" s="17" t="s">
        <v>2</v>
      </c>
      <c r="H5953" s="17" t="s">
        <v>80</v>
      </c>
      <c r="I5953" s="17" t="s">
        <v>38</v>
      </c>
      <c r="J5953" s="17" t="s">
        <v>144</v>
      </c>
      <c r="K5953" s="17">
        <f>IF(BASE_MARKET_DATA[[#This Row],[DATE]]=_xlfn.MAXIFS(A:A,H:H,BASE_MARKET_DATA[[#This Row],[LABEL]]),1,0)</f>
        <v>0</v>
      </c>
      <c r="L5953" s="17">
        <f>IF(BASE_MARKET_DATA[[#This Row],[VARP]]&gt;0,1,0)</f>
        <v>1</v>
      </c>
    </row>
    <row r="5954" spans="1:12">
      <c r="A5954" s="1">
        <v>44036</v>
      </c>
      <c r="B5954" s="17" t="s">
        <v>79</v>
      </c>
      <c r="C5954">
        <v>1.159608</v>
      </c>
      <c r="D5954">
        <v>1.1568719999999999</v>
      </c>
      <c r="E5954">
        <v>2.7360000000000717E-3</v>
      </c>
      <c r="F5954">
        <v>2.3649980291683714E-3</v>
      </c>
      <c r="G5954" s="17" t="s">
        <v>2</v>
      </c>
      <c r="H5954" s="17" t="s">
        <v>80</v>
      </c>
      <c r="I5954" s="17" t="s">
        <v>38</v>
      </c>
      <c r="J5954" s="17" t="s">
        <v>144</v>
      </c>
      <c r="K5954" s="17">
        <f>IF(BASE_MARKET_DATA[[#This Row],[DATE]]=_xlfn.MAXIFS(A:A,H:H,BASE_MARKET_DATA[[#This Row],[LABEL]]),1,0)</f>
        <v>0</v>
      </c>
      <c r="L5954" s="17">
        <f>IF(BASE_MARKET_DATA[[#This Row],[VARP]]&gt;0,1,0)</f>
        <v>1</v>
      </c>
    </row>
    <row r="5955" spans="1:12">
      <c r="A5955" s="1">
        <v>44039</v>
      </c>
      <c r="B5955" s="17" t="s">
        <v>79</v>
      </c>
      <c r="C5955">
        <v>1.165257</v>
      </c>
      <c r="D5955">
        <v>1.159608</v>
      </c>
      <c r="E5955">
        <v>5.6490000000000151E-3</v>
      </c>
      <c r="F5955">
        <v>4.8714738083904347E-3</v>
      </c>
      <c r="G5955" s="17" t="s">
        <v>2</v>
      </c>
      <c r="H5955" s="17" t="s">
        <v>80</v>
      </c>
      <c r="I5955" s="17" t="s">
        <v>38</v>
      </c>
      <c r="J5955" s="17" t="s">
        <v>144</v>
      </c>
      <c r="K5955" s="17">
        <f>IF(BASE_MARKET_DATA[[#This Row],[DATE]]=_xlfn.MAXIFS(A:A,H:H,BASE_MARKET_DATA[[#This Row],[LABEL]]),1,0)</f>
        <v>0</v>
      </c>
      <c r="L5955" s="17">
        <f>IF(BASE_MARKET_DATA[[#This Row],[VARP]]&gt;0,1,0)</f>
        <v>1</v>
      </c>
    </row>
    <row r="5956" spans="1:12">
      <c r="A5956" s="1">
        <v>44040</v>
      </c>
      <c r="B5956" s="17" t="s">
        <v>79</v>
      </c>
      <c r="C5956">
        <v>1.176928</v>
      </c>
      <c r="D5956">
        <v>1.165257</v>
      </c>
      <c r="E5956">
        <v>1.1670999999999987E-2</v>
      </c>
      <c r="F5956">
        <v>1.001581625341018E-2</v>
      </c>
      <c r="G5956" s="17" t="s">
        <v>2</v>
      </c>
      <c r="H5956" s="17" t="s">
        <v>80</v>
      </c>
      <c r="I5956" s="17" t="s">
        <v>38</v>
      </c>
      <c r="J5956" s="17" t="s">
        <v>144</v>
      </c>
      <c r="K5956" s="17">
        <f>IF(BASE_MARKET_DATA[[#This Row],[DATE]]=_xlfn.MAXIFS(A:A,H:H,BASE_MARKET_DATA[[#This Row],[LABEL]]),1,0)</f>
        <v>0</v>
      </c>
      <c r="L5956" s="17">
        <f>IF(BASE_MARKET_DATA[[#This Row],[VARP]]&gt;0,1,0)</f>
        <v>1</v>
      </c>
    </row>
    <row r="5957" spans="1:12">
      <c r="A5957" s="1">
        <v>44041</v>
      </c>
      <c r="B5957" s="17" t="s">
        <v>79</v>
      </c>
      <c r="C5957">
        <v>1.17188</v>
      </c>
      <c r="D5957">
        <v>1.176928</v>
      </c>
      <c r="E5957">
        <v>-5.0479999999999414E-3</v>
      </c>
      <c r="F5957">
        <v>-4.2891323853285349E-3</v>
      </c>
      <c r="G5957" s="17" t="s">
        <v>2</v>
      </c>
      <c r="H5957" s="17" t="s">
        <v>80</v>
      </c>
      <c r="I5957" s="17" t="s">
        <v>38</v>
      </c>
      <c r="J5957" s="17" t="s">
        <v>144</v>
      </c>
      <c r="K5957" s="17">
        <f>IF(BASE_MARKET_DATA[[#This Row],[DATE]]=_xlfn.MAXIFS(A:A,H:H,BASE_MARKET_DATA[[#This Row],[LABEL]]),1,0)</f>
        <v>0</v>
      </c>
      <c r="L5957" s="17">
        <f>IF(BASE_MARKET_DATA[[#This Row],[VARP]]&gt;0,1,0)</f>
        <v>0</v>
      </c>
    </row>
    <row r="5958" spans="1:12">
      <c r="A5958" s="1">
        <v>44042</v>
      </c>
      <c r="B5958" s="17" t="s">
        <v>79</v>
      </c>
      <c r="C5958">
        <v>1.1782870000000001</v>
      </c>
      <c r="D5958">
        <v>1.17188</v>
      </c>
      <c r="E5958">
        <v>6.4070000000000515E-3</v>
      </c>
      <c r="F5958">
        <v>5.4672833395911285E-3</v>
      </c>
      <c r="G5958" s="17" t="s">
        <v>2</v>
      </c>
      <c r="H5958" s="17" t="s">
        <v>80</v>
      </c>
      <c r="I5958" s="17" t="s">
        <v>38</v>
      </c>
      <c r="J5958" s="17" t="s">
        <v>144</v>
      </c>
      <c r="K5958" s="17">
        <f>IF(BASE_MARKET_DATA[[#This Row],[DATE]]=_xlfn.MAXIFS(A:A,H:H,BASE_MARKET_DATA[[#This Row],[LABEL]]),1,0)</f>
        <v>0</v>
      </c>
      <c r="L5958" s="17">
        <f>IF(BASE_MARKET_DATA[[#This Row],[VARP]]&gt;0,1,0)</f>
        <v>1</v>
      </c>
    </row>
    <row r="5959" spans="1:12">
      <c r="A5959" s="1">
        <v>44043</v>
      </c>
      <c r="B5959" s="17" t="s">
        <v>79</v>
      </c>
      <c r="C5959">
        <v>1.187225</v>
      </c>
      <c r="D5959">
        <v>1.1782870000000001</v>
      </c>
      <c r="E5959">
        <v>8.9379999999998905E-3</v>
      </c>
      <c r="F5959">
        <v>7.5855882310505761E-3</v>
      </c>
      <c r="G5959" s="17" t="s">
        <v>2</v>
      </c>
      <c r="H5959" s="17" t="s">
        <v>80</v>
      </c>
      <c r="I5959" s="17" t="s">
        <v>38</v>
      </c>
      <c r="J5959" s="17" t="s">
        <v>144</v>
      </c>
      <c r="K5959" s="17">
        <f>IF(BASE_MARKET_DATA[[#This Row],[DATE]]=_xlfn.MAXIFS(A:A,H:H,BASE_MARKET_DATA[[#This Row],[LABEL]]),1,0)</f>
        <v>0</v>
      </c>
      <c r="L5959" s="17">
        <f>IF(BASE_MARKET_DATA[[#This Row],[VARP]]&gt;0,1,0)</f>
        <v>1</v>
      </c>
    </row>
    <row r="5960" spans="1:12">
      <c r="A5960" s="1">
        <v>44046</v>
      </c>
      <c r="B5960" s="17" t="s">
        <v>79</v>
      </c>
      <c r="C5960">
        <v>1.178231</v>
      </c>
      <c r="D5960">
        <v>1.187225</v>
      </c>
      <c r="E5960">
        <v>-8.9939999999999465E-3</v>
      </c>
      <c r="F5960">
        <v>-7.5756490976857348E-3</v>
      </c>
      <c r="G5960" s="17" t="s">
        <v>2</v>
      </c>
      <c r="H5960" s="17" t="s">
        <v>80</v>
      </c>
      <c r="I5960" s="17" t="s">
        <v>38</v>
      </c>
      <c r="J5960" s="17" t="s">
        <v>144</v>
      </c>
      <c r="K5960" s="17">
        <f>IF(BASE_MARKET_DATA[[#This Row],[DATE]]=_xlfn.MAXIFS(A:A,H:H,BASE_MARKET_DATA[[#This Row],[LABEL]]),1,0)</f>
        <v>0</v>
      </c>
      <c r="L5960" s="17">
        <f>IF(BASE_MARKET_DATA[[#This Row],[VARP]]&gt;0,1,0)</f>
        <v>0</v>
      </c>
    </row>
    <row r="5961" spans="1:12">
      <c r="A5961" s="1">
        <v>44047</v>
      </c>
      <c r="B5961" s="17" t="s">
        <v>79</v>
      </c>
      <c r="C5961">
        <v>1.1763319999999999</v>
      </c>
      <c r="D5961">
        <v>1.178231</v>
      </c>
      <c r="E5961">
        <v>-1.8990000000000951E-3</v>
      </c>
      <c r="F5961">
        <v>-1.6117382754316386E-3</v>
      </c>
      <c r="G5961" s="17" t="s">
        <v>2</v>
      </c>
      <c r="H5961" s="17" t="s">
        <v>80</v>
      </c>
      <c r="I5961" s="17" t="s">
        <v>38</v>
      </c>
      <c r="J5961" s="17" t="s">
        <v>144</v>
      </c>
      <c r="K5961" s="17">
        <f>IF(BASE_MARKET_DATA[[#This Row],[DATE]]=_xlfn.MAXIFS(A:A,H:H,BASE_MARKET_DATA[[#This Row],[LABEL]]),1,0)</f>
        <v>0</v>
      </c>
      <c r="L5961" s="17">
        <f>IF(BASE_MARKET_DATA[[#This Row],[VARP]]&gt;0,1,0)</f>
        <v>0</v>
      </c>
    </row>
    <row r="5962" spans="1:12">
      <c r="A5962" s="1">
        <v>44048</v>
      </c>
      <c r="B5962" s="17" t="s">
        <v>79</v>
      </c>
      <c r="C5962">
        <v>1.1815440000000001</v>
      </c>
      <c r="D5962">
        <v>1.1763319999999999</v>
      </c>
      <c r="E5962">
        <v>5.2120000000002165E-3</v>
      </c>
      <c r="F5962">
        <v>4.4307219390446037E-3</v>
      </c>
      <c r="G5962" s="17" t="s">
        <v>2</v>
      </c>
      <c r="H5962" s="17" t="s">
        <v>80</v>
      </c>
      <c r="I5962" s="17" t="s">
        <v>38</v>
      </c>
      <c r="J5962" s="17" t="s">
        <v>144</v>
      </c>
      <c r="K5962" s="17">
        <f>IF(BASE_MARKET_DATA[[#This Row],[DATE]]=_xlfn.MAXIFS(A:A,H:H,BASE_MARKET_DATA[[#This Row],[LABEL]]),1,0)</f>
        <v>0</v>
      </c>
      <c r="L5962" s="17">
        <f>IF(BASE_MARKET_DATA[[#This Row],[VARP]]&gt;0,1,0)</f>
        <v>1</v>
      </c>
    </row>
    <row r="5963" spans="1:12">
      <c r="A5963" s="1">
        <v>44049</v>
      </c>
      <c r="B5963" s="17" t="s">
        <v>79</v>
      </c>
      <c r="C5963">
        <v>1.1872819999999999</v>
      </c>
      <c r="D5963">
        <v>1.1815440000000001</v>
      </c>
      <c r="E5963">
        <v>5.7379999999997988E-3</v>
      </c>
      <c r="F5963">
        <v>4.8563574441576433E-3</v>
      </c>
      <c r="G5963" s="17" t="s">
        <v>2</v>
      </c>
      <c r="H5963" s="17" t="s">
        <v>80</v>
      </c>
      <c r="I5963" s="17" t="s">
        <v>38</v>
      </c>
      <c r="J5963" s="17" t="s">
        <v>144</v>
      </c>
      <c r="K5963" s="17">
        <f>IF(BASE_MARKET_DATA[[#This Row],[DATE]]=_xlfn.MAXIFS(A:A,H:H,BASE_MARKET_DATA[[#This Row],[LABEL]]),1,0)</f>
        <v>0</v>
      </c>
      <c r="L5963" s="17">
        <f>IF(BASE_MARKET_DATA[[#This Row],[VARP]]&gt;0,1,0)</f>
        <v>1</v>
      </c>
    </row>
    <row r="5964" spans="1:12">
      <c r="A5964" s="1">
        <v>44050</v>
      </c>
      <c r="B5964" s="17" t="s">
        <v>79</v>
      </c>
      <c r="C5964">
        <v>1.187648</v>
      </c>
      <c r="D5964">
        <v>1.1872819999999999</v>
      </c>
      <c r="E5964">
        <v>3.6600000000008848E-4</v>
      </c>
      <c r="F5964">
        <v>3.0826711766883391E-4</v>
      </c>
      <c r="G5964" s="17" t="s">
        <v>2</v>
      </c>
      <c r="H5964" s="17" t="s">
        <v>80</v>
      </c>
      <c r="I5964" s="17" t="s">
        <v>38</v>
      </c>
      <c r="J5964" s="17" t="s">
        <v>144</v>
      </c>
      <c r="K5964" s="17">
        <f>IF(BASE_MARKET_DATA[[#This Row],[DATE]]=_xlfn.MAXIFS(A:A,H:H,BASE_MARKET_DATA[[#This Row],[LABEL]]),1,0)</f>
        <v>0</v>
      </c>
      <c r="L5964" s="17">
        <f>IF(BASE_MARKET_DATA[[#This Row],[VARP]]&gt;0,1,0)</f>
        <v>1</v>
      </c>
    </row>
    <row r="5965" spans="1:12">
      <c r="A5965" s="1">
        <v>44053</v>
      </c>
      <c r="B5965" s="17" t="s">
        <v>79</v>
      </c>
      <c r="C5965">
        <v>1.1782729999999999</v>
      </c>
      <c r="D5965">
        <v>1.187648</v>
      </c>
      <c r="E5965">
        <v>-9.3750000000001332E-3</v>
      </c>
      <c r="F5965">
        <v>-7.8937530312012758E-3</v>
      </c>
      <c r="G5965" s="17" t="s">
        <v>2</v>
      </c>
      <c r="H5965" s="17" t="s">
        <v>80</v>
      </c>
      <c r="I5965" s="17" t="s">
        <v>38</v>
      </c>
      <c r="J5965" s="17" t="s">
        <v>144</v>
      </c>
      <c r="K5965" s="17">
        <f>IF(BASE_MARKET_DATA[[#This Row],[DATE]]=_xlfn.MAXIFS(A:A,H:H,BASE_MARKET_DATA[[#This Row],[LABEL]]),1,0)</f>
        <v>0</v>
      </c>
      <c r="L5965" s="17">
        <f>IF(BASE_MARKET_DATA[[#This Row],[VARP]]&gt;0,1,0)</f>
        <v>0</v>
      </c>
    </row>
    <row r="5966" spans="1:12">
      <c r="A5966" s="1">
        <v>44054</v>
      </c>
      <c r="B5966" s="17" t="s">
        <v>79</v>
      </c>
      <c r="C5966">
        <v>1.173778</v>
      </c>
      <c r="D5966">
        <v>1.1782729999999999</v>
      </c>
      <c r="E5966">
        <v>-4.4949999999999157E-3</v>
      </c>
      <c r="F5966">
        <v>-3.8149053742213531E-3</v>
      </c>
      <c r="G5966" s="17" t="s">
        <v>2</v>
      </c>
      <c r="H5966" s="17" t="s">
        <v>80</v>
      </c>
      <c r="I5966" s="17" t="s">
        <v>38</v>
      </c>
      <c r="J5966" s="17" t="s">
        <v>144</v>
      </c>
      <c r="K5966" s="17">
        <f>IF(BASE_MARKET_DATA[[#This Row],[DATE]]=_xlfn.MAXIFS(A:A,H:H,BASE_MARKET_DATA[[#This Row],[LABEL]]),1,0)</f>
        <v>0</v>
      </c>
      <c r="L5966" s="17">
        <f>IF(BASE_MARKET_DATA[[#This Row],[VARP]]&gt;0,1,0)</f>
        <v>0</v>
      </c>
    </row>
    <row r="5967" spans="1:12">
      <c r="A5967" s="1">
        <v>44055</v>
      </c>
      <c r="B5967" s="17" t="s">
        <v>79</v>
      </c>
      <c r="C5967">
        <v>1.1736540000000002</v>
      </c>
      <c r="D5967">
        <v>1.173778</v>
      </c>
      <c r="E5967">
        <v>-1.2399999999979094E-4</v>
      </c>
      <c r="F5967">
        <v>-1.0564178234708006E-4</v>
      </c>
      <c r="G5967" s="17" t="s">
        <v>2</v>
      </c>
      <c r="H5967" s="17" t="s">
        <v>80</v>
      </c>
      <c r="I5967" s="17" t="s">
        <v>38</v>
      </c>
      <c r="J5967" s="17" t="s">
        <v>144</v>
      </c>
      <c r="K5967" s="17">
        <f>IF(BASE_MARKET_DATA[[#This Row],[DATE]]=_xlfn.MAXIFS(A:A,H:H,BASE_MARKET_DATA[[#This Row],[LABEL]]),1,0)</f>
        <v>0</v>
      </c>
      <c r="L5967" s="17">
        <f>IF(BASE_MARKET_DATA[[#This Row],[VARP]]&gt;0,1,0)</f>
        <v>0</v>
      </c>
    </row>
    <row r="5968" spans="1:12">
      <c r="A5968" s="1">
        <v>44056</v>
      </c>
      <c r="B5968" s="17" t="s">
        <v>79</v>
      </c>
      <c r="C5968">
        <v>1.1793799999999999</v>
      </c>
      <c r="D5968">
        <v>1.1736540000000002</v>
      </c>
      <c r="E5968">
        <v>5.7259999999996758E-3</v>
      </c>
      <c r="F5968">
        <v>4.878780287886954E-3</v>
      </c>
      <c r="G5968" s="17" t="s">
        <v>2</v>
      </c>
      <c r="H5968" s="17" t="s">
        <v>80</v>
      </c>
      <c r="I5968" s="17" t="s">
        <v>38</v>
      </c>
      <c r="J5968" s="17" t="s">
        <v>144</v>
      </c>
      <c r="K5968" s="17">
        <f>IF(BASE_MARKET_DATA[[#This Row],[DATE]]=_xlfn.MAXIFS(A:A,H:H,BASE_MARKET_DATA[[#This Row],[LABEL]]),1,0)</f>
        <v>0</v>
      </c>
      <c r="L5968" s="17">
        <f>IF(BASE_MARKET_DATA[[#This Row],[VARP]]&gt;0,1,0)</f>
        <v>1</v>
      </c>
    </row>
    <row r="5969" spans="1:12">
      <c r="A5969" s="1">
        <v>44057</v>
      </c>
      <c r="B5969" s="17" t="s">
        <v>79</v>
      </c>
      <c r="C5969">
        <v>1.181656</v>
      </c>
      <c r="D5969">
        <v>1.1793799999999999</v>
      </c>
      <c r="E5969">
        <v>2.2760000000001668E-3</v>
      </c>
      <c r="F5969">
        <v>1.9298275365023717E-3</v>
      </c>
      <c r="G5969" s="17" t="s">
        <v>2</v>
      </c>
      <c r="H5969" s="17" t="s">
        <v>80</v>
      </c>
      <c r="I5969" s="17" t="s">
        <v>38</v>
      </c>
      <c r="J5969" s="17" t="s">
        <v>144</v>
      </c>
      <c r="K5969" s="17">
        <f>IF(BASE_MARKET_DATA[[#This Row],[DATE]]=_xlfn.MAXIFS(A:A,H:H,BASE_MARKET_DATA[[#This Row],[LABEL]]),1,0)</f>
        <v>0</v>
      </c>
      <c r="L5969" s="17">
        <f>IF(BASE_MARKET_DATA[[#This Row],[VARP]]&gt;0,1,0)</f>
        <v>1</v>
      </c>
    </row>
    <row r="5970" spans="1:12">
      <c r="A5970" s="1">
        <v>44060</v>
      </c>
      <c r="B5970" s="17" t="s">
        <v>79</v>
      </c>
      <c r="C5970">
        <v>1.1852549999999999</v>
      </c>
      <c r="D5970">
        <v>1.181656</v>
      </c>
      <c r="E5970">
        <v>3.5989999999999078E-3</v>
      </c>
      <c r="F5970">
        <v>3.0457256595827448E-3</v>
      </c>
      <c r="G5970" s="17" t="s">
        <v>2</v>
      </c>
      <c r="H5970" s="17" t="s">
        <v>80</v>
      </c>
      <c r="I5970" s="17" t="s">
        <v>38</v>
      </c>
      <c r="J5970" s="17" t="s">
        <v>144</v>
      </c>
      <c r="K5970" s="17">
        <f>IF(BASE_MARKET_DATA[[#This Row],[DATE]]=_xlfn.MAXIFS(A:A,H:H,BASE_MARKET_DATA[[#This Row],[LABEL]]),1,0)</f>
        <v>0</v>
      </c>
      <c r="L5970" s="17">
        <f>IF(BASE_MARKET_DATA[[#This Row],[VARP]]&gt;0,1,0)</f>
        <v>1</v>
      </c>
    </row>
    <row r="5971" spans="1:12">
      <c r="A5971" s="1">
        <v>44061</v>
      </c>
      <c r="B5971" s="17" t="s">
        <v>79</v>
      </c>
      <c r="C5971">
        <v>1.187648</v>
      </c>
      <c r="D5971">
        <v>1.1852549999999999</v>
      </c>
      <c r="E5971">
        <v>2.3930000000000895E-3</v>
      </c>
      <c r="F5971">
        <v>2.0189748197645989E-3</v>
      </c>
      <c r="G5971" s="17" t="s">
        <v>2</v>
      </c>
      <c r="H5971" s="17" t="s">
        <v>80</v>
      </c>
      <c r="I5971" s="17" t="s">
        <v>38</v>
      </c>
      <c r="J5971" s="17" t="s">
        <v>144</v>
      </c>
      <c r="K5971" s="17">
        <f>IF(BASE_MARKET_DATA[[#This Row],[DATE]]=_xlfn.MAXIFS(A:A,H:H,BASE_MARKET_DATA[[#This Row],[LABEL]]),1,0)</f>
        <v>0</v>
      </c>
      <c r="L5971" s="17">
        <f>IF(BASE_MARKET_DATA[[#This Row],[VARP]]&gt;0,1,0)</f>
        <v>1</v>
      </c>
    </row>
    <row r="5972" spans="1:12">
      <c r="A5972" s="1">
        <v>44062</v>
      </c>
      <c r="B5972" s="17" t="s">
        <v>79</v>
      </c>
      <c r="C5972">
        <v>1.1947860000000001</v>
      </c>
      <c r="D5972">
        <v>1.187648</v>
      </c>
      <c r="E5972">
        <v>7.1380000000000887E-3</v>
      </c>
      <c r="F5972">
        <v>6.0101983079162251E-3</v>
      </c>
      <c r="G5972" s="17" t="s">
        <v>2</v>
      </c>
      <c r="H5972" s="17" t="s">
        <v>80</v>
      </c>
      <c r="I5972" s="17" t="s">
        <v>38</v>
      </c>
      <c r="J5972" s="17" t="s">
        <v>144</v>
      </c>
      <c r="K5972" s="17">
        <f>IF(BASE_MARKET_DATA[[#This Row],[DATE]]=_xlfn.MAXIFS(A:A,H:H,BASE_MARKET_DATA[[#This Row],[LABEL]]),1,0)</f>
        <v>0</v>
      </c>
      <c r="L5972" s="17">
        <f>IF(BASE_MARKET_DATA[[#This Row],[VARP]]&gt;0,1,0)</f>
        <v>1</v>
      </c>
    </row>
    <row r="5973" spans="1:12">
      <c r="A5973" s="1">
        <v>44063</v>
      </c>
      <c r="B5973" s="17" t="s">
        <v>79</v>
      </c>
      <c r="C5973">
        <v>1.18435</v>
      </c>
      <c r="D5973">
        <v>1.1947860000000001</v>
      </c>
      <c r="E5973">
        <v>-1.0436000000000112E-2</v>
      </c>
      <c r="F5973">
        <v>-8.7346185844160464E-3</v>
      </c>
      <c r="G5973" s="17" t="s">
        <v>2</v>
      </c>
      <c r="H5973" s="17" t="s">
        <v>80</v>
      </c>
      <c r="I5973" s="17" t="s">
        <v>38</v>
      </c>
      <c r="J5973" s="17" t="s">
        <v>144</v>
      </c>
      <c r="K5973" s="17">
        <f>IF(BASE_MARKET_DATA[[#This Row],[DATE]]=_xlfn.MAXIFS(A:A,H:H,BASE_MARKET_DATA[[#This Row],[LABEL]]),1,0)</f>
        <v>0</v>
      </c>
      <c r="L5973" s="17">
        <f>IF(BASE_MARKET_DATA[[#This Row],[VARP]]&gt;0,1,0)</f>
        <v>0</v>
      </c>
    </row>
    <row r="5974" spans="1:12">
      <c r="A5974" s="1">
        <v>44064</v>
      </c>
      <c r="B5974" s="17" t="s">
        <v>79</v>
      </c>
      <c r="C5974">
        <v>1.1873659999999999</v>
      </c>
      <c r="D5974">
        <v>1.18435</v>
      </c>
      <c r="E5974">
        <v>3.0159999999999076E-3</v>
      </c>
      <c r="F5974">
        <v>2.5465445180900136E-3</v>
      </c>
      <c r="G5974" s="17" t="s">
        <v>2</v>
      </c>
      <c r="H5974" s="17" t="s">
        <v>80</v>
      </c>
      <c r="I5974" s="17" t="s">
        <v>38</v>
      </c>
      <c r="J5974" s="17" t="s">
        <v>144</v>
      </c>
      <c r="K5974" s="17">
        <f>IF(BASE_MARKET_DATA[[#This Row],[DATE]]=_xlfn.MAXIFS(A:A,H:H,BASE_MARKET_DATA[[#This Row],[LABEL]]),1,0)</f>
        <v>0</v>
      </c>
      <c r="L5974" s="17">
        <f>IF(BASE_MARKET_DATA[[#This Row],[VARP]]&gt;0,1,0)</f>
        <v>1</v>
      </c>
    </row>
    <row r="5975" spans="1:12">
      <c r="A5975" s="1">
        <v>44067</v>
      </c>
      <c r="B5975" s="17" t="s">
        <v>79</v>
      </c>
      <c r="C5975">
        <v>1.179802</v>
      </c>
      <c r="D5975">
        <v>1.1873659999999999</v>
      </c>
      <c r="E5975">
        <v>-7.5639999999999041E-3</v>
      </c>
      <c r="F5975">
        <v>-6.3704030602189255E-3</v>
      </c>
      <c r="G5975" s="17" t="s">
        <v>2</v>
      </c>
      <c r="H5975" s="17" t="s">
        <v>80</v>
      </c>
      <c r="I5975" s="17" t="s">
        <v>38</v>
      </c>
      <c r="J5975" s="17" t="s">
        <v>144</v>
      </c>
      <c r="K5975" s="17">
        <f>IF(BASE_MARKET_DATA[[#This Row],[DATE]]=_xlfn.MAXIFS(A:A,H:H,BASE_MARKET_DATA[[#This Row],[LABEL]]),1,0)</f>
        <v>0</v>
      </c>
      <c r="L5975" s="17">
        <f>IF(BASE_MARKET_DATA[[#This Row],[VARP]]&gt;0,1,0)</f>
        <v>0</v>
      </c>
    </row>
    <row r="5976" spans="1:12">
      <c r="A5976" s="1">
        <v>44068</v>
      </c>
      <c r="B5976" s="17" t="s">
        <v>79</v>
      </c>
      <c r="C5976">
        <v>1.179454</v>
      </c>
      <c r="D5976">
        <v>1.179802</v>
      </c>
      <c r="E5976">
        <v>-3.4800000000001496E-4</v>
      </c>
      <c r="F5976">
        <v>-2.9496474832218876E-4</v>
      </c>
      <c r="G5976" s="17" t="s">
        <v>2</v>
      </c>
      <c r="H5976" s="17" t="s">
        <v>80</v>
      </c>
      <c r="I5976" s="17" t="s">
        <v>38</v>
      </c>
      <c r="J5976" s="17" t="s">
        <v>144</v>
      </c>
      <c r="K5976" s="17">
        <f>IF(BASE_MARKET_DATA[[#This Row],[DATE]]=_xlfn.MAXIFS(A:A,H:H,BASE_MARKET_DATA[[#This Row],[LABEL]]),1,0)</f>
        <v>0</v>
      </c>
      <c r="L5976" s="17">
        <f>IF(BASE_MARKET_DATA[[#This Row],[VARP]]&gt;0,1,0)</f>
        <v>0</v>
      </c>
    </row>
    <row r="5977" spans="1:12">
      <c r="A5977" s="1">
        <v>44069</v>
      </c>
      <c r="B5977" s="17" t="s">
        <v>79</v>
      </c>
      <c r="C5977">
        <v>1.1835020000000001</v>
      </c>
      <c r="D5977">
        <v>1.179454</v>
      </c>
      <c r="E5977">
        <v>4.0480000000000516E-3</v>
      </c>
      <c r="F5977">
        <v>3.4320965463681091E-3</v>
      </c>
      <c r="G5977" s="17" t="s">
        <v>2</v>
      </c>
      <c r="H5977" s="17" t="s">
        <v>80</v>
      </c>
      <c r="I5977" s="17" t="s">
        <v>38</v>
      </c>
      <c r="J5977" s="17" t="s">
        <v>144</v>
      </c>
      <c r="K5977" s="17">
        <f>IF(BASE_MARKET_DATA[[#This Row],[DATE]]=_xlfn.MAXIFS(A:A,H:H,BASE_MARKET_DATA[[#This Row],[LABEL]]),1,0)</f>
        <v>0</v>
      </c>
      <c r="L5977" s="17">
        <f>IF(BASE_MARKET_DATA[[#This Row],[VARP]]&gt;0,1,0)</f>
        <v>1</v>
      </c>
    </row>
    <row r="5978" spans="1:12">
      <c r="A5978" s="1">
        <v>44070</v>
      </c>
      <c r="B5978" s="17" t="s">
        <v>79</v>
      </c>
      <c r="C5978">
        <v>1.1842729999999999</v>
      </c>
      <c r="D5978">
        <v>1.1835020000000001</v>
      </c>
      <c r="E5978">
        <v>7.7099999999985513E-4</v>
      </c>
      <c r="F5978">
        <v>6.5145644029317661E-4</v>
      </c>
      <c r="G5978" s="17" t="s">
        <v>2</v>
      </c>
      <c r="H5978" s="17" t="s">
        <v>80</v>
      </c>
      <c r="I5978" s="17" t="s">
        <v>38</v>
      </c>
      <c r="J5978" s="17" t="s">
        <v>144</v>
      </c>
      <c r="K5978" s="17">
        <f>IF(BASE_MARKET_DATA[[#This Row],[DATE]]=_xlfn.MAXIFS(A:A,H:H,BASE_MARKET_DATA[[#This Row],[LABEL]]),1,0)</f>
        <v>0</v>
      </c>
      <c r="L5978" s="17">
        <f>IF(BASE_MARKET_DATA[[#This Row],[VARP]]&gt;0,1,0)</f>
        <v>1</v>
      </c>
    </row>
    <row r="5979" spans="1:12">
      <c r="A5979" s="1">
        <v>44071</v>
      </c>
      <c r="B5979" s="17" t="s">
        <v>79</v>
      </c>
      <c r="C5979">
        <v>1.1819629999999999</v>
      </c>
      <c r="D5979">
        <v>1.1842729999999999</v>
      </c>
      <c r="E5979">
        <v>-2.3100000000000342E-3</v>
      </c>
      <c r="F5979">
        <v>-1.9505637635917009E-3</v>
      </c>
      <c r="G5979" s="17" t="s">
        <v>2</v>
      </c>
      <c r="H5979" s="17" t="s">
        <v>80</v>
      </c>
      <c r="I5979" s="17" t="s">
        <v>38</v>
      </c>
      <c r="J5979" s="17" t="s">
        <v>144</v>
      </c>
      <c r="K5979" s="17">
        <f>IF(BASE_MARKET_DATA[[#This Row],[DATE]]=_xlfn.MAXIFS(A:A,H:H,BASE_MARKET_DATA[[#This Row],[LABEL]]),1,0)</f>
        <v>0</v>
      </c>
      <c r="L5979" s="17">
        <f>IF(BASE_MARKET_DATA[[#This Row],[VARP]]&gt;0,1,0)</f>
        <v>0</v>
      </c>
    </row>
    <row r="5980" spans="1:12">
      <c r="A5980" s="1">
        <v>44074</v>
      </c>
      <c r="B5980" s="17" t="s">
        <v>79</v>
      </c>
      <c r="C5980">
        <v>1.191824</v>
      </c>
      <c r="D5980">
        <v>1.1819629999999999</v>
      </c>
      <c r="E5980">
        <v>9.8610000000001197E-3</v>
      </c>
      <c r="F5980">
        <v>8.3429007507004205E-3</v>
      </c>
      <c r="G5980" s="17" t="s">
        <v>2</v>
      </c>
      <c r="H5980" s="17" t="s">
        <v>80</v>
      </c>
      <c r="I5980" s="17" t="s">
        <v>38</v>
      </c>
      <c r="J5980" s="17" t="s">
        <v>144</v>
      </c>
      <c r="K5980" s="17">
        <f>IF(BASE_MARKET_DATA[[#This Row],[DATE]]=_xlfn.MAXIFS(A:A,H:H,BASE_MARKET_DATA[[#This Row],[LABEL]]),1,0)</f>
        <v>0</v>
      </c>
      <c r="L5980" s="17">
        <f>IF(BASE_MARKET_DATA[[#This Row],[VARP]]&gt;0,1,0)</f>
        <v>1</v>
      </c>
    </row>
    <row r="5981" spans="1:12">
      <c r="A5981" s="1">
        <v>44075</v>
      </c>
      <c r="B5981" s="17" t="s">
        <v>79</v>
      </c>
      <c r="C5981">
        <v>1.193902</v>
      </c>
      <c r="D5981">
        <v>1.191824</v>
      </c>
      <c r="E5981">
        <v>2.0780000000000243E-3</v>
      </c>
      <c r="F5981">
        <v>1.7435460269301711E-3</v>
      </c>
      <c r="G5981" s="17" t="s">
        <v>2</v>
      </c>
      <c r="H5981" s="17" t="s">
        <v>80</v>
      </c>
      <c r="I5981" s="17" t="s">
        <v>38</v>
      </c>
      <c r="J5981" s="17" t="s">
        <v>144</v>
      </c>
      <c r="K5981" s="17">
        <f>IF(BASE_MARKET_DATA[[#This Row],[DATE]]=_xlfn.MAXIFS(A:A,H:H,BASE_MARKET_DATA[[#This Row],[LABEL]]),1,0)</f>
        <v>0</v>
      </c>
      <c r="L5981" s="17">
        <f>IF(BASE_MARKET_DATA[[#This Row],[VARP]]&gt;0,1,0)</f>
        <v>1</v>
      </c>
    </row>
    <row r="5982" spans="1:12">
      <c r="A5982" s="1">
        <v>44076</v>
      </c>
      <c r="B5982" s="17" t="s">
        <v>79</v>
      </c>
      <c r="C5982">
        <v>1.192321</v>
      </c>
      <c r="D5982">
        <v>1.193902</v>
      </c>
      <c r="E5982">
        <v>-1.5810000000000546E-3</v>
      </c>
      <c r="F5982">
        <v>-1.3242292918514706E-3</v>
      </c>
      <c r="G5982" s="17" t="s">
        <v>2</v>
      </c>
      <c r="H5982" s="17" t="s">
        <v>80</v>
      </c>
      <c r="I5982" s="17" t="s">
        <v>38</v>
      </c>
      <c r="J5982" s="17" t="s">
        <v>144</v>
      </c>
      <c r="K5982" s="17">
        <f>IF(BASE_MARKET_DATA[[#This Row],[DATE]]=_xlfn.MAXIFS(A:A,H:H,BASE_MARKET_DATA[[#This Row],[LABEL]]),1,0)</f>
        <v>0</v>
      </c>
      <c r="L5982" s="17">
        <f>IF(BASE_MARKET_DATA[[#This Row],[VARP]]&gt;0,1,0)</f>
        <v>0</v>
      </c>
    </row>
    <row r="5983" spans="1:12">
      <c r="A5983" s="1">
        <v>44077</v>
      </c>
      <c r="B5983" s="17" t="s">
        <v>79</v>
      </c>
      <c r="C5983">
        <v>1.184736</v>
      </c>
      <c r="D5983">
        <v>1.192321</v>
      </c>
      <c r="E5983">
        <v>-7.5849999999999529E-3</v>
      </c>
      <c r="F5983">
        <v>-6.3615419002097193E-3</v>
      </c>
      <c r="G5983" s="17" t="s">
        <v>2</v>
      </c>
      <c r="H5983" s="17" t="s">
        <v>80</v>
      </c>
      <c r="I5983" s="17" t="s">
        <v>38</v>
      </c>
      <c r="J5983" s="17" t="s">
        <v>144</v>
      </c>
      <c r="K5983" s="17">
        <f>IF(BASE_MARKET_DATA[[#This Row],[DATE]]=_xlfn.MAXIFS(A:A,H:H,BASE_MARKET_DATA[[#This Row],[LABEL]]),1,0)</f>
        <v>0</v>
      </c>
      <c r="L5983" s="17">
        <f>IF(BASE_MARKET_DATA[[#This Row],[VARP]]&gt;0,1,0)</f>
        <v>0</v>
      </c>
    </row>
    <row r="5984" spans="1:12">
      <c r="A5984" s="1">
        <v>44078</v>
      </c>
      <c r="B5984" s="17" t="s">
        <v>79</v>
      </c>
      <c r="C5984">
        <v>1.183978</v>
      </c>
      <c r="D5984">
        <v>1.184736</v>
      </c>
      <c r="E5984">
        <v>-7.5800000000003642E-4</v>
      </c>
      <c r="F5984">
        <v>-6.3980498608975879E-4</v>
      </c>
      <c r="G5984" s="17" t="s">
        <v>2</v>
      </c>
      <c r="H5984" s="17" t="s">
        <v>80</v>
      </c>
      <c r="I5984" s="17" t="s">
        <v>38</v>
      </c>
      <c r="J5984" s="17" t="s">
        <v>144</v>
      </c>
      <c r="K5984" s="17">
        <f>IF(BASE_MARKET_DATA[[#This Row],[DATE]]=_xlfn.MAXIFS(A:A,H:H,BASE_MARKET_DATA[[#This Row],[LABEL]]),1,0)</f>
        <v>0</v>
      </c>
      <c r="L5984" s="17">
        <f>IF(BASE_MARKET_DATA[[#This Row],[VARP]]&gt;0,1,0)</f>
        <v>0</v>
      </c>
    </row>
    <row r="5985" spans="1:12">
      <c r="A5985" s="1">
        <v>44081</v>
      </c>
      <c r="B5985" s="17" t="s">
        <v>79</v>
      </c>
      <c r="C5985">
        <v>1.183446</v>
      </c>
      <c r="D5985">
        <v>1.183978</v>
      </c>
      <c r="E5985">
        <v>-5.3199999999997694E-4</v>
      </c>
      <c r="F5985">
        <v>-4.4933267341114189E-4</v>
      </c>
      <c r="G5985" s="17" t="s">
        <v>2</v>
      </c>
      <c r="H5985" s="17" t="s">
        <v>80</v>
      </c>
      <c r="I5985" s="17" t="s">
        <v>38</v>
      </c>
      <c r="J5985" s="17" t="s">
        <v>144</v>
      </c>
      <c r="K5985" s="17">
        <f>IF(BASE_MARKET_DATA[[#This Row],[DATE]]=_xlfn.MAXIFS(A:A,H:H,BASE_MARKET_DATA[[#This Row],[LABEL]]),1,0)</f>
        <v>0</v>
      </c>
      <c r="L5985" s="17">
        <f>IF(BASE_MARKET_DATA[[#This Row],[VARP]]&gt;0,1,0)</f>
        <v>0</v>
      </c>
    </row>
    <row r="5986" spans="1:12">
      <c r="A5986" s="1">
        <v>44082</v>
      </c>
      <c r="B5986" s="17" t="s">
        <v>79</v>
      </c>
      <c r="C5986">
        <v>1.1821729999999999</v>
      </c>
      <c r="D5986">
        <v>1.183446</v>
      </c>
      <c r="E5986">
        <v>-1.2730000000000796E-3</v>
      </c>
      <c r="F5986">
        <v>-1.0756722317706762E-3</v>
      </c>
      <c r="G5986" s="17" t="s">
        <v>2</v>
      </c>
      <c r="H5986" s="17" t="s">
        <v>80</v>
      </c>
      <c r="I5986" s="17" t="s">
        <v>38</v>
      </c>
      <c r="J5986" s="17" t="s">
        <v>144</v>
      </c>
      <c r="K5986" s="17">
        <f>IF(BASE_MARKET_DATA[[#This Row],[DATE]]=_xlfn.MAXIFS(A:A,H:H,BASE_MARKET_DATA[[#This Row],[LABEL]]),1,0)</f>
        <v>0</v>
      </c>
      <c r="L5986" s="17">
        <f>IF(BASE_MARKET_DATA[[#This Row],[VARP]]&gt;0,1,0)</f>
        <v>0</v>
      </c>
    </row>
    <row r="5987" spans="1:12">
      <c r="A5987" s="1">
        <v>44083</v>
      </c>
      <c r="B5987" s="17" t="s">
        <v>79</v>
      </c>
      <c r="C5987">
        <v>1.1770240000000001</v>
      </c>
      <c r="D5987">
        <v>1.1821729999999999</v>
      </c>
      <c r="E5987">
        <v>-5.1489999999998481E-3</v>
      </c>
      <c r="F5987">
        <v>-4.3555384871756071E-3</v>
      </c>
      <c r="G5987" s="17" t="s">
        <v>2</v>
      </c>
      <c r="H5987" s="17" t="s">
        <v>80</v>
      </c>
      <c r="I5987" s="17" t="s">
        <v>38</v>
      </c>
      <c r="J5987" s="17" t="s">
        <v>144</v>
      </c>
      <c r="K5987" s="17">
        <f>IF(BASE_MARKET_DATA[[#This Row],[DATE]]=_xlfn.MAXIFS(A:A,H:H,BASE_MARKET_DATA[[#This Row],[LABEL]]),1,0)</f>
        <v>0</v>
      </c>
      <c r="L5987" s="17">
        <f>IF(BASE_MARKET_DATA[[#This Row],[VARP]]&gt;0,1,0)</f>
        <v>0</v>
      </c>
    </row>
    <row r="5988" spans="1:12">
      <c r="A5988" s="1">
        <v>44084</v>
      </c>
      <c r="B5988" s="17" t="s">
        <v>79</v>
      </c>
      <c r="C5988">
        <v>1.1806379999999999</v>
      </c>
      <c r="D5988">
        <v>1.1770240000000001</v>
      </c>
      <c r="E5988">
        <v>3.6139999999997841E-3</v>
      </c>
      <c r="F5988">
        <v>3.0704556576584539E-3</v>
      </c>
      <c r="G5988" s="17" t="s">
        <v>2</v>
      </c>
      <c r="H5988" s="17" t="s">
        <v>80</v>
      </c>
      <c r="I5988" s="17" t="s">
        <v>38</v>
      </c>
      <c r="J5988" s="17" t="s">
        <v>144</v>
      </c>
      <c r="K5988" s="17">
        <f>IF(BASE_MARKET_DATA[[#This Row],[DATE]]=_xlfn.MAXIFS(A:A,H:H,BASE_MARKET_DATA[[#This Row],[LABEL]]),1,0)</f>
        <v>0</v>
      </c>
      <c r="L5988" s="17">
        <f>IF(BASE_MARKET_DATA[[#This Row],[VARP]]&gt;0,1,0)</f>
        <v>1</v>
      </c>
    </row>
    <row r="5989" spans="1:12">
      <c r="A5989" s="1">
        <v>44085</v>
      </c>
      <c r="B5989" s="17" t="s">
        <v>79</v>
      </c>
      <c r="C5989">
        <v>1.1824379999999999</v>
      </c>
      <c r="D5989">
        <v>1.1806379999999999</v>
      </c>
      <c r="E5989">
        <v>1.8000000000000238E-3</v>
      </c>
      <c r="F5989">
        <v>1.5245994115046476E-3</v>
      </c>
      <c r="G5989" s="17" t="s">
        <v>2</v>
      </c>
      <c r="H5989" s="17" t="s">
        <v>80</v>
      </c>
      <c r="I5989" s="17" t="s">
        <v>38</v>
      </c>
      <c r="J5989" s="17" t="s">
        <v>144</v>
      </c>
      <c r="K5989" s="17">
        <f>IF(BASE_MARKET_DATA[[#This Row],[DATE]]=_xlfn.MAXIFS(A:A,H:H,BASE_MARKET_DATA[[#This Row],[LABEL]]),1,0)</f>
        <v>0</v>
      </c>
      <c r="L5989" s="17">
        <f>IF(BASE_MARKET_DATA[[#This Row],[VARP]]&gt;0,1,0)</f>
        <v>1</v>
      </c>
    </row>
    <row r="5990" spans="1:12">
      <c r="A5990" s="1">
        <v>44088</v>
      </c>
      <c r="B5990" s="17" t="s">
        <v>79</v>
      </c>
      <c r="C5990">
        <v>1.1842729999999999</v>
      </c>
      <c r="D5990">
        <v>1.1824379999999999</v>
      </c>
      <c r="E5990">
        <v>1.8350000000000311E-3</v>
      </c>
      <c r="F5990">
        <v>1.5518784071554121E-3</v>
      </c>
      <c r="G5990" s="17" t="s">
        <v>2</v>
      </c>
      <c r="H5990" s="17" t="s">
        <v>80</v>
      </c>
      <c r="I5990" s="17" t="s">
        <v>38</v>
      </c>
      <c r="J5990" s="17" t="s">
        <v>144</v>
      </c>
      <c r="K5990" s="17">
        <f>IF(BASE_MARKET_DATA[[#This Row],[DATE]]=_xlfn.MAXIFS(A:A,H:H,BASE_MARKET_DATA[[#This Row],[LABEL]]),1,0)</f>
        <v>0</v>
      </c>
      <c r="L5990" s="17">
        <f>IF(BASE_MARKET_DATA[[#This Row],[VARP]]&gt;0,1,0)</f>
        <v>1</v>
      </c>
    </row>
    <row r="5991" spans="1:12">
      <c r="A5991" s="1">
        <v>44089</v>
      </c>
      <c r="B5991" s="17" t="s">
        <v>79</v>
      </c>
      <c r="C5991">
        <v>1.1870000000000001</v>
      </c>
      <c r="D5991">
        <v>1.1842729999999999</v>
      </c>
      <c r="E5991">
        <v>2.727000000000146E-3</v>
      </c>
      <c r="F5991">
        <v>2.3026785209154868E-3</v>
      </c>
      <c r="G5991" s="17" t="s">
        <v>2</v>
      </c>
      <c r="H5991" s="17" t="s">
        <v>80</v>
      </c>
      <c r="I5991" s="17" t="s">
        <v>38</v>
      </c>
      <c r="J5991" s="17" t="s">
        <v>144</v>
      </c>
      <c r="K5991" s="17">
        <f>IF(BASE_MARKET_DATA[[#This Row],[DATE]]=_xlfn.MAXIFS(A:A,H:H,BASE_MARKET_DATA[[#This Row],[LABEL]]),1,0)</f>
        <v>0</v>
      </c>
      <c r="L5991" s="17">
        <f>IF(BASE_MARKET_DATA[[#This Row],[VARP]]&gt;0,1,0)</f>
        <v>1</v>
      </c>
    </row>
    <row r="5992" spans="1:12">
      <c r="A5992" s="1">
        <v>44090</v>
      </c>
      <c r="B5992" s="17" t="s">
        <v>79</v>
      </c>
      <c r="C5992">
        <v>1.1844410000000001</v>
      </c>
      <c r="D5992">
        <v>1.1870000000000001</v>
      </c>
      <c r="E5992">
        <v>-2.558999999999978E-3</v>
      </c>
      <c r="F5992">
        <v>-2.1558550968828792E-3</v>
      </c>
      <c r="G5992" s="17" t="s">
        <v>2</v>
      </c>
      <c r="H5992" s="17" t="s">
        <v>80</v>
      </c>
      <c r="I5992" s="17" t="s">
        <v>38</v>
      </c>
      <c r="J5992" s="17" t="s">
        <v>144</v>
      </c>
      <c r="K5992" s="17">
        <f>IF(BASE_MARKET_DATA[[#This Row],[DATE]]=_xlfn.MAXIFS(A:A,H:H,BASE_MARKET_DATA[[#This Row],[LABEL]]),1,0)</f>
        <v>0</v>
      </c>
      <c r="L5992" s="17">
        <f>IF(BASE_MARKET_DATA[[#This Row],[VARP]]&gt;0,1,0)</f>
        <v>0</v>
      </c>
    </row>
    <row r="5993" spans="1:12">
      <c r="A5993" s="1">
        <v>44091</v>
      </c>
      <c r="B5993" s="17" t="s">
        <v>79</v>
      </c>
      <c r="C5993">
        <v>1.180345</v>
      </c>
      <c r="D5993">
        <v>1.1844410000000001</v>
      </c>
      <c r="E5993">
        <v>-4.0960000000000996E-3</v>
      </c>
      <c r="F5993">
        <v>-3.4581714074403869E-3</v>
      </c>
      <c r="G5993" s="17" t="s">
        <v>2</v>
      </c>
      <c r="H5993" s="17" t="s">
        <v>80</v>
      </c>
      <c r="I5993" s="17" t="s">
        <v>38</v>
      </c>
      <c r="J5993" s="17" t="s">
        <v>144</v>
      </c>
      <c r="K5993" s="17">
        <f>IF(BASE_MARKET_DATA[[#This Row],[DATE]]=_xlfn.MAXIFS(A:A,H:H,BASE_MARKET_DATA[[#This Row],[LABEL]]),1,0)</f>
        <v>0</v>
      </c>
      <c r="L5993" s="17">
        <f>IF(BASE_MARKET_DATA[[#This Row],[VARP]]&gt;0,1,0)</f>
        <v>0</v>
      </c>
    </row>
    <row r="5994" spans="1:12">
      <c r="A5994" s="1">
        <v>44092</v>
      </c>
      <c r="B5994" s="17" t="s">
        <v>79</v>
      </c>
      <c r="C5994">
        <v>1.18482</v>
      </c>
      <c r="D5994">
        <v>1.180345</v>
      </c>
      <c r="E5994">
        <v>4.4750000000000068E-3</v>
      </c>
      <c r="F5994">
        <v>3.7912644184539324E-3</v>
      </c>
      <c r="G5994" s="17" t="s">
        <v>2</v>
      </c>
      <c r="H5994" s="17" t="s">
        <v>80</v>
      </c>
      <c r="I5994" s="17" t="s">
        <v>38</v>
      </c>
      <c r="J5994" s="17" t="s">
        <v>144</v>
      </c>
      <c r="K5994" s="17">
        <f>IF(BASE_MARKET_DATA[[#This Row],[DATE]]=_xlfn.MAXIFS(A:A,H:H,BASE_MARKET_DATA[[#This Row],[LABEL]]),1,0)</f>
        <v>0</v>
      </c>
      <c r="L5994" s="17">
        <f>IF(BASE_MARKET_DATA[[#This Row],[VARP]]&gt;0,1,0)</f>
        <v>1</v>
      </c>
    </row>
    <row r="5995" spans="1:12">
      <c r="A5995" s="1">
        <v>44095</v>
      </c>
      <c r="B5995" s="17" t="s">
        <v>79</v>
      </c>
      <c r="C5995">
        <v>1.184553</v>
      </c>
      <c r="D5995">
        <v>1.18482</v>
      </c>
      <c r="E5995">
        <v>-2.6700000000001722E-4</v>
      </c>
      <c r="F5995">
        <v>-2.253506861801938E-4</v>
      </c>
      <c r="G5995" s="17" t="s">
        <v>2</v>
      </c>
      <c r="H5995" s="17" t="s">
        <v>80</v>
      </c>
      <c r="I5995" s="17" t="s">
        <v>38</v>
      </c>
      <c r="J5995" s="17" t="s">
        <v>144</v>
      </c>
      <c r="K5995" s="17">
        <f>IF(BASE_MARKET_DATA[[#This Row],[DATE]]=_xlfn.MAXIFS(A:A,H:H,BASE_MARKET_DATA[[#This Row],[LABEL]]),1,0)</f>
        <v>0</v>
      </c>
      <c r="L5995" s="17">
        <f>IF(BASE_MARKET_DATA[[#This Row],[VARP]]&gt;0,1,0)</f>
        <v>0</v>
      </c>
    </row>
    <row r="5996" spans="1:12">
      <c r="A5996" s="1">
        <v>44096</v>
      </c>
      <c r="B5996" s="17" t="s">
        <v>79</v>
      </c>
      <c r="C5996">
        <v>1.1768000000000001</v>
      </c>
      <c r="D5996">
        <v>1.184553</v>
      </c>
      <c r="E5996">
        <v>-7.7529999999998989E-3</v>
      </c>
      <c r="F5996">
        <v>-6.5450849392132719E-3</v>
      </c>
      <c r="G5996" s="17" t="s">
        <v>2</v>
      </c>
      <c r="H5996" s="17" t="s">
        <v>80</v>
      </c>
      <c r="I5996" s="17" t="s">
        <v>38</v>
      </c>
      <c r="J5996" s="17" t="s">
        <v>144</v>
      </c>
      <c r="K5996" s="17">
        <f>IF(BASE_MARKET_DATA[[#This Row],[DATE]]=_xlfn.MAXIFS(A:A,H:H,BASE_MARKET_DATA[[#This Row],[LABEL]]),1,0)</f>
        <v>0</v>
      </c>
      <c r="L5996" s="17">
        <f>IF(BASE_MARKET_DATA[[#This Row],[VARP]]&gt;0,1,0)</f>
        <v>0</v>
      </c>
    </row>
    <row r="5997" spans="1:12">
      <c r="A5997" s="1">
        <v>44097</v>
      </c>
      <c r="B5997" s="17" t="s">
        <v>79</v>
      </c>
      <c r="C5997">
        <v>1.1708370000000001</v>
      </c>
      <c r="D5997">
        <v>1.1768000000000001</v>
      </c>
      <c r="E5997">
        <v>-5.9629999999999406E-3</v>
      </c>
      <c r="F5997">
        <v>-5.0671312032630356E-3</v>
      </c>
      <c r="G5997" s="17" t="s">
        <v>2</v>
      </c>
      <c r="H5997" s="17" t="s">
        <v>80</v>
      </c>
      <c r="I5997" s="17" t="s">
        <v>38</v>
      </c>
      <c r="J5997" s="17" t="s">
        <v>144</v>
      </c>
      <c r="K5997" s="17">
        <f>IF(BASE_MARKET_DATA[[#This Row],[DATE]]=_xlfn.MAXIFS(A:A,H:H,BASE_MARKET_DATA[[#This Row],[LABEL]]),1,0)</f>
        <v>0</v>
      </c>
      <c r="L5997" s="17">
        <f>IF(BASE_MARKET_DATA[[#This Row],[VARP]]&gt;0,1,0)</f>
        <v>0</v>
      </c>
    </row>
    <row r="5998" spans="1:12">
      <c r="A5998" s="1">
        <v>44098</v>
      </c>
      <c r="B5998" s="17" t="s">
        <v>79</v>
      </c>
      <c r="C5998">
        <v>1.1658540000000002</v>
      </c>
      <c r="D5998">
        <v>1.1708370000000001</v>
      </c>
      <c r="E5998">
        <v>-4.9829999999999597E-3</v>
      </c>
      <c r="F5998">
        <v>-4.2559297323196644E-3</v>
      </c>
      <c r="G5998" s="17" t="s">
        <v>2</v>
      </c>
      <c r="H5998" s="17" t="s">
        <v>80</v>
      </c>
      <c r="I5998" s="17" t="s">
        <v>38</v>
      </c>
      <c r="J5998" s="17" t="s">
        <v>144</v>
      </c>
      <c r="K5998" s="17">
        <f>IF(BASE_MARKET_DATA[[#This Row],[DATE]]=_xlfn.MAXIFS(A:A,H:H,BASE_MARKET_DATA[[#This Row],[LABEL]]),1,0)</f>
        <v>0</v>
      </c>
      <c r="L5998" s="17">
        <f>IF(BASE_MARKET_DATA[[#This Row],[VARP]]&gt;0,1,0)</f>
        <v>0</v>
      </c>
    </row>
    <row r="5999" spans="1:12">
      <c r="A5999" s="1">
        <v>44099</v>
      </c>
      <c r="B5999" s="17" t="s">
        <v>79</v>
      </c>
      <c r="C5999">
        <v>1.167324</v>
      </c>
      <c r="D5999">
        <v>1.1658540000000002</v>
      </c>
      <c r="E5999">
        <v>1.4699999999998603E-3</v>
      </c>
      <c r="F5999">
        <v>1.260878291792849E-3</v>
      </c>
      <c r="G5999" s="17" t="s">
        <v>2</v>
      </c>
      <c r="H5999" s="17" t="s">
        <v>80</v>
      </c>
      <c r="I5999" s="17" t="s">
        <v>38</v>
      </c>
      <c r="J5999" s="17" t="s">
        <v>144</v>
      </c>
      <c r="K5999" s="17">
        <f>IF(BASE_MARKET_DATA[[#This Row],[DATE]]=_xlfn.MAXIFS(A:A,H:H,BASE_MARKET_DATA[[#This Row],[LABEL]]),1,0)</f>
        <v>1</v>
      </c>
      <c r="L5999" s="17">
        <f>IF(BASE_MARKET_DATA[[#This Row],[VARP]]&gt;0,1,0)</f>
        <v>1</v>
      </c>
    </row>
    <row r="6000" spans="1:12">
      <c r="A6000" s="1">
        <v>43830</v>
      </c>
      <c r="B6000" s="17" t="s">
        <v>81</v>
      </c>
      <c r="C6000">
        <v>121.989998</v>
      </c>
      <c r="G6000" s="17" t="s">
        <v>2</v>
      </c>
      <c r="H6000" s="17" t="s">
        <v>82</v>
      </c>
      <c r="I6000" s="17" t="s">
        <v>38</v>
      </c>
      <c r="J6000" s="17" t="s">
        <v>144</v>
      </c>
      <c r="K6000" s="17">
        <f>IF(BASE_MARKET_DATA[[#This Row],[DATE]]=_xlfn.MAXIFS(A:A,H:H,BASE_MARKET_DATA[[#This Row],[LABEL]]),1,0)</f>
        <v>0</v>
      </c>
      <c r="L6000" s="17">
        <f>IF(BASE_MARKET_DATA[[#This Row],[VARP]]&gt;0,1,0)</f>
        <v>0</v>
      </c>
    </row>
    <row r="6001" spans="1:12">
      <c r="A6001" s="1">
        <v>43831</v>
      </c>
      <c r="B6001" s="17" t="s">
        <v>81</v>
      </c>
      <c r="C6001">
        <v>121.970001</v>
      </c>
      <c r="D6001">
        <v>121.989998</v>
      </c>
      <c r="E6001">
        <v>-1.9997000000003595E-2</v>
      </c>
      <c r="F6001">
        <v>-1.6392327508689357E-4</v>
      </c>
      <c r="G6001" s="17" t="s">
        <v>2</v>
      </c>
      <c r="H6001" s="17" t="s">
        <v>82</v>
      </c>
      <c r="I6001" s="17" t="s">
        <v>38</v>
      </c>
      <c r="J6001" s="17" t="s">
        <v>144</v>
      </c>
      <c r="K6001" s="17">
        <f>IF(BASE_MARKET_DATA[[#This Row],[DATE]]=_xlfn.MAXIFS(A:A,H:H,BASE_MARKET_DATA[[#This Row],[LABEL]]),1,0)</f>
        <v>0</v>
      </c>
      <c r="L6001" s="17">
        <f>IF(BASE_MARKET_DATA[[#This Row],[VARP]]&gt;0,1,0)</f>
        <v>0</v>
      </c>
    </row>
    <row r="6002" spans="1:12">
      <c r="A6002" s="1">
        <v>43832</v>
      </c>
      <c r="B6002" s="17" t="s">
        <v>81</v>
      </c>
      <c r="C6002">
        <v>121.973</v>
      </c>
      <c r="D6002">
        <v>121.970001</v>
      </c>
      <c r="E6002">
        <v>2.9990000000026384E-3</v>
      </c>
      <c r="F6002">
        <v>2.4588013244360296E-5</v>
      </c>
      <c r="G6002" s="17" t="s">
        <v>2</v>
      </c>
      <c r="H6002" s="17" t="s">
        <v>82</v>
      </c>
      <c r="I6002" s="17" t="s">
        <v>38</v>
      </c>
      <c r="J6002" s="17" t="s">
        <v>144</v>
      </c>
      <c r="K6002" s="17">
        <f>IF(BASE_MARKET_DATA[[#This Row],[DATE]]=_xlfn.MAXIFS(A:A,H:H,BASE_MARKET_DATA[[#This Row],[LABEL]]),1,0)</f>
        <v>0</v>
      </c>
      <c r="L6002" s="17">
        <f>IF(BASE_MARKET_DATA[[#This Row],[VARP]]&gt;0,1,0)</f>
        <v>1</v>
      </c>
    </row>
    <row r="6003" spans="1:12">
      <c r="A6003" s="1">
        <v>43833</v>
      </c>
      <c r="B6003" s="17" t="s">
        <v>81</v>
      </c>
      <c r="C6003">
        <v>121.245003</v>
      </c>
      <c r="D6003">
        <v>121.973</v>
      </c>
      <c r="E6003">
        <v>-0.727997000000002</v>
      </c>
      <c r="F6003">
        <v>-5.9685094242168512E-3</v>
      </c>
      <c r="G6003" s="17" t="s">
        <v>2</v>
      </c>
      <c r="H6003" s="17" t="s">
        <v>82</v>
      </c>
      <c r="I6003" s="17" t="s">
        <v>38</v>
      </c>
      <c r="J6003" s="17" t="s">
        <v>144</v>
      </c>
      <c r="K6003" s="17">
        <f>IF(BASE_MARKET_DATA[[#This Row],[DATE]]=_xlfn.MAXIFS(A:A,H:H,BASE_MARKET_DATA[[#This Row],[LABEL]]),1,0)</f>
        <v>0</v>
      </c>
      <c r="L6003" s="17">
        <f>IF(BASE_MARKET_DATA[[#This Row],[VARP]]&gt;0,1,0)</f>
        <v>0</v>
      </c>
    </row>
    <row r="6004" spans="1:12">
      <c r="A6004" s="1">
        <v>43836</v>
      </c>
      <c r="B6004" s="17" t="s">
        <v>81</v>
      </c>
      <c r="C6004">
        <v>120.50099899999999</v>
      </c>
      <c r="D6004">
        <v>121.245003</v>
      </c>
      <c r="E6004">
        <v>-0.74400400000000388</v>
      </c>
      <c r="F6004">
        <v>-6.1363683582077513E-3</v>
      </c>
      <c r="G6004" s="17" t="s">
        <v>2</v>
      </c>
      <c r="H6004" s="17" t="s">
        <v>82</v>
      </c>
      <c r="I6004" s="17" t="s">
        <v>38</v>
      </c>
      <c r="J6004" s="17" t="s">
        <v>144</v>
      </c>
      <c r="K6004" s="17">
        <f>IF(BASE_MARKET_DATA[[#This Row],[DATE]]=_xlfn.MAXIFS(A:A,H:H,BASE_MARKET_DATA[[#This Row],[LABEL]]),1,0)</f>
        <v>0</v>
      </c>
      <c r="L6004" s="17">
        <f>IF(BASE_MARKET_DATA[[#This Row],[VARP]]&gt;0,1,0)</f>
        <v>0</v>
      </c>
    </row>
    <row r="6005" spans="1:12">
      <c r="A6005" s="1">
        <v>43837</v>
      </c>
      <c r="B6005" s="17" t="s">
        <v>81</v>
      </c>
      <c r="C6005">
        <v>121.360001</v>
      </c>
      <c r="D6005">
        <v>120.50099899999999</v>
      </c>
      <c r="E6005">
        <v>0.85900200000000382</v>
      </c>
      <c r="F6005">
        <v>7.1285882036546755E-3</v>
      </c>
      <c r="G6005" s="17" t="s">
        <v>2</v>
      </c>
      <c r="H6005" s="17" t="s">
        <v>82</v>
      </c>
      <c r="I6005" s="17" t="s">
        <v>38</v>
      </c>
      <c r="J6005" s="17" t="s">
        <v>144</v>
      </c>
      <c r="K6005" s="17">
        <f>IF(BASE_MARKET_DATA[[#This Row],[DATE]]=_xlfn.MAXIFS(A:A,H:H,BASE_MARKET_DATA[[#This Row],[LABEL]]),1,0)</f>
        <v>0</v>
      </c>
      <c r="L6005" s="17">
        <f>IF(BASE_MARKET_DATA[[#This Row],[VARP]]&gt;0,1,0)</f>
        <v>1</v>
      </c>
    </row>
    <row r="6006" spans="1:12">
      <c r="A6006" s="1">
        <v>43838</v>
      </c>
      <c r="B6006" s="17" t="s">
        <v>81</v>
      </c>
      <c r="C6006">
        <v>120.485001</v>
      </c>
      <c r="D6006">
        <v>121.360001</v>
      </c>
      <c r="E6006">
        <v>-0.875</v>
      </c>
      <c r="F6006">
        <v>-7.2099537968856806E-3</v>
      </c>
      <c r="G6006" s="17" t="s">
        <v>2</v>
      </c>
      <c r="H6006" s="17" t="s">
        <v>82</v>
      </c>
      <c r="I6006" s="17" t="s">
        <v>38</v>
      </c>
      <c r="J6006" s="17" t="s">
        <v>144</v>
      </c>
      <c r="K6006" s="17">
        <f>IF(BASE_MARKET_DATA[[#This Row],[DATE]]=_xlfn.MAXIFS(A:A,H:H,BASE_MARKET_DATA[[#This Row],[LABEL]]),1,0)</f>
        <v>0</v>
      </c>
      <c r="L6006" s="17">
        <f>IF(BASE_MARKET_DATA[[#This Row],[VARP]]&gt;0,1,0)</f>
        <v>0</v>
      </c>
    </row>
    <row r="6007" spans="1:12">
      <c r="A6007" s="1">
        <v>43839</v>
      </c>
      <c r="B6007" s="17" t="s">
        <v>81</v>
      </c>
      <c r="C6007">
        <v>121.168999</v>
      </c>
      <c r="D6007">
        <v>120.485001</v>
      </c>
      <c r="E6007">
        <v>0.68399800000000255</v>
      </c>
      <c r="F6007">
        <v>5.6770385883965968E-3</v>
      </c>
      <c r="G6007" s="17" t="s">
        <v>2</v>
      </c>
      <c r="H6007" s="17" t="s">
        <v>82</v>
      </c>
      <c r="I6007" s="17" t="s">
        <v>38</v>
      </c>
      <c r="J6007" s="17" t="s">
        <v>144</v>
      </c>
      <c r="K6007" s="17">
        <f>IF(BASE_MARKET_DATA[[#This Row],[DATE]]=_xlfn.MAXIFS(A:A,H:H,BASE_MARKET_DATA[[#This Row],[LABEL]]),1,0)</f>
        <v>0</v>
      </c>
      <c r="L6007" s="17">
        <f>IF(BASE_MARKET_DATA[[#This Row],[VARP]]&gt;0,1,0)</f>
        <v>1</v>
      </c>
    </row>
    <row r="6008" spans="1:12">
      <c r="A6008" s="1">
        <v>43840</v>
      </c>
      <c r="B6008" s="17" t="s">
        <v>81</v>
      </c>
      <c r="C6008">
        <v>121.653999</v>
      </c>
      <c r="D6008">
        <v>121.168999</v>
      </c>
      <c r="E6008">
        <v>0.48499999999999943</v>
      </c>
      <c r="F6008">
        <v>4.0026739842919674E-3</v>
      </c>
      <c r="G6008" s="17" t="s">
        <v>2</v>
      </c>
      <c r="H6008" s="17" t="s">
        <v>82</v>
      </c>
      <c r="I6008" s="17" t="s">
        <v>38</v>
      </c>
      <c r="J6008" s="17" t="s">
        <v>144</v>
      </c>
      <c r="K6008" s="17">
        <f>IF(BASE_MARKET_DATA[[#This Row],[DATE]]=_xlfn.MAXIFS(A:A,H:H,BASE_MARKET_DATA[[#This Row],[LABEL]]),1,0)</f>
        <v>0</v>
      </c>
      <c r="L6008" s="17">
        <f>IF(BASE_MARKET_DATA[[#This Row],[VARP]]&gt;0,1,0)</f>
        <v>1</v>
      </c>
    </row>
    <row r="6009" spans="1:12">
      <c r="A6009" s="1">
        <v>43843</v>
      </c>
      <c r="B6009" s="17" t="s">
        <v>81</v>
      </c>
      <c r="C6009">
        <v>121.792</v>
      </c>
      <c r="D6009">
        <v>121.653999</v>
      </c>
      <c r="E6009">
        <v>0.1380010000000027</v>
      </c>
      <c r="F6009">
        <v>1.1343729029409276E-3</v>
      </c>
      <c r="G6009" s="17" t="s">
        <v>2</v>
      </c>
      <c r="H6009" s="17" t="s">
        <v>82</v>
      </c>
      <c r="I6009" s="17" t="s">
        <v>38</v>
      </c>
      <c r="J6009" s="17" t="s">
        <v>144</v>
      </c>
      <c r="K6009" s="17">
        <f>IF(BASE_MARKET_DATA[[#This Row],[DATE]]=_xlfn.MAXIFS(A:A,H:H,BASE_MARKET_DATA[[#This Row],[LABEL]]),1,0)</f>
        <v>0</v>
      </c>
      <c r="L6009" s="17">
        <f>IF(BASE_MARKET_DATA[[#This Row],[VARP]]&gt;0,1,0)</f>
        <v>1</v>
      </c>
    </row>
    <row r="6010" spans="1:12">
      <c r="A6010" s="1">
        <v>43844</v>
      </c>
      <c r="B6010" s="17" t="s">
        <v>81</v>
      </c>
      <c r="C6010">
        <v>122.475998</v>
      </c>
      <c r="D6010">
        <v>121.792</v>
      </c>
      <c r="E6010">
        <v>0.68399800000000255</v>
      </c>
      <c r="F6010">
        <v>5.6161160010509926E-3</v>
      </c>
      <c r="G6010" s="17" t="s">
        <v>2</v>
      </c>
      <c r="H6010" s="17" t="s">
        <v>82</v>
      </c>
      <c r="I6010" s="17" t="s">
        <v>38</v>
      </c>
      <c r="J6010" s="17" t="s">
        <v>144</v>
      </c>
      <c r="K6010" s="17">
        <f>IF(BASE_MARKET_DATA[[#This Row],[DATE]]=_xlfn.MAXIFS(A:A,H:H,BASE_MARKET_DATA[[#This Row],[LABEL]]),1,0)</f>
        <v>0</v>
      </c>
      <c r="L6010" s="17">
        <f>IF(BASE_MARKET_DATA[[#This Row],[VARP]]&gt;0,1,0)</f>
        <v>1</v>
      </c>
    </row>
    <row r="6011" spans="1:12">
      <c r="A6011" s="1">
        <v>43845</v>
      </c>
      <c r="B6011" s="17" t="s">
        <v>81</v>
      </c>
      <c r="C6011">
        <v>122.241997</v>
      </c>
      <c r="D6011">
        <v>122.475998</v>
      </c>
      <c r="E6011">
        <v>-0.23400100000000634</v>
      </c>
      <c r="F6011">
        <v>-1.910586595097648E-3</v>
      </c>
      <c r="G6011" s="17" t="s">
        <v>2</v>
      </c>
      <c r="H6011" s="17" t="s">
        <v>82</v>
      </c>
      <c r="I6011" s="17" t="s">
        <v>38</v>
      </c>
      <c r="J6011" s="17" t="s">
        <v>144</v>
      </c>
      <c r="K6011" s="17">
        <f>IF(BASE_MARKET_DATA[[#This Row],[DATE]]=_xlfn.MAXIFS(A:A,H:H,BASE_MARKET_DATA[[#This Row],[LABEL]]),1,0)</f>
        <v>0</v>
      </c>
      <c r="L6011" s="17">
        <f>IF(BASE_MARKET_DATA[[#This Row],[VARP]]&gt;0,1,0)</f>
        <v>0</v>
      </c>
    </row>
    <row r="6012" spans="1:12">
      <c r="A6012" s="1">
        <v>43846</v>
      </c>
      <c r="B6012" s="17" t="s">
        <v>81</v>
      </c>
      <c r="C6012">
        <v>122.54299899999999</v>
      </c>
      <c r="D6012">
        <v>122.241997</v>
      </c>
      <c r="E6012">
        <v>0.30100199999999688</v>
      </c>
      <c r="F6012">
        <v>2.4623452445725088E-3</v>
      </c>
      <c r="G6012" s="17" t="s">
        <v>2</v>
      </c>
      <c r="H6012" s="17" t="s">
        <v>82</v>
      </c>
      <c r="I6012" s="17" t="s">
        <v>38</v>
      </c>
      <c r="J6012" s="17" t="s">
        <v>144</v>
      </c>
      <c r="K6012" s="17">
        <f>IF(BASE_MARKET_DATA[[#This Row],[DATE]]=_xlfn.MAXIFS(A:A,H:H,BASE_MARKET_DATA[[#This Row],[LABEL]]),1,0)</f>
        <v>0</v>
      </c>
      <c r="L6012" s="17">
        <f>IF(BASE_MARKET_DATA[[#This Row],[VARP]]&gt;0,1,0)</f>
        <v>1</v>
      </c>
    </row>
    <row r="6013" spans="1:12">
      <c r="A6013" s="1">
        <v>43847</v>
      </c>
      <c r="B6013" s="17" t="s">
        <v>81</v>
      </c>
      <c r="C6013">
        <v>122.69499999999999</v>
      </c>
      <c r="D6013">
        <v>122.54299899999999</v>
      </c>
      <c r="E6013">
        <v>0.1520009999999985</v>
      </c>
      <c r="F6013">
        <v>1.2403890980340582E-3</v>
      </c>
      <c r="G6013" s="17" t="s">
        <v>2</v>
      </c>
      <c r="H6013" s="17" t="s">
        <v>82</v>
      </c>
      <c r="I6013" s="17" t="s">
        <v>38</v>
      </c>
      <c r="J6013" s="17" t="s">
        <v>144</v>
      </c>
      <c r="K6013" s="17">
        <f>IF(BASE_MARKET_DATA[[#This Row],[DATE]]=_xlfn.MAXIFS(A:A,H:H,BASE_MARKET_DATA[[#This Row],[LABEL]]),1,0)</f>
        <v>0</v>
      </c>
      <c r="L6013" s="17">
        <f>IF(BASE_MARKET_DATA[[#This Row],[VARP]]&gt;0,1,0)</f>
        <v>1</v>
      </c>
    </row>
    <row r="6014" spans="1:12">
      <c r="A6014" s="1">
        <v>43850</v>
      </c>
      <c r="B6014" s="17" t="s">
        <v>81</v>
      </c>
      <c r="C6014">
        <v>122.228996</v>
      </c>
      <c r="D6014">
        <v>122.69499999999999</v>
      </c>
      <c r="E6014">
        <v>-0.46600399999999809</v>
      </c>
      <c r="F6014">
        <v>-3.7980683809446035E-3</v>
      </c>
      <c r="G6014" s="17" t="s">
        <v>2</v>
      </c>
      <c r="H6014" s="17" t="s">
        <v>82</v>
      </c>
      <c r="I6014" s="17" t="s">
        <v>38</v>
      </c>
      <c r="J6014" s="17" t="s">
        <v>144</v>
      </c>
      <c r="K6014" s="17">
        <f>IF(BASE_MARKET_DATA[[#This Row],[DATE]]=_xlfn.MAXIFS(A:A,H:H,BASE_MARKET_DATA[[#This Row],[LABEL]]),1,0)</f>
        <v>0</v>
      </c>
      <c r="L6014" s="17">
        <f>IF(BASE_MARKET_DATA[[#This Row],[VARP]]&gt;0,1,0)</f>
        <v>0</v>
      </c>
    </row>
    <row r="6015" spans="1:12">
      <c r="A6015" s="1">
        <v>43851</v>
      </c>
      <c r="B6015" s="17" t="s">
        <v>81</v>
      </c>
      <c r="C6015">
        <v>122.25099899999999</v>
      </c>
      <c r="D6015">
        <v>122.228996</v>
      </c>
      <c r="E6015">
        <v>2.2002999999997996E-2</v>
      </c>
      <c r="F6015">
        <v>1.8001456871983139E-4</v>
      </c>
      <c r="G6015" s="17" t="s">
        <v>2</v>
      </c>
      <c r="H6015" s="17" t="s">
        <v>82</v>
      </c>
      <c r="I6015" s="17" t="s">
        <v>38</v>
      </c>
      <c r="J6015" s="17" t="s">
        <v>144</v>
      </c>
      <c r="K6015" s="17">
        <f>IF(BASE_MARKET_DATA[[#This Row],[DATE]]=_xlfn.MAXIFS(A:A,H:H,BASE_MARKET_DATA[[#This Row],[LABEL]]),1,0)</f>
        <v>0</v>
      </c>
      <c r="L6015" s="17">
        <f>IF(BASE_MARKET_DATA[[#This Row],[VARP]]&gt;0,1,0)</f>
        <v>1</v>
      </c>
    </row>
    <row r="6016" spans="1:12">
      <c r="A6016" s="1">
        <v>43852</v>
      </c>
      <c r="B6016" s="17" t="s">
        <v>81</v>
      </c>
      <c r="C6016">
        <v>121.837997</v>
      </c>
      <c r="D6016">
        <v>122.25099899999999</v>
      </c>
      <c r="E6016">
        <v>-0.41300199999999165</v>
      </c>
      <c r="F6016">
        <v>-3.3783118614841884E-3</v>
      </c>
      <c r="G6016" s="17" t="s">
        <v>2</v>
      </c>
      <c r="H6016" s="17" t="s">
        <v>82</v>
      </c>
      <c r="I6016" s="17" t="s">
        <v>38</v>
      </c>
      <c r="J6016" s="17" t="s">
        <v>144</v>
      </c>
      <c r="K6016" s="17">
        <f>IF(BASE_MARKET_DATA[[#This Row],[DATE]]=_xlfn.MAXIFS(A:A,H:H,BASE_MARKET_DATA[[#This Row],[LABEL]]),1,0)</f>
        <v>0</v>
      </c>
      <c r="L6016" s="17">
        <f>IF(BASE_MARKET_DATA[[#This Row],[VARP]]&gt;0,1,0)</f>
        <v>0</v>
      </c>
    </row>
    <row r="6017" spans="1:12">
      <c r="A6017" s="1">
        <v>43853</v>
      </c>
      <c r="B6017" s="17" t="s">
        <v>81</v>
      </c>
      <c r="C6017">
        <v>121.75</v>
      </c>
      <c r="D6017">
        <v>121.837997</v>
      </c>
      <c r="E6017">
        <v>-8.7997000000001435E-2</v>
      </c>
      <c r="F6017">
        <v>-7.2224595090808518E-4</v>
      </c>
      <c r="G6017" s="17" t="s">
        <v>2</v>
      </c>
      <c r="H6017" s="17" t="s">
        <v>82</v>
      </c>
      <c r="I6017" s="17" t="s">
        <v>38</v>
      </c>
      <c r="J6017" s="17" t="s">
        <v>144</v>
      </c>
      <c r="K6017" s="17">
        <f>IF(BASE_MARKET_DATA[[#This Row],[DATE]]=_xlfn.MAXIFS(A:A,H:H,BASE_MARKET_DATA[[#This Row],[LABEL]]),1,0)</f>
        <v>0</v>
      </c>
      <c r="L6017" s="17">
        <f>IF(BASE_MARKET_DATA[[#This Row],[VARP]]&gt;0,1,0)</f>
        <v>0</v>
      </c>
    </row>
    <row r="6018" spans="1:12">
      <c r="A6018" s="1">
        <v>43854</v>
      </c>
      <c r="B6018" s="17" t="s">
        <v>81</v>
      </c>
      <c r="C6018">
        <v>121.101997</v>
      </c>
      <c r="D6018">
        <v>121.75</v>
      </c>
      <c r="E6018">
        <v>-0.64800300000000277</v>
      </c>
      <c r="F6018">
        <v>-5.3224065708419119E-3</v>
      </c>
      <c r="G6018" s="17" t="s">
        <v>2</v>
      </c>
      <c r="H6018" s="17" t="s">
        <v>82</v>
      </c>
      <c r="I6018" s="17" t="s">
        <v>38</v>
      </c>
      <c r="J6018" s="17" t="s">
        <v>144</v>
      </c>
      <c r="K6018" s="17">
        <f>IF(BASE_MARKET_DATA[[#This Row],[DATE]]=_xlfn.MAXIFS(A:A,H:H,BASE_MARKET_DATA[[#This Row],[LABEL]]),1,0)</f>
        <v>0</v>
      </c>
      <c r="L6018" s="17">
        <f>IF(BASE_MARKET_DATA[[#This Row],[VARP]]&gt;0,1,0)</f>
        <v>0</v>
      </c>
    </row>
    <row r="6019" spans="1:12">
      <c r="A6019" s="1">
        <v>43857</v>
      </c>
      <c r="B6019" s="17" t="s">
        <v>81</v>
      </c>
      <c r="C6019">
        <v>119.949997</v>
      </c>
      <c r="D6019">
        <v>121.101997</v>
      </c>
      <c r="E6019">
        <v>-1.152000000000001</v>
      </c>
      <c r="F6019">
        <v>-9.5126424711229254E-3</v>
      </c>
      <c r="G6019" s="17" t="s">
        <v>2</v>
      </c>
      <c r="H6019" s="17" t="s">
        <v>82</v>
      </c>
      <c r="I6019" s="17" t="s">
        <v>38</v>
      </c>
      <c r="J6019" s="17" t="s">
        <v>144</v>
      </c>
      <c r="K6019" s="17">
        <f>IF(BASE_MARKET_DATA[[#This Row],[DATE]]=_xlfn.MAXIFS(A:A,H:H,BASE_MARKET_DATA[[#This Row],[LABEL]]),1,0)</f>
        <v>0</v>
      </c>
      <c r="L6019" s="17">
        <f>IF(BASE_MARKET_DATA[[#This Row],[VARP]]&gt;0,1,0)</f>
        <v>0</v>
      </c>
    </row>
    <row r="6020" spans="1:12">
      <c r="A6020" s="1">
        <v>43858</v>
      </c>
      <c r="B6020" s="17" t="s">
        <v>81</v>
      </c>
      <c r="C6020">
        <v>120.021004</v>
      </c>
      <c r="D6020">
        <v>119.949997</v>
      </c>
      <c r="E6020">
        <v>7.1007000000008702E-2</v>
      </c>
      <c r="F6020">
        <v>5.9197166966172337E-4</v>
      </c>
      <c r="G6020" s="17" t="s">
        <v>2</v>
      </c>
      <c r="H6020" s="17" t="s">
        <v>82</v>
      </c>
      <c r="I6020" s="17" t="s">
        <v>38</v>
      </c>
      <c r="J6020" s="17" t="s">
        <v>144</v>
      </c>
      <c r="K6020" s="17">
        <f>IF(BASE_MARKET_DATA[[#This Row],[DATE]]=_xlfn.MAXIFS(A:A,H:H,BASE_MARKET_DATA[[#This Row],[LABEL]]),1,0)</f>
        <v>0</v>
      </c>
      <c r="L6020" s="17">
        <f>IF(BASE_MARKET_DATA[[#This Row],[VARP]]&gt;0,1,0)</f>
        <v>1</v>
      </c>
    </row>
    <row r="6021" spans="1:12">
      <c r="A6021" s="1">
        <v>43859</v>
      </c>
      <c r="B6021" s="17" t="s">
        <v>81</v>
      </c>
      <c r="C6021">
        <v>120.287003</v>
      </c>
      <c r="D6021">
        <v>120.021004</v>
      </c>
      <c r="E6021">
        <v>0.26599899999999366</v>
      </c>
      <c r="F6021">
        <v>2.2162704121354761E-3</v>
      </c>
      <c r="G6021" s="17" t="s">
        <v>2</v>
      </c>
      <c r="H6021" s="17" t="s">
        <v>82</v>
      </c>
      <c r="I6021" s="17" t="s">
        <v>38</v>
      </c>
      <c r="J6021" s="17" t="s">
        <v>144</v>
      </c>
      <c r="K6021" s="17">
        <f>IF(BASE_MARKET_DATA[[#This Row],[DATE]]=_xlfn.MAXIFS(A:A,H:H,BASE_MARKET_DATA[[#This Row],[LABEL]]),1,0)</f>
        <v>0</v>
      </c>
      <c r="L6021" s="17">
        <f>IF(BASE_MARKET_DATA[[#This Row],[VARP]]&gt;0,1,0)</f>
        <v>1</v>
      </c>
    </row>
    <row r="6022" spans="1:12">
      <c r="A6022" s="1">
        <v>43860</v>
      </c>
      <c r="B6022" s="17" t="s">
        <v>81</v>
      </c>
      <c r="C6022">
        <v>120.033997</v>
      </c>
      <c r="D6022">
        <v>120.287003</v>
      </c>
      <c r="E6022">
        <v>-0.25300599999999918</v>
      </c>
      <c r="F6022">
        <v>-2.1033527620602467E-3</v>
      </c>
      <c r="G6022" s="17" t="s">
        <v>2</v>
      </c>
      <c r="H6022" s="17" t="s">
        <v>82</v>
      </c>
      <c r="I6022" s="17" t="s">
        <v>38</v>
      </c>
      <c r="J6022" s="17" t="s">
        <v>144</v>
      </c>
      <c r="K6022" s="17">
        <f>IF(BASE_MARKET_DATA[[#This Row],[DATE]]=_xlfn.MAXIFS(A:A,H:H,BASE_MARKET_DATA[[#This Row],[LABEL]]),1,0)</f>
        <v>0</v>
      </c>
      <c r="L6022" s="17">
        <f>IF(BASE_MARKET_DATA[[#This Row],[VARP]]&gt;0,1,0)</f>
        <v>0</v>
      </c>
    </row>
    <row r="6023" spans="1:12">
      <c r="A6023" s="1">
        <v>43861</v>
      </c>
      <c r="B6023" s="17" t="s">
        <v>81</v>
      </c>
      <c r="C6023">
        <v>120.06300400000001</v>
      </c>
      <c r="D6023">
        <v>120.033997</v>
      </c>
      <c r="E6023">
        <v>2.900700000000711E-2</v>
      </c>
      <c r="F6023">
        <v>2.4165653668941066E-4</v>
      </c>
      <c r="G6023" s="17" t="s">
        <v>2</v>
      </c>
      <c r="H6023" s="17" t="s">
        <v>82</v>
      </c>
      <c r="I6023" s="17" t="s">
        <v>38</v>
      </c>
      <c r="J6023" s="17" t="s">
        <v>144</v>
      </c>
      <c r="K6023" s="17">
        <f>IF(BASE_MARKET_DATA[[#This Row],[DATE]]=_xlfn.MAXIFS(A:A,H:H,BASE_MARKET_DATA[[#This Row],[LABEL]]),1,0)</f>
        <v>0</v>
      </c>
      <c r="L6023" s="17">
        <f>IF(BASE_MARKET_DATA[[#This Row],[VARP]]&gt;0,1,0)</f>
        <v>1</v>
      </c>
    </row>
    <row r="6024" spans="1:12">
      <c r="A6024" s="1">
        <v>43864</v>
      </c>
      <c r="B6024" s="17" t="s">
        <v>81</v>
      </c>
      <c r="C6024">
        <v>120.175003</v>
      </c>
      <c r="D6024">
        <v>120.06300400000001</v>
      </c>
      <c r="E6024">
        <v>0.1119989999999973</v>
      </c>
      <c r="F6024">
        <v>9.3283523040950476E-4</v>
      </c>
      <c r="G6024" s="17" t="s">
        <v>2</v>
      </c>
      <c r="H6024" s="17" t="s">
        <v>82</v>
      </c>
      <c r="I6024" s="17" t="s">
        <v>38</v>
      </c>
      <c r="J6024" s="17" t="s">
        <v>144</v>
      </c>
      <c r="K6024" s="17">
        <f>IF(BASE_MARKET_DATA[[#This Row],[DATE]]=_xlfn.MAXIFS(A:A,H:H,BASE_MARKET_DATA[[#This Row],[LABEL]]),1,0)</f>
        <v>0</v>
      </c>
      <c r="L6024" s="17">
        <f>IF(BASE_MARKET_DATA[[#This Row],[VARP]]&gt;0,1,0)</f>
        <v>1</v>
      </c>
    </row>
    <row r="6025" spans="1:12">
      <c r="A6025" s="1">
        <v>43865</v>
      </c>
      <c r="B6025" s="17" t="s">
        <v>81</v>
      </c>
      <c r="C6025">
        <v>120.15100100000001</v>
      </c>
      <c r="D6025">
        <v>120.175003</v>
      </c>
      <c r="E6025">
        <v>-2.400199999999586E-2</v>
      </c>
      <c r="F6025">
        <v>-1.997253954717676E-4</v>
      </c>
      <c r="G6025" s="17" t="s">
        <v>2</v>
      </c>
      <c r="H6025" s="17" t="s">
        <v>82</v>
      </c>
      <c r="I6025" s="17" t="s">
        <v>38</v>
      </c>
      <c r="J6025" s="17" t="s">
        <v>144</v>
      </c>
      <c r="K6025" s="17">
        <f>IF(BASE_MARKET_DATA[[#This Row],[DATE]]=_xlfn.MAXIFS(A:A,H:H,BASE_MARKET_DATA[[#This Row],[LABEL]]),1,0)</f>
        <v>0</v>
      </c>
      <c r="L6025" s="17">
        <f>IF(BASE_MARKET_DATA[[#This Row],[VARP]]&gt;0,1,0)</f>
        <v>0</v>
      </c>
    </row>
    <row r="6026" spans="1:12">
      <c r="A6026" s="1">
        <v>43866</v>
      </c>
      <c r="B6026" s="17" t="s">
        <v>81</v>
      </c>
      <c r="C6026">
        <v>120.88200400000001</v>
      </c>
      <c r="D6026">
        <v>120.15100100000001</v>
      </c>
      <c r="E6026">
        <v>0.73100300000000118</v>
      </c>
      <c r="F6026">
        <v>6.0840358708289174E-3</v>
      </c>
      <c r="G6026" s="17" t="s">
        <v>2</v>
      </c>
      <c r="H6026" s="17" t="s">
        <v>82</v>
      </c>
      <c r="I6026" s="17" t="s">
        <v>38</v>
      </c>
      <c r="J6026" s="17" t="s">
        <v>144</v>
      </c>
      <c r="K6026" s="17">
        <f>IF(BASE_MARKET_DATA[[#This Row],[DATE]]=_xlfn.MAXIFS(A:A,H:H,BASE_MARKET_DATA[[#This Row],[LABEL]]),1,0)</f>
        <v>0</v>
      </c>
      <c r="L6026" s="17">
        <f>IF(BASE_MARKET_DATA[[#This Row],[VARP]]&gt;0,1,0)</f>
        <v>1</v>
      </c>
    </row>
    <row r="6027" spans="1:12">
      <c r="A6027" s="1">
        <v>43867</v>
      </c>
      <c r="B6027" s="17" t="s">
        <v>81</v>
      </c>
      <c r="C6027">
        <v>120.79299899999999</v>
      </c>
      <c r="D6027">
        <v>120.88200400000001</v>
      </c>
      <c r="E6027">
        <v>-8.9005000000014434E-2</v>
      </c>
      <c r="F6027">
        <v>-7.3629652929988181E-4</v>
      </c>
      <c r="G6027" s="17" t="s">
        <v>2</v>
      </c>
      <c r="H6027" s="17" t="s">
        <v>82</v>
      </c>
      <c r="I6027" s="17" t="s">
        <v>38</v>
      </c>
      <c r="J6027" s="17" t="s">
        <v>144</v>
      </c>
      <c r="K6027" s="17">
        <f>IF(BASE_MARKET_DATA[[#This Row],[DATE]]=_xlfn.MAXIFS(A:A,H:H,BASE_MARKET_DATA[[#This Row],[LABEL]]),1,0)</f>
        <v>0</v>
      </c>
      <c r="L6027" s="17">
        <f>IF(BASE_MARKET_DATA[[#This Row],[VARP]]&gt;0,1,0)</f>
        <v>0</v>
      </c>
    </row>
    <row r="6028" spans="1:12">
      <c r="A6028" s="1">
        <v>43868</v>
      </c>
      <c r="B6028" s="17" t="s">
        <v>81</v>
      </c>
      <c r="C6028">
        <v>120.739998</v>
      </c>
      <c r="D6028">
        <v>120.79299899999999</v>
      </c>
      <c r="E6028">
        <v>-5.3000999999994747E-2</v>
      </c>
      <c r="F6028">
        <v>-4.3877542936072604E-4</v>
      </c>
      <c r="G6028" s="17" t="s">
        <v>2</v>
      </c>
      <c r="H6028" s="17" t="s">
        <v>82</v>
      </c>
      <c r="I6028" s="17" t="s">
        <v>38</v>
      </c>
      <c r="J6028" s="17" t="s">
        <v>144</v>
      </c>
      <c r="K6028" s="17">
        <f>IF(BASE_MARKET_DATA[[#This Row],[DATE]]=_xlfn.MAXIFS(A:A,H:H,BASE_MARKET_DATA[[#This Row],[LABEL]]),1,0)</f>
        <v>0</v>
      </c>
      <c r="L6028" s="17">
        <f>IF(BASE_MARKET_DATA[[#This Row],[VARP]]&gt;0,1,0)</f>
        <v>0</v>
      </c>
    </row>
    <row r="6029" spans="1:12">
      <c r="A6029" s="1">
        <v>43871</v>
      </c>
      <c r="B6029" s="17" t="s">
        <v>81</v>
      </c>
      <c r="C6029">
        <v>120.045998</v>
      </c>
      <c r="D6029">
        <v>120.739998</v>
      </c>
      <c r="E6029">
        <v>-0.69400000000000261</v>
      </c>
      <c r="F6029">
        <v>-5.7478881190639293E-3</v>
      </c>
      <c r="G6029" s="17" t="s">
        <v>2</v>
      </c>
      <c r="H6029" s="17" t="s">
        <v>82</v>
      </c>
      <c r="I6029" s="17" t="s">
        <v>38</v>
      </c>
      <c r="J6029" s="17" t="s">
        <v>144</v>
      </c>
      <c r="K6029" s="17">
        <f>IF(BASE_MARKET_DATA[[#This Row],[DATE]]=_xlfn.MAXIFS(A:A,H:H,BASE_MARKET_DATA[[#This Row],[LABEL]]),1,0)</f>
        <v>0</v>
      </c>
      <c r="L6029" s="17">
        <f>IF(BASE_MARKET_DATA[[#This Row],[VARP]]&gt;0,1,0)</f>
        <v>0</v>
      </c>
    </row>
    <row r="6030" spans="1:12">
      <c r="A6030" s="1">
        <v>43872</v>
      </c>
      <c r="B6030" s="17" t="s">
        <v>81</v>
      </c>
      <c r="C6030">
        <v>119.76300000000001</v>
      </c>
      <c r="D6030">
        <v>120.045998</v>
      </c>
      <c r="E6030">
        <v>-0.28299799999999209</v>
      </c>
      <c r="F6030">
        <v>-2.3574130309616161E-3</v>
      </c>
      <c r="G6030" s="17" t="s">
        <v>2</v>
      </c>
      <c r="H6030" s="17" t="s">
        <v>82</v>
      </c>
      <c r="I6030" s="17" t="s">
        <v>38</v>
      </c>
      <c r="J6030" s="17" t="s">
        <v>144</v>
      </c>
      <c r="K6030" s="17">
        <f>IF(BASE_MARKET_DATA[[#This Row],[DATE]]=_xlfn.MAXIFS(A:A,H:H,BASE_MARKET_DATA[[#This Row],[LABEL]]),1,0)</f>
        <v>0</v>
      </c>
      <c r="L6030" s="17">
        <f>IF(BASE_MARKET_DATA[[#This Row],[VARP]]&gt;0,1,0)</f>
        <v>0</v>
      </c>
    </row>
    <row r="6031" spans="1:12">
      <c r="A6031" s="1">
        <v>43873</v>
      </c>
      <c r="B6031" s="17" t="s">
        <v>81</v>
      </c>
      <c r="C6031">
        <v>119.93</v>
      </c>
      <c r="D6031">
        <v>119.76300000000001</v>
      </c>
      <c r="E6031">
        <v>0.16700000000000159</v>
      </c>
      <c r="F6031">
        <v>1.3944206474453846E-3</v>
      </c>
      <c r="G6031" s="17" t="s">
        <v>2</v>
      </c>
      <c r="H6031" s="17" t="s">
        <v>82</v>
      </c>
      <c r="I6031" s="17" t="s">
        <v>38</v>
      </c>
      <c r="J6031" s="17" t="s">
        <v>144</v>
      </c>
      <c r="K6031" s="17">
        <f>IF(BASE_MARKET_DATA[[#This Row],[DATE]]=_xlfn.MAXIFS(A:A,H:H,BASE_MARKET_DATA[[#This Row],[LABEL]]),1,0)</f>
        <v>0</v>
      </c>
      <c r="L6031" s="17">
        <f>IF(BASE_MARKET_DATA[[#This Row],[VARP]]&gt;0,1,0)</f>
        <v>1</v>
      </c>
    </row>
    <row r="6032" spans="1:12">
      <c r="A6032" s="1">
        <v>43874</v>
      </c>
      <c r="B6032" s="17" t="s">
        <v>81</v>
      </c>
      <c r="C6032">
        <v>119.459999</v>
      </c>
      <c r="D6032">
        <v>119.93</v>
      </c>
      <c r="E6032">
        <v>-0.47000100000001055</v>
      </c>
      <c r="F6032">
        <v>-3.918961060618782E-3</v>
      </c>
      <c r="G6032" s="17" t="s">
        <v>2</v>
      </c>
      <c r="H6032" s="17" t="s">
        <v>82</v>
      </c>
      <c r="I6032" s="17" t="s">
        <v>38</v>
      </c>
      <c r="J6032" s="17" t="s">
        <v>144</v>
      </c>
      <c r="K6032" s="17">
        <f>IF(BASE_MARKET_DATA[[#This Row],[DATE]]=_xlfn.MAXIFS(A:A,H:H,BASE_MARKET_DATA[[#This Row],[LABEL]]),1,0)</f>
        <v>0</v>
      </c>
      <c r="L6032" s="17">
        <f>IF(BASE_MARKET_DATA[[#This Row],[VARP]]&gt;0,1,0)</f>
        <v>0</v>
      </c>
    </row>
    <row r="6033" spans="1:12">
      <c r="A6033" s="1">
        <v>43875</v>
      </c>
      <c r="B6033" s="17" t="s">
        <v>81</v>
      </c>
      <c r="C6033">
        <v>118.989998</v>
      </c>
      <c r="D6033">
        <v>119.459999</v>
      </c>
      <c r="E6033">
        <v>-0.47000099999999634</v>
      </c>
      <c r="F6033">
        <v>-3.9343797416237745E-3</v>
      </c>
      <c r="G6033" s="17" t="s">
        <v>2</v>
      </c>
      <c r="H6033" s="17" t="s">
        <v>82</v>
      </c>
      <c r="I6033" s="17" t="s">
        <v>38</v>
      </c>
      <c r="J6033" s="17" t="s">
        <v>144</v>
      </c>
      <c r="K6033" s="17">
        <f>IF(BASE_MARKET_DATA[[#This Row],[DATE]]=_xlfn.MAXIFS(A:A,H:H,BASE_MARKET_DATA[[#This Row],[LABEL]]),1,0)</f>
        <v>0</v>
      </c>
      <c r="L6033" s="17">
        <f>IF(BASE_MARKET_DATA[[#This Row],[VARP]]&gt;0,1,0)</f>
        <v>0</v>
      </c>
    </row>
    <row r="6034" spans="1:12">
      <c r="A6034" s="1">
        <v>43878</v>
      </c>
      <c r="B6034" s="17" t="s">
        <v>81</v>
      </c>
      <c r="C6034">
        <v>119.025002</v>
      </c>
      <c r="D6034">
        <v>118.989998</v>
      </c>
      <c r="E6034">
        <v>3.5004000000000701E-2</v>
      </c>
      <c r="F6034">
        <v>2.9417598611944428E-4</v>
      </c>
      <c r="G6034" s="17" t="s">
        <v>2</v>
      </c>
      <c r="H6034" s="17" t="s">
        <v>82</v>
      </c>
      <c r="I6034" s="17" t="s">
        <v>38</v>
      </c>
      <c r="J6034" s="17" t="s">
        <v>144</v>
      </c>
      <c r="K6034" s="17">
        <f>IF(BASE_MARKET_DATA[[#This Row],[DATE]]=_xlfn.MAXIFS(A:A,H:H,BASE_MARKET_DATA[[#This Row],[LABEL]]),1,0)</f>
        <v>0</v>
      </c>
      <c r="L6034" s="17">
        <f>IF(BASE_MARKET_DATA[[#This Row],[VARP]]&gt;0,1,0)</f>
        <v>1</v>
      </c>
    </row>
    <row r="6035" spans="1:12">
      <c r="A6035" s="1">
        <v>43879</v>
      </c>
      <c r="B6035" s="17" t="s">
        <v>81</v>
      </c>
      <c r="C6035">
        <v>119.018997</v>
      </c>
      <c r="D6035">
        <v>119.025002</v>
      </c>
      <c r="E6035">
        <v>-6.0050000000018144E-3</v>
      </c>
      <c r="F6035">
        <v>-5.045158495356979E-5</v>
      </c>
      <c r="G6035" s="17" t="s">
        <v>2</v>
      </c>
      <c r="H6035" s="17" t="s">
        <v>82</v>
      </c>
      <c r="I6035" s="17" t="s">
        <v>38</v>
      </c>
      <c r="J6035" s="17" t="s">
        <v>144</v>
      </c>
      <c r="K6035" s="17">
        <f>IF(BASE_MARKET_DATA[[#This Row],[DATE]]=_xlfn.MAXIFS(A:A,H:H,BASE_MARKET_DATA[[#This Row],[LABEL]]),1,0)</f>
        <v>0</v>
      </c>
      <c r="L6035" s="17">
        <f>IF(BASE_MARKET_DATA[[#This Row],[VARP]]&gt;0,1,0)</f>
        <v>0</v>
      </c>
    </row>
    <row r="6036" spans="1:12">
      <c r="A6036" s="1">
        <v>43880</v>
      </c>
      <c r="B6036" s="17" t="s">
        <v>81</v>
      </c>
      <c r="C6036">
        <v>118.65799699999999</v>
      </c>
      <c r="D6036">
        <v>119.018997</v>
      </c>
      <c r="E6036">
        <v>-0.36100000000000421</v>
      </c>
      <c r="F6036">
        <v>-3.0331292407043573E-3</v>
      </c>
      <c r="G6036" s="17" t="s">
        <v>2</v>
      </c>
      <c r="H6036" s="17" t="s">
        <v>82</v>
      </c>
      <c r="I6036" s="17" t="s">
        <v>38</v>
      </c>
      <c r="J6036" s="17" t="s">
        <v>144</v>
      </c>
      <c r="K6036" s="17">
        <f>IF(BASE_MARKET_DATA[[#This Row],[DATE]]=_xlfn.MAXIFS(A:A,H:H,BASE_MARKET_DATA[[#This Row],[LABEL]]),1,0)</f>
        <v>0</v>
      </c>
      <c r="L6036" s="17">
        <f>IF(BASE_MARKET_DATA[[#This Row],[VARP]]&gt;0,1,0)</f>
        <v>0</v>
      </c>
    </row>
    <row r="6037" spans="1:12">
      <c r="A6037" s="1">
        <v>43881</v>
      </c>
      <c r="B6037" s="17" t="s">
        <v>81</v>
      </c>
      <c r="C6037">
        <v>120.220001</v>
      </c>
      <c r="D6037">
        <v>118.65799699999999</v>
      </c>
      <c r="E6037">
        <v>1.5620040000000017</v>
      </c>
      <c r="F6037">
        <v>1.3163916798629272E-2</v>
      </c>
      <c r="G6037" s="17" t="s">
        <v>2</v>
      </c>
      <c r="H6037" s="17" t="s">
        <v>82</v>
      </c>
      <c r="I6037" s="17" t="s">
        <v>38</v>
      </c>
      <c r="J6037" s="17" t="s">
        <v>144</v>
      </c>
      <c r="K6037" s="17">
        <f>IF(BASE_MARKET_DATA[[#This Row],[DATE]]=_xlfn.MAXIFS(A:A,H:H,BASE_MARKET_DATA[[#This Row],[LABEL]]),1,0)</f>
        <v>0</v>
      </c>
      <c r="L6037" s="17">
        <f>IF(BASE_MARKET_DATA[[#This Row],[VARP]]&gt;0,1,0)</f>
        <v>1</v>
      </c>
    </row>
    <row r="6038" spans="1:12">
      <c r="A6038" s="1">
        <v>43882</v>
      </c>
      <c r="B6038" s="17" t="s">
        <v>81</v>
      </c>
      <c r="C6038">
        <v>120.779999</v>
      </c>
      <c r="D6038">
        <v>120.220001</v>
      </c>
      <c r="E6038">
        <v>0.55999800000000732</v>
      </c>
      <c r="F6038">
        <v>4.6581100926792315E-3</v>
      </c>
      <c r="G6038" s="17" t="s">
        <v>2</v>
      </c>
      <c r="H6038" s="17" t="s">
        <v>82</v>
      </c>
      <c r="I6038" s="17" t="s">
        <v>38</v>
      </c>
      <c r="J6038" s="17" t="s">
        <v>144</v>
      </c>
      <c r="K6038" s="17">
        <f>IF(BASE_MARKET_DATA[[#This Row],[DATE]]=_xlfn.MAXIFS(A:A,H:H,BASE_MARKET_DATA[[#This Row],[LABEL]]),1,0)</f>
        <v>0</v>
      </c>
      <c r="L6038" s="17">
        <f>IF(BASE_MARKET_DATA[[#This Row],[VARP]]&gt;0,1,0)</f>
        <v>1</v>
      </c>
    </row>
    <row r="6039" spans="1:12">
      <c r="A6039" s="1">
        <v>43885</v>
      </c>
      <c r="B6039" s="17" t="s">
        <v>81</v>
      </c>
      <c r="C6039">
        <v>120.910004</v>
      </c>
      <c r="D6039">
        <v>120.779999</v>
      </c>
      <c r="E6039">
        <v>0.13000499999999704</v>
      </c>
      <c r="F6039">
        <v>1.0763785484051629E-3</v>
      </c>
      <c r="G6039" s="17" t="s">
        <v>2</v>
      </c>
      <c r="H6039" s="17" t="s">
        <v>82</v>
      </c>
      <c r="I6039" s="17" t="s">
        <v>38</v>
      </c>
      <c r="J6039" s="17" t="s">
        <v>144</v>
      </c>
      <c r="K6039" s="17">
        <f>IF(BASE_MARKET_DATA[[#This Row],[DATE]]=_xlfn.MAXIFS(A:A,H:H,BASE_MARKET_DATA[[#This Row],[LABEL]]),1,0)</f>
        <v>0</v>
      </c>
      <c r="L6039" s="17">
        <f>IF(BASE_MARKET_DATA[[#This Row],[VARP]]&gt;0,1,0)</f>
        <v>1</v>
      </c>
    </row>
    <row r="6040" spans="1:12">
      <c r="A6040" s="1">
        <v>43886</v>
      </c>
      <c r="B6040" s="17" t="s">
        <v>81</v>
      </c>
      <c r="C6040">
        <v>120.266998</v>
      </c>
      <c r="D6040">
        <v>120.910004</v>
      </c>
      <c r="E6040">
        <v>-0.64300599999999974</v>
      </c>
      <c r="F6040">
        <v>-5.3180545755337144E-3</v>
      </c>
      <c r="G6040" s="17" t="s">
        <v>2</v>
      </c>
      <c r="H6040" s="17" t="s">
        <v>82</v>
      </c>
      <c r="I6040" s="17" t="s">
        <v>38</v>
      </c>
      <c r="J6040" s="17" t="s">
        <v>144</v>
      </c>
      <c r="K6040" s="17">
        <f>IF(BASE_MARKET_DATA[[#This Row],[DATE]]=_xlfn.MAXIFS(A:A,H:H,BASE_MARKET_DATA[[#This Row],[LABEL]]),1,0)</f>
        <v>0</v>
      </c>
      <c r="L6040" s="17">
        <f>IF(BASE_MARKET_DATA[[#This Row],[VARP]]&gt;0,1,0)</f>
        <v>0</v>
      </c>
    </row>
    <row r="6041" spans="1:12">
      <c r="A6041" s="1">
        <v>43887</v>
      </c>
      <c r="B6041" s="17" t="s">
        <v>81</v>
      </c>
      <c r="C6041">
        <v>119.970001</v>
      </c>
      <c r="D6041">
        <v>120.266998</v>
      </c>
      <c r="E6041">
        <v>-0.29699700000000462</v>
      </c>
      <c r="F6041">
        <v>-2.4694804471631082E-3</v>
      </c>
      <c r="G6041" s="17" t="s">
        <v>2</v>
      </c>
      <c r="H6041" s="17" t="s">
        <v>82</v>
      </c>
      <c r="I6041" s="17" t="s">
        <v>38</v>
      </c>
      <c r="J6041" s="17" t="s">
        <v>144</v>
      </c>
      <c r="K6041" s="17">
        <f>IF(BASE_MARKET_DATA[[#This Row],[DATE]]=_xlfn.MAXIFS(A:A,H:H,BASE_MARKET_DATA[[#This Row],[LABEL]]),1,0)</f>
        <v>0</v>
      </c>
      <c r="L6041" s="17">
        <f>IF(BASE_MARKET_DATA[[#This Row],[VARP]]&gt;0,1,0)</f>
        <v>0</v>
      </c>
    </row>
    <row r="6042" spans="1:12">
      <c r="A6042" s="1">
        <v>43888</v>
      </c>
      <c r="B6042" s="17" t="s">
        <v>81</v>
      </c>
      <c r="C6042">
        <v>120.133003</v>
      </c>
      <c r="D6042">
        <v>119.970001</v>
      </c>
      <c r="E6042">
        <v>0.16300200000000586</v>
      </c>
      <c r="F6042">
        <v>1.3586896610929082E-3</v>
      </c>
      <c r="G6042" s="17" t="s">
        <v>2</v>
      </c>
      <c r="H6042" s="17" t="s">
        <v>82</v>
      </c>
      <c r="I6042" s="17" t="s">
        <v>38</v>
      </c>
      <c r="J6042" s="17" t="s">
        <v>144</v>
      </c>
      <c r="K6042" s="17">
        <f>IF(BASE_MARKET_DATA[[#This Row],[DATE]]=_xlfn.MAXIFS(A:A,H:H,BASE_MARKET_DATA[[#This Row],[LABEL]]),1,0)</f>
        <v>0</v>
      </c>
      <c r="L6042" s="17">
        <f>IF(BASE_MARKET_DATA[[#This Row],[VARP]]&gt;0,1,0)</f>
        <v>1</v>
      </c>
    </row>
    <row r="6043" spans="1:12">
      <c r="A6043" s="1">
        <v>43889</v>
      </c>
      <c r="B6043" s="17" t="s">
        <v>81</v>
      </c>
      <c r="C6043">
        <v>120.58899699999999</v>
      </c>
      <c r="D6043">
        <v>120.133003</v>
      </c>
      <c r="E6043">
        <v>0.4559939999999898</v>
      </c>
      <c r="F6043">
        <v>3.7957429566627065E-3</v>
      </c>
      <c r="G6043" s="17" t="s">
        <v>2</v>
      </c>
      <c r="H6043" s="17" t="s">
        <v>82</v>
      </c>
      <c r="I6043" s="17" t="s">
        <v>38</v>
      </c>
      <c r="J6043" s="17" t="s">
        <v>144</v>
      </c>
      <c r="K6043" s="17">
        <f>IF(BASE_MARKET_DATA[[#This Row],[DATE]]=_xlfn.MAXIFS(A:A,H:H,BASE_MARKET_DATA[[#This Row],[LABEL]]),1,0)</f>
        <v>0</v>
      </c>
      <c r="L6043" s="17">
        <f>IF(BASE_MARKET_DATA[[#This Row],[VARP]]&gt;0,1,0)</f>
        <v>1</v>
      </c>
    </row>
    <row r="6044" spans="1:12">
      <c r="A6044" s="1">
        <v>43892</v>
      </c>
      <c r="B6044" s="17" t="s">
        <v>81</v>
      </c>
      <c r="C6044">
        <v>119.011002</v>
      </c>
      <c r="D6044">
        <v>120.58899699999999</v>
      </c>
      <c r="E6044">
        <v>-1.5779949999999872</v>
      </c>
      <c r="F6044">
        <v>-1.3085729537994145E-2</v>
      </c>
      <c r="G6044" s="17" t="s">
        <v>2</v>
      </c>
      <c r="H6044" s="17" t="s">
        <v>82</v>
      </c>
      <c r="I6044" s="17" t="s">
        <v>38</v>
      </c>
      <c r="J6044" s="17" t="s">
        <v>144</v>
      </c>
      <c r="K6044" s="17">
        <f>IF(BASE_MARKET_DATA[[#This Row],[DATE]]=_xlfn.MAXIFS(A:A,H:H,BASE_MARKET_DATA[[#This Row],[LABEL]]),1,0)</f>
        <v>0</v>
      </c>
      <c r="L6044" s="17">
        <f>IF(BASE_MARKET_DATA[[#This Row],[VARP]]&gt;0,1,0)</f>
        <v>0</v>
      </c>
    </row>
    <row r="6045" spans="1:12">
      <c r="A6045" s="1">
        <v>43893</v>
      </c>
      <c r="B6045" s="17" t="s">
        <v>81</v>
      </c>
      <c r="C6045">
        <v>120.89099899999999</v>
      </c>
      <c r="D6045">
        <v>119.011002</v>
      </c>
      <c r="E6045">
        <v>1.8799969999999888</v>
      </c>
      <c r="F6045">
        <v>1.579683364064096E-2</v>
      </c>
      <c r="G6045" s="17" t="s">
        <v>2</v>
      </c>
      <c r="H6045" s="17" t="s">
        <v>82</v>
      </c>
      <c r="I6045" s="17" t="s">
        <v>38</v>
      </c>
      <c r="J6045" s="17" t="s">
        <v>144</v>
      </c>
      <c r="K6045" s="17">
        <f>IF(BASE_MARKET_DATA[[#This Row],[DATE]]=_xlfn.MAXIFS(A:A,H:H,BASE_MARKET_DATA[[#This Row],[LABEL]]),1,0)</f>
        <v>0</v>
      </c>
      <c r="L6045" s="17">
        <f>IF(BASE_MARKET_DATA[[#This Row],[VARP]]&gt;0,1,0)</f>
        <v>1</v>
      </c>
    </row>
    <row r="6046" spans="1:12">
      <c r="A6046" s="1">
        <v>43894</v>
      </c>
      <c r="B6046" s="17" t="s">
        <v>81</v>
      </c>
      <c r="C6046">
        <v>119.64299799999999</v>
      </c>
      <c r="D6046">
        <v>120.89099899999999</v>
      </c>
      <c r="E6046">
        <v>-1.2480010000000021</v>
      </c>
      <c r="F6046">
        <v>-1.0323357489998094E-2</v>
      </c>
      <c r="G6046" s="17" t="s">
        <v>2</v>
      </c>
      <c r="H6046" s="17" t="s">
        <v>82</v>
      </c>
      <c r="I6046" s="17" t="s">
        <v>38</v>
      </c>
      <c r="J6046" s="17" t="s">
        <v>144</v>
      </c>
      <c r="K6046" s="17">
        <f>IF(BASE_MARKET_DATA[[#This Row],[DATE]]=_xlfn.MAXIFS(A:A,H:H,BASE_MARKET_DATA[[#This Row],[LABEL]]),1,0)</f>
        <v>0</v>
      </c>
      <c r="L6046" s="17">
        <f>IF(BASE_MARKET_DATA[[#This Row],[VARP]]&gt;0,1,0)</f>
        <v>0</v>
      </c>
    </row>
    <row r="6047" spans="1:12">
      <c r="A6047" s="1">
        <v>43895</v>
      </c>
      <c r="B6047" s="17" t="s">
        <v>81</v>
      </c>
      <c r="C6047">
        <v>119.941002</v>
      </c>
      <c r="D6047">
        <v>119.64299799999999</v>
      </c>
      <c r="E6047">
        <v>0.29800400000000593</v>
      </c>
      <c r="F6047">
        <v>2.4907767690676387E-3</v>
      </c>
      <c r="G6047" s="17" t="s">
        <v>2</v>
      </c>
      <c r="H6047" s="17" t="s">
        <v>82</v>
      </c>
      <c r="I6047" s="17" t="s">
        <v>38</v>
      </c>
      <c r="J6047" s="17" t="s">
        <v>144</v>
      </c>
      <c r="K6047" s="17">
        <f>IF(BASE_MARKET_DATA[[#This Row],[DATE]]=_xlfn.MAXIFS(A:A,H:H,BASE_MARKET_DATA[[#This Row],[LABEL]]),1,0)</f>
        <v>0</v>
      </c>
      <c r="L6047" s="17">
        <f>IF(BASE_MARKET_DATA[[#This Row],[VARP]]&gt;0,1,0)</f>
        <v>1</v>
      </c>
    </row>
    <row r="6048" spans="1:12">
      <c r="A6048" s="1">
        <v>43896</v>
      </c>
      <c r="B6048" s="17" t="s">
        <v>81</v>
      </c>
      <c r="C6048">
        <v>119.246002</v>
      </c>
      <c r="D6048">
        <v>119.941002</v>
      </c>
      <c r="E6048">
        <v>-0.69499999999999318</v>
      </c>
      <c r="F6048">
        <v>-5.7945155402319651E-3</v>
      </c>
      <c r="G6048" s="17" t="s">
        <v>2</v>
      </c>
      <c r="H6048" s="17" t="s">
        <v>82</v>
      </c>
      <c r="I6048" s="17" t="s">
        <v>38</v>
      </c>
      <c r="J6048" s="17" t="s">
        <v>144</v>
      </c>
      <c r="K6048" s="17">
        <f>IF(BASE_MARKET_DATA[[#This Row],[DATE]]=_xlfn.MAXIFS(A:A,H:H,BASE_MARKET_DATA[[#This Row],[LABEL]]),1,0)</f>
        <v>0</v>
      </c>
      <c r="L6048" s="17">
        <f>IF(BASE_MARKET_DATA[[#This Row],[VARP]]&gt;0,1,0)</f>
        <v>0</v>
      </c>
    </row>
    <row r="6049" spans="1:12">
      <c r="A6049" s="1">
        <v>43899</v>
      </c>
      <c r="B6049" s="17" t="s">
        <v>81</v>
      </c>
      <c r="C6049">
        <v>118.33200100000001</v>
      </c>
      <c r="D6049">
        <v>119.246002</v>
      </c>
      <c r="E6049">
        <v>-0.91400099999999895</v>
      </c>
      <c r="F6049">
        <v>-7.6648355892049019E-3</v>
      </c>
      <c r="G6049" s="17" t="s">
        <v>2</v>
      </c>
      <c r="H6049" s="17" t="s">
        <v>82</v>
      </c>
      <c r="I6049" s="17" t="s">
        <v>38</v>
      </c>
      <c r="J6049" s="17" t="s">
        <v>144</v>
      </c>
      <c r="K6049" s="17">
        <f>IF(BASE_MARKET_DATA[[#This Row],[DATE]]=_xlfn.MAXIFS(A:A,H:H,BASE_MARKET_DATA[[#This Row],[LABEL]]),1,0)</f>
        <v>0</v>
      </c>
      <c r="L6049" s="17">
        <f>IF(BASE_MARKET_DATA[[#This Row],[VARP]]&gt;0,1,0)</f>
        <v>0</v>
      </c>
    </row>
    <row r="6050" spans="1:12">
      <c r="A6050" s="1">
        <v>43900</v>
      </c>
      <c r="B6050" s="17" t="s">
        <v>81</v>
      </c>
      <c r="C6050">
        <v>117.516998</v>
      </c>
      <c r="D6050">
        <v>118.33200100000001</v>
      </c>
      <c r="E6050">
        <v>-0.81500300000000436</v>
      </c>
      <c r="F6050">
        <v>-6.8874268423805693E-3</v>
      </c>
      <c r="G6050" s="17" t="s">
        <v>2</v>
      </c>
      <c r="H6050" s="17" t="s">
        <v>82</v>
      </c>
      <c r="I6050" s="17" t="s">
        <v>38</v>
      </c>
      <c r="J6050" s="17" t="s">
        <v>144</v>
      </c>
      <c r="K6050" s="17">
        <f>IF(BASE_MARKET_DATA[[#This Row],[DATE]]=_xlfn.MAXIFS(A:A,H:H,BASE_MARKET_DATA[[#This Row],[LABEL]]),1,0)</f>
        <v>0</v>
      </c>
      <c r="L6050" s="17">
        <f>IF(BASE_MARKET_DATA[[#This Row],[VARP]]&gt;0,1,0)</f>
        <v>0</v>
      </c>
    </row>
    <row r="6051" spans="1:12">
      <c r="A6051" s="1">
        <v>43901</v>
      </c>
      <c r="B6051" s="17" t="s">
        <v>81</v>
      </c>
      <c r="C6051">
        <v>118.83000200000001</v>
      </c>
      <c r="D6051">
        <v>117.516998</v>
      </c>
      <c r="E6051">
        <v>1.3130040000000065</v>
      </c>
      <c r="F6051">
        <v>1.1172885815207827E-2</v>
      </c>
      <c r="G6051" s="17" t="s">
        <v>2</v>
      </c>
      <c r="H6051" s="17" t="s">
        <v>82</v>
      </c>
      <c r="I6051" s="17" t="s">
        <v>38</v>
      </c>
      <c r="J6051" s="17" t="s">
        <v>144</v>
      </c>
      <c r="K6051" s="17">
        <f>IF(BASE_MARKET_DATA[[#This Row],[DATE]]=_xlfn.MAXIFS(A:A,H:H,BASE_MARKET_DATA[[#This Row],[LABEL]]),1,0)</f>
        <v>0</v>
      </c>
      <c r="L6051" s="17">
        <f>IF(BASE_MARKET_DATA[[#This Row],[VARP]]&gt;0,1,0)</f>
        <v>1</v>
      </c>
    </row>
    <row r="6052" spans="1:12">
      <c r="A6052" s="1">
        <v>43902</v>
      </c>
      <c r="B6052" s="17" t="s">
        <v>81</v>
      </c>
      <c r="C6052">
        <v>117.733002</v>
      </c>
      <c r="D6052">
        <v>118.83000200000001</v>
      </c>
      <c r="E6052">
        <v>-1.0970000000000084</v>
      </c>
      <c r="F6052">
        <v>-9.23167534744305E-3</v>
      </c>
      <c r="G6052" s="17" t="s">
        <v>2</v>
      </c>
      <c r="H6052" s="17" t="s">
        <v>82</v>
      </c>
      <c r="I6052" s="17" t="s">
        <v>38</v>
      </c>
      <c r="J6052" s="17" t="s">
        <v>144</v>
      </c>
      <c r="K6052" s="17">
        <f>IF(BASE_MARKET_DATA[[#This Row],[DATE]]=_xlfn.MAXIFS(A:A,H:H,BASE_MARKET_DATA[[#This Row],[LABEL]]),1,0)</f>
        <v>0</v>
      </c>
      <c r="L6052" s="17">
        <f>IF(BASE_MARKET_DATA[[#This Row],[VARP]]&gt;0,1,0)</f>
        <v>0</v>
      </c>
    </row>
    <row r="6053" spans="1:12">
      <c r="A6053" s="1">
        <v>43903</v>
      </c>
      <c r="B6053" s="17" t="s">
        <v>81</v>
      </c>
      <c r="C6053">
        <v>116.98400100000001</v>
      </c>
      <c r="D6053">
        <v>117.733002</v>
      </c>
      <c r="E6053">
        <v>-0.7490009999999927</v>
      </c>
      <c r="F6053">
        <v>-6.3618610523495586E-3</v>
      </c>
      <c r="G6053" s="17" t="s">
        <v>2</v>
      </c>
      <c r="H6053" s="17" t="s">
        <v>82</v>
      </c>
      <c r="I6053" s="17" t="s">
        <v>38</v>
      </c>
      <c r="J6053" s="17" t="s">
        <v>144</v>
      </c>
      <c r="K6053" s="17">
        <f>IF(BASE_MARKET_DATA[[#This Row],[DATE]]=_xlfn.MAXIFS(A:A,H:H,BASE_MARKET_DATA[[#This Row],[LABEL]]),1,0)</f>
        <v>0</v>
      </c>
      <c r="L6053" s="17">
        <f>IF(BASE_MARKET_DATA[[#This Row],[VARP]]&gt;0,1,0)</f>
        <v>0</v>
      </c>
    </row>
    <row r="6054" spans="1:12">
      <c r="A6054" s="1">
        <v>43906</v>
      </c>
      <c r="B6054" s="17" t="s">
        <v>81</v>
      </c>
      <c r="C6054">
        <v>119.00299800000001</v>
      </c>
      <c r="D6054">
        <v>116.98400100000001</v>
      </c>
      <c r="E6054">
        <v>2.0189969999999988</v>
      </c>
      <c r="F6054">
        <v>1.7258744638080883E-2</v>
      </c>
      <c r="G6054" s="17" t="s">
        <v>2</v>
      </c>
      <c r="H6054" s="17" t="s">
        <v>82</v>
      </c>
      <c r="I6054" s="17" t="s">
        <v>38</v>
      </c>
      <c r="J6054" s="17" t="s">
        <v>144</v>
      </c>
      <c r="K6054" s="17">
        <f>IF(BASE_MARKET_DATA[[#This Row],[DATE]]=_xlfn.MAXIFS(A:A,H:H,BASE_MARKET_DATA[[#This Row],[LABEL]]),1,0)</f>
        <v>0</v>
      </c>
      <c r="L6054" s="17">
        <f>IF(BASE_MARKET_DATA[[#This Row],[VARP]]&gt;0,1,0)</f>
        <v>1</v>
      </c>
    </row>
    <row r="6055" spans="1:12">
      <c r="A6055" s="1">
        <v>43907</v>
      </c>
      <c r="B6055" s="17" t="s">
        <v>81</v>
      </c>
      <c r="C6055">
        <v>118.491997</v>
      </c>
      <c r="D6055">
        <v>119.00299800000001</v>
      </c>
      <c r="E6055">
        <v>-0.51100100000000737</v>
      </c>
      <c r="F6055">
        <v>-4.2940178700372521E-3</v>
      </c>
      <c r="G6055" s="17" t="s">
        <v>2</v>
      </c>
      <c r="H6055" s="17" t="s">
        <v>82</v>
      </c>
      <c r="I6055" s="17" t="s">
        <v>38</v>
      </c>
      <c r="J6055" s="17" t="s">
        <v>144</v>
      </c>
      <c r="K6055" s="17">
        <f>IF(BASE_MARKET_DATA[[#This Row],[DATE]]=_xlfn.MAXIFS(A:A,H:H,BASE_MARKET_DATA[[#This Row],[LABEL]]),1,0)</f>
        <v>0</v>
      </c>
      <c r="L6055" s="17">
        <f>IF(BASE_MARKET_DATA[[#This Row],[VARP]]&gt;0,1,0)</f>
        <v>0</v>
      </c>
    </row>
    <row r="6056" spans="1:12">
      <c r="A6056" s="1">
        <v>43908</v>
      </c>
      <c r="B6056" s="17" t="s">
        <v>81</v>
      </c>
      <c r="C6056">
        <v>118.253998</v>
      </c>
      <c r="D6056">
        <v>118.491997</v>
      </c>
      <c r="E6056">
        <v>-0.23799900000000207</v>
      </c>
      <c r="F6056">
        <v>-2.0085660299910555E-3</v>
      </c>
      <c r="G6056" s="17" t="s">
        <v>2</v>
      </c>
      <c r="H6056" s="17" t="s">
        <v>82</v>
      </c>
      <c r="I6056" s="17" t="s">
        <v>38</v>
      </c>
      <c r="J6056" s="17" t="s">
        <v>144</v>
      </c>
      <c r="K6056" s="17">
        <f>IF(BASE_MARKET_DATA[[#This Row],[DATE]]=_xlfn.MAXIFS(A:A,H:H,BASE_MARKET_DATA[[#This Row],[LABEL]]),1,0)</f>
        <v>0</v>
      </c>
      <c r="L6056" s="17">
        <f>IF(BASE_MARKET_DATA[[#This Row],[VARP]]&gt;0,1,0)</f>
        <v>0</v>
      </c>
    </row>
    <row r="6057" spans="1:12">
      <c r="A6057" s="1">
        <v>43909</v>
      </c>
      <c r="B6057" s="17" t="s">
        <v>81</v>
      </c>
      <c r="C6057">
        <v>118.76799799999999</v>
      </c>
      <c r="D6057">
        <v>118.253998</v>
      </c>
      <c r="E6057">
        <v>0.51399999999999579</v>
      </c>
      <c r="F6057">
        <v>4.3465760878545166E-3</v>
      </c>
      <c r="G6057" s="17" t="s">
        <v>2</v>
      </c>
      <c r="H6057" s="17" t="s">
        <v>82</v>
      </c>
      <c r="I6057" s="17" t="s">
        <v>38</v>
      </c>
      <c r="J6057" s="17" t="s">
        <v>144</v>
      </c>
      <c r="K6057" s="17">
        <f>IF(BASE_MARKET_DATA[[#This Row],[DATE]]=_xlfn.MAXIFS(A:A,H:H,BASE_MARKET_DATA[[#This Row],[LABEL]]),1,0)</f>
        <v>0</v>
      </c>
      <c r="L6057" s="17">
        <f>IF(BASE_MARKET_DATA[[#This Row],[VARP]]&gt;0,1,0)</f>
        <v>1</v>
      </c>
    </row>
    <row r="6058" spans="1:12">
      <c r="A6058" s="1">
        <v>43910</v>
      </c>
      <c r="B6058" s="17" t="s">
        <v>81</v>
      </c>
      <c r="C6058">
        <v>118.591003</v>
      </c>
      <c r="D6058">
        <v>118.76799799999999</v>
      </c>
      <c r="E6058">
        <v>-0.17699499999999091</v>
      </c>
      <c r="F6058">
        <v>-1.4902583438342618E-3</v>
      </c>
      <c r="G6058" s="17" t="s">
        <v>2</v>
      </c>
      <c r="H6058" s="17" t="s">
        <v>82</v>
      </c>
      <c r="I6058" s="17" t="s">
        <v>38</v>
      </c>
      <c r="J6058" s="17" t="s">
        <v>144</v>
      </c>
      <c r="K6058" s="17">
        <f>IF(BASE_MARKET_DATA[[#This Row],[DATE]]=_xlfn.MAXIFS(A:A,H:H,BASE_MARKET_DATA[[#This Row],[LABEL]]),1,0)</f>
        <v>0</v>
      </c>
      <c r="L6058" s="17">
        <f>IF(BASE_MARKET_DATA[[#This Row],[VARP]]&gt;0,1,0)</f>
        <v>0</v>
      </c>
    </row>
    <row r="6059" spans="1:12">
      <c r="A6059" s="1">
        <v>43913</v>
      </c>
      <c r="B6059" s="17" t="s">
        <v>81</v>
      </c>
      <c r="C6059">
        <v>118.10900100000001</v>
      </c>
      <c r="D6059">
        <v>118.591003</v>
      </c>
      <c r="E6059">
        <v>-0.48200199999999427</v>
      </c>
      <c r="F6059">
        <v>-4.0644061337435037E-3</v>
      </c>
      <c r="G6059" s="17" t="s">
        <v>2</v>
      </c>
      <c r="H6059" s="17" t="s">
        <v>82</v>
      </c>
      <c r="I6059" s="17" t="s">
        <v>38</v>
      </c>
      <c r="J6059" s="17" t="s">
        <v>144</v>
      </c>
      <c r="K6059" s="17">
        <f>IF(BASE_MARKET_DATA[[#This Row],[DATE]]=_xlfn.MAXIFS(A:A,H:H,BASE_MARKET_DATA[[#This Row],[LABEL]]),1,0)</f>
        <v>0</v>
      </c>
      <c r="L6059" s="17">
        <f>IF(BASE_MARKET_DATA[[#This Row],[VARP]]&gt;0,1,0)</f>
        <v>0</v>
      </c>
    </row>
    <row r="6060" spans="1:12">
      <c r="A6060" s="1">
        <v>43914</v>
      </c>
      <c r="B6060" s="17" t="s">
        <v>81</v>
      </c>
      <c r="C6060">
        <v>119.292</v>
      </c>
      <c r="D6060">
        <v>118.10900100000001</v>
      </c>
      <c r="E6060">
        <v>1.1829989999999952</v>
      </c>
      <c r="F6060">
        <v>1.0016162951035334E-2</v>
      </c>
      <c r="G6060" s="17" t="s">
        <v>2</v>
      </c>
      <c r="H6060" s="17" t="s">
        <v>82</v>
      </c>
      <c r="I6060" s="17" t="s">
        <v>38</v>
      </c>
      <c r="J6060" s="17" t="s">
        <v>144</v>
      </c>
      <c r="K6060" s="17">
        <f>IF(BASE_MARKET_DATA[[#This Row],[DATE]]=_xlfn.MAXIFS(A:A,H:H,BASE_MARKET_DATA[[#This Row],[LABEL]]),1,0)</f>
        <v>0</v>
      </c>
      <c r="L6060" s="17">
        <f>IF(BASE_MARKET_DATA[[#This Row],[VARP]]&gt;0,1,0)</f>
        <v>1</v>
      </c>
    </row>
    <row r="6061" spans="1:12">
      <c r="A6061" s="1">
        <v>43915</v>
      </c>
      <c r="B6061" s="17" t="s">
        <v>81</v>
      </c>
      <c r="C6061">
        <v>120.03600300000001</v>
      </c>
      <c r="D6061">
        <v>119.292</v>
      </c>
      <c r="E6061">
        <v>0.74400300000000641</v>
      </c>
      <c r="F6061">
        <v>6.236822251282621E-3</v>
      </c>
      <c r="G6061" s="17" t="s">
        <v>2</v>
      </c>
      <c r="H6061" s="17" t="s">
        <v>82</v>
      </c>
      <c r="I6061" s="17" t="s">
        <v>38</v>
      </c>
      <c r="J6061" s="17" t="s">
        <v>144</v>
      </c>
      <c r="K6061" s="17">
        <f>IF(BASE_MARKET_DATA[[#This Row],[DATE]]=_xlfn.MAXIFS(A:A,H:H,BASE_MARKET_DATA[[#This Row],[LABEL]]),1,0)</f>
        <v>0</v>
      </c>
      <c r="L6061" s="17">
        <f>IF(BASE_MARKET_DATA[[#This Row],[VARP]]&gt;0,1,0)</f>
        <v>1</v>
      </c>
    </row>
    <row r="6062" spans="1:12">
      <c r="A6062" s="1">
        <v>43916</v>
      </c>
      <c r="B6062" s="17" t="s">
        <v>81</v>
      </c>
      <c r="C6062">
        <v>120.72199999999999</v>
      </c>
      <c r="D6062">
        <v>120.03600300000001</v>
      </c>
      <c r="E6062">
        <v>0.6859969999999862</v>
      </c>
      <c r="F6062">
        <v>5.7149270456796708E-3</v>
      </c>
      <c r="G6062" s="17" t="s">
        <v>2</v>
      </c>
      <c r="H6062" s="17" t="s">
        <v>82</v>
      </c>
      <c r="I6062" s="17" t="s">
        <v>38</v>
      </c>
      <c r="J6062" s="17" t="s">
        <v>144</v>
      </c>
      <c r="K6062" s="17">
        <f>IF(BASE_MARKET_DATA[[#This Row],[DATE]]=_xlfn.MAXIFS(A:A,H:H,BASE_MARKET_DATA[[#This Row],[LABEL]]),1,0)</f>
        <v>0</v>
      </c>
      <c r="L6062" s="17">
        <f>IF(BASE_MARKET_DATA[[#This Row],[VARP]]&gt;0,1,0)</f>
        <v>1</v>
      </c>
    </row>
    <row r="6063" spans="1:12">
      <c r="A6063" s="1">
        <v>43917</v>
      </c>
      <c r="B6063" s="17" t="s">
        <v>81</v>
      </c>
      <c r="C6063">
        <v>120.533997</v>
      </c>
      <c r="D6063">
        <v>120.72199999999999</v>
      </c>
      <c r="E6063">
        <v>-0.18800299999999481</v>
      </c>
      <c r="F6063">
        <v>-1.5573217806198938E-3</v>
      </c>
      <c r="G6063" s="17" t="s">
        <v>2</v>
      </c>
      <c r="H6063" s="17" t="s">
        <v>82</v>
      </c>
      <c r="I6063" s="17" t="s">
        <v>38</v>
      </c>
      <c r="J6063" s="17" t="s">
        <v>144</v>
      </c>
      <c r="K6063" s="17">
        <f>IF(BASE_MARKET_DATA[[#This Row],[DATE]]=_xlfn.MAXIFS(A:A,H:H,BASE_MARKET_DATA[[#This Row],[LABEL]]),1,0)</f>
        <v>0</v>
      </c>
      <c r="L6063" s="17">
        <f>IF(BASE_MARKET_DATA[[#This Row],[VARP]]&gt;0,1,0)</f>
        <v>0</v>
      </c>
    </row>
    <row r="6064" spans="1:12">
      <c r="A6064" s="1">
        <v>43920</v>
      </c>
      <c r="B6064" s="17" t="s">
        <v>81</v>
      </c>
      <c r="C6064">
        <v>119.63099699999999</v>
      </c>
      <c r="D6064">
        <v>120.533997</v>
      </c>
      <c r="E6064">
        <v>-0.9030000000000058</v>
      </c>
      <c r="F6064">
        <v>-7.4916622901006575E-3</v>
      </c>
      <c r="G6064" s="17" t="s">
        <v>2</v>
      </c>
      <c r="H6064" s="17" t="s">
        <v>82</v>
      </c>
      <c r="I6064" s="17" t="s">
        <v>38</v>
      </c>
      <c r="J6064" s="17" t="s">
        <v>144</v>
      </c>
      <c r="K6064" s="17">
        <f>IF(BASE_MARKET_DATA[[#This Row],[DATE]]=_xlfn.MAXIFS(A:A,H:H,BASE_MARKET_DATA[[#This Row],[LABEL]]),1,0)</f>
        <v>0</v>
      </c>
      <c r="L6064" s="17">
        <f>IF(BASE_MARKET_DATA[[#This Row],[VARP]]&gt;0,1,0)</f>
        <v>0</v>
      </c>
    </row>
    <row r="6065" spans="1:12">
      <c r="A6065" s="1">
        <v>43921</v>
      </c>
      <c r="B6065" s="17" t="s">
        <v>81</v>
      </c>
      <c r="C6065">
        <v>119.150002</v>
      </c>
      <c r="D6065">
        <v>119.63099699999999</v>
      </c>
      <c r="E6065">
        <v>-0.48099499999999296</v>
      </c>
      <c r="F6065">
        <v>-4.0206552821756801E-3</v>
      </c>
      <c r="G6065" s="17" t="s">
        <v>2</v>
      </c>
      <c r="H6065" s="17" t="s">
        <v>82</v>
      </c>
      <c r="I6065" s="17" t="s">
        <v>38</v>
      </c>
      <c r="J6065" s="17" t="s">
        <v>144</v>
      </c>
      <c r="K6065" s="17">
        <f>IF(BASE_MARKET_DATA[[#This Row],[DATE]]=_xlfn.MAXIFS(A:A,H:H,BASE_MARKET_DATA[[#This Row],[LABEL]]),1,0)</f>
        <v>0</v>
      </c>
      <c r="L6065" s="17">
        <f>IF(BASE_MARKET_DATA[[#This Row],[VARP]]&gt;0,1,0)</f>
        <v>0</v>
      </c>
    </row>
    <row r="6066" spans="1:12">
      <c r="A6066" s="1">
        <v>43922</v>
      </c>
      <c r="B6066" s="17" t="s">
        <v>81</v>
      </c>
      <c r="C6066">
        <v>118.543999</v>
      </c>
      <c r="D6066">
        <v>119.150002</v>
      </c>
      <c r="E6066">
        <v>-0.60600300000000118</v>
      </c>
      <c r="F6066">
        <v>-5.0860511105992358E-3</v>
      </c>
      <c r="G6066" s="17" t="s">
        <v>2</v>
      </c>
      <c r="H6066" s="17" t="s">
        <v>82</v>
      </c>
      <c r="I6066" s="17" t="s">
        <v>38</v>
      </c>
      <c r="J6066" s="17" t="s">
        <v>144</v>
      </c>
      <c r="K6066" s="17">
        <f>IF(BASE_MARKET_DATA[[#This Row],[DATE]]=_xlfn.MAXIFS(A:A,H:H,BASE_MARKET_DATA[[#This Row],[LABEL]]),1,0)</f>
        <v>0</v>
      </c>
      <c r="L6066" s="17">
        <f>IF(BASE_MARKET_DATA[[#This Row],[VARP]]&gt;0,1,0)</f>
        <v>0</v>
      </c>
    </row>
    <row r="6067" spans="1:12">
      <c r="A6067" s="1">
        <v>43923</v>
      </c>
      <c r="B6067" s="17" t="s">
        <v>81</v>
      </c>
      <c r="C6067">
        <v>117.489998</v>
      </c>
      <c r="D6067">
        <v>118.543999</v>
      </c>
      <c r="E6067">
        <v>-1.0540009999999995</v>
      </c>
      <c r="F6067">
        <v>-8.8912218998112216E-3</v>
      </c>
      <c r="G6067" s="17" t="s">
        <v>2</v>
      </c>
      <c r="H6067" s="17" t="s">
        <v>82</v>
      </c>
      <c r="I6067" s="17" t="s">
        <v>38</v>
      </c>
      <c r="J6067" s="17" t="s">
        <v>144</v>
      </c>
      <c r="K6067" s="17">
        <f>IF(BASE_MARKET_DATA[[#This Row],[DATE]]=_xlfn.MAXIFS(A:A,H:H,BASE_MARKET_DATA[[#This Row],[LABEL]]),1,0)</f>
        <v>0</v>
      </c>
      <c r="L6067" s="17">
        <f>IF(BASE_MARKET_DATA[[#This Row],[VARP]]&gt;0,1,0)</f>
        <v>0</v>
      </c>
    </row>
    <row r="6068" spans="1:12">
      <c r="A6068" s="1">
        <v>43924</v>
      </c>
      <c r="B6068" s="17" t="s">
        <v>81</v>
      </c>
      <c r="C6068">
        <v>117.139999</v>
      </c>
      <c r="D6068">
        <v>117.489998</v>
      </c>
      <c r="E6068">
        <v>-0.34999899999999684</v>
      </c>
      <c r="F6068">
        <v>-2.9789684735546328E-3</v>
      </c>
      <c r="G6068" s="17" t="s">
        <v>2</v>
      </c>
      <c r="H6068" s="17" t="s">
        <v>82</v>
      </c>
      <c r="I6068" s="17" t="s">
        <v>38</v>
      </c>
      <c r="J6068" s="17" t="s">
        <v>144</v>
      </c>
      <c r="K6068" s="17">
        <f>IF(BASE_MARKET_DATA[[#This Row],[DATE]]=_xlfn.MAXIFS(A:A,H:H,BASE_MARKET_DATA[[#This Row],[LABEL]]),1,0)</f>
        <v>0</v>
      </c>
      <c r="L6068" s="17">
        <f>IF(BASE_MARKET_DATA[[#This Row],[VARP]]&gt;0,1,0)</f>
        <v>0</v>
      </c>
    </row>
    <row r="6069" spans="1:12">
      <c r="A6069" s="1">
        <v>43927</v>
      </c>
      <c r="B6069" s="17" t="s">
        <v>81</v>
      </c>
      <c r="C6069">
        <v>117.447998</v>
      </c>
      <c r="D6069">
        <v>117.139999</v>
      </c>
      <c r="E6069">
        <v>0.30799899999999525</v>
      </c>
      <c r="F6069">
        <v>2.6293239083943925E-3</v>
      </c>
      <c r="G6069" s="17" t="s">
        <v>2</v>
      </c>
      <c r="H6069" s="17" t="s">
        <v>82</v>
      </c>
      <c r="I6069" s="17" t="s">
        <v>38</v>
      </c>
      <c r="J6069" s="17" t="s">
        <v>144</v>
      </c>
      <c r="K6069" s="17">
        <f>IF(BASE_MARKET_DATA[[#This Row],[DATE]]=_xlfn.MAXIFS(A:A,H:H,BASE_MARKET_DATA[[#This Row],[LABEL]]),1,0)</f>
        <v>0</v>
      </c>
      <c r="L6069" s="17">
        <f>IF(BASE_MARKET_DATA[[#This Row],[VARP]]&gt;0,1,0)</f>
        <v>1</v>
      </c>
    </row>
    <row r="6070" spans="1:12">
      <c r="A6070" s="1">
        <v>43928</v>
      </c>
      <c r="B6070" s="17" t="s">
        <v>81</v>
      </c>
      <c r="C6070">
        <v>117.858002</v>
      </c>
      <c r="D6070">
        <v>117.447998</v>
      </c>
      <c r="E6070">
        <v>0.4100040000000007</v>
      </c>
      <c r="F6070">
        <v>3.4909407310629568E-3</v>
      </c>
      <c r="G6070" s="17" t="s">
        <v>2</v>
      </c>
      <c r="H6070" s="17" t="s">
        <v>82</v>
      </c>
      <c r="I6070" s="17" t="s">
        <v>38</v>
      </c>
      <c r="J6070" s="17" t="s">
        <v>144</v>
      </c>
      <c r="K6070" s="17">
        <f>IF(BASE_MARKET_DATA[[#This Row],[DATE]]=_xlfn.MAXIFS(A:A,H:H,BASE_MARKET_DATA[[#This Row],[LABEL]]),1,0)</f>
        <v>0</v>
      </c>
      <c r="L6070" s="17">
        <f>IF(BASE_MARKET_DATA[[#This Row],[VARP]]&gt;0,1,0)</f>
        <v>1</v>
      </c>
    </row>
    <row r="6071" spans="1:12">
      <c r="A6071" s="1">
        <v>43929</v>
      </c>
      <c r="B6071" s="17" t="s">
        <v>81</v>
      </c>
      <c r="C6071">
        <v>118.366997</v>
      </c>
      <c r="D6071">
        <v>117.858002</v>
      </c>
      <c r="E6071">
        <v>0.50899499999999875</v>
      </c>
      <c r="F6071">
        <v>4.3187139724292865E-3</v>
      </c>
      <c r="G6071" s="17" t="s">
        <v>2</v>
      </c>
      <c r="H6071" s="17" t="s">
        <v>82</v>
      </c>
      <c r="I6071" s="17" t="s">
        <v>38</v>
      </c>
      <c r="J6071" s="17" t="s">
        <v>144</v>
      </c>
      <c r="K6071" s="17">
        <f>IF(BASE_MARKET_DATA[[#This Row],[DATE]]=_xlfn.MAXIFS(A:A,H:H,BASE_MARKET_DATA[[#This Row],[LABEL]]),1,0)</f>
        <v>0</v>
      </c>
      <c r="L6071" s="17">
        <f>IF(BASE_MARKET_DATA[[#This Row],[VARP]]&gt;0,1,0)</f>
        <v>1</v>
      </c>
    </row>
    <row r="6072" spans="1:12">
      <c r="A6072" s="1">
        <v>43930</v>
      </c>
      <c r="B6072" s="17" t="s">
        <v>81</v>
      </c>
      <c r="C6072">
        <v>118.29699699999999</v>
      </c>
      <c r="D6072">
        <v>118.366997</v>
      </c>
      <c r="E6072">
        <v>-7.000000000000739E-2</v>
      </c>
      <c r="F6072">
        <v>-5.9138105869161644E-4</v>
      </c>
      <c r="G6072" s="17" t="s">
        <v>2</v>
      </c>
      <c r="H6072" s="17" t="s">
        <v>82</v>
      </c>
      <c r="I6072" s="17" t="s">
        <v>38</v>
      </c>
      <c r="J6072" s="17" t="s">
        <v>144</v>
      </c>
      <c r="K6072" s="17">
        <f>IF(BASE_MARKET_DATA[[#This Row],[DATE]]=_xlfn.MAXIFS(A:A,H:H,BASE_MARKET_DATA[[#This Row],[LABEL]]),1,0)</f>
        <v>0</v>
      </c>
      <c r="L6072" s="17">
        <f>IF(BASE_MARKET_DATA[[#This Row],[VARP]]&gt;0,1,0)</f>
        <v>0</v>
      </c>
    </row>
    <row r="6073" spans="1:12">
      <c r="A6073" s="1">
        <v>43931</v>
      </c>
      <c r="B6073" s="17" t="s">
        <v>81</v>
      </c>
      <c r="C6073">
        <v>118.59200300000001</v>
      </c>
      <c r="D6073">
        <v>118.29699699999999</v>
      </c>
      <c r="E6073">
        <v>0.29500600000001498</v>
      </c>
      <c r="F6073">
        <v>2.4937742079793879E-3</v>
      </c>
      <c r="G6073" s="17" t="s">
        <v>2</v>
      </c>
      <c r="H6073" s="17" t="s">
        <v>82</v>
      </c>
      <c r="I6073" s="17" t="s">
        <v>38</v>
      </c>
      <c r="J6073" s="17" t="s">
        <v>144</v>
      </c>
      <c r="K6073" s="17">
        <f>IF(BASE_MARKET_DATA[[#This Row],[DATE]]=_xlfn.MAXIFS(A:A,H:H,BASE_MARKET_DATA[[#This Row],[LABEL]]),1,0)</f>
        <v>0</v>
      </c>
      <c r="L6073" s="17">
        <f>IF(BASE_MARKET_DATA[[#This Row],[VARP]]&gt;0,1,0)</f>
        <v>1</v>
      </c>
    </row>
    <row r="6074" spans="1:12">
      <c r="A6074" s="1">
        <v>43934</v>
      </c>
      <c r="B6074" s="17" t="s">
        <v>81</v>
      </c>
      <c r="C6074">
        <v>118.42800099999999</v>
      </c>
      <c r="D6074">
        <v>118.59200300000001</v>
      </c>
      <c r="E6074">
        <v>-0.16400200000001064</v>
      </c>
      <c r="F6074">
        <v>-1.3829094361447849E-3</v>
      </c>
      <c r="G6074" s="17" t="s">
        <v>2</v>
      </c>
      <c r="H6074" s="17" t="s">
        <v>82</v>
      </c>
      <c r="I6074" s="17" t="s">
        <v>38</v>
      </c>
      <c r="J6074" s="17" t="s">
        <v>144</v>
      </c>
      <c r="K6074" s="17">
        <f>IF(BASE_MARKET_DATA[[#This Row],[DATE]]=_xlfn.MAXIFS(A:A,H:H,BASE_MARKET_DATA[[#This Row],[LABEL]]),1,0)</f>
        <v>0</v>
      </c>
      <c r="L6074" s="17">
        <f>IF(BASE_MARKET_DATA[[#This Row],[VARP]]&gt;0,1,0)</f>
        <v>0</v>
      </c>
    </row>
    <row r="6075" spans="1:12">
      <c r="A6075" s="1">
        <v>43935</v>
      </c>
      <c r="B6075" s="17" t="s">
        <v>81</v>
      </c>
      <c r="C6075">
        <v>117.537003</v>
      </c>
      <c r="D6075">
        <v>118.42800099999999</v>
      </c>
      <c r="E6075">
        <v>-0.89099799999999618</v>
      </c>
      <c r="F6075">
        <v>-7.5235416664678504E-3</v>
      </c>
      <c r="G6075" s="17" t="s">
        <v>2</v>
      </c>
      <c r="H6075" s="17" t="s">
        <v>82</v>
      </c>
      <c r="I6075" s="17" t="s">
        <v>38</v>
      </c>
      <c r="J6075" s="17" t="s">
        <v>144</v>
      </c>
      <c r="K6075" s="17">
        <f>IF(BASE_MARKET_DATA[[#This Row],[DATE]]=_xlfn.MAXIFS(A:A,H:H,BASE_MARKET_DATA[[#This Row],[LABEL]]),1,0)</f>
        <v>0</v>
      </c>
      <c r="L6075" s="17">
        <f>IF(BASE_MARKET_DATA[[#This Row],[VARP]]&gt;0,1,0)</f>
        <v>0</v>
      </c>
    </row>
    <row r="6076" spans="1:12">
      <c r="A6076" s="1">
        <v>43936</v>
      </c>
      <c r="B6076" s="17" t="s">
        <v>81</v>
      </c>
      <c r="C6076">
        <v>117.650002</v>
      </c>
      <c r="D6076">
        <v>117.537003</v>
      </c>
      <c r="E6076">
        <v>0.11299900000000207</v>
      </c>
      <c r="F6076">
        <v>9.6139085663092896E-4</v>
      </c>
      <c r="G6076" s="17" t="s">
        <v>2</v>
      </c>
      <c r="H6076" s="17" t="s">
        <v>82</v>
      </c>
      <c r="I6076" s="17" t="s">
        <v>38</v>
      </c>
      <c r="J6076" s="17" t="s">
        <v>144</v>
      </c>
      <c r="K6076" s="17">
        <f>IF(BASE_MARKET_DATA[[#This Row],[DATE]]=_xlfn.MAXIFS(A:A,H:H,BASE_MARKET_DATA[[#This Row],[LABEL]]),1,0)</f>
        <v>0</v>
      </c>
      <c r="L6076" s="17">
        <f>IF(BASE_MARKET_DATA[[#This Row],[VARP]]&gt;0,1,0)</f>
        <v>1</v>
      </c>
    </row>
    <row r="6077" spans="1:12">
      <c r="A6077" s="1">
        <v>43937</v>
      </c>
      <c r="B6077" s="17" t="s">
        <v>81</v>
      </c>
      <c r="C6077">
        <v>117.33699799999999</v>
      </c>
      <c r="D6077">
        <v>117.650002</v>
      </c>
      <c r="E6077">
        <v>-0.3130040000000065</v>
      </c>
      <c r="F6077">
        <v>-2.6604674430860315E-3</v>
      </c>
      <c r="G6077" s="17" t="s">
        <v>2</v>
      </c>
      <c r="H6077" s="17" t="s">
        <v>82</v>
      </c>
      <c r="I6077" s="17" t="s">
        <v>38</v>
      </c>
      <c r="J6077" s="17" t="s">
        <v>144</v>
      </c>
      <c r="K6077" s="17">
        <f>IF(BASE_MARKET_DATA[[#This Row],[DATE]]=_xlfn.MAXIFS(A:A,H:H,BASE_MARKET_DATA[[#This Row],[LABEL]]),1,0)</f>
        <v>0</v>
      </c>
      <c r="L6077" s="17">
        <f>IF(BASE_MARKET_DATA[[#This Row],[VARP]]&gt;0,1,0)</f>
        <v>0</v>
      </c>
    </row>
    <row r="6078" spans="1:12">
      <c r="A6078" s="1">
        <v>43938</v>
      </c>
      <c r="B6078" s="17" t="s">
        <v>81</v>
      </c>
      <c r="C6078">
        <v>117.199997</v>
      </c>
      <c r="D6078">
        <v>117.33699799999999</v>
      </c>
      <c r="E6078">
        <v>-0.13700099999999793</v>
      </c>
      <c r="F6078">
        <v>-1.1675856919400472E-3</v>
      </c>
      <c r="G6078" s="17" t="s">
        <v>2</v>
      </c>
      <c r="H6078" s="17" t="s">
        <v>82</v>
      </c>
      <c r="I6078" s="17" t="s">
        <v>38</v>
      </c>
      <c r="J6078" s="17" t="s">
        <v>144</v>
      </c>
      <c r="K6078" s="17">
        <f>IF(BASE_MARKET_DATA[[#This Row],[DATE]]=_xlfn.MAXIFS(A:A,H:H,BASE_MARKET_DATA[[#This Row],[LABEL]]),1,0)</f>
        <v>0</v>
      </c>
      <c r="L6078" s="17">
        <f>IF(BASE_MARKET_DATA[[#This Row],[VARP]]&gt;0,1,0)</f>
        <v>0</v>
      </c>
    </row>
    <row r="6079" spans="1:12">
      <c r="A6079" s="1">
        <v>43941</v>
      </c>
      <c r="B6079" s="17" t="s">
        <v>81</v>
      </c>
      <c r="C6079">
        <v>116.99900100000001</v>
      </c>
      <c r="D6079">
        <v>117.199997</v>
      </c>
      <c r="E6079">
        <v>-0.20099599999998929</v>
      </c>
      <c r="F6079">
        <v>-1.714982979052374E-3</v>
      </c>
      <c r="G6079" s="17" t="s">
        <v>2</v>
      </c>
      <c r="H6079" s="17" t="s">
        <v>82</v>
      </c>
      <c r="I6079" s="17" t="s">
        <v>38</v>
      </c>
      <c r="J6079" s="17" t="s">
        <v>144</v>
      </c>
      <c r="K6079" s="17">
        <f>IF(BASE_MARKET_DATA[[#This Row],[DATE]]=_xlfn.MAXIFS(A:A,H:H,BASE_MARKET_DATA[[#This Row],[LABEL]]),1,0)</f>
        <v>0</v>
      </c>
      <c r="L6079" s="17">
        <f>IF(BASE_MARKET_DATA[[#This Row],[VARP]]&gt;0,1,0)</f>
        <v>0</v>
      </c>
    </row>
    <row r="6080" spans="1:12">
      <c r="A6080" s="1">
        <v>43942</v>
      </c>
      <c r="B6080" s="17" t="s">
        <v>81</v>
      </c>
      <c r="C6080">
        <v>116.949997</v>
      </c>
      <c r="D6080">
        <v>116.99900100000001</v>
      </c>
      <c r="E6080">
        <v>-4.9004000000010706E-2</v>
      </c>
      <c r="F6080">
        <v>-4.188411830970309E-4</v>
      </c>
      <c r="G6080" s="17" t="s">
        <v>2</v>
      </c>
      <c r="H6080" s="17" t="s">
        <v>82</v>
      </c>
      <c r="I6080" s="17" t="s">
        <v>38</v>
      </c>
      <c r="J6080" s="17" t="s">
        <v>144</v>
      </c>
      <c r="K6080" s="17">
        <f>IF(BASE_MARKET_DATA[[#This Row],[DATE]]=_xlfn.MAXIFS(A:A,H:H,BASE_MARKET_DATA[[#This Row],[LABEL]]),1,0)</f>
        <v>0</v>
      </c>
      <c r="L6080" s="17">
        <f>IF(BASE_MARKET_DATA[[#This Row],[VARP]]&gt;0,1,0)</f>
        <v>0</v>
      </c>
    </row>
    <row r="6081" spans="1:12">
      <c r="A6081" s="1">
        <v>43943</v>
      </c>
      <c r="B6081" s="17" t="s">
        <v>81</v>
      </c>
      <c r="C6081">
        <v>116.931999</v>
      </c>
      <c r="D6081">
        <v>116.949997</v>
      </c>
      <c r="E6081">
        <v>-1.7997999999991521E-2</v>
      </c>
      <c r="F6081">
        <v>-1.5389483079671667E-4</v>
      </c>
      <c r="G6081" s="17" t="s">
        <v>2</v>
      </c>
      <c r="H6081" s="17" t="s">
        <v>82</v>
      </c>
      <c r="I6081" s="17" t="s">
        <v>38</v>
      </c>
      <c r="J6081" s="17" t="s">
        <v>144</v>
      </c>
      <c r="K6081" s="17">
        <f>IF(BASE_MARKET_DATA[[#This Row],[DATE]]=_xlfn.MAXIFS(A:A,H:H,BASE_MARKET_DATA[[#This Row],[LABEL]]),1,0)</f>
        <v>0</v>
      </c>
      <c r="L6081" s="17">
        <f>IF(BASE_MARKET_DATA[[#This Row],[VARP]]&gt;0,1,0)</f>
        <v>0</v>
      </c>
    </row>
    <row r="6082" spans="1:12">
      <c r="A6082" s="1">
        <v>43944</v>
      </c>
      <c r="B6082" s="17" t="s">
        <v>81</v>
      </c>
      <c r="C6082">
        <v>116.480003</v>
      </c>
      <c r="D6082">
        <v>116.931999</v>
      </c>
      <c r="E6082">
        <v>-0.45199600000000828</v>
      </c>
      <c r="F6082">
        <v>-3.8654603005633067E-3</v>
      </c>
      <c r="G6082" s="17" t="s">
        <v>2</v>
      </c>
      <c r="H6082" s="17" t="s">
        <v>82</v>
      </c>
      <c r="I6082" s="17" t="s">
        <v>38</v>
      </c>
      <c r="J6082" s="17" t="s">
        <v>144</v>
      </c>
      <c r="K6082" s="17">
        <f>IF(BASE_MARKET_DATA[[#This Row],[DATE]]=_xlfn.MAXIFS(A:A,H:H,BASE_MARKET_DATA[[#This Row],[LABEL]]),1,0)</f>
        <v>0</v>
      </c>
      <c r="L6082" s="17">
        <f>IF(BASE_MARKET_DATA[[#This Row],[VARP]]&gt;0,1,0)</f>
        <v>0</v>
      </c>
    </row>
    <row r="6083" spans="1:12">
      <c r="A6083" s="1">
        <v>43945</v>
      </c>
      <c r="B6083" s="17" t="s">
        <v>81</v>
      </c>
      <c r="C6083">
        <v>116.00099899999999</v>
      </c>
      <c r="D6083">
        <v>116.480003</v>
      </c>
      <c r="E6083">
        <v>-0.47900400000000332</v>
      </c>
      <c r="F6083">
        <v>-4.1123281907882794E-3</v>
      </c>
      <c r="G6083" s="17" t="s">
        <v>2</v>
      </c>
      <c r="H6083" s="17" t="s">
        <v>82</v>
      </c>
      <c r="I6083" s="17" t="s">
        <v>38</v>
      </c>
      <c r="J6083" s="17" t="s">
        <v>144</v>
      </c>
      <c r="K6083" s="17">
        <f>IF(BASE_MARKET_DATA[[#This Row],[DATE]]=_xlfn.MAXIFS(A:A,H:H,BASE_MARKET_DATA[[#This Row],[LABEL]]),1,0)</f>
        <v>0</v>
      </c>
      <c r="L6083" s="17">
        <f>IF(BASE_MARKET_DATA[[#This Row],[VARP]]&gt;0,1,0)</f>
        <v>0</v>
      </c>
    </row>
    <row r="6084" spans="1:12">
      <c r="A6084" s="1">
        <v>43948</v>
      </c>
      <c r="B6084" s="17" t="s">
        <v>81</v>
      </c>
      <c r="C6084">
        <v>116.32</v>
      </c>
      <c r="D6084">
        <v>116.00099899999999</v>
      </c>
      <c r="E6084">
        <v>0.31900100000000009</v>
      </c>
      <c r="F6084">
        <v>2.7499849376297191E-3</v>
      </c>
      <c r="G6084" s="17" t="s">
        <v>2</v>
      </c>
      <c r="H6084" s="17" t="s">
        <v>82</v>
      </c>
      <c r="I6084" s="17" t="s">
        <v>38</v>
      </c>
      <c r="J6084" s="17" t="s">
        <v>144</v>
      </c>
      <c r="K6084" s="17">
        <f>IF(BASE_MARKET_DATA[[#This Row],[DATE]]=_xlfn.MAXIFS(A:A,H:H,BASE_MARKET_DATA[[#This Row],[LABEL]]),1,0)</f>
        <v>0</v>
      </c>
      <c r="L6084" s="17">
        <f>IF(BASE_MARKET_DATA[[#This Row],[VARP]]&gt;0,1,0)</f>
        <v>1</v>
      </c>
    </row>
    <row r="6085" spans="1:12">
      <c r="A6085" s="1">
        <v>43949</v>
      </c>
      <c r="B6085" s="17" t="s">
        <v>81</v>
      </c>
      <c r="C6085">
        <v>116.135002</v>
      </c>
      <c r="D6085">
        <v>116.32</v>
      </c>
      <c r="E6085">
        <v>-0.18499799999999311</v>
      </c>
      <c r="F6085">
        <v>-1.5904229711141086E-3</v>
      </c>
      <c r="G6085" s="17" t="s">
        <v>2</v>
      </c>
      <c r="H6085" s="17" t="s">
        <v>82</v>
      </c>
      <c r="I6085" s="17" t="s">
        <v>38</v>
      </c>
      <c r="J6085" s="17" t="s">
        <v>144</v>
      </c>
      <c r="K6085" s="17">
        <f>IF(BASE_MARKET_DATA[[#This Row],[DATE]]=_xlfn.MAXIFS(A:A,H:H,BASE_MARKET_DATA[[#This Row],[LABEL]]),1,0)</f>
        <v>0</v>
      </c>
      <c r="L6085" s="17">
        <f>IF(BASE_MARKET_DATA[[#This Row],[VARP]]&gt;0,1,0)</f>
        <v>0</v>
      </c>
    </row>
    <row r="6086" spans="1:12">
      <c r="A6086" s="1">
        <v>43950</v>
      </c>
      <c r="B6086" s="17" t="s">
        <v>81</v>
      </c>
      <c r="C6086">
        <v>115.63200400000001</v>
      </c>
      <c r="D6086">
        <v>116.135002</v>
      </c>
      <c r="E6086">
        <v>-0.50299799999999095</v>
      </c>
      <c r="F6086">
        <v>-4.3311490191388722E-3</v>
      </c>
      <c r="G6086" s="17" t="s">
        <v>2</v>
      </c>
      <c r="H6086" s="17" t="s">
        <v>82</v>
      </c>
      <c r="I6086" s="17" t="s">
        <v>38</v>
      </c>
      <c r="J6086" s="17" t="s">
        <v>144</v>
      </c>
      <c r="K6086" s="17">
        <f>IF(BASE_MARKET_DATA[[#This Row],[DATE]]=_xlfn.MAXIFS(A:A,H:H,BASE_MARKET_DATA[[#This Row],[LABEL]]),1,0)</f>
        <v>0</v>
      </c>
      <c r="L6086" s="17">
        <f>IF(BASE_MARKET_DATA[[#This Row],[VARP]]&gt;0,1,0)</f>
        <v>0</v>
      </c>
    </row>
    <row r="6087" spans="1:12">
      <c r="A6087" s="1">
        <v>43951</v>
      </c>
      <c r="B6087" s="17" t="s">
        <v>81</v>
      </c>
      <c r="C6087">
        <v>115.959999</v>
      </c>
      <c r="D6087">
        <v>115.63200400000001</v>
      </c>
      <c r="E6087">
        <v>0.32799499999998716</v>
      </c>
      <c r="F6087">
        <v>2.8365416896172372E-3</v>
      </c>
      <c r="G6087" s="17" t="s">
        <v>2</v>
      </c>
      <c r="H6087" s="17" t="s">
        <v>82</v>
      </c>
      <c r="I6087" s="17" t="s">
        <v>38</v>
      </c>
      <c r="J6087" s="17" t="s">
        <v>144</v>
      </c>
      <c r="K6087" s="17">
        <f>IF(BASE_MARKET_DATA[[#This Row],[DATE]]=_xlfn.MAXIFS(A:A,H:H,BASE_MARKET_DATA[[#This Row],[LABEL]]),1,0)</f>
        <v>0</v>
      </c>
      <c r="L6087" s="17">
        <f>IF(BASE_MARKET_DATA[[#This Row],[VARP]]&gt;0,1,0)</f>
        <v>1</v>
      </c>
    </row>
    <row r="6088" spans="1:12">
      <c r="A6088" s="1">
        <v>43952</v>
      </c>
      <c r="B6088" s="17" t="s">
        <v>81</v>
      </c>
      <c r="C6088">
        <v>117.41100300000001</v>
      </c>
      <c r="D6088">
        <v>115.959999</v>
      </c>
      <c r="E6088">
        <v>1.4510040000000117</v>
      </c>
      <c r="F6088">
        <v>1.2512970097559348E-2</v>
      </c>
      <c r="G6088" s="17" t="s">
        <v>2</v>
      </c>
      <c r="H6088" s="17" t="s">
        <v>82</v>
      </c>
      <c r="I6088" s="17" t="s">
        <v>38</v>
      </c>
      <c r="J6088" s="17" t="s">
        <v>144</v>
      </c>
      <c r="K6088" s="17">
        <f>IF(BASE_MARKET_DATA[[#This Row],[DATE]]=_xlfn.MAXIFS(A:A,H:H,BASE_MARKET_DATA[[#This Row],[LABEL]]),1,0)</f>
        <v>0</v>
      </c>
      <c r="L6088" s="17">
        <f>IF(BASE_MARKET_DATA[[#This Row],[VARP]]&gt;0,1,0)</f>
        <v>1</v>
      </c>
    </row>
    <row r="6089" spans="1:12">
      <c r="A6089" s="1">
        <v>43955</v>
      </c>
      <c r="B6089" s="17" t="s">
        <v>81</v>
      </c>
      <c r="C6089">
        <v>116.97199999999999</v>
      </c>
      <c r="D6089">
        <v>117.41100300000001</v>
      </c>
      <c r="E6089">
        <v>-0.4390030000000138</v>
      </c>
      <c r="F6089">
        <v>-3.7390277638631002E-3</v>
      </c>
      <c r="G6089" s="17" t="s">
        <v>2</v>
      </c>
      <c r="H6089" s="17" t="s">
        <v>82</v>
      </c>
      <c r="I6089" s="17" t="s">
        <v>38</v>
      </c>
      <c r="J6089" s="17" t="s">
        <v>144</v>
      </c>
      <c r="K6089" s="17">
        <f>IF(BASE_MARKET_DATA[[#This Row],[DATE]]=_xlfn.MAXIFS(A:A,H:H,BASE_MARKET_DATA[[#This Row],[LABEL]]),1,0)</f>
        <v>0</v>
      </c>
      <c r="L6089" s="17">
        <f>IF(BASE_MARKET_DATA[[#This Row],[VARP]]&gt;0,1,0)</f>
        <v>0</v>
      </c>
    </row>
    <row r="6090" spans="1:12">
      <c r="A6090" s="1">
        <v>43956</v>
      </c>
      <c r="B6090" s="17" t="s">
        <v>81</v>
      </c>
      <c r="C6090">
        <v>116.331001</v>
      </c>
      <c r="D6090">
        <v>116.97199999999999</v>
      </c>
      <c r="E6090">
        <v>-0.64099899999999366</v>
      </c>
      <c r="F6090">
        <v>-5.4799353691481183E-3</v>
      </c>
      <c r="G6090" s="17" t="s">
        <v>2</v>
      </c>
      <c r="H6090" s="17" t="s">
        <v>82</v>
      </c>
      <c r="I6090" s="17" t="s">
        <v>38</v>
      </c>
      <c r="J6090" s="17" t="s">
        <v>144</v>
      </c>
      <c r="K6090" s="17">
        <f>IF(BASE_MARKET_DATA[[#This Row],[DATE]]=_xlfn.MAXIFS(A:A,H:H,BASE_MARKET_DATA[[#This Row],[LABEL]]),1,0)</f>
        <v>0</v>
      </c>
      <c r="L6090" s="17">
        <f>IF(BASE_MARKET_DATA[[#This Row],[VARP]]&gt;0,1,0)</f>
        <v>0</v>
      </c>
    </row>
    <row r="6091" spans="1:12">
      <c r="A6091" s="1">
        <v>43957</v>
      </c>
      <c r="B6091" s="17" t="s">
        <v>81</v>
      </c>
      <c r="C6091">
        <v>115.37799800000001</v>
      </c>
      <c r="D6091">
        <v>116.331001</v>
      </c>
      <c r="E6091">
        <v>-0.95300299999999538</v>
      </c>
      <c r="F6091">
        <v>-8.1921671077170161E-3</v>
      </c>
      <c r="G6091" s="17" t="s">
        <v>2</v>
      </c>
      <c r="H6091" s="17" t="s">
        <v>82</v>
      </c>
      <c r="I6091" s="17" t="s">
        <v>38</v>
      </c>
      <c r="J6091" s="17" t="s">
        <v>144</v>
      </c>
      <c r="K6091" s="17">
        <f>IF(BASE_MARKET_DATA[[#This Row],[DATE]]=_xlfn.MAXIFS(A:A,H:H,BASE_MARKET_DATA[[#This Row],[LABEL]]),1,0)</f>
        <v>0</v>
      </c>
      <c r="L6091" s="17">
        <f>IF(BASE_MARKET_DATA[[#This Row],[VARP]]&gt;0,1,0)</f>
        <v>0</v>
      </c>
    </row>
    <row r="6092" spans="1:12">
      <c r="A6092" s="1">
        <v>43958</v>
      </c>
      <c r="B6092" s="17" t="s">
        <v>81</v>
      </c>
      <c r="C6092">
        <v>114.675003</v>
      </c>
      <c r="D6092">
        <v>115.37799800000001</v>
      </c>
      <c r="E6092">
        <v>-0.70299500000000137</v>
      </c>
      <c r="F6092">
        <v>-6.0929727693836509E-3</v>
      </c>
      <c r="G6092" s="17" t="s">
        <v>2</v>
      </c>
      <c r="H6092" s="17" t="s">
        <v>82</v>
      </c>
      <c r="I6092" s="17" t="s">
        <v>38</v>
      </c>
      <c r="J6092" s="17" t="s">
        <v>144</v>
      </c>
      <c r="K6092" s="17">
        <f>IF(BASE_MARKET_DATA[[#This Row],[DATE]]=_xlfn.MAXIFS(A:A,H:H,BASE_MARKET_DATA[[#This Row],[LABEL]]),1,0)</f>
        <v>0</v>
      </c>
      <c r="L6092" s="17">
        <f>IF(BASE_MARKET_DATA[[#This Row],[VARP]]&gt;0,1,0)</f>
        <v>0</v>
      </c>
    </row>
    <row r="6093" spans="1:12">
      <c r="A6093" s="1">
        <v>43959</v>
      </c>
      <c r="B6093" s="17" t="s">
        <v>81</v>
      </c>
      <c r="C6093">
        <v>115.26300000000001</v>
      </c>
      <c r="D6093">
        <v>114.675003</v>
      </c>
      <c r="E6093">
        <v>0.58799700000000144</v>
      </c>
      <c r="F6093">
        <v>5.1275080411378009E-3</v>
      </c>
      <c r="G6093" s="17" t="s">
        <v>2</v>
      </c>
      <c r="H6093" s="17" t="s">
        <v>82</v>
      </c>
      <c r="I6093" s="17" t="s">
        <v>38</v>
      </c>
      <c r="J6093" s="17" t="s">
        <v>144</v>
      </c>
      <c r="K6093" s="17">
        <f>IF(BASE_MARKET_DATA[[#This Row],[DATE]]=_xlfn.MAXIFS(A:A,H:H,BASE_MARKET_DATA[[#This Row],[LABEL]]),1,0)</f>
        <v>0</v>
      </c>
      <c r="L6093" s="17">
        <f>IF(BASE_MARKET_DATA[[#This Row],[VARP]]&gt;0,1,0)</f>
        <v>1</v>
      </c>
    </row>
    <row r="6094" spans="1:12">
      <c r="A6094" s="1">
        <v>43962</v>
      </c>
      <c r="B6094" s="17" t="s">
        <v>81</v>
      </c>
      <c r="C6094">
        <v>115.887001</v>
      </c>
      <c r="D6094">
        <v>115.26300000000001</v>
      </c>
      <c r="E6094">
        <v>0.6240009999999927</v>
      </c>
      <c r="F6094">
        <v>5.4137147219835736E-3</v>
      </c>
      <c r="G6094" s="17" t="s">
        <v>2</v>
      </c>
      <c r="H6094" s="17" t="s">
        <v>82</v>
      </c>
      <c r="I6094" s="17" t="s">
        <v>38</v>
      </c>
      <c r="J6094" s="17" t="s">
        <v>144</v>
      </c>
      <c r="K6094" s="17">
        <f>IF(BASE_MARKET_DATA[[#This Row],[DATE]]=_xlfn.MAXIFS(A:A,H:H,BASE_MARKET_DATA[[#This Row],[LABEL]]),1,0)</f>
        <v>0</v>
      </c>
      <c r="L6094" s="17">
        <f>IF(BASE_MARKET_DATA[[#This Row],[VARP]]&gt;0,1,0)</f>
        <v>1</v>
      </c>
    </row>
    <row r="6095" spans="1:12">
      <c r="A6095" s="1">
        <v>43963</v>
      </c>
      <c r="B6095" s="17" t="s">
        <v>81</v>
      </c>
      <c r="C6095">
        <v>116.26599899999999</v>
      </c>
      <c r="D6095">
        <v>115.887001</v>
      </c>
      <c r="E6095">
        <v>0.37899799999999573</v>
      </c>
      <c r="F6095">
        <v>3.2704099401105026E-3</v>
      </c>
      <c r="G6095" s="17" t="s">
        <v>2</v>
      </c>
      <c r="H6095" s="17" t="s">
        <v>82</v>
      </c>
      <c r="I6095" s="17" t="s">
        <v>38</v>
      </c>
      <c r="J6095" s="17" t="s">
        <v>144</v>
      </c>
      <c r="K6095" s="17">
        <f>IF(BASE_MARKET_DATA[[#This Row],[DATE]]=_xlfn.MAXIFS(A:A,H:H,BASE_MARKET_DATA[[#This Row],[LABEL]]),1,0)</f>
        <v>0</v>
      </c>
      <c r="L6095" s="17">
        <f>IF(BASE_MARKET_DATA[[#This Row],[VARP]]&gt;0,1,0)</f>
        <v>1</v>
      </c>
    </row>
    <row r="6096" spans="1:12">
      <c r="A6096" s="1">
        <v>43964</v>
      </c>
      <c r="B6096" s="17" t="s">
        <v>81</v>
      </c>
      <c r="C6096">
        <v>116.209</v>
      </c>
      <c r="D6096">
        <v>116.26599899999999</v>
      </c>
      <c r="E6096">
        <v>-5.6998999999990474E-2</v>
      </c>
      <c r="F6096">
        <v>-4.9024650792352871E-4</v>
      </c>
      <c r="G6096" s="17" t="s">
        <v>2</v>
      </c>
      <c r="H6096" s="17" t="s">
        <v>82</v>
      </c>
      <c r="I6096" s="17" t="s">
        <v>38</v>
      </c>
      <c r="J6096" s="17" t="s">
        <v>144</v>
      </c>
      <c r="K6096" s="17">
        <f>IF(BASE_MARKET_DATA[[#This Row],[DATE]]=_xlfn.MAXIFS(A:A,H:H,BASE_MARKET_DATA[[#This Row],[LABEL]]),1,0)</f>
        <v>0</v>
      </c>
      <c r="L6096" s="17">
        <f>IF(BASE_MARKET_DATA[[#This Row],[VARP]]&gt;0,1,0)</f>
        <v>0</v>
      </c>
    </row>
    <row r="6097" spans="1:12">
      <c r="A6097" s="1">
        <v>43965</v>
      </c>
      <c r="B6097" s="17" t="s">
        <v>81</v>
      </c>
      <c r="C6097">
        <v>115.708</v>
      </c>
      <c r="D6097">
        <v>116.209</v>
      </c>
      <c r="E6097">
        <v>-0.50100000000000477</v>
      </c>
      <c r="F6097">
        <v>-4.3111979278713762E-3</v>
      </c>
      <c r="G6097" s="17" t="s">
        <v>2</v>
      </c>
      <c r="H6097" s="17" t="s">
        <v>82</v>
      </c>
      <c r="I6097" s="17" t="s">
        <v>38</v>
      </c>
      <c r="J6097" s="17" t="s">
        <v>144</v>
      </c>
      <c r="K6097" s="17">
        <f>IF(BASE_MARKET_DATA[[#This Row],[DATE]]=_xlfn.MAXIFS(A:A,H:H,BASE_MARKET_DATA[[#This Row],[LABEL]]),1,0)</f>
        <v>0</v>
      </c>
      <c r="L6097" s="17">
        <f>IF(BASE_MARKET_DATA[[#This Row],[VARP]]&gt;0,1,0)</f>
        <v>0</v>
      </c>
    </row>
    <row r="6098" spans="1:12">
      <c r="A6098" s="1">
        <v>43966</v>
      </c>
      <c r="B6098" s="17" t="s">
        <v>81</v>
      </c>
      <c r="C6098">
        <v>116.030998</v>
      </c>
      <c r="D6098">
        <v>115.708</v>
      </c>
      <c r="E6098">
        <v>0.32299799999999834</v>
      </c>
      <c r="F6098">
        <v>2.7914923773636946E-3</v>
      </c>
      <c r="G6098" s="17" t="s">
        <v>2</v>
      </c>
      <c r="H6098" s="17" t="s">
        <v>82</v>
      </c>
      <c r="I6098" s="17" t="s">
        <v>38</v>
      </c>
      <c r="J6098" s="17" t="s">
        <v>144</v>
      </c>
      <c r="K6098" s="17">
        <f>IF(BASE_MARKET_DATA[[#This Row],[DATE]]=_xlfn.MAXIFS(A:A,H:H,BASE_MARKET_DATA[[#This Row],[LABEL]]),1,0)</f>
        <v>0</v>
      </c>
      <c r="L6098" s="17">
        <f>IF(BASE_MARKET_DATA[[#This Row],[VARP]]&gt;0,1,0)</f>
        <v>1</v>
      </c>
    </row>
    <row r="6099" spans="1:12">
      <c r="A6099" s="1">
        <v>43969</v>
      </c>
      <c r="B6099" s="17" t="s">
        <v>81</v>
      </c>
      <c r="C6099">
        <v>115.985001</v>
      </c>
      <c r="D6099">
        <v>116.030998</v>
      </c>
      <c r="E6099">
        <v>-4.5996999999999844E-2</v>
      </c>
      <c r="F6099">
        <v>-3.9641992909515304E-4</v>
      </c>
      <c r="G6099" s="17" t="s">
        <v>2</v>
      </c>
      <c r="H6099" s="17" t="s">
        <v>82</v>
      </c>
      <c r="I6099" s="17" t="s">
        <v>38</v>
      </c>
      <c r="J6099" s="17" t="s">
        <v>144</v>
      </c>
      <c r="K6099" s="17">
        <f>IF(BASE_MARKET_DATA[[#This Row],[DATE]]=_xlfn.MAXIFS(A:A,H:H,BASE_MARKET_DATA[[#This Row],[LABEL]]),1,0)</f>
        <v>0</v>
      </c>
      <c r="L6099" s="17">
        <f>IF(BASE_MARKET_DATA[[#This Row],[VARP]]&gt;0,1,0)</f>
        <v>0</v>
      </c>
    </row>
    <row r="6100" spans="1:12">
      <c r="A6100" s="1">
        <v>43970</v>
      </c>
      <c r="B6100" s="17" t="s">
        <v>81</v>
      </c>
      <c r="C6100">
        <v>117.20300300000001</v>
      </c>
      <c r="D6100">
        <v>115.985001</v>
      </c>
      <c r="E6100">
        <v>1.2180020000000127</v>
      </c>
      <c r="F6100">
        <v>1.0501375087284026E-2</v>
      </c>
      <c r="G6100" s="17" t="s">
        <v>2</v>
      </c>
      <c r="H6100" s="17" t="s">
        <v>82</v>
      </c>
      <c r="I6100" s="17" t="s">
        <v>38</v>
      </c>
      <c r="J6100" s="17" t="s">
        <v>144</v>
      </c>
      <c r="K6100" s="17">
        <f>IF(BASE_MARKET_DATA[[#This Row],[DATE]]=_xlfn.MAXIFS(A:A,H:H,BASE_MARKET_DATA[[#This Row],[LABEL]]),1,0)</f>
        <v>0</v>
      </c>
      <c r="L6100" s="17">
        <f>IF(BASE_MARKET_DATA[[#This Row],[VARP]]&gt;0,1,0)</f>
        <v>1</v>
      </c>
    </row>
    <row r="6101" spans="1:12">
      <c r="A6101" s="1">
        <v>43971</v>
      </c>
      <c r="B6101" s="17" t="s">
        <v>81</v>
      </c>
      <c r="C6101">
        <v>117.79699699999999</v>
      </c>
      <c r="D6101">
        <v>117.20300300000001</v>
      </c>
      <c r="E6101">
        <v>0.59399399999998082</v>
      </c>
      <c r="F6101">
        <v>5.0680783324295944E-3</v>
      </c>
      <c r="G6101" s="17" t="s">
        <v>2</v>
      </c>
      <c r="H6101" s="17" t="s">
        <v>82</v>
      </c>
      <c r="I6101" s="17" t="s">
        <v>38</v>
      </c>
      <c r="J6101" s="17" t="s">
        <v>144</v>
      </c>
      <c r="K6101" s="17">
        <f>IF(BASE_MARKET_DATA[[#This Row],[DATE]]=_xlfn.MAXIFS(A:A,H:H,BASE_MARKET_DATA[[#This Row],[LABEL]]),1,0)</f>
        <v>0</v>
      </c>
      <c r="L6101" s="17">
        <f>IF(BASE_MARKET_DATA[[#This Row],[VARP]]&gt;0,1,0)</f>
        <v>1</v>
      </c>
    </row>
    <row r="6102" spans="1:12">
      <c r="A6102" s="1">
        <v>43972</v>
      </c>
      <c r="B6102" s="17" t="s">
        <v>81</v>
      </c>
      <c r="C6102">
        <v>118.14099899999999</v>
      </c>
      <c r="D6102">
        <v>117.79699699999999</v>
      </c>
      <c r="E6102">
        <v>0.34400200000000325</v>
      </c>
      <c r="F6102">
        <v>2.9202951582883159E-3</v>
      </c>
      <c r="G6102" s="17" t="s">
        <v>2</v>
      </c>
      <c r="H6102" s="17" t="s">
        <v>82</v>
      </c>
      <c r="I6102" s="17" t="s">
        <v>38</v>
      </c>
      <c r="J6102" s="17" t="s">
        <v>144</v>
      </c>
      <c r="K6102" s="17">
        <f>IF(BASE_MARKET_DATA[[#This Row],[DATE]]=_xlfn.MAXIFS(A:A,H:H,BASE_MARKET_DATA[[#This Row],[LABEL]]),1,0)</f>
        <v>0</v>
      </c>
      <c r="L6102" s="17">
        <f>IF(BASE_MARKET_DATA[[#This Row],[VARP]]&gt;0,1,0)</f>
        <v>1</v>
      </c>
    </row>
    <row r="6103" spans="1:12">
      <c r="A6103" s="1">
        <v>43973</v>
      </c>
      <c r="B6103" s="17" t="s">
        <v>81</v>
      </c>
      <c r="C6103">
        <v>117.83000200000001</v>
      </c>
      <c r="D6103">
        <v>118.14099899999999</v>
      </c>
      <c r="E6103">
        <v>-0.3109969999999862</v>
      </c>
      <c r="F6103">
        <v>-2.6324222973600066E-3</v>
      </c>
      <c r="G6103" s="17" t="s">
        <v>2</v>
      </c>
      <c r="H6103" s="17" t="s">
        <v>82</v>
      </c>
      <c r="I6103" s="17" t="s">
        <v>38</v>
      </c>
      <c r="J6103" s="17" t="s">
        <v>144</v>
      </c>
      <c r="K6103" s="17">
        <f>IF(BASE_MARKET_DATA[[#This Row],[DATE]]=_xlfn.MAXIFS(A:A,H:H,BASE_MARKET_DATA[[#This Row],[LABEL]]),1,0)</f>
        <v>0</v>
      </c>
      <c r="L6103" s="17">
        <f>IF(BASE_MARKET_DATA[[#This Row],[VARP]]&gt;0,1,0)</f>
        <v>0</v>
      </c>
    </row>
    <row r="6104" spans="1:12">
      <c r="A6104" s="1">
        <v>43976</v>
      </c>
      <c r="B6104" s="17" t="s">
        <v>81</v>
      </c>
      <c r="C6104">
        <v>117.510002</v>
      </c>
      <c r="D6104">
        <v>117.83000200000001</v>
      </c>
      <c r="E6104">
        <v>-0.32000000000000739</v>
      </c>
      <c r="F6104">
        <v>-2.7157769207201352E-3</v>
      </c>
      <c r="G6104" s="17" t="s">
        <v>2</v>
      </c>
      <c r="H6104" s="17" t="s">
        <v>82</v>
      </c>
      <c r="I6104" s="17" t="s">
        <v>38</v>
      </c>
      <c r="J6104" s="17" t="s">
        <v>144</v>
      </c>
      <c r="K6104" s="17">
        <f>IF(BASE_MARKET_DATA[[#This Row],[DATE]]=_xlfn.MAXIFS(A:A,H:H,BASE_MARKET_DATA[[#This Row],[LABEL]]),1,0)</f>
        <v>0</v>
      </c>
      <c r="L6104" s="17">
        <f>IF(BASE_MARKET_DATA[[#This Row],[VARP]]&gt;0,1,0)</f>
        <v>0</v>
      </c>
    </row>
    <row r="6105" spans="1:12">
      <c r="A6105" s="1">
        <v>43977</v>
      </c>
      <c r="B6105" s="17" t="s">
        <v>81</v>
      </c>
      <c r="C6105">
        <v>117.386002</v>
      </c>
      <c r="D6105">
        <v>117.510002</v>
      </c>
      <c r="E6105">
        <v>-0.12399999999999523</v>
      </c>
      <c r="F6105">
        <v>-1.0552293242237817E-3</v>
      </c>
      <c r="G6105" s="17" t="s">
        <v>2</v>
      </c>
      <c r="H6105" s="17" t="s">
        <v>82</v>
      </c>
      <c r="I6105" s="17" t="s">
        <v>38</v>
      </c>
      <c r="J6105" s="17" t="s">
        <v>144</v>
      </c>
      <c r="K6105" s="17">
        <f>IF(BASE_MARKET_DATA[[#This Row],[DATE]]=_xlfn.MAXIFS(A:A,H:H,BASE_MARKET_DATA[[#This Row],[LABEL]]),1,0)</f>
        <v>0</v>
      </c>
      <c r="L6105" s="17">
        <f>IF(BASE_MARKET_DATA[[#This Row],[VARP]]&gt;0,1,0)</f>
        <v>0</v>
      </c>
    </row>
    <row r="6106" spans="1:12">
      <c r="A6106" s="1">
        <v>43978</v>
      </c>
      <c r="B6106" s="17" t="s">
        <v>81</v>
      </c>
      <c r="C6106">
        <v>118.010002</v>
      </c>
      <c r="D6106">
        <v>117.386002</v>
      </c>
      <c r="E6106">
        <v>0.62399999999999523</v>
      </c>
      <c r="F6106">
        <v>5.3157956602014203E-3</v>
      </c>
      <c r="G6106" s="17" t="s">
        <v>2</v>
      </c>
      <c r="H6106" s="17" t="s">
        <v>82</v>
      </c>
      <c r="I6106" s="17" t="s">
        <v>38</v>
      </c>
      <c r="J6106" s="17" t="s">
        <v>144</v>
      </c>
      <c r="K6106" s="17">
        <f>IF(BASE_MARKET_DATA[[#This Row],[DATE]]=_xlfn.MAXIFS(A:A,H:H,BASE_MARKET_DATA[[#This Row],[LABEL]]),1,0)</f>
        <v>0</v>
      </c>
      <c r="L6106" s="17">
        <f>IF(BASE_MARKET_DATA[[#This Row],[VARP]]&gt;0,1,0)</f>
        <v>1</v>
      </c>
    </row>
    <row r="6107" spans="1:12">
      <c r="A6107" s="1">
        <v>43979</v>
      </c>
      <c r="B6107" s="17" t="s">
        <v>81</v>
      </c>
      <c r="C6107">
        <v>118.75299800000001</v>
      </c>
      <c r="D6107">
        <v>118.010002</v>
      </c>
      <c r="E6107">
        <v>0.7429960000000051</v>
      </c>
      <c r="F6107">
        <v>6.296042601541563E-3</v>
      </c>
      <c r="G6107" s="17" t="s">
        <v>2</v>
      </c>
      <c r="H6107" s="17" t="s">
        <v>82</v>
      </c>
      <c r="I6107" s="17" t="s">
        <v>38</v>
      </c>
      <c r="J6107" s="17" t="s">
        <v>144</v>
      </c>
      <c r="K6107" s="17">
        <f>IF(BASE_MARKET_DATA[[#This Row],[DATE]]=_xlfn.MAXIFS(A:A,H:H,BASE_MARKET_DATA[[#This Row],[LABEL]]),1,0)</f>
        <v>0</v>
      </c>
      <c r="L6107" s="17">
        <f>IF(BASE_MARKET_DATA[[#This Row],[VARP]]&gt;0,1,0)</f>
        <v>1</v>
      </c>
    </row>
    <row r="6108" spans="1:12">
      <c r="A6108" s="1">
        <v>43980</v>
      </c>
      <c r="B6108" s="17" t="s">
        <v>81</v>
      </c>
      <c r="C6108">
        <v>119.220001</v>
      </c>
      <c r="D6108">
        <v>118.75299800000001</v>
      </c>
      <c r="E6108">
        <v>0.46700299999999118</v>
      </c>
      <c r="F6108">
        <v>3.9325575595151813E-3</v>
      </c>
      <c r="G6108" s="17" t="s">
        <v>2</v>
      </c>
      <c r="H6108" s="17" t="s">
        <v>82</v>
      </c>
      <c r="I6108" s="17" t="s">
        <v>38</v>
      </c>
      <c r="J6108" s="17" t="s">
        <v>144</v>
      </c>
      <c r="K6108" s="17">
        <f>IF(BASE_MARKET_DATA[[#This Row],[DATE]]=_xlfn.MAXIFS(A:A,H:H,BASE_MARKET_DATA[[#This Row],[LABEL]]),1,0)</f>
        <v>0</v>
      </c>
      <c r="L6108" s="17">
        <f>IF(BASE_MARKET_DATA[[#This Row],[VARP]]&gt;0,1,0)</f>
        <v>1</v>
      </c>
    </row>
    <row r="6109" spans="1:12">
      <c r="A6109" s="1">
        <v>43983</v>
      </c>
      <c r="B6109" s="17" t="s">
        <v>81</v>
      </c>
      <c r="C6109">
        <v>119.74299599999999</v>
      </c>
      <c r="D6109">
        <v>119.220001</v>
      </c>
      <c r="E6109">
        <v>0.52299499999999455</v>
      </c>
      <c r="F6109">
        <v>4.3868058682535538E-3</v>
      </c>
      <c r="G6109" s="17" t="s">
        <v>2</v>
      </c>
      <c r="H6109" s="17" t="s">
        <v>82</v>
      </c>
      <c r="I6109" s="17" t="s">
        <v>38</v>
      </c>
      <c r="J6109" s="17" t="s">
        <v>144</v>
      </c>
      <c r="K6109" s="17">
        <f>IF(BASE_MARKET_DATA[[#This Row],[DATE]]=_xlfn.MAXIFS(A:A,H:H,BASE_MARKET_DATA[[#This Row],[LABEL]]),1,0)</f>
        <v>0</v>
      </c>
      <c r="L6109" s="17">
        <f>IF(BASE_MARKET_DATA[[#This Row],[VARP]]&gt;0,1,0)</f>
        <v>1</v>
      </c>
    </row>
    <row r="6110" spans="1:12">
      <c r="A6110" s="1">
        <v>43984</v>
      </c>
      <c r="B6110" s="17" t="s">
        <v>81</v>
      </c>
      <c r="C6110">
        <v>119.629997</v>
      </c>
      <c r="D6110">
        <v>119.74299599999999</v>
      </c>
      <c r="E6110">
        <v>-0.11299899999998786</v>
      </c>
      <c r="F6110">
        <v>-9.4367941152890373E-4</v>
      </c>
      <c r="G6110" s="17" t="s">
        <v>2</v>
      </c>
      <c r="H6110" s="17" t="s">
        <v>82</v>
      </c>
      <c r="I6110" s="17" t="s">
        <v>38</v>
      </c>
      <c r="J6110" s="17" t="s">
        <v>144</v>
      </c>
      <c r="K6110" s="17">
        <f>IF(BASE_MARKET_DATA[[#This Row],[DATE]]=_xlfn.MAXIFS(A:A,H:H,BASE_MARKET_DATA[[#This Row],[LABEL]]),1,0)</f>
        <v>0</v>
      </c>
      <c r="L6110" s="17">
        <f>IF(BASE_MARKET_DATA[[#This Row],[VARP]]&gt;0,1,0)</f>
        <v>0</v>
      </c>
    </row>
    <row r="6111" spans="1:12">
      <c r="A6111" s="1">
        <v>43985</v>
      </c>
      <c r="B6111" s="17" t="s">
        <v>81</v>
      </c>
      <c r="C6111">
        <v>121.718002</v>
      </c>
      <c r="D6111">
        <v>119.629997</v>
      </c>
      <c r="E6111">
        <v>2.0880049999999954</v>
      </c>
      <c r="F6111">
        <v>1.7453858165690627E-2</v>
      </c>
      <c r="G6111" s="17" t="s">
        <v>2</v>
      </c>
      <c r="H6111" s="17" t="s">
        <v>82</v>
      </c>
      <c r="I6111" s="17" t="s">
        <v>38</v>
      </c>
      <c r="J6111" s="17" t="s">
        <v>144</v>
      </c>
      <c r="K6111" s="17">
        <f>IF(BASE_MARKET_DATA[[#This Row],[DATE]]=_xlfn.MAXIFS(A:A,H:H,BASE_MARKET_DATA[[#This Row],[LABEL]]),1,0)</f>
        <v>0</v>
      </c>
      <c r="L6111" s="17">
        <f>IF(BASE_MARKET_DATA[[#This Row],[VARP]]&gt;0,1,0)</f>
        <v>1</v>
      </c>
    </row>
    <row r="6112" spans="1:12">
      <c r="A6112" s="1">
        <v>43986</v>
      </c>
      <c r="B6112" s="17" t="s">
        <v>81</v>
      </c>
      <c r="C6112">
        <v>122.462997</v>
      </c>
      <c r="D6112">
        <v>121.718002</v>
      </c>
      <c r="E6112">
        <v>0.74499500000000296</v>
      </c>
      <c r="F6112">
        <v>6.1206640575648206E-3</v>
      </c>
      <c r="G6112" s="17" t="s">
        <v>2</v>
      </c>
      <c r="H6112" s="17" t="s">
        <v>82</v>
      </c>
      <c r="I6112" s="17" t="s">
        <v>38</v>
      </c>
      <c r="J6112" s="17" t="s">
        <v>144</v>
      </c>
      <c r="K6112" s="17">
        <f>IF(BASE_MARKET_DATA[[#This Row],[DATE]]=_xlfn.MAXIFS(A:A,H:H,BASE_MARKET_DATA[[#This Row],[LABEL]]),1,0)</f>
        <v>0</v>
      </c>
      <c r="L6112" s="17">
        <f>IF(BASE_MARKET_DATA[[#This Row],[VARP]]&gt;0,1,0)</f>
        <v>1</v>
      </c>
    </row>
    <row r="6113" spans="1:12">
      <c r="A6113" s="1">
        <v>43987</v>
      </c>
      <c r="B6113" s="17" t="s">
        <v>81</v>
      </c>
      <c r="C6113">
        <v>123.73200200000001</v>
      </c>
      <c r="D6113">
        <v>122.462997</v>
      </c>
      <c r="E6113">
        <v>1.269005000000007</v>
      </c>
      <c r="F6113">
        <v>1.0362354597609652E-2</v>
      </c>
      <c r="G6113" s="17" t="s">
        <v>2</v>
      </c>
      <c r="H6113" s="17" t="s">
        <v>82</v>
      </c>
      <c r="I6113" s="17" t="s">
        <v>38</v>
      </c>
      <c r="J6113" s="17" t="s">
        <v>144</v>
      </c>
      <c r="K6113" s="17">
        <f>IF(BASE_MARKET_DATA[[#This Row],[DATE]]=_xlfn.MAXIFS(A:A,H:H,BASE_MARKET_DATA[[#This Row],[LABEL]]),1,0)</f>
        <v>0</v>
      </c>
      <c r="L6113" s="17">
        <f>IF(BASE_MARKET_DATA[[#This Row],[VARP]]&gt;0,1,0)</f>
        <v>1</v>
      </c>
    </row>
    <row r="6114" spans="1:12">
      <c r="A6114" s="1">
        <v>43990</v>
      </c>
      <c r="B6114" s="17" t="s">
        <v>81</v>
      </c>
      <c r="C6114">
        <v>124.103996</v>
      </c>
      <c r="D6114">
        <v>123.73200200000001</v>
      </c>
      <c r="E6114">
        <v>0.37199399999998661</v>
      </c>
      <c r="F6114">
        <v>3.0064493743501104E-3</v>
      </c>
      <c r="G6114" s="17" t="s">
        <v>2</v>
      </c>
      <c r="H6114" s="17" t="s">
        <v>82</v>
      </c>
      <c r="I6114" s="17" t="s">
        <v>38</v>
      </c>
      <c r="J6114" s="17" t="s">
        <v>144</v>
      </c>
      <c r="K6114" s="17">
        <f>IF(BASE_MARKET_DATA[[#This Row],[DATE]]=_xlfn.MAXIFS(A:A,H:H,BASE_MARKET_DATA[[#This Row],[LABEL]]),1,0)</f>
        <v>0</v>
      </c>
      <c r="L6114" s="17">
        <f>IF(BASE_MARKET_DATA[[#This Row],[VARP]]&gt;0,1,0)</f>
        <v>1</v>
      </c>
    </row>
    <row r="6115" spans="1:12">
      <c r="A6115" s="1">
        <v>43991</v>
      </c>
      <c r="B6115" s="17" t="s">
        <v>81</v>
      </c>
      <c r="C6115">
        <v>122.556</v>
      </c>
      <c r="D6115">
        <v>124.103996</v>
      </c>
      <c r="E6115">
        <v>-1.5479959999999977</v>
      </c>
      <c r="F6115">
        <v>-1.2473377569566719E-2</v>
      </c>
      <c r="G6115" s="17" t="s">
        <v>2</v>
      </c>
      <c r="H6115" s="17" t="s">
        <v>82</v>
      </c>
      <c r="I6115" s="17" t="s">
        <v>38</v>
      </c>
      <c r="J6115" s="17" t="s">
        <v>144</v>
      </c>
      <c r="K6115" s="17">
        <f>IF(BASE_MARKET_DATA[[#This Row],[DATE]]=_xlfn.MAXIFS(A:A,H:H,BASE_MARKET_DATA[[#This Row],[LABEL]]),1,0)</f>
        <v>0</v>
      </c>
      <c r="L6115" s="17">
        <f>IF(BASE_MARKET_DATA[[#This Row],[VARP]]&gt;0,1,0)</f>
        <v>0</v>
      </c>
    </row>
    <row r="6116" spans="1:12">
      <c r="A6116" s="1">
        <v>43992</v>
      </c>
      <c r="B6116" s="17" t="s">
        <v>81</v>
      </c>
      <c r="C6116">
        <v>122.144997</v>
      </c>
      <c r="D6116">
        <v>122.556</v>
      </c>
      <c r="E6116">
        <v>-0.41100299999999379</v>
      </c>
      <c r="F6116">
        <v>-3.3535934593165069E-3</v>
      </c>
      <c r="G6116" s="17" t="s">
        <v>2</v>
      </c>
      <c r="H6116" s="17" t="s">
        <v>82</v>
      </c>
      <c r="I6116" s="17" t="s">
        <v>38</v>
      </c>
      <c r="J6116" s="17" t="s">
        <v>144</v>
      </c>
      <c r="K6116" s="17">
        <f>IF(BASE_MARKET_DATA[[#This Row],[DATE]]=_xlfn.MAXIFS(A:A,H:H,BASE_MARKET_DATA[[#This Row],[LABEL]]),1,0)</f>
        <v>0</v>
      </c>
      <c r="L6116" s="17">
        <f>IF(BASE_MARKET_DATA[[#This Row],[VARP]]&gt;0,1,0)</f>
        <v>0</v>
      </c>
    </row>
    <row r="6117" spans="1:12">
      <c r="A6117" s="1">
        <v>43993</v>
      </c>
      <c r="B6117" s="17" t="s">
        <v>81</v>
      </c>
      <c r="C6117">
        <v>121.584</v>
      </c>
      <c r="D6117">
        <v>122.144997</v>
      </c>
      <c r="E6117">
        <v>-0.56099700000000041</v>
      </c>
      <c r="F6117">
        <v>-4.5928774307473306E-3</v>
      </c>
      <c r="G6117" s="17" t="s">
        <v>2</v>
      </c>
      <c r="H6117" s="17" t="s">
        <v>82</v>
      </c>
      <c r="I6117" s="17" t="s">
        <v>38</v>
      </c>
      <c r="J6117" s="17" t="s">
        <v>144</v>
      </c>
      <c r="K6117" s="17">
        <f>IF(BASE_MARKET_DATA[[#This Row],[DATE]]=_xlfn.MAXIFS(A:A,H:H,BASE_MARKET_DATA[[#This Row],[LABEL]]),1,0)</f>
        <v>0</v>
      </c>
      <c r="L6117" s="17">
        <f>IF(BASE_MARKET_DATA[[#This Row],[VARP]]&gt;0,1,0)</f>
        <v>0</v>
      </c>
    </row>
    <row r="6118" spans="1:12">
      <c r="A6118" s="1">
        <v>43994</v>
      </c>
      <c r="B6118" s="17" t="s">
        <v>81</v>
      </c>
      <c r="C6118">
        <v>120.558998</v>
      </c>
      <c r="D6118">
        <v>121.584</v>
      </c>
      <c r="E6118">
        <v>-1.0250020000000006</v>
      </c>
      <c r="F6118">
        <v>-8.4304020265824498E-3</v>
      </c>
      <c r="G6118" s="17" t="s">
        <v>2</v>
      </c>
      <c r="H6118" s="17" t="s">
        <v>82</v>
      </c>
      <c r="I6118" s="17" t="s">
        <v>38</v>
      </c>
      <c r="J6118" s="17" t="s">
        <v>144</v>
      </c>
      <c r="K6118" s="17">
        <f>IF(BASE_MARKET_DATA[[#This Row],[DATE]]=_xlfn.MAXIFS(A:A,H:H,BASE_MARKET_DATA[[#This Row],[LABEL]]),1,0)</f>
        <v>0</v>
      </c>
      <c r="L6118" s="17">
        <f>IF(BASE_MARKET_DATA[[#This Row],[VARP]]&gt;0,1,0)</f>
        <v>0</v>
      </c>
    </row>
    <row r="6119" spans="1:12">
      <c r="A6119" s="1">
        <v>43997</v>
      </c>
      <c r="B6119" s="17" t="s">
        <v>81</v>
      </c>
      <c r="C6119">
        <v>120.73699999999999</v>
      </c>
      <c r="D6119">
        <v>120.558998</v>
      </c>
      <c r="E6119">
        <v>0.17800199999999222</v>
      </c>
      <c r="F6119">
        <v>1.4764721252908241E-3</v>
      </c>
      <c r="G6119" s="17" t="s">
        <v>2</v>
      </c>
      <c r="H6119" s="17" t="s">
        <v>82</v>
      </c>
      <c r="I6119" s="17" t="s">
        <v>38</v>
      </c>
      <c r="J6119" s="17" t="s">
        <v>144</v>
      </c>
      <c r="K6119" s="17">
        <f>IF(BASE_MARKET_DATA[[#This Row],[DATE]]=_xlfn.MAXIFS(A:A,H:H,BASE_MARKET_DATA[[#This Row],[LABEL]]),1,0)</f>
        <v>0</v>
      </c>
      <c r="L6119" s="17">
        <f>IF(BASE_MARKET_DATA[[#This Row],[VARP]]&gt;0,1,0)</f>
        <v>1</v>
      </c>
    </row>
    <row r="6120" spans="1:12">
      <c r="A6120" s="1">
        <v>43998</v>
      </c>
      <c r="B6120" s="17" t="s">
        <v>81</v>
      </c>
      <c r="C6120">
        <v>121.82</v>
      </c>
      <c r="D6120">
        <v>120.73699999999999</v>
      </c>
      <c r="E6120">
        <v>1.0829999999999984</v>
      </c>
      <c r="F6120">
        <v>8.9699098039540369E-3</v>
      </c>
      <c r="G6120" s="17" t="s">
        <v>2</v>
      </c>
      <c r="H6120" s="17" t="s">
        <v>82</v>
      </c>
      <c r="I6120" s="17" t="s">
        <v>38</v>
      </c>
      <c r="J6120" s="17" t="s">
        <v>144</v>
      </c>
      <c r="K6120" s="17">
        <f>IF(BASE_MARKET_DATA[[#This Row],[DATE]]=_xlfn.MAXIFS(A:A,H:H,BASE_MARKET_DATA[[#This Row],[LABEL]]),1,0)</f>
        <v>0</v>
      </c>
      <c r="L6120" s="17">
        <f>IF(BASE_MARKET_DATA[[#This Row],[VARP]]&gt;0,1,0)</f>
        <v>1</v>
      </c>
    </row>
    <row r="6121" spans="1:12">
      <c r="A6121" s="1">
        <v>43999</v>
      </c>
      <c r="B6121" s="17" t="s">
        <v>81</v>
      </c>
      <c r="C6121">
        <v>121.00099899999999</v>
      </c>
      <c r="D6121">
        <v>121.82</v>
      </c>
      <c r="E6121">
        <v>-0.81900100000000009</v>
      </c>
      <c r="F6121">
        <v>-6.7230421934001E-3</v>
      </c>
      <c r="G6121" s="17" t="s">
        <v>2</v>
      </c>
      <c r="H6121" s="17" t="s">
        <v>82</v>
      </c>
      <c r="I6121" s="17" t="s">
        <v>38</v>
      </c>
      <c r="J6121" s="17" t="s">
        <v>144</v>
      </c>
      <c r="K6121" s="17">
        <f>IF(BASE_MARKET_DATA[[#This Row],[DATE]]=_xlfn.MAXIFS(A:A,H:H,BASE_MARKET_DATA[[#This Row],[LABEL]]),1,0)</f>
        <v>0</v>
      </c>
      <c r="L6121" s="17">
        <f>IF(BASE_MARKET_DATA[[#This Row],[VARP]]&gt;0,1,0)</f>
        <v>0</v>
      </c>
    </row>
    <row r="6122" spans="1:12">
      <c r="A6122" s="1">
        <v>44000</v>
      </c>
      <c r="B6122" s="17" t="s">
        <v>81</v>
      </c>
      <c r="C6122">
        <v>120.17600300000001</v>
      </c>
      <c r="D6122">
        <v>121.00099899999999</v>
      </c>
      <c r="E6122">
        <v>-0.82499599999998452</v>
      </c>
      <c r="F6122">
        <v>-6.8180924688066797E-3</v>
      </c>
      <c r="G6122" s="17" t="s">
        <v>2</v>
      </c>
      <c r="H6122" s="17" t="s">
        <v>82</v>
      </c>
      <c r="I6122" s="17" t="s">
        <v>38</v>
      </c>
      <c r="J6122" s="17" t="s">
        <v>144</v>
      </c>
      <c r="K6122" s="17">
        <f>IF(BASE_MARKET_DATA[[#This Row],[DATE]]=_xlfn.MAXIFS(A:A,H:H,BASE_MARKET_DATA[[#This Row],[LABEL]]),1,0)</f>
        <v>0</v>
      </c>
      <c r="L6122" s="17">
        <f>IF(BASE_MARKET_DATA[[#This Row],[VARP]]&gt;0,1,0)</f>
        <v>0</v>
      </c>
    </row>
    <row r="6123" spans="1:12">
      <c r="A6123" s="1">
        <v>44001</v>
      </c>
      <c r="B6123" s="17" t="s">
        <v>81</v>
      </c>
      <c r="C6123">
        <v>119.914001</v>
      </c>
      <c r="D6123">
        <v>120.17600300000001</v>
      </c>
      <c r="E6123">
        <v>-0.26200200000000962</v>
      </c>
      <c r="F6123">
        <v>-2.1801523886595697E-3</v>
      </c>
      <c r="G6123" s="17" t="s">
        <v>2</v>
      </c>
      <c r="H6123" s="17" t="s">
        <v>82</v>
      </c>
      <c r="I6123" s="17" t="s">
        <v>38</v>
      </c>
      <c r="J6123" s="17" t="s">
        <v>144</v>
      </c>
      <c r="K6123" s="17">
        <f>IF(BASE_MARKET_DATA[[#This Row],[DATE]]=_xlfn.MAXIFS(A:A,H:H,BASE_MARKET_DATA[[#This Row],[LABEL]]),1,0)</f>
        <v>0</v>
      </c>
      <c r="L6123" s="17">
        <f>IF(BASE_MARKET_DATA[[#This Row],[VARP]]&gt;0,1,0)</f>
        <v>0</v>
      </c>
    </row>
    <row r="6124" spans="1:12">
      <c r="A6124" s="1">
        <v>44004</v>
      </c>
      <c r="B6124" s="17" t="s">
        <v>81</v>
      </c>
      <c r="C6124">
        <v>119.403999</v>
      </c>
      <c r="D6124">
        <v>119.914001</v>
      </c>
      <c r="E6124">
        <v>-0.51000200000000007</v>
      </c>
      <c r="F6124">
        <v>-4.2530646608981053E-3</v>
      </c>
      <c r="G6124" s="17" t="s">
        <v>2</v>
      </c>
      <c r="H6124" s="17" t="s">
        <v>82</v>
      </c>
      <c r="I6124" s="17" t="s">
        <v>38</v>
      </c>
      <c r="J6124" s="17" t="s">
        <v>144</v>
      </c>
      <c r="K6124" s="17">
        <f>IF(BASE_MARKET_DATA[[#This Row],[DATE]]=_xlfn.MAXIFS(A:A,H:H,BASE_MARKET_DATA[[#This Row],[LABEL]]),1,0)</f>
        <v>0</v>
      </c>
      <c r="L6124" s="17">
        <f>IF(BASE_MARKET_DATA[[#This Row],[VARP]]&gt;0,1,0)</f>
        <v>0</v>
      </c>
    </row>
    <row r="6125" spans="1:12">
      <c r="A6125" s="1">
        <v>44005</v>
      </c>
      <c r="B6125" s="17" t="s">
        <v>81</v>
      </c>
      <c r="C6125">
        <v>120.583</v>
      </c>
      <c r="D6125">
        <v>119.403999</v>
      </c>
      <c r="E6125">
        <v>1.1790009999999995</v>
      </c>
      <c r="F6125">
        <v>9.8740495282741703E-3</v>
      </c>
      <c r="G6125" s="17" t="s">
        <v>2</v>
      </c>
      <c r="H6125" s="17" t="s">
        <v>82</v>
      </c>
      <c r="I6125" s="17" t="s">
        <v>38</v>
      </c>
      <c r="J6125" s="17" t="s">
        <v>144</v>
      </c>
      <c r="K6125" s="17">
        <f>IF(BASE_MARKET_DATA[[#This Row],[DATE]]=_xlfn.MAXIFS(A:A,H:H,BASE_MARKET_DATA[[#This Row],[LABEL]]),1,0)</f>
        <v>0</v>
      </c>
      <c r="L6125" s="17">
        <f>IF(BASE_MARKET_DATA[[#This Row],[VARP]]&gt;0,1,0)</f>
        <v>1</v>
      </c>
    </row>
    <row r="6126" spans="1:12">
      <c r="A6126" s="1">
        <v>44006</v>
      </c>
      <c r="B6126" s="17" t="s">
        <v>81</v>
      </c>
      <c r="C6126">
        <v>120.40100100000001</v>
      </c>
      <c r="D6126">
        <v>120.583</v>
      </c>
      <c r="E6126">
        <v>-0.18199899999999047</v>
      </c>
      <c r="F6126">
        <v>-1.5093255268154755E-3</v>
      </c>
      <c r="G6126" s="17" t="s">
        <v>2</v>
      </c>
      <c r="H6126" s="17" t="s">
        <v>82</v>
      </c>
      <c r="I6126" s="17" t="s">
        <v>38</v>
      </c>
      <c r="J6126" s="17" t="s">
        <v>144</v>
      </c>
      <c r="K6126" s="17">
        <f>IF(BASE_MARKET_DATA[[#This Row],[DATE]]=_xlfn.MAXIFS(A:A,H:H,BASE_MARKET_DATA[[#This Row],[LABEL]]),1,0)</f>
        <v>0</v>
      </c>
      <c r="L6126" s="17">
        <f>IF(BASE_MARKET_DATA[[#This Row],[VARP]]&gt;0,1,0)</f>
        <v>0</v>
      </c>
    </row>
    <row r="6127" spans="1:12">
      <c r="A6127" s="1">
        <v>44007</v>
      </c>
      <c r="B6127" s="17" t="s">
        <v>81</v>
      </c>
      <c r="C6127">
        <v>120.429001</v>
      </c>
      <c r="D6127">
        <v>120.40100100000001</v>
      </c>
      <c r="E6127">
        <v>2.7999999999991587E-2</v>
      </c>
      <c r="F6127">
        <v>2.3255620607333309E-4</v>
      </c>
      <c r="G6127" s="17" t="s">
        <v>2</v>
      </c>
      <c r="H6127" s="17" t="s">
        <v>82</v>
      </c>
      <c r="I6127" s="17" t="s">
        <v>38</v>
      </c>
      <c r="J6127" s="17" t="s">
        <v>144</v>
      </c>
      <c r="K6127" s="17">
        <f>IF(BASE_MARKET_DATA[[#This Row],[DATE]]=_xlfn.MAXIFS(A:A,H:H,BASE_MARKET_DATA[[#This Row],[LABEL]]),1,0)</f>
        <v>0</v>
      </c>
      <c r="L6127" s="17">
        <f>IF(BASE_MARKET_DATA[[#This Row],[VARP]]&gt;0,1,0)</f>
        <v>1</v>
      </c>
    </row>
    <row r="6128" spans="1:12">
      <c r="A6128" s="1">
        <v>44008</v>
      </c>
      <c r="B6128" s="17" t="s">
        <v>81</v>
      </c>
      <c r="C6128">
        <v>120.199997</v>
      </c>
      <c r="D6128">
        <v>120.429001</v>
      </c>
      <c r="E6128">
        <v>-0.22900400000000332</v>
      </c>
      <c r="F6128">
        <v>-1.9015685432780707E-3</v>
      </c>
      <c r="G6128" s="17" t="s">
        <v>2</v>
      </c>
      <c r="H6128" s="17" t="s">
        <v>82</v>
      </c>
      <c r="I6128" s="17" t="s">
        <v>38</v>
      </c>
      <c r="J6128" s="17" t="s">
        <v>144</v>
      </c>
      <c r="K6128" s="17">
        <f>IF(BASE_MARKET_DATA[[#This Row],[DATE]]=_xlfn.MAXIFS(A:A,H:H,BASE_MARKET_DATA[[#This Row],[LABEL]]),1,0)</f>
        <v>0</v>
      </c>
      <c r="L6128" s="17">
        <f>IF(BASE_MARKET_DATA[[#This Row],[VARP]]&gt;0,1,0)</f>
        <v>0</v>
      </c>
    </row>
    <row r="6129" spans="1:12">
      <c r="A6129" s="1">
        <v>44011</v>
      </c>
      <c r="B6129" s="17" t="s">
        <v>81</v>
      </c>
      <c r="C6129">
        <v>120.32800300000001</v>
      </c>
      <c r="D6129">
        <v>120.199997</v>
      </c>
      <c r="E6129">
        <v>0.12800600000001339</v>
      </c>
      <c r="F6129">
        <v>1.0649417903064789E-3</v>
      </c>
      <c r="G6129" s="17" t="s">
        <v>2</v>
      </c>
      <c r="H6129" s="17" t="s">
        <v>82</v>
      </c>
      <c r="I6129" s="17" t="s">
        <v>38</v>
      </c>
      <c r="J6129" s="17" t="s">
        <v>144</v>
      </c>
      <c r="K6129" s="17">
        <f>IF(BASE_MARKET_DATA[[#This Row],[DATE]]=_xlfn.MAXIFS(A:A,H:H,BASE_MARKET_DATA[[#This Row],[LABEL]]),1,0)</f>
        <v>0</v>
      </c>
      <c r="L6129" s="17">
        <f>IF(BASE_MARKET_DATA[[#This Row],[VARP]]&gt;0,1,0)</f>
        <v>1</v>
      </c>
    </row>
    <row r="6130" spans="1:12">
      <c r="A6130" s="1">
        <v>44012</v>
      </c>
      <c r="B6130" s="17" t="s">
        <v>81</v>
      </c>
      <c r="C6130">
        <v>121.003998</v>
      </c>
      <c r="D6130">
        <v>120.32800300000001</v>
      </c>
      <c r="E6130">
        <v>0.67599499999998613</v>
      </c>
      <c r="F6130">
        <v>5.6179358349359963E-3</v>
      </c>
      <c r="G6130" s="17" t="s">
        <v>2</v>
      </c>
      <c r="H6130" s="17" t="s">
        <v>82</v>
      </c>
      <c r="I6130" s="17" t="s">
        <v>38</v>
      </c>
      <c r="J6130" s="17" t="s">
        <v>144</v>
      </c>
      <c r="K6130" s="17">
        <f>IF(BASE_MARKET_DATA[[#This Row],[DATE]]=_xlfn.MAXIFS(A:A,H:H,BASE_MARKET_DATA[[#This Row],[LABEL]]),1,0)</f>
        <v>0</v>
      </c>
      <c r="L6130" s="17">
        <f>IF(BASE_MARKET_DATA[[#This Row],[VARP]]&gt;0,1,0)</f>
        <v>1</v>
      </c>
    </row>
    <row r="6131" spans="1:12">
      <c r="A6131" s="1">
        <v>44013</v>
      </c>
      <c r="B6131" s="17" t="s">
        <v>81</v>
      </c>
      <c r="C6131">
        <v>121.31199599999999</v>
      </c>
      <c r="D6131">
        <v>121.003998</v>
      </c>
      <c r="E6131">
        <v>0.30799799999999777</v>
      </c>
      <c r="F6131">
        <v>2.5453539146698093E-3</v>
      </c>
      <c r="G6131" s="17" t="s">
        <v>2</v>
      </c>
      <c r="H6131" s="17" t="s">
        <v>82</v>
      </c>
      <c r="I6131" s="17" t="s">
        <v>38</v>
      </c>
      <c r="J6131" s="17" t="s">
        <v>144</v>
      </c>
      <c r="K6131" s="17">
        <f>IF(BASE_MARKET_DATA[[#This Row],[DATE]]=_xlfn.MAXIFS(A:A,H:H,BASE_MARKET_DATA[[#This Row],[LABEL]]),1,0)</f>
        <v>0</v>
      </c>
      <c r="L6131" s="17">
        <f>IF(BASE_MARKET_DATA[[#This Row],[VARP]]&gt;0,1,0)</f>
        <v>1</v>
      </c>
    </row>
    <row r="6132" spans="1:12">
      <c r="A6132" s="1">
        <v>44014</v>
      </c>
      <c r="B6132" s="17" t="s">
        <v>81</v>
      </c>
      <c r="C6132">
        <v>120.80100300000001</v>
      </c>
      <c r="D6132">
        <v>121.31199599999999</v>
      </c>
      <c r="E6132">
        <v>-0.51099299999998493</v>
      </c>
      <c r="F6132">
        <v>-4.2122215184719654E-3</v>
      </c>
      <c r="G6132" s="17" t="s">
        <v>2</v>
      </c>
      <c r="H6132" s="17" t="s">
        <v>82</v>
      </c>
      <c r="I6132" s="17" t="s">
        <v>38</v>
      </c>
      <c r="J6132" s="17" t="s">
        <v>144</v>
      </c>
      <c r="K6132" s="17">
        <f>IF(BASE_MARKET_DATA[[#This Row],[DATE]]=_xlfn.MAXIFS(A:A,H:H,BASE_MARKET_DATA[[#This Row],[LABEL]]),1,0)</f>
        <v>0</v>
      </c>
      <c r="L6132" s="17">
        <f>IF(BASE_MARKET_DATA[[#This Row],[VARP]]&gt;0,1,0)</f>
        <v>0</v>
      </c>
    </row>
    <row r="6133" spans="1:12">
      <c r="A6133" s="1">
        <v>44015</v>
      </c>
      <c r="B6133" s="17" t="s">
        <v>81</v>
      </c>
      <c r="C6133">
        <v>120.79900400000001</v>
      </c>
      <c r="D6133">
        <v>120.80100300000001</v>
      </c>
      <c r="E6133">
        <v>-1.9989999999978636E-3</v>
      </c>
      <c r="F6133">
        <v>-1.6547875848331021E-5</v>
      </c>
      <c r="G6133" s="17" t="s">
        <v>2</v>
      </c>
      <c r="H6133" s="17" t="s">
        <v>82</v>
      </c>
      <c r="I6133" s="17" t="s">
        <v>38</v>
      </c>
      <c r="J6133" s="17" t="s">
        <v>144</v>
      </c>
      <c r="K6133" s="17">
        <f>IF(BASE_MARKET_DATA[[#This Row],[DATE]]=_xlfn.MAXIFS(A:A,H:H,BASE_MARKET_DATA[[#This Row],[LABEL]]),1,0)</f>
        <v>0</v>
      </c>
      <c r="L6133" s="17">
        <f>IF(BASE_MARKET_DATA[[#This Row],[VARP]]&gt;0,1,0)</f>
        <v>0</v>
      </c>
    </row>
    <row r="6134" spans="1:12">
      <c r="A6134" s="1">
        <v>44018</v>
      </c>
      <c r="B6134" s="17" t="s">
        <v>81</v>
      </c>
      <c r="C6134">
        <v>120.989998</v>
      </c>
      <c r="D6134">
        <v>120.79900400000001</v>
      </c>
      <c r="E6134">
        <v>0.19099399999998923</v>
      </c>
      <c r="F6134">
        <v>1.5810891950730755E-3</v>
      </c>
      <c r="G6134" s="17" t="s">
        <v>2</v>
      </c>
      <c r="H6134" s="17" t="s">
        <v>82</v>
      </c>
      <c r="I6134" s="17" t="s">
        <v>38</v>
      </c>
      <c r="J6134" s="17" t="s">
        <v>144</v>
      </c>
      <c r="K6134" s="17">
        <f>IF(BASE_MARKET_DATA[[#This Row],[DATE]]=_xlfn.MAXIFS(A:A,H:H,BASE_MARKET_DATA[[#This Row],[LABEL]]),1,0)</f>
        <v>0</v>
      </c>
      <c r="L6134" s="17">
        <f>IF(BASE_MARKET_DATA[[#This Row],[VARP]]&gt;0,1,0)</f>
        <v>1</v>
      </c>
    </row>
    <row r="6135" spans="1:12">
      <c r="A6135" s="1">
        <v>44019</v>
      </c>
      <c r="B6135" s="17" t="s">
        <v>81</v>
      </c>
      <c r="C6135">
        <v>121.454002</v>
      </c>
      <c r="D6135">
        <v>120.989998</v>
      </c>
      <c r="E6135">
        <v>0.46400400000000275</v>
      </c>
      <c r="F6135">
        <v>3.8350608122169135E-3</v>
      </c>
      <c r="G6135" s="17" t="s">
        <v>2</v>
      </c>
      <c r="H6135" s="17" t="s">
        <v>82</v>
      </c>
      <c r="I6135" s="17" t="s">
        <v>38</v>
      </c>
      <c r="J6135" s="17" t="s">
        <v>144</v>
      </c>
      <c r="K6135" s="17">
        <f>IF(BASE_MARKET_DATA[[#This Row],[DATE]]=_xlfn.MAXIFS(A:A,H:H,BASE_MARKET_DATA[[#This Row],[LABEL]]),1,0)</f>
        <v>0</v>
      </c>
      <c r="L6135" s="17">
        <f>IF(BASE_MARKET_DATA[[#This Row],[VARP]]&gt;0,1,0)</f>
        <v>1</v>
      </c>
    </row>
    <row r="6136" spans="1:12">
      <c r="A6136" s="1">
        <v>44020</v>
      </c>
      <c r="B6136" s="17" t="s">
        <v>81</v>
      </c>
      <c r="C6136">
        <v>121.293999</v>
      </c>
      <c r="D6136">
        <v>121.454002</v>
      </c>
      <c r="E6136">
        <v>-0.16000300000000323</v>
      </c>
      <c r="F6136">
        <v>-1.317395864814757E-3</v>
      </c>
      <c r="G6136" s="17" t="s">
        <v>2</v>
      </c>
      <c r="H6136" s="17" t="s">
        <v>82</v>
      </c>
      <c r="I6136" s="17" t="s">
        <v>38</v>
      </c>
      <c r="J6136" s="17" t="s">
        <v>144</v>
      </c>
      <c r="K6136" s="17">
        <f>IF(BASE_MARKET_DATA[[#This Row],[DATE]]=_xlfn.MAXIFS(A:A,H:H,BASE_MARKET_DATA[[#This Row],[LABEL]]),1,0)</f>
        <v>0</v>
      </c>
      <c r="L6136" s="17">
        <f>IF(BASE_MARKET_DATA[[#This Row],[VARP]]&gt;0,1,0)</f>
        <v>0</v>
      </c>
    </row>
    <row r="6137" spans="1:12">
      <c r="A6137" s="1">
        <v>44021</v>
      </c>
      <c r="B6137" s="17" t="s">
        <v>81</v>
      </c>
      <c r="C6137">
        <v>121.610001</v>
      </c>
      <c r="D6137">
        <v>121.293999</v>
      </c>
      <c r="E6137">
        <v>0.31600199999999745</v>
      </c>
      <c r="F6137">
        <v>2.605256670612348E-3</v>
      </c>
      <c r="G6137" s="17" t="s">
        <v>2</v>
      </c>
      <c r="H6137" s="17" t="s">
        <v>82</v>
      </c>
      <c r="I6137" s="17" t="s">
        <v>38</v>
      </c>
      <c r="J6137" s="17" t="s">
        <v>144</v>
      </c>
      <c r="K6137" s="17">
        <f>IF(BASE_MARKET_DATA[[#This Row],[DATE]]=_xlfn.MAXIFS(A:A,H:H,BASE_MARKET_DATA[[#This Row],[LABEL]]),1,0)</f>
        <v>0</v>
      </c>
      <c r="L6137" s="17">
        <f>IF(BASE_MARKET_DATA[[#This Row],[VARP]]&gt;0,1,0)</f>
        <v>1</v>
      </c>
    </row>
    <row r="6138" spans="1:12">
      <c r="A6138" s="1">
        <v>44022</v>
      </c>
      <c r="B6138" s="17" t="s">
        <v>81</v>
      </c>
      <c r="C6138">
        <v>121.043999</v>
      </c>
      <c r="D6138">
        <v>121.610001</v>
      </c>
      <c r="E6138">
        <v>-0.56600199999999745</v>
      </c>
      <c r="F6138">
        <v>-4.6542389223399273E-3</v>
      </c>
      <c r="G6138" s="17" t="s">
        <v>2</v>
      </c>
      <c r="H6138" s="17" t="s">
        <v>82</v>
      </c>
      <c r="I6138" s="17" t="s">
        <v>38</v>
      </c>
      <c r="J6138" s="17" t="s">
        <v>144</v>
      </c>
      <c r="K6138" s="17">
        <f>IF(BASE_MARKET_DATA[[#This Row],[DATE]]=_xlfn.MAXIFS(A:A,H:H,BASE_MARKET_DATA[[#This Row],[LABEL]]),1,0)</f>
        <v>0</v>
      </c>
      <c r="L6138" s="17">
        <f>IF(BASE_MARKET_DATA[[#This Row],[VARP]]&gt;0,1,0)</f>
        <v>0</v>
      </c>
    </row>
    <row r="6139" spans="1:12">
      <c r="A6139" s="1">
        <v>44025</v>
      </c>
      <c r="B6139" s="17" t="s">
        <v>81</v>
      </c>
      <c r="C6139">
        <v>120.912003</v>
      </c>
      <c r="D6139">
        <v>121.043999</v>
      </c>
      <c r="E6139">
        <v>-0.13199600000000089</v>
      </c>
      <c r="F6139">
        <v>-1.0904795040686064E-3</v>
      </c>
      <c r="G6139" s="17" t="s">
        <v>2</v>
      </c>
      <c r="H6139" s="17" t="s">
        <v>82</v>
      </c>
      <c r="I6139" s="17" t="s">
        <v>38</v>
      </c>
      <c r="J6139" s="17" t="s">
        <v>144</v>
      </c>
      <c r="K6139" s="17">
        <f>IF(BASE_MARKET_DATA[[#This Row],[DATE]]=_xlfn.MAXIFS(A:A,H:H,BASE_MARKET_DATA[[#This Row],[LABEL]]),1,0)</f>
        <v>0</v>
      </c>
      <c r="L6139" s="17">
        <f>IF(BASE_MARKET_DATA[[#This Row],[VARP]]&gt;0,1,0)</f>
        <v>0</v>
      </c>
    </row>
    <row r="6140" spans="1:12">
      <c r="A6140" s="1">
        <v>44026</v>
      </c>
      <c r="B6140" s="17" t="s">
        <v>81</v>
      </c>
      <c r="C6140">
        <v>121.70500200000001</v>
      </c>
      <c r="D6140">
        <v>120.912003</v>
      </c>
      <c r="E6140">
        <v>0.79299900000000889</v>
      </c>
      <c r="F6140">
        <v>6.5584803851112192E-3</v>
      </c>
      <c r="G6140" s="17" t="s">
        <v>2</v>
      </c>
      <c r="H6140" s="17" t="s">
        <v>82</v>
      </c>
      <c r="I6140" s="17" t="s">
        <v>38</v>
      </c>
      <c r="J6140" s="17" t="s">
        <v>144</v>
      </c>
      <c r="K6140" s="17">
        <f>IF(BASE_MARKET_DATA[[#This Row],[DATE]]=_xlfn.MAXIFS(A:A,H:H,BASE_MARKET_DATA[[#This Row],[LABEL]]),1,0)</f>
        <v>0</v>
      </c>
      <c r="L6140" s="17">
        <f>IF(BASE_MARKET_DATA[[#This Row],[VARP]]&gt;0,1,0)</f>
        <v>1</v>
      </c>
    </row>
    <row r="6141" spans="1:12">
      <c r="A6141" s="1">
        <v>44027</v>
      </c>
      <c r="B6141" s="17" t="s">
        <v>81</v>
      </c>
      <c r="C6141">
        <v>122.36900300000001</v>
      </c>
      <c r="D6141">
        <v>121.70500200000001</v>
      </c>
      <c r="E6141">
        <v>0.66400099999999895</v>
      </c>
      <c r="F6141">
        <v>5.4558234180054404E-3</v>
      </c>
      <c r="G6141" s="17" t="s">
        <v>2</v>
      </c>
      <c r="H6141" s="17" t="s">
        <v>82</v>
      </c>
      <c r="I6141" s="17" t="s">
        <v>38</v>
      </c>
      <c r="J6141" s="17" t="s">
        <v>144</v>
      </c>
      <c r="K6141" s="17">
        <f>IF(BASE_MARKET_DATA[[#This Row],[DATE]]=_xlfn.MAXIFS(A:A,H:H,BASE_MARKET_DATA[[#This Row],[LABEL]]),1,0)</f>
        <v>0</v>
      </c>
      <c r="L6141" s="17">
        <f>IF(BASE_MARKET_DATA[[#This Row],[VARP]]&gt;0,1,0)</f>
        <v>1</v>
      </c>
    </row>
    <row r="6142" spans="1:12">
      <c r="A6142" s="1">
        <v>44028</v>
      </c>
      <c r="B6142" s="17" t="s">
        <v>81</v>
      </c>
      <c r="C6142">
        <v>122.019997</v>
      </c>
      <c r="D6142">
        <v>122.36900300000001</v>
      </c>
      <c r="E6142">
        <v>-0.34900600000000281</v>
      </c>
      <c r="F6142">
        <v>-2.8520784793842177E-3</v>
      </c>
      <c r="G6142" s="17" t="s">
        <v>2</v>
      </c>
      <c r="H6142" s="17" t="s">
        <v>82</v>
      </c>
      <c r="I6142" s="17" t="s">
        <v>38</v>
      </c>
      <c r="J6142" s="17" t="s">
        <v>144</v>
      </c>
      <c r="K6142" s="17">
        <f>IF(BASE_MARKET_DATA[[#This Row],[DATE]]=_xlfn.MAXIFS(A:A,H:H,BASE_MARKET_DATA[[#This Row],[LABEL]]),1,0)</f>
        <v>0</v>
      </c>
      <c r="L6142" s="17">
        <f>IF(BASE_MARKET_DATA[[#This Row],[VARP]]&gt;0,1,0)</f>
        <v>0</v>
      </c>
    </row>
    <row r="6143" spans="1:12">
      <c r="A6143" s="1">
        <v>44029</v>
      </c>
      <c r="B6143" s="17" t="s">
        <v>81</v>
      </c>
      <c r="C6143">
        <v>122.166</v>
      </c>
      <c r="D6143">
        <v>122.019997</v>
      </c>
      <c r="E6143">
        <v>0.14600299999999322</v>
      </c>
      <c r="F6143">
        <v>1.1965497753617649E-3</v>
      </c>
      <c r="G6143" s="17" t="s">
        <v>2</v>
      </c>
      <c r="H6143" s="17" t="s">
        <v>82</v>
      </c>
      <c r="I6143" s="17" t="s">
        <v>38</v>
      </c>
      <c r="J6143" s="17" t="s">
        <v>144</v>
      </c>
      <c r="K6143" s="17">
        <f>IF(BASE_MARKET_DATA[[#This Row],[DATE]]=_xlfn.MAXIFS(A:A,H:H,BASE_MARKET_DATA[[#This Row],[LABEL]]),1,0)</f>
        <v>0</v>
      </c>
      <c r="L6143" s="17">
        <f>IF(BASE_MARKET_DATA[[#This Row],[VARP]]&gt;0,1,0)</f>
        <v>1</v>
      </c>
    </row>
    <row r="6144" spans="1:12">
      <c r="A6144" s="1">
        <v>44032</v>
      </c>
      <c r="B6144" s="17" t="s">
        <v>81</v>
      </c>
      <c r="C6144">
        <v>122.528999</v>
      </c>
      <c r="D6144">
        <v>122.166</v>
      </c>
      <c r="E6144">
        <v>0.36299900000000207</v>
      </c>
      <c r="F6144">
        <v>2.9713586431576876E-3</v>
      </c>
      <c r="G6144" s="17" t="s">
        <v>2</v>
      </c>
      <c r="H6144" s="17" t="s">
        <v>82</v>
      </c>
      <c r="I6144" s="17" t="s">
        <v>38</v>
      </c>
      <c r="J6144" s="17" t="s">
        <v>144</v>
      </c>
      <c r="K6144" s="17">
        <f>IF(BASE_MARKET_DATA[[#This Row],[DATE]]=_xlfn.MAXIFS(A:A,H:H,BASE_MARKET_DATA[[#This Row],[LABEL]]),1,0)</f>
        <v>0</v>
      </c>
      <c r="L6144" s="17">
        <f>IF(BASE_MARKET_DATA[[#This Row],[VARP]]&gt;0,1,0)</f>
        <v>1</v>
      </c>
    </row>
    <row r="6145" spans="1:12">
      <c r="A6145" s="1">
        <v>44033</v>
      </c>
      <c r="B6145" s="17" t="s">
        <v>81</v>
      </c>
      <c r="C6145">
        <v>122.82399699999999</v>
      </c>
      <c r="D6145">
        <v>122.528999</v>
      </c>
      <c r="E6145">
        <v>0.29499799999999254</v>
      </c>
      <c r="F6145">
        <v>2.4075770014247203E-3</v>
      </c>
      <c r="G6145" s="17" t="s">
        <v>2</v>
      </c>
      <c r="H6145" s="17" t="s">
        <v>82</v>
      </c>
      <c r="I6145" s="17" t="s">
        <v>38</v>
      </c>
      <c r="J6145" s="17" t="s">
        <v>144</v>
      </c>
      <c r="K6145" s="17">
        <f>IF(BASE_MARKET_DATA[[#This Row],[DATE]]=_xlfn.MAXIFS(A:A,H:H,BASE_MARKET_DATA[[#This Row],[LABEL]]),1,0)</f>
        <v>0</v>
      </c>
      <c r="L6145" s="17">
        <f>IF(BASE_MARKET_DATA[[#This Row],[VARP]]&gt;0,1,0)</f>
        <v>1</v>
      </c>
    </row>
    <row r="6146" spans="1:12">
      <c r="A6146" s="1">
        <v>44034</v>
      </c>
      <c r="B6146" s="17" t="s">
        <v>81</v>
      </c>
      <c r="C6146">
        <v>123.212997</v>
      </c>
      <c r="D6146">
        <v>122.82399699999999</v>
      </c>
      <c r="E6146">
        <v>0.38900000000001</v>
      </c>
      <c r="F6146">
        <v>3.1671335366167089E-3</v>
      </c>
      <c r="G6146" s="17" t="s">
        <v>2</v>
      </c>
      <c r="H6146" s="17" t="s">
        <v>82</v>
      </c>
      <c r="I6146" s="17" t="s">
        <v>38</v>
      </c>
      <c r="J6146" s="17" t="s">
        <v>144</v>
      </c>
      <c r="K6146" s="17">
        <f>IF(BASE_MARKET_DATA[[#This Row],[DATE]]=_xlfn.MAXIFS(A:A,H:H,BASE_MARKET_DATA[[#This Row],[LABEL]]),1,0)</f>
        <v>0</v>
      </c>
      <c r="L6146" s="17">
        <f>IF(BASE_MARKET_DATA[[#This Row],[VARP]]&gt;0,1,0)</f>
        <v>1</v>
      </c>
    </row>
    <row r="6147" spans="1:12">
      <c r="A6147" s="1">
        <v>44035</v>
      </c>
      <c r="B6147" s="17" t="s">
        <v>81</v>
      </c>
      <c r="C6147">
        <v>123.95500200000001</v>
      </c>
      <c r="D6147">
        <v>123.212997</v>
      </c>
      <c r="E6147">
        <v>0.74200500000000602</v>
      </c>
      <c r="F6147">
        <v>6.022132551487292E-3</v>
      </c>
      <c r="G6147" s="17" t="s">
        <v>2</v>
      </c>
      <c r="H6147" s="17" t="s">
        <v>82</v>
      </c>
      <c r="I6147" s="17" t="s">
        <v>38</v>
      </c>
      <c r="J6147" s="17" t="s">
        <v>144</v>
      </c>
      <c r="K6147" s="17">
        <f>IF(BASE_MARKET_DATA[[#This Row],[DATE]]=_xlfn.MAXIFS(A:A,H:H,BASE_MARKET_DATA[[#This Row],[LABEL]]),1,0)</f>
        <v>0</v>
      </c>
      <c r="L6147" s="17">
        <f>IF(BASE_MARKET_DATA[[#This Row],[VARP]]&gt;0,1,0)</f>
        <v>1</v>
      </c>
    </row>
    <row r="6148" spans="1:12">
      <c r="A6148" s="1">
        <v>44036</v>
      </c>
      <c r="B6148" s="17" t="s">
        <v>81</v>
      </c>
      <c r="C6148">
        <v>123.889999</v>
      </c>
      <c r="D6148">
        <v>123.95500200000001</v>
      </c>
      <c r="E6148">
        <v>-6.5003000000004363E-2</v>
      </c>
      <c r="F6148">
        <v>-5.2440804284771309E-4</v>
      </c>
      <c r="G6148" s="17" t="s">
        <v>2</v>
      </c>
      <c r="H6148" s="17" t="s">
        <v>82</v>
      </c>
      <c r="I6148" s="17" t="s">
        <v>38</v>
      </c>
      <c r="J6148" s="17" t="s">
        <v>144</v>
      </c>
      <c r="K6148" s="17">
        <f>IF(BASE_MARKET_DATA[[#This Row],[DATE]]=_xlfn.MAXIFS(A:A,H:H,BASE_MARKET_DATA[[#This Row],[LABEL]]),1,0)</f>
        <v>0</v>
      </c>
      <c r="L6148" s="17">
        <f>IF(BASE_MARKET_DATA[[#This Row],[VARP]]&gt;0,1,0)</f>
        <v>0</v>
      </c>
    </row>
    <row r="6149" spans="1:12">
      <c r="A6149" s="1">
        <v>44039</v>
      </c>
      <c r="B6149" s="17" t="s">
        <v>81</v>
      </c>
      <c r="C6149">
        <v>123.498001</v>
      </c>
      <c r="D6149">
        <v>123.889999</v>
      </c>
      <c r="E6149">
        <v>-0.39199800000000096</v>
      </c>
      <c r="F6149">
        <v>-3.1640810651713779E-3</v>
      </c>
      <c r="G6149" s="17" t="s">
        <v>2</v>
      </c>
      <c r="H6149" s="17" t="s">
        <v>82</v>
      </c>
      <c r="I6149" s="17" t="s">
        <v>38</v>
      </c>
      <c r="J6149" s="17" t="s">
        <v>144</v>
      </c>
      <c r="K6149" s="17">
        <f>IF(BASE_MARKET_DATA[[#This Row],[DATE]]=_xlfn.MAXIFS(A:A,H:H,BASE_MARKET_DATA[[#This Row],[LABEL]]),1,0)</f>
        <v>0</v>
      </c>
      <c r="L6149" s="17">
        <f>IF(BASE_MARKET_DATA[[#This Row],[VARP]]&gt;0,1,0)</f>
        <v>0</v>
      </c>
    </row>
    <row r="6150" spans="1:12">
      <c r="A6150" s="1">
        <v>44040</v>
      </c>
      <c r="B6150" s="17" t="s">
        <v>81</v>
      </c>
      <c r="C6150">
        <v>123.89099899999999</v>
      </c>
      <c r="D6150">
        <v>123.498001</v>
      </c>
      <c r="E6150">
        <v>0.39299799999999152</v>
      </c>
      <c r="F6150">
        <v>3.1822215486709904E-3</v>
      </c>
      <c r="G6150" s="17" t="s">
        <v>2</v>
      </c>
      <c r="H6150" s="17" t="s">
        <v>82</v>
      </c>
      <c r="I6150" s="17" t="s">
        <v>38</v>
      </c>
      <c r="J6150" s="17" t="s">
        <v>144</v>
      </c>
      <c r="K6150" s="17">
        <f>IF(BASE_MARKET_DATA[[#This Row],[DATE]]=_xlfn.MAXIFS(A:A,H:H,BASE_MARKET_DATA[[#This Row],[LABEL]]),1,0)</f>
        <v>0</v>
      </c>
      <c r="L6150" s="17">
        <f>IF(BASE_MARKET_DATA[[#This Row],[VARP]]&gt;0,1,0)</f>
        <v>1</v>
      </c>
    </row>
    <row r="6151" spans="1:12">
      <c r="A6151" s="1">
        <v>44041</v>
      </c>
      <c r="B6151" s="17" t="s">
        <v>81</v>
      </c>
      <c r="C6151">
        <v>123.17199699999999</v>
      </c>
      <c r="D6151">
        <v>123.89099899999999</v>
      </c>
      <c r="E6151">
        <v>-0.71900200000000325</v>
      </c>
      <c r="F6151">
        <v>-5.803504740485653E-3</v>
      </c>
      <c r="G6151" s="17" t="s">
        <v>2</v>
      </c>
      <c r="H6151" s="17" t="s">
        <v>82</v>
      </c>
      <c r="I6151" s="17" t="s">
        <v>38</v>
      </c>
      <c r="J6151" s="17" t="s">
        <v>144</v>
      </c>
      <c r="K6151" s="17">
        <f>IF(BASE_MARKET_DATA[[#This Row],[DATE]]=_xlfn.MAXIFS(A:A,H:H,BASE_MARKET_DATA[[#This Row],[LABEL]]),1,0)</f>
        <v>0</v>
      </c>
      <c r="L6151" s="17">
        <f>IF(BASE_MARKET_DATA[[#This Row],[VARP]]&gt;0,1,0)</f>
        <v>0</v>
      </c>
    </row>
    <row r="6152" spans="1:12">
      <c r="A6152" s="1">
        <v>44042</v>
      </c>
      <c r="B6152" s="17" t="s">
        <v>81</v>
      </c>
      <c r="C6152">
        <v>123.75</v>
      </c>
      <c r="D6152">
        <v>123.17199699999999</v>
      </c>
      <c r="E6152">
        <v>0.57800300000000959</v>
      </c>
      <c r="F6152">
        <v>4.6926494177082284E-3</v>
      </c>
      <c r="G6152" s="17" t="s">
        <v>2</v>
      </c>
      <c r="H6152" s="17" t="s">
        <v>82</v>
      </c>
      <c r="I6152" s="17" t="s">
        <v>38</v>
      </c>
      <c r="J6152" s="17" t="s">
        <v>144</v>
      </c>
      <c r="K6152" s="17">
        <f>IF(BASE_MARKET_DATA[[#This Row],[DATE]]=_xlfn.MAXIFS(A:A,H:H,BASE_MARKET_DATA[[#This Row],[LABEL]]),1,0)</f>
        <v>0</v>
      </c>
      <c r="L6152" s="17">
        <f>IF(BASE_MARKET_DATA[[#This Row],[VARP]]&gt;0,1,0)</f>
        <v>1</v>
      </c>
    </row>
    <row r="6153" spans="1:12">
      <c r="A6153" s="1">
        <v>44043</v>
      </c>
      <c r="B6153" s="17" t="s">
        <v>81</v>
      </c>
      <c r="C6153">
        <v>124.260002</v>
      </c>
      <c r="D6153">
        <v>123.75</v>
      </c>
      <c r="E6153">
        <v>0.51000200000000007</v>
      </c>
      <c r="F6153">
        <v>4.1212282828282836E-3</v>
      </c>
      <c r="G6153" s="17" t="s">
        <v>2</v>
      </c>
      <c r="H6153" s="17" t="s">
        <v>82</v>
      </c>
      <c r="I6153" s="17" t="s">
        <v>38</v>
      </c>
      <c r="J6153" s="17" t="s">
        <v>144</v>
      </c>
      <c r="K6153" s="17">
        <f>IF(BASE_MARKET_DATA[[#This Row],[DATE]]=_xlfn.MAXIFS(A:A,H:H,BASE_MARKET_DATA[[#This Row],[LABEL]]),1,0)</f>
        <v>0</v>
      </c>
      <c r="L6153" s="17">
        <f>IF(BASE_MARKET_DATA[[#This Row],[VARP]]&gt;0,1,0)</f>
        <v>1</v>
      </c>
    </row>
    <row r="6154" spans="1:12">
      <c r="A6154" s="1">
        <v>44046</v>
      </c>
      <c r="B6154" s="17" t="s">
        <v>81</v>
      </c>
      <c r="C6154">
        <v>124.725998</v>
      </c>
      <c r="D6154">
        <v>124.260002</v>
      </c>
      <c r="E6154">
        <v>0.46599600000000407</v>
      </c>
      <c r="F6154">
        <v>3.7501689401228571E-3</v>
      </c>
      <c r="G6154" s="17" t="s">
        <v>2</v>
      </c>
      <c r="H6154" s="17" t="s">
        <v>82</v>
      </c>
      <c r="I6154" s="17" t="s">
        <v>38</v>
      </c>
      <c r="J6154" s="17" t="s">
        <v>144</v>
      </c>
      <c r="K6154" s="17">
        <f>IF(BASE_MARKET_DATA[[#This Row],[DATE]]=_xlfn.MAXIFS(A:A,H:H,BASE_MARKET_DATA[[#This Row],[LABEL]]),1,0)</f>
        <v>0</v>
      </c>
      <c r="L6154" s="17">
        <f>IF(BASE_MARKET_DATA[[#This Row],[VARP]]&gt;0,1,0)</f>
        <v>1</v>
      </c>
    </row>
    <row r="6155" spans="1:12">
      <c r="A6155" s="1">
        <v>44047</v>
      </c>
      <c r="B6155" s="17" t="s">
        <v>81</v>
      </c>
      <c r="C6155">
        <v>124.702003</v>
      </c>
      <c r="D6155">
        <v>124.725998</v>
      </c>
      <c r="E6155">
        <v>-2.3994999999999322E-2</v>
      </c>
      <c r="F6155">
        <v>-1.9238170377277174E-4</v>
      </c>
      <c r="G6155" s="17" t="s">
        <v>2</v>
      </c>
      <c r="H6155" s="17" t="s">
        <v>82</v>
      </c>
      <c r="I6155" s="17" t="s">
        <v>38</v>
      </c>
      <c r="J6155" s="17" t="s">
        <v>144</v>
      </c>
      <c r="K6155" s="17">
        <f>IF(BASE_MARKET_DATA[[#This Row],[DATE]]=_xlfn.MAXIFS(A:A,H:H,BASE_MARKET_DATA[[#This Row],[LABEL]]),1,0)</f>
        <v>0</v>
      </c>
      <c r="L6155" s="17">
        <f>IF(BASE_MARKET_DATA[[#This Row],[VARP]]&gt;0,1,0)</f>
        <v>0</v>
      </c>
    </row>
    <row r="6156" spans="1:12">
      <c r="A6156" s="1">
        <v>44048</v>
      </c>
      <c r="B6156" s="17" t="s">
        <v>81</v>
      </c>
      <c r="C6156">
        <v>124.780998</v>
      </c>
      <c r="D6156">
        <v>124.702003</v>
      </c>
      <c r="E6156">
        <v>7.8994999999991933E-2</v>
      </c>
      <c r="F6156">
        <v>6.3347017770028864E-4</v>
      </c>
      <c r="G6156" s="17" t="s">
        <v>2</v>
      </c>
      <c r="H6156" s="17" t="s">
        <v>82</v>
      </c>
      <c r="I6156" s="17" t="s">
        <v>38</v>
      </c>
      <c r="J6156" s="17" t="s">
        <v>144</v>
      </c>
      <c r="K6156" s="17">
        <f>IF(BASE_MARKET_DATA[[#This Row],[DATE]]=_xlfn.MAXIFS(A:A,H:H,BASE_MARKET_DATA[[#This Row],[LABEL]]),1,0)</f>
        <v>0</v>
      </c>
      <c r="L6156" s="17">
        <f>IF(BASE_MARKET_DATA[[#This Row],[VARP]]&gt;0,1,0)</f>
        <v>1</v>
      </c>
    </row>
    <row r="6157" spans="1:12">
      <c r="A6157" s="1">
        <v>44049</v>
      </c>
      <c r="B6157" s="17" t="s">
        <v>81</v>
      </c>
      <c r="C6157">
        <v>125.314003</v>
      </c>
      <c r="D6157">
        <v>124.780998</v>
      </c>
      <c r="E6157">
        <v>0.53300500000000284</v>
      </c>
      <c r="F6157">
        <v>4.2715237780034656E-3</v>
      </c>
      <c r="G6157" s="17" t="s">
        <v>2</v>
      </c>
      <c r="H6157" s="17" t="s">
        <v>82</v>
      </c>
      <c r="I6157" s="17" t="s">
        <v>38</v>
      </c>
      <c r="J6157" s="17" t="s">
        <v>144</v>
      </c>
      <c r="K6157" s="17">
        <f>IF(BASE_MARKET_DATA[[#This Row],[DATE]]=_xlfn.MAXIFS(A:A,H:H,BASE_MARKET_DATA[[#This Row],[LABEL]]),1,0)</f>
        <v>0</v>
      </c>
      <c r="L6157" s="17">
        <f>IF(BASE_MARKET_DATA[[#This Row],[VARP]]&gt;0,1,0)</f>
        <v>1</v>
      </c>
    </row>
    <row r="6158" spans="1:12">
      <c r="A6158" s="1">
        <v>44050</v>
      </c>
      <c r="B6158" s="17" t="s">
        <v>81</v>
      </c>
      <c r="C6158">
        <v>125.373001</v>
      </c>
      <c r="D6158">
        <v>125.314003</v>
      </c>
      <c r="E6158">
        <v>5.8998000000002548E-2</v>
      </c>
      <c r="F6158">
        <v>4.7080133574539592E-4</v>
      </c>
      <c r="G6158" s="17" t="s">
        <v>2</v>
      </c>
      <c r="H6158" s="17" t="s">
        <v>82</v>
      </c>
      <c r="I6158" s="17" t="s">
        <v>38</v>
      </c>
      <c r="J6158" s="17" t="s">
        <v>144</v>
      </c>
      <c r="K6158" s="17">
        <f>IF(BASE_MARKET_DATA[[#This Row],[DATE]]=_xlfn.MAXIFS(A:A,H:H,BASE_MARKET_DATA[[#This Row],[LABEL]]),1,0)</f>
        <v>0</v>
      </c>
      <c r="L6158" s="17">
        <f>IF(BASE_MARKET_DATA[[#This Row],[VARP]]&gt;0,1,0)</f>
        <v>1</v>
      </c>
    </row>
    <row r="6159" spans="1:12">
      <c r="A6159" s="1">
        <v>44053</v>
      </c>
      <c r="B6159" s="17" t="s">
        <v>81</v>
      </c>
      <c r="C6159">
        <v>124.699997</v>
      </c>
      <c r="D6159">
        <v>125.373001</v>
      </c>
      <c r="E6159">
        <v>-0.67300400000000593</v>
      </c>
      <c r="F6159">
        <v>-5.3680138038652032E-3</v>
      </c>
      <c r="G6159" s="17" t="s">
        <v>2</v>
      </c>
      <c r="H6159" s="17" t="s">
        <v>82</v>
      </c>
      <c r="I6159" s="17" t="s">
        <v>38</v>
      </c>
      <c r="J6159" s="17" t="s">
        <v>144</v>
      </c>
      <c r="K6159" s="17">
        <f>IF(BASE_MARKET_DATA[[#This Row],[DATE]]=_xlfn.MAXIFS(A:A,H:H,BASE_MARKET_DATA[[#This Row],[LABEL]]),1,0)</f>
        <v>0</v>
      </c>
      <c r="L6159" s="17">
        <f>IF(BASE_MARKET_DATA[[#This Row],[VARP]]&gt;0,1,0)</f>
        <v>0</v>
      </c>
    </row>
    <row r="6160" spans="1:12">
      <c r="A6160" s="1">
        <v>44054</v>
      </c>
      <c r="B6160" s="17" t="s">
        <v>81</v>
      </c>
      <c r="C6160">
        <v>124.379997</v>
      </c>
      <c r="D6160">
        <v>124.699997</v>
      </c>
      <c r="E6160">
        <v>-0.31999999999999318</v>
      </c>
      <c r="F6160">
        <v>-2.5661588428105031E-3</v>
      </c>
      <c r="G6160" s="17" t="s">
        <v>2</v>
      </c>
      <c r="H6160" s="17" t="s">
        <v>82</v>
      </c>
      <c r="I6160" s="17" t="s">
        <v>38</v>
      </c>
      <c r="J6160" s="17" t="s">
        <v>144</v>
      </c>
      <c r="K6160" s="17">
        <f>IF(BASE_MARKET_DATA[[#This Row],[DATE]]=_xlfn.MAXIFS(A:A,H:H,BASE_MARKET_DATA[[#This Row],[LABEL]]),1,0)</f>
        <v>0</v>
      </c>
      <c r="L6160" s="17">
        <f>IF(BASE_MARKET_DATA[[#This Row],[VARP]]&gt;0,1,0)</f>
        <v>0</v>
      </c>
    </row>
    <row r="6161" spans="1:12">
      <c r="A6161" s="1">
        <v>44055</v>
      </c>
      <c r="B6161" s="17" t="s">
        <v>81</v>
      </c>
      <c r="C6161">
        <v>125.014</v>
      </c>
      <c r="D6161">
        <v>124.379997</v>
      </c>
      <c r="E6161">
        <v>0.63400299999999277</v>
      </c>
      <c r="F6161">
        <v>5.0973067638841697E-3</v>
      </c>
      <c r="G6161" s="17" t="s">
        <v>2</v>
      </c>
      <c r="H6161" s="17" t="s">
        <v>82</v>
      </c>
      <c r="I6161" s="17" t="s">
        <v>38</v>
      </c>
      <c r="J6161" s="17" t="s">
        <v>144</v>
      </c>
      <c r="K6161" s="17">
        <f>IF(BASE_MARKET_DATA[[#This Row],[DATE]]=_xlfn.MAXIFS(A:A,H:H,BASE_MARKET_DATA[[#This Row],[LABEL]]),1,0)</f>
        <v>0</v>
      </c>
      <c r="L6161" s="17">
        <f>IF(BASE_MARKET_DATA[[#This Row],[VARP]]&gt;0,1,0)</f>
        <v>1</v>
      </c>
    </row>
    <row r="6162" spans="1:12">
      <c r="A6162" s="1">
        <v>44056</v>
      </c>
      <c r="B6162" s="17" t="s">
        <v>81</v>
      </c>
      <c r="C6162">
        <v>125.99099699999999</v>
      </c>
      <c r="D6162">
        <v>125.014</v>
      </c>
      <c r="E6162">
        <v>0.97699699999999723</v>
      </c>
      <c r="F6162">
        <v>7.8151007087206015E-3</v>
      </c>
      <c r="G6162" s="17" t="s">
        <v>2</v>
      </c>
      <c r="H6162" s="17" t="s">
        <v>82</v>
      </c>
      <c r="I6162" s="17" t="s">
        <v>38</v>
      </c>
      <c r="J6162" s="17" t="s">
        <v>144</v>
      </c>
      <c r="K6162" s="17">
        <f>IF(BASE_MARKET_DATA[[#This Row],[DATE]]=_xlfn.MAXIFS(A:A,H:H,BASE_MARKET_DATA[[#This Row],[LABEL]]),1,0)</f>
        <v>0</v>
      </c>
      <c r="L6162" s="17">
        <f>IF(BASE_MARKET_DATA[[#This Row],[VARP]]&gt;0,1,0)</f>
        <v>1</v>
      </c>
    </row>
    <row r="6163" spans="1:12">
      <c r="A6163" s="1">
        <v>44057</v>
      </c>
      <c r="B6163" s="17" t="s">
        <v>81</v>
      </c>
      <c r="C6163">
        <v>126.417</v>
      </c>
      <c r="D6163">
        <v>125.99099699999999</v>
      </c>
      <c r="E6163">
        <v>0.42600300000000857</v>
      </c>
      <c r="F6163">
        <v>3.3812177865376251E-3</v>
      </c>
      <c r="G6163" s="17" t="s">
        <v>2</v>
      </c>
      <c r="H6163" s="17" t="s">
        <v>82</v>
      </c>
      <c r="I6163" s="17" t="s">
        <v>38</v>
      </c>
      <c r="J6163" s="17" t="s">
        <v>144</v>
      </c>
      <c r="K6163" s="17">
        <f>IF(BASE_MARKET_DATA[[#This Row],[DATE]]=_xlfn.MAXIFS(A:A,H:H,BASE_MARKET_DATA[[#This Row],[LABEL]]),1,0)</f>
        <v>0</v>
      </c>
      <c r="L6163" s="17">
        <f>IF(BASE_MARKET_DATA[[#This Row],[VARP]]&gt;0,1,0)</f>
        <v>1</v>
      </c>
    </row>
    <row r="6164" spans="1:12">
      <c r="A6164" s="1">
        <v>44060</v>
      </c>
      <c r="B6164" s="17" t="s">
        <v>81</v>
      </c>
      <c r="C6164">
        <v>126.269997</v>
      </c>
      <c r="D6164">
        <v>126.417</v>
      </c>
      <c r="E6164">
        <v>-0.147002999999998</v>
      </c>
      <c r="F6164">
        <v>-1.1628420228291922E-3</v>
      </c>
      <c r="G6164" s="17" t="s">
        <v>2</v>
      </c>
      <c r="H6164" s="17" t="s">
        <v>82</v>
      </c>
      <c r="I6164" s="17" t="s">
        <v>38</v>
      </c>
      <c r="J6164" s="17" t="s">
        <v>144</v>
      </c>
      <c r="K6164" s="17">
        <f>IF(BASE_MARKET_DATA[[#This Row],[DATE]]=_xlfn.MAXIFS(A:A,H:H,BASE_MARKET_DATA[[#This Row],[LABEL]]),1,0)</f>
        <v>0</v>
      </c>
      <c r="L6164" s="17">
        <f>IF(BASE_MARKET_DATA[[#This Row],[VARP]]&gt;0,1,0)</f>
        <v>0</v>
      </c>
    </row>
    <row r="6165" spans="1:12">
      <c r="A6165" s="1">
        <v>44061</v>
      </c>
      <c r="B6165" s="17" t="s">
        <v>81</v>
      </c>
      <c r="C6165">
        <v>125.873001</v>
      </c>
      <c r="D6165">
        <v>126.269997</v>
      </c>
      <c r="E6165">
        <v>-0.39699600000000146</v>
      </c>
      <c r="F6165">
        <v>-3.144024783654675E-3</v>
      </c>
      <c r="G6165" s="17" t="s">
        <v>2</v>
      </c>
      <c r="H6165" s="17" t="s">
        <v>82</v>
      </c>
      <c r="I6165" s="17" t="s">
        <v>38</v>
      </c>
      <c r="J6165" s="17" t="s">
        <v>144</v>
      </c>
      <c r="K6165" s="17">
        <f>IF(BASE_MARKET_DATA[[#This Row],[DATE]]=_xlfn.MAXIFS(A:A,H:H,BASE_MARKET_DATA[[#This Row],[LABEL]]),1,0)</f>
        <v>0</v>
      </c>
      <c r="L6165" s="17">
        <f>IF(BASE_MARKET_DATA[[#This Row],[VARP]]&gt;0,1,0)</f>
        <v>0</v>
      </c>
    </row>
    <row r="6166" spans="1:12">
      <c r="A6166" s="1">
        <v>44062</v>
      </c>
      <c r="B6166" s="17" t="s">
        <v>81</v>
      </c>
      <c r="C6166">
        <v>125.709999</v>
      </c>
      <c r="D6166">
        <v>125.873001</v>
      </c>
      <c r="E6166">
        <v>-0.16300200000000586</v>
      </c>
      <c r="F6166">
        <v>-1.2949719058498166E-3</v>
      </c>
      <c r="G6166" s="17" t="s">
        <v>2</v>
      </c>
      <c r="H6166" s="17" t="s">
        <v>82</v>
      </c>
      <c r="I6166" s="17" t="s">
        <v>38</v>
      </c>
      <c r="J6166" s="17" t="s">
        <v>144</v>
      </c>
      <c r="K6166" s="17">
        <f>IF(BASE_MARKET_DATA[[#This Row],[DATE]]=_xlfn.MAXIFS(A:A,H:H,BASE_MARKET_DATA[[#This Row],[LABEL]]),1,0)</f>
        <v>0</v>
      </c>
      <c r="L6166" s="17">
        <f>IF(BASE_MARKET_DATA[[#This Row],[VARP]]&gt;0,1,0)</f>
        <v>0</v>
      </c>
    </row>
    <row r="6167" spans="1:12">
      <c r="A6167" s="1">
        <v>44063</v>
      </c>
      <c r="B6167" s="17" t="s">
        <v>81</v>
      </c>
      <c r="C6167">
        <v>125.637001</v>
      </c>
      <c r="D6167">
        <v>125.709999</v>
      </c>
      <c r="E6167">
        <v>-7.2997999999998342E-2</v>
      </c>
      <c r="F6167">
        <v>-5.8068570981373042E-4</v>
      </c>
      <c r="G6167" s="17" t="s">
        <v>2</v>
      </c>
      <c r="H6167" s="17" t="s">
        <v>82</v>
      </c>
      <c r="I6167" s="17" t="s">
        <v>38</v>
      </c>
      <c r="J6167" s="17" t="s">
        <v>144</v>
      </c>
      <c r="K6167" s="17">
        <f>IF(BASE_MARKET_DATA[[#This Row],[DATE]]=_xlfn.MAXIFS(A:A,H:H,BASE_MARKET_DATA[[#This Row],[LABEL]]),1,0)</f>
        <v>0</v>
      </c>
      <c r="L6167" s="17">
        <f>IF(BASE_MARKET_DATA[[#This Row],[VARP]]&gt;0,1,0)</f>
        <v>0</v>
      </c>
    </row>
    <row r="6168" spans="1:12">
      <c r="A6168" s="1">
        <v>44064</v>
      </c>
      <c r="B6168" s="17" t="s">
        <v>81</v>
      </c>
      <c r="C6168">
        <v>125.422997</v>
      </c>
      <c r="D6168">
        <v>125.637001</v>
      </c>
      <c r="E6168">
        <v>-0.21400400000000275</v>
      </c>
      <c r="F6168">
        <v>-1.7033517060790295E-3</v>
      </c>
      <c r="G6168" s="17" t="s">
        <v>2</v>
      </c>
      <c r="H6168" s="17" t="s">
        <v>82</v>
      </c>
      <c r="I6168" s="17" t="s">
        <v>38</v>
      </c>
      <c r="J6168" s="17" t="s">
        <v>144</v>
      </c>
      <c r="K6168" s="17">
        <f>IF(BASE_MARKET_DATA[[#This Row],[DATE]]=_xlfn.MAXIFS(A:A,H:H,BASE_MARKET_DATA[[#This Row],[LABEL]]),1,0)</f>
        <v>0</v>
      </c>
      <c r="L6168" s="17">
        <f>IF(BASE_MARKET_DATA[[#This Row],[VARP]]&gt;0,1,0)</f>
        <v>0</v>
      </c>
    </row>
    <row r="6169" spans="1:12">
      <c r="A6169" s="1">
        <v>44067</v>
      </c>
      <c r="B6169" s="17" t="s">
        <v>81</v>
      </c>
      <c r="C6169">
        <v>124.904999</v>
      </c>
      <c r="D6169">
        <v>125.422997</v>
      </c>
      <c r="E6169">
        <v>-0.51799799999999152</v>
      </c>
      <c r="F6169">
        <v>-4.1300081515353321E-3</v>
      </c>
      <c r="G6169" s="17" t="s">
        <v>2</v>
      </c>
      <c r="H6169" s="17" t="s">
        <v>82</v>
      </c>
      <c r="I6169" s="17" t="s">
        <v>38</v>
      </c>
      <c r="J6169" s="17" t="s">
        <v>144</v>
      </c>
      <c r="K6169" s="17">
        <f>IF(BASE_MARKET_DATA[[#This Row],[DATE]]=_xlfn.MAXIFS(A:A,H:H,BASE_MARKET_DATA[[#This Row],[LABEL]]),1,0)</f>
        <v>0</v>
      </c>
      <c r="L6169" s="17">
        <f>IF(BASE_MARKET_DATA[[#This Row],[VARP]]&gt;0,1,0)</f>
        <v>0</v>
      </c>
    </row>
    <row r="6170" spans="1:12">
      <c r="A6170" s="1">
        <v>44068</v>
      </c>
      <c r="B6170" s="17" t="s">
        <v>81</v>
      </c>
      <c r="C6170">
        <v>125.011002</v>
      </c>
      <c r="D6170">
        <v>124.904999</v>
      </c>
      <c r="E6170">
        <v>0.10600300000000118</v>
      </c>
      <c r="F6170">
        <v>8.4866899522573289E-4</v>
      </c>
      <c r="G6170" s="17" t="s">
        <v>2</v>
      </c>
      <c r="H6170" s="17" t="s">
        <v>82</v>
      </c>
      <c r="I6170" s="17" t="s">
        <v>38</v>
      </c>
      <c r="J6170" s="17" t="s">
        <v>144</v>
      </c>
      <c r="K6170" s="17">
        <f>IF(BASE_MARKET_DATA[[#This Row],[DATE]]=_xlfn.MAXIFS(A:A,H:H,BASE_MARKET_DATA[[#This Row],[LABEL]]),1,0)</f>
        <v>0</v>
      </c>
      <c r="L6170" s="17">
        <f>IF(BASE_MARKET_DATA[[#This Row],[VARP]]&gt;0,1,0)</f>
        <v>1</v>
      </c>
    </row>
    <row r="6171" spans="1:12">
      <c r="A6171" s="1">
        <v>44069</v>
      </c>
      <c r="B6171" s="17" t="s">
        <v>81</v>
      </c>
      <c r="C6171">
        <v>125.91999799999999</v>
      </c>
      <c r="D6171">
        <v>125.011002</v>
      </c>
      <c r="E6171">
        <v>0.9089959999999877</v>
      </c>
      <c r="F6171">
        <v>7.2713280067940554E-3</v>
      </c>
      <c r="G6171" s="17" t="s">
        <v>2</v>
      </c>
      <c r="H6171" s="17" t="s">
        <v>82</v>
      </c>
      <c r="I6171" s="17" t="s">
        <v>38</v>
      </c>
      <c r="J6171" s="17" t="s">
        <v>144</v>
      </c>
      <c r="K6171" s="17">
        <f>IF(BASE_MARKET_DATA[[#This Row],[DATE]]=_xlfn.MAXIFS(A:A,H:H,BASE_MARKET_DATA[[#This Row],[LABEL]]),1,0)</f>
        <v>0</v>
      </c>
      <c r="L6171" s="17">
        <f>IF(BASE_MARKET_DATA[[#This Row],[VARP]]&gt;0,1,0)</f>
        <v>1</v>
      </c>
    </row>
    <row r="6172" spans="1:12">
      <c r="A6172" s="1">
        <v>44070</v>
      </c>
      <c r="B6172" s="17" t="s">
        <v>81</v>
      </c>
      <c r="C6172">
        <v>125.32399699999999</v>
      </c>
      <c r="D6172">
        <v>125.91999799999999</v>
      </c>
      <c r="E6172">
        <v>-0.59600100000000111</v>
      </c>
      <c r="F6172">
        <v>-4.7331719303235781E-3</v>
      </c>
      <c r="G6172" s="17" t="s">
        <v>2</v>
      </c>
      <c r="H6172" s="17" t="s">
        <v>82</v>
      </c>
      <c r="I6172" s="17" t="s">
        <v>38</v>
      </c>
      <c r="J6172" s="17" t="s">
        <v>144</v>
      </c>
      <c r="K6172" s="17">
        <f>IF(BASE_MARKET_DATA[[#This Row],[DATE]]=_xlfn.MAXIFS(A:A,H:H,BASE_MARKET_DATA[[#This Row],[LABEL]]),1,0)</f>
        <v>0</v>
      </c>
      <c r="L6172" s="17">
        <f>IF(BASE_MARKET_DATA[[#This Row],[VARP]]&gt;0,1,0)</f>
        <v>0</v>
      </c>
    </row>
    <row r="6173" spans="1:12">
      <c r="A6173" s="1">
        <v>44071</v>
      </c>
      <c r="B6173" s="17" t="s">
        <v>81</v>
      </c>
      <c r="C6173">
        <v>126.031998</v>
      </c>
      <c r="D6173">
        <v>125.32399699999999</v>
      </c>
      <c r="E6173">
        <v>0.70800100000001009</v>
      </c>
      <c r="F6173">
        <v>5.6493649815526565E-3</v>
      </c>
      <c r="G6173" s="17" t="s">
        <v>2</v>
      </c>
      <c r="H6173" s="17" t="s">
        <v>82</v>
      </c>
      <c r="I6173" s="17" t="s">
        <v>38</v>
      </c>
      <c r="J6173" s="17" t="s">
        <v>144</v>
      </c>
      <c r="K6173" s="17">
        <f>IF(BASE_MARKET_DATA[[#This Row],[DATE]]=_xlfn.MAXIFS(A:A,H:H,BASE_MARKET_DATA[[#This Row],[LABEL]]),1,0)</f>
        <v>0</v>
      </c>
      <c r="L6173" s="17">
        <f>IF(BASE_MARKET_DATA[[#This Row],[VARP]]&gt;0,1,0)</f>
        <v>1</v>
      </c>
    </row>
    <row r="6174" spans="1:12">
      <c r="A6174" s="1">
        <v>44074</v>
      </c>
      <c r="B6174" s="17" t="s">
        <v>81</v>
      </c>
      <c r="C6174">
        <v>125.773003</v>
      </c>
      <c r="D6174">
        <v>126.031998</v>
      </c>
      <c r="E6174">
        <v>-0.25899499999999875</v>
      </c>
      <c r="F6174">
        <v>-2.0549940023961116E-3</v>
      </c>
      <c r="G6174" s="17" t="s">
        <v>2</v>
      </c>
      <c r="H6174" s="17" t="s">
        <v>82</v>
      </c>
      <c r="I6174" s="17" t="s">
        <v>38</v>
      </c>
      <c r="J6174" s="17" t="s">
        <v>144</v>
      </c>
      <c r="K6174" s="17">
        <f>IF(BASE_MARKET_DATA[[#This Row],[DATE]]=_xlfn.MAXIFS(A:A,H:H,BASE_MARKET_DATA[[#This Row],[LABEL]]),1,0)</f>
        <v>0</v>
      </c>
      <c r="L6174" s="17">
        <f>IF(BASE_MARKET_DATA[[#This Row],[VARP]]&gt;0,1,0)</f>
        <v>0</v>
      </c>
    </row>
    <row r="6175" spans="1:12">
      <c r="A6175" s="1">
        <v>44075</v>
      </c>
      <c r="B6175" s="17" t="s">
        <v>81</v>
      </c>
      <c r="C6175">
        <v>126.540001</v>
      </c>
      <c r="D6175">
        <v>125.773003</v>
      </c>
      <c r="E6175">
        <v>0.76699800000000096</v>
      </c>
      <c r="F6175">
        <v>6.0982721387355353E-3</v>
      </c>
      <c r="G6175" s="17" t="s">
        <v>2</v>
      </c>
      <c r="H6175" s="17" t="s">
        <v>82</v>
      </c>
      <c r="I6175" s="17" t="s">
        <v>38</v>
      </c>
      <c r="J6175" s="17" t="s">
        <v>144</v>
      </c>
      <c r="K6175" s="17">
        <f>IF(BASE_MARKET_DATA[[#This Row],[DATE]]=_xlfn.MAXIFS(A:A,H:H,BASE_MARKET_DATA[[#This Row],[LABEL]]),1,0)</f>
        <v>0</v>
      </c>
      <c r="L6175" s="17">
        <f>IF(BASE_MARKET_DATA[[#This Row],[VARP]]&gt;0,1,0)</f>
        <v>1</v>
      </c>
    </row>
    <row r="6176" spans="1:12">
      <c r="A6176" s="1">
        <v>44076</v>
      </c>
      <c r="B6176" s="17" t="s">
        <v>81</v>
      </c>
      <c r="C6176">
        <v>126.254997</v>
      </c>
      <c r="D6176">
        <v>126.540001</v>
      </c>
      <c r="E6176">
        <v>-0.2850040000000007</v>
      </c>
      <c r="F6176">
        <v>-2.2522838450111968E-3</v>
      </c>
      <c r="G6176" s="17" t="s">
        <v>2</v>
      </c>
      <c r="H6176" s="17" t="s">
        <v>82</v>
      </c>
      <c r="I6176" s="17" t="s">
        <v>38</v>
      </c>
      <c r="J6176" s="17" t="s">
        <v>144</v>
      </c>
      <c r="K6176" s="17">
        <f>IF(BASE_MARKET_DATA[[#This Row],[DATE]]=_xlfn.MAXIFS(A:A,H:H,BASE_MARKET_DATA[[#This Row],[LABEL]]),1,0)</f>
        <v>0</v>
      </c>
      <c r="L6176" s="17">
        <f>IF(BASE_MARKET_DATA[[#This Row],[VARP]]&gt;0,1,0)</f>
        <v>0</v>
      </c>
    </row>
    <row r="6177" spans="1:12">
      <c r="A6177" s="1">
        <v>44077</v>
      </c>
      <c r="B6177" s="17" t="s">
        <v>81</v>
      </c>
      <c r="C6177">
        <v>125.820999</v>
      </c>
      <c r="D6177">
        <v>126.254997</v>
      </c>
      <c r="E6177">
        <v>-0.43399800000000255</v>
      </c>
      <c r="F6177">
        <v>-3.4374718649749962E-3</v>
      </c>
      <c r="G6177" s="17" t="s">
        <v>2</v>
      </c>
      <c r="H6177" s="17" t="s">
        <v>82</v>
      </c>
      <c r="I6177" s="17" t="s">
        <v>38</v>
      </c>
      <c r="J6177" s="17" t="s">
        <v>144</v>
      </c>
      <c r="K6177" s="17">
        <f>IF(BASE_MARKET_DATA[[#This Row],[DATE]]=_xlfn.MAXIFS(A:A,H:H,BASE_MARKET_DATA[[#This Row],[LABEL]]),1,0)</f>
        <v>0</v>
      </c>
      <c r="L6177" s="17">
        <f>IF(BASE_MARKET_DATA[[#This Row],[VARP]]&gt;0,1,0)</f>
        <v>0</v>
      </c>
    </row>
    <row r="6178" spans="1:12">
      <c r="A6178" s="1">
        <v>44078</v>
      </c>
      <c r="B6178" s="17" t="s">
        <v>81</v>
      </c>
      <c r="C6178">
        <v>125.600998</v>
      </c>
      <c r="D6178">
        <v>125.820999</v>
      </c>
      <c r="E6178">
        <v>-0.22000099999999634</v>
      </c>
      <c r="F6178">
        <v>-1.7485237102591782E-3</v>
      </c>
      <c r="G6178" s="17" t="s">
        <v>2</v>
      </c>
      <c r="H6178" s="17" t="s">
        <v>82</v>
      </c>
      <c r="I6178" s="17" t="s">
        <v>38</v>
      </c>
      <c r="J6178" s="17" t="s">
        <v>144</v>
      </c>
      <c r="K6178" s="17">
        <f>IF(BASE_MARKET_DATA[[#This Row],[DATE]]=_xlfn.MAXIFS(A:A,H:H,BASE_MARKET_DATA[[#This Row],[LABEL]]),1,0)</f>
        <v>0</v>
      </c>
      <c r="L6178" s="17">
        <f>IF(BASE_MARKET_DATA[[#This Row],[VARP]]&gt;0,1,0)</f>
        <v>0</v>
      </c>
    </row>
    <row r="6179" spans="1:12">
      <c r="A6179" s="1">
        <v>44081</v>
      </c>
      <c r="B6179" s="17" t="s">
        <v>81</v>
      </c>
      <c r="C6179">
        <v>125.80300099999999</v>
      </c>
      <c r="D6179">
        <v>125.600998</v>
      </c>
      <c r="E6179">
        <v>0.20200299999999061</v>
      </c>
      <c r="F6179">
        <v>1.6082913608695259E-3</v>
      </c>
      <c r="G6179" s="17" t="s">
        <v>2</v>
      </c>
      <c r="H6179" s="17" t="s">
        <v>82</v>
      </c>
      <c r="I6179" s="17" t="s">
        <v>38</v>
      </c>
      <c r="J6179" s="17" t="s">
        <v>144</v>
      </c>
      <c r="K6179" s="17">
        <f>IF(BASE_MARKET_DATA[[#This Row],[DATE]]=_xlfn.MAXIFS(A:A,H:H,BASE_MARKET_DATA[[#This Row],[LABEL]]),1,0)</f>
        <v>0</v>
      </c>
      <c r="L6179" s="17">
        <f>IF(BASE_MARKET_DATA[[#This Row],[VARP]]&gt;0,1,0)</f>
        <v>1</v>
      </c>
    </row>
    <row r="6180" spans="1:12">
      <c r="A6180" s="1">
        <v>44082</v>
      </c>
      <c r="B6180" s="17" t="s">
        <v>81</v>
      </c>
      <c r="C6180">
        <v>125.643997</v>
      </c>
      <c r="D6180">
        <v>125.80300099999999</v>
      </c>
      <c r="E6180">
        <v>-0.15900399999999593</v>
      </c>
      <c r="F6180">
        <v>-1.2639126152483113E-3</v>
      </c>
      <c r="G6180" s="17" t="s">
        <v>2</v>
      </c>
      <c r="H6180" s="17" t="s">
        <v>82</v>
      </c>
      <c r="I6180" s="17" t="s">
        <v>38</v>
      </c>
      <c r="J6180" s="17" t="s">
        <v>144</v>
      </c>
      <c r="K6180" s="17">
        <f>IF(BASE_MARKET_DATA[[#This Row],[DATE]]=_xlfn.MAXIFS(A:A,H:H,BASE_MARKET_DATA[[#This Row],[LABEL]]),1,0)</f>
        <v>0</v>
      </c>
      <c r="L6180" s="17">
        <f>IF(BASE_MARKET_DATA[[#This Row],[VARP]]&gt;0,1,0)</f>
        <v>0</v>
      </c>
    </row>
    <row r="6181" spans="1:12">
      <c r="A6181" s="1">
        <v>44083</v>
      </c>
      <c r="B6181" s="17" t="s">
        <v>81</v>
      </c>
      <c r="C6181">
        <v>124.69499999999999</v>
      </c>
      <c r="D6181">
        <v>125.643997</v>
      </c>
      <c r="E6181">
        <v>-0.94899700000000564</v>
      </c>
      <c r="F6181">
        <v>-7.5530628017190958E-3</v>
      </c>
      <c r="G6181" s="17" t="s">
        <v>2</v>
      </c>
      <c r="H6181" s="17" t="s">
        <v>82</v>
      </c>
      <c r="I6181" s="17" t="s">
        <v>38</v>
      </c>
      <c r="J6181" s="17" t="s">
        <v>144</v>
      </c>
      <c r="K6181" s="17">
        <f>IF(BASE_MARKET_DATA[[#This Row],[DATE]]=_xlfn.MAXIFS(A:A,H:H,BASE_MARKET_DATA[[#This Row],[LABEL]]),1,0)</f>
        <v>0</v>
      </c>
      <c r="L6181" s="17">
        <f>IF(BASE_MARKET_DATA[[#This Row],[VARP]]&gt;0,1,0)</f>
        <v>0</v>
      </c>
    </row>
    <row r="6182" spans="1:12">
      <c r="A6182" s="1">
        <v>44084</v>
      </c>
      <c r="B6182" s="17" t="s">
        <v>81</v>
      </c>
      <c r="C6182">
        <v>125.391998</v>
      </c>
      <c r="D6182">
        <v>124.69499999999999</v>
      </c>
      <c r="E6182">
        <v>0.69699800000000778</v>
      </c>
      <c r="F6182">
        <v>5.5896226793376467E-3</v>
      </c>
      <c r="G6182" s="17" t="s">
        <v>2</v>
      </c>
      <c r="H6182" s="17" t="s">
        <v>82</v>
      </c>
      <c r="I6182" s="17" t="s">
        <v>38</v>
      </c>
      <c r="J6182" s="17" t="s">
        <v>144</v>
      </c>
      <c r="K6182" s="17">
        <f>IF(BASE_MARKET_DATA[[#This Row],[DATE]]=_xlfn.MAXIFS(A:A,H:H,BASE_MARKET_DATA[[#This Row],[LABEL]]),1,0)</f>
        <v>0</v>
      </c>
      <c r="L6182" s="17">
        <f>IF(BASE_MARKET_DATA[[#This Row],[VARP]]&gt;0,1,0)</f>
        <v>1</v>
      </c>
    </row>
    <row r="6183" spans="1:12">
      <c r="A6183" s="1">
        <v>44085</v>
      </c>
      <c r="B6183" s="17" t="s">
        <v>81</v>
      </c>
      <c r="C6183">
        <v>125.503998</v>
      </c>
      <c r="D6183">
        <v>125.391998</v>
      </c>
      <c r="E6183">
        <v>0.11199999999999477</v>
      </c>
      <c r="F6183">
        <v>8.9319894240775057E-4</v>
      </c>
      <c r="G6183" s="17" t="s">
        <v>2</v>
      </c>
      <c r="H6183" s="17" t="s">
        <v>82</v>
      </c>
      <c r="I6183" s="17" t="s">
        <v>38</v>
      </c>
      <c r="J6183" s="17" t="s">
        <v>144</v>
      </c>
      <c r="K6183" s="17">
        <f>IF(BASE_MARKET_DATA[[#This Row],[DATE]]=_xlfn.MAXIFS(A:A,H:H,BASE_MARKET_DATA[[#This Row],[LABEL]]),1,0)</f>
        <v>0</v>
      </c>
      <c r="L6183" s="17">
        <f>IF(BASE_MARKET_DATA[[#This Row],[VARP]]&gt;0,1,0)</f>
        <v>1</v>
      </c>
    </row>
    <row r="6184" spans="1:12">
      <c r="A6184" s="1">
        <v>44088</v>
      </c>
      <c r="B6184" s="17" t="s">
        <v>81</v>
      </c>
      <c r="C6184">
        <v>125.67400400000001</v>
      </c>
      <c r="D6184">
        <v>125.503998</v>
      </c>
      <c r="E6184">
        <v>0.17000600000001498</v>
      </c>
      <c r="F6184">
        <v>1.3545863295925838E-3</v>
      </c>
      <c r="G6184" s="17" t="s">
        <v>2</v>
      </c>
      <c r="H6184" s="17" t="s">
        <v>82</v>
      </c>
      <c r="I6184" s="17" t="s">
        <v>38</v>
      </c>
      <c r="J6184" s="17" t="s">
        <v>144</v>
      </c>
      <c r="K6184" s="17">
        <f>IF(BASE_MARKET_DATA[[#This Row],[DATE]]=_xlfn.MAXIFS(A:A,H:H,BASE_MARKET_DATA[[#This Row],[LABEL]]),1,0)</f>
        <v>0</v>
      </c>
      <c r="L6184" s="17">
        <f>IF(BASE_MARKET_DATA[[#This Row],[VARP]]&gt;0,1,0)</f>
        <v>1</v>
      </c>
    </row>
    <row r="6185" spans="1:12">
      <c r="A6185" s="1">
        <v>44089</v>
      </c>
      <c r="B6185" s="17" t="s">
        <v>81</v>
      </c>
      <c r="C6185">
        <v>125.466003</v>
      </c>
      <c r="D6185">
        <v>125.67400400000001</v>
      </c>
      <c r="E6185">
        <v>-0.20800100000001009</v>
      </c>
      <c r="F6185">
        <v>-1.6550837355353942E-3</v>
      </c>
      <c r="G6185" s="17" t="s">
        <v>2</v>
      </c>
      <c r="H6185" s="17" t="s">
        <v>82</v>
      </c>
      <c r="I6185" s="17" t="s">
        <v>38</v>
      </c>
      <c r="J6185" s="17" t="s">
        <v>144</v>
      </c>
      <c r="K6185" s="17">
        <f>IF(BASE_MARKET_DATA[[#This Row],[DATE]]=_xlfn.MAXIFS(A:A,H:H,BASE_MARKET_DATA[[#This Row],[LABEL]]),1,0)</f>
        <v>0</v>
      </c>
      <c r="L6185" s="17">
        <f>IF(BASE_MARKET_DATA[[#This Row],[VARP]]&gt;0,1,0)</f>
        <v>0</v>
      </c>
    </row>
    <row r="6186" spans="1:12">
      <c r="A6186" s="1">
        <v>44090</v>
      </c>
      <c r="B6186" s="17" t="s">
        <v>81</v>
      </c>
      <c r="C6186">
        <v>124.816002</v>
      </c>
      <c r="D6186">
        <v>125.466003</v>
      </c>
      <c r="E6186">
        <v>-0.65000100000000316</v>
      </c>
      <c r="F6186">
        <v>-5.1806942475086512E-3</v>
      </c>
      <c r="G6186" s="17" t="s">
        <v>2</v>
      </c>
      <c r="H6186" s="17" t="s">
        <v>82</v>
      </c>
      <c r="I6186" s="17" t="s">
        <v>38</v>
      </c>
      <c r="J6186" s="17" t="s">
        <v>144</v>
      </c>
      <c r="K6186" s="17">
        <f>IF(BASE_MARKET_DATA[[#This Row],[DATE]]=_xlfn.MAXIFS(A:A,H:H,BASE_MARKET_DATA[[#This Row],[LABEL]]),1,0)</f>
        <v>0</v>
      </c>
      <c r="L6186" s="17">
        <f>IF(BASE_MARKET_DATA[[#This Row],[VARP]]&gt;0,1,0)</f>
        <v>0</v>
      </c>
    </row>
    <row r="6187" spans="1:12">
      <c r="A6187" s="1">
        <v>44091</v>
      </c>
      <c r="B6187" s="17" t="s">
        <v>81</v>
      </c>
      <c r="C6187">
        <v>124.00299800000001</v>
      </c>
      <c r="D6187">
        <v>124.816002</v>
      </c>
      <c r="E6187">
        <v>-0.81300399999999229</v>
      </c>
      <c r="F6187">
        <v>-6.5136199443400879E-3</v>
      </c>
      <c r="G6187" s="17" t="s">
        <v>2</v>
      </c>
      <c r="H6187" s="17" t="s">
        <v>82</v>
      </c>
      <c r="I6187" s="17" t="s">
        <v>38</v>
      </c>
      <c r="J6187" s="17" t="s">
        <v>144</v>
      </c>
      <c r="K6187" s="17">
        <f>IF(BASE_MARKET_DATA[[#This Row],[DATE]]=_xlfn.MAXIFS(A:A,H:H,BASE_MARKET_DATA[[#This Row],[LABEL]]),1,0)</f>
        <v>0</v>
      </c>
      <c r="L6187" s="17">
        <f>IF(BASE_MARKET_DATA[[#This Row],[VARP]]&gt;0,1,0)</f>
        <v>0</v>
      </c>
    </row>
    <row r="6188" spans="1:12">
      <c r="A6188" s="1">
        <v>44092</v>
      </c>
      <c r="B6188" s="17" t="s">
        <v>81</v>
      </c>
      <c r="C6188">
        <v>124.040001</v>
      </c>
      <c r="D6188">
        <v>124.00299800000001</v>
      </c>
      <c r="E6188">
        <v>3.7002999999998565E-2</v>
      </c>
      <c r="F6188">
        <v>2.9840407568209411E-4</v>
      </c>
      <c r="G6188" s="17" t="s">
        <v>2</v>
      </c>
      <c r="H6188" s="17" t="s">
        <v>82</v>
      </c>
      <c r="I6188" s="17" t="s">
        <v>38</v>
      </c>
      <c r="J6188" s="17" t="s">
        <v>144</v>
      </c>
      <c r="K6188" s="17">
        <f>IF(BASE_MARKET_DATA[[#This Row],[DATE]]=_xlfn.MAXIFS(A:A,H:H,BASE_MARKET_DATA[[#This Row],[LABEL]]),1,0)</f>
        <v>0</v>
      </c>
      <c r="L6188" s="17">
        <f>IF(BASE_MARKET_DATA[[#This Row],[VARP]]&gt;0,1,0)</f>
        <v>1</v>
      </c>
    </row>
    <row r="6189" spans="1:12">
      <c r="A6189" s="1">
        <v>44095</v>
      </c>
      <c r="B6189" s="17" t="s">
        <v>81</v>
      </c>
      <c r="C6189">
        <v>123.80999799999999</v>
      </c>
      <c r="D6189">
        <v>124.040001</v>
      </c>
      <c r="E6189">
        <v>-0.23000300000001062</v>
      </c>
      <c r="F6189">
        <v>-1.8542647383565452E-3</v>
      </c>
      <c r="G6189" s="17" t="s">
        <v>2</v>
      </c>
      <c r="H6189" s="17" t="s">
        <v>82</v>
      </c>
      <c r="I6189" s="17" t="s">
        <v>38</v>
      </c>
      <c r="J6189" s="17" t="s">
        <v>144</v>
      </c>
      <c r="K6189" s="17">
        <f>IF(BASE_MARKET_DATA[[#This Row],[DATE]]=_xlfn.MAXIFS(A:A,H:H,BASE_MARKET_DATA[[#This Row],[LABEL]]),1,0)</f>
        <v>0</v>
      </c>
      <c r="L6189" s="17">
        <f>IF(BASE_MARKET_DATA[[#This Row],[VARP]]&gt;0,1,0)</f>
        <v>0</v>
      </c>
    </row>
    <row r="6190" spans="1:12">
      <c r="A6190" s="1">
        <v>44096</v>
      </c>
      <c r="B6190" s="17" t="s">
        <v>81</v>
      </c>
      <c r="C6190">
        <v>123.172997</v>
      </c>
      <c r="D6190">
        <v>123.80999799999999</v>
      </c>
      <c r="E6190">
        <v>-0.63700099999999793</v>
      </c>
      <c r="F6190">
        <v>-5.1449883716175975E-3</v>
      </c>
      <c r="G6190" s="17" t="s">
        <v>2</v>
      </c>
      <c r="H6190" s="17" t="s">
        <v>82</v>
      </c>
      <c r="I6190" s="17" t="s">
        <v>38</v>
      </c>
      <c r="J6190" s="17" t="s">
        <v>144</v>
      </c>
      <c r="K6190" s="17">
        <f>IF(BASE_MARKET_DATA[[#This Row],[DATE]]=_xlfn.MAXIFS(A:A,H:H,BASE_MARKET_DATA[[#This Row],[LABEL]]),1,0)</f>
        <v>0</v>
      </c>
      <c r="L6190" s="17">
        <f>IF(BASE_MARKET_DATA[[#This Row],[VARP]]&gt;0,1,0)</f>
        <v>0</v>
      </c>
    </row>
    <row r="6191" spans="1:12">
      <c r="A6191" s="1">
        <v>44097</v>
      </c>
      <c r="B6191" s="17" t="s">
        <v>81</v>
      </c>
      <c r="C6191">
        <v>122.97199999999999</v>
      </c>
      <c r="D6191">
        <v>123.172997</v>
      </c>
      <c r="E6191">
        <v>-0.20099700000000098</v>
      </c>
      <c r="F6191">
        <v>-1.6318268199644521E-3</v>
      </c>
      <c r="G6191" s="17" t="s">
        <v>2</v>
      </c>
      <c r="H6191" s="17" t="s">
        <v>82</v>
      </c>
      <c r="I6191" s="17" t="s">
        <v>38</v>
      </c>
      <c r="J6191" s="17" t="s">
        <v>144</v>
      </c>
      <c r="K6191" s="17">
        <f>IF(BASE_MARKET_DATA[[#This Row],[DATE]]=_xlfn.MAXIFS(A:A,H:H,BASE_MARKET_DATA[[#This Row],[LABEL]]),1,0)</f>
        <v>0</v>
      </c>
      <c r="L6191" s="17">
        <f>IF(BASE_MARKET_DATA[[#This Row],[VARP]]&gt;0,1,0)</f>
        <v>0</v>
      </c>
    </row>
    <row r="6192" spans="1:12">
      <c r="A6192" s="1">
        <v>44098</v>
      </c>
      <c r="B6192" s="17" t="s">
        <v>81</v>
      </c>
      <c r="C6192">
        <v>122.75900300000001</v>
      </c>
      <c r="D6192">
        <v>122.97199999999999</v>
      </c>
      <c r="E6192">
        <v>-0.21299699999998722</v>
      </c>
      <c r="F6192">
        <v>-1.7320772208306544E-3</v>
      </c>
      <c r="G6192" s="17" t="s">
        <v>2</v>
      </c>
      <c r="H6192" s="17" t="s">
        <v>82</v>
      </c>
      <c r="I6192" s="17" t="s">
        <v>38</v>
      </c>
      <c r="J6192" s="17" t="s">
        <v>144</v>
      </c>
      <c r="K6192" s="17">
        <f>IF(BASE_MARKET_DATA[[#This Row],[DATE]]=_xlfn.MAXIFS(A:A,H:H,BASE_MARKET_DATA[[#This Row],[LABEL]]),1,0)</f>
        <v>0</v>
      </c>
      <c r="L6192" s="17">
        <f>IF(BASE_MARKET_DATA[[#This Row],[VARP]]&gt;0,1,0)</f>
        <v>0</v>
      </c>
    </row>
    <row r="6193" spans="1:12">
      <c r="A6193" s="1">
        <v>44099</v>
      </c>
      <c r="B6193" s="17" t="s">
        <v>81</v>
      </c>
      <c r="C6193">
        <v>123.07199900000001</v>
      </c>
      <c r="D6193">
        <v>122.75900300000001</v>
      </c>
      <c r="E6193">
        <v>0.31299599999999828</v>
      </c>
      <c r="F6193">
        <v>2.5496785763240376E-3</v>
      </c>
      <c r="G6193" s="17" t="s">
        <v>2</v>
      </c>
      <c r="H6193" s="17" t="s">
        <v>82</v>
      </c>
      <c r="I6193" s="17" t="s">
        <v>38</v>
      </c>
      <c r="J6193" s="17" t="s">
        <v>144</v>
      </c>
      <c r="K6193" s="17">
        <f>IF(BASE_MARKET_DATA[[#This Row],[DATE]]=_xlfn.MAXIFS(A:A,H:H,BASE_MARKET_DATA[[#This Row],[LABEL]]),1,0)</f>
        <v>1</v>
      </c>
      <c r="L6193" s="17">
        <f>IF(BASE_MARKET_DATA[[#This Row],[VARP]]&gt;0,1,0)</f>
        <v>1</v>
      </c>
    </row>
    <row r="6194" spans="1:12">
      <c r="A6194" s="1">
        <v>43830</v>
      </c>
      <c r="B6194" s="17" t="s">
        <v>83</v>
      </c>
      <c r="C6194">
        <v>6.9840000000000006E-3</v>
      </c>
      <c r="G6194" s="17" t="s">
        <v>2</v>
      </c>
      <c r="H6194" s="17" t="s">
        <v>84</v>
      </c>
      <c r="I6194" s="17" t="s">
        <v>38</v>
      </c>
      <c r="J6194" s="17" t="s">
        <v>144</v>
      </c>
      <c r="K6194" s="17">
        <f>IF(BASE_MARKET_DATA[[#This Row],[DATE]]=_xlfn.MAXIFS(A:A,H:H,BASE_MARKET_DATA[[#This Row],[LABEL]]),1,0)</f>
        <v>0</v>
      </c>
      <c r="L6194" s="17">
        <f>IF(BASE_MARKET_DATA[[#This Row],[VARP]]&gt;0,1,0)</f>
        <v>0</v>
      </c>
    </row>
    <row r="6195" spans="1:12">
      <c r="A6195" s="1">
        <v>43831</v>
      </c>
      <c r="B6195" s="17" t="s">
        <v>83</v>
      </c>
      <c r="C6195">
        <v>6.9180000000000005E-3</v>
      </c>
      <c r="D6195">
        <v>6.9840000000000006E-3</v>
      </c>
      <c r="E6195">
        <v>-6.6000000000000086E-5</v>
      </c>
      <c r="F6195">
        <v>-9.4501718213058535E-3</v>
      </c>
      <c r="G6195" s="17" t="s">
        <v>2</v>
      </c>
      <c r="H6195" s="17" t="s">
        <v>84</v>
      </c>
      <c r="I6195" s="17" t="s">
        <v>38</v>
      </c>
      <c r="J6195" s="17" t="s">
        <v>144</v>
      </c>
      <c r="K6195" s="17">
        <f>IF(BASE_MARKET_DATA[[#This Row],[DATE]]=_xlfn.MAXIFS(A:A,H:H,BASE_MARKET_DATA[[#This Row],[LABEL]]),1,0)</f>
        <v>0</v>
      </c>
      <c r="L6195" s="17">
        <f>IF(BASE_MARKET_DATA[[#This Row],[VARP]]&gt;0,1,0)</f>
        <v>0</v>
      </c>
    </row>
    <row r="6196" spans="1:12">
      <c r="A6196" s="1">
        <v>43832</v>
      </c>
      <c r="B6196" s="17" t="s">
        <v>83</v>
      </c>
      <c r="C6196">
        <v>6.9220000000000002E-3</v>
      </c>
      <c r="D6196">
        <v>6.9180000000000005E-3</v>
      </c>
      <c r="E6196">
        <v>3.9999999999996635E-6</v>
      </c>
      <c r="F6196">
        <v>5.7820179242550789E-4</v>
      </c>
      <c r="G6196" s="17" t="s">
        <v>2</v>
      </c>
      <c r="H6196" s="17" t="s">
        <v>84</v>
      </c>
      <c r="I6196" s="17" t="s">
        <v>38</v>
      </c>
      <c r="J6196" s="17" t="s">
        <v>144</v>
      </c>
      <c r="K6196" s="17">
        <f>IF(BASE_MARKET_DATA[[#This Row],[DATE]]=_xlfn.MAXIFS(A:A,H:H,BASE_MARKET_DATA[[#This Row],[LABEL]]),1,0)</f>
        <v>0</v>
      </c>
      <c r="L6196" s="17">
        <f>IF(BASE_MARKET_DATA[[#This Row],[VARP]]&gt;0,1,0)</f>
        <v>1</v>
      </c>
    </row>
    <row r="6197" spans="1:12">
      <c r="A6197" s="1">
        <v>43833</v>
      </c>
      <c r="B6197" s="17" t="s">
        <v>83</v>
      </c>
      <c r="C6197">
        <v>6.986E-3</v>
      </c>
      <c r="D6197">
        <v>6.9220000000000002E-3</v>
      </c>
      <c r="E6197">
        <v>6.3999999999999821E-5</v>
      </c>
      <c r="F6197">
        <v>9.2458826928633088E-3</v>
      </c>
      <c r="G6197" s="17" t="s">
        <v>2</v>
      </c>
      <c r="H6197" s="17" t="s">
        <v>84</v>
      </c>
      <c r="I6197" s="17" t="s">
        <v>38</v>
      </c>
      <c r="J6197" s="17" t="s">
        <v>144</v>
      </c>
      <c r="K6197" s="17">
        <f>IF(BASE_MARKET_DATA[[#This Row],[DATE]]=_xlfn.MAXIFS(A:A,H:H,BASE_MARKET_DATA[[#This Row],[LABEL]]),1,0)</f>
        <v>0</v>
      </c>
      <c r="L6197" s="17">
        <f>IF(BASE_MARKET_DATA[[#This Row],[VARP]]&gt;0,1,0)</f>
        <v>1</v>
      </c>
    </row>
    <row r="6198" spans="1:12">
      <c r="A6198" s="1">
        <v>43836</v>
      </c>
      <c r="B6198" s="17" t="s">
        <v>83</v>
      </c>
      <c r="C6198">
        <v>7.0510000000000008E-3</v>
      </c>
      <c r="D6198">
        <v>6.986E-3</v>
      </c>
      <c r="E6198">
        <v>6.5000000000000821E-5</v>
      </c>
      <c r="F6198">
        <v>9.3043229315775584E-3</v>
      </c>
      <c r="G6198" s="17" t="s">
        <v>2</v>
      </c>
      <c r="H6198" s="17" t="s">
        <v>84</v>
      </c>
      <c r="I6198" s="17" t="s">
        <v>38</v>
      </c>
      <c r="J6198" s="17" t="s">
        <v>144</v>
      </c>
      <c r="K6198" s="17">
        <f>IF(BASE_MARKET_DATA[[#This Row],[DATE]]=_xlfn.MAXIFS(A:A,H:H,BASE_MARKET_DATA[[#This Row],[LABEL]]),1,0)</f>
        <v>0</v>
      </c>
      <c r="L6198" s="17">
        <f>IF(BASE_MARKET_DATA[[#This Row],[VARP]]&gt;0,1,0)</f>
        <v>1</v>
      </c>
    </row>
    <row r="6199" spans="1:12">
      <c r="A6199" s="1">
        <v>43837</v>
      </c>
      <c r="B6199" s="17" t="s">
        <v>83</v>
      </c>
      <c r="C6199">
        <v>6.9840000000000006E-3</v>
      </c>
      <c r="D6199">
        <v>7.0510000000000008E-3</v>
      </c>
      <c r="E6199">
        <v>-6.7000000000000219E-5</v>
      </c>
      <c r="F6199">
        <v>-9.5021982697490025E-3</v>
      </c>
      <c r="G6199" s="17" t="s">
        <v>2</v>
      </c>
      <c r="H6199" s="17" t="s">
        <v>84</v>
      </c>
      <c r="I6199" s="17" t="s">
        <v>38</v>
      </c>
      <c r="J6199" s="17" t="s">
        <v>144</v>
      </c>
      <c r="K6199" s="17">
        <f>IF(BASE_MARKET_DATA[[#This Row],[DATE]]=_xlfn.MAXIFS(A:A,H:H,BASE_MARKET_DATA[[#This Row],[LABEL]]),1,0)</f>
        <v>0</v>
      </c>
      <c r="L6199" s="17">
        <f>IF(BASE_MARKET_DATA[[#This Row],[VARP]]&gt;0,1,0)</f>
        <v>0</v>
      </c>
    </row>
    <row r="6200" spans="1:12">
      <c r="A6200" s="1">
        <v>43838</v>
      </c>
      <c r="B6200" s="17" t="s">
        <v>83</v>
      </c>
      <c r="C6200">
        <v>7.0400000000000003E-3</v>
      </c>
      <c r="D6200">
        <v>6.9840000000000006E-3</v>
      </c>
      <c r="E6200">
        <v>5.5999999999999626E-5</v>
      </c>
      <c r="F6200">
        <v>8.0183276059564174E-3</v>
      </c>
      <c r="G6200" s="17" t="s">
        <v>2</v>
      </c>
      <c r="H6200" s="17" t="s">
        <v>84</v>
      </c>
      <c r="I6200" s="17" t="s">
        <v>38</v>
      </c>
      <c r="J6200" s="17" t="s">
        <v>144</v>
      </c>
      <c r="K6200" s="17">
        <f>IF(BASE_MARKET_DATA[[#This Row],[DATE]]=_xlfn.MAXIFS(A:A,H:H,BASE_MARKET_DATA[[#This Row],[LABEL]]),1,0)</f>
        <v>0</v>
      </c>
      <c r="L6200" s="17">
        <f>IF(BASE_MARKET_DATA[[#This Row],[VARP]]&gt;0,1,0)</f>
        <v>1</v>
      </c>
    </row>
    <row r="6201" spans="1:12">
      <c r="A6201" s="1">
        <v>43839</v>
      </c>
      <c r="B6201" s="17" t="s">
        <v>83</v>
      </c>
      <c r="C6201">
        <v>6.9779999999999998E-3</v>
      </c>
      <c r="D6201">
        <v>7.0400000000000003E-3</v>
      </c>
      <c r="E6201">
        <v>-6.2000000000000423E-5</v>
      </c>
      <c r="F6201">
        <v>-8.806818181818242E-3</v>
      </c>
      <c r="G6201" s="17" t="s">
        <v>2</v>
      </c>
      <c r="H6201" s="17" t="s">
        <v>84</v>
      </c>
      <c r="I6201" s="17" t="s">
        <v>38</v>
      </c>
      <c r="J6201" s="17" t="s">
        <v>144</v>
      </c>
      <c r="K6201" s="17">
        <f>IF(BASE_MARKET_DATA[[#This Row],[DATE]]=_xlfn.MAXIFS(A:A,H:H,BASE_MARKET_DATA[[#This Row],[LABEL]]),1,0)</f>
        <v>0</v>
      </c>
      <c r="L6201" s="17">
        <f>IF(BASE_MARKET_DATA[[#This Row],[VARP]]&gt;0,1,0)</f>
        <v>0</v>
      </c>
    </row>
    <row r="6202" spans="1:12">
      <c r="A6202" s="1">
        <v>43840</v>
      </c>
      <c r="B6202" s="17" t="s">
        <v>83</v>
      </c>
      <c r="C6202">
        <v>6.9670000000000001E-3</v>
      </c>
      <c r="D6202">
        <v>6.9779999999999998E-3</v>
      </c>
      <c r="E6202">
        <v>-1.0999999999999725E-5</v>
      </c>
      <c r="F6202">
        <v>-1.5763829177414339E-3</v>
      </c>
      <c r="G6202" s="17" t="s">
        <v>2</v>
      </c>
      <c r="H6202" s="17" t="s">
        <v>84</v>
      </c>
      <c r="I6202" s="17" t="s">
        <v>38</v>
      </c>
      <c r="J6202" s="17" t="s">
        <v>144</v>
      </c>
      <c r="K6202" s="17">
        <f>IF(BASE_MARKET_DATA[[#This Row],[DATE]]=_xlfn.MAXIFS(A:A,H:H,BASE_MARKET_DATA[[#This Row],[LABEL]]),1,0)</f>
        <v>0</v>
      </c>
      <c r="L6202" s="17">
        <f>IF(BASE_MARKET_DATA[[#This Row],[VARP]]&gt;0,1,0)</f>
        <v>0</v>
      </c>
    </row>
    <row r="6203" spans="1:12">
      <c r="A6203" s="1">
        <v>43843</v>
      </c>
      <c r="B6203" s="17" t="s">
        <v>83</v>
      </c>
      <c r="C6203">
        <v>6.9719999999999999E-3</v>
      </c>
      <c r="D6203">
        <v>6.9670000000000001E-3</v>
      </c>
      <c r="E6203">
        <v>4.9999999999997963E-6</v>
      </c>
      <c r="F6203">
        <v>7.1766901105207353E-4</v>
      </c>
      <c r="G6203" s="17" t="s">
        <v>2</v>
      </c>
      <c r="H6203" s="17" t="s">
        <v>84</v>
      </c>
      <c r="I6203" s="17" t="s">
        <v>38</v>
      </c>
      <c r="J6203" s="17" t="s">
        <v>144</v>
      </c>
      <c r="K6203" s="17">
        <f>IF(BASE_MARKET_DATA[[#This Row],[DATE]]=_xlfn.MAXIFS(A:A,H:H,BASE_MARKET_DATA[[#This Row],[LABEL]]),1,0)</f>
        <v>0</v>
      </c>
      <c r="L6203" s="17">
        <f>IF(BASE_MARKET_DATA[[#This Row],[VARP]]&gt;0,1,0)</f>
        <v>1</v>
      </c>
    </row>
    <row r="6204" spans="1:12">
      <c r="A6204" s="1">
        <v>43844</v>
      </c>
      <c r="B6204" s="17" t="s">
        <v>83</v>
      </c>
      <c r="C6204">
        <v>6.9810000000000002E-3</v>
      </c>
      <c r="D6204">
        <v>6.9719999999999999E-3</v>
      </c>
      <c r="E6204">
        <v>9.0000000000003272E-6</v>
      </c>
      <c r="F6204">
        <v>1.2908777969019402E-3</v>
      </c>
      <c r="G6204" s="17" t="s">
        <v>2</v>
      </c>
      <c r="H6204" s="17" t="s">
        <v>84</v>
      </c>
      <c r="I6204" s="17" t="s">
        <v>38</v>
      </c>
      <c r="J6204" s="17" t="s">
        <v>144</v>
      </c>
      <c r="K6204" s="17">
        <f>IF(BASE_MARKET_DATA[[#This Row],[DATE]]=_xlfn.MAXIFS(A:A,H:H,BASE_MARKET_DATA[[#This Row],[LABEL]]),1,0)</f>
        <v>0</v>
      </c>
      <c r="L6204" s="17">
        <f>IF(BASE_MARKET_DATA[[#This Row],[VARP]]&gt;0,1,0)</f>
        <v>1</v>
      </c>
    </row>
    <row r="6205" spans="1:12">
      <c r="A6205" s="1">
        <v>43845</v>
      </c>
      <c r="B6205" s="17" t="s">
        <v>83</v>
      </c>
      <c r="C6205">
        <v>6.9700000000000005E-3</v>
      </c>
      <c r="D6205">
        <v>6.9810000000000002E-3</v>
      </c>
      <c r="E6205">
        <v>-1.0999999999999725E-5</v>
      </c>
      <c r="F6205">
        <v>-1.5757054863199721E-3</v>
      </c>
      <c r="G6205" s="17" t="s">
        <v>2</v>
      </c>
      <c r="H6205" s="17" t="s">
        <v>84</v>
      </c>
      <c r="I6205" s="17" t="s">
        <v>38</v>
      </c>
      <c r="J6205" s="17" t="s">
        <v>144</v>
      </c>
      <c r="K6205" s="17">
        <f>IF(BASE_MARKET_DATA[[#This Row],[DATE]]=_xlfn.MAXIFS(A:A,H:H,BASE_MARKET_DATA[[#This Row],[LABEL]]),1,0)</f>
        <v>0</v>
      </c>
      <c r="L6205" s="17">
        <f>IF(BASE_MARKET_DATA[[#This Row],[VARP]]&gt;0,1,0)</f>
        <v>0</v>
      </c>
    </row>
    <row r="6206" spans="1:12">
      <c r="A6206" s="1">
        <v>43846</v>
      </c>
      <c r="B6206" s="17" t="s">
        <v>83</v>
      </c>
      <c r="C6206">
        <v>6.9599999999999992E-3</v>
      </c>
      <c r="D6206">
        <v>6.9700000000000005E-3</v>
      </c>
      <c r="E6206">
        <v>-1.0000000000001327E-5</v>
      </c>
      <c r="F6206">
        <v>-1.434720229555427E-3</v>
      </c>
      <c r="G6206" s="17" t="s">
        <v>2</v>
      </c>
      <c r="H6206" s="17" t="s">
        <v>84</v>
      </c>
      <c r="I6206" s="17" t="s">
        <v>38</v>
      </c>
      <c r="J6206" s="17" t="s">
        <v>144</v>
      </c>
      <c r="K6206" s="17">
        <f>IF(BASE_MARKET_DATA[[#This Row],[DATE]]=_xlfn.MAXIFS(A:A,H:H,BASE_MARKET_DATA[[#This Row],[LABEL]]),1,0)</f>
        <v>0</v>
      </c>
      <c r="L6206" s="17">
        <f>IF(BASE_MARKET_DATA[[#This Row],[VARP]]&gt;0,1,0)</f>
        <v>0</v>
      </c>
    </row>
    <row r="6207" spans="1:12">
      <c r="A6207" s="1">
        <v>43847</v>
      </c>
      <c r="B6207" s="17" t="s">
        <v>83</v>
      </c>
      <c r="C6207">
        <v>6.9199999999999999E-3</v>
      </c>
      <c r="D6207">
        <v>6.9599999999999992E-3</v>
      </c>
      <c r="E6207">
        <v>-3.9999999999999238E-5</v>
      </c>
      <c r="F6207">
        <v>-5.7471264367815007E-3</v>
      </c>
      <c r="G6207" s="17" t="s">
        <v>2</v>
      </c>
      <c r="H6207" s="17" t="s">
        <v>84</v>
      </c>
      <c r="I6207" s="17" t="s">
        <v>38</v>
      </c>
      <c r="J6207" s="17" t="s">
        <v>144</v>
      </c>
      <c r="K6207" s="17">
        <f>IF(BASE_MARKET_DATA[[#This Row],[DATE]]=_xlfn.MAXIFS(A:A,H:H,BASE_MARKET_DATA[[#This Row],[LABEL]]),1,0)</f>
        <v>0</v>
      </c>
      <c r="L6207" s="17">
        <f>IF(BASE_MARKET_DATA[[#This Row],[VARP]]&gt;0,1,0)</f>
        <v>0</v>
      </c>
    </row>
    <row r="6208" spans="1:12">
      <c r="A6208" s="1">
        <v>43850</v>
      </c>
      <c r="B6208" s="17" t="s">
        <v>83</v>
      </c>
      <c r="C6208">
        <v>6.9670000000000001E-3</v>
      </c>
      <c r="D6208">
        <v>6.9199999999999999E-3</v>
      </c>
      <c r="E6208">
        <v>4.7000000000000167E-5</v>
      </c>
      <c r="F6208">
        <v>6.7919075144508914E-3</v>
      </c>
      <c r="G6208" s="17" t="s">
        <v>2</v>
      </c>
      <c r="H6208" s="17" t="s">
        <v>84</v>
      </c>
      <c r="I6208" s="17" t="s">
        <v>38</v>
      </c>
      <c r="J6208" s="17" t="s">
        <v>144</v>
      </c>
      <c r="K6208" s="17">
        <f>IF(BASE_MARKET_DATA[[#This Row],[DATE]]=_xlfn.MAXIFS(A:A,H:H,BASE_MARKET_DATA[[#This Row],[LABEL]]),1,0)</f>
        <v>0</v>
      </c>
      <c r="L6208" s="17">
        <f>IF(BASE_MARKET_DATA[[#This Row],[VARP]]&gt;0,1,0)</f>
        <v>1</v>
      </c>
    </row>
    <row r="6209" spans="1:12">
      <c r="A6209" s="1">
        <v>43851</v>
      </c>
      <c r="B6209" s="17" t="s">
        <v>83</v>
      </c>
      <c r="C6209">
        <v>6.9589999999999999E-3</v>
      </c>
      <c r="D6209">
        <v>6.9670000000000001E-3</v>
      </c>
      <c r="E6209">
        <v>-8.0000000000001945E-6</v>
      </c>
      <c r="F6209">
        <v>-1.1482704176833923E-3</v>
      </c>
      <c r="G6209" s="17" t="s">
        <v>2</v>
      </c>
      <c r="H6209" s="17" t="s">
        <v>84</v>
      </c>
      <c r="I6209" s="17" t="s">
        <v>38</v>
      </c>
      <c r="J6209" s="17" t="s">
        <v>144</v>
      </c>
      <c r="K6209" s="17">
        <f>IF(BASE_MARKET_DATA[[#This Row],[DATE]]=_xlfn.MAXIFS(A:A,H:H,BASE_MARKET_DATA[[#This Row],[LABEL]]),1,0)</f>
        <v>0</v>
      </c>
      <c r="L6209" s="17">
        <f>IF(BASE_MARKET_DATA[[#This Row],[VARP]]&gt;0,1,0)</f>
        <v>0</v>
      </c>
    </row>
    <row r="6210" spans="1:12">
      <c r="A6210" s="1">
        <v>43852</v>
      </c>
      <c r="B6210" s="17" t="s">
        <v>83</v>
      </c>
      <c r="C6210">
        <v>6.954000000000001E-3</v>
      </c>
      <c r="D6210">
        <v>6.9589999999999999E-3</v>
      </c>
      <c r="E6210">
        <v>-4.9999999999989289E-6</v>
      </c>
      <c r="F6210">
        <v>-7.1849403649934312E-4</v>
      </c>
      <c r="G6210" s="17" t="s">
        <v>2</v>
      </c>
      <c r="H6210" s="17" t="s">
        <v>84</v>
      </c>
      <c r="I6210" s="17" t="s">
        <v>38</v>
      </c>
      <c r="J6210" s="17" t="s">
        <v>144</v>
      </c>
      <c r="K6210" s="17">
        <f>IF(BASE_MARKET_DATA[[#This Row],[DATE]]=_xlfn.MAXIFS(A:A,H:H,BASE_MARKET_DATA[[#This Row],[LABEL]]),1,0)</f>
        <v>0</v>
      </c>
      <c r="L6210" s="17">
        <f>IF(BASE_MARKET_DATA[[#This Row],[VARP]]&gt;0,1,0)</f>
        <v>0</v>
      </c>
    </row>
    <row r="6211" spans="1:12">
      <c r="A6211" s="1">
        <v>43853</v>
      </c>
      <c r="B6211" s="17" t="s">
        <v>83</v>
      </c>
      <c r="C6211">
        <v>6.914E-3</v>
      </c>
      <c r="D6211">
        <v>6.954000000000001E-3</v>
      </c>
      <c r="E6211">
        <v>-4.0000000000000972E-5</v>
      </c>
      <c r="F6211">
        <v>-5.7520851308600759E-3</v>
      </c>
      <c r="G6211" s="17" t="s">
        <v>2</v>
      </c>
      <c r="H6211" s="17" t="s">
        <v>84</v>
      </c>
      <c r="I6211" s="17" t="s">
        <v>38</v>
      </c>
      <c r="J6211" s="17" t="s">
        <v>144</v>
      </c>
      <c r="K6211" s="17">
        <f>IF(BASE_MARKET_DATA[[#This Row],[DATE]]=_xlfn.MAXIFS(A:A,H:H,BASE_MARKET_DATA[[#This Row],[LABEL]]),1,0)</f>
        <v>0</v>
      </c>
      <c r="L6211" s="17">
        <f>IF(BASE_MARKET_DATA[[#This Row],[VARP]]&gt;0,1,0)</f>
        <v>0</v>
      </c>
    </row>
    <row r="6212" spans="1:12">
      <c r="A6212" s="1">
        <v>43854</v>
      </c>
      <c r="B6212" s="17" t="s">
        <v>83</v>
      </c>
      <c r="C6212">
        <v>6.9370000000000005E-3</v>
      </c>
      <c r="D6212">
        <v>6.914E-3</v>
      </c>
      <c r="E6212">
        <v>2.3000000000000451E-5</v>
      </c>
      <c r="F6212">
        <v>3.3265837431299466E-3</v>
      </c>
      <c r="G6212" s="17" t="s">
        <v>2</v>
      </c>
      <c r="H6212" s="17" t="s">
        <v>84</v>
      </c>
      <c r="I6212" s="17" t="s">
        <v>38</v>
      </c>
      <c r="J6212" s="17" t="s">
        <v>144</v>
      </c>
      <c r="K6212" s="17">
        <f>IF(BASE_MARKET_DATA[[#This Row],[DATE]]=_xlfn.MAXIFS(A:A,H:H,BASE_MARKET_DATA[[#This Row],[LABEL]]),1,0)</f>
        <v>0</v>
      </c>
      <c r="L6212" s="17">
        <f>IF(BASE_MARKET_DATA[[#This Row],[VARP]]&gt;0,1,0)</f>
        <v>1</v>
      </c>
    </row>
    <row r="6213" spans="1:12">
      <c r="A6213" s="1">
        <v>43857</v>
      </c>
      <c r="B6213" s="17" t="s">
        <v>83</v>
      </c>
      <c r="C6213">
        <v>6.9800000000000001E-3</v>
      </c>
      <c r="D6213">
        <v>6.9370000000000005E-3</v>
      </c>
      <c r="E6213">
        <v>4.2999999999999636E-5</v>
      </c>
      <c r="F6213">
        <v>6.198644947383542E-3</v>
      </c>
      <c r="G6213" s="17" t="s">
        <v>2</v>
      </c>
      <c r="H6213" s="17" t="s">
        <v>84</v>
      </c>
      <c r="I6213" s="17" t="s">
        <v>38</v>
      </c>
      <c r="J6213" s="17" t="s">
        <v>144</v>
      </c>
      <c r="K6213" s="17">
        <f>IF(BASE_MARKET_DATA[[#This Row],[DATE]]=_xlfn.MAXIFS(A:A,H:H,BASE_MARKET_DATA[[#This Row],[LABEL]]),1,0)</f>
        <v>0</v>
      </c>
      <c r="L6213" s="17">
        <f>IF(BASE_MARKET_DATA[[#This Row],[VARP]]&gt;0,1,0)</f>
        <v>1</v>
      </c>
    </row>
    <row r="6214" spans="1:12">
      <c r="A6214" s="1">
        <v>43858</v>
      </c>
      <c r="B6214" s="17" t="s">
        <v>83</v>
      </c>
      <c r="C6214">
        <v>7.0099999999999997E-3</v>
      </c>
      <c r="D6214">
        <v>6.9800000000000001E-3</v>
      </c>
      <c r="E6214">
        <v>2.9999999999999645E-5</v>
      </c>
      <c r="F6214">
        <v>4.2979942693409231E-3</v>
      </c>
      <c r="G6214" s="17" t="s">
        <v>2</v>
      </c>
      <c r="H6214" s="17" t="s">
        <v>84</v>
      </c>
      <c r="I6214" s="17" t="s">
        <v>38</v>
      </c>
      <c r="J6214" s="17" t="s">
        <v>144</v>
      </c>
      <c r="K6214" s="17">
        <f>IF(BASE_MARKET_DATA[[#This Row],[DATE]]=_xlfn.MAXIFS(A:A,H:H,BASE_MARKET_DATA[[#This Row],[LABEL]]),1,0)</f>
        <v>0</v>
      </c>
      <c r="L6214" s="17">
        <f>IF(BASE_MARKET_DATA[[#This Row],[VARP]]&gt;0,1,0)</f>
        <v>1</v>
      </c>
    </row>
    <row r="6215" spans="1:12">
      <c r="A6215" s="1">
        <v>43859</v>
      </c>
      <c r="B6215" s="17" t="s">
        <v>83</v>
      </c>
      <c r="C6215">
        <v>7.0159999999999997E-3</v>
      </c>
      <c r="D6215">
        <v>7.0099999999999997E-3</v>
      </c>
      <c r="E6215">
        <v>5.999999999999929E-6</v>
      </c>
      <c r="F6215">
        <v>8.5592011412267174E-4</v>
      </c>
      <c r="G6215" s="17" t="s">
        <v>2</v>
      </c>
      <c r="H6215" s="17" t="s">
        <v>84</v>
      </c>
      <c r="I6215" s="17" t="s">
        <v>38</v>
      </c>
      <c r="J6215" s="17" t="s">
        <v>144</v>
      </c>
      <c r="K6215" s="17">
        <f>IF(BASE_MARKET_DATA[[#This Row],[DATE]]=_xlfn.MAXIFS(A:A,H:H,BASE_MARKET_DATA[[#This Row],[LABEL]]),1,0)</f>
        <v>0</v>
      </c>
      <c r="L6215" s="17">
        <f>IF(BASE_MARKET_DATA[[#This Row],[VARP]]&gt;0,1,0)</f>
        <v>1</v>
      </c>
    </row>
    <row r="6216" spans="1:12">
      <c r="A6216" s="1">
        <v>43860</v>
      </c>
      <c r="B6216" s="17" t="s">
        <v>83</v>
      </c>
      <c r="C6216">
        <v>7.0260000000000001E-3</v>
      </c>
      <c r="D6216">
        <v>7.0159999999999997E-3</v>
      </c>
      <c r="E6216">
        <v>1.000000000000046E-5</v>
      </c>
      <c r="F6216">
        <v>1.4253135689852423E-3</v>
      </c>
      <c r="G6216" s="17" t="s">
        <v>2</v>
      </c>
      <c r="H6216" s="17" t="s">
        <v>84</v>
      </c>
      <c r="I6216" s="17" t="s">
        <v>38</v>
      </c>
      <c r="J6216" s="17" t="s">
        <v>144</v>
      </c>
      <c r="K6216" s="17">
        <f>IF(BASE_MARKET_DATA[[#This Row],[DATE]]=_xlfn.MAXIFS(A:A,H:H,BASE_MARKET_DATA[[#This Row],[LABEL]]),1,0)</f>
        <v>0</v>
      </c>
      <c r="L6216" s="17">
        <f>IF(BASE_MARKET_DATA[[#This Row],[VARP]]&gt;0,1,0)</f>
        <v>1</v>
      </c>
    </row>
    <row r="6217" spans="1:12">
      <c r="A6217" s="1">
        <v>43861</v>
      </c>
      <c r="B6217" s="17" t="s">
        <v>83</v>
      </c>
      <c r="C6217">
        <v>7.0000000000000001E-3</v>
      </c>
      <c r="D6217">
        <v>7.0260000000000001E-3</v>
      </c>
      <c r="E6217">
        <v>-2.5999999999999981E-5</v>
      </c>
      <c r="F6217">
        <v>-3.7005408482778225E-3</v>
      </c>
      <c r="G6217" s="17" t="s">
        <v>2</v>
      </c>
      <c r="H6217" s="17" t="s">
        <v>84</v>
      </c>
      <c r="I6217" s="17" t="s">
        <v>38</v>
      </c>
      <c r="J6217" s="17" t="s">
        <v>144</v>
      </c>
      <c r="K6217" s="17">
        <f>IF(BASE_MARKET_DATA[[#This Row],[DATE]]=_xlfn.MAXIFS(A:A,H:H,BASE_MARKET_DATA[[#This Row],[LABEL]]),1,0)</f>
        <v>0</v>
      </c>
      <c r="L6217" s="17">
        <f>IF(BASE_MARKET_DATA[[#This Row],[VARP]]&gt;0,1,0)</f>
        <v>0</v>
      </c>
    </row>
    <row r="6218" spans="1:12">
      <c r="A6218" s="1">
        <v>43864</v>
      </c>
      <c r="B6218" s="17" t="s">
        <v>83</v>
      </c>
      <c r="C6218">
        <v>6.9709999999999998E-3</v>
      </c>
      <c r="D6218">
        <v>7.0000000000000001E-3</v>
      </c>
      <c r="E6218">
        <v>-2.900000000000038E-5</v>
      </c>
      <c r="F6218">
        <v>-4.1428571428571972E-3</v>
      </c>
      <c r="G6218" s="17" t="s">
        <v>2</v>
      </c>
      <c r="H6218" s="17" t="s">
        <v>84</v>
      </c>
      <c r="I6218" s="17" t="s">
        <v>38</v>
      </c>
      <c r="J6218" s="17" t="s">
        <v>144</v>
      </c>
      <c r="K6218" s="17">
        <f>IF(BASE_MARKET_DATA[[#This Row],[DATE]]=_xlfn.MAXIFS(A:A,H:H,BASE_MARKET_DATA[[#This Row],[LABEL]]),1,0)</f>
        <v>0</v>
      </c>
      <c r="L6218" s="17">
        <f>IF(BASE_MARKET_DATA[[#This Row],[VARP]]&gt;0,1,0)</f>
        <v>0</v>
      </c>
    </row>
    <row r="6219" spans="1:12">
      <c r="A6219" s="1">
        <v>43865</v>
      </c>
      <c r="B6219" s="17" t="s">
        <v>83</v>
      </c>
      <c r="C6219">
        <v>7.0629999999999998E-3</v>
      </c>
      <c r="D6219">
        <v>6.9709999999999998E-3</v>
      </c>
      <c r="E6219">
        <v>9.2000000000000068E-5</v>
      </c>
      <c r="F6219">
        <v>1.3197532635202994E-2</v>
      </c>
      <c r="G6219" s="17" t="s">
        <v>2</v>
      </c>
      <c r="H6219" s="17" t="s">
        <v>84</v>
      </c>
      <c r="I6219" s="17" t="s">
        <v>38</v>
      </c>
      <c r="J6219" s="17" t="s">
        <v>144</v>
      </c>
      <c r="K6219" s="17">
        <f>IF(BASE_MARKET_DATA[[#This Row],[DATE]]=_xlfn.MAXIFS(A:A,H:H,BASE_MARKET_DATA[[#This Row],[LABEL]]),1,0)</f>
        <v>0</v>
      </c>
      <c r="L6219" s="17">
        <f>IF(BASE_MARKET_DATA[[#This Row],[VARP]]&gt;0,1,0)</f>
        <v>1</v>
      </c>
    </row>
    <row r="6220" spans="1:12">
      <c r="A6220" s="1">
        <v>43866</v>
      </c>
      <c r="B6220" s="17" t="s">
        <v>83</v>
      </c>
      <c r="C6220">
        <v>6.993000000000001E-3</v>
      </c>
      <c r="D6220">
        <v>7.0629999999999998E-3</v>
      </c>
      <c r="E6220">
        <v>-6.9999999999998883E-5</v>
      </c>
      <c r="F6220">
        <v>-9.9108027750246189E-3</v>
      </c>
      <c r="G6220" s="17" t="s">
        <v>2</v>
      </c>
      <c r="H6220" s="17" t="s">
        <v>84</v>
      </c>
      <c r="I6220" s="17" t="s">
        <v>38</v>
      </c>
      <c r="J6220" s="17" t="s">
        <v>144</v>
      </c>
      <c r="K6220" s="17">
        <f>IF(BASE_MARKET_DATA[[#This Row],[DATE]]=_xlfn.MAXIFS(A:A,H:H,BASE_MARKET_DATA[[#This Row],[LABEL]]),1,0)</f>
        <v>0</v>
      </c>
      <c r="L6220" s="17">
        <f>IF(BASE_MARKET_DATA[[#This Row],[VARP]]&gt;0,1,0)</f>
        <v>0</v>
      </c>
    </row>
    <row r="6221" spans="1:12">
      <c r="A6221" s="1">
        <v>43867</v>
      </c>
      <c r="B6221" s="17" t="s">
        <v>83</v>
      </c>
      <c r="C6221">
        <v>6.9879999999999994E-3</v>
      </c>
      <c r="D6221">
        <v>6.993000000000001E-3</v>
      </c>
      <c r="E6221">
        <v>-5.000000000001531E-6</v>
      </c>
      <c r="F6221">
        <v>-7.1500071500093382E-4</v>
      </c>
      <c r="G6221" s="17" t="s">
        <v>2</v>
      </c>
      <c r="H6221" s="17" t="s">
        <v>84</v>
      </c>
      <c r="I6221" s="17" t="s">
        <v>38</v>
      </c>
      <c r="J6221" s="17" t="s">
        <v>144</v>
      </c>
      <c r="K6221" s="17">
        <f>IF(BASE_MARKET_DATA[[#This Row],[DATE]]=_xlfn.MAXIFS(A:A,H:H,BASE_MARKET_DATA[[#This Row],[LABEL]]),1,0)</f>
        <v>0</v>
      </c>
      <c r="L6221" s="17">
        <f>IF(BASE_MARKET_DATA[[#This Row],[VARP]]&gt;0,1,0)</f>
        <v>0</v>
      </c>
    </row>
    <row r="6222" spans="1:12">
      <c r="A6222" s="1">
        <v>43868</v>
      </c>
      <c r="B6222" s="17" t="s">
        <v>83</v>
      </c>
      <c r="C6222">
        <v>7.0129999999999993E-3</v>
      </c>
      <c r="D6222">
        <v>6.9879999999999994E-3</v>
      </c>
      <c r="E6222">
        <v>2.4999999999999849E-5</v>
      </c>
      <c r="F6222">
        <v>3.5775615340583643E-3</v>
      </c>
      <c r="G6222" s="17" t="s">
        <v>2</v>
      </c>
      <c r="H6222" s="17" t="s">
        <v>84</v>
      </c>
      <c r="I6222" s="17" t="s">
        <v>38</v>
      </c>
      <c r="J6222" s="17" t="s">
        <v>144</v>
      </c>
      <c r="K6222" s="17">
        <f>IF(BASE_MARKET_DATA[[#This Row],[DATE]]=_xlfn.MAXIFS(A:A,H:H,BASE_MARKET_DATA[[#This Row],[LABEL]]),1,0)</f>
        <v>0</v>
      </c>
      <c r="L6222" s="17">
        <f>IF(BASE_MARKET_DATA[[#This Row],[VARP]]&gt;0,1,0)</f>
        <v>1</v>
      </c>
    </row>
    <row r="6223" spans="1:12">
      <c r="A6223" s="1">
        <v>43871</v>
      </c>
      <c r="B6223" s="17" t="s">
        <v>83</v>
      </c>
      <c r="C6223">
        <v>7.0499999999999998E-3</v>
      </c>
      <c r="D6223">
        <v>7.0129999999999993E-3</v>
      </c>
      <c r="E6223">
        <v>3.7000000000000574E-5</v>
      </c>
      <c r="F6223">
        <v>5.2759161557109054E-3</v>
      </c>
      <c r="G6223" s="17" t="s">
        <v>2</v>
      </c>
      <c r="H6223" s="17" t="s">
        <v>84</v>
      </c>
      <c r="I6223" s="17" t="s">
        <v>38</v>
      </c>
      <c r="J6223" s="17" t="s">
        <v>144</v>
      </c>
      <c r="K6223" s="17">
        <f>IF(BASE_MARKET_DATA[[#This Row],[DATE]]=_xlfn.MAXIFS(A:A,H:H,BASE_MARKET_DATA[[#This Row],[LABEL]]),1,0)</f>
        <v>0</v>
      </c>
      <c r="L6223" s="17">
        <f>IF(BASE_MARKET_DATA[[#This Row],[VARP]]&gt;0,1,0)</f>
        <v>1</v>
      </c>
    </row>
    <row r="6224" spans="1:12">
      <c r="A6224" s="1">
        <v>43872</v>
      </c>
      <c r="B6224" s="17" t="s">
        <v>83</v>
      </c>
      <c r="C6224">
        <v>7.0330000000000002E-3</v>
      </c>
      <c r="D6224">
        <v>7.0499999999999998E-3</v>
      </c>
      <c r="E6224">
        <v>-1.6999999999999654E-5</v>
      </c>
      <c r="F6224">
        <v>-2.4113475177304474E-3</v>
      </c>
      <c r="G6224" s="17" t="s">
        <v>2</v>
      </c>
      <c r="H6224" s="17" t="s">
        <v>84</v>
      </c>
      <c r="I6224" s="17" t="s">
        <v>38</v>
      </c>
      <c r="J6224" s="17" t="s">
        <v>144</v>
      </c>
      <c r="K6224" s="17">
        <f>IF(BASE_MARKET_DATA[[#This Row],[DATE]]=_xlfn.MAXIFS(A:A,H:H,BASE_MARKET_DATA[[#This Row],[LABEL]]),1,0)</f>
        <v>0</v>
      </c>
      <c r="L6224" s="17">
        <f>IF(BASE_MARKET_DATA[[#This Row],[VARP]]&gt;0,1,0)</f>
        <v>0</v>
      </c>
    </row>
    <row r="6225" spans="1:12">
      <c r="A6225" s="1">
        <v>43873</v>
      </c>
      <c r="B6225" s="17" t="s">
        <v>83</v>
      </c>
      <c r="C6225">
        <v>7.0060000000000001E-3</v>
      </c>
      <c r="D6225">
        <v>7.0330000000000002E-3</v>
      </c>
      <c r="E6225">
        <v>-2.7000000000000114E-5</v>
      </c>
      <c r="F6225">
        <v>-3.8390445044789016E-3</v>
      </c>
      <c r="G6225" s="17" t="s">
        <v>2</v>
      </c>
      <c r="H6225" s="17" t="s">
        <v>84</v>
      </c>
      <c r="I6225" s="17" t="s">
        <v>38</v>
      </c>
      <c r="J6225" s="17" t="s">
        <v>144</v>
      </c>
      <c r="K6225" s="17">
        <f>IF(BASE_MARKET_DATA[[#This Row],[DATE]]=_xlfn.MAXIFS(A:A,H:H,BASE_MARKET_DATA[[#This Row],[LABEL]]),1,0)</f>
        <v>0</v>
      </c>
      <c r="L6225" s="17">
        <f>IF(BASE_MARKET_DATA[[#This Row],[VARP]]&gt;0,1,0)</f>
        <v>0</v>
      </c>
    </row>
    <row r="6226" spans="1:12">
      <c r="A6226" s="1">
        <v>43874</v>
      </c>
      <c r="B6226" s="17" t="s">
        <v>83</v>
      </c>
      <c r="C6226">
        <v>7.0060000000000001E-3</v>
      </c>
      <c r="D6226">
        <v>7.0060000000000001E-3</v>
      </c>
      <c r="E6226">
        <v>0</v>
      </c>
      <c r="F6226">
        <v>0</v>
      </c>
      <c r="G6226" s="17" t="s">
        <v>2</v>
      </c>
      <c r="H6226" s="17" t="s">
        <v>84</v>
      </c>
      <c r="I6226" s="17" t="s">
        <v>38</v>
      </c>
      <c r="J6226" s="17" t="s">
        <v>144</v>
      </c>
      <c r="K6226" s="17">
        <f>IF(BASE_MARKET_DATA[[#This Row],[DATE]]=_xlfn.MAXIFS(A:A,H:H,BASE_MARKET_DATA[[#This Row],[LABEL]]),1,0)</f>
        <v>0</v>
      </c>
      <c r="L6226" s="17">
        <f>IF(BASE_MARKET_DATA[[#This Row],[VARP]]&gt;0,1,0)</f>
        <v>0</v>
      </c>
    </row>
    <row r="6227" spans="1:12">
      <c r="A6227" s="1">
        <v>43875</v>
      </c>
      <c r="B6227" s="17" t="s">
        <v>83</v>
      </c>
      <c r="C6227">
        <v>6.9629999999999996E-3</v>
      </c>
      <c r="D6227">
        <v>7.0060000000000001E-3</v>
      </c>
      <c r="E6227">
        <v>-4.3000000000000503E-5</v>
      </c>
      <c r="F6227">
        <v>-6.1375963459892238E-3</v>
      </c>
      <c r="G6227" s="17" t="s">
        <v>2</v>
      </c>
      <c r="H6227" s="17" t="s">
        <v>84</v>
      </c>
      <c r="I6227" s="17" t="s">
        <v>38</v>
      </c>
      <c r="J6227" s="17" t="s">
        <v>144</v>
      </c>
      <c r="K6227" s="17">
        <f>IF(BASE_MARKET_DATA[[#This Row],[DATE]]=_xlfn.MAXIFS(A:A,H:H,BASE_MARKET_DATA[[#This Row],[LABEL]]),1,0)</f>
        <v>0</v>
      </c>
      <c r="L6227" s="17">
        <f>IF(BASE_MARKET_DATA[[#This Row],[VARP]]&gt;0,1,0)</f>
        <v>0</v>
      </c>
    </row>
    <row r="6228" spans="1:12">
      <c r="A6228" s="1">
        <v>43878</v>
      </c>
      <c r="B6228" s="17" t="s">
        <v>83</v>
      </c>
      <c r="C6228">
        <v>6.9629999999999996E-3</v>
      </c>
      <c r="D6228">
        <v>6.9629999999999996E-3</v>
      </c>
      <c r="E6228">
        <v>0</v>
      </c>
      <c r="F6228">
        <v>0</v>
      </c>
      <c r="G6228" s="17" t="s">
        <v>2</v>
      </c>
      <c r="H6228" s="17" t="s">
        <v>84</v>
      </c>
      <c r="I6228" s="17" t="s">
        <v>38</v>
      </c>
      <c r="J6228" s="17" t="s">
        <v>144</v>
      </c>
      <c r="K6228" s="17">
        <f>IF(BASE_MARKET_DATA[[#This Row],[DATE]]=_xlfn.MAXIFS(A:A,H:H,BASE_MARKET_DATA[[#This Row],[LABEL]]),1,0)</f>
        <v>0</v>
      </c>
      <c r="L6228" s="17">
        <f>IF(BASE_MARKET_DATA[[#This Row],[VARP]]&gt;0,1,0)</f>
        <v>0</v>
      </c>
    </row>
    <row r="6229" spans="1:12">
      <c r="A6229" s="1">
        <v>43879</v>
      </c>
      <c r="B6229" s="17" t="s">
        <v>83</v>
      </c>
      <c r="C6229">
        <v>6.9810000000000002E-3</v>
      </c>
      <c r="D6229">
        <v>6.9629999999999996E-3</v>
      </c>
      <c r="E6229">
        <v>1.8000000000000654E-5</v>
      </c>
      <c r="F6229">
        <v>2.5850926324860915E-3</v>
      </c>
      <c r="G6229" s="17" t="s">
        <v>2</v>
      </c>
      <c r="H6229" s="17" t="s">
        <v>84</v>
      </c>
      <c r="I6229" s="17" t="s">
        <v>38</v>
      </c>
      <c r="J6229" s="17" t="s">
        <v>144</v>
      </c>
      <c r="K6229" s="17">
        <f>IF(BASE_MARKET_DATA[[#This Row],[DATE]]=_xlfn.MAXIFS(A:A,H:H,BASE_MARKET_DATA[[#This Row],[LABEL]]),1,0)</f>
        <v>0</v>
      </c>
      <c r="L6229" s="17">
        <f>IF(BASE_MARKET_DATA[[#This Row],[VARP]]&gt;0,1,0)</f>
        <v>1</v>
      </c>
    </row>
    <row r="6230" spans="1:12">
      <c r="A6230" s="1">
        <v>43880</v>
      </c>
      <c r="B6230" s="17" t="s">
        <v>83</v>
      </c>
      <c r="C6230">
        <v>6.9779999999999998E-3</v>
      </c>
      <c r="D6230">
        <v>6.9810000000000002E-3</v>
      </c>
      <c r="E6230">
        <v>-3.0000000000003982E-6</v>
      </c>
      <c r="F6230">
        <v>-4.2973785990551471E-4</v>
      </c>
      <c r="G6230" s="17" t="s">
        <v>2</v>
      </c>
      <c r="H6230" s="17" t="s">
        <v>84</v>
      </c>
      <c r="I6230" s="17" t="s">
        <v>38</v>
      </c>
      <c r="J6230" s="17" t="s">
        <v>144</v>
      </c>
      <c r="K6230" s="17">
        <f>IF(BASE_MARKET_DATA[[#This Row],[DATE]]=_xlfn.MAXIFS(A:A,H:H,BASE_MARKET_DATA[[#This Row],[LABEL]]),1,0)</f>
        <v>0</v>
      </c>
      <c r="L6230" s="17">
        <f>IF(BASE_MARKET_DATA[[#This Row],[VARP]]&gt;0,1,0)</f>
        <v>0</v>
      </c>
    </row>
    <row r="6231" spans="1:12">
      <c r="A6231" s="1">
        <v>43881</v>
      </c>
      <c r="B6231" s="17" t="s">
        <v>83</v>
      </c>
      <c r="C6231">
        <v>6.9370000000000005E-3</v>
      </c>
      <c r="D6231">
        <v>6.9779999999999998E-3</v>
      </c>
      <c r="E6231">
        <v>-4.099999999999937E-5</v>
      </c>
      <c r="F6231">
        <v>-5.8756090570363101E-3</v>
      </c>
      <c r="G6231" s="17" t="s">
        <v>2</v>
      </c>
      <c r="H6231" s="17" t="s">
        <v>84</v>
      </c>
      <c r="I6231" s="17" t="s">
        <v>38</v>
      </c>
      <c r="J6231" s="17" t="s">
        <v>144</v>
      </c>
      <c r="K6231" s="17">
        <f>IF(BASE_MARKET_DATA[[#This Row],[DATE]]=_xlfn.MAXIFS(A:A,H:H,BASE_MARKET_DATA[[#This Row],[LABEL]]),1,0)</f>
        <v>0</v>
      </c>
      <c r="L6231" s="17">
        <f>IF(BASE_MARKET_DATA[[#This Row],[VARP]]&gt;0,1,0)</f>
        <v>0</v>
      </c>
    </row>
    <row r="6232" spans="1:12">
      <c r="A6232" s="1">
        <v>43882</v>
      </c>
      <c r="B6232" s="17" t="s">
        <v>83</v>
      </c>
      <c r="C6232">
        <v>6.9129999999999999E-3</v>
      </c>
      <c r="D6232">
        <v>6.9370000000000005E-3</v>
      </c>
      <c r="E6232">
        <v>-2.4000000000000583E-5</v>
      </c>
      <c r="F6232">
        <v>-3.4597088078420907E-3</v>
      </c>
      <c r="G6232" s="17" t="s">
        <v>2</v>
      </c>
      <c r="H6232" s="17" t="s">
        <v>84</v>
      </c>
      <c r="I6232" s="17" t="s">
        <v>38</v>
      </c>
      <c r="J6232" s="17" t="s">
        <v>144</v>
      </c>
      <c r="K6232" s="17">
        <f>IF(BASE_MARKET_DATA[[#This Row],[DATE]]=_xlfn.MAXIFS(A:A,H:H,BASE_MARKET_DATA[[#This Row],[LABEL]]),1,0)</f>
        <v>0</v>
      </c>
      <c r="L6232" s="17">
        <f>IF(BASE_MARKET_DATA[[#This Row],[VARP]]&gt;0,1,0)</f>
        <v>0</v>
      </c>
    </row>
    <row r="6233" spans="1:12">
      <c r="A6233" s="1">
        <v>43885</v>
      </c>
      <c r="B6233" s="17" t="s">
        <v>83</v>
      </c>
      <c r="C6233">
        <v>6.8969999999999995E-3</v>
      </c>
      <c r="D6233">
        <v>6.9129999999999999E-3</v>
      </c>
      <c r="E6233">
        <v>-1.6000000000000389E-5</v>
      </c>
      <c r="F6233">
        <v>-2.3144799652828566E-3</v>
      </c>
      <c r="G6233" s="17" t="s">
        <v>2</v>
      </c>
      <c r="H6233" s="17" t="s">
        <v>84</v>
      </c>
      <c r="I6233" s="17" t="s">
        <v>38</v>
      </c>
      <c r="J6233" s="17" t="s">
        <v>144</v>
      </c>
      <c r="K6233" s="17">
        <f>IF(BASE_MARKET_DATA[[#This Row],[DATE]]=_xlfn.MAXIFS(A:A,H:H,BASE_MARKET_DATA[[#This Row],[LABEL]]),1,0)</f>
        <v>0</v>
      </c>
      <c r="L6233" s="17">
        <f>IF(BASE_MARKET_DATA[[#This Row],[VARP]]&gt;0,1,0)</f>
        <v>0</v>
      </c>
    </row>
    <row r="6234" spans="1:12">
      <c r="A6234" s="1">
        <v>43886</v>
      </c>
      <c r="B6234" s="17" t="s">
        <v>83</v>
      </c>
      <c r="C6234">
        <v>6.9589999999999999E-3</v>
      </c>
      <c r="D6234">
        <v>6.8969999999999995E-3</v>
      </c>
      <c r="E6234">
        <v>6.2000000000000423E-5</v>
      </c>
      <c r="F6234">
        <v>8.9894156879803434E-3</v>
      </c>
      <c r="G6234" s="17" t="s">
        <v>2</v>
      </c>
      <c r="H6234" s="17" t="s">
        <v>84</v>
      </c>
      <c r="I6234" s="17" t="s">
        <v>38</v>
      </c>
      <c r="J6234" s="17" t="s">
        <v>144</v>
      </c>
      <c r="K6234" s="17">
        <f>IF(BASE_MARKET_DATA[[#This Row],[DATE]]=_xlfn.MAXIFS(A:A,H:H,BASE_MARKET_DATA[[#This Row],[LABEL]]),1,0)</f>
        <v>0</v>
      </c>
      <c r="L6234" s="17">
        <f>IF(BASE_MARKET_DATA[[#This Row],[VARP]]&gt;0,1,0)</f>
        <v>1</v>
      </c>
    </row>
    <row r="6235" spans="1:12">
      <c r="A6235" s="1">
        <v>43887</v>
      </c>
      <c r="B6235" s="17" t="s">
        <v>83</v>
      </c>
      <c r="C6235">
        <v>6.953E-3</v>
      </c>
      <c r="D6235">
        <v>6.9589999999999999E-3</v>
      </c>
      <c r="E6235">
        <v>-5.999999999999929E-6</v>
      </c>
      <c r="F6235">
        <v>-8.6219284379938628E-4</v>
      </c>
      <c r="G6235" s="17" t="s">
        <v>2</v>
      </c>
      <c r="H6235" s="17" t="s">
        <v>84</v>
      </c>
      <c r="I6235" s="17" t="s">
        <v>38</v>
      </c>
      <c r="J6235" s="17" t="s">
        <v>144</v>
      </c>
      <c r="K6235" s="17">
        <f>IF(BASE_MARKET_DATA[[#This Row],[DATE]]=_xlfn.MAXIFS(A:A,H:H,BASE_MARKET_DATA[[#This Row],[LABEL]]),1,0)</f>
        <v>0</v>
      </c>
      <c r="L6235" s="17">
        <f>IF(BASE_MARKET_DATA[[#This Row],[VARP]]&gt;0,1,0)</f>
        <v>0</v>
      </c>
    </row>
    <row r="6236" spans="1:12">
      <c r="A6236" s="1">
        <v>43888</v>
      </c>
      <c r="B6236" s="17" t="s">
        <v>83</v>
      </c>
      <c r="C6236">
        <v>7.0000000000000001E-3</v>
      </c>
      <c r="D6236">
        <v>6.953E-3</v>
      </c>
      <c r="E6236">
        <v>4.7000000000000167E-5</v>
      </c>
      <c r="F6236">
        <v>6.7596720839925451E-3</v>
      </c>
      <c r="G6236" s="17" t="s">
        <v>2</v>
      </c>
      <c r="H6236" s="17" t="s">
        <v>84</v>
      </c>
      <c r="I6236" s="17" t="s">
        <v>38</v>
      </c>
      <c r="J6236" s="17" t="s">
        <v>144</v>
      </c>
      <c r="K6236" s="17">
        <f>IF(BASE_MARKET_DATA[[#This Row],[DATE]]=_xlfn.MAXIFS(A:A,H:H,BASE_MARKET_DATA[[#This Row],[LABEL]]),1,0)</f>
        <v>0</v>
      </c>
      <c r="L6236" s="17">
        <f>IF(BASE_MARKET_DATA[[#This Row],[VARP]]&gt;0,1,0)</f>
        <v>1</v>
      </c>
    </row>
    <row r="6237" spans="1:12">
      <c r="A6237" s="1">
        <v>43889</v>
      </c>
      <c r="B6237" s="17" t="s">
        <v>83</v>
      </c>
      <c r="C6237">
        <v>7.0549999999999996E-3</v>
      </c>
      <c r="D6237">
        <v>7.0000000000000001E-3</v>
      </c>
      <c r="E6237">
        <v>5.4999999999999494E-5</v>
      </c>
      <c r="F6237">
        <v>7.8571428571427848E-3</v>
      </c>
      <c r="G6237" s="17" t="s">
        <v>2</v>
      </c>
      <c r="H6237" s="17" t="s">
        <v>84</v>
      </c>
      <c r="I6237" s="17" t="s">
        <v>38</v>
      </c>
      <c r="J6237" s="17" t="s">
        <v>144</v>
      </c>
      <c r="K6237" s="17">
        <f>IF(BASE_MARKET_DATA[[#This Row],[DATE]]=_xlfn.MAXIFS(A:A,H:H,BASE_MARKET_DATA[[#This Row],[LABEL]]),1,0)</f>
        <v>0</v>
      </c>
      <c r="L6237" s="17">
        <f>IF(BASE_MARKET_DATA[[#This Row],[VARP]]&gt;0,1,0)</f>
        <v>1</v>
      </c>
    </row>
    <row r="6238" spans="1:12">
      <c r="A6238" s="1">
        <v>43892</v>
      </c>
      <c r="B6238" s="17" t="s">
        <v>83</v>
      </c>
      <c r="C6238">
        <v>7.1999999999999998E-3</v>
      </c>
      <c r="D6238">
        <v>7.0549999999999996E-3</v>
      </c>
      <c r="E6238">
        <v>1.4500000000000016E-4</v>
      </c>
      <c r="F6238">
        <v>2.0552799433026247E-2</v>
      </c>
      <c r="G6238" s="17" t="s">
        <v>2</v>
      </c>
      <c r="H6238" s="17" t="s">
        <v>84</v>
      </c>
      <c r="I6238" s="17" t="s">
        <v>38</v>
      </c>
      <c r="J6238" s="17" t="s">
        <v>144</v>
      </c>
      <c r="K6238" s="17">
        <f>IF(BASE_MARKET_DATA[[#This Row],[DATE]]=_xlfn.MAXIFS(A:A,H:H,BASE_MARKET_DATA[[#This Row],[LABEL]]),1,0)</f>
        <v>0</v>
      </c>
      <c r="L6238" s="17">
        <f>IF(BASE_MARKET_DATA[[#This Row],[VARP]]&gt;0,1,0)</f>
        <v>1</v>
      </c>
    </row>
    <row r="6239" spans="1:12">
      <c r="A6239" s="1">
        <v>43893</v>
      </c>
      <c r="B6239" s="17" t="s">
        <v>83</v>
      </c>
      <c r="C6239">
        <v>7.1989999999999997E-3</v>
      </c>
      <c r="D6239">
        <v>7.1999999999999998E-3</v>
      </c>
      <c r="E6239">
        <v>-1.0000000000001327E-6</v>
      </c>
      <c r="F6239">
        <v>-1.3888888888890732E-4</v>
      </c>
      <c r="G6239" s="17" t="s">
        <v>2</v>
      </c>
      <c r="H6239" s="17" t="s">
        <v>84</v>
      </c>
      <c r="I6239" s="17" t="s">
        <v>38</v>
      </c>
      <c r="J6239" s="17" t="s">
        <v>144</v>
      </c>
      <c r="K6239" s="17">
        <f>IF(BASE_MARKET_DATA[[#This Row],[DATE]]=_xlfn.MAXIFS(A:A,H:H,BASE_MARKET_DATA[[#This Row],[LABEL]]),1,0)</f>
        <v>0</v>
      </c>
      <c r="L6239" s="17">
        <f>IF(BASE_MARKET_DATA[[#This Row],[VARP]]&gt;0,1,0)</f>
        <v>0</v>
      </c>
    </row>
    <row r="6240" spans="1:12">
      <c r="A6240" s="1">
        <v>43894</v>
      </c>
      <c r="B6240" s="17" t="s">
        <v>83</v>
      </c>
      <c r="C6240">
        <v>7.267E-3</v>
      </c>
      <c r="D6240">
        <v>7.1989999999999997E-3</v>
      </c>
      <c r="E6240">
        <v>6.8000000000000352E-5</v>
      </c>
      <c r="F6240">
        <v>9.445756355049361E-3</v>
      </c>
      <c r="G6240" s="17" t="s">
        <v>2</v>
      </c>
      <c r="H6240" s="17" t="s">
        <v>84</v>
      </c>
      <c r="I6240" s="17" t="s">
        <v>38</v>
      </c>
      <c r="J6240" s="17" t="s">
        <v>144</v>
      </c>
      <c r="K6240" s="17">
        <f>IF(BASE_MARKET_DATA[[#This Row],[DATE]]=_xlfn.MAXIFS(A:A,H:H,BASE_MARKET_DATA[[#This Row],[LABEL]]),1,0)</f>
        <v>0</v>
      </c>
      <c r="L6240" s="17">
        <f>IF(BASE_MARKET_DATA[[#This Row],[VARP]]&gt;0,1,0)</f>
        <v>1</v>
      </c>
    </row>
    <row r="6241" spans="1:12">
      <c r="A6241" s="1">
        <v>43895</v>
      </c>
      <c r="B6241" s="17" t="s">
        <v>83</v>
      </c>
      <c r="C6241">
        <v>7.1939999999999999E-3</v>
      </c>
      <c r="D6241">
        <v>7.267E-3</v>
      </c>
      <c r="E6241">
        <v>-7.3000000000000148E-5</v>
      </c>
      <c r="F6241">
        <v>-1.0045410760974288E-2</v>
      </c>
      <c r="G6241" s="17" t="s">
        <v>2</v>
      </c>
      <c r="H6241" s="17" t="s">
        <v>84</v>
      </c>
      <c r="I6241" s="17" t="s">
        <v>38</v>
      </c>
      <c r="J6241" s="17" t="s">
        <v>144</v>
      </c>
      <c r="K6241" s="17">
        <f>IF(BASE_MARKET_DATA[[#This Row],[DATE]]=_xlfn.MAXIFS(A:A,H:H,BASE_MARKET_DATA[[#This Row],[LABEL]]),1,0)</f>
        <v>0</v>
      </c>
      <c r="L6241" s="17">
        <f>IF(BASE_MARKET_DATA[[#This Row],[VARP]]&gt;0,1,0)</f>
        <v>0</v>
      </c>
    </row>
    <row r="6242" spans="1:12">
      <c r="A6242" s="1">
        <v>43896</v>
      </c>
      <c r="B6242" s="17" t="s">
        <v>83</v>
      </c>
      <c r="C6242">
        <v>7.2480000000000001E-3</v>
      </c>
      <c r="D6242">
        <v>7.1939999999999999E-3</v>
      </c>
      <c r="E6242">
        <v>5.4000000000000228E-5</v>
      </c>
      <c r="F6242">
        <v>7.5062552126772628E-3</v>
      </c>
      <c r="G6242" s="17" t="s">
        <v>2</v>
      </c>
      <c r="H6242" s="17" t="s">
        <v>84</v>
      </c>
      <c r="I6242" s="17" t="s">
        <v>38</v>
      </c>
      <c r="J6242" s="17" t="s">
        <v>144</v>
      </c>
      <c r="K6242" s="17">
        <f>IF(BASE_MARKET_DATA[[#This Row],[DATE]]=_xlfn.MAXIFS(A:A,H:H,BASE_MARKET_DATA[[#This Row],[LABEL]]),1,0)</f>
        <v>0</v>
      </c>
      <c r="L6242" s="17">
        <f>IF(BASE_MARKET_DATA[[#This Row],[VARP]]&gt;0,1,0)</f>
        <v>1</v>
      </c>
    </row>
    <row r="6243" spans="1:12">
      <c r="A6243" s="1">
        <v>43899</v>
      </c>
      <c r="B6243" s="17" t="s">
        <v>83</v>
      </c>
      <c r="C6243">
        <v>7.3230000000000005E-3</v>
      </c>
      <c r="D6243">
        <v>7.2480000000000001E-3</v>
      </c>
      <c r="E6243">
        <v>7.5000000000000414E-5</v>
      </c>
      <c r="F6243">
        <v>1.0347682119205354E-2</v>
      </c>
      <c r="G6243" s="17" t="s">
        <v>2</v>
      </c>
      <c r="H6243" s="17" t="s">
        <v>84</v>
      </c>
      <c r="I6243" s="17" t="s">
        <v>38</v>
      </c>
      <c r="J6243" s="17" t="s">
        <v>144</v>
      </c>
      <c r="K6243" s="17">
        <f>IF(BASE_MARKET_DATA[[#This Row],[DATE]]=_xlfn.MAXIFS(A:A,H:H,BASE_MARKET_DATA[[#This Row],[LABEL]]),1,0)</f>
        <v>0</v>
      </c>
      <c r="L6243" s="17">
        <f>IF(BASE_MARKET_DATA[[#This Row],[VARP]]&gt;0,1,0)</f>
        <v>1</v>
      </c>
    </row>
    <row r="6244" spans="1:12">
      <c r="A6244" s="1">
        <v>43900</v>
      </c>
      <c r="B6244" s="17" t="s">
        <v>83</v>
      </c>
      <c r="C6244">
        <v>7.3969999999999999E-3</v>
      </c>
      <c r="D6244">
        <v>7.3230000000000005E-3</v>
      </c>
      <c r="E6244">
        <v>7.3999999999999413E-5</v>
      </c>
      <c r="F6244">
        <v>1.0105148163320962E-2</v>
      </c>
      <c r="G6244" s="17" t="s">
        <v>2</v>
      </c>
      <c r="H6244" s="17" t="s">
        <v>84</v>
      </c>
      <c r="I6244" s="17" t="s">
        <v>38</v>
      </c>
      <c r="J6244" s="17" t="s">
        <v>144</v>
      </c>
      <c r="K6244" s="17">
        <f>IF(BASE_MARKET_DATA[[#This Row],[DATE]]=_xlfn.MAXIFS(A:A,H:H,BASE_MARKET_DATA[[#This Row],[LABEL]]),1,0)</f>
        <v>0</v>
      </c>
      <c r="L6244" s="17">
        <f>IF(BASE_MARKET_DATA[[#This Row],[VARP]]&gt;0,1,0)</f>
        <v>1</v>
      </c>
    </row>
    <row r="6245" spans="1:12">
      <c r="A6245" s="1">
        <v>43901</v>
      </c>
      <c r="B6245" s="17" t="s">
        <v>83</v>
      </c>
      <c r="C6245">
        <v>7.358E-3</v>
      </c>
      <c r="D6245">
        <v>7.3969999999999999E-3</v>
      </c>
      <c r="E6245">
        <v>-3.8999999999999972E-5</v>
      </c>
      <c r="F6245">
        <v>-5.2724077328646715E-3</v>
      </c>
      <c r="G6245" s="17" t="s">
        <v>2</v>
      </c>
      <c r="H6245" s="17" t="s">
        <v>84</v>
      </c>
      <c r="I6245" s="17" t="s">
        <v>38</v>
      </c>
      <c r="J6245" s="17" t="s">
        <v>144</v>
      </c>
      <c r="K6245" s="17">
        <f>IF(BASE_MARKET_DATA[[#This Row],[DATE]]=_xlfn.MAXIFS(A:A,H:H,BASE_MARKET_DATA[[#This Row],[LABEL]]),1,0)</f>
        <v>0</v>
      </c>
      <c r="L6245" s="17">
        <f>IF(BASE_MARKET_DATA[[#This Row],[VARP]]&gt;0,1,0)</f>
        <v>0</v>
      </c>
    </row>
    <row r="6246" spans="1:12">
      <c r="A6246" s="1">
        <v>43902</v>
      </c>
      <c r="B6246" s="17" t="s">
        <v>83</v>
      </c>
      <c r="C6246">
        <v>7.4440000000000001E-3</v>
      </c>
      <c r="D6246">
        <v>7.358E-3</v>
      </c>
      <c r="E6246">
        <v>8.6000000000000139E-5</v>
      </c>
      <c r="F6246">
        <v>1.1687958684425135E-2</v>
      </c>
      <c r="G6246" s="17" t="s">
        <v>2</v>
      </c>
      <c r="H6246" s="17" t="s">
        <v>84</v>
      </c>
      <c r="I6246" s="17" t="s">
        <v>38</v>
      </c>
      <c r="J6246" s="17" t="s">
        <v>144</v>
      </c>
      <c r="K6246" s="17">
        <f>IF(BASE_MARKET_DATA[[#This Row],[DATE]]=_xlfn.MAXIFS(A:A,H:H,BASE_MARKET_DATA[[#This Row],[LABEL]]),1,0)</f>
        <v>0</v>
      </c>
      <c r="L6246" s="17">
        <f>IF(BASE_MARKET_DATA[[#This Row],[VARP]]&gt;0,1,0)</f>
        <v>1</v>
      </c>
    </row>
    <row r="6247" spans="1:12">
      <c r="A6247" s="1">
        <v>43903</v>
      </c>
      <c r="B6247" s="17" t="s">
        <v>83</v>
      </c>
      <c r="C6247">
        <v>7.5859999999999999E-3</v>
      </c>
      <c r="D6247">
        <v>7.4440000000000001E-3</v>
      </c>
      <c r="E6247">
        <v>1.4199999999999977E-4</v>
      </c>
      <c r="F6247">
        <v>1.9075765717356228E-2</v>
      </c>
      <c r="G6247" s="17" t="s">
        <v>2</v>
      </c>
      <c r="H6247" s="17" t="s">
        <v>84</v>
      </c>
      <c r="I6247" s="17" t="s">
        <v>38</v>
      </c>
      <c r="J6247" s="17" t="s">
        <v>144</v>
      </c>
      <c r="K6247" s="17">
        <f>IF(BASE_MARKET_DATA[[#This Row],[DATE]]=_xlfn.MAXIFS(A:A,H:H,BASE_MARKET_DATA[[#This Row],[LABEL]]),1,0)</f>
        <v>0</v>
      </c>
      <c r="L6247" s="17">
        <f>IF(BASE_MARKET_DATA[[#This Row],[VARP]]&gt;0,1,0)</f>
        <v>1</v>
      </c>
    </row>
    <row r="6248" spans="1:12">
      <c r="A6248" s="1">
        <v>43906</v>
      </c>
      <c r="B6248" s="17" t="s">
        <v>83</v>
      </c>
      <c r="C6248">
        <v>7.5310000000000004E-3</v>
      </c>
      <c r="D6248">
        <v>7.5859999999999999E-3</v>
      </c>
      <c r="E6248">
        <v>-5.4999999999999494E-5</v>
      </c>
      <c r="F6248">
        <v>-7.2501977326653701E-3</v>
      </c>
      <c r="G6248" s="17" t="s">
        <v>2</v>
      </c>
      <c r="H6248" s="17" t="s">
        <v>84</v>
      </c>
      <c r="I6248" s="17" t="s">
        <v>38</v>
      </c>
      <c r="J6248" s="17" t="s">
        <v>144</v>
      </c>
      <c r="K6248" s="17">
        <f>IF(BASE_MARKET_DATA[[#This Row],[DATE]]=_xlfn.MAXIFS(A:A,H:H,BASE_MARKET_DATA[[#This Row],[LABEL]]),1,0)</f>
        <v>0</v>
      </c>
      <c r="L6248" s="17">
        <f>IF(BASE_MARKET_DATA[[#This Row],[VARP]]&gt;0,1,0)</f>
        <v>0</v>
      </c>
    </row>
    <row r="6249" spans="1:12">
      <c r="A6249" s="1">
        <v>43907</v>
      </c>
      <c r="B6249" s="17" t="s">
        <v>83</v>
      </c>
      <c r="C6249">
        <v>7.6579999999999999E-3</v>
      </c>
      <c r="D6249">
        <v>7.5310000000000004E-3</v>
      </c>
      <c r="E6249">
        <v>1.2699999999999951E-4</v>
      </c>
      <c r="F6249">
        <v>1.6863630327977625E-2</v>
      </c>
      <c r="G6249" s="17" t="s">
        <v>2</v>
      </c>
      <c r="H6249" s="17" t="s">
        <v>84</v>
      </c>
      <c r="I6249" s="17" t="s">
        <v>38</v>
      </c>
      <c r="J6249" s="17" t="s">
        <v>144</v>
      </c>
      <c r="K6249" s="17">
        <f>IF(BASE_MARKET_DATA[[#This Row],[DATE]]=_xlfn.MAXIFS(A:A,H:H,BASE_MARKET_DATA[[#This Row],[LABEL]]),1,0)</f>
        <v>0</v>
      </c>
      <c r="L6249" s="17">
        <f>IF(BASE_MARKET_DATA[[#This Row],[VARP]]&gt;0,1,0)</f>
        <v>1</v>
      </c>
    </row>
    <row r="6250" spans="1:12">
      <c r="A6250" s="1">
        <v>43908</v>
      </c>
      <c r="B6250" s="17" t="s">
        <v>83</v>
      </c>
      <c r="C6250">
        <v>7.6620000000000004E-3</v>
      </c>
      <c r="D6250">
        <v>7.6579999999999999E-3</v>
      </c>
      <c r="E6250">
        <v>4.0000000000005309E-6</v>
      </c>
      <c r="F6250">
        <v>5.2232958997134118E-4</v>
      </c>
      <c r="G6250" s="17" t="s">
        <v>2</v>
      </c>
      <c r="H6250" s="17" t="s">
        <v>84</v>
      </c>
      <c r="I6250" s="17" t="s">
        <v>38</v>
      </c>
      <c r="J6250" s="17" t="s">
        <v>144</v>
      </c>
      <c r="K6250" s="17">
        <f>IF(BASE_MARKET_DATA[[#This Row],[DATE]]=_xlfn.MAXIFS(A:A,H:H,BASE_MARKET_DATA[[#This Row],[LABEL]]),1,0)</f>
        <v>0</v>
      </c>
      <c r="L6250" s="17">
        <f>IF(BASE_MARKET_DATA[[#This Row],[VARP]]&gt;0,1,0)</f>
        <v>1</v>
      </c>
    </row>
    <row r="6251" spans="1:12">
      <c r="A6251" s="1">
        <v>43909</v>
      </c>
      <c r="B6251" s="17" t="s">
        <v>83</v>
      </c>
      <c r="C6251">
        <v>7.9140000000000009E-3</v>
      </c>
      <c r="D6251">
        <v>7.6620000000000004E-3</v>
      </c>
      <c r="E6251">
        <v>2.5200000000000049E-4</v>
      </c>
      <c r="F6251">
        <v>3.2889584964761222E-2</v>
      </c>
      <c r="G6251" s="17" t="s">
        <v>2</v>
      </c>
      <c r="H6251" s="17" t="s">
        <v>84</v>
      </c>
      <c r="I6251" s="17" t="s">
        <v>38</v>
      </c>
      <c r="J6251" s="17" t="s">
        <v>144</v>
      </c>
      <c r="K6251" s="17">
        <f>IF(BASE_MARKET_DATA[[#This Row],[DATE]]=_xlfn.MAXIFS(A:A,H:H,BASE_MARKET_DATA[[#This Row],[LABEL]]),1,0)</f>
        <v>0</v>
      </c>
      <c r="L6251" s="17">
        <f>IF(BASE_MARKET_DATA[[#This Row],[VARP]]&gt;0,1,0)</f>
        <v>1</v>
      </c>
    </row>
    <row r="6252" spans="1:12">
      <c r="A6252" s="1">
        <v>43910</v>
      </c>
      <c r="B6252" s="17" t="s">
        <v>83</v>
      </c>
      <c r="C6252">
        <v>7.8010000000000006E-3</v>
      </c>
      <c r="D6252">
        <v>7.9140000000000009E-3</v>
      </c>
      <c r="E6252">
        <v>-1.1300000000000025E-4</v>
      </c>
      <c r="F6252">
        <v>-1.4278493808440769E-2</v>
      </c>
      <c r="G6252" s="17" t="s">
        <v>2</v>
      </c>
      <c r="H6252" s="17" t="s">
        <v>84</v>
      </c>
      <c r="I6252" s="17" t="s">
        <v>38</v>
      </c>
      <c r="J6252" s="17" t="s">
        <v>144</v>
      </c>
      <c r="K6252" s="17">
        <f>IF(BASE_MARKET_DATA[[#This Row],[DATE]]=_xlfn.MAXIFS(A:A,H:H,BASE_MARKET_DATA[[#This Row],[LABEL]]),1,0)</f>
        <v>0</v>
      </c>
      <c r="L6252" s="17">
        <f>IF(BASE_MARKET_DATA[[#This Row],[VARP]]&gt;0,1,0)</f>
        <v>0</v>
      </c>
    </row>
    <row r="6253" spans="1:12">
      <c r="A6253" s="1">
        <v>43913</v>
      </c>
      <c r="B6253" s="17" t="s">
        <v>83</v>
      </c>
      <c r="C6253">
        <v>7.7129999999999994E-3</v>
      </c>
      <c r="D6253">
        <v>7.8010000000000006E-3</v>
      </c>
      <c r="E6253">
        <v>-8.8000000000001272E-5</v>
      </c>
      <c r="F6253">
        <v>-1.1280605050634697E-2</v>
      </c>
      <c r="G6253" s="17" t="s">
        <v>2</v>
      </c>
      <c r="H6253" s="17" t="s">
        <v>84</v>
      </c>
      <c r="I6253" s="17" t="s">
        <v>38</v>
      </c>
      <c r="J6253" s="17" t="s">
        <v>144</v>
      </c>
      <c r="K6253" s="17">
        <f>IF(BASE_MARKET_DATA[[#This Row],[DATE]]=_xlfn.MAXIFS(A:A,H:H,BASE_MARKET_DATA[[#This Row],[LABEL]]),1,0)</f>
        <v>0</v>
      </c>
      <c r="L6253" s="17">
        <f>IF(BASE_MARKET_DATA[[#This Row],[VARP]]&gt;0,1,0)</f>
        <v>0</v>
      </c>
    </row>
    <row r="6254" spans="1:12">
      <c r="A6254" s="1">
        <v>43914</v>
      </c>
      <c r="B6254" s="17" t="s">
        <v>83</v>
      </c>
      <c r="C6254">
        <v>7.7620000000000007E-3</v>
      </c>
      <c r="D6254">
        <v>7.7129999999999994E-3</v>
      </c>
      <c r="E6254">
        <v>4.9000000000001299E-5</v>
      </c>
      <c r="F6254">
        <v>6.3529106702970703E-3</v>
      </c>
      <c r="G6254" s="17" t="s">
        <v>2</v>
      </c>
      <c r="H6254" s="17" t="s">
        <v>84</v>
      </c>
      <c r="I6254" s="17" t="s">
        <v>38</v>
      </c>
      <c r="J6254" s="17" t="s">
        <v>144</v>
      </c>
      <c r="K6254" s="17">
        <f>IF(BASE_MARKET_DATA[[#This Row],[DATE]]=_xlfn.MAXIFS(A:A,H:H,BASE_MARKET_DATA[[#This Row],[LABEL]]),1,0)</f>
        <v>0</v>
      </c>
      <c r="L6254" s="17">
        <f>IF(BASE_MARKET_DATA[[#This Row],[VARP]]&gt;0,1,0)</f>
        <v>1</v>
      </c>
    </row>
    <row r="6255" spans="1:12">
      <c r="A6255" s="1">
        <v>43915</v>
      </c>
      <c r="B6255" s="17" t="s">
        <v>83</v>
      </c>
      <c r="C6255">
        <v>7.6120000000000007E-3</v>
      </c>
      <c r="D6255">
        <v>7.7620000000000007E-3</v>
      </c>
      <c r="E6255">
        <v>-1.4999999999999996E-4</v>
      </c>
      <c r="F6255">
        <v>-1.9324916258696204E-2</v>
      </c>
      <c r="G6255" s="17" t="s">
        <v>2</v>
      </c>
      <c r="H6255" s="17" t="s">
        <v>84</v>
      </c>
      <c r="I6255" s="17" t="s">
        <v>38</v>
      </c>
      <c r="J6255" s="17" t="s">
        <v>144</v>
      </c>
      <c r="K6255" s="17">
        <f>IF(BASE_MARKET_DATA[[#This Row],[DATE]]=_xlfn.MAXIFS(A:A,H:H,BASE_MARKET_DATA[[#This Row],[LABEL]]),1,0)</f>
        <v>0</v>
      </c>
      <c r="L6255" s="17">
        <f>IF(BASE_MARKET_DATA[[#This Row],[VARP]]&gt;0,1,0)</f>
        <v>0</v>
      </c>
    </row>
    <row r="6256" spans="1:12">
      <c r="A6256" s="1">
        <v>43916</v>
      </c>
      <c r="B6256" s="17" t="s">
        <v>83</v>
      </c>
      <c r="C6256">
        <v>7.5930000000000008E-3</v>
      </c>
      <c r="D6256">
        <v>7.6120000000000007E-3</v>
      </c>
      <c r="E6256">
        <v>-1.899999999999992E-5</v>
      </c>
      <c r="F6256">
        <v>-2.4960588544403464E-3</v>
      </c>
      <c r="G6256" s="17" t="s">
        <v>2</v>
      </c>
      <c r="H6256" s="17" t="s">
        <v>84</v>
      </c>
      <c r="I6256" s="17" t="s">
        <v>38</v>
      </c>
      <c r="J6256" s="17" t="s">
        <v>144</v>
      </c>
      <c r="K6256" s="17">
        <f>IF(BASE_MARKET_DATA[[#This Row],[DATE]]=_xlfn.MAXIFS(A:A,H:H,BASE_MARKET_DATA[[#This Row],[LABEL]]),1,0)</f>
        <v>0</v>
      </c>
      <c r="L6256" s="17">
        <f>IF(BASE_MARKET_DATA[[#This Row],[VARP]]&gt;0,1,0)</f>
        <v>0</v>
      </c>
    </row>
    <row r="6257" spans="1:12">
      <c r="A6257" s="1">
        <v>43917</v>
      </c>
      <c r="B6257" s="17" t="s">
        <v>83</v>
      </c>
      <c r="C6257">
        <v>7.4939999999999998E-3</v>
      </c>
      <c r="D6257">
        <v>7.5930000000000008E-3</v>
      </c>
      <c r="E6257">
        <v>-9.9000000000000997E-5</v>
      </c>
      <c r="F6257">
        <v>-1.3038324772817198E-2</v>
      </c>
      <c r="G6257" s="17" t="s">
        <v>2</v>
      </c>
      <c r="H6257" s="17" t="s">
        <v>84</v>
      </c>
      <c r="I6257" s="17" t="s">
        <v>38</v>
      </c>
      <c r="J6257" s="17" t="s">
        <v>144</v>
      </c>
      <c r="K6257" s="17">
        <f>IF(BASE_MARKET_DATA[[#This Row],[DATE]]=_xlfn.MAXIFS(A:A,H:H,BASE_MARKET_DATA[[#This Row],[LABEL]]),1,0)</f>
        <v>0</v>
      </c>
      <c r="L6257" s="17">
        <f>IF(BASE_MARKET_DATA[[#This Row],[VARP]]&gt;0,1,0)</f>
        <v>0</v>
      </c>
    </row>
    <row r="6258" spans="1:12">
      <c r="A6258" s="1">
        <v>43920</v>
      </c>
      <c r="B6258" s="17" t="s">
        <v>83</v>
      </c>
      <c r="C6258">
        <v>7.4569999999999992E-3</v>
      </c>
      <c r="D6258">
        <v>7.4939999999999998E-3</v>
      </c>
      <c r="E6258">
        <v>-3.7000000000000574E-5</v>
      </c>
      <c r="F6258">
        <v>-4.9372831598612993E-3</v>
      </c>
      <c r="G6258" s="17" t="s">
        <v>2</v>
      </c>
      <c r="H6258" s="17" t="s">
        <v>84</v>
      </c>
      <c r="I6258" s="17" t="s">
        <v>38</v>
      </c>
      <c r="J6258" s="17" t="s">
        <v>144</v>
      </c>
      <c r="K6258" s="17">
        <f>IF(BASE_MARKET_DATA[[#This Row],[DATE]]=_xlfn.MAXIFS(A:A,H:H,BASE_MARKET_DATA[[#This Row],[LABEL]]),1,0)</f>
        <v>0</v>
      </c>
      <c r="L6258" s="17">
        <f>IF(BASE_MARKET_DATA[[#This Row],[VARP]]&gt;0,1,0)</f>
        <v>0</v>
      </c>
    </row>
    <row r="6259" spans="1:12">
      <c r="A6259" s="1">
        <v>43921</v>
      </c>
      <c r="B6259" s="17" t="s">
        <v>83</v>
      </c>
      <c r="C6259">
        <v>7.4620000000000008E-3</v>
      </c>
      <c r="D6259">
        <v>7.4569999999999992E-3</v>
      </c>
      <c r="E6259">
        <v>5.000000000001531E-6</v>
      </c>
      <c r="F6259">
        <v>6.7051092932835345E-4</v>
      </c>
      <c r="G6259" s="17" t="s">
        <v>2</v>
      </c>
      <c r="H6259" s="17" t="s">
        <v>84</v>
      </c>
      <c r="I6259" s="17" t="s">
        <v>38</v>
      </c>
      <c r="J6259" s="17" t="s">
        <v>144</v>
      </c>
      <c r="K6259" s="17">
        <f>IF(BASE_MARKET_DATA[[#This Row],[DATE]]=_xlfn.MAXIFS(A:A,H:H,BASE_MARKET_DATA[[#This Row],[LABEL]]),1,0)</f>
        <v>0</v>
      </c>
      <c r="L6259" s="17">
        <f>IF(BASE_MARKET_DATA[[#This Row],[VARP]]&gt;0,1,0)</f>
        <v>1</v>
      </c>
    </row>
    <row r="6260" spans="1:12">
      <c r="A6260" s="1">
        <v>43922</v>
      </c>
      <c r="B6260" s="17" t="s">
        <v>83</v>
      </c>
      <c r="C6260">
        <v>7.4769999999999993E-3</v>
      </c>
      <c r="D6260">
        <v>7.4620000000000008E-3</v>
      </c>
      <c r="E6260">
        <v>1.4999999999998521E-5</v>
      </c>
      <c r="F6260">
        <v>2.0101849370140071E-3</v>
      </c>
      <c r="G6260" s="17" t="s">
        <v>2</v>
      </c>
      <c r="H6260" s="17" t="s">
        <v>84</v>
      </c>
      <c r="I6260" s="17" t="s">
        <v>38</v>
      </c>
      <c r="J6260" s="17" t="s">
        <v>144</v>
      </c>
      <c r="K6260" s="17">
        <f>IF(BASE_MARKET_DATA[[#This Row],[DATE]]=_xlfn.MAXIFS(A:A,H:H,BASE_MARKET_DATA[[#This Row],[LABEL]]),1,0)</f>
        <v>0</v>
      </c>
      <c r="L6260" s="17">
        <f>IF(BASE_MARKET_DATA[[#This Row],[VARP]]&gt;0,1,0)</f>
        <v>1</v>
      </c>
    </row>
    <row r="6261" spans="1:12">
      <c r="A6261" s="1">
        <v>43923</v>
      </c>
      <c r="B6261" s="17" t="s">
        <v>83</v>
      </c>
      <c r="C6261">
        <v>7.5099999999999993E-3</v>
      </c>
      <c r="D6261">
        <v>7.4769999999999993E-3</v>
      </c>
      <c r="E6261">
        <v>3.3000000000000043E-5</v>
      </c>
      <c r="F6261">
        <v>4.4135348401765475E-3</v>
      </c>
      <c r="G6261" s="17" t="s">
        <v>2</v>
      </c>
      <c r="H6261" s="17" t="s">
        <v>84</v>
      </c>
      <c r="I6261" s="17" t="s">
        <v>38</v>
      </c>
      <c r="J6261" s="17" t="s">
        <v>144</v>
      </c>
      <c r="K6261" s="17">
        <f>IF(BASE_MARKET_DATA[[#This Row],[DATE]]=_xlfn.MAXIFS(A:A,H:H,BASE_MARKET_DATA[[#This Row],[LABEL]]),1,0)</f>
        <v>0</v>
      </c>
      <c r="L6261" s="17">
        <f>IF(BASE_MARKET_DATA[[#This Row],[VARP]]&gt;0,1,0)</f>
        <v>1</v>
      </c>
    </row>
    <row r="6262" spans="1:12">
      <c r="A6262" s="1">
        <v>43924</v>
      </c>
      <c r="B6262" s="17" t="s">
        <v>83</v>
      </c>
      <c r="C6262">
        <v>7.4519999999999994E-3</v>
      </c>
      <c r="D6262">
        <v>7.5099999999999993E-3</v>
      </c>
      <c r="E6262">
        <v>-5.7999999999999892E-5</v>
      </c>
      <c r="F6262">
        <v>-7.7230359520639013E-3</v>
      </c>
      <c r="G6262" s="17" t="s">
        <v>2</v>
      </c>
      <c r="H6262" s="17" t="s">
        <v>84</v>
      </c>
      <c r="I6262" s="17" t="s">
        <v>38</v>
      </c>
      <c r="J6262" s="17" t="s">
        <v>144</v>
      </c>
      <c r="K6262" s="17">
        <f>IF(BASE_MARKET_DATA[[#This Row],[DATE]]=_xlfn.MAXIFS(A:A,H:H,BASE_MARKET_DATA[[#This Row],[LABEL]]),1,0)</f>
        <v>0</v>
      </c>
      <c r="L6262" s="17">
        <f>IF(BASE_MARKET_DATA[[#This Row],[VARP]]&gt;0,1,0)</f>
        <v>0</v>
      </c>
    </row>
    <row r="6263" spans="1:12">
      <c r="A6263" s="1">
        <v>43927</v>
      </c>
      <c r="B6263" s="17" t="s">
        <v>83</v>
      </c>
      <c r="C6263">
        <v>7.5099999999999993E-3</v>
      </c>
      <c r="D6263">
        <v>7.4519999999999994E-3</v>
      </c>
      <c r="E6263">
        <v>5.7999999999999892E-5</v>
      </c>
      <c r="F6263">
        <v>7.7831454643048706E-3</v>
      </c>
      <c r="G6263" s="17" t="s">
        <v>2</v>
      </c>
      <c r="H6263" s="17" t="s">
        <v>84</v>
      </c>
      <c r="I6263" s="17" t="s">
        <v>38</v>
      </c>
      <c r="J6263" s="17" t="s">
        <v>144</v>
      </c>
      <c r="K6263" s="17">
        <f>IF(BASE_MARKET_DATA[[#This Row],[DATE]]=_xlfn.MAXIFS(A:A,H:H,BASE_MARKET_DATA[[#This Row],[LABEL]]),1,0)</f>
        <v>0</v>
      </c>
      <c r="L6263" s="17">
        <f>IF(BASE_MARKET_DATA[[#This Row],[VARP]]&gt;0,1,0)</f>
        <v>1</v>
      </c>
    </row>
    <row r="6264" spans="1:12">
      <c r="A6264" s="1">
        <v>43928</v>
      </c>
      <c r="B6264" s="17" t="s">
        <v>83</v>
      </c>
      <c r="C6264">
        <v>7.4680000000000007E-3</v>
      </c>
      <c r="D6264">
        <v>7.5099999999999993E-3</v>
      </c>
      <c r="E6264">
        <v>-4.1999999999998636E-5</v>
      </c>
      <c r="F6264">
        <v>-5.5925432756323088E-3</v>
      </c>
      <c r="G6264" s="17" t="s">
        <v>2</v>
      </c>
      <c r="H6264" s="17" t="s">
        <v>84</v>
      </c>
      <c r="I6264" s="17" t="s">
        <v>38</v>
      </c>
      <c r="J6264" s="17" t="s">
        <v>144</v>
      </c>
      <c r="K6264" s="17">
        <f>IF(BASE_MARKET_DATA[[#This Row],[DATE]]=_xlfn.MAXIFS(A:A,H:H,BASE_MARKET_DATA[[#This Row],[LABEL]]),1,0)</f>
        <v>0</v>
      </c>
      <c r="L6264" s="17">
        <f>IF(BASE_MARKET_DATA[[#This Row],[VARP]]&gt;0,1,0)</f>
        <v>0</v>
      </c>
    </row>
    <row r="6265" spans="1:12">
      <c r="A6265" s="1">
        <v>43929</v>
      </c>
      <c r="B6265" s="17" t="s">
        <v>83</v>
      </c>
      <c r="C6265">
        <v>7.4400000000000004E-3</v>
      </c>
      <c r="D6265">
        <v>7.4680000000000007E-3</v>
      </c>
      <c r="E6265">
        <v>-2.8000000000000247E-5</v>
      </c>
      <c r="F6265">
        <v>-3.7493304767006221E-3</v>
      </c>
      <c r="G6265" s="17" t="s">
        <v>2</v>
      </c>
      <c r="H6265" s="17" t="s">
        <v>84</v>
      </c>
      <c r="I6265" s="17" t="s">
        <v>38</v>
      </c>
      <c r="J6265" s="17" t="s">
        <v>144</v>
      </c>
      <c r="K6265" s="17">
        <f>IF(BASE_MARKET_DATA[[#This Row],[DATE]]=_xlfn.MAXIFS(A:A,H:H,BASE_MARKET_DATA[[#This Row],[LABEL]]),1,0)</f>
        <v>0</v>
      </c>
      <c r="L6265" s="17">
        <f>IF(BASE_MARKET_DATA[[#This Row],[VARP]]&gt;0,1,0)</f>
        <v>0</v>
      </c>
    </row>
    <row r="6266" spans="1:12">
      <c r="A6266" s="1">
        <v>43930</v>
      </c>
      <c r="B6266" s="17" t="s">
        <v>83</v>
      </c>
      <c r="C6266">
        <v>7.3900000000000007E-3</v>
      </c>
      <c r="D6266">
        <v>7.4400000000000004E-3</v>
      </c>
      <c r="E6266">
        <v>-4.9999999999999697E-5</v>
      </c>
      <c r="F6266">
        <v>-6.7204301075268411E-3</v>
      </c>
      <c r="G6266" s="17" t="s">
        <v>2</v>
      </c>
      <c r="H6266" s="17" t="s">
        <v>84</v>
      </c>
      <c r="I6266" s="17" t="s">
        <v>38</v>
      </c>
      <c r="J6266" s="17" t="s">
        <v>144</v>
      </c>
      <c r="K6266" s="17">
        <f>IF(BASE_MARKET_DATA[[#This Row],[DATE]]=_xlfn.MAXIFS(A:A,H:H,BASE_MARKET_DATA[[#This Row],[LABEL]]),1,0)</f>
        <v>0</v>
      </c>
      <c r="L6266" s="17">
        <f>IF(BASE_MARKET_DATA[[#This Row],[VARP]]&gt;0,1,0)</f>
        <v>0</v>
      </c>
    </row>
    <row r="6267" spans="1:12">
      <c r="A6267" s="1">
        <v>43931</v>
      </c>
      <c r="B6267" s="17" t="s">
        <v>83</v>
      </c>
      <c r="C6267">
        <v>7.3749999999999996E-3</v>
      </c>
      <c r="D6267">
        <v>7.3900000000000007E-3</v>
      </c>
      <c r="E6267">
        <v>-1.5000000000001124E-5</v>
      </c>
      <c r="F6267">
        <v>-2.0297699594047525E-3</v>
      </c>
      <c r="G6267" s="17" t="s">
        <v>2</v>
      </c>
      <c r="H6267" s="17" t="s">
        <v>84</v>
      </c>
      <c r="I6267" s="17" t="s">
        <v>38</v>
      </c>
      <c r="J6267" s="17" t="s">
        <v>144</v>
      </c>
      <c r="K6267" s="17">
        <f>IF(BASE_MARKET_DATA[[#This Row],[DATE]]=_xlfn.MAXIFS(A:A,H:H,BASE_MARKET_DATA[[#This Row],[LABEL]]),1,0)</f>
        <v>0</v>
      </c>
      <c r="L6267" s="17">
        <f>IF(BASE_MARKET_DATA[[#This Row],[VARP]]&gt;0,1,0)</f>
        <v>0</v>
      </c>
    </row>
    <row r="6268" spans="1:12">
      <c r="A6268" s="1">
        <v>43934</v>
      </c>
      <c r="B6268" s="17" t="s">
        <v>83</v>
      </c>
      <c r="C6268">
        <v>7.3870000000000003E-3</v>
      </c>
      <c r="D6268">
        <v>7.3749999999999996E-3</v>
      </c>
      <c r="E6268">
        <v>1.2000000000000725E-5</v>
      </c>
      <c r="F6268">
        <v>1.627118644067895E-3</v>
      </c>
      <c r="G6268" s="17" t="s">
        <v>2</v>
      </c>
      <c r="H6268" s="17" t="s">
        <v>84</v>
      </c>
      <c r="I6268" s="17" t="s">
        <v>38</v>
      </c>
      <c r="J6268" s="17" t="s">
        <v>144</v>
      </c>
      <c r="K6268" s="17">
        <f>IF(BASE_MARKET_DATA[[#This Row],[DATE]]=_xlfn.MAXIFS(A:A,H:H,BASE_MARKET_DATA[[#This Row],[LABEL]]),1,0)</f>
        <v>0</v>
      </c>
      <c r="L6268" s="17">
        <f>IF(BASE_MARKET_DATA[[#This Row],[VARP]]&gt;0,1,0)</f>
        <v>1</v>
      </c>
    </row>
    <row r="6269" spans="1:12">
      <c r="A6269" s="1">
        <v>43935</v>
      </c>
      <c r="B6269" s="17" t="s">
        <v>83</v>
      </c>
      <c r="C6269">
        <v>7.3989999999999993E-3</v>
      </c>
      <c r="D6269">
        <v>7.3870000000000003E-3</v>
      </c>
      <c r="E6269">
        <v>1.1999999999998991E-5</v>
      </c>
      <c r="F6269">
        <v>1.6244754298089875E-3</v>
      </c>
      <c r="G6269" s="17" t="s">
        <v>2</v>
      </c>
      <c r="H6269" s="17" t="s">
        <v>84</v>
      </c>
      <c r="I6269" s="17" t="s">
        <v>38</v>
      </c>
      <c r="J6269" s="17" t="s">
        <v>144</v>
      </c>
      <c r="K6269" s="17">
        <f>IF(BASE_MARKET_DATA[[#This Row],[DATE]]=_xlfn.MAXIFS(A:A,H:H,BASE_MARKET_DATA[[#This Row],[LABEL]]),1,0)</f>
        <v>0</v>
      </c>
      <c r="L6269" s="17">
        <f>IF(BASE_MARKET_DATA[[#This Row],[VARP]]&gt;0,1,0)</f>
        <v>1</v>
      </c>
    </row>
    <row r="6270" spans="1:12">
      <c r="A6270" s="1">
        <v>43936</v>
      </c>
      <c r="B6270" s="17" t="s">
        <v>83</v>
      </c>
      <c r="C6270">
        <v>7.3760000000000006E-3</v>
      </c>
      <c r="D6270">
        <v>7.3989999999999993E-3</v>
      </c>
      <c r="E6270">
        <v>-2.2999999999998716E-5</v>
      </c>
      <c r="F6270">
        <v>-3.1085281794835406E-3</v>
      </c>
      <c r="G6270" s="17" t="s">
        <v>2</v>
      </c>
      <c r="H6270" s="17" t="s">
        <v>84</v>
      </c>
      <c r="I6270" s="17" t="s">
        <v>38</v>
      </c>
      <c r="J6270" s="17" t="s">
        <v>144</v>
      </c>
      <c r="K6270" s="17">
        <f>IF(BASE_MARKET_DATA[[#This Row],[DATE]]=_xlfn.MAXIFS(A:A,H:H,BASE_MARKET_DATA[[#This Row],[LABEL]]),1,0)</f>
        <v>0</v>
      </c>
      <c r="L6270" s="17">
        <f>IF(BASE_MARKET_DATA[[#This Row],[VARP]]&gt;0,1,0)</f>
        <v>0</v>
      </c>
    </row>
    <row r="6271" spans="1:12">
      <c r="A6271" s="1">
        <v>43937</v>
      </c>
      <c r="B6271" s="17" t="s">
        <v>83</v>
      </c>
      <c r="C6271">
        <v>7.4019999999999997E-3</v>
      </c>
      <c r="D6271">
        <v>7.3760000000000006E-3</v>
      </c>
      <c r="E6271">
        <v>2.5999999999999114E-5</v>
      </c>
      <c r="F6271">
        <v>3.5249457700649556E-3</v>
      </c>
      <c r="G6271" s="17" t="s">
        <v>2</v>
      </c>
      <c r="H6271" s="17" t="s">
        <v>84</v>
      </c>
      <c r="I6271" s="17" t="s">
        <v>38</v>
      </c>
      <c r="J6271" s="17" t="s">
        <v>144</v>
      </c>
      <c r="K6271" s="17">
        <f>IF(BASE_MARKET_DATA[[#This Row],[DATE]]=_xlfn.MAXIFS(A:A,H:H,BASE_MARKET_DATA[[#This Row],[LABEL]]),1,0)</f>
        <v>0</v>
      </c>
      <c r="L6271" s="17">
        <f>IF(BASE_MARKET_DATA[[#This Row],[VARP]]&gt;0,1,0)</f>
        <v>1</v>
      </c>
    </row>
    <row r="6272" spans="1:12">
      <c r="A6272" s="1">
        <v>43938</v>
      </c>
      <c r="B6272" s="17" t="s">
        <v>83</v>
      </c>
      <c r="C6272">
        <v>7.3989999999999993E-3</v>
      </c>
      <c r="D6272">
        <v>7.4019999999999997E-3</v>
      </c>
      <c r="E6272">
        <v>-3.0000000000003982E-6</v>
      </c>
      <c r="F6272">
        <v>-4.0529586598222079E-4</v>
      </c>
      <c r="G6272" s="17" t="s">
        <v>2</v>
      </c>
      <c r="H6272" s="17" t="s">
        <v>84</v>
      </c>
      <c r="I6272" s="17" t="s">
        <v>38</v>
      </c>
      <c r="J6272" s="17" t="s">
        <v>144</v>
      </c>
      <c r="K6272" s="17">
        <f>IF(BASE_MARKET_DATA[[#This Row],[DATE]]=_xlfn.MAXIFS(A:A,H:H,BASE_MARKET_DATA[[#This Row],[LABEL]]),1,0)</f>
        <v>0</v>
      </c>
      <c r="L6272" s="17">
        <f>IF(BASE_MARKET_DATA[[#This Row],[VARP]]&gt;0,1,0)</f>
        <v>0</v>
      </c>
    </row>
    <row r="6273" spans="1:12">
      <c r="A6273" s="1">
        <v>43941</v>
      </c>
      <c r="B6273" s="17" t="s">
        <v>83</v>
      </c>
      <c r="C6273">
        <v>7.418000000000001E-3</v>
      </c>
      <c r="D6273">
        <v>7.3989999999999993E-3</v>
      </c>
      <c r="E6273">
        <v>1.9000000000001654E-5</v>
      </c>
      <c r="F6273">
        <v>2.5679145830519875E-3</v>
      </c>
      <c r="G6273" s="17" t="s">
        <v>2</v>
      </c>
      <c r="H6273" s="17" t="s">
        <v>84</v>
      </c>
      <c r="I6273" s="17" t="s">
        <v>38</v>
      </c>
      <c r="J6273" s="17" t="s">
        <v>144</v>
      </c>
      <c r="K6273" s="17">
        <f>IF(BASE_MARKET_DATA[[#This Row],[DATE]]=_xlfn.MAXIFS(A:A,H:H,BASE_MARKET_DATA[[#This Row],[LABEL]]),1,0)</f>
        <v>0</v>
      </c>
      <c r="L6273" s="17">
        <f>IF(BASE_MARKET_DATA[[#This Row],[VARP]]&gt;0,1,0)</f>
        <v>1</v>
      </c>
    </row>
    <row r="6274" spans="1:12">
      <c r="A6274" s="1">
        <v>43942</v>
      </c>
      <c r="B6274" s="17" t="s">
        <v>83</v>
      </c>
      <c r="C6274">
        <v>7.4459999999999995E-3</v>
      </c>
      <c r="D6274">
        <v>7.418000000000001E-3</v>
      </c>
      <c r="E6274">
        <v>2.7999999999998512E-5</v>
      </c>
      <c r="F6274">
        <v>3.7746023186840806E-3</v>
      </c>
      <c r="G6274" s="17" t="s">
        <v>2</v>
      </c>
      <c r="H6274" s="17" t="s">
        <v>84</v>
      </c>
      <c r="I6274" s="17" t="s">
        <v>38</v>
      </c>
      <c r="J6274" s="17" t="s">
        <v>144</v>
      </c>
      <c r="K6274" s="17">
        <f>IF(BASE_MARKET_DATA[[#This Row],[DATE]]=_xlfn.MAXIFS(A:A,H:H,BASE_MARKET_DATA[[#This Row],[LABEL]]),1,0)</f>
        <v>0</v>
      </c>
      <c r="L6274" s="17">
        <f>IF(BASE_MARKET_DATA[[#This Row],[VARP]]&gt;0,1,0)</f>
        <v>1</v>
      </c>
    </row>
    <row r="6275" spans="1:12">
      <c r="A6275" s="1">
        <v>43943</v>
      </c>
      <c r="B6275" s="17" t="s">
        <v>83</v>
      </c>
      <c r="C6275">
        <v>7.528E-3</v>
      </c>
      <c r="D6275">
        <v>7.4459999999999995E-3</v>
      </c>
      <c r="E6275">
        <v>8.2000000000000475E-5</v>
      </c>
      <c r="F6275">
        <v>1.1012624227773367E-2</v>
      </c>
      <c r="G6275" s="17" t="s">
        <v>2</v>
      </c>
      <c r="H6275" s="17" t="s">
        <v>84</v>
      </c>
      <c r="I6275" s="17" t="s">
        <v>38</v>
      </c>
      <c r="J6275" s="17" t="s">
        <v>144</v>
      </c>
      <c r="K6275" s="17">
        <f>IF(BASE_MARKET_DATA[[#This Row],[DATE]]=_xlfn.MAXIFS(A:A,H:H,BASE_MARKET_DATA[[#This Row],[LABEL]]),1,0)</f>
        <v>0</v>
      </c>
      <c r="L6275" s="17">
        <f>IF(BASE_MARKET_DATA[[#This Row],[VARP]]&gt;0,1,0)</f>
        <v>1</v>
      </c>
    </row>
    <row r="6276" spans="1:12">
      <c r="A6276" s="1">
        <v>43944</v>
      </c>
      <c r="B6276" s="17" t="s">
        <v>83</v>
      </c>
      <c r="C6276">
        <v>7.5060000000000005E-3</v>
      </c>
      <c r="D6276">
        <v>7.528E-3</v>
      </c>
      <c r="E6276">
        <v>-2.1999999999999451E-5</v>
      </c>
      <c r="F6276">
        <v>-2.9224229543038591E-3</v>
      </c>
      <c r="G6276" s="17" t="s">
        <v>2</v>
      </c>
      <c r="H6276" s="17" t="s">
        <v>84</v>
      </c>
      <c r="I6276" s="17" t="s">
        <v>38</v>
      </c>
      <c r="J6276" s="17" t="s">
        <v>144</v>
      </c>
      <c r="K6276" s="17">
        <f>IF(BASE_MARKET_DATA[[#This Row],[DATE]]=_xlfn.MAXIFS(A:A,H:H,BASE_MARKET_DATA[[#This Row],[LABEL]]),1,0)</f>
        <v>0</v>
      </c>
      <c r="L6276" s="17">
        <f>IF(BASE_MARKET_DATA[[#This Row],[VARP]]&gt;0,1,0)</f>
        <v>0</v>
      </c>
    </row>
    <row r="6277" spans="1:12">
      <c r="A6277" s="1">
        <v>43945</v>
      </c>
      <c r="B6277" s="17" t="s">
        <v>83</v>
      </c>
      <c r="C6277">
        <v>7.4999999999999997E-3</v>
      </c>
      <c r="D6277">
        <v>7.5060000000000005E-3</v>
      </c>
      <c r="E6277">
        <v>-6.0000000000007964E-6</v>
      </c>
      <c r="F6277">
        <v>-7.9936051159083343E-4</v>
      </c>
      <c r="G6277" s="17" t="s">
        <v>2</v>
      </c>
      <c r="H6277" s="17" t="s">
        <v>84</v>
      </c>
      <c r="I6277" s="17" t="s">
        <v>38</v>
      </c>
      <c r="J6277" s="17" t="s">
        <v>144</v>
      </c>
      <c r="K6277" s="17">
        <f>IF(BASE_MARKET_DATA[[#This Row],[DATE]]=_xlfn.MAXIFS(A:A,H:H,BASE_MARKET_DATA[[#This Row],[LABEL]]),1,0)</f>
        <v>0</v>
      </c>
      <c r="L6277" s="17">
        <f>IF(BASE_MARKET_DATA[[#This Row],[VARP]]&gt;0,1,0)</f>
        <v>0</v>
      </c>
    </row>
    <row r="6278" spans="1:12">
      <c r="A6278" s="1">
        <v>43948</v>
      </c>
      <c r="B6278" s="17" t="s">
        <v>83</v>
      </c>
      <c r="C6278">
        <v>0.75019999999999998</v>
      </c>
      <c r="D6278">
        <v>7.4999999999999997E-3</v>
      </c>
      <c r="E6278">
        <v>0.74270000000000003</v>
      </c>
      <c r="F6278">
        <v>99.026666666666671</v>
      </c>
      <c r="G6278" s="17" t="s">
        <v>2</v>
      </c>
      <c r="H6278" s="17" t="s">
        <v>84</v>
      </c>
      <c r="I6278" s="17" t="s">
        <v>38</v>
      </c>
      <c r="J6278" s="17" t="s">
        <v>144</v>
      </c>
      <c r="K6278" s="17">
        <f>IF(BASE_MARKET_DATA[[#This Row],[DATE]]=_xlfn.MAXIFS(A:A,H:H,BASE_MARKET_DATA[[#This Row],[LABEL]]),1,0)</f>
        <v>0</v>
      </c>
      <c r="L6278" s="17">
        <f>IF(BASE_MARKET_DATA[[#This Row],[VARP]]&gt;0,1,0)</f>
        <v>1</v>
      </c>
    </row>
    <row r="6279" spans="1:12">
      <c r="A6279" s="1">
        <v>43949</v>
      </c>
      <c r="B6279" s="17" t="s">
        <v>83</v>
      </c>
      <c r="C6279">
        <v>7.4830000000000001E-3</v>
      </c>
      <c r="D6279">
        <v>0.75019999999999998</v>
      </c>
      <c r="E6279">
        <v>-0.74271699999999996</v>
      </c>
      <c r="F6279">
        <v>-0.99002532657957876</v>
      </c>
      <c r="G6279" s="17" t="s">
        <v>2</v>
      </c>
      <c r="H6279" s="17" t="s">
        <v>84</v>
      </c>
      <c r="I6279" s="17" t="s">
        <v>38</v>
      </c>
      <c r="J6279" s="17" t="s">
        <v>144</v>
      </c>
      <c r="K6279" s="17">
        <f>IF(BASE_MARKET_DATA[[#This Row],[DATE]]=_xlfn.MAXIFS(A:A,H:H,BASE_MARKET_DATA[[#This Row],[LABEL]]),1,0)</f>
        <v>0</v>
      </c>
      <c r="L6279" s="17">
        <f>IF(BASE_MARKET_DATA[[#This Row],[VARP]]&gt;0,1,0)</f>
        <v>0</v>
      </c>
    </row>
    <row r="6280" spans="1:12">
      <c r="A6280" s="1">
        <v>43950</v>
      </c>
      <c r="B6280" s="17" t="s">
        <v>83</v>
      </c>
      <c r="C6280">
        <v>7.5139999999999998E-3</v>
      </c>
      <c r="D6280">
        <v>7.4830000000000001E-3</v>
      </c>
      <c r="E6280">
        <v>3.0999999999999778E-5</v>
      </c>
      <c r="F6280">
        <v>4.1427235066149645E-3</v>
      </c>
      <c r="G6280" s="17" t="s">
        <v>2</v>
      </c>
      <c r="H6280" s="17" t="s">
        <v>84</v>
      </c>
      <c r="I6280" s="17" t="s">
        <v>38</v>
      </c>
      <c r="J6280" s="17" t="s">
        <v>144</v>
      </c>
      <c r="K6280" s="17">
        <f>IF(BASE_MARKET_DATA[[#This Row],[DATE]]=_xlfn.MAXIFS(A:A,H:H,BASE_MARKET_DATA[[#This Row],[LABEL]]),1,0)</f>
        <v>0</v>
      </c>
      <c r="L6280" s="17">
        <f>IF(BASE_MARKET_DATA[[#This Row],[VARP]]&gt;0,1,0)</f>
        <v>1</v>
      </c>
    </row>
    <row r="6281" spans="1:12">
      <c r="A6281" s="1">
        <v>43951</v>
      </c>
      <c r="B6281" s="17" t="s">
        <v>83</v>
      </c>
      <c r="C6281">
        <v>7.502E-3</v>
      </c>
      <c r="D6281">
        <v>7.5139999999999998E-3</v>
      </c>
      <c r="E6281">
        <v>-1.1999999999999858E-5</v>
      </c>
      <c r="F6281">
        <v>-1.5970188980569415E-3</v>
      </c>
      <c r="G6281" s="17" t="s">
        <v>2</v>
      </c>
      <c r="H6281" s="17" t="s">
        <v>84</v>
      </c>
      <c r="I6281" s="17" t="s">
        <v>38</v>
      </c>
      <c r="J6281" s="17" t="s">
        <v>144</v>
      </c>
      <c r="K6281" s="17">
        <f>IF(BASE_MARKET_DATA[[#This Row],[DATE]]=_xlfn.MAXIFS(A:A,H:H,BASE_MARKET_DATA[[#This Row],[LABEL]]),1,0)</f>
        <v>0</v>
      </c>
      <c r="L6281" s="17">
        <f>IF(BASE_MARKET_DATA[[#This Row],[VARP]]&gt;0,1,0)</f>
        <v>0</v>
      </c>
    </row>
    <row r="6282" spans="1:12">
      <c r="A6282" s="1">
        <v>43952</v>
      </c>
      <c r="B6282" s="17" t="s">
        <v>83</v>
      </c>
      <c r="C6282">
        <v>7.3879999999999996E-3</v>
      </c>
      <c r="D6282">
        <v>7.502E-3</v>
      </c>
      <c r="E6282">
        <v>-1.1400000000000039E-4</v>
      </c>
      <c r="F6282">
        <v>-1.5195947747267447E-2</v>
      </c>
      <c r="G6282" s="17" t="s">
        <v>2</v>
      </c>
      <c r="H6282" s="17" t="s">
        <v>84</v>
      </c>
      <c r="I6282" s="17" t="s">
        <v>38</v>
      </c>
      <c r="J6282" s="17" t="s">
        <v>144</v>
      </c>
      <c r="K6282" s="17">
        <f>IF(BASE_MARKET_DATA[[#This Row],[DATE]]=_xlfn.MAXIFS(A:A,H:H,BASE_MARKET_DATA[[#This Row],[LABEL]]),1,0)</f>
        <v>0</v>
      </c>
      <c r="L6282" s="17">
        <f>IF(BASE_MARKET_DATA[[#This Row],[VARP]]&gt;0,1,0)</f>
        <v>0</v>
      </c>
    </row>
    <row r="6283" spans="1:12">
      <c r="A6283" s="1">
        <v>43955</v>
      </c>
      <c r="B6283" s="17" t="s">
        <v>83</v>
      </c>
      <c r="C6283">
        <v>7.5040000000000003E-3</v>
      </c>
      <c r="D6283">
        <v>7.3879999999999996E-3</v>
      </c>
      <c r="E6283">
        <v>1.1600000000000065E-4</v>
      </c>
      <c r="F6283">
        <v>1.5701136978884766E-2</v>
      </c>
      <c r="G6283" s="17" t="s">
        <v>2</v>
      </c>
      <c r="H6283" s="17" t="s">
        <v>84</v>
      </c>
      <c r="I6283" s="17" t="s">
        <v>38</v>
      </c>
      <c r="J6283" s="17" t="s">
        <v>144</v>
      </c>
      <c r="K6283" s="17">
        <f>IF(BASE_MARKET_DATA[[#This Row],[DATE]]=_xlfn.MAXIFS(A:A,H:H,BASE_MARKET_DATA[[#This Row],[LABEL]]),1,0)</f>
        <v>0</v>
      </c>
      <c r="L6283" s="17">
        <f>IF(BASE_MARKET_DATA[[#This Row],[VARP]]&gt;0,1,0)</f>
        <v>1</v>
      </c>
    </row>
    <row r="6284" spans="1:12">
      <c r="A6284" s="1">
        <v>43956</v>
      </c>
      <c r="B6284" s="17" t="s">
        <v>83</v>
      </c>
      <c r="C6284">
        <v>7.5099999999999993E-3</v>
      </c>
      <c r="D6284">
        <v>7.5040000000000003E-3</v>
      </c>
      <c r="E6284">
        <v>5.9999999999990616E-6</v>
      </c>
      <c r="F6284">
        <v>7.9957356076746559E-4</v>
      </c>
      <c r="G6284" s="17" t="s">
        <v>2</v>
      </c>
      <c r="H6284" s="17" t="s">
        <v>84</v>
      </c>
      <c r="I6284" s="17" t="s">
        <v>38</v>
      </c>
      <c r="J6284" s="17" t="s">
        <v>144</v>
      </c>
      <c r="K6284" s="17">
        <f>IF(BASE_MARKET_DATA[[#This Row],[DATE]]=_xlfn.MAXIFS(A:A,H:H,BASE_MARKET_DATA[[#This Row],[LABEL]]),1,0)</f>
        <v>0</v>
      </c>
      <c r="L6284" s="17">
        <f>IF(BASE_MARKET_DATA[[#This Row],[VARP]]&gt;0,1,0)</f>
        <v>1</v>
      </c>
    </row>
    <row r="6285" spans="1:12">
      <c r="A6285" s="1">
        <v>43957</v>
      </c>
      <c r="B6285" s="17" t="s">
        <v>83</v>
      </c>
      <c r="C6285">
        <v>7.529000000000001E-3</v>
      </c>
      <c r="D6285">
        <v>7.5099999999999993E-3</v>
      </c>
      <c r="E6285">
        <v>1.9000000000001654E-5</v>
      </c>
      <c r="F6285">
        <v>2.5299600532625375E-3</v>
      </c>
      <c r="G6285" s="17" t="s">
        <v>2</v>
      </c>
      <c r="H6285" s="17" t="s">
        <v>84</v>
      </c>
      <c r="I6285" s="17" t="s">
        <v>38</v>
      </c>
      <c r="J6285" s="17" t="s">
        <v>144</v>
      </c>
      <c r="K6285" s="17">
        <f>IF(BASE_MARKET_DATA[[#This Row],[DATE]]=_xlfn.MAXIFS(A:A,H:H,BASE_MARKET_DATA[[#This Row],[LABEL]]),1,0)</f>
        <v>0</v>
      </c>
      <c r="L6285" s="17">
        <f>IF(BASE_MARKET_DATA[[#This Row],[VARP]]&gt;0,1,0)</f>
        <v>1</v>
      </c>
    </row>
    <row r="6286" spans="1:12">
      <c r="A6286" s="1">
        <v>43958</v>
      </c>
      <c r="B6286" s="17" t="s">
        <v>83</v>
      </c>
      <c r="C6286">
        <v>7.62E-3</v>
      </c>
      <c r="D6286">
        <v>7.529000000000001E-3</v>
      </c>
      <c r="E6286">
        <v>9.0999999999999068E-5</v>
      </c>
      <c r="F6286">
        <v>1.2086598485854571E-2</v>
      </c>
      <c r="G6286" s="17" t="s">
        <v>2</v>
      </c>
      <c r="H6286" s="17" t="s">
        <v>84</v>
      </c>
      <c r="I6286" s="17" t="s">
        <v>38</v>
      </c>
      <c r="J6286" s="17" t="s">
        <v>144</v>
      </c>
      <c r="K6286" s="17">
        <f>IF(BASE_MARKET_DATA[[#This Row],[DATE]]=_xlfn.MAXIFS(A:A,H:H,BASE_MARKET_DATA[[#This Row],[LABEL]]),1,0)</f>
        <v>0</v>
      </c>
      <c r="L6286" s="17">
        <f>IF(BASE_MARKET_DATA[[#This Row],[VARP]]&gt;0,1,0)</f>
        <v>1</v>
      </c>
    </row>
    <row r="6287" spans="1:12">
      <c r="A6287" s="1">
        <v>43959</v>
      </c>
      <c r="B6287" s="17" t="s">
        <v>83</v>
      </c>
      <c r="C6287">
        <v>7.5769999999999995E-3</v>
      </c>
      <c r="D6287">
        <v>7.62E-3</v>
      </c>
      <c r="E6287">
        <v>-4.3000000000000503E-5</v>
      </c>
      <c r="F6287">
        <v>-5.643044619422638E-3</v>
      </c>
      <c r="G6287" s="17" t="s">
        <v>2</v>
      </c>
      <c r="H6287" s="17" t="s">
        <v>84</v>
      </c>
      <c r="I6287" s="17" t="s">
        <v>38</v>
      </c>
      <c r="J6287" s="17" t="s">
        <v>144</v>
      </c>
      <c r="K6287" s="17">
        <f>IF(BASE_MARKET_DATA[[#This Row],[DATE]]=_xlfn.MAXIFS(A:A,H:H,BASE_MARKET_DATA[[#This Row],[LABEL]]),1,0)</f>
        <v>0</v>
      </c>
      <c r="L6287" s="17">
        <f>IF(BASE_MARKET_DATA[[#This Row],[VARP]]&gt;0,1,0)</f>
        <v>0</v>
      </c>
    </row>
    <row r="6288" spans="1:12">
      <c r="A6288" s="1">
        <v>43962</v>
      </c>
      <c r="B6288" s="17" t="s">
        <v>83</v>
      </c>
      <c r="C6288">
        <v>7.5129999999999997E-3</v>
      </c>
      <c r="D6288">
        <v>7.5769999999999995E-3</v>
      </c>
      <c r="E6288">
        <v>-6.3999999999999821E-5</v>
      </c>
      <c r="F6288">
        <v>-8.4466147551801266E-3</v>
      </c>
      <c r="G6288" s="17" t="s">
        <v>2</v>
      </c>
      <c r="H6288" s="17" t="s">
        <v>84</v>
      </c>
      <c r="I6288" s="17" t="s">
        <v>38</v>
      </c>
      <c r="J6288" s="17" t="s">
        <v>144</v>
      </c>
      <c r="K6288" s="17">
        <f>IF(BASE_MARKET_DATA[[#This Row],[DATE]]=_xlfn.MAXIFS(A:A,H:H,BASE_MARKET_DATA[[#This Row],[LABEL]]),1,0)</f>
        <v>0</v>
      </c>
      <c r="L6288" s="17">
        <f>IF(BASE_MARKET_DATA[[#This Row],[VARP]]&gt;0,1,0)</f>
        <v>0</v>
      </c>
    </row>
    <row r="6289" spans="1:12">
      <c r="A6289" s="1">
        <v>43963</v>
      </c>
      <c r="B6289" s="17" t="s">
        <v>83</v>
      </c>
      <c r="C6289">
        <v>7.5200000000000006E-3</v>
      </c>
      <c r="D6289">
        <v>7.5129999999999997E-3</v>
      </c>
      <c r="E6289">
        <v>7.0000000000009291E-6</v>
      </c>
      <c r="F6289">
        <v>9.3171835485171431E-4</v>
      </c>
      <c r="G6289" s="17" t="s">
        <v>2</v>
      </c>
      <c r="H6289" s="17" t="s">
        <v>84</v>
      </c>
      <c r="I6289" s="17" t="s">
        <v>38</v>
      </c>
      <c r="J6289" s="17" t="s">
        <v>144</v>
      </c>
      <c r="K6289" s="17">
        <f>IF(BASE_MARKET_DATA[[#This Row],[DATE]]=_xlfn.MAXIFS(A:A,H:H,BASE_MARKET_DATA[[#This Row],[LABEL]]),1,0)</f>
        <v>0</v>
      </c>
      <c r="L6289" s="17">
        <f>IF(BASE_MARKET_DATA[[#This Row],[VARP]]&gt;0,1,0)</f>
        <v>1</v>
      </c>
    </row>
    <row r="6290" spans="1:12">
      <c r="A6290" s="1">
        <v>43964</v>
      </c>
      <c r="B6290" s="17" t="s">
        <v>83</v>
      </c>
      <c r="C6290">
        <v>7.5980000000000006E-3</v>
      </c>
      <c r="D6290">
        <v>7.5200000000000006E-3</v>
      </c>
      <c r="E6290">
        <v>7.7999999999999944E-5</v>
      </c>
      <c r="F6290">
        <v>1.0372340425531907E-2</v>
      </c>
      <c r="G6290" s="17" t="s">
        <v>2</v>
      </c>
      <c r="H6290" s="17" t="s">
        <v>84</v>
      </c>
      <c r="I6290" s="17" t="s">
        <v>38</v>
      </c>
      <c r="J6290" s="17" t="s">
        <v>144</v>
      </c>
      <c r="K6290" s="17">
        <f>IF(BASE_MARKET_DATA[[#This Row],[DATE]]=_xlfn.MAXIFS(A:A,H:H,BASE_MARKET_DATA[[#This Row],[LABEL]]),1,0)</f>
        <v>0</v>
      </c>
      <c r="L6290" s="17">
        <f>IF(BASE_MARKET_DATA[[#This Row],[VARP]]&gt;0,1,0)</f>
        <v>1</v>
      </c>
    </row>
    <row r="6291" spans="1:12">
      <c r="A6291" s="1">
        <v>43965</v>
      </c>
      <c r="B6291" s="17" t="s">
        <v>83</v>
      </c>
      <c r="C6291">
        <v>7.6189999999999999E-3</v>
      </c>
      <c r="D6291">
        <v>7.5980000000000006E-3</v>
      </c>
      <c r="E6291">
        <v>2.0999999999999318E-5</v>
      </c>
      <c r="F6291">
        <v>2.7638852329559512E-3</v>
      </c>
      <c r="G6291" s="17" t="s">
        <v>2</v>
      </c>
      <c r="H6291" s="17" t="s">
        <v>84</v>
      </c>
      <c r="I6291" s="17" t="s">
        <v>38</v>
      </c>
      <c r="J6291" s="17" t="s">
        <v>144</v>
      </c>
      <c r="K6291" s="17">
        <f>IF(BASE_MARKET_DATA[[#This Row],[DATE]]=_xlfn.MAXIFS(A:A,H:H,BASE_MARKET_DATA[[#This Row],[LABEL]]),1,0)</f>
        <v>0</v>
      </c>
      <c r="L6291" s="17">
        <f>IF(BASE_MARKET_DATA[[#This Row],[VARP]]&gt;0,1,0)</f>
        <v>1</v>
      </c>
    </row>
    <row r="6292" spans="1:12">
      <c r="A6292" s="1">
        <v>43966</v>
      </c>
      <c r="B6292" s="17" t="s">
        <v>83</v>
      </c>
      <c r="C6292">
        <v>7.5950000000000002E-3</v>
      </c>
      <c r="D6292">
        <v>7.6189999999999999E-3</v>
      </c>
      <c r="E6292">
        <v>-2.3999999999999716E-5</v>
      </c>
      <c r="F6292">
        <v>-3.1500196876230106E-3</v>
      </c>
      <c r="G6292" s="17" t="s">
        <v>2</v>
      </c>
      <c r="H6292" s="17" t="s">
        <v>84</v>
      </c>
      <c r="I6292" s="17" t="s">
        <v>38</v>
      </c>
      <c r="J6292" s="17" t="s">
        <v>144</v>
      </c>
      <c r="K6292" s="17">
        <f>IF(BASE_MARKET_DATA[[#This Row],[DATE]]=_xlfn.MAXIFS(A:A,H:H,BASE_MARKET_DATA[[#This Row],[LABEL]]),1,0)</f>
        <v>0</v>
      </c>
      <c r="L6292" s="17">
        <f>IF(BASE_MARKET_DATA[[#This Row],[VARP]]&gt;0,1,0)</f>
        <v>0</v>
      </c>
    </row>
    <row r="6293" spans="1:12">
      <c r="A6293" s="1">
        <v>43969</v>
      </c>
      <c r="B6293" s="17" t="s">
        <v>83</v>
      </c>
      <c r="C6293">
        <v>7.698E-3</v>
      </c>
      <c r="D6293">
        <v>7.5950000000000002E-3</v>
      </c>
      <c r="E6293">
        <v>1.0299999999999979E-4</v>
      </c>
      <c r="F6293">
        <v>1.3561553653719525E-2</v>
      </c>
      <c r="G6293" s="17" t="s">
        <v>2</v>
      </c>
      <c r="H6293" s="17" t="s">
        <v>84</v>
      </c>
      <c r="I6293" s="17" t="s">
        <v>38</v>
      </c>
      <c r="J6293" s="17" t="s">
        <v>144</v>
      </c>
      <c r="K6293" s="17">
        <f>IF(BASE_MARKET_DATA[[#This Row],[DATE]]=_xlfn.MAXIFS(A:A,H:H,BASE_MARKET_DATA[[#This Row],[LABEL]]),1,0)</f>
        <v>0</v>
      </c>
      <c r="L6293" s="17">
        <f>IF(BASE_MARKET_DATA[[#This Row],[VARP]]&gt;0,1,0)</f>
        <v>1</v>
      </c>
    </row>
    <row r="6294" spans="1:12">
      <c r="A6294" s="1">
        <v>43970</v>
      </c>
      <c r="B6294" s="17" t="s">
        <v>83</v>
      </c>
      <c r="C6294">
        <v>7.6140000000000001E-3</v>
      </c>
      <c r="D6294">
        <v>7.698E-3</v>
      </c>
      <c r="E6294">
        <v>-8.3999999999999873E-5</v>
      </c>
      <c r="F6294">
        <v>-1.0911925175370209E-2</v>
      </c>
      <c r="G6294" s="17" t="s">
        <v>2</v>
      </c>
      <c r="H6294" s="17" t="s">
        <v>84</v>
      </c>
      <c r="I6294" s="17" t="s">
        <v>38</v>
      </c>
      <c r="J6294" s="17" t="s">
        <v>144</v>
      </c>
      <c r="K6294" s="17">
        <f>IF(BASE_MARKET_DATA[[#This Row],[DATE]]=_xlfn.MAXIFS(A:A,H:H,BASE_MARKET_DATA[[#This Row],[LABEL]]),1,0)</f>
        <v>0</v>
      </c>
      <c r="L6294" s="17">
        <f>IF(BASE_MARKET_DATA[[#This Row],[VARP]]&gt;0,1,0)</f>
        <v>0</v>
      </c>
    </row>
    <row r="6295" spans="1:12">
      <c r="A6295" s="1">
        <v>43971</v>
      </c>
      <c r="B6295" s="17" t="s">
        <v>83</v>
      </c>
      <c r="C6295">
        <v>7.5489999999999993E-3</v>
      </c>
      <c r="D6295">
        <v>7.6140000000000001E-3</v>
      </c>
      <c r="E6295">
        <v>-6.5000000000000821E-5</v>
      </c>
      <c r="F6295">
        <v>-8.5369057000263746E-3</v>
      </c>
      <c r="G6295" s="17" t="s">
        <v>2</v>
      </c>
      <c r="H6295" s="17" t="s">
        <v>84</v>
      </c>
      <c r="I6295" s="17" t="s">
        <v>38</v>
      </c>
      <c r="J6295" s="17" t="s">
        <v>144</v>
      </c>
      <c r="K6295" s="17">
        <f>IF(BASE_MARKET_DATA[[#This Row],[DATE]]=_xlfn.MAXIFS(A:A,H:H,BASE_MARKET_DATA[[#This Row],[LABEL]]),1,0)</f>
        <v>0</v>
      </c>
      <c r="L6295" s="17">
        <f>IF(BASE_MARKET_DATA[[#This Row],[VARP]]&gt;0,1,0)</f>
        <v>0</v>
      </c>
    </row>
    <row r="6296" spans="1:12">
      <c r="A6296" s="1">
        <v>43972</v>
      </c>
      <c r="B6296" s="17" t="s">
        <v>83</v>
      </c>
      <c r="C6296">
        <v>7.5750000000000001E-3</v>
      </c>
      <c r="D6296">
        <v>7.5489999999999993E-3</v>
      </c>
      <c r="E6296">
        <v>2.6000000000000849E-5</v>
      </c>
      <c r="F6296">
        <v>3.4441647900385285E-3</v>
      </c>
      <c r="G6296" s="17" t="s">
        <v>2</v>
      </c>
      <c r="H6296" s="17" t="s">
        <v>84</v>
      </c>
      <c r="I6296" s="17" t="s">
        <v>38</v>
      </c>
      <c r="J6296" s="17" t="s">
        <v>144</v>
      </c>
      <c r="K6296" s="17">
        <f>IF(BASE_MARKET_DATA[[#This Row],[DATE]]=_xlfn.MAXIFS(A:A,H:H,BASE_MARKET_DATA[[#This Row],[LABEL]]),1,0)</f>
        <v>0</v>
      </c>
      <c r="L6296" s="17">
        <f>IF(BASE_MARKET_DATA[[#This Row],[VARP]]&gt;0,1,0)</f>
        <v>1</v>
      </c>
    </row>
    <row r="6297" spans="1:12">
      <c r="A6297" s="1">
        <v>43973</v>
      </c>
      <c r="B6297" s="17" t="s">
        <v>83</v>
      </c>
      <c r="C6297">
        <v>7.5799999999999999E-3</v>
      </c>
      <c r="D6297">
        <v>7.5750000000000001E-3</v>
      </c>
      <c r="E6297">
        <v>4.9999999999997963E-6</v>
      </c>
      <c r="F6297">
        <v>6.6006600660063319E-4</v>
      </c>
      <c r="G6297" s="17" t="s">
        <v>2</v>
      </c>
      <c r="H6297" s="17" t="s">
        <v>84</v>
      </c>
      <c r="I6297" s="17" t="s">
        <v>38</v>
      </c>
      <c r="J6297" s="17" t="s">
        <v>144</v>
      </c>
      <c r="K6297" s="17">
        <f>IF(BASE_MARKET_DATA[[#This Row],[DATE]]=_xlfn.MAXIFS(A:A,H:H,BASE_MARKET_DATA[[#This Row],[LABEL]]),1,0)</f>
        <v>0</v>
      </c>
      <c r="L6297" s="17">
        <f>IF(BASE_MARKET_DATA[[#This Row],[VARP]]&gt;0,1,0)</f>
        <v>1</v>
      </c>
    </row>
    <row r="6298" spans="1:12">
      <c r="A6298" s="1">
        <v>43976</v>
      </c>
      <c r="B6298" s="17" t="s">
        <v>83</v>
      </c>
      <c r="C6298">
        <v>7.5969999999999996E-3</v>
      </c>
      <c r="D6298">
        <v>7.5799999999999999E-3</v>
      </c>
      <c r="E6298">
        <v>1.6999999999999654E-5</v>
      </c>
      <c r="F6298">
        <v>2.2427440633244929E-3</v>
      </c>
      <c r="G6298" s="17" t="s">
        <v>2</v>
      </c>
      <c r="H6298" s="17" t="s">
        <v>84</v>
      </c>
      <c r="I6298" s="17" t="s">
        <v>38</v>
      </c>
      <c r="J6298" s="17" t="s">
        <v>144</v>
      </c>
      <c r="K6298" s="17">
        <f>IF(BASE_MARKET_DATA[[#This Row],[DATE]]=_xlfn.MAXIFS(A:A,H:H,BASE_MARKET_DATA[[#This Row],[LABEL]]),1,0)</f>
        <v>0</v>
      </c>
      <c r="L6298" s="17">
        <f>IF(BASE_MARKET_DATA[[#This Row],[VARP]]&gt;0,1,0)</f>
        <v>1</v>
      </c>
    </row>
    <row r="6299" spans="1:12">
      <c r="A6299" s="1">
        <v>43977</v>
      </c>
      <c r="B6299" s="17" t="s">
        <v>83</v>
      </c>
      <c r="C6299">
        <v>7.5919999999999998E-3</v>
      </c>
      <c r="D6299">
        <v>7.5969999999999996E-3</v>
      </c>
      <c r="E6299">
        <v>-4.9999999999997963E-6</v>
      </c>
      <c r="F6299">
        <v>-6.5815453468471717E-4</v>
      </c>
      <c r="G6299" s="17" t="s">
        <v>2</v>
      </c>
      <c r="H6299" s="17" t="s">
        <v>84</v>
      </c>
      <c r="I6299" s="17" t="s">
        <v>38</v>
      </c>
      <c r="J6299" s="17" t="s">
        <v>144</v>
      </c>
      <c r="K6299" s="17">
        <f>IF(BASE_MARKET_DATA[[#This Row],[DATE]]=_xlfn.MAXIFS(A:A,H:H,BASE_MARKET_DATA[[#This Row],[LABEL]]),1,0)</f>
        <v>0</v>
      </c>
      <c r="L6299" s="17">
        <f>IF(BASE_MARKET_DATA[[#This Row],[VARP]]&gt;0,1,0)</f>
        <v>0</v>
      </c>
    </row>
    <row r="6300" spans="1:12">
      <c r="A6300" s="1">
        <v>43978</v>
      </c>
      <c r="B6300" s="17" t="s">
        <v>83</v>
      </c>
      <c r="C6300">
        <v>7.5230000000000002E-3</v>
      </c>
      <c r="D6300">
        <v>7.5919999999999998E-3</v>
      </c>
      <c r="E6300">
        <v>-6.8999999999999617E-5</v>
      </c>
      <c r="F6300">
        <v>-9.0885142255004766E-3</v>
      </c>
      <c r="G6300" s="17" t="s">
        <v>2</v>
      </c>
      <c r="H6300" s="17" t="s">
        <v>84</v>
      </c>
      <c r="I6300" s="17" t="s">
        <v>38</v>
      </c>
      <c r="J6300" s="17" t="s">
        <v>144</v>
      </c>
      <c r="K6300" s="17">
        <f>IF(BASE_MARKET_DATA[[#This Row],[DATE]]=_xlfn.MAXIFS(A:A,H:H,BASE_MARKET_DATA[[#This Row],[LABEL]]),1,0)</f>
        <v>0</v>
      </c>
      <c r="L6300" s="17">
        <f>IF(BASE_MARKET_DATA[[#This Row],[VARP]]&gt;0,1,0)</f>
        <v>0</v>
      </c>
    </row>
    <row r="6301" spans="1:12">
      <c r="A6301" s="1">
        <v>43979</v>
      </c>
      <c r="B6301" s="17" t="s">
        <v>83</v>
      </c>
      <c r="C6301">
        <v>7.5500000000000003E-3</v>
      </c>
      <c r="D6301">
        <v>7.5230000000000002E-3</v>
      </c>
      <c r="E6301">
        <v>2.7000000000000114E-5</v>
      </c>
      <c r="F6301">
        <v>3.5889937524923718E-3</v>
      </c>
      <c r="G6301" s="17" t="s">
        <v>2</v>
      </c>
      <c r="H6301" s="17" t="s">
        <v>84</v>
      </c>
      <c r="I6301" s="17" t="s">
        <v>38</v>
      </c>
      <c r="J6301" s="17" t="s">
        <v>144</v>
      </c>
      <c r="K6301" s="17">
        <f>IF(BASE_MARKET_DATA[[#This Row],[DATE]]=_xlfn.MAXIFS(A:A,H:H,BASE_MARKET_DATA[[#This Row],[LABEL]]),1,0)</f>
        <v>0</v>
      </c>
      <c r="L6301" s="17">
        <f>IF(BASE_MARKET_DATA[[#This Row],[VARP]]&gt;0,1,0)</f>
        <v>1</v>
      </c>
    </row>
    <row r="6302" spans="1:12">
      <c r="A6302" s="1">
        <v>43980</v>
      </c>
      <c r="B6302" s="17" t="s">
        <v>83</v>
      </c>
      <c r="C6302">
        <v>7.5200000000000006E-3</v>
      </c>
      <c r="D6302">
        <v>7.5500000000000003E-3</v>
      </c>
      <c r="E6302">
        <v>-2.9999999999999645E-5</v>
      </c>
      <c r="F6302">
        <v>-3.9735099337747876E-3</v>
      </c>
      <c r="G6302" s="17" t="s">
        <v>2</v>
      </c>
      <c r="H6302" s="17" t="s">
        <v>84</v>
      </c>
      <c r="I6302" s="17" t="s">
        <v>38</v>
      </c>
      <c r="J6302" s="17" t="s">
        <v>144</v>
      </c>
      <c r="K6302" s="17">
        <f>IF(BASE_MARKET_DATA[[#This Row],[DATE]]=_xlfn.MAXIFS(A:A,H:H,BASE_MARKET_DATA[[#This Row],[LABEL]]),1,0)</f>
        <v>0</v>
      </c>
      <c r="L6302" s="17">
        <f>IF(BASE_MARKET_DATA[[#This Row],[VARP]]&gt;0,1,0)</f>
        <v>0</v>
      </c>
    </row>
    <row r="6303" spans="1:12">
      <c r="A6303" s="1">
        <v>43983</v>
      </c>
      <c r="B6303" s="17" t="s">
        <v>83</v>
      </c>
      <c r="C6303">
        <v>7.4999999999999997E-3</v>
      </c>
      <c r="D6303">
        <v>7.5200000000000006E-3</v>
      </c>
      <c r="E6303">
        <v>-2.000000000000092E-5</v>
      </c>
      <c r="F6303">
        <v>-2.6595744680852286E-3</v>
      </c>
      <c r="G6303" s="17" t="s">
        <v>2</v>
      </c>
      <c r="H6303" s="17" t="s">
        <v>84</v>
      </c>
      <c r="I6303" s="17" t="s">
        <v>38</v>
      </c>
      <c r="J6303" s="17" t="s">
        <v>144</v>
      </c>
      <c r="K6303" s="17">
        <f>IF(BASE_MARKET_DATA[[#This Row],[DATE]]=_xlfn.MAXIFS(A:A,H:H,BASE_MARKET_DATA[[#This Row],[LABEL]]),1,0)</f>
        <v>0</v>
      </c>
      <c r="L6303" s="17">
        <f>IF(BASE_MARKET_DATA[[#This Row],[VARP]]&gt;0,1,0)</f>
        <v>0</v>
      </c>
    </row>
    <row r="6304" spans="1:12">
      <c r="A6304" s="1">
        <v>43984</v>
      </c>
      <c r="B6304" s="17" t="s">
        <v>83</v>
      </c>
      <c r="C6304">
        <v>7.4269999999999996E-3</v>
      </c>
      <c r="D6304">
        <v>7.4999999999999997E-3</v>
      </c>
      <c r="E6304">
        <v>-7.3000000000000148E-5</v>
      </c>
      <c r="F6304">
        <v>-9.7333333333333542E-3</v>
      </c>
      <c r="G6304" s="17" t="s">
        <v>2</v>
      </c>
      <c r="H6304" s="17" t="s">
        <v>84</v>
      </c>
      <c r="I6304" s="17" t="s">
        <v>38</v>
      </c>
      <c r="J6304" s="17" t="s">
        <v>144</v>
      </c>
      <c r="K6304" s="17">
        <f>IF(BASE_MARKET_DATA[[#This Row],[DATE]]=_xlfn.MAXIFS(A:A,H:H,BASE_MARKET_DATA[[#This Row],[LABEL]]),1,0)</f>
        <v>0</v>
      </c>
      <c r="L6304" s="17">
        <f>IF(BASE_MARKET_DATA[[#This Row],[VARP]]&gt;0,1,0)</f>
        <v>0</v>
      </c>
    </row>
    <row r="6305" spans="1:12">
      <c r="A6305" s="1">
        <v>43985</v>
      </c>
      <c r="B6305" s="17" t="s">
        <v>83</v>
      </c>
      <c r="C6305">
        <v>7.2859999999999999E-3</v>
      </c>
      <c r="D6305">
        <v>7.4269999999999996E-3</v>
      </c>
      <c r="E6305">
        <v>-1.4099999999999963E-4</v>
      </c>
      <c r="F6305">
        <v>-1.8984785243032133E-2</v>
      </c>
      <c r="G6305" s="17" t="s">
        <v>2</v>
      </c>
      <c r="H6305" s="17" t="s">
        <v>84</v>
      </c>
      <c r="I6305" s="17" t="s">
        <v>38</v>
      </c>
      <c r="J6305" s="17" t="s">
        <v>144</v>
      </c>
      <c r="K6305" s="17">
        <f>IF(BASE_MARKET_DATA[[#This Row],[DATE]]=_xlfn.MAXIFS(A:A,H:H,BASE_MARKET_DATA[[#This Row],[LABEL]]),1,0)</f>
        <v>0</v>
      </c>
      <c r="L6305" s="17">
        <f>IF(BASE_MARKET_DATA[[#This Row],[VARP]]&gt;0,1,0)</f>
        <v>0</v>
      </c>
    </row>
    <row r="6306" spans="1:12">
      <c r="A6306" s="1">
        <v>43986</v>
      </c>
      <c r="B6306" s="17" t="s">
        <v>83</v>
      </c>
      <c r="C6306">
        <v>7.2769999999999996E-3</v>
      </c>
      <c r="D6306">
        <v>7.2859999999999999E-3</v>
      </c>
      <c r="E6306">
        <v>-9.0000000000003272E-6</v>
      </c>
      <c r="F6306">
        <v>-1.2352456766401767E-3</v>
      </c>
      <c r="G6306" s="17" t="s">
        <v>2</v>
      </c>
      <c r="H6306" s="17" t="s">
        <v>84</v>
      </c>
      <c r="I6306" s="17" t="s">
        <v>38</v>
      </c>
      <c r="J6306" s="17" t="s">
        <v>144</v>
      </c>
      <c r="K6306" s="17">
        <f>IF(BASE_MARKET_DATA[[#This Row],[DATE]]=_xlfn.MAXIFS(A:A,H:H,BASE_MARKET_DATA[[#This Row],[LABEL]]),1,0)</f>
        <v>0</v>
      </c>
      <c r="L6306" s="17">
        <f>IF(BASE_MARKET_DATA[[#This Row],[VARP]]&gt;0,1,0)</f>
        <v>0</v>
      </c>
    </row>
    <row r="6307" spans="1:12">
      <c r="A6307" s="1">
        <v>43987</v>
      </c>
      <c r="B6307" s="17" t="s">
        <v>83</v>
      </c>
      <c r="C6307">
        <v>7.245999999999999E-3</v>
      </c>
      <c r="D6307">
        <v>7.2769999999999996E-3</v>
      </c>
      <c r="E6307">
        <v>-3.1000000000000645E-5</v>
      </c>
      <c r="F6307">
        <v>-4.2599972516147652E-3</v>
      </c>
      <c r="G6307" s="17" t="s">
        <v>2</v>
      </c>
      <c r="H6307" s="17" t="s">
        <v>84</v>
      </c>
      <c r="I6307" s="17" t="s">
        <v>38</v>
      </c>
      <c r="J6307" s="17" t="s">
        <v>144</v>
      </c>
      <c r="K6307" s="17">
        <f>IF(BASE_MARKET_DATA[[#This Row],[DATE]]=_xlfn.MAXIFS(A:A,H:H,BASE_MARKET_DATA[[#This Row],[LABEL]]),1,0)</f>
        <v>0</v>
      </c>
      <c r="L6307" s="17">
        <f>IF(BASE_MARKET_DATA[[#This Row],[VARP]]&gt;0,1,0)</f>
        <v>0</v>
      </c>
    </row>
    <row r="6308" spans="1:12">
      <c r="A6308" s="1">
        <v>43990</v>
      </c>
      <c r="B6308" s="17" t="s">
        <v>83</v>
      </c>
      <c r="C6308">
        <v>7.1489999999999991E-3</v>
      </c>
      <c r="D6308">
        <v>7.245999999999999E-3</v>
      </c>
      <c r="E6308">
        <v>-9.6999999999999864E-5</v>
      </c>
      <c r="F6308">
        <v>-1.3386696108197609E-2</v>
      </c>
      <c r="G6308" s="17" t="s">
        <v>2</v>
      </c>
      <c r="H6308" s="17" t="s">
        <v>84</v>
      </c>
      <c r="I6308" s="17" t="s">
        <v>38</v>
      </c>
      <c r="J6308" s="17" t="s">
        <v>144</v>
      </c>
      <c r="K6308" s="17">
        <f>IF(BASE_MARKET_DATA[[#This Row],[DATE]]=_xlfn.MAXIFS(A:A,H:H,BASE_MARKET_DATA[[#This Row],[LABEL]]),1,0)</f>
        <v>0</v>
      </c>
      <c r="L6308" s="17">
        <f>IF(BASE_MARKET_DATA[[#This Row],[VARP]]&gt;0,1,0)</f>
        <v>0</v>
      </c>
    </row>
    <row r="6309" spans="1:12">
      <c r="A6309" s="1">
        <v>43991</v>
      </c>
      <c r="B6309" s="17" t="s">
        <v>83</v>
      </c>
      <c r="C6309">
        <v>7.2230000000000003E-3</v>
      </c>
      <c r="D6309">
        <v>7.1489999999999991E-3</v>
      </c>
      <c r="E6309">
        <v>7.4000000000001148E-5</v>
      </c>
      <c r="F6309">
        <v>1.0351098055672284E-2</v>
      </c>
      <c r="G6309" s="17" t="s">
        <v>2</v>
      </c>
      <c r="H6309" s="17" t="s">
        <v>84</v>
      </c>
      <c r="I6309" s="17" t="s">
        <v>38</v>
      </c>
      <c r="J6309" s="17" t="s">
        <v>144</v>
      </c>
      <c r="K6309" s="17">
        <f>IF(BASE_MARKET_DATA[[#This Row],[DATE]]=_xlfn.MAXIFS(A:A,H:H,BASE_MARKET_DATA[[#This Row],[LABEL]]),1,0)</f>
        <v>0</v>
      </c>
      <c r="L6309" s="17">
        <f>IF(BASE_MARKET_DATA[[#This Row],[VARP]]&gt;0,1,0)</f>
        <v>1</v>
      </c>
    </row>
    <row r="6310" spans="1:12">
      <c r="A6310" s="1">
        <v>43992</v>
      </c>
      <c r="B6310" s="17" t="s">
        <v>83</v>
      </c>
      <c r="C6310">
        <v>7.2790000000000007E-3</v>
      </c>
      <c r="D6310">
        <v>7.2230000000000003E-3</v>
      </c>
      <c r="E6310">
        <v>5.6000000000000494E-5</v>
      </c>
      <c r="F6310">
        <v>7.7530112141770031E-3</v>
      </c>
      <c r="G6310" s="17" t="s">
        <v>2</v>
      </c>
      <c r="H6310" s="17" t="s">
        <v>84</v>
      </c>
      <c r="I6310" s="17" t="s">
        <v>38</v>
      </c>
      <c r="J6310" s="17" t="s">
        <v>144</v>
      </c>
      <c r="K6310" s="17">
        <f>IF(BASE_MARKET_DATA[[#This Row],[DATE]]=_xlfn.MAXIFS(A:A,H:H,BASE_MARKET_DATA[[#This Row],[LABEL]]),1,0)</f>
        <v>0</v>
      </c>
      <c r="L6310" s="17">
        <f>IF(BASE_MARKET_DATA[[#This Row],[VARP]]&gt;0,1,0)</f>
        <v>1</v>
      </c>
    </row>
    <row r="6311" spans="1:12">
      <c r="A6311" s="1">
        <v>43993</v>
      </c>
      <c r="B6311" s="17" t="s">
        <v>83</v>
      </c>
      <c r="C6311">
        <v>7.3330000000000001E-3</v>
      </c>
      <c r="D6311">
        <v>7.2790000000000007E-3</v>
      </c>
      <c r="E6311">
        <v>5.3999999999999361E-5</v>
      </c>
      <c r="F6311">
        <v>7.4186014562439007E-3</v>
      </c>
      <c r="G6311" s="17" t="s">
        <v>2</v>
      </c>
      <c r="H6311" s="17" t="s">
        <v>84</v>
      </c>
      <c r="I6311" s="17" t="s">
        <v>38</v>
      </c>
      <c r="J6311" s="17" t="s">
        <v>144</v>
      </c>
      <c r="K6311" s="17">
        <f>IF(BASE_MARKET_DATA[[#This Row],[DATE]]=_xlfn.MAXIFS(A:A,H:H,BASE_MARKET_DATA[[#This Row],[LABEL]]),1,0)</f>
        <v>0</v>
      </c>
      <c r="L6311" s="17">
        <f>IF(BASE_MARKET_DATA[[#This Row],[VARP]]&gt;0,1,0)</f>
        <v>1</v>
      </c>
    </row>
    <row r="6312" spans="1:12">
      <c r="A6312" s="1">
        <v>43994</v>
      </c>
      <c r="B6312" s="17" t="s">
        <v>83</v>
      </c>
      <c r="C6312">
        <v>7.4260000000000003E-3</v>
      </c>
      <c r="D6312">
        <v>7.3330000000000001E-3</v>
      </c>
      <c r="E6312">
        <v>9.3000000000000201E-5</v>
      </c>
      <c r="F6312">
        <v>1.2682394654302495E-2</v>
      </c>
      <c r="G6312" s="17" t="s">
        <v>2</v>
      </c>
      <c r="H6312" s="17" t="s">
        <v>84</v>
      </c>
      <c r="I6312" s="17" t="s">
        <v>38</v>
      </c>
      <c r="J6312" s="17" t="s">
        <v>144</v>
      </c>
      <c r="K6312" s="17">
        <f>IF(BASE_MARKET_DATA[[#This Row],[DATE]]=_xlfn.MAXIFS(A:A,H:H,BASE_MARKET_DATA[[#This Row],[LABEL]]),1,0)</f>
        <v>0</v>
      </c>
      <c r="L6312" s="17">
        <f>IF(BASE_MARKET_DATA[[#This Row],[VARP]]&gt;0,1,0)</f>
        <v>1</v>
      </c>
    </row>
    <row r="6313" spans="1:12">
      <c r="A6313" s="1">
        <v>43997</v>
      </c>
      <c r="B6313" s="17" t="s">
        <v>83</v>
      </c>
      <c r="C6313">
        <v>7.43E-3</v>
      </c>
      <c r="D6313">
        <v>7.4260000000000003E-3</v>
      </c>
      <c r="E6313">
        <v>3.9999999999996635E-6</v>
      </c>
      <c r="F6313">
        <v>5.3864799353617874E-4</v>
      </c>
      <c r="G6313" s="17" t="s">
        <v>2</v>
      </c>
      <c r="H6313" s="17" t="s">
        <v>84</v>
      </c>
      <c r="I6313" s="17" t="s">
        <v>38</v>
      </c>
      <c r="J6313" s="17" t="s">
        <v>144</v>
      </c>
      <c r="K6313" s="17">
        <f>IF(BASE_MARKET_DATA[[#This Row],[DATE]]=_xlfn.MAXIFS(A:A,H:H,BASE_MARKET_DATA[[#This Row],[LABEL]]),1,0)</f>
        <v>0</v>
      </c>
      <c r="L6313" s="17">
        <f>IF(BASE_MARKET_DATA[[#This Row],[VARP]]&gt;0,1,0)</f>
        <v>1</v>
      </c>
    </row>
    <row r="6314" spans="1:12">
      <c r="A6314" s="1">
        <v>43998</v>
      </c>
      <c r="B6314" s="17" t="s">
        <v>83</v>
      </c>
      <c r="C6314">
        <v>7.345E-3</v>
      </c>
      <c r="D6314">
        <v>7.43E-3</v>
      </c>
      <c r="E6314">
        <v>-8.5000000000000006E-5</v>
      </c>
      <c r="F6314">
        <v>-1.1440107671601616E-2</v>
      </c>
      <c r="G6314" s="17" t="s">
        <v>2</v>
      </c>
      <c r="H6314" s="17" t="s">
        <v>84</v>
      </c>
      <c r="I6314" s="17" t="s">
        <v>38</v>
      </c>
      <c r="J6314" s="17" t="s">
        <v>144</v>
      </c>
      <c r="K6314" s="17">
        <f>IF(BASE_MARKET_DATA[[#This Row],[DATE]]=_xlfn.MAXIFS(A:A,H:H,BASE_MARKET_DATA[[#This Row],[LABEL]]),1,0)</f>
        <v>0</v>
      </c>
      <c r="L6314" s="17">
        <f>IF(BASE_MARKET_DATA[[#This Row],[VARP]]&gt;0,1,0)</f>
        <v>0</v>
      </c>
    </row>
    <row r="6315" spans="1:12">
      <c r="A6315" s="1">
        <v>43999</v>
      </c>
      <c r="B6315" s="17" t="s">
        <v>83</v>
      </c>
      <c r="C6315">
        <v>7.3769999999999999E-3</v>
      </c>
      <c r="D6315">
        <v>7.345E-3</v>
      </c>
      <c r="E6315">
        <v>3.199999999999991E-5</v>
      </c>
      <c r="F6315">
        <v>4.3567052416609818E-3</v>
      </c>
      <c r="G6315" s="17" t="s">
        <v>2</v>
      </c>
      <c r="H6315" s="17" t="s">
        <v>84</v>
      </c>
      <c r="I6315" s="17" t="s">
        <v>38</v>
      </c>
      <c r="J6315" s="17" t="s">
        <v>144</v>
      </c>
      <c r="K6315" s="17">
        <f>IF(BASE_MARKET_DATA[[#This Row],[DATE]]=_xlfn.MAXIFS(A:A,H:H,BASE_MARKET_DATA[[#This Row],[LABEL]]),1,0)</f>
        <v>0</v>
      </c>
      <c r="L6315" s="17">
        <f>IF(BASE_MARKET_DATA[[#This Row],[VARP]]&gt;0,1,0)</f>
        <v>1</v>
      </c>
    </row>
    <row r="6316" spans="1:12">
      <c r="A6316" s="1">
        <v>44000</v>
      </c>
      <c r="B6316" s="17" t="s">
        <v>83</v>
      </c>
      <c r="C6316">
        <v>7.4349999999999998E-3</v>
      </c>
      <c r="D6316">
        <v>7.3769999999999999E-3</v>
      </c>
      <c r="E6316">
        <v>5.7999999999999892E-5</v>
      </c>
      <c r="F6316">
        <v>7.8622746373864568E-3</v>
      </c>
      <c r="G6316" s="17" t="s">
        <v>2</v>
      </c>
      <c r="H6316" s="17" t="s">
        <v>84</v>
      </c>
      <c r="I6316" s="17" t="s">
        <v>38</v>
      </c>
      <c r="J6316" s="17" t="s">
        <v>144</v>
      </c>
      <c r="K6316" s="17">
        <f>IF(BASE_MARKET_DATA[[#This Row],[DATE]]=_xlfn.MAXIFS(A:A,H:H,BASE_MARKET_DATA[[#This Row],[LABEL]]),1,0)</f>
        <v>0</v>
      </c>
      <c r="L6316" s="17">
        <f>IF(BASE_MARKET_DATA[[#This Row],[VARP]]&gt;0,1,0)</f>
        <v>1</v>
      </c>
    </row>
    <row r="6317" spans="1:12">
      <c r="A6317" s="1">
        <v>44001</v>
      </c>
      <c r="B6317" s="17" t="s">
        <v>83</v>
      </c>
      <c r="C6317">
        <v>7.5010000000000007E-3</v>
      </c>
      <c r="D6317">
        <v>7.4349999999999998E-3</v>
      </c>
      <c r="E6317">
        <v>6.6000000000000954E-5</v>
      </c>
      <c r="F6317">
        <v>8.8769334229994567E-3</v>
      </c>
      <c r="G6317" s="17" t="s">
        <v>2</v>
      </c>
      <c r="H6317" s="17" t="s">
        <v>84</v>
      </c>
      <c r="I6317" s="17" t="s">
        <v>38</v>
      </c>
      <c r="J6317" s="17" t="s">
        <v>144</v>
      </c>
      <c r="K6317" s="17">
        <f>IF(BASE_MARKET_DATA[[#This Row],[DATE]]=_xlfn.MAXIFS(A:A,H:H,BASE_MARKET_DATA[[#This Row],[LABEL]]),1,0)</f>
        <v>0</v>
      </c>
      <c r="L6317" s="17">
        <f>IF(BASE_MARKET_DATA[[#This Row],[VARP]]&gt;0,1,0)</f>
        <v>1</v>
      </c>
    </row>
    <row r="6318" spans="1:12">
      <c r="A6318" s="1">
        <v>44004</v>
      </c>
      <c r="B6318" s="17" t="s">
        <v>83</v>
      </c>
      <c r="C6318">
        <v>7.559999999999999E-3</v>
      </c>
      <c r="D6318">
        <v>7.5010000000000007E-3</v>
      </c>
      <c r="E6318">
        <v>5.899999999999829E-5</v>
      </c>
      <c r="F6318">
        <v>7.8656179176107566E-3</v>
      </c>
      <c r="G6318" s="17" t="s">
        <v>2</v>
      </c>
      <c r="H6318" s="17" t="s">
        <v>84</v>
      </c>
      <c r="I6318" s="17" t="s">
        <v>38</v>
      </c>
      <c r="J6318" s="17" t="s">
        <v>144</v>
      </c>
      <c r="K6318" s="17">
        <f>IF(BASE_MARKET_DATA[[#This Row],[DATE]]=_xlfn.MAXIFS(A:A,H:H,BASE_MARKET_DATA[[#This Row],[LABEL]]),1,0)</f>
        <v>0</v>
      </c>
      <c r="L6318" s="17">
        <f>IF(BASE_MARKET_DATA[[#This Row],[VARP]]&gt;0,1,0)</f>
        <v>1</v>
      </c>
    </row>
    <row r="6319" spans="1:12">
      <c r="A6319" s="1">
        <v>44005</v>
      </c>
      <c r="B6319" s="17" t="s">
        <v>83</v>
      </c>
      <c r="C6319">
        <v>7.4620000000000008E-3</v>
      </c>
      <c r="D6319">
        <v>7.559999999999999E-3</v>
      </c>
      <c r="E6319">
        <v>-9.7999999999998262E-5</v>
      </c>
      <c r="F6319">
        <v>-1.2962962962962735E-2</v>
      </c>
      <c r="G6319" s="17" t="s">
        <v>2</v>
      </c>
      <c r="H6319" s="17" t="s">
        <v>84</v>
      </c>
      <c r="I6319" s="17" t="s">
        <v>38</v>
      </c>
      <c r="J6319" s="17" t="s">
        <v>144</v>
      </c>
      <c r="K6319" s="17">
        <f>IF(BASE_MARKET_DATA[[#This Row],[DATE]]=_xlfn.MAXIFS(A:A,H:H,BASE_MARKET_DATA[[#This Row],[LABEL]]),1,0)</f>
        <v>0</v>
      </c>
      <c r="L6319" s="17">
        <f>IF(BASE_MARKET_DATA[[#This Row],[VARP]]&gt;0,1,0)</f>
        <v>0</v>
      </c>
    </row>
    <row r="6320" spans="1:12">
      <c r="A6320" s="1">
        <v>44006</v>
      </c>
      <c r="B6320" s="17" t="s">
        <v>83</v>
      </c>
      <c r="C6320">
        <v>7.4819999999999991E-3</v>
      </c>
      <c r="D6320">
        <v>7.4620000000000008E-3</v>
      </c>
      <c r="E6320">
        <v>1.9999999999998318E-5</v>
      </c>
      <c r="F6320">
        <v>2.6802465826853816E-3</v>
      </c>
      <c r="G6320" s="17" t="s">
        <v>2</v>
      </c>
      <c r="H6320" s="17" t="s">
        <v>84</v>
      </c>
      <c r="I6320" s="17" t="s">
        <v>38</v>
      </c>
      <c r="J6320" s="17" t="s">
        <v>144</v>
      </c>
      <c r="K6320" s="17">
        <f>IF(BASE_MARKET_DATA[[#This Row],[DATE]]=_xlfn.MAXIFS(A:A,H:H,BASE_MARKET_DATA[[#This Row],[LABEL]]),1,0)</f>
        <v>0</v>
      </c>
      <c r="L6320" s="17">
        <f>IF(BASE_MARKET_DATA[[#This Row],[VARP]]&gt;0,1,0)</f>
        <v>1</v>
      </c>
    </row>
    <row r="6321" spans="1:12">
      <c r="A6321" s="1">
        <v>44007</v>
      </c>
      <c r="B6321" s="17" t="s">
        <v>83</v>
      </c>
      <c r="C6321">
        <v>7.5060000000000005E-3</v>
      </c>
      <c r="D6321">
        <v>7.4819999999999991E-3</v>
      </c>
      <c r="E6321">
        <v>2.4000000000001451E-5</v>
      </c>
      <c r="F6321">
        <v>3.207698476343418E-3</v>
      </c>
      <c r="G6321" s="17" t="s">
        <v>2</v>
      </c>
      <c r="H6321" s="17" t="s">
        <v>84</v>
      </c>
      <c r="I6321" s="17" t="s">
        <v>38</v>
      </c>
      <c r="J6321" s="17" t="s">
        <v>144</v>
      </c>
      <c r="K6321" s="17">
        <f>IF(BASE_MARKET_DATA[[#This Row],[DATE]]=_xlfn.MAXIFS(A:A,H:H,BASE_MARKET_DATA[[#This Row],[LABEL]]),1,0)</f>
        <v>0</v>
      </c>
      <c r="L6321" s="17">
        <f>IF(BASE_MARKET_DATA[[#This Row],[VARP]]&gt;0,1,0)</f>
        <v>1</v>
      </c>
    </row>
    <row r="6322" spans="1:12">
      <c r="A6322" s="1">
        <v>44008</v>
      </c>
      <c r="B6322" s="17" t="s">
        <v>83</v>
      </c>
      <c r="C6322">
        <v>7.4920000000000004E-3</v>
      </c>
      <c r="D6322">
        <v>7.5060000000000005E-3</v>
      </c>
      <c r="E6322">
        <v>-1.4000000000000123E-5</v>
      </c>
      <c r="F6322">
        <v>-1.865174527045047E-3</v>
      </c>
      <c r="G6322" s="17" t="s">
        <v>2</v>
      </c>
      <c r="H6322" s="17" t="s">
        <v>84</v>
      </c>
      <c r="I6322" s="17" t="s">
        <v>38</v>
      </c>
      <c r="J6322" s="17" t="s">
        <v>144</v>
      </c>
      <c r="K6322" s="17">
        <f>IF(BASE_MARKET_DATA[[#This Row],[DATE]]=_xlfn.MAXIFS(A:A,H:H,BASE_MARKET_DATA[[#This Row],[LABEL]]),1,0)</f>
        <v>0</v>
      </c>
      <c r="L6322" s="17">
        <f>IF(BASE_MARKET_DATA[[#This Row],[VARP]]&gt;0,1,0)</f>
        <v>0</v>
      </c>
    </row>
    <row r="6323" spans="1:12">
      <c r="A6323" s="1">
        <v>44011</v>
      </c>
      <c r="B6323" s="17" t="s">
        <v>83</v>
      </c>
      <c r="C6323">
        <v>7.5379999999999996E-3</v>
      </c>
      <c r="D6323">
        <v>7.4920000000000004E-3</v>
      </c>
      <c r="E6323">
        <v>4.5999999999999167E-5</v>
      </c>
      <c r="F6323">
        <v>6.139882541377358E-3</v>
      </c>
      <c r="G6323" s="17" t="s">
        <v>2</v>
      </c>
      <c r="H6323" s="17" t="s">
        <v>84</v>
      </c>
      <c r="I6323" s="17" t="s">
        <v>38</v>
      </c>
      <c r="J6323" s="17" t="s">
        <v>144</v>
      </c>
      <c r="K6323" s="17">
        <f>IF(BASE_MARKET_DATA[[#This Row],[DATE]]=_xlfn.MAXIFS(A:A,H:H,BASE_MARKET_DATA[[#This Row],[LABEL]]),1,0)</f>
        <v>0</v>
      </c>
      <c r="L6323" s="17">
        <f>IF(BASE_MARKET_DATA[[#This Row],[VARP]]&gt;0,1,0)</f>
        <v>1</v>
      </c>
    </row>
    <row r="6324" spans="1:12">
      <c r="A6324" s="1">
        <v>44012</v>
      </c>
      <c r="B6324" s="17" t="s">
        <v>83</v>
      </c>
      <c r="C6324">
        <v>7.5299999999999994E-3</v>
      </c>
      <c r="D6324">
        <v>7.5379999999999996E-3</v>
      </c>
      <c r="E6324">
        <v>-8.0000000000001945E-6</v>
      </c>
      <c r="F6324">
        <v>-1.0612894667020689E-3</v>
      </c>
      <c r="G6324" s="17" t="s">
        <v>2</v>
      </c>
      <c r="H6324" s="17" t="s">
        <v>84</v>
      </c>
      <c r="I6324" s="17" t="s">
        <v>38</v>
      </c>
      <c r="J6324" s="17" t="s">
        <v>144</v>
      </c>
      <c r="K6324" s="17">
        <f>IF(BASE_MARKET_DATA[[#This Row],[DATE]]=_xlfn.MAXIFS(A:A,H:H,BASE_MARKET_DATA[[#This Row],[LABEL]]),1,0)</f>
        <v>0</v>
      </c>
      <c r="L6324" s="17">
        <f>IF(BASE_MARKET_DATA[[#This Row],[VARP]]&gt;0,1,0)</f>
        <v>0</v>
      </c>
    </row>
    <row r="6325" spans="1:12">
      <c r="A6325" s="1">
        <v>44013</v>
      </c>
      <c r="B6325" s="17" t="s">
        <v>83</v>
      </c>
      <c r="C6325">
        <v>7.456E-3</v>
      </c>
      <c r="D6325">
        <v>7.5299999999999994E-3</v>
      </c>
      <c r="E6325">
        <v>-7.3999999999999413E-5</v>
      </c>
      <c r="F6325">
        <v>-9.8273572377157257E-3</v>
      </c>
      <c r="G6325" s="17" t="s">
        <v>2</v>
      </c>
      <c r="H6325" s="17" t="s">
        <v>84</v>
      </c>
      <c r="I6325" s="17" t="s">
        <v>38</v>
      </c>
      <c r="J6325" s="17" t="s">
        <v>144</v>
      </c>
      <c r="K6325" s="17">
        <f>IF(BASE_MARKET_DATA[[#This Row],[DATE]]=_xlfn.MAXIFS(A:A,H:H,BASE_MARKET_DATA[[#This Row],[LABEL]]),1,0)</f>
        <v>0</v>
      </c>
      <c r="L6325" s="17">
        <f>IF(BASE_MARKET_DATA[[#This Row],[VARP]]&gt;0,1,0)</f>
        <v>0</v>
      </c>
    </row>
    <row r="6326" spans="1:12">
      <c r="A6326" s="1">
        <v>44014</v>
      </c>
      <c r="B6326" s="17" t="s">
        <v>83</v>
      </c>
      <c r="C6326">
        <v>7.4519999999999994E-3</v>
      </c>
      <c r="D6326">
        <v>7.456E-3</v>
      </c>
      <c r="E6326">
        <v>-4.0000000000005309E-6</v>
      </c>
      <c r="F6326">
        <v>-5.364806866953502E-4</v>
      </c>
      <c r="G6326" s="17" t="s">
        <v>2</v>
      </c>
      <c r="H6326" s="17" t="s">
        <v>84</v>
      </c>
      <c r="I6326" s="17" t="s">
        <v>38</v>
      </c>
      <c r="J6326" s="17" t="s">
        <v>144</v>
      </c>
      <c r="K6326" s="17">
        <f>IF(BASE_MARKET_DATA[[#This Row],[DATE]]=_xlfn.MAXIFS(A:A,H:H,BASE_MARKET_DATA[[#This Row],[LABEL]]),1,0)</f>
        <v>0</v>
      </c>
      <c r="L6326" s="17">
        <f>IF(BASE_MARKET_DATA[[#This Row],[VARP]]&gt;0,1,0)</f>
        <v>0</v>
      </c>
    </row>
    <row r="6327" spans="1:12">
      <c r="A6327" s="1">
        <v>44015</v>
      </c>
      <c r="B6327" s="17" t="s">
        <v>83</v>
      </c>
      <c r="C6327">
        <v>7.4419999999999998E-3</v>
      </c>
      <c r="D6327">
        <v>7.4519999999999994E-3</v>
      </c>
      <c r="E6327">
        <v>-9.9999999999995925E-6</v>
      </c>
      <c r="F6327">
        <v>-1.3419216317766497E-3</v>
      </c>
      <c r="G6327" s="17" t="s">
        <v>2</v>
      </c>
      <c r="H6327" s="17" t="s">
        <v>84</v>
      </c>
      <c r="I6327" s="17" t="s">
        <v>38</v>
      </c>
      <c r="J6327" s="17" t="s">
        <v>144</v>
      </c>
      <c r="K6327" s="17">
        <f>IF(BASE_MARKET_DATA[[#This Row],[DATE]]=_xlfn.MAXIFS(A:A,H:H,BASE_MARKET_DATA[[#This Row],[LABEL]]),1,0)</f>
        <v>0</v>
      </c>
      <c r="L6327" s="17">
        <f>IF(BASE_MARKET_DATA[[#This Row],[VARP]]&gt;0,1,0)</f>
        <v>0</v>
      </c>
    </row>
    <row r="6328" spans="1:12">
      <c r="A6328" s="1">
        <v>44018</v>
      </c>
      <c r="B6328" s="17" t="s">
        <v>83</v>
      </c>
      <c r="C6328">
        <v>7.4319999999999994E-3</v>
      </c>
      <c r="D6328">
        <v>7.4419999999999998E-3</v>
      </c>
      <c r="E6328">
        <v>-1.000000000000046E-5</v>
      </c>
      <c r="F6328">
        <v>-1.3437248051599651E-3</v>
      </c>
      <c r="G6328" s="17" t="s">
        <v>2</v>
      </c>
      <c r="H6328" s="17" t="s">
        <v>84</v>
      </c>
      <c r="I6328" s="17" t="s">
        <v>38</v>
      </c>
      <c r="J6328" s="17" t="s">
        <v>144</v>
      </c>
      <c r="K6328" s="17">
        <f>IF(BASE_MARKET_DATA[[#This Row],[DATE]]=_xlfn.MAXIFS(A:A,H:H,BASE_MARKET_DATA[[#This Row],[LABEL]]),1,0)</f>
        <v>0</v>
      </c>
      <c r="L6328" s="17">
        <f>IF(BASE_MARKET_DATA[[#This Row],[VARP]]&gt;0,1,0)</f>
        <v>0</v>
      </c>
    </row>
    <row r="6329" spans="1:12">
      <c r="A6329" s="1">
        <v>44019</v>
      </c>
      <c r="B6329" s="17" t="s">
        <v>83</v>
      </c>
      <c r="C6329">
        <v>7.4349999999999998E-3</v>
      </c>
      <c r="D6329">
        <v>7.4319999999999994E-3</v>
      </c>
      <c r="E6329">
        <v>3.0000000000003982E-6</v>
      </c>
      <c r="F6329">
        <v>4.0365984930037656E-4</v>
      </c>
      <c r="G6329" s="17" t="s">
        <v>2</v>
      </c>
      <c r="H6329" s="17" t="s">
        <v>84</v>
      </c>
      <c r="I6329" s="17" t="s">
        <v>38</v>
      </c>
      <c r="J6329" s="17" t="s">
        <v>144</v>
      </c>
      <c r="K6329" s="17">
        <f>IF(BASE_MARKET_DATA[[#This Row],[DATE]]=_xlfn.MAXIFS(A:A,H:H,BASE_MARKET_DATA[[#This Row],[LABEL]]),1,0)</f>
        <v>0</v>
      </c>
      <c r="L6329" s="17">
        <f>IF(BASE_MARKET_DATA[[#This Row],[VARP]]&gt;0,1,0)</f>
        <v>1</v>
      </c>
    </row>
    <row r="6330" spans="1:12">
      <c r="A6330" s="1">
        <v>44020</v>
      </c>
      <c r="B6330" s="17" t="s">
        <v>83</v>
      </c>
      <c r="C6330">
        <v>7.391E-3</v>
      </c>
      <c r="D6330">
        <v>7.4349999999999998E-3</v>
      </c>
      <c r="E6330">
        <v>-4.3999999999999768E-5</v>
      </c>
      <c r="F6330">
        <v>-5.917955615332854E-3</v>
      </c>
      <c r="G6330" s="17" t="s">
        <v>2</v>
      </c>
      <c r="H6330" s="17" t="s">
        <v>84</v>
      </c>
      <c r="I6330" s="17" t="s">
        <v>38</v>
      </c>
      <c r="J6330" s="17" t="s">
        <v>144</v>
      </c>
      <c r="K6330" s="17">
        <f>IF(BASE_MARKET_DATA[[#This Row],[DATE]]=_xlfn.MAXIFS(A:A,H:H,BASE_MARKET_DATA[[#This Row],[LABEL]]),1,0)</f>
        <v>0</v>
      </c>
      <c r="L6330" s="17">
        <f>IF(BASE_MARKET_DATA[[#This Row],[VARP]]&gt;0,1,0)</f>
        <v>0</v>
      </c>
    </row>
    <row r="6331" spans="1:12">
      <c r="A6331" s="1">
        <v>44021</v>
      </c>
      <c r="B6331" s="17" t="s">
        <v>83</v>
      </c>
      <c r="C6331">
        <v>7.3689999999999997E-3</v>
      </c>
      <c r="D6331">
        <v>7.391E-3</v>
      </c>
      <c r="E6331">
        <v>-2.2000000000000318E-5</v>
      </c>
      <c r="F6331">
        <v>-2.9765931538357892E-3</v>
      </c>
      <c r="G6331" s="17" t="s">
        <v>2</v>
      </c>
      <c r="H6331" s="17" t="s">
        <v>84</v>
      </c>
      <c r="I6331" s="17" t="s">
        <v>38</v>
      </c>
      <c r="J6331" s="17" t="s">
        <v>144</v>
      </c>
      <c r="K6331" s="17">
        <f>IF(BASE_MARKET_DATA[[#This Row],[DATE]]=_xlfn.MAXIFS(A:A,H:H,BASE_MARKET_DATA[[#This Row],[LABEL]]),1,0)</f>
        <v>0</v>
      </c>
      <c r="L6331" s="17">
        <f>IF(BASE_MARKET_DATA[[#This Row],[VARP]]&gt;0,1,0)</f>
        <v>0</v>
      </c>
    </row>
    <row r="6332" spans="1:12">
      <c r="A6332" s="1">
        <v>44022</v>
      </c>
      <c r="B6332" s="17" t="s">
        <v>83</v>
      </c>
      <c r="C6332">
        <v>7.378E-3</v>
      </c>
      <c r="D6332">
        <v>7.3689999999999997E-3</v>
      </c>
      <c r="E6332">
        <v>9.0000000000003272E-6</v>
      </c>
      <c r="F6332">
        <v>1.2213326095807202E-3</v>
      </c>
      <c r="G6332" s="17" t="s">
        <v>2</v>
      </c>
      <c r="H6332" s="17" t="s">
        <v>84</v>
      </c>
      <c r="I6332" s="17" t="s">
        <v>38</v>
      </c>
      <c r="J6332" s="17" t="s">
        <v>144</v>
      </c>
      <c r="K6332" s="17">
        <f>IF(BASE_MARKET_DATA[[#This Row],[DATE]]=_xlfn.MAXIFS(A:A,H:H,BASE_MARKET_DATA[[#This Row],[LABEL]]),1,0)</f>
        <v>0</v>
      </c>
      <c r="L6332" s="17">
        <f>IF(BASE_MARKET_DATA[[#This Row],[VARP]]&gt;0,1,0)</f>
        <v>1</v>
      </c>
    </row>
    <row r="6333" spans="1:12">
      <c r="A6333" s="1">
        <v>44025</v>
      </c>
      <c r="B6333" s="17" t="s">
        <v>83</v>
      </c>
      <c r="C6333">
        <v>7.3870000000000003E-3</v>
      </c>
      <c r="D6333">
        <v>7.378E-3</v>
      </c>
      <c r="E6333">
        <v>9.0000000000003272E-6</v>
      </c>
      <c r="F6333">
        <v>1.2198427758200498E-3</v>
      </c>
      <c r="G6333" s="17" t="s">
        <v>2</v>
      </c>
      <c r="H6333" s="17" t="s">
        <v>84</v>
      </c>
      <c r="I6333" s="17" t="s">
        <v>38</v>
      </c>
      <c r="J6333" s="17" t="s">
        <v>144</v>
      </c>
      <c r="K6333" s="17">
        <f>IF(BASE_MARKET_DATA[[#This Row],[DATE]]=_xlfn.MAXIFS(A:A,H:H,BASE_MARKET_DATA[[#This Row],[LABEL]]),1,0)</f>
        <v>0</v>
      </c>
      <c r="L6333" s="17">
        <f>IF(BASE_MARKET_DATA[[#This Row],[VARP]]&gt;0,1,0)</f>
        <v>1</v>
      </c>
    </row>
    <row r="6334" spans="1:12">
      <c r="A6334" s="1">
        <v>44026</v>
      </c>
      <c r="B6334" s="17" t="s">
        <v>83</v>
      </c>
      <c r="C6334">
        <v>7.4060000000000003E-3</v>
      </c>
      <c r="D6334">
        <v>7.3870000000000003E-3</v>
      </c>
      <c r="E6334">
        <v>1.899999999999992E-5</v>
      </c>
      <c r="F6334">
        <v>2.5720860971977688E-3</v>
      </c>
      <c r="G6334" s="17" t="s">
        <v>2</v>
      </c>
      <c r="H6334" s="17" t="s">
        <v>84</v>
      </c>
      <c r="I6334" s="17" t="s">
        <v>38</v>
      </c>
      <c r="J6334" s="17" t="s">
        <v>144</v>
      </c>
      <c r="K6334" s="17">
        <f>IF(BASE_MARKET_DATA[[#This Row],[DATE]]=_xlfn.MAXIFS(A:A,H:H,BASE_MARKET_DATA[[#This Row],[LABEL]]),1,0)</f>
        <v>0</v>
      </c>
      <c r="L6334" s="17">
        <f>IF(BASE_MARKET_DATA[[#This Row],[VARP]]&gt;0,1,0)</f>
        <v>1</v>
      </c>
    </row>
    <row r="6335" spans="1:12">
      <c r="A6335" s="1">
        <v>44027</v>
      </c>
      <c r="B6335" s="17" t="s">
        <v>83</v>
      </c>
      <c r="C6335">
        <v>7.3989999999999993E-3</v>
      </c>
      <c r="D6335">
        <v>7.4060000000000003E-3</v>
      </c>
      <c r="E6335">
        <v>-7.0000000000009291E-6</v>
      </c>
      <c r="F6335">
        <v>-9.4517958412110845E-4</v>
      </c>
      <c r="G6335" s="17" t="s">
        <v>2</v>
      </c>
      <c r="H6335" s="17" t="s">
        <v>84</v>
      </c>
      <c r="I6335" s="17" t="s">
        <v>38</v>
      </c>
      <c r="J6335" s="17" t="s">
        <v>144</v>
      </c>
      <c r="K6335" s="17">
        <f>IF(BASE_MARKET_DATA[[#This Row],[DATE]]=_xlfn.MAXIFS(A:A,H:H,BASE_MARKET_DATA[[#This Row],[LABEL]]),1,0)</f>
        <v>0</v>
      </c>
      <c r="L6335" s="17">
        <f>IF(BASE_MARKET_DATA[[#This Row],[VARP]]&gt;0,1,0)</f>
        <v>0</v>
      </c>
    </row>
    <row r="6336" spans="1:12">
      <c r="A6336" s="1">
        <v>44028</v>
      </c>
      <c r="B6336" s="17" t="s">
        <v>83</v>
      </c>
      <c r="C6336">
        <v>7.4090000000000007E-3</v>
      </c>
      <c r="D6336">
        <v>7.3989999999999993E-3</v>
      </c>
      <c r="E6336">
        <v>1.0000000000001327E-5</v>
      </c>
      <c r="F6336">
        <v>1.3515339910800551E-3</v>
      </c>
      <c r="G6336" s="17" t="s">
        <v>2</v>
      </c>
      <c r="H6336" s="17" t="s">
        <v>84</v>
      </c>
      <c r="I6336" s="17" t="s">
        <v>38</v>
      </c>
      <c r="J6336" s="17" t="s">
        <v>144</v>
      </c>
      <c r="K6336" s="17">
        <f>IF(BASE_MARKET_DATA[[#This Row],[DATE]]=_xlfn.MAXIFS(A:A,H:H,BASE_MARKET_DATA[[#This Row],[LABEL]]),1,0)</f>
        <v>0</v>
      </c>
      <c r="L6336" s="17">
        <f>IF(BASE_MARKET_DATA[[#This Row],[VARP]]&gt;0,1,0)</f>
        <v>1</v>
      </c>
    </row>
    <row r="6337" spans="1:12">
      <c r="A6337" s="1">
        <v>44029</v>
      </c>
      <c r="B6337" s="17" t="s">
        <v>83</v>
      </c>
      <c r="C6337">
        <v>7.4029999999999999E-3</v>
      </c>
      <c r="D6337">
        <v>7.4090000000000007E-3</v>
      </c>
      <c r="E6337">
        <v>-6.0000000000007964E-6</v>
      </c>
      <c r="F6337">
        <v>-8.0982588743430911E-4</v>
      </c>
      <c r="G6337" s="17" t="s">
        <v>2</v>
      </c>
      <c r="H6337" s="17" t="s">
        <v>84</v>
      </c>
      <c r="I6337" s="17" t="s">
        <v>38</v>
      </c>
      <c r="J6337" s="17" t="s">
        <v>144</v>
      </c>
      <c r="K6337" s="17">
        <f>IF(BASE_MARKET_DATA[[#This Row],[DATE]]=_xlfn.MAXIFS(A:A,H:H,BASE_MARKET_DATA[[#This Row],[LABEL]]),1,0)</f>
        <v>0</v>
      </c>
      <c r="L6337" s="17">
        <f>IF(BASE_MARKET_DATA[[#This Row],[VARP]]&gt;0,1,0)</f>
        <v>0</v>
      </c>
    </row>
    <row r="6338" spans="1:12">
      <c r="A6338" s="1">
        <v>44032</v>
      </c>
      <c r="B6338" s="17" t="s">
        <v>83</v>
      </c>
      <c r="C6338">
        <v>7.4079999999999997E-3</v>
      </c>
      <c r="D6338">
        <v>7.4029999999999999E-3</v>
      </c>
      <c r="E6338">
        <v>4.9999999999997963E-6</v>
      </c>
      <c r="F6338">
        <v>6.7540186410911744E-4</v>
      </c>
      <c r="G6338" s="17" t="s">
        <v>2</v>
      </c>
      <c r="H6338" s="17" t="s">
        <v>84</v>
      </c>
      <c r="I6338" s="17" t="s">
        <v>38</v>
      </c>
      <c r="J6338" s="17" t="s">
        <v>144</v>
      </c>
      <c r="K6338" s="17">
        <f>IF(BASE_MARKET_DATA[[#This Row],[DATE]]=_xlfn.MAXIFS(A:A,H:H,BASE_MARKET_DATA[[#This Row],[LABEL]]),1,0)</f>
        <v>0</v>
      </c>
      <c r="L6338" s="17">
        <f>IF(BASE_MARKET_DATA[[#This Row],[VARP]]&gt;0,1,0)</f>
        <v>1</v>
      </c>
    </row>
    <row r="6339" spans="1:12">
      <c r="A6339" s="1">
        <v>44033</v>
      </c>
      <c r="B6339" s="17" t="s">
        <v>83</v>
      </c>
      <c r="C6339">
        <v>7.3470000000000002E-3</v>
      </c>
      <c r="D6339">
        <v>7.4079999999999997E-3</v>
      </c>
      <c r="E6339">
        <v>-6.0999999999999423E-5</v>
      </c>
      <c r="F6339">
        <v>-8.2343412526997058E-3</v>
      </c>
      <c r="G6339" s="17" t="s">
        <v>2</v>
      </c>
      <c r="H6339" s="17" t="s">
        <v>84</v>
      </c>
      <c r="I6339" s="17" t="s">
        <v>38</v>
      </c>
      <c r="J6339" s="17" t="s">
        <v>144</v>
      </c>
      <c r="K6339" s="17">
        <f>IF(BASE_MARKET_DATA[[#This Row],[DATE]]=_xlfn.MAXIFS(A:A,H:H,BASE_MARKET_DATA[[#This Row],[LABEL]]),1,0)</f>
        <v>0</v>
      </c>
      <c r="L6339" s="17">
        <f>IF(BASE_MARKET_DATA[[#This Row],[VARP]]&gt;0,1,0)</f>
        <v>0</v>
      </c>
    </row>
    <row r="6340" spans="1:12">
      <c r="A6340" s="1">
        <v>44034</v>
      </c>
      <c r="B6340" s="17" t="s">
        <v>83</v>
      </c>
      <c r="C6340">
        <v>7.3340000000000002E-3</v>
      </c>
      <c r="D6340">
        <v>7.3470000000000002E-3</v>
      </c>
      <c r="E6340">
        <v>-1.2999999999999991E-5</v>
      </c>
      <c r="F6340">
        <v>-1.7694296991969498E-3</v>
      </c>
      <c r="G6340" s="17" t="s">
        <v>2</v>
      </c>
      <c r="H6340" s="17" t="s">
        <v>84</v>
      </c>
      <c r="I6340" s="17" t="s">
        <v>38</v>
      </c>
      <c r="J6340" s="17" t="s">
        <v>144</v>
      </c>
      <c r="K6340" s="17">
        <f>IF(BASE_MARKET_DATA[[#This Row],[DATE]]=_xlfn.MAXIFS(A:A,H:H,BASE_MARKET_DATA[[#This Row],[LABEL]]),1,0)</f>
        <v>0</v>
      </c>
      <c r="L6340" s="17">
        <f>IF(BASE_MARKET_DATA[[#This Row],[VARP]]&gt;0,1,0)</f>
        <v>0</v>
      </c>
    </row>
    <row r="6341" spans="1:12">
      <c r="A6341" s="1">
        <v>44035</v>
      </c>
      <c r="B6341" s="17" t="s">
        <v>83</v>
      </c>
      <c r="C6341">
        <v>7.3099999999999997E-3</v>
      </c>
      <c r="D6341">
        <v>7.3340000000000002E-3</v>
      </c>
      <c r="E6341">
        <v>-2.4000000000000583E-5</v>
      </c>
      <c r="F6341">
        <v>-3.2724297791110694E-3</v>
      </c>
      <c r="G6341" s="17" t="s">
        <v>2</v>
      </c>
      <c r="H6341" s="17" t="s">
        <v>84</v>
      </c>
      <c r="I6341" s="17" t="s">
        <v>38</v>
      </c>
      <c r="J6341" s="17" t="s">
        <v>144</v>
      </c>
      <c r="K6341" s="17">
        <f>IF(BASE_MARKET_DATA[[#This Row],[DATE]]=_xlfn.MAXIFS(A:A,H:H,BASE_MARKET_DATA[[#This Row],[LABEL]]),1,0)</f>
        <v>0</v>
      </c>
      <c r="L6341" s="17">
        <f>IF(BASE_MARKET_DATA[[#This Row],[VARP]]&gt;0,1,0)</f>
        <v>0</v>
      </c>
    </row>
    <row r="6342" spans="1:12">
      <c r="A6342" s="1">
        <v>44036</v>
      </c>
      <c r="B6342" s="17" t="s">
        <v>83</v>
      </c>
      <c r="C6342">
        <v>7.3319999999999991E-3</v>
      </c>
      <c r="D6342">
        <v>7.3099999999999997E-3</v>
      </c>
      <c r="E6342">
        <v>2.1999999999999451E-5</v>
      </c>
      <c r="F6342">
        <v>3.0095759233925378E-3</v>
      </c>
      <c r="G6342" s="17" t="s">
        <v>2</v>
      </c>
      <c r="H6342" s="17" t="s">
        <v>84</v>
      </c>
      <c r="I6342" s="17" t="s">
        <v>38</v>
      </c>
      <c r="J6342" s="17" t="s">
        <v>144</v>
      </c>
      <c r="K6342" s="17">
        <f>IF(BASE_MARKET_DATA[[#This Row],[DATE]]=_xlfn.MAXIFS(A:A,H:H,BASE_MARKET_DATA[[#This Row],[LABEL]]),1,0)</f>
        <v>0</v>
      </c>
      <c r="L6342" s="17">
        <f>IF(BASE_MARKET_DATA[[#This Row],[VARP]]&gt;0,1,0)</f>
        <v>1</v>
      </c>
    </row>
    <row r="6343" spans="1:12">
      <c r="A6343" s="1">
        <v>44039</v>
      </c>
      <c r="B6343" s="17" t="s">
        <v>83</v>
      </c>
      <c r="C6343">
        <v>7.3530000000000002E-3</v>
      </c>
      <c r="D6343">
        <v>7.3319999999999991E-3</v>
      </c>
      <c r="E6343">
        <v>2.1000000000001053E-5</v>
      </c>
      <c r="F6343">
        <v>2.8641571194764123E-3</v>
      </c>
      <c r="G6343" s="17" t="s">
        <v>2</v>
      </c>
      <c r="H6343" s="17" t="s">
        <v>84</v>
      </c>
      <c r="I6343" s="17" t="s">
        <v>38</v>
      </c>
      <c r="J6343" s="17" t="s">
        <v>144</v>
      </c>
      <c r="K6343" s="17">
        <f>IF(BASE_MARKET_DATA[[#This Row],[DATE]]=_xlfn.MAXIFS(A:A,H:H,BASE_MARKET_DATA[[#This Row],[LABEL]]),1,0)</f>
        <v>0</v>
      </c>
      <c r="L6343" s="17">
        <f>IF(BASE_MARKET_DATA[[#This Row],[VARP]]&gt;0,1,0)</f>
        <v>1</v>
      </c>
    </row>
    <row r="6344" spans="1:12">
      <c r="A6344" s="1">
        <v>44040</v>
      </c>
      <c r="B6344" s="17" t="s">
        <v>83</v>
      </c>
      <c r="C6344">
        <v>7.3499999999999998E-3</v>
      </c>
      <c r="D6344">
        <v>7.3530000000000002E-3</v>
      </c>
      <c r="E6344">
        <v>-3.0000000000003982E-6</v>
      </c>
      <c r="F6344">
        <v>-4.0799673602616595E-4</v>
      </c>
      <c r="G6344" s="17" t="s">
        <v>2</v>
      </c>
      <c r="H6344" s="17" t="s">
        <v>84</v>
      </c>
      <c r="I6344" s="17" t="s">
        <v>38</v>
      </c>
      <c r="J6344" s="17" t="s">
        <v>144</v>
      </c>
      <c r="K6344" s="17">
        <f>IF(BASE_MARKET_DATA[[#This Row],[DATE]]=_xlfn.MAXIFS(A:A,H:H,BASE_MARKET_DATA[[#This Row],[LABEL]]),1,0)</f>
        <v>0</v>
      </c>
      <c r="L6344" s="17">
        <f>IF(BASE_MARKET_DATA[[#This Row],[VARP]]&gt;0,1,0)</f>
        <v>0</v>
      </c>
    </row>
    <row r="6345" spans="1:12">
      <c r="A6345" s="1">
        <v>44041</v>
      </c>
      <c r="B6345" s="17" t="s">
        <v>83</v>
      </c>
      <c r="C6345">
        <v>7.3409999999999994E-3</v>
      </c>
      <c r="D6345">
        <v>7.3499999999999998E-3</v>
      </c>
      <c r="E6345">
        <v>-9.0000000000003272E-6</v>
      </c>
      <c r="F6345">
        <v>-1.224489795918412E-3</v>
      </c>
      <c r="G6345" s="17" t="s">
        <v>2</v>
      </c>
      <c r="H6345" s="17" t="s">
        <v>84</v>
      </c>
      <c r="I6345" s="17" t="s">
        <v>38</v>
      </c>
      <c r="J6345" s="17" t="s">
        <v>144</v>
      </c>
      <c r="K6345" s="17">
        <f>IF(BASE_MARKET_DATA[[#This Row],[DATE]]=_xlfn.MAXIFS(A:A,H:H,BASE_MARKET_DATA[[#This Row],[LABEL]]),1,0)</f>
        <v>0</v>
      </c>
      <c r="L6345" s="17">
        <f>IF(BASE_MARKET_DATA[[#This Row],[VARP]]&gt;0,1,0)</f>
        <v>0</v>
      </c>
    </row>
    <row r="6346" spans="1:12">
      <c r="A6346" s="1">
        <v>44042</v>
      </c>
      <c r="B6346" s="17" t="s">
        <v>83</v>
      </c>
      <c r="C6346">
        <v>7.3140000000000002E-3</v>
      </c>
      <c r="D6346">
        <v>7.3409999999999994E-3</v>
      </c>
      <c r="E6346">
        <v>-2.6999999999999247E-5</v>
      </c>
      <c r="F6346">
        <v>-3.6779730281976909E-3</v>
      </c>
      <c r="G6346" s="17" t="s">
        <v>2</v>
      </c>
      <c r="H6346" s="17" t="s">
        <v>84</v>
      </c>
      <c r="I6346" s="17" t="s">
        <v>38</v>
      </c>
      <c r="J6346" s="17" t="s">
        <v>144</v>
      </c>
      <c r="K6346" s="17">
        <f>IF(BASE_MARKET_DATA[[#This Row],[DATE]]=_xlfn.MAXIFS(A:A,H:H,BASE_MARKET_DATA[[#This Row],[LABEL]]),1,0)</f>
        <v>0</v>
      </c>
      <c r="L6346" s="17">
        <f>IF(BASE_MARKET_DATA[[#This Row],[VARP]]&gt;0,1,0)</f>
        <v>0</v>
      </c>
    </row>
    <row r="6347" spans="1:12">
      <c r="A6347" s="1">
        <v>44043</v>
      </c>
      <c r="B6347" s="17" t="s">
        <v>83</v>
      </c>
      <c r="C6347">
        <v>7.2610000000000001E-3</v>
      </c>
      <c r="D6347">
        <v>7.3140000000000002E-3</v>
      </c>
      <c r="E6347">
        <v>-5.3000000000000096E-5</v>
      </c>
      <c r="F6347">
        <v>-7.246376811594216E-3</v>
      </c>
      <c r="G6347" s="17" t="s">
        <v>2</v>
      </c>
      <c r="H6347" s="17" t="s">
        <v>84</v>
      </c>
      <c r="I6347" s="17" t="s">
        <v>38</v>
      </c>
      <c r="J6347" s="17" t="s">
        <v>144</v>
      </c>
      <c r="K6347" s="17">
        <f>IF(BASE_MARKET_DATA[[#This Row],[DATE]]=_xlfn.MAXIFS(A:A,H:H,BASE_MARKET_DATA[[#This Row],[LABEL]]),1,0)</f>
        <v>0</v>
      </c>
      <c r="L6347" s="17">
        <f>IF(BASE_MARKET_DATA[[#This Row],[VARP]]&gt;0,1,0)</f>
        <v>0</v>
      </c>
    </row>
    <row r="6348" spans="1:12">
      <c r="A6348" s="1">
        <v>44046</v>
      </c>
      <c r="B6348" s="17" t="s">
        <v>83</v>
      </c>
      <c r="C6348">
        <v>7.1920000000000005E-3</v>
      </c>
      <c r="D6348">
        <v>7.2610000000000001E-3</v>
      </c>
      <c r="E6348">
        <v>-6.8999999999999617E-5</v>
      </c>
      <c r="F6348">
        <v>-9.5028233025753507E-3</v>
      </c>
      <c r="G6348" s="17" t="s">
        <v>2</v>
      </c>
      <c r="H6348" s="17" t="s">
        <v>84</v>
      </c>
      <c r="I6348" s="17" t="s">
        <v>38</v>
      </c>
      <c r="J6348" s="17" t="s">
        <v>144</v>
      </c>
      <c r="K6348" s="17">
        <f>IF(BASE_MARKET_DATA[[#This Row],[DATE]]=_xlfn.MAXIFS(A:A,H:H,BASE_MARKET_DATA[[#This Row],[LABEL]]),1,0)</f>
        <v>0</v>
      </c>
      <c r="L6348" s="17">
        <f>IF(BASE_MARKET_DATA[[#This Row],[VARP]]&gt;0,1,0)</f>
        <v>0</v>
      </c>
    </row>
    <row r="6349" spans="1:12">
      <c r="A6349" s="1">
        <v>44047</v>
      </c>
      <c r="B6349" s="17" t="s">
        <v>83</v>
      </c>
      <c r="C6349">
        <v>7.1900000000000002E-3</v>
      </c>
      <c r="D6349">
        <v>7.1920000000000005E-3</v>
      </c>
      <c r="E6349">
        <v>-2.0000000000002655E-6</v>
      </c>
      <c r="F6349">
        <v>-2.7808676307011478E-4</v>
      </c>
      <c r="G6349" s="17" t="s">
        <v>2</v>
      </c>
      <c r="H6349" s="17" t="s">
        <v>84</v>
      </c>
      <c r="I6349" s="17" t="s">
        <v>38</v>
      </c>
      <c r="J6349" s="17" t="s">
        <v>144</v>
      </c>
      <c r="K6349" s="17">
        <f>IF(BASE_MARKET_DATA[[#This Row],[DATE]]=_xlfn.MAXIFS(A:A,H:H,BASE_MARKET_DATA[[#This Row],[LABEL]]),1,0)</f>
        <v>0</v>
      </c>
      <c r="L6349" s="17">
        <f>IF(BASE_MARKET_DATA[[#This Row],[VARP]]&gt;0,1,0)</f>
        <v>0</v>
      </c>
    </row>
    <row r="6350" spans="1:12">
      <c r="A6350" s="1">
        <v>44048</v>
      </c>
      <c r="B6350" s="17" t="s">
        <v>83</v>
      </c>
      <c r="C6350">
        <v>7.2159999999999993E-3</v>
      </c>
      <c r="D6350">
        <v>7.1900000000000002E-3</v>
      </c>
      <c r="E6350">
        <v>2.5999999999999114E-5</v>
      </c>
      <c r="F6350">
        <v>3.6161335187759546E-3</v>
      </c>
      <c r="G6350" s="17" t="s">
        <v>2</v>
      </c>
      <c r="H6350" s="17" t="s">
        <v>84</v>
      </c>
      <c r="I6350" s="17" t="s">
        <v>38</v>
      </c>
      <c r="J6350" s="17" t="s">
        <v>144</v>
      </c>
      <c r="K6350" s="17">
        <f>IF(BASE_MARKET_DATA[[#This Row],[DATE]]=_xlfn.MAXIFS(A:A,H:H,BASE_MARKET_DATA[[#This Row],[LABEL]]),1,0)</f>
        <v>0</v>
      </c>
      <c r="L6350" s="17">
        <f>IF(BASE_MARKET_DATA[[#This Row],[VARP]]&gt;0,1,0)</f>
        <v>1</v>
      </c>
    </row>
    <row r="6351" spans="1:12">
      <c r="A6351" s="1">
        <v>44049</v>
      </c>
      <c r="B6351" s="17" t="s">
        <v>83</v>
      </c>
      <c r="C6351">
        <v>7.1959999999999993E-3</v>
      </c>
      <c r="D6351">
        <v>7.2159999999999993E-3</v>
      </c>
      <c r="E6351">
        <v>-2.0000000000000052E-5</v>
      </c>
      <c r="F6351">
        <v>-2.7716186252771694E-3</v>
      </c>
      <c r="G6351" s="17" t="s">
        <v>2</v>
      </c>
      <c r="H6351" s="17" t="s">
        <v>84</v>
      </c>
      <c r="I6351" s="17" t="s">
        <v>38</v>
      </c>
      <c r="J6351" s="17" t="s">
        <v>144</v>
      </c>
      <c r="K6351" s="17">
        <f>IF(BASE_MARKET_DATA[[#This Row],[DATE]]=_xlfn.MAXIFS(A:A,H:H,BASE_MARKET_DATA[[#This Row],[LABEL]]),1,0)</f>
        <v>0</v>
      </c>
      <c r="L6351" s="17">
        <f>IF(BASE_MARKET_DATA[[#This Row],[VARP]]&gt;0,1,0)</f>
        <v>0</v>
      </c>
    </row>
    <row r="6352" spans="1:12">
      <c r="A6352" s="1">
        <v>44050</v>
      </c>
      <c r="B6352" s="17" t="s">
        <v>83</v>
      </c>
      <c r="C6352">
        <v>7.1890000000000001E-3</v>
      </c>
      <c r="D6352">
        <v>7.1959999999999993E-3</v>
      </c>
      <c r="E6352">
        <v>-6.9999999999991944E-6</v>
      </c>
      <c r="F6352">
        <v>-9.7276264591428501E-4</v>
      </c>
      <c r="G6352" s="17" t="s">
        <v>2</v>
      </c>
      <c r="H6352" s="17" t="s">
        <v>84</v>
      </c>
      <c r="I6352" s="17" t="s">
        <v>38</v>
      </c>
      <c r="J6352" s="17" t="s">
        <v>144</v>
      </c>
      <c r="K6352" s="17">
        <f>IF(BASE_MARKET_DATA[[#This Row],[DATE]]=_xlfn.MAXIFS(A:A,H:H,BASE_MARKET_DATA[[#This Row],[LABEL]]),1,0)</f>
        <v>0</v>
      </c>
      <c r="L6352" s="17">
        <f>IF(BASE_MARKET_DATA[[#This Row],[VARP]]&gt;0,1,0)</f>
        <v>0</v>
      </c>
    </row>
    <row r="6353" spans="1:12">
      <c r="A6353" s="1">
        <v>44053</v>
      </c>
      <c r="B6353" s="17" t="s">
        <v>83</v>
      </c>
      <c r="C6353">
        <v>7.2180000000000005E-3</v>
      </c>
      <c r="D6353">
        <v>7.1890000000000001E-3</v>
      </c>
      <c r="E6353">
        <v>2.900000000000038E-5</v>
      </c>
      <c r="F6353">
        <v>4.0339407428015553E-3</v>
      </c>
      <c r="G6353" s="17" t="s">
        <v>2</v>
      </c>
      <c r="H6353" s="17" t="s">
        <v>84</v>
      </c>
      <c r="I6353" s="17" t="s">
        <v>38</v>
      </c>
      <c r="J6353" s="17" t="s">
        <v>144</v>
      </c>
      <c r="K6353" s="17">
        <f>IF(BASE_MARKET_DATA[[#This Row],[DATE]]=_xlfn.MAXIFS(A:A,H:H,BASE_MARKET_DATA[[#This Row],[LABEL]]),1,0)</f>
        <v>0</v>
      </c>
      <c r="L6353" s="17">
        <f>IF(BASE_MARKET_DATA[[#This Row],[VARP]]&gt;0,1,0)</f>
        <v>1</v>
      </c>
    </row>
    <row r="6354" spans="1:12">
      <c r="A6354" s="1">
        <v>44054</v>
      </c>
      <c r="B6354" s="17" t="s">
        <v>83</v>
      </c>
      <c r="C6354">
        <v>7.195E-3</v>
      </c>
      <c r="D6354">
        <v>7.2180000000000005E-3</v>
      </c>
      <c r="E6354">
        <v>-2.3000000000000451E-5</v>
      </c>
      <c r="F6354">
        <v>-3.1864782488224509E-3</v>
      </c>
      <c r="G6354" s="17" t="s">
        <v>2</v>
      </c>
      <c r="H6354" s="17" t="s">
        <v>84</v>
      </c>
      <c r="I6354" s="17" t="s">
        <v>38</v>
      </c>
      <c r="J6354" s="17" t="s">
        <v>144</v>
      </c>
      <c r="K6354" s="17">
        <f>IF(BASE_MARKET_DATA[[#This Row],[DATE]]=_xlfn.MAXIFS(A:A,H:H,BASE_MARKET_DATA[[#This Row],[LABEL]]),1,0)</f>
        <v>0</v>
      </c>
      <c r="L6354" s="17">
        <f>IF(BASE_MARKET_DATA[[#This Row],[VARP]]&gt;0,1,0)</f>
        <v>0</v>
      </c>
    </row>
    <row r="6355" spans="1:12">
      <c r="A6355" s="1">
        <v>44055</v>
      </c>
      <c r="B6355" s="17" t="s">
        <v>83</v>
      </c>
      <c r="C6355">
        <v>7.1739999999999998E-3</v>
      </c>
      <c r="D6355">
        <v>7.195E-3</v>
      </c>
      <c r="E6355">
        <v>-2.1000000000000185E-5</v>
      </c>
      <c r="F6355">
        <v>-2.9186935371786219E-3</v>
      </c>
      <c r="G6355" s="17" t="s">
        <v>2</v>
      </c>
      <c r="H6355" s="17" t="s">
        <v>84</v>
      </c>
      <c r="I6355" s="17" t="s">
        <v>38</v>
      </c>
      <c r="J6355" s="17" t="s">
        <v>144</v>
      </c>
      <c r="K6355" s="17">
        <f>IF(BASE_MARKET_DATA[[#This Row],[DATE]]=_xlfn.MAXIFS(A:A,H:H,BASE_MARKET_DATA[[#This Row],[LABEL]]),1,0)</f>
        <v>0</v>
      </c>
      <c r="L6355" s="17">
        <f>IF(BASE_MARKET_DATA[[#This Row],[VARP]]&gt;0,1,0)</f>
        <v>0</v>
      </c>
    </row>
    <row r="6356" spans="1:12">
      <c r="A6356" s="1">
        <v>44056</v>
      </c>
      <c r="B6356" s="17" t="s">
        <v>83</v>
      </c>
      <c r="C6356">
        <v>7.156E-3</v>
      </c>
      <c r="D6356">
        <v>7.1739999999999998E-3</v>
      </c>
      <c r="E6356">
        <v>-1.7999999999999787E-5</v>
      </c>
      <c r="F6356">
        <v>-2.5090604962363797E-3</v>
      </c>
      <c r="G6356" s="17" t="s">
        <v>2</v>
      </c>
      <c r="H6356" s="17" t="s">
        <v>84</v>
      </c>
      <c r="I6356" s="17" t="s">
        <v>38</v>
      </c>
      <c r="J6356" s="17" t="s">
        <v>144</v>
      </c>
      <c r="K6356" s="17">
        <f>IF(BASE_MARKET_DATA[[#This Row],[DATE]]=_xlfn.MAXIFS(A:A,H:H,BASE_MARKET_DATA[[#This Row],[LABEL]]),1,0)</f>
        <v>0</v>
      </c>
      <c r="L6356" s="17">
        <f>IF(BASE_MARKET_DATA[[#This Row],[VARP]]&gt;0,1,0)</f>
        <v>0</v>
      </c>
    </row>
    <row r="6357" spans="1:12">
      <c r="A6357" s="1">
        <v>44057</v>
      </c>
      <c r="B6357" s="17" t="s">
        <v>83</v>
      </c>
      <c r="C6357">
        <v>7.1310000000000002E-3</v>
      </c>
      <c r="D6357">
        <v>7.156E-3</v>
      </c>
      <c r="E6357">
        <v>-2.4999999999999849E-5</v>
      </c>
      <c r="F6357">
        <v>-3.4935718278367592E-3</v>
      </c>
      <c r="G6357" s="17" t="s">
        <v>2</v>
      </c>
      <c r="H6357" s="17" t="s">
        <v>84</v>
      </c>
      <c r="I6357" s="17" t="s">
        <v>38</v>
      </c>
      <c r="J6357" s="17" t="s">
        <v>144</v>
      </c>
      <c r="K6357" s="17">
        <f>IF(BASE_MARKET_DATA[[#This Row],[DATE]]=_xlfn.MAXIFS(A:A,H:H,BASE_MARKET_DATA[[#This Row],[LABEL]]),1,0)</f>
        <v>0</v>
      </c>
      <c r="L6357" s="17">
        <f>IF(BASE_MARKET_DATA[[#This Row],[VARP]]&gt;0,1,0)</f>
        <v>0</v>
      </c>
    </row>
    <row r="6358" spans="1:12">
      <c r="A6358" s="1">
        <v>44060</v>
      </c>
      <c r="B6358" s="17" t="s">
        <v>83</v>
      </c>
      <c r="C6358">
        <v>7.1409999999999998E-3</v>
      </c>
      <c r="D6358">
        <v>7.1310000000000002E-3</v>
      </c>
      <c r="E6358">
        <v>9.9999999999995925E-6</v>
      </c>
      <c r="F6358">
        <v>1.4023278642546055E-3</v>
      </c>
      <c r="G6358" s="17" t="s">
        <v>2</v>
      </c>
      <c r="H6358" s="17" t="s">
        <v>84</v>
      </c>
      <c r="I6358" s="17" t="s">
        <v>38</v>
      </c>
      <c r="J6358" s="17" t="s">
        <v>144</v>
      </c>
      <c r="K6358" s="17">
        <f>IF(BASE_MARKET_DATA[[#This Row],[DATE]]=_xlfn.MAXIFS(A:A,H:H,BASE_MARKET_DATA[[#This Row],[LABEL]]),1,0)</f>
        <v>0</v>
      </c>
      <c r="L6358" s="17">
        <f>IF(BASE_MARKET_DATA[[#This Row],[VARP]]&gt;0,1,0)</f>
        <v>1</v>
      </c>
    </row>
    <row r="6359" spans="1:12">
      <c r="A6359" s="1">
        <v>44061</v>
      </c>
      <c r="B6359" s="17" t="s">
        <v>83</v>
      </c>
      <c r="C6359">
        <v>7.1780000000000004E-3</v>
      </c>
      <c r="D6359">
        <v>7.1409999999999998E-3</v>
      </c>
      <c r="E6359">
        <v>3.7000000000000574E-5</v>
      </c>
      <c r="F6359">
        <v>5.1813471502591482E-3</v>
      </c>
      <c r="G6359" s="17" t="s">
        <v>2</v>
      </c>
      <c r="H6359" s="17" t="s">
        <v>84</v>
      </c>
      <c r="I6359" s="17" t="s">
        <v>38</v>
      </c>
      <c r="J6359" s="17" t="s">
        <v>144</v>
      </c>
      <c r="K6359" s="17">
        <f>IF(BASE_MARKET_DATA[[#This Row],[DATE]]=_xlfn.MAXIFS(A:A,H:H,BASE_MARKET_DATA[[#This Row],[LABEL]]),1,0)</f>
        <v>0</v>
      </c>
      <c r="L6359" s="17">
        <f>IF(BASE_MARKET_DATA[[#This Row],[VARP]]&gt;0,1,0)</f>
        <v>1</v>
      </c>
    </row>
    <row r="6360" spans="1:12">
      <c r="A6360" s="1">
        <v>44062</v>
      </c>
      <c r="B6360" s="17" t="s">
        <v>83</v>
      </c>
      <c r="C6360">
        <v>7.1500000000000001E-3</v>
      </c>
      <c r="D6360">
        <v>7.1780000000000004E-3</v>
      </c>
      <c r="E6360">
        <v>-2.8000000000000247E-5</v>
      </c>
      <c r="F6360">
        <v>-3.9008080245193991E-3</v>
      </c>
      <c r="G6360" s="17" t="s">
        <v>2</v>
      </c>
      <c r="H6360" s="17" t="s">
        <v>84</v>
      </c>
      <c r="I6360" s="17" t="s">
        <v>38</v>
      </c>
      <c r="J6360" s="17" t="s">
        <v>144</v>
      </c>
      <c r="K6360" s="17">
        <f>IF(BASE_MARKET_DATA[[#This Row],[DATE]]=_xlfn.MAXIFS(A:A,H:H,BASE_MARKET_DATA[[#This Row],[LABEL]]),1,0)</f>
        <v>0</v>
      </c>
      <c r="L6360" s="17">
        <f>IF(BASE_MARKET_DATA[[#This Row],[VARP]]&gt;0,1,0)</f>
        <v>0</v>
      </c>
    </row>
    <row r="6361" spans="1:12">
      <c r="A6361" s="1">
        <v>44063</v>
      </c>
      <c r="B6361" s="17" t="s">
        <v>83</v>
      </c>
      <c r="C6361">
        <v>7.1700000000000002E-3</v>
      </c>
      <c r="D6361">
        <v>7.1500000000000001E-3</v>
      </c>
      <c r="E6361">
        <v>2.0000000000000052E-5</v>
      </c>
      <c r="F6361">
        <v>2.7972027972028046E-3</v>
      </c>
      <c r="G6361" s="17" t="s">
        <v>2</v>
      </c>
      <c r="H6361" s="17" t="s">
        <v>84</v>
      </c>
      <c r="I6361" s="17" t="s">
        <v>38</v>
      </c>
      <c r="J6361" s="17" t="s">
        <v>144</v>
      </c>
      <c r="K6361" s="17">
        <f>IF(BASE_MARKET_DATA[[#This Row],[DATE]]=_xlfn.MAXIFS(A:A,H:H,BASE_MARKET_DATA[[#This Row],[LABEL]]),1,0)</f>
        <v>0</v>
      </c>
      <c r="L6361" s="17">
        <f>IF(BASE_MARKET_DATA[[#This Row],[VARP]]&gt;0,1,0)</f>
        <v>1</v>
      </c>
    </row>
    <row r="6362" spans="1:12">
      <c r="A6362" s="1">
        <v>44064</v>
      </c>
      <c r="B6362" s="17" t="s">
        <v>83</v>
      </c>
      <c r="C6362">
        <v>7.1390000000000004E-3</v>
      </c>
      <c r="D6362">
        <v>7.1700000000000002E-3</v>
      </c>
      <c r="E6362">
        <v>-3.0999999999999778E-5</v>
      </c>
      <c r="F6362">
        <v>-4.3235704323570118E-3</v>
      </c>
      <c r="G6362" s="17" t="s">
        <v>2</v>
      </c>
      <c r="H6362" s="17" t="s">
        <v>84</v>
      </c>
      <c r="I6362" s="17" t="s">
        <v>38</v>
      </c>
      <c r="J6362" s="17" t="s">
        <v>144</v>
      </c>
      <c r="K6362" s="17">
        <f>IF(BASE_MARKET_DATA[[#This Row],[DATE]]=_xlfn.MAXIFS(A:A,H:H,BASE_MARKET_DATA[[#This Row],[LABEL]]),1,0)</f>
        <v>0</v>
      </c>
      <c r="L6362" s="17">
        <f>IF(BASE_MARKET_DATA[[#This Row],[VARP]]&gt;0,1,0)</f>
        <v>0</v>
      </c>
    </row>
    <row r="6363" spans="1:12">
      <c r="A6363" s="1">
        <v>44067</v>
      </c>
      <c r="B6363" s="17" t="s">
        <v>83</v>
      </c>
      <c r="C6363">
        <v>7.1930000000000006E-3</v>
      </c>
      <c r="D6363">
        <v>7.1390000000000004E-3</v>
      </c>
      <c r="E6363">
        <v>5.4000000000000228E-5</v>
      </c>
      <c r="F6363">
        <v>7.5640846056871025E-3</v>
      </c>
      <c r="G6363" s="17" t="s">
        <v>2</v>
      </c>
      <c r="H6363" s="17" t="s">
        <v>84</v>
      </c>
      <c r="I6363" s="17" t="s">
        <v>38</v>
      </c>
      <c r="J6363" s="17" t="s">
        <v>144</v>
      </c>
      <c r="K6363" s="17">
        <f>IF(BASE_MARKET_DATA[[#This Row],[DATE]]=_xlfn.MAXIFS(A:A,H:H,BASE_MARKET_DATA[[#This Row],[LABEL]]),1,0)</f>
        <v>0</v>
      </c>
      <c r="L6363" s="17">
        <f>IF(BASE_MARKET_DATA[[#This Row],[VARP]]&gt;0,1,0)</f>
        <v>1</v>
      </c>
    </row>
    <row r="6364" spans="1:12">
      <c r="A6364" s="1">
        <v>44068</v>
      </c>
      <c r="B6364" s="17" t="s">
        <v>83</v>
      </c>
      <c r="C6364">
        <v>7.1980000000000004E-3</v>
      </c>
      <c r="D6364">
        <v>7.1930000000000006E-3</v>
      </c>
      <c r="E6364">
        <v>4.9999999999997963E-6</v>
      </c>
      <c r="F6364">
        <v>6.951202558042257E-4</v>
      </c>
      <c r="G6364" s="17" t="s">
        <v>2</v>
      </c>
      <c r="H6364" s="17" t="s">
        <v>84</v>
      </c>
      <c r="I6364" s="17" t="s">
        <v>38</v>
      </c>
      <c r="J6364" s="17" t="s">
        <v>144</v>
      </c>
      <c r="K6364" s="17">
        <f>IF(BASE_MARKET_DATA[[#This Row],[DATE]]=_xlfn.MAXIFS(A:A,H:H,BASE_MARKET_DATA[[#This Row],[LABEL]]),1,0)</f>
        <v>0</v>
      </c>
      <c r="L6364" s="17">
        <f>IF(BASE_MARKET_DATA[[#This Row],[VARP]]&gt;0,1,0)</f>
        <v>1</v>
      </c>
    </row>
    <row r="6365" spans="1:12">
      <c r="A6365" s="1">
        <v>44069</v>
      </c>
      <c r="B6365" s="17" t="s">
        <v>83</v>
      </c>
      <c r="C6365">
        <v>7.1260000000000004E-3</v>
      </c>
      <c r="D6365">
        <v>7.1980000000000004E-3</v>
      </c>
      <c r="E6365">
        <v>-7.2000000000000015E-5</v>
      </c>
      <c r="F6365">
        <v>-1.0002778549597111E-2</v>
      </c>
      <c r="G6365" s="17" t="s">
        <v>2</v>
      </c>
      <c r="H6365" s="17" t="s">
        <v>84</v>
      </c>
      <c r="I6365" s="17" t="s">
        <v>38</v>
      </c>
      <c r="J6365" s="17" t="s">
        <v>144</v>
      </c>
      <c r="K6365" s="17">
        <f>IF(BASE_MARKET_DATA[[#This Row],[DATE]]=_xlfn.MAXIFS(A:A,H:H,BASE_MARKET_DATA[[#This Row],[LABEL]]),1,0)</f>
        <v>0</v>
      </c>
      <c r="L6365" s="17">
        <f>IF(BASE_MARKET_DATA[[#This Row],[VARP]]&gt;0,1,0)</f>
        <v>0</v>
      </c>
    </row>
    <row r="6366" spans="1:12">
      <c r="A6366" s="1">
        <v>44070</v>
      </c>
      <c r="B6366" s="17" t="s">
        <v>83</v>
      </c>
      <c r="C6366">
        <v>7.1269999999999997E-3</v>
      </c>
      <c r="D6366">
        <v>7.1260000000000004E-3</v>
      </c>
      <c r="E6366">
        <v>9.9999999999926537E-7</v>
      </c>
      <c r="F6366">
        <v>1.4033118158844588E-4</v>
      </c>
      <c r="G6366" s="17" t="s">
        <v>2</v>
      </c>
      <c r="H6366" s="17" t="s">
        <v>84</v>
      </c>
      <c r="I6366" s="17" t="s">
        <v>38</v>
      </c>
      <c r="J6366" s="17" t="s">
        <v>144</v>
      </c>
      <c r="K6366" s="17">
        <f>IF(BASE_MARKET_DATA[[#This Row],[DATE]]=_xlfn.MAXIFS(A:A,H:H,BASE_MARKET_DATA[[#This Row],[LABEL]]),1,0)</f>
        <v>0</v>
      </c>
      <c r="L6366" s="17">
        <f>IF(BASE_MARKET_DATA[[#This Row],[VARP]]&gt;0,1,0)</f>
        <v>1</v>
      </c>
    </row>
    <row r="6367" spans="1:12">
      <c r="A6367" s="1">
        <v>44071</v>
      </c>
      <c r="B6367" s="17" t="s">
        <v>83</v>
      </c>
      <c r="C6367">
        <v>7.084E-3</v>
      </c>
      <c r="D6367">
        <v>7.1269999999999997E-3</v>
      </c>
      <c r="E6367">
        <v>-4.2999999999999636E-5</v>
      </c>
      <c r="F6367">
        <v>-6.033394134979604E-3</v>
      </c>
      <c r="G6367" s="17" t="s">
        <v>2</v>
      </c>
      <c r="H6367" s="17" t="s">
        <v>84</v>
      </c>
      <c r="I6367" s="17" t="s">
        <v>38</v>
      </c>
      <c r="J6367" s="17" t="s">
        <v>144</v>
      </c>
      <c r="K6367" s="17">
        <f>IF(BASE_MARKET_DATA[[#This Row],[DATE]]=_xlfn.MAXIFS(A:A,H:H,BASE_MARKET_DATA[[#This Row],[LABEL]]),1,0)</f>
        <v>0</v>
      </c>
      <c r="L6367" s="17">
        <f>IF(BASE_MARKET_DATA[[#This Row],[VARP]]&gt;0,1,0)</f>
        <v>0</v>
      </c>
    </row>
    <row r="6368" spans="1:12">
      <c r="A6368" s="1">
        <v>44074</v>
      </c>
      <c r="B6368" s="17" t="s">
        <v>83</v>
      </c>
      <c r="C6368">
        <v>7.0739999999999996E-3</v>
      </c>
      <c r="D6368">
        <v>7.084E-3</v>
      </c>
      <c r="E6368">
        <v>-1.000000000000046E-5</v>
      </c>
      <c r="F6368">
        <v>-1.4116318464145201E-3</v>
      </c>
      <c r="G6368" s="17" t="s">
        <v>2</v>
      </c>
      <c r="H6368" s="17" t="s">
        <v>84</v>
      </c>
      <c r="I6368" s="17" t="s">
        <v>38</v>
      </c>
      <c r="J6368" s="17" t="s">
        <v>144</v>
      </c>
      <c r="K6368" s="17">
        <f>IF(BASE_MARKET_DATA[[#This Row],[DATE]]=_xlfn.MAXIFS(A:A,H:H,BASE_MARKET_DATA[[#This Row],[LABEL]]),1,0)</f>
        <v>0</v>
      </c>
      <c r="L6368" s="17">
        <f>IF(BASE_MARKET_DATA[[#This Row],[VARP]]&gt;0,1,0)</f>
        <v>0</v>
      </c>
    </row>
    <row r="6369" spans="1:12">
      <c r="A6369" s="1">
        <v>44075</v>
      </c>
      <c r="B6369" s="17" t="s">
        <v>83</v>
      </c>
      <c r="C6369">
        <v>7.0379999999999991E-3</v>
      </c>
      <c r="D6369">
        <v>7.0739999999999996E-3</v>
      </c>
      <c r="E6369">
        <v>-3.6000000000000441E-5</v>
      </c>
      <c r="F6369">
        <v>-5.0890585241730908E-3</v>
      </c>
      <c r="G6369" s="17" t="s">
        <v>2</v>
      </c>
      <c r="H6369" s="17" t="s">
        <v>84</v>
      </c>
      <c r="I6369" s="17" t="s">
        <v>38</v>
      </c>
      <c r="J6369" s="17" t="s">
        <v>144</v>
      </c>
      <c r="K6369" s="17">
        <f>IF(BASE_MARKET_DATA[[#This Row],[DATE]]=_xlfn.MAXIFS(A:A,H:H,BASE_MARKET_DATA[[#This Row],[LABEL]]),1,0)</f>
        <v>0</v>
      </c>
      <c r="L6369" s="17">
        <f>IF(BASE_MARKET_DATA[[#This Row],[VARP]]&gt;0,1,0)</f>
        <v>0</v>
      </c>
    </row>
    <row r="6370" spans="1:12">
      <c r="A6370" s="1">
        <v>44076</v>
      </c>
      <c r="B6370" s="17" t="s">
        <v>83</v>
      </c>
      <c r="C6370">
        <v>7.0280000000000004E-3</v>
      </c>
      <c r="D6370">
        <v>7.0379999999999991E-3</v>
      </c>
      <c r="E6370">
        <v>-9.9999999999987252E-6</v>
      </c>
      <c r="F6370">
        <v>-1.4208581983516236E-3</v>
      </c>
      <c r="G6370" s="17" t="s">
        <v>2</v>
      </c>
      <c r="H6370" s="17" t="s">
        <v>84</v>
      </c>
      <c r="I6370" s="17" t="s">
        <v>38</v>
      </c>
      <c r="J6370" s="17" t="s">
        <v>144</v>
      </c>
      <c r="K6370" s="17">
        <f>IF(BASE_MARKET_DATA[[#This Row],[DATE]]=_xlfn.MAXIFS(A:A,H:H,BASE_MARKET_DATA[[#This Row],[LABEL]]),1,0)</f>
        <v>0</v>
      </c>
      <c r="L6370" s="17">
        <f>IF(BASE_MARKET_DATA[[#This Row],[VARP]]&gt;0,1,0)</f>
        <v>0</v>
      </c>
    </row>
    <row r="6371" spans="1:12">
      <c r="A6371" s="1">
        <v>44077</v>
      </c>
      <c r="B6371" s="17" t="s">
        <v>83</v>
      </c>
      <c r="C6371">
        <v>7.0330000000000002E-3</v>
      </c>
      <c r="D6371">
        <v>7.0280000000000004E-3</v>
      </c>
      <c r="E6371">
        <v>4.9999999999997963E-6</v>
      </c>
      <c r="F6371">
        <v>7.1143995446781394E-4</v>
      </c>
      <c r="G6371" s="17" t="s">
        <v>2</v>
      </c>
      <c r="H6371" s="17" t="s">
        <v>84</v>
      </c>
      <c r="I6371" s="17" t="s">
        <v>38</v>
      </c>
      <c r="J6371" s="17" t="s">
        <v>144</v>
      </c>
      <c r="K6371" s="17">
        <f>IF(BASE_MARKET_DATA[[#This Row],[DATE]]=_xlfn.MAXIFS(A:A,H:H,BASE_MARKET_DATA[[#This Row],[LABEL]]),1,0)</f>
        <v>0</v>
      </c>
      <c r="L6371" s="17">
        <f>IF(BASE_MARKET_DATA[[#This Row],[VARP]]&gt;0,1,0)</f>
        <v>1</v>
      </c>
    </row>
    <row r="6372" spans="1:12">
      <c r="A6372" s="1">
        <v>44078</v>
      </c>
      <c r="B6372" s="17" t="s">
        <v>83</v>
      </c>
      <c r="C6372">
        <v>7.0879999999999997E-3</v>
      </c>
      <c r="D6372">
        <v>7.0330000000000002E-3</v>
      </c>
      <c r="E6372">
        <v>5.4999999999999494E-5</v>
      </c>
      <c r="F6372">
        <v>7.8202758424569165E-3</v>
      </c>
      <c r="G6372" s="17" t="s">
        <v>2</v>
      </c>
      <c r="H6372" s="17" t="s">
        <v>84</v>
      </c>
      <c r="I6372" s="17" t="s">
        <v>38</v>
      </c>
      <c r="J6372" s="17" t="s">
        <v>144</v>
      </c>
      <c r="K6372" s="17">
        <f>IF(BASE_MARKET_DATA[[#This Row],[DATE]]=_xlfn.MAXIFS(A:A,H:H,BASE_MARKET_DATA[[#This Row],[LABEL]]),1,0)</f>
        <v>0</v>
      </c>
      <c r="L6372" s="17">
        <f>IF(BASE_MARKET_DATA[[#This Row],[VARP]]&gt;0,1,0)</f>
        <v>1</v>
      </c>
    </row>
    <row r="6373" spans="1:12">
      <c r="A6373" s="1">
        <v>44081</v>
      </c>
      <c r="B6373" s="17" t="s">
        <v>83</v>
      </c>
      <c r="C6373">
        <v>7.0810000000000005E-3</v>
      </c>
      <c r="D6373">
        <v>7.0879999999999997E-3</v>
      </c>
      <c r="E6373">
        <v>-6.9999999999991944E-6</v>
      </c>
      <c r="F6373">
        <v>-9.8758465011275325E-4</v>
      </c>
      <c r="G6373" s="17" t="s">
        <v>2</v>
      </c>
      <c r="H6373" s="17" t="s">
        <v>84</v>
      </c>
      <c r="I6373" s="17" t="s">
        <v>38</v>
      </c>
      <c r="J6373" s="17" t="s">
        <v>144</v>
      </c>
      <c r="K6373" s="17">
        <f>IF(BASE_MARKET_DATA[[#This Row],[DATE]]=_xlfn.MAXIFS(A:A,H:H,BASE_MARKET_DATA[[#This Row],[LABEL]]),1,0)</f>
        <v>0</v>
      </c>
      <c r="L6373" s="17">
        <f>IF(BASE_MARKET_DATA[[#This Row],[VARP]]&gt;0,1,0)</f>
        <v>0</v>
      </c>
    </row>
    <row r="6374" spans="1:12">
      <c r="A6374" s="1">
        <v>44082</v>
      </c>
      <c r="B6374" s="17" t="s">
        <v>83</v>
      </c>
      <c r="C6374">
        <v>7.1279999999999998E-3</v>
      </c>
      <c r="D6374">
        <v>7.0810000000000005E-3</v>
      </c>
      <c r="E6374">
        <v>4.6999999999999299E-5</v>
      </c>
      <c r="F6374">
        <v>6.6374805818386236E-3</v>
      </c>
      <c r="G6374" s="17" t="s">
        <v>2</v>
      </c>
      <c r="H6374" s="17" t="s">
        <v>84</v>
      </c>
      <c r="I6374" s="17" t="s">
        <v>38</v>
      </c>
      <c r="J6374" s="17" t="s">
        <v>144</v>
      </c>
      <c r="K6374" s="17">
        <f>IF(BASE_MARKET_DATA[[#This Row],[DATE]]=_xlfn.MAXIFS(A:A,H:H,BASE_MARKET_DATA[[#This Row],[LABEL]]),1,0)</f>
        <v>0</v>
      </c>
      <c r="L6374" s="17">
        <f>IF(BASE_MARKET_DATA[[#This Row],[VARP]]&gt;0,1,0)</f>
        <v>1</v>
      </c>
    </row>
    <row r="6375" spans="1:12">
      <c r="A6375" s="1">
        <v>44083</v>
      </c>
      <c r="B6375" s="17" t="s">
        <v>83</v>
      </c>
      <c r="C6375">
        <v>7.2569999999999996E-3</v>
      </c>
      <c r="D6375">
        <v>7.1279999999999998E-3</v>
      </c>
      <c r="E6375">
        <v>1.2899999999999977E-4</v>
      </c>
      <c r="F6375">
        <v>1.8097643097643067E-2</v>
      </c>
      <c r="G6375" s="17" t="s">
        <v>2</v>
      </c>
      <c r="H6375" s="17" t="s">
        <v>84</v>
      </c>
      <c r="I6375" s="17" t="s">
        <v>38</v>
      </c>
      <c r="J6375" s="17" t="s">
        <v>144</v>
      </c>
      <c r="K6375" s="17">
        <f>IF(BASE_MARKET_DATA[[#This Row],[DATE]]=_xlfn.MAXIFS(A:A,H:H,BASE_MARKET_DATA[[#This Row],[LABEL]]),1,0)</f>
        <v>0</v>
      </c>
      <c r="L6375" s="17">
        <f>IF(BASE_MARKET_DATA[[#This Row],[VARP]]&gt;0,1,0)</f>
        <v>1</v>
      </c>
    </row>
    <row r="6376" spans="1:12">
      <c r="A6376" s="1">
        <v>44084</v>
      </c>
      <c r="B6376" s="17" t="s">
        <v>83</v>
      </c>
      <c r="C6376">
        <v>7.2220000000000001E-3</v>
      </c>
      <c r="D6376">
        <v>7.2569999999999996E-3</v>
      </c>
      <c r="E6376">
        <v>-3.4999999999999441E-5</v>
      </c>
      <c r="F6376">
        <v>-4.822929585227979E-3</v>
      </c>
      <c r="G6376" s="17" t="s">
        <v>2</v>
      </c>
      <c r="H6376" s="17" t="s">
        <v>84</v>
      </c>
      <c r="I6376" s="17" t="s">
        <v>38</v>
      </c>
      <c r="J6376" s="17" t="s">
        <v>144</v>
      </c>
      <c r="K6376" s="17">
        <f>IF(BASE_MARKET_DATA[[#This Row],[DATE]]=_xlfn.MAXIFS(A:A,H:H,BASE_MARKET_DATA[[#This Row],[LABEL]]),1,0)</f>
        <v>0</v>
      </c>
      <c r="L6376" s="17">
        <f>IF(BASE_MARKET_DATA[[#This Row],[VARP]]&gt;0,1,0)</f>
        <v>0</v>
      </c>
    </row>
    <row r="6377" spans="1:12">
      <c r="A6377" s="1">
        <v>44085</v>
      </c>
      <c r="B6377" s="17" t="s">
        <v>83</v>
      </c>
      <c r="C6377">
        <v>7.3359999999999996E-3</v>
      </c>
      <c r="D6377">
        <v>7.2220000000000001E-3</v>
      </c>
      <c r="E6377">
        <v>1.1399999999999952E-4</v>
      </c>
      <c r="F6377">
        <v>1.5785101080033163E-2</v>
      </c>
      <c r="G6377" s="17" t="s">
        <v>2</v>
      </c>
      <c r="H6377" s="17" t="s">
        <v>84</v>
      </c>
      <c r="I6377" s="17" t="s">
        <v>38</v>
      </c>
      <c r="J6377" s="17" t="s">
        <v>144</v>
      </c>
      <c r="K6377" s="17">
        <f>IF(BASE_MARKET_DATA[[#This Row],[DATE]]=_xlfn.MAXIFS(A:A,H:H,BASE_MARKET_DATA[[#This Row],[LABEL]]),1,0)</f>
        <v>0</v>
      </c>
      <c r="L6377" s="17">
        <f>IF(BASE_MARKET_DATA[[#This Row],[VARP]]&gt;0,1,0)</f>
        <v>1</v>
      </c>
    </row>
    <row r="6378" spans="1:12">
      <c r="A6378" s="1">
        <v>44088</v>
      </c>
      <c r="B6378" s="17" t="s">
        <v>83</v>
      </c>
      <c r="C6378">
        <v>7.3370000000000006E-3</v>
      </c>
      <c r="D6378">
        <v>7.3359999999999996E-3</v>
      </c>
      <c r="E6378">
        <v>1.0000000000010001E-6</v>
      </c>
      <c r="F6378">
        <v>1.3631406761191388E-4</v>
      </c>
      <c r="G6378" s="17" t="s">
        <v>2</v>
      </c>
      <c r="H6378" s="17" t="s">
        <v>84</v>
      </c>
      <c r="I6378" s="17" t="s">
        <v>38</v>
      </c>
      <c r="J6378" s="17" t="s">
        <v>144</v>
      </c>
      <c r="K6378" s="17">
        <f>IF(BASE_MARKET_DATA[[#This Row],[DATE]]=_xlfn.MAXIFS(A:A,H:H,BASE_MARKET_DATA[[#This Row],[LABEL]]),1,0)</f>
        <v>0</v>
      </c>
      <c r="L6378" s="17">
        <f>IF(BASE_MARKET_DATA[[#This Row],[VARP]]&gt;0,1,0)</f>
        <v>1</v>
      </c>
    </row>
    <row r="6379" spans="1:12">
      <c r="A6379" s="1">
        <v>44089</v>
      </c>
      <c r="B6379" s="17" t="s">
        <v>83</v>
      </c>
      <c r="C6379">
        <v>7.3409999999999994E-3</v>
      </c>
      <c r="D6379">
        <v>7.3370000000000006E-3</v>
      </c>
      <c r="E6379">
        <v>3.9999999999987962E-6</v>
      </c>
      <c r="F6379">
        <v>5.4518195447714266E-4</v>
      </c>
      <c r="G6379" s="17" t="s">
        <v>2</v>
      </c>
      <c r="H6379" s="17" t="s">
        <v>84</v>
      </c>
      <c r="I6379" s="17" t="s">
        <v>38</v>
      </c>
      <c r="J6379" s="17" t="s">
        <v>144</v>
      </c>
      <c r="K6379" s="17">
        <f>IF(BASE_MARKET_DATA[[#This Row],[DATE]]=_xlfn.MAXIFS(A:A,H:H,BASE_MARKET_DATA[[#This Row],[LABEL]]),1,0)</f>
        <v>0</v>
      </c>
      <c r="L6379" s="17">
        <f>IF(BASE_MARKET_DATA[[#This Row],[VARP]]&gt;0,1,0)</f>
        <v>1</v>
      </c>
    </row>
    <row r="6380" spans="1:12">
      <c r="A6380" s="1">
        <v>44090</v>
      </c>
      <c r="B6380" s="17" t="s">
        <v>83</v>
      </c>
      <c r="C6380">
        <v>7.345E-3</v>
      </c>
      <c r="D6380">
        <v>7.3409999999999994E-3</v>
      </c>
      <c r="E6380">
        <v>4.0000000000005309E-6</v>
      </c>
      <c r="F6380">
        <v>5.4488489306641209E-4</v>
      </c>
      <c r="G6380" s="17" t="s">
        <v>2</v>
      </c>
      <c r="H6380" s="17" t="s">
        <v>84</v>
      </c>
      <c r="I6380" s="17" t="s">
        <v>38</v>
      </c>
      <c r="J6380" s="17" t="s">
        <v>144</v>
      </c>
      <c r="K6380" s="17">
        <f>IF(BASE_MARKET_DATA[[#This Row],[DATE]]=_xlfn.MAXIFS(A:A,H:H,BASE_MARKET_DATA[[#This Row],[LABEL]]),1,0)</f>
        <v>0</v>
      </c>
      <c r="L6380" s="17">
        <f>IF(BASE_MARKET_DATA[[#This Row],[VARP]]&gt;0,1,0)</f>
        <v>1</v>
      </c>
    </row>
    <row r="6381" spans="1:12">
      <c r="A6381" s="1">
        <v>44091</v>
      </c>
      <c r="B6381" s="17" t="s">
        <v>83</v>
      </c>
      <c r="C6381">
        <v>7.3249999999999999E-3</v>
      </c>
      <c r="D6381">
        <v>7.345E-3</v>
      </c>
      <c r="E6381">
        <v>-2.0000000000000052E-5</v>
      </c>
      <c r="F6381">
        <v>-2.7229407760381284E-3</v>
      </c>
      <c r="G6381" s="17" t="s">
        <v>2</v>
      </c>
      <c r="H6381" s="17" t="s">
        <v>84</v>
      </c>
      <c r="I6381" s="17" t="s">
        <v>38</v>
      </c>
      <c r="J6381" s="17" t="s">
        <v>144</v>
      </c>
      <c r="K6381" s="17">
        <f>IF(BASE_MARKET_DATA[[#This Row],[DATE]]=_xlfn.MAXIFS(A:A,H:H,BASE_MARKET_DATA[[#This Row],[LABEL]]),1,0)</f>
        <v>0</v>
      </c>
      <c r="L6381" s="17">
        <f>IF(BASE_MARKET_DATA[[#This Row],[VARP]]&gt;0,1,0)</f>
        <v>0</v>
      </c>
    </row>
    <row r="6382" spans="1:12">
      <c r="A6382" s="1">
        <v>44092</v>
      </c>
      <c r="B6382" s="17" t="s">
        <v>83</v>
      </c>
      <c r="C6382">
        <v>7.3420000000000004E-3</v>
      </c>
      <c r="D6382">
        <v>7.3249999999999999E-3</v>
      </c>
      <c r="E6382">
        <v>1.7000000000000522E-5</v>
      </c>
      <c r="F6382">
        <v>2.3208191126280575E-3</v>
      </c>
      <c r="G6382" s="17" t="s">
        <v>2</v>
      </c>
      <c r="H6382" s="17" t="s">
        <v>84</v>
      </c>
      <c r="I6382" s="17" t="s">
        <v>38</v>
      </c>
      <c r="J6382" s="17" t="s">
        <v>144</v>
      </c>
      <c r="K6382" s="17">
        <f>IF(BASE_MARKET_DATA[[#This Row],[DATE]]=_xlfn.MAXIFS(A:A,H:H,BASE_MARKET_DATA[[#This Row],[LABEL]]),1,0)</f>
        <v>0</v>
      </c>
      <c r="L6382" s="17">
        <f>IF(BASE_MARKET_DATA[[#This Row],[VARP]]&gt;0,1,0)</f>
        <v>1</v>
      </c>
    </row>
    <row r="6383" spans="1:12">
      <c r="A6383" s="1">
        <v>44095</v>
      </c>
      <c r="B6383" s="17" t="s">
        <v>83</v>
      </c>
      <c r="C6383">
        <v>7.3760000000000006E-3</v>
      </c>
      <c r="D6383">
        <v>7.3420000000000004E-3</v>
      </c>
      <c r="E6383">
        <v>3.4000000000000176E-5</v>
      </c>
      <c r="F6383">
        <v>4.6308907654590264E-3</v>
      </c>
      <c r="G6383" s="17" t="s">
        <v>2</v>
      </c>
      <c r="H6383" s="17" t="s">
        <v>84</v>
      </c>
      <c r="I6383" s="17" t="s">
        <v>38</v>
      </c>
      <c r="J6383" s="17" t="s">
        <v>144</v>
      </c>
      <c r="K6383" s="17">
        <f>IF(BASE_MARKET_DATA[[#This Row],[DATE]]=_xlfn.MAXIFS(A:A,H:H,BASE_MARKET_DATA[[#This Row],[LABEL]]),1,0)</f>
        <v>0</v>
      </c>
      <c r="L6383" s="17">
        <f>IF(BASE_MARKET_DATA[[#This Row],[VARP]]&gt;0,1,0)</f>
        <v>1</v>
      </c>
    </row>
    <row r="6384" spans="1:12">
      <c r="A6384" s="1">
        <v>44096</v>
      </c>
      <c r="B6384" s="17" t="s">
        <v>83</v>
      </c>
      <c r="C6384">
        <v>7.4310000000000001E-3</v>
      </c>
      <c r="D6384">
        <v>7.3760000000000006E-3</v>
      </c>
      <c r="E6384">
        <v>5.4999999999999494E-5</v>
      </c>
      <c r="F6384">
        <v>7.4566160520606684E-3</v>
      </c>
      <c r="G6384" s="17" t="s">
        <v>2</v>
      </c>
      <c r="H6384" s="17" t="s">
        <v>84</v>
      </c>
      <c r="I6384" s="17" t="s">
        <v>38</v>
      </c>
      <c r="J6384" s="17" t="s">
        <v>144</v>
      </c>
      <c r="K6384" s="17">
        <f>IF(BASE_MARKET_DATA[[#This Row],[DATE]]=_xlfn.MAXIFS(A:A,H:H,BASE_MARKET_DATA[[#This Row],[LABEL]]),1,0)</f>
        <v>0</v>
      </c>
      <c r="L6384" s="17">
        <f>IF(BASE_MARKET_DATA[[#This Row],[VARP]]&gt;0,1,0)</f>
        <v>1</v>
      </c>
    </row>
    <row r="6385" spans="1:12">
      <c r="A6385" s="1">
        <v>44097</v>
      </c>
      <c r="B6385" s="17" t="s">
        <v>83</v>
      </c>
      <c r="C6385">
        <v>7.4519999999999994E-3</v>
      </c>
      <c r="D6385">
        <v>7.4310000000000001E-3</v>
      </c>
      <c r="E6385">
        <v>2.0999999999999318E-5</v>
      </c>
      <c r="F6385">
        <v>2.8259991925715672E-3</v>
      </c>
      <c r="G6385" s="17" t="s">
        <v>2</v>
      </c>
      <c r="H6385" s="17" t="s">
        <v>84</v>
      </c>
      <c r="I6385" s="17" t="s">
        <v>38</v>
      </c>
      <c r="J6385" s="17" t="s">
        <v>144</v>
      </c>
      <c r="K6385" s="17">
        <f>IF(BASE_MARKET_DATA[[#This Row],[DATE]]=_xlfn.MAXIFS(A:A,H:H,BASE_MARKET_DATA[[#This Row],[LABEL]]),1,0)</f>
        <v>0</v>
      </c>
      <c r="L6385" s="17">
        <f>IF(BASE_MARKET_DATA[[#This Row],[VARP]]&gt;0,1,0)</f>
        <v>1</v>
      </c>
    </row>
    <row r="6386" spans="1:12">
      <c r="A6386" s="1">
        <v>44098</v>
      </c>
      <c r="B6386" s="17" t="s">
        <v>83</v>
      </c>
      <c r="C6386">
        <v>7.4469999999999996E-3</v>
      </c>
      <c r="D6386">
        <v>7.4519999999999994E-3</v>
      </c>
      <c r="E6386">
        <v>-4.9999999999997963E-6</v>
      </c>
      <c r="F6386">
        <v>-6.7096081588832485E-4</v>
      </c>
      <c r="G6386" s="17" t="s">
        <v>2</v>
      </c>
      <c r="H6386" s="17" t="s">
        <v>84</v>
      </c>
      <c r="I6386" s="17" t="s">
        <v>38</v>
      </c>
      <c r="J6386" s="17" t="s">
        <v>144</v>
      </c>
      <c r="K6386" s="17">
        <f>IF(BASE_MARKET_DATA[[#This Row],[DATE]]=_xlfn.MAXIFS(A:A,H:H,BASE_MARKET_DATA[[#This Row],[LABEL]]),1,0)</f>
        <v>0</v>
      </c>
      <c r="L6386" s="17">
        <f>IF(BASE_MARKET_DATA[[#This Row],[VARP]]&gt;0,1,0)</f>
        <v>0</v>
      </c>
    </row>
    <row r="6387" spans="1:12">
      <c r="A6387" s="1">
        <v>44099</v>
      </c>
      <c r="B6387" s="17" t="s">
        <v>83</v>
      </c>
      <c r="C6387">
        <v>7.4159999999999998E-3</v>
      </c>
      <c r="D6387">
        <v>7.4469999999999996E-3</v>
      </c>
      <c r="E6387">
        <v>-3.0999999999999778E-5</v>
      </c>
      <c r="F6387">
        <v>-4.1627501007116662E-3</v>
      </c>
      <c r="G6387" s="17" t="s">
        <v>2</v>
      </c>
      <c r="H6387" s="17" t="s">
        <v>84</v>
      </c>
      <c r="I6387" s="17" t="s">
        <v>38</v>
      </c>
      <c r="J6387" s="17" t="s">
        <v>144</v>
      </c>
      <c r="K6387" s="17">
        <f>IF(BASE_MARKET_DATA[[#This Row],[DATE]]=_xlfn.MAXIFS(A:A,H:H,BASE_MARKET_DATA[[#This Row],[LABEL]]),1,0)</f>
        <v>1</v>
      </c>
      <c r="L6387" s="17">
        <f>IF(BASE_MARKET_DATA[[#This Row],[VARP]]&gt;0,1,0)</f>
        <v>0</v>
      </c>
    </row>
    <row r="6388" spans="1:12">
      <c r="A6388" s="1">
        <v>43830</v>
      </c>
      <c r="B6388" s="17" t="s">
        <v>85</v>
      </c>
      <c r="C6388">
        <v>8.1960000000000002E-3</v>
      </c>
      <c r="G6388" s="17" t="s">
        <v>2</v>
      </c>
      <c r="H6388" s="17" t="s">
        <v>86</v>
      </c>
      <c r="I6388" s="17" t="s">
        <v>38</v>
      </c>
      <c r="J6388" s="17" t="s">
        <v>144</v>
      </c>
      <c r="K6388" s="17">
        <f>IF(BASE_MARKET_DATA[[#This Row],[DATE]]=_xlfn.MAXIFS(A:A,H:H,BASE_MARKET_DATA[[#This Row],[LABEL]]),1,0)</f>
        <v>0</v>
      </c>
      <c r="L6388" s="17">
        <f>IF(BASE_MARKET_DATA[[#This Row],[VARP]]&gt;0,1,0)</f>
        <v>0</v>
      </c>
    </row>
    <row r="6389" spans="1:12">
      <c r="A6389" s="1">
        <v>43831</v>
      </c>
      <c r="B6389" s="17" t="s">
        <v>85</v>
      </c>
      <c r="C6389">
        <v>8.1969999999999994E-3</v>
      </c>
      <c r="D6389">
        <v>8.1960000000000002E-3</v>
      </c>
      <c r="E6389">
        <v>9.9999999999926537E-7</v>
      </c>
      <c r="F6389">
        <v>1.2201073694476151E-4</v>
      </c>
      <c r="G6389" s="17" t="s">
        <v>2</v>
      </c>
      <c r="H6389" s="17" t="s">
        <v>86</v>
      </c>
      <c r="I6389" s="17" t="s">
        <v>38</v>
      </c>
      <c r="J6389" s="17" t="s">
        <v>144</v>
      </c>
      <c r="K6389" s="17">
        <f>IF(BASE_MARKET_DATA[[#This Row],[DATE]]=_xlfn.MAXIFS(A:A,H:H,BASE_MARKET_DATA[[#This Row],[LABEL]]),1,0)</f>
        <v>0</v>
      </c>
      <c r="L6389" s="17">
        <f>IF(BASE_MARKET_DATA[[#This Row],[VARP]]&gt;0,1,0)</f>
        <v>1</v>
      </c>
    </row>
    <row r="6390" spans="1:12">
      <c r="A6390" s="1">
        <v>43832</v>
      </c>
      <c r="B6390" s="17" t="s">
        <v>85</v>
      </c>
      <c r="C6390">
        <v>8.1950000000000009E-3</v>
      </c>
      <c r="D6390">
        <v>8.1969999999999994E-3</v>
      </c>
      <c r="E6390">
        <v>-1.9999999999985307E-6</v>
      </c>
      <c r="F6390">
        <v>-2.4399170428187519E-4</v>
      </c>
      <c r="G6390" s="17" t="s">
        <v>2</v>
      </c>
      <c r="H6390" s="17" t="s">
        <v>86</v>
      </c>
      <c r="I6390" s="17" t="s">
        <v>38</v>
      </c>
      <c r="J6390" s="17" t="s">
        <v>144</v>
      </c>
      <c r="K6390" s="17">
        <f>IF(BASE_MARKET_DATA[[#This Row],[DATE]]=_xlfn.MAXIFS(A:A,H:H,BASE_MARKET_DATA[[#This Row],[LABEL]]),1,0)</f>
        <v>0</v>
      </c>
      <c r="L6390" s="17">
        <f>IF(BASE_MARKET_DATA[[#This Row],[VARP]]&gt;0,1,0)</f>
        <v>0</v>
      </c>
    </row>
    <row r="6391" spans="1:12">
      <c r="A6391" s="1">
        <v>43833</v>
      </c>
      <c r="B6391" s="17" t="s">
        <v>85</v>
      </c>
      <c r="C6391">
        <v>8.2430000000000003E-3</v>
      </c>
      <c r="D6391">
        <v>8.1950000000000009E-3</v>
      </c>
      <c r="E6391">
        <v>4.7999999999999432E-5</v>
      </c>
      <c r="F6391">
        <v>5.857230018303774E-3</v>
      </c>
      <c r="G6391" s="17" t="s">
        <v>2</v>
      </c>
      <c r="H6391" s="17" t="s">
        <v>86</v>
      </c>
      <c r="I6391" s="17" t="s">
        <v>38</v>
      </c>
      <c r="J6391" s="17" t="s">
        <v>144</v>
      </c>
      <c r="K6391" s="17">
        <f>IF(BASE_MARKET_DATA[[#This Row],[DATE]]=_xlfn.MAXIFS(A:A,H:H,BASE_MARKET_DATA[[#This Row],[LABEL]]),1,0)</f>
        <v>0</v>
      </c>
      <c r="L6391" s="17">
        <f>IF(BASE_MARKET_DATA[[#This Row],[VARP]]&gt;0,1,0)</f>
        <v>1</v>
      </c>
    </row>
    <row r="6392" spans="1:12">
      <c r="A6392" s="1">
        <v>43836</v>
      </c>
      <c r="B6392" s="17" t="s">
        <v>85</v>
      </c>
      <c r="C6392">
        <v>8.2979999999999998E-3</v>
      </c>
      <c r="D6392">
        <v>8.2430000000000003E-3</v>
      </c>
      <c r="E6392">
        <v>5.4999999999999494E-5</v>
      </c>
      <c r="F6392">
        <v>6.6723280359091948E-3</v>
      </c>
      <c r="G6392" s="17" t="s">
        <v>2</v>
      </c>
      <c r="H6392" s="17" t="s">
        <v>86</v>
      </c>
      <c r="I6392" s="17" t="s">
        <v>38</v>
      </c>
      <c r="J6392" s="17" t="s">
        <v>144</v>
      </c>
      <c r="K6392" s="17">
        <f>IF(BASE_MARKET_DATA[[#This Row],[DATE]]=_xlfn.MAXIFS(A:A,H:H,BASE_MARKET_DATA[[#This Row],[LABEL]]),1,0)</f>
        <v>0</v>
      </c>
      <c r="L6392" s="17">
        <f>IF(BASE_MARKET_DATA[[#This Row],[VARP]]&gt;0,1,0)</f>
        <v>1</v>
      </c>
    </row>
    <row r="6393" spans="1:12">
      <c r="A6393" s="1">
        <v>43837</v>
      </c>
      <c r="B6393" s="17" t="s">
        <v>85</v>
      </c>
      <c r="C6393">
        <v>8.2389999999999998E-3</v>
      </c>
      <c r="D6393">
        <v>8.2979999999999998E-3</v>
      </c>
      <c r="E6393">
        <v>-5.9000000000000025E-5</v>
      </c>
      <c r="F6393">
        <v>-7.1101470233791309E-3</v>
      </c>
      <c r="G6393" s="17" t="s">
        <v>2</v>
      </c>
      <c r="H6393" s="17" t="s">
        <v>86</v>
      </c>
      <c r="I6393" s="17" t="s">
        <v>38</v>
      </c>
      <c r="J6393" s="17" t="s">
        <v>144</v>
      </c>
      <c r="K6393" s="17">
        <f>IF(BASE_MARKET_DATA[[#This Row],[DATE]]=_xlfn.MAXIFS(A:A,H:H,BASE_MARKET_DATA[[#This Row],[LABEL]]),1,0)</f>
        <v>0</v>
      </c>
      <c r="L6393" s="17">
        <f>IF(BASE_MARKET_DATA[[#This Row],[VARP]]&gt;0,1,0)</f>
        <v>0</v>
      </c>
    </row>
    <row r="6394" spans="1:12">
      <c r="A6394" s="1">
        <v>43838</v>
      </c>
      <c r="B6394" s="17" t="s">
        <v>85</v>
      </c>
      <c r="C6394">
        <v>8.2970000000000006E-3</v>
      </c>
      <c r="D6394">
        <v>8.2389999999999998E-3</v>
      </c>
      <c r="E6394">
        <v>5.8000000000000759E-5</v>
      </c>
      <c r="F6394">
        <v>7.0396892826800296E-3</v>
      </c>
      <c r="G6394" s="17" t="s">
        <v>2</v>
      </c>
      <c r="H6394" s="17" t="s">
        <v>86</v>
      </c>
      <c r="I6394" s="17" t="s">
        <v>38</v>
      </c>
      <c r="J6394" s="17" t="s">
        <v>144</v>
      </c>
      <c r="K6394" s="17">
        <f>IF(BASE_MARKET_DATA[[#This Row],[DATE]]=_xlfn.MAXIFS(A:A,H:H,BASE_MARKET_DATA[[#This Row],[LABEL]]),1,0)</f>
        <v>0</v>
      </c>
      <c r="L6394" s="17">
        <f>IF(BASE_MARKET_DATA[[#This Row],[VARP]]&gt;0,1,0)</f>
        <v>1</v>
      </c>
    </row>
    <row r="6395" spans="1:12">
      <c r="A6395" s="1">
        <v>43839</v>
      </c>
      <c r="B6395" s="17" t="s">
        <v>85</v>
      </c>
      <c r="C6395">
        <v>8.2489999999999994E-3</v>
      </c>
      <c r="D6395">
        <v>8.2970000000000006E-3</v>
      </c>
      <c r="E6395">
        <v>-4.8000000000001167E-5</v>
      </c>
      <c r="F6395">
        <v>-5.7852235747862073E-3</v>
      </c>
      <c r="G6395" s="17" t="s">
        <v>2</v>
      </c>
      <c r="H6395" s="17" t="s">
        <v>86</v>
      </c>
      <c r="I6395" s="17" t="s">
        <v>38</v>
      </c>
      <c r="J6395" s="17" t="s">
        <v>144</v>
      </c>
      <c r="K6395" s="17">
        <f>IF(BASE_MARKET_DATA[[#This Row],[DATE]]=_xlfn.MAXIFS(A:A,H:H,BASE_MARKET_DATA[[#This Row],[LABEL]]),1,0)</f>
        <v>0</v>
      </c>
      <c r="L6395" s="17">
        <f>IF(BASE_MARKET_DATA[[#This Row],[VARP]]&gt;0,1,0)</f>
        <v>0</v>
      </c>
    </row>
    <row r="6396" spans="1:12">
      <c r="A6396" s="1">
        <v>43840</v>
      </c>
      <c r="B6396" s="17" t="s">
        <v>85</v>
      </c>
      <c r="C6396">
        <v>8.2170000000000003E-3</v>
      </c>
      <c r="D6396">
        <v>8.2489999999999994E-3</v>
      </c>
      <c r="E6396">
        <v>-3.1999999999999043E-5</v>
      </c>
      <c r="F6396">
        <v>-3.8792580918898104E-3</v>
      </c>
      <c r="G6396" s="17" t="s">
        <v>2</v>
      </c>
      <c r="H6396" s="17" t="s">
        <v>86</v>
      </c>
      <c r="I6396" s="17" t="s">
        <v>38</v>
      </c>
      <c r="J6396" s="17" t="s">
        <v>144</v>
      </c>
      <c r="K6396" s="17">
        <f>IF(BASE_MARKET_DATA[[#This Row],[DATE]]=_xlfn.MAXIFS(A:A,H:H,BASE_MARKET_DATA[[#This Row],[LABEL]]),1,0)</f>
        <v>0</v>
      </c>
      <c r="L6396" s="17">
        <f>IF(BASE_MARKET_DATA[[#This Row],[VARP]]&gt;0,1,0)</f>
        <v>0</v>
      </c>
    </row>
    <row r="6397" spans="1:12">
      <c r="A6397" s="1">
        <v>43843</v>
      </c>
      <c r="B6397" s="17" t="s">
        <v>85</v>
      </c>
      <c r="C6397">
        <v>8.2100000000000003E-3</v>
      </c>
      <c r="D6397">
        <v>8.2170000000000003E-3</v>
      </c>
      <c r="E6397">
        <v>-7.0000000000000617E-6</v>
      </c>
      <c r="F6397">
        <v>-8.5189241815748589E-4</v>
      </c>
      <c r="G6397" s="17" t="s">
        <v>2</v>
      </c>
      <c r="H6397" s="17" t="s">
        <v>86</v>
      </c>
      <c r="I6397" s="17" t="s">
        <v>38</v>
      </c>
      <c r="J6397" s="17" t="s">
        <v>144</v>
      </c>
      <c r="K6397" s="17">
        <f>IF(BASE_MARKET_DATA[[#This Row],[DATE]]=_xlfn.MAXIFS(A:A,H:H,BASE_MARKET_DATA[[#This Row],[LABEL]]),1,0)</f>
        <v>0</v>
      </c>
      <c r="L6397" s="17">
        <f>IF(BASE_MARKET_DATA[[#This Row],[VARP]]&gt;0,1,0)</f>
        <v>0</v>
      </c>
    </row>
    <row r="6398" spans="1:12">
      <c r="A6398" s="1">
        <v>43844</v>
      </c>
      <c r="B6398" s="17" t="s">
        <v>85</v>
      </c>
      <c r="C6398">
        <v>8.1620000000000009E-3</v>
      </c>
      <c r="D6398">
        <v>8.2100000000000003E-3</v>
      </c>
      <c r="E6398">
        <v>-4.7999999999999432E-5</v>
      </c>
      <c r="F6398">
        <v>-5.8465286236296507E-3</v>
      </c>
      <c r="G6398" s="17" t="s">
        <v>2</v>
      </c>
      <c r="H6398" s="17" t="s">
        <v>86</v>
      </c>
      <c r="I6398" s="17" t="s">
        <v>38</v>
      </c>
      <c r="J6398" s="17" t="s">
        <v>144</v>
      </c>
      <c r="K6398" s="17">
        <f>IF(BASE_MARKET_DATA[[#This Row],[DATE]]=_xlfn.MAXIFS(A:A,H:H,BASE_MARKET_DATA[[#This Row],[LABEL]]),1,0)</f>
        <v>0</v>
      </c>
      <c r="L6398" s="17">
        <f>IF(BASE_MARKET_DATA[[#This Row],[VARP]]&gt;0,1,0)</f>
        <v>0</v>
      </c>
    </row>
    <row r="6399" spans="1:12">
      <c r="A6399" s="1">
        <v>43845</v>
      </c>
      <c r="B6399" s="17" t="s">
        <v>85</v>
      </c>
      <c r="C6399">
        <v>8.1770000000000002E-3</v>
      </c>
      <c r="D6399">
        <v>8.1620000000000009E-3</v>
      </c>
      <c r="E6399">
        <v>1.4999999999999389E-5</v>
      </c>
      <c r="F6399">
        <v>1.8377848566527061E-3</v>
      </c>
      <c r="G6399" s="17" t="s">
        <v>2</v>
      </c>
      <c r="H6399" s="17" t="s">
        <v>86</v>
      </c>
      <c r="I6399" s="17" t="s">
        <v>38</v>
      </c>
      <c r="J6399" s="17" t="s">
        <v>144</v>
      </c>
      <c r="K6399" s="17">
        <f>IF(BASE_MARKET_DATA[[#This Row],[DATE]]=_xlfn.MAXIFS(A:A,H:H,BASE_MARKET_DATA[[#This Row],[LABEL]]),1,0)</f>
        <v>0</v>
      </c>
      <c r="L6399" s="17">
        <f>IF(BASE_MARKET_DATA[[#This Row],[VARP]]&gt;0,1,0)</f>
        <v>1</v>
      </c>
    </row>
    <row r="6400" spans="1:12">
      <c r="A6400" s="1">
        <v>43846</v>
      </c>
      <c r="B6400" s="17" t="s">
        <v>85</v>
      </c>
      <c r="C6400">
        <v>8.1580000000000003E-3</v>
      </c>
      <c r="D6400">
        <v>8.1770000000000002E-3</v>
      </c>
      <c r="E6400">
        <v>-1.899999999999992E-5</v>
      </c>
      <c r="F6400">
        <v>-2.3235905588846668E-3</v>
      </c>
      <c r="G6400" s="17" t="s">
        <v>2</v>
      </c>
      <c r="H6400" s="17" t="s">
        <v>86</v>
      </c>
      <c r="I6400" s="17" t="s">
        <v>38</v>
      </c>
      <c r="J6400" s="17" t="s">
        <v>144</v>
      </c>
      <c r="K6400" s="17">
        <f>IF(BASE_MARKET_DATA[[#This Row],[DATE]]=_xlfn.MAXIFS(A:A,H:H,BASE_MARKET_DATA[[#This Row],[LABEL]]),1,0)</f>
        <v>0</v>
      </c>
      <c r="L6400" s="17">
        <f>IF(BASE_MARKET_DATA[[#This Row],[VARP]]&gt;0,1,0)</f>
        <v>0</v>
      </c>
    </row>
    <row r="6401" spans="1:12">
      <c r="A6401" s="1">
        <v>43847</v>
      </c>
      <c r="B6401" s="17" t="s">
        <v>85</v>
      </c>
      <c r="C6401">
        <v>8.1459999999999987E-3</v>
      </c>
      <c r="D6401">
        <v>8.1580000000000003E-3</v>
      </c>
      <c r="E6401">
        <v>-1.2000000000001593E-5</v>
      </c>
      <c r="F6401">
        <v>-1.4709487619516538E-3</v>
      </c>
      <c r="G6401" s="17" t="s">
        <v>2</v>
      </c>
      <c r="H6401" s="17" t="s">
        <v>86</v>
      </c>
      <c r="I6401" s="17" t="s">
        <v>38</v>
      </c>
      <c r="J6401" s="17" t="s">
        <v>144</v>
      </c>
      <c r="K6401" s="17">
        <f>IF(BASE_MARKET_DATA[[#This Row],[DATE]]=_xlfn.MAXIFS(A:A,H:H,BASE_MARKET_DATA[[#This Row],[LABEL]]),1,0)</f>
        <v>0</v>
      </c>
      <c r="L6401" s="17">
        <f>IF(BASE_MARKET_DATA[[#This Row],[VARP]]&gt;0,1,0)</f>
        <v>0</v>
      </c>
    </row>
    <row r="6402" spans="1:12">
      <c r="A6402" s="1">
        <v>43850</v>
      </c>
      <c r="B6402" s="17" t="s">
        <v>85</v>
      </c>
      <c r="C6402">
        <v>8.1799999999999998E-3</v>
      </c>
      <c r="D6402">
        <v>8.1459999999999987E-3</v>
      </c>
      <c r="E6402">
        <v>3.4000000000001043E-5</v>
      </c>
      <c r="F6402">
        <v>4.1738276454702985E-3</v>
      </c>
      <c r="G6402" s="17" t="s">
        <v>2</v>
      </c>
      <c r="H6402" s="17" t="s">
        <v>86</v>
      </c>
      <c r="I6402" s="17" t="s">
        <v>38</v>
      </c>
      <c r="J6402" s="17" t="s">
        <v>144</v>
      </c>
      <c r="K6402" s="17">
        <f>IF(BASE_MARKET_DATA[[#This Row],[DATE]]=_xlfn.MAXIFS(A:A,H:H,BASE_MARKET_DATA[[#This Row],[LABEL]]),1,0)</f>
        <v>0</v>
      </c>
      <c r="L6402" s="17">
        <f>IF(BASE_MARKET_DATA[[#This Row],[VARP]]&gt;0,1,0)</f>
        <v>1</v>
      </c>
    </row>
    <row r="6403" spans="1:12">
      <c r="A6403" s="1">
        <v>43851</v>
      </c>
      <c r="B6403" s="17" t="s">
        <v>85</v>
      </c>
      <c r="C6403">
        <v>8.176000000000001E-3</v>
      </c>
      <c r="D6403">
        <v>8.1799999999999998E-3</v>
      </c>
      <c r="E6403">
        <v>-3.9999999999987962E-6</v>
      </c>
      <c r="F6403">
        <v>-4.8899755501207777E-4</v>
      </c>
      <c r="G6403" s="17" t="s">
        <v>2</v>
      </c>
      <c r="H6403" s="17" t="s">
        <v>86</v>
      </c>
      <c r="I6403" s="17" t="s">
        <v>38</v>
      </c>
      <c r="J6403" s="17" t="s">
        <v>144</v>
      </c>
      <c r="K6403" s="17">
        <f>IF(BASE_MARKET_DATA[[#This Row],[DATE]]=_xlfn.MAXIFS(A:A,H:H,BASE_MARKET_DATA[[#This Row],[LABEL]]),1,0)</f>
        <v>0</v>
      </c>
      <c r="L6403" s="17">
        <f>IF(BASE_MARKET_DATA[[#This Row],[VARP]]&gt;0,1,0)</f>
        <v>0</v>
      </c>
    </row>
    <row r="6404" spans="1:12">
      <c r="A6404" s="1">
        <v>43852</v>
      </c>
      <c r="B6404" s="17" t="s">
        <v>85</v>
      </c>
      <c r="C6404">
        <v>8.2050000000000005E-3</v>
      </c>
      <c r="D6404">
        <v>8.176000000000001E-3</v>
      </c>
      <c r="E6404">
        <v>2.8999999999999512E-5</v>
      </c>
      <c r="F6404">
        <v>3.5469667318981787E-3</v>
      </c>
      <c r="G6404" s="17" t="s">
        <v>2</v>
      </c>
      <c r="H6404" s="17" t="s">
        <v>86</v>
      </c>
      <c r="I6404" s="17" t="s">
        <v>38</v>
      </c>
      <c r="J6404" s="17" t="s">
        <v>144</v>
      </c>
      <c r="K6404" s="17">
        <f>IF(BASE_MARKET_DATA[[#This Row],[DATE]]=_xlfn.MAXIFS(A:A,H:H,BASE_MARKET_DATA[[#This Row],[LABEL]]),1,0)</f>
        <v>0</v>
      </c>
      <c r="L6404" s="17">
        <f>IF(BASE_MARKET_DATA[[#This Row],[VARP]]&gt;0,1,0)</f>
        <v>1</v>
      </c>
    </row>
    <row r="6405" spans="1:12">
      <c r="A6405" s="1">
        <v>43853</v>
      </c>
      <c r="B6405" s="17" t="s">
        <v>85</v>
      </c>
      <c r="C6405">
        <v>8.2100000000000003E-3</v>
      </c>
      <c r="D6405">
        <v>8.2050000000000005E-3</v>
      </c>
      <c r="E6405">
        <v>4.9999999999997963E-6</v>
      </c>
      <c r="F6405">
        <v>6.0938452163312562E-4</v>
      </c>
      <c r="G6405" s="17" t="s">
        <v>2</v>
      </c>
      <c r="H6405" s="17" t="s">
        <v>86</v>
      </c>
      <c r="I6405" s="17" t="s">
        <v>38</v>
      </c>
      <c r="J6405" s="17" t="s">
        <v>144</v>
      </c>
      <c r="K6405" s="17">
        <f>IF(BASE_MARKET_DATA[[#This Row],[DATE]]=_xlfn.MAXIFS(A:A,H:H,BASE_MARKET_DATA[[#This Row],[LABEL]]),1,0)</f>
        <v>0</v>
      </c>
      <c r="L6405" s="17">
        <f>IF(BASE_MARKET_DATA[[#This Row],[VARP]]&gt;0,1,0)</f>
        <v>1</v>
      </c>
    </row>
    <row r="6406" spans="1:12">
      <c r="A6406" s="1">
        <v>43854</v>
      </c>
      <c r="B6406" s="17" t="s">
        <v>85</v>
      </c>
      <c r="C6406">
        <v>8.2519999999999989E-3</v>
      </c>
      <c r="D6406">
        <v>8.2100000000000003E-3</v>
      </c>
      <c r="E6406">
        <v>4.1999999999998636E-5</v>
      </c>
      <c r="F6406">
        <v>5.1157125456758384E-3</v>
      </c>
      <c r="G6406" s="17" t="s">
        <v>2</v>
      </c>
      <c r="H6406" s="17" t="s">
        <v>86</v>
      </c>
      <c r="I6406" s="17" t="s">
        <v>38</v>
      </c>
      <c r="J6406" s="17" t="s">
        <v>144</v>
      </c>
      <c r="K6406" s="17">
        <f>IF(BASE_MARKET_DATA[[#This Row],[DATE]]=_xlfn.MAXIFS(A:A,H:H,BASE_MARKET_DATA[[#This Row],[LABEL]]),1,0)</f>
        <v>0</v>
      </c>
      <c r="L6406" s="17">
        <f>IF(BASE_MARKET_DATA[[#This Row],[VARP]]&gt;0,1,0)</f>
        <v>1</v>
      </c>
    </row>
    <row r="6407" spans="1:12">
      <c r="A6407" s="1">
        <v>43857</v>
      </c>
      <c r="B6407" s="17" t="s">
        <v>85</v>
      </c>
      <c r="C6407">
        <v>8.3359999999999997E-3</v>
      </c>
      <c r="D6407">
        <v>8.2519999999999989E-3</v>
      </c>
      <c r="E6407">
        <v>8.4000000000000741E-5</v>
      </c>
      <c r="F6407">
        <v>1.0179350460494516E-2</v>
      </c>
      <c r="G6407" s="17" t="s">
        <v>2</v>
      </c>
      <c r="H6407" s="17" t="s">
        <v>86</v>
      </c>
      <c r="I6407" s="17" t="s">
        <v>38</v>
      </c>
      <c r="J6407" s="17" t="s">
        <v>144</v>
      </c>
      <c r="K6407" s="17">
        <f>IF(BASE_MARKET_DATA[[#This Row],[DATE]]=_xlfn.MAXIFS(A:A,H:H,BASE_MARKET_DATA[[#This Row],[LABEL]]),1,0)</f>
        <v>0</v>
      </c>
      <c r="L6407" s="17">
        <f>IF(BASE_MARKET_DATA[[#This Row],[VARP]]&gt;0,1,0)</f>
        <v>1</v>
      </c>
    </row>
    <row r="6408" spans="1:12">
      <c r="A6408" s="1">
        <v>43858</v>
      </c>
      <c r="B6408" s="17" t="s">
        <v>85</v>
      </c>
      <c r="C6408">
        <v>8.3269999999999993E-3</v>
      </c>
      <c r="D6408">
        <v>8.3359999999999997E-3</v>
      </c>
      <c r="E6408">
        <v>-9.0000000000003272E-6</v>
      </c>
      <c r="F6408">
        <v>-1.0796545105566612E-3</v>
      </c>
      <c r="G6408" s="17" t="s">
        <v>2</v>
      </c>
      <c r="H6408" s="17" t="s">
        <v>86</v>
      </c>
      <c r="I6408" s="17" t="s">
        <v>38</v>
      </c>
      <c r="J6408" s="17" t="s">
        <v>144</v>
      </c>
      <c r="K6408" s="17">
        <f>IF(BASE_MARKET_DATA[[#This Row],[DATE]]=_xlfn.MAXIFS(A:A,H:H,BASE_MARKET_DATA[[#This Row],[LABEL]]),1,0)</f>
        <v>0</v>
      </c>
      <c r="L6408" s="17">
        <f>IF(BASE_MARKET_DATA[[#This Row],[VARP]]&gt;0,1,0)</f>
        <v>0</v>
      </c>
    </row>
    <row r="6409" spans="1:12">
      <c r="A6409" s="1">
        <v>43859</v>
      </c>
      <c r="B6409" s="17" t="s">
        <v>85</v>
      </c>
      <c r="C6409">
        <v>8.3110000000000007E-3</v>
      </c>
      <c r="D6409">
        <v>8.3269999999999993E-3</v>
      </c>
      <c r="E6409">
        <v>-1.5999999999998654E-5</v>
      </c>
      <c r="F6409">
        <v>-1.9214603098353135E-3</v>
      </c>
      <c r="G6409" s="17" t="s">
        <v>2</v>
      </c>
      <c r="H6409" s="17" t="s">
        <v>86</v>
      </c>
      <c r="I6409" s="17" t="s">
        <v>38</v>
      </c>
      <c r="J6409" s="17" t="s">
        <v>144</v>
      </c>
      <c r="K6409" s="17">
        <f>IF(BASE_MARKET_DATA[[#This Row],[DATE]]=_xlfn.MAXIFS(A:A,H:H,BASE_MARKET_DATA[[#This Row],[LABEL]]),1,0)</f>
        <v>0</v>
      </c>
      <c r="L6409" s="17">
        <f>IF(BASE_MARKET_DATA[[#This Row],[VARP]]&gt;0,1,0)</f>
        <v>0</v>
      </c>
    </row>
    <row r="6410" spans="1:12">
      <c r="A6410" s="1">
        <v>43860</v>
      </c>
      <c r="B6410" s="17" t="s">
        <v>85</v>
      </c>
      <c r="C6410">
        <v>8.3269999999999993E-3</v>
      </c>
      <c r="D6410">
        <v>8.3110000000000007E-3</v>
      </c>
      <c r="E6410">
        <v>1.5999999999998654E-5</v>
      </c>
      <c r="F6410">
        <v>1.9251594272649082E-3</v>
      </c>
      <c r="G6410" s="17" t="s">
        <v>2</v>
      </c>
      <c r="H6410" s="17" t="s">
        <v>86</v>
      </c>
      <c r="I6410" s="17" t="s">
        <v>38</v>
      </c>
      <c r="J6410" s="17" t="s">
        <v>144</v>
      </c>
      <c r="K6410" s="17">
        <f>IF(BASE_MARKET_DATA[[#This Row],[DATE]]=_xlfn.MAXIFS(A:A,H:H,BASE_MARKET_DATA[[#This Row],[LABEL]]),1,0)</f>
        <v>0</v>
      </c>
      <c r="L6410" s="17">
        <f>IF(BASE_MARKET_DATA[[#This Row],[VARP]]&gt;0,1,0)</f>
        <v>1</v>
      </c>
    </row>
    <row r="6411" spans="1:12">
      <c r="A6411" s="1">
        <v>43861</v>
      </c>
      <c r="B6411" s="17" t="s">
        <v>85</v>
      </c>
      <c r="C6411">
        <v>8.3250000000000008E-3</v>
      </c>
      <c r="D6411">
        <v>8.3269999999999993E-3</v>
      </c>
      <c r="E6411">
        <v>-1.9999999999985307E-6</v>
      </c>
      <c r="F6411">
        <v>-2.4018253872925795E-4</v>
      </c>
      <c r="G6411" s="17" t="s">
        <v>2</v>
      </c>
      <c r="H6411" s="17" t="s">
        <v>86</v>
      </c>
      <c r="I6411" s="17" t="s">
        <v>38</v>
      </c>
      <c r="J6411" s="17" t="s">
        <v>144</v>
      </c>
      <c r="K6411" s="17">
        <f>IF(BASE_MARKET_DATA[[#This Row],[DATE]]=_xlfn.MAXIFS(A:A,H:H,BASE_MARKET_DATA[[#This Row],[LABEL]]),1,0)</f>
        <v>0</v>
      </c>
      <c r="L6411" s="17">
        <f>IF(BASE_MARKET_DATA[[#This Row],[VARP]]&gt;0,1,0)</f>
        <v>0</v>
      </c>
    </row>
    <row r="6412" spans="1:12">
      <c r="A6412" s="1">
        <v>43864</v>
      </c>
      <c r="B6412" s="17" t="s">
        <v>85</v>
      </c>
      <c r="C6412">
        <v>8.320000000000001E-3</v>
      </c>
      <c r="D6412">
        <v>8.3250000000000008E-3</v>
      </c>
      <c r="E6412">
        <v>-4.9999999999997963E-6</v>
      </c>
      <c r="F6412">
        <v>-6.0060060060057607E-4</v>
      </c>
      <c r="G6412" s="17" t="s">
        <v>2</v>
      </c>
      <c r="H6412" s="17" t="s">
        <v>86</v>
      </c>
      <c r="I6412" s="17" t="s">
        <v>38</v>
      </c>
      <c r="J6412" s="17" t="s">
        <v>144</v>
      </c>
      <c r="K6412" s="17">
        <f>IF(BASE_MARKET_DATA[[#This Row],[DATE]]=_xlfn.MAXIFS(A:A,H:H,BASE_MARKET_DATA[[#This Row],[LABEL]]),1,0)</f>
        <v>0</v>
      </c>
      <c r="L6412" s="17">
        <f>IF(BASE_MARKET_DATA[[#This Row],[VARP]]&gt;0,1,0)</f>
        <v>0</v>
      </c>
    </row>
    <row r="6413" spans="1:12">
      <c r="A6413" s="1">
        <v>43865</v>
      </c>
      <c r="B6413" s="17" t="s">
        <v>85</v>
      </c>
      <c r="C6413">
        <v>8.320000000000001E-3</v>
      </c>
      <c r="D6413">
        <v>8.320000000000001E-3</v>
      </c>
      <c r="E6413">
        <v>0</v>
      </c>
      <c r="F6413">
        <v>0</v>
      </c>
      <c r="G6413" s="17" t="s">
        <v>2</v>
      </c>
      <c r="H6413" s="17" t="s">
        <v>86</v>
      </c>
      <c r="I6413" s="17" t="s">
        <v>38</v>
      </c>
      <c r="J6413" s="17" t="s">
        <v>144</v>
      </c>
      <c r="K6413" s="17">
        <f>IF(BASE_MARKET_DATA[[#This Row],[DATE]]=_xlfn.MAXIFS(A:A,H:H,BASE_MARKET_DATA[[#This Row],[LABEL]]),1,0)</f>
        <v>0</v>
      </c>
      <c r="L6413" s="17">
        <f>IF(BASE_MARKET_DATA[[#This Row],[VARP]]&gt;0,1,0)</f>
        <v>0</v>
      </c>
    </row>
    <row r="6414" spans="1:12">
      <c r="A6414" s="1">
        <v>43866</v>
      </c>
      <c r="B6414" s="17" t="s">
        <v>85</v>
      </c>
      <c r="C6414">
        <v>8.268000000000001E-3</v>
      </c>
      <c r="D6414">
        <v>8.320000000000001E-3</v>
      </c>
      <c r="E6414">
        <v>-5.1999999999999963E-5</v>
      </c>
      <c r="F6414">
        <v>-6.2499999999999951E-3</v>
      </c>
      <c r="G6414" s="17" t="s">
        <v>2</v>
      </c>
      <c r="H6414" s="17" t="s">
        <v>86</v>
      </c>
      <c r="I6414" s="17" t="s">
        <v>38</v>
      </c>
      <c r="J6414" s="17" t="s">
        <v>144</v>
      </c>
      <c r="K6414" s="17">
        <f>IF(BASE_MARKET_DATA[[#This Row],[DATE]]=_xlfn.MAXIFS(A:A,H:H,BASE_MARKET_DATA[[#This Row],[LABEL]]),1,0)</f>
        <v>0</v>
      </c>
      <c r="L6414" s="17">
        <f>IF(BASE_MARKET_DATA[[#This Row],[VARP]]&gt;0,1,0)</f>
        <v>0</v>
      </c>
    </row>
    <row r="6415" spans="1:12">
      <c r="A6415" s="1">
        <v>43867</v>
      </c>
      <c r="B6415" s="17" t="s">
        <v>85</v>
      </c>
      <c r="C6415">
        <v>8.2749999999999994E-3</v>
      </c>
      <c r="D6415">
        <v>8.268000000000001E-3</v>
      </c>
      <c r="E6415">
        <v>6.999999999998327E-6</v>
      </c>
      <c r="F6415">
        <v>8.4663763909026684E-4</v>
      </c>
      <c r="G6415" s="17" t="s">
        <v>2</v>
      </c>
      <c r="H6415" s="17" t="s">
        <v>86</v>
      </c>
      <c r="I6415" s="17" t="s">
        <v>38</v>
      </c>
      <c r="J6415" s="17" t="s">
        <v>144</v>
      </c>
      <c r="K6415" s="17">
        <f>IF(BASE_MARKET_DATA[[#This Row],[DATE]]=_xlfn.MAXIFS(A:A,H:H,BASE_MARKET_DATA[[#This Row],[LABEL]]),1,0)</f>
        <v>0</v>
      </c>
      <c r="L6415" s="17">
        <f>IF(BASE_MARKET_DATA[[#This Row],[VARP]]&gt;0,1,0)</f>
        <v>1</v>
      </c>
    </row>
    <row r="6416" spans="1:12">
      <c r="A6416" s="1">
        <v>43868</v>
      </c>
      <c r="B6416" s="17" t="s">
        <v>85</v>
      </c>
      <c r="C6416">
        <v>8.2780000000000006E-3</v>
      </c>
      <c r="D6416">
        <v>8.2749999999999994E-3</v>
      </c>
      <c r="E6416">
        <v>3.0000000000012655E-6</v>
      </c>
      <c r="F6416">
        <v>3.6253776435060615E-4</v>
      </c>
      <c r="G6416" s="17" t="s">
        <v>2</v>
      </c>
      <c r="H6416" s="17" t="s">
        <v>86</v>
      </c>
      <c r="I6416" s="17" t="s">
        <v>38</v>
      </c>
      <c r="J6416" s="17" t="s">
        <v>144</v>
      </c>
      <c r="K6416" s="17">
        <f>IF(BASE_MARKET_DATA[[#This Row],[DATE]]=_xlfn.MAXIFS(A:A,H:H,BASE_MARKET_DATA[[#This Row],[LABEL]]),1,0)</f>
        <v>0</v>
      </c>
      <c r="L6416" s="17">
        <f>IF(BASE_MARKET_DATA[[#This Row],[VARP]]&gt;0,1,0)</f>
        <v>1</v>
      </c>
    </row>
    <row r="6417" spans="1:12">
      <c r="A6417" s="1">
        <v>43871</v>
      </c>
      <c r="B6417" s="17" t="s">
        <v>85</v>
      </c>
      <c r="C6417">
        <v>8.3309999999999999E-3</v>
      </c>
      <c r="D6417">
        <v>8.2780000000000006E-3</v>
      </c>
      <c r="E6417">
        <v>5.2999999999999228E-5</v>
      </c>
      <c r="F6417">
        <v>6.4025126842231486E-3</v>
      </c>
      <c r="G6417" s="17" t="s">
        <v>2</v>
      </c>
      <c r="H6417" s="17" t="s">
        <v>86</v>
      </c>
      <c r="I6417" s="17" t="s">
        <v>38</v>
      </c>
      <c r="J6417" s="17" t="s">
        <v>144</v>
      </c>
      <c r="K6417" s="17">
        <f>IF(BASE_MARKET_DATA[[#This Row],[DATE]]=_xlfn.MAXIFS(A:A,H:H,BASE_MARKET_DATA[[#This Row],[LABEL]]),1,0)</f>
        <v>0</v>
      </c>
      <c r="L6417" s="17">
        <f>IF(BASE_MARKET_DATA[[#This Row],[VARP]]&gt;0,1,0)</f>
        <v>1</v>
      </c>
    </row>
    <row r="6418" spans="1:12">
      <c r="A6418" s="1">
        <v>43872</v>
      </c>
      <c r="B6418" s="17" t="s">
        <v>85</v>
      </c>
      <c r="C6418">
        <v>8.3470000000000003E-3</v>
      </c>
      <c r="D6418">
        <v>8.3309999999999999E-3</v>
      </c>
      <c r="E6418">
        <v>1.6000000000000389E-5</v>
      </c>
      <c r="F6418">
        <v>1.9205377505702064E-3</v>
      </c>
      <c r="G6418" s="17" t="s">
        <v>2</v>
      </c>
      <c r="H6418" s="17" t="s">
        <v>86</v>
      </c>
      <c r="I6418" s="17" t="s">
        <v>38</v>
      </c>
      <c r="J6418" s="17" t="s">
        <v>144</v>
      </c>
      <c r="K6418" s="17">
        <f>IF(BASE_MARKET_DATA[[#This Row],[DATE]]=_xlfn.MAXIFS(A:A,H:H,BASE_MARKET_DATA[[#This Row],[LABEL]]),1,0)</f>
        <v>0</v>
      </c>
      <c r="L6418" s="17">
        <f>IF(BASE_MARKET_DATA[[#This Row],[VARP]]&gt;0,1,0)</f>
        <v>1</v>
      </c>
    </row>
    <row r="6419" spans="1:12">
      <c r="A6419" s="1">
        <v>43873</v>
      </c>
      <c r="B6419" s="17" t="s">
        <v>85</v>
      </c>
      <c r="C6419">
        <v>8.3340000000000011E-3</v>
      </c>
      <c r="D6419">
        <v>8.3470000000000003E-3</v>
      </c>
      <c r="E6419">
        <v>-1.2999999999999123E-5</v>
      </c>
      <c r="F6419">
        <v>-1.5574457889060889E-3</v>
      </c>
      <c r="G6419" s="17" t="s">
        <v>2</v>
      </c>
      <c r="H6419" s="17" t="s">
        <v>86</v>
      </c>
      <c r="I6419" s="17" t="s">
        <v>38</v>
      </c>
      <c r="J6419" s="17" t="s">
        <v>144</v>
      </c>
      <c r="K6419" s="17">
        <f>IF(BASE_MARKET_DATA[[#This Row],[DATE]]=_xlfn.MAXIFS(A:A,H:H,BASE_MARKET_DATA[[#This Row],[LABEL]]),1,0)</f>
        <v>0</v>
      </c>
      <c r="L6419" s="17">
        <f>IF(BASE_MARKET_DATA[[#This Row],[VARP]]&gt;0,1,0)</f>
        <v>0</v>
      </c>
    </row>
    <row r="6420" spans="1:12">
      <c r="A6420" s="1">
        <v>43874</v>
      </c>
      <c r="B6420" s="17" t="s">
        <v>85</v>
      </c>
      <c r="C6420">
        <v>8.3669999999999994E-3</v>
      </c>
      <c r="D6420">
        <v>8.3340000000000011E-3</v>
      </c>
      <c r="E6420">
        <v>3.2999999999998308E-5</v>
      </c>
      <c r="F6420">
        <v>3.959683225341769E-3</v>
      </c>
      <c r="G6420" s="17" t="s">
        <v>2</v>
      </c>
      <c r="H6420" s="17" t="s">
        <v>86</v>
      </c>
      <c r="I6420" s="17" t="s">
        <v>38</v>
      </c>
      <c r="J6420" s="17" t="s">
        <v>144</v>
      </c>
      <c r="K6420" s="17">
        <f>IF(BASE_MARKET_DATA[[#This Row],[DATE]]=_xlfn.MAXIFS(A:A,H:H,BASE_MARKET_DATA[[#This Row],[LABEL]]),1,0)</f>
        <v>0</v>
      </c>
      <c r="L6420" s="17">
        <f>IF(BASE_MARKET_DATA[[#This Row],[VARP]]&gt;0,1,0)</f>
        <v>1</v>
      </c>
    </row>
    <row r="6421" spans="1:12">
      <c r="A6421" s="1">
        <v>43875</v>
      </c>
      <c r="B6421" s="17" t="s">
        <v>85</v>
      </c>
      <c r="C6421">
        <v>8.3990000000000002E-3</v>
      </c>
      <c r="D6421">
        <v>8.3669999999999994E-3</v>
      </c>
      <c r="E6421">
        <v>3.2000000000000778E-5</v>
      </c>
      <c r="F6421">
        <v>3.8245488227561589E-3</v>
      </c>
      <c r="G6421" s="17" t="s">
        <v>2</v>
      </c>
      <c r="H6421" s="17" t="s">
        <v>86</v>
      </c>
      <c r="I6421" s="17" t="s">
        <v>38</v>
      </c>
      <c r="J6421" s="17" t="s">
        <v>144</v>
      </c>
      <c r="K6421" s="17">
        <f>IF(BASE_MARKET_DATA[[#This Row],[DATE]]=_xlfn.MAXIFS(A:A,H:H,BASE_MARKET_DATA[[#This Row],[LABEL]]),1,0)</f>
        <v>0</v>
      </c>
      <c r="L6421" s="17">
        <f>IF(BASE_MARKET_DATA[[#This Row],[VARP]]&gt;0,1,0)</f>
        <v>1</v>
      </c>
    </row>
    <row r="6422" spans="1:12">
      <c r="A6422" s="1">
        <v>43878</v>
      </c>
      <c r="B6422" s="17" t="s">
        <v>85</v>
      </c>
      <c r="C6422">
        <v>8.4010000000000005E-3</v>
      </c>
      <c r="D6422">
        <v>8.3990000000000002E-3</v>
      </c>
      <c r="E6422">
        <v>2.0000000000002655E-6</v>
      </c>
      <c r="F6422">
        <v>2.3812358614123889E-4</v>
      </c>
      <c r="G6422" s="17" t="s">
        <v>2</v>
      </c>
      <c r="H6422" s="17" t="s">
        <v>86</v>
      </c>
      <c r="I6422" s="17" t="s">
        <v>38</v>
      </c>
      <c r="J6422" s="17" t="s">
        <v>144</v>
      </c>
      <c r="K6422" s="17">
        <f>IF(BASE_MARKET_DATA[[#This Row],[DATE]]=_xlfn.MAXIFS(A:A,H:H,BASE_MARKET_DATA[[#This Row],[LABEL]]),1,0)</f>
        <v>0</v>
      </c>
      <c r="L6422" s="17">
        <f>IF(BASE_MARKET_DATA[[#This Row],[VARP]]&gt;0,1,0)</f>
        <v>1</v>
      </c>
    </row>
    <row r="6423" spans="1:12">
      <c r="A6423" s="1">
        <v>43879</v>
      </c>
      <c r="B6423" s="17" t="s">
        <v>85</v>
      </c>
      <c r="C6423">
        <v>8.398000000000001E-3</v>
      </c>
      <c r="D6423">
        <v>8.4010000000000005E-3</v>
      </c>
      <c r="E6423">
        <v>-2.9999999999995308E-6</v>
      </c>
      <c r="F6423">
        <v>-3.5710034519694449E-4</v>
      </c>
      <c r="G6423" s="17" t="s">
        <v>2</v>
      </c>
      <c r="H6423" s="17" t="s">
        <v>86</v>
      </c>
      <c r="I6423" s="17" t="s">
        <v>38</v>
      </c>
      <c r="J6423" s="17" t="s">
        <v>144</v>
      </c>
      <c r="K6423" s="17">
        <f>IF(BASE_MARKET_DATA[[#This Row],[DATE]]=_xlfn.MAXIFS(A:A,H:H,BASE_MARKET_DATA[[#This Row],[LABEL]]),1,0)</f>
        <v>0</v>
      </c>
      <c r="L6423" s="17">
        <f>IF(BASE_MARKET_DATA[[#This Row],[VARP]]&gt;0,1,0)</f>
        <v>0</v>
      </c>
    </row>
    <row r="6424" spans="1:12">
      <c r="A6424" s="1">
        <v>43880</v>
      </c>
      <c r="B6424" s="17" t="s">
        <v>85</v>
      </c>
      <c r="C6424">
        <v>8.4229999999999999E-3</v>
      </c>
      <c r="D6424">
        <v>8.398000000000001E-3</v>
      </c>
      <c r="E6424">
        <v>2.4999999999998981E-5</v>
      </c>
      <c r="F6424">
        <v>2.9768992617288615E-3</v>
      </c>
      <c r="G6424" s="17" t="s">
        <v>2</v>
      </c>
      <c r="H6424" s="17" t="s">
        <v>86</v>
      </c>
      <c r="I6424" s="17" t="s">
        <v>38</v>
      </c>
      <c r="J6424" s="17" t="s">
        <v>144</v>
      </c>
      <c r="K6424" s="17">
        <f>IF(BASE_MARKET_DATA[[#This Row],[DATE]]=_xlfn.MAXIFS(A:A,H:H,BASE_MARKET_DATA[[#This Row],[LABEL]]),1,0)</f>
        <v>0</v>
      </c>
      <c r="L6424" s="17">
        <f>IF(BASE_MARKET_DATA[[#This Row],[VARP]]&gt;0,1,0)</f>
        <v>1</v>
      </c>
    </row>
    <row r="6425" spans="1:12">
      <c r="A6425" s="1">
        <v>43881</v>
      </c>
      <c r="B6425" s="17" t="s">
        <v>85</v>
      </c>
      <c r="C6425">
        <v>8.3150000000000012E-3</v>
      </c>
      <c r="D6425">
        <v>8.4229999999999999E-3</v>
      </c>
      <c r="E6425">
        <v>-1.0799999999999872E-4</v>
      </c>
      <c r="F6425">
        <v>-1.2822034904428199E-2</v>
      </c>
      <c r="G6425" s="17" t="s">
        <v>2</v>
      </c>
      <c r="H6425" s="17" t="s">
        <v>86</v>
      </c>
      <c r="I6425" s="17" t="s">
        <v>38</v>
      </c>
      <c r="J6425" s="17" t="s">
        <v>144</v>
      </c>
      <c r="K6425" s="17">
        <f>IF(BASE_MARKET_DATA[[#This Row],[DATE]]=_xlfn.MAXIFS(A:A,H:H,BASE_MARKET_DATA[[#This Row],[LABEL]]),1,0)</f>
        <v>0</v>
      </c>
      <c r="L6425" s="17">
        <f>IF(BASE_MARKET_DATA[[#This Row],[VARP]]&gt;0,1,0)</f>
        <v>0</v>
      </c>
    </row>
    <row r="6426" spans="1:12">
      <c r="A6426" s="1">
        <v>43882</v>
      </c>
      <c r="B6426" s="17" t="s">
        <v>85</v>
      </c>
      <c r="C6426">
        <v>8.2760000000000004E-3</v>
      </c>
      <c r="D6426">
        <v>8.3150000000000012E-3</v>
      </c>
      <c r="E6426">
        <v>-3.900000000000084E-5</v>
      </c>
      <c r="F6426">
        <v>-4.6903187011426142E-3</v>
      </c>
      <c r="G6426" s="17" t="s">
        <v>2</v>
      </c>
      <c r="H6426" s="17" t="s">
        <v>86</v>
      </c>
      <c r="I6426" s="17" t="s">
        <v>38</v>
      </c>
      <c r="J6426" s="17" t="s">
        <v>144</v>
      </c>
      <c r="K6426" s="17">
        <f>IF(BASE_MARKET_DATA[[#This Row],[DATE]]=_xlfn.MAXIFS(A:A,H:H,BASE_MARKET_DATA[[#This Row],[LABEL]]),1,0)</f>
        <v>0</v>
      </c>
      <c r="L6426" s="17">
        <f>IF(BASE_MARKET_DATA[[#This Row],[VARP]]&gt;0,1,0)</f>
        <v>0</v>
      </c>
    </row>
    <row r="6427" spans="1:12">
      <c r="A6427" s="1">
        <v>43885</v>
      </c>
      <c r="B6427" s="17" t="s">
        <v>85</v>
      </c>
      <c r="C6427">
        <v>8.2709999999999988E-3</v>
      </c>
      <c r="D6427">
        <v>8.2760000000000004E-3</v>
      </c>
      <c r="E6427">
        <v>-5.000000000001531E-6</v>
      </c>
      <c r="F6427">
        <v>-6.0415659739022844E-4</v>
      </c>
      <c r="G6427" s="17" t="s">
        <v>2</v>
      </c>
      <c r="H6427" s="17" t="s">
        <v>86</v>
      </c>
      <c r="I6427" s="17" t="s">
        <v>38</v>
      </c>
      <c r="J6427" s="17" t="s">
        <v>144</v>
      </c>
      <c r="K6427" s="17">
        <f>IF(BASE_MARKET_DATA[[#This Row],[DATE]]=_xlfn.MAXIFS(A:A,H:H,BASE_MARKET_DATA[[#This Row],[LABEL]]),1,0)</f>
        <v>0</v>
      </c>
      <c r="L6427" s="17">
        <f>IF(BASE_MARKET_DATA[[#This Row],[VARP]]&gt;0,1,0)</f>
        <v>0</v>
      </c>
    </row>
    <row r="6428" spans="1:12">
      <c r="A6428" s="1">
        <v>43886</v>
      </c>
      <c r="B6428" s="17" t="s">
        <v>85</v>
      </c>
      <c r="C6428">
        <v>8.3119999999999999E-3</v>
      </c>
      <c r="D6428">
        <v>8.2709999999999988E-3</v>
      </c>
      <c r="E6428">
        <v>4.1000000000001105E-5</v>
      </c>
      <c r="F6428">
        <v>4.9570789505502489E-3</v>
      </c>
      <c r="G6428" s="17" t="s">
        <v>2</v>
      </c>
      <c r="H6428" s="17" t="s">
        <v>86</v>
      </c>
      <c r="I6428" s="17" t="s">
        <v>38</v>
      </c>
      <c r="J6428" s="17" t="s">
        <v>144</v>
      </c>
      <c r="K6428" s="17">
        <f>IF(BASE_MARKET_DATA[[#This Row],[DATE]]=_xlfn.MAXIFS(A:A,H:H,BASE_MARKET_DATA[[#This Row],[LABEL]]),1,0)</f>
        <v>0</v>
      </c>
      <c r="L6428" s="17">
        <f>IF(BASE_MARKET_DATA[[#This Row],[VARP]]&gt;0,1,0)</f>
        <v>1</v>
      </c>
    </row>
    <row r="6429" spans="1:12">
      <c r="A6429" s="1">
        <v>43887</v>
      </c>
      <c r="B6429" s="17" t="s">
        <v>85</v>
      </c>
      <c r="C6429">
        <v>8.3309999999999999E-3</v>
      </c>
      <c r="D6429">
        <v>8.3119999999999999E-3</v>
      </c>
      <c r="E6429">
        <v>1.899999999999992E-5</v>
      </c>
      <c r="F6429">
        <v>2.2858517805582194E-3</v>
      </c>
      <c r="G6429" s="17" t="s">
        <v>2</v>
      </c>
      <c r="H6429" s="17" t="s">
        <v>86</v>
      </c>
      <c r="I6429" s="17" t="s">
        <v>38</v>
      </c>
      <c r="J6429" s="17" t="s">
        <v>144</v>
      </c>
      <c r="K6429" s="17">
        <f>IF(BASE_MARKET_DATA[[#This Row],[DATE]]=_xlfn.MAXIFS(A:A,H:H,BASE_MARKET_DATA[[#This Row],[LABEL]]),1,0)</f>
        <v>0</v>
      </c>
      <c r="L6429" s="17">
        <f>IF(BASE_MARKET_DATA[[#This Row],[VARP]]&gt;0,1,0)</f>
        <v>1</v>
      </c>
    </row>
    <row r="6430" spans="1:12">
      <c r="A6430" s="1">
        <v>43888</v>
      </c>
      <c r="B6430" s="17" t="s">
        <v>85</v>
      </c>
      <c r="C6430">
        <v>8.320000000000001E-3</v>
      </c>
      <c r="D6430">
        <v>8.3309999999999999E-3</v>
      </c>
      <c r="E6430">
        <v>-1.0999999999998858E-5</v>
      </c>
      <c r="F6430">
        <v>-1.3203697035168477E-3</v>
      </c>
      <c r="G6430" s="17" t="s">
        <v>2</v>
      </c>
      <c r="H6430" s="17" t="s">
        <v>86</v>
      </c>
      <c r="I6430" s="17" t="s">
        <v>38</v>
      </c>
      <c r="J6430" s="17" t="s">
        <v>144</v>
      </c>
      <c r="K6430" s="17">
        <f>IF(BASE_MARKET_DATA[[#This Row],[DATE]]=_xlfn.MAXIFS(A:A,H:H,BASE_MARKET_DATA[[#This Row],[LABEL]]),1,0)</f>
        <v>0</v>
      </c>
      <c r="L6430" s="17">
        <f>IF(BASE_MARKET_DATA[[#This Row],[VARP]]&gt;0,1,0)</f>
        <v>0</v>
      </c>
    </row>
    <row r="6431" spans="1:12">
      <c r="A6431" s="1">
        <v>43889</v>
      </c>
      <c r="B6431" s="17" t="s">
        <v>85</v>
      </c>
      <c r="C6431">
        <v>8.2880000000000002E-3</v>
      </c>
      <c r="D6431">
        <v>8.320000000000001E-3</v>
      </c>
      <c r="E6431">
        <v>-3.2000000000000778E-5</v>
      </c>
      <c r="F6431">
        <v>-3.8461538461539392E-3</v>
      </c>
      <c r="G6431" s="17" t="s">
        <v>2</v>
      </c>
      <c r="H6431" s="17" t="s">
        <v>86</v>
      </c>
      <c r="I6431" s="17" t="s">
        <v>38</v>
      </c>
      <c r="J6431" s="17" t="s">
        <v>144</v>
      </c>
      <c r="K6431" s="17">
        <f>IF(BASE_MARKET_DATA[[#This Row],[DATE]]=_xlfn.MAXIFS(A:A,H:H,BASE_MARKET_DATA[[#This Row],[LABEL]]),1,0)</f>
        <v>0</v>
      </c>
      <c r="L6431" s="17">
        <f>IF(BASE_MARKET_DATA[[#This Row],[VARP]]&gt;0,1,0)</f>
        <v>0</v>
      </c>
    </row>
    <row r="6432" spans="1:12">
      <c r="A6432" s="1">
        <v>43892</v>
      </c>
      <c r="B6432" s="17" t="s">
        <v>85</v>
      </c>
      <c r="C6432">
        <v>8.3999999999999995E-3</v>
      </c>
      <c r="D6432">
        <v>8.2880000000000002E-3</v>
      </c>
      <c r="E6432">
        <v>1.1199999999999925E-4</v>
      </c>
      <c r="F6432">
        <v>1.3513513513513422E-2</v>
      </c>
      <c r="G6432" s="17" t="s">
        <v>2</v>
      </c>
      <c r="H6432" s="17" t="s">
        <v>86</v>
      </c>
      <c r="I6432" s="17" t="s">
        <v>38</v>
      </c>
      <c r="J6432" s="17" t="s">
        <v>144</v>
      </c>
      <c r="K6432" s="17">
        <f>IF(BASE_MARKET_DATA[[#This Row],[DATE]]=_xlfn.MAXIFS(A:A,H:H,BASE_MARKET_DATA[[#This Row],[LABEL]]),1,0)</f>
        <v>0</v>
      </c>
      <c r="L6432" s="17">
        <f>IF(BASE_MARKET_DATA[[#This Row],[VARP]]&gt;0,1,0)</f>
        <v>1</v>
      </c>
    </row>
    <row r="6433" spans="1:12">
      <c r="A6433" s="1">
        <v>43893</v>
      </c>
      <c r="B6433" s="17" t="s">
        <v>85</v>
      </c>
      <c r="C6433">
        <v>8.267E-3</v>
      </c>
      <c r="D6433">
        <v>8.3999999999999995E-3</v>
      </c>
      <c r="E6433">
        <v>-1.3299999999999944E-4</v>
      </c>
      <c r="F6433">
        <v>-1.5833333333333269E-2</v>
      </c>
      <c r="G6433" s="17" t="s">
        <v>2</v>
      </c>
      <c r="H6433" s="17" t="s">
        <v>86</v>
      </c>
      <c r="I6433" s="17" t="s">
        <v>38</v>
      </c>
      <c r="J6433" s="17" t="s">
        <v>144</v>
      </c>
      <c r="K6433" s="17">
        <f>IF(BASE_MARKET_DATA[[#This Row],[DATE]]=_xlfn.MAXIFS(A:A,H:H,BASE_MARKET_DATA[[#This Row],[LABEL]]),1,0)</f>
        <v>0</v>
      </c>
      <c r="L6433" s="17">
        <f>IF(BASE_MARKET_DATA[[#This Row],[VARP]]&gt;0,1,0)</f>
        <v>0</v>
      </c>
    </row>
    <row r="6434" spans="1:12">
      <c r="A6434" s="1">
        <v>43894</v>
      </c>
      <c r="B6434" s="17" t="s">
        <v>85</v>
      </c>
      <c r="C6434">
        <v>8.3579999999999991E-3</v>
      </c>
      <c r="D6434">
        <v>8.267E-3</v>
      </c>
      <c r="E6434">
        <v>9.0999999999999068E-5</v>
      </c>
      <c r="F6434">
        <v>1.1007620660457127E-2</v>
      </c>
      <c r="G6434" s="17" t="s">
        <v>2</v>
      </c>
      <c r="H6434" s="17" t="s">
        <v>86</v>
      </c>
      <c r="I6434" s="17" t="s">
        <v>38</v>
      </c>
      <c r="J6434" s="17" t="s">
        <v>144</v>
      </c>
      <c r="K6434" s="17">
        <f>IF(BASE_MARKET_DATA[[#This Row],[DATE]]=_xlfn.MAXIFS(A:A,H:H,BASE_MARKET_DATA[[#This Row],[LABEL]]),1,0)</f>
        <v>0</v>
      </c>
      <c r="L6434" s="17">
        <f>IF(BASE_MARKET_DATA[[#This Row],[VARP]]&gt;0,1,0)</f>
        <v>1</v>
      </c>
    </row>
    <row r="6435" spans="1:12">
      <c r="A6435" s="1">
        <v>43895</v>
      </c>
      <c r="B6435" s="17" t="s">
        <v>85</v>
      </c>
      <c r="C6435">
        <v>8.3340000000000011E-3</v>
      </c>
      <c r="D6435">
        <v>8.3579999999999991E-3</v>
      </c>
      <c r="E6435">
        <v>-2.3999999999997981E-5</v>
      </c>
      <c r="F6435">
        <v>-2.8715003589373038E-3</v>
      </c>
      <c r="G6435" s="17" t="s">
        <v>2</v>
      </c>
      <c r="H6435" s="17" t="s">
        <v>86</v>
      </c>
      <c r="I6435" s="17" t="s">
        <v>38</v>
      </c>
      <c r="J6435" s="17" t="s">
        <v>144</v>
      </c>
      <c r="K6435" s="17">
        <f>IF(BASE_MARKET_DATA[[#This Row],[DATE]]=_xlfn.MAXIFS(A:A,H:H,BASE_MARKET_DATA[[#This Row],[LABEL]]),1,0)</f>
        <v>0</v>
      </c>
      <c r="L6435" s="17">
        <f>IF(BASE_MARKET_DATA[[#This Row],[VARP]]&gt;0,1,0)</f>
        <v>0</v>
      </c>
    </row>
    <row r="6436" spans="1:12">
      <c r="A6436" s="1">
        <v>43896</v>
      </c>
      <c r="B6436" s="17" t="s">
        <v>85</v>
      </c>
      <c r="C6436">
        <v>8.3840000000000008E-3</v>
      </c>
      <c r="D6436">
        <v>8.3340000000000011E-3</v>
      </c>
      <c r="E6436">
        <v>4.9999999999999697E-5</v>
      </c>
      <c r="F6436">
        <v>5.9995200383968911E-3</v>
      </c>
      <c r="G6436" s="17" t="s">
        <v>2</v>
      </c>
      <c r="H6436" s="17" t="s">
        <v>86</v>
      </c>
      <c r="I6436" s="17" t="s">
        <v>38</v>
      </c>
      <c r="J6436" s="17" t="s">
        <v>144</v>
      </c>
      <c r="K6436" s="17">
        <f>IF(BASE_MARKET_DATA[[#This Row],[DATE]]=_xlfn.MAXIFS(A:A,H:H,BASE_MARKET_DATA[[#This Row],[LABEL]]),1,0)</f>
        <v>0</v>
      </c>
      <c r="L6436" s="17">
        <f>IF(BASE_MARKET_DATA[[#This Row],[VARP]]&gt;0,1,0)</f>
        <v>1</v>
      </c>
    </row>
    <row r="6437" spans="1:12">
      <c r="A6437" s="1">
        <v>43899</v>
      </c>
      <c r="B6437" s="17" t="s">
        <v>85</v>
      </c>
      <c r="C6437">
        <v>8.4440000000000001E-3</v>
      </c>
      <c r="D6437">
        <v>8.3840000000000008E-3</v>
      </c>
      <c r="E6437">
        <v>5.999999999999929E-5</v>
      </c>
      <c r="F6437">
        <v>7.1564885496182354E-3</v>
      </c>
      <c r="G6437" s="17" t="s">
        <v>2</v>
      </c>
      <c r="H6437" s="17" t="s">
        <v>86</v>
      </c>
      <c r="I6437" s="17" t="s">
        <v>38</v>
      </c>
      <c r="J6437" s="17" t="s">
        <v>144</v>
      </c>
      <c r="K6437" s="17">
        <f>IF(BASE_MARKET_DATA[[#This Row],[DATE]]=_xlfn.MAXIFS(A:A,H:H,BASE_MARKET_DATA[[#This Row],[LABEL]]),1,0)</f>
        <v>0</v>
      </c>
      <c r="L6437" s="17">
        <f>IF(BASE_MARKET_DATA[[#This Row],[VARP]]&gt;0,1,0)</f>
        <v>1</v>
      </c>
    </row>
    <row r="6438" spans="1:12">
      <c r="A6438" s="1">
        <v>43900</v>
      </c>
      <c r="B6438" s="17" t="s">
        <v>85</v>
      </c>
      <c r="C6438">
        <v>8.5040000000000011E-3</v>
      </c>
      <c r="D6438">
        <v>8.4440000000000001E-3</v>
      </c>
      <c r="E6438">
        <v>6.0000000000001025E-5</v>
      </c>
      <c r="F6438">
        <v>7.1056371387968999E-3</v>
      </c>
      <c r="G6438" s="17" t="s">
        <v>2</v>
      </c>
      <c r="H6438" s="17" t="s">
        <v>86</v>
      </c>
      <c r="I6438" s="17" t="s">
        <v>38</v>
      </c>
      <c r="J6438" s="17" t="s">
        <v>144</v>
      </c>
      <c r="K6438" s="17">
        <f>IF(BASE_MARKET_DATA[[#This Row],[DATE]]=_xlfn.MAXIFS(A:A,H:H,BASE_MARKET_DATA[[#This Row],[LABEL]]),1,0)</f>
        <v>0</v>
      </c>
      <c r="L6438" s="17">
        <f>IF(BASE_MARKET_DATA[[#This Row],[VARP]]&gt;0,1,0)</f>
        <v>1</v>
      </c>
    </row>
    <row r="6439" spans="1:12">
      <c r="A6439" s="1">
        <v>43901</v>
      </c>
      <c r="B6439" s="17" t="s">
        <v>85</v>
      </c>
      <c r="C6439">
        <v>8.4120000000000011E-3</v>
      </c>
      <c r="D6439">
        <v>8.5040000000000011E-3</v>
      </c>
      <c r="E6439">
        <v>-9.2000000000000068E-5</v>
      </c>
      <c r="F6439">
        <v>-1.0818438381937918E-2</v>
      </c>
      <c r="G6439" s="17" t="s">
        <v>2</v>
      </c>
      <c r="H6439" s="17" t="s">
        <v>86</v>
      </c>
      <c r="I6439" s="17" t="s">
        <v>38</v>
      </c>
      <c r="J6439" s="17" t="s">
        <v>144</v>
      </c>
      <c r="K6439" s="17">
        <f>IF(BASE_MARKET_DATA[[#This Row],[DATE]]=_xlfn.MAXIFS(A:A,H:H,BASE_MARKET_DATA[[#This Row],[LABEL]]),1,0)</f>
        <v>0</v>
      </c>
      <c r="L6439" s="17">
        <f>IF(BASE_MARKET_DATA[[#This Row],[VARP]]&gt;0,1,0)</f>
        <v>0</v>
      </c>
    </row>
    <row r="6440" spans="1:12">
      <c r="A6440" s="1">
        <v>43902</v>
      </c>
      <c r="B6440" s="17" t="s">
        <v>85</v>
      </c>
      <c r="C6440">
        <v>8.4919999999999995E-3</v>
      </c>
      <c r="D6440">
        <v>8.4120000000000011E-3</v>
      </c>
      <c r="E6440">
        <v>7.9999999999998475E-5</v>
      </c>
      <c r="F6440">
        <v>9.5102234902518391E-3</v>
      </c>
      <c r="G6440" s="17" t="s">
        <v>2</v>
      </c>
      <c r="H6440" s="17" t="s">
        <v>86</v>
      </c>
      <c r="I6440" s="17" t="s">
        <v>38</v>
      </c>
      <c r="J6440" s="17" t="s">
        <v>144</v>
      </c>
      <c r="K6440" s="17">
        <f>IF(BASE_MARKET_DATA[[#This Row],[DATE]]=_xlfn.MAXIFS(A:A,H:H,BASE_MARKET_DATA[[#This Row],[LABEL]]),1,0)</f>
        <v>0</v>
      </c>
      <c r="L6440" s="17">
        <f>IF(BASE_MARKET_DATA[[#This Row],[VARP]]&gt;0,1,0)</f>
        <v>1</v>
      </c>
    </row>
    <row r="6441" spans="1:12">
      <c r="A6441" s="1">
        <v>43903</v>
      </c>
      <c r="B6441" s="17" t="s">
        <v>85</v>
      </c>
      <c r="C6441">
        <v>8.5459999999999998E-3</v>
      </c>
      <c r="D6441">
        <v>8.4919999999999995E-3</v>
      </c>
      <c r="E6441">
        <v>5.4000000000000228E-5</v>
      </c>
      <c r="F6441">
        <v>6.3589260480452466E-3</v>
      </c>
      <c r="G6441" s="17" t="s">
        <v>2</v>
      </c>
      <c r="H6441" s="17" t="s">
        <v>86</v>
      </c>
      <c r="I6441" s="17" t="s">
        <v>38</v>
      </c>
      <c r="J6441" s="17" t="s">
        <v>144</v>
      </c>
      <c r="K6441" s="17">
        <f>IF(BASE_MARKET_DATA[[#This Row],[DATE]]=_xlfn.MAXIFS(A:A,H:H,BASE_MARKET_DATA[[#This Row],[LABEL]]),1,0)</f>
        <v>0</v>
      </c>
      <c r="L6441" s="17">
        <f>IF(BASE_MARKET_DATA[[#This Row],[VARP]]&gt;0,1,0)</f>
        <v>1</v>
      </c>
    </row>
    <row r="6442" spans="1:12">
      <c r="A6442" s="1">
        <v>43906</v>
      </c>
      <c r="B6442" s="17" t="s">
        <v>85</v>
      </c>
      <c r="C6442">
        <v>8.4010000000000005E-3</v>
      </c>
      <c r="D6442">
        <v>8.5459999999999998E-3</v>
      </c>
      <c r="E6442">
        <v>-1.449999999999993E-4</v>
      </c>
      <c r="F6442">
        <v>-1.6967002106248456E-2</v>
      </c>
      <c r="G6442" s="17" t="s">
        <v>2</v>
      </c>
      <c r="H6442" s="17" t="s">
        <v>86</v>
      </c>
      <c r="I6442" s="17" t="s">
        <v>38</v>
      </c>
      <c r="J6442" s="17" t="s">
        <v>144</v>
      </c>
      <c r="K6442" s="17">
        <f>IF(BASE_MARKET_DATA[[#This Row],[DATE]]=_xlfn.MAXIFS(A:A,H:H,BASE_MARKET_DATA[[#This Row],[LABEL]]),1,0)</f>
        <v>0</v>
      </c>
      <c r="L6442" s="17">
        <f>IF(BASE_MARKET_DATA[[#This Row],[VARP]]&gt;0,1,0)</f>
        <v>0</v>
      </c>
    </row>
    <row r="6443" spans="1:12">
      <c r="A6443" s="1">
        <v>43907</v>
      </c>
      <c r="B6443" s="17" t="s">
        <v>85</v>
      </c>
      <c r="C6443">
        <v>8.4360000000000008E-3</v>
      </c>
      <c r="D6443">
        <v>8.4010000000000005E-3</v>
      </c>
      <c r="E6443">
        <v>3.5000000000000309E-5</v>
      </c>
      <c r="F6443">
        <v>4.1661706939650402E-3</v>
      </c>
      <c r="G6443" s="17" t="s">
        <v>2</v>
      </c>
      <c r="H6443" s="17" t="s">
        <v>86</v>
      </c>
      <c r="I6443" s="17" t="s">
        <v>38</v>
      </c>
      <c r="J6443" s="17" t="s">
        <v>144</v>
      </c>
      <c r="K6443" s="17">
        <f>IF(BASE_MARKET_DATA[[#This Row],[DATE]]=_xlfn.MAXIFS(A:A,H:H,BASE_MARKET_DATA[[#This Row],[LABEL]]),1,0)</f>
        <v>0</v>
      </c>
      <c r="L6443" s="17">
        <f>IF(BASE_MARKET_DATA[[#This Row],[VARP]]&gt;0,1,0)</f>
        <v>1</v>
      </c>
    </row>
    <row r="6444" spans="1:12">
      <c r="A6444" s="1">
        <v>43908</v>
      </c>
      <c r="B6444" s="17" t="s">
        <v>85</v>
      </c>
      <c r="C6444">
        <v>8.4530000000000004E-3</v>
      </c>
      <c r="D6444">
        <v>8.4360000000000008E-3</v>
      </c>
      <c r="E6444">
        <v>1.6999999999999654E-5</v>
      </c>
      <c r="F6444">
        <v>2.0151730678046056E-3</v>
      </c>
      <c r="G6444" s="17" t="s">
        <v>2</v>
      </c>
      <c r="H6444" s="17" t="s">
        <v>86</v>
      </c>
      <c r="I6444" s="17" t="s">
        <v>38</v>
      </c>
      <c r="J6444" s="17" t="s">
        <v>144</v>
      </c>
      <c r="K6444" s="17">
        <f>IF(BASE_MARKET_DATA[[#This Row],[DATE]]=_xlfn.MAXIFS(A:A,H:H,BASE_MARKET_DATA[[#This Row],[LABEL]]),1,0)</f>
        <v>0</v>
      </c>
      <c r="L6444" s="17">
        <f>IF(BASE_MARKET_DATA[[#This Row],[VARP]]&gt;0,1,0)</f>
        <v>1</v>
      </c>
    </row>
    <row r="6445" spans="1:12">
      <c r="A6445" s="1">
        <v>43909</v>
      </c>
      <c r="B6445" s="17" t="s">
        <v>85</v>
      </c>
      <c r="C6445">
        <v>8.4150000000000006E-3</v>
      </c>
      <c r="D6445">
        <v>8.4530000000000004E-3</v>
      </c>
      <c r="E6445">
        <v>-3.7999999999999839E-5</v>
      </c>
      <c r="F6445">
        <v>-4.495445403998561E-3</v>
      </c>
      <c r="G6445" s="17" t="s">
        <v>2</v>
      </c>
      <c r="H6445" s="17" t="s">
        <v>86</v>
      </c>
      <c r="I6445" s="17" t="s">
        <v>38</v>
      </c>
      <c r="J6445" s="17" t="s">
        <v>144</v>
      </c>
      <c r="K6445" s="17">
        <f>IF(BASE_MARKET_DATA[[#This Row],[DATE]]=_xlfn.MAXIFS(A:A,H:H,BASE_MARKET_DATA[[#This Row],[LABEL]]),1,0)</f>
        <v>0</v>
      </c>
      <c r="L6445" s="17">
        <f>IF(BASE_MARKET_DATA[[#This Row],[VARP]]&gt;0,1,0)</f>
        <v>0</v>
      </c>
    </row>
    <row r="6446" spans="1:12">
      <c r="A6446" s="1">
        <v>43910</v>
      </c>
      <c r="B6446" s="17" t="s">
        <v>85</v>
      </c>
      <c r="C6446">
        <v>8.43E-3</v>
      </c>
      <c r="D6446">
        <v>8.4150000000000006E-3</v>
      </c>
      <c r="E6446">
        <v>1.4999999999999389E-5</v>
      </c>
      <c r="F6446">
        <v>1.7825311942958274E-3</v>
      </c>
      <c r="G6446" s="17" t="s">
        <v>2</v>
      </c>
      <c r="H6446" s="17" t="s">
        <v>86</v>
      </c>
      <c r="I6446" s="17" t="s">
        <v>38</v>
      </c>
      <c r="J6446" s="17" t="s">
        <v>144</v>
      </c>
      <c r="K6446" s="17">
        <f>IF(BASE_MARKET_DATA[[#This Row],[DATE]]=_xlfn.MAXIFS(A:A,H:H,BASE_MARKET_DATA[[#This Row],[LABEL]]),1,0)</f>
        <v>0</v>
      </c>
      <c r="L6446" s="17">
        <f>IF(BASE_MARKET_DATA[[#This Row],[VARP]]&gt;0,1,0)</f>
        <v>1</v>
      </c>
    </row>
    <row r="6447" spans="1:12">
      <c r="A6447" s="1">
        <v>43913</v>
      </c>
      <c r="B6447" s="17" t="s">
        <v>85</v>
      </c>
      <c r="C6447">
        <v>8.4679999999999998E-3</v>
      </c>
      <c r="D6447">
        <v>8.43E-3</v>
      </c>
      <c r="E6447">
        <v>3.7999999999999839E-5</v>
      </c>
      <c r="F6447">
        <v>4.5077105575326024E-3</v>
      </c>
      <c r="G6447" s="17" t="s">
        <v>2</v>
      </c>
      <c r="H6447" s="17" t="s">
        <v>86</v>
      </c>
      <c r="I6447" s="17" t="s">
        <v>38</v>
      </c>
      <c r="J6447" s="17" t="s">
        <v>144</v>
      </c>
      <c r="K6447" s="17">
        <f>IF(BASE_MARKET_DATA[[#This Row],[DATE]]=_xlfn.MAXIFS(A:A,H:H,BASE_MARKET_DATA[[#This Row],[LABEL]]),1,0)</f>
        <v>0</v>
      </c>
      <c r="L6447" s="17">
        <f>IF(BASE_MARKET_DATA[[#This Row],[VARP]]&gt;0,1,0)</f>
        <v>1</v>
      </c>
    </row>
    <row r="6448" spans="1:12">
      <c r="A6448" s="1">
        <v>43914</v>
      </c>
      <c r="B6448" s="17" t="s">
        <v>85</v>
      </c>
      <c r="C6448">
        <v>8.3800000000000003E-3</v>
      </c>
      <c r="D6448">
        <v>8.4679999999999998E-3</v>
      </c>
      <c r="E6448">
        <v>-8.7999999999999537E-5</v>
      </c>
      <c r="F6448">
        <v>-1.0392064241851623E-2</v>
      </c>
      <c r="G6448" s="17" t="s">
        <v>2</v>
      </c>
      <c r="H6448" s="17" t="s">
        <v>86</v>
      </c>
      <c r="I6448" s="17" t="s">
        <v>38</v>
      </c>
      <c r="J6448" s="17" t="s">
        <v>144</v>
      </c>
      <c r="K6448" s="17">
        <f>IF(BASE_MARKET_DATA[[#This Row],[DATE]]=_xlfn.MAXIFS(A:A,H:H,BASE_MARKET_DATA[[#This Row],[LABEL]]),1,0)</f>
        <v>0</v>
      </c>
      <c r="L6448" s="17">
        <f>IF(BASE_MARKET_DATA[[#This Row],[VARP]]&gt;0,1,0)</f>
        <v>0</v>
      </c>
    </row>
    <row r="6449" spans="1:12">
      <c r="A6449" s="1">
        <v>43915</v>
      </c>
      <c r="B6449" s="17" t="s">
        <v>85</v>
      </c>
      <c r="C6449">
        <v>8.3260000000000001E-3</v>
      </c>
      <c r="D6449">
        <v>8.3800000000000003E-3</v>
      </c>
      <c r="E6449">
        <v>-5.4000000000000228E-5</v>
      </c>
      <c r="F6449">
        <v>-6.4439140811456122E-3</v>
      </c>
      <c r="G6449" s="17" t="s">
        <v>2</v>
      </c>
      <c r="H6449" s="17" t="s">
        <v>86</v>
      </c>
      <c r="I6449" s="17" t="s">
        <v>38</v>
      </c>
      <c r="J6449" s="17" t="s">
        <v>144</v>
      </c>
      <c r="K6449" s="17">
        <f>IF(BASE_MARKET_DATA[[#This Row],[DATE]]=_xlfn.MAXIFS(A:A,H:H,BASE_MARKET_DATA[[#This Row],[LABEL]]),1,0)</f>
        <v>0</v>
      </c>
      <c r="L6449" s="17">
        <f>IF(BASE_MARKET_DATA[[#This Row],[VARP]]&gt;0,1,0)</f>
        <v>0</v>
      </c>
    </row>
    <row r="6450" spans="1:12">
      <c r="A6450" s="1">
        <v>43916</v>
      </c>
      <c r="B6450" s="17" t="s">
        <v>85</v>
      </c>
      <c r="C6450">
        <v>8.2799999999999992E-3</v>
      </c>
      <c r="D6450">
        <v>8.3260000000000001E-3</v>
      </c>
      <c r="E6450">
        <v>-4.6000000000000901E-5</v>
      </c>
      <c r="F6450">
        <v>-5.5248618784531469E-3</v>
      </c>
      <c r="G6450" s="17" t="s">
        <v>2</v>
      </c>
      <c r="H6450" s="17" t="s">
        <v>86</v>
      </c>
      <c r="I6450" s="17" t="s">
        <v>38</v>
      </c>
      <c r="J6450" s="17" t="s">
        <v>144</v>
      </c>
      <c r="K6450" s="17">
        <f>IF(BASE_MARKET_DATA[[#This Row],[DATE]]=_xlfn.MAXIFS(A:A,H:H,BASE_MARKET_DATA[[#This Row],[LABEL]]),1,0)</f>
        <v>0</v>
      </c>
      <c r="L6450" s="17">
        <f>IF(BASE_MARKET_DATA[[#This Row],[VARP]]&gt;0,1,0)</f>
        <v>0</v>
      </c>
    </row>
    <row r="6451" spans="1:12">
      <c r="A6451" s="1">
        <v>43917</v>
      </c>
      <c r="B6451" s="17" t="s">
        <v>85</v>
      </c>
      <c r="C6451">
        <v>8.2920000000000008E-3</v>
      </c>
      <c r="D6451">
        <v>8.2799999999999992E-3</v>
      </c>
      <c r="E6451">
        <v>1.2000000000001593E-5</v>
      </c>
      <c r="F6451">
        <v>1.4492753623190332E-3</v>
      </c>
      <c r="G6451" s="17" t="s">
        <v>2</v>
      </c>
      <c r="H6451" s="17" t="s">
        <v>86</v>
      </c>
      <c r="I6451" s="17" t="s">
        <v>38</v>
      </c>
      <c r="J6451" s="17" t="s">
        <v>144</v>
      </c>
      <c r="K6451" s="17">
        <f>IF(BASE_MARKET_DATA[[#This Row],[DATE]]=_xlfn.MAXIFS(A:A,H:H,BASE_MARKET_DATA[[#This Row],[LABEL]]),1,0)</f>
        <v>0</v>
      </c>
      <c r="L6451" s="17">
        <f>IF(BASE_MARKET_DATA[[#This Row],[VARP]]&gt;0,1,0)</f>
        <v>1</v>
      </c>
    </row>
    <row r="6452" spans="1:12">
      <c r="A6452" s="1">
        <v>43920</v>
      </c>
      <c r="B6452" s="17" t="s">
        <v>85</v>
      </c>
      <c r="C6452">
        <v>8.3579999999999991E-3</v>
      </c>
      <c r="D6452">
        <v>8.2920000000000008E-3</v>
      </c>
      <c r="E6452">
        <v>6.5999999999998352E-5</v>
      </c>
      <c r="F6452">
        <v>7.9594790159187578E-3</v>
      </c>
      <c r="G6452" s="17" t="s">
        <v>2</v>
      </c>
      <c r="H6452" s="17" t="s">
        <v>86</v>
      </c>
      <c r="I6452" s="17" t="s">
        <v>38</v>
      </c>
      <c r="J6452" s="17" t="s">
        <v>144</v>
      </c>
      <c r="K6452" s="17">
        <f>IF(BASE_MARKET_DATA[[#This Row],[DATE]]=_xlfn.MAXIFS(A:A,H:H,BASE_MARKET_DATA[[#This Row],[LABEL]]),1,0)</f>
        <v>0</v>
      </c>
      <c r="L6452" s="17">
        <f>IF(BASE_MARKET_DATA[[#This Row],[VARP]]&gt;0,1,0)</f>
        <v>1</v>
      </c>
    </row>
    <row r="6453" spans="1:12">
      <c r="A6453" s="1">
        <v>43921</v>
      </c>
      <c r="B6453" s="17" t="s">
        <v>85</v>
      </c>
      <c r="C6453">
        <v>8.3879999999999996E-3</v>
      </c>
      <c r="D6453">
        <v>8.3579999999999991E-3</v>
      </c>
      <c r="E6453">
        <v>3.0000000000000512E-5</v>
      </c>
      <c r="F6453">
        <v>3.5893754486719929E-3</v>
      </c>
      <c r="G6453" s="17" t="s">
        <v>2</v>
      </c>
      <c r="H6453" s="17" t="s">
        <v>86</v>
      </c>
      <c r="I6453" s="17" t="s">
        <v>38</v>
      </c>
      <c r="J6453" s="17" t="s">
        <v>144</v>
      </c>
      <c r="K6453" s="17">
        <f>IF(BASE_MARKET_DATA[[#This Row],[DATE]]=_xlfn.MAXIFS(A:A,H:H,BASE_MARKET_DATA[[#This Row],[LABEL]]),1,0)</f>
        <v>0</v>
      </c>
      <c r="L6453" s="17">
        <f>IF(BASE_MARKET_DATA[[#This Row],[VARP]]&gt;0,1,0)</f>
        <v>1</v>
      </c>
    </row>
    <row r="6454" spans="1:12">
      <c r="A6454" s="1">
        <v>43922</v>
      </c>
      <c r="B6454" s="17" t="s">
        <v>85</v>
      </c>
      <c r="C6454">
        <v>8.431000000000001E-3</v>
      </c>
      <c r="D6454">
        <v>8.3879999999999996E-3</v>
      </c>
      <c r="E6454">
        <v>4.300000000000137E-5</v>
      </c>
      <c r="F6454">
        <v>5.126371006199496E-3</v>
      </c>
      <c r="G6454" s="17" t="s">
        <v>2</v>
      </c>
      <c r="H6454" s="17" t="s">
        <v>86</v>
      </c>
      <c r="I6454" s="17" t="s">
        <v>38</v>
      </c>
      <c r="J6454" s="17" t="s">
        <v>144</v>
      </c>
      <c r="K6454" s="17">
        <f>IF(BASE_MARKET_DATA[[#This Row],[DATE]]=_xlfn.MAXIFS(A:A,H:H,BASE_MARKET_DATA[[#This Row],[LABEL]]),1,0)</f>
        <v>0</v>
      </c>
      <c r="L6454" s="17">
        <f>IF(BASE_MARKET_DATA[[#This Row],[VARP]]&gt;0,1,0)</f>
        <v>1</v>
      </c>
    </row>
    <row r="6455" spans="1:12">
      <c r="A6455" s="1">
        <v>43923</v>
      </c>
      <c r="B6455" s="17" t="s">
        <v>85</v>
      </c>
      <c r="C6455">
        <v>8.5090000000000009E-3</v>
      </c>
      <c r="D6455">
        <v>8.431000000000001E-3</v>
      </c>
      <c r="E6455">
        <v>7.7999999999999944E-5</v>
      </c>
      <c r="F6455">
        <v>9.2515715810698538E-3</v>
      </c>
      <c r="G6455" s="17" t="s">
        <v>2</v>
      </c>
      <c r="H6455" s="17" t="s">
        <v>86</v>
      </c>
      <c r="I6455" s="17" t="s">
        <v>38</v>
      </c>
      <c r="J6455" s="17" t="s">
        <v>144</v>
      </c>
      <c r="K6455" s="17">
        <f>IF(BASE_MARKET_DATA[[#This Row],[DATE]]=_xlfn.MAXIFS(A:A,H:H,BASE_MARKET_DATA[[#This Row],[LABEL]]),1,0)</f>
        <v>0</v>
      </c>
      <c r="L6455" s="17">
        <f>IF(BASE_MARKET_DATA[[#This Row],[VARP]]&gt;0,1,0)</f>
        <v>1</v>
      </c>
    </row>
    <row r="6456" spans="1:12">
      <c r="A6456" s="1">
        <v>43924</v>
      </c>
      <c r="B6456" s="17" t="s">
        <v>85</v>
      </c>
      <c r="C6456">
        <v>8.5330000000000007E-3</v>
      </c>
      <c r="D6456">
        <v>8.5090000000000009E-3</v>
      </c>
      <c r="E6456">
        <v>2.3999999999999716E-5</v>
      </c>
      <c r="F6456">
        <v>2.8205429545187111E-3</v>
      </c>
      <c r="G6456" s="17" t="s">
        <v>2</v>
      </c>
      <c r="H6456" s="17" t="s">
        <v>86</v>
      </c>
      <c r="I6456" s="17" t="s">
        <v>38</v>
      </c>
      <c r="J6456" s="17" t="s">
        <v>144</v>
      </c>
      <c r="K6456" s="17">
        <f>IF(BASE_MARKET_DATA[[#This Row],[DATE]]=_xlfn.MAXIFS(A:A,H:H,BASE_MARKET_DATA[[#This Row],[LABEL]]),1,0)</f>
        <v>0</v>
      </c>
      <c r="L6456" s="17">
        <f>IF(BASE_MARKET_DATA[[#This Row],[VARP]]&gt;0,1,0)</f>
        <v>1</v>
      </c>
    </row>
    <row r="6457" spans="1:12">
      <c r="A6457" s="1">
        <v>43927</v>
      </c>
      <c r="B6457" s="17" t="s">
        <v>85</v>
      </c>
      <c r="C6457">
        <v>8.5109999999999995E-3</v>
      </c>
      <c r="D6457">
        <v>8.5330000000000007E-3</v>
      </c>
      <c r="E6457">
        <v>-2.2000000000001185E-5</v>
      </c>
      <c r="F6457">
        <v>-2.5782257119420114E-3</v>
      </c>
      <c r="G6457" s="17" t="s">
        <v>2</v>
      </c>
      <c r="H6457" s="17" t="s">
        <v>86</v>
      </c>
      <c r="I6457" s="17" t="s">
        <v>38</v>
      </c>
      <c r="J6457" s="17" t="s">
        <v>144</v>
      </c>
      <c r="K6457" s="17">
        <f>IF(BASE_MARKET_DATA[[#This Row],[DATE]]=_xlfn.MAXIFS(A:A,H:H,BASE_MARKET_DATA[[#This Row],[LABEL]]),1,0)</f>
        <v>0</v>
      </c>
      <c r="L6457" s="17">
        <f>IF(BASE_MARKET_DATA[[#This Row],[VARP]]&gt;0,1,0)</f>
        <v>0</v>
      </c>
    </row>
    <row r="6458" spans="1:12">
      <c r="A6458" s="1">
        <v>43928</v>
      </c>
      <c r="B6458" s="17" t="s">
        <v>85</v>
      </c>
      <c r="C6458">
        <v>8.4829999999999992E-3</v>
      </c>
      <c r="D6458">
        <v>8.5109999999999995E-3</v>
      </c>
      <c r="E6458">
        <v>-2.8000000000000247E-5</v>
      </c>
      <c r="F6458">
        <v>-3.2898601809423392E-3</v>
      </c>
      <c r="G6458" s="17" t="s">
        <v>2</v>
      </c>
      <c r="H6458" s="17" t="s">
        <v>86</v>
      </c>
      <c r="I6458" s="17" t="s">
        <v>38</v>
      </c>
      <c r="J6458" s="17" t="s">
        <v>144</v>
      </c>
      <c r="K6458" s="17">
        <f>IF(BASE_MARKET_DATA[[#This Row],[DATE]]=_xlfn.MAXIFS(A:A,H:H,BASE_MARKET_DATA[[#This Row],[LABEL]]),1,0)</f>
        <v>0</v>
      </c>
      <c r="L6458" s="17">
        <f>IF(BASE_MARKET_DATA[[#This Row],[VARP]]&gt;0,1,0)</f>
        <v>0</v>
      </c>
    </row>
    <row r="6459" spans="1:12">
      <c r="A6459" s="1">
        <v>43929</v>
      </c>
      <c r="B6459" s="17" t="s">
        <v>85</v>
      </c>
      <c r="C6459">
        <v>8.4450000000000011E-3</v>
      </c>
      <c r="D6459">
        <v>8.4829999999999992E-3</v>
      </c>
      <c r="E6459">
        <v>-3.7999999999998105E-5</v>
      </c>
      <c r="F6459">
        <v>-4.4795473299538025E-3</v>
      </c>
      <c r="G6459" s="17" t="s">
        <v>2</v>
      </c>
      <c r="H6459" s="17" t="s">
        <v>86</v>
      </c>
      <c r="I6459" s="17" t="s">
        <v>38</v>
      </c>
      <c r="J6459" s="17" t="s">
        <v>144</v>
      </c>
      <c r="K6459" s="17">
        <f>IF(BASE_MARKET_DATA[[#This Row],[DATE]]=_xlfn.MAXIFS(A:A,H:H,BASE_MARKET_DATA[[#This Row],[LABEL]]),1,0)</f>
        <v>0</v>
      </c>
      <c r="L6459" s="17">
        <f>IF(BASE_MARKET_DATA[[#This Row],[VARP]]&gt;0,1,0)</f>
        <v>0</v>
      </c>
    </row>
    <row r="6460" spans="1:12">
      <c r="A6460" s="1">
        <v>43930</v>
      </c>
      <c r="B6460" s="17" t="s">
        <v>85</v>
      </c>
      <c r="C6460">
        <v>8.4510000000000002E-3</v>
      </c>
      <c r="D6460">
        <v>8.4450000000000011E-3</v>
      </c>
      <c r="E6460">
        <v>5.9999999999990616E-6</v>
      </c>
      <c r="F6460">
        <v>7.104795737121446E-4</v>
      </c>
      <c r="G6460" s="17" t="s">
        <v>2</v>
      </c>
      <c r="H6460" s="17" t="s">
        <v>86</v>
      </c>
      <c r="I6460" s="17" t="s">
        <v>38</v>
      </c>
      <c r="J6460" s="17" t="s">
        <v>144</v>
      </c>
      <c r="K6460" s="17">
        <f>IF(BASE_MARKET_DATA[[#This Row],[DATE]]=_xlfn.MAXIFS(A:A,H:H,BASE_MARKET_DATA[[#This Row],[LABEL]]),1,0)</f>
        <v>0</v>
      </c>
      <c r="L6460" s="17">
        <f>IF(BASE_MARKET_DATA[[#This Row],[VARP]]&gt;0,1,0)</f>
        <v>1</v>
      </c>
    </row>
    <row r="6461" spans="1:12">
      <c r="A6461" s="1">
        <v>43931</v>
      </c>
      <c r="B6461" s="17" t="s">
        <v>85</v>
      </c>
      <c r="C6461">
        <v>8.4270000000000005E-3</v>
      </c>
      <c r="D6461">
        <v>8.4510000000000002E-3</v>
      </c>
      <c r="E6461">
        <v>-2.3999999999999716E-5</v>
      </c>
      <c r="F6461">
        <v>-2.8399006034788444E-3</v>
      </c>
      <c r="G6461" s="17" t="s">
        <v>2</v>
      </c>
      <c r="H6461" s="17" t="s">
        <v>86</v>
      </c>
      <c r="I6461" s="17" t="s">
        <v>38</v>
      </c>
      <c r="J6461" s="17" t="s">
        <v>144</v>
      </c>
      <c r="K6461" s="17">
        <f>IF(BASE_MARKET_DATA[[#This Row],[DATE]]=_xlfn.MAXIFS(A:A,H:H,BASE_MARKET_DATA[[#This Row],[LABEL]]),1,0)</f>
        <v>0</v>
      </c>
      <c r="L6461" s="17">
        <f>IF(BASE_MARKET_DATA[[#This Row],[VARP]]&gt;0,1,0)</f>
        <v>0</v>
      </c>
    </row>
    <row r="6462" spans="1:12">
      <c r="A6462" s="1">
        <v>43934</v>
      </c>
      <c r="B6462" s="17" t="s">
        <v>85</v>
      </c>
      <c r="C6462">
        <v>8.4390000000000003E-3</v>
      </c>
      <c r="D6462">
        <v>8.4270000000000005E-3</v>
      </c>
      <c r="E6462">
        <v>1.1999999999999858E-5</v>
      </c>
      <c r="F6462">
        <v>1.4239943040227671E-3</v>
      </c>
      <c r="G6462" s="17" t="s">
        <v>2</v>
      </c>
      <c r="H6462" s="17" t="s">
        <v>86</v>
      </c>
      <c r="I6462" s="17" t="s">
        <v>38</v>
      </c>
      <c r="J6462" s="17" t="s">
        <v>144</v>
      </c>
      <c r="K6462" s="17">
        <f>IF(BASE_MARKET_DATA[[#This Row],[DATE]]=_xlfn.MAXIFS(A:A,H:H,BASE_MARKET_DATA[[#This Row],[LABEL]]),1,0)</f>
        <v>0</v>
      </c>
      <c r="L6462" s="17">
        <f>IF(BASE_MARKET_DATA[[#This Row],[VARP]]&gt;0,1,0)</f>
        <v>1</v>
      </c>
    </row>
    <row r="6463" spans="1:12">
      <c r="A6463" s="1">
        <v>43935</v>
      </c>
      <c r="B6463" s="17" t="s">
        <v>85</v>
      </c>
      <c r="C6463">
        <v>8.5050000000000004E-3</v>
      </c>
      <c r="D6463">
        <v>8.4390000000000003E-3</v>
      </c>
      <c r="E6463">
        <v>6.6000000000000086E-5</v>
      </c>
      <c r="F6463">
        <v>7.8208318521151895E-3</v>
      </c>
      <c r="G6463" s="17" t="s">
        <v>2</v>
      </c>
      <c r="H6463" s="17" t="s">
        <v>86</v>
      </c>
      <c r="I6463" s="17" t="s">
        <v>38</v>
      </c>
      <c r="J6463" s="17" t="s">
        <v>144</v>
      </c>
      <c r="K6463" s="17">
        <f>IF(BASE_MARKET_DATA[[#This Row],[DATE]]=_xlfn.MAXIFS(A:A,H:H,BASE_MARKET_DATA[[#This Row],[LABEL]]),1,0)</f>
        <v>0</v>
      </c>
      <c r="L6463" s="17">
        <f>IF(BASE_MARKET_DATA[[#This Row],[VARP]]&gt;0,1,0)</f>
        <v>1</v>
      </c>
    </row>
    <row r="6464" spans="1:12">
      <c r="A6464" s="1">
        <v>43936</v>
      </c>
      <c r="B6464" s="17" t="s">
        <v>85</v>
      </c>
      <c r="C6464">
        <v>8.4960000000000001E-3</v>
      </c>
      <c r="D6464">
        <v>8.5050000000000004E-3</v>
      </c>
      <c r="E6464">
        <v>-9.0000000000003272E-6</v>
      </c>
      <c r="F6464">
        <v>-1.0582010582010967E-3</v>
      </c>
      <c r="G6464" s="17" t="s">
        <v>2</v>
      </c>
      <c r="H6464" s="17" t="s">
        <v>86</v>
      </c>
      <c r="I6464" s="17" t="s">
        <v>38</v>
      </c>
      <c r="J6464" s="17" t="s">
        <v>144</v>
      </c>
      <c r="K6464" s="17">
        <f>IF(BASE_MARKET_DATA[[#This Row],[DATE]]=_xlfn.MAXIFS(A:A,H:H,BASE_MARKET_DATA[[#This Row],[LABEL]]),1,0)</f>
        <v>0</v>
      </c>
      <c r="L6464" s="17">
        <f>IF(BASE_MARKET_DATA[[#This Row],[VARP]]&gt;0,1,0)</f>
        <v>0</v>
      </c>
    </row>
    <row r="6465" spans="1:12">
      <c r="A6465" s="1">
        <v>43937</v>
      </c>
      <c r="B6465" s="17" t="s">
        <v>85</v>
      </c>
      <c r="C6465">
        <v>8.5180000000000013E-3</v>
      </c>
      <c r="D6465">
        <v>8.4960000000000001E-3</v>
      </c>
      <c r="E6465">
        <v>2.2000000000001185E-5</v>
      </c>
      <c r="F6465">
        <v>2.5894538606404407E-3</v>
      </c>
      <c r="G6465" s="17" t="s">
        <v>2</v>
      </c>
      <c r="H6465" s="17" t="s">
        <v>86</v>
      </c>
      <c r="I6465" s="17" t="s">
        <v>38</v>
      </c>
      <c r="J6465" s="17" t="s">
        <v>144</v>
      </c>
      <c r="K6465" s="17">
        <f>IF(BASE_MARKET_DATA[[#This Row],[DATE]]=_xlfn.MAXIFS(A:A,H:H,BASE_MARKET_DATA[[#This Row],[LABEL]]),1,0)</f>
        <v>0</v>
      </c>
      <c r="L6465" s="17">
        <f>IF(BASE_MARKET_DATA[[#This Row],[VARP]]&gt;0,1,0)</f>
        <v>1</v>
      </c>
    </row>
    <row r="6466" spans="1:12">
      <c r="A6466" s="1">
        <v>43938</v>
      </c>
      <c r="B6466" s="17" t="s">
        <v>85</v>
      </c>
      <c r="C6466">
        <v>8.5290000000000001E-3</v>
      </c>
      <c r="D6466">
        <v>8.5180000000000013E-3</v>
      </c>
      <c r="E6466">
        <v>1.0999999999998858E-5</v>
      </c>
      <c r="F6466">
        <v>1.2913829537448763E-3</v>
      </c>
      <c r="G6466" s="17" t="s">
        <v>2</v>
      </c>
      <c r="H6466" s="17" t="s">
        <v>86</v>
      </c>
      <c r="I6466" s="17" t="s">
        <v>38</v>
      </c>
      <c r="J6466" s="17" t="s">
        <v>144</v>
      </c>
      <c r="K6466" s="17">
        <f>IF(BASE_MARKET_DATA[[#This Row],[DATE]]=_xlfn.MAXIFS(A:A,H:H,BASE_MARKET_DATA[[#This Row],[LABEL]]),1,0)</f>
        <v>0</v>
      </c>
      <c r="L6466" s="17">
        <f>IF(BASE_MARKET_DATA[[#This Row],[VARP]]&gt;0,1,0)</f>
        <v>1</v>
      </c>
    </row>
    <row r="6467" spans="1:12">
      <c r="A6467" s="1">
        <v>43941</v>
      </c>
      <c r="B6467" s="17" t="s">
        <v>85</v>
      </c>
      <c r="C6467">
        <v>8.5439999999999995E-3</v>
      </c>
      <c r="D6467">
        <v>8.5290000000000001E-3</v>
      </c>
      <c r="E6467">
        <v>1.4999999999999389E-5</v>
      </c>
      <c r="F6467">
        <v>1.758705592683713E-3</v>
      </c>
      <c r="G6467" s="17" t="s">
        <v>2</v>
      </c>
      <c r="H6467" s="17" t="s">
        <v>86</v>
      </c>
      <c r="I6467" s="17" t="s">
        <v>38</v>
      </c>
      <c r="J6467" s="17" t="s">
        <v>144</v>
      </c>
      <c r="K6467" s="17">
        <f>IF(BASE_MARKET_DATA[[#This Row],[DATE]]=_xlfn.MAXIFS(A:A,H:H,BASE_MARKET_DATA[[#This Row],[LABEL]]),1,0)</f>
        <v>0</v>
      </c>
      <c r="L6467" s="17">
        <f>IF(BASE_MARKET_DATA[[#This Row],[VARP]]&gt;0,1,0)</f>
        <v>1</v>
      </c>
    </row>
    <row r="6468" spans="1:12">
      <c r="A6468" s="1">
        <v>43942</v>
      </c>
      <c r="B6468" s="17" t="s">
        <v>85</v>
      </c>
      <c r="C6468">
        <v>8.546999999999999E-3</v>
      </c>
      <c r="D6468">
        <v>8.5439999999999995E-3</v>
      </c>
      <c r="E6468">
        <v>2.9999999999995308E-6</v>
      </c>
      <c r="F6468">
        <v>3.5112359550556311E-4</v>
      </c>
      <c r="G6468" s="17" t="s">
        <v>2</v>
      </c>
      <c r="H6468" s="17" t="s">
        <v>86</v>
      </c>
      <c r="I6468" s="17" t="s">
        <v>38</v>
      </c>
      <c r="J6468" s="17" t="s">
        <v>144</v>
      </c>
      <c r="K6468" s="17">
        <f>IF(BASE_MARKET_DATA[[#This Row],[DATE]]=_xlfn.MAXIFS(A:A,H:H,BASE_MARKET_DATA[[#This Row],[LABEL]]),1,0)</f>
        <v>0</v>
      </c>
      <c r="L6468" s="17">
        <f>IF(BASE_MARKET_DATA[[#This Row],[VARP]]&gt;0,1,0)</f>
        <v>1</v>
      </c>
    </row>
    <row r="6469" spans="1:12">
      <c r="A6469" s="1">
        <v>43943</v>
      </c>
      <c r="B6469" s="17" t="s">
        <v>85</v>
      </c>
      <c r="C6469">
        <v>8.548E-3</v>
      </c>
      <c r="D6469">
        <v>8.546999999999999E-3</v>
      </c>
      <c r="E6469">
        <v>1.0000000000010001E-6</v>
      </c>
      <c r="F6469">
        <v>1.1700011700023403E-4</v>
      </c>
      <c r="G6469" s="17" t="s">
        <v>2</v>
      </c>
      <c r="H6469" s="17" t="s">
        <v>86</v>
      </c>
      <c r="I6469" s="17" t="s">
        <v>38</v>
      </c>
      <c r="J6469" s="17" t="s">
        <v>144</v>
      </c>
      <c r="K6469" s="17">
        <f>IF(BASE_MARKET_DATA[[#This Row],[DATE]]=_xlfn.MAXIFS(A:A,H:H,BASE_MARKET_DATA[[#This Row],[LABEL]]),1,0)</f>
        <v>0</v>
      </c>
      <c r="L6469" s="17">
        <f>IF(BASE_MARKET_DATA[[#This Row],[VARP]]&gt;0,1,0)</f>
        <v>1</v>
      </c>
    </row>
    <row r="6470" spans="1:12">
      <c r="A6470" s="1">
        <v>43944</v>
      </c>
      <c r="B6470" s="17" t="s">
        <v>85</v>
      </c>
      <c r="C6470">
        <v>8.5789999999999998E-3</v>
      </c>
      <c r="D6470">
        <v>8.548E-3</v>
      </c>
      <c r="E6470">
        <v>3.0999999999999778E-5</v>
      </c>
      <c r="F6470">
        <v>3.6265793167992253E-3</v>
      </c>
      <c r="G6470" s="17" t="s">
        <v>2</v>
      </c>
      <c r="H6470" s="17" t="s">
        <v>86</v>
      </c>
      <c r="I6470" s="17" t="s">
        <v>38</v>
      </c>
      <c r="J6470" s="17" t="s">
        <v>144</v>
      </c>
      <c r="K6470" s="17">
        <f>IF(BASE_MARKET_DATA[[#This Row],[DATE]]=_xlfn.MAXIFS(A:A,H:H,BASE_MARKET_DATA[[#This Row],[LABEL]]),1,0)</f>
        <v>0</v>
      </c>
      <c r="L6470" s="17">
        <f>IF(BASE_MARKET_DATA[[#This Row],[VARP]]&gt;0,1,0)</f>
        <v>1</v>
      </c>
    </row>
    <row r="6471" spans="1:12">
      <c r="A6471" s="1">
        <v>43945</v>
      </c>
      <c r="B6471" s="17" t="s">
        <v>85</v>
      </c>
      <c r="C6471">
        <v>8.6169999999999997E-3</v>
      </c>
      <c r="D6471">
        <v>8.5789999999999998E-3</v>
      </c>
      <c r="E6471">
        <v>3.7999999999999839E-5</v>
      </c>
      <c r="F6471">
        <v>4.429420678400727E-3</v>
      </c>
      <c r="G6471" s="17" t="s">
        <v>2</v>
      </c>
      <c r="H6471" s="17" t="s">
        <v>86</v>
      </c>
      <c r="I6471" s="17" t="s">
        <v>38</v>
      </c>
      <c r="J6471" s="17" t="s">
        <v>144</v>
      </c>
      <c r="K6471" s="17">
        <f>IF(BASE_MARKET_DATA[[#This Row],[DATE]]=_xlfn.MAXIFS(A:A,H:H,BASE_MARKET_DATA[[#This Row],[LABEL]]),1,0)</f>
        <v>0</v>
      </c>
      <c r="L6471" s="17">
        <f>IF(BASE_MARKET_DATA[[#This Row],[VARP]]&gt;0,1,0)</f>
        <v>1</v>
      </c>
    </row>
    <row r="6472" spans="1:12">
      <c r="A6472" s="1">
        <v>43948</v>
      </c>
      <c r="B6472" s="17" t="s">
        <v>85</v>
      </c>
      <c r="C6472">
        <v>8.5959999999999995E-3</v>
      </c>
      <c r="D6472">
        <v>8.6169999999999997E-3</v>
      </c>
      <c r="E6472">
        <v>-2.1000000000000185E-5</v>
      </c>
      <c r="F6472">
        <v>-2.4370430544273167E-3</v>
      </c>
      <c r="G6472" s="17" t="s">
        <v>2</v>
      </c>
      <c r="H6472" s="17" t="s">
        <v>86</v>
      </c>
      <c r="I6472" s="17" t="s">
        <v>38</v>
      </c>
      <c r="J6472" s="17" t="s">
        <v>144</v>
      </c>
      <c r="K6472" s="17">
        <f>IF(BASE_MARKET_DATA[[#This Row],[DATE]]=_xlfn.MAXIFS(A:A,H:H,BASE_MARKET_DATA[[#This Row],[LABEL]]),1,0)</f>
        <v>0</v>
      </c>
      <c r="L6472" s="17">
        <f>IF(BASE_MARKET_DATA[[#This Row],[VARP]]&gt;0,1,0)</f>
        <v>0</v>
      </c>
    </row>
    <row r="6473" spans="1:12">
      <c r="A6473" s="1">
        <v>43949</v>
      </c>
      <c r="B6473" s="17" t="s">
        <v>85</v>
      </c>
      <c r="C6473">
        <v>8.6079999999999993E-3</v>
      </c>
      <c r="D6473">
        <v>8.5959999999999995E-3</v>
      </c>
      <c r="E6473">
        <v>1.1999999999999858E-5</v>
      </c>
      <c r="F6473">
        <v>1.395998138669132E-3</v>
      </c>
      <c r="G6473" s="17" t="s">
        <v>2</v>
      </c>
      <c r="H6473" s="17" t="s">
        <v>86</v>
      </c>
      <c r="I6473" s="17" t="s">
        <v>38</v>
      </c>
      <c r="J6473" s="17" t="s">
        <v>144</v>
      </c>
      <c r="K6473" s="17">
        <f>IF(BASE_MARKET_DATA[[#This Row],[DATE]]=_xlfn.MAXIFS(A:A,H:H,BASE_MARKET_DATA[[#This Row],[LABEL]]),1,0)</f>
        <v>0</v>
      </c>
      <c r="L6473" s="17">
        <f>IF(BASE_MARKET_DATA[[#This Row],[VARP]]&gt;0,1,0)</f>
        <v>1</v>
      </c>
    </row>
    <row r="6474" spans="1:12">
      <c r="A6474" s="1">
        <v>43950</v>
      </c>
      <c r="B6474" s="17" t="s">
        <v>85</v>
      </c>
      <c r="C6474">
        <v>8.6439999999999989E-3</v>
      </c>
      <c r="D6474">
        <v>8.6079999999999993E-3</v>
      </c>
      <c r="E6474">
        <v>3.5999999999999574E-5</v>
      </c>
      <c r="F6474">
        <v>4.1821561338289473E-3</v>
      </c>
      <c r="G6474" s="17" t="s">
        <v>2</v>
      </c>
      <c r="H6474" s="17" t="s">
        <v>86</v>
      </c>
      <c r="I6474" s="17" t="s">
        <v>38</v>
      </c>
      <c r="J6474" s="17" t="s">
        <v>144</v>
      </c>
      <c r="K6474" s="17">
        <f>IF(BASE_MARKET_DATA[[#This Row],[DATE]]=_xlfn.MAXIFS(A:A,H:H,BASE_MARKET_DATA[[#This Row],[LABEL]]),1,0)</f>
        <v>0</v>
      </c>
      <c r="L6474" s="17">
        <f>IF(BASE_MARKET_DATA[[#This Row],[VARP]]&gt;0,1,0)</f>
        <v>1</v>
      </c>
    </row>
    <row r="6475" spans="1:12">
      <c r="A6475" s="1">
        <v>43951</v>
      </c>
      <c r="B6475" s="17" t="s">
        <v>85</v>
      </c>
      <c r="C6475">
        <v>8.6210000000000002E-3</v>
      </c>
      <c r="D6475">
        <v>8.6439999999999989E-3</v>
      </c>
      <c r="E6475">
        <v>-2.2999999999998716E-5</v>
      </c>
      <c r="F6475">
        <v>-2.6608051827855992E-3</v>
      </c>
      <c r="G6475" s="17" t="s">
        <v>2</v>
      </c>
      <c r="H6475" s="17" t="s">
        <v>86</v>
      </c>
      <c r="I6475" s="17" t="s">
        <v>38</v>
      </c>
      <c r="J6475" s="17" t="s">
        <v>144</v>
      </c>
      <c r="K6475" s="17">
        <f>IF(BASE_MARKET_DATA[[#This Row],[DATE]]=_xlfn.MAXIFS(A:A,H:H,BASE_MARKET_DATA[[#This Row],[LABEL]]),1,0)</f>
        <v>0</v>
      </c>
      <c r="L6475" s="17">
        <f>IF(BASE_MARKET_DATA[[#This Row],[VARP]]&gt;0,1,0)</f>
        <v>0</v>
      </c>
    </row>
    <row r="6476" spans="1:12">
      <c r="A6476" s="1">
        <v>43952</v>
      </c>
      <c r="B6476" s="17" t="s">
        <v>85</v>
      </c>
      <c r="C6476">
        <v>8.5159999999999993E-3</v>
      </c>
      <c r="D6476">
        <v>8.6210000000000002E-3</v>
      </c>
      <c r="E6476">
        <v>-1.0500000000000093E-4</v>
      </c>
      <c r="F6476">
        <v>-1.2179561535784819E-2</v>
      </c>
      <c r="G6476" s="17" t="s">
        <v>2</v>
      </c>
      <c r="H6476" s="17" t="s">
        <v>86</v>
      </c>
      <c r="I6476" s="17" t="s">
        <v>38</v>
      </c>
      <c r="J6476" s="17" t="s">
        <v>144</v>
      </c>
      <c r="K6476" s="17">
        <f>IF(BASE_MARKET_DATA[[#This Row],[DATE]]=_xlfn.MAXIFS(A:A,H:H,BASE_MARKET_DATA[[#This Row],[LABEL]]),1,0)</f>
        <v>0</v>
      </c>
      <c r="L6476" s="17">
        <f>IF(BASE_MARKET_DATA[[#This Row],[VARP]]&gt;0,1,0)</f>
        <v>0</v>
      </c>
    </row>
    <row r="6477" spans="1:12">
      <c r="A6477" s="1">
        <v>43955</v>
      </c>
      <c r="B6477" s="17" t="s">
        <v>85</v>
      </c>
      <c r="C6477">
        <v>8.5459999999999998E-3</v>
      </c>
      <c r="D6477">
        <v>8.5159999999999993E-3</v>
      </c>
      <c r="E6477">
        <v>3.0000000000000512E-5</v>
      </c>
      <c r="F6477">
        <v>3.5227806481916996E-3</v>
      </c>
      <c r="G6477" s="17" t="s">
        <v>2</v>
      </c>
      <c r="H6477" s="17" t="s">
        <v>86</v>
      </c>
      <c r="I6477" s="17" t="s">
        <v>38</v>
      </c>
      <c r="J6477" s="17" t="s">
        <v>144</v>
      </c>
      <c r="K6477" s="17">
        <f>IF(BASE_MARKET_DATA[[#This Row],[DATE]]=_xlfn.MAXIFS(A:A,H:H,BASE_MARKET_DATA[[#This Row],[LABEL]]),1,0)</f>
        <v>0</v>
      </c>
      <c r="L6477" s="17">
        <f>IF(BASE_MARKET_DATA[[#This Row],[VARP]]&gt;0,1,0)</f>
        <v>1</v>
      </c>
    </row>
    <row r="6478" spans="1:12">
      <c r="A6478" s="1">
        <v>43956</v>
      </c>
      <c r="B6478" s="17" t="s">
        <v>85</v>
      </c>
      <c r="C6478">
        <v>8.5920000000000007E-3</v>
      </c>
      <c r="D6478">
        <v>8.5459999999999998E-3</v>
      </c>
      <c r="E6478">
        <v>4.6000000000000901E-5</v>
      </c>
      <c r="F6478">
        <v>5.3826351509479176E-3</v>
      </c>
      <c r="G6478" s="17" t="s">
        <v>2</v>
      </c>
      <c r="H6478" s="17" t="s">
        <v>86</v>
      </c>
      <c r="I6478" s="17" t="s">
        <v>38</v>
      </c>
      <c r="J6478" s="17" t="s">
        <v>144</v>
      </c>
      <c r="K6478" s="17">
        <f>IF(BASE_MARKET_DATA[[#This Row],[DATE]]=_xlfn.MAXIFS(A:A,H:H,BASE_MARKET_DATA[[#This Row],[LABEL]]),1,0)</f>
        <v>0</v>
      </c>
      <c r="L6478" s="17">
        <f>IF(BASE_MARKET_DATA[[#This Row],[VARP]]&gt;0,1,0)</f>
        <v>1</v>
      </c>
    </row>
    <row r="6479" spans="1:12">
      <c r="A6479" s="1">
        <v>43957</v>
      </c>
      <c r="B6479" s="17" t="s">
        <v>85</v>
      </c>
      <c r="C6479">
        <v>8.6629999999999988E-3</v>
      </c>
      <c r="D6479">
        <v>8.5920000000000007E-3</v>
      </c>
      <c r="E6479">
        <v>7.0999999999998148E-5</v>
      </c>
      <c r="F6479">
        <v>8.2635009310984796E-3</v>
      </c>
      <c r="G6479" s="17" t="s">
        <v>2</v>
      </c>
      <c r="H6479" s="17" t="s">
        <v>86</v>
      </c>
      <c r="I6479" s="17" t="s">
        <v>38</v>
      </c>
      <c r="J6479" s="17" t="s">
        <v>144</v>
      </c>
      <c r="K6479" s="17">
        <f>IF(BASE_MARKET_DATA[[#This Row],[DATE]]=_xlfn.MAXIFS(A:A,H:H,BASE_MARKET_DATA[[#This Row],[LABEL]]),1,0)</f>
        <v>0</v>
      </c>
      <c r="L6479" s="17">
        <f>IF(BASE_MARKET_DATA[[#This Row],[VARP]]&gt;0,1,0)</f>
        <v>1</v>
      </c>
    </row>
    <row r="6480" spans="1:12">
      <c r="A6480" s="1">
        <v>43958</v>
      </c>
      <c r="B6480" s="17" t="s">
        <v>85</v>
      </c>
      <c r="C6480">
        <v>8.7170000000000008E-3</v>
      </c>
      <c r="D6480">
        <v>8.6629999999999988E-3</v>
      </c>
      <c r="E6480">
        <v>5.4000000000001963E-5</v>
      </c>
      <c r="F6480">
        <v>6.2334064411868834E-3</v>
      </c>
      <c r="G6480" s="17" t="s">
        <v>2</v>
      </c>
      <c r="H6480" s="17" t="s">
        <v>86</v>
      </c>
      <c r="I6480" s="17" t="s">
        <v>38</v>
      </c>
      <c r="J6480" s="17" t="s">
        <v>144</v>
      </c>
      <c r="K6480" s="17">
        <f>IF(BASE_MARKET_DATA[[#This Row],[DATE]]=_xlfn.MAXIFS(A:A,H:H,BASE_MARKET_DATA[[#This Row],[LABEL]]),1,0)</f>
        <v>0</v>
      </c>
      <c r="L6480" s="17">
        <f>IF(BASE_MARKET_DATA[[#This Row],[VARP]]&gt;0,1,0)</f>
        <v>1</v>
      </c>
    </row>
    <row r="6481" spans="1:12">
      <c r="A6481" s="1">
        <v>43959</v>
      </c>
      <c r="B6481" s="17" t="s">
        <v>85</v>
      </c>
      <c r="C6481">
        <v>8.6719999999999992E-3</v>
      </c>
      <c r="D6481">
        <v>8.7170000000000008E-3</v>
      </c>
      <c r="E6481">
        <v>-4.5000000000001636E-5</v>
      </c>
      <c r="F6481">
        <v>-5.1623264884709912E-3</v>
      </c>
      <c r="G6481" s="17" t="s">
        <v>2</v>
      </c>
      <c r="H6481" s="17" t="s">
        <v>86</v>
      </c>
      <c r="I6481" s="17" t="s">
        <v>38</v>
      </c>
      <c r="J6481" s="17" t="s">
        <v>144</v>
      </c>
      <c r="K6481" s="17">
        <f>IF(BASE_MARKET_DATA[[#This Row],[DATE]]=_xlfn.MAXIFS(A:A,H:H,BASE_MARKET_DATA[[#This Row],[LABEL]]),1,0)</f>
        <v>0</v>
      </c>
      <c r="L6481" s="17">
        <f>IF(BASE_MARKET_DATA[[#This Row],[VARP]]&gt;0,1,0)</f>
        <v>0</v>
      </c>
    </row>
    <row r="6482" spans="1:12">
      <c r="A6482" s="1">
        <v>43962</v>
      </c>
      <c r="B6482" s="17" t="s">
        <v>85</v>
      </c>
      <c r="C6482">
        <v>8.626E-3</v>
      </c>
      <c r="D6482">
        <v>8.6719999999999992E-3</v>
      </c>
      <c r="E6482">
        <v>-4.5999999999999167E-5</v>
      </c>
      <c r="F6482">
        <v>-5.3044280442803475E-3</v>
      </c>
      <c r="G6482" s="17" t="s">
        <v>2</v>
      </c>
      <c r="H6482" s="17" t="s">
        <v>86</v>
      </c>
      <c r="I6482" s="17" t="s">
        <v>38</v>
      </c>
      <c r="J6482" s="17" t="s">
        <v>144</v>
      </c>
      <c r="K6482" s="17">
        <f>IF(BASE_MARKET_DATA[[#This Row],[DATE]]=_xlfn.MAXIFS(A:A,H:H,BASE_MARKET_DATA[[#This Row],[LABEL]]),1,0)</f>
        <v>0</v>
      </c>
      <c r="L6482" s="17">
        <f>IF(BASE_MARKET_DATA[[#This Row],[VARP]]&gt;0,1,0)</f>
        <v>0</v>
      </c>
    </row>
    <row r="6483" spans="1:12">
      <c r="A6483" s="1">
        <v>43963</v>
      </c>
      <c r="B6483" s="17" t="s">
        <v>85</v>
      </c>
      <c r="C6483">
        <v>8.5970000000000005E-3</v>
      </c>
      <c r="D6483">
        <v>8.626E-3</v>
      </c>
      <c r="E6483">
        <v>-2.8999999999999512E-5</v>
      </c>
      <c r="F6483">
        <v>-3.3619290517040937E-3</v>
      </c>
      <c r="G6483" s="17" t="s">
        <v>2</v>
      </c>
      <c r="H6483" s="17" t="s">
        <v>86</v>
      </c>
      <c r="I6483" s="17" t="s">
        <v>38</v>
      </c>
      <c r="J6483" s="17" t="s">
        <v>144</v>
      </c>
      <c r="K6483" s="17">
        <f>IF(BASE_MARKET_DATA[[#This Row],[DATE]]=_xlfn.MAXIFS(A:A,H:H,BASE_MARKET_DATA[[#This Row],[LABEL]]),1,0)</f>
        <v>0</v>
      </c>
      <c r="L6483" s="17">
        <f>IF(BASE_MARKET_DATA[[#This Row],[VARP]]&gt;0,1,0)</f>
        <v>0</v>
      </c>
    </row>
    <row r="6484" spans="1:12">
      <c r="A6484" s="1">
        <v>43964</v>
      </c>
      <c r="B6484" s="17" t="s">
        <v>85</v>
      </c>
      <c r="C6484">
        <v>8.601000000000001E-3</v>
      </c>
      <c r="D6484">
        <v>8.5970000000000005E-3</v>
      </c>
      <c r="E6484">
        <v>4.0000000000005309E-6</v>
      </c>
      <c r="F6484">
        <v>4.6527858555316164E-4</v>
      </c>
      <c r="G6484" s="17" t="s">
        <v>2</v>
      </c>
      <c r="H6484" s="17" t="s">
        <v>86</v>
      </c>
      <c r="I6484" s="17" t="s">
        <v>38</v>
      </c>
      <c r="J6484" s="17" t="s">
        <v>144</v>
      </c>
      <c r="K6484" s="17">
        <f>IF(BASE_MARKET_DATA[[#This Row],[DATE]]=_xlfn.MAXIFS(A:A,H:H,BASE_MARKET_DATA[[#This Row],[LABEL]]),1,0)</f>
        <v>0</v>
      </c>
      <c r="L6484" s="17">
        <f>IF(BASE_MARKET_DATA[[#This Row],[VARP]]&gt;0,1,0)</f>
        <v>1</v>
      </c>
    </row>
    <row r="6485" spans="1:12">
      <c r="A6485" s="1">
        <v>43965</v>
      </c>
      <c r="B6485" s="17" t="s">
        <v>85</v>
      </c>
      <c r="C6485">
        <v>8.6379999999999998E-3</v>
      </c>
      <c r="D6485">
        <v>8.601000000000001E-3</v>
      </c>
      <c r="E6485">
        <v>3.6999999999998839E-5</v>
      </c>
      <c r="F6485">
        <v>4.3018253691429875E-3</v>
      </c>
      <c r="G6485" s="17" t="s">
        <v>2</v>
      </c>
      <c r="H6485" s="17" t="s">
        <v>86</v>
      </c>
      <c r="I6485" s="17" t="s">
        <v>38</v>
      </c>
      <c r="J6485" s="17" t="s">
        <v>144</v>
      </c>
      <c r="K6485" s="17">
        <f>IF(BASE_MARKET_DATA[[#This Row],[DATE]]=_xlfn.MAXIFS(A:A,H:H,BASE_MARKET_DATA[[#This Row],[LABEL]]),1,0)</f>
        <v>0</v>
      </c>
      <c r="L6485" s="17">
        <f>IF(BASE_MARKET_DATA[[#This Row],[VARP]]&gt;0,1,0)</f>
        <v>1</v>
      </c>
    </row>
    <row r="6486" spans="1:12">
      <c r="A6486" s="1">
        <v>43966</v>
      </c>
      <c r="B6486" s="17" t="s">
        <v>85</v>
      </c>
      <c r="C6486">
        <v>8.6160000000000004E-3</v>
      </c>
      <c r="D6486">
        <v>8.6379999999999998E-3</v>
      </c>
      <c r="E6486">
        <v>-2.1999999999999451E-5</v>
      </c>
      <c r="F6486">
        <v>-2.5468858532066972E-3</v>
      </c>
      <c r="G6486" s="17" t="s">
        <v>2</v>
      </c>
      <c r="H6486" s="17" t="s">
        <v>86</v>
      </c>
      <c r="I6486" s="17" t="s">
        <v>38</v>
      </c>
      <c r="J6486" s="17" t="s">
        <v>144</v>
      </c>
      <c r="K6486" s="17">
        <f>IF(BASE_MARKET_DATA[[#This Row],[DATE]]=_xlfn.MAXIFS(A:A,H:H,BASE_MARKET_DATA[[#This Row],[LABEL]]),1,0)</f>
        <v>0</v>
      </c>
      <c r="L6486" s="17">
        <f>IF(BASE_MARKET_DATA[[#This Row],[VARP]]&gt;0,1,0)</f>
        <v>0</v>
      </c>
    </row>
    <row r="6487" spans="1:12">
      <c r="A6487" s="1">
        <v>43969</v>
      </c>
      <c r="B6487" s="17" t="s">
        <v>85</v>
      </c>
      <c r="C6487">
        <v>8.6180000000000007E-3</v>
      </c>
      <c r="D6487">
        <v>8.6160000000000004E-3</v>
      </c>
      <c r="E6487">
        <v>2.0000000000002655E-6</v>
      </c>
      <c r="F6487">
        <v>2.3212627669455261E-4</v>
      </c>
      <c r="G6487" s="17" t="s">
        <v>2</v>
      </c>
      <c r="H6487" s="17" t="s">
        <v>86</v>
      </c>
      <c r="I6487" s="17" t="s">
        <v>38</v>
      </c>
      <c r="J6487" s="17" t="s">
        <v>144</v>
      </c>
      <c r="K6487" s="17">
        <f>IF(BASE_MARKET_DATA[[#This Row],[DATE]]=_xlfn.MAXIFS(A:A,H:H,BASE_MARKET_DATA[[#This Row],[LABEL]]),1,0)</f>
        <v>0</v>
      </c>
      <c r="L6487" s="17">
        <f>IF(BASE_MARKET_DATA[[#This Row],[VARP]]&gt;0,1,0)</f>
        <v>1</v>
      </c>
    </row>
    <row r="6488" spans="1:12">
      <c r="A6488" s="1">
        <v>43970</v>
      </c>
      <c r="B6488" s="17" t="s">
        <v>85</v>
      </c>
      <c r="C6488">
        <v>8.5280000000000009E-3</v>
      </c>
      <c r="D6488">
        <v>8.6180000000000007E-3</v>
      </c>
      <c r="E6488">
        <v>-8.9999999999999802E-5</v>
      </c>
      <c r="F6488">
        <v>-1.0443258296588511E-2</v>
      </c>
      <c r="G6488" s="17" t="s">
        <v>2</v>
      </c>
      <c r="H6488" s="17" t="s">
        <v>86</v>
      </c>
      <c r="I6488" s="17" t="s">
        <v>38</v>
      </c>
      <c r="J6488" s="17" t="s">
        <v>144</v>
      </c>
      <c r="K6488" s="17">
        <f>IF(BASE_MARKET_DATA[[#This Row],[DATE]]=_xlfn.MAXIFS(A:A,H:H,BASE_MARKET_DATA[[#This Row],[LABEL]]),1,0)</f>
        <v>0</v>
      </c>
      <c r="L6488" s="17">
        <f>IF(BASE_MARKET_DATA[[#This Row],[VARP]]&gt;0,1,0)</f>
        <v>0</v>
      </c>
    </row>
    <row r="6489" spans="1:12">
      <c r="A6489" s="1">
        <v>43971</v>
      </c>
      <c r="B6489" s="17" t="s">
        <v>85</v>
      </c>
      <c r="C6489">
        <v>8.4869999999999998E-3</v>
      </c>
      <c r="D6489">
        <v>8.5280000000000009E-3</v>
      </c>
      <c r="E6489">
        <v>-4.1000000000001105E-5</v>
      </c>
      <c r="F6489">
        <v>-4.8076923076924372E-3</v>
      </c>
      <c r="G6489" s="17" t="s">
        <v>2</v>
      </c>
      <c r="H6489" s="17" t="s">
        <v>86</v>
      </c>
      <c r="I6489" s="17" t="s">
        <v>38</v>
      </c>
      <c r="J6489" s="17" t="s">
        <v>144</v>
      </c>
      <c r="K6489" s="17">
        <f>IF(BASE_MARKET_DATA[[#This Row],[DATE]]=_xlfn.MAXIFS(A:A,H:H,BASE_MARKET_DATA[[#This Row],[LABEL]]),1,0)</f>
        <v>0</v>
      </c>
      <c r="L6489" s="17">
        <f>IF(BASE_MARKET_DATA[[#This Row],[VARP]]&gt;0,1,0)</f>
        <v>0</v>
      </c>
    </row>
    <row r="6490" spans="1:12">
      <c r="A6490" s="1">
        <v>43972</v>
      </c>
      <c r="B6490" s="17" t="s">
        <v>85</v>
      </c>
      <c r="C6490">
        <v>8.4609999999999998E-3</v>
      </c>
      <c r="D6490">
        <v>8.4869999999999998E-3</v>
      </c>
      <c r="E6490">
        <v>-2.5999999999999981E-5</v>
      </c>
      <c r="F6490">
        <v>-3.0635088959585226E-3</v>
      </c>
      <c r="G6490" s="17" t="s">
        <v>2</v>
      </c>
      <c r="H6490" s="17" t="s">
        <v>86</v>
      </c>
      <c r="I6490" s="17" t="s">
        <v>38</v>
      </c>
      <c r="J6490" s="17" t="s">
        <v>144</v>
      </c>
      <c r="K6490" s="17">
        <f>IF(BASE_MARKET_DATA[[#This Row],[DATE]]=_xlfn.MAXIFS(A:A,H:H,BASE_MARKET_DATA[[#This Row],[LABEL]]),1,0)</f>
        <v>0</v>
      </c>
      <c r="L6490" s="17">
        <f>IF(BASE_MARKET_DATA[[#This Row],[VARP]]&gt;0,1,0)</f>
        <v>0</v>
      </c>
    </row>
    <row r="6491" spans="1:12">
      <c r="A6491" s="1">
        <v>43973</v>
      </c>
      <c r="B6491" s="17" t="s">
        <v>85</v>
      </c>
      <c r="C6491">
        <v>8.4810000000000007E-3</v>
      </c>
      <c r="D6491">
        <v>8.4609999999999998E-3</v>
      </c>
      <c r="E6491">
        <v>2.000000000000092E-5</v>
      </c>
      <c r="F6491">
        <v>2.3637867864319726E-3</v>
      </c>
      <c r="G6491" s="17" t="s">
        <v>2</v>
      </c>
      <c r="H6491" s="17" t="s">
        <v>86</v>
      </c>
      <c r="I6491" s="17" t="s">
        <v>38</v>
      </c>
      <c r="J6491" s="17" t="s">
        <v>144</v>
      </c>
      <c r="K6491" s="17">
        <f>IF(BASE_MARKET_DATA[[#This Row],[DATE]]=_xlfn.MAXIFS(A:A,H:H,BASE_MARKET_DATA[[#This Row],[LABEL]]),1,0)</f>
        <v>0</v>
      </c>
      <c r="L6491" s="17">
        <f>IF(BASE_MARKET_DATA[[#This Row],[VARP]]&gt;0,1,0)</f>
        <v>1</v>
      </c>
    </row>
    <row r="6492" spans="1:12">
      <c r="A6492" s="1">
        <v>43976</v>
      </c>
      <c r="B6492" s="17" t="s">
        <v>85</v>
      </c>
      <c r="C6492">
        <v>8.5059999999999997E-3</v>
      </c>
      <c r="D6492">
        <v>8.4810000000000007E-3</v>
      </c>
      <c r="E6492">
        <v>2.4999999999998981E-5</v>
      </c>
      <c r="F6492">
        <v>2.9477655936798702E-3</v>
      </c>
      <c r="G6492" s="17" t="s">
        <v>2</v>
      </c>
      <c r="H6492" s="17" t="s">
        <v>86</v>
      </c>
      <c r="I6492" s="17" t="s">
        <v>38</v>
      </c>
      <c r="J6492" s="17" t="s">
        <v>144</v>
      </c>
      <c r="K6492" s="17">
        <f>IF(BASE_MARKET_DATA[[#This Row],[DATE]]=_xlfn.MAXIFS(A:A,H:H,BASE_MARKET_DATA[[#This Row],[LABEL]]),1,0)</f>
        <v>0</v>
      </c>
      <c r="L6492" s="17">
        <f>IF(BASE_MARKET_DATA[[#This Row],[VARP]]&gt;0,1,0)</f>
        <v>1</v>
      </c>
    </row>
    <row r="6493" spans="1:12">
      <c r="A6493" s="1">
        <v>43977</v>
      </c>
      <c r="B6493" s="17" t="s">
        <v>85</v>
      </c>
      <c r="C6493">
        <v>8.515E-3</v>
      </c>
      <c r="D6493">
        <v>8.5059999999999997E-3</v>
      </c>
      <c r="E6493">
        <v>9.0000000000003272E-6</v>
      </c>
      <c r="F6493">
        <v>1.058076651775256E-3</v>
      </c>
      <c r="G6493" s="17" t="s">
        <v>2</v>
      </c>
      <c r="H6493" s="17" t="s">
        <v>86</v>
      </c>
      <c r="I6493" s="17" t="s">
        <v>38</v>
      </c>
      <c r="J6493" s="17" t="s">
        <v>144</v>
      </c>
      <c r="K6493" s="17">
        <f>IF(BASE_MARKET_DATA[[#This Row],[DATE]]=_xlfn.MAXIFS(A:A,H:H,BASE_MARKET_DATA[[#This Row],[LABEL]]),1,0)</f>
        <v>0</v>
      </c>
      <c r="L6493" s="17">
        <f>IF(BASE_MARKET_DATA[[#This Row],[VARP]]&gt;0,1,0)</f>
        <v>1</v>
      </c>
    </row>
    <row r="6494" spans="1:12">
      <c r="A6494" s="1">
        <v>43978</v>
      </c>
      <c r="B6494" s="17" t="s">
        <v>85</v>
      </c>
      <c r="C6494">
        <v>8.4689999999999991E-3</v>
      </c>
      <c r="D6494">
        <v>8.515E-3</v>
      </c>
      <c r="E6494">
        <v>-4.6000000000000901E-5</v>
      </c>
      <c r="F6494">
        <v>-5.4022313564299354E-3</v>
      </c>
      <c r="G6494" s="17" t="s">
        <v>2</v>
      </c>
      <c r="H6494" s="17" t="s">
        <v>86</v>
      </c>
      <c r="I6494" s="17" t="s">
        <v>38</v>
      </c>
      <c r="J6494" s="17" t="s">
        <v>144</v>
      </c>
      <c r="K6494" s="17">
        <f>IF(BASE_MARKET_DATA[[#This Row],[DATE]]=_xlfn.MAXIFS(A:A,H:H,BASE_MARKET_DATA[[#This Row],[LABEL]]),1,0)</f>
        <v>0</v>
      </c>
      <c r="L6494" s="17">
        <f>IF(BASE_MARKET_DATA[[#This Row],[VARP]]&gt;0,1,0)</f>
        <v>0</v>
      </c>
    </row>
    <row r="6495" spans="1:12">
      <c r="A6495" s="1">
        <v>43979</v>
      </c>
      <c r="B6495" s="17" t="s">
        <v>85</v>
      </c>
      <c r="C6495">
        <v>8.4209999999999997E-3</v>
      </c>
      <c r="D6495">
        <v>8.4689999999999991E-3</v>
      </c>
      <c r="E6495">
        <v>-4.7999999999999432E-5</v>
      </c>
      <c r="F6495">
        <v>-5.6677293659227104E-3</v>
      </c>
      <c r="G6495" s="17" t="s">
        <v>2</v>
      </c>
      <c r="H6495" s="17" t="s">
        <v>86</v>
      </c>
      <c r="I6495" s="17" t="s">
        <v>38</v>
      </c>
      <c r="J6495" s="17" t="s">
        <v>144</v>
      </c>
      <c r="K6495" s="17">
        <f>IF(BASE_MARKET_DATA[[#This Row],[DATE]]=_xlfn.MAXIFS(A:A,H:H,BASE_MARKET_DATA[[#This Row],[LABEL]]),1,0)</f>
        <v>0</v>
      </c>
      <c r="L6495" s="17">
        <f>IF(BASE_MARKET_DATA[[#This Row],[VARP]]&gt;0,1,0)</f>
        <v>0</v>
      </c>
    </row>
    <row r="6496" spans="1:12">
      <c r="A6496" s="1">
        <v>43980</v>
      </c>
      <c r="B6496" s="17" t="s">
        <v>85</v>
      </c>
      <c r="C6496">
        <v>8.3809999999999996E-3</v>
      </c>
      <c r="D6496">
        <v>8.4209999999999997E-3</v>
      </c>
      <c r="E6496">
        <v>-4.0000000000000105E-5</v>
      </c>
      <c r="F6496">
        <v>-4.7500296876855606E-3</v>
      </c>
      <c r="G6496" s="17" t="s">
        <v>2</v>
      </c>
      <c r="H6496" s="17" t="s">
        <v>86</v>
      </c>
      <c r="I6496" s="17" t="s">
        <v>38</v>
      </c>
      <c r="J6496" s="17" t="s">
        <v>144</v>
      </c>
      <c r="K6496" s="17">
        <f>IF(BASE_MARKET_DATA[[#This Row],[DATE]]=_xlfn.MAXIFS(A:A,H:H,BASE_MARKET_DATA[[#This Row],[LABEL]]),1,0)</f>
        <v>0</v>
      </c>
      <c r="L6496" s="17">
        <f>IF(BASE_MARKET_DATA[[#This Row],[VARP]]&gt;0,1,0)</f>
        <v>0</v>
      </c>
    </row>
    <row r="6497" spans="1:12">
      <c r="A6497" s="1">
        <v>43983</v>
      </c>
      <c r="B6497" s="17" t="s">
        <v>85</v>
      </c>
      <c r="C6497">
        <v>8.3489999999999988E-3</v>
      </c>
      <c r="D6497">
        <v>8.3809999999999996E-3</v>
      </c>
      <c r="E6497">
        <v>-3.2000000000000778E-5</v>
      </c>
      <c r="F6497">
        <v>-3.8181601240902972E-3</v>
      </c>
      <c r="G6497" s="17" t="s">
        <v>2</v>
      </c>
      <c r="H6497" s="17" t="s">
        <v>86</v>
      </c>
      <c r="I6497" s="17" t="s">
        <v>38</v>
      </c>
      <c r="J6497" s="17" t="s">
        <v>144</v>
      </c>
      <c r="K6497" s="17">
        <f>IF(BASE_MARKET_DATA[[#This Row],[DATE]]=_xlfn.MAXIFS(A:A,H:H,BASE_MARKET_DATA[[#This Row],[LABEL]]),1,0)</f>
        <v>0</v>
      </c>
      <c r="L6497" s="17">
        <f>IF(BASE_MARKET_DATA[[#This Row],[VARP]]&gt;0,1,0)</f>
        <v>0</v>
      </c>
    </row>
    <row r="6498" spans="1:12">
      <c r="A6498" s="1">
        <v>43984</v>
      </c>
      <c r="B6498" s="17" t="s">
        <v>85</v>
      </c>
      <c r="C6498">
        <v>8.3529999999999993E-3</v>
      </c>
      <c r="D6498">
        <v>8.3489999999999988E-3</v>
      </c>
      <c r="E6498">
        <v>4.0000000000005309E-6</v>
      </c>
      <c r="F6498">
        <v>4.7909929332860601E-4</v>
      </c>
      <c r="G6498" s="17" t="s">
        <v>2</v>
      </c>
      <c r="H6498" s="17" t="s">
        <v>86</v>
      </c>
      <c r="I6498" s="17" t="s">
        <v>38</v>
      </c>
      <c r="J6498" s="17" t="s">
        <v>144</v>
      </c>
      <c r="K6498" s="17">
        <f>IF(BASE_MARKET_DATA[[#This Row],[DATE]]=_xlfn.MAXIFS(A:A,H:H,BASE_MARKET_DATA[[#This Row],[LABEL]]),1,0)</f>
        <v>0</v>
      </c>
      <c r="L6498" s="17">
        <f>IF(BASE_MARKET_DATA[[#This Row],[VARP]]&gt;0,1,0)</f>
        <v>1</v>
      </c>
    </row>
    <row r="6499" spans="1:12">
      <c r="A6499" s="1">
        <v>43985</v>
      </c>
      <c r="B6499" s="17" t="s">
        <v>85</v>
      </c>
      <c r="C6499">
        <v>8.2129999999999998E-3</v>
      </c>
      <c r="D6499">
        <v>8.3529999999999993E-3</v>
      </c>
      <c r="E6499">
        <v>-1.399999999999995E-4</v>
      </c>
      <c r="F6499">
        <v>-1.6760445348976357E-2</v>
      </c>
      <c r="G6499" s="17" t="s">
        <v>2</v>
      </c>
      <c r="H6499" s="17" t="s">
        <v>86</v>
      </c>
      <c r="I6499" s="17" t="s">
        <v>38</v>
      </c>
      <c r="J6499" s="17" t="s">
        <v>144</v>
      </c>
      <c r="K6499" s="17">
        <f>IF(BASE_MARKET_DATA[[#This Row],[DATE]]=_xlfn.MAXIFS(A:A,H:H,BASE_MARKET_DATA[[#This Row],[LABEL]]),1,0)</f>
        <v>0</v>
      </c>
      <c r="L6499" s="17">
        <f>IF(BASE_MARKET_DATA[[#This Row],[VARP]]&gt;0,1,0)</f>
        <v>0</v>
      </c>
    </row>
    <row r="6500" spans="1:12">
      <c r="A6500" s="1">
        <v>43986</v>
      </c>
      <c r="B6500" s="17" t="s">
        <v>85</v>
      </c>
      <c r="C6500">
        <v>8.1630000000000001E-3</v>
      </c>
      <c r="D6500">
        <v>8.2129999999999998E-3</v>
      </c>
      <c r="E6500">
        <v>-4.9999999999999697E-5</v>
      </c>
      <c r="F6500">
        <v>-6.0879094119079139E-3</v>
      </c>
      <c r="G6500" s="17" t="s">
        <v>2</v>
      </c>
      <c r="H6500" s="17" t="s">
        <v>86</v>
      </c>
      <c r="I6500" s="17" t="s">
        <v>38</v>
      </c>
      <c r="J6500" s="17" t="s">
        <v>144</v>
      </c>
      <c r="K6500" s="17">
        <f>IF(BASE_MARKET_DATA[[#This Row],[DATE]]=_xlfn.MAXIFS(A:A,H:H,BASE_MARKET_DATA[[#This Row],[LABEL]]),1,0)</f>
        <v>0</v>
      </c>
      <c r="L6500" s="17">
        <f>IF(BASE_MARKET_DATA[[#This Row],[VARP]]&gt;0,1,0)</f>
        <v>0</v>
      </c>
    </row>
    <row r="6501" spans="1:12">
      <c r="A6501" s="1">
        <v>43987</v>
      </c>
      <c r="B6501" s="17" t="s">
        <v>85</v>
      </c>
      <c r="C6501">
        <v>8.0769999999999991E-3</v>
      </c>
      <c r="D6501">
        <v>8.1630000000000001E-3</v>
      </c>
      <c r="E6501">
        <v>-8.6000000000001006E-5</v>
      </c>
      <c r="F6501">
        <v>-1.0535342398628078E-2</v>
      </c>
      <c r="G6501" s="17" t="s">
        <v>2</v>
      </c>
      <c r="H6501" s="17" t="s">
        <v>86</v>
      </c>
      <c r="I6501" s="17" t="s">
        <v>38</v>
      </c>
      <c r="J6501" s="17" t="s">
        <v>144</v>
      </c>
      <c r="K6501" s="17">
        <f>IF(BASE_MARKET_DATA[[#This Row],[DATE]]=_xlfn.MAXIFS(A:A,H:H,BASE_MARKET_DATA[[#This Row],[LABEL]]),1,0)</f>
        <v>0</v>
      </c>
      <c r="L6501" s="17">
        <f>IF(BASE_MARKET_DATA[[#This Row],[VARP]]&gt;0,1,0)</f>
        <v>0</v>
      </c>
    </row>
    <row r="6502" spans="1:12">
      <c r="A6502" s="1">
        <v>43990</v>
      </c>
      <c r="B6502" s="17" t="s">
        <v>85</v>
      </c>
      <c r="C6502">
        <v>8.0569999999999999E-3</v>
      </c>
      <c r="D6502">
        <v>8.0769999999999991E-3</v>
      </c>
      <c r="E6502">
        <v>-1.9999999999999185E-5</v>
      </c>
      <c r="F6502">
        <v>-2.4761668936485312E-3</v>
      </c>
      <c r="G6502" s="17" t="s">
        <v>2</v>
      </c>
      <c r="H6502" s="17" t="s">
        <v>86</v>
      </c>
      <c r="I6502" s="17" t="s">
        <v>38</v>
      </c>
      <c r="J6502" s="17" t="s">
        <v>144</v>
      </c>
      <c r="K6502" s="17">
        <f>IF(BASE_MARKET_DATA[[#This Row],[DATE]]=_xlfn.MAXIFS(A:A,H:H,BASE_MARKET_DATA[[#This Row],[LABEL]]),1,0)</f>
        <v>0</v>
      </c>
      <c r="L6502" s="17">
        <f>IF(BASE_MARKET_DATA[[#This Row],[VARP]]&gt;0,1,0)</f>
        <v>0</v>
      </c>
    </row>
    <row r="6503" spans="1:12">
      <c r="A6503" s="1">
        <v>43991</v>
      </c>
      <c r="B6503" s="17" t="s">
        <v>85</v>
      </c>
      <c r="C6503">
        <v>8.1589999999999996E-3</v>
      </c>
      <c r="D6503">
        <v>8.0569999999999999E-3</v>
      </c>
      <c r="E6503">
        <v>1.0199999999999966E-4</v>
      </c>
      <c r="F6503">
        <v>1.2659798932605146E-2</v>
      </c>
      <c r="G6503" s="17" t="s">
        <v>2</v>
      </c>
      <c r="H6503" s="17" t="s">
        <v>86</v>
      </c>
      <c r="I6503" s="17" t="s">
        <v>38</v>
      </c>
      <c r="J6503" s="17" t="s">
        <v>144</v>
      </c>
      <c r="K6503" s="17">
        <f>IF(BASE_MARKET_DATA[[#This Row],[DATE]]=_xlfn.MAXIFS(A:A,H:H,BASE_MARKET_DATA[[#This Row],[LABEL]]),1,0)</f>
        <v>0</v>
      </c>
      <c r="L6503" s="17">
        <f>IF(BASE_MARKET_DATA[[#This Row],[VARP]]&gt;0,1,0)</f>
        <v>1</v>
      </c>
    </row>
    <row r="6504" spans="1:12">
      <c r="A6504" s="1">
        <v>43992</v>
      </c>
      <c r="B6504" s="17" t="s">
        <v>85</v>
      </c>
      <c r="C6504">
        <v>8.1860000000000006E-3</v>
      </c>
      <c r="D6504">
        <v>8.1589999999999996E-3</v>
      </c>
      <c r="E6504">
        <v>2.7000000000000982E-5</v>
      </c>
      <c r="F6504">
        <v>3.30922907219034E-3</v>
      </c>
      <c r="G6504" s="17" t="s">
        <v>2</v>
      </c>
      <c r="H6504" s="17" t="s">
        <v>86</v>
      </c>
      <c r="I6504" s="17" t="s">
        <v>38</v>
      </c>
      <c r="J6504" s="17" t="s">
        <v>144</v>
      </c>
      <c r="K6504" s="17">
        <f>IF(BASE_MARKET_DATA[[#This Row],[DATE]]=_xlfn.MAXIFS(A:A,H:H,BASE_MARKET_DATA[[#This Row],[LABEL]]),1,0)</f>
        <v>0</v>
      </c>
      <c r="L6504" s="17">
        <f>IF(BASE_MARKET_DATA[[#This Row],[VARP]]&gt;0,1,0)</f>
        <v>1</v>
      </c>
    </row>
    <row r="6505" spans="1:12">
      <c r="A6505" s="1">
        <v>43993</v>
      </c>
      <c r="B6505" s="17" t="s">
        <v>85</v>
      </c>
      <c r="C6505">
        <v>8.2220000000000001E-3</v>
      </c>
      <c r="D6505">
        <v>8.1860000000000006E-3</v>
      </c>
      <c r="E6505">
        <v>3.5999999999999574E-5</v>
      </c>
      <c r="F6505">
        <v>4.3977522599559704E-3</v>
      </c>
      <c r="G6505" s="17" t="s">
        <v>2</v>
      </c>
      <c r="H6505" s="17" t="s">
        <v>86</v>
      </c>
      <c r="I6505" s="17" t="s">
        <v>38</v>
      </c>
      <c r="J6505" s="17" t="s">
        <v>144</v>
      </c>
      <c r="K6505" s="17">
        <f>IF(BASE_MARKET_DATA[[#This Row],[DATE]]=_xlfn.MAXIFS(A:A,H:H,BASE_MARKET_DATA[[#This Row],[LABEL]]),1,0)</f>
        <v>0</v>
      </c>
      <c r="L6505" s="17">
        <f>IF(BASE_MARKET_DATA[[#This Row],[VARP]]&gt;0,1,0)</f>
        <v>1</v>
      </c>
    </row>
    <row r="6506" spans="1:12">
      <c r="A6506" s="1">
        <v>43994</v>
      </c>
      <c r="B6506" s="17" t="s">
        <v>85</v>
      </c>
      <c r="C6506">
        <v>8.293E-3</v>
      </c>
      <c r="D6506">
        <v>8.2220000000000001E-3</v>
      </c>
      <c r="E6506">
        <v>7.0999999999999883E-5</v>
      </c>
      <c r="F6506">
        <v>8.6353685234735935E-3</v>
      </c>
      <c r="G6506" s="17" t="s">
        <v>2</v>
      </c>
      <c r="H6506" s="17" t="s">
        <v>86</v>
      </c>
      <c r="I6506" s="17" t="s">
        <v>38</v>
      </c>
      <c r="J6506" s="17" t="s">
        <v>144</v>
      </c>
      <c r="K6506" s="17">
        <f>IF(BASE_MARKET_DATA[[#This Row],[DATE]]=_xlfn.MAXIFS(A:A,H:H,BASE_MARKET_DATA[[#This Row],[LABEL]]),1,0)</f>
        <v>0</v>
      </c>
      <c r="L6506" s="17">
        <f>IF(BASE_MARKET_DATA[[#This Row],[VARP]]&gt;0,1,0)</f>
        <v>1</v>
      </c>
    </row>
    <row r="6507" spans="1:12">
      <c r="A6507" s="1">
        <v>43997</v>
      </c>
      <c r="B6507" s="17" t="s">
        <v>85</v>
      </c>
      <c r="C6507">
        <v>8.2780000000000006E-3</v>
      </c>
      <c r="D6507">
        <v>8.293E-3</v>
      </c>
      <c r="E6507">
        <v>-1.4999999999999389E-5</v>
      </c>
      <c r="F6507">
        <v>-1.8087543711563232E-3</v>
      </c>
      <c r="G6507" s="17" t="s">
        <v>2</v>
      </c>
      <c r="H6507" s="17" t="s">
        <v>86</v>
      </c>
      <c r="I6507" s="17" t="s">
        <v>38</v>
      </c>
      <c r="J6507" s="17" t="s">
        <v>144</v>
      </c>
      <c r="K6507" s="17">
        <f>IF(BASE_MARKET_DATA[[#This Row],[DATE]]=_xlfn.MAXIFS(A:A,H:H,BASE_MARKET_DATA[[#This Row],[LABEL]]),1,0)</f>
        <v>0</v>
      </c>
      <c r="L6507" s="17">
        <f>IF(BASE_MARKET_DATA[[#This Row],[VARP]]&gt;0,1,0)</f>
        <v>0</v>
      </c>
    </row>
    <row r="6508" spans="1:12">
      <c r="A6508" s="1">
        <v>43998</v>
      </c>
      <c r="B6508" s="17" t="s">
        <v>85</v>
      </c>
      <c r="C6508">
        <v>8.2030000000000002E-3</v>
      </c>
      <c r="D6508">
        <v>8.2780000000000006E-3</v>
      </c>
      <c r="E6508">
        <v>-7.5000000000000414E-5</v>
      </c>
      <c r="F6508">
        <v>-9.0601594588065239E-3</v>
      </c>
      <c r="G6508" s="17" t="s">
        <v>2</v>
      </c>
      <c r="H6508" s="17" t="s">
        <v>86</v>
      </c>
      <c r="I6508" s="17" t="s">
        <v>38</v>
      </c>
      <c r="J6508" s="17" t="s">
        <v>144</v>
      </c>
      <c r="K6508" s="17">
        <f>IF(BASE_MARKET_DATA[[#This Row],[DATE]]=_xlfn.MAXIFS(A:A,H:H,BASE_MARKET_DATA[[#This Row],[LABEL]]),1,0)</f>
        <v>0</v>
      </c>
      <c r="L6508" s="17">
        <f>IF(BASE_MARKET_DATA[[#This Row],[VARP]]&gt;0,1,0)</f>
        <v>0</v>
      </c>
    </row>
    <row r="6509" spans="1:12">
      <c r="A6509" s="1">
        <v>43999</v>
      </c>
      <c r="B6509" s="17" t="s">
        <v>85</v>
      </c>
      <c r="C6509">
        <v>8.26E-3</v>
      </c>
      <c r="D6509">
        <v>8.2030000000000002E-3</v>
      </c>
      <c r="E6509">
        <v>5.6999999999999759E-5</v>
      </c>
      <c r="F6509">
        <v>6.9486773131780758E-3</v>
      </c>
      <c r="G6509" s="17" t="s">
        <v>2</v>
      </c>
      <c r="H6509" s="17" t="s">
        <v>86</v>
      </c>
      <c r="I6509" s="17" t="s">
        <v>38</v>
      </c>
      <c r="J6509" s="17" t="s">
        <v>144</v>
      </c>
      <c r="K6509" s="17">
        <f>IF(BASE_MARKET_DATA[[#This Row],[DATE]]=_xlfn.MAXIFS(A:A,H:H,BASE_MARKET_DATA[[#This Row],[LABEL]]),1,0)</f>
        <v>0</v>
      </c>
      <c r="L6509" s="17">
        <f>IF(BASE_MARKET_DATA[[#This Row],[VARP]]&gt;0,1,0)</f>
        <v>1</v>
      </c>
    </row>
    <row r="6510" spans="1:12">
      <c r="A6510" s="1">
        <v>44000</v>
      </c>
      <c r="B6510" s="17" t="s">
        <v>85</v>
      </c>
      <c r="C6510">
        <v>8.3209999999999985E-3</v>
      </c>
      <c r="D6510">
        <v>8.26E-3</v>
      </c>
      <c r="E6510">
        <v>6.0999999999998555E-5</v>
      </c>
      <c r="F6510">
        <v>7.3849878934622946E-3</v>
      </c>
      <c r="G6510" s="17" t="s">
        <v>2</v>
      </c>
      <c r="H6510" s="17" t="s">
        <v>86</v>
      </c>
      <c r="I6510" s="17" t="s">
        <v>38</v>
      </c>
      <c r="J6510" s="17" t="s">
        <v>144</v>
      </c>
      <c r="K6510" s="17">
        <f>IF(BASE_MARKET_DATA[[#This Row],[DATE]]=_xlfn.MAXIFS(A:A,H:H,BASE_MARKET_DATA[[#This Row],[LABEL]]),1,0)</f>
        <v>0</v>
      </c>
      <c r="L6510" s="17">
        <f>IF(BASE_MARKET_DATA[[#This Row],[VARP]]&gt;0,1,0)</f>
        <v>1</v>
      </c>
    </row>
    <row r="6511" spans="1:12">
      <c r="A6511" s="1">
        <v>44001</v>
      </c>
      <c r="B6511" s="17" t="s">
        <v>85</v>
      </c>
      <c r="C6511">
        <v>8.3349999999999987E-3</v>
      </c>
      <c r="D6511">
        <v>8.3209999999999985E-3</v>
      </c>
      <c r="E6511">
        <v>1.4000000000000123E-5</v>
      </c>
      <c r="F6511">
        <v>1.6824900853262981E-3</v>
      </c>
      <c r="G6511" s="17" t="s">
        <v>2</v>
      </c>
      <c r="H6511" s="17" t="s">
        <v>86</v>
      </c>
      <c r="I6511" s="17" t="s">
        <v>38</v>
      </c>
      <c r="J6511" s="17" t="s">
        <v>144</v>
      </c>
      <c r="K6511" s="17">
        <f>IF(BASE_MARKET_DATA[[#This Row],[DATE]]=_xlfn.MAXIFS(A:A,H:H,BASE_MARKET_DATA[[#This Row],[LABEL]]),1,0)</f>
        <v>0</v>
      </c>
      <c r="L6511" s="17">
        <f>IF(BASE_MARKET_DATA[[#This Row],[VARP]]&gt;0,1,0)</f>
        <v>1</v>
      </c>
    </row>
    <row r="6512" spans="1:12">
      <c r="A6512" s="1">
        <v>44004</v>
      </c>
      <c r="B6512" s="17" t="s">
        <v>85</v>
      </c>
      <c r="C6512">
        <v>8.3700000000000007E-3</v>
      </c>
      <c r="D6512">
        <v>8.3349999999999987E-3</v>
      </c>
      <c r="E6512">
        <v>3.5000000000002043E-5</v>
      </c>
      <c r="F6512">
        <v>4.1991601679666523E-3</v>
      </c>
      <c r="G6512" s="17" t="s">
        <v>2</v>
      </c>
      <c r="H6512" s="17" t="s">
        <v>86</v>
      </c>
      <c r="I6512" s="17" t="s">
        <v>38</v>
      </c>
      <c r="J6512" s="17" t="s">
        <v>144</v>
      </c>
      <c r="K6512" s="17">
        <f>IF(BASE_MARKET_DATA[[#This Row],[DATE]]=_xlfn.MAXIFS(A:A,H:H,BASE_MARKET_DATA[[#This Row],[LABEL]]),1,0)</f>
        <v>0</v>
      </c>
      <c r="L6512" s="17">
        <f>IF(BASE_MARKET_DATA[[#This Row],[VARP]]&gt;0,1,0)</f>
        <v>1</v>
      </c>
    </row>
    <row r="6513" spans="1:12">
      <c r="A6513" s="1">
        <v>44005</v>
      </c>
      <c r="B6513" s="17" t="s">
        <v>85</v>
      </c>
      <c r="C6513">
        <v>8.2889999999999995E-3</v>
      </c>
      <c r="D6513">
        <v>8.3700000000000007E-3</v>
      </c>
      <c r="E6513">
        <v>-8.100000000000121E-5</v>
      </c>
      <c r="F6513">
        <v>-9.6774193548388541E-3</v>
      </c>
      <c r="G6513" s="17" t="s">
        <v>2</v>
      </c>
      <c r="H6513" s="17" t="s">
        <v>86</v>
      </c>
      <c r="I6513" s="17" t="s">
        <v>38</v>
      </c>
      <c r="J6513" s="17" t="s">
        <v>144</v>
      </c>
      <c r="K6513" s="17">
        <f>IF(BASE_MARKET_DATA[[#This Row],[DATE]]=_xlfn.MAXIFS(A:A,H:H,BASE_MARKET_DATA[[#This Row],[LABEL]]),1,0)</f>
        <v>0</v>
      </c>
      <c r="L6513" s="17">
        <f>IF(BASE_MARKET_DATA[[#This Row],[VARP]]&gt;0,1,0)</f>
        <v>0</v>
      </c>
    </row>
    <row r="6514" spans="1:12">
      <c r="A6514" s="1">
        <v>44006</v>
      </c>
      <c r="B6514" s="17" t="s">
        <v>85</v>
      </c>
      <c r="C6514">
        <v>8.3020000000000004E-3</v>
      </c>
      <c r="D6514">
        <v>8.2889999999999995E-3</v>
      </c>
      <c r="E6514">
        <v>1.3000000000000858E-5</v>
      </c>
      <c r="F6514">
        <v>1.5683435878876655E-3</v>
      </c>
      <c r="G6514" s="17" t="s">
        <v>2</v>
      </c>
      <c r="H6514" s="17" t="s">
        <v>86</v>
      </c>
      <c r="I6514" s="17" t="s">
        <v>38</v>
      </c>
      <c r="J6514" s="17" t="s">
        <v>144</v>
      </c>
      <c r="K6514" s="17">
        <f>IF(BASE_MARKET_DATA[[#This Row],[DATE]]=_xlfn.MAXIFS(A:A,H:H,BASE_MARKET_DATA[[#This Row],[LABEL]]),1,0)</f>
        <v>0</v>
      </c>
      <c r="L6514" s="17">
        <f>IF(BASE_MARKET_DATA[[#This Row],[VARP]]&gt;0,1,0)</f>
        <v>1</v>
      </c>
    </row>
    <row r="6515" spans="1:12">
      <c r="A6515" s="1">
        <v>44007</v>
      </c>
      <c r="B6515" s="17" t="s">
        <v>85</v>
      </c>
      <c r="C6515">
        <v>8.3010000000000011E-3</v>
      </c>
      <c r="D6515">
        <v>8.3020000000000004E-3</v>
      </c>
      <c r="E6515">
        <v>-9.9999999999926537E-7</v>
      </c>
      <c r="F6515">
        <v>-1.2045290291487175E-4</v>
      </c>
      <c r="G6515" s="17" t="s">
        <v>2</v>
      </c>
      <c r="H6515" s="17" t="s">
        <v>86</v>
      </c>
      <c r="I6515" s="17" t="s">
        <v>38</v>
      </c>
      <c r="J6515" s="17" t="s">
        <v>144</v>
      </c>
      <c r="K6515" s="17">
        <f>IF(BASE_MARKET_DATA[[#This Row],[DATE]]=_xlfn.MAXIFS(A:A,H:H,BASE_MARKET_DATA[[#This Row],[LABEL]]),1,0)</f>
        <v>0</v>
      </c>
      <c r="L6515" s="17">
        <f>IF(BASE_MARKET_DATA[[#This Row],[VARP]]&gt;0,1,0)</f>
        <v>0</v>
      </c>
    </row>
    <row r="6516" spans="1:12">
      <c r="A6516" s="1">
        <v>44008</v>
      </c>
      <c r="B6516" s="17" t="s">
        <v>85</v>
      </c>
      <c r="C6516">
        <v>8.3140000000000002E-3</v>
      </c>
      <c r="D6516">
        <v>8.3010000000000011E-3</v>
      </c>
      <c r="E6516">
        <v>1.2999999999999123E-5</v>
      </c>
      <c r="F6516">
        <v>1.5660763763400941E-3</v>
      </c>
      <c r="G6516" s="17" t="s">
        <v>2</v>
      </c>
      <c r="H6516" s="17" t="s">
        <v>86</v>
      </c>
      <c r="I6516" s="17" t="s">
        <v>38</v>
      </c>
      <c r="J6516" s="17" t="s">
        <v>144</v>
      </c>
      <c r="K6516" s="17">
        <f>IF(BASE_MARKET_DATA[[#This Row],[DATE]]=_xlfn.MAXIFS(A:A,H:H,BASE_MARKET_DATA[[#This Row],[LABEL]]),1,0)</f>
        <v>0</v>
      </c>
      <c r="L6516" s="17">
        <f>IF(BASE_MARKET_DATA[[#This Row],[VARP]]&gt;0,1,0)</f>
        <v>1</v>
      </c>
    </row>
    <row r="6517" spans="1:12">
      <c r="A6517" s="1">
        <v>44011</v>
      </c>
      <c r="B6517" s="17" t="s">
        <v>85</v>
      </c>
      <c r="C6517">
        <v>8.3079999999999994E-3</v>
      </c>
      <c r="D6517">
        <v>8.3140000000000002E-3</v>
      </c>
      <c r="E6517">
        <v>-6.0000000000007964E-6</v>
      </c>
      <c r="F6517">
        <v>-7.2167428433976381E-4</v>
      </c>
      <c r="G6517" s="17" t="s">
        <v>2</v>
      </c>
      <c r="H6517" s="17" t="s">
        <v>86</v>
      </c>
      <c r="I6517" s="17" t="s">
        <v>38</v>
      </c>
      <c r="J6517" s="17" t="s">
        <v>144</v>
      </c>
      <c r="K6517" s="17">
        <f>IF(BASE_MARKET_DATA[[#This Row],[DATE]]=_xlfn.MAXIFS(A:A,H:H,BASE_MARKET_DATA[[#This Row],[LABEL]]),1,0)</f>
        <v>0</v>
      </c>
      <c r="L6517" s="17">
        <f>IF(BASE_MARKET_DATA[[#This Row],[VARP]]&gt;0,1,0)</f>
        <v>0</v>
      </c>
    </row>
    <row r="6518" spans="1:12">
      <c r="A6518" s="1">
        <v>44012</v>
      </c>
      <c r="B6518" s="17" t="s">
        <v>85</v>
      </c>
      <c r="C6518">
        <v>8.2609999999999992E-3</v>
      </c>
      <c r="D6518">
        <v>8.3079999999999994E-3</v>
      </c>
      <c r="E6518">
        <v>-4.7000000000000167E-5</v>
      </c>
      <c r="F6518">
        <v>-5.6571978815599623E-3</v>
      </c>
      <c r="G6518" s="17" t="s">
        <v>2</v>
      </c>
      <c r="H6518" s="17" t="s">
        <v>86</v>
      </c>
      <c r="I6518" s="17" t="s">
        <v>38</v>
      </c>
      <c r="J6518" s="17" t="s">
        <v>144</v>
      </c>
      <c r="K6518" s="17">
        <f>IF(BASE_MARKET_DATA[[#This Row],[DATE]]=_xlfn.MAXIFS(A:A,H:H,BASE_MARKET_DATA[[#This Row],[LABEL]]),1,0)</f>
        <v>0</v>
      </c>
      <c r="L6518" s="17">
        <f>IF(BASE_MARKET_DATA[[#This Row],[VARP]]&gt;0,1,0)</f>
        <v>0</v>
      </c>
    </row>
    <row r="6519" spans="1:12">
      <c r="A6519" s="1">
        <v>44013</v>
      </c>
      <c r="B6519" s="17" t="s">
        <v>85</v>
      </c>
      <c r="C6519">
        <v>8.2400000000000008E-3</v>
      </c>
      <c r="D6519">
        <v>8.2609999999999992E-3</v>
      </c>
      <c r="E6519">
        <v>-2.099999999999845E-5</v>
      </c>
      <c r="F6519">
        <v>-2.5420651252873079E-3</v>
      </c>
      <c r="G6519" s="17" t="s">
        <v>2</v>
      </c>
      <c r="H6519" s="17" t="s">
        <v>86</v>
      </c>
      <c r="I6519" s="17" t="s">
        <v>38</v>
      </c>
      <c r="J6519" s="17" t="s">
        <v>144</v>
      </c>
      <c r="K6519" s="17">
        <f>IF(BASE_MARKET_DATA[[#This Row],[DATE]]=_xlfn.MAXIFS(A:A,H:H,BASE_MARKET_DATA[[#This Row],[LABEL]]),1,0)</f>
        <v>0</v>
      </c>
      <c r="L6519" s="17">
        <f>IF(BASE_MARKET_DATA[[#This Row],[VARP]]&gt;0,1,0)</f>
        <v>0</v>
      </c>
    </row>
    <row r="6520" spans="1:12">
      <c r="A6520" s="1">
        <v>44014</v>
      </c>
      <c r="B6520" s="17" t="s">
        <v>85</v>
      </c>
      <c r="C6520">
        <v>8.2749999999999994E-3</v>
      </c>
      <c r="D6520">
        <v>8.2400000000000008E-3</v>
      </c>
      <c r="E6520">
        <v>3.4999999999998574E-5</v>
      </c>
      <c r="F6520">
        <v>4.247572815533807E-3</v>
      </c>
      <c r="G6520" s="17" t="s">
        <v>2</v>
      </c>
      <c r="H6520" s="17" t="s">
        <v>86</v>
      </c>
      <c r="I6520" s="17" t="s">
        <v>38</v>
      </c>
      <c r="J6520" s="17" t="s">
        <v>144</v>
      </c>
      <c r="K6520" s="17">
        <f>IF(BASE_MARKET_DATA[[#This Row],[DATE]]=_xlfn.MAXIFS(A:A,H:H,BASE_MARKET_DATA[[#This Row],[LABEL]]),1,0)</f>
        <v>0</v>
      </c>
      <c r="L6520" s="17">
        <f>IF(BASE_MARKET_DATA[[#This Row],[VARP]]&gt;0,1,0)</f>
        <v>1</v>
      </c>
    </row>
    <row r="6521" spans="1:12">
      <c r="A6521" s="1">
        <v>44015</v>
      </c>
      <c r="B6521" s="17" t="s">
        <v>85</v>
      </c>
      <c r="C6521">
        <v>8.2740000000000001E-3</v>
      </c>
      <c r="D6521">
        <v>8.2749999999999994E-3</v>
      </c>
      <c r="E6521">
        <v>-9.9999999999926537E-7</v>
      </c>
      <c r="F6521">
        <v>-1.2084592145006229E-4</v>
      </c>
      <c r="G6521" s="17" t="s">
        <v>2</v>
      </c>
      <c r="H6521" s="17" t="s">
        <v>86</v>
      </c>
      <c r="I6521" s="17" t="s">
        <v>38</v>
      </c>
      <c r="J6521" s="17" t="s">
        <v>144</v>
      </c>
      <c r="K6521" s="17">
        <f>IF(BASE_MARKET_DATA[[#This Row],[DATE]]=_xlfn.MAXIFS(A:A,H:H,BASE_MARKET_DATA[[#This Row],[LABEL]]),1,0)</f>
        <v>0</v>
      </c>
      <c r="L6521" s="17">
        <f>IF(BASE_MARKET_DATA[[#This Row],[VARP]]&gt;0,1,0)</f>
        <v>0</v>
      </c>
    </row>
    <row r="6522" spans="1:12">
      <c r="A6522" s="1">
        <v>44018</v>
      </c>
      <c r="B6522" s="17" t="s">
        <v>85</v>
      </c>
      <c r="C6522">
        <v>8.2609999999999992E-3</v>
      </c>
      <c r="D6522">
        <v>8.2740000000000001E-3</v>
      </c>
      <c r="E6522">
        <v>-1.3000000000000858E-5</v>
      </c>
      <c r="F6522">
        <v>-1.5711868503747713E-3</v>
      </c>
      <c r="G6522" s="17" t="s">
        <v>2</v>
      </c>
      <c r="H6522" s="17" t="s">
        <v>86</v>
      </c>
      <c r="I6522" s="17" t="s">
        <v>38</v>
      </c>
      <c r="J6522" s="17" t="s">
        <v>144</v>
      </c>
      <c r="K6522" s="17">
        <f>IF(BASE_MARKET_DATA[[#This Row],[DATE]]=_xlfn.MAXIFS(A:A,H:H,BASE_MARKET_DATA[[#This Row],[LABEL]]),1,0)</f>
        <v>0</v>
      </c>
      <c r="L6522" s="17">
        <f>IF(BASE_MARKET_DATA[[#This Row],[VARP]]&gt;0,1,0)</f>
        <v>0</v>
      </c>
    </row>
    <row r="6523" spans="1:12">
      <c r="A6523" s="1">
        <v>44019</v>
      </c>
      <c r="B6523" s="17" t="s">
        <v>85</v>
      </c>
      <c r="C6523">
        <v>8.2299999999999995E-3</v>
      </c>
      <c r="D6523">
        <v>8.2609999999999992E-3</v>
      </c>
      <c r="E6523">
        <v>-3.0999999999999778E-5</v>
      </c>
      <c r="F6523">
        <v>-3.7525723278053237E-3</v>
      </c>
      <c r="G6523" s="17" t="s">
        <v>2</v>
      </c>
      <c r="H6523" s="17" t="s">
        <v>86</v>
      </c>
      <c r="I6523" s="17" t="s">
        <v>38</v>
      </c>
      <c r="J6523" s="17" t="s">
        <v>144</v>
      </c>
      <c r="K6523" s="17">
        <f>IF(BASE_MARKET_DATA[[#This Row],[DATE]]=_xlfn.MAXIFS(A:A,H:H,BASE_MARKET_DATA[[#This Row],[LABEL]]),1,0)</f>
        <v>0</v>
      </c>
      <c r="L6523" s="17">
        <f>IF(BASE_MARKET_DATA[[#This Row],[VARP]]&gt;0,1,0)</f>
        <v>0</v>
      </c>
    </row>
    <row r="6524" spans="1:12">
      <c r="A6524" s="1">
        <v>44020</v>
      </c>
      <c r="B6524" s="17" t="s">
        <v>85</v>
      </c>
      <c r="C6524">
        <v>8.2410000000000001E-3</v>
      </c>
      <c r="D6524">
        <v>8.2299999999999995E-3</v>
      </c>
      <c r="E6524">
        <v>1.1000000000000593E-5</v>
      </c>
      <c r="F6524">
        <v>1.3365735115432071E-3</v>
      </c>
      <c r="G6524" s="17" t="s">
        <v>2</v>
      </c>
      <c r="H6524" s="17" t="s">
        <v>86</v>
      </c>
      <c r="I6524" s="17" t="s">
        <v>38</v>
      </c>
      <c r="J6524" s="17" t="s">
        <v>144</v>
      </c>
      <c r="K6524" s="17">
        <f>IF(BASE_MARKET_DATA[[#This Row],[DATE]]=_xlfn.MAXIFS(A:A,H:H,BASE_MARKET_DATA[[#This Row],[LABEL]]),1,0)</f>
        <v>0</v>
      </c>
      <c r="L6524" s="17">
        <f>IF(BASE_MARKET_DATA[[#This Row],[VARP]]&gt;0,1,0)</f>
        <v>1</v>
      </c>
    </row>
    <row r="6525" spans="1:12">
      <c r="A6525" s="1">
        <v>44021</v>
      </c>
      <c r="B6525" s="17" t="s">
        <v>85</v>
      </c>
      <c r="C6525">
        <v>8.2180000000000013E-3</v>
      </c>
      <c r="D6525">
        <v>8.2410000000000001E-3</v>
      </c>
      <c r="E6525">
        <v>-2.2999999999998716E-5</v>
      </c>
      <c r="F6525">
        <v>-2.79092343162222E-3</v>
      </c>
      <c r="G6525" s="17" t="s">
        <v>2</v>
      </c>
      <c r="H6525" s="17" t="s">
        <v>86</v>
      </c>
      <c r="I6525" s="17" t="s">
        <v>38</v>
      </c>
      <c r="J6525" s="17" t="s">
        <v>144</v>
      </c>
      <c r="K6525" s="17">
        <f>IF(BASE_MARKET_DATA[[#This Row],[DATE]]=_xlfn.MAXIFS(A:A,H:H,BASE_MARKET_DATA[[#This Row],[LABEL]]),1,0)</f>
        <v>0</v>
      </c>
      <c r="L6525" s="17">
        <f>IF(BASE_MARKET_DATA[[#This Row],[VARP]]&gt;0,1,0)</f>
        <v>0</v>
      </c>
    </row>
    <row r="6526" spans="1:12">
      <c r="A6526" s="1">
        <v>44022</v>
      </c>
      <c r="B6526" s="17" t="s">
        <v>85</v>
      </c>
      <c r="C6526">
        <v>8.2579999999999997E-3</v>
      </c>
      <c r="D6526">
        <v>8.2180000000000013E-3</v>
      </c>
      <c r="E6526">
        <v>3.999999999999837E-5</v>
      </c>
      <c r="F6526">
        <v>4.8673643222193188E-3</v>
      </c>
      <c r="G6526" s="17" t="s">
        <v>2</v>
      </c>
      <c r="H6526" s="17" t="s">
        <v>86</v>
      </c>
      <c r="I6526" s="17" t="s">
        <v>38</v>
      </c>
      <c r="J6526" s="17" t="s">
        <v>144</v>
      </c>
      <c r="K6526" s="17">
        <f>IF(BASE_MARKET_DATA[[#This Row],[DATE]]=_xlfn.MAXIFS(A:A,H:H,BASE_MARKET_DATA[[#This Row],[LABEL]]),1,0)</f>
        <v>0</v>
      </c>
      <c r="L6526" s="17">
        <f>IF(BASE_MARKET_DATA[[#This Row],[VARP]]&gt;0,1,0)</f>
        <v>1</v>
      </c>
    </row>
    <row r="6527" spans="1:12">
      <c r="A6527" s="1">
        <v>44025</v>
      </c>
      <c r="B6527" s="17" t="s">
        <v>85</v>
      </c>
      <c r="C6527">
        <v>8.2699999999999996E-3</v>
      </c>
      <c r="D6527">
        <v>8.2579999999999997E-3</v>
      </c>
      <c r="E6527">
        <v>1.1999999999999858E-5</v>
      </c>
      <c r="F6527">
        <v>1.4531363526277378E-3</v>
      </c>
      <c r="G6527" s="17" t="s">
        <v>2</v>
      </c>
      <c r="H6527" s="17" t="s">
        <v>86</v>
      </c>
      <c r="I6527" s="17" t="s">
        <v>38</v>
      </c>
      <c r="J6527" s="17" t="s">
        <v>144</v>
      </c>
      <c r="K6527" s="17">
        <f>IF(BASE_MARKET_DATA[[#This Row],[DATE]]=_xlfn.MAXIFS(A:A,H:H,BASE_MARKET_DATA[[#This Row],[LABEL]]),1,0)</f>
        <v>0</v>
      </c>
      <c r="L6527" s="17">
        <f>IF(BASE_MARKET_DATA[[#This Row],[VARP]]&gt;0,1,0)</f>
        <v>1</v>
      </c>
    </row>
    <row r="6528" spans="1:12">
      <c r="A6528" s="1">
        <v>44026</v>
      </c>
      <c r="B6528" s="17" t="s">
        <v>85</v>
      </c>
      <c r="C6528">
        <v>8.2129999999999998E-3</v>
      </c>
      <c r="D6528">
        <v>8.2699999999999996E-3</v>
      </c>
      <c r="E6528">
        <v>-5.6999999999999759E-5</v>
      </c>
      <c r="F6528">
        <v>-6.892382103990298E-3</v>
      </c>
      <c r="G6528" s="17" t="s">
        <v>2</v>
      </c>
      <c r="H6528" s="17" t="s">
        <v>86</v>
      </c>
      <c r="I6528" s="17" t="s">
        <v>38</v>
      </c>
      <c r="J6528" s="17" t="s">
        <v>144</v>
      </c>
      <c r="K6528" s="17">
        <f>IF(BASE_MARKET_DATA[[#This Row],[DATE]]=_xlfn.MAXIFS(A:A,H:H,BASE_MARKET_DATA[[#This Row],[LABEL]]),1,0)</f>
        <v>0</v>
      </c>
      <c r="L6528" s="17">
        <f>IF(BASE_MARKET_DATA[[#This Row],[VARP]]&gt;0,1,0)</f>
        <v>0</v>
      </c>
    </row>
    <row r="6529" spans="1:12">
      <c r="A6529" s="1">
        <v>44027</v>
      </c>
      <c r="B6529" s="17" t="s">
        <v>85</v>
      </c>
      <c r="C6529">
        <v>8.1700000000000002E-3</v>
      </c>
      <c r="D6529">
        <v>8.2129999999999998E-3</v>
      </c>
      <c r="E6529">
        <v>-4.2999999999999636E-5</v>
      </c>
      <c r="F6529">
        <v>-5.2356020942407938E-3</v>
      </c>
      <c r="G6529" s="17" t="s">
        <v>2</v>
      </c>
      <c r="H6529" s="17" t="s">
        <v>86</v>
      </c>
      <c r="I6529" s="17" t="s">
        <v>38</v>
      </c>
      <c r="J6529" s="17" t="s">
        <v>144</v>
      </c>
      <c r="K6529" s="17">
        <f>IF(BASE_MARKET_DATA[[#This Row],[DATE]]=_xlfn.MAXIFS(A:A,H:H,BASE_MARKET_DATA[[#This Row],[LABEL]]),1,0)</f>
        <v>0</v>
      </c>
      <c r="L6529" s="17">
        <f>IF(BASE_MARKET_DATA[[#This Row],[VARP]]&gt;0,1,0)</f>
        <v>0</v>
      </c>
    </row>
    <row r="6530" spans="1:12">
      <c r="A6530" s="1">
        <v>44028</v>
      </c>
      <c r="B6530" s="17" t="s">
        <v>85</v>
      </c>
      <c r="C6530">
        <v>8.1879999999999991E-3</v>
      </c>
      <c r="D6530">
        <v>8.1700000000000002E-3</v>
      </c>
      <c r="E6530">
        <v>1.799999999999892E-5</v>
      </c>
      <c r="F6530">
        <v>2.2031823745408716E-3</v>
      </c>
      <c r="G6530" s="17" t="s">
        <v>2</v>
      </c>
      <c r="H6530" s="17" t="s">
        <v>86</v>
      </c>
      <c r="I6530" s="17" t="s">
        <v>38</v>
      </c>
      <c r="J6530" s="17" t="s">
        <v>144</v>
      </c>
      <c r="K6530" s="17">
        <f>IF(BASE_MARKET_DATA[[#This Row],[DATE]]=_xlfn.MAXIFS(A:A,H:H,BASE_MARKET_DATA[[#This Row],[LABEL]]),1,0)</f>
        <v>0</v>
      </c>
      <c r="L6530" s="17">
        <f>IF(BASE_MARKET_DATA[[#This Row],[VARP]]&gt;0,1,0)</f>
        <v>1</v>
      </c>
    </row>
    <row r="6531" spans="1:12">
      <c r="A6531" s="1">
        <v>44029</v>
      </c>
      <c r="B6531" s="17" t="s">
        <v>85</v>
      </c>
      <c r="C6531">
        <v>8.182E-3</v>
      </c>
      <c r="D6531">
        <v>8.1879999999999991E-3</v>
      </c>
      <c r="E6531">
        <v>-5.9999999999990616E-6</v>
      </c>
      <c r="F6531">
        <v>-7.3277967757682735E-4</v>
      </c>
      <c r="G6531" s="17" t="s">
        <v>2</v>
      </c>
      <c r="H6531" s="17" t="s">
        <v>86</v>
      </c>
      <c r="I6531" s="17" t="s">
        <v>38</v>
      </c>
      <c r="J6531" s="17" t="s">
        <v>144</v>
      </c>
      <c r="K6531" s="17">
        <f>IF(BASE_MARKET_DATA[[#This Row],[DATE]]=_xlfn.MAXIFS(A:A,H:H,BASE_MARKET_DATA[[#This Row],[LABEL]]),1,0)</f>
        <v>0</v>
      </c>
      <c r="L6531" s="17">
        <f>IF(BASE_MARKET_DATA[[#This Row],[VARP]]&gt;0,1,0)</f>
        <v>0</v>
      </c>
    </row>
    <row r="6532" spans="1:12">
      <c r="A6532" s="1">
        <v>44032</v>
      </c>
      <c r="B6532" s="17" t="s">
        <v>85</v>
      </c>
      <c r="C6532">
        <v>8.1569999999999993E-3</v>
      </c>
      <c r="D6532">
        <v>8.182E-3</v>
      </c>
      <c r="E6532">
        <v>-2.5000000000000716E-5</v>
      </c>
      <c r="F6532">
        <v>-3.055487655829958E-3</v>
      </c>
      <c r="G6532" s="17" t="s">
        <v>2</v>
      </c>
      <c r="H6532" s="17" t="s">
        <v>86</v>
      </c>
      <c r="I6532" s="17" t="s">
        <v>38</v>
      </c>
      <c r="J6532" s="17" t="s">
        <v>144</v>
      </c>
      <c r="K6532" s="17">
        <f>IF(BASE_MARKET_DATA[[#This Row],[DATE]]=_xlfn.MAXIFS(A:A,H:H,BASE_MARKET_DATA[[#This Row],[LABEL]]),1,0)</f>
        <v>0</v>
      </c>
      <c r="L6532" s="17">
        <f>IF(BASE_MARKET_DATA[[#This Row],[VARP]]&gt;0,1,0)</f>
        <v>0</v>
      </c>
    </row>
    <row r="6533" spans="1:12">
      <c r="A6533" s="1">
        <v>44033</v>
      </c>
      <c r="B6533" s="17" t="s">
        <v>85</v>
      </c>
      <c r="C6533">
        <v>8.1419999999999999E-3</v>
      </c>
      <c r="D6533">
        <v>8.1569999999999993E-3</v>
      </c>
      <c r="E6533">
        <v>-1.4999999999999389E-5</v>
      </c>
      <c r="F6533">
        <v>-1.8389113644721577E-3</v>
      </c>
      <c r="G6533" s="17" t="s">
        <v>2</v>
      </c>
      <c r="H6533" s="17" t="s">
        <v>86</v>
      </c>
      <c r="I6533" s="17" t="s">
        <v>38</v>
      </c>
      <c r="J6533" s="17" t="s">
        <v>144</v>
      </c>
      <c r="K6533" s="17">
        <f>IF(BASE_MARKET_DATA[[#This Row],[DATE]]=_xlfn.MAXIFS(A:A,H:H,BASE_MARKET_DATA[[#This Row],[LABEL]]),1,0)</f>
        <v>0</v>
      </c>
      <c r="L6533" s="17">
        <f>IF(BASE_MARKET_DATA[[#This Row],[VARP]]&gt;0,1,0)</f>
        <v>0</v>
      </c>
    </row>
    <row r="6534" spans="1:12">
      <c r="A6534" s="1">
        <v>44034</v>
      </c>
      <c r="B6534" s="17" t="s">
        <v>85</v>
      </c>
      <c r="C6534">
        <v>8.1129999999999987E-3</v>
      </c>
      <c r="D6534">
        <v>8.1419999999999999E-3</v>
      </c>
      <c r="E6534">
        <v>-2.9000000000001247E-5</v>
      </c>
      <c r="F6534">
        <v>-3.5617784328176427E-3</v>
      </c>
      <c r="G6534" s="17" t="s">
        <v>2</v>
      </c>
      <c r="H6534" s="17" t="s">
        <v>86</v>
      </c>
      <c r="I6534" s="17" t="s">
        <v>38</v>
      </c>
      <c r="J6534" s="17" t="s">
        <v>144</v>
      </c>
      <c r="K6534" s="17">
        <f>IF(BASE_MARKET_DATA[[#This Row],[DATE]]=_xlfn.MAXIFS(A:A,H:H,BASE_MARKET_DATA[[#This Row],[LABEL]]),1,0)</f>
        <v>0</v>
      </c>
      <c r="L6534" s="17">
        <f>IF(BASE_MARKET_DATA[[#This Row],[VARP]]&gt;0,1,0)</f>
        <v>0</v>
      </c>
    </row>
    <row r="6535" spans="1:12">
      <c r="A6535" s="1">
        <v>44035</v>
      </c>
      <c r="B6535" s="17" t="s">
        <v>85</v>
      </c>
      <c r="C6535">
        <v>8.065000000000001E-3</v>
      </c>
      <c r="D6535">
        <v>8.1129999999999987E-3</v>
      </c>
      <c r="E6535">
        <v>-4.7999999999997697E-5</v>
      </c>
      <c r="F6535">
        <v>-5.9164304203127953E-3</v>
      </c>
      <c r="G6535" s="17" t="s">
        <v>2</v>
      </c>
      <c r="H6535" s="17" t="s">
        <v>86</v>
      </c>
      <c r="I6535" s="17" t="s">
        <v>38</v>
      </c>
      <c r="J6535" s="17" t="s">
        <v>144</v>
      </c>
      <c r="K6535" s="17">
        <f>IF(BASE_MARKET_DATA[[#This Row],[DATE]]=_xlfn.MAXIFS(A:A,H:H,BASE_MARKET_DATA[[#This Row],[LABEL]]),1,0)</f>
        <v>0</v>
      </c>
      <c r="L6535" s="17">
        <f>IF(BASE_MARKET_DATA[[#This Row],[VARP]]&gt;0,1,0)</f>
        <v>0</v>
      </c>
    </row>
    <row r="6536" spans="1:12">
      <c r="A6536" s="1">
        <v>44036</v>
      </c>
      <c r="B6536" s="17" t="s">
        <v>85</v>
      </c>
      <c r="C6536">
        <v>8.0680000000000005E-3</v>
      </c>
      <c r="D6536">
        <v>8.065000000000001E-3</v>
      </c>
      <c r="E6536">
        <v>2.9999999999995308E-6</v>
      </c>
      <c r="F6536">
        <v>3.7197768133906146E-4</v>
      </c>
      <c r="G6536" s="17" t="s">
        <v>2</v>
      </c>
      <c r="H6536" s="17" t="s">
        <v>86</v>
      </c>
      <c r="I6536" s="17" t="s">
        <v>38</v>
      </c>
      <c r="J6536" s="17" t="s">
        <v>144</v>
      </c>
      <c r="K6536" s="17">
        <f>IF(BASE_MARKET_DATA[[#This Row],[DATE]]=_xlfn.MAXIFS(A:A,H:H,BASE_MARKET_DATA[[#This Row],[LABEL]]),1,0)</f>
        <v>0</v>
      </c>
      <c r="L6536" s="17">
        <f>IF(BASE_MARKET_DATA[[#This Row],[VARP]]&gt;0,1,0)</f>
        <v>1</v>
      </c>
    </row>
    <row r="6537" spans="1:12">
      <c r="A6537" s="1">
        <v>44039</v>
      </c>
      <c r="B6537" s="17" t="s">
        <v>85</v>
      </c>
      <c r="C6537">
        <v>8.0940000000000005E-3</v>
      </c>
      <c r="D6537">
        <v>8.0680000000000005E-3</v>
      </c>
      <c r="E6537">
        <v>2.5999999999999981E-5</v>
      </c>
      <c r="F6537">
        <v>3.2226078334159618E-3</v>
      </c>
      <c r="G6537" s="17" t="s">
        <v>2</v>
      </c>
      <c r="H6537" s="17" t="s">
        <v>86</v>
      </c>
      <c r="I6537" s="17" t="s">
        <v>38</v>
      </c>
      <c r="J6537" s="17" t="s">
        <v>144</v>
      </c>
      <c r="K6537" s="17">
        <f>IF(BASE_MARKET_DATA[[#This Row],[DATE]]=_xlfn.MAXIFS(A:A,H:H,BASE_MARKET_DATA[[#This Row],[LABEL]]),1,0)</f>
        <v>0</v>
      </c>
      <c r="L6537" s="17">
        <f>IF(BASE_MARKET_DATA[[#This Row],[VARP]]&gt;0,1,0)</f>
        <v>1</v>
      </c>
    </row>
    <row r="6538" spans="1:12">
      <c r="A6538" s="1">
        <v>44040</v>
      </c>
      <c r="B6538" s="17" t="s">
        <v>85</v>
      </c>
      <c r="C6538">
        <v>8.0680000000000005E-3</v>
      </c>
      <c r="D6538">
        <v>8.0940000000000005E-3</v>
      </c>
      <c r="E6538">
        <v>-2.5999999999999981E-5</v>
      </c>
      <c r="F6538">
        <v>-3.2122559920929059E-3</v>
      </c>
      <c r="G6538" s="17" t="s">
        <v>2</v>
      </c>
      <c r="H6538" s="17" t="s">
        <v>86</v>
      </c>
      <c r="I6538" s="17" t="s">
        <v>38</v>
      </c>
      <c r="J6538" s="17" t="s">
        <v>144</v>
      </c>
      <c r="K6538" s="17">
        <f>IF(BASE_MARKET_DATA[[#This Row],[DATE]]=_xlfn.MAXIFS(A:A,H:H,BASE_MARKET_DATA[[#This Row],[LABEL]]),1,0)</f>
        <v>0</v>
      </c>
      <c r="L6538" s="17">
        <f>IF(BASE_MARKET_DATA[[#This Row],[VARP]]&gt;0,1,0)</f>
        <v>0</v>
      </c>
    </row>
    <row r="6539" spans="1:12">
      <c r="A6539" s="1">
        <v>44041</v>
      </c>
      <c r="B6539" s="17" t="s">
        <v>85</v>
      </c>
      <c r="C6539">
        <v>8.1180000000000002E-3</v>
      </c>
      <c r="D6539">
        <v>8.0680000000000005E-3</v>
      </c>
      <c r="E6539">
        <v>4.9999999999999697E-5</v>
      </c>
      <c r="F6539">
        <v>6.1973227565691241E-3</v>
      </c>
      <c r="G6539" s="17" t="s">
        <v>2</v>
      </c>
      <c r="H6539" s="17" t="s">
        <v>86</v>
      </c>
      <c r="I6539" s="17" t="s">
        <v>38</v>
      </c>
      <c r="J6539" s="17" t="s">
        <v>144</v>
      </c>
      <c r="K6539" s="17">
        <f>IF(BASE_MARKET_DATA[[#This Row],[DATE]]=_xlfn.MAXIFS(A:A,H:H,BASE_MARKET_DATA[[#This Row],[LABEL]]),1,0)</f>
        <v>0</v>
      </c>
      <c r="L6539" s="17">
        <f>IF(BASE_MARKET_DATA[[#This Row],[VARP]]&gt;0,1,0)</f>
        <v>1</v>
      </c>
    </row>
    <row r="6540" spans="1:12">
      <c r="A6540" s="1">
        <v>44042</v>
      </c>
      <c r="B6540" s="17" t="s">
        <v>85</v>
      </c>
      <c r="C6540">
        <v>8.0769999999999991E-3</v>
      </c>
      <c r="D6540">
        <v>8.1180000000000002E-3</v>
      </c>
      <c r="E6540">
        <v>-4.1000000000001105E-5</v>
      </c>
      <c r="F6540">
        <v>-5.0505050505051862E-3</v>
      </c>
      <c r="G6540" s="17" t="s">
        <v>2</v>
      </c>
      <c r="H6540" s="17" t="s">
        <v>86</v>
      </c>
      <c r="I6540" s="17" t="s">
        <v>38</v>
      </c>
      <c r="J6540" s="17" t="s">
        <v>144</v>
      </c>
      <c r="K6540" s="17">
        <f>IF(BASE_MARKET_DATA[[#This Row],[DATE]]=_xlfn.MAXIFS(A:A,H:H,BASE_MARKET_DATA[[#This Row],[LABEL]]),1,0)</f>
        <v>0</v>
      </c>
      <c r="L6540" s="17">
        <f>IF(BASE_MARKET_DATA[[#This Row],[VARP]]&gt;0,1,0)</f>
        <v>0</v>
      </c>
    </row>
    <row r="6541" spans="1:12">
      <c r="A6541" s="1">
        <v>44043</v>
      </c>
      <c r="B6541" s="17" t="s">
        <v>85</v>
      </c>
      <c r="C6541">
        <v>8.0420000000000005E-3</v>
      </c>
      <c r="D6541">
        <v>8.0769999999999991E-3</v>
      </c>
      <c r="E6541">
        <v>-3.4999999999998574E-5</v>
      </c>
      <c r="F6541">
        <v>-4.3332920638849302E-3</v>
      </c>
      <c r="G6541" s="17" t="s">
        <v>2</v>
      </c>
      <c r="H6541" s="17" t="s">
        <v>86</v>
      </c>
      <c r="I6541" s="17" t="s">
        <v>38</v>
      </c>
      <c r="J6541" s="17" t="s">
        <v>144</v>
      </c>
      <c r="K6541" s="17">
        <f>IF(BASE_MARKET_DATA[[#This Row],[DATE]]=_xlfn.MAXIFS(A:A,H:H,BASE_MARKET_DATA[[#This Row],[LABEL]]),1,0)</f>
        <v>0</v>
      </c>
      <c r="L6541" s="17">
        <f>IF(BASE_MARKET_DATA[[#This Row],[VARP]]&gt;0,1,0)</f>
        <v>0</v>
      </c>
    </row>
    <row r="6542" spans="1:12">
      <c r="A6542" s="1">
        <v>44046</v>
      </c>
      <c r="B6542" s="17" t="s">
        <v>85</v>
      </c>
      <c r="C6542">
        <v>8.0169999999999998E-3</v>
      </c>
      <c r="D6542">
        <v>8.0420000000000005E-3</v>
      </c>
      <c r="E6542">
        <v>-2.5000000000000716E-5</v>
      </c>
      <c r="F6542">
        <v>-3.1086794329769603E-3</v>
      </c>
      <c r="G6542" s="17" t="s">
        <v>2</v>
      </c>
      <c r="H6542" s="17" t="s">
        <v>86</v>
      </c>
      <c r="I6542" s="17" t="s">
        <v>38</v>
      </c>
      <c r="J6542" s="17" t="s">
        <v>144</v>
      </c>
      <c r="K6542" s="17">
        <f>IF(BASE_MARKET_DATA[[#This Row],[DATE]]=_xlfn.MAXIFS(A:A,H:H,BASE_MARKET_DATA[[#This Row],[LABEL]]),1,0)</f>
        <v>0</v>
      </c>
      <c r="L6542" s="17">
        <f>IF(BASE_MARKET_DATA[[#This Row],[VARP]]&gt;0,1,0)</f>
        <v>0</v>
      </c>
    </row>
    <row r="6543" spans="1:12">
      <c r="A6543" s="1">
        <v>44047</v>
      </c>
      <c r="B6543" s="17" t="s">
        <v>85</v>
      </c>
      <c r="C6543">
        <v>8.0150000000000013E-3</v>
      </c>
      <c r="D6543">
        <v>8.0169999999999998E-3</v>
      </c>
      <c r="E6543">
        <v>-1.9999999999985307E-6</v>
      </c>
      <c r="F6543">
        <v>-2.4946987651222786E-4</v>
      </c>
      <c r="G6543" s="17" t="s">
        <v>2</v>
      </c>
      <c r="H6543" s="17" t="s">
        <v>86</v>
      </c>
      <c r="I6543" s="17" t="s">
        <v>38</v>
      </c>
      <c r="J6543" s="17" t="s">
        <v>144</v>
      </c>
      <c r="K6543" s="17">
        <f>IF(BASE_MARKET_DATA[[#This Row],[DATE]]=_xlfn.MAXIFS(A:A,H:H,BASE_MARKET_DATA[[#This Row],[LABEL]]),1,0)</f>
        <v>0</v>
      </c>
      <c r="L6543" s="17">
        <f>IF(BASE_MARKET_DATA[[#This Row],[VARP]]&gt;0,1,0)</f>
        <v>0</v>
      </c>
    </row>
    <row r="6544" spans="1:12">
      <c r="A6544" s="1">
        <v>44048</v>
      </c>
      <c r="B6544" s="17" t="s">
        <v>85</v>
      </c>
      <c r="C6544">
        <v>8.0110000000000008E-3</v>
      </c>
      <c r="D6544">
        <v>8.0150000000000013E-3</v>
      </c>
      <c r="E6544">
        <v>-4.0000000000005309E-6</v>
      </c>
      <c r="F6544">
        <v>-4.9906425452283599E-4</v>
      </c>
      <c r="G6544" s="17" t="s">
        <v>2</v>
      </c>
      <c r="H6544" s="17" t="s">
        <v>86</v>
      </c>
      <c r="I6544" s="17" t="s">
        <v>38</v>
      </c>
      <c r="J6544" s="17" t="s">
        <v>144</v>
      </c>
      <c r="K6544" s="17">
        <f>IF(BASE_MARKET_DATA[[#This Row],[DATE]]=_xlfn.MAXIFS(A:A,H:H,BASE_MARKET_DATA[[#This Row],[LABEL]]),1,0)</f>
        <v>0</v>
      </c>
      <c r="L6544" s="17">
        <f>IF(BASE_MARKET_DATA[[#This Row],[VARP]]&gt;0,1,0)</f>
        <v>0</v>
      </c>
    </row>
    <row r="6545" spans="1:12">
      <c r="A6545" s="1">
        <v>44049</v>
      </c>
      <c r="B6545" s="17" t="s">
        <v>85</v>
      </c>
      <c r="C6545">
        <v>7.9749999999999995E-3</v>
      </c>
      <c r="D6545">
        <v>8.0110000000000008E-3</v>
      </c>
      <c r="E6545">
        <v>-3.6000000000001309E-5</v>
      </c>
      <c r="F6545">
        <v>-4.4938209961304836E-3</v>
      </c>
      <c r="G6545" s="17" t="s">
        <v>2</v>
      </c>
      <c r="H6545" s="17" t="s">
        <v>86</v>
      </c>
      <c r="I6545" s="17" t="s">
        <v>38</v>
      </c>
      <c r="J6545" s="17" t="s">
        <v>144</v>
      </c>
      <c r="K6545" s="17">
        <f>IF(BASE_MARKET_DATA[[#This Row],[DATE]]=_xlfn.MAXIFS(A:A,H:H,BASE_MARKET_DATA[[#This Row],[LABEL]]),1,0)</f>
        <v>0</v>
      </c>
      <c r="L6545" s="17">
        <f>IF(BASE_MARKET_DATA[[#This Row],[VARP]]&gt;0,1,0)</f>
        <v>0</v>
      </c>
    </row>
    <row r="6546" spans="1:12">
      <c r="A6546" s="1">
        <v>44050</v>
      </c>
      <c r="B6546" s="17" t="s">
        <v>85</v>
      </c>
      <c r="C6546">
        <v>7.9719999999999999E-3</v>
      </c>
      <c r="D6546">
        <v>7.9749999999999995E-3</v>
      </c>
      <c r="E6546">
        <v>-2.9999999999995308E-6</v>
      </c>
      <c r="F6546">
        <v>-3.7617554858928291E-4</v>
      </c>
      <c r="G6546" s="17" t="s">
        <v>2</v>
      </c>
      <c r="H6546" s="17" t="s">
        <v>86</v>
      </c>
      <c r="I6546" s="17" t="s">
        <v>38</v>
      </c>
      <c r="J6546" s="17" t="s">
        <v>144</v>
      </c>
      <c r="K6546" s="17">
        <f>IF(BASE_MARKET_DATA[[#This Row],[DATE]]=_xlfn.MAXIFS(A:A,H:H,BASE_MARKET_DATA[[#This Row],[LABEL]]),1,0)</f>
        <v>0</v>
      </c>
      <c r="L6546" s="17">
        <f>IF(BASE_MARKET_DATA[[#This Row],[VARP]]&gt;0,1,0)</f>
        <v>0</v>
      </c>
    </row>
    <row r="6547" spans="1:12">
      <c r="A6547" s="1">
        <v>44053</v>
      </c>
      <c r="B6547" s="17" t="s">
        <v>85</v>
      </c>
      <c r="C6547">
        <v>8.0150000000000013E-3</v>
      </c>
      <c r="D6547">
        <v>7.9719999999999999E-3</v>
      </c>
      <c r="E6547">
        <v>4.300000000000137E-5</v>
      </c>
      <c r="F6547">
        <v>5.3938785750127158E-3</v>
      </c>
      <c r="G6547" s="17" t="s">
        <v>2</v>
      </c>
      <c r="H6547" s="17" t="s">
        <v>86</v>
      </c>
      <c r="I6547" s="17" t="s">
        <v>38</v>
      </c>
      <c r="J6547" s="17" t="s">
        <v>144</v>
      </c>
      <c r="K6547" s="17">
        <f>IF(BASE_MARKET_DATA[[#This Row],[DATE]]=_xlfn.MAXIFS(A:A,H:H,BASE_MARKET_DATA[[#This Row],[LABEL]]),1,0)</f>
        <v>0</v>
      </c>
      <c r="L6547" s="17">
        <f>IF(BASE_MARKET_DATA[[#This Row],[VARP]]&gt;0,1,0)</f>
        <v>1</v>
      </c>
    </row>
    <row r="6548" spans="1:12">
      <c r="A6548" s="1">
        <v>44054</v>
      </c>
      <c r="B6548" s="17" t="s">
        <v>85</v>
      </c>
      <c r="C6548">
        <v>8.0349999999999987E-3</v>
      </c>
      <c r="D6548">
        <v>8.0150000000000013E-3</v>
      </c>
      <c r="E6548">
        <v>1.999999999999745E-5</v>
      </c>
      <c r="F6548">
        <v>2.4953212726135307E-3</v>
      </c>
      <c r="G6548" s="17" t="s">
        <v>2</v>
      </c>
      <c r="H6548" s="17" t="s">
        <v>86</v>
      </c>
      <c r="I6548" s="17" t="s">
        <v>38</v>
      </c>
      <c r="J6548" s="17" t="s">
        <v>144</v>
      </c>
      <c r="K6548" s="17">
        <f>IF(BASE_MARKET_DATA[[#This Row],[DATE]]=_xlfn.MAXIFS(A:A,H:H,BASE_MARKET_DATA[[#This Row],[LABEL]]),1,0)</f>
        <v>0</v>
      </c>
      <c r="L6548" s="17">
        <f>IF(BASE_MARKET_DATA[[#This Row],[VARP]]&gt;0,1,0)</f>
        <v>1</v>
      </c>
    </row>
    <row r="6549" spans="1:12">
      <c r="A6549" s="1">
        <v>44055</v>
      </c>
      <c r="B6549" s="17" t="s">
        <v>85</v>
      </c>
      <c r="C6549">
        <v>7.9959999999999996E-3</v>
      </c>
      <c r="D6549">
        <v>8.0349999999999987E-3</v>
      </c>
      <c r="E6549">
        <v>-3.8999999999999105E-5</v>
      </c>
      <c r="F6549">
        <v>-4.8537647790913643E-3</v>
      </c>
      <c r="G6549" s="17" t="s">
        <v>2</v>
      </c>
      <c r="H6549" s="17" t="s">
        <v>86</v>
      </c>
      <c r="I6549" s="17" t="s">
        <v>38</v>
      </c>
      <c r="J6549" s="17" t="s">
        <v>144</v>
      </c>
      <c r="K6549" s="17">
        <f>IF(BASE_MARKET_DATA[[#This Row],[DATE]]=_xlfn.MAXIFS(A:A,H:H,BASE_MARKET_DATA[[#This Row],[LABEL]]),1,0)</f>
        <v>0</v>
      </c>
      <c r="L6549" s="17">
        <f>IF(BASE_MARKET_DATA[[#This Row],[VARP]]&gt;0,1,0)</f>
        <v>0</v>
      </c>
    </row>
    <row r="6550" spans="1:12">
      <c r="A6550" s="1">
        <v>44056</v>
      </c>
      <c r="B6550" s="17" t="s">
        <v>85</v>
      </c>
      <c r="C6550">
        <v>7.9340000000000001E-3</v>
      </c>
      <c r="D6550">
        <v>7.9959999999999996E-3</v>
      </c>
      <c r="E6550">
        <v>-6.1999999999999555E-5</v>
      </c>
      <c r="F6550">
        <v>-7.7538769384691798E-3</v>
      </c>
      <c r="G6550" s="17" t="s">
        <v>2</v>
      </c>
      <c r="H6550" s="17" t="s">
        <v>86</v>
      </c>
      <c r="I6550" s="17" t="s">
        <v>38</v>
      </c>
      <c r="J6550" s="17" t="s">
        <v>144</v>
      </c>
      <c r="K6550" s="17">
        <f>IF(BASE_MARKET_DATA[[#This Row],[DATE]]=_xlfn.MAXIFS(A:A,H:H,BASE_MARKET_DATA[[#This Row],[LABEL]]),1,0)</f>
        <v>0</v>
      </c>
      <c r="L6550" s="17">
        <f>IF(BASE_MARKET_DATA[[#This Row],[VARP]]&gt;0,1,0)</f>
        <v>0</v>
      </c>
    </row>
    <row r="6551" spans="1:12">
      <c r="A6551" s="1">
        <v>44057</v>
      </c>
      <c r="B6551" s="17" t="s">
        <v>85</v>
      </c>
      <c r="C6551">
        <v>7.9059999999999998E-3</v>
      </c>
      <c r="D6551">
        <v>7.9340000000000001E-3</v>
      </c>
      <c r="E6551">
        <v>-2.8000000000000247E-5</v>
      </c>
      <c r="F6551">
        <v>-3.5291152004033586E-3</v>
      </c>
      <c r="G6551" s="17" t="s">
        <v>2</v>
      </c>
      <c r="H6551" s="17" t="s">
        <v>86</v>
      </c>
      <c r="I6551" s="17" t="s">
        <v>38</v>
      </c>
      <c r="J6551" s="17" t="s">
        <v>144</v>
      </c>
      <c r="K6551" s="17">
        <f>IF(BASE_MARKET_DATA[[#This Row],[DATE]]=_xlfn.MAXIFS(A:A,H:H,BASE_MARKET_DATA[[#This Row],[LABEL]]),1,0)</f>
        <v>0</v>
      </c>
      <c r="L6551" s="17">
        <f>IF(BASE_MARKET_DATA[[#This Row],[VARP]]&gt;0,1,0)</f>
        <v>0</v>
      </c>
    </row>
    <row r="6552" spans="1:12">
      <c r="A6552" s="1">
        <v>44060</v>
      </c>
      <c r="B6552" s="17" t="s">
        <v>85</v>
      </c>
      <c r="C6552">
        <v>7.9140000000000009E-3</v>
      </c>
      <c r="D6552">
        <v>7.9059999999999998E-3</v>
      </c>
      <c r="E6552">
        <v>8.0000000000010618E-6</v>
      </c>
      <c r="F6552">
        <v>1.0118897040223959E-3</v>
      </c>
      <c r="G6552" s="17" t="s">
        <v>2</v>
      </c>
      <c r="H6552" s="17" t="s">
        <v>86</v>
      </c>
      <c r="I6552" s="17" t="s">
        <v>38</v>
      </c>
      <c r="J6552" s="17" t="s">
        <v>144</v>
      </c>
      <c r="K6552" s="17">
        <f>IF(BASE_MARKET_DATA[[#This Row],[DATE]]=_xlfn.MAXIFS(A:A,H:H,BASE_MARKET_DATA[[#This Row],[LABEL]]),1,0)</f>
        <v>0</v>
      </c>
      <c r="L6552" s="17">
        <f>IF(BASE_MARKET_DATA[[#This Row],[VARP]]&gt;0,1,0)</f>
        <v>1</v>
      </c>
    </row>
    <row r="6553" spans="1:12">
      <c r="A6553" s="1">
        <v>44061</v>
      </c>
      <c r="B6553" s="17" t="s">
        <v>85</v>
      </c>
      <c r="C6553">
        <v>7.9410000000000001E-3</v>
      </c>
      <c r="D6553">
        <v>7.9140000000000009E-3</v>
      </c>
      <c r="E6553">
        <v>2.6999999999999247E-5</v>
      </c>
      <c r="F6553">
        <v>3.4116755117512311E-3</v>
      </c>
      <c r="G6553" s="17" t="s">
        <v>2</v>
      </c>
      <c r="H6553" s="17" t="s">
        <v>86</v>
      </c>
      <c r="I6553" s="17" t="s">
        <v>38</v>
      </c>
      <c r="J6553" s="17" t="s">
        <v>144</v>
      </c>
      <c r="K6553" s="17">
        <f>IF(BASE_MARKET_DATA[[#This Row],[DATE]]=_xlfn.MAXIFS(A:A,H:H,BASE_MARKET_DATA[[#This Row],[LABEL]]),1,0)</f>
        <v>0</v>
      </c>
      <c r="L6553" s="17">
        <f>IF(BASE_MARKET_DATA[[#This Row],[VARP]]&gt;0,1,0)</f>
        <v>1</v>
      </c>
    </row>
    <row r="6554" spans="1:12">
      <c r="A6554" s="1">
        <v>44062</v>
      </c>
      <c r="B6554" s="17" t="s">
        <v>85</v>
      </c>
      <c r="C6554">
        <v>7.9500000000000005E-3</v>
      </c>
      <c r="D6554">
        <v>7.9410000000000001E-3</v>
      </c>
      <c r="E6554">
        <v>9.0000000000003272E-6</v>
      </c>
      <c r="F6554">
        <v>1.133358519078243E-3</v>
      </c>
      <c r="G6554" s="17" t="s">
        <v>2</v>
      </c>
      <c r="H6554" s="17" t="s">
        <v>86</v>
      </c>
      <c r="I6554" s="17" t="s">
        <v>38</v>
      </c>
      <c r="J6554" s="17" t="s">
        <v>144</v>
      </c>
      <c r="K6554" s="17">
        <f>IF(BASE_MARKET_DATA[[#This Row],[DATE]]=_xlfn.MAXIFS(A:A,H:H,BASE_MARKET_DATA[[#This Row],[LABEL]]),1,0)</f>
        <v>0</v>
      </c>
      <c r="L6554" s="17">
        <f>IF(BASE_MARKET_DATA[[#This Row],[VARP]]&gt;0,1,0)</f>
        <v>1</v>
      </c>
    </row>
    <row r="6555" spans="1:12">
      <c r="A6555" s="1">
        <v>44063</v>
      </c>
      <c r="B6555" s="17" t="s">
        <v>85</v>
      </c>
      <c r="C6555">
        <v>7.9559999999999995E-3</v>
      </c>
      <c r="D6555">
        <v>7.9500000000000005E-3</v>
      </c>
      <c r="E6555">
        <v>5.9999999999990616E-6</v>
      </c>
      <c r="F6555">
        <v>7.5471698113195736E-4</v>
      </c>
      <c r="G6555" s="17" t="s">
        <v>2</v>
      </c>
      <c r="H6555" s="17" t="s">
        <v>86</v>
      </c>
      <c r="I6555" s="17" t="s">
        <v>38</v>
      </c>
      <c r="J6555" s="17" t="s">
        <v>144</v>
      </c>
      <c r="K6555" s="17">
        <f>IF(BASE_MARKET_DATA[[#This Row],[DATE]]=_xlfn.MAXIFS(A:A,H:H,BASE_MARKET_DATA[[#This Row],[LABEL]]),1,0)</f>
        <v>0</v>
      </c>
      <c r="L6555" s="17">
        <f>IF(BASE_MARKET_DATA[[#This Row],[VARP]]&gt;0,1,0)</f>
        <v>1</v>
      </c>
    </row>
    <row r="6556" spans="1:12">
      <c r="A6556" s="1">
        <v>44064</v>
      </c>
      <c r="B6556" s="17" t="s">
        <v>85</v>
      </c>
      <c r="C6556">
        <v>7.9719999999999999E-3</v>
      </c>
      <c r="D6556">
        <v>7.9559999999999995E-3</v>
      </c>
      <c r="E6556">
        <v>1.6000000000000389E-5</v>
      </c>
      <c r="F6556">
        <v>2.0110608345902952E-3</v>
      </c>
      <c r="G6556" s="17" t="s">
        <v>2</v>
      </c>
      <c r="H6556" s="17" t="s">
        <v>86</v>
      </c>
      <c r="I6556" s="17" t="s">
        <v>38</v>
      </c>
      <c r="J6556" s="17" t="s">
        <v>144</v>
      </c>
      <c r="K6556" s="17">
        <f>IF(BASE_MARKET_DATA[[#This Row],[DATE]]=_xlfn.MAXIFS(A:A,H:H,BASE_MARKET_DATA[[#This Row],[LABEL]]),1,0)</f>
        <v>0</v>
      </c>
      <c r="L6556" s="17">
        <f>IF(BASE_MARKET_DATA[[#This Row],[VARP]]&gt;0,1,0)</f>
        <v>1</v>
      </c>
    </row>
    <row r="6557" spans="1:12">
      <c r="A6557" s="1">
        <v>44067</v>
      </c>
      <c r="B6557" s="17" t="s">
        <v>85</v>
      </c>
      <c r="C6557">
        <v>8.0010000000000012E-3</v>
      </c>
      <c r="D6557">
        <v>7.9719999999999999E-3</v>
      </c>
      <c r="E6557">
        <v>2.9000000000001247E-5</v>
      </c>
      <c r="F6557">
        <v>3.6377320622179186E-3</v>
      </c>
      <c r="G6557" s="17" t="s">
        <v>2</v>
      </c>
      <c r="H6557" s="17" t="s">
        <v>86</v>
      </c>
      <c r="I6557" s="17" t="s">
        <v>38</v>
      </c>
      <c r="J6557" s="17" t="s">
        <v>144</v>
      </c>
      <c r="K6557" s="17">
        <f>IF(BASE_MARKET_DATA[[#This Row],[DATE]]=_xlfn.MAXIFS(A:A,H:H,BASE_MARKET_DATA[[#This Row],[LABEL]]),1,0)</f>
        <v>0</v>
      </c>
      <c r="L6557" s="17">
        <f>IF(BASE_MARKET_DATA[[#This Row],[VARP]]&gt;0,1,0)</f>
        <v>1</v>
      </c>
    </row>
    <row r="6558" spans="1:12">
      <c r="A6558" s="1">
        <v>44068</v>
      </c>
      <c r="B6558" s="17" t="s">
        <v>85</v>
      </c>
      <c r="C6558">
        <v>7.9959999999999996E-3</v>
      </c>
      <c r="D6558">
        <v>8.0010000000000012E-3</v>
      </c>
      <c r="E6558">
        <v>-5.000000000001531E-6</v>
      </c>
      <c r="F6558">
        <v>-6.2492188476459575E-4</v>
      </c>
      <c r="G6558" s="17" t="s">
        <v>2</v>
      </c>
      <c r="H6558" s="17" t="s">
        <v>86</v>
      </c>
      <c r="I6558" s="17" t="s">
        <v>38</v>
      </c>
      <c r="J6558" s="17" t="s">
        <v>144</v>
      </c>
      <c r="K6558" s="17">
        <f>IF(BASE_MARKET_DATA[[#This Row],[DATE]]=_xlfn.MAXIFS(A:A,H:H,BASE_MARKET_DATA[[#This Row],[LABEL]]),1,0)</f>
        <v>0</v>
      </c>
      <c r="L6558" s="17">
        <f>IF(BASE_MARKET_DATA[[#This Row],[VARP]]&gt;0,1,0)</f>
        <v>0</v>
      </c>
    </row>
    <row r="6559" spans="1:12">
      <c r="A6559" s="1">
        <v>44069</v>
      </c>
      <c r="B6559" s="17" t="s">
        <v>85</v>
      </c>
      <c r="C6559">
        <v>7.9369999999999996E-3</v>
      </c>
      <c r="D6559">
        <v>7.9959999999999996E-3</v>
      </c>
      <c r="E6559">
        <v>-5.9000000000000025E-5</v>
      </c>
      <c r="F6559">
        <v>-7.3786893446723392E-3</v>
      </c>
      <c r="G6559" s="17" t="s">
        <v>2</v>
      </c>
      <c r="H6559" s="17" t="s">
        <v>86</v>
      </c>
      <c r="I6559" s="17" t="s">
        <v>38</v>
      </c>
      <c r="J6559" s="17" t="s">
        <v>144</v>
      </c>
      <c r="K6559" s="17">
        <f>IF(BASE_MARKET_DATA[[#This Row],[DATE]]=_xlfn.MAXIFS(A:A,H:H,BASE_MARKET_DATA[[#This Row],[LABEL]]),1,0)</f>
        <v>0</v>
      </c>
      <c r="L6559" s="17">
        <f>IF(BASE_MARKET_DATA[[#This Row],[VARP]]&gt;0,1,0)</f>
        <v>0</v>
      </c>
    </row>
    <row r="6560" spans="1:12">
      <c r="A6560" s="1">
        <v>44070</v>
      </c>
      <c r="B6560" s="17" t="s">
        <v>85</v>
      </c>
      <c r="C6560">
        <v>7.9749999999999995E-3</v>
      </c>
      <c r="D6560">
        <v>7.9369999999999996E-3</v>
      </c>
      <c r="E6560">
        <v>3.7999999999999839E-5</v>
      </c>
      <c r="F6560">
        <v>4.7877031624039106E-3</v>
      </c>
      <c r="G6560" s="17" t="s">
        <v>2</v>
      </c>
      <c r="H6560" s="17" t="s">
        <v>86</v>
      </c>
      <c r="I6560" s="17" t="s">
        <v>38</v>
      </c>
      <c r="J6560" s="17" t="s">
        <v>144</v>
      </c>
      <c r="K6560" s="17">
        <f>IF(BASE_MARKET_DATA[[#This Row],[DATE]]=_xlfn.MAXIFS(A:A,H:H,BASE_MARKET_DATA[[#This Row],[LABEL]]),1,0)</f>
        <v>0</v>
      </c>
      <c r="L6560" s="17">
        <f>IF(BASE_MARKET_DATA[[#This Row],[VARP]]&gt;0,1,0)</f>
        <v>1</v>
      </c>
    </row>
    <row r="6561" spans="1:12">
      <c r="A6561" s="1">
        <v>44071</v>
      </c>
      <c r="B6561" s="17" t="s">
        <v>85</v>
      </c>
      <c r="C6561">
        <v>7.9310000000000005E-3</v>
      </c>
      <c r="D6561">
        <v>7.9749999999999995E-3</v>
      </c>
      <c r="E6561">
        <v>-4.3999999999998901E-5</v>
      </c>
      <c r="F6561">
        <v>-5.5172413793102074E-3</v>
      </c>
      <c r="G6561" s="17" t="s">
        <v>2</v>
      </c>
      <c r="H6561" s="17" t="s">
        <v>86</v>
      </c>
      <c r="I6561" s="17" t="s">
        <v>38</v>
      </c>
      <c r="J6561" s="17" t="s">
        <v>144</v>
      </c>
      <c r="K6561" s="17">
        <f>IF(BASE_MARKET_DATA[[#This Row],[DATE]]=_xlfn.MAXIFS(A:A,H:H,BASE_MARKET_DATA[[#This Row],[LABEL]]),1,0)</f>
        <v>0</v>
      </c>
      <c r="L6561" s="17">
        <f>IF(BASE_MARKET_DATA[[#This Row],[VARP]]&gt;0,1,0)</f>
        <v>0</v>
      </c>
    </row>
    <row r="6562" spans="1:12">
      <c r="A6562" s="1">
        <v>44074</v>
      </c>
      <c r="B6562" s="17" t="s">
        <v>85</v>
      </c>
      <c r="C6562">
        <v>7.9459999999999999E-3</v>
      </c>
      <c r="D6562">
        <v>7.9310000000000005E-3</v>
      </c>
      <c r="E6562">
        <v>1.4999999999999389E-5</v>
      </c>
      <c r="F6562">
        <v>1.8913125709241441E-3</v>
      </c>
      <c r="G6562" s="17" t="s">
        <v>2</v>
      </c>
      <c r="H6562" s="17" t="s">
        <v>86</v>
      </c>
      <c r="I6562" s="17" t="s">
        <v>38</v>
      </c>
      <c r="J6562" s="17" t="s">
        <v>144</v>
      </c>
      <c r="K6562" s="17">
        <f>IF(BASE_MARKET_DATA[[#This Row],[DATE]]=_xlfn.MAXIFS(A:A,H:H,BASE_MARKET_DATA[[#This Row],[LABEL]]),1,0)</f>
        <v>0</v>
      </c>
      <c r="L6562" s="17">
        <f>IF(BASE_MARKET_DATA[[#This Row],[VARP]]&gt;0,1,0)</f>
        <v>1</v>
      </c>
    </row>
    <row r="6563" spans="1:12">
      <c r="A6563" s="1">
        <v>44075</v>
      </c>
      <c r="B6563" s="17" t="s">
        <v>85</v>
      </c>
      <c r="C6563">
        <v>7.8980000000000005E-3</v>
      </c>
      <c r="D6563">
        <v>7.9459999999999999E-3</v>
      </c>
      <c r="E6563">
        <v>-4.7999999999999432E-5</v>
      </c>
      <c r="F6563">
        <v>-6.0407752328214739E-3</v>
      </c>
      <c r="G6563" s="17" t="s">
        <v>2</v>
      </c>
      <c r="H6563" s="17" t="s">
        <v>86</v>
      </c>
      <c r="I6563" s="17" t="s">
        <v>38</v>
      </c>
      <c r="J6563" s="17" t="s">
        <v>144</v>
      </c>
      <c r="K6563" s="17">
        <f>IF(BASE_MARKET_DATA[[#This Row],[DATE]]=_xlfn.MAXIFS(A:A,H:H,BASE_MARKET_DATA[[#This Row],[LABEL]]),1,0)</f>
        <v>0</v>
      </c>
      <c r="L6563" s="17">
        <f>IF(BASE_MARKET_DATA[[#This Row],[VARP]]&gt;0,1,0)</f>
        <v>0</v>
      </c>
    </row>
    <row r="6564" spans="1:12">
      <c r="A6564" s="1">
        <v>44076</v>
      </c>
      <c r="B6564" s="17" t="s">
        <v>85</v>
      </c>
      <c r="C6564">
        <v>7.9170000000000004E-3</v>
      </c>
      <c r="D6564">
        <v>7.8980000000000005E-3</v>
      </c>
      <c r="E6564">
        <v>1.899999999999992E-5</v>
      </c>
      <c r="F6564">
        <v>2.4056723221068522E-3</v>
      </c>
      <c r="G6564" s="17" t="s">
        <v>2</v>
      </c>
      <c r="H6564" s="17" t="s">
        <v>86</v>
      </c>
      <c r="I6564" s="17" t="s">
        <v>38</v>
      </c>
      <c r="J6564" s="17" t="s">
        <v>144</v>
      </c>
      <c r="K6564" s="17">
        <f>IF(BASE_MARKET_DATA[[#This Row],[DATE]]=_xlfn.MAXIFS(A:A,H:H,BASE_MARKET_DATA[[#This Row],[LABEL]]),1,0)</f>
        <v>0</v>
      </c>
      <c r="L6564" s="17">
        <f>IF(BASE_MARKET_DATA[[#This Row],[VARP]]&gt;0,1,0)</f>
        <v>1</v>
      </c>
    </row>
    <row r="6565" spans="1:12">
      <c r="A6565" s="1">
        <v>44077</v>
      </c>
      <c r="B6565" s="17" t="s">
        <v>85</v>
      </c>
      <c r="C6565">
        <v>7.9430000000000004E-3</v>
      </c>
      <c r="D6565">
        <v>7.9170000000000004E-3</v>
      </c>
      <c r="E6565">
        <v>2.5999999999999981E-5</v>
      </c>
      <c r="F6565">
        <v>3.2840722495894883E-3</v>
      </c>
      <c r="G6565" s="17" t="s">
        <v>2</v>
      </c>
      <c r="H6565" s="17" t="s">
        <v>86</v>
      </c>
      <c r="I6565" s="17" t="s">
        <v>38</v>
      </c>
      <c r="J6565" s="17" t="s">
        <v>144</v>
      </c>
      <c r="K6565" s="17">
        <f>IF(BASE_MARKET_DATA[[#This Row],[DATE]]=_xlfn.MAXIFS(A:A,H:H,BASE_MARKET_DATA[[#This Row],[LABEL]]),1,0)</f>
        <v>0</v>
      </c>
      <c r="L6565" s="17">
        <f>IF(BASE_MARKET_DATA[[#This Row],[VARP]]&gt;0,1,0)</f>
        <v>1</v>
      </c>
    </row>
    <row r="6566" spans="1:12">
      <c r="A6566" s="1">
        <v>44078</v>
      </c>
      <c r="B6566" s="17" t="s">
        <v>85</v>
      </c>
      <c r="C6566">
        <v>7.9590000000000008E-3</v>
      </c>
      <c r="D6566">
        <v>7.9430000000000004E-3</v>
      </c>
      <c r="E6566">
        <v>1.6000000000000389E-5</v>
      </c>
      <c r="F6566">
        <v>2.0143522598514902E-3</v>
      </c>
      <c r="G6566" s="17" t="s">
        <v>2</v>
      </c>
      <c r="H6566" s="17" t="s">
        <v>86</v>
      </c>
      <c r="I6566" s="17" t="s">
        <v>38</v>
      </c>
      <c r="J6566" s="17" t="s">
        <v>144</v>
      </c>
      <c r="K6566" s="17">
        <f>IF(BASE_MARKET_DATA[[#This Row],[DATE]]=_xlfn.MAXIFS(A:A,H:H,BASE_MARKET_DATA[[#This Row],[LABEL]]),1,0)</f>
        <v>0</v>
      </c>
      <c r="L6566" s="17">
        <f>IF(BASE_MARKET_DATA[[#This Row],[VARP]]&gt;0,1,0)</f>
        <v>1</v>
      </c>
    </row>
    <row r="6567" spans="1:12">
      <c r="A6567" s="1">
        <v>44081</v>
      </c>
      <c r="B6567" s="17" t="s">
        <v>85</v>
      </c>
      <c r="C6567">
        <v>7.9450000000000007E-3</v>
      </c>
      <c r="D6567">
        <v>7.9590000000000008E-3</v>
      </c>
      <c r="E6567">
        <v>-1.4000000000000123E-5</v>
      </c>
      <c r="F6567">
        <v>-1.7590149516271041E-3</v>
      </c>
      <c r="G6567" s="17" t="s">
        <v>2</v>
      </c>
      <c r="H6567" s="17" t="s">
        <v>86</v>
      </c>
      <c r="I6567" s="17" t="s">
        <v>38</v>
      </c>
      <c r="J6567" s="17" t="s">
        <v>144</v>
      </c>
      <c r="K6567" s="17">
        <f>IF(BASE_MARKET_DATA[[#This Row],[DATE]]=_xlfn.MAXIFS(A:A,H:H,BASE_MARKET_DATA[[#This Row],[LABEL]]),1,0)</f>
        <v>0</v>
      </c>
      <c r="L6567" s="17">
        <f>IF(BASE_MARKET_DATA[[#This Row],[VARP]]&gt;0,1,0)</f>
        <v>0</v>
      </c>
    </row>
    <row r="6568" spans="1:12">
      <c r="A6568" s="1">
        <v>44082</v>
      </c>
      <c r="B6568" s="17" t="s">
        <v>85</v>
      </c>
      <c r="C6568">
        <v>7.9590000000000008E-3</v>
      </c>
      <c r="D6568">
        <v>7.9450000000000007E-3</v>
      </c>
      <c r="E6568">
        <v>1.4000000000000123E-5</v>
      </c>
      <c r="F6568">
        <v>1.7621145374449494E-3</v>
      </c>
      <c r="G6568" s="17" t="s">
        <v>2</v>
      </c>
      <c r="H6568" s="17" t="s">
        <v>86</v>
      </c>
      <c r="I6568" s="17" t="s">
        <v>38</v>
      </c>
      <c r="J6568" s="17" t="s">
        <v>144</v>
      </c>
      <c r="K6568" s="17">
        <f>IF(BASE_MARKET_DATA[[#This Row],[DATE]]=_xlfn.MAXIFS(A:A,H:H,BASE_MARKET_DATA[[#This Row],[LABEL]]),1,0)</f>
        <v>0</v>
      </c>
      <c r="L6568" s="17">
        <f>IF(BASE_MARKET_DATA[[#This Row],[VARP]]&gt;0,1,0)</f>
        <v>1</v>
      </c>
    </row>
    <row r="6569" spans="1:12">
      <c r="A6569" s="1">
        <v>44083</v>
      </c>
      <c r="B6569" s="17" t="s">
        <v>85</v>
      </c>
      <c r="C6569">
        <v>8.0169999999999998E-3</v>
      </c>
      <c r="D6569">
        <v>7.9590000000000008E-3</v>
      </c>
      <c r="E6569">
        <v>5.7999999999999025E-5</v>
      </c>
      <c r="F6569">
        <v>7.2873476567406736E-3</v>
      </c>
      <c r="G6569" s="17" t="s">
        <v>2</v>
      </c>
      <c r="H6569" s="17" t="s">
        <v>86</v>
      </c>
      <c r="I6569" s="17" t="s">
        <v>38</v>
      </c>
      <c r="J6569" s="17" t="s">
        <v>144</v>
      </c>
      <c r="K6569" s="17">
        <f>IF(BASE_MARKET_DATA[[#This Row],[DATE]]=_xlfn.MAXIFS(A:A,H:H,BASE_MARKET_DATA[[#This Row],[LABEL]]),1,0)</f>
        <v>0</v>
      </c>
      <c r="L6569" s="17">
        <f>IF(BASE_MARKET_DATA[[#This Row],[VARP]]&gt;0,1,0)</f>
        <v>1</v>
      </c>
    </row>
    <row r="6570" spans="1:12">
      <c r="A6570" s="1">
        <v>44084</v>
      </c>
      <c r="B6570" s="17" t="s">
        <v>85</v>
      </c>
      <c r="C6570">
        <v>7.9719999999999999E-3</v>
      </c>
      <c r="D6570">
        <v>8.0169999999999998E-3</v>
      </c>
      <c r="E6570">
        <v>-4.4999999999999901E-5</v>
      </c>
      <c r="F6570">
        <v>-5.6130722215292379E-3</v>
      </c>
      <c r="G6570" s="17" t="s">
        <v>2</v>
      </c>
      <c r="H6570" s="17" t="s">
        <v>86</v>
      </c>
      <c r="I6570" s="17" t="s">
        <v>38</v>
      </c>
      <c r="J6570" s="17" t="s">
        <v>144</v>
      </c>
      <c r="K6570" s="17">
        <f>IF(BASE_MARKET_DATA[[#This Row],[DATE]]=_xlfn.MAXIFS(A:A,H:H,BASE_MARKET_DATA[[#This Row],[LABEL]]),1,0)</f>
        <v>0</v>
      </c>
      <c r="L6570" s="17">
        <f>IF(BASE_MARKET_DATA[[#This Row],[VARP]]&gt;0,1,0)</f>
        <v>0</v>
      </c>
    </row>
    <row r="6571" spans="1:12">
      <c r="A6571" s="1">
        <v>44085</v>
      </c>
      <c r="B6571" s="17" t="s">
        <v>85</v>
      </c>
      <c r="C6571">
        <v>7.9640000000000006E-3</v>
      </c>
      <c r="D6571">
        <v>7.9719999999999999E-3</v>
      </c>
      <c r="E6571">
        <v>-7.9999999999993271E-6</v>
      </c>
      <c r="F6571">
        <v>-1.0035122930255051E-3</v>
      </c>
      <c r="G6571" s="17" t="s">
        <v>2</v>
      </c>
      <c r="H6571" s="17" t="s">
        <v>86</v>
      </c>
      <c r="I6571" s="17" t="s">
        <v>38</v>
      </c>
      <c r="J6571" s="17" t="s">
        <v>144</v>
      </c>
      <c r="K6571" s="17">
        <f>IF(BASE_MARKET_DATA[[#This Row],[DATE]]=_xlfn.MAXIFS(A:A,H:H,BASE_MARKET_DATA[[#This Row],[LABEL]]),1,0)</f>
        <v>0</v>
      </c>
      <c r="L6571" s="17">
        <f>IF(BASE_MARKET_DATA[[#This Row],[VARP]]&gt;0,1,0)</f>
        <v>0</v>
      </c>
    </row>
    <row r="6572" spans="1:12">
      <c r="A6572" s="1">
        <v>44088</v>
      </c>
      <c r="B6572" s="17" t="s">
        <v>85</v>
      </c>
      <c r="C6572">
        <v>7.953E-3</v>
      </c>
      <c r="D6572">
        <v>7.9640000000000006E-3</v>
      </c>
      <c r="E6572">
        <v>-1.1000000000000593E-5</v>
      </c>
      <c r="F6572">
        <v>-1.381215469613334E-3</v>
      </c>
      <c r="G6572" s="17" t="s">
        <v>2</v>
      </c>
      <c r="H6572" s="17" t="s">
        <v>86</v>
      </c>
      <c r="I6572" s="17" t="s">
        <v>38</v>
      </c>
      <c r="J6572" s="17" t="s">
        <v>144</v>
      </c>
      <c r="K6572" s="17">
        <f>IF(BASE_MARKET_DATA[[#This Row],[DATE]]=_xlfn.MAXIFS(A:A,H:H,BASE_MARKET_DATA[[#This Row],[LABEL]]),1,0)</f>
        <v>0</v>
      </c>
      <c r="L6572" s="17">
        <f>IF(BASE_MARKET_DATA[[#This Row],[VARP]]&gt;0,1,0)</f>
        <v>0</v>
      </c>
    </row>
    <row r="6573" spans="1:12">
      <c r="A6573" s="1">
        <v>44089</v>
      </c>
      <c r="B6573" s="17" t="s">
        <v>85</v>
      </c>
      <c r="C6573">
        <v>7.9699999999999997E-3</v>
      </c>
      <c r="D6573">
        <v>7.953E-3</v>
      </c>
      <c r="E6573">
        <v>1.6999999999999654E-5</v>
      </c>
      <c r="F6573">
        <v>2.1375581541556209E-3</v>
      </c>
      <c r="G6573" s="17" t="s">
        <v>2</v>
      </c>
      <c r="H6573" s="17" t="s">
        <v>86</v>
      </c>
      <c r="I6573" s="17" t="s">
        <v>38</v>
      </c>
      <c r="J6573" s="17" t="s">
        <v>144</v>
      </c>
      <c r="K6573" s="17">
        <f>IF(BASE_MARKET_DATA[[#This Row],[DATE]]=_xlfn.MAXIFS(A:A,H:H,BASE_MARKET_DATA[[#This Row],[LABEL]]),1,0)</f>
        <v>0</v>
      </c>
      <c r="L6573" s="17">
        <f>IF(BASE_MARKET_DATA[[#This Row],[VARP]]&gt;0,1,0)</f>
        <v>1</v>
      </c>
    </row>
    <row r="6574" spans="1:12">
      <c r="A6574" s="1">
        <v>44090</v>
      </c>
      <c r="B6574" s="17" t="s">
        <v>85</v>
      </c>
      <c r="C6574">
        <v>8.0079999999999995E-3</v>
      </c>
      <c r="D6574">
        <v>7.9699999999999997E-3</v>
      </c>
      <c r="E6574">
        <v>3.7999999999999839E-5</v>
      </c>
      <c r="F6574">
        <v>4.767879548306128E-3</v>
      </c>
      <c r="G6574" s="17" t="s">
        <v>2</v>
      </c>
      <c r="H6574" s="17" t="s">
        <v>86</v>
      </c>
      <c r="I6574" s="17" t="s">
        <v>38</v>
      </c>
      <c r="J6574" s="17" t="s">
        <v>144</v>
      </c>
      <c r="K6574" s="17">
        <f>IF(BASE_MARKET_DATA[[#This Row],[DATE]]=_xlfn.MAXIFS(A:A,H:H,BASE_MARKET_DATA[[#This Row],[LABEL]]),1,0)</f>
        <v>0</v>
      </c>
      <c r="L6574" s="17">
        <f>IF(BASE_MARKET_DATA[[#This Row],[VARP]]&gt;0,1,0)</f>
        <v>1</v>
      </c>
    </row>
    <row r="6575" spans="1:12">
      <c r="A6575" s="1">
        <v>44091</v>
      </c>
      <c r="B6575" s="17" t="s">
        <v>85</v>
      </c>
      <c r="C6575">
        <v>8.0610000000000005E-3</v>
      </c>
      <c r="D6575">
        <v>8.0079999999999995E-3</v>
      </c>
      <c r="E6575">
        <v>5.3000000000000963E-5</v>
      </c>
      <c r="F6575">
        <v>6.6183816183817395E-3</v>
      </c>
      <c r="G6575" s="17" t="s">
        <v>2</v>
      </c>
      <c r="H6575" s="17" t="s">
        <v>86</v>
      </c>
      <c r="I6575" s="17" t="s">
        <v>38</v>
      </c>
      <c r="J6575" s="17" t="s">
        <v>144</v>
      </c>
      <c r="K6575" s="17">
        <f>IF(BASE_MARKET_DATA[[#This Row],[DATE]]=_xlfn.MAXIFS(A:A,H:H,BASE_MARKET_DATA[[#This Row],[LABEL]]),1,0)</f>
        <v>0</v>
      </c>
      <c r="L6575" s="17">
        <f>IF(BASE_MARKET_DATA[[#This Row],[VARP]]&gt;0,1,0)</f>
        <v>1</v>
      </c>
    </row>
    <row r="6576" spans="1:12">
      <c r="A6576" s="1">
        <v>44092</v>
      </c>
      <c r="B6576" s="17" t="s">
        <v>85</v>
      </c>
      <c r="C6576">
        <v>8.0590000000000002E-3</v>
      </c>
      <c r="D6576">
        <v>8.0610000000000005E-3</v>
      </c>
      <c r="E6576">
        <v>-2.0000000000002655E-6</v>
      </c>
      <c r="F6576">
        <v>-2.481081751644046E-4</v>
      </c>
      <c r="G6576" s="17" t="s">
        <v>2</v>
      </c>
      <c r="H6576" s="17" t="s">
        <v>86</v>
      </c>
      <c r="I6576" s="17" t="s">
        <v>38</v>
      </c>
      <c r="J6576" s="17" t="s">
        <v>144</v>
      </c>
      <c r="K6576" s="17">
        <f>IF(BASE_MARKET_DATA[[#This Row],[DATE]]=_xlfn.MAXIFS(A:A,H:H,BASE_MARKET_DATA[[#This Row],[LABEL]]),1,0)</f>
        <v>0</v>
      </c>
      <c r="L6576" s="17">
        <f>IF(BASE_MARKET_DATA[[#This Row],[VARP]]&gt;0,1,0)</f>
        <v>0</v>
      </c>
    </row>
    <row r="6577" spans="1:12">
      <c r="A6577" s="1">
        <v>44095</v>
      </c>
      <c r="B6577" s="17" t="s">
        <v>85</v>
      </c>
      <c r="C6577">
        <v>8.0719999999999993E-3</v>
      </c>
      <c r="D6577">
        <v>8.0590000000000002E-3</v>
      </c>
      <c r="E6577">
        <v>1.2999999999999123E-5</v>
      </c>
      <c r="F6577">
        <v>1.613103362699978E-3</v>
      </c>
      <c r="G6577" s="17" t="s">
        <v>2</v>
      </c>
      <c r="H6577" s="17" t="s">
        <v>86</v>
      </c>
      <c r="I6577" s="17" t="s">
        <v>38</v>
      </c>
      <c r="J6577" s="17" t="s">
        <v>144</v>
      </c>
      <c r="K6577" s="17">
        <f>IF(BASE_MARKET_DATA[[#This Row],[DATE]]=_xlfn.MAXIFS(A:A,H:H,BASE_MARKET_DATA[[#This Row],[LABEL]]),1,0)</f>
        <v>0</v>
      </c>
      <c r="L6577" s="17">
        <f>IF(BASE_MARKET_DATA[[#This Row],[VARP]]&gt;0,1,0)</f>
        <v>1</v>
      </c>
    </row>
    <row r="6578" spans="1:12">
      <c r="A6578" s="1">
        <v>44096</v>
      </c>
      <c r="B6578" s="17" t="s">
        <v>85</v>
      </c>
      <c r="C6578">
        <v>8.116E-3</v>
      </c>
      <c r="D6578">
        <v>8.0719999999999993E-3</v>
      </c>
      <c r="E6578">
        <v>4.4000000000000636E-5</v>
      </c>
      <c r="F6578">
        <v>5.4509415262637062E-3</v>
      </c>
      <c r="G6578" s="17" t="s">
        <v>2</v>
      </c>
      <c r="H6578" s="17" t="s">
        <v>86</v>
      </c>
      <c r="I6578" s="17" t="s">
        <v>38</v>
      </c>
      <c r="J6578" s="17" t="s">
        <v>144</v>
      </c>
      <c r="K6578" s="17">
        <f>IF(BASE_MARKET_DATA[[#This Row],[DATE]]=_xlfn.MAXIFS(A:A,H:H,BASE_MARKET_DATA[[#This Row],[LABEL]]),1,0)</f>
        <v>0</v>
      </c>
      <c r="L6578" s="17">
        <f>IF(BASE_MARKET_DATA[[#This Row],[VARP]]&gt;0,1,0)</f>
        <v>1</v>
      </c>
    </row>
    <row r="6579" spans="1:12">
      <c r="A6579" s="1">
        <v>44097</v>
      </c>
      <c r="B6579" s="17" t="s">
        <v>85</v>
      </c>
      <c r="C6579">
        <v>8.1279999999999998E-3</v>
      </c>
      <c r="D6579">
        <v>8.116E-3</v>
      </c>
      <c r="E6579">
        <v>1.1999999999999858E-5</v>
      </c>
      <c r="F6579">
        <v>1.478560867422358E-3</v>
      </c>
      <c r="G6579" s="17" t="s">
        <v>2</v>
      </c>
      <c r="H6579" s="17" t="s">
        <v>86</v>
      </c>
      <c r="I6579" s="17" t="s">
        <v>38</v>
      </c>
      <c r="J6579" s="17" t="s">
        <v>144</v>
      </c>
      <c r="K6579" s="17">
        <f>IF(BASE_MARKET_DATA[[#This Row],[DATE]]=_xlfn.MAXIFS(A:A,H:H,BASE_MARKET_DATA[[#This Row],[LABEL]]),1,0)</f>
        <v>0</v>
      </c>
      <c r="L6579" s="17">
        <f>IF(BASE_MARKET_DATA[[#This Row],[VARP]]&gt;0,1,0)</f>
        <v>1</v>
      </c>
    </row>
    <row r="6580" spans="1:12">
      <c r="A6580" s="1">
        <v>44098</v>
      </c>
      <c r="B6580" s="17" t="s">
        <v>85</v>
      </c>
      <c r="C6580">
        <v>8.1409999999999989E-3</v>
      </c>
      <c r="D6580">
        <v>8.1279999999999998E-3</v>
      </c>
      <c r="E6580">
        <v>1.2999999999999123E-5</v>
      </c>
      <c r="F6580">
        <v>1.5994094488187898E-3</v>
      </c>
      <c r="G6580" s="17" t="s">
        <v>2</v>
      </c>
      <c r="H6580" s="17" t="s">
        <v>86</v>
      </c>
      <c r="I6580" s="17" t="s">
        <v>38</v>
      </c>
      <c r="J6580" s="17" t="s">
        <v>144</v>
      </c>
      <c r="K6580" s="17">
        <f>IF(BASE_MARKET_DATA[[#This Row],[DATE]]=_xlfn.MAXIFS(A:A,H:H,BASE_MARKET_DATA[[#This Row],[LABEL]]),1,0)</f>
        <v>0</v>
      </c>
      <c r="L6580" s="17">
        <f>IF(BASE_MARKET_DATA[[#This Row],[VARP]]&gt;0,1,0)</f>
        <v>1</v>
      </c>
    </row>
    <row r="6581" spans="1:12">
      <c r="A6581" s="1">
        <v>44099</v>
      </c>
      <c r="B6581" s="17" t="s">
        <v>85</v>
      </c>
      <c r="C6581">
        <v>8.1250000000000003E-3</v>
      </c>
      <c r="D6581">
        <v>8.1409999999999989E-3</v>
      </c>
      <c r="E6581">
        <v>-1.5999999999998654E-5</v>
      </c>
      <c r="F6581">
        <v>-1.9653605208203731E-3</v>
      </c>
      <c r="G6581" s="17" t="s">
        <v>2</v>
      </c>
      <c r="H6581" s="17" t="s">
        <v>86</v>
      </c>
      <c r="I6581" s="17" t="s">
        <v>38</v>
      </c>
      <c r="J6581" s="17" t="s">
        <v>144</v>
      </c>
      <c r="K6581" s="17">
        <f>IF(BASE_MARKET_DATA[[#This Row],[DATE]]=_xlfn.MAXIFS(A:A,H:H,BASE_MARKET_DATA[[#This Row],[LABEL]]),1,0)</f>
        <v>1</v>
      </c>
      <c r="L6581" s="17">
        <f>IF(BASE_MARKET_DATA[[#This Row],[VARP]]&gt;0,1,0)</f>
        <v>0</v>
      </c>
    </row>
    <row r="6582" spans="1:12">
      <c r="A6582" s="1">
        <v>43830</v>
      </c>
      <c r="B6582" s="17" t="s">
        <v>87</v>
      </c>
      <c r="C6582">
        <v>9.1849999999999987E-3</v>
      </c>
      <c r="G6582" s="17" t="s">
        <v>2</v>
      </c>
      <c r="H6582" s="17" t="s">
        <v>88</v>
      </c>
      <c r="I6582" s="17" t="s">
        <v>38</v>
      </c>
      <c r="J6582" s="17" t="s">
        <v>144</v>
      </c>
      <c r="K6582" s="17">
        <f>IF(BASE_MARKET_DATA[[#This Row],[DATE]]=_xlfn.MAXIFS(A:A,H:H,BASE_MARKET_DATA[[#This Row],[LABEL]]),1,0)</f>
        <v>0</v>
      </c>
      <c r="L6582" s="17">
        <f>IF(BASE_MARKET_DATA[[#This Row],[VARP]]&gt;0,1,0)</f>
        <v>0</v>
      </c>
    </row>
    <row r="6583" spans="1:12">
      <c r="A6583" s="1">
        <v>43831</v>
      </c>
      <c r="B6583" s="17" t="s">
        <v>87</v>
      </c>
      <c r="C6583">
        <v>9.2010000000000008E-3</v>
      </c>
      <c r="D6583">
        <v>9.1849999999999987E-3</v>
      </c>
      <c r="E6583">
        <v>1.6000000000002124E-5</v>
      </c>
      <c r="F6583">
        <v>1.7419706042462848E-3</v>
      </c>
      <c r="G6583" s="17" t="s">
        <v>2</v>
      </c>
      <c r="H6583" s="17" t="s">
        <v>88</v>
      </c>
      <c r="I6583" s="17" t="s">
        <v>38</v>
      </c>
      <c r="J6583" s="17" t="s">
        <v>144</v>
      </c>
      <c r="K6583" s="17">
        <f>IF(BASE_MARKET_DATA[[#This Row],[DATE]]=_xlfn.MAXIFS(A:A,H:H,BASE_MARKET_DATA[[#This Row],[LABEL]]),1,0)</f>
        <v>0</v>
      </c>
      <c r="L6583" s="17">
        <f>IF(BASE_MARKET_DATA[[#This Row],[VARP]]&gt;0,1,0)</f>
        <v>1</v>
      </c>
    </row>
    <row r="6584" spans="1:12">
      <c r="A6584" s="1">
        <v>43832</v>
      </c>
      <c r="B6584" s="17" t="s">
        <v>87</v>
      </c>
      <c r="C6584">
        <v>9.1989999999999988E-3</v>
      </c>
      <c r="D6584">
        <v>9.2010000000000008E-3</v>
      </c>
      <c r="E6584">
        <v>-2.0000000000020002E-6</v>
      </c>
      <c r="F6584">
        <v>-2.1736767742658406E-4</v>
      </c>
      <c r="G6584" s="17" t="s">
        <v>2</v>
      </c>
      <c r="H6584" s="17" t="s">
        <v>88</v>
      </c>
      <c r="I6584" s="17" t="s">
        <v>38</v>
      </c>
      <c r="J6584" s="17" t="s">
        <v>144</v>
      </c>
      <c r="K6584" s="17">
        <f>IF(BASE_MARKET_DATA[[#This Row],[DATE]]=_xlfn.MAXIFS(A:A,H:H,BASE_MARKET_DATA[[#This Row],[LABEL]]),1,0)</f>
        <v>0</v>
      </c>
      <c r="L6584" s="17">
        <f>IF(BASE_MARKET_DATA[[#This Row],[VARP]]&gt;0,1,0)</f>
        <v>0</v>
      </c>
    </row>
    <row r="6585" spans="1:12">
      <c r="A6585" s="1">
        <v>43833</v>
      </c>
      <c r="B6585" s="17" t="s">
        <v>87</v>
      </c>
      <c r="C6585">
        <v>9.212999999999999E-3</v>
      </c>
      <c r="D6585">
        <v>9.1989999999999988E-3</v>
      </c>
      <c r="E6585">
        <v>1.4000000000000123E-5</v>
      </c>
      <c r="F6585">
        <v>1.5219045548429313E-3</v>
      </c>
      <c r="G6585" s="17" t="s">
        <v>2</v>
      </c>
      <c r="H6585" s="17" t="s">
        <v>88</v>
      </c>
      <c r="I6585" s="17" t="s">
        <v>38</v>
      </c>
      <c r="J6585" s="17" t="s">
        <v>144</v>
      </c>
      <c r="K6585" s="17">
        <f>IF(BASE_MARKET_DATA[[#This Row],[DATE]]=_xlfn.MAXIFS(A:A,H:H,BASE_MARKET_DATA[[#This Row],[LABEL]]),1,0)</f>
        <v>0</v>
      </c>
      <c r="L6585" s="17">
        <f>IF(BASE_MARKET_DATA[[#This Row],[VARP]]&gt;0,1,0)</f>
        <v>1</v>
      </c>
    </row>
    <row r="6586" spans="1:12">
      <c r="A6586" s="1">
        <v>43836</v>
      </c>
      <c r="B6586" s="17" t="s">
        <v>87</v>
      </c>
      <c r="C6586">
        <v>9.2620000000000011E-3</v>
      </c>
      <c r="D6586">
        <v>9.212999999999999E-3</v>
      </c>
      <c r="E6586">
        <v>4.9000000000002167E-5</v>
      </c>
      <c r="F6586">
        <v>5.3185715836320605E-3</v>
      </c>
      <c r="G6586" s="17" t="s">
        <v>2</v>
      </c>
      <c r="H6586" s="17" t="s">
        <v>88</v>
      </c>
      <c r="I6586" s="17" t="s">
        <v>38</v>
      </c>
      <c r="J6586" s="17" t="s">
        <v>144</v>
      </c>
      <c r="K6586" s="17">
        <f>IF(BASE_MARKET_DATA[[#This Row],[DATE]]=_xlfn.MAXIFS(A:A,H:H,BASE_MARKET_DATA[[#This Row],[LABEL]]),1,0)</f>
        <v>0</v>
      </c>
      <c r="L6586" s="17">
        <f>IF(BASE_MARKET_DATA[[#This Row],[VARP]]&gt;0,1,0)</f>
        <v>1</v>
      </c>
    </row>
    <row r="6587" spans="1:12">
      <c r="A6587" s="1">
        <v>43837</v>
      </c>
      <c r="B6587" s="17" t="s">
        <v>87</v>
      </c>
      <c r="C6587">
        <v>9.2250000000000006E-3</v>
      </c>
      <c r="D6587">
        <v>9.2620000000000011E-3</v>
      </c>
      <c r="E6587">
        <v>-3.7000000000000574E-5</v>
      </c>
      <c r="F6587">
        <v>-3.9948175340099945E-3</v>
      </c>
      <c r="G6587" s="17" t="s">
        <v>2</v>
      </c>
      <c r="H6587" s="17" t="s">
        <v>88</v>
      </c>
      <c r="I6587" s="17" t="s">
        <v>38</v>
      </c>
      <c r="J6587" s="17" t="s">
        <v>144</v>
      </c>
      <c r="K6587" s="17">
        <f>IF(BASE_MARKET_DATA[[#This Row],[DATE]]=_xlfn.MAXIFS(A:A,H:H,BASE_MARKET_DATA[[#This Row],[LABEL]]),1,0)</f>
        <v>0</v>
      </c>
      <c r="L6587" s="17">
        <f>IF(BASE_MARKET_DATA[[#This Row],[VARP]]&gt;0,1,0)</f>
        <v>0</v>
      </c>
    </row>
    <row r="6588" spans="1:12">
      <c r="A6588" s="1">
        <v>43838</v>
      </c>
      <c r="B6588" s="17" t="s">
        <v>87</v>
      </c>
      <c r="C6588">
        <v>9.2580000000000006E-3</v>
      </c>
      <c r="D6588">
        <v>9.2250000000000006E-3</v>
      </c>
      <c r="E6588">
        <v>3.3000000000000043E-5</v>
      </c>
      <c r="F6588">
        <v>3.5772357723577279E-3</v>
      </c>
      <c r="G6588" s="17" t="s">
        <v>2</v>
      </c>
      <c r="H6588" s="17" t="s">
        <v>88</v>
      </c>
      <c r="I6588" s="17" t="s">
        <v>38</v>
      </c>
      <c r="J6588" s="17" t="s">
        <v>144</v>
      </c>
      <c r="K6588" s="17">
        <f>IF(BASE_MARKET_DATA[[#This Row],[DATE]]=_xlfn.MAXIFS(A:A,H:H,BASE_MARKET_DATA[[#This Row],[LABEL]]),1,0)</f>
        <v>0</v>
      </c>
      <c r="L6588" s="17">
        <f>IF(BASE_MARKET_DATA[[#This Row],[VARP]]&gt;0,1,0)</f>
        <v>1</v>
      </c>
    </row>
    <row r="6589" spans="1:12">
      <c r="A6589" s="1">
        <v>43839</v>
      </c>
      <c r="B6589" s="17" t="s">
        <v>87</v>
      </c>
      <c r="C6589">
        <v>9.1719999999999996E-3</v>
      </c>
      <c r="D6589">
        <v>9.2580000000000006E-3</v>
      </c>
      <c r="E6589">
        <v>-8.6000000000001006E-5</v>
      </c>
      <c r="F6589">
        <v>-9.2892633398143232E-3</v>
      </c>
      <c r="G6589" s="17" t="s">
        <v>2</v>
      </c>
      <c r="H6589" s="17" t="s">
        <v>88</v>
      </c>
      <c r="I6589" s="17" t="s">
        <v>38</v>
      </c>
      <c r="J6589" s="17" t="s">
        <v>144</v>
      </c>
      <c r="K6589" s="17">
        <f>IF(BASE_MARKET_DATA[[#This Row],[DATE]]=_xlfn.MAXIFS(A:A,H:H,BASE_MARKET_DATA[[#This Row],[LABEL]]),1,0)</f>
        <v>0</v>
      </c>
      <c r="L6589" s="17">
        <f>IF(BASE_MARKET_DATA[[#This Row],[VARP]]&gt;0,1,0)</f>
        <v>0</v>
      </c>
    </row>
    <row r="6590" spans="1:12">
      <c r="A6590" s="1">
        <v>43840</v>
      </c>
      <c r="B6590" s="17" t="s">
        <v>87</v>
      </c>
      <c r="C6590">
        <v>9.1319999999999995E-3</v>
      </c>
      <c r="D6590">
        <v>9.1719999999999996E-3</v>
      </c>
      <c r="E6590">
        <v>-4.0000000000000105E-5</v>
      </c>
      <c r="F6590">
        <v>-4.3610989969472425E-3</v>
      </c>
      <c r="G6590" s="17" t="s">
        <v>2</v>
      </c>
      <c r="H6590" s="17" t="s">
        <v>88</v>
      </c>
      <c r="I6590" s="17" t="s">
        <v>38</v>
      </c>
      <c r="J6590" s="17" t="s">
        <v>144</v>
      </c>
      <c r="K6590" s="17">
        <f>IF(BASE_MARKET_DATA[[#This Row],[DATE]]=_xlfn.MAXIFS(A:A,H:H,BASE_MARKET_DATA[[#This Row],[LABEL]]),1,0)</f>
        <v>0</v>
      </c>
      <c r="L6590" s="17">
        <f>IF(BASE_MARKET_DATA[[#This Row],[VARP]]&gt;0,1,0)</f>
        <v>0</v>
      </c>
    </row>
    <row r="6591" spans="1:12">
      <c r="A6591" s="1">
        <v>43843</v>
      </c>
      <c r="B6591" s="17" t="s">
        <v>87</v>
      </c>
      <c r="C6591">
        <v>9.1269999999999997E-3</v>
      </c>
      <c r="D6591">
        <v>9.1319999999999995E-3</v>
      </c>
      <c r="E6591">
        <v>-4.9999999999997963E-6</v>
      </c>
      <c r="F6591">
        <v>-5.4752518615854104E-4</v>
      </c>
      <c r="G6591" s="17" t="s">
        <v>2</v>
      </c>
      <c r="H6591" s="17" t="s">
        <v>88</v>
      </c>
      <c r="I6591" s="17" t="s">
        <v>38</v>
      </c>
      <c r="J6591" s="17" t="s">
        <v>144</v>
      </c>
      <c r="K6591" s="17">
        <f>IF(BASE_MARKET_DATA[[#This Row],[DATE]]=_xlfn.MAXIFS(A:A,H:H,BASE_MARKET_DATA[[#This Row],[LABEL]]),1,0)</f>
        <v>0</v>
      </c>
      <c r="L6591" s="17">
        <f>IF(BASE_MARKET_DATA[[#This Row],[VARP]]&gt;0,1,0)</f>
        <v>0</v>
      </c>
    </row>
    <row r="6592" spans="1:12">
      <c r="A6592" s="1">
        <v>43844</v>
      </c>
      <c r="B6592" s="17" t="s">
        <v>87</v>
      </c>
      <c r="C6592">
        <v>9.0919999999999994E-3</v>
      </c>
      <c r="D6592">
        <v>9.1269999999999997E-3</v>
      </c>
      <c r="E6592">
        <v>-3.5000000000000309E-5</v>
      </c>
      <c r="F6592">
        <v>-3.8347759395201391E-3</v>
      </c>
      <c r="G6592" s="17" t="s">
        <v>2</v>
      </c>
      <c r="H6592" s="17" t="s">
        <v>88</v>
      </c>
      <c r="I6592" s="17" t="s">
        <v>38</v>
      </c>
      <c r="J6592" s="17" t="s">
        <v>144</v>
      </c>
      <c r="K6592" s="17">
        <f>IF(BASE_MARKET_DATA[[#This Row],[DATE]]=_xlfn.MAXIFS(A:A,H:H,BASE_MARKET_DATA[[#This Row],[LABEL]]),1,0)</f>
        <v>0</v>
      </c>
      <c r="L6592" s="17">
        <f>IF(BASE_MARKET_DATA[[#This Row],[VARP]]&gt;0,1,0)</f>
        <v>0</v>
      </c>
    </row>
    <row r="6593" spans="1:12">
      <c r="A6593" s="1">
        <v>43845</v>
      </c>
      <c r="B6593" s="17" t="s">
        <v>87</v>
      </c>
      <c r="C6593">
        <v>9.103E-3</v>
      </c>
      <c r="D6593">
        <v>9.0919999999999994E-3</v>
      </c>
      <c r="E6593">
        <v>1.1000000000000593E-5</v>
      </c>
      <c r="F6593">
        <v>1.2098548174219747E-3</v>
      </c>
      <c r="G6593" s="17" t="s">
        <v>2</v>
      </c>
      <c r="H6593" s="17" t="s">
        <v>88</v>
      </c>
      <c r="I6593" s="17" t="s">
        <v>38</v>
      </c>
      <c r="J6593" s="17" t="s">
        <v>144</v>
      </c>
      <c r="K6593" s="17">
        <f>IF(BASE_MARKET_DATA[[#This Row],[DATE]]=_xlfn.MAXIFS(A:A,H:H,BASE_MARKET_DATA[[#This Row],[LABEL]]),1,0)</f>
        <v>0</v>
      </c>
      <c r="L6593" s="17">
        <f>IF(BASE_MARKET_DATA[[#This Row],[VARP]]&gt;0,1,0)</f>
        <v>1</v>
      </c>
    </row>
    <row r="6594" spans="1:12">
      <c r="A6594" s="1">
        <v>43846</v>
      </c>
      <c r="B6594" s="17" t="s">
        <v>87</v>
      </c>
      <c r="C6594">
        <v>9.1009999999999997E-3</v>
      </c>
      <c r="D6594">
        <v>9.103E-3</v>
      </c>
      <c r="E6594">
        <v>-2.0000000000002655E-6</v>
      </c>
      <c r="F6594">
        <v>-2.197077886411365E-4</v>
      </c>
      <c r="G6594" s="17" t="s">
        <v>2</v>
      </c>
      <c r="H6594" s="17" t="s">
        <v>88</v>
      </c>
      <c r="I6594" s="17" t="s">
        <v>38</v>
      </c>
      <c r="J6594" s="17" t="s">
        <v>144</v>
      </c>
      <c r="K6594" s="17">
        <f>IF(BASE_MARKET_DATA[[#This Row],[DATE]]=_xlfn.MAXIFS(A:A,H:H,BASE_MARKET_DATA[[#This Row],[LABEL]]),1,0)</f>
        <v>0</v>
      </c>
      <c r="L6594" s="17">
        <f>IF(BASE_MARKET_DATA[[#This Row],[VARP]]&gt;0,1,0)</f>
        <v>0</v>
      </c>
    </row>
    <row r="6595" spans="1:12">
      <c r="A6595" s="1">
        <v>43847</v>
      </c>
      <c r="B6595" s="17" t="s">
        <v>87</v>
      </c>
      <c r="C6595">
        <v>9.0760000000000007E-3</v>
      </c>
      <c r="D6595">
        <v>9.1009999999999997E-3</v>
      </c>
      <c r="E6595">
        <v>-2.4999999999998981E-5</v>
      </c>
      <c r="F6595">
        <v>-2.7469508845180731E-3</v>
      </c>
      <c r="G6595" s="17" t="s">
        <v>2</v>
      </c>
      <c r="H6595" s="17" t="s">
        <v>88</v>
      </c>
      <c r="I6595" s="17" t="s">
        <v>38</v>
      </c>
      <c r="J6595" s="17" t="s">
        <v>144</v>
      </c>
      <c r="K6595" s="17">
        <f>IF(BASE_MARKET_DATA[[#This Row],[DATE]]=_xlfn.MAXIFS(A:A,H:H,BASE_MARKET_DATA[[#This Row],[LABEL]]),1,0)</f>
        <v>0</v>
      </c>
      <c r="L6595" s="17">
        <f>IF(BASE_MARKET_DATA[[#This Row],[VARP]]&gt;0,1,0)</f>
        <v>0</v>
      </c>
    </row>
    <row r="6596" spans="1:12">
      <c r="A6596" s="1">
        <v>43850</v>
      </c>
      <c r="B6596" s="17" t="s">
        <v>87</v>
      </c>
      <c r="C6596">
        <v>9.0760000000000007E-3</v>
      </c>
      <c r="D6596">
        <v>9.0760000000000007E-3</v>
      </c>
      <c r="E6596">
        <v>0</v>
      </c>
      <c r="F6596">
        <v>0</v>
      </c>
      <c r="G6596" s="17" t="s">
        <v>2</v>
      </c>
      <c r="H6596" s="17" t="s">
        <v>88</v>
      </c>
      <c r="I6596" s="17" t="s">
        <v>38</v>
      </c>
      <c r="J6596" s="17" t="s">
        <v>144</v>
      </c>
      <c r="K6596" s="17">
        <f>IF(BASE_MARKET_DATA[[#This Row],[DATE]]=_xlfn.MAXIFS(A:A,H:H,BASE_MARKET_DATA[[#This Row],[LABEL]]),1,0)</f>
        <v>0</v>
      </c>
      <c r="L6596" s="17">
        <f>IF(BASE_MARKET_DATA[[#This Row],[VARP]]&gt;0,1,0)</f>
        <v>0</v>
      </c>
    </row>
    <row r="6597" spans="1:12">
      <c r="A6597" s="1">
        <v>43851</v>
      </c>
      <c r="B6597" s="17" t="s">
        <v>87</v>
      </c>
      <c r="C6597">
        <v>9.077E-3</v>
      </c>
      <c r="D6597">
        <v>9.0760000000000007E-3</v>
      </c>
      <c r="E6597">
        <v>9.9999999999926537E-7</v>
      </c>
      <c r="F6597">
        <v>1.1018069634191994E-4</v>
      </c>
      <c r="G6597" s="17" t="s">
        <v>2</v>
      </c>
      <c r="H6597" s="17" t="s">
        <v>88</v>
      </c>
      <c r="I6597" s="17" t="s">
        <v>38</v>
      </c>
      <c r="J6597" s="17" t="s">
        <v>144</v>
      </c>
      <c r="K6597" s="17">
        <f>IF(BASE_MARKET_DATA[[#This Row],[DATE]]=_xlfn.MAXIFS(A:A,H:H,BASE_MARKET_DATA[[#This Row],[LABEL]]),1,0)</f>
        <v>0</v>
      </c>
      <c r="L6597" s="17">
        <f>IF(BASE_MARKET_DATA[[#This Row],[VARP]]&gt;0,1,0)</f>
        <v>1</v>
      </c>
    </row>
    <row r="6598" spans="1:12">
      <c r="A6598" s="1">
        <v>43852</v>
      </c>
      <c r="B6598" s="17" t="s">
        <v>87</v>
      </c>
      <c r="C6598">
        <v>9.0989999999999994E-3</v>
      </c>
      <c r="D6598">
        <v>9.077E-3</v>
      </c>
      <c r="E6598">
        <v>2.1999999999999451E-5</v>
      </c>
      <c r="F6598">
        <v>2.4237082736586371E-3</v>
      </c>
      <c r="G6598" s="17" t="s">
        <v>2</v>
      </c>
      <c r="H6598" s="17" t="s">
        <v>88</v>
      </c>
      <c r="I6598" s="17" t="s">
        <v>38</v>
      </c>
      <c r="J6598" s="17" t="s">
        <v>144</v>
      </c>
      <c r="K6598" s="17">
        <f>IF(BASE_MARKET_DATA[[#This Row],[DATE]]=_xlfn.MAXIFS(A:A,H:H,BASE_MARKET_DATA[[#This Row],[LABEL]]),1,0)</f>
        <v>0</v>
      </c>
      <c r="L6598" s="17">
        <f>IF(BASE_MARKET_DATA[[#This Row],[VARP]]&gt;0,1,0)</f>
        <v>1</v>
      </c>
    </row>
    <row r="6599" spans="1:12">
      <c r="A6599" s="1">
        <v>43853</v>
      </c>
      <c r="B6599" s="17" t="s">
        <v>87</v>
      </c>
      <c r="C6599">
        <v>9.1129999999999996E-3</v>
      </c>
      <c r="D6599">
        <v>9.0989999999999994E-3</v>
      </c>
      <c r="E6599">
        <v>1.4000000000000123E-5</v>
      </c>
      <c r="F6599">
        <v>1.5386306187493268E-3</v>
      </c>
      <c r="G6599" s="17" t="s">
        <v>2</v>
      </c>
      <c r="H6599" s="17" t="s">
        <v>88</v>
      </c>
      <c r="I6599" s="17" t="s">
        <v>38</v>
      </c>
      <c r="J6599" s="17" t="s">
        <v>144</v>
      </c>
      <c r="K6599" s="17">
        <f>IF(BASE_MARKET_DATA[[#This Row],[DATE]]=_xlfn.MAXIFS(A:A,H:H,BASE_MARKET_DATA[[#This Row],[LABEL]]),1,0)</f>
        <v>0</v>
      </c>
      <c r="L6599" s="17">
        <f>IF(BASE_MARKET_DATA[[#This Row],[VARP]]&gt;0,1,0)</f>
        <v>1</v>
      </c>
    </row>
    <row r="6600" spans="1:12">
      <c r="A6600" s="1">
        <v>43854</v>
      </c>
      <c r="B6600" s="17" t="s">
        <v>87</v>
      </c>
      <c r="C6600">
        <v>9.1280000000000007E-3</v>
      </c>
      <c r="D6600">
        <v>9.1129999999999996E-3</v>
      </c>
      <c r="E6600">
        <v>1.5000000000001124E-5</v>
      </c>
      <c r="F6600">
        <v>1.6460002194668194E-3</v>
      </c>
      <c r="G6600" s="17" t="s">
        <v>2</v>
      </c>
      <c r="H6600" s="17" t="s">
        <v>88</v>
      </c>
      <c r="I6600" s="17" t="s">
        <v>38</v>
      </c>
      <c r="J6600" s="17" t="s">
        <v>144</v>
      </c>
      <c r="K6600" s="17">
        <f>IF(BASE_MARKET_DATA[[#This Row],[DATE]]=_xlfn.MAXIFS(A:A,H:H,BASE_MARKET_DATA[[#This Row],[LABEL]]),1,0)</f>
        <v>0</v>
      </c>
      <c r="L6600" s="17">
        <f>IF(BASE_MARKET_DATA[[#This Row],[VARP]]&gt;0,1,0)</f>
        <v>1</v>
      </c>
    </row>
    <row r="6601" spans="1:12">
      <c r="A6601" s="1">
        <v>43857</v>
      </c>
      <c r="B6601" s="17" t="s">
        <v>87</v>
      </c>
      <c r="C6601">
        <v>9.1909999999999995E-3</v>
      </c>
      <c r="D6601">
        <v>9.1280000000000007E-3</v>
      </c>
      <c r="E6601">
        <v>6.2999999999998821E-5</v>
      </c>
      <c r="F6601">
        <v>6.901840490797416E-3</v>
      </c>
      <c r="G6601" s="17" t="s">
        <v>2</v>
      </c>
      <c r="H6601" s="17" t="s">
        <v>88</v>
      </c>
      <c r="I6601" s="17" t="s">
        <v>38</v>
      </c>
      <c r="J6601" s="17" t="s">
        <v>144</v>
      </c>
      <c r="K6601" s="17">
        <f>IF(BASE_MARKET_DATA[[#This Row],[DATE]]=_xlfn.MAXIFS(A:A,H:H,BASE_MARKET_DATA[[#This Row],[LABEL]]),1,0)</f>
        <v>0</v>
      </c>
      <c r="L6601" s="17">
        <f>IF(BASE_MARKET_DATA[[#This Row],[VARP]]&gt;0,1,0)</f>
        <v>1</v>
      </c>
    </row>
    <row r="6602" spans="1:12">
      <c r="A6602" s="1">
        <v>43858</v>
      </c>
      <c r="B6602" s="17" t="s">
        <v>87</v>
      </c>
      <c r="C6602">
        <v>9.1809999999999999E-3</v>
      </c>
      <c r="D6602">
        <v>9.1909999999999995E-3</v>
      </c>
      <c r="E6602">
        <v>-9.9999999999995925E-6</v>
      </c>
      <c r="F6602">
        <v>-1.0880208900010437E-3</v>
      </c>
      <c r="G6602" s="17" t="s">
        <v>2</v>
      </c>
      <c r="H6602" s="17" t="s">
        <v>88</v>
      </c>
      <c r="I6602" s="17" t="s">
        <v>38</v>
      </c>
      <c r="J6602" s="17" t="s">
        <v>144</v>
      </c>
      <c r="K6602" s="17">
        <f>IF(BASE_MARKET_DATA[[#This Row],[DATE]]=_xlfn.MAXIFS(A:A,H:H,BASE_MARKET_DATA[[#This Row],[LABEL]]),1,0)</f>
        <v>0</v>
      </c>
      <c r="L6602" s="17">
        <f>IF(BASE_MARKET_DATA[[#This Row],[VARP]]&gt;0,1,0)</f>
        <v>0</v>
      </c>
    </row>
    <row r="6603" spans="1:12">
      <c r="A6603" s="1">
        <v>43859</v>
      </c>
      <c r="B6603" s="17" t="s">
        <v>87</v>
      </c>
      <c r="C6603">
        <v>9.1629999999999993E-3</v>
      </c>
      <c r="D6603">
        <v>9.1809999999999999E-3</v>
      </c>
      <c r="E6603">
        <v>-1.8000000000000654E-5</v>
      </c>
      <c r="F6603">
        <v>-1.960570743927748E-3</v>
      </c>
      <c r="G6603" s="17" t="s">
        <v>2</v>
      </c>
      <c r="H6603" s="17" t="s">
        <v>88</v>
      </c>
      <c r="I6603" s="17" t="s">
        <v>38</v>
      </c>
      <c r="J6603" s="17" t="s">
        <v>144</v>
      </c>
      <c r="K6603" s="17">
        <f>IF(BASE_MARKET_DATA[[#This Row],[DATE]]=_xlfn.MAXIFS(A:A,H:H,BASE_MARKET_DATA[[#This Row],[LABEL]]),1,0)</f>
        <v>0</v>
      </c>
      <c r="L6603" s="17">
        <f>IF(BASE_MARKET_DATA[[#This Row],[VARP]]&gt;0,1,0)</f>
        <v>0</v>
      </c>
    </row>
    <row r="6604" spans="1:12">
      <c r="A6604" s="1">
        <v>43860</v>
      </c>
      <c r="B6604" s="17" t="s">
        <v>87</v>
      </c>
      <c r="C6604">
        <v>9.1750000000000009E-3</v>
      </c>
      <c r="D6604">
        <v>9.1629999999999993E-3</v>
      </c>
      <c r="E6604">
        <v>1.2000000000001593E-5</v>
      </c>
      <c r="F6604">
        <v>1.3096147549930802E-3</v>
      </c>
      <c r="G6604" s="17" t="s">
        <v>2</v>
      </c>
      <c r="H6604" s="17" t="s">
        <v>88</v>
      </c>
      <c r="I6604" s="17" t="s">
        <v>38</v>
      </c>
      <c r="J6604" s="17" t="s">
        <v>144</v>
      </c>
      <c r="K6604" s="17">
        <f>IF(BASE_MARKET_DATA[[#This Row],[DATE]]=_xlfn.MAXIFS(A:A,H:H,BASE_MARKET_DATA[[#This Row],[LABEL]]),1,0)</f>
        <v>0</v>
      </c>
      <c r="L6604" s="17">
        <f>IF(BASE_MARKET_DATA[[#This Row],[VARP]]&gt;0,1,0)</f>
        <v>1</v>
      </c>
    </row>
    <row r="6605" spans="1:12">
      <c r="A6605" s="1">
        <v>43861</v>
      </c>
      <c r="B6605" s="17" t="s">
        <v>87</v>
      </c>
      <c r="C6605">
        <v>9.1849999999999987E-3</v>
      </c>
      <c r="D6605">
        <v>9.1750000000000009E-3</v>
      </c>
      <c r="E6605">
        <v>9.9999999999978578E-6</v>
      </c>
      <c r="F6605">
        <v>1.0899182561305567E-3</v>
      </c>
      <c r="G6605" s="17" t="s">
        <v>2</v>
      </c>
      <c r="H6605" s="17" t="s">
        <v>88</v>
      </c>
      <c r="I6605" s="17" t="s">
        <v>38</v>
      </c>
      <c r="J6605" s="17" t="s">
        <v>144</v>
      </c>
      <c r="K6605" s="17">
        <f>IF(BASE_MARKET_DATA[[#This Row],[DATE]]=_xlfn.MAXIFS(A:A,H:H,BASE_MARKET_DATA[[#This Row],[LABEL]]),1,0)</f>
        <v>0</v>
      </c>
      <c r="L6605" s="17">
        <f>IF(BASE_MARKET_DATA[[#This Row],[VARP]]&gt;0,1,0)</f>
        <v>1</v>
      </c>
    </row>
    <row r="6606" spans="1:12">
      <c r="A6606" s="1">
        <v>43864</v>
      </c>
      <c r="B6606" s="17" t="s">
        <v>87</v>
      </c>
      <c r="C6606">
        <v>9.2269999999999991E-3</v>
      </c>
      <c r="D6606">
        <v>9.1849999999999987E-3</v>
      </c>
      <c r="E6606">
        <v>4.200000000000037E-5</v>
      </c>
      <c r="F6606">
        <v>4.572672836145931E-3</v>
      </c>
      <c r="G6606" s="17" t="s">
        <v>2</v>
      </c>
      <c r="H6606" s="17" t="s">
        <v>88</v>
      </c>
      <c r="I6606" s="17" t="s">
        <v>38</v>
      </c>
      <c r="J6606" s="17" t="s">
        <v>144</v>
      </c>
      <c r="K6606" s="17">
        <f>IF(BASE_MARKET_DATA[[#This Row],[DATE]]=_xlfn.MAXIFS(A:A,H:H,BASE_MARKET_DATA[[#This Row],[LABEL]]),1,0)</f>
        <v>0</v>
      </c>
      <c r="L6606" s="17">
        <f>IF(BASE_MARKET_DATA[[#This Row],[VARP]]&gt;0,1,0)</f>
        <v>1</v>
      </c>
    </row>
    <row r="6607" spans="1:12">
      <c r="A6607" s="1">
        <v>43865</v>
      </c>
      <c r="B6607" s="17" t="s">
        <v>87</v>
      </c>
      <c r="C6607">
        <v>9.2069999999999999E-3</v>
      </c>
      <c r="D6607">
        <v>9.2269999999999991E-3</v>
      </c>
      <c r="E6607">
        <v>-1.9999999999999185E-5</v>
      </c>
      <c r="F6607">
        <v>-2.1675517502979503E-3</v>
      </c>
      <c r="G6607" s="17" t="s">
        <v>2</v>
      </c>
      <c r="H6607" s="17" t="s">
        <v>88</v>
      </c>
      <c r="I6607" s="17" t="s">
        <v>38</v>
      </c>
      <c r="J6607" s="17" t="s">
        <v>144</v>
      </c>
      <c r="K6607" s="17">
        <f>IF(BASE_MARKET_DATA[[#This Row],[DATE]]=_xlfn.MAXIFS(A:A,H:H,BASE_MARKET_DATA[[#This Row],[LABEL]]),1,0)</f>
        <v>0</v>
      </c>
      <c r="L6607" s="17">
        <f>IF(BASE_MARKET_DATA[[#This Row],[VARP]]&gt;0,1,0)</f>
        <v>0</v>
      </c>
    </row>
    <row r="6608" spans="1:12">
      <c r="A6608" s="1">
        <v>43866</v>
      </c>
      <c r="B6608" s="17" t="s">
        <v>87</v>
      </c>
      <c r="C6608">
        <v>9.137000000000001E-3</v>
      </c>
      <c r="D6608">
        <v>9.2069999999999999E-3</v>
      </c>
      <c r="E6608">
        <v>-6.9999999999998883E-5</v>
      </c>
      <c r="F6608">
        <v>-7.6029108287171592E-3</v>
      </c>
      <c r="G6608" s="17" t="s">
        <v>2</v>
      </c>
      <c r="H6608" s="17" t="s">
        <v>88</v>
      </c>
      <c r="I6608" s="17" t="s">
        <v>38</v>
      </c>
      <c r="J6608" s="17" t="s">
        <v>144</v>
      </c>
      <c r="K6608" s="17">
        <f>IF(BASE_MARKET_DATA[[#This Row],[DATE]]=_xlfn.MAXIFS(A:A,H:H,BASE_MARKET_DATA[[#This Row],[LABEL]]),1,0)</f>
        <v>0</v>
      </c>
      <c r="L6608" s="17">
        <f>IF(BASE_MARKET_DATA[[#This Row],[VARP]]&gt;0,1,0)</f>
        <v>0</v>
      </c>
    </row>
    <row r="6609" spans="1:12">
      <c r="A6609" s="1">
        <v>43867</v>
      </c>
      <c r="B6609" s="17" t="s">
        <v>87</v>
      </c>
      <c r="C6609">
        <v>9.1059999999999995E-3</v>
      </c>
      <c r="D6609">
        <v>9.137000000000001E-3</v>
      </c>
      <c r="E6609">
        <v>-3.1000000000001512E-5</v>
      </c>
      <c r="F6609">
        <v>-3.3927985115466248E-3</v>
      </c>
      <c r="G6609" s="17" t="s">
        <v>2</v>
      </c>
      <c r="H6609" s="17" t="s">
        <v>88</v>
      </c>
      <c r="I6609" s="17" t="s">
        <v>38</v>
      </c>
      <c r="J6609" s="17" t="s">
        <v>144</v>
      </c>
      <c r="K6609" s="17">
        <f>IF(BASE_MARKET_DATA[[#This Row],[DATE]]=_xlfn.MAXIFS(A:A,H:H,BASE_MARKET_DATA[[#This Row],[LABEL]]),1,0)</f>
        <v>0</v>
      </c>
      <c r="L6609" s="17">
        <f>IF(BASE_MARKET_DATA[[#This Row],[VARP]]&gt;0,1,0)</f>
        <v>0</v>
      </c>
    </row>
    <row r="6610" spans="1:12">
      <c r="A6610" s="1">
        <v>43868</v>
      </c>
      <c r="B6610" s="17" t="s">
        <v>87</v>
      </c>
      <c r="C6610">
        <v>9.0939999999999997E-3</v>
      </c>
      <c r="D6610">
        <v>9.1059999999999995E-3</v>
      </c>
      <c r="E6610">
        <v>-1.1999999999999858E-5</v>
      </c>
      <c r="F6610">
        <v>-1.3178124313639203E-3</v>
      </c>
      <c r="G6610" s="17" t="s">
        <v>2</v>
      </c>
      <c r="H6610" s="17" t="s">
        <v>88</v>
      </c>
      <c r="I6610" s="17" t="s">
        <v>38</v>
      </c>
      <c r="J6610" s="17" t="s">
        <v>144</v>
      </c>
      <c r="K6610" s="17">
        <f>IF(BASE_MARKET_DATA[[#This Row],[DATE]]=_xlfn.MAXIFS(A:A,H:H,BASE_MARKET_DATA[[#This Row],[LABEL]]),1,0)</f>
        <v>0</v>
      </c>
      <c r="L6610" s="17">
        <f>IF(BASE_MARKET_DATA[[#This Row],[VARP]]&gt;0,1,0)</f>
        <v>0</v>
      </c>
    </row>
    <row r="6611" spans="1:12">
      <c r="A6611" s="1">
        <v>43871</v>
      </c>
      <c r="B6611" s="17" t="s">
        <v>87</v>
      </c>
      <c r="C6611">
        <v>9.1199999999999996E-3</v>
      </c>
      <c r="D6611">
        <v>9.0939999999999997E-3</v>
      </c>
      <c r="E6611">
        <v>2.5999999999999981E-5</v>
      </c>
      <c r="F6611">
        <v>2.8590279305036269E-3</v>
      </c>
      <c r="G6611" s="17" t="s">
        <v>2</v>
      </c>
      <c r="H6611" s="17" t="s">
        <v>88</v>
      </c>
      <c r="I6611" s="17" t="s">
        <v>38</v>
      </c>
      <c r="J6611" s="17" t="s">
        <v>144</v>
      </c>
      <c r="K6611" s="17">
        <f>IF(BASE_MARKET_DATA[[#This Row],[DATE]]=_xlfn.MAXIFS(A:A,H:H,BASE_MARKET_DATA[[#This Row],[LABEL]]),1,0)</f>
        <v>0</v>
      </c>
      <c r="L6611" s="17">
        <f>IF(BASE_MARKET_DATA[[#This Row],[VARP]]&gt;0,1,0)</f>
        <v>1</v>
      </c>
    </row>
    <row r="6612" spans="1:12">
      <c r="A6612" s="1">
        <v>43872</v>
      </c>
      <c r="B6612" s="17" t="s">
        <v>87</v>
      </c>
      <c r="C6612">
        <v>9.11E-3</v>
      </c>
      <c r="D6612">
        <v>9.1199999999999996E-3</v>
      </c>
      <c r="E6612">
        <v>-9.9999999999995925E-6</v>
      </c>
      <c r="F6612">
        <v>-1.0964912280701307E-3</v>
      </c>
      <c r="G6612" s="17" t="s">
        <v>2</v>
      </c>
      <c r="H6612" s="17" t="s">
        <v>88</v>
      </c>
      <c r="I6612" s="17" t="s">
        <v>38</v>
      </c>
      <c r="J6612" s="17" t="s">
        <v>144</v>
      </c>
      <c r="K6612" s="17">
        <f>IF(BASE_MARKET_DATA[[#This Row],[DATE]]=_xlfn.MAXIFS(A:A,H:H,BASE_MARKET_DATA[[#This Row],[LABEL]]),1,0)</f>
        <v>0</v>
      </c>
      <c r="L6612" s="17">
        <f>IF(BASE_MARKET_DATA[[#This Row],[VARP]]&gt;0,1,0)</f>
        <v>0</v>
      </c>
    </row>
    <row r="6613" spans="1:12">
      <c r="A6613" s="1">
        <v>43873</v>
      </c>
      <c r="B6613" s="17" t="s">
        <v>87</v>
      </c>
      <c r="C6613">
        <v>9.104000000000001E-3</v>
      </c>
      <c r="D6613">
        <v>9.11E-3</v>
      </c>
      <c r="E6613">
        <v>-5.9999999999990616E-6</v>
      </c>
      <c r="F6613">
        <v>-6.5861690450044589E-4</v>
      </c>
      <c r="G6613" s="17" t="s">
        <v>2</v>
      </c>
      <c r="H6613" s="17" t="s">
        <v>88</v>
      </c>
      <c r="I6613" s="17" t="s">
        <v>38</v>
      </c>
      <c r="J6613" s="17" t="s">
        <v>144</v>
      </c>
      <c r="K6613" s="17">
        <f>IF(BASE_MARKET_DATA[[#This Row],[DATE]]=_xlfn.MAXIFS(A:A,H:H,BASE_MARKET_DATA[[#This Row],[LABEL]]),1,0)</f>
        <v>0</v>
      </c>
      <c r="L6613" s="17">
        <f>IF(BASE_MARKET_DATA[[#This Row],[VARP]]&gt;0,1,0)</f>
        <v>0</v>
      </c>
    </row>
    <row r="6614" spans="1:12">
      <c r="A6614" s="1">
        <v>43874</v>
      </c>
      <c r="B6614" s="17" t="s">
        <v>87</v>
      </c>
      <c r="C6614">
        <v>9.104000000000001E-3</v>
      </c>
      <c r="D6614">
        <v>9.104000000000001E-3</v>
      </c>
      <c r="E6614">
        <v>0</v>
      </c>
      <c r="F6614">
        <v>0</v>
      </c>
      <c r="G6614" s="17" t="s">
        <v>2</v>
      </c>
      <c r="H6614" s="17" t="s">
        <v>88</v>
      </c>
      <c r="I6614" s="17" t="s">
        <v>38</v>
      </c>
      <c r="J6614" s="17" t="s">
        <v>144</v>
      </c>
      <c r="K6614" s="17">
        <f>IF(BASE_MARKET_DATA[[#This Row],[DATE]]=_xlfn.MAXIFS(A:A,H:H,BASE_MARKET_DATA[[#This Row],[LABEL]]),1,0)</f>
        <v>0</v>
      </c>
      <c r="L6614" s="17">
        <f>IF(BASE_MARKET_DATA[[#This Row],[VARP]]&gt;0,1,0)</f>
        <v>0</v>
      </c>
    </row>
    <row r="6615" spans="1:12">
      <c r="A6615" s="1">
        <v>43875</v>
      </c>
      <c r="B6615" s="17" t="s">
        <v>87</v>
      </c>
      <c r="C6615">
        <v>9.1109999999999993E-3</v>
      </c>
      <c r="D6615">
        <v>9.104000000000001E-3</v>
      </c>
      <c r="E6615">
        <v>6.999999999998327E-6</v>
      </c>
      <c r="F6615">
        <v>7.6889279437591452E-4</v>
      </c>
      <c r="G6615" s="17" t="s">
        <v>2</v>
      </c>
      <c r="H6615" s="17" t="s">
        <v>88</v>
      </c>
      <c r="I6615" s="17" t="s">
        <v>38</v>
      </c>
      <c r="J6615" s="17" t="s">
        <v>144</v>
      </c>
      <c r="K6615" s="17">
        <f>IF(BASE_MARKET_DATA[[#This Row],[DATE]]=_xlfn.MAXIFS(A:A,H:H,BASE_MARKET_DATA[[#This Row],[LABEL]]),1,0)</f>
        <v>0</v>
      </c>
      <c r="L6615" s="17">
        <f>IF(BASE_MARKET_DATA[[#This Row],[VARP]]&gt;0,1,0)</f>
        <v>1</v>
      </c>
    </row>
    <row r="6616" spans="1:12">
      <c r="A6616" s="1">
        <v>43878</v>
      </c>
      <c r="B6616" s="17" t="s">
        <v>87</v>
      </c>
      <c r="C6616">
        <v>9.1079999999999998E-3</v>
      </c>
      <c r="D6616">
        <v>9.1109999999999993E-3</v>
      </c>
      <c r="E6616">
        <v>-2.9999999999995308E-6</v>
      </c>
      <c r="F6616">
        <v>-3.2927230819882901E-4</v>
      </c>
      <c r="G6616" s="17" t="s">
        <v>2</v>
      </c>
      <c r="H6616" s="17" t="s">
        <v>88</v>
      </c>
      <c r="I6616" s="17" t="s">
        <v>38</v>
      </c>
      <c r="J6616" s="17" t="s">
        <v>144</v>
      </c>
      <c r="K6616" s="17">
        <f>IF(BASE_MARKET_DATA[[#This Row],[DATE]]=_xlfn.MAXIFS(A:A,H:H,BASE_MARKET_DATA[[#This Row],[LABEL]]),1,0)</f>
        <v>0</v>
      </c>
      <c r="L6616" s="17">
        <f>IF(BASE_MARKET_DATA[[#This Row],[VARP]]&gt;0,1,0)</f>
        <v>0</v>
      </c>
    </row>
    <row r="6617" spans="1:12">
      <c r="A6617" s="1">
        <v>43879</v>
      </c>
      <c r="B6617" s="17" t="s">
        <v>87</v>
      </c>
      <c r="C6617">
        <v>9.1050000000000002E-3</v>
      </c>
      <c r="D6617">
        <v>9.1079999999999998E-3</v>
      </c>
      <c r="E6617">
        <v>-2.9999999999995308E-6</v>
      </c>
      <c r="F6617">
        <v>-3.2938076416332137E-4</v>
      </c>
      <c r="G6617" s="17" t="s">
        <v>2</v>
      </c>
      <c r="H6617" s="17" t="s">
        <v>88</v>
      </c>
      <c r="I6617" s="17" t="s">
        <v>38</v>
      </c>
      <c r="J6617" s="17" t="s">
        <v>144</v>
      </c>
      <c r="K6617" s="17">
        <f>IF(BASE_MARKET_DATA[[#This Row],[DATE]]=_xlfn.MAXIFS(A:A,H:H,BASE_MARKET_DATA[[#This Row],[LABEL]]),1,0)</f>
        <v>0</v>
      </c>
      <c r="L6617" s="17">
        <f>IF(BASE_MARKET_DATA[[#This Row],[VARP]]&gt;0,1,0)</f>
        <v>0</v>
      </c>
    </row>
    <row r="6618" spans="1:12">
      <c r="A6618" s="1">
        <v>43880</v>
      </c>
      <c r="B6618" s="17" t="s">
        <v>87</v>
      </c>
      <c r="C6618">
        <v>9.0980000000000002E-3</v>
      </c>
      <c r="D6618">
        <v>9.1050000000000002E-3</v>
      </c>
      <c r="E6618">
        <v>-7.0000000000000617E-6</v>
      </c>
      <c r="F6618">
        <v>-7.6880834706206057E-4</v>
      </c>
      <c r="G6618" s="17" t="s">
        <v>2</v>
      </c>
      <c r="H6618" s="17" t="s">
        <v>88</v>
      </c>
      <c r="I6618" s="17" t="s">
        <v>38</v>
      </c>
      <c r="J6618" s="17" t="s">
        <v>144</v>
      </c>
      <c r="K6618" s="17">
        <f>IF(BASE_MARKET_DATA[[#This Row],[DATE]]=_xlfn.MAXIFS(A:A,H:H,BASE_MARKET_DATA[[#This Row],[LABEL]]),1,0)</f>
        <v>0</v>
      </c>
      <c r="L6618" s="17">
        <f>IF(BASE_MARKET_DATA[[#This Row],[VARP]]&gt;0,1,0)</f>
        <v>0</v>
      </c>
    </row>
    <row r="6619" spans="1:12">
      <c r="A6619" s="1">
        <v>43881</v>
      </c>
      <c r="B6619" s="17" t="s">
        <v>87</v>
      </c>
      <c r="C6619">
        <v>8.992E-3</v>
      </c>
      <c r="D6619">
        <v>9.0980000000000002E-3</v>
      </c>
      <c r="E6619">
        <v>-1.0600000000000019E-4</v>
      </c>
      <c r="F6619">
        <v>-1.1650912288415057E-2</v>
      </c>
      <c r="G6619" s="17" t="s">
        <v>2</v>
      </c>
      <c r="H6619" s="17" t="s">
        <v>88</v>
      </c>
      <c r="I6619" s="17" t="s">
        <v>38</v>
      </c>
      <c r="J6619" s="17" t="s">
        <v>144</v>
      </c>
      <c r="K6619" s="17">
        <f>IF(BASE_MARKET_DATA[[#This Row],[DATE]]=_xlfn.MAXIFS(A:A,H:H,BASE_MARKET_DATA[[#This Row],[LABEL]]),1,0)</f>
        <v>0</v>
      </c>
      <c r="L6619" s="17">
        <f>IF(BASE_MARKET_DATA[[#This Row],[VARP]]&gt;0,1,0)</f>
        <v>0</v>
      </c>
    </row>
    <row r="6620" spans="1:12">
      <c r="A6620" s="1">
        <v>43882</v>
      </c>
      <c r="B6620" s="17" t="s">
        <v>87</v>
      </c>
      <c r="C6620">
        <v>8.931999999999999E-3</v>
      </c>
      <c r="D6620">
        <v>8.992E-3</v>
      </c>
      <c r="E6620">
        <v>-6.0000000000001025E-5</v>
      </c>
      <c r="F6620">
        <v>-6.6725978647687971E-3</v>
      </c>
      <c r="G6620" s="17" t="s">
        <v>2</v>
      </c>
      <c r="H6620" s="17" t="s">
        <v>88</v>
      </c>
      <c r="I6620" s="17" t="s">
        <v>38</v>
      </c>
      <c r="J6620" s="17" t="s">
        <v>144</v>
      </c>
      <c r="K6620" s="17">
        <f>IF(BASE_MARKET_DATA[[#This Row],[DATE]]=_xlfn.MAXIFS(A:A,H:H,BASE_MARKET_DATA[[#This Row],[LABEL]]),1,0)</f>
        <v>0</v>
      </c>
      <c r="L6620" s="17">
        <f>IF(BASE_MARKET_DATA[[#This Row],[VARP]]&gt;0,1,0)</f>
        <v>0</v>
      </c>
    </row>
    <row r="6621" spans="1:12">
      <c r="A6621" s="1">
        <v>43885</v>
      </c>
      <c r="B6621" s="17" t="s">
        <v>87</v>
      </c>
      <c r="C6621">
        <v>8.9639999999999997E-3</v>
      </c>
      <c r="D6621">
        <v>8.931999999999999E-3</v>
      </c>
      <c r="E6621">
        <v>3.2000000000000778E-5</v>
      </c>
      <c r="F6621">
        <v>3.5826242722795322E-3</v>
      </c>
      <c r="G6621" s="17" t="s">
        <v>2</v>
      </c>
      <c r="H6621" s="17" t="s">
        <v>88</v>
      </c>
      <c r="I6621" s="17" t="s">
        <v>38</v>
      </c>
      <c r="J6621" s="17" t="s">
        <v>144</v>
      </c>
      <c r="K6621" s="17">
        <f>IF(BASE_MARKET_DATA[[#This Row],[DATE]]=_xlfn.MAXIFS(A:A,H:H,BASE_MARKET_DATA[[#This Row],[LABEL]]),1,0)</f>
        <v>0</v>
      </c>
      <c r="L6621" s="17">
        <f>IF(BASE_MARKET_DATA[[#This Row],[VARP]]&gt;0,1,0)</f>
        <v>1</v>
      </c>
    </row>
    <row r="6622" spans="1:12">
      <c r="A6622" s="1">
        <v>43886</v>
      </c>
      <c r="B6622" s="17" t="s">
        <v>87</v>
      </c>
      <c r="C6622">
        <v>9.0209999999999995E-3</v>
      </c>
      <c r="D6622">
        <v>8.9639999999999997E-3</v>
      </c>
      <c r="E6622">
        <v>5.6999999999999759E-5</v>
      </c>
      <c r="F6622">
        <v>6.3587684069611513E-3</v>
      </c>
      <c r="G6622" s="17" t="s">
        <v>2</v>
      </c>
      <c r="H6622" s="17" t="s">
        <v>88</v>
      </c>
      <c r="I6622" s="17" t="s">
        <v>38</v>
      </c>
      <c r="J6622" s="17" t="s">
        <v>144</v>
      </c>
      <c r="K6622" s="17">
        <f>IF(BASE_MARKET_DATA[[#This Row],[DATE]]=_xlfn.MAXIFS(A:A,H:H,BASE_MARKET_DATA[[#This Row],[LABEL]]),1,0)</f>
        <v>0</v>
      </c>
      <c r="L6622" s="17">
        <f>IF(BASE_MARKET_DATA[[#This Row],[VARP]]&gt;0,1,0)</f>
        <v>1</v>
      </c>
    </row>
    <row r="6623" spans="1:12">
      <c r="A6623" s="1">
        <v>43887</v>
      </c>
      <c r="B6623" s="17" t="s">
        <v>87</v>
      </c>
      <c r="C6623">
        <v>9.0670000000000004E-3</v>
      </c>
      <c r="D6623">
        <v>9.0209999999999995E-3</v>
      </c>
      <c r="E6623">
        <v>4.6000000000000901E-5</v>
      </c>
      <c r="F6623">
        <v>5.0992129475668892E-3</v>
      </c>
      <c r="G6623" s="17" t="s">
        <v>2</v>
      </c>
      <c r="H6623" s="17" t="s">
        <v>88</v>
      </c>
      <c r="I6623" s="17" t="s">
        <v>38</v>
      </c>
      <c r="J6623" s="17" t="s">
        <v>144</v>
      </c>
      <c r="K6623" s="17">
        <f>IF(BASE_MARKET_DATA[[#This Row],[DATE]]=_xlfn.MAXIFS(A:A,H:H,BASE_MARKET_DATA[[#This Row],[LABEL]]),1,0)</f>
        <v>0</v>
      </c>
      <c r="L6623" s="17">
        <f>IF(BASE_MARKET_DATA[[#This Row],[VARP]]&gt;0,1,0)</f>
        <v>1</v>
      </c>
    </row>
    <row r="6624" spans="1:12">
      <c r="A6624" s="1">
        <v>43888</v>
      </c>
      <c r="B6624" s="17" t="s">
        <v>87</v>
      </c>
      <c r="C6624">
        <v>9.0609999999999996E-3</v>
      </c>
      <c r="D6624">
        <v>9.0670000000000004E-3</v>
      </c>
      <c r="E6624">
        <v>-6.0000000000007964E-6</v>
      </c>
      <c r="F6624">
        <v>-6.6174037719210282E-4</v>
      </c>
      <c r="G6624" s="17" t="s">
        <v>2</v>
      </c>
      <c r="H6624" s="17" t="s">
        <v>88</v>
      </c>
      <c r="I6624" s="17" t="s">
        <v>38</v>
      </c>
      <c r="J6624" s="17" t="s">
        <v>144</v>
      </c>
      <c r="K6624" s="17">
        <f>IF(BASE_MARKET_DATA[[#This Row],[DATE]]=_xlfn.MAXIFS(A:A,H:H,BASE_MARKET_DATA[[#This Row],[LABEL]]),1,0)</f>
        <v>0</v>
      </c>
      <c r="L6624" s="17">
        <f>IF(BASE_MARKET_DATA[[#This Row],[VARP]]&gt;0,1,0)</f>
        <v>0</v>
      </c>
    </row>
    <row r="6625" spans="1:12">
      <c r="A6625" s="1">
        <v>43889</v>
      </c>
      <c r="B6625" s="17" t="s">
        <v>87</v>
      </c>
      <c r="C6625">
        <v>9.1190000000000004E-3</v>
      </c>
      <c r="D6625">
        <v>9.0609999999999996E-3</v>
      </c>
      <c r="E6625">
        <v>5.8000000000000759E-5</v>
      </c>
      <c r="F6625">
        <v>6.4010594857080629E-3</v>
      </c>
      <c r="G6625" s="17" t="s">
        <v>2</v>
      </c>
      <c r="H6625" s="17" t="s">
        <v>88</v>
      </c>
      <c r="I6625" s="17" t="s">
        <v>38</v>
      </c>
      <c r="J6625" s="17" t="s">
        <v>144</v>
      </c>
      <c r="K6625" s="17">
        <f>IF(BASE_MARKET_DATA[[#This Row],[DATE]]=_xlfn.MAXIFS(A:A,H:H,BASE_MARKET_DATA[[#This Row],[LABEL]]),1,0)</f>
        <v>0</v>
      </c>
      <c r="L6625" s="17">
        <f>IF(BASE_MARKET_DATA[[#This Row],[VARP]]&gt;0,1,0)</f>
        <v>1</v>
      </c>
    </row>
    <row r="6626" spans="1:12">
      <c r="A6626" s="1">
        <v>43892</v>
      </c>
      <c r="B6626" s="17" t="s">
        <v>87</v>
      </c>
      <c r="C6626">
        <v>9.2849999999999999E-3</v>
      </c>
      <c r="D6626">
        <v>9.1190000000000004E-3</v>
      </c>
      <c r="E6626">
        <v>1.6599999999999948E-4</v>
      </c>
      <c r="F6626">
        <v>1.8203750411229243E-2</v>
      </c>
      <c r="G6626" s="17" t="s">
        <v>2</v>
      </c>
      <c r="H6626" s="17" t="s">
        <v>88</v>
      </c>
      <c r="I6626" s="17" t="s">
        <v>38</v>
      </c>
      <c r="J6626" s="17" t="s">
        <v>144</v>
      </c>
      <c r="K6626" s="17">
        <f>IF(BASE_MARKET_DATA[[#This Row],[DATE]]=_xlfn.MAXIFS(A:A,H:H,BASE_MARKET_DATA[[#This Row],[LABEL]]),1,0)</f>
        <v>0</v>
      </c>
      <c r="L6626" s="17">
        <f>IF(BASE_MARKET_DATA[[#This Row],[VARP]]&gt;0,1,0)</f>
        <v>1</v>
      </c>
    </row>
    <row r="6627" spans="1:12">
      <c r="A6627" s="1">
        <v>43893</v>
      </c>
      <c r="B6627" s="17" t="s">
        <v>87</v>
      </c>
      <c r="C6627">
        <v>9.2180000000000005E-3</v>
      </c>
      <c r="D6627">
        <v>9.2849999999999999E-3</v>
      </c>
      <c r="E6627">
        <v>-6.6999999999999352E-5</v>
      </c>
      <c r="F6627">
        <v>-7.2159396876682125E-3</v>
      </c>
      <c r="G6627" s="17" t="s">
        <v>2</v>
      </c>
      <c r="H6627" s="17" t="s">
        <v>88</v>
      </c>
      <c r="I6627" s="17" t="s">
        <v>38</v>
      </c>
      <c r="J6627" s="17" t="s">
        <v>144</v>
      </c>
      <c r="K6627" s="17">
        <f>IF(BASE_MARKET_DATA[[#This Row],[DATE]]=_xlfn.MAXIFS(A:A,H:H,BASE_MARKET_DATA[[#This Row],[LABEL]]),1,0)</f>
        <v>0</v>
      </c>
      <c r="L6627" s="17">
        <f>IF(BASE_MARKET_DATA[[#This Row],[VARP]]&gt;0,1,0)</f>
        <v>0</v>
      </c>
    </row>
    <row r="6628" spans="1:12">
      <c r="A6628" s="1">
        <v>43894</v>
      </c>
      <c r="B6628" s="17" t="s">
        <v>87</v>
      </c>
      <c r="C6628">
        <v>9.3430000000000006E-3</v>
      </c>
      <c r="D6628">
        <v>9.2180000000000005E-3</v>
      </c>
      <c r="E6628">
        <v>1.2500000000000011E-4</v>
      </c>
      <c r="F6628">
        <v>1.3560425254936006E-2</v>
      </c>
      <c r="G6628" s="17" t="s">
        <v>2</v>
      </c>
      <c r="H6628" s="17" t="s">
        <v>88</v>
      </c>
      <c r="I6628" s="17" t="s">
        <v>38</v>
      </c>
      <c r="J6628" s="17" t="s">
        <v>144</v>
      </c>
      <c r="K6628" s="17">
        <f>IF(BASE_MARKET_DATA[[#This Row],[DATE]]=_xlfn.MAXIFS(A:A,H:H,BASE_MARKET_DATA[[#This Row],[LABEL]]),1,0)</f>
        <v>0</v>
      </c>
      <c r="L6628" s="17">
        <f>IF(BASE_MARKET_DATA[[#This Row],[VARP]]&gt;0,1,0)</f>
        <v>1</v>
      </c>
    </row>
    <row r="6629" spans="1:12">
      <c r="A6629" s="1">
        <v>43895</v>
      </c>
      <c r="B6629" s="17" t="s">
        <v>87</v>
      </c>
      <c r="C6629">
        <v>9.2870000000000001E-3</v>
      </c>
      <c r="D6629">
        <v>9.3430000000000006E-3</v>
      </c>
      <c r="E6629">
        <v>-5.6000000000000494E-5</v>
      </c>
      <c r="F6629">
        <v>-5.9937921438510643E-3</v>
      </c>
      <c r="G6629" s="17" t="s">
        <v>2</v>
      </c>
      <c r="H6629" s="17" t="s">
        <v>88</v>
      </c>
      <c r="I6629" s="17" t="s">
        <v>38</v>
      </c>
      <c r="J6629" s="17" t="s">
        <v>144</v>
      </c>
      <c r="K6629" s="17">
        <f>IF(BASE_MARKET_DATA[[#This Row],[DATE]]=_xlfn.MAXIFS(A:A,H:H,BASE_MARKET_DATA[[#This Row],[LABEL]]),1,0)</f>
        <v>0</v>
      </c>
      <c r="L6629" s="17">
        <f>IF(BASE_MARKET_DATA[[#This Row],[VARP]]&gt;0,1,0)</f>
        <v>0</v>
      </c>
    </row>
    <row r="6630" spans="1:12">
      <c r="A6630" s="1">
        <v>43896</v>
      </c>
      <c r="B6630" s="17" t="s">
        <v>87</v>
      </c>
      <c r="C6630">
        <v>9.4120000000000002E-3</v>
      </c>
      <c r="D6630">
        <v>9.2870000000000001E-3</v>
      </c>
      <c r="E6630">
        <v>1.2500000000000011E-4</v>
      </c>
      <c r="F6630">
        <v>1.3459674814256499E-2</v>
      </c>
      <c r="G6630" s="17" t="s">
        <v>2</v>
      </c>
      <c r="H6630" s="17" t="s">
        <v>88</v>
      </c>
      <c r="I6630" s="17" t="s">
        <v>38</v>
      </c>
      <c r="J6630" s="17" t="s">
        <v>144</v>
      </c>
      <c r="K6630" s="17">
        <f>IF(BASE_MARKET_DATA[[#This Row],[DATE]]=_xlfn.MAXIFS(A:A,H:H,BASE_MARKET_DATA[[#This Row],[LABEL]]),1,0)</f>
        <v>0</v>
      </c>
      <c r="L6630" s="17">
        <f>IF(BASE_MARKET_DATA[[#This Row],[VARP]]&gt;0,1,0)</f>
        <v>1</v>
      </c>
    </row>
    <row r="6631" spans="1:12">
      <c r="A6631" s="1">
        <v>43899</v>
      </c>
      <c r="B6631" s="17" t="s">
        <v>87</v>
      </c>
      <c r="C6631">
        <v>9.6209999999999993E-3</v>
      </c>
      <c r="D6631">
        <v>9.4120000000000002E-3</v>
      </c>
      <c r="E6631">
        <v>2.0899999999999912E-4</v>
      </c>
      <c r="F6631">
        <v>2.2205694857628466E-2</v>
      </c>
      <c r="G6631" s="17" t="s">
        <v>2</v>
      </c>
      <c r="H6631" s="17" t="s">
        <v>88</v>
      </c>
      <c r="I6631" s="17" t="s">
        <v>38</v>
      </c>
      <c r="J6631" s="17" t="s">
        <v>144</v>
      </c>
      <c r="K6631" s="17">
        <f>IF(BASE_MARKET_DATA[[#This Row],[DATE]]=_xlfn.MAXIFS(A:A,H:H,BASE_MARKET_DATA[[#This Row],[LABEL]]),1,0)</f>
        <v>0</v>
      </c>
      <c r="L6631" s="17">
        <f>IF(BASE_MARKET_DATA[[#This Row],[VARP]]&gt;0,1,0)</f>
        <v>1</v>
      </c>
    </row>
    <row r="6632" spans="1:12">
      <c r="A6632" s="1">
        <v>43900</v>
      </c>
      <c r="B6632" s="17" t="s">
        <v>87</v>
      </c>
      <c r="C6632">
        <v>9.698E-3</v>
      </c>
      <c r="D6632">
        <v>9.6209999999999993E-3</v>
      </c>
      <c r="E6632">
        <v>7.7000000000000679E-5</v>
      </c>
      <c r="F6632">
        <v>8.0033260575824439E-3</v>
      </c>
      <c r="G6632" s="17" t="s">
        <v>2</v>
      </c>
      <c r="H6632" s="17" t="s">
        <v>88</v>
      </c>
      <c r="I6632" s="17" t="s">
        <v>38</v>
      </c>
      <c r="J6632" s="17" t="s">
        <v>144</v>
      </c>
      <c r="K6632" s="17">
        <f>IF(BASE_MARKET_DATA[[#This Row],[DATE]]=_xlfn.MAXIFS(A:A,H:H,BASE_MARKET_DATA[[#This Row],[LABEL]]),1,0)</f>
        <v>0</v>
      </c>
      <c r="L6632" s="17">
        <f>IF(BASE_MARKET_DATA[[#This Row],[VARP]]&gt;0,1,0)</f>
        <v>1</v>
      </c>
    </row>
    <row r="6633" spans="1:12">
      <c r="A6633" s="1">
        <v>43901</v>
      </c>
      <c r="B6633" s="17" t="s">
        <v>87</v>
      </c>
      <c r="C6633">
        <v>9.5209999999999999E-3</v>
      </c>
      <c r="D6633">
        <v>9.698E-3</v>
      </c>
      <c r="E6633">
        <v>-1.7700000000000007E-4</v>
      </c>
      <c r="F6633">
        <v>-1.8251185811507534E-2</v>
      </c>
      <c r="G6633" s="17" t="s">
        <v>2</v>
      </c>
      <c r="H6633" s="17" t="s">
        <v>88</v>
      </c>
      <c r="I6633" s="17" t="s">
        <v>38</v>
      </c>
      <c r="J6633" s="17" t="s">
        <v>144</v>
      </c>
      <c r="K6633" s="17">
        <f>IF(BASE_MARKET_DATA[[#This Row],[DATE]]=_xlfn.MAXIFS(A:A,H:H,BASE_MARKET_DATA[[#This Row],[LABEL]]),1,0)</f>
        <v>0</v>
      </c>
      <c r="L6633" s="17">
        <f>IF(BASE_MARKET_DATA[[#This Row],[VARP]]&gt;0,1,0)</f>
        <v>0</v>
      </c>
    </row>
    <row r="6634" spans="1:12">
      <c r="A6634" s="1">
        <v>43902</v>
      </c>
      <c r="B6634" s="17" t="s">
        <v>87</v>
      </c>
      <c r="C6634">
        <v>9.5650000000000006E-3</v>
      </c>
      <c r="D6634">
        <v>9.5209999999999999E-3</v>
      </c>
      <c r="E6634">
        <v>4.4000000000000636E-5</v>
      </c>
      <c r="F6634">
        <v>4.6213633021742083E-3</v>
      </c>
      <c r="G6634" s="17" t="s">
        <v>2</v>
      </c>
      <c r="H6634" s="17" t="s">
        <v>88</v>
      </c>
      <c r="I6634" s="17" t="s">
        <v>38</v>
      </c>
      <c r="J6634" s="17" t="s">
        <v>144</v>
      </c>
      <c r="K6634" s="17">
        <f>IF(BASE_MARKET_DATA[[#This Row],[DATE]]=_xlfn.MAXIFS(A:A,H:H,BASE_MARKET_DATA[[#This Row],[LABEL]]),1,0)</f>
        <v>0</v>
      </c>
      <c r="L6634" s="17">
        <f>IF(BASE_MARKET_DATA[[#This Row],[VARP]]&gt;0,1,0)</f>
        <v>1</v>
      </c>
    </row>
    <row r="6635" spans="1:12">
      <c r="A6635" s="1">
        <v>43903</v>
      </c>
      <c r="B6635" s="17" t="s">
        <v>87</v>
      </c>
      <c r="C6635">
        <v>9.5589999999999998E-3</v>
      </c>
      <c r="D6635">
        <v>9.5650000000000006E-3</v>
      </c>
      <c r="E6635">
        <v>-6.0000000000007964E-6</v>
      </c>
      <c r="F6635">
        <v>-6.2728698379516947E-4</v>
      </c>
      <c r="G6635" s="17" t="s">
        <v>2</v>
      </c>
      <c r="H6635" s="17" t="s">
        <v>88</v>
      </c>
      <c r="I6635" s="17" t="s">
        <v>38</v>
      </c>
      <c r="J6635" s="17" t="s">
        <v>144</v>
      </c>
      <c r="K6635" s="17">
        <f>IF(BASE_MARKET_DATA[[#This Row],[DATE]]=_xlfn.MAXIFS(A:A,H:H,BASE_MARKET_DATA[[#This Row],[LABEL]]),1,0)</f>
        <v>0</v>
      </c>
      <c r="L6635" s="17">
        <f>IF(BASE_MARKET_DATA[[#This Row],[VARP]]&gt;0,1,0)</f>
        <v>0</v>
      </c>
    </row>
    <row r="6636" spans="1:12">
      <c r="A6636" s="1">
        <v>43906</v>
      </c>
      <c r="B6636" s="17" t="s">
        <v>87</v>
      </c>
      <c r="C6636">
        <v>9.3730000000000011E-3</v>
      </c>
      <c r="D6636">
        <v>9.5589999999999998E-3</v>
      </c>
      <c r="E6636">
        <v>-1.8599999999999867E-4</v>
      </c>
      <c r="F6636">
        <v>-1.945810231195718E-2</v>
      </c>
      <c r="G6636" s="17" t="s">
        <v>2</v>
      </c>
      <c r="H6636" s="17" t="s">
        <v>88</v>
      </c>
      <c r="I6636" s="17" t="s">
        <v>38</v>
      </c>
      <c r="J6636" s="17" t="s">
        <v>144</v>
      </c>
      <c r="K6636" s="17">
        <f>IF(BASE_MARKET_DATA[[#This Row],[DATE]]=_xlfn.MAXIFS(A:A,H:H,BASE_MARKET_DATA[[#This Row],[LABEL]]),1,0)</f>
        <v>0</v>
      </c>
      <c r="L6636" s="17">
        <f>IF(BASE_MARKET_DATA[[#This Row],[VARP]]&gt;0,1,0)</f>
        <v>0</v>
      </c>
    </row>
    <row r="6637" spans="1:12">
      <c r="A6637" s="1">
        <v>43907</v>
      </c>
      <c r="B6637" s="17" t="s">
        <v>87</v>
      </c>
      <c r="C6637">
        <v>9.418000000000001E-3</v>
      </c>
      <c r="D6637">
        <v>9.3730000000000011E-3</v>
      </c>
      <c r="E6637">
        <v>4.4999999999999901E-5</v>
      </c>
      <c r="F6637">
        <v>4.8010242184999352E-3</v>
      </c>
      <c r="G6637" s="17" t="s">
        <v>2</v>
      </c>
      <c r="H6637" s="17" t="s">
        <v>88</v>
      </c>
      <c r="I6637" s="17" t="s">
        <v>38</v>
      </c>
      <c r="J6637" s="17" t="s">
        <v>144</v>
      </c>
      <c r="K6637" s="17">
        <f>IF(BASE_MARKET_DATA[[#This Row],[DATE]]=_xlfn.MAXIFS(A:A,H:H,BASE_MARKET_DATA[[#This Row],[LABEL]]),1,0)</f>
        <v>0</v>
      </c>
      <c r="L6637" s="17">
        <f>IF(BASE_MARKET_DATA[[#This Row],[VARP]]&gt;0,1,0)</f>
        <v>1</v>
      </c>
    </row>
    <row r="6638" spans="1:12">
      <c r="A6638" s="1">
        <v>43908</v>
      </c>
      <c r="B6638" s="17" t="s">
        <v>87</v>
      </c>
      <c r="C6638">
        <v>9.3130000000000001E-3</v>
      </c>
      <c r="D6638">
        <v>9.418000000000001E-3</v>
      </c>
      <c r="E6638">
        <v>-1.0500000000000093E-4</v>
      </c>
      <c r="F6638">
        <v>-1.1148863877681133E-2</v>
      </c>
      <c r="G6638" s="17" t="s">
        <v>2</v>
      </c>
      <c r="H6638" s="17" t="s">
        <v>88</v>
      </c>
      <c r="I6638" s="17" t="s">
        <v>38</v>
      </c>
      <c r="J6638" s="17" t="s">
        <v>144</v>
      </c>
      <c r="K6638" s="17">
        <f>IF(BASE_MARKET_DATA[[#This Row],[DATE]]=_xlfn.MAXIFS(A:A,H:H,BASE_MARKET_DATA[[#This Row],[LABEL]]),1,0)</f>
        <v>0</v>
      </c>
      <c r="L6638" s="17">
        <f>IF(BASE_MARKET_DATA[[#This Row],[VARP]]&gt;0,1,0)</f>
        <v>0</v>
      </c>
    </row>
    <row r="6639" spans="1:12">
      <c r="A6639" s="1">
        <v>43909</v>
      </c>
      <c r="B6639" s="17" t="s">
        <v>87</v>
      </c>
      <c r="C6639">
        <v>9.2280000000000001E-3</v>
      </c>
      <c r="D6639">
        <v>9.3130000000000001E-3</v>
      </c>
      <c r="E6639">
        <v>-8.5000000000000006E-5</v>
      </c>
      <c r="F6639">
        <v>-9.1270267368194994E-3</v>
      </c>
      <c r="G6639" s="17" t="s">
        <v>2</v>
      </c>
      <c r="H6639" s="17" t="s">
        <v>88</v>
      </c>
      <c r="I6639" s="17" t="s">
        <v>38</v>
      </c>
      <c r="J6639" s="17" t="s">
        <v>144</v>
      </c>
      <c r="K6639" s="17">
        <f>IF(BASE_MARKET_DATA[[#This Row],[DATE]]=_xlfn.MAXIFS(A:A,H:H,BASE_MARKET_DATA[[#This Row],[LABEL]]),1,0)</f>
        <v>0</v>
      </c>
      <c r="L6639" s="17">
        <f>IF(BASE_MARKET_DATA[[#This Row],[VARP]]&gt;0,1,0)</f>
        <v>0</v>
      </c>
    </row>
    <row r="6640" spans="1:12">
      <c r="A6640" s="1">
        <v>43910</v>
      </c>
      <c r="B6640" s="17" t="s">
        <v>87</v>
      </c>
      <c r="C6640">
        <v>8.9849999999999999E-3</v>
      </c>
      <c r="D6640">
        <v>9.2280000000000001E-3</v>
      </c>
      <c r="E6640">
        <v>-2.4300000000000016E-4</v>
      </c>
      <c r="F6640">
        <v>-2.6332899869961006E-2</v>
      </c>
      <c r="G6640" s="17" t="s">
        <v>2</v>
      </c>
      <c r="H6640" s="17" t="s">
        <v>88</v>
      </c>
      <c r="I6640" s="17" t="s">
        <v>38</v>
      </c>
      <c r="J6640" s="17" t="s">
        <v>144</v>
      </c>
      <c r="K6640" s="17">
        <f>IF(BASE_MARKET_DATA[[#This Row],[DATE]]=_xlfn.MAXIFS(A:A,H:H,BASE_MARKET_DATA[[#This Row],[LABEL]]),1,0)</f>
        <v>0</v>
      </c>
      <c r="L6640" s="17">
        <f>IF(BASE_MARKET_DATA[[#This Row],[VARP]]&gt;0,1,0)</f>
        <v>0</v>
      </c>
    </row>
    <row r="6641" spans="1:12">
      <c r="A6641" s="1">
        <v>43913</v>
      </c>
      <c r="B6641" s="17" t="s">
        <v>87</v>
      </c>
      <c r="C6641">
        <v>9.0530000000000003E-3</v>
      </c>
      <c r="D6641">
        <v>8.9849999999999999E-3</v>
      </c>
      <c r="E6641">
        <v>6.8000000000000352E-5</v>
      </c>
      <c r="F6641">
        <v>7.5681691708403285E-3</v>
      </c>
      <c r="G6641" s="17" t="s">
        <v>2</v>
      </c>
      <c r="H6641" s="17" t="s">
        <v>88</v>
      </c>
      <c r="I6641" s="17" t="s">
        <v>38</v>
      </c>
      <c r="J6641" s="17" t="s">
        <v>144</v>
      </c>
      <c r="K6641" s="17">
        <f>IF(BASE_MARKET_DATA[[#This Row],[DATE]]=_xlfn.MAXIFS(A:A,H:H,BASE_MARKET_DATA[[#This Row],[LABEL]]),1,0)</f>
        <v>0</v>
      </c>
      <c r="L6641" s="17">
        <f>IF(BASE_MARKET_DATA[[#This Row],[VARP]]&gt;0,1,0)</f>
        <v>1</v>
      </c>
    </row>
    <row r="6642" spans="1:12">
      <c r="A6642" s="1">
        <v>43914</v>
      </c>
      <c r="B6642" s="17" t="s">
        <v>87</v>
      </c>
      <c r="C6642">
        <v>9.0229999999999998E-3</v>
      </c>
      <c r="D6642">
        <v>9.0530000000000003E-3</v>
      </c>
      <c r="E6642">
        <v>-3.0000000000000512E-5</v>
      </c>
      <c r="F6642">
        <v>-3.3138186236607216E-3</v>
      </c>
      <c r="G6642" s="17" t="s">
        <v>2</v>
      </c>
      <c r="H6642" s="17" t="s">
        <v>88</v>
      </c>
      <c r="I6642" s="17" t="s">
        <v>38</v>
      </c>
      <c r="J6642" s="17" t="s">
        <v>144</v>
      </c>
      <c r="K6642" s="17">
        <f>IF(BASE_MARKET_DATA[[#This Row],[DATE]]=_xlfn.MAXIFS(A:A,H:H,BASE_MARKET_DATA[[#This Row],[LABEL]]),1,0)</f>
        <v>0</v>
      </c>
      <c r="L6642" s="17">
        <f>IF(BASE_MARKET_DATA[[#This Row],[VARP]]&gt;0,1,0)</f>
        <v>0</v>
      </c>
    </row>
    <row r="6643" spans="1:12">
      <c r="A6643" s="1">
        <v>43915</v>
      </c>
      <c r="B6643" s="17" t="s">
        <v>87</v>
      </c>
      <c r="C6643">
        <v>8.9990000000000001E-3</v>
      </c>
      <c r="D6643">
        <v>9.0229999999999998E-3</v>
      </c>
      <c r="E6643">
        <v>-2.3999999999999716E-5</v>
      </c>
      <c r="F6643">
        <v>-2.6598692230964996E-3</v>
      </c>
      <c r="G6643" s="17" t="s">
        <v>2</v>
      </c>
      <c r="H6643" s="17" t="s">
        <v>88</v>
      </c>
      <c r="I6643" s="17" t="s">
        <v>38</v>
      </c>
      <c r="J6643" s="17" t="s">
        <v>144</v>
      </c>
      <c r="K6643" s="17">
        <f>IF(BASE_MARKET_DATA[[#This Row],[DATE]]=_xlfn.MAXIFS(A:A,H:H,BASE_MARKET_DATA[[#This Row],[LABEL]]),1,0)</f>
        <v>0</v>
      </c>
      <c r="L6643" s="17">
        <f>IF(BASE_MARKET_DATA[[#This Row],[VARP]]&gt;0,1,0)</f>
        <v>0</v>
      </c>
    </row>
    <row r="6644" spans="1:12">
      <c r="A6644" s="1">
        <v>43916</v>
      </c>
      <c r="B6644" s="17" t="s">
        <v>87</v>
      </c>
      <c r="C6644">
        <v>9.0189999999999992E-3</v>
      </c>
      <c r="D6644">
        <v>8.9990000000000001E-3</v>
      </c>
      <c r="E6644">
        <v>1.9999999999999185E-5</v>
      </c>
      <c r="F6644">
        <v>2.2224691632402693E-3</v>
      </c>
      <c r="G6644" s="17" t="s">
        <v>2</v>
      </c>
      <c r="H6644" s="17" t="s">
        <v>88</v>
      </c>
      <c r="I6644" s="17" t="s">
        <v>38</v>
      </c>
      <c r="J6644" s="17" t="s">
        <v>144</v>
      </c>
      <c r="K6644" s="17">
        <f>IF(BASE_MARKET_DATA[[#This Row],[DATE]]=_xlfn.MAXIFS(A:A,H:H,BASE_MARKET_DATA[[#This Row],[LABEL]]),1,0)</f>
        <v>0</v>
      </c>
      <c r="L6644" s="17">
        <f>IF(BASE_MARKET_DATA[[#This Row],[VARP]]&gt;0,1,0)</f>
        <v>1</v>
      </c>
    </row>
    <row r="6645" spans="1:12">
      <c r="A6645" s="1">
        <v>43917</v>
      </c>
      <c r="B6645" s="17" t="s">
        <v>87</v>
      </c>
      <c r="C6645">
        <v>9.1650000000000013E-3</v>
      </c>
      <c r="D6645">
        <v>9.0189999999999992E-3</v>
      </c>
      <c r="E6645">
        <v>1.4600000000000203E-4</v>
      </c>
      <c r="F6645">
        <v>1.618804745537222E-2</v>
      </c>
      <c r="G6645" s="17" t="s">
        <v>2</v>
      </c>
      <c r="H6645" s="17" t="s">
        <v>88</v>
      </c>
      <c r="I6645" s="17" t="s">
        <v>38</v>
      </c>
      <c r="J6645" s="17" t="s">
        <v>144</v>
      </c>
      <c r="K6645" s="17">
        <f>IF(BASE_MARKET_DATA[[#This Row],[DATE]]=_xlfn.MAXIFS(A:A,H:H,BASE_MARKET_DATA[[#This Row],[LABEL]]),1,0)</f>
        <v>0</v>
      </c>
      <c r="L6645" s="17">
        <f>IF(BASE_MARKET_DATA[[#This Row],[VARP]]&gt;0,1,0)</f>
        <v>1</v>
      </c>
    </row>
    <row r="6646" spans="1:12">
      <c r="A6646" s="1">
        <v>43920</v>
      </c>
      <c r="B6646" s="17" t="s">
        <v>87</v>
      </c>
      <c r="C6646">
        <v>9.3099999999999988E-3</v>
      </c>
      <c r="D6646">
        <v>9.1650000000000013E-3</v>
      </c>
      <c r="E6646">
        <v>1.4499999999999756E-4</v>
      </c>
      <c r="F6646">
        <v>1.5821058374249596E-2</v>
      </c>
      <c r="G6646" s="17" t="s">
        <v>2</v>
      </c>
      <c r="H6646" s="17" t="s">
        <v>88</v>
      </c>
      <c r="I6646" s="17" t="s">
        <v>38</v>
      </c>
      <c r="J6646" s="17" t="s">
        <v>144</v>
      </c>
      <c r="K6646" s="17">
        <f>IF(BASE_MARKET_DATA[[#This Row],[DATE]]=_xlfn.MAXIFS(A:A,H:H,BASE_MARKET_DATA[[#This Row],[LABEL]]),1,0)</f>
        <v>0</v>
      </c>
      <c r="L6646" s="17">
        <f>IF(BASE_MARKET_DATA[[#This Row],[VARP]]&gt;0,1,0)</f>
        <v>1</v>
      </c>
    </row>
    <row r="6647" spans="1:12">
      <c r="A6647" s="1">
        <v>43921</v>
      </c>
      <c r="B6647" s="17" t="s">
        <v>87</v>
      </c>
      <c r="C6647">
        <v>9.2560000000000003E-3</v>
      </c>
      <c r="D6647">
        <v>9.3099999999999988E-3</v>
      </c>
      <c r="E6647">
        <v>-5.3999999999998494E-5</v>
      </c>
      <c r="F6647">
        <v>-5.8002148227710524E-3</v>
      </c>
      <c r="G6647" s="17" t="s">
        <v>2</v>
      </c>
      <c r="H6647" s="17" t="s">
        <v>88</v>
      </c>
      <c r="I6647" s="17" t="s">
        <v>38</v>
      </c>
      <c r="J6647" s="17" t="s">
        <v>144</v>
      </c>
      <c r="K6647" s="17">
        <f>IF(BASE_MARKET_DATA[[#This Row],[DATE]]=_xlfn.MAXIFS(A:A,H:H,BASE_MARKET_DATA[[#This Row],[LABEL]]),1,0)</f>
        <v>0</v>
      </c>
      <c r="L6647" s="17">
        <f>IF(BASE_MARKET_DATA[[#This Row],[VARP]]&gt;0,1,0)</f>
        <v>0</v>
      </c>
    </row>
    <row r="6648" spans="1:12">
      <c r="A6648" s="1">
        <v>43922</v>
      </c>
      <c r="B6648" s="17" t="s">
        <v>87</v>
      </c>
      <c r="C6648">
        <v>9.3019999999999995E-3</v>
      </c>
      <c r="D6648">
        <v>9.2560000000000003E-3</v>
      </c>
      <c r="E6648">
        <v>4.5999999999999167E-5</v>
      </c>
      <c r="F6648">
        <v>4.9697493517717331E-3</v>
      </c>
      <c r="G6648" s="17" t="s">
        <v>2</v>
      </c>
      <c r="H6648" s="17" t="s">
        <v>88</v>
      </c>
      <c r="I6648" s="17" t="s">
        <v>38</v>
      </c>
      <c r="J6648" s="17" t="s">
        <v>144</v>
      </c>
      <c r="K6648" s="17">
        <f>IF(BASE_MARKET_DATA[[#This Row],[DATE]]=_xlfn.MAXIFS(A:A,H:H,BASE_MARKET_DATA[[#This Row],[LABEL]]),1,0)</f>
        <v>0</v>
      </c>
      <c r="L6648" s="17">
        <f>IF(BASE_MARKET_DATA[[#This Row],[VARP]]&gt;0,1,0)</f>
        <v>1</v>
      </c>
    </row>
    <row r="6649" spans="1:12">
      <c r="A6649" s="1">
        <v>43923</v>
      </c>
      <c r="B6649" s="17" t="s">
        <v>87</v>
      </c>
      <c r="C6649">
        <v>9.3229999999999997E-3</v>
      </c>
      <c r="D6649">
        <v>9.3019999999999995E-3</v>
      </c>
      <c r="E6649">
        <v>2.1000000000000185E-5</v>
      </c>
      <c r="F6649">
        <v>2.2575790152655545E-3</v>
      </c>
      <c r="G6649" s="17" t="s">
        <v>2</v>
      </c>
      <c r="H6649" s="17" t="s">
        <v>88</v>
      </c>
      <c r="I6649" s="17" t="s">
        <v>38</v>
      </c>
      <c r="J6649" s="17" t="s">
        <v>144</v>
      </c>
      <c r="K6649" s="17">
        <f>IF(BASE_MARKET_DATA[[#This Row],[DATE]]=_xlfn.MAXIFS(A:A,H:H,BASE_MARKET_DATA[[#This Row],[LABEL]]),1,0)</f>
        <v>0</v>
      </c>
      <c r="L6649" s="17">
        <f>IF(BASE_MARKET_DATA[[#This Row],[VARP]]&gt;0,1,0)</f>
        <v>1</v>
      </c>
    </row>
    <row r="6650" spans="1:12">
      <c r="A6650" s="1">
        <v>43924</v>
      </c>
      <c r="B6650" s="17" t="s">
        <v>87</v>
      </c>
      <c r="C6650">
        <v>9.2589999999999999E-3</v>
      </c>
      <c r="D6650">
        <v>9.3229999999999997E-3</v>
      </c>
      <c r="E6650">
        <v>-6.3999999999999821E-5</v>
      </c>
      <c r="F6650">
        <v>-6.8647431084414698E-3</v>
      </c>
      <c r="G6650" s="17" t="s">
        <v>2</v>
      </c>
      <c r="H6650" s="17" t="s">
        <v>88</v>
      </c>
      <c r="I6650" s="17" t="s">
        <v>38</v>
      </c>
      <c r="J6650" s="17" t="s">
        <v>144</v>
      </c>
      <c r="K6650" s="17">
        <f>IF(BASE_MARKET_DATA[[#This Row],[DATE]]=_xlfn.MAXIFS(A:A,H:H,BASE_MARKET_DATA[[#This Row],[LABEL]]),1,0)</f>
        <v>0</v>
      </c>
      <c r="L6650" s="17">
        <f>IF(BASE_MARKET_DATA[[#This Row],[VARP]]&gt;0,1,0)</f>
        <v>0</v>
      </c>
    </row>
    <row r="6651" spans="1:12">
      <c r="A6651" s="1">
        <v>43927</v>
      </c>
      <c r="B6651" s="17" t="s">
        <v>87</v>
      </c>
      <c r="C6651">
        <v>9.1999999999999998E-3</v>
      </c>
      <c r="D6651">
        <v>9.2589999999999999E-3</v>
      </c>
      <c r="E6651">
        <v>-5.9000000000000025E-5</v>
      </c>
      <c r="F6651">
        <v>-6.3721784209957904E-3</v>
      </c>
      <c r="G6651" s="17" t="s">
        <v>2</v>
      </c>
      <c r="H6651" s="17" t="s">
        <v>88</v>
      </c>
      <c r="I6651" s="17" t="s">
        <v>38</v>
      </c>
      <c r="J6651" s="17" t="s">
        <v>144</v>
      </c>
      <c r="K6651" s="17">
        <f>IF(BASE_MARKET_DATA[[#This Row],[DATE]]=_xlfn.MAXIFS(A:A,H:H,BASE_MARKET_DATA[[#This Row],[LABEL]]),1,0)</f>
        <v>0</v>
      </c>
      <c r="L6651" s="17">
        <f>IF(BASE_MARKET_DATA[[#This Row],[VARP]]&gt;0,1,0)</f>
        <v>0</v>
      </c>
    </row>
    <row r="6652" spans="1:12">
      <c r="A6652" s="1">
        <v>43928</v>
      </c>
      <c r="B6652" s="17" t="s">
        <v>87</v>
      </c>
      <c r="C6652">
        <v>9.1650000000000013E-3</v>
      </c>
      <c r="D6652">
        <v>9.1999999999999998E-3</v>
      </c>
      <c r="E6652">
        <v>-3.4999999999998574E-5</v>
      </c>
      <c r="F6652">
        <v>-3.8043478260868014E-3</v>
      </c>
      <c r="G6652" s="17" t="s">
        <v>2</v>
      </c>
      <c r="H6652" s="17" t="s">
        <v>88</v>
      </c>
      <c r="I6652" s="17" t="s">
        <v>38</v>
      </c>
      <c r="J6652" s="17" t="s">
        <v>144</v>
      </c>
      <c r="K6652" s="17">
        <f>IF(BASE_MARKET_DATA[[#This Row],[DATE]]=_xlfn.MAXIFS(A:A,H:H,BASE_MARKET_DATA[[#This Row],[LABEL]]),1,0)</f>
        <v>0</v>
      </c>
      <c r="L6652" s="17">
        <f>IF(BASE_MARKET_DATA[[#This Row],[VARP]]&gt;0,1,0)</f>
        <v>0</v>
      </c>
    </row>
    <row r="6653" spans="1:12">
      <c r="A6653" s="1">
        <v>43929</v>
      </c>
      <c r="B6653" s="17" t="s">
        <v>87</v>
      </c>
      <c r="C6653">
        <v>9.2040000000000004E-3</v>
      </c>
      <c r="D6653">
        <v>9.1650000000000013E-3</v>
      </c>
      <c r="E6653">
        <v>3.8999999999999105E-5</v>
      </c>
      <c r="F6653">
        <v>4.2553191489360723E-3</v>
      </c>
      <c r="G6653" s="17" t="s">
        <v>2</v>
      </c>
      <c r="H6653" s="17" t="s">
        <v>88</v>
      </c>
      <c r="I6653" s="17" t="s">
        <v>38</v>
      </c>
      <c r="J6653" s="17" t="s">
        <v>144</v>
      </c>
      <c r="K6653" s="17">
        <f>IF(BASE_MARKET_DATA[[#This Row],[DATE]]=_xlfn.MAXIFS(A:A,H:H,BASE_MARKET_DATA[[#This Row],[LABEL]]),1,0)</f>
        <v>0</v>
      </c>
      <c r="L6653" s="17">
        <f>IF(BASE_MARKET_DATA[[#This Row],[VARP]]&gt;0,1,0)</f>
        <v>1</v>
      </c>
    </row>
    <row r="6654" spans="1:12">
      <c r="A6654" s="1">
        <v>43930</v>
      </c>
      <c r="B6654" s="17" t="s">
        <v>87</v>
      </c>
      <c r="C6654">
        <v>9.1809999999999999E-3</v>
      </c>
      <c r="D6654">
        <v>9.2040000000000004E-3</v>
      </c>
      <c r="E6654">
        <v>-2.3000000000000451E-5</v>
      </c>
      <c r="F6654">
        <v>-2.4989135158627173E-3</v>
      </c>
      <c r="G6654" s="17" t="s">
        <v>2</v>
      </c>
      <c r="H6654" s="17" t="s">
        <v>88</v>
      </c>
      <c r="I6654" s="17" t="s">
        <v>38</v>
      </c>
      <c r="J6654" s="17" t="s">
        <v>144</v>
      </c>
      <c r="K6654" s="17">
        <f>IF(BASE_MARKET_DATA[[#This Row],[DATE]]=_xlfn.MAXIFS(A:A,H:H,BASE_MARKET_DATA[[#This Row],[LABEL]]),1,0)</f>
        <v>0</v>
      </c>
      <c r="L6654" s="17">
        <f>IF(BASE_MARKET_DATA[[#This Row],[VARP]]&gt;0,1,0)</f>
        <v>0</v>
      </c>
    </row>
    <row r="6655" spans="1:12">
      <c r="A6655" s="1">
        <v>43931</v>
      </c>
      <c r="B6655" s="17" t="s">
        <v>87</v>
      </c>
      <c r="C6655">
        <v>9.2110000000000004E-3</v>
      </c>
      <c r="D6655">
        <v>9.1809999999999999E-3</v>
      </c>
      <c r="E6655">
        <v>3.0000000000000512E-5</v>
      </c>
      <c r="F6655">
        <v>3.2676179065461836E-3</v>
      </c>
      <c r="G6655" s="17" t="s">
        <v>2</v>
      </c>
      <c r="H6655" s="17" t="s">
        <v>88</v>
      </c>
      <c r="I6655" s="17" t="s">
        <v>38</v>
      </c>
      <c r="J6655" s="17" t="s">
        <v>144</v>
      </c>
      <c r="K6655" s="17">
        <f>IF(BASE_MARKET_DATA[[#This Row],[DATE]]=_xlfn.MAXIFS(A:A,H:H,BASE_MARKET_DATA[[#This Row],[LABEL]]),1,0)</f>
        <v>0</v>
      </c>
      <c r="L6655" s="17">
        <f>IF(BASE_MARKET_DATA[[#This Row],[VARP]]&gt;0,1,0)</f>
        <v>1</v>
      </c>
    </row>
    <row r="6656" spans="1:12">
      <c r="A6656" s="1">
        <v>43934</v>
      </c>
      <c r="B6656" s="17" t="s">
        <v>87</v>
      </c>
      <c r="C6656">
        <v>9.2309999999999996E-3</v>
      </c>
      <c r="D6656">
        <v>9.2110000000000004E-3</v>
      </c>
      <c r="E6656">
        <v>1.9999999999999185E-5</v>
      </c>
      <c r="F6656">
        <v>2.1713169037020068E-3</v>
      </c>
      <c r="G6656" s="17" t="s">
        <v>2</v>
      </c>
      <c r="H6656" s="17" t="s">
        <v>88</v>
      </c>
      <c r="I6656" s="17" t="s">
        <v>38</v>
      </c>
      <c r="J6656" s="17" t="s">
        <v>144</v>
      </c>
      <c r="K6656" s="17">
        <f>IF(BASE_MARKET_DATA[[#This Row],[DATE]]=_xlfn.MAXIFS(A:A,H:H,BASE_MARKET_DATA[[#This Row],[LABEL]]),1,0)</f>
        <v>0</v>
      </c>
      <c r="L6656" s="17">
        <f>IF(BASE_MARKET_DATA[[#This Row],[VARP]]&gt;0,1,0)</f>
        <v>1</v>
      </c>
    </row>
    <row r="6657" spans="1:12">
      <c r="A6657" s="1">
        <v>43935</v>
      </c>
      <c r="B6657" s="17" t="s">
        <v>87</v>
      </c>
      <c r="C6657">
        <v>9.2919999999999999E-3</v>
      </c>
      <c r="D6657">
        <v>9.2309999999999996E-3</v>
      </c>
      <c r="E6657">
        <v>6.100000000000029E-5</v>
      </c>
      <c r="F6657">
        <v>6.6081681291301365E-3</v>
      </c>
      <c r="G6657" s="17" t="s">
        <v>2</v>
      </c>
      <c r="H6657" s="17" t="s">
        <v>88</v>
      </c>
      <c r="I6657" s="17" t="s">
        <v>38</v>
      </c>
      <c r="J6657" s="17" t="s">
        <v>144</v>
      </c>
      <c r="K6657" s="17">
        <f>IF(BASE_MARKET_DATA[[#This Row],[DATE]]=_xlfn.MAXIFS(A:A,H:H,BASE_MARKET_DATA[[#This Row],[LABEL]]),1,0)</f>
        <v>0</v>
      </c>
      <c r="L6657" s="17">
        <f>IF(BASE_MARKET_DATA[[#This Row],[VARP]]&gt;0,1,0)</f>
        <v>1</v>
      </c>
    </row>
    <row r="6658" spans="1:12">
      <c r="A6658" s="1">
        <v>43936</v>
      </c>
      <c r="B6658" s="17" t="s">
        <v>87</v>
      </c>
      <c r="C6658">
        <v>9.3369999999999998E-3</v>
      </c>
      <c r="D6658">
        <v>9.2919999999999999E-3</v>
      </c>
      <c r="E6658">
        <v>4.4999999999999901E-5</v>
      </c>
      <c r="F6658">
        <v>4.842875591907006E-3</v>
      </c>
      <c r="G6658" s="17" t="s">
        <v>2</v>
      </c>
      <c r="H6658" s="17" t="s">
        <v>88</v>
      </c>
      <c r="I6658" s="17" t="s">
        <v>38</v>
      </c>
      <c r="J6658" s="17" t="s">
        <v>144</v>
      </c>
      <c r="K6658" s="17">
        <f>IF(BASE_MARKET_DATA[[#This Row],[DATE]]=_xlfn.MAXIFS(A:A,H:H,BASE_MARKET_DATA[[#This Row],[LABEL]]),1,0)</f>
        <v>0</v>
      </c>
      <c r="L6658" s="17">
        <f>IF(BASE_MARKET_DATA[[#This Row],[VARP]]&gt;0,1,0)</f>
        <v>1</v>
      </c>
    </row>
    <row r="6659" spans="1:12">
      <c r="A6659" s="1">
        <v>43937</v>
      </c>
      <c r="B6659" s="17" t="s">
        <v>87</v>
      </c>
      <c r="C6659">
        <v>9.2930000000000009E-3</v>
      </c>
      <c r="D6659">
        <v>9.3369999999999998E-3</v>
      </c>
      <c r="E6659">
        <v>-4.3999999999998901E-5</v>
      </c>
      <c r="F6659">
        <v>-4.7124344007710081E-3</v>
      </c>
      <c r="G6659" s="17" t="s">
        <v>2</v>
      </c>
      <c r="H6659" s="17" t="s">
        <v>88</v>
      </c>
      <c r="I6659" s="17" t="s">
        <v>38</v>
      </c>
      <c r="J6659" s="17" t="s">
        <v>144</v>
      </c>
      <c r="K6659" s="17">
        <f>IF(BASE_MARKET_DATA[[#This Row],[DATE]]=_xlfn.MAXIFS(A:A,H:H,BASE_MARKET_DATA[[#This Row],[LABEL]]),1,0)</f>
        <v>0</v>
      </c>
      <c r="L6659" s="17">
        <f>IF(BASE_MARKET_DATA[[#This Row],[VARP]]&gt;0,1,0)</f>
        <v>0</v>
      </c>
    </row>
    <row r="6660" spans="1:12">
      <c r="A6660" s="1">
        <v>43938</v>
      </c>
      <c r="B6660" s="17" t="s">
        <v>87</v>
      </c>
      <c r="C6660">
        <v>9.2639999999999997E-3</v>
      </c>
      <c r="D6660">
        <v>9.2930000000000009E-3</v>
      </c>
      <c r="E6660">
        <v>-2.9000000000001247E-5</v>
      </c>
      <c r="F6660">
        <v>-3.1206284300012098E-3</v>
      </c>
      <c r="G6660" s="17" t="s">
        <v>2</v>
      </c>
      <c r="H6660" s="17" t="s">
        <v>88</v>
      </c>
      <c r="I6660" s="17" t="s">
        <v>38</v>
      </c>
      <c r="J6660" s="17" t="s">
        <v>144</v>
      </c>
      <c r="K6660" s="17">
        <f>IF(BASE_MARKET_DATA[[#This Row],[DATE]]=_xlfn.MAXIFS(A:A,H:H,BASE_MARKET_DATA[[#This Row],[LABEL]]),1,0)</f>
        <v>0</v>
      </c>
      <c r="L6660" s="17">
        <f>IF(BASE_MARKET_DATA[[#This Row],[VARP]]&gt;0,1,0)</f>
        <v>0</v>
      </c>
    </row>
    <row r="6661" spans="1:12">
      <c r="A6661" s="1">
        <v>43941</v>
      </c>
      <c r="B6661" s="17" t="s">
        <v>87</v>
      </c>
      <c r="C6661">
        <v>9.2879999999999994E-3</v>
      </c>
      <c r="D6661">
        <v>9.2639999999999997E-3</v>
      </c>
      <c r="E6661">
        <v>2.3999999999999716E-5</v>
      </c>
      <c r="F6661">
        <v>2.590673575129503E-3</v>
      </c>
      <c r="G6661" s="17" t="s">
        <v>2</v>
      </c>
      <c r="H6661" s="17" t="s">
        <v>88</v>
      </c>
      <c r="I6661" s="17" t="s">
        <v>38</v>
      </c>
      <c r="J6661" s="17" t="s">
        <v>144</v>
      </c>
      <c r="K6661" s="17">
        <f>IF(BASE_MARKET_DATA[[#This Row],[DATE]]=_xlfn.MAXIFS(A:A,H:H,BASE_MARKET_DATA[[#This Row],[LABEL]]),1,0)</f>
        <v>0</v>
      </c>
      <c r="L6661" s="17">
        <f>IF(BASE_MARKET_DATA[[#This Row],[VARP]]&gt;0,1,0)</f>
        <v>1</v>
      </c>
    </row>
    <row r="6662" spans="1:12">
      <c r="A6662" s="1">
        <v>43942</v>
      </c>
      <c r="B6662" s="17" t="s">
        <v>87</v>
      </c>
      <c r="C6662">
        <v>9.2879999999999994E-3</v>
      </c>
      <c r="D6662">
        <v>9.2879999999999994E-3</v>
      </c>
      <c r="E6662">
        <v>0</v>
      </c>
      <c r="F6662">
        <v>0</v>
      </c>
      <c r="G6662" s="17" t="s">
        <v>2</v>
      </c>
      <c r="H6662" s="17" t="s">
        <v>88</v>
      </c>
      <c r="I6662" s="17" t="s">
        <v>38</v>
      </c>
      <c r="J6662" s="17" t="s">
        <v>144</v>
      </c>
      <c r="K6662" s="17">
        <f>IF(BASE_MARKET_DATA[[#This Row],[DATE]]=_xlfn.MAXIFS(A:A,H:H,BASE_MARKET_DATA[[#This Row],[LABEL]]),1,0)</f>
        <v>0</v>
      </c>
      <c r="L6662" s="17">
        <f>IF(BASE_MARKET_DATA[[#This Row],[VARP]]&gt;0,1,0)</f>
        <v>0</v>
      </c>
    </row>
    <row r="6663" spans="1:12">
      <c r="A6663" s="1">
        <v>43943</v>
      </c>
      <c r="B6663" s="17" t="s">
        <v>87</v>
      </c>
      <c r="C6663">
        <v>9.2829999999999996E-3</v>
      </c>
      <c r="D6663">
        <v>9.2879999999999994E-3</v>
      </c>
      <c r="E6663">
        <v>-4.9999999999997963E-6</v>
      </c>
      <c r="F6663">
        <v>-5.3832902670109786E-4</v>
      </c>
      <c r="G6663" s="17" t="s">
        <v>2</v>
      </c>
      <c r="H6663" s="17" t="s">
        <v>88</v>
      </c>
      <c r="I6663" s="17" t="s">
        <v>38</v>
      </c>
      <c r="J6663" s="17" t="s">
        <v>144</v>
      </c>
      <c r="K6663" s="17">
        <f>IF(BASE_MARKET_DATA[[#This Row],[DATE]]=_xlfn.MAXIFS(A:A,H:H,BASE_MARKET_DATA[[#This Row],[LABEL]]),1,0)</f>
        <v>0</v>
      </c>
      <c r="L6663" s="17">
        <f>IF(BASE_MARKET_DATA[[#This Row],[VARP]]&gt;0,1,0)</f>
        <v>0</v>
      </c>
    </row>
    <row r="6664" spans="1:12">
      <c r="A6664" s="1">
        <v>43944</v>
      </c>
      <c r="B6664" s="17" t="s">
        <v>87</v>
      </c>
      <c r="C6664">
        <v>9.2750000000000003E-3</v>
      </c>
      <c r="D6664">
        <v>9.2829999999999996E-3</v>
      </c>
      <c r="E6664">
        <v>-7.9999999999993271E-6</v>
      </c>
      <c r="F6664">
        <v>-8.6179036949254851E-4</v>
      </c>
      <c r="G6664" s="17" t="s">
        <v>2</v>
      </c>
      <c r="H6664" s="17" t="s">
        <v>88</v>
      </c>
      <c r="I6664" s="17" t="s">
        <v>38</v>
      </c>
      <c r="J6664" s="17" t="s">
        <v>144</v>
      </c>
      <c r="K6664" s="17">
        <f>IF(BASE_MARKET_DATA[[#This Row],[DATE]]=_xlfn.MAXIFS(A:A,H:H,BASE_MARKET_DATA[[#This Row],[LABEL]]),1,0)</f>
        <v>0</v>
      </c>
      <c r="L6664" s="17">
        <f>IF(BASE_MARKET_DATA[[#This Row],[VARP]]&gt;0,1,0)</f>
        <v>0</v>
      </c>
    </row>
    <row r="6665" spans="1:12">
      <c r="A6665" s="1">
        <v>43945</v>
      </c>
      <c r="B6665" s="17" t="s">
        <v>87</v>
      </c>
      <c r="C6665">
        <v>9.2879999999999994E-3</v>
      </c>
      <c r="D6665">
        <v>9.2750000000000003E-3</v>
      </c>
      <c r="E6665">
        <v>1.2999999999999123E-5</v>
      </c>
      <c r="F6665">
        <v>1.4016172506737599E-3</v>
      </c>
      <c r="G6665" s="17" t="s">
        <v>2</v>
      </c>
      <c r="H6665" s="17" t="s">
        <v>88</v>
      </c>
      <c r="I6665" s="17" t="s">
        <v>38</v>
      </c>
      <c r="J6665" s="17" t="s">
        <v>144</v>
      </c>
      <c r="K6665" s="17">
        <f>IF(BASE_MARKET_DATA[[#This Row],[DATE]]=_xlfn.MAXIFS(A:A,H:H,BASE_MARKET_DATA[[#This Row],[LABEL]]),1,0)</f>
        <v>0</v>
      </c>
      <c r="L6665" s="17">
        <f>IF(BASE_MARKET_DATA[[#This Row],[VARP]]&gt;0,1,0)</f>
        <v>1</v>
      </c>
    </row>
    <row r="6666" spans="1:12">
      <c r="A6666" s="1">
        <v>43948</v>
      </c>
      <c r="B6666" s="17" t="s">
        <v>87</v>
      </c>
      <c r="C6666">
        <v>9.3030000000000005E-3</v>
      </c>
      <c r="D6666">
        <v>9.2879999999999994E-3</v>
      </c>
      <c r="E6666">
        <v>1.5000000000001124E-5</v>
      </c>
      <c r="F6666">
        <v>1.6149870801034803E-3</v>
      </c>
      <c r="G6666" s="17" t="s">
        <v>2</v>
      </c>
      <c r="H6666" s="17" t="s">
        <v>88</v>
      </c>
      <c r="I6666" s="17" t="s">
        <v>38</v>
      </c>
      <c r="J6666" s="17" t="s">
        <v>144</v>
      </c>
      <c r="K6666" s="17">
        <f>IF(BASE_MARKET_DATA[[#This Row],[DATE]]=_xlfn.MAXIFS(A:A,H:H,BASE_MARKET_DATA[[#This Row],[LABEL]]),1,0)</f>
        <v>0</v>
      </c>
      <c r="L6666" s="17">
        <f>IF(BASE_MARKET_DATA[[#This Row],[VARP]]&gt;0,1,0)</f>
        <v>1</v>
      </c>
    </row>
    <row r="6667" spans="1:12">
      <c r="A6667" s="1">
        <v>43949</v>
      </c>
      <c r="B6667" s="17" t="s">
        <v>87</v>
      </c>
      <c r="C6667">
        <v>9.3209999999999994E-3</v>
      </c>
      <c r="D6667">
        <v>9.3030000000000005E-3</v>
      </c>
      <c r="E6667">
        <v>1.799999999999892E-5</v>
      </c>
      <c r="F6667">
        <v>1.9348597226699902E-3</v>
      </c>
      <c r="G6667" s="17" t="s">
        <v>2</v>
      </c>
      <c r="H6667" s="17" t="s">
        <v>88</v>
      </c>
      <c r="I6667" s="17" t="s">
        <v>38</v>
      </c>
      <c r="J6667" s="17" t="s">
        <v>144</v>
      </c>
      <c r="K6667" s="17">
        <f>IF(BASE_MARKET_DATA[[#This Row],[DATE]]=_xlfn.MAXIFS(A:A,H:H,BASE_MARKET_DATA[[#This Row],[LABEL]]),1,0)</f>
        <v>0</v>
      </c>
      <c r="L6667" s="17">
        <f>IF(BASE_MARKET_DATA[[#This Row],[VARP]]&gt;0,1,0)</f>
        <v>1</v>
      </c>
    </row>
    <row r="6668" spans="1:12">
      <c r="A6668" s="1">
        <v>43950</v>
      </c>
      <c r="B6668" s="17" t="s">
        <v>87</v>
      </c>
      <c r="C6668">
        <v>9.3680000000000013E-3</v>
      </c>
      <c r="D6668">
        <v>9.3209999999999994E-3</v>
      </c>
      <c r="E6668">
        <v>4.7000000000001901E-5</v>
      </c>
      <c r="F6668">
        <v>5.0423774273148699E-3</v>
      </c>
      <c r="G6668" s="17" t="s">
        <v>2</v>
      </c>
      <c r="H6668" s="17" t="s">
        <v>88</v>
      </c>
      <c r="I6668" s="17" t="s">
        <v>38</v>
      </c>
      <c r="J6668" s="17" t="s">
        <v>144</v>
      </c>
      <c r="K6668" s="17">
        <f>IF(BASE_MARKET_DATA[[#This Row],[DATE]]=_xlfn.MAXIFS(A:A,H:H,BASE_MARKET_DATA[[#This Row],[LABEL]]),1,0)</f>
        <v>0</v>
      </c>
      <c r="L6668" s="17">
        <f>IF(BASE_MARKET_DATA[[#This Row],[VARP]]&gt;0,1,0)</f>
        <v>1</v>
      </c>
    </row>
    <row r="6669" spans="1:12">
      <c r="A6669" s="1">
        <v>43951</v>
      </c>
      <c r="B6669" s="17" t="s">
        <v>87</v>
      </c>
      <c r="C6669">
        <v>9.3799999999999994E-3</v>
      </c>
      <c r="D6669">
        <v>9.3680000000000013E-3</v>
      </c>
      <c r="E6669">
        <v>1.1999999999998123E-5</v>
      </c>
      <c r="F6669">
        <v>1.2809564474805851E-3</v>
      </c>
      <c r="G6669" s="17" t="s">
        <v>2</v>
      </c>
      <c r="H6669" s="17" t="s">
        <v>88</v>
      </c>
      <c r="I6669" s="17" t="s">
        <v>38</v>
      </c>
      <c r="J6669" s="17" t="s">
        <v>144</v>
      </c>
      <c r="K6669" s="17">
        <f>IF(BASE_MARKET_DATA[[#This Row],[DATE]]=_xlfn.MAXIFS(A:A,H:H,BASE_MARKET_DATA[[#This Row],[LABEL]]),1,0)</f>
        <v>0</v>
      </c>
      <c r="L6669" s="17">
        <f>IF(BASE_MARKET_DATA[[#This Row],[VARP]]&gt;0,1,0)</f>
        <v>1</v>
      </c>
    </row>
    <row r="6670" spans="1:12">
      <c r="A6670" s="1">
        <v>43952</v>
      </c>
      <c r="B6670" s="17" t="s">
        <v>87</v>
      </c>
      <c r="C6670">
        <v>9.3209999999999994E-3</v>
      </c>
      <c r="D6670">
        <v>9.3799999999999994E-3</v>
      </c>
      <c r="E6670">
        <v>-5.9000000000000025E-5</v>
      </c>
      <c r="F6670">
        <v>-6.2899786780383823E-3</v>
      </c>
      <c r="G6670" s="17" t="s">
        <v>2</v>
      </c>
      <c r="H6670" s="17" t="s">
        <v>88</v>
      </c>
      <c r="I6670" s="17" t="s">
        <v>38</v>
      </c>
      <c r="J6670" s="17" t="s">
        <v>144</v>
      </c>
      <c r="K6670" s="17">
        <f>IF(BASE_MARKET_DATA[[#This Row],[DATE]]=_xlfn.MAXIFS(A:A,H:H,BASE_MARKET_DATA[[#This Row],[LABEL]]),1,0)</f>
        <v>0</v>
      </c>
      <c r="L6670" s="17">
        <f>IF(BASE_MARKET_DATA[[#This Row],[VARP]]&gt;0,1,0)</f>
        <v>0</v>
      </c>
    </row>
    <row r="6671" spans="1:12">
      <c r="A6671" s="1">
        <v>43955</v>
      </c>
      <c r="B6671" s="17" t="s">
        <v>87</v>
      </c>
      <c r="C6671">
        <v>9.3690000000000006E-3</v>
      </c>
      <c r="D6671">
        <v>9.3209999999999994E-3</v>
      </c>
      <c r="E6671">
        <v>4.8000000000001167E-5</v>
      </c>
      <c r="F6671">
        <v>5.1496620534278691E-3</v>
      </c>
      <c r="G6671" s="17" t="s">
        <v>2</v>
      </c>
      <c r="H6671" s="17" t="s">
        <v>88</v>
      </c>
      <c r="I6671" s="17" t="s">
        <v>38</v>
      </c>
      <c r="J6671" s="17" t="s">
        <v>144</v>
      </c>
      <c r="K6671" s="17">
        <f>IF(BASE_MARKET_DATA[[#This Row],[DATE]]=_xlfn.MAXIFS(A:A,H:H,BASE_MARKET_DATA[[#This Row],[LABEL]]),1,0)</f>
        <v>0</v>
      </c>
      <c r="L6671" s="17">
        <f>IF(BASE_MARKET_DATA[[#This Row],[VARP]]&gt;0,1,0)</f>
        <v>1</v>
      </c>
    </row>
    <row r="6672" spans="1:12">
      <c r="A6672" s="1">
        <v>43956</v>
      </c>
      <c r="B6672" s="17" t="s">
        <v>87</v>
      </c>
      <c r="C6672">
        <v>9.3720000000000001E-3</v>
      </c>
      <c r="D6672">
        <v>9.3690000000000006E-3</v>
      </c>
      <c r="E6672">
        <v>2.9999999999995308E-6</v>
      </c>
      <c r="F6672">
        <v>3.2020493115588968E-4</v>
      </c>
      <c r="G6672" s="17" t="s">
        <v>2</v>
      </c>
      <c r="H6672" s="17" t="s">
        <v>88</v>
      </c>
      <c r="I6672" s="17" t="s">
        <v>38</v>
      </c>
      <c r="J6672" s="17" t="s">
        <v>144</v>
      </c>
      <c r="K6672" s="17">
        <f>IF(BASE_MARKET_DATA[[#This Row],[DATE]]=_xlfn.MAXIFS(A:A,H:H,BASE_MARKET_DATA[[#This Row],[LABEL]]),1,0)</f>
        <v>0</v>
      </c>
      <c r="L6672" s="17">
        <f>IF(BASE_MARKET_DATA[[#This Row],[VARP]]&gt;0,1,0)</f>
        <v>1</v>
      </c>
    </row>
    <row r="6673" spans="1:12">
      <c r="A6673" s="1">
        <v>43957</v>
      </c>
      <c r="B6673" s="17" t="s">
        <v>87</v>
      </c>
      <c r="C6673">
        <v>9.3939999999999996E-3</v>
      </c>
      <c r="D6673">
        <v>9.3720000000000001E-3</v>
      </c>
      <c r="E6673">
        <v>2.1999999999999451E-5</v>
      </c>
      <c r="F6673">
        <v>2.3474178403755284E-3</v>
      </c>
      <c r="G6673" s="17" t="s">
        <v>2</v>
      </c>
      <c r="H6673" s="17" t="s">
        <v>88</v>
      </c>
      <c r="I6673" s="17" t="s">
        <v>38</v>
      </c>
      <c r="J6673" s="17" t="s">
        <v>144</v>
      </c>
      <c r="K6673" s="17">
        <f>IF(BASE_MARKET_DATA[[#This Row],[DATE]]=_xlfn.MAXIFS(A:A,H:H,BASE_MARKET_DATA[[#This Row],[LABEL]]),1,0)</f>
        <v>0</v>
      </c>
      <c r="L6673" s="17">
        <f>IF(BASE_MARKET_DATA[[#This Row],[VARP]]&gt;0,1,0)</f>
        <v>1</v>
      </c>
    </row>
    <row r="6674" spans="1:12">
      <c r="A6674" s="1">
        <v>43958</v>
      </c>
      <c r="B6674" s="17" t="s">
        <v>87</v>
      </c>
      <c r="C6674">
        <v>9.417E-3</v>
      </c>
      <c r="D6674">
        <v>9.3939999999999996E-3</v>
      </c>
      <c r="E6674">
        <v>2.3000000000000451E-5</v>
      </c>
      <c r="F6674">
        <v>2.4483713008303654E-3</v>
      </c>
      <c r="G6674" s="17" t="s">
        <v>2</v>
      </c>
      <c r="H6674" s="17" t="s">
        <v>88</v>
      </c>
      <c r="I6674" s="17" t="s">
        <v>38</v>
      </c>
      <c r="J6674" s="17" t="s">
        <v>144</v>
      </c>
      <c r="K6674" s="17">
        <f>IF(BASE_MARKET_DATA[[#This Row],[DATE]]=_xlfn.MAXIFS(A:A,H:H,BASE_MARKET_DATA[[#This Row],[LABEL]]),1,0)</f>
        <v>0</v>
      </c>
      <c r="L6674" s="17">
        <f>IF(BASE_MARKET_DATA[[#This Row],[VARP]]&gt;0,1,0)</f>
        <v>1</v>
      </c>
    </row>
    <row r="6675" spans="1:12">
      <c r="A6675" s="1">
        <v>43959</v>
      </c>
      <c r="B6675" s="17" t="s">
        <v>87</v>
      </c>
      <c r="C6675">
        <v>9.4019999999999989E-3</v>
      </c>
      <c r="D6675">
        <v>9.417E-3</v>
      </c>
      <c r="E6675">
        <v>-1.5000000000001124E-5</v>
      </c>
      <c r="F6675">
        <v>-1.5928639694171311E-3</v>
      </c>
      <c r="G6675" s="17" t="s">
        <v>2</v>
      </c>
      <c r="H6675" s="17" t="s">
        <v>88</v>
      </c>
      <c r="I6675" s="17" t="s">
        <v>38</v>
      </c>
      <c r="J6675" s="17" t="s">
        <v>144</v>
      </c>
      <c r="K6675" s="17">
        <f>IF(BASE_MARKET_DATA[[#This Row],[DATE]]=_xlfn.MAXIFS(A:A,H:H,BASE_MARKET_DATA[[#This Row],[LABEL]]),1,0)</f>
        <v>0</v>
      </c>
      <c r="L6675" s="17">
        <f>IF(BASE_MARKET_DATA[[#This Row],[VARP]]&gt;0,1,0)</f>
        <v>0</v>
      </c>
    </row>
    <row r="6676" spans="1:12">
      <c r="A6676" s="1">
        <v>43962</v>
      </c>
      <c r="B6676" s="17" t="s">
        <v>87</v>
      </c>
      <c r="C6676">
        <v>9.3530000000000002E-3</v>
      </c>
      <c r="D6676">
        <v>9.4019999999999989E-3</v>
      </c>
      <c r="E6676">
        <v>-4.8999999999998697E-5</v>
      </c>
      <c r="F6676">
        <v>-5.2116570942351307E-3</v>
      </c>
      <c r="G6676" s="17" t="s">
        <v>2</v>
      </c>
      <c r="H6676" s="17" t="s">
        <v>88</v>
      </c>
      <c r="I6676" s="17" t="s">
        <v>38</v>
      </c>
      <c r="J6676" s="17" t="s">
        <v>144</v>
      </c>
      <c r="K6676" s="17">
        <f>IF(BASE_MARKET_DATA[[#This Row],[DATE]]=_xlfn.MAXIFS(A:A,H:H,BASE_MARKET_DATA[[#This Row],[LABEL]]),1,0)</f>
        <v>0</v>
      </c>
      <c r="L6676" s="17">
        <f>IF(BASE_MARKET_DATA[[#This Row],[VARP]]&gt;0,1,0)</f>
        <v>0</v>
      </c>
    </row>
    <row r="6677" spans="1:12">
      <c r="A6677" s="1">
        <v>43963</v>
      </c>
      <c r="B6677" s="17" t="s">
        <v>87</v>
      </c>
      <c r="C6677">
        <v>9.2969999999999997E-3</v>
      </c>
      <c r="D6677">
        <v>9.3530000000000002E-3</v>
      </c>
      <c r="E6677">
        <v>-5.6000000000000494E-5</v>
      </c>
      <c r="F6677">
        <v>-5.9873837271464227E-3</v>
      </c>
      <c r="G6677" s="17" t="s">
        <v>2</v>
      </c>
      <c r="H6677" s="17" t="s">
        <v>88</v>
      </c>
      <c r="I6677" s="17" t="s">
        <v>38</v>
      </c>
      <c r="J6677" s="17" t="s">
        <v>144</v>
      </c>
      <c r="K6677" s="17">
        <f>IF(BASE_MARKET_DATA[[#This Row],[DATE]]=_xlfn.MAXIFS(A:A,H:H,BASE_MARKET_DATA[[#This Row],[LABEL]]),1,0)</f>
        <v>0</v>
      </c>
      <c r="L6677" s="17">
        <f>IF(BASE_MARKET_DATA[[#This Row],[VARP]]&gt;0,1,0)</f>
        <v>0</v>
      </c>
    </row>
    <row r="6678" spans="1:12">
      <c r="A6678" s="1">
        <v>43964</v>
      </c>
      <c r="B6678" s="17" t="s">
        <v>87</v>
      </c>
      <c r="C6678">
        <v>9.3340000000000003E-3</v>
      </c>
      <c r="D6678">
        <v>9.2969999999999997E-3</v>
      </c>
      <c r="E6678">
        <v>3.7000000000000574E-5</v>
      </c>
      <c r="F6678">
        <v>3.9797784231473139E-3</v>
      </c>
      <c r="G6678" s="17" t="s">
        <v>2</v>
      </c>
      <c r="H6678" s="17" t="s">
        <v>88</v>
      </c>
      <c r="I6678" s="17" t="s">
        <v>38</v>
      </c>
      <c r="J6678" s="17" t="s">
        <v>144</v>
      </c>
      <c r="K6678" s="17">
        <f>IF(BASE_MARKET_DATA[[#This Row],[DATE]]=_xlfn.MAXIFS(A:A,H:H,BASE_MARKET_DATA[[#This Row],[LABEL]]),1,0)</f>
        <v>0</v>
      </c>
      <c r="L6678" s="17">
        <f>IF(BASE_MARKET_DATA[[#This Row],[VARP]]&gt;0,1,0)</f>
        <v>1</v>
      </c>
    </row>
    <row r="6679" spans="1:12">
      <c r="A6679" s="1">
        <v>43965</v>
      </c>
      <c r="B6679" s="17" t="s">
        <v>87</v>
      </c>
      <c r="C6679">
        <v>9.3519999999999992E-3</v>
      </c>
      <c r="D6679">
        <v>9.3340000000000003E-3</v>
      </c>
      <c r="E6679">
        <v>1.799999999999892E-5</v>
      </c>
      <c r="F6679">
        <v>1.9284336833082193E-3</v>
      </c>
      <c r="G6679" s="17" t="s">
        <v>2</v>
      </c>
      <c r="H6679" s="17" t="s">
        <v>88</v>
      </c>
      <c r="I6679" s="17" t="s">
        <v>38</v>
      </c>
      <c r="J6679" s="17" t="s">
        <v>144</v>
      </c>
      <c r="K6679" s="17">
        <f>IF(BASE_MARKET_DATA[[#This Row],[DATE]]=_xlfn.MAXIFS(A:A,H:H,BASE_MARKET_DATA[[#This Row],[LABEL]]),1,0)</f>
        <v>0</v>
      </c>
      <c r="L6679" s="17">
        <f>IF(BASE_MARKET_DATA[[#This Row],[VARP]]&gt;0,1,0)</f>
        <v>1</v>
      </c>
    </row>
    <row r="6680" spans="1:12">
      <c r="A6680" s="1">
        <v>43966</v>
      </c>
      <c r="B6680" s="17" t="s">
        <v>87</v>
      </c>
      <c r="C6680">
        <v>9.3139999999999994E-3</v>
      </c>
      <c r="D6680">
        <v>9.3519999999999992E-3</v>
      </c>
      <c r="E6680">
        <v>-3.7999999999999839E-5</v>
      </c>
      <c r="F6680">
        <v>-4.0633019674935671E-3</v>
      </c>
      <c r="G6680" s="17" t="s">
        <v>2</v>
      </c>
      <c r="H6680" s="17" t="s">
        <v>88</v>
      </c>
      <c r="I6680" s="17" t="s">
        <v>38</v>
      </c>
      <c r="J6680" s="17" t="s">
        <v>144</v>
      </c>
      <c r="K6680" s="17">
        <f>IF(BASE_MARKET_DATA[[#This Row],[DATE]]=_xlfn.MAXIFS(A:A,H:H,BASE_MARKET_DATA[[#This Row],[LABEL]]),1,0)</f>
        <v>0</v>
      </c>
      <c r="L6680" s="17">
        <f>IF(BASE_MARKET_DATA[[#This Row],[VARP]]&gt;0,1,0)</f>
        <v>0</v>
      </c>
    </row>
    <row r="6681" spans="1:12">
      <c r="A6681" s="1">
        <v>43969</v>
      </c>
      <c r="B6681" s="17" t="s">
        <v>87</v>
      </c>
      <c r="C6681">
        <v>9.3279999999999995E-3</v>
      </c>
      <c r="D6681">
        <v>9.3139999999999994E-3</v>
      </c>
      <c r="E6681">
        <v>1.4000000000000123E-5</v>
      </c>
      <c r="F6681">
        <v>1.5031135924414992E-3</v>
      </c>
      <c r="G6681" s="17" t="s">
        <v>2</v>
      </c>
      <c r="H6681" s="17" t="s">
        <v>88</v>
      </c>
      <c r="I6681" s="17" t="s">
        <v>38</v>
      </c>
      <c r="J6681" s="17" t="s">
        <v>144</v>
      </c>
      <c r="K6681" s="17">
        <f>IF(BASE_MARKET_DATA[[#This Row],[DATE]]=_xlfn.MAXIFS(A:A,H:H,BASE_MARKET_DATA[[#This Row],[LABEL]]),1,0)</f>
        <v>0</v>
      </c>
      <c r="L6681" s="17">
        <f>IF(BASE_MARKET_DATA[[#This Row],[VARP]]&gt;0,1,0)</f>
        <v>1</v>
      </c>
    </row>
    <row r="6682" spans="1:12">
      <c r="A6682" s="1">
        <v>43970</v>
      </c>
      <c r="B6682" s="17" t="s">
        <v>87</v>
      </c>
      <c r="C6682">
        <v>9.3130000000000001E-3</v>
      </c>
      <c r="D6682">
        <v>9.3279999999999995E-3</v>
      </c>
      <c r="E6682">
        <v>-1.4999999999999389E-5</v>
      </c>
      <c r="F6682">
        <v>-1.6080617495711181E-3</v>
      </c>
      <c r="G6682" s="17" t="s">
        <v>2</v>
      </c>
      <c r="H6682" s="17" t="s">
        <v>88</v>
      </c>
      <c r="I6682" s="17" t="s">
        <v>38</v>
      </c>
      <c r="J6682" s="17" t="s">
        <v>144</v>
      </c>
      <c r="K6682" s="17">
        <f>IF(BASE_MARKET_DATA[[#This Row],[DATE]]=_xlfn.MAXIFS(A:A,H:H,BASE_MARKET_DATA[[#This Row],[LABEL]]),1,0)</f>
        <v>0</v>
      </c>
      <c r="L6682" s="17">
        <f>IF(BASE_MARKET_DATA[[#This Row],[VARP]]&gt;0,1,0)</f>
        <v>0</v>
      </c>
    </row>
    <row r="6683" spans="1:12">
      <c r="A6683" s="1">
        <v>43971</v>
      </c>
      <c r="B6683" s="17" t="s">
        <v>87</v>
      </c>
      <c r="C6683">
        <v>9.2760000000000013E-3</v>
      </c>
      <c r="D6683">
        <v>9.3130000000000001E-3</v>
      </c>
      <c r="E6683">
        <v>-3.6999999999998839E-5</v>
      </c>
      <c r="F6683">
        <v>-3.9729410501448343E-3</v>
      </c>
      <c r="G6683" s="17" t="s">
        <v>2</v>
      </c>
      <c r="H6683" s="17" t="s">
        <v>88</v>
      </c>
      <c r="I6683" s="17" t="s">
        <v>38</v>
      </c>
      <c r="J6683" s="17" t="s">
        <v>144</v>
      </c>
      <c r="K6683" s="17">
        <f>IF(BASE_MARKET_DATA[[#This Row],[DATE]]=_xlfn.MAXIFS(A:A,H:H,BASE_MARKET_DATA[[#This Row],[LABEL]]),1,0)</f>
        <v>0</v>
      </c>
      <c r="L6683" s="17">
        <f>IF(BASE_MARKET_DATA[[#This Row],[VARP]]&gt;0,1,0)</f>
        <v>0</v>
      </c>
    </row>
    <row r="6684" spans="1:12">
      <c r="A6684" s="1">
        <v>43972</v>
      </c>
      <c r="B6684" s="17" t="s">
        <v>87</v>
      </c>
      <c r="C6684">
        <v>9.2940000000000002E-3</v>
      </c>
      <c r="D6684">
        <v>9.2760000000000013E-3</v>
      </c>
      <c r="E6684">
        <v>1.799999999999892E-5</v>
      </c>
      <c r="F6684">
        <v>1.940491591202988E-3</v>
      </c>
      <c r="G6684" s="17" t="s">
        <v>2</v>
      </c>
      <c r="H6684" s="17" t="s">
        <v>88</v>
      </c>
      <c r="I6684" s="17" t="s">
        <v>38</v>
      </c>
      <c r="J6684" s="17" t="s">
        <v>144</v>
      </c>
      <c r="K6684" s="17">
        <f>IF(BASE_MARKET_DATA[[#This Row],[DATE]]=_xlfn.MAXIFS(A:A,H:H,BASE_MARKET_DATA[[#This Row],[LABEL]]),1,0)</f>
        <v>0</v>
      </c>
      <c r="L6684" s="17">
        <f>IF(BASE_MARKET_DATA[[#This Row],[VARP]]&gt;0,1,0)</f>
        <v>1</v>
      </c>
    </row>
    <row r="6685" spans="1:12">
      <c r="A6685" s="1">
        <v>43973</v>
      </c>
      <c r="B6685" s="17" t="s">
        <v>87</v>
      </c>
      <c r="C6685">
        <v>9.2909999999999989E-3</v>
      </c>
      <c r="D6685">
        <v>9.2940000000000002E-3</v>
      </c>
      <c r="E6685">
        <v>-3.0000000000012655E-6</v>
      </c>
      <c r="F6685">
        <v>-3.2278889606211162E-4</v>
      </c>
      <c r="G6685" s="17" t="s">
        <v>2</v>
      </c>
      <c r="H6685" s="17" t="s">
        <v>88</v>
      </c>
      <c r="I6685" s="17" t="s">
        <v>38</v>
      </c>
      <c r="J6685" s="17" t="s">
        <v>144</v>
      </c>
      <c r="K6685" s="17">
        <f>IF(BASE_MARKET_DATA[[#This Row],[DATE]]=_xlfn.MAXIFS(A:A,H:H,BASE_MARKET_DATA[[#This Row],[LABEL]]),1,0)</f>
        <v>0</v>
      </c>
      <c r="L6685" s="17">
        <f>IF(BASE_MARKET_DATA[[#This Row],[VARP]]&gt;0,1,0)</f>
        <v>0</v>
      </c>
    </row>
    <row r="6686" spans="1:12">
      <c r="A6686" s="1">
        <v>43976</v>
      </c>
      <c r="B6686" s="17" t="s">
        <v>87</v>
      </c>
      <c r="C6686">
        <v>9.2819999999999986E-3</v>
      </c>
      <c r="D6686">
        <v>9.2909999999999989E-3</v>
      </c>
      <c r="E6686">
        <v>-9.0000000000003272E-6</v>
      </c>
      <c r="F6686">
        <v>-9.6867936712951544E-4</v>
      </c>
      <c r="G6686" s="17" t="s">
        <v>2</v>
      </c>
      <c r="H6686" s="17" t="s">
        <v>88</v>
      </c>
      <c r="I6686" s="17" t="s">
        <v>38</v>
      </c>
      <c r="J6686" s="17" t="s">
        <v>144</v>
      </c>
      <c r="K6686" s="17">
        <f>IF(BASE_MARKET_DATA[[#This Row],[DATE]]=_xlfn.MAXIFS(A:A,H:H,BASE_MARKET_DATA[[#This Row],[LABEL]]),1,0)</f>
        <v>0</v>
      </c>
      <c r="L6686" s="17">
        <f>IF(BASE_MARKET_DATA[[#This Row],[VARP]]&gt;0,1,0)</f>
        <v>0</v>
      </c>
    </row>
    <row r="6687" spans="1:12">
      <c r="A6687" s="1">
        <v>43977</v>
      </c>
      <c r="B6687" s="17" t="s">
        <v>87</v>
      </c>
      <c r="C6687">
        <v>9.2859999999999991E-3</v>
      </c>
      <c r="D6687">
        <v>9.2819999999999986E-3</v>
      </c>
      <c r="E6687">
        <v>4.0000000000005309E-6</v>
      </c>
      <c r="F6687">
        <v>4.3094160741225293E-4</v>
      </c>
      <c r="G6687" s="17" t="s">
        <v>2</v>
      </c>
      <c r="H6687" s="17" t="s">
        <v>88</v>
      </c>
      <c r="I6687" s="17" t="s">
        <v>38</v>
      </c>
      <c r="J6687" s="17" t="s">
        <v>144</v>
      </c>
      <c r="K6687" s="17">
        <f>IF(BASE_MARKET_DATA[[#This Row],[DATE]]=_xlfn.MAXIFS(A:A,H:H,BASE_MARKET_DATA[[#This Row],[LABEL]]),1,0)</f>
        <v>0</v>
      </c>
      <c r="L6687" s="17">
        <f>IF(BASE_MARKET_DATA[[#This Row],[VARP]]&gt;0,1,0)</f>
        <v>1</v>
      </c>
    </row>
    <row r="6688" spans="1:12">
      <c r="A6688" s="1">
        <v>43978</v>
      </c>
      <c r="B6688" s="17" t="s">
        <v>87</v>
      </c>
      <c r="C6688">
        <v>9.3030000000000005E-3</v>
      </c>
      <c r="D6688">
        <v>9.2859999999999991E-3</v>
      </c>
      <c r="E6688">
        <v>1.7000000000001389E-5</v>
      </c>
      <c r="F6688">
        <v>1.830712901141653E-3</v>
      </c>
      <c r="G6688" s="17" t="s">
        <v>2</v>
      </c>
      <c r="H6688" s="17" t="s">
        <v>88</v>
      </c>
      <c r="I6688" s="17" t="s">
        <v>38</v>
      </c>
      <c r="J6688" s="17" t="s">
        <v>144</v>
      </c>
      <c r="K6688" s="17">
        <f>IF(BASE_MARKET_DATA[[#This Row],[DATE]]=_xlfn.MAXIFS(A:A,H:H,BASE_MARKET_DATA[[#This Row],[LABEL]]),1,0)</f>
        <v>0</v>
      </c>
      <c r="L6688" s="17">
        <f>IF(BASE_MARKET_DATA[[#This Row],[VARP]]&gt;0,1,0)</f>
        <v>1</v>
      </c>
    </row>
    <row r="6689" spans="1:12">
      <c r="A6689" s="1">
        <v>43979</v>
      </c>
      <c r="B6689" s="17" t="s">
        <v>87</v>
      </c>
      <c r="C6689">
        <v>9.2769999999999988E-3</v>
      </c>
      <c r="D6689">
        <v>9.3030000000000005E-3</v>
      </c>
      <c r="E6689">
        <v>-2.6000000000001716E-5</v>
      </c>
      <c r="F6689">
        <v>-2.7947973771903379E-3</v>
      </c>
      <c r="G6689" s="17" t="s">
        <v>2</v>
      </c>
      <c r="H6689" s="17" t="s">
        <v>88</v>
      </c>
      <c r="I6689" s="17" t="s">
        <v>38</v>
      </c>
      <c r="J6689" s="17" t="s">
        <v>144</v>
      </c>
      <c r="K6689" s="17">
        <f>IF(BASE_MARKET_DATA[[#This Row],[DATE]]=_xlfn.MAXIFS(A:A,H:H,BASE_MARKET_DATA[[#This Row],[LABEL]]),1,0)</f>
        <v>0</v>
      </c>
      <c r="L6689" s="17">
        <f>IF(BASE_MARKET_DATA[[#This Row],[VARP]]&gt;0,1,0)</f>
        <v>0</v>
      </c>
    </row>
    <row r="6690" spans="1:12">
      <c r="A6690" s="1">
        <v>43980</v>
      </c>
      <c r="B6690" s="17" t="s">
        <v>87</v>
      </c>
      <c r="C6690">
        <v>9.2900000000000014E-3</v>
      </c>
      <c r="D6690">
        <v>9.2769999999999988E-3</v>
      </c>
      <c r="E6690">
        <v>1.3000000000002593E-5</v>
      </c>
      <c r="F6690">
        <v>1.4013150803064132E-3</v>
      </c>
      <c r="G6690" s="17" t="s">
        <v>2</v>
      </c>
      <c r="H6690" s="17" t="s">
        <v>88</v>
      </c>
      <c r="I6690" s="17" t="s">
        <v>38</v>
      </c>
      <c r="J6690" s="17" t="s">
        <v>144</v>
      </c>
      <c r="K6690" s="17">
        <f>IF(BASE_MARKET_DATA[[#This Row],[DATE]]=_xlfn.MAXIFS(A:A,H:H,BASE_MARKET_DATA[[#This Row],[LABEL]]),1,0)</f>
        <v>0</v>
      </c>
      <c r="L6690" s="17">
        <f>IF(BASE_MARKET_DATA[[#This Row],[VARP]]&gt;0,1,0)</f>
        <v>1</v>
      </c>
    </row>
    <row r="6691" spans="1:12">
      <c r="A6691" s="1">
        <v>43983</v>
      </c>
      <c r="B6691" s="17" t="s">
        <v>87</v>
      </c>
      <c r="C6691">
        <v>9.2840000000000006E-3</v>
      </c>
      <c r="D6691">
        <v>9.2900000000000014E-3</v>
      </c>
      <c r="E6691">
        <v>-6.0000000000007964E-6</v>
      </c>
      <c r="F6691">
        <v>-6.4585575888060232E-4</v>
      </c>
      <c r="G6691" s="17" t="s">
        <v>2</v>
      </c>
      <c r="H6691" s="17" t="s">
        <v>88</v>
      </c>
      <c r="I6691" s="17" t="s">
        <v>38</v>
      </c>
      <c r="J6691" s="17" t="s">
        <v>144</v>
      </c>
      <c r="K6691" s="17">
        <f>IF(BASE_MARKET_DATA[[#This Row],[DATE]]=_xlfn.MAXIFS(A:A,H:H,BASE_MARKET_DATA[[#This Row],[LABEL]]),1,0)</f>
        <v>0</v>
      </c>
      <c r="L6691" s="17">
        <f>IF(BASE_MARKET_DATA[[#This Row],[VARP]]&gt;0,1,0)</f>
        <v>0</v>
      </c>
    </row>
    <row r="6692" spans="1:12">
      <c r="A6692" s="1">
        <v>43984</v>
      </c>
      <c r="B6692" s="17" t="s">
        <v>87</v>
      </c>
      <c r="C6692">
        <v>9.2980000000000007E-3</v>
      </c>
      <c r="D6692">
        <v>9.2840000000000006E-3</v>
      </c>
      <c r="E6692">
        <v>1.4000000000000123E-5</v>
      </c>
      <c r="F6692">
        <v>1.5079707022835117E-3</v>
      </c>
      <c r="G6692" s="17" t="s">
        <v>2</v>
      </c>
      <c r="H6692" s="17" t="s">
        <v>88</v>
      </c>
      <c r="I6692" s="17" t="s">
        <v>38</v>
      </c>
      <c r="J6692" s="17" t="s">
        <v>144</v>
      </c>
      <c r="K6692" s="17">
        <f>IF(BASE_MARKET_DATA[[#This Row],[DATE]]=_xlfn.MAXIFS(A:A,H:H,BASE_MARKET_DATA[[#This Row],[LABEL]]),1,0)</f>
        <v>0</v>
      </c>
      <c r="L6692" s="17">
        <f>IF(BASE_MARKET_DATA[[#This Row],[VARP]]&gt;0,1,0)</f>
        <v>1</v>
      </c>
    </row>
    <row r="6693" spans="1:12">
      <c r="A6693" s="1">
        <v>43985</v>
      </c>
      <c r="B6693" s="17" t="s">
        <v>87</v>
      </c>
      <c r="C6693">
        <v>9.1900000000000003E-3</v>
      </c>
      <c r="D6693">
        <v>9.2980000000000007E-3</v>
      </c>
      <c r="E6693">
        <v>-1.0800000000000046E-4</v>
      </c>
      <c r="F6693">
        <v>-1.1615401161540164E-2</v>
      </c>
      <c r="G6693" s="17" t="s">
        <v>2</v>
      </c>
      <c r="H6693" s="17" t="s">
        <v>88</v>
      </c>
      <c r="I6693" s="17" t="s">
        <v>38</v>
      </c>
      <c r="J6693" s="17" t="s">
        <v>144</v>
      </c>
      <c r="K6693" s="17">
        <f>IF(BASE_MARKET_DATA[[#This Row],[DATE]]=_xlfn.MAXIFS(A:A,H:H,BASE_MARKET_DATA[[#This Row],[LABEL]]),1,0)</f>
        <v>0</v>
      </c>
      <c r="L6693" s="17">
        <f>IF(BASE_MARKET_DATA[[#This Row],[VARP]]&gt;0,1,0)</f>
        <v>0</v>
      </c>
    </row>
    <row r="6694" spans="1:12">
      <c r="A6694" s="1">
        <v>43986</v>
      </c>
      <c r="B6694" s="17" t="s">
        <v>87</v>
      </c>
      <c r="C6694">
        <v>9.1739999999999999E-3</v>
      </c>
      <c r="D6694">
        <v>9.1900000000000003E-3</v>
      </c>
      <c r="E6694">
        <v>-1.6000000000000389E-5</v>
      </c>
      <c r="F6694">
        <v>-1.7410228509249608E-3</v>
      </c>
      <c r="G6694" s="17" t="s">
        <v>2</v>
      </c>
      <c r="H6694" s="17" t="s">
        <v>88</v>
      </c>
      <c r="I6694" s="17" t="s">
        <v>38</v>
      </c>
      <c r="J6694" s="17" t="s">
        <v>144</v>
      </c>
      <c r="K6694" s="17">
        <f>IF(BASE_MARKET_DATA[[#This Row],[DATE]]=_xlfn.MAXIFS(A:A,H:H,BASE_MARKET_DATA[[#This Row],[LABEL]]),1,0)</f>
        <v>0</v>
      </c>
      <c r="L6694" s="17">
        <f>IF(BASE_MARKET_DATA[[#This Row],[VARP]]&gt;0,1,0)</f>
        <v>0</v>
      </c>
    </row>
    <row r="6695" spans="1:12">
      <c r="A6695" s="1">
        <v>43987</v>
      </c>
      <c r="B6695" s="17" t="s">
        <v>87</v>
      </c>
      <c r="C6695">
        <v>9.162E-3</v>
      </c>
      <c r="D6695">
        <v>9.1739999999999999E-3</v>
      </c>
      <c r="E6695">
        <v>-1.1999999999999858E-5</v>
      </c>
      <c r="F6695">
        <v>-1.3080444735120839E-3</v>
      </c>
      <c r="G6695" s="17" t="s">
        <v>2</v>
      </c>
      <c r="H6695" s="17" t="s">
        <v>88</v>
      </c>
      <c r="I6695" s="17" t="s">
        <v>38</v>
      </c>
      <c r="J6695" s="17" t="s">
        <v>144</v>
      </c>
      <c r="K6695" s="17">
        <f>IF(BASE_MARKET_DATA[[#This Row],[DATE]]=_xlfn.MAXIFS(A:A,H:H,BASE_MARKET_DATA[[#This Row],[LABEL]]),1,0)</f>
        <v>0</v>
      </c>
      <c r="L6695" s="17">
        <f>IF(BASE_MARKET_DATA[[#This Row],[VARP]]&gt;0,1,0)</f>
        <v>0</v>
      </c>
    </row>
    <row r="6696" spans="1:12">
      <c r="A6696" s="1">
        <v>43990</v>
      </c>
      <c r="B6696" s="17" t="s">
        <v>87</v>
      </c>
      <c r="C6696">
        <v>9.1209999999999989E-3</v>
      </c>
      <c r="D6696">
        <v>9.162E-3</v>
      </c>
      <c r="E6696">
        <v>-4.1000000000001105E-5</v>
      </c>
      <c r="F6696">
        <v>-4.4750054573238487E-3</v>
      </c>
      <c r="G6696" s="17" t="s">
        <v>2</v>
      </c>
      <c r="H6696" s="17" t="s">
        <v>88</v>
      </c>
      <c r="I6696" s="17" t="s">
        <v>38</v>
      </c>
      <c r="J6696" s="17" t="s">
        <v>144</v>
      </c>
      <c r="K6696" s="17">
        <f>IF(BASE_MARKET_DATA[[#This Row],[DATE]]=_xlfn.MAXIFS(A:A,H:H,BASE_MARKET_DATA[[#This Row],[LABEL]]),1,0)</f>
        <v>0</v>
      </c>
      <c r="L6696" s="17">
        <f>IF(BASE_MARKET_DATA[[#This Row],[VARP]]&gt;0,1,0)</f>
        <v>0</v>
      </c>
    </row>
    <row r="6697" spans="1:12">
      <c r="A6697" s="1">
        <v>43991</v>
      </c>
      <c r="B6697" s="17" t="s">
        <v>87</v>
      </c>
      <c r="C6697">
        <v>9.2239999999999996E-3</v>
      </c>
      <c r="D6697">
        <v>9.1209999999999989E-3</v>
      </c>
      <c r="E6697">
        <v>1.0300000000000066E-4</v>
      </c>
      <c r="F6697">
        <v>1.1292621423089648E-2</v>
      </c>
      <c r="G6697" s="17" t="s">
        <v>2</v>
      </c>
      <c r="H6697" s="17" t="s">
        <v>88</v>
      </c>
      <c r="I6697" s="17" t="s">
        <v>38</v>
      </c>
      <c r="J6697" s="17" t="s">
        <v>144</v>
      </c>
      <c r="K6697" s="17">
        <f>IF(BASE_MARKET_DATA[[#This Row],[DATE]]=_xlfn.MAXIFS(A:A,H:H,BASE_MARKET_DATA[[#This Row],[LABEL]]),1,0)</f>
        <v>0</v>
      </c>
      <c r="L6697" s="17">
        <f>IF(BASE_MARKET_DATA[[#This Row],[VARP]]&gt;0,1,0)</f>
        <v>1</v>
      </c>
    </row>
    <row r="6698" spans="1:12">
      <c r="A6698" s="1">
        <v>43992</v>
      </c>
      <c r="B6698" s="17" t="s">
        <v>87</v>
      </c>
      <c r="C6698">
        <v>9.2769999999999988E-3</v>
      </c>
      <c r="D6698">
        <v>9.2239999999999996E-3</v>
      </c>
      <c r="E6698">
        <v>5.2999999999999228E-5</v>
      </c>
      <c r="F6698">
        <v>5.7458803122288843E-3</v>
      </c>
      <c r="G6698" s="17" t="s">
        <v>2</v>
      </c>
      <c r="H6698" s="17" t="s">
        <v>88</v>
      </c>
      <c r="I6698" s="17" t="s">
        <v>38</v>
      </c>
      <c r="J6698" s="17" t="s">
        <v>144</v>
      </c>
      <c r="K6698" s="17">
        <f>IF(BASE_MARKET_DATA[[#This Row],[DATE]]=_xlfn.MAXIFS(A:A,H:H,BASE_MARKET_DATA[[#This Row],[LABEL]]),1,0)</f>
        <v>0</v>
      </c>
      <c r="L6698" s="17">
        <f>IF(BASE_MARKET_DATA[[#This Row],[VARP]]&gt;0,1,0)</f>
        <v>1</v>
      </c>
    </row>
    <row r="6699" spans="1:12">
      <c r="A6699" s="1">
        <v>43993</v>
      </c>
      <c r="B6699" s="17" t="s">
        <v>87</v>
      </c>
      <c r="C6699">
        <v>9.3469999999999994E-3</v>
      </c>
      <c r="D6699">
        <v>9.2769999999999988E-3</v>
      </c>
      <c r="E6699">
        <v>7.0000000000000617E-5</v>
      </c>
      <c r="F6699">
        <v>7.5455427401100172E-3</v>
      </c>
      <c r="G6699" s="17" t="s">
        <v>2</v>
      </c>
      <c r="H6699" s="17" t="s">
        <v>88</v>
      </c>
      <c r="I6699" s="17" t="s">
        <v>38</v>
      </c>
      <c r="J6699" s="17" t="s">
        <v>144</v>
      </c>
      <c r="K6699" s="17">
        <f>IF(BASE_MARKET_DATA[[#This Row],[DATE]]=_xlfn.MAXIFS(A:A,H:H,BASE_MARKET_DATA[[#This Row],[LABEL]]),1,0)</f>
        <v>0</v>
      </c>
      <c r="L6699" s="17">
        <f>IF(BASE_MARKET_DATA[[#This Row],[VARP]]&gt;0,1,0)</f>
        <v>1</v>
      </c>
    </row>
    <row r="6700" spans="1:12">
      <c r="A6700" s="1">
        <v>43994</v>
      </c>
      <c r="B6700" s="17" t="s">
        <v>87</v>
      </c>
      <c r="C6700">
        <v>9.3629999999999998E-3</v>
      </c>
      <c r="D6700">
        <v>9.3469999999999994E-3</v>
      </c>
      <c r="E6700">
        <v>1.6000000000000389E-5</v>
      </c>
      <c r="F6700">
        <v>1.711779180485759E-3</v>
      </c>
      <c r="G6700" s="17" t="s">
        <v>2</v>
      </c>
      <c r="H6700" s="17" t="s">
        <v>88</v>
      </c>
      <c r="I6700" s="17" t="s">
        <v>38</v>
      </c>
      <c r="J6700" s="17" t="s">
        <v>144</v>
      </c>
      <c r="K6700" s="17">
        <f>IF(BASE_MARKET_DATA[[#This Row],[DATE]]=_xlfn.MAXIFS(A:A,H:H,BASE_MARKET_DATA[[#This Row],[LABEL]]),1,0)</f>
        <v>0</v>
      </c>
      <c r="L6700" s="17">
        <f>IF(BASE_MARKET_DATA[[#This Row],[VARP]]&gt;0,1,0)</f>
        <v>1</v>
      </c>
    </row>
    <row r="6701" spans="1:12">
      <c r="A6701" s="1">
        <v>43997</v>
      </c>
      <c r="B6701" s="17" t="s">
        <v>87</v>
      </c>
      <c r="C6701">
        <v>9.3189999999999992E-3</v>
      </c>
      <c r="D6701">
        <v>9.3629999999999998E-3</v>
      </c>
      <c r="E6701">
        <v>-4.4000000000000636E-5</v>
      </c>
      <c r="F6701">
        <v>-4.6993484994126491E-3</v>
      </c>
      <c r="G6701" s="17" t="s">
        <v>2</v>
      </c>
      <c r="H6701" s="17" t="s">
        <v>88</v>
      </c>
      <c r="I6701" s="17" t="s">
        <v>38</v>
      </c>
      <c r="J6701" s="17" t="s">
        <v>144</v>
      </c>
      <c r="K6701" s="17">
        <f>IF(BASE_MARKET_DATA[[#This Row],[DATE]]=_xlfn.MAXIFS(A:A,H:H,BASE_MARKET_DATA[[#This Row],[LABEL]]),1,0)</f>
        <v>0</v>
      </c>
      <c r="L6701" s="17">
        <f>IF(BASE_MARKET_DATA[[#This Row],[VARP]]&gt;0,1,0)</f>
        <v>0</v>
      </c>
    </row>
    <row r="6702" spans="1:12">
      <c r="A6702" s="1">
        <v>43998</v>
      </c>
      <c r="B6702" s="17" t="s">
        <v>87</v>
      </c>
      <c r="C6702">
        <v>9.304999999999999E-3</v>
      </c>
      <c r="D6702">
        <v>9.3189999999999992E-3</v>
      </c>
      <c r="E6702">
        <v>-1.4000000000000123E-5</v>
      </c>
      <c r="F6702">
        <v>-1.5023071144972771E-3</v>
      </c>
      <c r="G6702" s="17" t="s">
        <v>2</v>
      </c>
      <c r="H6702" s="17" t="s">
        <v>88</v>
      </c>
      <c r="I6702" s="17" t="s">
        <v>38</v>
      </c>
      <c r="J6702" s="17" t="s">
        <v>144</v>
      </c>
      <c r="K6702" s="17">
        <f>IF(BASE_MARKET_DATA[[#This Row],[DATE]]=_xlfn.MAXIFS(A:A,H:H,BASE_MARKET_DATA[[#This Row],[LABEL]]),1,0)</f>
        <v>0</v>
      </c>
      <c r="L6702" s="17">
        <f>IF(BASE_MARKET_DATA[[#This Row],[VARP]]&gt;0,1,0)</f>
        <v>0</v>
      </c>
    </row>
    <row r="6703" spans="1:12">
      <c r="A6703" s="1">
        <v>43999</v>
      </c>
      <c r="B6703" s="17" t="s">
        <v>87</v>
      </c>
      <c r="C6703">
        <v>9.3099999999999988E-3</v>
      </c>
      <c r="D6703">
        <v>9.304999999999999E-3</v>
      </c>
      <c r="E6703">
        <v>4.9999999999997963E-6</v>
      </c>
      <c r="F6703">
        <v>5.3734551316494321E-4</v>
      </c>
      <c r="G6703" s="17" t="s">
        <v>2</v>
      </c>
      <c r="H6703" s="17" t="s">
        <v>88</v>
      </c>
      <c r="I6703" s="17" t="s">
        <v>38</v>
      </c>
      <c r="J6703" s="17" t="s">
        <v>144</v>
      </c>
      <c r="K6703" s="17">
        <f>IF(BASE_MARKET_DATA[[#This Row],[DATE]]=_xlfn.MAXIFS(A:A,H:H,BASE_MARKET_DATA[[#This Row],[LABEL]]),1,0)</f>
        <v>0</v>
      </c>
      <c r="L6703" s="17">
        <f>IF(BASE_MARKET_DATA[[#This Row],[VARP]]&gt;0,1,0)</f>
        <v>1</v>
      </c>
    </row>
    <row r="6704" spans="1:12">
      <c r="A6704" s="1">
        <v>44000</v>
      </c>
      <c r="B6704" s="17" t="s">
        <v>87</v>
      </c>
      <c r="C6704">
        <v>9.3550000000000005E-3</v>
      </c>
      <c r="D6704">
        <v>9.3099999999999988E-3</v>
      </c>
      <c r="E6704">
        <v>4.5000000000001636E-5</v>
      </c>
      <c r="F6704">
        <v>4.8335123523095208E-3</v>
      </c>
      <c r="G6704" s="17" t="s">
        <v>2</v>
      </c>
      <c r="H6704" s="17" t="s">
        <v>88</v>
      </c>
      <c r="I6704" s="17" t="s">
        <v>38</v>
      </c>
      <c r="J6704" s="17" t="s">
        <v>144</v>
      </c>
      <c r="K6704" s="17">
        <f>IF(BASE_MARKET_DATA[[#This Row],[DATE]]=_xlfn.MAXIFS(A:A,H:H,BASE_MARKET_DATA[[#This Row],[LABEL]]),1,0)</f>
        <v>0</v>
      </c>
      <c r="L6704" s="17">
        <f>IF(BASE_MARKET_DATA[[#This Row],[VARP]]&gt;0,1,0)</f>
        <v>1</v>
      </c>
    </row>
    <row r="6705" spans="1:12">
      <c r="A6705" s="1">
        <v>44001</v>
      </c>
      <c r="B6705" s="17" t="s">
        <v>87</v>
      </c>
      <c r="C6705">
        <v>9.3450000000000009E-3</v>
      </c>
      <c r="D6705">
        <v>9.3550000000000005E-3</v>
      </c>
      <c r="E6705">
        <v>-9.9999999999995925E-6</v>
      </c>
      <c r="F6705">
        <v>-1.0689470871191439E-3</v>
      </c>
      <c r="G6705" s="17" t="s">
        <v>2</v>
      </c>
      <c r="H6705" s="17" t="s">
        <v>88</v>
      </c>
      <c r="I6705" s="17" t="s">
        <v>38</v>
      </c>
      <c r="J6705" s="17" t="s">
        <v>144</v>
      </c>
      <c r="K6705" s="17">
        <f>IF(BASE_MARKET_DATA[[#This Row],[DATE]]=_xlfn.MAXIFS(A:A,H:H,BASE_MARKET_DATA[[#This Row],[LABEL]]),1,0)</f>
        <v>0</v>
      </c>
      <c r="L6705" s="17">
        <f>IF(BASE_MARKET_DATA[[#This Row],[VARP]]&gt;0,1,0)</f>
        <v>0</v>
      </c>
    </row>
    <row r="6706" spans="1:12">
      <c r="A6706" s="1">
        <v>44004</v>
      </c>
      <c r="B6706" s="17" t="s">
        <v>87</v>
      </c>
      <c r="C6706">
        <v>9.3609999999999995E-3</v>
      </c>
      <c r="D6706">
        <v>9.3450000000000009E-3</v>
      </c>
      <c r="E6706">
        <v>1.5999999999998654E-5</v>
      </c>
      <c r="F6706">
        <v>1.7121455323701074E-3</v>
      </c>
      <c r="G6706" s="17" t="s">
        <v>2</v>
      </c>
      <c r="H6706" s="17" t="s">
        <v>88</v>
      </c>
      <c r="I6706" s="17" t="s">
        <v>38</v>
      </c>
      <c r="J6706" s="17" t="s">
        <v>144</v>
      </c>
      <c r="K6706" s="17">
        <f>IF(BASE_MARKET_DATA[[#This Row],[DATE]]=_xlfn.MAXIFS(A:A,H:H,BASE_MARKET_DATA[[#This Row],[LABEL]]),1,0)</f>
        <v>0</v>
      </c>
      <c r="L6706" s="17">
        <f>IF(BASE_MARKET_DATA[[#This Row],[VARP]]&gt;0,1,0)</f>
        <v>1</v>
      </c>
    </row>
    <row r="6707" spans="1:12">
      <c r="A6707" s="1">
        <v>44005</v>
      </c>
      <c r="B6707" s="17" t="s">
        <v>87</v>
      </c>
      <c r="C6707">
        <v>9.3540000000000012E-3</v>
      </c>
      <c r="D6707">
        <v>9.3609999999999995E-3</v>
      </c>
      <c r="E6707">
        <v>-6.999999999998327E-6</v>
      </c>
      <c r="F6707">
        <v>-7.4778335647882998E-4</v>
      </c>
      <c r="G6707" s="17" t="s">
        <v>2</v>
      </c>
      <c r="H6707" s="17" t="s">
        <v>88</v>
      </c>
      <c r="I6707" s="17" t="s">
        <v>38</v>
      </c>
      <c r="J6707" s="17" t="s">
        <v>144</v>
      </c>
      <c r="K6707" s="17">
        <f>IF(BASE_MARKET_DATA[[#This Row],[DATE]]=_xlfn.MAXIFS(A:A,H:H,BASE_MARKET_DATA[[#This Row],[LABEL]]),1,0)</f>
        <v>0</v>
      </c>
      <c r="L6707" s="17">
        <f>IF(BASE_MARKET_DATA[[#This Row],[VARP]]&gt;0,1,0)</f>
        <v>0</v>
      </c>
    </row>
    <row r="6708" spans="1:12">
      <c r="A6708" s="1">
        <v>44006</v>
      </c>
      <c r="B6708" s="17" t="s">
        <v>87</v>
      </c>
      <c r="C6708">
        <v>9.3959999999999998E-3</v>
      </c>
      <c r="D6708">
        <v>9.3540000000000012E-3</v>
      </c>
      <c r="E6708">
        <v>4.1999999999998636E-5</v>
      </c>
      <c r="F6708">
        <v>4.4900577293135163E-3</v>
      </c>
      <c r="G6708" s="17" t="s">
        <v>2</v>
      </c>
      <c r="H6708" s="17" t="s">
        <v>88</v>
      </c>
      <c r="I6708" s="17" t="s">
        <v>38</v>
      </c>
      <c r="J6708" s="17" t="s">
        <v>144</v>
      </c>
      <c r="K6708" s="17">
        <f>IF(BASE_MARKET_DATA[[#This Row],[DATE]]=_xlfn.MAXIFS(A:A,H:H,BASE_MARKET_DATA[[#This Row],[LABEL]]),1,0)</f>
        <v>0</v>
      </c>
      <c r="L6708" s="17">
        <f>IF(BASE_MARKET_DATA[[#This Row],[VARP]]&gt;0,1,0)</f>
        <v>1</v>
      </c>
    </row>
    <row r="6709" spans="1:12">
      <c r="A6709" s="1">
        <v>44007</v>
      </c>
      <c r="B6709" s="17" t="s">
        <v>87</v>
      </c>
      <c r="C6709">
        <v>9.3419999999999996E-3</v>
      </c>
      <c r="D6709">
        <v>9.3959999999999998E-3</v>
      </c>
      <c r="E6709">
        <v>-5.4000000000000228E-5</v>
      </c>
      <c r="F6709">
        <v>-5.7471264367816334E-3</v>
      </c>
      <c r="G6709" s="17" t="s">
        <v>2</v>
      </c>
      <c r="H6709" s="17" t="s">
        <v>88</v>
      </c>
      <c r="I6709" s="17" t="s">
        <v>38</v>
      </c>
      <c r="J6709" s="17" t="s">
        <v>144</v>
      </c>
      <c r="K6709" s="17">
        <f>IF(BASE_MARKET_DATA[[#This Row],[DATE]]=_xlfn.MAXIFS(A:A,H:H,BASE_MARKET_DATA[[#This Row],[LABEL]]),1,0)</f>
        <v>0</v>
      </c>
      <c r="L6709" s="17">
        <f>IF(BASE_MARKET_DATA[[#This Row],[VARP]]&gt;0,1,0)</f>
        <v>0</v>
      </c>
    </row>
    <row r="6710" spans="1:12">
      <c r="A6710" s="1">
        <v>44008</v>
      </c>
      <c r="B6710" s="17" t="s">
        <v>87</v>
      </c>
      <c r="C6710">
        <v>9.332E-3</v>
      </c>
      <c r="D6710">
        <v>9.3419999999999996E-3</v>
      </c>
      <c r="E6710">
        <v>-9.9999999999995925E-6</v>
      </c>
      <c r="F6710">
        <v>-1.0704345964461135E-3</v>
      </c>
      <c r="G6710" s="17" t="s">
        <v>2</v>
      </c>
      <c r="H6710" s="17" t="s">
        <v>88</v>
      </c>
      <c r="I6710" s="17" t="s">
        <v>38</v>
      </c>
      <c r="J6710" s="17" t="s">
        <v>144</v>
      </c>
      <c r="K6710" s="17">
        <f>IF(BASE_MARKET_DATA[[#This Row],[DATE]]=_xlfn.MAXIFS(A:A,H:H,BASE_MARKET_DATA[[#This Row],[LABEL]]),1,0)</f>
        <v>0</v>
      </c>
      <c r="L6710" s="17">
        <f>IF(BASE_MARKET_DATA[[#This Row],[VARP]]&gt;0,1,0)</f>
        <v>0</v>
      </c>
    </row>
    <row r="6711" spans="1:12">
      <c r="A6711" s="1">
        <v>44011</v>
      </c>
      <c r="B6711" s="17" t="s">
        <v>87</v>
      </c>
      <c r="C6711">
        <v>9.3270000000000002E-3</v>
      </c>
      <c r="D6711">
        <v>9.332E-3</v>
      </c>
      <c r="E6711">
        <v>-4.9999999999997963E-6</v>
      </c>
      <c r="F6711">
        <v>-5.3579082726101541E-4</v>
      </c>
      <c r="G6711" s="17" t="s">
        <v>2</v>
      </c>
      <c r="H6711" s="17" t="s">
        <v>88</v>
      </c>
      <c r="I6711" s="17" t="s">
        <v>38</v>
      </c>
      <c r="J6711" s="17" t="s">
        <v>144</v>
      </c>
      <c r="K6711" s="17">
        <f>IF(BASE_MARKET_DATA[[#This Row],[DATE]]=_xlfn.MAXIFS(A:A,H:H,BASE_MARKET_DATA[[#This Row],[LABEL]]),1,0)</f>
        <v>0</v>
      </c>
      <c r="L6711" s="17">
        <f>IF(BASE_MARKET_DATA[[#This Row],[VARP]]&gt;0,1,0)</f>
        <v>0</v>
      </c>
    </row>
    <row r="6712" spans="1:12">
      <c r="A6712" s="1">
        <v>44012</v>
      </c>
      <c r="B6712" s="17" t="s">
        <v>87</v>
      </c>
      <c r="C6712">
        <v>9.2949999999999994E-3</v>
      </c>
      <c r="D6712">
        <v>9.3270000000000002E-3</v>
      </c>
      <c r="E6712">
        <v>-3.2000000000000778E-5</v>
      </c>
      <c r="F6712">
        <v>-3.4308995389729577E-3</v>
      </c>
      <c r="G6712" s="17" t="s">
        <v>2</v>
      </c>
      <c r="H6712" s="17" t="s">
        <v>88</v>
      </c>
      <c r="I6712" s="17" t="s">
        <v>38</v>
      </c>
      <c r="J6712" s="17" t="s">
        <v>144</v>
      </c>
      <c r="K6712" s="17">
        <f>IF(BASE_MARKET_DATA[[#This Row],[DATE]]=_xlfn.MAXIFS(A:A,H:H,BASE_MARKET_DATA[[#This Row],[LABEL]]),1,0)</f>
        <v>0</v>
      </c>
      <c r="L6712" s="17">
        <f>IF(BASE_MARKET_DATA[[#This Row],[VARP]]&gt;0,1,0)</f>
        <v>0</v>
      </c>
    </row>
    <row r="6713" spans="1:12">
      <c r="A6713" s="1">
        <v>44013</v>
      </c>
      <c r="B6713" s="17" t="s">
        <v>87</v>
      </c>
      <c r="C6713">
        <v>9.2599999999999991E-3</v>
      </c>
      <c r="D6713">
        <v>9.2949999999999994E-3</v>
      </c>
      <c r="E6713">
        <v>-3.5000000000000309E-5</v>
      </c>
      <c r="F6713">
        <v>-3.7654653039268758E-3</v>
      </c>
      <c r="G6713" s="17" t="s">
        <v>2</v>
      </c>
      <c r="H6713" s="17" t="s">
        <v>88</v>
      </c>
      <c r="I6713" s="17" t="s">
        <v>38</v>
      </c>
      <c r="J6713" s="17" t="s">
        <v>144</v>
      </c>
      <c r="K6713" s="17">
        <f>IF(BASE_MARKET_DATA[[#This Row],[DATE]]=_xlfn.MAXIFS(A:A,H:H,BASE_MARKET_DATA[[#This Row],[LABEL]]),1,0)</f>
        <v>0</v>
      </c>
      <c r="L6713" s="17">
        <f>IF(BASE_MARKET_DATA[[#This Row],[VARP]]&gt;0,1,0)</f>
        <v>0</v>
      </c>
    </row>
    <row r="6714" spans="1:12">
      <c r="A6714" s="1">
        <v>44014</v>
      </c>
      <c r="B6714" s="17" t="s">
        <v>87</v>
      </c>
      <c r="C6714">
        <v>9.3139999999999994E-3</v>
      </c>
      <c r="D6714">
        <v>9.2599999999999991E-3</v>
      </c>
      <c r="E6714">
        <v>5.4000000000000228E-5</v>
      </c>
      <c r="F6714">
        <v>5.8315334773218399E-3</v>
      </c>
      <c r="G6714" s="17" t="s">
        <v>2</v>
      </c>
      <c r="H6714" s="17" t="s">
        <v>88</v>
      </c>
      <c r="I6714" s="17" t="s">
        <v>38</v>
      </c>
      <c r="J6714" s="17" t="s">
        <v>144</v>
      </c>
      <c r="K6714" s="17">
        <f>IF(BASE_MARKET_DATA[[#This Row],[DATE]]=_xlfn.MAXIFS(A:A,H:H,BASE_MARKET_DATA[[#This Row],[LABEL]]),1,0)</f>
        <v>0</v>
      </c>
      <c r="L6714" s="17">
        <f>IF(BASE_MARKET_DATA[[#This Row],[VARP]]&gt;0,1,0)</f>
        <v>1</v>
      </c>
    </row>
    <row r="6715" spans="1:12">
      <c r="A6715" s="1">
        <v>44015</v>
      </c>
      <c r="B6715" s="17" t="s">
        <v>87</v>
      </c>
      <c r="C6715">
        <v>9.3030000000000005E-3</v>
      </c>
      <c r="D6715">
        <v>9.3139999999999994E-3</v>
      </c>
      <c r="E6715">
        <v>-1.0999999999998858E-5</v>
      </c>
      <c r="F6715">
        <v>-1.1810178226324736E-3</v>
      </c>
      <c r="G6715" s="17" t="s">
        <v>2</v>
      </c>
      <c r="H6715" s="17" t="s">
        <v>88</v>
      </c>
      <c r="I6715" s="17" t="s">
        <v>38</v>
      </c>
      <c r="J6715" s="17" t="s">
        <v>144</v>
      </c>
      <c r="K6715" s="17">
        <f>IF(BASE_MARKET_DATA[[#This Row],[DATE]]=_xlfn.MAXIFS(A:A,H:H,BASE_MARKET_DATA[[#This Row],[LABEL]]),1,0)</f>
        <v>0</v>
      </c>
      <c r="L6715" s="17">
        <f>IF(BASE_MARKET_DATA[[#This Row],[VARP]]&gt;0,1,0)</f>
        <v>0</v>
      </c>
    </row>
    <row r="6716" spans="1:12">
      <c r="A6716" s="1">
        <v>44018</v>
      </c>
      <c r="B6716" s="17" t="s">
        <v>87</v>
      </c>
      <c r="C6716">
        <v>9.2949999999999994E-3</v>
      </c>
      <c r="D6716">
        <v>9.3030000000000005E-3</v>
      </c>
      <c r="E6716">
        <v>-8.0000000000010618E-6</v>
      </c>
      <c r="F6716">
        <v>-8.5993765452016134E-4</v>
      </c>
      <c r="G6716" s="17" t="s">
        <v>2</v>
      </c>
      <c r="H6716" s="17" t="s">
        <v>88</v>
      </c>
      <c r="I6716" s="17" t="s">
        <v>38</v>
      </c>
      <c r="J6716" s="17" t="s">
        <v>144</v>
      </c>
      <c r="K6716" s="17">
        <f>IF(BASE_MARKET_DATA[[#This Row],[DATE]]=_xlfn.MAXIFS(A:A,H:H,BASE_MARKET_DATA[[#This Row],[LABEL]]),1,0)</f>
        <v>0</v>
      </c>
      <c r="L6716" s="17">
        <f>IF(BASE_MARKET_DATA[[#This Row],[VARP]]&gt;0,1,0)</f>
        <v>0</v>
      </c>
    </row>
    <row r="6717" spans="1:12">
      <c r="A6717" s="1">
        <v>44019</v>
      </c>
      <c r="B6717" s="17" t="s">
        <v>87</v>
      </c>
      <c r="C6717">
        <v>9.3150000000000004E-3</v>
      </c>
      <c r="D6717">
        <v>9.2949999999999994E-3</v>
      </c>
      <c r="E6717">
        <v>2.000000000000092E-5</v>
      </c>
      <c r="F6717">
        <v>2.1516944593868662E-3</v>
      </c>
      <c r="G6717" s="17" t="s">
        <v>2</v>
      </c>
      <c r="H6717" s="17" t="s">
        <v>88</v>
      </c>
      <c r="I6717" s="17" t="s">
        <v>38</v>
      </c>
      <c r="J6717" s="17" t="s">
        <v>144</v>
      </c>
      <c r="K6717" s="17">
        <f>IF(BASE_MARKET_DATA[[#This Row],[DATE]]=_xlfn.MAXIFS(A:A,H:H,BASE_MARKET_DATA[[#This Row],[LABEL]]),1,0)</f>
        <v>0</v>
      </c>
      <c r="L6717" s="17">
        <f>IF(BASE_MARKET_DATA[[#This Row],[VARP]]&gt;0,1,0)</f>
        <v>1</v>
      </c>
    </row>
    <row r="6718" spans="1:12">
      <c r="A6718" s="1">
        <v>44020</v>
      </c>
      <c r="B6718" s="17" t="s">
        <v>87</v>
      </c>
      <c r="C6718">
        <v>9.2959999999999987E-3</v>
      </c>
      <c r="D6718">
        <v>9.3150000000000004E-3</v>
      </c>
      <c r="E6718">
        <v>-1.9000000000001654E-5</v>
      </c>
      <c r="F6718">
        <v>-2.0397208803007681E-3</v>
      </c>
      <c r="G6718" s="17" t="s">
        <v>2</v>
      </c>
      <c r="H6718" s="17" t="s">
        <v>88</v>
      </c>
      <c r="I6718" s="17" t="s">
        <v>38</v>
      </c>
      <c r="J6718" s="17" t="s">
        <v>144</v>
      </c>
      <c r="K6718" s="17">
        <f>IF(BASE_MARKET_DATA[[#This Row],[DATE]]=_xlfn.MAXIFS(A:A,H:H,BASE_MARKET_DATA[[#This Row],[LABEL]]),1,0)</f>
        <v>0</v>
      </c>
      <c r="L6718" s="17">
        <f>IF(BASE_MARKET_DATA[[#This Row],[VARP]]&gt;0,1,0)</f>
        <v>0</v>
      </c>
    </row>
    <row r="6719" spans="1:12">
      <c r="A6719" s="1">
        <v>44021</v>
      </c>
      <c r="B6719" s="17" t="s">
        <v>87</v>
      </c>
      <c r="C6719">
        <v>9.3209999999999994E-3</v>
      </c>
      <c r="D6719">
        <v>9.2959999999999987E-3</v>
      </c>
      <c r="E6719">
        <v>2.5000000000000716E-5</v>
      </c>
      <c r="F6719">
        <v>2.6893287435456885E-3</v>
      </c>
      <c r="G6719" s="17" t="s">
        <v>2</v>
      </c>
      <c r="H6719" s="17" t="s">
        <v>88</v>
      </c>
      <c r="I6719" s="17" t="s">
        <v>38</v>
      </c>
      <c r="J6719" s="17" t="s">
        <v>144</v>
      </c>
      <c r="K6719" s="17">
        <f>IF(BASE_MARKET_DATA[[#This Row],[DATE]]=_xlfn.MAXIFS(A:A,H:H,BASE_MARKET_DATA[[#This Row],[LABEL]]),1,0)</f>
        <v>0</v>
      </c>
      <c r="L6719" s="17">
        <f>IF(BASE_MARKET_DATA[[#This Row],[VARP]]&gt;0,1,0)</f>
        <v>1</v>
      </c>
    </row>
    <row r="6720" spans="1:12">
      <c r="A6720" s="1">
        <v>44022</v>
      </c>
      <c r="B6720" s="17" t="s">
        <v>87</v>
      </c>
      <c r="C6720">
        <v>9.325E-3</v>
      </c>
      <c r="D6720">
        <v>9.3209999999999994E-3</v>
      </c>
      <c r="E6720">
        <v>4.0000000000005309E-6</v>
      </c>
      <c r="F6720">
        <v>4.2913850445236895E-4</v>
      </c>
      <c r="G6720" s="17" t="s">
        <v>2</v>
      </c>
      <c r="H6720" s="17" t="s">
        <v>88</v>
      </c>
      <c r="I6720" s="17" t="s">
        <v>38</v>
      </c>
      <c r="J6720" s="17" t="s">
        <v>144</v>
      </c>
      <c r="K6720" s="17">
        <f>IF(BASE_MARKET_DATA[[#This Row],[DATE]]=_xlfn.MAXIFS(A:A,H:H,BASE_MARKET_DATA[[#This Row],[LABEL]]),1,0)</f>
        <v>0</v>
      </c>
      <c r="L6720" s="17">
        <f>IF(BASE_MARKET_DATA[[#This Row],[VARP]]&gt;0,1,0)</f>
        <v>1</v>
      </c>
    </row>
    <row r="6721" spans="1:12">
      <c r="A6721" s="1">
        <v>44025</v>
      </c>
      <c r="B6721" s="17" t="s">
        <v>87</v>
      </c>
      <c r="C6721">
        <v>9.3540000000000012E-3</v>
      </c>
      <c r="D6721">
        <v>9.325E-3</v>
      </c>
      <c r="E6721">
        <v>2.9000000000001247E-5</v>
      </c>
      <c r="F6721">
        <v>3.1099195710457103E-3</v>
      </c>
      <c r="G6721" s="17" t="s">
        <v>2</v>
      </c>
      <c r="H6721" s="17" t="s">
        <v>88</v>
      </c>
      <c r="I6721" s="17" t="s">
        <v>38</v>
      </c>
      <c r="J6721" s="17" t="s">
        <v>144</v>
      </c>
      <c r="K6721" s="17">
        <f>IF(BASE_MARKET_DATA[[#This Row],[DATE]]=_xlfn.MAXIFS(A:A,H:H,BASE_MARKET_DATA[[#This Row],[LABEL]]),1,0)</f>
        <v>0</v>
      </c>
      <c r="L6721" s="17">
        <f>IF(BASE_MARKET_DATA[[#This Row],[VARP]]&gt;0,1,0)</f>
        <v>1</v>
      </c>
    </row>
    <row r="6722" spans="1:12">
      <c r="A6722" s="1">
        <v>44026</v>
      </c>
      <c r="B6722" s="17" t="s">
        <v>87</v>
      </c>
      <c r="C6722">
        <v>9.3220000000000004E-3</v>
      </c>
      <c r="D6722">
        <v>9.3540000000000012E-3</v>
      </c>
      <c r="E6722">
        <v>-3.2000000000000778E-5</v>
      </c>
      <c r="F6722">
        <v>-3.4209963651914447E-3</v>
      </c>
      <c r="G6722" s="17" t="s">
        <v>2</v>
      </c>
      <c r="H6722" s="17" t="s">
        <v>88</v>
      </c>
      <c r="I6722" s="17" t="s">
        <v>38</v>
      </c>
      <c r="J6722" s="17" t="s">
        <v>144</v>
      </c>
      <c r="K6722" s="17">
        <f>IF(BASE_MARKET_DATA[[#This Row],[DATE]]=_xlfn.MAXIFS(A:A,H:H,BASE_MARKET_DATA[[#This Row],[LABEL]]),1,0)</f>
        <v>0</v>
      </c>
      <c r="L6722" s="17">
        <f>IF(BASE_MARKET_DATA[[#This Row],[VARP]]&gt;0,1,0)</f>
        <v>0</v>
      </c>
    </row>
    <row r="6723" spans="1:12">
      <c r="A6723" s="1">
        <v>44027</v>
      </c>
      <c r="B6723" s="17" t="s">
        <v>87</v>
      </c>
      <c r="C6723">
        <v>9.323999999999999E-3</v>
      </c>
      <c r="D6723">
        <v>9.3220000000000004E-3</v>
      </c>
      <c r="E6723">
        <v>1.9999999999985307E-6</v>
      </c>
      <c r="F6723">
        <v>2.1454623471342315E-4</v>
      </c>
      <c r="G6723" s="17" t="s">
        <v>2</v>
      </c>
      <c r="H6723" s="17" t="s">
        <v>88</v>
      </c>
      <c r="I6723" s="17" t="s">
        <v>38</v>
      </c>
      <c r="J6723" s="17" t="s">
        <v>144</v>
      </c>
      <c r="K6723" s="17">
        <f>IF(BASE_MARKET_DATA[[#This Row],[DATE]]=_xlfn.MAXIFS(A:A,H:H,BASE_MARKET_DATA[[#This Row],[LABEL]]),1,0)</f>
        <v>0</v>
      </c>
      <c r="L6723" s="17">
        <f>IF(BASE_MARKET_DATA[[#This Row],[VARP]]&gt;0,1,0)</f>
        <v>1</v>
      </c>
    </row>
    <row r="6724" spans="1:12">
      <c r="A6724" s="1">
        <v>44028</v>
      </c>
      <c r="B6724" s="17" t="s">
        <v>87</v>
      </c>
      <c r="C6724">
        <v>9.3530000000000002E-3</v>
      </c>
      <c r="D6724">
        <v>9.323999999999999E-3</v>
      </c>
      <c r="E6724">
        <v>2.9000000000001247E-5</v>
      </c>
      <c r="F6724">
        <v>3.1102531102532444E-3</v>
      </c>
      <c r="G6724" s="17" t="s">
        <v>2</v>
      </c>
      <c r="H6724" s="17" t="s">
        <v>88</v>
      </c>
      <c r="I6724" s="17" t="s">
        <v>38</v>
      </c>
      <c r="J6724" s="17" t="s">
        <v>144</v>
      </c>
      <c r="K6724" s="17">
        <f>IF(BASE_MARKET_DATA[[#This Row],[DATE]]=_xlfn.MAXIFS(A:A,H:H,BASE_MARKET_DATA[[#This Row],[LABEL]]),1,0)</f>
        <v>0</v>
      </c>
      <c r="L6724" s="17">
        <f>IF(BASE_MARKET_DATA[[#This Row],[VARP]]&gt;0,1,0)</f>
        <v>1</v>
      </c>
    </row>
    <row r="6725" spans="1:12">
      <c r="A6725" s="1">
        <v>44029</v>
      </c>
      <c r="B6725" s="17" t="s">
        <v>87</v>
      </c>
      <c r="C6725">
        <v>9.3220000000000004E-3</v>
      </c>
      <c r="D6725">
        <v>9.3530000000000002E-3</v>
      </c>
      <c r="E6725">
        <v>-3.0999999999999778E-5</v>
      </c>
      <c r="F6725">
        <v>-3.3144445632417169E-3</v>
      </c>
      <c r="G6725" s="17" t="s">
        <v>2</v>
      </c>
      <c r="H6725" s="17" t="s">
        <v>88</v>
      </c>
      <c r="I6725" s="17" t="s">
        <v>38</v>
      </c>
      <c r="J6725" s="17" t="s">
        <v>144</v>
      </c>
      <c r="K6725" s="17">
        <f>IF(BASE_MARKET_DATA[[#This Row],[DATE]]=_xlfn.MAXIFS(A:A,H:H,BASE_MARKET_DATA[[#This Row],[LABEL]]),1,0)</f>
        <v>0</v>
      </c>
      <c r="L6725" s="17">
        <f>IF(BASE_MARKET_DATA[[#This Row],[VARP]]&gt;0,1,0)</f>
        <v>0</v>
      </c>
    </row>
    <row r="6726" spans="1:12">
      <c r="A6726" s="1">
        <v>44032</v>
      </c>
      <c r="B6726" s="17" t="s">
        <v>87</v>
      </c>
      <c r="C6726">
        <v>9.3379999999999991E-3</v>
      </c>
      <c r="D6726">
        <v>9.3220000000000004E-3</v>
      </c>
      <c r="E6726">
        <v>1.5999999999998654E-5</v>
      </c>
      <c r="F6726">
        <v>1.7163698777085017E-3</v>
      </c>
      <c r="G6726" s="17" t="s">
        <v>2</v>
      </c>
      <c r="H6726" s="17" t="s">
        <v>88</v>
      </c>
      <c r="I6726" s="17" t="s">
        <v>38</v>
      </c>
      <c r="J6726" s="17" t="s">
        <v>144</v>
      </c>
      <c r="K6726" s="17">
        <f>IF(BASE_MARKET_DATA[[#This Row],[DATE]]=_xlfn.MAXIFS(A:A,H:H,BASE_MARKET_DATA[[#This Row],[LABEL]]),1,0)</f>
        <v>0</v>
      </c>
      <c r="L6726" s="17">
        <f>IF(BASE_MARKET_DATA[[#This Row],[VARP]]&gt;0,1,0)</f>
        <v>1</v>
      </c>
    </row>
    <row r="6727" spans="1:12">
      <c r="A6727" s="1">
        <v>44033</v>
      </c>
      <c r="B6727" s="17" t="s">
        <v>87</v>
      </c>
      <c r="C6727">
        <v>9.3290000000000005E-3</v>
      </c>
      <c r="D6727">
        <v>9.3379999999999991E-3</v>
      </c>
      <c r="E6727">
        <v>-8.9999999999985925E-6</v>
      </c>
      <c r="F6727">
        <v>-9.638038123793739E-4</v>
      </c>
      <c r="G6727" s="17" t="s">
        <v>2</v>
      </c>
      <c r="H6727" s="17" t="s">
        <v>88</v>
      </c>
      <c r="I6727" s="17" t="s">
        <v>38</v>
      </c>
      <c r="J6727" s="17" t="s">
        <v>144</v>
      </c>
      <c r="K6727" s="17">
        <f>IF(BASE_MARKET_DATA[[#This Row],[DATE]]=_xlfn.MAXIFS(A:A,H:H,BASE_MARKET_DATA[[#This Row],[LABEL]]),1,0)</f>
        <v>0</v>
      </c>
      <c r="L6727" s="17">
        <f>IF(BASE_MARKET_DATA[[#This Row],[VARP]]&gt;0,1,0)</f>
        <v>0</v>
      </c>
    </row>
    <row r="6728" spans="1:12">
      <c r="A6728" s="1">
        <v>44034</v>
      </c>
      <c r="B6728" s="17" t="s">
        <v>87</v>
      </c>
      <c r="C6728">
        <v>9.3600000000000003E-3</v>
      </c>
      <c r="D6728">
        <v>9.3290000000000005E-3</v>
      </c>
      <c r="E6728">
        <v>3.0999999999999778E-5</v>
      </c>
      <c r="F6728">
        <v>3.3229713795690616E-3</v>
      </c>
      <c r="G6728" s="17" t="s">
        <v>2</v>
      </c>
      <c r="H6728" s="17" t="s">
        <v>88</v>
      </c>
      <c r="I6728" s="17" t="s">
        <v>38</v>
      </c>
      <c r="J6728" s="17" t="s">
        <v>144</v>
      </c>
      <c r="K6728" s="17">
        <f>IF(BASE_MARKET_DATA[[#This Row],[DATE]]=_xlfn.MAXIFS(A:A,H:H,BASE_MARKET_DATA[[#This Row],[LABEL]]),1,0)</f>
        <v>0</v>
      </c>
      <c r="L6728" s="17">
        <f>IF(BASE_MARKET_DATA[[#This Row],[VARP]]&gt;0,1,0)</f>
        <v>1</v>
      </c>
    </row>
    <row r="6729" spans="1:12">
      <c r="A6729" s="1">
        <v>44035</v>
      </c>
      <c r="B6729" s="17" t="s">
        <v>87</v>
      </c>
      <c r="C6729">
        <v>9.3310000000000008E-3</v>
      </c>
      <c r="D6729">
        <v>9.3600000000000003E-3</v>
      </c>
      <c r="E6729">
        <v>-2.8999999999999512E-5</v>
      </c>
      <c r="F6729">
        <v>-3.0982905982905461E-3</v>
      </c>
      <c r="G6729" s="17" t="s">
        <v>2</v>
      </c>
      <c r="H6729" s="17" t="s">
        <v>88</v>
      </c>
      <c r="I6729" s="17" t="s">
        <v>38</v>
      </c>
      <c r="J6729" s="17" t="s">
        <v>144</v>
      </c>
      <c r="K6729" s="17">
        <f>IF(BASE_MARKET_DATA[[#This Row],[DATE]]=_xlfn.MAXIFS(A:A,H:H,BASE_MARKET_DATA[[#This Row],[LABEL]]),1,0)</f>
        <v>0</v>
      </c>
      <c r="L6729" s="17">
        <f>IF(BASE_MARKET_DATA[[#This Row],[VARP]]&gt;0,1,0)</f>
        <v>0</v>
      </c>
    </row>
    <row r="6730" spans="1:12">
      <c r="A6730" s="1">
        <v>44036</v>
      </c>
      <c r="B6730" s="17" t="s">
        <v>87</v>
      </c>
      <c r="C6730">
        <v>9.3600000000000003E-3</v>
      </c>
      <c r="D6730">
        <v>9.3310000000000008E-3</v>
      </c>
      <c r="E6730">
        <v>2.8999999999999512E-5</v>
      </c>
      <c r="F6730">
        <v>3.1079198371020801E-3</v>
      </c>
      <c r="G6730" s="17" t="s">
        <v>2</v>
      </c>
      <c r="H6730" s="17" t="s">
        <v>88</v>
      </c>
      <c r="I6730" s="17" t="s">
        <v>38</v>
      </c>
      <c r="J6730" s="17" t="s">
        <v>144</v>
      </c>
      <c r="K6730" s="17">
        <f>IF(BASE_MARKET_DATA[[#This Row],[DATE]]=_xlfn.MAXIFS(A:A,H:H,BASE_MARKET_DATA[[#This Row],[LABEL]]),1,0)</f>
        <v>0</v>
      </c>
      <c r="L6730" s="17">
        <f>IF(BASE_MARKET_DATA[[#This Row],[VARP]]&gt;0,1,0)</f>
        <v>1</v>
      </c>
    </row>
    <row r="6731" spans="1:12">
      <c r="A6731" s="1">
        <v>44039</v>
      </c>
      <c r="B6731" s="17" t="s">
        <v>87</v>
      </c>
      <c r="C6731">
        <v>9.4349999999999989E-3</v>
      </c>
      <c r="D6731">
        <v>9.3600000000000003E-3</v>
      </c>
      <c r="E6731">
        <v>7.4999999999998679E-5</v>
      </c>
      <c r="F6731">
        <v>8.0128205128203716E-3</v>
      </c>
      <c r="G6731" s="17" t="s">
        <v>2</v>
      </c>
      <c r="H6731" s="17" t="s">
        <v>88</v>
      </c>
      <c r="I6731" s="17" t="s">
        <v>38</v>
      </c>
      <c r="J6731" s="17" t="s">
        <v>144</v>
      </c>
      <c r="K6731" s="17">
        <f>IF(BASE_MARKET_DATA[[#This Row],[DATE]]=_xlfn.MAXIFS(A:A,H:H,BASE_MARKET_DATA[[#This Row],[LABEL]]),1,0)</f>
        <v>0</v>
      </c>
      <c r="L6731" s="17">
        <f>IF(BASE_MARKET_DATA[[#This Row],[VARP]]&gt;0,1,0)</f>
        <v>1</v>
      </c>
    </row>
    <row r="6732" spans="1:12">
      <c r="A6732" s="1">
        <v>44040</v>
      </c>
      <c r="B6732" s="17" t="s">
        <v>87</v>
      </c>
      <c r="C6732">
        <v>9.4999999999999998E-3</v>
      </c>
      <c r="D6732">
        <v>9.4349999999999989E-3</v>
      </c>
      <c r="E6732">
        <v>6.5000000000000821E-5</v>
      </c>
      <c r="F6732">
        <v>6.8892421833599178E-3</v>
      </c>
      <c r="G6732" s="17" t="s">
        <v>2</v>
      </c>
      <c r="H6732" s="17" t="s">
        <v>88</v>
      </c>
      <c r="I6732" s="17" t="s">
        <v>38</v>
      </c>
      <c r="J6732" s="17" t="s">
        <v>144</v>
      </c>
      <c r="K6732" s="17">
        <f>IF(BASE_MARKET_DATA[[#This Row],[DATE]]=_xlfn.MAXIFS(A:A,H:H,BASE_MARKET_DATA[[#This Row],[LABEL]]),1,0)</f>
        <v>0</v>
      </c>
      <c r="L6732" s="17">
        <f>IF(BASE_MARKET_DATA[[#This Row],[VARP]]&gt;0,1,0)</f>
        <v>1</v>
      </c>
    </row>
    <row r="6733" spans="1:12">
      <c r="A6733" s="1">
        <v>44041</v>
      </c>
      <c r="B6733" s="17" t="s">
        <v>87</v>
      </c>
      <c r="C6733">
        <v>9.5139999999999999E-3</v>
      </c>
      <c r="D6733">
        <v>9.4999999999999998E-3</v>
      </c>
      <c r="E6733">
        <v>1.4000000000000123E-5</v>
      </c>
      <c r="F6733">
        <v>1.4736842105263289E-3</v>
      </c>
      <c r="G6733" s="17" t="s">
        <v>2</v>
      </c>
      <c r="H6733" s="17" t="s">
        <v>88</v>
      </c>
      <c r="I6733" s="17" t="s">
        <v>38</v>
      </c>
      <c r="J6733" s="17" t="s">
        <v>144</v>
      </c>
      <c r="K6733" s="17">
        <f>IF(BASE_MARKET_DATA[[#This Row],[DATE]]=_xlfn.MAXIFS(A:A,H:H,BASE_MARKET_DATA[[#This Row],[LABEL]]),1,0)</f>
        <v>0</v>
      </c>
      <c r="L6733" s="17">
        <f>IF(BASE_MARKET_DATA[[#This Row],[VARP]]&gt;0,1,0)</f>
        <v>1</v>
      </c>
    </row>
    <row r="6734" spans="1:12">
      <c r="A6734" s="1">
        <v>44042</v>
      </c>
      <c r="B6734" s="17" t="s">
        <v>87</v>
      </c>
      <c r="C6734">
        <v>9.5209999999999999E-3</v>
      </c>
      <c r="D6734">
        <v>9.5139999999999999E-3</v>
      </c>
      <c r="E6734">
        <v>7.0000000000000617E-6</v>
      </c>
      <c r="F6734">
        <v>7.3575783056548897E-4</v>
      </c>
      <c r="G6734" s="17" t="s">
        <v>2</v>
      </c>
      <c r="H6734" s="17" t="s">
        <v>88</v>
      </c>
      <c r="I6734" s="17" t="s">
        <v>38</v>
      </c>
      <c r="J6734" s="17" t="s">
        <v>144</v>
      </c>
      <c r="K6734" s="17">
        <f>IF(BASE_MARKET_DATA[[#This Row],[DATE]]=_xlfn.MAXIFS(A:A,H:H,BASE_MARKET_DATA[[#This Row],[LABEL]]),1,0)</f>
        <v>0</v>
      </c>
      <c r="L6734" s="17">
        <f>IF(BASE_MARKET_DATA[[#This Row],[VARP]]&gt;0,1,0)</f>
        <v>1</v>
      </c>
    </row>
    <row r="6735" spans="1:12">
      <c r="A6735" s="1">
        <v>44043</v>
      </c>
      <c r="B6735" s="17" t="s">
        <v>87</v>
      </c>
      <c r="C6735">
        <v>9.5530000000000007E-3</v>
      </c>
      <c r="D6735">
        <v>9.5209999999999999E-3</v>
      </c>
      <c r="E6735">
        <v>3.2000000000000778E-5</v>
      </c>
      <c r="F6735">
        <v>3.3609914924903664E-3</v>
      </c>
      <c r="G6735" s="17" t="s">
        <v>2</v>
      </c>
      <c r="H6735" s="17" t="s">
        <v>88</v>
      </c>
      <c r="I6735" s="17" t="s">
        <v>38</v>
      </c>
      <c r="J6735" s="17" t="s">
        <v>144</v>
      </c>
      <c r="K6735" s="17">
        <f>IF(BASE_MARKET_DATA[[#This Row],[DATE]]=_xlfn.MAXIFS(A:A,H:H,BASE_MARKET_DATA[[#This Row],[LABEL]]),1,0)</f>
        <v>0</v>
      </c>
      <c r="L6735" s="17">
        <f>IF(BASE_MARKET_DATA[[#This Row],[VARP]]&gt;0,1,0)</f>
        <v>1</v>
      </c>
    </row>
    <row r="6736" spans="1:12">
      <c r="A6736" s="1">
        <v>44046</v>
      </c>
      <c r="B6736" s="17" t="s">
        <v>87</v>
      </c>
      <c r="C6736">
        <v>9.4459999999999995E-3</v>
      </c>
      <c r="D6736">
        <v>9.5530000000000007E-3</v>
      </c>
      <c r="E6736">
        <v>-1.0700000000000119E-4</v>
      </c>
      <c r="F6736">
        <v>-1.1200669946613753E-2</v>
      </c>
      <c r="G6736" s="17" t="s">
        <v>2</v>
      </c>
      <c r="H6736" s="17" t="s">
        <v>88</v>
      </c>
      <c r="I6736" s="17" t="s">
        <v>38</v>
      </c>
      <c r="J6736" s="17" t="s">
        <v>144</v>
      </c>
      <c r="K6736" s="17">
        <f>IF(BASE_MARKET_DATA[[#This Row],[DATE]]=_xlfn.MAXIFS(A:A,H:H,BASE_MARKET_DATA[[#This Row],[LABEL]]),1,0)</f>
        <v>0</v>
      </c>
      <c r="L6736" s="17">
        <f>IF(BASE_MARKET_DATA[[#This Row],[VARP]]&gt;0,1,0)</f>
        <v>0</v>
      </c>
    </row>
    <row r="6737" spans="1:12">
      <c r="A6737" s="1">
        <v>44047</v>
      </c>
      <c r="B6737" s="17" t="s">
        <v>87</v>
      </c>
      <c r="C6737">
        <v>9.4310000000000001E-3</v>
      </c>
      <c r="D6737">
        <v>9.4459999999999995E-3</v>
      </c>
      <c r="E6737">
        <v>-1.4999999999999389E-5</v>
      </c>
      <c r="F6737">
        <v>-1.5879737455006765E-3</v>
      </c>
      <c r="G6737" s="17" t="s">
        <v>2</v>
      </c>
      <c r="H6737" s="17" t="s">
        <v>88</v>
      </c>
      <c r="I6737" s="17" t="s">
        <v>38</v>
      </c>
      <c r="J6737" s="17" t="s">
        <v>144</v>
      </c>
      <c r="K6737" s="17">
        <f>IF(BASE_MARKET_DATA[[#This Row],[DATE]]=_xlfn.MAXIFS(A:A,H:H,BASE_MARKET_DATA[[#This Row],[LABEL]]),1,0)</f>
        <v>0</v>
      </c>
      <c r="L6737" s="17">
        <f>IF(BASE_MARKET_DATA[[#This Row],[VARP]]&gt;0,1,0)</f>
        <v>0</v>
      </c>
    </row>
    <row r="6738" spans="1:12">
      <c r="A6738" s="1">
        <v>44048</v>
      </c>
      <c r="B6738" s="17" t="s">
        <v>87</v>
      </c>
      <c r="C6738">
        <v>9.4680000000000007E-3</v>
      </c>
      <c r="D6738">
        <v>9.4310000000000001E-3</v>
      </c>
      <c r="E6738">
        <v>3.7000000000000574E-5</v>
      </c>
      <c r="F6738">
        <v>3.9232318948150329E-3</v>
      </c>
      <c r="G6738" s="17" t="s">
        <v>2</v>
      </c>
      <c r="H6738" s="17" t="s">
        <v>88</v>
      </c>
      <c r="I6738" s="17" t="s">
        <v>38</v>
      </c>
      <c r="J6738" s="17" t="s">
        <v>144</v>
      </c>
      <c r="K6738" s="17">
        <f>IF(BASE_MARKET_DATA[[#This Row],[DATE]]=_xlfn.MAXIFS(A:A,H:H,BASE_MARKET_DATA[[#This Row],[LABEL]]),1,0)</f>
        <v>0</v>
      </c>
      <c r="L6738" s="17">
        <f>IF(BASE_MARKET_DATA[[#This Row],[VARP]]&gt;0,1,0)</f>
        <v>1</v>
      </c>
    </row>
    <row r="6739" spans="1:12">
      <c r="A6739" s="1">
        <v>44049</v>
      </c>
      <c r="B6739" s="17" t="s">
        <v>87</v>
      </c>
      <c r="C6739">
        <v>9.4739999999999998E-3</v>
      </c>
      <c r="D6739">
        <v>9.4680000000000007E-3</v>
      </c>
      <c r="E6739">
        <v>5.9999999999990616E-6</v>
      </c>
      <c r="F6739">
        <v>6.3371356147011633E-4</v>
      </c>
      <c r="G6739" s="17" t="s">
        <v>2</v>
      </c>
      <c r="H6739" s="17" t="s">
        <v>88</v>
      </c>
      <c r="I6739" s="17" t="s">
        <v>38</v>
      </c>
      <c r="J6739" s="17" t="s">
        <v>144</v>
      </c>
      <c r="K6739" s="17">
        <f>IF(BASE_MARKET_DATA[[#This Row],[DATE]]=_xlfn.MAXIFS(A:A,H:H,BASE_MARKET_DATA[[#This Row],[LABEL]]),1,0)</f>
        <v>0</v>
      </c>
      <c r="L6739" s="17">
        <f>IF(BASE_MARKET_DATA[[#This Row],[VARP]]&gt;0,1,0)</f>
        <v>1</v>
      </c>
    </row>
    <row r="6740" spans="1:12">
      <c r="A6740" s="1">
        <v>44050</v>
      </c>
      <c r="B6740" s="17" t="s">
        <v>87</v>
      </c>
      <c r="C6740">
        <v>9.4709999999999985E-3</v>
      </c>
      <c r="D6740">
        <v>9.4739999999999998E-3</v>
      </c>
      <c r="E6740">
        <v>-3.0000000000012655E-6</v>
      </c>
      <c r="F6740">
        <v>-3.1665611146308481E-4</v>
      </c>
      <c r="G6740" s="17" t="s">
        <v>2</v>
      </c>
      <c r="H6740" s="17" t="s">
        <v>88</v>
      </c>
      <c r="I6740" s="17" t="s">
        <v>38</v>
      </c>
      <c r="J6740" s="17" t="s">
        <v>144</v>
      </c>
      <c r="K6740" s="17">
        <f>IF(BASE_MARKET_DATA[[#This Row],[DATE]]=_xlfn.MAXIFS(A:A,H:H,BASE_MARKET_DATA[[#This Row],[LABEL]]),1,0)</f>
        <v>0</v>
      </c>
      <c r="L6740" s="17">
        <f>IF(BASE_MARKET_DATA[[#This Row],[VARP]]&gt;0,1,0)</f>
        <v>0</v>
      </c>
    </row>
    <row r="6741" spans="1:12">
      <c r="A6741" s="1">
        <v>44053</v>
      </c>
      <c r="B6741" s="17" t="s">
        <v>87</v>
      </c>
      <c r="C6741">
        <v>9.4470000000000005E-3</v>
      </c>
      <c r="D6741">
        <v>9.4709999999999985E-3</v>
      </c>
      <c r="E6741">
        <v>-2.3999999999997981E-5</v>
      </c>
      <c r="F6741">
        <v>-2.5340513145389065E-3</v>
      </c>
      <c r="G6741" s="17" t="s">
        <v>2</v>
      </c>
      <c r="H6741" s="17" t="s">
        <v>88</v>
      </c>
      <c r="I6741" s="17" t="s">
        <v>38</v>
      </c>
      <c r="J6741" s="17" t="s">
        <v>144</v>
      </c>
      <c r="K6741" s="17">
        <f>IF(BASE_MARKET_DATA[[#This Row],[DATE]]=_xlfn.MAXIFS(A:A,H:H,BASE_MARKET_DATA[[#This Row],[LABEL]]),1,0)</f>
        <v>0</v>
      </c>
      <c r="L6741" s="17">
        <f>IF(BASE_MARKET_DATA[[#This Row],[VARP]]&gt;0,1,0)</f>
        <v>0</v>
      </c>
    </row>
    <row r="6742" spans="1:12">
      <c r="A6742" s="1">
        <v>44054</v>
      </c>
      <c r="B6742" s="17" t="s">
        <v>87</v>
      </c>
      <c r="C6742">
        <v>9.4349999999999989E-3</v>
      </c>
      <c r="D6742">
        <v>9.4470000000000005E-3</v>
      </c>
      <c r="E6742">
        <v>-1.2000000000001593E-5</v>
      </c>
      <c r="F6742">
        <v>-1.2702445220706671E-3</v>
      </c>
      <c r="G6742" s="17" t="s">
        <v>2</v>
      </c>
      <c r="H6742" s="17" t="s">
        <v>88</v>
      </c>
      <c r="I6742" s="17" t="s">
        <v>38</v>
      </c>
      <c r="J6742" s="17" t="s">
        <v>144</v>
      </c>
      <c r="K6742" s="17">
        <f>IF(BASE_MARKET_DATA[[#This Row],[DATE]]=_xlfn.MAXIFS(A:A,H:H,BASE_MARKET_DATA[[#This Row],[LABEL]]),1,0)</f>
        <v>0</v>
      </c>
      <c r="L6742" s="17">
        <f>IF(BASE_MARKET_DATA[[#This Row],[VARP]]&gt;0,1,0)</f>
        <v>0</v>
      </c>
    </row>
    <row r="6743" spans="1:12">
      <c r="A6743" s="1">
        <v>44055</v>
      </c>
      <c r="B6743" s="17" t="s">
        <v>87</v>
      </c>
      <c r="C6743">
        <v>9.3879999999999988E-3</v>
      </c>
      <c r="D6743">
        <v>9.4349999999999989E-3</v>
      </c>
      <c r="E6743">
        <v>-4.7000000000000167E-5</v>
      </c>
      <c r="F6743">
        <v>-4.9814520402755875E-3</v>
      </c>
      <c r="G6743" s="17" t="s">
        <v>2</v>
      </c>
      <c r="H6743" s="17" t="s">
        <v>88</v>
      </c>
      <c r="I6743" s="17" t="s">
        <v>38</v>
      </c>
      <c r="J6743" s="17" t="s">
        <v>144</v>
      </c>
      <c r="K6743" s="17">
        <f>IF(BASE_MARKET_DATA[[#This Row],[DATE]]=_xlfn.MAXIFS(A:A,H:H,BASE_MARKET_DATA[[#This Row],[LABEL]]),1,0)</f>
        <v>0</v>
      </c>
      <c r="L6743" s="17">
        <f>IF(BASE_MARKET_DATA[[#This Row],[VARP]]&gt;0,1,0)</f>
        <v>0</v>
      </c>
    </row>
    <row r="6744" spans="1:12">
      <c r="A6744" s="1">
        <v>44056</v>
      </c>
      <c r="B6744" s="17" t="s">
        <v>87</v>
      </c>
      <c r="C6744">
        <v>9.3609999999999995E-3</v>
      </c>
      <c r="D6744">
        <v>9.3879999999999988E-3</v>
      </c>
      <c r="E6744">
        <v>-2.6999999999999247E-5</v>
      </c>
      <c r="F6744">
        <v>-2.8760119301234821E-3</v>
      </c>
      <c r="G6744" s="17" t="s">
        <v>2</v>
      </c>
      <c r="H6744" s="17" t="s">
        <v>88</v>
      </c>
      <c r="I6744" s="17" t="s">
        <v>38</v>
      </c>
      <c r="J6744" s="17" t="s">
        <v>144</v>
      </c>
      <c r="K6744" s="17">
        <f>IF(BASE_MARKET_DATA[[#This Row],[DATE]]=_xlfn.MAXIFS(A:A,H:H,BASE_MARKET_DATA[[#This Row],[LABEL]]),1,0)</f>
        <v>0</v>
      </c>
      <c r="L6744" s="17">
        <f>IF(BASE_MARKET_DATA[[#This Row],[VARP]]&gt;0,1,0)</f>
        <v>0</v>
      </c>
    </row>
    <row r="6745" spans="1:12">
      <c r="A6745" s="1">
        <v>44057</v>
      </c>
      <c r="B6745" s="17" t="s">
        <v>87</v>
      </c>
      <c r="C6745">
        <v>9.3469999999999994E-3</v>
      </c>
      <c r="D6745">
        <v>9.3609999999999995E-3</v>
      </c>
      <c r="E6745">
        <v>-1.4000000000000123E-5</v>
      </c>
      <c r="F6745">
        <v>-1.4955667129580305E-3</v>
      </c>
      <c r="G6745" s="17" t="s">
        <v>2</v>
      </c>
      <c r="H6745" s="17" t="s">
        <v>88</v>
      </c>
      <c r="I6745" s="17" t="s">
        <v>38</v>
      </c>
      <c r="J6745" s="17" t="s">
        <v>144</v>
      </c>
      <c r="K6745" s="17">
        <f>IF(BASE_MARKET_DATA[[#This Row],[DATE]]=_xlfn.MAXIFS(A:A,H:H,BASE_MARKET_DATA[[#This Row],[LABEL]]),1,0)</f>
        <v>0</v>
      </c>
      <c r="L6745" s="17">
        <f>IF(BASE_MARKET_DATA[[#This Row],[VARP]]&gt;0,1,0)</f>
        <v>0</v>
      </c>
    </row>
    <row r="6746" spans="1:12">
      <c r="A6746" s="1">
        <v>44060</v>
      </c>
      <c r="B6746" s="17" t="s">
        <v>87</v>
      </c>
      <c r="C6746">
        <v>9.3849999999999992E-3</v>
      </c>
      <c r="D6746">
        <v>9.3469999999999994E-3</v>
      </c>
      <c r="E6746">
        <v>3.7999999999999839E-5</v>
      </c>
      <c r="F6746">
        <v>4.0654755536535621E-3</v>
      </c>
      <c r="G6746" s="17" t="s">
        <v>2</v>
      </c>
      <c r="H6746" s="17" t="s">
        <v>88</v>
      </c>
      <c r="I6746" s="17" t="s">
        <v>38</v>
      </c>
      <c r="J6746" s="17" t="s">
        <v>144</v>
      </c>
      <c r="K6746" s="17">
        <f>IF(BASE_MARKET_DATA[[#This Row],[DATE]]=_xlfn.MAXIFS(A:A,H:H,BASE_MARKET_DATA[[#This Row],[LABEL]]),1,0)</f>
        <v>0</v>
      </c>
      <c r="L6746" s="17">
        <f>IF(BASE_MARKET_DATA[[#This Row],[VARP]]&gt;0,1,0)</f>
        <v>1</v>
      </c>
    </row>
    <row r="6747" spans="1:12">
      <c r="A6747" s="1">
        <v>44061</v>
      </c>
      <c r="B6747" s="17" t="s">
        <v>87</v>
      </c>
      <c r="C6747">
        <v>9.4339999999999997E-3</v>
      </c>
      <c r="D6747">
        <v>9.3849999999999992E-3</v>
      </c>
      <c r="E6747">
        <v>4.9000000000000432E-5</v>
      </c>
      <c r="F6747">
        <v>5.2210974960043089E-3</v>
      </c>
      <c r="G6747" s="17" t="s">
        <v>2</v>
      </c>
      <c r="H6747" s="17" t="s">
        <v>88</v>
      </c>
      <c r="I6747" s="17" t="s">
        <v>38</v>
      </c>
      <c r="J6747" s="17" t="s">
        <v>144</v>
      </c>
      <c r="K6747" s="17">
        <f>IF(BASE_MARKET_DATA[[#This Row],[DATE]]=_xlfn.MAXIFS(A:A,H:H,BASE_MARKET_DATA[[#This Row],[LABEL]]),1,0)</f>
        <v>0</v>
      </c>
      <c r="L6747" s="17">
        <f>IF(BASE_MARKET_DATA[[#This Row],[VARP]]&gt;0,1,0)</f>
        <v>1</v>
      </c>
    </row>
    <row r="6748" spans="1:12">
      <c r="A6748" s="1">
        <v>44062</v>
      </c>
      <c r="B6748" s="17" t="s">
        <v>87</v>
      </c>
      <c r="C6748">
        <v>9.5040000000000003E-3</v>
      </c>
      <c r="D6748">
        <v>9.4339999999999997E-3</v>
      </c>
      <c r="E6748">
        <v>7.0000000000000617E-5</v>
      </c>
      <c r="F6748">
        <v>7.4199703201187853E-3</v>
      </c>
      <c r="G6748" s="17" t="s">
        <v>2</v>
      </c>
      <c r="H6748" s="17" t="s">
        <v>88</v>
      </c>
      <c r="I6748" s="17" t="s">
        <v>38</v>
      </c>
      <c r="J6748" s="17" t="s">
        <v>144</v>
      </c>
      <c r="K6748" s="17">
        <f>IF(BASE_MARKET_DATA[[#This Row],[DATE]]=_xlfn.MAXIFS(A:A,H:H,BASE_MARKET_DATA[[#This Row],[LABEL]]),1,0)</f>
        <v>0</v>
      </c>
      <c r="L6748" s="17">
        <f>IF(BASE_MARKET_DATA[[#This Row],[VARP]]&gt;0,1,0)</f>
        <v>1</v>
      </c>
    </row>
    <row r="6749" spans="1:12">
      <c r="A6749" s="1">
        <v>44063</v>
      </c>
      <c r="B6749" s="17" t="s">
        <v>87</v>
      </c>
      <c r="C6749">
        <v>9.4269999999999996E-3</v>
      </c>
      <c r="D6749">
        <v>9.5040000000000003E-3</v>
      </c>
      <c r="E6749">
        <v>-7.7000000000000679E-5</v>
      </c>
      <c r="F6749">
        <v>-8.1018518518519225E-3</v>
      </c>
      <c r="G6749" s="17" t="s">
        <v>2</v>
      </c>
      <c r="H6749" s="17" t="s">
        <v>88</v>
      </c>
      <c r="I6749" s="17" t="s">
        <v>38</v>
      </c>
      <c r="J6749" s="17" t="s">
        <v>144</v>
      </c>
      <c r="K6749" s="17">
        <f>IF(BASE_MARKET_DATA[[#This Row],[DATE]]=_xlfn.MAXIFS(A:A,H:H,BASE_MARKET_DATA[[#This Row],[LABEL]]),1,0)</f>
        <v>0</v>
      </c>
      <c r="L6749" s="17">
        <f>IF(BASE_MARKET_DATA[[#This Row],[VARP]]&gt;0,1,0)</f>
        <v>0</v>
      </c>
    </row>
    <row r="6750" spans="1:12">
      <c r="A6750" s="1">
        <v>44064</v>
      </c>
      <c r="B6750" s="17" t="s">
        <v>87</v>
      </c>
      <c r="C6750">
        <v>9.4640000000000002E-3</v>
      </c>
      <c r="D6750">
        <v>9.4269999999999996E-3</v>
      </c>
      <c r="E6750">
        <v>3.7000000000000574E-5</v>
      </c>
      <c r="F6750">
        <v>3.9248965736714304E-3</v>
      </c>
      <c r="G6750" s="17" t="s">
        <v>2</v>
      </c>
      <c r="H6750" s="17" t="s">
        <v>88</v>
      </c>
      <c r="I6750" s="17" t="s">
        <v>38</v>
      </c>
      <c r="J6750" s="17" t="s">
        <v>144</v>
      </c>
      <c r="K6750" s="17">
        <f>IF(BASE_MARKET_DATA[[#This Row],[DATE]]=_xlfn.MAXIFS(A:A,H:H,BASE_MARKET_DATA[[#This Row],[LABEL]]),1,0)</f>
        <v>0</v>
      </c>
      <c r="L6750" s="17">
        <f>IF(BASE_MARKET_DATA[[#This Row],[VARP]]&gt;0,1,0)</f>
        <v>1</v>
      </c>
    </row>
    <row r="6751" spans="1:12">
      <c r="A6751" s="1">
        <v>44067</v>
      </c>
      <c r="B6751" s="17" t="s">
        <v>87</v>
      </c>
      <c r="C6751">
        <v>9.4450000000000003E-3</v>
      </c>
      <c r="D6751">
        <v>9.4640000000000002E-3</v>
      </c>
      <c r="E6751">
        <v>-1.899999999999992E-5</v>
      </c>
      <c r="F6751">
        <v>-2.0076077768385377E-3</v>
      </c>
      <c r="G6751" s="17" t="s">
        <v>2</v>
      </c>
      <c r="H6751" s="17" t="s">
        <v>88</v>
      </c>
      <c r="I6751" s="17" t="s">
        <v>38</v>
      </c>
      <c r="J6751" s="17" t="s">
        <v>144</v>
      </c>
      <c r="K6751" s="17">
        <f>IF(BASE_MARKET_DATA[[#This Row],[DATE]]=_xlfn.MAXIFS(A:A,H:H,BASE_MARKET_DATA[[#This Row],[LABEL]]),1,0)</f>
        <v>0</v>
      </c>
      <c r="L6751" s="17">
        <f>IF(BASE_MARKET_DATA[[#This Row],[VARP]]&gt;0,1,0)</f>
        <v>0</v>
      </c>
    </row>
    <row r="6752" spans="1:12">
      <c r="A6752" s="1">
        <v>44068</v>
      </c>
      <c r="B6752" s="17" t="s">
        <v>87</v>
      </c>
      <c r="C6752">
        <v>9.4349999999999989E-3</v>
      </c>
      <c r="D6752">
        <v>9.4450000000000003E-3</v>
      </c>
      <c r="E6752">
        <v>-1.0000000000001327E-5</v>
      </c>
      <c r="F6752">
        <v>-1.0587612493384148E-3</v>
      </c>
      <c r="G6752" s="17" t="s">
        <v>2</v>
      </c>
      <c r="H6752" s="17" t="s">
        <v>88</v>
      </c>
      <c r="I6752" s="17" t="s">
        <v>38</v>
      </c>
      <c r="J6752" s="17" t="s">
        <v>144</v>
      </c>
      <c r="K6752" s="17">
        <f>IF(BASE_MARKET_DATA[[#This Row],[DATE]]=_xlfn.MAXIFS(A:A,H:H,BASE_MARKET_DATA[[#This Row],[LABEL]]),1,0)</f>
        <v>0</v>
      </c>
      <c r="L6752" s="17">
        <f>IF(BASE_MARKET_DATA[[#This Row],[VARP]]&gt;0,1,0)</f>
        <v>0</v>
      </c>
    </row>
    <row r="6753" spans="1:12">
      <c r="A6753" s="1">
        <v>44069</v>
      </c>
      <c r="B6753" s="17" t="s">
        <v>87</v>
      </c>
      <c r="C6753">
        <v>9.3980000000000001E-3</v>
      </c>
      <c r="D6753">
        <v>9.4349999999999989E-3</v>
      </c>
      <c r="E6753">
        <v>-3.6999999999998839E-5</v>
      </c>
      <c r="F6753">
        <v>-3.921568627450858E-3</v>
      </c>
      <c r="G6753" s="17" t="s">
        <v>2</v>
      </c>
      <c r="H6753" s="17" t="s">
        <v>88</v>
      </c>
      <c r="I6753" s="17" t="s">
        <v>38</v>
      </c>
      <c r="J6753" s="17" t="s">
        <v>144</v>
      </c>
      <c r="K6753" s="17">
        <f>IF(BASE_MARKET_DATA[[#This Row],[DATE]]=_xlfn.MAXIFS(A:A,H:H,BASE_MARKET_DATA[[#This Row],[LABEL]]),1,0)</f>
        <v>0</v>
      </c>
      <c r="L6753" s="17">
        <f>IF(BASE_MARKET_DATA[[#This Row],[VARP]]&gt;0,1,0)</f>
        <v>0</v>
      </c>
    </row>
    <row r="6754" spans="1:12">
      <c r="A6754" s="1">
        <v>44070</v>
      </c>
      <c r="B6754" s="17" t="s">
        <v>87</v>
      </c>
      <c r="C6754">
        <v>9.4470000000000005E-3</v>
      </c>
      <c r="D6754">
        <v>9.3980000000000001E-3</v>
      </c>
      <c r="E6754">
        <v>4.9000000000000432E-5</v>
      </c>
      <c r="F6754">
        <v>5.2138752926154958E-3</v>
      </c>
      <c r="G6754" s="17" t="s">
        <v>2</v>
      </c>
      <c r="H6754" s="17" t="s">
        <v>88</v>
      </c>
      <c r="I6754" s="17" t="s">
        <v>38</v>
      </c>
      <c r="J6754" s="17" t="s">
        <v>144</v>
      </c>
      <c r="K6754" s="17">
        <f>IF(BASE_MARKET_DATA[[#This Row],[DATE]]=_xlfn.MAXIFS(A:A,H:H,BASE_MARKET_DATA[[#This Row],[LABEL]]),1,0)</f>
        <v>0</v>
      </c>
      <c r="L6754" s="17">
        <f>IF(BASE_MARKET_DATA[[#This Row],[VARP]]&gt;0,1,0)</f>
        <v>1</v>
      </c>
    </row>
    <row r="6755" spans="1:12">
      <c r="A6755" s="1">
        <v>44071</v>
      </c>
      <c r="B6755" s="17" t="s">
        <v>87</v>
      </c>
      <c r="C6755">
        <v>9.3780000000000009E-3</v>
      </c>
      <c r="D6755">
        <v>9.4470000000000005E-3</v>
      </c>
      <c r="E6755">
        <v>-6.8999999999999617E-5</v>
      </c>
      <c r="F6755">
        <v>-7.3039060019053255E-3</v>
      </c>
      <c r="G6755" s="17" t="s">
        <v>2</v>
      </c>
      <c r="H6755" s="17" t="s">
        <v>88</v>
      </c>
      <c r="I6755" s="17" t="s">
        <v>38</v>
      </c>
      <c r="J6755" s="17" t="s">
        <v>144</v>
      </c>
      <c r="K6755" s="17">
        <f>IF(BASE_MARKET_DATA[[#This Row],[DATE]]=_xlfn.MAXIFS(A:A,H:H,BASE_MARKET_DATA[[#This Row],[LABEL]]),1,0)</f>
        <v>0</v>
      </c>
      <c r="L6755" s="17">
        <f>IF(BASE_MARKET_DATA[[#This Row],[VARP]]&gt;0,1,0)</f>
        <v>0</v>
      </c>
    </row>
    <row r="6756" spans="1:12">
      <c r="A6756" s="1">
        <v>44074</v>
      </c>
      <c r="B6756" s="17" t="s">
        <v>87</v>
      </c>
      <c r="C6756">
        <v>9.476E-3</v>
      </c>
      <c r="D6756">
        <v>9.3780000000000009E-3</v>
      </c>
      <c r="E6756">
        <v>9.7999999999999129E-5</v>
      </c>
      <c r="F6756">
        <v>1.044998933674548E-2</v>
      </c>
      <c r="G6756" s="17" t="s">
        <v>2</v>
      </c>
      <c r="H6756" s="17" t="s">
        <v>88</v>
      </c>
      <c r="I6756" s="17" t="s">
        <v>38</v>
      </c>
      <c r="J6756" s="17" t="s">
        <v>144</v>
      </c>
      <c r="K6756" s="17">
        <f>IF(BASE_MARKET_DATA[[#This Row],[DATE]]=_xlfn.MAXIFS(A:A,H:H,BASE_MARKET_DATA[[#This Row],[LABEL]]),1,0)</f>
        <v>0</v>
      </c>
      <c r="L6756" s="17">
        <f>IF(BASE_MARKET_DATA[[#This Row],[VARP]]&gt;0,1,0)</f>
        <v>1</v>
      </c>
    </row>
    <row r="6757" spans="1:12">
      <c r="A6757" s="1">
        <v>44075</v>
      </c>
      <c r="B6757" s="17" t="s">
        <v>87</v>
      </c>
      <c r="C6757">
        <v>9.4339999999999997E-3</v>
      </c>
      <c r="D6757">
        <v>9.476E-3</v>
      </c>
      <c r="E6757">
        <v>-4.200000000000037E-5</v>
      </c>
      <c r="F6757">
        <v>-4.43224989447028E-3</v>
      </c>
      <c r="G6757" s="17" t="s">
        <v>2</v>
      </c>
      <c r="H6757" s="17" t="s">
        <v>88</v>
      </c>
      <c r="I6757" s="17" t="s">
        <v>38</v>
      </c>
      <c r="J6757" s="17" t="s">
        <v>144</v>
      </c>
      <c r="K6757" s="17">
        <f>IF(BASE_MARKET_DATA[[#This Row],[DATE]]=_xlfn.MAXIFS(A:A,H:H,BASE_MARKET_DATA[[#This Row],[LABEL]]),1,0)</f>
        <v>0</v>
      </c>
      <c r="L6757" s="17">
        <f>IF(BASE_MARKET_DATA[[#This Row],[VARP]]&gt;0,1,0)</f>
        <v>0</v>
      </c>
    </row>
    <row r="6758" spans="1:12">
      <c r="A6758" s="1">
        <v>44076</v>
      </c>
      <c r="B6758" s="17" t="s">
        <v>87</v>
      </c>
      <c r="C6758">
        <v>9.443E-3</v>
      </c>
      <c r="D6758">
        <v>9.4339999999999997E-3</v>
      </c>
      <c r="E6758">
        <v>9.0000000000003272E-6</v>
      </c>
      <c r="F6758">
        <v>9.5399618401529869E-4</v>
      </c>
      <c r="G6758" s="17" t="s">
        <v>2</v>
      </c>
      <c r="H6758" s="17" t="s">
        <v>88</v>
      </c>
      <c r="I6758" s="17" t="s">
        <v>38</v>
      </c>
      <c r="J6758" s="17" t="s">
        <v>144</v>
      </c>
      <c r="K6758" s="17">
        <f>IF(BASE_MARKET_DATA[[#This Row],[DATE]]=_xlfn.MAXIFS(A:A,H:H,BASE_MARKET_DATA[[#This Row],[LABEL]]),1,0)</f>
        <v>0</v>
      </c>
      <c r="L6758" s="17">
        <f>IF(BASE_MARKET_DATA[[#This Row],[VARP]]&gt;0,1,0)</f>
        <v>1</v>
      </c>
    </row>
    <row r="6759" spans="1:12">
      <c r="A6759" s="1">
        <v>44077</v>
      </c>
      <c r="B6759" s="17" t="s">
        <v>87</v>
      </c>
      <c r="C6759">
        <v>9.4149999999999998E-3</v>
      </c>
      <c r="D6759">
        <v>9.443E-3</v>
      </c>
      <c r="E6759">
        <v>-2.8000000000000247E-5</v>
      </c>
      <c r="F6759">
        <v>-2.9651593773165571E-3</v>
      </c>
      <c r="G6759" s="17" t="s">
        <v>2</v>
      </c>
      <c r="H6759" s="17" t="s">
        <v>88</v>
      </c>
      <c r="I6759" s="17" t="s">
        <v>38</v>
      </c>
      <c r="J6759" s="17" t="s">
        <v>144</v>
      </c>
      <c r="K6759" s="17">
        <f>IF(BASE_MARKET_DATA[[#This Row],[DATE]]=_xlfn.MAXIFS(A:A,H:H,BASE_MARKET_DATA[[#This Row],[LABEL]]),1,0)</f>
        <v>0</v>
      </c>
      <c r="L6759" s="17">
        <f>IF(BASE_MARKET_DATA[[#This Row],[VARP]]&gt;0,1,0)</f>
        <v>0</v>
      </c>
    </row>
    <row r="6760" spans="1:12">
      <c r="A6760" s="1">
        <v>44078</v>
      </c>
      <c r="B6760" s="17" t="s">
        <v>87</v>
      </c>
      <c r="C6760">
        <v>9.4260000000000004E-3</v>
      </c>
      <c r="D6760">
        <v>9.4149999999999998E-3</v>
      </c>
      <c r="E6760">
        <v>1.1000000000000593E-5</v>
      </c>
      <c r="F6760">
        <v>1.1683483802443541E-3</v>
      </c>
      <c r="G6760" s="17" t="s">
        <v>2</v>
      </c>
      <c r="H6760" s="17" t="s">
        <v>88</v>
      </c>
      <c r="I6760" s="17" t="s">
        <v>38</v>
      </c>
      <c r="J6760" s="17" t="s">
        <v>144</v>
      </c>
      <c r="K6760" s="17">
        <f>IF(BASE_MARKET_DATA[[#This Row],[DATE]]=_xlfn.MAXIFS(A:A,H:H,BASE_MARKET_DATA[[#This Row],[LABEL]]),1,0)</f>
        <v>0</v>
      </c>
      <c r="L6760" s="17">
        <f>IF(BASE_MARKET_DATA[[#This Row],[VARP]]&gt;0,1,0)</f>
        <v>1</v>
      </c>
    </row>
    <row r="6761" spans="1:12">
      <c r="A6761" s="1">
        <v>44081</v>
      </c>
      <c r="B6761" s="17" t="s">
        <v>87</v>
      </c>
      <c r="C6761">
        <v>9.4059999999999994E-3</v>
      </c>
      <c r="D6761">
        <v>9.4260000000000004E-3</v>
      </c>
      <c r="E6761">
        <v>-2.000000000000092E-5</v>
      </c>
      <c r="F6761">
        <v>-2.1217907914280625E-3</v>
      </c>
      <c r="G6761" s="17" t="s">
        <v>2</v>
      </c>
      <c r="H6761" s="17" t="s">
        <v>88</v>
      </c>
      <c r="I6761" s="17" t="s">
        <v>38</v>
      </c>
      <c r="J6761" s="17" t="s">
        <v>144</v>
      </c>
      <c r="K6761" s="17">
        <f>IF(BASE_MARKET_DATA[[#This Row],[DATE]]=_xlfn.MAXIFS(A:A,H:H,BASE_MARKET_DATA[[#This Row],[LABEL]]),1,0)</f>
        <v>0</v>
      </c>
      <c r="L6761" s="17">
        <f>IF(BASE_MARKET_DATA[[#This Row],[VARP]]&gt;0,1,0)</f>
        <v>0</v>
      </c>
    </row>
    <row r="6762" spans="1:12">
      <c r="A6762" s="1">
        <v>44082</v>
      </c>
      <c r="B6762" s="17" t="s">
        <v>87</v>
      </c>
      <c r="C6762">
        <v>9.4069999999999987E-3</v>
      </c>
      <c r="D6762">
        <v>9.4059999999999994E-3</v>
      </c>
      <c r="E6762">
        <v>9.9999999999926537E-7</v>
      </c>
      <c r="F6762">
        <v>1.063151180097029E-4</v>
      </c>
      <c r="G6762" s="17" t="s">
        <v>2</v>
      </c>
      <c r="H6762" s="17" t="s">
        <v>88</v>
      </c>
      <c r="I6762" s="17" t="s">
        <v>38</v>
      </c>
      <c r="J6762" s="17" t="s">
        <v>144</v>
      </c>
      <c r="K6762" s="17">
        <f>IF(BASE_MARKET_DATA[[#This Row],[DATE]]=_xlfn.MAXIFS(A:A,H:H,BASE_MARKET_DATA[[#This Row],[LABEL]]),1,0)</f>
        <v>0</v>
      </c>
      <c r="L6762" s="17">
        <f>IF(BASE_MARKET_DATA[[#This Row],[VARP]]&gt;0,1,0)</f>
        <v>1</v>
      </c>
    </row>
    <row r="6763" spans="1:12">
      <c r="A6763" s="1">
        <v>44083</v>
      </c>
      <c r="B6763" s="17" t="s">
        <v>87</v>
      </c>
      <c r="C6763">
        <v>9.4370000000000009E-3</v>
      </c>
      <c r="D6763">
        <v>9.4069999999999987E-3</v>
      </c>
      <c r="E6763">
        <v>3.0000000000002247E-5</v>
      </c>
      <c r="F6763">
        <v>3.1891144892104021E-3</v>
      </c>
      <c r="G6763" s="17" t="s">
        <v>2</v>
      </c>
      <c r="H6763" s="17" t="s">
        <v>88</v>
      </c>
      <c r="I6763" s="17" t="s">
        <v>38</v>
      </c>
      <c r="J6763" s="17" t="s">
        <v>144</v>
      </c>
      <c r="K6763" s="17">
        <f>IF(BASE_MARKET_DATA[[#This Row],[DATE]]=_xlfn.MAXIFS(A:A,H:H,BASE_MARKET_DATA[[#This Row],[LABEL]]),1,0)</f>
        <v>0</v>
      </c>
      <c r="L6763" s="17">
        <f>IF(BASE_MARKET_DATA[[#This Row],[VARP]]&gt;0,1,0)</f>
        <v>1</v>
      </c>
    </row>
    <row r="6764" spans="1:12">
      <c r="A6764" s="1">
        <v>44084</v>
      </c>
      <c r="B6764" s="17" t="s">
        <v>87</v>
      </c>
      <c r="C6764">
        <v>9.4129999999999995E-3</v>
      </c>
      <c r="D6764">
        <v>9.4370000000000009E-3</v>
      </c>
      <c r="E6764">
        <v>-2.4000000000001451E-5</v>
      </c>
      <c r="F6764">
        <v>-2.543181095687342E-3</v>
      </c>
      <c r="G6764" s="17" t="s">
        <v>2</v>
      </c>
      <c r="H6764" s="17" t="s">
        <v>88</v>
      </c>
      <c r="I6764" s="17" t="s">
        <v>38</v>
      </c>
      <c r="J6764" s="17" t="s">
        <v>144</v>
      </c>
      <c r="K6764" s="17">
        <f>IF(BASE_MARKET_DATA[[#This Row],[DATE]]=_xlfn.MAXIFS(A:A,H:H,BASE_MARKET_DATA[[#This Row],[LABEL]]),1,0)</f>
        <v>0</v>
      </c>
      <c r="L6764" s="17">
        <f>IF(BASE_MARKET_DATA[[#This Row],[VARP]]&gt;0,1,0)</f>
        <v>0</v>
      </c>
    </row>
    <row r="6765" spans="1:12">
      <c r="A6765" s="1">
        <v>44085</v>
      </c>
      <c r="B6765" s="17" t="s">
        <v>87</v>
      </c>
      <c r="C6765">
        <v>9.4209999999999988E-3</v>
      </c>
      <c r="D6765">
        <v>9.4129999999999995E-3</v>
      </c>
      <c r="E6765">
        <v>7.9999999999993271E-6</v>
      </c>
      <c r="F6765">
        <v>8.498884521405851E-4</v>
      </c>
      <c r="G6765" s="17" t="s">
        <v>2</v>
      </c>
      <c r="H6765" s="17" t="s">
        <v>88</v>
      </c>
      <c r="I6765" s="17" t="s">
        <v>38</v>
      </c>
      <c r="J6765" s="17" t="s">
        <v>144</v>
      </c>
      <c r="K6765" s="17">
        <f>IF(BASE_MARKET_DATA[[#This Row],[DATE]]=_xlfn.MAXIFS(A:A,H:H,BASE_MARKET_DATA[[#This Row],[LABEL]]),1,0)</f>
        <v>0</v>
      </c>
      <c r="L6765" s="17">
        <f>IF(BASE_MARKET_DATA[[#This Row],[VARP]]&gt;0,1,0)</f>
        <v>1</v>
      </c>
    </row>
    <row r="6766" spans="1:12">
      <c r="A6766" s="1">
        <v>44088</v>
      </c>
      <c r="B6766" s="17" t="s">
        <v>87</v>
      </c>
      <c r="C6766">
        <v>9.4209999999999988E-3</v>
      </c>
      <c r="D6766">
        <v>9.4209999999999988E-3</v>
      </c>
      <c r="E6766">
        <v>0</v>
      </c>
      <c r="F6766">
        <v>0</v>
      </c>
      <c r="G6766" s="17" t="s">
        <v>2</v>
      </c>
      <c r="H6766" s="17" t="s">
        <v>88</v>
      </c>
      <c r="I6766" s="17" t="s">
        <v>38</v>
      </c>
      <c r="J6766" s="17" t="s">
        <v>144</v>
      </c>
      <c r="K6766" s="17">
        <f>IF(BASE_MARKET_DATA[[#This Row],[DATE]]=_xlfn.MAXIFS(A:A,H:H,BASE_MARKET_DATA[[#This Row],[LABEL]]),1,0)</f>
        <v>0</v>
      </c>
      <c r="L6766" s="17">
        <f>IF(BASE_MARKET_DATA[[#This Row],[VARP]]&gt;0,1,0)</f>
        <v>0</v>
      </c>
    </row>
    <row r="6767" spans="1:12">
      <c r="A6767" s="1">
        <v>44089</v>
      </c>
      <c r="B6767" s="17" t="s">
        <v>87</v>
      </c>
      <c r="C6767">
        <v>9.4590000000000004E-3</v>
      </c>
      <c r="D6767">
        <v>9.4209999999999988E-3</v>
      </c>
      <c r="E6767">
        <v>3.8000000000001574E-5</v>
      </c>
      <c r="F6767">
        <v>4.0335420868274682E-3</v>
      </c>
      <c r="G6767" s="17" t="s">
        <v>2</v>
      </c>
      <c r="H6767" s="17" t="s">
        <v>88</v>
      </c>
      <c r="I6767" s="17" t="s">
        <v>38</v>
      </c>
      <c r="J6767" s="17" t="s">
        <v>144</v>
      </c>
      <c r="K6767" s="17">
        <f>IF(BASE_MARKET_DATA[[#This Row],[DATE]]=_xlfn.MAXIFS(A:A,H:H,BASE_MARKET_DATA[[#This Row],[LABEL]]),1,0)</f>
        <v>0</v>
      </c>
      <c r="L6767" s="17">
        <f>IF(BASE_MARKET_DATA[[#This Row],[VARP]]&gt;0,1,0)</f>
        <v>1</v>
      </c>
    </row>
    <row r="6768" spans="1:12">
      <c r="A6768" s="1">
        <v>44090</v>
      </c>
      <c r="B6768" s="17" t="s">
        <v>87</v>
      </c>
      <c r="C6768">
        <v>9.4890000000000009E-3</v>
      </c>
      <c r="D6768">
        <v>9.4590000000000004E-3</v>
      </c>
      <c r="E6768">
        <v>3.0000000000000512E-5</v>
      </c>
      <c r="F6768">
        <v>3.1715826197272977E-3</v>
      </c>
      <c r="G6768" s="17" t="s">
        <v>2</v>
      </c>
      <c r="H6768" s="17" t="s">
        <v>88</v>
      </c>
      <c r="I6768" s="17" t="s">
        <v>38</v>
      </c>
      <c r="J6768" s="17" t="s">
        <v>144</v>
      </c>
      <c r="K6768" s="17">
        <f>IF(BASE_MARKET_DATA[[#This Row],[DATE]]=_xlfn.MAXIFS(A:A,H:H,BASE_MARKET_DATA[[#This Row],[LABEL]]),1,0)</f>
        <v>0</v>
      </c>
      <c r="L6768" s="17">
        <f>IF(BASE_MARKET_DATA[[#This Row],[VARP]]&gt;0,1,0)</f>
        <v>1</v>
      </c>
    </row>
    <row r="6769" spans="1:12">
      <c r="A6769" s="1">
        <v>44091</v>
      </c>
      <c r="B6769" s="17" t="s">
        <v>87</v>
      </c>
      <c r="C6769">
        <v>9.5180000000000004E-3</v>
      </c>
      <c r="D6769">
        <v>9.4890000000000009E-3</v>
      </c>
      <c r="E6769">
        <v>2.8999999999999512E-5</v>
      </c>
      <c r="F6769">
        <v>3.0561703024554231E-3</v>
      </c>
      <c r="G6769" s="17" t="s">
        <v>2</v>
      </c>
      <c r="H6769" s="17" t="s">
        <v>88</v>
      </c>
      <c r="I6769" s="17" t="s">
        <v>38</v>
      </c>
      <c r="J6769" s="17" t="s">
        <v>144</v>
      </c>
      <c r="K6769" s="17">
        <f>IF(BASE_MARKET_DATA[[#This Row],[DATE]]=_xlfn.MAXIFS(A:A,H:H,BASE_MARKET_DATA[[#This Row],[LABEL]]),1,0)</f>
        <v>0</v>
      </c>
      <c r="L6769" s="17">
        <f>IF(BASE_MARKET_DATA[[#This Row],[VARP]]&gt;0,1,0)</f>
        <v>1</v>
      </c>
    </row>
    <row r="6770" spans="1:12">
      <c r="A6770" s="1">
        <v>44092</v>
      </c>
      <c r="B6770" s="17" t="s">
        <v>87</v>
      </c>
      <c r="C6770">
        <v>9.5510000000000005E-3</v>
      </c>
      <c r="D6770">
        <v>9.5180000000000004E-3</v>
      </c>
      <c r="E6770">
        <v>3.3000000000000043E-5</v>
      </c>
      <c r="F6770">
        <v>3.4671149401134735E-3</v>
      </c>
      <c r="G6770" s="17" t="s">
        <v>2</v>
      </c>
      <c r="H6770" s="17" t="s">
        <v>88</v>
      </c>
      <c r="I6770" s="17" t="s">
        <v>38</v>
      </c>
      <c r="J6770" s="17" t="s">
        <v>144</v>
      </c>
      <c r="K6770" s="17">
        <f>IF(BASE_MARKET_DATA[[#This Row],[DATE]]=_xlfn.MAXIFS(A:A,H:H,BASE_MARKET_DATA[[#This Row],[LABEL]]),1,0)</f>
        <v>0</v>
      </c>
      <c r="L6770" s="17">
        <f>IF(BASE_MARKET_DATA[[#This Row],[VARP]]&gt;0,1,0)</f>
        <v>1</v>
      </c>
    </row>
    <row r="6771" spans="1:12">
      <c r="A6771" s="1">
        <v>44095</v>
      </c>
      <c r="B6771" s="17" t="s">
        <v>87</v>
      </c>
      <c r="C6771">
        <v>9.5659999999999999E-3</v>
      </c>
      <c r="D6771">
        <v>9.5510000000000005E-3</v>
      </c>
      <c r="E6771">
        <v>1.4999999999999389E-5</v>
      </c>
      <c r="F6771">
        <v>1.570516176316552E-3</v>
      </c>
      <c r="G6771" s="17" t="s">
        <v>2</v>
      </c>
      <c r="H6771" s="17" t="s">
        <v>88</v>
      </c>
      <c r="I6771" s="17" t="s">
        <v>38</v>
      </c>
      <c r="J6771" s="17" t="s">
        <v>144</v>
      </c>
      <c r="K6771" s="17">
        <f>IF(BASE_MARKET_DATA[[#This Row],[DATE]]=_xlfn.MAXIFS(A:A,H:H,BASE_MARKET_DATA[[#This Row],[LABEL]]),1,0)</f>
        <v>0</v>
      </c>
      <c r="L6771" s="17">
        <f>IF(BASE_MARKET_DATA[[#This Row],[VARP]]&gt;0,1,0)</f>
        <v>1</v>
      </c>
    </row>
    <row r="6772" spans="1:12">
      <c r="A6772" s="1">
        <v>44096</v>
      </c>
      <c r="B6772" s="17" t="s">
        <v>87</v>
      </c>
      <c r="C6772">
        <v>9.5519999999999997E-3</v>
      </c>
      <c r="D6772">
        <v>9.5659999999999999E-3</v>
      </c>
      <c r="E6772">
        <v>-1.4000000000000123E-5</v>
      </c>
      <c r="F6772">
        <v>-1.4635166213673556E-3</v>
      </c>
      <c r="G6772" s="17" t="s">
        <v>2</v>
      </c>
      <c r="H6772" s="17" t="s">
        <v>88</v>
      </c>
      <c r="I6772" s="17" t="s">
        <v>38</v>
      </c>
      <c r="J6772" s="17" t="s">
        <v>144</v>
      </c>
      <c r="K6772" s="17">
        <f>IF(BASE_MARKET_DATA[[#This Row],[DATE]]=_xlfn.MAXIFS(A:A,H:H,BASE_MARKET_DATA[[#This Row],[LABEL]]),1,0)</f>
        <v>0</v>
      </c>
      <c r="L6772" s="17">
        <f>IF(BASE_MARKET_DATA[[#This Row],[VARP]]&gt;0,1,0)</f>
        <v>0</v>
      </c>
    </row>
    <row r="6773" spans="1:12">
      <c r="A6773" s="1">
        <v>44097</v>
      </c>
      <c r="B6773" s="17" t="s">
        <v>87</v>
      </c>
      <c r="C6773">
        <v>9.5209999999999999E-3</v>
      </c>
      <c r="D6773">
        <v>9.5519999999999997E-3</v>
      </c>
      <c r="E6773">
        <v>-3.0999999999999778E-5</v>
      </c>
      <c r="F6773">
        <v>-3.2453936348408479E-3</v>
      </c>
      <c r="G6773" s="17" t="s">
        <v>2</v>
      </c>
      <c r="H6773" s="17" t="s">
        <v>88</v>
      </c>
      <c r="I6773" s="17" t="s">
        <v>38</v>
      </c>
      <c r="J6773" s="17" t="s">
        <v>144</v>
      </c>
      <c r="K6773" s="17">
        <f>IF(BASE_MARKET_DATA[[#This Row],[DATE]]=_xlfn.MAXIFS(A:A,H:H,BASE_MARKET_DATA[[#This Row],[LABEL]]),1,0)</f>
        <v>0</v>
      </c>
      <c r="L6773" s="17">
        <f>IF(BASE_MARKET_DATA[[#This Row],[VARP]]&gt;0,1,0)</f>
        <v>0</v>
      </c>
    </row>
    <row r="6774" spans="1:12">
      <c r="A6774" s="1">
        <v>44098</v>
      </c>
      <c r="B6774" s="17" t="s">
        <v>87</v>
      </c>
      <c r="C6774">
        <v>9.4959999999999992E-3</v>
      </c>
      <c r="D6774">
        <v>9.5209999999999999E-3</v>
      </c>
      <c r="E6774">
        <v>-2.5000000000000716E-5</v>
      </c>
      <c r="F6774">
        <v>-2.6257746035081102E-3</v>
      </c>
      <c r="G6774" s="17" t="s">
        <v>2</v>
      </c>
      <c r="H6774" s="17" t="s">
        <v>88</v>
      </c>
      <c r="I6774" s="17" t="s">
        <v>38</v>
      </c>
      <c r="J6774" s="17" t="s">
        <v>144</v>
      </c>
      <c r="K6774" s="17">
        <f>IF(BASE_MARKET_DATA[[#This Row],[DATE]]=_xlfn.MAXIFS(A:A,H:H,BASE_MARKET_DATA[[#This Row],[LABEL]]),1,0)</f>
        <v>0</v>
      </c>
      <c r="L6774" s="17">
        <f>IF(BASE_MARKET_DATA[[#This Row],[VARP]]&gt;0,1,0)</f>
        <v>0</v>
      </c>
    </row>
    <row r="6775" spans="1:12">
      <c r="A6775" s="1">
        <v>44099</v>
      </c>
      <c r="B6775" s="17" t="s">
        <v>87</v>
      </c>
      <c r="C6775">
        <v>9.4849999999999986E-3</v>
      </c>
      <c r="D6775">
        <v>9.4959999999999992E-3</v>
      </c>
      <c r="E6775">
        <v>-1.1000000000000593E-5</v>
      </c>
      <c r="F6775">
        <v>-1.1583824768324129E-3</v>
      </c>
      <c r="G6775" s="17" t="s">
        <v>2</v>
      </c>
      <c r="H6775" s="17" t="s">
        <v>88</v>
      </c>
      <c r="I6775" s="17" t="s">
        <v>38</v>
      </c>
      <c r="J6775" s="17" t="s">
        <v>144</v>
      </c>
      <c r="K6775" s="17">
        <f>IF(BASE_MARKET_DATA[[#This Row],[DATE]]=_xlfn.MAXIFS(A:A,H:H,BASE_MARKET_DATA[[#This Row],[LABEL]]),1,0)</f>
        <v>1</v>
      </c>
      <c r="L6775" s="17">
        <f>IF(BASE_MARKET_DATA[[#This Row],[VARP]]&gt;0,1,0)</f>
        <v>0</v>
      </c>
    </row>
    <row r="6776" spans="1:12">
      <c r="A6776" s="1">
        <v>43830</v>
      </c>
      <c r="B6776" s="17" t="s">
        <v>89</v>
      </c>
      <c r="C6776">
        <v>1.17039</v>
      </c>
      <c r="G6776" s="17" t="s">
        <v>2</v>
      </c>
      <c r="H6776" s="17" t="s">
        <v>90</v>
      </c>
      <c r="I6776" s="17" t="s">
        <v>38</v>
      </c>
      <c r="J6776" s="17" t="s">
        <v>144</v>
      </c>
      <c r="K6776" s="17">
        <f>IF(BASE_MARKET_DATA[[#This Row],[DATE]]=_xlfn.MAXIFS(A:A,H:H,BASE_MARKET_DATA[[#This Row],[LABEL]]),1,0)</f>
        <v>0</v>
      </c>
      <c r="L6776" s="17">
        <f>IF(BASE_MARKET_DATA[[#This Row],[VARP]]&gt;0,1,0)</f>
        <v>0</v>
      </c>
    </row>
    <row r="6777" spans="1:12">
      <c r="A6777" s="1">
        <v>43831</v>
      </c>
      <c r="B6777" s="17" t="s">
        <v>89</v>
      </c>
      <c r="C6777">
        <v>1.1814</v>
      </c>
      <c r="D6777">
        <v>1.17039</v>
      </c>
      <c r="E6777">
        <v>1.1009999999999964E-2</v>
      </c>
      <c r="F6777">
        <v>9.4071207033552609E-3</v>
      </c>
      <c r="G6777" s="17" t="s">
        <v>2</v>
      </c>
      <c r="H6777" s="17" t="s">
        <v>90</v>
      </c>
      <c r="I6777" s="17" t="s">
        <v>38</v>
      </c>
      <c r="J6777" s="17" t="s">
        <v>144</v>
      </c>
      <c r="K6777" s="17">
        <f>IF(BASE_MARKET_DATA[[#This Row],[DATE]]=_xlfn.MAXIFS(A:A,H:H,BASE_MARKET_DATA[[#This Row],[LABEL]]),1,0)</f>
        <v>0</v>
      </c>
      <c r="L6777" s="17">
        <f>IF(BASE_MARKET_DATA[[#This Row],[VARP]]&gt;0,1,0)</f>
        <v>1</v>
      </c>
    </row>
    <row r="6778" spans="1:12">
      <c r="A6778" s="1">
        <v>43832</v>
      </c>
      <c r="B6778" s="17" t="s">
        <v>89</v>
      </c>
      <c r="C6778">
        <v>1.1809000000000001</v>
      </c>
      <c r="D6778">
        <v>1.1814</v>
      </c>
      <c r="E6778">
        <v>-4.9999999999994493E-4</v>
      </c>
      <c r="F6778">
        <v>-4.232266802098738E-4</v>
      </c>
      <c r="G6778" s="17" t="s">
        <v>2</v>
      </c>
      <c r="H6778" s="17" t="s">
        <v>90</v>
      </c>
      <c r="I6778" s="17" t="s">
        <v>38</v>
      </c>
      <c r="J6778" s="17" t="s">
        <v>144</v>
      </c>
      <c r="K6778" s="17">
        <f>IF(BASE_MARKET_DATA[[#This Row],[DATE]]=_xlfn.MAXIFS(A:A,H:H,BASE_MARKET_DATA[[#This Row],[LABEL]]),1,0)</f>
        <v>0</v>
      </c>
      <c r="L6778" s="17">
        <f>IF(BASE_MARKET_DATA[[#This Row],[VARP]]&gt;0,1,0)</f>
        <v>0</v>
      </c>
    </row>
    <row r="6779" spans="1:12">
      <c r="A6779" s="1">
        <v>43833</v>
      </c>
      <c r="B6779" s="17" t="s">
        <v>89</v>
      </c>
      <c r="C6779">
        <v>1.17689</v>
      </c>
      <c r="D6779">
        <v>1.1809000000000001</v>
      </c>
      <c r="E6779">
        <v>-4.0100000000000691E-3</v>
      </c>
      <c r="F6779">
        <v>-3.3957151325260978E-3</v>
      </c>
      <c r="G6779" s="17" t="s">
        <v>2</v>
      </c>
      <c r="H6779" s="17" t="s">
        <v>90</v>
      </c>
      <c r="I6779" s="17" t="s">
        <v>38</v>
      </c>
      <c r="J6779" s="17" t="s">
        <v>144</v>
      </c>
      <c r="K6779" s="17">
        <f>IF(BASE_MARKET_DATA[[#This Row],[DATE]]=_xlfn.MAXIFS(A:A,H:H,BASE_MARKET_DATA[[#This Row],[LABEL]]),1,0)</f>
        <v>0</v>
      </c>
      <c r="L6779" s="17">
        <f>IF(BASE_MARKET_DATA[[#This Row],[VARP]]&gt;0,1,0)</f>
        <v>0</v>
      </c>
    </row>
    <row r="6780" spans="1:12">
      <c r="A6780" s="1">
        <v>43836</v>
      </c>
      <c r="B6780" s="17" t="s">
        <v>89</v>
      </c>
      <c r="C6780">
        <v>1.1716899999999999</v>
      </c>
      <c r="D6780">
        <v>1.17689</v>
      </c>
      <c r="E6780">
        <v>-5.2000000000000934E-3</v>
      </c>
      <c r="F6780">
        <v>-4.4184248315476326E-3</v>
      </c>
      <c r="G6780" s="17" t="s">
        <v>2</v>
      </c>
      <c r="H6780" s="17" t="s">
        <v>90</v>
      </c>
      <c r="I6780" s="17" t="s">
        <v>38</v>
      </c>
      <c r="J6780" s="17" t="s">
        <v>144</v>
      </c>
      <c r="K6780" s="17">
        <f>IF(BASE_MARKET_DATA[[#This Row],[DATE]]=_xlfn.MAXIFS(A:A,H:H,BASE_MARKET_DATA[[#This Row],[LABEL]]),1,0)</f>
        <v>0</v>
      </c>
      <c r="L6780" s="17">
        <f>IF(BASE_MARKET_DATA[[#This Row],[VARP]]&gt;0,1,0)</f>
        <v>0</v>
      </c>
    </row>
    <row r="6781" spans="1:12">
      <c r="A6781" s="1">
        <v>43837</v>
      </c>
      <c r="B6781" s="17" t="s">
        <v>89</v>
      </c>
      <c r="C6781">
        <v>1.17635</v>
      </c>
      <c r="D6781">
        <v>1.1716899999999999</v>
      </c>
      <c r="E6781">
        <v>4.6600000000001085E-3</v>
      </c>
      <c r="F6781">
        <v>3.9771611945140003E-3</v>
      </c>
      <c r="G6781" s="17" t="s">
        <v>2</v>
      </c>
      <c r="H6781" s="17" t="s">
        <v>90</v>
      </c>
      <c r="I6781" s="17" t="s">
        <v>38</v>
      </c>
      <c r="J6781" s="17" t="s">
        <v>144</v>
      </c>
      <c r="K6781" s="17">
        <f>IF(BASE_MARKET_DATA[[#This Row],[DATE]]=_xlfn.MAXIFS(A:A,H:H,BASE_MARKET_DATA[[#This Row],[LABEL]]),1,0)</f>
        <v>0</v>
      </c>
      <c r="L6781" s="17">
        <f>IF(BASE_MARKET_DATA[[#This Row],[VARP]]&gt;0,1,0)</f>
        <v>1</v>
      </c>
    </row>
    <row r="6782" spans="1:12">
      <c r="A6782" s="1">
        <v>43838</v>
      </c>
      <c r="B6782" s="17" t="s">
        <v>89</v>
      </c>
      <c r="C6782">
        <v>1.1755100000000001</v>
      </c>
      <c r="D6782">
        <v>1.17635</v>
      </c>
      <c r="E6782">
        <v>-8.399999999999519E-4</v>
      </c>
      <c r="F6782">
        <v>-7.1407319250219058E-4</v>
      </c>
      <c r="G6782" s="17" t="s">
        <v>2</v>
      </c>
      <c r="H6782" s="17" t="s">
        <v>90</v>
      </c>
      <c r="I6782" s="17" t="s">
        <v>38</v>
      </c>
      <c r="J6782" s="17" t="s">
        <v>144</v>
      </c>
      <c r="K6782" s="17">
        <f>IF(BASE_MARKET_DATA[[#This Row],[DATE]]=_xlfn.MAXIFS(A:A,H:H,BASE_MARKET_DATA[[#This Row],[LABEL]]),1,0)</f>
        <v>0</v>
      </c>
      <c r="L6782" s="17">
        <f>IF(BASE_MARKET_DATA[[#This Row],[VARP]]&gt;0,1,0)</f>
        <v>0</v>
      </c>
    </row>
    <row r="6783" spans="1:12">
      <c r="A6783" s="1">
        <v>43839</v>
      </c>
      <c r="B6783" s="17" t="s">
        <v>89</v>
      </c>
      <c r="C6783">
        <v>1.1791200000000002</v>
      </c>
      <c r="D6783">
        <v>1.1755100000000001</v>
      </c>
      <c r="E6783">
        <v>3.6100000000001131E-3</v>
      </c>
      <c r="F6783">
        <v>3.0710074776055607E-3</v>
      </c>
      <c r="G6783" s="17" t="s">
        <v>2</v>
      </c>
      <c r="H6783" s="17" t="s">
        <v>90</v>
      </c>
      <c r="I6783" s="17" t="s">
        <v>38</v>
      </c>
      <c r="J6783" s="17" t="s">
        <v>144</v>
      </c>
      <c r="K6783" s="17">
        <f>IF(BASE_MARKET_DATA[[#This Row],[DATE]]=_xlfn.MAXIFS(A:A,H:H,BASE_MARKET_DATA[[#This Row],[LABEL]]),1,0)</f>
        <v>0</v>
      </c>
      <c r="L6783" s="17">
        <f>IF(BASE_MARKET_DATA[[#This Row],[VARP]]&gt;0,1,0)</f>
        <v>1</v>
      </c>
    </row>
    <row r="6784" spans="1:12">
      <c r="A6784" s="1">
        <v>43840</v>
      </c>
      <c r="B6784" s="17" t="s">
        <v>89</v>
      </c>
      <c r="C6784">
        <v>1.1761999999999999</v>
      </c>
      <c r="D6784">
        <v>1.1791200000000002</v>
      </c>
      <c r="E6784">
        <v>-2.9200000000002557E-3</v>
      </c>
      <c r="F6784">
        <v>-2.4764230951898497E-3</v>
      </c>
      <c r="G6784" s="17" t="s">
        <v>2</v>
      </c>
      <c r="H6784" s="17" t="s">
        <v>90</v>
      </c>
      <c r="I6784" s="17" t="s">
        <v>38</v>
      </c>
      <c r="J6784" s="17" t="s">
        <v>144</v>
      </c>
      <c r="K6784" s="17">
        <f>IF(BASE_MARKET_DATA[[#This Row],[DATE]]=_xlfn.MAXIFS(A:A,H:H,BASE_MARKET_DATA[[#This Row],[LABEL]]),1,0)</f>
        <v>0</v>
      </c>
      <c r="L6784" s="17">
        <f>IF(BASE_MARKET_DATA[[#This Row],[VARP]]&gt;0,1,0)</f>
        <v>0</v>
      </c>
    </row>
    <row r="6785" spans="1:12">
      <c r="A6785" s="1">
        <v>43843</v>
      </c>
      <c r="B6785" s="17" t="s">
        <v>89</v>
      </c>
      <c r="C6785">
        <v>1.1733</v>
      </c>
      <c r="D6785">
        <v>1.1761999999999999</v>
      </c>
      <c r="E6785">
        <v>-2.8999999999999027E-3</v>
      </c>
      <c r="F6785">
        <v>-2.4655670804284158E-3</v>
      </c>
      <c r="G6785" s="17" t="s">
        <v>2</v>
      </c>
      <c r="H6785" s="17" t="s">
        <v>90</v>
      </c>
      <c r="I6785" s="17" t="s">
        <v>38</v>
      </c>
      <c r="J6785" s="17" t="s">
        <v>144</v>
      </c>
      <c r="K6785" s="17">
        <f>IF(BASE_MARKET_DATA[[#This Row],[DATE]]=_xlfn.MAXIFS(A:A,H:H,BASE_MARKET_DATA[[#This Row],[LABEL]]),1,0)</f>
        <v>0</v>
      </c>
      <c r="L6785" s="17">
        <f>IF(BASE_MARKET_DATA[[#This Row],[VARP]]&gt;0,1,0)</f>
        <v>0</v>
      </c>
    </row>
    <row r="6786" spans="1:12">
      <c r="A6786" s="1">
        <v>43844</v>
      </c>
      <c r="B6786" s="17" t="s">
        <v>89</v>
      </c>
      <c r="C6786">
        <v>1.16625</v>
      </c>
      <c r="D6786">
        <v>1.1733</v>
      </c>
      <c r="E6786">
        <v>-7.0500000000000007E-3</v>
      </c>
      <c r="F6786">
        <v>-6.0086934287905914E-3</v>
      </c>
      <c r="G6786" s="17" t="s">
        <v>2</v>
      </c>
      <c r="H6786" s="17" t="s">
        <v>90</v>
      </c>
      <c r="I6786" s="17" t="s">
        <v>38</v>
      </c>
      <c r="J6786" s="17" t="s">
        <v>144</v>
      </c>
      <c r="K6786" s="17">
        <f>IF(BASE_MARKET_DATA[[#This Row],[DATE]]=_xlfn.MAXIFS(A:A,H:H,BASE_MARKET_DATA[[#This Row],[LABEL]]),1,0)</f>
        <v>0</v>
      </c>
      <c r="L6786" s="17">
        <f>IF(BASE_MARKET_DATA[[#This Row],[VARP]]&gt;0,1,0)</f>
        <v>0</v>
      </c>
    </row>
    <row r="6787" spans="1:12">
      <c r="A6787" s="1">
        <v>43845</v>
      </c>
      <c r="B6787" s="17" t="s">
        <v>89</v>
      </c>
      <c r="C6787">
        <v>1.17012</v>
      </c>
      <c r="D6787">
        <v>1.16625</v>
      </c>
      <c r="E6787">
        <v>3.8700000000000401E-3</v>
      </c>
      <c r="F6787">
        <v>3.3183279742765616E-3</v>
      </c>
      <c r="G6787" s="17" t="s">
        <v>2</v>
      </c>
      <c r="H6787" s="17" t="s">
        <v>90</v>
      </c>
      <c r="I6787" s="17" t="s">
        <v>38</v>
      </c>
      <c r="J6787" s="17" t="s">
        <v>144</v>
      </c>
      <c r="K6787" s="17">
        <f>IF(BASE_MARKET_DATA[[#This Row],[DATE]]=_xlfn.MAXIFS(A:A,H:H,BASE_MARKET_DATA[[#This Row],[LABEL]]),1,0)</f>
        <v>0</v>
      </c>
      <c r="L6787" s="17">
        <f>IF(BASE_MARKET_DATA[[#This Row],[VARP]]&gt;0,1,0)</f>
        <v>1</v>
      </c>
    </row>
    <row r="6788" spans="1:12">
      <c r="A6788" s="1">
        <v>43846</v>
      </c>
      <c r="B6788" s="17" t="s">
        <v>89</v>
      </c>
      <c r="C6788">
        <v>1.16919</v>
      </c>
      <c r="D6788">
        <v>1.17012</v>
      </c>
      <c r="E6788">
        <v>-9.3000000000009742E-4</v>
      </c>
      <c r="F6788">
        <v>-7.9479027792029656E-4</v>
      </c>
      <c r="G6788" s="17" t="s">
        <v>2</v>
      </c>
      <c r="H6788" s="17" t="s">
        <v>90</v>
      </c>
      <c r="I6788" s="17" t="s">
        <v>38</v>
      </c>
      <c r="J6788" s="17" t="s">
        <v>144</v>
      </c>
      <c r="K6788" s="17">
        <f>IF(BASE_MARKET_DATA[[#This Row],[DATE]]=_xlfn.MAXIFS(A:A,H:H,BASE_MARKET_DATA[[#This Row],[LABEL]]),1,0)</f>
        <v>0</v>
      </c>
      <c r="L6788" s="17">
        <f>IF(BASE_MARKET_DATA[[#This Row],[VARP]]&gt;0,1,0)</f>
        <v>0</v>
      </c>
    </row>
    <row r="6789" spans="1:12">
      <c r="A6789" s="1">
        <v>43847</v>
      </c>
      <c r="B6789" s="17" t="s">
        <v>89</v>
      </c>
      <c r="C6789">
        <v>1.17414</v>
      </c>
      <c r="D6789">
        <v>1.16919</v>
      </c>
      <c r="E6789">
        <v>4.9500000000000099E-3</v>
      </c>
      <c r="F6789">
        <v>4.2337002540220239E-3</v>
      </c>
      <c r="G6789" s="17" t="s">
        <v>2</v>
      </c>
      <c r="H6789" s="17" t="s">
        <v>90</v>
      </c>
      <c r="I6789" s="17" t="s">
        <v>38</v>
      </c>
      <c r="J6789" s="17" t="s">
        <v>144</v>
      </c>
      <c r="K6789" s="17">
        <f>IF(BASE_MARKET_DATA[[#This Row],[DATE]]=_xlfn.MAXIFS(A:A,H:H,BASE_MARKET_DATA[[#This Row],[LABEL]]),1,0)</f>
        <v>0</v>
      </c>
      <c r="L6789" s="17">
        <f>IF(BASE_MARKET_DATA[[#This Row],[VARP]]&gt;0,1,0)</f>
        <v>1</v>
      </c>
    </row>
    <row r="6790" spans="1:12">
      <c r="A6790" s="1">
        <v>43850</v>
      </c>
      <c r="B6790" s="17" t="s">
        <v>89</v>
      </c>
      <c r="C6790">
        <v>1.1722999999999999</v>
      </c>
      <c r="D6790">
        <v>1.17414</v>
      </c>
      <c r="E6790">
        <v>-1.8400000000000638E-3</v>
      </c>
      <c r="F6790">
        <v>-1.5671044338835777E-3</v>
      </c>
      <c r="G6790" s="17" t="s">
        <v>2</v>
      </c>
      <c r="H6790" s="17" t="s">
        <v>90</v>
      </c>
      <c r="I6790" s="17" t="s">
        <v>38</v>
      </c>
      <c r="J6790" s="17" t="s">
        <v>144</v>
      </c>
      <c r="K6790" s="17">
        <f>IF(BASE_MARKET_DATA[[#This Row],[DATE]]=_xlfn.MAXIFS(A:A,H:H,BASE_MARKET_DATA[[#This Row],[LABEL]]),1,0)</f>
        <v>0</v>
      </c>
      <c r="L6790" s="17">
        <f>IF(BASE_MARKET_DATA[[#This Row],[VARP]]&gt;0,1,0)</f>
        <v>0</v>
      </c>
    </row>
    <row r="6791" spans="1:12">
      <c r="A6791" s="1">
        <v>43851</v>
      </c>
      <c r="B6791" s="17" t="s">
        <v>89</v>
      </c>
      <c r="C6791">
        <v>1.1718</v>
      </c>
      <c r="D6791">
        <v>1.1722999999999999</v>
      </c>
      <c r="E6791">
        <v>-4.9999999999994493E-4</v>
      </c>
      <c r="F6791">
        <v>-4.265119849867312E-4</v>
      </c>
      <c r="G6791" s="17" t="s">
        <v>2</v>
      </c>
      <c r="H6791" s="17" t="s">
        <v>90</v>
      </c>
      <c r="I6791" s="17" t="s">
        <v>38</v>
      </c>
      <c r="J6791" s="17" t="s">
        <v>144</v>
      </c>
      <c r="K6791" s="17">
        <f>IF(BASE_MARKET_DATA[[#This Row],[DATE]]=_xlfn.MAXIFS(A:A,H:H,BASE_MARKET_DATA[[#This Row],[LABEL]]),1,0)</f>
        <v>0</v>
      </c>
      <c r="L6791" s="17">
        <f>IF(BASE_MARKET_DATA[[#This Row],[VARP]]&gt;0,1,0)</f>
        <v>0</v>
      </c>
    </row>
    <row r="6792" spans="1:12">
      <c r="A6792" s="1">
        <v>43852</v>
      </c>
      <c r="B6792" s="17" t="s">
        <v>89</v>
      </c>
      <c r="C6792">
        <v>1.1763999999999999</v>
      </c>
      <c r="D6792">
        <v>1.1718</v>
      </c>
      <c r="E6792">
        <v>4.5999999999999375E-3</v>
      </c>
      <c r="F6792">
        <v>3.9255845707458076E-3</v>
      </c>
      <c r="G6792" s="17" t="s">
        <v>2</v>
      </c>
      <c r="H6792" s="17" t="s">
        <v>90</v>
      </c>
      <c r="I6792" s="17" t="s">
        <v>38</v>
      </c>
      <c r="J6792" s="17" t="s">
        <v>144</v>
      </c>
      <c r="K6792" s="17">
        <f>IF(BASE_MARKET_DATA[[#This Row],[DATE]]=_xlfn.MAXIFS(A:A,H:H,BASE_MARKET_DATA[[#This Row],[LABEL]]),1,0)</f>
        <v>0</v>
      </c>
      <c r="L6792" s="17">
        <f>IF(BASE_MARKET_DATA[[#This Row],[VARP]]&gt;0,1,0)</f>
        <v>1</v>
      </c>
    </row>
    <row r="6793" spans="1:12">
      <c r="A6793" s="1">
        <v>43853</v>
      </c>
      <c r="B6793" s="17" t="s">
        <v>89</v>
      </c>
      <c r="C6793">
        <v>1.18442</v>
      </c>
      <c r="D6793">
        <v>1.1763999999999999</v>
      </c>
      <c r="E6793">
        <v>8.0200000000001381E-3</v>
      </c>
      <c r="F6793">
        <v>6.8174090445427904E-3</v>
      </c>
      <c r="G6793" s="17" t="s">
        <v>2</v>
      </c>
      <c r="H6793" s="17" t="s">
        <v>90</v>
      </c>
      <c r="I6793" s="17" t="s">
        <v>38</v>
      </c>
      <c r="J6793" s="17" t="s">
        <v>144</v>
      </c>
      <c r="K6793" s="17">
        <f>IF(BASE_MARKET_DATA[[#This Row],[DATE]]=_xlfn.MAXIFS(A:A,H:H,BASE_MARKET_DATA[[#This Row],[LABEL]]),1,0)</f>
        <v>0</v>
      </c>
      <c r="L6793" s="17">
        <f>IF(BASE_MARKET_DATA[[#This Row],[VARP]]&gt;0,1,0)</f>
        <v>1</v>
      </c>
    </row>
    <row r="6794" spans="1:12">
      <c r="A6794" s="1">
        <v>43854</v>
      </c>
      <c r="B6794" s="17" t="s">
        <v>89</v>
      </c>
      <c r="C6794">
        <v>1.1866099999999999</v>
      </c>
      <c r="D6794">
        <v>1.18442</v>
      </c>
      <c r="E6794">
        <v>2.1899999999999142E-3</v>
      </c>
      <c r="F6794">
        <v>1.849006264669555E-3</v>
      </c>
      <c r="G6794" s="17" t="s">
        <v>2</v>
      </c>
      <c r="H6794" s="17" t="s">
        <v>90</v>
      </c>
      <c r="I6794" s="17" t="s">
        <v>38</v>
      </c>
      <c r="J6794" s="17" t="s">
        <v>144</v>
      </c>
      <c r="K6794" s="17">
        <f>IF(BASE_MARKET_DATA[[#This Row],[DATE]]=_xlfn.MAXIFS(A:A,H:H,BASE_MARKET_DATA[[#This Row],[LABEL]]),1,0)</f>
        <v>0</v>
      </c>
      <c r="L6794" s="17">
        <f>IF(BASE_MARKET_DATA[[#This Row],[VARP]]&gt;0,1,0)</f>
        <v>1</v>
      </c>
    </row>
    <row r="6795" spans="1:12">
      <c r="A6795" s="1">
        <v>43857</v>
      </c>
      <c r="B6795" s="17" t="s">
        <v>89</v>
      </c>
      <c r="C6795">
        <v>1.1845299999999999</v>
      </c>
      <c r="D6795">
        <v>1.1866099999999999</v>
      </c>
      <c r="E6795">
        <v>-2.0800000000000818E-3</v>
      </c>
      <c r="F6795">
        <v>-1.7528926943141234E-3</v>
      </c>
      <c r="G6795" s="17" t="s">
        <v>2</v>
      </c>
      <c r="H6795" s="17" t="s">
        <v>90</v>
      </c>
      <c r="I6795" s="17" t="s">
        <v>38</v>
      </c>
      <c r="J6795" s="17" t="s">
        <v>144</v>
      </c>
      <c r="K6795" s="17">
        <f>IF(BASE_MARKET_DATA[[#This Row],[DATE]]=_xlfn.MAXIFS(A:A,H:H,BASE_MARKET_DATA[[#This Row],[LABEL]]),1,0)</f>
        <v>0</v>
      </c>
      <c r="L6795" s="17">
        <f>IF(BASE_MARKET_DATA[[#This Row],[VARP]]&gt;0,1,0)</f>
        <v>0</v>
      </c>
    </row>
    <row r="6796" spans="1:12">
      <c r="A6796" s="1">
        <v>43858</v>
      </c>
      <c r="B6796" s="17" t="s">
        <v>89</v>
      </c>
      <c r="C6796">
        <v>1.1850399999999999</v>
      </c>
      <c r="D6796">
        <v>1.1845299999999999</v>
      </c>
      <c r="E6796">
        <v>5.1000000000001044E-4</v>
      </c>
      <c r="F6796">
        <v>4.3055051370586688E-4</v>
      </c>
      <c r="G6796" s="17" t="s">
        <v>2</v>
      </c>
      <c r="H6796" s="17" t="s">
        <v>90</v>
      </c>
      <c r="I6796" s="17" t="s">
        <v>38</v>
      </c>
      <c r="J6796" s="17" t="s">
        <v>144</v>
      </c>
      <c r="K6796" s="17">
        <f>IF(BASE_MARKET_DATA[[#This Row],[DATE]]=_xlfn.MAXIFS(A:A,H:H,BASE_MARKET_DATA[[#This Row],[LABEL]]),1,0)</f>
        <v>0</v>
      </c>
      <c r="L6796" s="17">
        <f>IF(BASE_MARKET_DATA[[#This Row],[VARP]]&gt;0,1,0)</f>
        <v>1</v>
      </c>
    </row>
    <row r="6797" spans="1:12">
      <c r="A6797" s="1">
        <v>43859</v>
      </c>
      <c r="B6797" s="17" t="s">
        <v>89</v>
      </c>
      <c r="C6797">
        <v>1.1815100000000001</v>
      </c>
      <c r="D6797">
        <v>1.1850399999999999</v>
      </c>
      <c r="E6797">
        <v>-3.5299999999998111E-3</v>
      </c>
      <c r="F6797">
        <v>-2.9788024032942444E-3</v>
      </c>
      <c r="G6797" s="17" t="s">
        <v>2</v>
      </c>
      <c r="H6797" s="17" t="s">
        <v>90</v>
      </c>
      <c r="I6797" s="17" t="s">
        <v>38</v>
      </c>
      <c r="J6797" s="17" t="s">
        <v>144</v>
      </c>
      <c r="K6797" s="17">
        <f>IF(BASE_MARKET_DATA[[#This Row],[DATE]]=_xlfn.MAXIFS(A:A,H:H,BASE_MARKET_DATA[[#This Row],[LABEL]]),1,0)</f>
        <v>0</v>
      </c>
      <c r="L6797" s="17">
        <f>IF(BASE_MARKET_DATA[[#This Row],[VARP]]&gt;0,1,0)</f>
        <v>0</v>
      </c>
    </row>
    <row r="6798" spans="1:12">
      <c r="A6798" s="1">
        <v>43860</v>
      </c>
      <c r="B6798" s="17" t="s">
        <v>89</v>
      </c>
      <c r="C6798">
        <v>1.1819999999999999</v>
      </c>
      <c r="D6798">
        <v>1.1815100000000001</v>
      </c>
      <c r="E6798">
        <v>4.8999999999987942E-4</v>
      </c>
      <c r="F6798">
        <v>4.1472353175163934E-4</v>
      </c>
      <c r="G6798" s="17" t="s">
        <v>2</v>
      </c>
      <c r="H6798" s="17" t="s">
        <v>90</v>
      </c>
      <c r="I6798" s="17" t="s">
        <v>38</v>
      </c>
      <c r="J6798" s="17" t="s">
        <v>144</v>
      </c>
      <c r="K6798" s="17">
        <f>IF(BASE_MARKET_DATA[[#This Row],[DATE]]=_xlfn.MAXIFS(A:A,H:H,BASE_MARKET_DATA[[#This Row],[LABEL]]),1,0)</f>
        <v>0</v>
      </c>
      <c r="L6798" s="17">
        <f>IF(BASE_MARKET_DATA[[#This Row],[VARP]]&gt;0,1,0)</f>
        <v>1</v>
      </c>
    </row>
    <row r="6799" spans="1:12">
      <c r="A6799" s="1">
        <v>43861</v>
      </c>
      <c r="B6799" s="17" t="s">
        <v>89</v>
      </c>
      <c r="C6799">
        <v>1.1862900000000001</v>
      </c>
      <c r="D6799">
        <v>1.1819999999999999</v>
      </c>
      <c r="E6799">
        <v>4.290000000000127E-3</v>
      </c>
      <c r="F6799">
        <v>3.6294416243655898E-3</v>
      </c>
      <c r="G6799" s="17" t="s">
        <v>2</v>
      </c>
      <c r="H6799" s="17" t="s">
        <v>90</v>
      </c>
      <c r="I6799" s="17" t="s">
        <v>38</v>
      </c>
      <c r="J6799" s="17" t="s">
        <v>144</v>
      </c>
      <c r="K6799" s="17">
        <f>IF(BASE_MARKET_DATA[[#This Row],[DATE]]=_xlfn.MAXIFS(A:A,H:H,BASE_MARKET_DATA[[#This Row],[LABEL]]),1,0)</f>
        <v>0</v>
      </c>
      <c r="L6799" s="17">
        <f>IF(BASE_MARKET_DATA[[#This Row],[VARP]]&gt;0,1,0)</f>
        <v>1</v>
      </c>
    </row>
    <row r="6800" spans="1:12">
      <c r="A6800" s="1">
        <v>43864</v>
      </c>
      <c r="B6800" s="17" t="s">
        <v>89</v>
      </c>
      <c r="C6800">
        <v>1.18848</v>
      </c>
      <c r="D6800">
        <v>1.1862900000000001</v>
      </c>
      <c r="E6800">
        <v>2.1899999999999142E-3</v>
      </c>
      <c r="F6800">
        <v>1.8460915964898248E-3</v>
      </c>
      <c r="G6800" s="17" t="s">
        <v>2</v>
      </c>
      <c r="H6800" s="17" t="s">
        <v>90</v>
      </c>
      <c r="I6800" s="17" t="s">
        <v>38</v>
      </c>
      <c r="J6800" s="17" t="s">
        <v>144</v>
      </c>
      <c r="K6800" s="17">
        <f>IF(BASE_MARKET_DATA[[#This Row],[DATE]]=_xlfn.MAXIFS(A:A,H:H,BASE_MARKET_DATA[[#This Row],[LABEL]]),1,0)</f>
        <v>0</v>
      </c>
      <c r="L6800" s="17">
        <f>IF(BASE_MARKET_DATA[[#This Row],[VARP]]&gt;0,1,0)</f>
        <v>1</v>
      </c>
    </row>
    <row r="6801" spans="1:12">
      <c r="A6801" s="1">
        <v>43865</v>
      </c>
      <c r="B6801" s="17" t="s">
        <v>89</v>
      </c>
      <c r="C6801">
        <v>1.1746000000000001</v>
      </c>
      <c r="D6801">
        <v>1.18848</v>
      </c>
      <c r="E6801">
        <v>-1.3879999999999892E-2</v>
      </c>
      <c r="F6801">
        <v>-1.1678782983306319E-2</v>
      </c>
      <c r="G6801" s="17" t="s">
        <v>2</v>
      </c>
      <c r="H6801" s="17" t="s">
        <v>90</v>
      </c>
      <c r="I6801" s="17" t="s">
        <v>38</v>
      </c>
      <c r="J6801" s="17" t="s">
        <v>144</v>
      </c>
      <c r="K6801" s="17">
        <f>IF(BASE_MARKET_DATA[[#This Row],[DATE]]=_xlfn.MAXIFS(A:A,H:H,BASE_MARKET_DATA[[#This Row],[LABEL]]),1,0)</f>
        <v>0</v>
      </c>
      <c r="L6801" s="17">
        <f>IF(BASE_MARKET_DATA[[#This Row],[VARP]]&gt;0,1,0)</f>
        <v>0</v>
      </c>
    </row>
    <row r="6802" spans="1:12">
      <c r="A6802" s="1">
        <v>43866</v>
      </c>
      <c r="B6802" s="17" t="s">
        <v>89</v>
      </c>
      <c r="C6802">
        <v>1.17971</v>
      </c>
      <c r="D6802">
        <v>1.1746000000000001</v>
      </c>
      <c r="E6802">
        <v>5.1099999999999479E-3</v>
      </c>
      <c r="F6802">
        <v>4.3504171632895855E-3</v>
      </c>
      <c r="G6802" s="17" t="s">
        <v>2</v>
      </c>
      <c r="H6802" s="17" t="s">
        <v>90</v>
      </c>
      <c r="I6802" s="17" t="s">
        <v>38</v>
      </c>
      <c r="J6802" s="17" t="s">
        <v>144</v>
      </c>
      <c r="K6802" s="17">
        <f>IF(BASE_MARKET_DATA[[#This Row],[DATE]]=_xlfn.MAXIFS(A:A,H:H,BASE_MARKET_DATA[[#This Row],[LABEL]]),1,0)</f>
        <v>0</v>
      </c>
      <c r="L6802" s="17">
        <f>IF(BASE_MARKET_DATA[[#This Row],[VARP]]&gt;0,1,0)</f>
        <v>1</v>
      </c>
    </row>
    <row r="6803" spans="1:12">
      <c r="A6803" s="1">
        <v>43867</v>
      </c>
      <c r="B6803" s="17" t="s">
        <v>89</v>
      </c>
      <c r="C6803">
        <v>1.1812</v>
      </c>
      <c r="D6803">
        <v>1.17971</v>
      </c>
      <c r="E6803">
        <v>1.4899999999999913E-3</v>
      </c>
      <c r="F6803">
        <v>1.2630222681845465E-3</v>
      </c>
      <c r="G6803" s="17" t="s">
        <v>2</v>
      </c>
      <c r="H6803" s="17" t="s">
        <v>90</v>
      </c>
      <c r="I6803" s="17" t="s">
        <v>38</v>
      </c>
      <c r="J6803" s="17" t="s">
        <v>144</v>
      </c>
      <c r="K6803" s="17">
        <f>IF(BASE_MARKET_DATA[[#This Row],[DATE]]=_xlfn.MAXIFS(A:A,H:H,BASE_MARKET_DATA[[#This Row],[LABEL]]),1,0)</f>
        <v>0</v>
      </c>
      <c r="L6803" s="17">
        <f>IF(BASE_MARKET_DATA[[#This Row],[VARP]]&gt;0,1,0)</f>
        <v>1</v>
      </c>
    </row>
    <row r="6804" spans="1:12">
      <c r="A6804" s="1">
        <v>43868</v>
      </c>
      <c r="B6804" s="17" t="s">
        <v>89</v>
      </c>
      <c r="C6804">
        <v>1.17737</v>
      </c>
      <c r="D6804">
        <v>1.1812</v>
      </c>
      <c r="E6804">
        <v>-3.8300000000000001E-3</v>
      </c>
      <c r="F6804">
        <v>-3.2424652895360652E-3</v>
      </c>
      <c r="G6804" s="17" t="s">
        <v>2</v>
      </c>
      <c r="H6804" s="17" t="s">
        <v>90</v>
      </c>
      <c r="I6804" s="17" t="s">
        <v>38</v>
      </c>
      <c r="J6804" s="17" t="s">
        <v>144</v>
      </c>
      <c r="K6804" s="17">
        <f>IF(BASE_MARKET_DATA[[#This Row],[DATE]]=_xlfn.MAXIFS(A:A,H:H,BASE_MARKET_DATA[[#This Row],[LABEL]]),1,0)</f>
        <v>0</v>
      </c>
      <c r="L6804" s="17">
        <f>IF(BASE_MARKET_DATA[[#This Row],[VARP]]&gt;0,1,0)</f>
        <v>0</v>
      </c>
    </row>
    <row r="6805" spans="1:12">
      <c r="A6805" s="1">
        <v>43871</v>
      </c>
      <c r="B6805" s="17" t="s">
        <v>89</v>
      </c>
      <c r="C6805">
        <v>1.1772100000000001</v>
      </c>
      <c r="D6805">
        <v>1.17737</v>
      </c>
      <c r="E6805">
        <v>-1.5999999999993797E-4</v>
      </c>
      <c r="F6805">
        <v>-1.3589610742582023E-4</v>
      </c>
      <c r="G6805" s="17" t="s">
        <v>2</v>
      </c>
      <c r="H6805" s="17" t="s">
        <v>90</v>
      </c>
      <c r="I6805" s="17" t="s">
        <v>38</v>
      </c>
      <c r="J6805" s="17" t="s">
        <v>144</v>
      </c>
      <c r="K6805" s="17">
        <f>IF(BASE_MARKET_DATA[[#This Row],[DATE]]=_xlfn.MAXIFS(A:A,H:H,BASE_MARKET_DATA[[#This Row],[LABEL]]),1,0)</f>
        <v>0</v>
      </c>
      <c r="L6805" s="17">
        <f>IF(BASE_MARKET_DATA[[#This Row],[VARP]]&gt;0,1,0)</f>
        <v>0</v>
      </c>
    </row>
    <row r="6806" spans="1:12">
      <c r="A6806" s="1">
        <v>43872</v>
      </c>
      <c r="B6806" s="17" t="s">
        <v>89</v>
      </c>
      <c r="C6806">
        <v>1.1837</v>
      </c>
      <c r="D6806">
        <v>1.1772100000000001</v>
      </c>
      <c r="E6806">
        <v>6.4899999999998847E-3</v>
      </c>
      <c r="F6806">
        <v>5.5130350574662838E-3</v>
      </c>
      <c r="G6806" s="17" t="s">
        <v>2</v>
      </c>
      <c r="H6806" s="17" t="s">
        <v>90</v>
      </c>
      <c r="I6806" s="17" t="s">
        <v>38</v>
      </c>
      <c r="J6806" s="17" t="s">
        <v>144</v>
      </c>
      <c r="K6806" s="17">
        <f>IF(BASE_MARKET_DATA[[#This Row],[DATE]]=_xlfn.MAXIFS(A:A,H:H,BASE_MARKET_DATA[[#This Row],[LABEL]]),1,0)</f>
        <v>0</v>
      </c>
      <c r="L6806" s="17">
        <f>IF(BASE_MARKET_DATA[[#This Row],[VARP]]&gt;0,1,0)</f>
        <v>1</v>
      </c>
    </row>
    <row r="6807" spans="1:12">
      <c r="A6807" s="1">
        <v>43873</v>
      </c>
      <c r="B6807" s="17" t="s">
        <v>89</v>
      </c>
      <c r="C6807">
        <v>1.1860999999999999</v>
      </c>
      <c r="D6807">
        <v>1.1837</v>
      </c>
      <c r="E6807">
        <v>2.3999999999999577E-3</v>
      </c>
      <c r="F6807">
        <v>2.0275407620173676E-3</v>
      </c>
      <c r="G6807" s="17" t="s">
        <v>2</v>
      </c>
      <c r="H6807" s="17" t="s">
        <v>90</v>
      </c>
      <c r="I6807" s="17" t="s">
        <v>38</v>
      </c>
      <c r="J6807" s="17" t="s">
        <v>144</v>
      </c>
      <c r="K6807" s="17">
        <f>IF(BASE_MARKET_DATA[[#This Row],[DATE]]=_xlfn.MAXIFS(A:A,H:H,BASE_MARKET_DATA[[#This Row],[LABEL]]),1,0)</f>
        <v>0</v>
      </c>
      <c r="L6807" s="17">
        <f>IF(BASE_MARKET_DATA[[#This Row],[VARP]]&gt;0,1,0)</f>
        <v>1</v>
      </c>
    </row>
    <row r="6808" spans="1:12">
      <c r="A6808" s="1">
        <v>43874</v>
      </c>
      <c r="B6808" s="17" t="s">
        <v>89</v>
      </c>
      <c r="C6808">
        <v>1.19129</v>
      </c>
      <c r="D6808">
        <v>1.1860999999999999</v>
      </c>
      <c r="E6808">
        <v>5.1900000000000279E-3</v>
      </c>
      <c r="F6808">
        <v>4.3756850181266571E-3</v>
      </c>
      <c r="G6808" s="17" t="s">
        <v>2</v>
      </c>
      <c r="H6808" s="17" t="s">
        <v>90</v>
      </c>
      <c r="I6808" s="17" t="s">
        <v>38</v>
      </c>
      <c r="J6808" s="17" t="s">
        <v>144</v>
      </c>
      <c r="K6808" s="17">
        <f>IF(BASE_MARKET_DATA[[#This Row],[DATE]]=_xlfn.MAXIFS(A:A,H:H,BASE_MARKET_DATA[[#This Row],[LABEL]]),1,0)</f>
        <v>0</v>
      </c>
      <c r="L6808" s="17">
        <f>IF(BASE_MARKET_DATA[[#This Row],[VARP]]&gt;0,1,0)</f>
        <v>1</v>
      </c>
    </row>
    <row r="6809" spans="1:12">
      <c r="A6809" s="1">
        <v>43875</v>
      </c>
      <c r="B6809" s="17" t="s">
        <v>89</v>
      </c>
      <c r="C6809">
        <v>1.2031000000000001</v>
      </c>
      <c r="D6809">
        <v>1.19129</v>
      </c>
      <c r="E6809">
        <v>1.1810000000000098E-2</v>
      </c>
      <c r="F6809">
        <v>9.9136230472849588E-3</v>
      </c>
      <c r="G6809" s="17" t="s">
        <v>2</v>
      </c>
      <c r="H6809" s="17" t="s">
        <v>90</v>
      </c>
      <c r="I6809" s="17" t="s">
        <v>38</v>
      </c>
      <c r="J6809" s="17" t="s">
        <v>144</v>
      </c>
      <c r="K6809" s="17">
        <f>IF(BASE_MARKET_DATA[[#This Row],[DATE]]=_xlfn.MAXIFS(A:A,H:H,BASE_MARKET_DATA[[#This Row],[LABEL]]),1,0)</f>
        <v>0</v>
      </c>
      <c r="L6809" s="17">
        <f>IF(BASE_MARKET_DATA[[#This Row],[VARP]]&gt;0,1,0)</f>
        <v>1</v>
      </c>
    </row>
    <row r="6810" spans="1:12">
      <c r="A6810" s="1">
        <v>43878</v>
      </c>
      <c r="B6810" s="17" t="s">
        <v>89</v>
      </c>
      <c r="C6810">
        <v>1.2036899999999999</v>
      </c>
      <c r="D6810">
        <v>1.2031000000000001</v>
      </c>
      <c r="E6810">
        <v>5.8999999999986841E-4</v>
      </c>
      <c r="F6810">
        <v>4.9039980051522603E-4</v>
      </c>
      <c r="G6810" s="17" t="s">
        <v>2</v>
      </c>
      <c r="H6810" s="17" t="s">
        <v>90</v>
      </c>
      <c r="I6810" s="17" t="s">
        <v>38</v>
      </c>
      <c r="J6810" s="17" t="s">
        <v>144</v>
      </c>
      <c r="K6810" s="17">
        <f>IF(BASE_MARKET_DATA[[#This Row],[DATE]]=_xlfn.MAXIFS(A:A,H:H,BASE_MARKET_DATA[[#This Row],[LABEL]]),1,0)</f>
        <v>0</v>
      </c>
      <c r="L6810" s="17">
        <f>IF(BASE_MARKET_DATA[[#This Row],[VARP]]&gt;0,1,0)</f>
        <v>1</v>
      </c>
    </row>
    <row r="6811" spans="1:12">
      <c r="A6811" s="1">
        <v>43879</v>
      </c>
      <c r="B6811" s="17" t="s">
        <v>89</v>
      </c>
      <c r="C6811">
        <v>1.1998</v>
      </c>
      <c r="D6811">
        <v>1.2036899999999999</v>
      </c>
      <c r="E6811">
        <v>-3.8899999999999491E-3</v>
      </c>
      <c r="F6811">
        <v>-3.2317290996850927E-3</v>
      </c>
      <c r="G6811" s="17" t="s">
        <v>2</v>
      </c>
      <c r="H6811" s="17" t="s">
        <v>90</v>
      </c>
      <c r="I6811" s="17" t="s">
        <v>38</v>
      </c>
      <c r="J6811" s="17" t="s">
        <v>144</v>
      </c>
      <c r="K6811" s="17">
        <f>IF(BASE_MARKET_DATA[[#This Row],[DATE]]=_xlfn.MAXIFS(A:A,H:H,BASE_MARKET_DATA[[#This Row],[LABEL]]),1,0)</f>
        <v>0</v>
      </c>
      <c r="L6811" s="17">
        <f>IF(BASE_MARKET_DATA[[#This Row],[VARP]]&gt;0,1,0)</f>
        <v>0</v>
      </c>
    </row>
    <row r="6812" spans="1:12">
      <c r="A6812" s="1">
        <v>43880</v>
      </c>
      <c r="B6812" s="17" t="s">
        <v>89</v>
      </c>
      <c r="C6812">
        <v>1.2039</v>
      </c>
      <c r="D6812">
        <v>1.1998</v>
      </c>
      <c r="E6812">
        <v>4.0999999999999925E-3</v>
      </c>
      <c r="F6812">
        <v>3.417236206034333E-3</v>
      </c>
      <c r="G6812" s="17" t="s">
        <v>2</v>
      </c>
      <c r="H6812" s="17" t="s">
        <v>90</v>
      </c>
      <c r="I6812" s="17" t="s">
        <v>38</v>
      </c>
      <c r="J6812" s="17" t="s">
        <v>144</v>
      </c>
      <c r="K6812" s="17">
        <f>IF(BASE_MARKET_DATA[[#This Row],[DATE]]=_xlfn.MAXIFS(A:A,H:H,BASE_MARKET_DATA[[#This Row],[LABEL]]),1,0)</f>
        <v>0</v>
      </c>
      <c r="L6812" s="17">
        <f>IF(BASE_MARKET_DATA[[#This Row],[VARP]]&gt;0,1,0)</f>
        <v>1</v>
      </c>
    </row>
    <row r="6813" spans="1:12">
      <c r="A6813" s="1">
        <v>43881</v>
      </c>
      <c r="B6813" s="17" t="s">
        <v>89</v>
      </c>
      <c r="C6813">
        <v>1.19567</v>
      </c>
      <c r="D6813">
        <v>1.2039</v>
      </c>
      <c r="E6813">
        <v>-8.2299999999999596E-3</v>
      </c>
      <c r="F6813">
        <v>-6.8361159564747573E-3</v>
      </c>
      <c r="G6813" s="17" t="s">
        <v>2</v>
      </c>
      <c r="H6813" s="17" t="s">
        <v>90</v>
      </c>
      <c r="I6813" s="17" t="s">
        <v>38</v>
      </c>
      <c r="J6813" s="17" t="s">
        <v>144</v>
      </c>
      <c r="K6813" s="17">
        <f>IF(BASE_MARKET_DATA[[#This Row],[DATE]]=_xlfn.MAXIFS(A:A,H:H,BASE_MARKET_DATA[[#This Row],[LABEL]]),1,0)</f>
        <v>0</v>
      </c>
      <c r="L6813" s="17">
        <f>IF(BASE_MARKET_DATA[[#This Row],[VARP]]&gt;0,1,0)</f>
        <v>0</v>
      </c>
    </row>
    <row r="6814" spans="1:12">
      <c r="A6814" s="1">
        <v>43882</v>
      </c>
      <c r="B6814" s="17" t="s">
        <v>89</v>
      </c>
      <c r="C6814">
        <v>1.1938</v>
      </c>
      <c r="D6814">
        <v>1.19567</v>
      </c>
      <c r="E6814">
        <v>-1.8700000000000383E-3</v>
      </c>
      <c r="F6814">
        <v>-1.5639766825294925E-3</v>
      </c>
      <c r="G6814" s="17" t="s">
        <v>2</v>
      </c>
      <c r="H6814" s="17" t="s">
        <v>90</v>
      </c>
      <c r="I6814" s="17" t="s">
        <v>38</v>
      </c>
      <c r="J6814" s="17" t="s">
        <v>144</v>
      </c>
      <c r="K6814" s="17">
        <f>IF(BASE_MARKET_DATA[[#This Row],[DATE]]=_xlfn.MAXIFS(A:A,H:H,BASE_MARKET_DATA[[#This Row],[LABEL]]),1,0)</f>
        <v>0</v>
      </c>
      <c r="L6814" s="17">
        <f>IF(BASE_MARKET_DATA[[#This Row],[VARP]]&gt;0,1,0)</f>
        <v>0</v>
      </c>
    </row>
    <row r="6815" spans="1:12">
      <c r="A6815" s="1">
        <v>43885</v>
      </c>
      <c r="B6815" s="17" t="s">
        <v>89</v>
      </c>
      <c r="C6815">
        <v>1.1948700000000001</v>
      </c>
      <c r="D6815">
        <v>1.1938</v>
      </c>
      <c r="E6815">
        <v>1.0700000000001264E-3</v>
      </c>
      <c r="F6815">
        <v>8.962975372760315E-4</v>
      </c>
      <c r="G6815" s="17" t="s">
        <v>2</v>
      </c>
      <c r="H6815" s="17" t="s">
        <v>90</v>
      </c>
      <c r="I6815" s="17" t="s">
        <v>38</v>
      </c>
      <c r="J6815" s="17" t="s">
        <v>144</v>
      </c>
      <c r="K6815" s="17">
        <f>IF(BASE_MARKET_DATA[[#This Row],[DATE]]=_xlfn.MAXIFS(A:A,H:H,BASE_MARKET_DATA[[#This Row],[LABEL]]),1,0)</f>
        <v>0</v>
      </c>
      <c r="L6815" s="17">
        <f>IF(BASE_MARKET_DATA[[#This Row],[VARP]]&gt;0,1,0)</f>
        <v>1</v>
      </c>
    </row>
    <row r="6816" spans="1:12">
      <c r="A6816" s="1">
        <v>43886</v>
      </c>
      <c r="B6816" s="17" t="s">
        <v>89</v>
      </c>
      <c r="C6816">
        <v>1.1912</v>
      </c>
      <c r="D6816">
        <v>1.1948700000000001</v>
      </c>
      <c r="E6816">
        <v>-3.6700000000000621E-3</v>
      </c>
      <c r="F6816">
        <v>-3.071463841254749E-3</v>
      </c>
      <c r="G6816" s="17" t="s">
        <v>2</v>
      </c>
      <c r="H6816" s="17" t="s">
        <v>90</v>
      </c>
      <c r="I6816" s="17" t="s">
        <v>38</v>
      </c>
      <c r="J6816" s="17" t="s">
        <v>144</v>
      </c>
      <c r="K6816" s="17">
        <f>IF(BASE_MARKET_DATA[[#This Row],[DATE]]=_xlfn.MAXIFS(A:A,H:H,BASE_MARKET_DATA[[#This Row],[LABEL]]),1,0)</f>
        <v>0</v>
      </c>
      <c r="L6816" s="17">
        <f>IF(BASE_MARKET_DATA[[#This Row],[VARP]]&gt;0,1,0)</f>
        <v>0</v>
      </c>
    </row>
    <row r="6817" spans="1:12">
      <c r="A6817" s="1">
        <v>43887</v>
      </c>
      <c r="B6817" s="17" t="s">
        <v>89</v>
      </c>
      <c r="C6817">
        <v>1.1950399999999999</v>
      </c>
      <c r="D6817">
        <v>1.1912</v>
      </c>
      <c r="E6817">
        <v>3.8399999999998435E-3</v>
      </c>
      <c r="F6817">
        <v>3.2236400268635355E-3</v>
      </c>
      <c r="G6817" s="17" t="s">
        <v>2</v>
      </c>
      <c r="H6817" s="17" t="s">
        <v>90</v>
      </c>
      <c r="I6817" s="17" t="s">
        <v>38</v>
      </c>
      <c r="J6817" s="17" t="s">
        <v>144</v>
      </c>
      <c r="K6817" s="17">
        <f>IF(BASE_MARKET_DATA[[#This Row],[DATE]]=_xlfn.MAXIFS(A:A,H:H,BASE_MARKET_DATA[[#This Row],[LABEL]]),1,0)</f>
        <v>0</v>
      </c>
      <c r="L6817" s="17">
        <f>IF(BASE_MARKET_DATA[[#This Row],[VARP]]&gt;0,1,0)</f>
        <v>1</v>
      </c>
    </row>
    <row r="6818" spans="1:12">
      <c r="A6818" s="1">
        <v>43888</v>
      </c>
      <c r="B6818" s="17" t="s">
        <v>89</v>
      </c>
      <c r="C6818">
        <v>1.1855100000000001</v>
      </c>
      <c r="D6818">
        <v>1.1950399999999999</v>
      </c>
      <c r="E6818">
        <v>-9.5299999999998164E-3</v>
      </c>
      <c r="F6818">
        <v>-7.9746284643190338E-3</v>
      </c>
      <c r="G6818" s="17" t="s">
        <v>2</v>
      </c>
      <c r="H6818" s="17" t="s">
        <v>90</v>
      </c>
      <c r="I6818" s="17" t="s">
        <v>38</v>
      </c>
      <c r="J6818" s="17" t="s">
        <v>144</v>
      </c>
      <c r="K6818" s="17">
        <f>IF(BASE_MARKET_DATA[[#This Row],[DATE]]=_xlfn.MAXIFS(A:A,H:H,BASE_MARKET_DATA[[#This Row],[LABEL]]),1,0)</f>
        <v>0</v>
      </c>
      <c r="L6818" s="17">
        <f>IF(BASE_MARKET_DATA[[#This Row],[VARP]]&gt;0,1,0)</f>
        <v>0</v>
      </c>
    </row>
    <row r="6819" spans="1:12">
      <c r="A6819" s="1">
        <v>43889</v>
      </c>
      <c r="B6819" s="17" t="s">
        <v>89</v>
      </c>
      <c r="C6819">
        <v>1.17191</v>
      </c>
      <c r="D6819">
        <v>1.1855100000000001</v>
      </c>
      <c r="E6819">
        <v>-1.3600000000000056E-2</v>
      </c>
      <c r="F6819">
        <v>-1.1471855994466564E-2</v>
      </c>
      <c r="G6819" s="17" t="s">
        <v>2</v>
      </c>
      <c r="H6819" s="17" t="s">
        <v>90</v>
      </c>
      <c r="I6819" s="17" t="s">
        <v>38</v>
      </c>
      <c r="J6819" s="17" t="s">
        <v>144</v>
      </c>
      <c r="K6819" s="17">
        <f>IF(BASE_MARKET_DATA[[#This Row],[DATE]]=_xlfn.MAXIFS(A:A,H:H,BASE_MARKET_DATA[[#This Row],[LABEL]]),1,0)</f>
        <v>0</v>
      </c>
      <c r="L6819" s="17">
        <f>IF(BASE_MARKET_DATA[[#This Row],[VARP]]&gt;0,1,0)</f>
        <v>0</v>
      </c>
    </row>
    <row r="6820" spans="1:12">
      <c r="A6820" s="1">
        <v>43892</v>
      </c>
      <c r="B6820" s="17" t="s">
        <v>89</v>
      </c>
      <c r="C6820">
        <v>1.1587499999999999</v>
      </c>
      <c r="D6820">
        <v>1.17191</v>
      </c>
      <c r="E6820">
        <v>-1.3160000000000061E-2</v>
      </c>
      <c r="F6820">
        <v>-1.1229531277999215E-2</v>
      </c>
      <c r="G6820" s="17" t="s">
        <v>2</v>
      </c>
      <c r="H6820" s="17" t="s">
        <v>90</v>
      </c>
      <c r="I6820" s="17" t="s">
        <v>38</v>
      </c>
      <c r="J6820" s="17" t="s">
        <v>144</v>
      </c>
      <c r="K6820" s="17">
        <f>IF(BASE_MARKET_DATA[[#This Row],[DATE]]=_xlfn.MAXIFS(A:A,H:H,BASE_MARKET_DATA[[#This Row],[LABEL]]),1,0)</f>
        <v>0</v>
      </c>
      <c r="L6820" s="17">
        <f>IF(BASE_MARKET_DATA[[#This Row],[VARP]]&gt;0,1,0)</f>
        <v>0</v>
      </c>
    </row>
    <row r="6821" spans="1:12">
      <c r="A6821" s="1">
        <v>43893</v>
      </c>
      <c r="B6821" s="17" t="s">
        <v>89</v>
      </c>
      <c r="C6821">
        <v>1.1455299999999999</v>
      </c>
      <c r="D6821">
        <v>1.1587499999999999</v>
      </c>
      <c r="E6821">
        <v>-1.322000000000001E-2</v>
      </c>
      <c r="F6821">
        <v>-1.1408845738942835E-2</v>
      </c>
      <c r="G6821" s="17" t="s">
        <v>2</v>
      </c>
      <c r="H6821" s="17" t="s">
        <v>90</v>
      </c>
      <c r="I6821" s="17" t="s">
        <v>38</v>
      </c>
      <c r="J6821" s="17" t="s">
        <v>144</v>
      </c>
      <c r="K6821" s="17">
        <f>IF(BASE_MARKET_DATA[[#This Row],[DATE]]=_xlfn.MAXIFS(A:A,H:H,BASE_MARKET_DATA[[#This Row],[LABEL]]),1,0)</f>
        <v>0</v>
      </c>
      <c r="L6821" s="17">
        <f>IF(BASE_MARKET_DATA[[#This Row],[VARP]]&gt;0,1,0)</f>
        <v>0</v>
      </c>
    </row>
    <row r="6822" spans="1:12">
      <c r="A6822" s="1">
        <v>43894</v>
      </c>
      <c r="B6822" s="17" t="s">
        <v>89</v>
      </c>
      <c r="C6822">
        <v>1.1469200000000002</v>
      </c>
      <c r="D6822">
        <v>1.1455299999999999</v>
      </c>
      <c r="E6822">
        <v>1.3900000000002244E-3</v>
      </c>
      <c r="F6822">
        <v>1.213412132375603E-3</v>
      </c>
      <c r="G6822" s="17" t="s">
        <v>2</v>
      </c>
      <c r="H6822" s="17" t="s">
        <v>90</v>
      </c>
      <c r="I6822" s="17" t="s">
        <v>38</v>
      </c>
      <c r="J6822" s="17" t="s">
        <v>144</v>
      </c>
      <c r="K6822" s="17">
        <f>IF(BASE_MARKET_DATA[[#This Row],[DATE]]=_xlfn.MAXIFS(A:A,H:H,BASE_MARKET_DATA[[#This Row],[LABEL]]),1,0)</f>
        <v>0</v>
      </c>
      <c r="L6822" s="17">
        <f>IF(BASE_MARKET_DATA[[#This Row],[VARP]]&gt;0,1,0)</f>
        <v>1</v>
      </c>
    </row>
    <row r="6823" spans="1:12">
      <c r="A6823" s="1">
        <v>43895</v>
      </c>
      <c r="B6823" s="17" t="s">
        <v>89</v>
      </c>
      <c r="C6823">
        <v>1.1552</v>
      </c>
      <c r="D6823">
        <v>1.1469200000000002</v>
      </c>
      <c r="E6823">
        <v>8.279999999999843E-3</v>
      </c>
      <c r="F6823">
        <v>7.2193352631394012E-3</v>
      </c>
      <c r="G6823" s="17" t="s">
        <v>2</v>
      </c>
      <c r="H6823" s="17" t="s">
        <v>90</v>
      </c>
      <c r="I6823" s="17" t="s">
        <v>38</v>
      </c>
      <c r="J6823" s="17" t="s">
        <v>144</v>
      </c>
      <c r="K6823" s="17">
        <f>IF(BASE_MARKET_DATA[[#This Row],[DATE]]=_xlfn.MAXIFS(A:A,H:H,BASE_MARKET_DATA[[#This Row],[LABEL]]),1,0)</f>
        <v>0</v>
      </c>
      <c r="L6823" s="17">
        <f>IF(BASE_MARKET_DATA[[#This Row],[VARP]]&gt;0,1,0)</f>
        <v>1</v>
      </c>
    </row>
    <row r="6824" spans="1:12">
      <c r="A6824" s="1">
        <v>43896</v>
      </c>
      <c r="B6824" s="17" t="s">
        <v>89</v>
      </c>
      <c r="C6824">
        <v>1.1537200000000001</v>
      </c>
      <c r="D6824">
        <v>1.1552</v>
      </c>
      <c r="E6824">
        <v>-1.4799999999999258E-3</v>
      </c>
      <c r="F6824">
        <v>-1.2811634349029829E-3</v>
      </c>
      <c r="G6824" s="17" t="s">
        <v>2</v>
      </c>
      <c r="H6824" s="17" t="s">
        <v>90</v>
      </c>
      <c r="I6824" s="17" t="s">
        <v>38</v>
      </c>
      <c r="J6824" s="17" t="s">
        <v>144</v>
      </c>
      <c r="K6824" s="17">
        <f>IF(BASE_MARKET_DATA[[#This Row],[DATE]]=_xlfn.MAXIFS(A:A,H:H,BASE_MARKET_DATA[[#This Row],[LABEL]]),1,0)</f>
        <v>0</v>
      </c>
      <c r="L6824" s="17">
        <f>IF(BASE_MARKET_DATA[[#This Row],[VARP]]&gt;0,1,0)</f>
        <v>0</v>
      </c>
    </row>
    <row r="6825" spans="1:12">
      <c r="A6825" s="1">
        <v>43899</v>
      </c>
      <c r="B6825" s="17" t="s">
        <v>89</v>
      </c>
      <c r="C6825">
        <v>1.1499999999999999</v>
      </c>
      <c r="D6825">
        <v>1.1537200000000001</v>
      </c>
      <c r="E6825">
        <v>-3.7200000000001676E-3</v>
      </c>
      <c r="F6825">
        <v>-3.2243525292100055E-3</v>
      </c>
      <c r="G6825" s="17" t="s">
        <v>2</v>
      </c>
      <c r="H6825" s="17" t="s">
        <v>90</v>
      </c>
      <c r="I6825" s="17" t="s">
        <v>38</v>
      </c>
      <c r="J6825" s="17" t="s">
        <v>144</v>
      </c>
      <c r="K6825" s="17">
        <f>IF(BASE_MARKET_DATA[[#This Row],[DATE]]=_xlfn.MAXIFS(A:A,H:H,BASE_MARKET_DATA[[#This Row],[LABEL]]),1,0)</f>
        <v>0</v>
      </c>
      <c r="L6825" s="17">
        <f>IF(BASE_MARKET_DATA[[#This Row],[VARP]]&gt;0,1,0)</f>
        <v>0</v>
      </c>
    </row>
    <row r="6826" spans="1:12">
      <c r="A6826" s="1">
        <v>43900</v>
      </c>
      <c r="B6826" s="17" t="s">
        <v>89</v>
      </c>
      <c r="C6826">
        <v>1.14689</v>
      </c>
      <c r="D6826">
        <v>1.1499999999999999</v>
      </c>
      <c r="E6826">
        <v>-3.1099999999999461E-3</v>
      </c>
      <c r="F6826">
        <v>-2.70434782608691E-3</v>
      </c>
      <c r="G6826" s="17" t="s">
        <v>2</v>
      </c>
      <c r="H6826" s="17" t="s">
        <v>90</v>
      </c>
      <c r="I6826" s="17" t="s">
        <v>38</v>
      </c>
      <c r="J6826" s="17" t="s">
        <v>144</v>
      </c>
      <c r="K6826" s="17">
        <f>IF(BASE_MARKET_DATA[[#This Row],[DATE]]=_xlfn.MAXIFS(A:A,H:H,BASE_MARKET_DATA[[#This Row],[LABEL]]),1,0)</f>
        <v>0</v>
      </c>
      <c r="L6826" s="17">
        <f>IF(BASE_MARKET_DATA[[#This Row],[VARP]]&gt;0,1,0)</f>
        <v>0</v>
      </c>
    </row>
    <row r="6827" spans="1:12">
      <c r="A6827" s="1">
        <v>43901</v>
      </c>
      <c r="B6827" s="17" t="s">
        <v>89</v>
      </c>
      <c r="C6827">
        <v>1.14046</v>
      </c>
      <c r="D6827">
        <v>1.14689</v>
      </c>
      <c r="E6827">
        <v>-6.4299999999999358E-3</v>
      </c>
      <c r="F6827">
        <v>-5.6064661824585934E-3</v>
      </c>
      <c r="G6827" s="17" t="s">
        <v>2</v>
      </c>
      <c r="H6827" s="17" t="s">
        <v>90</v>
      </c>
      <c r="I6827" s="17" t="s">
        <v>38</v>
      </c>
      <c r="J6827" s="17" t="s">
        <v>144</v>
      </c>
      <c r="K6827" s="17">
        <f>IF(BASE_MARKET_DATA[[#This Row],[DATE]]=_xlfn.MAXIFS(A:A,H:H,BASE_MARKET_DATA[[#This Row],[LABEL]]),1,0)</f>
        <v>0</v>
      </c>
      <c r="L6827" s="17">
        <f>IF(BASE_MARKET_DATA[[#This Row],[VARP]]&gt;0,1,0)</f>
        <v>0</v>
      </c>
    </row>
    <row r="6828" spans="1:12">
      <c r="A6828" s="1">
        <v>43902</v>
      </c>
      <c r="B6828" s="17" t="s">
        <v>89</v>
      </c>
      <c r="C6828">
        <v>1.13812</v>
      </c>
      <c r="D6828">
        <v>1.14046</v>
      </c>
      <c r="E6828">
        <v>-2.3400000000000087E-3</v>
      </c>
      <c r="F6828">
        <v>-2.0518036581730257E-3</v>
      </c>
      <c r="G6828" s="17" t="s">
        <v>2</v>
      </c>
      <c r="H6828" s="17" t="s">
        <v>90</v>
      </c>
      <c r="I6828" s="17" t="s">
        <v>38</v>
      </c>
      <c r="J6828" s="17" t="s">
        <v>144</v>
      </c>
      <c r="K6828" s="17">
        <f>IF(BASE_MARKET_DATA[[#This Row],[DATE]]=_xlfn.MAXIFS(A:A,H:H,BASE_MARKET_DATA[[#This Row],[LABEL]]),1,0)</f>
        <v>0</v>
      </c>
      <c r="L6828" s="17">
        <f>IF(BASE_MARKET_DATA[[#This Row],[VARP]]&gt;0,1,0)</f>
        <v>0</v>
      </c>
    </row>
    <row r="6829" spans="1:12">
      <c r="A6829" s="1">
        <v>43903</v>
      </c>
      <c r="B6829" s="17" t="s">
        <v>89</v>
      </c>
      <c r="C6829">
        <v>1.1233899999999999</v>
      </c>
      <c r="D6829">
        <v>1.13812</v>
      </c>
      <c r="E6829">
        <v>-1.4730000000000132E-2</v>
      </c>
      <c r="F6829">
        <v>-1.2942396232383344E-2</v>
      </c>
      <c r="G6829" s="17" t="s">
        <v>2</v>
      </c>
      <c r="H6829" s="17" t="s">
        <v>90</v>
      </c>
      <c r="I6829" s="17" t="s">
        <v>38</v>
      </c>
      <c r="J6829" s="17" t="s">
        <v>144</v>
      </c>
      <c r="K6829" s="17">
        <f>IF(BASE_MARKET_DATA[[#This Row],[DATE]]=_xlfn.MAXIFS(A:A,H:H,BASE_MARKET_DATA[[#This Row],[LABEL]]),1,0)</f>
        <v>0</v>
      </c>
      <c r="L6829" s="17">
        <f>IF(BASE_MARKET_DATA[[#This Row],[VARP]]&gt;0,1,0)</f>
        <v>0</v>
      </c>
    </row>
    <row r="6830" spans="1:12">
      <c r="A6830" s="1">
        <v>43906</v>
      </c>
      <c r="B6830" s="17" t="s">
        <v>89</v>
      </c>
      <c r="C6830">
        <v>1.1112299999999999</v>
      </c>
      <c r="D6830">
        <v>1.1233899999999999</v>
      </c>
      <c r="E6830">
        <v>-1.2159999999999949E-2</v>
      </c>
      <c r="F6830">
        <v>-1.0824379779061546E-2</v>
      </c>
      <c r="G6830" s="17" t="s">
        <v>2</v>
      </c>
      <c r="H6830" s="17" t="s">
        <v>90</v>
      </c>
      <c r="I6830" s="17" t="s">
        <v>38</v>
      </c>
      <c r="J6830" s="17" t="s">
        <v>144</v>
      </c>
      <c r="K6830" s="17">
        <f>IF(BASE_MARKET_DATA[[#This Row],[DATE]]=_xlfn.MAXIFS(A:A,H:H,BASE_MARKET_DATA[[#This Row],[LABEL]]),1,0)</f>
        <v>0</v>
      </c>
      <c r="L6830" s="17">
        <f>IF(BASE_MARKET_DATA[[#This Row],[VARP]]&gt;0,1,0)</f>
        <v>0</v>
      </c>
    </row>
    <row r="6831" spans="1:12">
      <c r="A6831" s="1">
        <v>43907</v>
      </c>
      <c r="B6831" s="17" t="s">
        <v>89</v>
      </c>
      <c r="C6831">
        <v>1.0986</v>
      </c>
      <c r="D6831">
        <v>1.1112299999999999</v>
      </c>
      <c r="E6831">
        <v>-1.2629999999999919E-2</v>
      </c>
      <c r="F6831">
        <v>-1.1365783861126787E-2</v>
      </c>
      <c r="G6831" s="17" t="s">
        <v>2</v>
      </c>
      <c r="H6831" s="17" t="s">
        <v>90</v>
      </c>
      <c r="I6831" s="17" t="s">
        <v>38</v>
      </c>
      <c r="J6831" s="17" t="s">
        <v>144</v>
      </c>
      <c r="K6831" s="17">
        <f>IF(BASE_MARKET_DATA[[#This Row],[DATE]]=_xlfn.MAXIFS(A:A,H:H,BASE_MARKET_DATA[[#This Row],[LABEL]]),1,0)</f>
        <v>0</v>
      </c>
      <c r="L6831" s="17">
        <f>IF(BASE_MARKET_DATA[[#This Row],[VARP]]&gt;0,1,0)</f>
        <v>0</v>
      </c>
    </row>
    <row r="6832" spans="1:12">
      <c r="A6832" s="1">
        <v>43908</v>
      </c>
      <c r="B6832" s="17" t="s">
        <v>89</v>
      </c>
      <c r="C6832">
        <v>1.1002399999999999</v>
      </c>
      <c r="D6832">
        <v>1.0986</v>
      </c>
      <c r="E6832">
        <v>1.6399999999998638E-3</v>
      </c>
      <c r="F6832">
        <v>1.4928090296740066E-3</v>
      </c>
      <c r="G6832" s="17" t="s">
        <v>2</v>
      </c>
      <c r="H6832" s="17" t="s">
        <v>90</v>
      </c>
      <c r="I6832" s="17" t="s">
        <v>38</v>
      </c>
      <c r="J6832" s="17" t="s">
        <v>144</v>
      </c>
      <c r="K6832" s="17">
        <f>IF(BASE_MARKET_DATA[[#This Row],[DATE]]=_xlfn.MAXIFS(A:A,H:H,BASE_MARKET_DATA[[#This Row],[LABEL]]),1,0)</f>
        <v>0</v>
      </c>
      <c r="L6832" s="17">
        <f>IF(BASE_MARKET_DATA[[#This Row],[VARP]]&gt;0,1,0)</f>
        <v>1</v>
      </c>
    </row>
    <row r="6833" spans="1:12">
      <c r="A6833" s="1">
        <v>43909</v>
      </c>
      <c r="B6833" s="17" t="s">
        <v>89</v>
      </c>
      <c r="C6833">
        <v>1.06033</v>
      </c>
      <c r="D6833">
        <v>1.1002399999999999</v>
      </c>
      <c r="E6833">
        <v>-3.990999999999989E-2</v>
      </c>
      <c r="F6833">
        <v>-3.6273903875517974E-2</v>
      </c>
      <c r="G6833" s="17" t="s">
        <v>2</v>
      </c>
      <c r="H6833" s="17" t="s">
        <v>90</v>
      </c>
      <c r="I6833" s="17" t="s">
        <v>38</v>
      </c>
      <c r="J6833" s="17" t="s">
        <v>144</v>
      </c>
      <c r="K6833" s="17">
        <f>IF(BASE_MARKET_DATA[[#This Row],[DATE]]=_xlfn.MAXIFS(A:A,H:H,BASE_MARKET_DATA[[#This Row],[LABEL]]),1,0)</f>
        <v>0</v>
      </c>
      <c r="L6833" s="17">
        <f>IF(BASE_MARKET_DATA[[#This Row],[VARP]]&gt;0,1,0)</f>
        <v>0</v>
      </c>
    </row>
    <row r="6834" spans="1:12">
      <c r="A6834" s="1">
        <v>43910</v>
      </c>
      <c r="B6834" s="17" t="s">
        <v>89</v>
      </c>
      <c r="C6834">
        <v>1.07809</v>
      </c>
      <c r="D6834">
        <v>1.06033</v>
      </c>
      <c r="E6834">
        <v>1.7759999999999998E-2</v>
      </c>
      <c r="F6834">
        <v>1.6749502513368479E-2</v>
      </c>
      <c r="G6834" s="17" t="s">
        <v>2</v>
      </c>
      <c r="H6834" s="17" t="s">
        <v>90</v>
      </c>
      <c r="I6834" s="17" t="s">
        <v>38</v>
      </c>
      <c r="J6834" s="17" t="s">
        <v>144</v>
      </c>
      <c r="K6834" s="17">
        <f>IF(BASE_MARKET_DATA[[#This Row],[DATE]]=_xlfn.MAXIFS(A:A,H:H,BASE_MARKET_DATA[[#This Row],[LABEL]]),1,0)</f>
        <v>0</v>
      </c>
      <c r="L6834" s="17">
        <f>IF(BASE_MARKET_DATA[[#This Row],[VARP]]&gt;0,1,0)</f>
        <v>1</v>
      </c>
    </row>
    <row r="6835" spans="1:12">
      <c r="A6835" s="1">
        <v>43913</v>
      </c>
      <c r="B6835" s="17" t="s">
        <v>89</v>
      </c>
      <c r="C6835">
        <v>1.08649</v>
      </c>
      <c r="D6835">
        <v>1.07809</v>
      </c>
      <c r="E6835">
        <v>8.3999999999999631E-3</v>
      </c>
      <c r="F6835">
        <v>7.7915572911352142E-3</v>
      </c>
      <c r="G6835" s="17" t="s">
        <v>2</v>
      </c>
      <c r="H6835" s="17" t="s">
        <v>90</v>
      </c>
      <c r="I6835" s="17" t="s">
        <v>38</v>
      </c>
      <c r="J6835" s="17" t="s">
        <v>144</v>
      </c>
      <c r="K6835" s="17">
        <f>IF(BASE_MARKET_DATA[[#This Row],[DATE]]=_xlfn.MAXIFS(A:A,H:H,BASE_MARKET_DATA[[#This Row],[LABEL]]),1,0)</f>
        <v>0</v>
      </c>
      <c r="L6835" s="17">
        <f>IF(BASE_MARKET_DATA[[#This Row],[VARP]]&gt;0,1,0)</f>
        <v>1</v>
      </c>
    </row>
    <row r="6836" spans="1:12">
      <c r="A6836" s="1">
        <v>43914</v>
      </c>
      <c r="B6836" s="17" t="s">
        <v>89</v>
      </c>
      <c r="C6836">
        <v>1.07684</v>
      </c>
      <c r="D6836">
        <v>1.08649</v>
      </c>
      <c r="E6836">
        <v>-9.6499999999999364E-3</v>
      </c>
      <c r="F6836">
        <v>-8.8818120737419928E-3</v>
      </c>
      <c r="G6836" s="17" t="s">
        <v>2</v>
      </c>
      <c r="H6836" s="17" t="s">
        <v>90</v>
      </c>
      <c r="I6836" s="17" t="s">
        <v>38</v>
      </c>
      <c r="J6836" s="17" t="s">
        <v>144</v>
      </c>
      <c r="K6836" s="17">
        <f>IF(BASE_MARKET_DATA[[#This Row],[DATE]]=_xlfn.MAXIFS(A:A,H:H,BASE_MARKET_DATA[[#This Row],[LABEL]]),1,0)</f>
        <v>0</v>
      </c>
      <c r="L6836" s="17">
        <f>IF(BASE_MARKET_DATA[[#This Row],[VARP]]&gt;0,1,0)</f>
        <v>0</v>
      </c>
    </row>
    <row r="6837" spans="1:12">
      <c r="A6837" s="1">
        <v>43915</v>
      </c>
      <c r="B6837" s="17" t="s">
        <v>89</v>
      </c>
      <c r="C6837">
        <v>1.0913700000000002</v>
      </c>
      <c r="D6837">
        <v>1.07684</v>
      </c>
      <c r="E6837">
        <v>1.4530000000000154E-2</v>
      </c>
      <c r="F6837">
        <v>1.3493183759890191E-2</v>
      </c>
      <c r="G6837" s="17" t="s">
        <v>2</v>
      </c>
      <c r="H6837" s="17" t="s">
        <v>90</v>
      </c>
      <c r="I6837" s="17" t="s">
        <v>38</v>
      </c>
      <c r="J6837" s="17" t="s">
        <v>144</v>
      </c>
      <c r="K6837" s="17">
        <f>IF(BASE_MARKET_DATA[[#This Row],[DATE]]=_xlfn.MAXIFS(A:A,H:H,BASE_MARKET_DATA[[#This Row],[LABEL]]),1,0)</f>
        <v>0</v>
      </c>
      <c r="L6837" s="17">
        <f>IF(BASE_MARKET_DATA[[#This Row],[VARP]]&gt;0,1,0)</f>
        <v>1</v>
      </c>
    </row>
    <row r="6838" spans="1:12">
      <c r="A6838" s="1">
        <v>43916</v>
      </c>
      <c r="B6838" s="17" t="s">
        <v>89</v>
      </c>
      <c r="C6838">
        <v>1.0880700000000001</v>
      </c>
      <c r="D6838">
        <v>1.0913700000000002</v>
      </c>
      <c r="E6838">
        <v>-3.3000000000000806E-3</v>
      </c>
      <c r="F6838">
        <v>-3.0237224772534338E-3</v>
      </c>
      <c r="G6838" s="17" t="s">
        <v>2</v>
      </c>
      <c r="H6838" s="17" t="s">
        <v>90</v>
      </c>
      <c r="I6838" s="17" t="s">
        <v>38</v>
      </c>
      <c r="J6838" s="17" t="s">
        <v>144</v>
      </c>
      <c r="K6838" s="17">
        <f>IF(BASE_MARKET_DATA[[#This Row],[DATE]]=_xlfn.MAXIFS(A:A,H:H,BASE_MARKET_DATA[[#This Row],[LABEL]]),1,0)</f>
        <v>0</v>
      </c>
      <c r="L6838" s="17">
        <f>IF(BASE_MARKET_DATA[[#This Row],[VARP]]&gt;0,1,0)</f>
        <v>0</v>
      </c>
    </row>
    <row r="6839" spans="1:12">
      <c r="A6839" s="1">
        <v>43917</v>
      </c>
      <c r="B6839" s="17" t="s">
        <v>89</v>
      </c>
      <c r="C6839">
        <v>1.10388</v>
      </c>
      <c r="D6839">
        <v>1.0880700000000001</v>
      </c>
      <c r="E6839">
        <v>1.580999999999988E-2</v>
      </c>
      <c r="F6839">
        <v>1.453031514516518E-2</v>
      </c>
      <c r="G6839" s="17" t="s">
        <v>2</v>
      </c>
      <c r="H6839" s="17" t="s">
        <v>90</v>
      </c>
      <c r="I6839" s="17" t="s">
        <v>38</v>
      </c>
      <c r="J6839" s="17" t="s">
        <v>144</v>
      </c>
      <c r="K6839" s="17">
        <f>IF(BASE_MARKET_DATA[[#This Row],[DATE]]=_xlfn.MAXIFS(A:A,H:H,BASE_MARKET_DATA[[#This Row],[LABEL]]),1,0)</f>
        <v>0</v>
      </c>
      <c r="L6839" s="17">
        <f>IF(BASE_MARKET_DATA[[#This Row],[VARP]]&gt;0,1,0)</f>
        <v>1</v>
      </c>
    </row>
    <row r="6840" spans="1:12">
      <c r="A6840" s="1">
        <v>43920</v>
      </c>
      <c r="B6840" s="17" t="s">
        <v>89</v>
      </c>
      <c r="C6840">
        <v>1.11768</v>
      </c>
      <c r="D6840">
        <v>1.10388</v>
      </c>
      <c r="E6840">
        <v>1.3800000000000034E-2</v>
      </c>
      <c r="F6840">
        <v>1.2501358843352571E-2</v>
      </c>
      <c r="G6840" s="17" t="s">
        <v>2</v>
      </c>
      <c r="H6840" s="17" t="s">
        <v>90</v>
      </c>
      <c r="I6840" s="17" t="s">
        <v>38</v>
      </c>
      <c r="J6840" s="17" t="s">
        <v>144</v>
      </c>
      <c r="K6840" s="17">
        <f>IF(BASE_MARKET_DATA[[#This Row],[DATE]]=_xlfn.MAXIFS(A:A,H:H,BASE_MARKET_DATA[[#This Row],[LABEL]]),1,0)</f>
        <v>0</v>
      </c>
      <c r="L6840" s="17">
        <f>IF(BASE_MARKET_DATA[[#This Row],[VARP]]&gt;0,1,0)</f>
        <v>1</v>
      </c>
    </row>
    <row r="6841" spans="1:12">
      <c r="A6841" s="1">
        <v>43921</v>
      </c>
      <c r="B6841" s="17" t="s">
        <v>89</v>
      </c>
      <c r="C6841">
        <v>1.12141</v>
      </c>
      <c r="D6841">
        <v>1.11768</v>
      </c>
      <c r="E6841">
        <v>3.7300000000000111E-3</v>
      </c>
      <c r="F6841">
        <v>3.337270059408785E-3</v>
      </c>
      <c r="G6841" s="17" t="s">
        <v>2</v>
      </c>
      <c r="H6841" s="17" t="s">
        <v>90</v>
      </c>
      <c r="I6841" s="17" t="s">
        <v>38</v>
      </c>
      <c r="J6841" s="17" t="s">
        <v>144</v>
      </c>
      <c r="K6841" s="17">
        <f>IF(BASE_MARKET_DATA[[#This Row],[DATE]]=_xlfn.MAXIFS(A:A,H:H,BASE_MARKET_DATA[[#This Row],[LABEL]]),1,0)</f>
        <v>0</v>
      </c>
      <c r="L6841" s="17">
        <f>IF(BASE_MARKET_DATA[[#This Row],[VARP]]&gt;0,1,0)</f>
        <v>1</v>
      </c>
    </row>
    <row r="6842" spans="1:12">
      <c r="A6842" s="1">
        <v>43922</v>
      </c>
      <c r="B6842" s="17" t="s">
        <v>89</v>
      </c>
      <c r="C6842">
        <v>1.125</v>
      </c>
      <c r="D6842">
        <v>1.12141</v>
      </c>
      <c r="E6842">
        <v>3.5899999999999821E-3</v>
      </c>
      <c r="F6842">
        <v>3.2013269009550315E-3</v>
      </c>
      <c r="G6842" s="17" t="s">
        <v>2</v>
      </c>
      <c r="H6842" s="17" t="s">
        <v>90</v>
      </c>
      <c r="I6842" s="17" t="s">
        <v>38</v>
      </c>
      <c r="J6842" s="17" t="s">
        <v>144</v>
      </c>
      <c r="K6842" s="17">
        <f>IF(BASE_MARKET_DATA[[#This Row],[DATE]]=_xlfn.MAXIFS(A:A,H:H,BASE_MARKET_DATA[[#This Row],[LABEL]]),1,0)</f>
        <v>0</v>
      </c>
      <c r="L6842" s="17">
        <f>IF(BASE_MARKET_DATA[[#This Row],[VARP]]&gt;0,1,0)</f>
        <v>1</v>
      </c>
    </row>
    <row r="6843" spans="1:12">
      <c r="A6843" s="1">
        <v>43923</v>
      </c>
      <c r="B6843" s="17" t="s">
        <v>89</v>
      </c>
      <c r="C6843">
        <v>1.13026</v>
      </c>
      <c r="D6843">
        <v>1.125</v>
      </c>
      <c r="E6843">
        <v>5.2600000000000424E-3</v>
      </c>
      <c r="F6843">
        <v>4.6755555555555934E-3</v>
      </c>
      <c r="G6843" s="17" t="s">
        <v>2</v>
      </c>
      <c r="H6843" s="17" t="s">
        <v>90</v>
      </c>
      <c r="I6843" s="17" t="s">
        <v>38</v>
      </c>
      <c r="J6843" s="17" t="s">
        <v>144</v>
      </c>
      <c r="K6843" s="17">
        <f>IF(BASE_MARKET_DATA[[#This Row],[DATE]]=_xlfn.MAXIFS(A:A,H:H,BASE_MARKET_DATA[[#This Row],[LABEL]]),1,0)</f>
        <v>0</v>
      </c>
      <c r="L6843" s="17">
        <f>IF(BASE_MARKET_DATA[[#This Row],[VARP]]&gt;0,1,0)</f>
        <v>1</v>
      </c>
    </row>
    <row r="6844" spans="1:12">
      <c r="A6844" s="1">
        <v>43924</v>
      </c>
      <c r="B6844" s="17" t="s">
        <v>89</v>
      </c>
      <c r="C6844">
        <v>1.1424000000000001</v>
      </c>
      <c r="D6844">
        <v>1.13026</v>
      </c>
      <c r="E6844">
        <v>1.214000000000004E-2</v>
      </c>
      <c r="F6844">
        <v>1.0740891476297523E-2</v>
      </c>
      <c r="G6844" s="17" t="s">
        <v>2</v>
      </c>
      <c r="H6844" s="17" t="s">
        <v>90</v>
      </c>
      <c r="I6844" s="17" t="s">
        <v>38</v>
      </c>
      <c r="J6844" s="17" t="s">
        <v>144</v>
      </c>
      <c r="K6844" s="17">
        <f>IF(BASE_MARKET_DATA[[#This Row],[DATE]]=_xlfn.MAXIFS(A:A,H:H,BASE_MARKET_DATA[[#This Row],[LABEL]]),1,0)</f>
        <v>0</v>
      </c>
      <c r="L6844" s="17">
        <f>IF(BASE_MARKET_DATA[[#This Row],[VARP]]&gt;0,1,0)</f>
        <v>1</v>
      </c>
    </row>
    <row r="6845" spans="1:12">
      <c r="A6845" s="1">
        <v>43927</v>
      </c>
      <c r="B6845" s="17" t="s">
        <v>89</v>
      </c>
      <c r="C6845">
        <v>1.13042</v>
      </c>
      <c r="D6845">
        <v>1.1424000000000001</v>
      </c>
      <c r="E6845">
        <v>-1.1980000000000102E-2</v>
      </c>
      <c r="F6845">
        <v>-1.0486694677871236E-2</v>
      </c>
      <c r="G6845" s="17" t="s">
        <v>2</v>
      </c>
      <c r="H6845" s="17" t="s">
        <v>90</v>
      </c>
      <c r="I6845" s="17" t="s">
        <v>38</v>
      </c>
      <c r="J6845" s="17" t="s">
        <v>144</v>
      </c>
      <c r="K6845" s="17">
        <f>IF(BASE_MARKET_DATA[[#This Row],[DATE]]=_xlfn.MAXIFS(A:A,H:H,BASE_MARKET_DATA[[#This Row],[LABEL]]),1,0)</f>
        <v>0</v>
      </c>
      <c r="L6845" s="17">
        <f>IF(BASE_MARKET_DATA[[#This Row],[VARP]]&gt;0,1,0)</f>
        <v>0</v>
      </c>
    </row>
    <row r="6846" spans="1:12">
      <c r="A6846" s="1">
        <v>43928</v>
      </c>
      <c r="B6846" s="17" t="s">
        <v>89</v>
      </c>
      <c r="C6846">
        <v>1.13297</v>
      </c>
      <c r="D6846">
        <v>1.13042</v>
      </c>
      <c r="E6846">
        <v>2.5500000000000522E-3</v>
      </c>
      <c r="F6846">
        <v>2.255798729675742E-3</v>
      </c>
      <c r="G6846" s="17" t="s">
        <v>2</v>
      </c>
      <c r="H6846" s="17" t="s">
        <v>90</v>
      </c>
      <c r="I6846" s="17" t="s">
        <v>38</v>
      </c>
      <c r="J6846" s="17" t="s">
        <v>144</v>
      </c>
      <c r="K6846" s="17">
        <f>IF(BASE_MARKET_DATA[[#This Row],[DATE]]=_xlfn.MAXIFS(A:A,H:H,BASE_MARKET_DATA[[#This Row],[LABEL]]),1,0)</f>
        <v>0</v>
      </c>
      <c r="L6846" s="17">
        <f>IF(BASE_MARKET_DATA[[#This Row],[VARP]]&gt;0,1,0)</f>
        <v>1</v>
      </c>
    </row>
    <row r="6847" spans="1:12">
      <c r="A6847" s="1">
        <v>43929</v>
      </c>
      <c r="B6847" s="17" t="s">
        <v>89</v>
      </c>
      <c r="C6847">
        <v>1.13226</v>
      </c>
      <c r="D6847">
        <v>1.13297</v>
      </c>
      <c r="E6847">
        <v>-7.0999999999998842E-4</v>
      </c>
      <c r="F6847">
        <v>-6.2667149174293086E-4</v>
      </c>
      <c r="G6847" s="17" t="s">
        <v>2</v>
      </c>
      <c r="H6847" s="17" t="s">
        <v>90</v>
      </c>
      <c r="I6847" s="17" t="s">
        <v>38</v>
      </c>
      <c r="J6847" s="17" t="s">
        <v>144</v>
      </c>
      <c r="K6847" s="17">
        <f>IF(BASE_MARKET_DATA[[#This Row],[DATE]]=_xlfn.MAXIFS(A:A,H:H,BASE_MARKET_DATA[[#This Row],[LABEL]]),1,0)</f>
        <v>0</v>
      </c>
      <c r="L6847" s="17">
        <f>IF(BASE_MARKET_DATA[[#This Row],[VARP]]&gt;0,1,0)</f>
        <v>0</v>
      </c>
    </row>
    <row r="6848" spans="1:12">
      <c r="A6848" s="1">
        <v>43930</v>
      </c>
      <c r="B6848" s="17" t="s">
        <v>89</v>
      </c>
      <c r="C6848">
        <v>1.1406000000000001</v>
      </c>
      <c r="D6848">
        <v>1.13226</v>
      </c>
      <c r="E6848">
        <v>8.3400000000000141E-3</v>
      </c>
      <c r="F6848">
        <v>7.3657993747019354E-3</v>
      </c>
      <c r="G6848" s="17" t="s">
        <v>2</v>
      </c>
      <c r="H6848" s="17" t="s">
        <v>90</v>
      </c>
      <c r="I6848" s="17" t="s">
        <v>38</v>
      </c>
      <c r="J6848" s="17" t="s">
        <v>144</v>
      </c>
      <c r="K6848" s="17">
        <f>IF(BASE_MARKET_DATA[[#This Row],[DATE]]=_xlfn.MAXIFS(A:A,H:H,BASE_MARKET_DATA[[#This Row],[LABEL]]),1,0)</f>
        <v>0</v>
      </c>
      <c r="L6848" s="17">
        <f>IF(BASE_MARKET_DATA[[#This Row],[VARP]]&gt;0,1,0)</f>
        <v>1</v>
      </c>
    </row>
    <row r="6849" spans="1:12">
      <c r="A6849" s="1">
        <v>43931</v>
      </c>
      <c r="B6849" s="17" t="s">
        <v>89</v>
      </c>
      <c r="C6849">
        <v>1.1394600000000001</v>
      </c>
      <c r="D6849">
        <v>1.1406000000000001</v>
      </c>
      <c r="E6849">
        <v>-1.1399999999999189E-3</v>
      </c>
      <c r="F6849">
        <v>-9.9947396107304826E-4</v>
      </c>
      <c r="G6849" s="17" t="s">
        <v>2</v>
      </c>
      <c r="H6849" s="17" t="s">
        <v>90</v>
      </c>
      <c r="I6849" s="17" t="s">
        <v>38</v>
      </c>
      <c r="J6849" s="17" t="s">
        <v>144</v>
      </c>
      <c r="K6849" s="17">
        <f>IF(BASE_MARKET_DATA[[#This Row],[DATE]]=_xlfn.MAXIFS(A:A,H:H,BASE_MARKET_DATA[[#This Row],[LABEL]]),1,0)</f>
        <v>0</v>
      </c>
      <c r="L6849" s="17">
        <f>IF(BASE_MARKET_DATA[[#This Row],[VARP]]&gt;0,1,0)</f>
        <v>0</v>
      </c>
    </row>
    <row r="6850" spans="1:12">
      <c r="A6850" s="1">
        <v>43934</v>
      </c>
      <c r="B6850" s="17" t="s">
        <v>89</v>
      </c>
      <c r="C6850">
        <v>1.1395600000000001</v>
      </c>
      <c r="D6850">
        <v>1.1394600000000001</v>
      </c>
      <c r="E6850">
        <v>9.9999999999988987E-5</v>
      </c>
      <c r="F6850">
        <v>8.7760869183638719E-5</v>
      </c>
      <c r="G6850" s="17" t="s">
        <v>2</v>
      </c>
      <c r="H6850" s="17" t="s">
        <v>90</v>
      </c>
      <c r="I6850" s="17" t="s">
        <v>38</v>
      </c>
      <c r="J6850" s="17" t="s">
        <v>144</v>
      </c>
      <c r="K6850" s="17">
        <f>IF(BASE_MARKET_DATA[[#This Row],[DATE]]=_xlfn.MAXIFS(A:A,H:H,BASE_MARKET_DATA[[#This Row],[LABEL]]),1,0)</f>
        <v>0</v>
      </c>
      <c r="L6850" s="17">
        <f>IF(BASE_MARKET_DATA[[#This Row],[VARP]]&gt;0,1,0)</f>
        <v>1</v>
      </c>
    </row>
    <row r="6851" spans="1:12">
      <c r="A6851" s="1">
        <v>43935</v>
      </c>
      <c r="B6851" s="17" t="s">
        <v>89</v>
      </c>
      <c r="C6851">
        <v>1.14655</v>
      </c>
      <c r="D6851">
        <v>1.1395600000000001</v>
      </c>
      <c r="E6851">
        <v>6.9899999999998297E-3</v>
      </c>
      <c r="F6851">
        <v>6.1339464354661704E-3</v>
      </c>
      <c r="G6851" s="17" t="s">
        <v>2</v>
      </c>
      <c r="H6851" s="17" t="s">
        <v>90</v>
      </c>
      <c r="I6851" s="17" t="s">
        <v>38</v>
      </c>
      <c r="J6851" s="17" t="s">
        <v>144</v>
      </c>
      <c r="K6851" s="17">
        <f>IF(BASE_MARKET_DATA[[#This Row],[DATE]]=_xlfn.MAXIFS(A:A,H:H,BASE_MARKET_DATA[[#This Row],[LABEL]]),1,0)</f>
        <v>0</v>
      </c>
      <c r="L6851" s="17">
        <f>IF(BASE_MARKET_DATA[[#This Row],[VARP]]&gt;0,1,0)</f>
        <v>1</v>
      </c>
    </row>
    <row r="6852" spans="1:12">
      <c r="A6852" s="1">
        <v>43936</v>
      </c>
      <c r="B6852" s="17" t="s">
        <v>89</v>
      </c>
      <c r="C6852">
        <v>1.1492</v>
      </c>
      <c r="D6852">
        <v>1.14655</v>
      </c>
      <c r="E6852">
        <v>2.6500000000000412E-3</v>
      </c>
      <c r="F6852">
        <v>2.3112816711002935E-3</v>
      </c>
      <c r="G6852" s="17" t="s">
        <v>2</v>
      </c>
      <c r="H6852" s="17" t="s">
        <v>90</v>
      </c>
      <c r="I6852" s="17" t="s">
        <v>38</v>
      </c>
      <c r="J6852" s="17" t="s">
        <v>144</v>
      </c>
      <c r="K6852" s="17">
        <f>IF(BASE_MARKET_DATA[[#This Row],[DATE]]=_xlfn.MAXIFS(A:A,H:H,BASE_MARKET_DATA[[#This Row],[LABEL]]),1,0)</f>
        <v>0</v>
      </c>
      <c r="L6852" s="17">
        <f>IF(BASE_MARKET_DATA[[#This Row],[VARP]]&gt;0,1,0)</f>
        <v>1</v>
      </c>
    </row>
    <row r="6853" spans="1:12">
      <c r="A6853" s="1">
        <v>43937</v>
      </c>
      <c r="B6853" s="17" t="s">
        <v>89</v>
      </c>
      <c r="C6853">
        <v>1.1479999999999999</v>
      </c>
      <c r="D6853">
        <v>1.1492</v>
      </c>
      <c r="E6853">
        <v>-1.2000000000000899E-3</v>
      </c>
      <c r="F6853">
        <v>-1.0442046641142447E-3</v>
      </c>
      <c r="G6853" s="17" t="s">
        <v>2</v>
      </c>
      <c r="H6853" s="17" t="s">
        <v>90</v>
      </c>
      <c r="I6853" s="17" t="s">
        <v>38</v>
      </c>
      <c r="J6853" s="17" t="s">
        <v>144</v>
      </c>
      <c r="K6853" s="17">
        <f>IF(BASE_MARKET_DATA[[#This Row],[DATE]]=_xlfn.MAXIFS(A:A,H:H,BASE_MARKET_DATA[[#This Row],[LABEL]]),1,0)</f>
        <v>0</v>
      </c>
      <c r="L6853" s="17">
        <f>IF(BASE_MARKET_DATA[[#This Row],[VARP]]&gt;0,1,0)</f>
        <v>0</v>
      </c>
    </row>
    <row r="6854" spans="1:12">
      <c r="A6854" s="1">
        <v>43938</v>
      </c>
      <c r="B6854" s="17" t="s">
        <v>89</v>
      </c>
      <c r="C6854">
        <v>1.1497999999999999</v>
      </c>
      <c r="D6854">
        <v>1.1479999999999999</v>
      </c>
      <c r="E6854">
        <v>1.8000000000000238E-3</v>
      </c>
      <c r="F6854">
        <v>1.567944250871101E-3</v>
      </c>
      <c r="G6854" s="17" t="s">
        <v>2</v>
      </c>
      <c r="H6854" s="17" t="s">
        <v>90</v>
      </c>
      <c r="I6854" s="17" t="s">
        <v>38</v>
      </c>
      <c r="J6854" s="17" t="s">
        <v>144</v>
      </c>
      <c r="K6854" s="17">
        <f>IF(BASE_MARKET_DATA[[#This Row],[DATE]]=_xlfn.MAXIFS(A:A,H:H,BASE_MARKET_DATA[[#This Row],[LABEL]]),1,0)</f>
        <v>0</v>
      </c>
      <c r="L6854" s="17">
        <f>IF(BASE_MARKET_DATA[[#This Row],[VARP]]&gt;0,1,0)</f>
        <v>1</v>
      </c>
    </row>
    <row r="6855" spans="1:12">
      <c r="A6855" s="1">
        <v>43941</v>
      </c>
      <c r="B6855" s="17" t="s">
        <v>89</v>
      </c>
      <c r="C6855">
        <v>1.1488799999999999</v>
      </c>
      <c r="D6855">
        <v>1.1497999999999999</v>
      </c>
      <c r="E6855">
        <v>-9.200000000000319E-4</v>
      </c>
      <c r="F6855">
        <v>-8.0013915463561654E-4</v>
      </c>
      <c r="G6855" s="17" t="s">
        <v>2</v>
      </c>
      <c r="H6855" s="17" t="s">
        <v>90</v>
      </c>
      <c r="I6855" s="17" t="s">
        <v>38</v>
      </c>
      <c r="J6855" s="17" t="s">
        <v>144</v>
      </c>
      <c r="K6855" s="17">
        <f>IF(BASE_MARKET_DATA[[#This Row],[DATE]]=_xlfn.MAXIFS(A:A,H:H,BASE_MARKET_DATA[[#This Row],[LABEL]]),1,0)</f>
        <v>0</v>
      </c>
      <c r="L6855" s="17">
        <f>IF(BASE_MARKET_DATA[[#This Row],[VARP]]&gt;0,1,0)</f>
        <v>0</v>
      </c>
    </row>
    <row r="6856" spans="1:12">
      <c r="A6856" s="1">
        <v>43942</v>
      </c>
      <c r="B6856" s="17" t="s">
        <v>89</v>
      </c>
      <c r="C6856">
        <v>1.1450400000000001</v>
      </c>
      <c r="D6856">
        <v>1.1488799999999999</v>
      </c>
      <c r="E6856">
        <v>-3.8399999999998435E-3</v>
      </c>
      <c r="F6856">
        <v>-3.3423856277416649E-3</v>
      </c>
      <c r="G6856" s="17" t="s">
        <v>2</v>
      </c>
      <c r="H6856" s="17" t="s">
        <v>90</v>
      </c>
      <c r="I6856" s="17" t="s">
        <v>38</v>
      </c>
      <c r="J6856" s="17" t="s">
        <v>144</v>
      </c>
      <c r="K6856" s="17">
        <f>IF(BASE_MARKET_DATA[[#This Row],[DATE]]=_xlfn.MAXIFS(A:A,H:H,BASE_MARKET_DATA[[#This Row],[LABEL]]),1,0)</f>
        <v>0</v>
      </c>
      <c r="L6856" s="17">
        <f>IF(BASE_MARKET_DATA[[#This Row],[VARP]]&gt;0,1,0)</f>
        <v>0</v>
      </c>
    </row>
    <row r="6857" spans="1:12">
      <c r="A6857" s="1">
        <v>43943</v>
      </c>
      <c r="B6857" s="17" t="s">
        <v>89</v>
      </c>
      <c r="C6857">
        <v>1.1326000000000001</v>
      </c>
      <c r="D6857">
        <v>1.1450400000000001</v>
      </c>
      <c r="E6857">
        <v>-1.2440000000000007E-2</v>
      </c>
      <c r="F6857">
        <v>-1.0864249283867818E-2</v>
      </c>
      <c r="G6857" s="17" t="s">
        <v>2</v>
      </c>
      <c r="H6857" s="17" t="s">
        <v>90</v>
      </c>
      <c r="I6857" s="17" t="s">
        <v>38</v>
      </c>
      <c r="J6857" s="17" t="s">
        <v>144</v>
      </c>
      <c r="K6857" s="17">
        <f>IF(BASE_MARKET_DATA[[#This Row],[DATE]]=_xlfn.MAXIFS(A:A,H:H,BASE_MARKET_DATA[[#This Row],[LABEL]]),1,0)</f>
        <v>0</v>
      </c>
      <c r="L6857" s="17">
        <f>IF(BASE_MARKET_DATA[[#This Row],[VARP]]&gt;0,1,0)</f>
        <v>0</v>
      </c>
    </row>
    <row r="6858" spans="1:12">
      <c r="A6858" s="1">
        <v>43944</v>
      </c>
      <c r="B6858" s="17" t="s">
        <v>89</v>
      </c>
      <c r="C6858">
        <v>1.14011</v>
      </c>
      <c r="D6858">
        <v>1.1326000000000001</v>
      </c>
      <c r="E6858">
        <v>7.5099999999999056E-3</v>
      </c>
      <c r="F6858">
        <v>6.6307610806991928E-3</v>
      </c>
      <c r="G6858" s="17" t="s">
        <v>2</v>
      </c>
      <c r="H6858" s="17" t="s">
        <v>90</v>
      </c>
      <c r="I6858" s="17" t="s">
        <v>38</v>
      </c>
      <c r="J6858" s="17" t="s">
        <v>144</v>
      </c>
      <c r="K6858" s="17">
        <f>IF(BASE_MARKET_DATA[[#This Row],[DATE]]=_xlfn.MAXIFS(A:A,H:H,BASE_MARKET_DATA[[#This Row],[LABEL]]),1,0)</f>
        <v>0</v>
      </c>
      <c r="L6858" s="17">
        <f>IF(BASE_MARKET_DATA[[#This Row],[VARP]]&gt;0,1,0)</f>
        <v>1</v>
      </c>
    </row>
    <row r="6859" spans="1:12">
      <c r="A6859" s="1">
        <v>43945</v>
      </c>
      <c r="B6859" s="17" t="s">
        <v>89</v>
      </c>
      <c r="C6859">
        <v>1.1460999999999999</v>
      </c>
      <c r="D6859">
        <v>1.14011</v>
      </c>
      <c r="E6859">
        <v>5.9899999999999398E-3</v>
      </c>
      <c r="F6859">
        <v>5.2538790116742591E-3</v>
      </c>
      <c r="G6859" s="17" t="s">
        <v>2</v>
      </c>
      <c r="H6859" s="17" t="s">
        <v>90</v>
      </c>
      <c r="I6859" s="17" t="s">
        <v>38</v>
      </c>
      <c r="J6859" s="17" t="s">
        <v>144</v>
      </c>
      <c r="K6859" s="17">
        <f>IF(BASE_MARKET_DATA[[#This Row],[DATE]]=_xlfn.MAXIFS(A:A,H:H,BASE_MARKET_DATA[[#This Row],[LABEL]]),1,0)</f>
        <v>0</v>
      </c>
      <c r="L6859" s="17">
        <f>IF(BASE_MARKET_DATA[[#This Row],[VARP]]&gt;0,1,0)</f>
        <v>1</v>
      </c>
    </row>
    <row r="6860" spans="1:12">
      <c r="A6860" s="1">
        <v>43948</v>
      </c>
      <c r="B6860" s="17" t="s">
        <v>89</v>
      </c>
      <c r="C6860">
        <v>1.1426399999999999</v>
      </c>
      <c r="D6860">
        <v>1.1460999999999999</v>
      </c>
      <c r="E6860">
        <v>-3.4600000000000186E-3</v>
      </c>
      <c r="F6860">
        <v>-3.0189337754122844E-3</v>
      </c>
      <c r="G6860" s="17" t="s">
        <v>2</v>
      </c>
      <c r="H6860" s="17" t="s">
        <v>90</v>
      </c>
      <c r="I6860" s="17" t="s">
        <v>38</v>
      </c>
      <c r="J6860" s="17" t="s">
        <v>144</v>
      </c>
      <c r="K6860" s="17">
        <f>IF(BASE_MARKET_DATA[[#This Row],[DATE]]=_xlfn.MAXIFS(A:A,H:H,BASE_MARKET_DATA[[#This Row],[LABEL]]),1,0)</f>
        <v>0</v>
      </c>
      <c r="L6860" s="17">
        <f>IF(BASE_MARKET_DATA[[#This Row],[VARP]]&gt;0,1,0)</f>
        <v>0</v>
      </c>
    </row>
    <row r="6861" spans="1:12">
      <c r="A6861" s="1">
        <v>43949</v>
      </c>
      <c r="B6861" s="17" t="s">
        <v>89</v>
      </c>
      <c r="C6861">
        <v>1.1474600000000001</v>
      </c>
      <c r="D6861">
        <v>1.1426399999999999</v>
      </c>
      <c r="E6861">
        <v>4.8200000000002685E-3</v>
      </c>
      <c r="F6861">
        <v>4.2183014772809186E-3</v>
      </c>
      <c r="G6861" s="17" t="s">
        <v>2</v>
      </c>
      <c r="H6861" s="17" t="s">
        <v>90</v>
      </c>
      <c r="I6861" s="17" t="s">
        <v>38</v>
      </c>
      <c r="J6861" s="17" t="s">
        <v>144</v>
      </c>
      <c r="K6861" s="17">
        <f>IF(BASE_MARKET_DATA[[#This Row],[DATE]]=_xlfn.MAXIFS(A:A,H:H,BASE_MARKET_DATA[[#This Row],[LABEL]]),1,0)</f>
        <v>0</v>
      </c>
      <c r="L6861" s="17">
        <f>IF(BASE_MARKET_DATA[[#This Row],[VARP]]&gt;0,1,0)</f>
        <v>1</v>
      </c>
    </row>
    <row r="6862" spans="1:12">
      <c r="A6862" s="1">
        <v>43950</v>
      </c>
      <c r="B6862" s="17" t="s">
        <v>89</v>
      </c>
      <c r="C6862">
        <v>1.14778</v>
      </c>
      <c r="D6862">
        <v>1.1474600000000001</v>
      </c>
      <c r="E6862">
        <v>3.1999999999987594E-4</v>
      </c>
      <c r="F6862">
        <v>2.788768235928711E-4</v>
      </c>
      <c r="G6862" s="17" t="s">
        <v>2</v>
      </c>
      <c r="H6862" s="17" t="s">
        <v>90</v>
      </c>
      <c r="I6862" s="17" t="s">
        <v>38</v>
      </c>
      <c r="J6862" s="17" t="s">
        <v>144</v>
      </c>
      <c r="K6862" s="17">
        <f>IF(BASE_MARKET_DATA[[#This Row],[DATE]]=_xlfn.MAXIFS(A:A,H:H,BASE_MARKET_DATA[[#This Row],[LABEL]]),1,0)</f>
        <v>0</v>
      </c>
      <c r="L6862" s="17">
        <f>IF(BASE_MARKET_DATA[[#This Row],[VARP]]&gt;0,1,0)</f>
        <v>1</v>
      </c>
    </row>
    <row r="6863" spans="1:12">
      <c r="A6863" s="1">
        <v>43951</v>
      </c>
      <c r="B6863" s="17" t="s">
        <v>89</v>
      </c>
      <c r="C6863">
        <v>1.1464799999999999</v>
      </c>
      <c r="D6863">
        <v>1.14778</v>
      </c>
      <c r="E6863">
        <v>-1.3000000000000789E-3</v>
      </c>
      <c r="F6863">
        <v>-1.1326212340344655E-3</v>
      </c>
      <c r="G6863" s="17" t="s">
        <v>2</v>
      </c>
      <c r="H6863" s="17" t="s">
        <v>90</v>
      </c>
      <c r="I6863" s="17" t="s">
        <v>38</v>
      </c>
      <c r="J6863" s="17" t="s">
        <v>144</v>
      </c>
      <c r="K6863" s="17">
        <f>IF(BASE_MARKET_DATA[[#This Row],[DATE]]=_xlfn.MAXIFS(A:A,H:H,BASE_MARKET_DATA[[#This Row],[LABEL]]),1,0)</f>
        <v>0</v>
      </c>
      <c r="L6863" s="17">
        <f>IF(BASE_MARKET_DATA[[#This Row],[VARP]]&gt;0,1,0)</f>
        <v>0</v>
      </c>
    </row>
    <row r="6864" spans="1:12">
      <c r="A6864" s="1">
        <v>43952</v>
      </c>
      <c r="B6864" s="17" t="s">
        <v>89</v>
      </c>
      <c r="C6864">
        <v>1.14934</v>
      </c>
      <c r="D6864">
        <v>1.1464799999999999</v>
      </c>
      <c r="E6864">
        <v>2.8600000000000847E-3</v>
      </c>
      <c r="F6864">
        <v>2.4945921429070589E-3</v>
      </c>
      <c r="G6864" s="17" t="s">
        <v>2</v>
      </c>
      <c r="H6864" s="17" t="s">
        <v>90</v>
      </c>
      <c r="I6864" s="17" t="s">
        <v>38</v>
      </c>
      <c r="J6864" s="17" t="s">
        <v>144</v>
      </c>
      <c r="K6864" s="17">
        <f>IF(BASE_MARKET_DATA[[#This Row],[DATE]]=_xlfn.MAXIFS(A:A,H:H,BASE_MARKET_DATA[[#This Row],[LABEL]]),1,0)</f>
        <v>0</v>
      </c>
      <c r="L6864" s="17">
        <f>IF(BASE_MARKET_DATA[[#This Row],[VARP]]&gt;0,1,0)</f>
        <v>1</v>
      </c>
    </row>
    <row r="6865" spans="1:12">
      <c r="A6865" s="1">
        <v>43955</v>
      </c>
      <c r="B6865" s="17" t="s">
        <v>89</v>
      </c>
      <c r="C6865">
        <v>1.13622</v>
      </c>
      <c r="D6865">
        <v>1.14934</v>
      </c>
      <c r="E6865">
        <v>-1.3120000000000021E-2</v>
      </c>
      <c r="F6865">
        <v>-1.1415247011328258E-2</v>
      </c>
      <c r="G6865" s="17" t="s">
        <v>2</v>
      </c>
      <c r="H6865" s="17" t="s">
        <v>90</v>
      </c>
      <c r="I6865" s="17" t="s">
        <v>38</v>
      </c>
      <c r="J6865" s="17" t="s">
        <v>144</v>
      </c>
      <c r="K6865" s="17">
        <f>IF(BASE_MARKET_DATA[[#This Row],[DATE]]=_xlfn.MAXIFS(A:A,H:H,BASE_MARKET_DATA[[#This Row],[LABEL]]),1,0)</f>
        <v>0</v>
      </c>
      <c r="L6865" s="17">
        <f>IF(BASE_MARKET_DATA[[#This Row],[VARP]]&gt;0,1,0)</f>
        <v>0</v>
      </c>
    </row>
    <row r="6866" spans="1:12">
      <c r="A6866" s="1">
        <v>43956</v>
      </c>
      <c r="B6866" s="17" t="s">
        <v>89</v>
      </c>
      <c r="C6866">
        <v>1.141</v>
      </c>
      <c r="D6866">
        <v>1.13622</v>
      </c>
      <c r="E6866">
        <v>4.7800000000000065E-3</v>
      </c>
      <c r="F6866">
        <v>4.206931756173986E-3</v>
      </c>
      <c r="G6866" s="17" t="s">
        <v>2</v>
      </c>
      <c r="H6866" s="17" t="s">
        <v>90</v>
      </c>
      <c r="I6866" s="17" t="s">
        <v>38</v>
      </c>
      <c r="J6866" s="17" t="s">
        <v>144</v>
      </c>
      <c r="K6866" s="17">
        <f>IF(BASE_MARKET_DATA[[#This Row],[DATE]]=_xlfn.MAXIFS(A:A,H:H,BASE_MARKET_DATA[[#This Row],[LABEL]]),1,0)</f>
        <v>0</v>
      </c>
      <c r="L6866" s="17">
        <f>IF(BASE_MARKET_DATA[[#This Row],[VARP]]&gt;0,1,0)</f>
        <v>1</v>
      </c>
    </row>
    <row r="6867" spans="1:12">
      <c r="A6867" s="1">
        <v>43957</v>
      </c>
      <c r="B6867" s="17" t="s">
        <v>89</v>
      </c>
      <c r="C6867">
        <v>1.1477999999999999</v>
      </c>
      <c r="D6867">
        <v>1.141</v>
      </c>
      <c r="E6867">
        <v>6.7999999999999172E-3</v>
      </c>
      <c r="F6867">
        <v>5.9596844872917771E-3</v>
      </c>
      <c r="G6867" s="17" t="s">
        <v>2</v>
      </c>
      <c r="H6867" s="17" t="s">
        <v>90</v>
      </c>
      <c r="I6867" s="17" t="s">
        <v>38</v>
      </c>
      <c r="J6867" s="17" t="s">
        <v>144</v>
      </c>
      <c r="K6867" s="17">
        <f>IF(BASE_MARKET_DATA[[#This Row],[DATE]]=_xlfn.MAXIFS(A:A,H:H,BASE_MARKET_DATA[[#This Row],[LABEL]]),1,0)</f>
        <v>0</v>
      </c>
      <c r="L6867" s="17">
        <f>IF(BASE_MARKET_DATA[[#This Row],[VARP]]&gt;0,1,0)</f>
        <v>1</v>
      </c>
    </row>
    <row r="6868" spans="1:12">
      <c r="A6868" s="1">
        <v>43958</v>
      </c>
      <c r="B6868" s="17" t="s">
        <v>89</v>
      </c>
      <c r="C6868">
        <v>1.14114</v>
      </c>
      <c r="D6868">
        <v>1.1477999999999999</v>
      </c>
      <c r="E6868">
        <v>-6.6599999999998882E-3</v>
      </c>
      <c r="F6868">
        <v>-5.8024046001044511E-3</v>
      </c>
      <c r="G6868" s="17" t="s">
        <v>2</v>
      </c>
      <c r="H6868" s="17" t="s">
        <v>90</v>
      </c>
      <c r="I6868" s="17" t="s">
        <v>38</v>
      </c>
      <c r="J6868" s="17" t="s">
        <v>144</v>
      </c>
      <c r="K6868" s="17">
        <f>IF(BASE_MARKET_DATA[[#This Row],[DATE]]=_xlfn.MAXIFS(A:A,H:H,BASE_MARKET_DATA[[#This Row],[LABEL]]),1,0)</f>
        <v>0</v>
      </c>
      <c r="L6868" s="17">
        <f>IF(BASE_MARKET_DATA[[#This Row],[VARP]]&gt;0,1,0)</f>
        <v>0</v>
      </c>
    </row>
    <row r="6869" spans="1:12">
      <c r="A6869" s="1">
        <v>43959</v>
      </c>
      <c r="B6869" s="17" t="s">
        <v>89</v>
      </c>
      <c r="C6869">
        <v>1.14188</v>
      </c>
      <c r="D6869">
        <v>1.14114</v>
      </c>
      <c r="E6869">
        <v>7.3999999999996291E-4</v>
      </c>
      <c r="F6869">
        <v>6.4847433268482642E-4</v>
      </c>
      <c r="G6869" s="17" t="s">
        <v>2</v>
      </c>
      <c r="H6869" s="17" t="s">
        <v>90</v>
      </c>
      <c r="I6869" s="17" t="s">
        <v>38</v>
      </c>
      <c r="J6869" s="17" t="s">
        <v>144</v>
      </c>
      <c r="K6869" s="17">
        <f>IF(BASE_MARKET_DATA[[#This Row],[DATE]]=_xlfn.MAXIFS(A:A,H:H,BASE_MARKET_DATA[[#This Row],[LABEL]]),1,0)</f>
        <v>0</v>
      </c>
      <c r="L6869" s="17">
        <f>IF(BASE_MARKET_DATA[[#This Row],[VARP]]&gt;0,1,0)</f>
        <v>1</v>
      </c>
    </row>
    <row r="6870" spans="1:12">
      <c r="A6870" s="1">
        <v>43962</v>
      </c>
      <c r="B6870" s="17" t="s">
        <v>89</v>
      </c>
      <c r="C6870">
        <v>1.1451</v>
      </c>
      <c r="D6870">
        <v>1.14188</v>
      </c>
      <c r="E6870">
        <v>3.2200000000000006E-3</v>
      </c>
      <c r="F6870">
        <v>2.8199110239254567E-3</v>
      </c>
      <c r="G6870" s="17" t="s">
        <v>2</v>
      </c>
      <c r="H6870" s="17" t="s">
        <v>90</v>
      </c>
      <c r="I6870" s="17" t="s">
        <v>38</v>
      </c>
      <c r="J6870" s="17" t="s">
        <v>144</v>
      </c>
      <c r="K6870" s="17">
        <f>IF(BASE_MARKET_DATA[[#This Row],[DATE]]=_xlfn.MAXIFS(A:A,H:H,BASE_MARKET_DATA[[#This Row],[LABEL]]),1,0)</f>
        <v>0</v>
      </c>
      <c r="L6870" s="17">
        <f>IF(BASE_MARKET_DATA[[#This Row],[VARP]]&gt;0,1,0)</f>
        <v>1</v>
      </c>
    </row>
    <row r="6871" spans="1:12">
      <c r="A6871" s="1">
        <v>43963</v>
      </c>
      <c r="B6871" s="17" t="s">
        <v>89</v>
      </c>
      <c r="C6871">
        <v>1.1407</v>
      </c>
      <c r="D6871">
        <v>1.1451</v>
      </c>
      <c r="E6871">
        <v>-4.3999999999999595E-3</v>
      </c>
      <c r="F6871">
        <v>-3.8424591738712424E-3</v>
      </c>
      <c r="G6871" s="17" t="s">
        <v>2</v>
      </c>
      <c r="H6871" s="17" t="s">
        <v>90</v>
      </c>
      <c r="I6871" s="17" t="s">
        <v>38</v>
      </c>
      <c r="J6871" s="17" t="s">
        <v>144</v>
      </c>
      <c r="K6871" s="17">
        <f>IF(BASE_MARKET_DATA[[#This Row],[DATE]]=_xlfn.MAXIFS(A:A,H:H,BASE_MARKET_DATA[[#This Row],[LABEL]]),1,0)</f>
        <v>0</v>
      </c>
      <c r="L6871" s="17">
        <f>IF(BASE_MARKET_DATA[[#This Row],[VARP]]&gt;0,1,0)</f>
        <v>0</v>
      </c>
    </row>
    <row r="6872" spans="1:12">
      <c r="A6872" s="1">
        <v>43964</v>
      </c>
      <c r="B6872" s="17" t="s">
        <v>89</v>
      </c>
      <c r="C6872">
        <v>1.1296299999999999</v>
      </c>
      <c r="D6872">
        <v>1.1407</v>
      </c>
      <c r="E6872">
        <v>-1.1070000000000135E-2</v>
      </c>
      <c r="F6872">
        <v>-9.7045673709127162E-3</v>
      </c>
      <c r="G6872" s="17" t="s">
        <v>2</v>
      </c>
      <c r="H6872" s="17" t="s">
        <v>90</v>
      </c>
      <c r="I6872" s="17" t="s">
        <v>38</v>
      </c>
      <c r="J6872" s="17" t="s">
        <v>144</v>
      </c>
      <c r="K6872" s="17">
        <f>IF(BASE_MARKET_DATA[[#This Row],[DATE]]=_xlfn.MAXIFS(A:A,H:H,BASE_MARKET_DATA[[#This Row],[LABEL]]),1,0)</f>
        <v>0</v>
      </c>
      <c r="L6872" s="17">
        <f>IF(BASE_MARKET_DATA[[#This Row],[VARP]]&gt;0,1,0)</f>
        <v>0</v>
      </c>
    </row>
    <row r="6873" spans="1:12">
      <c r="A6873" s="1">
        <v>43965</v>
      </c>
      <c r="B6873" s="17" t="s">
        <v>89</v>
      </c>
      <c r="C6873">
        <v>1.1310200000000001</v>
      </c>
      <c r="D6873">
        <v>1.1296299999999999</v>
      </c>
      <c r="E6873">
        <v>1.3900000000002244E-3</v>
      </c>
      <c r="F6873">
        <v>1.2304913998390839E-3</v>
      </c>
      <c r="G6873" s="17" t="s">
        <v>2</v>
      </c>
      <c r="H6873" s="17" t="s">
        <v>90</v>
      </c>
      <c r="I6873" s="17" t="s">
        <v>38</v>
      </c>
      <c r="J6873" s="17" t="s">
        <v>144</v>
      </c>
      <c r="K6873" s="17">
        <f>IF(BASE_MARKET_DATA[[#This Row],[DATE]]=_xlfn.MAXIFS(A:A,H:H,BASE_MARKET_DATA[[#This Row],[LABEL]]),1,0)</f>
        <v>0</v>
      </c>
      <c r="L6873" s="17">
        <f>IF(BASE_MARKET_DATA[[#This Row],[VARP]]&gt;0,1,0)</f>
        <v>1</v>
      </c>
    </row>
    <row r="6874" spans="1:12">
      <c r="A6874" s="1">
        <v>43966</v>
      </c>
      <c r="B6874" s="17" t="s">
        <v>89</v>
      </c>
      <c r="C6874">
        <v>1.1317999999999999</v>
      </c>
      <c r="D6874">
        <v>1.1310200000000001</v>
      </c>
      <c r="E6874">
        <v>7.7999999999978087E-4</v>
      </c>
      <c r="F6874">
        <v>6.8964297713548903E-4</v>
      </c>
      <c r="G6874" s="17" t="s">
        <v>2</v>
      </c>
      <c r="H6874" s="17" t="s">
        <v>90</v>
      </c>
      <c r="I6874" s="17" t="s">
        <v>38</v>
      </c>
      <c r="J6874" s="17" t="s">
        <v>144</v>
      </c>
      <c r="K6874" s="17">
        <f>IF(BASE_MARKET_DATA[[#This Row],[DATE]]=_xlfn.MAXIFS(A:A,H:H,BASE_MARKET_DATA[[#This Row],[LABEL]]),1,0)</f>
        <v>0</v>
      </c>
      <c r="L6874" s="17">
        <f>IF(BASE_MARKET_DATA[[#This Row],[VARP]]&gt;0,1,0)</f>
        <v>1</v>
      </c>
    </row>
    <row r="6875" spans="1:12">
      <c r="A6875" s="1">
        <v>43969</v>
      </c>
      <c r="B6875" s="17" t="s">
        <v>89</v>
      </c>
      <c r="C6875">
        <v>1.1169</v>
      </c>
      <c r="D6875">
        <v>1.1317999999999999</v>
      </c>
      <c r="E6875">
        <v>-1.4899999999999913E-2</v>
      </c>
      <c r="F6875">
        <v>-1.31648701183954E-2</v>
      </c>
      <c r="G6875" s="17" t="s">
        <v>2</v>
      </c>
      <c r="H6875" s="17" t="s">
        <v>90</v>
      </c>
      <c r="I6875" s="17" t="s">
        <v>38</v>
      </c>
      <c r="J6875" s="17" t="s">
        <v>144</v>
      </c>
      <c r="K6875" s="17">
        <f>IF(BASE_MARKET_DATA[[#This Row],[DATE]]=_xlfn.MAXIFS(A:A,H:H,BASE_MARKET_DATA[[#This Row],[LABEL]]),1,0)</f>
        <v>0</v>
      </c>
      <c r="L6875" s="17">
        <f>IF(BASE_MARKET_DATA[[#This Row],[VARP]]&gt;0,1,0)</f>
        <v>0</v>
      </c>
    </row>
    <row r="6876" spans="1:12">
      <c r="A6876" s="1">
        <v>43970</v>
      </c>
      <c r="B6876" s="17" t="s">
        <v>89</v>
      </c>
      <c r="C6876">
        <v>1.11761</v>
      </c>
      <c r="D6876">
        <v>1.1169</v>
      </c>
      <c r="E6876">
        <v>7.0999999999998842E-4</v>
      </c>
      <c r="F6876">
        <v>6.3568806518039974E-4</v>
      </c>
      <c r="G6876" s="17" t="s">
        <v>2</v>
      </c>
      <c r="H6876" s="17" t="s">
        <v>90</v>
      </c>
      <c r="I6876" s="17" t="s">
        <v>38</v>
      </c>
      <c r="J6876" s="17" t="s">
        <v>144</v>
      </c>
      <c r="K6876" s="17">
        <f>IF(BASE_MARKET_DATA[[#This Row],[DATE]]=_xlfn.MAXIFS(A:A,H:H,BASE_MARKET_DATA[[#This Row],[LABEL]]),1,0)</f>
        <v>0</v>
      </c>
      <c r="L6876" s="17">
        <f>IF(BASE_MARKET_DATA[[#This Row],[VARP]]&gt;0,1,0)</f>
        <v>1</v>
      </c>
    </row>
    <row r="6877" spans="1:12">
      <c r="A6877" s="1">
        <v>43971</v>
      </c>
      <c r="B6877" s="17" t="s">
        <v>89</v>
      </c>
      <c r="C6877">
        <v>1.1214999999999999</v>
      </c>
      <c r="D6877">
        <v>1.11761</v>
      </c>
      <c r="E6877">
        <v>3.8899999999999491E-3</v>
      </c>
      <c r="F6877">
        <v>3.4806417265414134E-3</v>
      </c>
      <c r="G6877" s="17" t="s">
        <v>2</v>
      </c>
      <c r="H6877" s="17" t="s">
        <v>90</v>
      </c>
      <c r="I6877" s="17" t="s">
        <v>38</v>
      </c>
      <c r="J6877" s="17" t="s">
        <v>144</v>
      </c>
      <c r="K6877" s="17">
        <f>IF(BASE_MARKET_DATA[[#This Row],[DATE]]=_xlfn.MAXIFS(A:A,H:H,BASE_MARKET_DATA[[#This Row],[LABEL]]),1,0)</f>
        <v>0</v>
      </c>
      <c r="L6877" s="17">
        <f>IF(BASE_MARKET_DATA[[#This Row],[VARP]]&gt;0,1,0)</f>
        <v>1</v>
      </c>
    </row>
    <row r="6878" spans="1:12">
      <c r="A6878" s="1">
        <v>43972</v>
      </c>
      <c r="B6878" s="17" t="s">
        <v>89</v>
      </c>
      <c r="C6878">
        <v>1.1143299999999998</v>
      </c>
      <c r="D6878">
        <v>1.1214999999999999</v>
      </c>
      <c r="E6878">
        <v>-7.1700000000001207E-3</v>
      </c>
      <c r="F6878">
        <v>-6.3932233615694349E-3</v>
      </c>
      <c r="G6878" s="17" t="s">
        <v>2</v>
      </c>
      <c r="H6878" s="17" t="s">
        <v>90</v>
      </c>
      <c r="I6878" s="17" t="s">
        <v>38</v>
      </c>
      <c r="J6878" s="17" t="s">
        <v>144</v>
      </c>
      <c r="K6878" s="17">
        <f>IF(BASE_MARKET_DATA[[#This Row],[DATE]]=_xlfn.MAXIFS(A:A,H:H,BASE_MARKET_DATA[[#This Row],[LABEL]]),1,0)</f>
        <v>0</v>
      </c>
      <c r="L6878" s="17">
        <f>IF(BASE_MARKET_DATA[[#This Row],[VARP]]&gt;0,1,0)</f>
        <v>0</v>
      </c>
    </row>
    <row r="6879" spans="1:12">
      <c r="A6879" s="1">
        <v>43973</v>
      </c>
      <c r="B6879" s="17" t="s">
        <v>89</v>
      </c>
      <c r="C6879">
        <v>1.1160000000000001</v>
      </c>
      <c r="D6879">
        <v>1.1143299999999998</v>
      </c>
      <c r="E6879">
        <v>1.6700000000002824E-3</v>
      </c>
      <c r="F6879">
        <v>1.4986583866541173E-3</v>
      </c>
      <c r="G6879" s="17" t="s">
        <v>2</v>
      </c>
      <c r="H6879" s="17" t="s">
        <v>90</v>
      </c>
      <c r="I6879" s="17" t="s">
        <v>38</v>
      </c>
      <c r="J6879" s="17" t="s">
        <v>144</v>
      </c>
      <c r="K6879" s="17">
        <f>IF(BASE_MARKET_DATA[[#This Row],[DATE]]=_xlfn.MAXIFS(A:A,H:H,BASE_MARKET_DATA[[#This Row],[LABEL]]),1,0)</f>
        <v>0</v>
      </c>
      <c r="L6879" s="17">
        <f>IF(BASE_MARKET_DATA[[#This Row],[VARP]]&gt;0,1,0)</f>
        <v>1</v>
      </c>
    </row>
    <row r="6880" spans="1:12">
      <c r="A6880" s="1">
        <v>43976</v>
      </c>
      <c r="B6880" s="17" t="s">
        <v>89</v>
      </c>
      <c r="C6880">
        <v>1.117</v>
      </c>
      <c r="D6880">
        <v>1.1160000000000001</v>
      </c>
      <c r="E6880">
        <v>9.9999999999988987E-4</v>
      </c>
      <c r="F6880">
        <v>8.9605734767015212E-4</v>
      </c>
      <c r="G6880" s="17" t="s">
        <v>2</v>
      </c>
      <c r="H6880" s="17" t="s">
        <v>90</v>
      </c>
      <c r="I6880" s="17" t="s">
        <v>38</v>
      </c>
      <c r="J6880" s="17" t="s">
        <v>144</v>
      </c>
      <c r="K6880" s="17">
        <f>IF(BASE_MARKET_DATA[[#This Row],[DATE]]=_xlfn.MAXIFS(A:A,H:H,BASE_MARKET_DATA[[#This Row],[LABEL]]),1,0)</f>
        <v>0</v>
      </c>
      <c r="L6880" s="17">
        <f>IF(BASE_MARKET_DATA[[#This Row],[VARP]]&gt;0,1,0)</f>
        <v>1</v>
      </c>
    </row>
    <row r="6881" spans="1:12">
      <c r="A6881" s="1">
        <v>43977</v>
      </c>
      <c r="B6881" s="17" t="s">
        <v>89</v>
      </c>
      <c r="C6881">
        <v>1.1192</v>
      </c>
      <c r="D6881">
        <v>1.117</v>
      </c>
      <c r="E6881">
        <v>2.1999999999999797E-3</v>
      </c>
      <c r="F6881">
        <v>1.9695613249776007E-3</v>
      </c>
      <c r="G6881" s="17" t="s">
        <v>2</v>
      </c>
      <c r="H6881" s="17" t="s">
        <v>90</v>
      </c>
      <c r="I6881" s="17" t="s">
        <v>38</v>
      </c>
      <c r="J6881" s="17" t="s">
        <v>144</v>
      </c>
      <c r="K6881" s="17">
        <f>IF(BASE_MARKET_DATA[[#This Row],[DATE]]=_xlfn.MAXIFS(A:A,H:H,BASE_MARKET_DATA[[#This Row],[LABEL]]),1,0)</f>
        <v>0</v>
      </c>
      <c r="L6881" s="17">
        <f>IF(BASE_MARKET_DATA[[#This Row],[VARP]]&gt;0,1,0)</f>
        <v>1</v>
      </c>
    </row>
    <row r="6882" spans="1:12">
      <c r="A6882" s="1">
        <v>43978</v>
      </c>
      <c r="B6882" s="17" t="s">
        <v>89</v>
      </c>
      <c r="C6882">
        <v>1.123</v>
      </c>
      <c r="D6882">
        <v>1.1192</v>
      </c>
      <c r="E6882">
        <v>3.8000000000000256E-3</v>
      </c>
      <c r="F6882">
        <v>3.3952823445318314E-3</v>
      </c>
      <c r="G6882" s="17" t="s">
        <v>2</v>
      </c>
      <c r="H6882" s="17" t="s">
        <v>90</v>
      </c>
      <c r="I6882" s="17" t="s">
        <v>38</v>
      </c>
      <c r="J6882" s="17" t="s">
        <v>144</v>
      </c>
      <c r="K6882" s="17">
        <f>IF(BASE_MARKET_DATA[[#This Row],[DATE]]=_xlfn.MAXIFS(A:A,H:H,BASE_MARKET_DATA[[#This Row],[LABEL]]),1,0)</f>
        <v>0</v>
      </c>
      <c r="L6882" s="17">
        <f>IF(BASE_MARKET_DATA[[#This Row],[VARP]]&gt;0,1,0)</f>
        <v>1</v>
      </c>
    </row>
    <row r="6883" spans="1:12">
      <c r="A6883" s="1">
        <v>43979</v>
      </c>
      <c r="B6883" s="17" t="s">
        <v>89</v>
      </c>
      <c r="C6883">
        <v>1.11314</v>
      </c>
      <c r="D6883">
        <v>1.123</v>
      </c>
      <c r="E6883">
        <v>-9.8599999999999799E-3</v>
      </c>
      <c r="F6883">
        <v>-8.7800534283169907E-3</v>
      </c>
      <c r="G6883" s="17" t="s">
        <v>2</v>
      </c>
      <c r="H6883" s="17" t="s">
        <v>90</v>
      </c>
      <c r="I6883" s="17" t="s">
        <v>38</v>
      </c>
      <c r="J6883" s="17" t="s">
        <v>144</v>
      </c>
      <c r="K6883" s="17">
        <f>IF(BASE_MARKET_DATA[[#This Row],[DATE]]=_xlfn.MAXIFS(A:A,H:H,BASE_MARKET_DATA[[#This Row],[LABEL]]),1,0)</f>
        <v>0</v>
      </c>
      <c r="L6883" s="17">
        <f>IF(BASE_MARKET_DATA[[#This Row],[VARP]]&gt;0,1,0)</f>
        <v>0</v>
      </c>
    </row>
    <row r="6884" spans="1:12">
      <c r="A6884" s="1">
        <v>43980</v>
      </c>
      <c r="B6884" s="17" t="s">
        <v>89</v>
      </c>
      <c r="C6884">
        <v>1.11198</v>
      </c>
      <c r="D6884">
        <v>1.11314</v>
      </c>
      <c r="E6884">
        <v>-1.1600000000000499E-3</v>
      </c>
      <c r="F6884">
        <v>-1.0420971306394971E-3</v>
      </c>
      <c r="G6884" s="17" t="s">
        <v>2</v>
      </c>
      <c r="H6884" s="17" t="s">
        <v>90</v>
      </c>
      <c r="I6884" s="17" t="s">
        <v>38</v>
      </c>
      <c r="J6884" s="17" t="s">
        <v>144</v>
      </c>
      <c r="K6884" s="17">
        <f>IF(BASE_MARKET_DATA[[#This Row],[DATE]]=_xlfn.MAXIFS(A:A,H:H,BASE_MARKET_DATA[[#This Row],[LABEL]]),1,0)</f>
        <v>0</v>
      </c>
      <c r="L6884" s="17">
        <f>IF(BASE_MARKET_DATA[[#This Row],[VARP]]&gt;0,1,0)</f>
        <v>0</v>
      </c>
    </row>
    <row r="6885" spans="1:12">
      <c r="A6885" s="1">
        <v>43983</v>
      </c>
      <c r="B6885" s="17" t="s">
        <v>89</v>
      </c>
      <c r="C6885">
        <v>1.11043</v>
      </c>
      <c r="D6885">
        <v>1.11198</v>
      </c>
      <c r="E6885">
        <v>-1.5499999999999403E-3</v>
      </c>
      <c r="F6885">
        <v>-1.3939099624093421E-3</v>
      </c>
      <c r="G6885" s="17" t="s">
        <v>2</v>
      </c>
      <c r="H6885" s="17" t="s">
        <v>90</v>
      </c>
      <c r="I6885" s="17" t="s">
        <v>38</v>
      </c>
      <c r="J6885" s="17" t="s">
        <v>144</v>
      </c>
      <c r="K6885" s="17">
        <f>IF(BASE_MARKET_DATA[[#This Row],[DATE]]=_xlfn.MAXIFS(A:A,H:H,BASE_MARKET_DATA[[#This Row],[LABEL]]),1,0)</f>
        <v>0</v>
      </c>
      <c r="L6885" s="17">
        <f>IF(BASE_MARKET_DATA[[#This Row],[VARP]]&gt;0,1,0)</f>
        <v>0</v>
      </c>
    </row>
    <row r="6886" spans="1:12">
      <c r="A6886" s="1">
        <v>43984</v>
      </c>
      <c r="B6886" s="17" t="s">
        <v>89</v>
      </c>
      <c r="C6886">
        <v>1.12219</v>
      </c>
      <c r="D6886">
        <v>1.11043</v>
      </c>
      <c r="E6886">
        <v>1.1759999999999993E-2</v>
      </c>
      <c r="F6886">
        <v>1.0590491971578572E-2</v>
      </c>
      <c r="G6886" s="17" t="s">
        <v>2</v>
      </c>
      <c r="H6886" s="17" t="s">
        <v>90</v>
      </c>
      <c r="I6886" s="17" t="s">
        <v>38</v>
      </c>
      <c r="J6886" s="17" t="s">
        <v>144</v>
      </c>
      <c r="K6886" s="17">
        <f>IF(BASE_MARKET_DATA[[#This Row],[DATE]]=_xlfn.MAXIFS(A:A,H:H,BASE_MARKET_DATA[[#This Row],[LABEL]]),1,0)</f>
        <v>0</v>
      </c>
      <c r="L6886" s="17">
        <f>IF(BASE_MARKET_DATA[[#This Row],[VARP]]&gt;0,1,0)</f>
        <v>1</v>
      </c>
    </row>
    <row r="6887" spans="1:12">
      <c r="A6887" s="1">
        <v>43985</v>
      </c>
      <c r="B6887" s="17" t="s">
        <v>89</v>
      </c>
      <c r="C6887">
        <v>1.12453</v>
      </c>
      <c r="D6887">
        <v>1.12219</v>
      </c>
      <c r="E6887">
        <v>2.3400000000000087E-3</v>
      </c>
      <c r="F6887">
        <v>2.0852083871715204E-3</v>
      </c>
      <c r="G6887" s="17" t="s">
        <v>2</v>
      </c>
      <c r="H6887" s="17" t="s">
        <v>90</v>
      </c>
      <c r="I6887" s="17" t="s">
        <v>38</v>
      </c>
      <c r="J6887" s="17" t="s">
        <v>144</v>
      </c>
      <c r="K6887" s="17">
        <f>IF(BASE_MARKET_DATA[[#This Row],[DATE]]=_xlfn.MAXIFS(A:A,H:H,BASE_MARKET_DATA[[#This Row],[LABEL]]),1,0)</f>
        <v>0</v>
      </c>
      <c r="L6887" s="17">
        <f>IF(BASE_MARKET_DATA[[#This Row],[VARP]]&gt;0,1,0)</f>
        <v>1</v>
      </c>
    </row>
    <row r="6888" spans="1:12">
      <c r="A6888" s="1">
        <v>43986</v>
      </c>
      <c r="B6888" s="17" t="s">
        <v>89</v>
      </c>
      <c r="C6888">
        <v>1.119</v>
      </c>
      <c r="D6888">
        <v>1.12453</v>
      </c>
      <c r="E6888">
        <v>-5.5300000000000349E-3</v>
      </c>
      <c r="F6888">
        <v>-4.9176100237432836E-3</v>
      </c>
      <c r="G6888" s="17" t="s">
        <v>2</v>
      </c>
      <c r="H6888" s="17" t="s">
        <v>90</v>
      </c>
      <c r="I6888" s="17" t="s">
        <v>38</v>
      </c>
      <c r="J6888" s="17" t="s">
        <v>144</v>
      </c>
      <c r="K6888" s="17">
        <f>IF(BASE_MARKET_DATA[[#This Row],[DATE]]=_xlfn.MAXIFS(A:A,H:H,BASE_MARKET_DATA[[#This Row],[LABEL]]),1,0)</f>
        <v>0</v>
      </c>
      <c r="L6888" s="17">
        <f>IF(BASE_MARKET_DATA[[#This Row],[VARP]]&gt;0,1,0)</f>
        <v>0</v>
      </c>
    </row>
    <row r="6889" spans="1:12">
      <c r="A6889" s="1">
        <v>43987</v>
      </c>
      <c r="B6889" s="17" t="s">
        <v>89</v>
      </c>
      <c r="C6889">
        <v>1.11208</v>
      </c>
      <c r="D6889">
        <v>1.119</v>
      </c>
      <c r="E6889">
        <v>-6.9200000000000372E-3</v>
      </c>
      <c r="F6889">
        <v>-6.1840929401251448E-3</v>
      </c>
      <c r="G6889" s="17" t="s">
        <v>2</v>
      </c>
      <c r="H6889" s="17" t="s">
        <v>90</v>
      </c>
      <c r="I6889" s="17" t="s">
        <v>38</v>
      </c>
      <c r="J6889" s="17" t="s">
        <v>144</v>
      </c>
      <c r="K6889" s="17">
        <f>IF(BASE_MARKET_DATA[[#This Row],[DATE]]=_xlfn.MAXIFS(A:A,H:H,BASE_MARKET_DATA[[#This Row],[LABEL]]),1,0)</f>
        <v>0</v>
      </c>
      <c r="L6889" s="17">
        <f>IF(BASE_MARKET_DATA[[#This Row],[VARP]]&gt;0,1,0)</f>
        <v>0</v>
      </c>
    </row>
    <row r="6890" spans="1:12">
      <c r="A6890" s="1">
        <v>43990</v>
      </c>
      <c r="B6890" s="17" t="s">
        <v>89</v>
      </c>
      <c r="C6890">
        <v>1.12408</v>
      </c>
      <c r="D6890">
        <v>1.11208</v>
      </c>
      <c r="E6890">
        <v>1.2000000000000011E-2</v>
      </c>
      <c r="F6890">
        <v>1.0790590604992456E-2</v>
      </c>
      <c r="G6890" s="17" t="s">
        <v>2</v>
      </c>
      <c r="H6890" s="17" t="s">
        <v>90</v>
      </c>
      <c r="I6890" s="17" t="s">
        <v>38</v>
      </c>
      <c r="J6890" s="17" t="s">
        <v>144</v>
      </c>
      <c r="K6890" s="17">
        <f>IF(BASE_MARKET_DATA[[#This Row],[DATE]]=_xlfn.MAXIFS(A:A,H:H,BASE_MARKET_DATA[[#This Row],[LABEL]]),1,0)</f>
        <v>0</v>
      </c>
      <c r="L6890" s="17">
        <f>IF(BASE_MARKET_DATA[[#This Row],[VARP]]&gt;0,1,0)</f>
        <v>1</v>
      </c>
    </row>
    <row r="6891" spans="1:12">
      <c r="A6891" s="1">
        <v>43991</v>
      </c>
      <c r="B6891" s="17" t="s">
        <v>89</v>
      </c>
      <c r="C6891">
        <v>1.12636</v>
      </c>
      <c r="D6891">
        <v>1.12408</v>
      </c>
      <c r="E6891">
        <v>2.2800000000000598E-3</v>
      </c>
      <c r="F6891">
        <v>2.0283253860935695E-3</v>
      </c>
      <c r="G6891" s="17" t="s">
        <v>2</v>
      </c>
      <c r="H6891" s="17" t="s">
        <v>90</v>
      </c>
      <c r="I6891" s="17" t="s">
        <v>38</v>
      </c>
      <c r="J6891" s="17" t="s">
        <v>144</v>
      </c>
      <c r="K6891" s="17">
        <f>IF(BASE_MARKET_DATA[[#This Row],[DATE]]=_xlfn.MAXIFS(A:A,H:H,BASE_MARKET_DATA[[#This Row],[LABEL]]),1,0)</f>
        <v>0</v>
      </c>
      <c r="L6891" s="17">
        <f>IF(BASE_MARKET_DATA[[#This Row],[VARP]]&gt;0,1,0)</f>
        <v>1</v>
      </c>
    </row>
    <row r="6892" spans="1:12">
      <c r="A6892" s="1">
        <v>43992</v>
      </c>
      <c r="B6892" s="17" t="s">
        <v>89</v>
      </c>
      <c r="C6892">
        <v>1.1215600000000001</v>
      </c>
      <c r="D6892">
        <v>1.12636</v>
      </c>
      <c r="E6892">
        <v>-4.7999999999999154E-3</v>
      </c>
      <c r="F6892">
        <v>-4.2615149685712519E-3</v>
      </c>
      <c r="G6892" s="17" t="s">
        <v>2</v>
      </c>
      <c r="H6892" s="17" t="s">
        <v>90</v>
      </c>
      <c r="I6892" s="17" t="s">
        <v>38</v>
      </c>
      <c r="J6892" s="17" t="s">
        <v>144</v>
      </c>
      <c r="K6892" s="17">
        <f>IF(BASE_MARKET_DATA[[#This Row],[DATE]]=_xlfn.MAXIFS(A:A,H:H,BASE_MARKET_DATA[[#This Row],[LABEL]]),1,0)</f>
        <v>0</v>
      </c>
      <c r="L6892" s="17">
        <f>IF(BASE_MARKET_DATA[[#This Row],[VARP]]&gt;0,1,0)</f>
        <v>0</v>
      </c>
    </row>
    <row r="6893" spans="1:12">
      <c r="A6893" s="1">
        <v>43993</v>
      </c>
      <c r="B6893" s="17" t="s">
        <v>89</v>
      </c>
      <c r="C6893">
        <v>1.11819</v>
      </c>
      <c r="D6893">
        <v>1.1215600000000001</v>
      </c>
      <c r="E6893">
        <v>-3.3700000000000951E-3</v>
      </c>
      <c r="F6893">
        <v>-3.0047433931310805E-3</v>
      </c>
      <c r="G6893" s="17" t="s">
        <v>2</v>
      </c>
      <c r="H6893" s="17" t="s">
        <v>90</v>
      </c>
      <c r="I6893" s="17" t="s">
        <v>38</v>
      </c>
      <c r="J6893" s="17" t="s">
        <v>144</v>
      </c>
      <c r="K6893" s="17">
        <f>IF(BASE_MARKET_DATA[[#This Row],[DATE]]=_xlfn.MAXIFS(A:A,H:H,BASE_MARKET_DATA[[#This Row],[LABEL]]),1,0)</f>
        <v>0</v>
      </c>
      <c r="L6893" s="17">
        <f>IF(BASE_MARKET_DATA[[#This Row],[VARP]]&gt;0,1,0)</f>
        <v>0</v>
      </c>
    </row>
    <row r="6894" spans="1:12">
      <c r="A6894" s="1">
        <v>43994</v>
      </c>
      <c r="B6894" s="17" t="s">
        <v>89</v>
      </c>
      <c r="C6894">
        <v>1.1135999999999999</v>
      </c>
      <c r="D6894">
        <v>1.11819</v>
      </c>
      <c r="E6894">
        <v>-4.590000000000094E-3</v>
      </c>
      <c r="F6894">
        <v>-4.1048480133073035E-3</v>
      </c>
      <c r="G6894" s="17" t="s">
        <v>2</v>
      </c>
      <c r="H6894" s="17" t="s">
        <v>90</v>
      </c>
      <c r="I6894" s="17" t="s">
        <v>38</v>
      </c>
      <c r="J6894" s="17" t="s">
        <v>144</v>
      </c>
      <c r="K6894" s="17">
        <f>IF(BASE_MARKET_DATA[[#This Row],[DATE]]=_xlfn.MAXIFS(A:A,H:H,BASE_MARKET_DATA[[#This Row],[LABEL]]),1,0)</f>
        <v>0</v>
      </c>
      <c r="L6894" s="17">
        <f>IF(BASE_MARKET_DATA[[#This Row],[VARP]]&gt;0,1,0)</f>
        <v>0</v>
      </c>
    </row>
    <row r="6895" spans="1:12">
      <c r="A6895" s="1">
        <v>43997</v>
      </c>
      <c r="B6895" s="17" t="s">
        <v>89</v>
      </c>
      <c r="C6895">
        <v>1.1115700000000002</v>
      </c>
      <c r="D6895">
        <v>1.1135999999999999</v>
      </c>
      <c r="E6895">
        <v>-2.0299999999997542E-3</v>
      </c>
      <c r="F6895">
        <v>-1.8229166666664462E-3</v>
      </c>
      <c r="G6895" s="17" t="s">
        <v>2</v>
      </c>
      <c r="H6895" s="17" t="s">
        <v>90</v>
      </c>
      <c r="I6895" s="17" t="s">
        <v>38</v>
      </c>
      <c r="J6895" s="17" t="s">
        <v>144</v>
      </c>
      <c r="K6895" s="17">
        <f>IF(BASE_MARKET_DATA[[#This Row],[DATE]]=_xlfn.MAXIFS(A:A,H:H,BASE_MARKET_DATA[[#This Row],[LABEL]]),1,0)</f>
        <v>0</v>
      </c>
      <c r="L6895" s="17">
        <f>IF(BASE_MARKET_DATA[[#This Row],[VARP]]&gt;0,1,0)</f>
        <v>0</v>
      </c>
    </row>
    <row r="6896" spans="1:12">
      <c r="A6896" s="1">
        <v>43998</v>
      </c>
      <c r="B6896" s="17" t="s">
        <v>89</v>
      </c>
      <c r="C6896">
        <v>1.1145200000000002</v>
      </c>
      <c r="D6896">
        <v>1.1115700000000002</v>
      </c>
      <c r="E6896">
        <v>2.9500000000000082E-3</v>
      </c>
      <c r="F6896">
        <v>2.6539039376737477E-3</v>
      </c>
      <c r="G6896" s="17" t="s">
        <v>2</v>
      </c>
      <c r="H6896" s="17" t="s">
        <v>90</v>
      </c>
      <c r="I6896" s="17" t="s">
        <v>38</v>
      </c>
      <c r="J6896" s="17" t="s">
        <v>144</v>
      </c>
      <c r="K6896" s="17">
        <f>IF(BASE_MARKET_DATA[[#This Row],[DATE]]=_xlfn.MAXIFS(A:A,H:H,BASE_MARKET_DATA[[#This Row],[LABEL]]),1,0)</f>
        <v>0</v>
      </c>
      <c r="L6896" s="17">
        <f>IF(BASE_MARKET_DATA[[#This Row],[VARP]]&gt;0,1,0)</f>
        <v>1</v>
      </c>
    </row>
    <row r="6897" spans="1:12">
      <c r="A6897" s="1">
        <v>43999</v>
      </c>
      <c r="B6897" s="17" t="s">
        <v>89</v>
      </c>
      <c r="C6897">
        <v>1.11693</v>
      </c>
      <c r="D6897">
        <v>1.1145200000000002</v>
      </c>
      <c r="E6897">
        <v>2.4099999999998012E-3</v>
      </c>
      <c r="F6897">
        <v>2.1623658615366262E-3</v>
      </c>
      <c r="G6897" s="17" t="s">
        <v>2</v>
      </c>
      <c r="H6897" s="17" t="s">
        <v>90</v>
      </c>
      <c r="I6897" s="17" t="s">
        <v>38</v>
      </c>
      <c r="J6897" s="17" t="s">
        <v>144</v>
      </c>
      <c r="K6897" s="17">
        <f>IF(BASE_MARKET_DATA[[#This Row],[DATE]]=_xlfn.MAXIFS(A:A,H:H,BASE_MARKET_DATA[[#This Row],[LABEL]]),1,0)</f>
        <v>0</v>
      </c>
      <c r="L6897" s="17">
        <f>IF(BASE_MARKET_DATA[[#This Row],[VARP]]&gt;0,1,0)</f>
        <v>1</v>
      </c>
    </row>
    <row r="6898" spans="1:12">
      <c r="A6898" s="1">
        <v>44000</v>
      </c>
      <c r="B6898" s="17" t="s">
        <v>89</v>
      </c>
      <c r="C6898">
        <v>1.1163399999999999</v>
      </c>
      <c r="D6898">
        <v>1.11693</v>
      </c>
      <c r="E6898">
        <v>-5.9000000000009045E-4</v>
      </c>
      <c r="F6898">
        <v>-5.2823364042517483E-4</v>
      </c>
      <c r="G6898" s="17" t="s">
        <v>2</v>
      </c>
      <c r="H6898" s="17" t="s">
        <v>90</v>
      </c>
      <c r="I6898" s="17" t="s">
        <v>38</v>
      </c>
      <c r="J6898" s="17" t="s">
        <v>144</v>
      </c>
      <c r="K6898" s="17">
        <f>IF(BASE_MARKET_DATA[[#This Row],[DATE]]=_xlfn.MAXIFS(A:A,H:H,BASE_MARKET_DATA[[#This Row],[LABEL]]),1,0)</f>
        <v>0</v>
      </c>
      <c r="L6898" s="17">
        <f>IF(BASE_MARKET_DATA[[#This Row],[VARP]]&gt;0,1,0)</f>
        <v>0</v>
      </c>
    </row>
    <row r="6899" spans="1:12">
      <c r="A6899" s="1">
        <v>44001</v>
      </c>
      <c r="B6899" s="17" t="s">
        <v>89</v>
      </c>
      <c r="C6899">
        <v>1.1085100000000001</v>
      </c>
      <c r="D6899">
        <v>1.1163399999999999</v>
      </c>
      <c r="E6899">
        <v>-7.8299999999997816E-3</v>
      </c>
      <c r="F6899">
        <v>-7.0139921529281243E-3</v>
      </c>
      <c r="G6899" s="17" t="s">
        <v>2</v>
      </c>
      <c r="H6899" s="17" t="s">
        <v>90</v>
      </c>
      <c r="I6899" s="17" t="s">
        <v>38</v>
      </c>
      <c r="J6899" s="17" t="s">
        <v>144</v>
      </c>
      <c r="K6899" s="17">
        <f>IF(BASE_MARKET_DATA[[#This Row],[DATE]]=_xlfn.MAXIFS(A:A,H:H,BASE_MARKET_DATA[[#This Row],[LABEL]]),1,0)</f>
        <v>0</v>
      </c>
      <c r="L6899" s="17">
        <f>IF(BASE_MARKET_DATA[[#This Row],[VARP]]&gt;0,1,0)</f>
        <v>0</v>
      </c>
    </row>
    <row r="6900" spans="1:12">
      <c r="A6900" s="1">
        <v>44004</v>
      </c>
      <c r="B6900" s="17" t="s">
        <v>89</v>
      </c>
      <c r="C6900">
        <v>1.1045799999999999</v>
      </c>
      <c r="D6900">
        <v>1.1085100000000001</v>
      </c>
      <c r="E6900">
        <v>-3.9300000000002111E-3</v>
      </c>
      <c r="F6900">
        <v>-3.5452995462379325E-3</v>
      </c>
      <c r="G6900" s="17" t="s">
        <v>2</v>
      </c>
      <c r="H6900" s="17" t="s">
        <v>90</v>
      </c>
      <c r="I6900" s="17" t="s">
        <v>38</v>
      </c>
      <c r="J6900" s="17" t="s">
        <v>144</v>
      </c>
      <c r="K6900" s="17">
        <f>IF(BASE_MARKET_DATA[[#This Row],[DATE]]=_xlfn.MAXIFS(A:A,H:H,BASE_MARKET_DATA[[#This Row],[LABEL]]),1,0)</f>
        <v>0</v>
      </c>
      <c r="L6900" s="17">
        <f>IF(BASE_MARKET_DATA[[#This Row],[VARP]]&gt;0,1,0)</f>
        <v>0</v>
      </c>
    </row>
    <row r="6901" spans="1:12">
      <c r="A6901" s="1">
        <v>44005</v>
      </c>
      <c r="B6901" s="17" t="s">
        <v>89</v>
      </c>
      <c r="C6901">
        <v>1.1081799999999999</v>
      </c>
      <c r="D6901">
        <v>1.1045799999999999</v>
      </c>
      <c r="E6901">
        <v>3.6000000000000476E-3</v>
      </c>
      <c r="F6901">
        <v>3.2591573267667781E-3</v>
      </c>
      <c r="G6901" s="17" t="s">
        <v>2</v>
      </c>
      <c r="H6901" s="17" t="s">
        <v>90</v>
      </c>
      <c r="I6901" s="17" t="s">
        <v>38</v>
      </c>
      <c r="J6901" s="17" t="s">
        <v>144</v>
      </c>
      <c r="K6901" s="17">
        <f>IF(BASE_MARKET_DATA[[#This Row],[DATE]]=_xlfn.MAXIFS(A:A,H:H,BASE_MARKET_DATA[[#This Row],[LABEL]]),1,0)</f>
        <v>0</v>
      </c>
      <c r="L6901" s="17">
        <f>IF(BASE_MARKET_DATA[[#This Row],[VARP]]&gt;0,1,0)</f>
        <v>1</v>
      </c>
    </row>
    <row r="6902" spans="1:12">
      <c r="A6902" s="1">
        <v>44006</v>
      </c>
      <c r="B6902" s="17" t="s">
        <v>89</v>
      </c>
      <c r="C6902">
        <v>1.10704</v>
      </c>
      <c r="D6902">
        <v>1.1081799999999999</v>
      </c>
      <c r="E6902">
        <v>-1.1399999999999189E-3</v>
      </c>
      <c r="F6902">
        <v>-1.0287137468641546E-3</v>
      </c>
      <c r="G6902" s="17" t="s">
        <v>2</v>
      </c>
      <c r="H6902" s="17" t="s">
        <v>90</v>
      </c>
      <c r="I6902" s="17" t="s">
        <v>38</v>
      </c>
      <c r="J6902" s="17" t="s">
        <v>144</v>
      </c>
      <c r="K6902" s="17">
        <f>IF(BASE_MARKET_DATA[[#This Row],[DATE]]=_xlfn.MAXIFS(A:A,H:H,BASE_MARKET_DATA[[#This Row],[LABEL]]),1,0)</f>
        <v>0</v>
      </c>
      <c r="L6902" s="17">
        <f>IF(BASE_MARKET_DATA[[#This Row],[VARP]]&gt;0,1,0)</f>
        <v>0</v>
      </c>
    </row>
    <row r="6903" spans="1:12">
      <c r="A6903" s="1">
        <v>44007</v>
      </c>
      <c r="B6903" s="17" t="s">
        <v>89</v>
      </c>
      <c r="C6903">
        <v>1.1031799999999998</v>
      </c>
      <c r="D6903">
        <v>1.10704</v>
      </c>
      <c r="E6903">
        <v>-3.8600000000001966E-3</v>
      </c>
      <c r="F6903">
        <v>-3.4867755455992525E-3</v>
      </c>
      <c r="G6903" s="17" t="s">
        <v>2</v>
      </c>
      <c r="H6903" s="17" t="s">
        <v>90</v>
      </c>
      <c r="I6903" s="17" t="s">
        <v>38</v>
      </c>
      <c r="J6903" s="17" t="s">
        <v>144</v>
      </c>
      <c r="K6903" s="17">
        <f>IF(BASE_MARKET_DATA[[#This Row],[DATE]]=_xlfn.MAXIFS(A:A,H:H,BASE_MARKET_DATA[[#This Row],[LABEL]]),1,0)</f>
        <v>0</v>
      </c>
      <c r="L6903" s="17">
        <f>IF(BASE_MARKET_DATA[[#This Row],[VARP]]&gt;0,1,0)</f>
        <v>0</v>
      </c>
    </row>
    <row r="6904" spans="1:12">
      <c r="A6904" s="1">
        <v>44008</v>
      </c>
      <c r="B6904" s="17" t="s">
        <v>89</v>
      </c>
      <c r="C6904">
        <v>1.1072</v>
      </c>
      <c r="D6904">
        <v>1.1031799999999998</v>
      </c>
      <c r="E6904">
        <v>4.0200000000001346E-3</v>
      </c>
      <c r="F6904">
        <v>3.6440109501623807E-3</v>
      </c>
      <c r="G6904" s="17" t="s">
        <v>2</v>
      </c>
      <c r="H6904" s="17" t="s">
        <v>90</v>
      </c>
      <c r="I6904" s="17" t="s">
        <v>38</v>
      </c>
      <c r="J6904" s="17" t="s">
        <v>144</v>
      </c>
      <c r="K6904" s="17">
        <f>IF(BASE_MARKET_DATA[[#This Row],[DATE]]=_xlfn.MAXIFS(A:A,H:H,BASE_MARKET_DATA[[#This Row],[LABEL]]),1,0)</f>
        <v>0</v>
      </c>
      <c r="L6904" s="17">
        <f>IF(BASE_MARKET_DATA[[#This Row],[VARP]]&gt;0,1,0)</f>
        <v>1</v>
      </c>
    </row>
    <row r="6905" spans="1:12">
      <c r="A6905" s="1">
        <v>44011</v>
      </c>
      <c r="B6905" s="17" t="s">
        <v>89</v>
      </c>
      <c r="C6905">
        <v>1.0995700000000002</v>
      </c>
      <c r="D6905">
        <v>1.1072</v>
      </c>
      <c r="E6905">
        <v>-7.6299999999998036E-3</v>
      </c>
      <c r="F6905">
        <v>-6.8912572254333487E-3</v>
      </c>
      <c r="G6905" s="17" t="s">
        <v>2</v>
      </c>
      <c r="H6905" s="17" t="s">
        <v>90</v>
      </c>
      <c r="I6905" s="17" t="s">
        <v>38</v>
      </c>
      <c r="J6905" s="17" t="s">
        <v>144</v>
      </c>
      <c r="K6905" s="17">
        <f>IF(BASE_MARKET_DATA[[#This Row],[DATE]]=_xlfn.MAXIFS(A:A,H:H,BASE_MARKET_DATA[[#This Row],[LABEL]]),1,0)</f>
        <v>0</v>
      </c>
      <c r="L6905" s="17">
        <f>IF(BASE_MARKET_DATA[[#This Row],[VARP]]&gt;0,1,0)</f>
        <v>0</v>
      </c>
    </row>
    <row r="6906" spans="1:12">
      <c r="A6906" s="1">
        <v>44012</v>
      </c>
      <c r="B6906" s="17" t="s">
        <v>89</v>
      </c>
      <c r="C6906">
        <v>1.0944200000000002</v>
      </c>
      <c r="D6906">
        <v>1.0995700000000002</v>
      </c>
      <c r="E6906">
        <v>-5.1499999999999879E-3</v>
      </c>
      <c r="F6906">
        <v>-4.6836490628154523E-3</v>
      </c>
      <c r="G6906" s="17" t="s">
        <v>2</v>
      </c>
      <c r="H6906" s="17" t="s">
        <v>90</v>
      </c>
      <c r="I6906" s="17" t="s">
        <v>38</v>
      </c>
      <c r="J6906" s="17" t="s">
        <v>144</v>
      </c>
      <c r="K6906" s="17">
        <f>IF(BASE_MARKET_DATA[[#This Row],[DATE]]=_xlfn.MAXIFS(A:A,H:H,BASE_MARKET_DATA[[#This Row],[LABEL]]),1,0)</f>
        <v>0</v>
      </c>
      <c r="L6906" s="17">
        <f>IF(BASE_MARKET_DATA[[#This Row],[VARP]]&gt;0,1,0)</f>
        <v>0</v>
      </c>
    </row>
    <row r="6907" spans="1:12">
      <c r="A6907" s="1">
        <v>44013</v>
      </c>
      <c r="B6907" s="17" t="s">
        <v>89</v>
      </c>
      <c r="C6907">
        <v>1.1025</v>
      </c>
      <c r="D6907">
        <v>1.0944200000000002</v>
      </c>
      <c r="E6907">
        <v>8.0799999999998651E-3</v>
      </c>
      <c r="F6907">
        <v>7.3829060141443539E-3</v>
      </c>
      <c r="G6907" s="17" t="s">
        <v>2</v>
      </c>
      <c r="H6907" s="17" t="s">
        <v>90</v>
      </c>
      <c r="I6907" s="17" t="s">
        <v>38</v>
      </c>
      <c r="J6907" s="17" t="s">
        <v>144</v>
      </c>
      <c r="K6907" s="17">
        <f>IF(BASE_MARKET_DATA[[#This Row],[DATE]]=_xlfn.MAXIFS(A:A,H:H,BASE_MARKET_DATA[[#This Row],[LABEL]]),1,0)</f>
        <v>0</v>
      </c>
      <c r="L6907" s="17">
        <f>IF(BASE_MARKET_DATA[[#This Row],[VARP]]&gt;0,1,0)</f>
        <v>1</v>
      </c>
    </row>
    <row r="6908" spans="1:12">
      <c r="A6908" s="1">
        <v>44014</v>
      </c>
      <c r="B6908" s="17" t="s">
        <v>89</v>
      </c>
      <c r="C6908">
        <v>1.1076900000000001</v>
      </c>
      <c r="D6908">
        <v>1.1025</v>
      </c>
      <c r="E6908">
        <v>5.1900000000000279E-3</v>
      </c>
      <c r="F6908">
        <v>4.7074829931973037E-3</v>
      </c>
      <c r="G6908" s="17" t="s">
        <v>2</v>
      </c>
      <c r="H6908" s="17" t="s">
        <v>90</v>
      </c>
      <c r="I6908" s="17" t="s">
        <v>38</v>
      </c>
      <c r="J6908" s="17" t="s">
        <v>144</v>
      </c>
      <c r="K6908" s="17">
        <f>IF(BASE_MARKET_DATA[[#This Row],[DATE]]=_xlfn.MAXIFS(A:A,H:H,BASE_MARKET_DATA[[#This Row],[LABEL]]),1,0)</f>
        <v>0</v>
      </c>
      <c r="L6908" s="17">
        <f>IF(BASE_MARKET_DATA[[#This Row],[VARP]]&gt;0,1,0)</f>
        <v>1</v>
      </c>
    </row>
    <row r="6909" spans="1:12">
      <c r="A6909" s="1">
        <v>44015</v>
      </c>
      <c r="B6909" s="17" t="s">
        <v>89</v>
      </c>
      <c r="C6909">
        <v>1.1092</v>
      </c>
      <c r="D6909">
        <v>1.1076900000000001</v>
      </c>
      <c r="E6909">
        <v>1.5099999999999003E-3</v>
      </c>
      <c r="F6909">
        <v>1.363197284438697E-3</v>
      </c>
      <c r="G6909" s="17" t="s">
        <v>2</v>
      </c>
      <c r="H6909" s="17" t="s">
        <v>90</v>
      </c>
      <c r="I6909" s="17" t="s">
        <v>38</v>
      </c>
      <c r="J6909" s="17" t="s">
        <v>144</v>
      </c>
      <c r="K6909" s="17">
        <f>IF(BASE_MARKET_DATA[[#This Row],[DATE]]=_xlfn.MAXIFS(A:A,H:H,BASE_MARKET_DATA[[#This Row],[LABEL]]),1,0)</f>
        <v>0</v>
      </c>
      <c r="L6909" s="17">
        <f>IF(BASE_MARKET_DATA[[#This Row],[VARP]]&gt;0,1,0)</f>
        <v>1</v>
      </c>
    </row>
    <row r="6910" spans="1:12">
      <c r="A6910" s="1">
        <v>44018</v>
      </c>
      <c r="B6910" s="17" t="s">
        <v>89</v>
      </c>
      <c r="C6910">
        <v>1.1088</v>
      </c>
      <c r="D6910">
        <v>1.1092</v>
      </c>
      <c r="E6910">
        <v>-3.9999999999995595E-4</v>
      </c>
      <c r="F6910">
        <v>-3.6062026685895776E-4</v>
      </c>
      <c r="G6910" s="17" t="s">
        <v>2</v>
      </c>
      <c r="H6910" s="17" t="s">
        <v>90</v>
      </c>
      <c r="I6910" s="17" t="s">
        <v>38</v>
      </c>
      <c r="J6910" s="17" t="s">
        <v>144</v>
      </c>
      <c r="K6910" s="17">
        <f>IF(BASE_MARKET_DATA[[#This Row],[DATE]]=_xlfn.MAXIFS(A:A,H:H,BASE_MARKET_DATA[[#This Row],[LABEL]]),1,0)</f>
        <v>0</v>
      </c>
      <c r="L6910" s="17">
        <f>IF(BASE_MARKET_DATA[[#This Row],[VARP]]&gt;0,1,0)</f>
        <v>0</v>
      </c>
    </row>
    <row r="6911" spans="1:12">
      <c r="A6911" s="1">
        <v>44019</v>
      </c>
      <c r="B6911" s="17" t="s">
        <v>89</v>
      </c>
      <c r="C6911">
        <v>1.10443</v>
      </c>
      <c r="D6911">
        <v>1.1088</v>
      </c>
      <c r="E6911">
        <v>-4.369999999999985E-3</v>
      </c>
      <c r="F6911">
        <v>-3.9411976911976777E-3</v>
      </c>
      <c r="G6911" s="17" t="s">
        <v>2</v>
      </c>
      <c r="H6911" s="17" t="s">
        <v>90</v>
      </c>
      <c r="I6911" s="17" t="s">
        <v>38</v>
      </c>
      <c r="J6911" s="17" t="s">
        <v>144</v>
      </c>
      <c r="K6911" s="17">
        <f>IF(BASE_MARKET_DATA[[#This Row],[DATE]]=_xlfn.MAXIFS(A:A,H:H,BASE_MARKET_DATA[[#This Row],[LABEL]]),1,0)</f>
        <v>0</v>
      </c>
      <c r="L6911" s="17">
        <f>IF(BASE_MARKET_DATA[[#This Row],[VARP]]&gt;0,1,0)</f>
        <v>0</v>
      </c>
    </row>
    <row r="6912" spans="1:12">
      <c r="A6912" s="1">
        <v>44020</v>
      </c>
      <c r="B6912" s="17" t="s">
        <v>89</v>
      </c>
      <c r="C6912">
        <v>1.1122700000000001</v>
      </c>
      <c r="D6912">
        <v>1.10443</v>
      </c>
      <c r="E6912">
        <v>7.8400000000000691E-3</v>
      </c>
      <c r="F6912">
        <v>7.0986843892325169E-3</v>
      </c>
      <c r="G6912" s="17" t="s">
        <v>2</v>
      </c>
      <c r="H6912" s="17" t="s">
        <v>90</v>
      </c>
      <c r="I6912" s="17" t="s">
        <v>38</v>
      </c>
      <c r="J6912" s="17" t="s">
        <v>144</v>
      </c>
      <c r="K6912" s="17">
        <f>IF(BASE_MARKET_DATA[[#This Row],[DATE]]=_xlfn.MAXIFS(A:A,H:H,BASE_MARKET_DATA[[#This Row],[LABEL]]),1,0)</f>
        <v>0</v>
      </c>
      <c r="L6912" s="17">
        <f>IF(BASE_MARKET_DATA[[#This Row],[VARP]]&gt;0,1,0)</f>
        <v>1</v>
      </c>
    </row>
    <row r="6913" spans="1:12">
      <c r="A6913" s="1">
        <v>44021</v>
      </c>
      <c r="B6913" s="17" t="s">
        <v>89</v>
      </c>
      <c r="C6913">
        <v>1.11242</v>
      </c>
      <c r="D6913">
        <v>1.1122700000000001</v>
      </c>
      <c r="E6913">
        <v>1.4999999999987246E-4</v>
      </c>
      <c r="F6913">
        <v>1.3485934170648532E-4</v>
      </c>
      <c r="G6913" s="17" t="s">
        <v>2</v>
      </c>
      <c r="H6913" s="17" t="s">
        <v>90</v>
      </c>
      <c r="I6913" s="17" t="s">
        <v>38</v>
      </c>
      <c r="J6913" s="17" t="s">
        <v>144</v>
      </c>
      <c r="K6913" s="17">
        <f>IF(BASE_MARKET_DATA[[#This Row],[DATE]]=_xlfn.MAXIFS(A:A,H:H,BASE_MARKET_DATA[[#This Row],[LABEL]]),1,0)</f>
        <v>0</v>
      </c>
      <c r="L6913" s="17">
        <f>IF(BASE_MARKET_DATA[[#This Row],[VARP]]&gt;0,1,0)</f>
        <v>1</v>
      </c>
    </row>
    <row r="6914" spans="1:12">
      <c r="A6914" s="1">
        <v>44022</v>
      </c>
      <c r="B6914" s="17" t="s">
        <v>89</v>
      </c>
      <c r="C6914">
        <v>1.1165799999999999</v>
      </c>
      <c r="D6914">
        <v>1.11242</v>
      </c>
      <c r="E6914">
        <v>4.1599999999999415E-3</v>
      </c>
      <c r="F6914">
        <v>3.7395947573757591E-3</v>
      </c>
      <c r="G6914" s="17" t="s">
        <v>2</v>
      </c>
      <c r="H6914" s="17" t="s">
        <v>90</v>
      </c>
      <c r="I6914" s="17" t="s">
        <v>38</v>
      </c>
      <c r="J6914" s="17" t="s">
        <v>144</v>
      </c>
      <c r="K6914" s="17">
        <f>IF(BASE_MARKET_DATA[[#This Row],[DATE]]=_xlfn.MAXIFS(A:A,H:H,BASE_MARKET_DATA[[#This Row],[LABEL]]),1,0)</f>
        <v>0</v>
      </c>
      <c r="L6914" s="17">
        <f>IF(BASE_MARKET_DATA[[#This Row],[VARP]]&gt;0,1,0)</f>
        <v>1</v>
      </c>
    </row>
    <row r="6915" spans="1:12">
      <c r="A6915" s="1">
        <v>44025</v>
      </c>
      <c r="B6915" s="17" t="s">
        <v>89</v>
      </c>
      <c r="C6915">
        <v>1.1163700000000001</v>
      </c>
      <c r="D6915">
        <v>1.1165799999999999</v>
      </c>
      <c r="E6915">
        <v>-2.0999999999982144E-4</v>
      </c>
      <c r="F6915">
        <v>-1.8807429830358904E-4</v>
      </c>
      <c r="G6915" s="17" t="s">
        <v>2</v>
      </c>
      <c r="H6915" s="17" t="s">
        <v>90</v>
      </c>
      <c r="I6915" s="17" t="s">
        <v>38</v>
      </c>
      <c r="J6915" s="17" t="s">
        <v>144</v>
      </c>
      <c r="K6915" s="17">
        <f>IF(BASE_MARKET_DATA[[#This Row],[DATE]]=_xlfn.MAXIFS(A:A,H:H,BASE_MARKET_DATA[[#This Row],[LABEL]]),1,0)</f>
        <v>0</v>
      </c>
      <c r="L6915" s="17">
        <f>IF(BASE_MARKET_DATA[[#This Row],[VARP]]&gt;0,1,0)</f>
        <v>0</v>
      </c>
    </row>
    <row r="6916" spans="1:12">
      <c r="A6916" s="1">
        <v>44026</v>
      </c>
      <c r="B6916" s="17" t="s">
        <v>89</v>
      </c>
      <c r="C6916">
        <v>1.10622</v>
      </c>
      <c r="D6916">
        <v>1.1163700000000001</v>
      </c>
      <c r="E6916">
        <v>-1.0150000000000103E-2</v>
      </c>
      <c r="F6916">
        <v>-9.0919677167964948E-3</v>
      </c>
      <c r="G6916" s="17" t="s">
        <v>2</v>
      </c>
      <c r="H6916" s="17" t="s">
        <v>90</v>
      </c>
      <c r="I6916" s="17" t="s">
        <v>38</v>
      </c>
      <c r="J6916" s="17" t="s">
        <v>144</v>
      </c>
      <c r="K6916" s="17">
        <f>IF(BASE_MARKET_DATA[[#This Row],[DATE]]=_xlfn.MAXIFS(A:A,H:H,BASE_MARKET_DATA[[#This Row],[LABEL]]),1,0)</f>
        <v>0</v>
      </c>
      <c r="L6916" s="17">
        <f>IF(BASE_MARKET_DATA[[#This Row],[VARP]]&gt;0,1,0)</f>
        <v>0</v>
      </c>
    </row>
    <row r="6917" spans="1:12">
      <c r="A6917" s="1">
        <v>44027</v>
      </c>
      <c r="B6917" s="17" t="s">
        <v>89</v>
      </c>
      <c r="C6917">
        <v>1.1014299999999999</v>
      </c>
      <c r="D6917">
        <v>1.10622</v>
      </c>
      <c r="E6917">
        <v>-4.790000000000072E-3</v>
      </c>
      <c r="F6917">
        <v>-4.3300609282060278E-3</v>
      </c>
      <c r="G6917" s="17" t="s">
        <v>2</v>
      </c>
      <c r="H6917" s="17" t="s">
        <v>90</v>
      </c>
      <c r="I6917" s="17" t="s">
        <v>38</v>
      </c>
      <c r="J6917" s="17" t="s">
        <v>144</v>
      </c>
      <c r="K6917" s="17">
        <f>IF(BASE_MARKET_DATA[[#This Row],[DATE]]=_xlfn.MAXIFS(A:A,H:H,BASE_MARKET_DATA[[#This Row],[LABEL]]),1,0)</f>
        <v>0</v>
      </c>
      <c r="L6917" s="17">
        <f>IF(BASE_MARKET_DATA[[#This Row],[VARP]]&gt;0,1,0)</f>
        <v>0</v>
      </c>
    </row>
    <row r="6918" spans="1:12">
      <c r="A6918" s="1">
        <v>44028</v>
      </c>
      <c r="B6918" s="17" t="s">
        <v>89</v>
      </c>
      <c r="C6918">
        <v>1.1028</v>
      </c>
      <c r="D6918">
        <v>1.1014299999999999</v>
      </c>
      <c r="E6918">
        <v>1.3700000000000934E-3</v>
      </c>
      <c r="F6918">
        <v>1.2438375566310102E-3</v>
      </c>
      <c r="G6918" s="17" t="s">
        <v>2</v>
      </c>
      <c r="H6918" s="17" t="s">
        <v>90</v>
      </c>
      <c r="I6918" s="17" t="s">
        <v>38</v>
      </c>
      <c r="J6918" s="17" t="s">
        <v>144</v>
      </c>
      <c r="K6918" s="17">
        <f>IF(BASE_MARKET_DATA[[#This Row],[DATE]]=_xlfn.MAXIFS(A:A,H:H,BASE_MARKET_DATA[[#This Row],[LABEL]]),1,0)</f>
        <v>0</v>
      </c>
      <c r="L6918" s="17">
        <f>IF(BASE_MARKET_DATA[[#This Row],[VARP]]&gt;0,1,0)</f>
        <v>1</v>
      </c>
    </row>
    <row r="6919" spans="1:12">
      <c r="A6919" s="1">
        <v>44029</v>
      </c>
      <c r="B6919" s="17" t="s">
        <v>89</v>
      </c>
      <c r="C6919">
        <v>1.10266</v>
      </c>
      <c r="D6919">
        <v>1.1028</v>
      </c>
      <c r="E6919">
        <v>-1.4000000000002899E-4</v>
      </c>
      <c r="F6919">
        <v>-1.2694958287996826E-4</v>
      </c>
      <c r="G6919" s="17" t="s">
        <v>2</v>
      </c>
      <c r="H6919" s="17" t="s">
        <v>90</v>
      </c>
      <c r="I6919" s="17" t="s">
        <v>38</v>
      </c>
      <c r="J6919" s="17" t="s">
        <v>144</v>
      </c>
      <c r="K6919" s="17">
        <f>IF(BASE_MARKET_DATA[[#This Row],[DATE]]=_xlfn.MAXIFS(A:A,H:H,BASE_MARKET_DATA[[#This Row],[LABEL]]),1,0)</f>
        <v>0</v>
      </c>
      <c r="L6919" s="17">
        <f>IF(BASE_MARKET_DATA[[#This Row],[VARP]]&gt;0,1,0)</f>
        <v>0</v>
      </c>
    </row>
    <row r="6920" spans="1:12">
      <c r="A6920" s="1">
        <v>44032</v>
      </c>
      <c r="B6920" s="17" t="s">
        <v>89</v>
      </c>
      <c r="C6920">
        <v>1.0985100000000001</v>
      </c>
      <c r="D6920">
        <v>1.10266</v>
      </c>
      <c r="E6920">
        <v>-4.149999999999876E-3</v>
      </c>
      <c r="F6920">
        <v>-3.7636261404239532E-3</v>
      </c>
      <c r="G6920" s="17" t="s">
        <v>2</v>
      </c>
      <c r="H6920" s="17" t="s">
        <v>90</v>
      </c>
      <c r="I6920" s="17" t="s">
        <v>38</v>
      </c>
      <c r="J6920" s="17" t="s">
        <v>144</v>
      </c>
      <c r="K6920" s="17">
        <f>IF(BASE_MARKET_DATA[[#This Row],[DATE]]=_xlfn.MAXIFS(A:A,H:H,BASE_MARKET_DATA[[#This Row],[LABEL]]),1,0)</f>
        <v>0</v>
      </c>
      <c r="L6920" s="17">
        <f>IF(BASE_MARKET_DATA[[#This Row],[VARP]]&gt;0,1,0)</f>
        <v>0</v>
      </c>
    </row>
    <row r="6921" spans="1:12">
      <c r="A6921" s="1">
        <v>44033</v>
      </c>
      <c r="B6921" s="17" t="s">
        <v>89</v>
      </c>
      <c r="C6921">
        <v>1.10503</v>
      </c>
      <c r="D6921">
        <v>1.0985100000000001</v>
      </c>
      <c r="E6921">
        <v>6.5199999999998592E-3</v>
      </c>
      <c r="F6921">
        <v>5.9353123776750855E-3</v>
      </c>
      <c r="G6921" s="17" t="s">
        <v>2</v>
      </c>
      <c r="H6921" s="17" t="s">
        <v>90</v>
      </c>
      <c r="I6921" s="17" t="s">
        <v>38</v>
      </c>
      <c r="J6921" s="17" t="s">
        <v>144</v>
      </c>
      <c r="K6921" s="17">
        <f>IF(BASE_MARKET_DATA[[#This Row],[DATE]]=_xlfn.MAXIFS(A:A,H:H,BASE_MARKET_DATA[[#This Row],[LABEL]]),1,0)</f>
        <v>0</v>
      </c>
      <c r="L6921" s="17">
        <f>IF(BASE_MARKET_DATA[[#This Row],[VARP]]&gt;0,1,0)</f>
        <v>1</v>
      </c>
    </row>
    <row r="6922" spans="1:12">
      <c r="A6922" s="1">
        <v>44034</v>
      </c>
      <c r="B6922" s="17" t="s">
        <v>89</v>
      </c>
      <c r="C6922">
        <v>1.10365</v>
      </c>
      <c r="D6922">
        <v>1.10503</v>
      </c>
      <c r="E6922">
        <v>-1.3799999999999368E-3</v>
      </c>
      <c r="F6922">
        <v>-1.2488348732613023E-3</v>
      </c>
      <c r="G6922" s="17" t="s">
        <v>2</v>
      </c>
      <c r="H6922" s="17" t="s">
        <v>90</v>
      </c>
      <c r="I6922" s="17" t="s">
        <v>38</v>
      </c>
      <c r="J6922" s="17" t="s">
        <v>144</v>
      </c>
      <c r="K6922" s="17">
        <f>IF(BASE_MARKET_DATA[[#This Row],[DATE]]=_xlfn.MAXIFS(A:A,H:H,BASE_MARKET_DATA[[#This Row],[LABEL]]),1,0)</f>
        <v>0</v>
      </c>
      <c r="L6922" s="17">
        <f>IF(BASE_MARKET_DATA[[#This Row],[VARP]]&gt;0,1,0)</f>
        <v>0</v>
      </c>
    </row>
    <row r="6923" spans="1:12">
      <c r="A6923" s="1">
        <v>44035</v>
      </c>
      <c r="B6923" s="17" t="s">
        <v>89</v>
      </c>
      <c r="C6923">
        <v>1.1005100000000001</v>
      </c>
      <c r="D6923">
        <v>1.10365</v>
      </c>
      <c r="E6923">
        <v>-3.1399999999999206E-3</v>
      </c>
      <c r="F6923">
        <v>-2.8451048792641877E-3</v>
      </c>
      <c r="G6923" s="17" t="s">
        <v>2</v>
      </c>
      <c r="H6923" s="17" t="s">
        <v>90</v>
      </c>
      <c r="I6923" s="17" t="s">
        <v>38</v>
      </c>
      <c r="J6923" s="17" t="s">
        <v>144</v>
      </c>
      <c r="K6923" s="17">
        <f>IF(BASE_MARKET_DATA[[#This Row],[DATE]]=_xlfn.MAXIFS(A:A,H:H,BASE_MARKET_DATA[[#This Row],[LABEL]]),1,0)</f>
        <v>0</v>
      </c>
      <c r="L6923" s="17">
        <f>IF(BASE_MARKET_DATA[[#This Row],[VARP]]&gt;0,1,0)</f>
        <v>0</v>
      </c>
    </row>
    <row r="6924" spans="1:12">
      <c r="A6924" s="1">
        <v>44036</v>
      </c>
      <c r="B6924" s="17" t="s">
        <v>89</v>
      </c>
      <c r="C6924">
        <v>1.0977399999999999</v>
      </c>
      <c r="D6924">
        <v>1.1005100000000001</v>
      </c>
      <c r="E6924">
        <v>-2.7700000000001612E-3</v>
      </c>
      <c r="F6924">
        <v>-2.5170148385749887E-3</v>
      </c>
      <c r="G6924" s="17" t="s">
        <v>2</v>
      </c>
      <c r="H6924" s="17" t="s">
        <v>90</v>
      </c>
      <c r="I6924" s="17" t="s">
        <v>38</v>
      </c>
      <c r="J6924" s="17" t="s">
        <v>144</v>
      </c>
      <c r="K6924" s="17">
        <f>IF(BASE_MARKET_DATA[[#This Row],[DATE]]=_xlfn.MAXIFS(A:A,H:H,BASE_MARKET_DATA[[#This Row],[LABEL]]),1,0)</f>
        <v>0</v>
      </c>
      <c r="L6924" s="17">
        <f>IF(BASE_MARKET_DATA[[#This Row],[VARP]]&gt;0,1,0)</f>
        <v>0</v>
      </c>
    </row>
    <row r="6925" spans="1:12">
      <c r="A6925" s="1">
        <v>44039</v>
      </c>
      <c r="B6925" s="17" t="s">
        <v>89</v>
      </c>
      <c r="C6925">
        <v>1.0978000000000001</v>
      </c>
      <c r="D6925">
        <v>1.0977399999999999</v>
      </c>
      <c r="E6925">
        <v>6.0000000000171028E-5</v>
      </c>
      <c r="F6925">
        <v>5.4657751380264027E-5</v>
      </c>
      <c r="G6925" s="17" t="s">
        <v>2</v>
      </c>
      <c r="H6925" s="17" t="s">
        <v>90</v>
      </c>
      <c r="I6925" s="17" t="s">
        <v>38</v>
      </c>
      <c r="J6925" s="17" t="s">
        <v>144</v>
      </c>
      <c r="K6925" s="17">
        <f>IF(BASE_MARKET_DATA[[#This Row],[DATE]]=_xlfn.MAXIFS(A:A,H:H,BASE_MARKET_DATA[[#This Row],[LABEL]]),1,0)</f>
        <v>0</v>
      </c>
      <c r="L6925" s="17">
        <f>IF(BASE_MARKET_DATA[[#This Row],[VARP]]&gt;0,1,0)</f>
        <v>1</v>
      </c>
    </row>
    <row r="6926" spans="1:12">
      <c r="A6926" s="1">
        <v>44040</v>
      </c>
      <c r="B6926" s="17" t="s">
        <v>89</v>
      </c>
      <c r="C6926">
        <v>1.0950899999999999</v>
      </c>
      <c r="D6926">
        <v>1.0978000000000001</v>
      </c>
      <c r="E6926">
        <v>-2.7100000000002122E-3</v>
      </c>
      <c r="F6926">
        <v>-2.4685735106578723E-3</v>
      </c>
      <c r="G6926" s="17" t="s">
        <v>2</v>
      </c>
      <c r="H6926" s="17" t="s">
        <v>90</v>
      </c>
      <c r="I6926" s="17" t="s">
        <v>38</v>
      </c>
      <c r="J6926" s="17" t="s">
        <v>144</v>
      </c>
      <c r="K6926" s="17">
        <f>IF(BASE_MARKET_DATA[[#This Row],[DATE]]=_xlfn.MAXIFS(A:A,H:H,BASE_MARKET_DATA[[#This Row],[LABEL]]),1,0)</f>
        <v>0</v>
      </c>
      <c r="L6926" s="17">
        <f>IF(BASE_MARKET_DATA[[#This Row],[VARP]]&gt;0,1,0)</f>
        <v>0</v>
      </c>
    </row>
    <row r="6927" spans="1:12">
      <c r="A6927" s="1">
        <v>44041</v>
      </c>
      <c r="B6927" s="17" t="s">
        <v>89</v>
      </c>
      <c r="C6927">
        <v>1.1027499999999999</v>
      </c>
      <c r="D6927">
        <v>1.0950899999999999</v>
      </c>
      <c r="E6927">
        <v>7.6600000000000001E-3</v>
      </c>
      <c r="F6927">
        <v>6.9948588700472119E-3</v>
      </c>
      <c r="G6927" s="17" t="s">
        <v>2</v>
      </c>
      <c r="H6927" s="17" t="s">
        <v>90</v>
      </c>
      <c r="I6927" s="17" t="s">
        <v>38</v>
      </c>
      <c r="J6927" s="17" t="s">
        <v>144</v>
      </c>
      <c r="K6927" s="17">
        <f>IF(BASE_MARKET_DATA[[#This Row],[DATE]]=_xlfn.MAXIFS(A:A,H:H,BASE_MARKET_DATA[[#This Row],[LABEL]]),1,0)</f>
        <v>0</v>
      </c>
      <c r="L6927" s="17">
        <f>IF(BASE_MARKET_DATA[[#This Row],[VARP]]&gt;0,1,0)</f>
        <v>1</v>
      </c>
    </row>
    <row r="6928" spans="1:12">
      <c r="A6928" s="1">
        <v>44042</v>
      </c>
      <c r="B6928" s="17" t="s">
        <v>89</v>
      </c>
      <c r="C6928">
        <v>1.1016900000000001</v>
      </c>
      <c r="D6928">
        <v>1.1027499999999999</v>
      </c>
      <c r="E6928">
        <v>-1.0599999999998388E-3</v>
      </c>
      <c r="F6928">
        <v>-9.6123328043512936E-4</v>
      </c>
      <c r="G6928" s="17" t="s">
        <v>2</v>
      </c>
      <c r="H6928" s="17" t="s">
        <v>90</v>
      </c>
      <c r="I6928" s="17" t="s">
        <v>38</v>
      </c>
      <c r="J6928" s="17" t="s">
        <v>144</v>
      </c>
      <c r="K6928" s="17">
        <f>IF(BASE_MARKET_DATA[[#This Row],[DATE]]=_xlfn.MAXIFS(A:A,H:H,BASE_MARKET_DATA[[#This Row],[LABEL]]),1,0)</f>
        <v>0</v>
      </c>
      <c r="L6928" s="17">
        <f>IF(BASE_MARKET_DATA[[#This Row],[VARP]]&gt;0,1,0)</f>
        <v>0</v>
      </c>
    </row>
    <row r="6929" spans="1:12">
      <c r="A6929" s="1">
        <v>44043</v>
      </c>
      <c r="B6929" s="17" t="s">
        <v>89</v>
      </c>
      <c r="C6929">
        <v>1.1048200000000001</v>
      </c>
      <c r="D6929">
        <v>1.1016900000000001</v>
      </c>
      <c r="E6929">
        <v>3.1300000000000772E-3</v>
      </c>
      <c r="F6929">
        <v>2.8410895987075104E-3</v>
      </c>
      <c r="G6929" s="17" t="s">
        <v>2</v>
      </c>
      <c r="H6929" s="17" t="s">
        <v>90</v>
      </c>
      <c r="I6929" s="17" t="s">
        <v>38</v>
      </c>
      <c r="J6929" s="17" t="s">
        <v>144</v>
      </c>
      <c r="K6929" s="17">
        <f>IF(BASE_MARKET_DATA[[#This Row],[DATE]]=_xlfn.MAXIFS(A:A,H:H,BASE_MARKET_DATA[[#This Row],[LABEL]]),1,0)</f>
        <v>0</v>
      </c>
      <c r="L6929" s="17">
        <f>IF(BASE_MARKET_DATA[[#This Row],[VARP]]&gt;0,1,0)</f>
        <v>1</v>
      </c>
    </row>
    <row r="6930" spans="1:12">
      <c r="A6930" s="1">
        <v>44046</v>
      </c>
      <c r="B6930" s="17" t="s">
        <v>89</v>
      </c>
      <c r="C6930">
        <v>1.1118600000000001</v>
      </c>
      <c r="D6930">
        <v>1.1048200000000001</v>
      </c>
      <c r="E6930">
        <v>7.0399999999999352E-3</v>
      </c>
      <c r="F6930">
        <v>6.372078709654002E-3</v>
      </c>
      <c r="G6930" s="17" t="s">
        <v>2</v>
      </c>
      <c r="H6930" s="17" t="s">
        <v>90</v>
      </c>
      <c r="I6930" s="17" t="s">
        <v>38</v>
      </c>
      <c r="J6930" s="17" t="s">
        <v>144</v>
      </c>
      <c r="K6930" s="17">
        <f>IF(BASE_MARKET_DATA[[#This Row],[DATE]]=_xlfn.MAXIFS(A:A,H:H,BASE_MARKET_DATA[[#This Row],[LABEL]]),1,0)</f>
        <v>0</v>
      </c>
      <c r="L6930" s="17">
        <f>IF(BASE_MARKET_DATA[[#This Row],[VARP]]&gt;0,1,0)</f>
        <v>1</v>
      </c>
    </row>
    <row r="6931" spans="1:12">
      <c r="A6931" s="1">
        <v>44047</v>
      </c>
      <c r="B6931" s="17" t="s">
        <v>89</v>
      </c>
      <c r="C6931">
        <v>1.1119299999999999</v>
      </c>
      <c r="D6931">
        <v>1.1118600000000001</v>
      </c>
      <c r="E6931">
        <v>6.999999999979245E-5</v>
      </c>
      <c r="F6931">
        <v>6.2957566599924856E-5</v>
      </c>
      <c r="G6931" s="17" t="s">
        <v>2</v>
      </c>
      <c r="H6931" s="17" t="s">
        <v>90</v>
      </c>
      <c r="I6931" s="17" t="s">
        <v>38</v>
      </c>
      <c r="J6931" s="17" t="s">
        <v>144</v>
      </c>
      <c r="K6931" s="17">
        <f>IF(BASE_MARKET_DATA[[#This Row],[DATE]]=_xlfn.MAXIFS(A:A,H:H,BASE_MARKET_DATA[[#This Row],[LABEL]]),1,0)</f>
        <v>0</v>
      </c>
      <c r="L6931" s="17">
        <f>IF(BASE_MARKET_DATA[[#This Row],[VARP]]&gt;0,1,0)</f>
        <v>1</v>
      </c>
    </row>
    <row r="6932" spans="1:12">
      <c r="A6932" s="1">
        <v>44048</v>
      </c>
      <c r="B6932" s="17" t="s">
        <v>89</v>
      </c>
      <c r="C6932">
        <v>1.1074299999999999</v>
      </c>
      <c r="D6932">
        <v>1.1119299999999999</v>
      </c>
      <c r="E6932">
        <v>-4.4999999999999485E-3</v>
      </c>
      <c r="F6932">
        <v>-4.0470173482143202E-3</v>
      </c>
      <c r="G6932" s="17" t="s">
        <v>2</v>
      </c>
      <c r="H6932" s="17" t="s">
        <v>90</v>
      </c>
      <c r="I6932" s="17" t="s">
        <v>38</v>
      </c>
      <c r="J6932" s="17" t="s">
        <v>144</v>
      </c>
      <c r="K6932" s="17">
        <f>IF(BASE_MARKET_DATA[[#This Row],[DATE]]=_xlfn.MAXIFS(A:A,H:H,BASE_MARKET_DATA[[#This Row],[LABEL]]),1,0)</f>
        <v>0</v>
      </c>
      <c r="L6932" s="17">
        <f>IF(BASE_MARKET_DATA[[#This Row],[VARP]]&gt;0,1,0)</f>
        <v>0</v>
      </c>
    </row>
    <row r="6933" spans="1:12">
      <c r="A6933" s="1">
        <v>44049</v>
      </c>
      <c r="B6933" s="17" t="s">
        <v>89</v>
      </c>
      <c r="C6933">
        <v>1.1054899999999999</v>
      </c>
      <c r="D6933">
        <v>1.1074299999999999</v>
      </c>
      <c r="E6933">
        <v>-1.9400000000000528E-3</v>
      </c>
      <c r="F6933">
        <v>-1.7518037257434357E-3</v>
      </c>
      <c r="G6933" s="17" t="s">
        <v>2</v>
      </c>
      <c r="H6933" s="17" t="s">
        <v>90</v>
      </c>
      <c r="I6933" s="17" t="s">
        <v>38</v>
      </c>
      <c r="J6933" s="17" t="s">
        <v>144</v>
      </c>
      <c r="K6933" s="17">
        <f>IF(BASE_MARKET_DATA[[#This Row],[DATE]]=_xlfn.MAXIFS(A:A,H:H,BASE_MARKET_DATA[[#This Row],[LABEL]]),1,0)</f>
        <v>0</v>
      </c>
      <c r="L6933" s="17">
        <f>IF(BASE_MARKET_DATA[[#This Row],[VARP]]&gt;0,1,0)</f>
        <v>0</v>
      </c>
    </row>
    <row r="6934" spans="1:12">
      <c r="A6934" s="1">
        <v>44050</v>
      </c>
      <c r="B6934" s="17" t="s">
        <v>89</v>
      </c>
      <c r="C6934">
        <v>1.1060000000000001</v>
      </c>
      <c r="D6934">
        <v>1.1054899999999999</v>
      </c>
      <c r="E6934">
        <v>5.1000000000023249E-4</v>
      </c>
      <c r="F6934">
        <v>4.6133388814031116E-4</v>
      </c>
      <c r="G6934" s="17" t="s">
        <v>2</v>
      </c>
      <c r="H6934" s="17" t="s">
        <v>90</v>
      </c>
      <c r="I6934" s="17" t="s">
        <v>38</v>
      </c>
      <c r="J6934" s="17" t="s">
        <v>144</v>
      </c>
      <c r="K6934" s="17">
        <f>IF(BASE_MARKET_DATA[[#This Row],[DATE]]=_xlfn.MAXIFS(A:A,H:H,BASE_MARKET_DATA[[#This Row],[LABEL]]),1,0)</f>
        <v>0</v>
      </c>
      <c r="L6934" s="17">
        <f>IF(BASE_MARKET_DATA[[#This Row],[VARP]]&gt;0,1,0)</f>
        <v>1</v>
      </c>
    </row>
    <row r="6935" spans="1:12">
      <c r="A6935" s="1">
        <v>44053</v>
      </c>
      <c r="B6935" s="17" t="s">
        <v>89</v>
      </c>
      <c r="C6935">
        <v>1.1076700000000002</v>
      </c>
      <c r="D6935">
        <v>1.1060000000000001</v>
      </c>
      <c r="E6935">
        <v>1.6700000000000603E-3</v>
      </c>
      <c r="F6935">
        <v>1.509945750452134E-3</v>
      </c>
      <c r="G6935" s="17" t="s">
        <v>2</v>
      </c>
      <c r="H6935" s="17" t="s">
        <v>90</v>
      </c>
      <c r="I6935" s="17" t="s">
        <v>38</v>
      </c>
      <c r="J6935" s="17" t="s">
        <v>144</v>
      </c>
      <c r="K6935" s="17">
        <f>IF(BASE_MARKET_DATA[[#This Row],[DATE]]=_xlfn.MAXIFS(A:A,H:H,BASE_MARKET_DATA[[#This Row],[LABEL]]),1,0)</f>
        <v>0</v>
      </c>
      <c r="L6935" s="17">
        <f>IF(BASE_MARKET_DATA[[#This Row],[VARP]]&gt;0,1,0)</f>
        <v>1</v>
      </c>
    </row>
    <row r="6936" spans="1:12">
      <c r="A6936" s="1">
        <v>44054</v>
      </c>
      <c r="B6936" s="17" t="s">
        <v>89</v>
      </c>
      <c r="C6936">
        <v>1.11399</v>
      </c>
      <c r="D6936">
        <v>1.1076700000000002</v>
      </c>
      <c r="E6936">
        <v>6.3199999999998813E-3</v>
      </c>
      <c r="F6936">
        <v>5.7056704614189069E-3</v>
      </c>
      <c r="G6936" s="17" t="s">
        <v>2</v>
      </c>
      <c r="H6936" s="17" t="s">
        <v>90</v>
      </c>
      <c r="I6936" s="17" t="s">
        <v>38</v>
      </c>
      <c r="J6936" s="17" t="s">
        <v>144</v>
      </c>
      <c r="K6936" s="17">
        <f>IF(BASE_MARKET_DATA[[#This Row],[DATE]]=_xlfn.MAXIFS(A:A,H:H,BASE_MARKET_DATA[[#This Row],[LABEL]]),1,0)</f>
        <v>0</v>
      </c>
      <c r="L6936" s="17">
        <f>IF(BASE_MARKET_DATA[[#This Row],[VARP]]&gt;0,1,0)</f>
        <v>1</v>
      </c>
    </row>
    <row r="6937" spans="1:12">
      <c r="A6937" s="1">
        <v>44055</v>
      </c>
      <c r="B6937" s="17" t="s">
        <v>89</v>
      </c>
      <c r="C6937">
        <v>1.11189</v>
      </c>
      <c r="D6937">
        <v>1.11399</v>
      </c>
      <c r="E6937">
        <v>-2.0999999999999908E-3</v>
      </c>
      <c r="F6937">
        <v>-1.8851156653111704E-3</v>
      </c>
      <c r="G6937" s="17" t="s">
        <v>2</v>
      </c>
      <c r="H6937" s="17" t="s">
        <v>90</v>
      </c>
      <c r="I6937" s="17" t="s">
        <v>38</v>
      </c>
      <c r="J6937" s="17" t="s">
        <v>144</v>
      </c>
      <c r="K6937" s="17">
        <f>IF(BASE_MARKET_DATA[[#This Row],[DATE]]=_xlfn.MAXIFS(A:A,H:H,BASE_MARKET_DATA[[#This Row],[LABEL]]),1,0)</f>
        <v>0</v>
      </c>
      <c r="L6937" s="17">
        <f>IF(BASE_MARKET_DATA[[#This Row],[VARP]]&gt;0,1,0)</f>
        <v>0</v>
      </c>
    </row>
    <row r="6938" spans="1:12">
      <c r="A6938" s="1">
        <v>44056</v>
      </c>
      <c r="B6938" s="17" t="s">
        <v>89</v>
      </c>
      <c r="C6938">
        <v>1.1059000000000001</v>
      </c>
      <c r="D6938">
        <v>1.11189</v>
      </c>
      <c r="E6938">
        <v>-5.9899999999999398E-3</v>
      </c>
      <c r="F6938">
        <v>-5.3872235562869887E-3</v>
      </c>
      <c r="G6938" s="17" t="s">
        <v>2</v>
      </c>
      <c r="H6938" s="17" t="s">
        <v>90</v>
      </c>
      <c r="I6938" s="17" t="s">
        <v>38</v>
      </c>
      <c r="J6938" s="17" t="s">
        <v>144</v>
      </c>
      <c r="K6938" s="17">
        <f>IF(BASE_MARKET_DATA[[#This Row],[DATE]]=_xlfn.MAXIFS(A:A,H:H,BASE_MARKET_DATA[[#This Row],[LABEL]]),1,0)</f>
        <v>0</v>
      </c>
      <c r="L6938" s="17">
        <f>IF(BASE_MARKET_DATA[[#This Row],[VARP]]&gt;0,1,0)</f>
        <v>0</v>
      </c>
    </row>
    <row r="6939" spans="1:12">
      <c r="A6939" s="1">
        <v>44057</v>
      </c>
      <c r="B6939" s="17" t="s">
        <v>89</v>
      </c>
      <c r="C6939">
        <v>1.1060099999999999</v>
      </c>
      <c r="D6939">
        <v>1.1059000000000001</v>
      </c>
      <c r="E6939">
        <v>1.0999999999983245E-4</v>
      </c>
      <c r="F6939">
        <v>9.9466497874882393E-5</v>
      </c>
      <c r="G6939" s="17" t="s">
        <v>2</v>
      </c>
      <c r="H6939" s="17" t="s">
        <v>90</v>
      </c>
      <c r="I6939" s="17" t="s">
        <v>38</v>
      </c>
      <c r="J6939" s="17" t="s">
        <v>144</v>
      </c>
      <c r="K6939" s="17">
        <f>IF(BASE_MARKET_DATA[[#This Row],[DATE]]=_xlfn.MAXIFS(A:A,H:H,BASE_MARKET_DATA[[#This Row],[LABEL]]),1,0)</f>
        <v>0</v>
      </c>
      <c r="L6939" s="17">
        <f>IF(BASE_MARKET_DATA[[#This Row],[VARP]]&gt;0,1,0)</f>
        <v>1</v>
      </c>
    </row>
    <row r="6940" spans="1:12">
      <c r="A6940" s="1">
        <v>44060</v>
      </c>
      <c r="B6940" s="17" t="s">
        <v>89</v>
      </c>
      <c r="C6940">
        <v>1.10562</v>
      </c>
      <c r="D6940">
        <v>1.1060099999999999</v>
      </c>
      <c r="E6940">
        <v>-3.8999999999989043E-4</v>
      </c>
      <c r="F6940">
        <v>-3.5261887324697827E-4</v>
      </c>
      <c r="G6940" s="17" t="s">
        <v>2</v>
      </c>
      <c r="H6940" s="17" t="s">
        <v>90</v>
      </c>
      <c r="I6940" s="17" t="s">
        <v>38</v>
      </c>
      <c r="J6940" s="17" t="s">
        <v>144</v>
      </c>
      <c r="K6940" s="17">
        <f>IF(BASE_MARKET_DATA[[#This Row],[DATE]]=_xlfn.MAXIFS(A:A,H:H,BASE_MARKET_DATA[[#This Row],[LABEL]]),1,0)</f>
        <v>0</v>
      </c>
      <c r="L6940" s="17">
        <f>IF(BASE_MARKET_DATA[[#This Row],[VARP]]&gt;0,1,0)</f>
        <v>0</v>
      </c>
    </row>
    <row r="6941" spans="1:12">
      <c r="A6941" s="1">
        <v>44061</v>
      </c>
      <c r="B6941" s="17" t="s">
        <v>89</v>
      </c>
      <c r="C6941">
        <v>1.1035299999999999</v>
      </c>
      <c r="D6941">
        <v>1.10562</v>
      </c>
      <c r="E6941">
        <v>-2.0900000000001473E-3</v>
      </c>
      <c r="F6941">
        <v>-1.8903420705126059E-3</v>
      </c>
      <c r="G6941" s="17" t="s">
        <v>2</v>
      </c>
      <c r="H6941" s="17" t="s">
        <v>90</v>
      </c>
      <c r="I6941" s="17" t="s">
        <v>38</v>
      </c>
      <c r="J6941" s="17" t="s">
        <v>144</v>
      </c>
      <c r="K6941" s="17">
        <f>IF(BASE_MARKET_DATA[[#This Row],[DATE]]=_xlfn.MAXIFS(A:A,H:H,BASE_MARKET_DATA[[#This Row],[LABEL]]),1,0)</f>
        <v>0</v>
      </c>
      <c r="L6941" s="17">
        <f>IF(BASE_MARKET_DATA[[#This Row],[VARP]]&gt;0,1,0)</f>
        <v>0</v>
      </c>
    </row>
    <row r="6942" spans="1:12">
      <c r="A6942" s="1">
        <v>44062</v>
      </c>
      <c r="B6942" s="17" t="s">
        <v>89</v>
      </c>
      <c r="C6942">
        <v>1.1092</v>
      </c>
      <c r="D6942">
        <v>1.1035299999999999</v>
      </c>
      <c r="E6942">
        <v>5.6700000000000639E-3</v>
      </c>
      <c r="F6942">
        <v>5.1380569626562613E-3</v>
      </c>
      <c r="G6942" s="17" t="s">
        <v>2</v>
      </c>
      <c r="H6942" s="17" t="s">
        <v>90</v>
      </c>
      <c r="I6942" s="17" t="s">
        <v>38</v>
      </c>
      <c r="J6942" s="17" t="s">
        <v>144</v>
      </c>
      <c r="K6942" s="17">
        <f>IF(BASE_MARKET_DATA[[#This Row],[DATE]]=_xlfn.MAXIFS(A:A,H:H,BASE_MARKET_DATA[[#This Row],[LABEL]]),1,0)</f>
        <v>0</v>
      </c>
      <c r="L6942" s="17">
        <f>IF(BASE_MARKET_DATA[[#This Row],[VARP]]&gt;0,1,0)</f>
        <v>1</v>
      </c>
    </row>
    <row r="6943" spans="1:12">
      <c r="A6943" s="1">
        <v>44063</v>
      </c>
      <c r="B6943" s="17" t="s">
        <v>89</v>
      </c>
      <c r="C6943">
        <v>1.1067</v>
      </c>
      <c r="D6943">
        <v>1.1092</v>
      </c>
      <c r="E6943">
        <v>-2.4999999999999467E-3</v>
      </c>
      <c r="F6943">
        <v>-2.2538766678686863E-3</v>
      </c>
      <c r="G6943" s="17" t="s">
        <v>2</v>
      </c>
      <c r="H6943" s="17" t="s">
        <v>90</v>
      </c>
      <c r="I6943" s="17" t="s">
        <v>38</v>
      </c>
      <c r="J6943" s="17" t="s">
        <v>144</v>
      </c>
      <c r="K6943" s="17">
        <f>IF(BASE_MARKET_DATA[[#This Row],[DATE]]=_xlfn.MAXIFS(A:A,H:H,BASE_MARKET_DATA[[#This Row],[LABEL]]),1,0)</f>
        <v>0</v>
      </c>
      <c r="L6943" s="17">
        <f>IF(BASE_MARKET_DATA[[#This Row],[VARP]]&gt;0,1,0)</f>
        <v>0</v>
      </c>
    </row>
    <row r="6944" spans="1:12">
      <c r="A6944" s="1">
        <v>44064</v>
      </c>
      <c r="B6944" s="17" t="s">
        <v>89</v>
      </c>
      <c r="C6944">
        <v>1.11365</v>
      </c>
      <c r="D6944">
        <v>1.1067</v>
      </c>
      <c r="E6944">
        <v>6.9500000000000117E-3</v>
      </c>
      <c r="F6944">
        <v>6.2799313273696677E-3</v>
      </c>
      <c r="G6944" s="17" t="s">
        <v>2</v>
      </c>
      <c r="H6944" s="17" t="s">
        <v>90</v>
      </c>
      <c r="I6944" s="17" t="s">
        <v>38</v>
      </c>
      <c r="J6944" s="17" t="s">
        <v>144</v>
      </c>
      <c r="K6944" s="17">
        <f>IF(BASE_MARKET_DATA[[#This Row],[DATE]]=_xlfn.MAXIFS(A:A,H:H,BASE_MARKET_DATA[[#This Row],[LABEL]]),1,0)</f>
        <v>0</v>
      </c>
      <c r="L6944" s="17">
        <f>IF(BASE_MARKET_DATA[[#This Row],[VARP]]&gt;0,1,0)</f>
        <v>1</v>
      </c>
    </row>
    <row r="6945" spans="1:12">
      <c r="A6945" s="1">
        <v>44067</v>
      </c>
      <c r="B6945" s="17" t="s">
        <v>89</v>
      </c>
      <c r="C6945">
        <v>1.10975</v>
      </c>
      <c r="D6945">
        <v>1.11365</v>
      </c>
      <c r="E6945">
        <v>-3.9000000000000146E-3</v>
      </c>
      <c r="F6945">
        <v>-3.5019979347191798E-3</v>
      </c>
      <c r="G6945" s="17" t="s">
        <v>2</v>
      </c>
      <c r="H6945" s="17" t="s">
        <v>90</v>
      </c>
      <c r="I6945" s="17" t="s">
        <v>38</v>
      </c>
      <c r="J6945" s="17" t="s">
        <v>144</v>
      </c>
      <c r="K6945" s="17">
        <f>IF(BASE_MARKET_DATA[[#This Row],[DATE]]=_xlfn.MAXIFS(A:A,H:H,BASE_MARKET_DATA[[#This Row],[LABEL]]),1,0)</f>
        <v>0</v>
      </c>
      <c r="L6945" s="17">
        <f>IF(BASE_MARKET_DATA[[#This Row],[VARP]]&gt;0,1,0)</f>
        <v>0</v>
      </c>
    </row>
    <row r="6946" spans="1:12">
      <c r="A6946" s="1">
        <v>44068</v>
      </c>
      <c r="B6946" s="17" t="s">
        <v>89</v>
      </c>
      <c r="C6946">
        <v>1.1081399999999999</v>
      </c>
      <c r="D6946">
        <v>1.10975</v>
      </c>
      <c r="E6946">
        <v>-1.6100000000001113E-3</v>
      </c>
      <c r="F6946">
        <v>-1.4507772020726391E-3</v>
      </c>
      <c r="G6946" s="17" t="s">
        <v>2</v>
      </c>
      <c r="H6946" s="17" t="s">
        <v>90</v>
      </c>
      <c r="I6946" s="17" t="s">
        <v>38</v>
      </c>
      <c r="J6946" s="17" t="s">
        <v>144</v>
      </c>
      <c r="K6946" s="17">
        <f>IF(BASE_MARKET_DATA[[#This Row],[DATE]]=_xlfn.MAXIFS(A:A,H:H,BASE_MARKET_DATA[[#This Row],[LABEL]]),1,0)</f>
        <v>0</v>
      </c>
      <c r="L6946" s="17">
        <f>IF(BASE_MARKET_DATA[[#This Row],[VARP]]&gt;0,1,0)</f>
        <v>0</v>
      </c>
    </row>
    <row r="6947" spans="1:12">
      <c r="A6947" s="1">
        <v>44069</v>
      </c>
      <c r="B6947" s="17" t="s">
        <v>89</v>
      </c>
      <c r="C6947">
        <v>1.1111799999999998</v>
      </c>
      <c r="D6947">
        <v>1.1081399999999999</v>
      </c>
      <c r="E6947">
        <v>3.0399999999999316E-3</v>
      </c>
      <c r="F6947">
        <v>2.7433356796072086E-3</v>
      </c>
      <c r="G6947" s="17" t="s">
        <v>2</v>
      </c>
      <c r="H6947" s="17" t="s">
        <v>90</v>
      </c>
      <c r="I6947" s="17" t="s">
        <v>38</v>
      </c>
      <c r="J6947" s="17" t="s">
        <v>144</v>
      </c>
      <c r="K6947" s="17">
        <f>IF(BASE_MARKET_DATA[[#This Row],[DATE]]=_xlfn.MAXIFS(A:A,H:H,BASE_MARKET_DATA[[#This Row],[LABEL]]),1,0)</f>
        <v>0</v>
      </c>
      <c r="L6947" s="17">
        <f>IF(BASE_MARKET_DATA[[#This Row],[VARP]]&gt;0,1,0)</f>
        <v>1</v>
      </c>
    </row>
    <row r="6948" spans="1:12">
      <c r="A6948" s="1">
        <v>44070</v>
      </c>
      <c r="B6948" s="17" t="s">
        <v>89</v>
      </c>
      <c r="C6948">
        <v>1.1162700000000001</v>
      </c>
      <c r="D6948">
        <v>1.1111799999999998</v>
      </c>
      <c r="E6948">
        <v>5.090000000000261E-3</v>
      </c>
      <c r="F6948">
        <v>4.5807159956085079E-3</v>
      </c>
      <c r="G6948" s="17" t="s">
        <v>2</v>
      </c>
      <c r="H6948" s="17" t="s">
        <v>90</v>
      </c>
      <c r="I6948" s="17" t="s">
        <v>38</v>
      </c>
      <c r="J6948" s="17" t="s">
        <v>144</v>
      </c>
      <c r="K6948" s="17">
        <f>IF(BASE_MARKET_DATA[[#This Row],[DATE]]=_xlfn.MAXIFS(A:A,H:H,BASE_MARKET_DATA[[#This Row],[LABEL]]),1,0)</f>
        <v>0</v>
      </c>
      <c r="L6948" s="17">
        <f>IF(BASE_MARKET_DATA[[#This Row],[VARP]]&gt;0,1,0)</f>
        <v>1</v>
      </c>
    </row>
    <row r="6949" spans="1:12">
      <c r="A6949" s="1">
        <v>44071</v>
      </c>
      <c r="B6949" s="17" t="s">
        <v>89</v>
      </c>
      <c r="C6949">
        <v>1.1167</v>
      </c>
      <c r="D6949">
        <v>1.1162700000000001</v>
      </c>
      <c r="E6949">
        <v>4.2999999999993044E-4</v>
      </c>
      <c r="F6949">
        <v>3.8521146317640928E-4</v>
      </c>
      <c r="G6949" s="17" t="s">
        <v>2</v>
      </c>
      <c r="H6949" s="17" t="s">
        <v>90</v>
      </c>
      <c r="I6949" s="17" t="s">
        <v>38</v>
      </c>
      <c r="J6949" s="17" t="s">
        <v>144</v>
      </c>
      <c r="K6949" s="17">
        <f>IF(BASE_MARKET_DATA[[#This Row],[DATE]]=_xlfn.MAXIFS(A:A,H:H,BASE_MARKET_DATA[[#This Row],[LABEL]]),1,0)</f>
        <v>0</v>
      </c>
      <c r="L6949" s="17">
        <f>IF(BASE_MARKET_DATA[[#This Row],[VARP]]&gt;0,1,0)</f>
        <v>1</v>
      </c>
    </row>
    <row r="6950" spans="1:12">
      <c r="A6950" s="1">
        <v>44074</v>
      </c>
      <c r="B6950" s="17" t="s">
        <v>89</v>
      </c>
      <c r="C6950">
        <v>1.1205000000000001</v>
      </c>
      <c r="D6950">
        <v>1.1167</v>
      </c>
      <c r="E6950">
        <v>3.8000000000000256E-3</v>
      </c>
      <c r="F6950">
        <v>3.4028834960150673E-3</v>
      </c>
      <c r="G6950" s="17" t="s">
        <v>2</v>
      </c>
      <c r="H6950" s="17" t="s">
        <v>90</v>
      </c>
      <c r="I6950" s="17" t="s">
        <v>38</v>
      </c>
      <c r="J6950" s="17" t="s">
        <v>144</v>
      </c>
      <c r="K6950" s="17">
        <f>IF(BASE_MARKET_DATA[[#This Row],[DATE]]=_xlfn.MAXIFS(A:A,H:H,BASE_MARKET_DATA[[#This Row],[LABEL]]),1,0)</f>
        <v>0</v>
      </c>
      <c r="L6950" s="17">
        <f>IF(BASE_MARKET_DATA[[#This Row],[VARP]]&gt;0,1,0)</f>
        <v>1</v>
      </c>
    </row>
    <row r="6951" spans="1:12">
      <c r="A6951" s="1">
        <v>44075</v>
      </c>
      <c r="B6951" s="17" t="s">
        <v>89</v>
      </c>
      <c r="C6951">
        <v>1.11931</v>
      </c>
      <c r="D6951">
        <v>1.1205000000000001</v>
      </c>
      <c r="E6951">
        <v>-1.1900000000000244E-3</v>
      </c>
      <c r="F6951">
        <v>-1.0620258813030113E-3</v>
      </c>
      <c r="G6951" s="17" t="s">
        <v>2</v>
      </c>
      <c r="H6951" s="17" t="s">
        <v>90</v>
      </c>
      <c r="I6951" s="17" t="s">
        <v>38</v>
      </c>
      <c r="J6951" s="17" t="s">
        <v>144</v>
      </c>
      <c r="K6951" s="17">
        <f>IF(BASE_MARKET_DATA[[#This Row],[DATE]]=_xlfn.MAXIFS(A:A,H:H,BASE_MARKET_DATA[[#This Row],[LABEL]]),1,0)</f>
        <v>0</v>
      </c>
      <c r="L6951" s="17">
        <f>IF(BASE_MARKET_DATA[[#This Row],[VARP]]&gt;0,1,0)</f>
        <v>0</v>
      </c>
    </row>
    <row r="6952" spans="1:12">
      <c r="A6952" s="1">
        <v>44076</v>
      </c>
      <c r="B6952" s="17" t="s">
        <v>89</v>
      </c>
      <c r="C6952">
        <v>1.12371</v>
      </c>
      <c r="D6952">
        <v>1.11931</v>
      </c>
      <c r="E6952">
        <v>4.3999999999999595E-3</v>
      </c>
      <c r="F6952">
        <v>3.9309932011685408E-3</v>
      </c>
      <c r="G6952" s="17" t="s">
        <v>2</v>
      </c>
      <c r="H6952" s="17" t="s">
        <v>90</v>
      </c>
      <c r="I6952" s="17" t="s">
        <v>38</v>
      </c>
      <c r="J6952" s="17" t="s">
        <v>144</v>
      </c>
      <c r="K6952" s="17">
        <f>IF(BASE_MARKET_DATA[[#This Row],[DATE]]=_xlfn.MAXIFS(A:A,H:H,BASE_MARKET_DATA[[#This Row],[LABEL]]),1,0)</f>
        <v>0</v>
      </c>
      <c r="L6952" s="17">
        <f>IF(BASE_MARKET_DATA[[#This Row],[VARP]]&gt;0,1,0)</f>
        <v>1</v>
      </c>
    </row>
    <row r="6953" spans="1:12">
      <c r="A6953" s="1">
        <v>44077</v>
      </c>
      <c r="B6953" s="17" t="s">
        <v>89</v>
      </c>
      <c r="C6953">
        <v>1.12663</v>
      </c>
      <c r="D6953">
        <v>1.12371</v>
      </c>
      <c r="E6953">
        <v>2.9200000000000337E-3</v>
      </c>
      <c r="F6953">
        <v>2.598535209262206E-3</v>
      </c>
      <c r="G6953" s="17" t="s">
        <v>2</v>
      </c>
      <c r="H6953" s="17" t="s">
        <v>90</v>
      </c>
      <c r="I6953" s="17" t="s">
        <v>38</v>
      </c>
      <c r="J6953" s="17" t="s">
        <v>144</v>
      </c>
      <c r="K6953" s="17">
        <f>IF(BASE_MARKET_DATA[[#This Row],[DATE]]=_xlfn.MAXIFS(A:A,H:H,BASE_MARKET_DATA[[#This Row],[LABEL]]),1,0)</f>
        <v>0</v>
      </c>
      <c r="L6953" s="17">
        <f>IF(BASE_MARKET_DATA[[#This Row],[VARP]]&gt;0,1,0)</f>
        <v>1</v>
      </c>
    </row>
    <row r="6954" spans="1:12">
      <c r="A6954" s="1">
        <v>44078</v>
      </c>
      <c r="B6954" s="17" t="s">
        <v>89</v>
      </c>
      <c r="C6954">
        <v>1.12002</v>
      </c>
      <c r="D6954">
        <v>1.12663</v>
      </c>
      <c r="E6954">
        <v>-6.6100000000000048E-3</v>
      </c>
      <c r="F6954">
        <v>-5.8670548449801666E-3</v>
      </c>
      <c r="G6954" s="17" t="s">
        <v>2</v>
      </c>
      <c r="H6954" s="17" t="s">
        <v>90</v>
      </c>
      <c r="I6954" s="17" t="s">
        <v>38</v>
      </c>
      <c r="J6954" s="17" t="s">
        <v>144</v>
      </c>
      <c r="K6954" s="17">
        <f>IF(BASE_MARKET_DATA[[#This Row],[DATE]]=_xlfn.MAXIFS(A:A,H:H,BASE_MARKET_DATA[[#This Row],[LABEL]]),1,0)</f>
        <v>0</v>
      </c>
      <c r="L6954" s="17">
        <f>IF(BASE_MARKET_DATA[[#This Row],[VARP]]&gt;0,1,0)</f>
        <v>0</v>
      </c>
    </row>
    <row r="6955" spans="1:12">
      <c r="A6955" s="1">
        <v>44081</v>
      </c>
      <c r="B6955" s="17" t="s">
        <v>89</v>
      </c>
      <c r="C6955">
        <v>1.1191500000000001</v>
      </c>
      <c r="D6955">
        <v>1.12002</v>
      </c>
      <c r="E6955">
        <v>-8.6999999999992639E-4</v>
      </c>
      <c r="F6955">
        <v>-7.7677184335987423E-4</v>
      </c>
      <c r="G6955" s="17" t="s">
        <v>2</v>
      </c>
      <c r="H6955" s="17" t="s">
        <v>90</v>
      </c>
      <c r="I6955" s="17" t="s">
        <v>38</v>
      </c>
      <c r="J6955" s="17" t="s">
        <v>144</v>
      </c>
      <c r="K6955" s="17">
        <f>IF(BASE_MARKET_DATA[[#This Row],[DATE]]=_xlfn.MAXIFS(A:A,H:H,BASE_MARKET_DATA[[#This Row],[LABEL]]),1,0)</f>
        <v>0</v>
      </c>
      <c r="L6955" s="17">
        <f>IF(BASE_MARKET_DATA[[#This Row],[VARP]]&gt;0,1,0)</f>
        <v>0</v>
      </c>
    </row>
    <row r="6956" spans="1:12">
      <c r="A6956" s="1">
        <v>44082</v>
      </c>
      <c r="B6956" s="17" t="s">
        <v>89</v>
      </c>
      <c r="C6956">
        <v>1.1131</v>
      </c>
      <c r="D6956">
        <v>1.1191500000000001</v>
      </c>
      <c r="E6956">
        <v>-6.0500000000001108E-3</v>
      </c>
      <c r="F6956">
        <v>-5.4058883974445878E-3</v>
      </c>
      <c r="G6956" s="17" t="s">
        <v>2</v>
      </c>
      <c r="H6956" s="17" t="s">
        <v>90</v>
      </c>
      <c r="I6956" s="17" t="s">
        <v>38</v>
      </c>
      <c r="J6956" s="17" t="s">
        <v>144</v>
      </c>
      <c r="K6956" s="17">
        <f>IF(BASE_MARKET_DATA[[#This Row],[DATE]]=_xlfn.MAXIFS(A:A,H:H,BASE_MARKET_DATA[[#This Row],[LABEL]]),1,0)</f>
        <v>0</v>
      </c>
      <c r="L6956" s="17">
        <f>IF(BASE_MARKET_DATA[[#This Row],[VARP]]&gt;0,1,0)</f>
        <v>0</v>
      </c>
    </row>
    <row r="6957" spans="1:12">
      <c r="A6957" s="1">
        <v>44083</v>
      </c>
      <c r="B6957" s="17" t="s">
        <v>89</v>
      </c>
      <c r="C6957">
        <v>1.1018700000000001</v>
      </c>
      <c r="D6957">
        <v>1.1131</v>
      </c>
      <c r="E6957">
        <v>-1.1229999999999851E-2</v>
      </c>
      <c r="F6957">
        <v>-1.0088940795975072E-2</v>
      </c>
      <c r="G6957" s="17" t="s">
        <v>2</v>
      </c>
      <c r="H6957" s="17" t="s">
        <v>90</v>
      </c>
      <c r="I6957" s="17" t="s">
        <v>38</v>
      </c>
      <c r="J6957" s="17" t="s">
        <v>144</v>
      </c>
      <c r="K6957" s="17">
        <f>IF(BASE_MARKET_DATA[[#This Row],[DATE]]=_xlfn.MAXIFS(A:A,H:H,BASE_MARKET_DATA[[#This Row],[LABEL]]),1,0)</f>
        <v>0</v>
      </c>
      <c r="L6957" s="17">
        <f>IF(BASE_MARKET_DATA[[#This Row],[VARP]]&gt;0,1,0)</f>
        <v>0</v>
      </c>
    </row>
    <row r="6958" spans="1:12">
      <c r="A6958" s="1">
        <v>44084</v>
      </c>
      <c r="B6958" s="17" t="s">
        <v>89</v>
      </c>
      <c r="C6958">
        <v>1.1009</v>
      </c>
      <c r="D6958">
        <v>1.1018700000000001</v>
      </c>
      <c r="E6958">
        <v>-9.7000000000013742E-4</v>
      </c>
      <c r="F6958">
        <v>-8.8032163503874077E-4</v>
      </c>
      <c r="G6958" s="17" t="s">
        <v>2</v>
      </c>
      <c r="H6958" s="17" t="s">
        <v>90</v>
      </c>
      <c r="I6958" s="17" t="s">
        <v>38</v>
      </c>
      <c r="J6958" s="17" t="s">
        <v>144</v>
      </c>
      <c r="K6958" s="17">
        <f>IF(BASE_MARKET_DATA[[#This Row],[DATE]]=_xlfn.MAXIFS(A:A,H:H,BASE_MARKET_DATA[[#This Row],[LABEL]]),1,0)</f>
        <v>0</v>
      </c>
      <c r="L6958" s="17">
        <f>IF(BASE_MARKET_DATA[[#This Row],[VARP]]&gt;0,1,0)</f>
        <v>0</v>
      </c>
    </row>
    <row r="6959" spans="1:12">
      <c r="A6959" s="1">
        <v>44085</v>
      </c>
      <c r="B6959" s="17" t="s">
        <v>89</v>
      </c>
      <c r="C6959">
        <v>1.0830899999999999</v>
      </c>
      <c r="D6959">
        <v>1.1009</v>
      </c>
      <c r="E6959">
        <v>-1.7810000000000104E-2</v>
      </c>
      <c r="F6959">
        <v>-1.6177672813152969E-2</v>
      </c>
      <c r="G6959" s="17" t="s">
        <v>2</v>
      </c>
      <c r="H6959" s="17" t="s">
        <v>90</v>
      </c>
      <c r="I6959" s="17" t="s">
        <v>38</v>
      </c>
      <c r="J6959" s="17" t="s">
        <v>144</v>
      </c>
      <c r="K6959" s="17">
        <f>IF(BASE_MARKET_DATA[[#This Row],[DATE]]=_xlfn.MAXIFS(A:A,H:H,BASE_MARKET_DATA[[#This Row],[LABEL]]),1,0)</f>
        <v>0</v>
      </c>
      <c r="L6959" s="17">
        <f>IF(BASE_MARKET_DATA[[#This Row],[VARP]]&gt;0,1,0)</f>
        <v>0</v>
      </c>
    </row>
    <row r="6960" spans="1:12">
      <c r="A6960" s="1">
        <v>44088</v>
      </c>
      <c r="B6960" s="17" t="s">
        <v>89</v>
      </c>
      <c r="C6960">
        <v>1.0812999999999999</v>
      </c>
      <c r="D6960">
        <v>1.0830899999999999</v>
      </c>
      <c r="E6960">
        <v>-1.7899999999999583E-3</v>
      </c>
      <c r="F6960">
        <v>-1.6526789094165383E-3</v>
      </c>
      <c r="G6960" s="17" t="s">
        <v>2</v>
      </c>
      <c r="H6960" s="17" t="s">
        <v>90</v>
      </c>
      <c r="I6960" s="17" t="s">
        <v>38</v>
      </c>
      <c r="J6960" s="17" t="s">
        <v>144</v>
      </c>
      <c r="K6960" s="17">
        <f>IF(BASE_MARKET_DATA[[#This Row],[DATE]]=_xlfn.MAXIFS(A:A,H:H,BASE_MARKET_DATA[[#This Row],[LABEL]]),1,0)</f>
        <v>0</v>
      </c>
      <c r="L6960" s="17">
        <f>IF(BASE_MARKET_DATA[[#This Row],[VARP]]&gt;0,1,0)</f>
        <v>0</v>
      </c>
    </row>
    <row r="6961" spans="1:12">
      <c r="A6961" s="1">
        <v>44089</v>
      </c>
      <c r="B6961" s="17" t="s">
        <v>89</v>
      </c>
      <c r="C6961">
        <v>1.0823</v>
      </c>
      <c r="D6961">
        <v>1.0812999999999999</v>
      </c>
      <c r="E6961">
        <v>1.0000000000001119E-3</v>
      </c>
      <c r="F6961">
        <v>9.2481272542320535E-4</v>
      </c>
      <c r="G6961" s="17" t="s">
        <v>2</v>
      </c>
      <c r="H6961" s="17" t="s">
        <v>90</v>
      </c>
      <c r="I6961" s="17" t="s">
        <v>38</v>
      </c>
      <c r="J6961" s="17" t="s">
        <v>144</v>
      </c>
      <c r="K6961" s="17">
        <f>IF(BASE_MARKET_DATA[[#This Row],[DATE]]=_xlfn.MAXIFS(A:A,H:H,BASE_MARKET_DATA[[#This Row],[LABEL]]),1,0)</f>
        <v>0</v>
      </c>
      <c r="L6961" s="17">
        <f>IF(BASE_MARKET_DATA[[#This Row],[VARP]]&gt;0,1,0)</f>
        <v>1</v>
      </c>
    </row>
    <row r="6962" spans="1:12">
      <c r="A6962" s="1">
        <v>44090</v>
      </c>
      <c r="B6962" s="17" t="s">
        <v>89</v>
      </c>
      <c r="C6962">
        <v>1.0872999999999999</v>
      </c>
      <c r="D6962">
        <v>1.0823</v>
      </c>
      <c r="E6962">
        <v>4.9999999999998934E-3</v>
      </c>
      <c r="F6962">
        <v>4.6197911854383199E-3</v>
      </c>
      <c r="G6962" s="17" t="s">
        <v>2</v>
      </c>
      <c r="H6962" s="17" t="s">
        <v>90</v>
      </c>
      <c r="I6962" s="17" t="s">
        <v>38</v>
      </c>
      <c r="J6962" s="17" t="s">
        <v>144</v>
      </c>
      <c r="K6962" s="17">
        <f>IF(BASE_MARKET_DATA[[#This Row],[DATE]]=_xlfn.MAXIFS(A:A,H:H,BASE_MARKET_DATA[[#This Row],[LABEL]]),1,0)</f>
        <v>0</v>
      </c>
      <c r="L6962" s="17">
        <f>IF(BASE_MARKET_DATA[[#This Row],[VARP]]&gt;0,1,0)</f>
        <v>1</v>
      </c>
    </row>
    <row r="6963" spans="1:12">
      <c r="A6963" s="1">
        <v>44091</v>
      </c>
      <c r="B6963" s="17" t="s">
        <v>89</v>
      </c>
      <c r="C6963">
        <v>1.09782</v>
      </c>
      <c r="D6963">
        <v>1.0872999999999999</v>
      </c>
      <c r="E6963">
        <v>1.0520000000000085E-2</v>
      </c>
      <c r="F6963">
        <v>9.6753425917410884E-3</v>
      </c>
      <c r="G6963" s="17" t="s">
        <v>2</v>
      </c>
      <c r="H6963" s="17" t="s">
        <v>90</v>
      </c>
      <c r="I6963" s="17" t="s">
        <v>38</v>
      </c>
      <c r="J6963" s="17" t="s">
        <v>144</v>
      </c>
      <c r="K6963" s="17">
        <f>IF(BASE_MARKET_DATA[[#This Row],[DATE]]=_xlfn.MAXIFS(A:A,H:H,BASE_MARKET_DATA[[#This Row],[LABEL]]),1,0)</f>
        <v>0</v>
      </c>
      <c r="L6963" s="17">
        <f>IF(BASE_MARKET_DATA[[#This Row],[VARP]]&gt;0,1,0)</f>
        <v>1</v>
      </c>
    </row>
    <row r="6964" spans="1:12">
      <c r="A6964" s="1">
        <v>44092</v>
      </c>
      <c r="B6964" s="17" t="s">
        <v>89</v>
      </c>
      <c r="C6964">
        <v>1.09504</v>
      </c>
      <c r="D6964">
        <v>1.09782</v>
      </c>
      <c r="E6964">
        <v>-2.7800000000000047E-3</v>
      </c>
      <c r="F6964">
        <v>-2.5322912681496096E-3</v>
      </c>
      <c r="G6964" s="17" t="s">
        <v>2</v>
      </c>
      <c r="H6964" s="17" t="s">
        <v>90</v>
      </c>
      <c r="I6964" s="17" t="s">
        <v>38</v>
      </c>
      <c r="J6964" s="17" t="s">
        <v>144</v>
      </c>
      <c r="K6964" s="17">
        <f>IF(BASE_MARKET_DATA[[#This Row],[DATE]]=_xlfn.MAXIFS(A:A,H:H,BASE_MARKET_DATA[[#This Row],[LABEL]]),1,0)</f>
        <v>0</v>
      </c>
      <c r="L6964" s="17">
        <f>IF(BASE_MARKET_DATA[[#This Row],[VARP]]&gt;0,1,0)</f>
        <v>0</v>
      </c>
    </row>
    <row r="6965" spans="1:12">
      <c r="A6965" s="1">
        <v>44095</v>
      </c>
      <c r="B6965" s="17" t="s">
        <v>89</v>
      </c>
      <c r="C6965">
        <v>1.0916299999999999</v>
      </c>
      <c r="D6965">
        <v>1.09504</v>
      </c>
      <c r="E6965">
        <v>-3.4100000000001351E-3</v>
      </c>
      <c r="F6965">
        <v>-3.1140414962011753E-3</v>
      </c>
      <c r="G6965" s="17" t="s">
        <v>2</v>
      </c>
      <c r="H6965" s="17" t="s">
        <v>90</v>
      </c>
      <c r="I6965" s="17" t="s">
        <v>38</v>
      </c>
      <c r="J6965" s="17" t="s">
        <v>144</v>
      </c>
      <c r="K6965" s="17">
        <f>IF(BASE_MARKET_DATA[[#This Row],[DATE]]=_xlfn.MAXIFS(A:A,H:H,BASE_MARKET_DATA[[#This Row],[LABEL]]),1,0)</f>
        <v>0</v>
      </c>
      <c r="L6965" s="17">
        <f>IF(BASE_MARKET_DATA[[#This Row],[VARP]]&gt;0,1,0)</f>
        <v>0</v>
      </c>
    </row>
    <row r="6966" spans="1:12">
      <c r="A6966" s="1">
        <v>44096</v>
      </c>
      <c r="B6966" s="17" t="s">
        <v>89</v>
      </c>
      <c r="C6966">
        <v>1.0893999999999999</v>
      </c>
      <c r="D6966">
        <v>1.0916299999999999</v>
      </c>
      <c r="E6966">
        <v>-2.2299999999999542E-3</v>
      </c>
      <c r="F6966">
        <v>-2.0428167052938765E-3</v>
      </c>
      <c r="G6966" s="17" t="s">
        <v>2</v>
      </c>
      <c r="H6966" s="17" t="s">
        <v>90</v>
      </c>
      <c r="I6966" s="17" t="s">
        <v>38</v>
      </c>
      <c r="J6966" s="17" t="s">
        <v>144</v>
      </c>
      <c r="K6966" s="17">
        <f>IF(BASE_MARKET_DATA[[#This Row],[DATE]]=_xlfn.MAXIFS(A:A,H:H,BASE_MARKET_DATA[[#This Row],[LABEL]]),1,0)</f>
        <v>0</v>
      </c>
      <c r="L6966" s="17">
        <f>IF(BASE_MARKET_DATA[[#This Row],[VARP]]&gt;0,1,0)</f>
        <v>0</v>
      </c>
    </row>
    <row r="6967" spans="1:12">
      <c r="A6967" s="1">
        <v>44097</v>
      </c>
      <c r="B6967" s="17" t="s">
        <v>89</v>
      </c>
      <c r="C6967">
        <v>1.0881000000000001</v>
      </c>
      <c r="D6967">
        <v>1.0893999999999999</v>
      </c>
      <c r="E6967">
        <v>-1.2999999999998568E-3</v>
      </c>
      <c r="F6967">
        <v>-1.1933174224342362E-3</v>
      </c>
      <c r="G6967" s="17" t="s">
        <v>2</v>
      </c>
      <c r="H6967" s="17" t="s">
        <v>90</v>
      </c>
      <c r="I6967" s="17" t="s">
        <v>38</v>
      </c>
      <c r="J6967" s="17" t="s">
        <v>144</v>
      </c>
      <c r="K6967" s="17">
        <f>IF(BASE_MARKET_DATA[[#This Row],[DATE]]=_xlfn.MAXIFS(A:A,H:H,BASE_MARKET_DATA[[#This Row],[LABEL]]),1,0)</f>
        <v>0</v>
      </c>
      <c r="L6967" s="17">
        <f>IF(BASE_MARKET_DATA[[#This Row],[VARP]]&gt;0,1,0)</f>
        <v>0</v>
      </c>
    </row>
    <row r="6968" spans="1:12">
      <c r="A6968" s="1">
        <v>44098</v>
      </c>
      <c r="B6968" s="17" t="s">
        <v>89</v>
      </c>
      <c r="C6968">
        <v>1.0906899999999999</v>
      </c>
      <c r="D6968">
        <v>1.0881000000000001</v>
      </c>
      <c r="E6968">
        <v>2.5899999999998702E-3</v>
      </c>
      <c r="F6968">
        <v>2.3802959286829059E-3</v>
      </c>
      <c r="G6968" s="17" t="s">
        <v>2</v>
      </c>
      <c r="H6968" s="17" t="s">
        <v>90</v>
      </c>
      <c r="I6968" s="17" t="s">
        <v>38</v>
      </c>
      <c r="J6968" s="17" t="s">
        <v>144</v>
      </c>
      <c r="K6968" s="17">
        <f>IF(BASE_MARKET_DATA[[#This Row],[DATE]]=_xlfn.MAXIFS(A:A,H:H,BASE_MARKET_DATA[[#This Row],[LABEL]]),1,0)</f>
        <v>0</v>
      </c>
      <c r="L6968" s="17">
        <f>IF(BASE_MARKET_DATA[[#This Row],[VARP]]&gt;0,1,0)</f>
        <v>1</v>
      </c>
    </row>
    <row r="6969" spans="1:12">
      <c r="A6969" s="1">
        <v>44099</v>
      </c>
      <c r="B6969" s="17" t="s">
        <v>89</v>
      </c>
      <c r="C6969">
        <v>1.0927</v>
      </c>
      <c r="D6969">
        <v>1.0906899999999999</v>
      </c>
      <c r="E6969">
        <v>2.0100000000000673E-3</v>
      </c>
      <c r="F6969">
        <v>1.8428701097471026E-3</v>
      </c>
      <c r="G6969" s="17" t="s">
        <v>2</v>
      </c>
      <c r="H6969" s="17" t="s">
        <v>90</v>
      </c>
      <c r="I6969" s="17" t="s">
        <v>38</v>
      </c>
      <c r="J6969" s="17" t="s">
        <v>144</v>
      </c>
      <c r="K6969" s="17">
        <f>IF(BASE_MARKET_DATA[[#This Row],[DATE]]=_xlfn.MAXIFS(A:A,H:H,BASE_MARKET_DATA[[#This Row],[LABEL]]),1,0)</f>
        <v>1</v>
      </c>
      <c r="L6969" s="17">
        <f>IF(BASE_MARKET_DATA[[#This Row],[VARP]]&gt;0,1,0)</f>
        <v>1</v>
      </c>
    </row>
    <row r="6970" spans="1:12">
      <c r="A6970" s="1">
        <v>43830</v>
      </c>
      <c r="B6970" s="17" t="s">
        <v>91</v>
      </c>
      <c r="C6970">
        <v>1.3113030000000001</v>
      </c>
      <c r="G6970" s="17" t="s">
        <v>2</v>
      </c>
      <c r="H6970" s="17" t="s">
        <v>92</v>
      </c>
      <c r="I6970" s="17" t="s">
        <v>38</v>
      </c>
      <c r="J6970" s="17" t="s">
        <v>144</v>
      </c>
      <c r="K6970" s="17">
        <f>IF(BASE_MARKET_DATA[[#This Row],[DATE]]=_xlfn.MAXIFS(A:A,H:H,BASE_MARKET_DATA[[#This Row],[LABEL]]),1,0)</f>
        <v>0</v>
      </c>
      <c r="L6970" s="17">
        <f>IF(BASE_MARKET_DATA[[#This Row],[VARP]]&gt;0,1,0)</f>
        <v>0</v>
      </c>
    </row>
    <row r="6971" spans="1:12">
      <c r="A6971" s="1">
        <v>43831</v>
      </c>
      <c r="B6971" s="17" t="s">
        <v>91</v>
      </c>
      <c r="C6971">
        <v>1.32626</v>
      </c>
      <c r="D6971">
        <v>1.3113030000000001</v>
      </c>
      <c r="E6971">
        <v>1.4956999999999887E-2</v>
      </c>
      <c r="F6971">
        <v>1.1406211989143536E-2</v>
      </c>
      <c r="G6971" s="17" t="s">
        <v>2</v>
      </c>
      <c r="H6971" s="17" t="s">
        <v>92</v>
      </c>
      <c r="I6971" s="17" t="s">
        <v>38</v>
      </c>
      <c r="J6971" s="17" t="s">
        <v>144</v>
      </c>
      <c r="K6971" s="17">
        <f>IF(BASE_MARKET_DATA[[#This Row],[DATE]]=_xlfn.MAXIFS(A:A,H:H,BASE_MARKET_DATA[[#This Row],[LABEL]]),1,0)</f>
        <v>0</v>
      </c>
      <c r="L6971" s="17">
        <f>IF(BASE_MARKET_DATA[[#This Row],[VARP]]&gt;0,1,0)</f>
        <v>1</v>
      </c>
    </row>
    <row r="6972" spans="1:12">
      <c r="A6972" s="1">
        <v>43832</v>
      </c>
      <c r="B6972" s="17" t="s">
        <v>91</v>
      </c>
      <c r="C6972">
        <v>1.3250299999999999</v>
      </c>
      <c r="D6972">
        <v>1.32626</v>
      </c>
      <c r="E6972">
        <v>-1.2300000000000644E-3</v>
      </c>
      <c r="F6972">
        <v>-9.2741996290325005E-4</v>
      </c>
      <c r="G6972" s="17" t="s">
        <v>2</v>
      </c>
      <c r="H6972" s="17" t="s">
        <v>92</v>
      </c>
      <c r="I6972" s="17" t="s">
        <v>38</v>
      </c>
      <c r="J6972" s="17" t="s">
        <v>144</v>
      </c>
      <c r="K6972" s="17">
        <f>IF(BASE_MARKET_DATA[[#This Row],[DATE]]=_xlfn.MAXIFS(A:A,H:H,BASE_MARKET_DATA[[#This Row],[LABEL]]),1,0)</f>
        <v>0</v>
      </c>
      <c r="L6972" s="17">
        <f>IF(BASE_MARKET_DATA[[#This Row],[VARP]]&gt;0,1,0)</f>
        <v>0</v>
      </c>
    </row>
    <row r="6973" spans="1:12">
      <c r="A6973" s="1">
        <v>43833</v>
      </c>
      <c r="B6973" s="17" t="s">
        <v>91</v>
      </c>
      <c r="C6973">
        <v>1.3152700000000002</v>
      </c>
      <c r="D6973">
        <v>1.3250299999999999</v>
      </c>
      <c r="E6973">
        <v>-9.7599999999997689E-3</v>
      </c>
      <c r="F6973">
        <v>-7.3658709614120204E-3</v>
      </c>
      <c r="G6973" s="17" t="s">
        <v>2</v>
      </c>
      <c r="H6973" s="17" t="s">
        <v>92</v>
      </c>
      <c r="I6973" s="17" t="s">
        <v>38</v>
      </c>
      <c r="J6973" s="17" t="s">
        <v>144</v>
      </c>
      <c r="K6973" s="17">
        <f>IF(BASE_MARKET_DATA[[#This Row],[DATE]]=_xlfn.MAXIFS(A:A,H:H,BASE_MARKET_DATA[[#This Row],[LABEL]]),1,0)</f>
        <v>0</v>
      </c>
      <c r="L6973" s="17">
        <f>IF(BASE_MARKET_DATA[[#This Row],[VARP]]&gt;0,1,0)</f>
        <v>0</v>
      </c>
    </row>
    <row r="6974" spans="1:12">
      <c r="A6974" s="1">
        <v>43836</v>
      </c>
      <c r="B6974" s="17" t="s">
        <v>91</v>
      </c>
      <c r="C6974">
        <v>1.3080100000000001</v>
      </c>
      <c r="D6974">
        <v>1.3152700000000002</v>
      </c>
      <c r="E6974">
        <v>-7.2600000000000442E-3</v>
      </c>
      <c r="F6974">
        <v>-5.5197792088316801E-3</v>
      </c>
      <c r="G6974" s="17" t="s">
        <v>2</v>
      </c>
      <c r="H6974" s="17" t="s">
        <v>92</v>
      </c>
      <c r="I6974" s="17" t="s">
        <v>38</v>
      </c>
      <c r="J6974" s="17" t="s">
        <v>144</v>
      </c>
      <c r="K6974" s="17">
        <f>IF(BASE_MARKET_DATA[[#This Row],[DATE]]=_xlfn.MAXIFS(A:A,H:H,BASE_MARKET_DATA[[#This Row],[LABEL]]),1,0)</f>
        <v>0</v>
      </c>
      <c r="L6974" s="17">
        <f>IF(BASE_MARKET_DATA[[#This Row],[VARP]]&gt;0,1,0)</f>
        <v>0</v>
      </c>
    </row>
    <row r="6975" spans="1:12">
      <c r="A6975" s="1">
        <v>43837</v>
      </c>
      <c r="B6975" s="17" t="s">
        <v>91</v>
      </c>
      <c r="C6975">
        <v>1.3170030000000001</v>
      </c>
      <c r="D6975">
        <v>1.3080100000000001</v>
      </c>
      <c r="E6975">
        <v>8.9930000000000287E-3</v>
      </c>
      <c r="F6975">
        <v>6.8753296993142466E-3</v>
      </c>
      <c r="G6975" s="17" t="s">
        <v>2</v>
      </c>
      <c r="H6975" s="17" t="s">
        <v>92</v>
      </c>
      <c r="I6975" s="17" t="s">
        <v>38</v>
      </c>
      <c r="J6975" s="17" t="s">
        <v>144</v>
      </c>
      <c r="K6975" s="17">
        <f>IF(BASE_MARKET_DATA[[#This Row],[DATE]]=_xlfn.MAXIFS(A:A,H:H,BASE_MARKET_DATA[[#This Row],[LABEL]]),1,0)</f>
        <v>0</v>
      </c>
      <c r="L6975" s="17">
        <f>IF(BASE_MARKET_DATA[[#This Row],[VARP]]&gt;0,1,0)</f>
        <v>1</v>
      </c>
    </row>
    <row r="6976" spans="1:12">
      <c r="A6976" s="1">
        <v>43838</v>
      </c>
      <c r="B6976" s="17" t="s">
        <v>91</v>
      </c>
      <c r="C6976">
        <v>1.311372</v>
      </c>
      <c r="D6976">
        <v>1.3170030000000001</v>
      </c>
      <c r="E6976">
        <v>-5.6310000000001637E-3</v>
      </c>
      <c r="F6976">
        <v>-4.2756166842445788E-3</v>
      </c>
      <c r="G6976" s="17" t="s">
        <v>2</v>
      </c>
      <c r="H6976" s="17" t="s">
        <v>92</v>
      </c>
      <c r="I6976" s="17" t="s">
        <v>38</v>
      </c>
      <c r="J6976" s="17" t="s">
        <v>144</v>
      </c>
      <c r="K6976" s="17">
        <f>IF(BASE_MARKET_DATA[[#This Row],[DATE]]=_xlfn.MAXIFS(A:A,H:H,BASE_MARKET_DATA[[#This Row],[LABEL]]),1,0)</f>
        <v>0</v>
      </c>
      <c r="L6976" s="17">
        <f>IF(BASE_MARKET_DATA[[#This Row],[VARP]]&gt;0,1,0)</f>
        <v>0</v>
      </c>
    </row>
    <row r="6977" spans="1:12">
      <c r="A6977" s="1">
        <v>43839</v>
      </c>
      <c r="B6977" s="17" t="s">
        <v>91</v>
      </c>
      <c r="C6977">
        <v>1.3105129999999998</v>
      </c>
      <c r="D6977">
        <v>1.311372</v>
      </c>
      <c r="E6977">
        <v>-8.5900000000016519E-4</v>
      </c>
      <c r="F6977">
        <v>-6.550391498370906E-4</v>
      </c>
      <c r="G6977" s="17" t="s">
        <v>2</v>
      </c>
      <c r="H6977" s="17" t="s">
        <v>92</v>
      </c>
      <c r="I6977" s="17" t="s">
        <v>38</v>
      </c>
      <c r="J6977" s="17" t="s">
        <v>144</v>
      </c>
      <c r="K6977" s="17">
        <f>IF(BASE_MARKET_DATA[[#This Row],[DATE]]=_xlfn.MAXIFS(A:A,H:H,BASE_MARKET_DATA[[#This Row],[LABEL]]),1,0)</f>
        <v>0</v>
      </c>
      <c r="L6977" s="17">
        <f>IF(BASE_MARKET_DATA[[#This Row],[VARP]]&gt;0,1,0)</f>
        <v>0</v>
      </c>
    </row>
    <row r="6978" spans="1:12">
      <c r="A6978" s="1">
        <v>43840</v>
      </c>
      <c r="B6978" s="17" t="s">
        <v>91</v>
      </c>
      <c r="C6978">
        <v>1.3070190000000002</v>
      </c>
      <c r="D6978">
        <v>1.3105129999999998</v>
      </c>
      <c r="E6978">
        <v>-3.493999999999664E-3</v>
      </c>
      <c r="F6978">
        <v>-2.6661315072797178E-3</v>
      </c>
      <c r="G6978" s="17" t="s">
        <v>2</v>
      </c>
      <c r="H6978" s="17" t="s">
        <v>92</v>
      </c>
      <c r="I6978" s="17" t="s">
        <v>38</v>
      </c>
      <c r="J6978" s="17" t="s">
        <v>144</v>
      </c>
      <c r="K6978" s="17">
        <f>IF(BASE_MARKET_DATA[[#This Row],[DATE]]=_xlfn.MAXIFS(A:A,H:H,BASE_MARKET_DATA[[#This Row],[LABEL]]),1,0)</f>
        <v>0</v>
      </c>
      <c r="L6978" s="17">
        <f>IF(BASE_MARKET_DATA[[#This Row],[VARP]]&gt;0,1,0)</f>
        <v>0</v>
      </c>
    </row>
    <row r="6979" spans="1:12">
      <c r="A6979" s="1">
        <v>43843</v>
      </c>
      <c r="B6979" s="17" t="s">
        <v>91</v>
      </c>
      <c r="C6979">
        <v>1.3045629999999999</v>
      </c>
      <c r="D6979">
        <v>1.3070190000000002</v>
      </c>
      <c r="E6979">
        <v>-2.4560000000002358E-3</v>
      </c>
      <c r="F6979">
        <v>-1.879085154844907E-3</v>
      </c>
      <c r="G6979" s="17" t="s">
        <v>2</v>
      </c>
      <c r="H6979" s="17" t="s">
        <v>92</v>
      </c>
      <c r="I6979" s="17" t="s">
        <v>38</v>
      </c>
      <c r="J6979" s="17" t="s">
        <v>144</v>
      </c>
      <c r="K6979" s="17">
        <f>IF(BASE_MARKET_DATA[[#This Row],[DATE]]=_xlfn.MAXIFS(A:A,H:H,BASE_MARKET_DATA[[#This Row],[LABEL]]),1,0)</f>
        <v>0</v>
      </c>
      <c r="L6979" s="17">
        <f>IF(BASE_MARKET_DATA[[#This Row],[VARP]]&gt;0,1,0)</f>
        <v>0</v>
      </c>
    </row>
    <row r="6980" spans="1:12">
      <c r="A6980" s="1">
        <v>43844</v>
      </c>
      <c r="B6980" s="17" t="s">
        <v>91</v>
      </c>
      <c r="C6980">
        <v>1.2988189999999999</v>
      </c>
      <c r="D6980">
        <v>1.3045629999999999</v>
      </c>
      <c r="E6980">
        <v>-5.7439999999999714E-3</v>
      </c>
      <c r="F6980">
        <v>-4.4030069839478599E-3</v>
      </c>
      <c r="G6980" s="17" t="s">
        <v>2</v>
      </c>
      <c r="H6980" s="17" t="s">
        <v>92</v>
      </c>
      <c r="I6980" s="17" t="s">
        <v>38</v>
      </c>
      <c r="J6980" s="17" t="s">
        <v>144</v>
      </c>
      <c r="K6980" s="17">
        <f>IF(BASE_MARKET_DATA[[#This Row],[DATE]]=_xlfn.MAXIFS(A:A,H:H,BASE_MARKET_DATA[[#This Row],[LABEL]]),1,0)</f>
        <v>0</v>
      </c>
      <c r="L6980" s="17">
        <f>IF(BASE_MARKET_DATA[[#This Row],[VARP]]&gt;0,1,0)</f>
        <v>0</v>
      </c>
    </row>
    <row r="6981" spans="1:12">
      <c r="A6981" s="1">
        <v>43845</v>
      </c>
      <c r="B6981" s="17" t="s">
        <v>91</v>
      </c>
      <c r="C6981">
        <v>1.3022530000000001</v>
      </c>
      <c r="D6981">
        <v>1.2988189999999999</v>
      </c>
      <c r="E6981">
        <v>3.4340000000001591E-3</v>
      </c>
      <c r="F6981">
        <v>2.6439403796835121E-3</v>
      </c>
      <c r="G6981" s="17" t="s">
        <v>2</v>
      </c>
      <c r="H6981" s="17" t="s">
        <v>92</v>
      </c>
      <c r="I6981" s="17" t="s">
        <v>38</v>
      </c>
      <c r="J6981" s="17" t="s">
        <v>144</v>
      </c>
      <c r="K6981" s="17">
        <f>IF(BASE_MARKET_DATA[[#This Row],[DATE]]=_xlfn.MAXIFS(A:A,H:H,BASE_MARKET_DATA[[#This Row],[LABEL]]),1,0)</f>
        <v>0</v>
      </c>
      <c r="L6981" s="17">
        <f>IF(BASE_MARKET_DATA[[#This Row],[VARP]]&gt;0,1,0)</f>
        <v>1</v>
      </c>
    </row>
    <row r="6982" spans="1:12">
      <c r="A6982" s="1">
        <v>43846</v>
      </c>
      <c r="B6982" s="17" t="s">
        <v>91</v>
      </c>
      <c r="C6982">
        <v>1.3041209999999999</v>
      </c>
      <c r="D6982">
        <v>1.3022530000000001</v>
      </c>
      <c r="E6982">
        <v>1.8679999999997587E-3</v>
      </c>
      <c r="F6982">
        <v>1.434437087109616E-3</v>
      </c>
      <c r="G6982" s="17" t="s">
        <v>2</v>
      </c>
      <c r="H6982" s="17" t="s">
        <v>92</v>
      </c>
      <c r="I6982" s="17" t="s">
        <v>38</v>
      </c>
      <c r="J6982" s="17" t="s">
        <v>144</v>
      </c>
      <c r="K6982" s="17">
        <f>IF(BASE_MARKET_DATA[[#This Row],[DATE]]=_xlfn.MAXIFS(A:A,H:H,BASE_MARKET_DATA[[#This Row],[LABEL]]),1,0)</f>
        <v>0</v>
      </c>
      <c r="L6982" s="17">
        <f>IF(BASE_MARKET_DATA[[#This Row],[VARP]]&gt;0,1,0)</f>
        <v>1</v>
      </c>
    </row>
    <row r="6983" spans="1:12">
      <c r="A6983" s="1">
        <v>43847</v>
      </c>
      <c r="B6983" s="17" t="s">
        <v>91</v>
      </c>
      <c r="C6983">
        <v>1.3078730000000001</v>
      </c>
      <c r="D6983">
        <v>1.3041209999999999</v>
      </c>
      <c r="E6983">
        <v>3.7520000000001996E-3</v>
      </c>
      <c r="F6983">
        <v>2.8770336494851321E-3</v>
      </c>
      <c r="G6983" s="17" t="s">
        <v>2</v>
      </c>
      <c r="H6983" s="17" t="s">
        <v>92</v>
      </c>
      <c r="I6983" s="17" t="s">
        <v>38</v>
      </c>
      <c r="J6983" s="17" t="s">
        <v>144</v>
      </c>
      <c r="K6983" s="17">
        <f>IF(BASE_MARKET_DATA[[#This Row],[DATE]]=_xlfn.MAXIFS(A:A,H:H,BASE_MARKET_DATA[[#This Row],[LABEL]]),1,0)</f>
        <v>0</v>
      </c>
      <c r="L6983" s="17">
        <f>IF(BASE_MARKET_DATA[[#This Row],[VARP]]&gt;0,1,0)</f>
        <v>1</v>
      </c>
    </row>
    <row r="6984" spans="1:12">
      <c r="A6984" s="1">
        <v>43850</v>
      </c>
      <c r="B6984" s="17" t="s">
        <v>91</v>
      </c>
      <c r="C6984">
        <v>1.3007280000000001</v>
      </c>
      <c r="D6984">
        <v>1.3078730000000001</v>
      </c>
      <c r="E6984">
        <v>-7.1449999999999569E-3</v>
      </c>
      <c r="F6984">
        <v>-5.4630686618654537E-3</v>
      </c>
      <c r="G6984" s="17" t="s">
        <v>2</v>
      </c>
      <c r="H6984" s="17" t="s">
        <v>92</v>
      </c>
      <c r="I6984" s="17" t="s">
        <v>38</v>
      </c>
      <c r="J6984" s="17" t="s">
        <v>144</v>
      </c>
      <c r="K6984" s="17">
        <f>IF(BASE_MARKET_DATA[[#This Row],[DATE]]=_xlfn.MAXIFS(A:A,H:H,BASE_MARKET_DATA[[#This Row],[LABEL]]),1,0)</f>
        <v>0</v>
      </c>
      <c r="L6984" s="17">
        <f>IF(BASE_MARKET_DATA[[#This Row],[VARP]]&gt;0,1,0)</f>
        <v>0</v>
      </c>
    </row>
    <row r="6985" spans="1:12">
      <c r="A6985" s="1">
        <v>43851</v>
      </c>
      <c r="B6985" s="17" t="s">
        <v>91</v>
      </c>
      <c r="C6985">
        <v>1.300559</v>
      </c>
      <c r="D6985">
        <v>1.3007280000000001</v>
      </c>
      <c r="E6985">
        <v>-1.6900000000008575E-4</v>
      </c>
      <c r="F6985">
        <v>-1.2992724074524861E-4</v>
      </c>
      <c r="G6985" s="17" t="s">
        <v>2</v>
      </c>
      <c r="H6985" s="17" t="s">
        <v>92</v>
      </c>
      <c r="I6985" s="17" t="s">
        <v>38</v>
      </c>
      <c r="J6985" s="17" t="s">
        <v>144</v>
      </c>
      <c r="K6985" s="17">
        <f>IF(BASE_MARKET_DATA[[#This Row],[DATE]]=_xlfn.MAXIFS(A:A,H:H,BASE_MARKET_DATA[[#This Row],[LABEL]]),1,0)</f>
        <v>0</v>
      </c>
      <c r="L6985" s="17">
        <f>IF(BASE_MARKET_DATA[[#This Row],[VARP]]&gt;0,1,0)</f>
        <v>0</v>
      </c>
    </row>
    <row r="6986" spans="1:12">
      <c r="A6986" s="1">
        <v>43852</v>
      </c>
      <c r="B6986" s="17" t="s">
        <v>91</v>
      </c>
      <c r="C6986">
        <v>1.304802</v>
      </c>
      <c r="D6986">
        <v>1.300559</v>
      </c>
      <c r="E6986">
        <v>4.2429999999999968E-3</v>
      </c>
      <c r="F6986">
        <v>3.2624433032257642E-3</v>
      </c>
      <c r="G6986" s="17" t="s">
        <v>2</v>
      </c>
      <c r="H6986" s="17" t="s">
        <v>92</v>
      </c>
      <c r="I6986" s="17" t="s">
        <v>38</v>
      </c>
      <c r="J6986" s="17" t="s">
        <v>144</v>
      </c>
      <c r="K6986" s="17">
        <f>IF(BASE_MARKET_DATA[[#This Row],[DATE]]=_xlfn.MAXIFS(A:A,H:H,BASE_MARKET_DATA[[#This Row],[LABEL]]),1,0)</f>
        <v>0</v>
      </c>
      <c r="L6986" s="17">
        <f>IF(BASE_MARKET_DATA[[#This Row],[VARP]]&gt;0,1,0)</f>
        <v>1</v>
      </c>
    </row>
    <row r="6987" spans="1:12">
      <c r="A6987" s="1">
        <v>43853</v>
      </c>
      <c r="B6987" s="17" t="s">
        <v>91</v>
      </c>
      <c r="C6987">
        <v>1.3144750000000001</v>
      </c>
      <c r="D6987">
        <v>1.304802</v>
      </c>
      <c r="E6987">
        <v>9.6730000000000427E-3</v>
      </c>
      <c r="F6987">
        <v>7.4133853258962221E-3</v>
      </c>
      <c r="G6987" s="17" t="s">
        <v>2</v>
      </c>
      <c r="H6987" s="17" t="s">
        <v>92</v>
      </c>
      <c r="I6987" s="17" t="s">
        <v>38</v>
      </c>
      <c r="J6987" s="17" t="s">
        <v>144</v>
      </c>
      <c r="K6987" s="17">
        <f>IF(BASE_MARKET_DATA[[#This Row],[DATE]]=_xlfn.MAXIFS(A:A,H:H,BASE_MARKET_DATA[[#This Row],[LABEL]]),1,0)</f>
        <v>0</v>
      </c>
      <c r="L6987" s="17">
        <f>IF(BASE_MARKET_DATA[[#This Row],[VARP]]&gt;0,1,0)</f>
        <v>1</v>
      </c>
    </row>
    <row r="6988" spans="1:12">
      <c r="A6988" s="1">
        <v>43854</v>
      </c>
      <c r="B6988" s="17" t="s">
        <v>91</v>
      </c>
      <c r="C6988">
        <v>1.311992</v>
      </c>
      <c r="D6988">
        <v>1.3144750000000001</v>
      </c>
      <c r="E6988">
        <v>-2.483000000000013E-3</v>
      </c>
      <c r="F6988">
        <v>-1.8889670781110427E-3</v>
      </c>
      <c r="G6988" s="17" t="s">
        <v>2</v>
      </c>
      <c r="H6988" s="17" t="s">
        <v>92</v>
      </c>
      <c r="I6988" s="17" t="s">
        <v>38</v>
      </c>
      <c r="J6988" s="17" t="s">
        <v>144</v>
      </c>
      <c r="K6988" s="17">
        <f>IF(BASE_MARKET_DATA[[#This Row],[DATE]]=_xlfn.MAXIFS(A:A,H:H,BASE_MARKET_DATA[[#This Row],[LABEL]]),1,0)</f>
        <v>0</v>
      </c>
      <c r="L6988" s="17">
        <f>IF(BASE_MARKET_DATA[[#This Row],[VARP]]&gt;0,1,0)</f>
        <v>0</v>
      </c>
    </row>
    <row r="6989" spans="1:12">
      <c r="A6989" s="1">
        <v>43857</v>
      </c>
      <c r="B6989" s="17" t="s">
        <v>91</v>
      </c>
      <c r="C6989">
        <v>1.306182</v>
      </c>
      <c r="D6989">
        <v>1.311992</v>
      </c>
      <c r="E6989">
        <v>-5.8100000000000929E-3</v>
      </c>
      <c r="F6989">
        <v>-4.4283806608577591E-3</v>
      </c>
      <c r="G6989" s="17" t="s">
        <v>2</v>
      </c>
      <c r="H6989" s="17" t="s">
        <v>92</v>
      </c>
      <c r="I6989" s="17" t="s">
        <v>38</v>
      </c>
      <c r="J6989" s="17" t="s">
        <v>144</v>
      </c>
      <c r="K6989" s="17">
        <f>IF(BASE_MARKET_DATA[[#This Row],[DATE]]=_xlfn.MAXIFS(A:A,H:H,BASE_MARKET_DATA[[#This Row],[LABEL]]),1,0)</f>
        <v>0</v>
      </c>
      <c r="L6989" s="17">
        <f>IF(BASE_MARKET_DATA[[#This Row],[VARP]]&gt;0,1,0)</f>
        <v>0</v>
      </c>
    </row>
    <row r="6990" spans="1:12">
      <c r="A6990" s="1">
        <v>43858</v>
      </c>
      <c r="B6990" s="17" t="s">
        <v>91</v>
      </c>
      <c r="C6990">
        <v>1.3060120000000002</v>
      </c>
      <c r="D6990">
        <v>1.306182</v>
      </c>
      <c r="E6990">
        <v>-1.6999999999978144E-4</v>
      </c>
      <c r="F6990">
        <v>-1.3015031595886442E-4</v>
      </c>
      <c r="G6990" s="17" t="s">
        <v>2</v>
      </c>
      <c r="H6990" s="17" t="s">
        <v>92</v>
      </c>
      <c r="I6990" s="17" t="s">
        <v>38</v>
      </c>
      <c r="J6990" s="17" t="s">
        <v>144</v>
      </c>
      <c r="K6990" s="17">
        <f>IF(BASE_MARKET_DATA[[#This Row],[DATE]]=_xlfn.MAXIFS(A:A,H:H,BASE_MARKET_DATA[[#This Row],[LABEL]]),1,0)</f>
        <v>0</v>
      </c>
      <c r="L6990" s="17">
        <f>IF(BASE_MARKET_DATA[[#This Row],[VARP]]&gt;0,1,0)</f>
        <v>0</v>
      </c>
    </row>
    <row r="6991" spans="1:12">
      <c r="A6991" s="1">
        <v>43859</v>
      </c>
      <c r="B6991" s="17" t="s">
        <v>91</v>
      </c>
      <c r="C6991">
        <v>1.3024560000000001</v>
      </c>
      <c r="D6991">
        <v>1.3060120000000002</v>
      </c>
      <c r="E6991">
        <v>-3.5560000000001146E-3</v>
      </c>
      <c r="F6991">
        <v>-2.7227927461616849E-3</v>
      </c>
      <c r="G6991" s="17" t="s">
        <v>2</v>
      </c>
      <c r="H6991" s="17" t="s">
        <v>92</v>
      </c>
      <c r="I6991" s="17" t="s">
        <v>38</v>
      </c>
      <c r="J6991" s="17" t="s">
        <v>144</v>
      </c>
      <c r="K6991" s="17">
        <f>IF(BASE_MARKET_DATA[[#This Row],[DATE]]=_xlfn.MAXIFS(A:A,H:H,BASE_MARKET_DATA[[#This Row],[LABEL]]),1,0)</f>
        <v>0</v>
      </c>
      <c r="L6991" s="17">
        <f>IF(BASE_MARKET_DATA[[#This Row],[VARP]]&gt;0,1,0)</f>
        <v>0</v>
      </c>
    </row>
    <row r="6992" spans="1:12">
      <c r="A6992" s="1">
        <v>43860</v>
      </c>
      <c r="B6992" s="17" t="s">
        <v>91</v>
      </c>
      <c r="C6992">
        <v>1.3022020000000001</v>
      </c>
      <c r="D6992">
        <v>1.3024560000000001</v>
      </c>
      <c r="E6992">
        <v>-2.5399999999997647E-4</v>
      </c>
      <c r="F6992">
        <v>-1.9501618480776046E-4</v>
      </c>
      <c r="G6992" s="17" t="s">
        <v>2</v>
      </c>
      <c r="H6992" s="17" t="s">
        <v>92</v>
      </c>
      <c r="I6992" s="17" t="s">
        <v>38</v>
      </c>
      <c r="J6992" s="17" t="s">
        <v>144</v>
      </c>
      <c r="K6992" s="17">
        <f>IF(BASE_MARKET_DATA[[#This Row],[DATE]]=_xlfn.MAXIFS(A:A,H:H,BASE_MARKET_DATA[[#This Row],[LABEL]]),1,0)</f>
        <v>0</v>
      </c>
      <c r="L6992" s="17">
        <f>IF(BASE_MARKET_DATA[[#This Row],[VARP]]&gt;0,1,0)</f>
        <v>0</v>
      </c>
    </row>
    <row r="6993" spans="1:12">
      <c r="A6993" s="1">
        <v>43861</v>
      </c>
      <c r="B6993" s="17" t="s">
        <v>91</v>
      </c>
      <c r="C6993">
        <v>1.3089</v>
      </c>
      <c r="D6993">
        <v>1.3022020000000001</v>
      </c>
      <c r="E6993">
        <v>6.6979999999998707E-3</v>
      </c>
      <c r="F6993">
        <v>5.1435952333047184E-3</v>
      </c>
      <c r="G6993" s="17" t="s">
        <v>2</v>
      </c>
      <c r="H6993" s="17" t="s">
        <v>92</v>
      </c>
      <c r="I6993" s="17" t="s">
        <v>38</v>
      </c>
      <c r="J6993" s="17" t="s">
        <v>144</v>
      </c>
      <c r="K6993" s="17">
        <f>IF(BASE_MARKET_DATA[[#This Row],[DATE]]=_xlfn.MAXIFS(A:A,H:H,BASE_MARKET_DATA[[#This Row],[LABEL]]),1,0)</f>
        <v>0</v>
      </c>
      <c r="L6993" s="17">
        <f>IF(BASE_MARKET_DATA[[#This Row],[VARP]]&gt;0,1,0)</f>
        <v>1</v>
      </c>
    </row>
    <row r="6994" spans="1:12">
      <c r="A6994" s="1">
        <v>43864</v>
      </c>
      <c r="B6994" s="17" t="s">
        <v>91</v>
      </c>
      <c r="C6994">
        <v>1.3181659999999999</v>
      </c>
      <c r="D6994">
        <v>1.3089</v>
      </c>
      <c r="E6994">
        <v>9.2659999999999965E-3</v>
      </c>
      <c r="F6994">
        <v>7.0792268316907303E-3</v>
      </c>
      <c r="G6994" s="17" t="s">
        <v>2</v>
      </c>
      <c r="H6994" s="17" t="s">
        <v>92</v>
      </c>
      <c r="I6994" s="17" t="s">
        <v>38</v>
      </c>
      <c r="J6994" s="17" t="s">
        <v>144</v>
      </c>
      <c r="K6994" s="17">
        <f>IF(BASE_MARKET_DATA[[#This Row],[DATE]]=_xlfn.MAXIFS(A:A,H:H,BASE_MARKET_DATA[[#This Row],[LABEL]]),1,0)</f>
        <v>0</v>
      </c>
      <c r="L6994" s="17">
        <f>IF(BASE_MARKET_DATA[[#This Row],[VARP]]&gt;0,1,0)</f>
        <v>1</v>
      </c>
    </row>
    <row r="6995" spans="1:12">
      <c r="A6995" s="1">
        <v>43865</v>
      </c>
      <c r="B6995" s="17" t="s">
        <v>91</v>
      </c>
      <c r="C6995">
        <v>1.2997479999999999</v>
      </c>
      <c r="D6995">
        <v>1.3181659999999999</v>
      </c>
      <c r="E6995">
        <v>-1.8418000000000045E-2</v>
      </c>
      <c r="F6995">
        <v>-1.3972443531391376E-2</v>
      </c>
      <c r="G6995" s="17" t="s">
        <v>2</v>
      </c>
      <c r="H6995" s="17" t="s">
        <v>92</v>
      </c>
      <c r="I6995" s="17" t="s">
        <v>38</v>
      </c>
      <c r="J6995" s="17" t="s">
        <v>144</v>
      </c>
      <c r="K6995" s="17">
        <f>IF(BASE_MARKET_DATA[[#This Row],[DATE]]=_xlfn.MAXIFS(A:A,H:H,BASE_MARKET_DATA[[#This Row],[LABEL]]),1,0)</f>
        <v>0</v>
      </c>
      <c r="L6995" s="17">
        <f>IF(BASE_MARKET_DATA[[#This Row],[VARP]]&gt;0,1,0)</f>
        <v>0</v>
      </c>
    </row>
    <row r="6996" spans="1:12">
      <c r="A6996" s="1">
        <v>43866</v>
      </c>
      <c r="B6996" s="17" t="s">
        <v>91</v>
      </c>
      <c r="C6996">
        <v>1.3032709999999998</v>
      </c>
      <c r="D6996">
        <v>1.2997479999999999</v>
      </c>
      <c r="E6996">
        <v>3.5229999999999428E-3</v>
      </c>
      <c r="F6996">
        <v>2.7105254249284809E-3</v>
      </c>
      <c r="G6996" s="17" t="s">
        <v>2</v>
      </c>
      <c r="H6996" s="17" t="s">
        <v>92</v>
      </c>
      <c r="I6996" s="17" t="s">
        <v>38</v>
      </c>
      <c r="J6996" s="17" t="s">
        <v>144</v>
      </c>
      <c r="K6996" s="17">
        <f>IF(BASE_MARKET_DATA[[#This Row],[DATE]]=_xlfn.MAXIFS(A:A,H:H,BASE_MARKET_DATA[[#This Row],[LABEL]]),1,0)</f>
        <v>0</v>
      </c>
      <c r="L6996" s="17">
        <f>IF(BASE_MARKET_DATA[[#This Row],[VARP]]&gt;0,1,0)</f>
        <v>1</v>
      </c>
    </row>
    <row r="6997" spans="1:12">
      <c r="A6997" s="1">
        <v>43867</v>
      </c>
      <c r="B6997" s="17" t="s">
        <v>91</v>
      </c>
      <c r="C6997">
        <v>1.299714</v>
      </c>
      <c r="D6997">
        <v>1.3032709999999998</v>
      </c>
      <c r="E6997">
        <v>-3.5569999999998103E-3</v>
      </c>
      <c r="F6997">
        <v>-2.7292865413254884E-3</v>
      </c>
      <c r="G6997" s="17" t="s">
        <v>2</v>
      </c>
      <c r="H6997" s="17" t="s">
        <v>92</v>
      </c>
      <c r="I6997" s="17" t="s">
        <v>38</v>
      </c>
      <c r="J6997" s="17" t="s">
        <v>144</v>
      </c>
      <c r="K6997" s="17">
        <f>IF(BASE_MARKET_DATA[[#This Row],[DATE]]=_xlfn.MAXIFS(A:A,H:H,BASE_MARKET_DATA[[#This Row],[LABEL]]),1,0)</f>
        <v>0</v>
      </c>
      <c r="L6997" s="17">
        <f>IF(BASE_MARKET_DATA[[#This Row],[VARP]]&gt;0,1,0)</f>
        <v>0</v>
      </c>
    </row>
    <row r="6998" spans="1:12">
      <c r="A6998" s="1">
        <v>43868</v>
      </c>
      <c r="B6998" s="17" t="s">
        <v>91</v>
      </c>
      <c r="C6998">
        <v>1.2930250000000001</v>
      </c>
      <c r="D6998">
        <v>1.299714</v>
      </c>
      <c r="E6998">
        <v>-6.688999999999945E-3</v>
      </c>
      <c r="F6998">
        <v>-5.146516849091373E-3</v>
      </c>
      <c r="G6998" s="17" t="s">
        <v>2</v>
      </c>
      <c r="H6998" s="17" t="s">
        <v>92</v>
      </c>
      <c r="I6998" s="17" t="s">
        <v>38</v>
      </c>
      <c r="J6998" s="17" t="s">
        <v>144</v>
      </c>
      <c r="K6998" s="17">
        <f>IF(BASE_MARKET_DATA[[#This Row],[DATE]]=_xlfn.MAXIFS(A:A,H:H,BASE_MARKET_DATA[[#This Row],[LABEL]]),1,0)</f>
        <v>0</v>
      </c>
      <c r="L6998" s="17">
        <f>IF(BASE_MARKET_DATA[[#This Row],[VARP]]&gt;0,1,0)</f>
        <v>0</v>
      </c>
    </row>
    <row r="6999" spans="1:12">
      <c r="A6999" s="1">
        <v>43871</v>
      </c>
      <c r="B6999" s="17" t="s">
        <v>91</v>
      </c>
      <c r="C6999">
        <v>1.289158</v>
      </c>
      <c r="D6999">
        <v>1.2930250000000001</v>
      </c>
      <c r="E6999">
        <v>-3.8670000000000648E-3</v>
      </c>
      <c r="F6999">
        <v>-2.9906614334603465E-3</v>
      </c>
      <c r="G6999" s="17" t="s">
        <v>2</v>
      </c>
      <c r="H6999" s="17" t="s">
        <v>92</v>
      </c>
      <c r="I6999" s="17" t="s">
        <v>38</v>
      </c>
      <c r="J6999" s="17" t="s">
        <v>144</v>
      </c>
      <c r="K6999" s="17">
        <f>IF(BASE_MARKET_DATA[[#This Row],[DATE]]=_xlfn.MAXIFS(A:A,H:H,BASE_MARKET_DATA[[#This Row],[LABEL]]),1,0)</f>
        <v>0</v>
      </c>
      <c r="L6999" s="17">
        <f>IF(BASE_MARKET_DATA[[#This Row],[VARP]]&gt;0,1,0)</f>
        <v>0</v>
      </c>
    </row>
    <row r="7000" spans="1:12">
      <c r="A7000" s="1">
        <v>43872</v>
      </c>
      <c r="B7000" s="17" t="s">
        <v>91</v>
      </c>
      <c r="C7000">
        <v>1.2918229999999999</v>
      </c>
      <c r="D7000">
        <v>1.289158</v>
      </c>
      <c r="E7000">
        <v>2.6649999999999174E-3</v>
      </c>
      <c r="F7000">
        <v>2.0672407881733019E-3</v>
      </c>
      <c r="G7000" s="17" t="s">
        <v>2</v>
      </c>
      <c r="H7000" s="17" t="s">
        <v>92</v>
      </c>
      <c r="I7000" s="17" t="s">
        <v>38</v>
      </c>
      <c r="J7000" s="17" t="s">
        <v>144</v>
      </c>
      <c r="K7000" s="17">
        <f>IF(BASE_MARKET_DATA[[#This Row],[DATE]]=_xlfn.MAXIFS(A:A,H:H,BASE_MARKET_DATA[[#This Row],[LABEL]]),1,0)</f>
        <v>0</v>
      </c>
      <c r="L7000" s="17">
        <f>IF(BASE_MARKET_DATA[[#This Row],[VARP]]&gt;0,1,0)</f>
        <v>1</v>
      </c>
    </row>
    <row r="7001" spans="1:12">
      <c r="A7001" s="1">
        <v>43873</v>
      </c>
      <c r="B7001" s="17" t="s">
        <v>91</v>
      </c>
      <c r="C7001">
        <v>1.2956559999999999</v>
      </c>
      <c r="D7001">
        <v>1.2918229999999999</v>
      </c>
      <c r="E7001">
        <v>3.8329999999999753E-3</v>
      </c>
      <c r="F7001">
        <v>2.9671247531588892E-3</v>
      </c>
      <c r="G7001" s="17" t="s">
        <v>2</v>
      </c>
      <c r="H7001" s="17" t="s">
        <v>92</v>
      </c>
      <c r="I7001" s="17" t="s">
        <v>38</v>
      </c>
      <c r="J7001" s="17" t="s">
        <v>144</v>
      </c>
      <c r="K7001" s="17">
        <f>IF(BASE_MARKET_DATA[[#This Row],[DATE]]=_xlfn.MAXIFS(A:A,H:H,BASE_MARKET_DATA[[#This Row],[LABEL]]),1,0)</f>
        <v>0</v>
      </c>
      <c r="L7001" s="17">
        <f>IF(BASE_MARKET_DATA[[#This Row],[VARP]]&gt;0,1,0)</f>
        <v>1</v>
      </c>
    </row>
    <row r="7002" spans="1:12">
      <c r="A7002" s="1">
        <v>43874</v>
      </c>
      <c r="B7002" s="17" t="s">
        <v>91</v>
      </c>
      <c r="C7002">
        <v>1.2957559999999999</v>
      </c>
      <c r="D7002">
        <v>1.2956559999999999</v>
      </c>
      <c r="E7002">
        <v>9.9999999999988987E-5</v>
      </c>
      <c r="F7002">
        <v>7.7180980136694452E-5</v>
      </c>
      <c r="G7002" s="17" t="s">
        <v>2</v>
      </c>
      <c r="H7002" s="17" t="s">
        <v>92</v>
      </c>
      <c r="I7002" s="17" t="s">
        <v>38</v>
      </c>
      <c r="J7002" s="17" t="s">
        <v>144</v>
      </c>
      <c r="K7002" s="17">
        <f>IF(BASE_MARKET_DATA[[#This Row],[DATE]]=_xlfn.MAXIFS(A:A,H:H,BASE_MARKET_DATA[[#This Row],[LABEL]]),1,0)</f>
        <v>0</v>
      </c>
      <c r="L7002" s="17">
        <f>IF(BASE_MARKET_DATA[[#This Row],[VARP]]&gt;0,1,0)</f>
        <v>1</v>
      </c>
    </row>
    <row r="7003" spans="1:12">
      <c r="A7003" s="1">
        <v>43875</v>
      </c>
      <c r="B7003" s="17" t="s">
        <v>91</v>
      </c>
      <c r="C7003">
        <v>1.3046819999999999</v>
      </c>
      <c r="D7003">
        <v>1.2957559999999999</v>
      </c>
      <c r="E7003">
        <v>8.9259999999999895E-3</v>
      </c>
      <c r="F7003">
        <v>6.8886426148132753E-3</v>
      </c>
      <c r="G7003" s="17" t="s">
        <v>2</v>
      </c>
      <c r="H7003" s="17" t="s">
        <v>92</v>
      </c>
      <c r="I7003" s="17" t="s">
        <v>38</v>
      </c>
      <c r="J7003" s="17" t="s">
        <v>144</v>
      </c>
      <c r="K7003" s="17">
        <f>IF(BASE_MARKET_DATA[[#This Row],[DATE]]=_xlfn.MAXIFS(A:A,H:H,BASE_MARKET_DATA[[#This Row],[LABEL]]),1,0)</f>
        <v>0</v>
      </c>
      <c r="L7003" s="17">
        <f>IF(BASE_MARKET_DATA[[#This Row],[VARP]]&gt;0,1,0)</f>
        <v>1</v>
      </c>
    </row>
    <row r="7004" spans="1:12">
      <c r="A7004" s="1">
        <v>43878</v>
      </c>
      <c r="B7004" s="17" t="s">
        <v>91</v>
      </c>
      <c r="C7004">
        <v>1.305296</v>
      </c>
      <c r="D7004">
        <v>1.3046819999999999</v>
      </c>
      <c r="E7004">
        <v>6.1400000000011445E-4</v>
      </c>
      <c r="F7004">
        <v>4.7061276234370864E-4</v>
      </c>
      <c r="G7004" s="17" t="s">
        <v>2</v>
      </c>
      <c r="H7004" s="17" t="s">
        <v>92</v>
      </c>
      <c r="I7004" s="17" t="s">
        <v>38</v>
      </c>
      <c r="J7004" s="17" t="s">
        <v>144</v>
      </c>
      <c r="K7004" s="17">
        <f>IF(BASE_MARKET_DATA[[#This Row],[DATE]]=_xlfn.MAXIFS(A:A,H:H,BASE_MARKET_DATA[[#This Row],[LABEL]]),1,0)</f>
        <v>0</v>
      </c>
      <c r="L7004" s="17">
        <f>IF(BASE_MARKET_DATA[[#This Row],[VARP]]&gt;0,1,0)</f>
        <v>1</v>
      </c>
    </row>
    <row r="7005" spans="1:12">
      <c r="A7005" s="1">
        <v>43879</v>
      </c>
      <c r="B7005" s="17" t="s">
        <v>91</v>
      </c>
      <c r="C7005">
        <v>1.3008979999999999</v>
      </c>
      <c r="D7005">
        <v>1.305296</v>
      </c>
      <c r="E7005">
        <v>-4.398000000000124E-3</v>
      </c>
      <c r="F7005">
        <v>-3.3693507066597339E-3</v>
      </c>
      <c r="G7005" s="17" t="s">
        <v>2</v>
      </c>
      <c r="H7005" s="17" t="s">
        <v>92</v>
      </c>
      <c r="I7005" s="17" t="s">
        <v>38</v>
      </c>
      <c r="J7005" s="17" t="s">
        <v>144</v>
      </c>
      <c r="K7005" s="17">
        <f>IF(BASE_MARKET_DATA[[#This Row],[DATE]]=_xlfn.MAXIFS(A:A,H:H,BASE_MARKET_DATA[[#This Row],[LABEL]]),1,0)</f>
        <v>0</v>
      </c>
      <c r="L7005" s="17">
        <f>IF(BASE_MARKET_DATA[[#This Row],[VARP]]&gt;0,1,0)</f>
        <v>0</v>
      </c>
    </row>
    <row r="7006" spans="1:12">
      <c r="A7006" s="1">
        <v>43880</v>
      </c>
      <c r="B7006" s="17" t="s">
        <v>91</v>
      </c>
      <c r="C7006">
        <v>1.3002209999999998</v>
      </c>
      <c r="D7006">
        <v>1.3008979999999999</v>
      </c>
      <c r="E7006">
        <v>-6.7700000000003868E-4</v>
      </c>
      <c r="F7006">
        <v>-5.2040974772813754E-4</v>
      </c>
      <c r="G7006" s="17" t="s">
        <v>2</v>
      </c>
      <c r="H7006" s="17" t="s">
        <v>92</v>
      </c>
      <c r="I7006" s="17" t="s">
        <v>38</v>
      </c>
      <c r="J7006" s="17" t="s">
        <v>144</v>
      </c>
      <c r="K7006" s="17">
        <f>IF(BASE_MARKET_DATA[[#This Row],[DATE]]=_xlfn.MAXIFS(A:A,H:H,BASE_MARKET_DATA[[#This Row],[LABEL]]),1,0)</f>
        <v>0</v>
      </c>
      <c r="L7006" s="17">
        <f>IF(BASE_MARKET_DATA[[#This Row],[VARP]]&gt;0,1,0)</f>
        <v>0</v>
      </c>
    </row>
    <row r="7007" spans="1:12">
      <c r="A7007" s="1">
        <v>43881</v>
      </c>
      <c r="B7007" s="17" t="s">
        <v>91</v>
      </c>
      <c r="C7007">
        <v>1.2928249999999999</v>
      </c>
      <c r="D7007">
        <v>1.3002209999999998</v>
      </c>
      <c r="E7007">
        <v>-7.3959999999999582E-3</v>
      </c>
      <c r="F7007">
        <v>-5.6882637643907909E-3</v>
      </c>
      <c r="G7007" s="17" t="s">
        <v>2</v>
      </c>
      <c r="H7007" s="17" t="s">
        <v>92</v>
      </c>
      <c r="I7007" s="17" t="s">
        <v>38</v>
      </c>
      <c r="J7007" s="17" t="s">
        <v>144</v>
      </c>
      <c r="K7007" s="17">
        <f>IF(BASE_MARKET_DATA[[#This Row],[DATE]]=_xlfn.MAXIFS(A:A,H:H,BASE_MARKET_DATA[[#This Row],[LABEL]]),1,0)</f>
        <v>0</v>
      </c>
      <c r="L7007" s="17">
        <f>IF(BASE_MARKET_DATA[[#This Row],[VARP]]&gt;0,1,0)</f>
        <v>0</v>
      </c>
    </row>
    <row r="7008" spans="1:12">
      <c r="A7008" s="1">
        <v>43882</v>
      </c>
      <c r="B7008" s="17" t="s">
        <v>91</v>
      </c>
      <c r="C7008">
        <v>1.2883280000000001</v>
      </c>
      <c r="D7008">
        <v>1.2928249999999999</v>
      </c>
      <c r="E7008">
        <v>-4.4969999999997512E-3</v>
      </c>
      <c r="F7008">
        <v>-3.4784290217158174E-3</v>
      </c>
      <c r="G7008" s="17" t="s">
        <v>2</v>
      </c>
      <c r="H7008" s="17" t="s">
        <v>92</v>
      </c>
      <c r="I7008" s="17" t="s">
        <v>38</v>
      </c>
      <c r="J7008" s="17" t="s">
        <v>144</v>
      </c>
      <c r="K7008" s="17">
        <f>IF(BASE_MARKET_DATA[[#This Row],[DATE]]=_xlfn.MAXIFS(A:A,H:H,BASE_MARKET_DATA[[#This Row],[LABEL]]),1,0)</f>
        <v>0</v>
      </c>
      <c r="L7008" s="17">
        <f>IF(BASE_MARKET_DATA[[#This Row],[VARP]]&gt;0,1,0)</f>
        <v>0</v>
      </c>
    </row>
    <row r="7009" spans="1:12">
      <c r="A7009" s="1">
        <v>43885</v>
      </c>
      <c r="B7009" s="17" t="s">
        <v>91</v>
      </c>
      <c r="C7009">
        <v>1.2953700000000001</v>
      </c>
      <c r="D7009">
        <v>1.2883280000000001</v>
      </c>
      <c r="E7009">
        <v>7.0419999999999927E-3</v>
      </c>
      <c r="F7009">
        <v>5.4659993417825216E-3</v>
      </c>
      <c r="G7009" s="17" t="s">
        <v>2</v>
      </c>
      <c r="H7009" s="17" t="s">
        <v>92</v>
      </c>
      <c r="I7009" s="17" t="s">
        <v>38</v>
      </c>
      <c r="J7009" s="17" t="s">
        <v>144</v>
      </c>
      <c r="K7009" s="17">
        <f>IF(BASE_MARKET_DATA[[#This Row],[DATE]]=_xlfn.MAXIFS(A:A,H:H,BASE_MARKET_DATA[[#This Row],[LABEL]]),1,0)</f>
        <v>0</v>
      </c>
      <c r="L7009" s="17">
        <f>IF(BASE_MARKET_DATA[[#This Row],[VARP]]&gt;0,1,0)</f>
        <v>1</v>
      </c>
    </row>
    <row r="7010" spans="1:12">
      <c r="A7010" s="1">
        <v>43886</v>
      </c>
      <c r="B7010" s="17" t="s">
        <v>91</v>
      </c>
      <c r="C7010">
        <v>1.2926580000000001</v>
      </c>
      <c r="D7010">
        <v>1.2953700000000001</v>
      </c>
      <c r="E7010">
        <v>-2.7120000000000477E-3</v>
      </c>
      <c r="F7010">
        <v>-2.0936103198314362E-3</v>
      </c>
      <c r="G7010" s="17" t="s">
        <v>2</v>
      </c>
      <c r="H7010" s="17" t="s">
        <v>92</v>
      </c>
      <c r="I7010" s="17" t="s">
        <v>38</v>
      </c>
      <c r="J7010" s="17" t="s">
        <v>144</v>
      </c>
      <c r="K7010" s="17">
        <f>IF(BASE_MARKET_DATA[[#This Row],[DATE]]=_xlfn.MAXIFS(A:A,H:H,BASE_MARKET_DATA[[#This Row],[LABEL]]),1,0)</f>
        <v>0</v>
      </c>
      <c r="L7010" s="17">
        <f>IF(BASE_MARKET_DATA[[#This Row],[VARP]]&gt;0,1,0)</f>
        <v>0</v>
      </c>
    </row>
    <row r="7011" spans="1:12">
      <c r="A7011" s="1">
        <v>43887</v>
      </c>
      <c r="B7011" s="17" t="s">
        <v>91</v>
      </c>
      <c r="C7011">
        <v>1.3003389999999999</v>
      </c>
      <c r="D7011">
        <v>1.2926580000000001</v>
      </c>
      <c r="E7011">
        <v>7.6809999999998269E-3</v>
      </c>
      <c r="F7011">
        <v>5.9420202404656345E-3</v>
      </c>
      <c r="G7011" s="17" t="s">
        <v>2</v>
      </c>
      <c r="H7011" s="17" t="s">
        <v>92</v>
      </c>
      <c r="I7011" s="17" t="s">
        <v>38</v>
      </c>
      <c r="J7011" s="17" t="s">
        <v>144</v>
      </c>
      <c r="K7011" s="17">
        <f>IF(BASE_MARKET_DATA[[#This Row],[DATE]]=_xlfn.MAXIFS(A:A,H:H,BASE_MARKET_DATA[[#This Row],[LABEL]]),1,0)</f>
        <v>0</v>
      </c>
      <c r="L7011" s="17">
        <f>IF(BASE_MARKET_DATA[[#This Row],[VARP]]&gt;0,1,0)</f>
        <v>1</v>
      </c>
    </row>
    <row r="7012" spans="1:12">
      <c r="A7012" s="1">
        <v>43888</v>
      </c>
      <c r="B7012" s="17" t="s">
        <v>91</v>
      </c>
      <c r="C7012">
        <v>1.290689</v>
      </c>
      <c r="D7012">
        <v>1.3003389999999999</v>
      </c>
      <c r="E7012">
        <v>-9.6499999999999364E-3</v>
      </c>
      <c r="F7012">
        <v>-7.4211417176597311E-3</v>
      </c>
      <c r="G7012" s="17" t="s">
        <v>2</v>
      </c>
      <c r="H7012" s="17" t="s">
        <v>92</v>
      </c>
      <c r="I7012" s="17" t="s">
        <v>38</v>
      </c>
      <c r="J7012" s="17" t="s">
        <v>144</v>
      </c>
      <c r="K7012" s="17">
        <f>IF(BASE_MARKET_DATA[[#This Row],[DATE]]=_xlfn.MAXIFS(A:A,H:H,BASE_MARKET_DATA[[#This Row],[LABEL]]),1,0)</f>
        <v>0</v>
      </c>
      <c r="L7012" s="17">
        <f>IF(BASE_MARKET_DATA[[#This Row],[VARP]]&gt;0,1,0)</f>
        <v>0</v>
      </c>
    </row>
    <row r="7013" spans="1:12">
      <c r="A7013" s="1">
        <v>43889</v>
      </c>
      <c r="B7013" s="17" t="s">
        <v>91</v>
      </c>
      <c r="C7013">
        <v>1.2888919999999999</v>
      </c>
      <c r="D7013">
        <v>1.290689</v>
      </c>
      <c r="E7013">
        <v>-1.7970000000000486E-3</v>
      </c>
      <c r="F7013">
        <v>-1.3922796273928488E-3</v>
      </c>
      <c r="G7013" s="17" t="s">
        <v>2</v>
      </c>
      <c r="H7013" s="17" t="s">
        <v>92</v>
      </c>
      <c r="I7013" s="17" t="s">
        <v>38</v>
      </c>
      <c r="J7013" s="17" t="s">
        <v>144</v>
      </c>
      <c r="K7013" s="17">
        <f>IF(BASE_MARKET_DATA[[#This Row],[DATE]]=_xlfn.MAXIFS(A:A,H:H,BASE_MARKET_DATA[[#This Row],[LABEL]]),1,0)</f>
        <v>0</v>
      </c>
      <c r="L7013" s="17">
        <f>IF(BASE_MARKET_DATA[[#This Row],[VARP]]&gt;0,1,0)</f>
        <v>0</v>
      </c>
    </row>
    <row r="7014" spans="1:12">
      <c r="A7014" s="1">
        <v>43892</v>
      </c>
      <c r="B7014" s="17" t="s">
        <v>91</v>
      </c>
      <c r="C7014">
        <v>1.280705</v>
      </c>
      <c r="D7014">
        <v>1.2888919999999999</v>
      </c>
      <c r="E7014">
        <v>-8.1869999999999443E-3</v>
      </c>
      <c r="F7014">
        <v>-6.35196742628548E-3</v>
      </c>
      <c r="G7014" s="17" t="s">
        <v>2</v>
      </c>
      <c r="H7014" s="17" t="s">
        <v>92</v>
      </c>
      <c r="I7014" s="17" t="s">
        <v>38</v>
      </c>
      <c r="J7014" s="17" t="s">
        <v>144</v>
      </c>
      <c r="K7014" s="17">
        <f>IF(BASE_MARKET_DATA[[#This Row],[DATE]]=_xlfn.MAXIFS(A:A,H:H,BASE_MARKET_DATA[[#This Row],[LABEL]]),1,0)</f>
        <v>0</v>
      </c>
      <c r="L7014" s="17">
        <f>IF(BASE_MARKET_DATA[[#This Row],[VARP]]&gt;0,1,0)</f>
        <v>0</v>
      </c>
    </row>
    <row r="7015" spans="1:12">
      <c r="A7015" s="1">
        <v>43893</v>
      </c>
      <c r="B7015" s="17" t="s">
        <v>91</v>
      </c>
      <c r="C7015">
        <v>1.276715</v>
      </c>
      <c r="D7015">
        <v>1.280705</v>
      </c>
      <c r="E7015">
        <v>-3.989999999999938E-3</v>
      </c>
      <c r="F7015">
        <v>-3.115471556681623E-3</v>
      </c>
      <c r="G7015" s="17" t="s">
        <v>2</v>
      </c>
      <c r="H7015" s="17" t="s">
        <v>92</v>
      </c>
      <c r="I7015" s="17" t="s">
        <v>38</v>
      </c>
      <c r="J7015" s="17" t="s">
        <v>144</v>
      </c>
      <c r="K7015" s="17">
        <f>IF(BASE_MARKET_DATA[[#This Row],[DATE]]=_xlfn.MAXIFS(A:A,H:H,BASE_MARKET_DATA[[#This Row],[LABEL]]),1,0)</f>
        <v>0</v>
      </c>
      <c r="L7015" s="17">
        <f>IF(BASE_MARKET_DATA[[#This Row],[VARP]]&gt;0,1,0)</f>
        <v>0</v>
      </c>
    </row>
    <row r="7016" spans="1:12">
      <c r="A7016" s="1">
        <v>43894</v>
      </c>
      <c r="B7016" s="17" t="s">
        <v>91</v>
      </c>
      <c r="C7016">
        <v>1.282084</v>
      </c>
      <c r="D7016">
        <v>1.276715</v>
      </c>
      <c r="E7016">
        <v>5.3689999999999571E-3</v>
      </c>
      <c r="F7016">
        <v>4.2053238193331772E-3</v>
      </c>
      <c r="G7016" s="17" t="s">
        <v>2</v>
      </c>
      <c r="H7016" s="17" t="s">
        <v>92</v>
      </c>
      <c r="I7016" s="17" t="s">
        <v>38</v>
      </c>
      <c r="J7016" s="17" t="s">
        <v>144</v>
      </c>
      <c r="K7016" s="17">
        <f>IF(BASE_MARKET_DATA[[#This Row],[DATE]]=_xlfn.MAXIFS(A:A,H:H,BASE_MARKET_DATA[[#This Row],[LABEL]]),1,0)</f>
        <v>0</v>
      </c>
      <c r="L7016" s="17">
        <f>IF(BASE_MARKET_DATA[[#This Row],[VARP]]&gt;0,1,0)</f>
        <v>1</v>
      </c>
    </row>
    <row r="7017" spans="1:12">
      <c r="A7017" s="1">
        <v>43895</v>
      </c>
      <c r="B7017" s="17" t="s">
        <v>91</v>
      </c>
      <c r="C7017">
        <v>1.287498</v>
      </c>
      <c r="D7017">
        <v>1.282084</v>
      </c>
      <c r="E7017">
        <v>5.4140000000000299E-3</v>
      </c>
      <c r="F7017">
        <v>4.2228122338318162E-3</v>
      </c>
      <c r="G7017" s="17" t="s">
        <v>2</v>
      </c>
      <c r="H7017" s="17" t="s">
        <v>92</v>
      </c>
      <c r="I7017" s="17" t="s">
        <v>38</v>
      </c>
      <c r="J7017" s="17" t="s">
        <v>144</v>
      </c>
      <c r="K7017" s="17">
        <f>IF(BASE_MARKET_DATA[[#This Row],[DATE]]=_xlfn.MAXIFS(A:A,H:H,BASE_MARKET_DATA[[#This Row],[LABEL]]),1,0)</f>
        <v>0</v>
      </c>
      <c r="L7017" s="17">
        <f>IF(BASE_MARKET_DATA[[#This Row],[VARP]]&gt;0,1,0)</f>
        <v>1</v>
      </c>
    </row>
    <row r="7018" spans="1:12">
      <c r="A7018" s="1">
        <v>43896</v>
      </c>
      <c r="B7018" s="17" t="s">
        <v>91</v>
      </c>
      <c r="C7018">
        <v>1.2950680000000001</v>
      </c>
      <c r="D7018">
        <v>1.287498</v>
      </c>
      <c r="E7018">
        <v>7.5700000000000767E-3</v>
      </c>
      <c r="F7018">
        <v>5.8796207838770053E-3</v>
      </c>
      <c r="G7018" s="17" t="s">
        <v>2</v>
      </c>
      <c r="H7018" s="17" t="s">
        <v>92</v>
      </c>
      <c r="I7018" s="17" t="s">
        <v>38</v>
      </c>
      <c r="J7018" s="17" t="s">
        <v>144</v>
      </c>
      <c r="K7018" s="17">
        <f>IF(BASE_MARKET_DATA[[#This Row],[DATE]]=_xlfn.MAXIFS(A:A,H:H,BASE_MARKET_DATA[[#This Row],[LABEL]]),1,0)</f>
        <v>0</v>
      </c>
      <c r="L7018" s="17">
        <f>IF(BASE_MARKET_DATA[[#This Row],[VARP]]&gt;0,1,0)</f>
        <v>1</v>
      </c>
    </row>
    <row r="7019" spans="1:12">
      <c r="A7019" s="1">
        <v>43899</v>
      </c>
      <c r="B7019" s="17" t="s">
        <v>91</v>
      </c>
      <c r="C7019">
        <v>1.3099290000000001</v>
      </c>
      <c r="D7019">
        <v>1.2950680000000001</v>
      </c>
      <c r="E7019">
        <v>1.4861000000000013E-2</v>
      </c>
      <c r="F7019">
        <v>1.1475073123573444E-2</v>
      </c>
      <c r="G7019" s="17" t="s">
        <v>2</v>
      </c>
      <c r="H7019" s="17" t="s">
        <v>92</v>
      </c>
      <c r="I7019" s="17" t="s">
        <v>38</v>
      </c>
      <c r="J7019" s="17" t="s">
        <v>144</v>
      </c>
      <c r="K7019" s="17">
        <f>IF(BASE_MARKET_DATA[[#This Row],[DATE]]=_xlfn.MAXIFS(A:A,H:H,BASE_MARKET_DATA[[#This Row],[LABEL]]),1,0)</f>
        <v>0</v>
      </c>
      <c r="L7019" s="17">
        <f>IF(BASE_MARKET_DATA[[#This Row],[VARP]]&gt;0,1,0)</f>
        <v>1</v>
      </c>
    </row>
    <row r="7020" spans="1:12">
      <c r="A7020" s="1">
        <v>43900</v>
      </c>
      <c r="B7020" s="17" t="s">
        <v>91</v>
      </c>
      <c r="C7020">
        <v>1.307531</v>
      </c>
      <c r="D7020">
        <v>1.3099290000000001</v>
      </c>
      <c r="E7020">
        <v>-2.3980000000001223E-3</v>
      </c>
      <c r="F7020">
        <v>-1.830633568689694E-3</v>
      </c>
      <c r="G7020" s="17" t="s">
        <v>2</v>
      </c>
      <c r="H7020" s="17" t="s">
        <v>92</v>
      </c>
      <c r="I7020" s="17" t="s">
        <v>38</v>
      </c>
      <c r="J7020" s="17" t="s">
        <v>144</v>
      </c>
      <c r="K7020" s="17">
        <f>IF(BASE_MARKET_DATA[[#This Row],[DATE]]=_xlfn.MAXIFS(A:A,H:H,BASE_MARKET_DATA[[#This Row],[LABEL]]),1,0)</f>
        <v>0</v>
      </c>
      <c r="L7020" s="17">
        <f>IF(BASE_MARKET_DATA[[#This Row],[VARP]]&gt;0,1,0)</f>
        <v>0</v>
      </c>
    </row>
    <row r="7021" spans="1:12">
      <c r="A7021" s="1">
        <v>43901</v>
      </c>
      <c r="B7021" s="17" t="s">
        <v>91</v>
      </c>
      <c r="C7021">
        <v>1.290972</v>
      </c>
      <c r="D7021">
        <v>1.307531</v>
      </c>
      <c r="E7021">
        <v>-1.655899999999999E-2</v>
      </c>
      <c r="F7021">
        <v>-1.2664326887851983E-2</v>
      </c>
      <c r="G7021" s="17" t="s">
        <v>2</v>
      </c>
      <c r="H7021" s="17" t="s">
        <v>92</v>
      </c>
      <c r="I7021" s="17" t="s">
        <v>38</v>
      </c>
      <c r="J7021" s="17" t="s">
        <v>144</v>
      </c>
      <c r="K7021" s="17">
        <f>IF(BASE_MARKET_DATA[[#This Row],[DATE]]=_xlfn.MAXIFS(A:A,H:H,BASE_MARKET_DATA[[#This Row],[LABEL]]),1,0)</f>
        <v>0</v>
      </c>
      <c r="L7021" s="17">
        <f>IF(BASE_MARKET_DATA[[#This Row],[VARP]]&gt;0,1,0)</f>
        <v>0</v>
      </c>
    </row>
    <row r="7022" spans="1:12">
      <c r="A7022" s="1">
        <v>43902</v>
      </c>
      <c r="B7022" s="17" t="s">
        <v>91</v>
      </c>
      <c r="C7022">
        <v>1.2818209999999999</v>
      </c>
      <c r="D7022">
        <v>1.290972</v>
      </c>
      <c r="E7022">
        <v>-9.1510000000001313E-3</v>
      </c>
      <c r="F7022">
        <v>-7.088457379401049E-3</v>
      </c>
      <c r="G7022" s="17" t="s">
        <v>2</v>
      </c>
      <c r="H7022" s="17" t="s">
        <v>92</v>
      </c>
      <c r="I7022" s="17" t="s">
        <v>38</v>
      </c>
      <c r="J7022" s="17" t="s">
        <v>144</v>
      </c>
      <c r="K7022" s="17">
        <f>IF(BASE_MARKET_DATA[[#This Row],[DATE]]=_xlfn.MAXIFS(A:A,H:H,BASE_MARKET_DATA[[#This Row],[LABEL]]),1,0)</f>
        <v>0</v>
      </c>
      <c r="L7022" s="17">
        <f>IF(BASE_MARKET_DATA[[#This Row],[VARP]]&gt;0,1,0)</f>
        <v>0</v>
      </c>
    </row>
    <row r="7023" spans="1:12">
      <c r="A7023" s="1">
        <v>43903</v>
      </c>
      <c r="B7023" s="17" t="s">
        <v>91</v>
      </c>
      <c r="C7023">
        <v>1.2570239999999999</v>
      </c>
      <c r="D7023">
        <v>1.2818209999999999</v>
      </c>
      <c r="E7023">
        <v>-2.4796999999999958E-2</v>
      </c>
      <c r="F7023">
        <v>-1.9345134773107914E-2</v>
      </c>
      <c r="G7023" s="17" t="s">
        <v>2</v>
      </c>
      <c r="H7023" s="17" t="s">
        <v>92</v>
      </c>
      <c r="I7023" s="17" t="s">
        <v>38</v>
      </c>
      <c r="J7023" s="17" t="s">
        <v>144</v>
      </c>
      <c r="K7023" s="17">
        <f>IF(BASE_MARKET_DATA[[#This Row],[DATE]]=_xlfn.MAXIFS(A:A,H:H,BASE_MARKET_DATA[[#This Row],[LABEL]]),1,0)</f>
        <v>0</v>
      </c>
      <c r="L7023" s="17">
        <f>IF(BASE_MARKET_DATA[[#This Row],[VARP]]&gt;0,1,0)</f>
        <v>0</v>
      </c>
    </row>
    <row r="7024" spans="1:12">
      <c r="A7024" s="1">
        <v>43906</v>
      </c>
      <c r="B7024" s="17" t="s">
        <v>91</v>
      </c>
      <c r="C7024">
        <v>1.2399870000000002</v>
      </c>
      <c r="D7024">
        <v>1.2570239999999999</v>
      </c>
      <c r="E7024">
        <v>-1.7036999999999747E-2</v>
      </c>
      <c r="F7024">
        <v>-1.3553440507102289E-2</v>
      </c>
      <c r="G7024" s="17" t="s">
        <v>2</v>
      </c>
      <c r="H7024" s="17" t="s">
        <v>92</v>
      </c>
      <c r="I7024" s="17" t="s">
        <v>38</v>
      </c>
      <c r="J7024" s="17" t="s">
        <v>144</v>
      </c>
      <c r="K7024" s="17">
        <f>IF(BASE_MARKET_DATA[[#This Row],[DATE]]=_xlfn.MAXIFS(A:A,H:H,BASE_MARKET_DATA[[#This Row],[LABEL]]),1,0)</f>
        <v>0</v>
      </c>
      <c r="L7024" s="17">
        <f>IF(BASE_MARKET_DATA[[#This Row],[VARP]]&gt;0,1,0)</f>
        <v>0</v>
      </c>
    </row>
    <row r="7025" spans="1:12">
      <c r="A7025" s="1">
        <v>43907</v>
      </c>
      <c r="B7025" s="17" t="s">
        <v>91</v>
      </c>
      <c r="C7025">
        <v>1.2266629999999998</v>
      </c>
      <c r="D7025">
        <v>1.2399870000000002</v>
      </c>
      <c r="E7025">
        <v>-1.3324000000000336E-2</v>
      </c>
      <c r="F7025">
        <v>-1.0745273942388375E-2</v>
      </c>
      <c r="G7025" s="17" t="s">
        <v>2</v>
      </c>
      <c r="H7025" s="17" t="s">
        <v>92</v>
      </c>
      <c r="I7025" s="17" t="s">
        <v>38</v>
      </c>
      <c r="J7025" s="17" t="s">
        <v>144</v>
      </c>
      <c r="K7025" s="17">
        <f>IF(BASE_MARKET_DATA[[#This Row],[DATE]]=_xlfn.MAXIFS(A:A,H:H,BASE_MARKET_DATA[[#This Row],[LABEL]]),1,0)</f>
        <v>0</v>
      </c>
      <c r="L7025" s="17">
        <f>IF(BASE_MARKET_DATA[[#This Row],[VARP]]&gt;0,1,0)</f>
        <v>0</v>
      </c>
    </row>
    <row r="7026" spans="1:12">
      <c r="A7026" s="1">
        <v>43908</v>
      </c>
      <c r="B7026" s="17" t="s">
        <v>91</v>
      </c>
      <c r="C7026">
        <v>1.2121649999999999</v>
      </c>
      <c r="D7026">
        <v>1.2266629999999998</v>
      </c>
      <c r="E7026">
        <v>-1.44979999999999E-2</v>
      </c>
      <c r="F7026">
        <v>-1.1819057067833547E-2</v>
      </c>
      <c r="G7026" s="17" t="s">
        <v>2</v>
      </c>
      <c r="H7026" s="17" t="s">
        <v>92</v>
      </c>
      <c r="I7026" s="17" t="s">
        <v>38</v>
      </c>
      <c r="J7026" s="17" t="s">
        <v>144</v>
      </c>
      <c r="K7026" s="17">
        <f>IF(BASE_MARKET_DATA[[#This Row],[DATE]]=_xlfn.MAXIFS(A:A,H:H,BASE_MARKET_DATA[[#This Row],[LABEL]]),1,0)</f>
        <v>0</v>
      </c>
      <c r="L7026" s="17">
        <f>IF(BASE_MARKET_DATA[[#This Row],[VARP]]&gt;0,1,0)</f>
        <v>0</v>
      </c>
    </row>
    <row r="7027" spans="1:12">
      <c r="A7027" s="1">
        <v>43909</v>
      </c>
      <c r="B7027" s="17" t="s">
        <v>91</v>
      </c>
      <c r="C7027">
        <v>1.162534</v>
      </c>
      <c r="D7027">
        <v>1.2121649999999999</v>
      </c>
      <c r="E7027">
        <v>-4.9630999999999981E-2</v>
      </c>
      <c r="F7027">
        <v>-4.0944095894535799E-2</v>
      </c>
      <c r="G7027" s="17" t="s">
        <v>2</v>
      </c>
      <c r="H7027" s="17" t="s">
        <v>92</v>
      </c>
      <c r="I7027" s="17" t="s">
        <v>38</v>
      </c>
      <c r="J7027" s="17" t="s">
        <v>144</v>
      </c>
      <c r="K7027" s="17">
        <f>IF(BASE_MARKET_DATA[[#This Row],[DATE]]=_xlfn.MAXIFS(A:A,H:H,BASE_MARKET_DATA[[#This Row],[LABEL]]),1,0)</f>
        <v>0</v>
      </c>
      <c r="L7027" s="17">
        <f>IF(BASE_MARKET_DATA[[#This Row],[VARP]]&gt;0,1,0)</f>
        <v>0</v>
      </c>
    </row>
    <row r="7028" spans="1:12">
      <c r="A7028" s="1">
        <v>43910</v>
      </c>
      <c r="B7028" s="17" t="s">
        <v>91</v>
      </c>
      <c r="C7028">
        <v>1.1494389999999999</v>
      </c>
      <c r="D7028">
        <v>1.162534</v>
      </c>
      <c r="E7028">
        <v>-1.3095000000000079E-2</v>
      </c>
      <c r="F7028">
        <v>-1.1264186681851954E-2</v>
      </c>
      <c r="G7028" s="17" t="s">
        <v>2</v>
      </c>
      <c r="H7028" s="17" t="s">
        <v>92</v>
      </c>
      <c r="I7028" s="17" t="s">
        <v>38</v>
      </c>
      <c r="J7028" s="17" t="s">
        <v>144</v>
      </c>
      <c r="K7028" s="17">
        <f>IF(BASE_MARKET_DATA[[#This Row],[DATE]]=_xlfn.MAXIFS(A:A,H:H,BASE_MARKET_DATA[[#This Row],[LABEL]]),1,0)</f>
        <v>0</v>
      </c>
      <c r="L7028" s="17">
        <f>IF(BASE_MARKET_DATA[[#This Row],[VARP]]&gt;0,1,0)</f>
        <v>0</v>
      </c>
    </row>
    <row r="7029" spans="1:12">
      <c r="A7029" s="1">
        <v>43913</v>
      </c>
      <c r="B7029" s="17" t="s">
        <v>91</v>
      </c>
      <c r="C7029">
        <v>1.162304</v>
      </c>
      <c r="D7029">
        <v>1.1494389999999999</v>
      </c>
      <c r="E7029">
        <v>1.2865000000000126E-2</v>
      </c>
      <c r="F7029">
        <v>1.119241647447157E-2</v>
      </c>
      <c r="G7029" s="17" t="s">
        <v>2</v>
      </c>
      <c r="H7029" s="17" t="s">
        <v>92</v>
      </c>
      <c r="I7029" s="17" t="s">
        <v>38</v>
      </c>
      <c r="J7029" s="17" t="s">
        <v>144</v>
      </c>
      <c r="K7029" s="17">
        <f>IF(BASE_MARKET_DATA[[#This Row],[DATE]]=_xlfn.MAXIFS(A:A,H:H,BASE_MARKET_DATA[[#This Row],[LABEL]]),1,0)</f>
        <v>0</v>
      </c>
      <c r="L7029" s="17">
        <f>IF(BASE_MARKET_DATA[[#This Row],[VARP]]&gt;0,1,0)</f>
        <v>1</v>
      </c>
    </row>
    <row r="7030" spans="1:12">
      <c r="A7030" s="1">
        <v>43914</v>
      </c>
      <c r="B7030" s="17" t="s">
        <v>91</v>
      </c>
      <c r="C7030">
        <v>1.1595549999999999</v>
      </c>
      <c r="D7030">
        <v>1.162304</v>
      </c>
      <c r="E7030">
        <v>-2.7490000000001125E-3</v>
      </c>
      <c r="F7030">
        <v>-2.365129948791463E-3</v>
      </c>
      <c r="G7030" s="17" t="s">
        <v>2</v>
      </c>
      <c r="H7030" s="17" t="s">
        <v>92</v>
      </c>
      <c r="I7030" s="17" t="s">
        <v>38</v>
      </c>
      <c r="J7030" s="17" t="s">
        <v>144</v>
      </c>
      <c r="K7030" s="17">
        <f>IF(BASE_MARKET_DATA[[#This Row],[DATE]]=_xlfn.MAXIFS(A:A,H:H,BASE_MARKET_DATA[[#This Row],[LABEL]]),1,0)</f>
        <v>0</v>
      </c>
      <c r="L7030" s="17">
        <f>IF(BASE_MARKET_DATA[[#This Row],[VARP]]&gt;0,1,0)</f>
        <v>0</v>
      </c>
    </row>
    <row r="7031" spans="1:12">
      <c r="A7031" s="1">
        <v>43915</v>
      </c>
      <c r="B7031" s="17" t="s">
        <v>91</v>
      </c>
      <c r="C7031">
        <v>1.1792040000000001</v>
      </c>
      <c r="D7031">
        <v>1.1595549999999999</v>
      </c>
      <c r="E7031">
        <v>1.964900000000025E-2</v>
      </c>
      <c r="F7031">
        <v>1.6945293668692085E-2</v>
      </c>
      <c r="G7031" s="17" t="s">
        <v>2</v>
      </c>
      <c r="H7031" s="17" t="s">
        <v>92</v>
      </c>
      <c r="I7031" s="17" t="s">
        <v>38</v>
      </c>
      <c r="J7031" s="17" t="s">
        <v>144</v>
      </c>
      <c r="K7031" s="17">
        <f>IF(BASE_MARKET_DATA[[#This Row],[DATE]]=_xlfn.MAXIFS(A:A,H:H,BASE_MARKET_DATA[[#This Row],[LABEL]]),1,0)</f>
        <v>0</v>
      </c>
      <c r="L7031" s="17">
        <f>IF(BASE_MARKET_DATA[[#This Row],[VARP]]&gt;0,1,0)</f>
        <v>1</v>
      </c>
    </row>
    <row r="7032" spans="1:12">
      <c r="A7032" s="1">
        <v>43916</v>
      </c>
      <c r="B7032" s="17" t="s">
        <v>91</v>
      </c>
      <c r="C7032">
        <v>1.1851149999999999</v>
      </c>
      <c r="D7032">
        <v>1.1792040000000001</v>
      </c>
      <c r="E7032">
        <v>5.9109999999997775E-3</v>
      </c>
      <c r="F7032">
        <v>5.0127034847234041E-3</v>
      </c>
      <c r="G7032" s="17" t="s">
        <v>2</v>
      </c>
      <c r="H7032" s="17" t="s">
        <v>92</v>
      </c>
      <c r="I7032" s="17" t="s">
        <v>38</v>
      </c>
      <c r="J7032" s="17" t="s">
        <v>144</v>
      </c>
      <c r="K7032" s="17">
        <f>IF(BASE_MARKET_DATA[[#This Row],[DATE]]=_xlfn.MAXIFS(A:A,H:H,BASE_MARKET_DATA[[#This Row],[LABEL]]),1,0)</f>
        <v>0</v>
      </c>
      <c r="L7032" s="17">
        <f>IF(BASE_MARKET_DATA[[#This Row],[VARP]]&gt;0,1,0)</f>
        <v>1</v>
      </c>
    </row>
    <row r="7033" spans="1:12">
      <c r="A7033" s="1">
        <v>43917</v>
      </c>
      <c r="B7033" s="17" t="s">
        <v>91</v>
      </c>
      <c r="C7033">
        <v>1.2200629999999999</v>
      </c>
      <c r="D7033">
        <v>1.1851149999999999</v>
      </c>
      <c r="E7033">
        <v>3.4947999999999979E-2</v>
      </c>
      <c r="F7033">
        <v>2.9489121308902497E-2</v>
      </c>
      <c r="G7033" s="17" t="s">
        <v>2</v>
      </c>
      <c r="H7033" s="17" t="s">
        <v>92</v>
      </c>
      <c r="I7033" s="17" t="s">
        <v>38</v>
      </c>
      <c r="J7033" s="17" t="s">
        <v>144</v>
      </c>
      <c r="K7033" s="17">
        <f>IF(BASE_MARKET_DATA[[#This Row],[DATE]]=_xlfn.MAXIFS(A:A,H:H,BASE_MARKET_DATA[[#This Row],[LABEL]]),1,0)</f>
        <v>0</v>
      </c>
      <c r="L7033" s="17">
        <f>IF(BASE_MARKET_DATA[[#This Row],[VARP]]&gt;0,1,0)</f>
        <v>1</v>
      </c>
    </row>
    <row r="7034" spans="1:12">
      <c r="A7034" s="1">
        <v>43920</v>
      </c>
      <c r="B7034" s="17" t="s">
        <v>91</v>
      </c>
      <c r="C7034">
        <v>1.2453190000000001</v>
      </c>
      <c r="D7034">
        <v>1.2200629999999999</v>
      </c>
      <c r="E7034">
        <v>2.5256000000000167E-2</v>
      </c>
      <c r="F7034">
        <v>2.0700570380382137E-2</v>
      </c>
      <c r="G7034" s="17" t="s">
        <v>2</v>
      </c>
      <c r="H7034" s="17" t="s">
        <v>92</v>
      </c>
      <c r="I7034" s="17" t="s">
        <v>38</v>
      </c>
      <c r="J7034" s="17" t="s">
        <v>144</v>
      </c>
      <c r="K7034" s="17">
        <f>IF(BASE_MARKET_DATA[[#This Row],[DATE]]=_xlfn.MAXIFS(A:A,H:H,BASE_MARKET_DATA[[#This Row],[LABEL]]),1,0)</f>
        <v>0</v>
      </c>
      <c r="L7034" s="17">
        <f>IF(BASE_MARKET_DATA[[#This Row],[VARP]]&gt;0,1,0)</f>
        <v>1</v>
      </c>
    </row>
    <row r="7035" spans="1:12">
      <c r="A7035" s="1">
        <v>43921</v>
      </c>
      <c r="B7035" s="17" t="s">
        <v>91</v>
      </c>
      <c r="C7035">
        <v>1.2371639999999999</v>
      </c>
      <c r="D7035">
        <v>1.2453190000000001</v>
      </c>
      <c r="E7035">
        <v>-8.1550000000001344E-3</v>
      </c>
      <c r="F7035">
        <v>-6.5485229085881884E-3</v>
      </c>
      <c r="G7035" s="17" t="s">
        <v>2</v>
      </c>
      <c r="H7035" s="17" t="s">
        <v>92</v>
      </c>
      <c r="I7035" s="17" t="s">
        <v>38</v>
      </c>
      <c r="J7035" s="17" t="s">
        <v>144</v>
      </c>
      <c r="K7035" s="17">
        <f>IF(BASE_MARKET_DATA[[#This Row],[DATE]]=_xlfn.MAXIFS(A:A,H:H,BASE_MARKET_DATA[[#This Row],[LABEL]]),1,0)</f>
        <v>0</v>
      </c>
      <c r="L7035" s="17">
        <f>IF(BASE_MARKET_DATA[[#This Row],[VARP]]&gt;0,1,0)</f>
        <v>0</v>
      </c>
    </row>
    <row r="7036" spans="1:12">
      <c r="A7036" s="1">
        <v>43922</v>
      </c>
      <c r="B7036" s="17" t="s">
        <v>91</v>
      </c>
      <c r="C7036">
        <v>1.2408489999999999</v>
      </c>
      <c r="D7036">
        <v>1.2371639999999999</v>
      </c>
      <c r="E7036">
        <v>3.6849999999999383E-3</v>
      </c>
      <c r="F7036">
        <v>2.9785865091450595E-3</v>
      </c>
      <c r="G7036" s="17" t="s">
        <v>2</v>
      </c>
      <c r="H7036" s="17" t="s">
        <v>92</v>
      </c>
      <c r="I7036" s="17" t="s">
        <v>38</v>
      </c>
      <c r="J7036" s="17" t="s">
        <v>144</v>
      </c>
      <c r="K7036" s="17">
        <f>IF(BASE_MARKET_DATA[[#This Row],[DATE]]=_xlfn.MAXIFS(A:A,H:H,BASE_MARKET_DATA[[#This Row],[LABEL]]),1,0)</f>
        <v>0</v>
      </c>
      <c r="L7036" s="17">
        <f>IF(BASE_MARKET_DATA[[#This Row],[VARP]]&gt;0,1,0)</f>
        <v>1</v>
      </c>
    </row>
    <row r="7037" spans="1:12">
      <c r="A7037" s="1">
        <v>43923</v>
      </c>
      <c r="B7037" s="17" t="s">
        <v>91</v>
      </c>
      <c r="C7037">
        <v>1.238237</v>
      </c>
      <c r="D7037">
        <v>1.2408489999999999</v>
      </c>
      <c r="E7037">
        <v>-2.6119999999998367E-3</v>
      </c>
      <c r="F7037">
        <v>-2.1050103598422025E-3</v>
      </c>
      <c r="G7037" s="17" t="s">
        <v>2</v>
      </c>
      <c r="H7037" s="17" t="s">
        <v>92</v>
      </c>
      <c r="I7037" s="17" t="s">
        <v>38</v>
      </c>
      <c r="J7037" s="17" t="s">
        <v>144</v>
      </c>
      <c r="K7037" s="17">
        <f>IF(BASE_MARKET_DATA[[#This Row],[DATE]]=_xlfn.MAXIFS(A:A,H:H,BASE_MARKET_DATA[[#This Row],[LABEL]]),1,0)</f>
        <v>0</v>
      </c>
      <c r="L7037" s="17">
        <f>IF(BASE_MARKET_DATA[[#This Row],[VARP]]&gt;0,1,0)</f>
        <v>0</v>
      </c>
    </row>
    <row r="7038" spans="1:12">
      <c r="A7038" s="1">
        <v>43924</v>
      </c>
      <c r="B7038" s="17" t="s">
        <v>91</v>
      </c>
      <c r="C7038">
        <v>1.239495</v>
      </c>
      <c r="D7038">
        <v>1.238237</v>
      </c>
      <c r="E7038">
        <v>1.2579999999999814E-3</v>
      </c>
      <c r="F7038">
        <v>1.0159605955887131E-3</v>
      </c>
      <c r="G7038" s="17" t="s">
        <v>2</v>
      </c>
      <c r="H7038" s="17" t="s">
        <v>92</v>
      </c>
      <c r="I7038" s="17" t="s">
        <v>38</v>
      </c>
      <c r="J7038" s="17" t="s">
        <v>144</v>
      </c>
      <c r="K7038" s="17">
        <f>IF(BASE_MARKET_DATA[[#This Row],[DATE]]=_xlfn.MAXIFS(A:A,H:H,BASE_MARKET_DATA[[#This Row],[LABEL]]),1,0)</f>
        <v>0</v>
      </c>
      <c r="L7038" s="17">
        <f>IF(BASE_MARKET_DATA[[#This Row],[VARP]]&gt;0,1,0)</f>
        <v>1</v>
      </c>
    </row>
    <row r="7039" spans="1:12">
      <c r="A7039" s="1">
        <v>43927</v>
      </c>
      <c r="B7039" s="17" t="s">
        <v>91</v>
      </c>
      <c r="C7039">
        <v>1.222016</v>
      </c>
      <c r="D7039">
        <v>1.239495</v>
      </c>
      <c r="E7039">
        <v>-1.7479000000000022E-2</v>
      </c>
      <c r="F7039">
        <v>-1.4101710777373062E-2</v>
      </c>
      <c r="G7039" s="17" t="s">
        <v>2</v>
      </c>
      <c r="H7039" s="17" t="s">
        <v>92</v>
      </c>
      <c r="I7039" s="17" t="s">
        <v>38</v>
      </c>
      <c r="J7039" s="17" t="s">
        <v>144</v>
      </c>
      <c r="K7039" s="17">
        <f>IF(BASE_MARKET_DATA[[#This Row],[DATE]]=_xlfn.MAXIFS(A:A,H:H,BASE_MARKET_DATA[[#This Row],[LABEL]]),1,0)</f>
        <v>0</v>
      </c>
      <c r="L7039" s="17">
        <f>IF(BASE_MARKET_DATA[[#This Row],[VARP]]&gt;0,1,0)</f>
        <v>0</v>
      </c>
    </row>
    <row r="7040" spans="1:12">
      <c r="A7040" s="1">
        <v>43928</v>
      </c>
      <c r="B7040" s="17" t="s">
        <v>91</v>
      </c>
      <c r="C7040">
        <v>1.2240500000000001</v>
      </c>
      <c r="D7040">
        <v>1.222016</v>
      </c>
      <c r="E7040">
        <v>2.0340000000000913E-3</v>
      </c>
      <c r="F7040">
        <v>1.6644626584268057E-3</v>
      </c>
      <c r="G7040" s="17" t="s">
        <v>2</v>
      </c>
      <c r="H7040" s="17" t="s">
        <v>92</v>
      </c>
      <c r="I7040" s="17" t="s">
        <v>38</v>
      </c>
      <c r="J7040" s="17" t="s">
        <v>144</v>
      </c>
      <c r="K7040" s="17">
        <f>IF(BASE_MARKET_DATA[[#This Row],[DATE]]=_xlfn.MAXIFS(A:A,H:H,BASE_MARKET_DATA[[#This Row],[LABEL]]),1,0)</f>
        <v>0</v>
      </c>
      <c r="L7040" s="17">
        <f>IF(BASE_MARKET_DATA[[#This Row],[VARP]]&gt;0,1,0)</f>
        <v>1</v>
      </c>
    </row>
    <row r="7041" spans="1:12">
      <c r="A7041" s="1">
        <v>43929</v>
      </c>
      <c r="B7041" s="17" t="s">
        <v>91</v>
      </c>
      <c r="C7041">
        <v>1.233867</v>
      </c>
      <c r="D7041">
        <v>1.2240500000000001</v>
      </c>
      <c r="E7041">
        <v>9.8169999999999646E-3</v>
      </c>
      <c r="F7041">
        <v>8.0200972182508587E-3</v>
      </c>
      <c r="G7041" s="17" t="s">
        <v>2</v>
      </c>
      <c r="H7041" s="17" t="s">
        <v>92</v>
      </c>
      <c r="I7041" s="17" t="s">
        <v>38</v>
      </c>
      <c r="J7041" s="17" t="s">
        <v>144</v>
      </c>
      <c r="K7041" s="17">
        <f>IF(BASE_MARKET_DATA[[#This Row],[DATE]]=_xlfn.MAXIFS(A:A,H:H,BASE_MARKET_DATA[[#This Row],[LABEL]]),1,0)</f>
        <v>0</v>
      </c>
      <c r="L7041" s="17">
        <f>IF(BASE_MARKET_DATA[[#This Row],[VARP]]&gt;0,1,0)</f>
        <v>1</v>
      </c>
    </row>
    <row r="7042" spans="1:12">
      <c r="A7042" s="1">
        <v>43930</v>
      </c>
      <c r="B7042" s="17" t="s">
        <v>91</v>
      </c>
      <c r="C7042">
        <v>1.2393110000000001</v>
      </c>
      <c r="D7042">
        <v>1.233867</v>
      </c>
      <c r="E7042">
        <v>5.4440000000000044E-3</v>
      </c>
      <c r="F7042">
        <v>4.4121449070280705E-3</v>
      </c>
      <c r="G7042" s="17" t="s">
        <v>2</v>
      </c>
      <c r="H7042" s="17" t="s">
        <v>92</v>
      </c>
      <c r="I7042" s="17" t="s">
        <v>38</v>
      </c>
      <c r="J7042" s="17" t="s">
        <v>144</v>
      </c>
      <c r="K7042" s="17">
        <f>IF(BASE_MARKET_DATA[[#This Row],[DATE]]=_xlfn.MAXIFS(A:A,H:H,BASE_MARKET_DATA[[#This Row],[LABEL]]),1,0)</f>
        <v>0</v>
      </c>
      <c r="L7042" s="17">
        <f>IF(BASE_MARKET_DATA[[#This Row],[VARP]]&gt;0,1,0)</f>
        <v>1</v>
      </c>
    </row>
    <row r="7043" spans="1:12">
      <c r="A7043" s="1">
        <v>43931</v>
      </c>
      <c r="B7043" s="17" t="s">
        <v>91</v>
      </c>
      <c r="C7043">
        <v>1.245485</v>
      </c>
      <c r="D7043">
        <v>1.2393110000000001</v>
      </c>
      <c r="E7043">
        <v>6.1739999999999018E-3</v>
      </c>
      <c r="F7043">
        <v>4.9818003713352835E-3</v>
      </c>
      <c r="G7043" s="17" t="s">
        <v>2</v>
      </c>
      <c r="H7043" s="17" t="s">
        <v>92</v>
      </c>
      <c r="I7043" s="17" t="s">
        <v>38</v>
      </c>
      <c r="J7043" s="17" t="s">
        <v>144</v>
      </c>
      <c r="K7043" s="17">
        <f>IF(BASE_MARKET_DATA[[#This Row],[DATE]]=_xlfn.MAXIFS(A:A,H:H,BASE_MARKET_DATA[[#This Row],[LABEL]]),1,0)</f>
        <v>0</v>
      </c>
      <c r="L7043" s="17">
        <f>IF(BASE_MARKET_DATA[[#This Row],[VARP]]&gt;0,1,0)</f>
        <v>1</v>
      </c>
    </row>
    <row r="7044" spans="1:12">
      <c r="A7044" s="1">
        <v>43934</v>
      </c>
      <c r="B7044" s="17" t="s">
        <v>91</v>
      </c>
      <c r="C7044">
        <v>1.2461059999999999</v>
      </c>
      <c r="D7044">
        <v>1.245485</v>
      </c>
      <c r="E7044">
        <v>6.2099999999998268E-4</v>
      </c>
      <c r="F7044">
        <v>4.9860094661917462E-4</v>
      </c>
      <c r="G7044" s="17" t="s">
        <v>2</v>
      </c>
      <c r="H7044" s="17" t="s">
        <v>92</v>
      </c>
      <c r="I7044" s="17" t="s">
        <v>38</v>
      </c>
      <c r="J7044" s="17" t="s">
        <v>144</v>
      </c>
      <c r="K7044" s="17">
        <f>IF(BASE_MARKET_DATA[[#This Row],[DATE]]=_xlfn.MAXIFS(A:A,H:H,BASE_MARKET_DATA[[#This Row],[LABEL]]),1,0)</f>
        <v>0</v>
      </c>
      <c r="L7044" s="17">
        <f>IF(BASE_MARKET_DATA[[#This Row],[VARP]]&gt;0,1,0)</f>
        <v>1</v>
      </c>
    </row>
    <row r="7045" spans="1:12">
      <c r="A7045" s="1">
        <v>43935</v>
      </c>
      <c r="B7045" s="17" t="s">
        <v>91</v>
      </c>
      <c r="C7045">
        <v>1.2523950000000001</v>
      </c>
      <c r="D7045">
        <v>1.2461059999999999</v>
      </c>
      <c r="E7045">
        <v>6.2890000000002111E-3</v>
      </c>
      <c r="F7045">
        <v>5.0469221719502281E-3</v>
      </c>
      <c r="G7045" s="17" t="s">
        <v>2</v>
      </c>
      <c r="H7045" s="17" t="s">
        <v>92</v>
      </c>
      <c r="I7045" s="17" t="s">
        <v>38</v>
      </c>
      <c r="J7045" s="17" t="s">
        <v>144</v>
      </c>
      <c r="K7045" s="17">
        <f>IF(BASE_MARKET_DATA[[#This Row],[DATE]]=_xlfn.MAXIFS(A:A,H:H,BASE_MARKET_DATA[[#This Row],[LABEL]]),1,0)</f>
        <v>0</v>
      </c>
      <c r="L7045" s="17">
        <f>IF(BASE_MARKET_DATA[[#This Row],[VARP]]&gt;0,1,0)</f>
        <v>1</v>
      </c>
    </row>
    <row r="7046" spans="1:12">
      <c r="A7046" s="1">
        <v>43936</v>
      </c>
      <c r="B7046" s="17" t="s">
        <v>91</v>
      </c>
      <c r="C7046">
        <v>1.262626</v>
      </c>
      <c r="D7046">
        <v>1.2523950000000001</v>
      </c>
      <c r="E7046">
        <v>1.0230999999999879E-2</v>
      </c>
      <c r="F7046">
        <v>8.1691479125993623E-3</v>
      </c>
      <c r="G7046" s="17" t="s">
        <v>2</v>
      </c>
      <c r="H7046" s="17" t="s">
        <v>92</v>
      </c>
      <c r="I7046" s="17" t="s">
        <v>38</v>
      </c>
      <c r="J7046" s="17" t="s">
        <v>144</v>
      </c>
      <c r="K7046" s="17">
        <f>IF(BASE_MARKET_DATA[[#This Row],[DATE]]=_xlfn.MAXIFS(A:A,H:H,BASE_MARKET_DATA[[#This Row],[LABEL]]),1,0)</f>
        <v>0</v>
      </c>
      <c r="L7046" s="17">
        <f>IF(BASE_MARKET_DATA[[#This Row],[VARP]]&gt;0,1,0)</f>
        <v>1</v>
      </c>
    </row>
    <row r="7047" spans="1:12">
      <c r="A7047" s="1">
        <v>43937</v>
      </c>
      <c r="B7047" s="17" t="s">
        <v>91</v>
      </c>
      <c r="C7047">
        <v>1.252097</v>
      </c>
      <c r="D7047">
        <v>1.262626</v>
      </c>
      <c r="E7047">
        <v>-1.0529000000000011E-2</v>
      </c>
      <c r="F7047">
        <v>-8.3389697345057131E-3</v>
      </c>
      <c r="G7047" s="17" t="s">
        <v>2</v>
      </c>
      <c r="H7047" s="17" t="s">
        <v>92</v>
      </c>
      <c r="I7047" s="17" t="s">
        <v>38</v>
      </c>
      <c r="J7047" s="17" t="s">
        <v>144</v>
      </c>
      <c r="K7047" s="17">
        <f>IF(BASE_MARKET_DATA[[#This Row],[DATE]]=_xlfn.MAXIFS(A:A,H:H,BASE_MARKET_DATA[[#This Row],[LABEL]]),1,0)</f>
        <v>0</v>
      </c>
      <c r="L7047" s="17">
        <f>IF(BASE_MARKET_DATA[[#This Row],[VARP]]&gt;0,1,0)</f>
        <v>0</v>
      </c>
    </row>
    <row r="7048" spans="1:12">
      <c r="A7048" s="1">
        <v>43938</v>
      </c>
      <c r="B7048" s="17" t="s">
        <v>91</v>
      </c>
      <c r="C7048">
        <v>1.2487820000000001</v>
      </c>
      <c r="D7048">
        <v>1.252097</v>
      </c>
      <c r="E7048">
        <v>-3.3149999999999569E-3</v>
      </c>
      <c r="F7048">
        <v>-2.6475584559342903E-3</v>
      </c>
      <c r="G7048" s="17" t="s">
        <v>2</v>
      </c>
      <c r="H7048" s="17" t="s">
        <v>92</v>
      </c>
      <c r="I7048" s="17" t="s">
        <v>38</v>
      </c>
      <c r="J7048" s="17" t="s">
        <v>144</v>
      </c>
      <c r="K7048" s="17">
        <f>IF(BASE_MARKET_DATA[[#This Row],[DATE]]=_xlfn.MAXIFS(A:A,H:H,BASE_MARKET_DATA[[#This Row],[LABEL]]),1,0)</f>
        <v>0</v>
      </c>
      <c r="L7048" s="17">
        <f>IF(BASE_MARKET_DATA[[#This Row],[VARP]]&gt;0,1,0)</f>
        <v>0</v>
      </c>
    </row>
    <row r="7049" spans="1:12">
      <c r="A7049" s="1">
        <v>43941</v>
      </c>
      <c r="B7049" s="17" t="s">
        <v>91</v>
      </c>
      <c r="C7049">
        <v>1.2487509999999999</v>
      </c>
      <c r="D7049">
        <v>1.2487820000000001</v>
      </c>
      <c r="E7049">
        <v>-3.1000000000114269E-5</v>
      </c>
      <c r="F7049">
        <v>-2.4824188689550514E-5</v>
      </c>
      <c r="G7049" s="17" t="s">
        <v>2</v>
      </c>
      <c r="H7049" s="17" t="s">
        <v>92</v>
      </c>
      <c r="I7049" s="17" t="s">
        <v>38</v>
      </c>
      <c r="J7049" s="17" t="s">
        <v>144</v>
      </c>
      <c r="K7049" s="17">
        <f>IF(BASE_MARKET_DATA[[#This Row],[DATE]]=_xlfn.MAXIFS(A:A,H:H,BASE_MARKET_DATA[[#This Row],[LABEL]]),1,0)</f>
        <v>0</v>
      </c>
      <c r="L7049" s="17">
        <f>IF(BASE_MARKET_DATA[[#This Row],[VARP]]&gt;0,1,0)</f>
        <v>0</v>
      </c>
    </row>
    <row r="7050" spans="1:12">
      <c r="A7050" s="1">
        <v>43942</v>
      </c>
      <c r="B7050" s="17" t="s">
        <v>91</v>
      </c>
      <c r="C7050">
        <v>1.2442759999999999</v>
      </c>
      <c r="D7050">
        <v>1.2487509999999999</v>
      </c>
      <c r="E7050">
        <v>-4.4750000000000068E-3</v>
      </c>
      <c r="F7050">
        <v>-3.5835807138492838E-3</v>
      </c>
      <c r="G7050" s="17" t="s">
        <v>2</v>
      </c>
      <c r="H7050" s="17" t="s">
        <v>92</v>
      </c>
      <c r="I7050" s="17" t="s">
        <v>38</v>
      </c>
      <c r="J7050" s="17" t="s">
        <v>144</v>
      </c>
      <c r="K7050" s="17">
        <f>IF(BASE_MARKET_DATA[[#This Row],[DATE]]=_xlfn.MAXIFS(A:A,H:H,BASE_MARKET_DATA[[#This Row],[LABEL]]),1,0)</f>
        <v>0</v>
      </c>
      <c r="L7050" s="17">
        <f>IF(BASE_MARKET_DATA[[#This Row],[VARP]]&gt;0,1,0)</f>
        <v>0</v>
      </c>
    </row>
    <row r="7051" spans="1:12">
      <c r="A7051" s="1">
        <v>43943</v>
      </c>
      <c r="B7051" s="17" t="s">
        <v>91</v>
      </c>
      <c r="C7051">
        <v>1.2298610000000001</v>
      </c>
      <c r="D7051">
        <v>1.2442759999999999</v>
      </c>
      <c r="E7051">
        <v>-1.4414999999999845E-2</v>
      </c>
      <c r="F7051">
        <v>-1.1585050262160361E-2</v>
      </c>
      <c r="G7051" s="17" t="s">
        <v>2</v>
      </c>
      <c r="H7051" s="17" t="s">
        <v>92</v>
      </c>
      <c r="I7051" s="17" t="s">
        <v>38</v>
      </c>
      <c r="J7051" s="17" t="s">
        <v>144</v>
      </c>
      <c r="K7051" s="17">
        <f>IF(BASE_MARKET_DATA[[#This Row],[DATE]]=_xlfn.MAXIFS(A:A,H:H,BASE_MARKET_DATA[[#This Row],[LABEL]]),1,0)</f>
        <v>0</v>
      </c>
      <c r="L7051" s="17">
        <f>IF(BASE_MARKET_DATA[[#This Row],[VARP]]&gt;0,1,0)</f>
        <v>0</v>
      </c>
    </row>
    <row r="7052" spans="1:12">
      <c r="A7052" s="1">
        <v>43944</v>
      </c>
      <c r="B7052" s="17" t="s">
        <v>91</v>
      </c>
      <c r="C7052">
        <v>1.2323919999999999</v>
      </c>
      <c r="D7052">
        <v>1.2298610000000001</v>
      </c>
      <c r="E7052">
        <v>2.5309999999998389E-3</v>
      </c>
      <c r="F7052">
        <v>2.0579561430111521E-3</v>
      </c>
      <c r="G7052" s="17" t="s">
        <v>2</v>
      </c>
      <c r="H7052" s="17" t="s">
        <v>92</v>
      </c>
      <c r="I7052" s="17" t="s">
        <v>38</v>
      </c>
      <c r="J7052" s="17" t="s">
        <v>144</v>
      </c>
      <c r="K7052" s="17">
        <f>IF(BASE_MARKET_DATA[[#This Row],[DATE]]=_xlfn.MAXIFS(A:A,H:H,BASE_MARKET_DATA[[#This Row],[LABEL]]),1,0)</f>
        <v>0</v>
      </c>
      <c r="L7052" s="17">
        <f>IF(BASE_MARKET_DATA[[#This Row],[VARP]]&gt;0,1,0)</f>
        <v>1</v>
      </c>
    </row>
    <row r="7053" spans="1:12">
      <c r="A7053" s="1">
        <v>43945</v>
      </c>
      <c r="B7053" s="17" t="s">
        <v>91</v>
      </c>
      <c r="C7053">
        <v>1.2352239999999999</v>
      </c>
      <c r="D7053">
        <v>1.2323919999999999</v>
      </c>
      <c r="E7053">
        <v>2.8319999999999457E-3</v>
      </c>
      <c r="F7053">
        <v>2.2979701263883129E-3</v>
      </c>
      <c r="G7053" s="17" t="s">
        <v>2</v>
      </c>
      <c r="H7053" s="17" t="s">
        <v>92</v>
      </c>
      <c r="I7053" s="17" t="s">
        <v>38</v>
      </c>
      <c r="J7053" s="17" t="s">
        <v>144</v>
      </c>
      <c r="K7053" s="17">
        <f>IF(BASE_MARKET_DATA[[#This Row],[DATE]]=_xlfn.MAXIFS(A:A,H:H,BASE_MARKET_DATA[[#This Row],[LABEL]]),1,0)</f>
        <v>0</v>
      </c>
      <c r="L7053" s="17">
        <f>IF(BASE_MARKET_DATA[[#This Row],[VARP]]&gt;0,1,0)</f>
        <v>1</v>
      </c>
    </row>
    <row r="7054" spans="1:12">
      <c r="A7054" s="1">
        <v>43948</v>
      </c>
      <c r="B7054" s="17" t="s">
        <v>91</v>
      </c>
      <c r="C7054">
        <v>1.2366600000000001</v>
      </c>
      <c r="D7054">
        <v>1.2352239999999999</v>
      </c>
      <c r="E7054">
        <v>1.4360000000002149E-3</v>
      </c>
      <c r="F7054">
        <v>1.1625421785847871E-3</v>
      </c>
      <c r="G7054" s="17" t="s">
        <v>2</v>
      </c>
      <c r="H7054" s="17" t="s">
        <v>92</v>
      </c>
      <c r="I7054" s="17" t="s">
        <v>38</v>
      </c>
      <c r="J7054" s="17" t="s">
        <v>144</v>
      </c>
      <c r="K7054" s="17">
        <f>IF(BASE_MARKET_DATA[[#This Row],[DATE]]=_xlfn.MAXIFS(A:A,H:H,BASE_MARKET_DATA[[#This Row],[LABEL]]),1,0)</f>
        <v>0</v>
      </c>
      <c r="L7054" s="17">
        <f>IF(BASE_MARKET_DATA[[#This Row],[VARP]]&gt;0,1,0)</f>
        <v>1</v>
      </c>
    </row>
    <row r="7055" spans="1:12">
      <c r="A7055" s="1">
        <v>43949</v>
      </c>
      <c r="B7055" s="17" t="s">
        <v>91</v>
      </c>
      <c r="C7055">
        <v>1.242267</v>
      </c>
      <c r="D7055">
        <v>1.2366600000000001</v>
      </c>
      <c r="E7055">
        <v>5.6069999999999176E-3</v>
      </c>
      <c r="F7055">
        <v>4.5339867061277286E-3</v>
      </c>
      <c r="G7055" s="17" t="s">
        <v>2</v>
      </c>
      <c r="H7055" s="17" t="s">
        <v>92</v>
      </c>
      <c r="I7055" s="17" t="s">
        <v>38</v>
      </c>
      <c r="J7055" s="17" t="s">
        <v>144</v>
      </c>
      <c r="K7055" s="17">
        <f>IF(BASE_MARKET_DATA[[#This Row],[DATE]]=_xlfn.MAXIFS(A:A,H:H,BASE_MARKET_DATA[[#This Row],[LABEL]]),1,0)</f>
        <v>0</v>
      </c>
      <c r="L7055" s="17">
        <f>IF(BASE_MARKET_DATA[[#This Row],[VARP]]&gt;0,1,0)</f>
        <v>1</v>
      </c>
    </row>
    <row r="7056" spans="1:12">
      <c r="A7056" s="1">
        <v>43950</v>
      </c>
      <c r="B7056" s="17" t="s">
        <v>91</v>
      </c>
      <c r="C7056">
        <v>1.243565</v>
      </c>
      <c r="D7056">
        <v>1.242267</v>
      </c>
      <c r="E7056">
        <v>1.2980000000000214E-3</v>
      </c>
      <c r="F7056">
        <v>1.0448639463175157E-3</v>
      </c>
      <c r="G7056" s="17" t="s">
        <v>2</v>
      </c>
      <c r="H7056" s="17" t="s">
        <v>92</v>
      </c>
      <c r="I7056" s="17" t="s">
        <v>38</v>
      </c>
      <c r="J7056" s="17" t="s">
        <v>144</v>
      </c>
      <c r="K7056" s="17">
        <f>IF(BASE_MARKET_DATA[[#This Row],[DATE]]=_xlfn.MAXIFS(A:A,H:H,BASE_MARKET_DATA[[#This Row],[LABEL]]),1,0)</f>
        <v>0</v>
      </c>
      <c r="L7056" s="17">
        <f>IF(BASE_MARKET_DATA[[#This Row],[VARP]]&gt;0,1,0)</f>
        <v>1</v>
      </c>
    </row>
    <row r="7057" spans="1:12">
      <c r="A7057" s="1">
        <v>43951</v>
      </c>
      <c r="B7057" s="17" t="s">
        <v>91</v>
      </c>
      <c r="C7057">
        <v>1.247147</v>
      </c>
      <c r="D7057">
        <v>1.243565</v>
      </c>
      <c r="E7057">
        <v>3.5819999999999741E-3</v>
      </c>
      <c r="F7057">
        <v>2.8804284456381245E-3</v>
      </c>
      <c r="G7057" s="17" t="s">
        <v>2</v>
      </c>
      <c r="H7057" s="17" t="s">
        <v>92</v>
      </c>
      <c r="I7057" s="17" t="s">
        <v>38</v>
      </c>
      <c r="J7057" s="17" t="s">
        <v>144</v>
      </c>
      <c r="K7057" s="17">
        <f>IF(BASE_MARKET_DATA[[#This Row],[DATE]]=_xlfn.MAXIFS(A:A,H:H,BASE_MARKET_DATA[[#This Row],[LABEL]]),1,0)</f>
        <v>0</v>
      </c>
      <c r="L7057" s="17">
        <f>IF(BASE_MARKET_DATA[[#This Row],[VARP]]&gt;0,1,0)</f>
        <v>1</v>
      </c>
    </row>
    <row r="7058" spans="1:12">
      <c r="A7058" s="1">
        <v>43952</v>
      </c>
      <c r="B7058" s="17" t="s">
        <v>91</v>
      </c>
      <c r="C7058">
        <v>1.2581469999999999</v>
      </c>
      <c r="D7058">
        <v>1.247147</v>
      </c>
      <c r="E7058">
        <v>1.0999999999999899E-2</v>
      </c>
      <c r="F7058">
        <v>8.8201310671475758E-3</v>
      </c>
      <c r="G7058" s="17" t="s">
        <v>2</v>
      </c>
      <c r="H7058" s="17" t="s">
        <v>92</v>
      </c>
      <c r="I7058" s="17" t="s">
        <v>38</v>
      </c>
      <c r="J7058" s="17" t="s">
        <v>144</v>
      </c>
      <c r="K7058" s="17">
        <f>IF(BASE_MARKET_DATA[[#This Row],[DATE]]=_xlfn.MAXIFS(A:A,H:H,BASE_MARKET_DATA[[#This Row],[LABEL]]),1,0)</f>
        <v>0</v>
      </c>
      <c r="L7058" s="17">
        <f>IF(BASE_MARKET_DATA[[#This Row],[VARP]]&gt;0,1,0)</f>
        <v>1</v>
      </c>
    </row>
    <row r="7059" spans="1:12">
      <c r="A7059" s="1">
        <v>43955</v>
      </c>
      <c r="B7059" s="17" t="s">
        <v>91</v>
      </c>
      <c r="C7059">
        <v>1.2454229999999999</v>
      </c>
      <c r="D7059">
        <v>1.2581469999999999</v>
      </c>
      <c r="E7059">
        <v>-1.2723999999999958E-2</v>
      </c>
      <c r="F7059">
        <v>-1.0113285649451104E-2</v>
      </c>
      <c r="G7059" s="17" t="s">
        <v>2</v>
      </c>
      <c r="H7059" s="17" t="s">
        <v>92</v>
      </c>
      <c r="I7059" s="17" t="s">
        <v>38</v>
      </c>
      <c r="J7059" s="17" t="s">
        <v>144</v>
      </c>
      <c r="K7059" s="17">
        <f>IF(BASE_MARKET_DATA[[#This Row],[DATE]]=_xlfn.MAXIFS(A:A,H:H,BASE_MARKET_DATA[[#This Row],[LABEL]]),1,0)</f>
        <v>0</v>
      </c>
      <c r="L7059" s="17">
        <f>IF(BASE_MARKET_DATA[[#This Row],[VARP]]&gt;0,1,0)</f>
        <v>0</v>
      </c>
    </row>
    <row r="7060" spans="1:12">
      <c r="A7060" s="1">
        <v>43956</v>
      </c>
      <c r="B7060" s="17" t="s">
        <v>91</v>
      </c>
      <c r="C7060">
        <v>1.2445549999999999</v>
      </c>
      <c r="D7060">
        <v>1.2454229999999999</v>
      </c>
      <c r="E7060">
        <v>-8.6800000000009092E-4</v>
      </c>
      <c r="F7060">
        <v>-6.9695195929422448E-4</v>
      </c>
      <c r="G7060" s="17" t="s">
        <v>2</v>
      </c>
      <c r="H7060" s="17" t="s">
        <v>92</v>
      </c>
      <c r="I7060" s="17" t="s">
        <v>38</v>
      </c>
      <c r="J7060" s="17" t="s">
        <v>144</v>
      </c>
      <c r="K7060" s="17">
        <f>IF(BASE_MARKET_DATA[[#This Row],[DATE]]=_xlfn.MAXIFS(A:A,H:H,BASE_MARKET_DATA[[#This Row],[LABEL]]),1,0)</f>
        <v>0</v>
      </c>
      <c r="L7060" s="17">
        <f>IF(BASE_MARKET_DATA[[#This Row],[VARP]]&gt;0,1,0)</f>
        <v>0</v>
      </c>
    </row>
    <row r="7061" spans="1:12">
      <c r="A7061" s="1">
        <v>43957</v>
      </c>
      <c r="B7061" s="17" t="s">
        <v>91</v>
      </c>
      <c r="C7061">
        <v>1.2444200000000001</v>
      </c>
      <c r="D7061">
        <v>1.2445549999999999</v>
      </c>
      <c r="E7061">
        <v>-1.3499999999977419E-4</v>
      </c>
      <c r="F7061">
        <v>-1.0847250623698769E-4</v>
      </c>
      <c r="G7061" s="17" t="s">
        <v>2</v>
      </c>
      <c r="H7061" s="17" t="s">
        <v>92</v>
      </c>
      <c r="I7061" s="17" t="s">
        <v>38</v>
      </c>
      <c r="J7061" s="17" t="s">
        <v>144</v>
      </c>
      <c r="K7061" s="17">
        <f>IF(BASE_MARKET_DATA[[#This Row],[DATE]]=_xlfn.MAXIFS(A:A,H:H,BASE_MARKET_DATA[[#This Row],[LABEL]]),1,0)</f>
        <v>0</v>
      </c>
      <c r="L7061" s="17">
        <f>IF(BASE_MARKET_DATA[[#This Row],[VARP]]&gt;0,1,0)</f>
        <v>0</v>
      </c>
    </row>
    <row r="7062" spans="1:12">
      <c r="A7062" s="1">
        <v>43958</v>
      </c>
      <c r="B7062" s="17" t="s">
        <v>91</v>
      </c>
      <c r="C7062">
        <v>1.232559</v>
      </c>
      <c r="D7062">
        <v>1.2444200000000001</v>
      </c>
      <c r="E7062">
        <v>-1.1861000000000121E-2</v>
      </c>
      <c r="F7062">
        <v>-9.5313479371917208E-3</v>
      </c>
      <c r="G7062" s="17" t="s">
        <v>2</v>
      </c>
      <c r="H7062" s="17" t="s">
        <v>92</v>
      </c>
      <c r="I7062" s="17" t="s">
        <v>38</v>
      </c>
      <c r="J7062" s="17" t="s">
        <v>144</v>
      </c>
      <c r="K7062" s="17">
        <f>IF(BASE_MARKET_DATA[[#This Row],[DATE]]=_xlfn.MAXIFS(A:A,H:H,BASE_MARKET_DATA[[#This Row],[LABEL]]),1,0)</f>
        <v>0</v>
      </c>
      <c r="L7062" s="17">
        <f>IF(BASE_MARKET_DATA[[#This Row],[VARP]]&gt;0,1,0)</f>
        <v>0</v>
      </c>
    </row>
    <row r="7063" spans="1:12">
      <c r="A7063" s="1">
        <v>43959</v>
      </c>
      <c r="B7063" s="17" t="s">
        <v>91</v>
      </c>
      <c r="C7063">
        <v>1.2375929999999999</v>
      </c>
      <c r="D7063">
        <v>1.232559</v>
      </c>
      <c r="E7063">
        <v>5.0339999999999829E-3</v>
      </c>
      <c r="F7063">
        <v>4.0841858280212008E-3</v>
      </c>
      <c r="G7063" s="17" t="s">
        <v>2</v>
      </c>
      <c r="H7063" s="17" t="s">
        <v>92</v>
      </c>
      <c r="I7063" s="17" t="s">
        <v>38</v>
      </c>
      <c r="J7063" s="17" t="s">
        <v>144</v>
      </c>
      <c r="K7063" s="17">
        <f>IF(BASE_MARKET_DATA[[#This Row],[DATE]]=_xlfn.MAXIFS(A:A,H:H,BASE_MARKET_DATA[[#This Row],[LABEL]]),1,0)</f>
        <v>0</v>
      </c>
      <c r="L7063" s="17">
        <f>IF(BASE_MARKET_DATA[[#This Row],[VARP]]&gt;0,1,0)</f>
        <v>1</v>
      </c>
    </row>
    <row r="7064" spans="1:12">
      <c r="A7064" s="1">
        <v>43962</v>
      </c>
      <c r="B7064" s="17" t="s">
        <v>91</v>
      </c>
      <c r="C7064">
        <v>1.2417419999999999</v>
      </c>
      <c r="D7064">
        <v>1.2375929999999999</v>
      </c>
      <c r="E7064">
        <v>4.1489999999999583E-3</v>
      </c>
      <c r="F7064">
        <v>3.3524753291267473E-3</v>
      </c>
      <c r="G7064" s="17" t="s">
        <v>2</v>
      </c>
      <c r="H7064" s="17" t="s">
        <v>92</v>
      </c>
      <c r="I7064" s="17" t="s">
        <v>38</v>
      </c>
      <c r="J7064" s="17" t="s">
        <v>144</v>
      </c>
      <c r="K7064" s="17">
        <f>IF(BASE_MARKET_DATA[[#This Row],[DATE]]=_xlfn.MAXIFS(A:A,H:H,BASE_MARKET_DATA[[#This Row],[LABEL]]),1,0)</f>
        <v>0</v>
      </c>
      <c r="L7064" s="17">
        <f>IF(BASE_MARKET_DATA[[#This Row],[VARP]]&gt;0,1,0)</f>
        <v>1</v>
      </c>
    </row>
    <row r="7065" spans="1:12">
      <c r="A7065" s="1">
        <v>43963</v>
      </c>
      <c r="B7065" s="17" t="s">
        <v>91</v>
      </c>
      <c r="C7065">
        <v>1.2333499999999999</v>
      </c>
      <c r="D7065">
        <v>1.2417419999999999</v>
      </c>
      <c r="E7065">
        <v>-8.3919999999999551E-3</v>
      </c>
      <c r="F7065">
        <v>-6.7582476875228149E-3</v>
      </c>
      <c r="G7065" s="17" t="s">
        <v>2</v>
      </c>
      <c r="H7065" s="17" t="s">
        <v>92</v>
      </c>
      <c r="I7065" s="17" t="s">
        <v>38</v>
      </c>
      <c r="J7065" s="17" t="s">
        <v>144</v>
      </c>
      <c r="K7065" s="17">
        <f>IF(BASE_MARKET_DATA[[#This Row],[DATE]]=_xlfn.MAXIFS(A:A,H:H,BASE_MARKET_DATA[[#This Row],[LABEL]]),1,0)</f>
        <v>0</v>
      </c>
      <c r="L7065" s="17">
        <f>IF(BASE_MARKET_DATA[[#This Row],[VARP]]&gt;0,1,0)</f>
        <v>0</v>
      </c>
    </row>
    <row r="7066" spans="1:12">
      <c r="A7066" s="1">
        <v>43964</v>
      </c>
      <c r="B7066" s="17" t="s">
        <v>91</v>
      </c>
      <c r="C7066">
        <v>1.22549</v>
      </c>
      <c r="D7066">
        <v>1.2333499999999999</v>
      </c>
      <c r="E7066">
        <v>-7.8599999999999781E-3</v>
      </c>
      <c r="F7066">
        <v>-6.3728868528803492E-3</v>
      </c>
      <c r="G7066" s="17" t="s">
        <v>2</v>
      </c>
      <c r="H7066" s="17" t="s">
        <v>92</v>
      </c>
      <c r="I7066" s="17" t="s">
        <v>38</v>
      </c>
      <c r="J7066" s="17" t="s">
        <v>144</v>
      </c>
      <c r="K7066" s="17">
        <f>IF(BASE_MARKET_DATA[[#This Row],[DATE]]=_xlfn.MAXIFS(A:A,H:H,BASE_MARKET_DATA[[#This Row],[LABEL]]),1,0)</f>
        <v>0</v>
      </c>
      <c r="L7066" s="17">
        <f>IF(BASE_MARKET_DATA[[#This Row],[VARP]]&gt;0,1,0)</f>
        <v>0</v>
      </c>
    </row>
    <row r="7067" spans="1:12">
      <c r="A7067" s="1">
        <v>43965</v>
      </c>
      <c r="B7067" s="17" t="s">
        <v>91</v>
      </c>
      <c r="C7067">
        <v>1.2241549999999999</v>
      </c>
      <c r="D7067">
        <v>1.22549</v>
      </c>
      <c r="E7067">
        <v>-1.3350000000000861E-3</v>
      </c>
      <c r="F7067">
        <v>-1.0893601742976982E-3</v>
      </c>
      <c r="G7067" s="17" t="s">
        <v>2</v>
      </c>
      <c r="H7067" s="17" t="s">
        <v>92</v>
      </c>
      <c r="I7067" s="17" t="s">
        <v>38</v>
      </c>
      <c r="J7067" s="17" t="s">
        <v>144</v>
      </c>
      <c r="K7067" s="17">
        <f>IF(BASE_MARKET_DATA[[#This Row],[DATE]]=_xlfn.MAXIFS(A:A,H:H,BASE_MARKET_DATA[[#This Row],[LABEL]]),1,0)</f>
        <v>0</v>
      </c>
      <c r="L7067" s="17">
        <f>IF(BASE_MARKET_DATA[[#This Row],[VARP]]&gt;0,1,0)</f>
        <v>0</v>
      </c>
    </row>
    <row r="7068" spans="1:12">
      <c r="A7068" s="1">
        <v>43966</v>
      </c>
      <c r="B7068" s="17" t="s">
        <v>91</v>
      </c>
      <c r="C7068">
        <v>1.2233909999999999</v>
      </c>
      <c r="D7068">
        <v>1.2241549999999999</v>
      </c>
      <c r="E7068">
        <v>-7.6399999999998691E-4</v>
      </c>
      <c r="F7068">
        <v>-6.2410397376148202E-4</v>
      </c>
      <c r="G7068" s="17" t="s">
        <v>2</v>
      </c>
      <c r="H7068" s="17" t="s">
        <v>92</v>
      </c>
      <c r="I7068" s="17" t="s">
        <v>38</v>
      </c>
      <c r="J7068" s="17" t="s">
        <v>144</v>
      </c>
      <c r="K7068" s="17">
        <f>IF(BASE_MARKET_DATA[[#This Row],[DATE]]=_xlfn.MAXIFS(A:A,H:H,BASE_MARKET_DATA[[#This Row],[LABEL]]),1,0)</f>
        <v>0</v>
      </c>
      <c r="L7068" s="17">
        <f>IF(BASE_MARKET_DATA[[#This Row],[VARP]]&gt;0,1,0)</f>
        <v>0</v>
      </c>
    </row>
    <row r="7069" spans="1:12">
      <c r="A7069" s="1">
        <v>43969</v>
      </c>
      <c r="B7069" s="17" t="s">
        <v>91</v>
      </c>
      <c r="C7069">
        <v>1.2085760000000001</v>
      </c>
      <c r="D7069">
        <v>1.2233909999999999</v>
      </c>
      <c r="E7069">
        <v>-1.4814999999999801E-2</v>
      </c>
      <c r="F7069">
        <v>-1.2109783380783251E-2</v>
      </c>
      <c r="G7069" s="17" t="s">
        <v>2</v>
      </c>
      <c r="H7069" s="17" t="s">
        <v>92</v>
      </c>
      <c r="I7069" s="17" t="s">
        <v>38</v>
      </c>
      <c r="J7069" s="17" t="s">
        <v>144</v>
      </c>
      <c r="K7069" s="17">
        <f>IF(BASE_MARKET_DATA[[#This Row],[DATE]]=_xlfn.MAXIFS(A:A,H:H,BASE_MARKET_DATA[[#This Row],[LABEL]]),1,0)</f>
        <v>0</v>
      </c>
      <c r="L7069" s="17">
        <f>IF(BASE_MARKET_DATA[[#This Row],[VARP]]&gt;0,1,0)</f>
        <v>0</v>
      </c>
    </row>
    <row r="7070" spans="1:12">
      <c r="A7070" s="1">
        <v>43970</v>
      </c>
      <c r="B7070" s="17" t="s">
        <v>91</v>
      </c>
      <c r="C7070">
        <v>1.2200030000000002</v>
      </c>
      <c r="D7070">
        <v>1.2085760000000001</v>
      </c>
      <c r="E7070">
        <v>1.1427000000000076E-2</v>
      </c>
      <c r="F7070">
        <v>9.4549287756831805E-3</v>
      </c>
      <c r="G7070" s="17" t="s">
        <v>2</v>
      </c>
      <c r="H7070" s="17" t="s">
        <v>92</v>
      </c>
      <c r="I7070" s="17" t="s">
        <v>38</v>
      </c>
      <c r="J7070" s="17" t="s">
        <v>144</v>
      </c>
      <c r="K7070" s="17">
        <f>IF(BASE_MARKET_DATA[[#This Row],[DATE]]=_xlfn.MAXIFS(A:A,H:H,BASE_MARKET_DATA[[#This Row],[LABEL]]),1,0)</f>
        <v>0</v>
      </c>
      <c r="L7070" s="17">
        <f>IF(BASE_MARKET_DATA[[#This Row],[VARP]]&gt;0,1,0)</f>
        <v>1</v>
      </c>
    </row>
    <row r="7071" spans="1:12">
      <c r="A7071" s="1">
        <v>43971</v>
      </c>
      <c r="B7071" s="17" t="s">
        <v>91</v>
      </c>
      <c r="C7071">
        <v>1.225595</v>
      </c>
      <c r="D7071">
        <v>1.2200030000000002</v>
      </c>
      <c r="E7071">
        <v>5.5919999999998193E-3</v>
      </c>
      <c r="F7071">
        <v>4.5835952862409504E-3</v>
      </c>
      <c r="G7071" s="17" t="s">
        <v>2</v>
      </c>
      <c r="H7071" s="17" t="s">
        <v>92</v>
      </c>
      <c r="I7071" s="17" t="s">
        <v>38</v>
      </c>
      <c r="J7071" s="17" t="s">
        <v>144</v>
      </c>
      <c r="K7071" s="17">
        <f>IF(BASE_MARKET_DATA[[#This Row],[DATE]]=_xlfn.MAXIFS(A:A,H:H,BASE_MARKET_DATA[[#This Row],[LABEL]]),1,0)</f>
        <v>0</v>
      </c>
      <c r="L7071" s="17">
        <f>IF(BASE_MARKET_DATA[[#This Row],[VARP]]&gt;0,1,0)</f>
        <v>1</v>
      </c>
    </row>
    <row r="7072" spans="1:12">
      <c r="A7072" s="1">
        <v>43972</v>
      </c>
      <c r="B7072" s="17" t="s">
        <v>91</v>
      </c>
      <c r="C7072">
        <v>1.2236910000000001</v>
      </c>
      <c r="D7072">
        <v>1.225595</v>
      </c>
      <c r="E7072">
        <v>-1.9039999999999058E-3</v>
      </c>
      <c r="F7072">
        <v>-1.5535311420166579E-3</v>
      </c>
      <c r="G7072" s="17" t="s">
        <v>2</v>
      </c>
      <c r="H7072" s="17" t="s">
        <v>92</v>
      </c>
      <c r="I7072" s="17" t="s">
        <v>38</v>
      </c>
      <c r="J7072" s="17" t="s">
        <v>144</v>
      </c>
      <c r="K7072" s="17">
        <f>IF(BASE_MARKET_DATA[[#This Row],[DATE]]=_xlfn.MAXIFS(A:A,H:H,BASE_MARKET_DATA[[#This Row],[LABEL]]),1,0)</f>
        <v>0</v>
      </c>
      <c r="L7072" s="17">
        <f>IF(BASE_MARKET_DATA[[#This Row],[VARP]]&gt;0,1,0)</f>
        <v>0</v>
      </c>
    </row>
    <row r="7073" spans="1:12">
      <c r="A7073" s="1">
        <v>43973</v>
      </c>
      <c r="B7073" s="17" t="s">
        <v>91</v>
      </c>
      <c r="C7073">
        <v>1.222345</v>
      </c>
      <c r="D7073">
        <v>1.2236910000000001</v>
      </c>
      <c r="E7073">
        <v>-1.3460000000000694E-3</v>
      </c>
      <c r="F7073">
        <v>-1.0999508862940639E-3</v>
      </c>
      <c r="G7073" s="17" t="s">
        <v>2</v>
      </c>
      <c r="H7073" s="17" t="s">
        <v>92</v>
      </c>
      <c r="I7073" s="17" t="s">
        <v>38</v>
      </c>
      <c r="J7073" s="17" t="s">
        <v>144</v>
      </c>
      <c r="K7073" s="17">
        <f>IF(BASE_MARKET_DATA[[#This Row],[DATE]]=_xlfn.MAXIFS(A:A,H:H,BASE_MARKET_DATA[[#This Row],[LABEL]]),1,0)</f>
        <v>0</v>
      </c>
      <c r="L7073" s="17">
        <f>IF(BASE_MARKET_DATA[[#This Row],[VARP]]&gt;0,1,0)</f>
        <v>0</v>
      </c>
    </row>
    <row r="7074" spans="1:12">
      <c r="A7074" s="1">
        <v>43976</v>
      </c>
      <c r="B7074" s="17" t="s">
        <v>91</v>
      </c>
      <c r="C7074">
        <v>1.2186059999999999</v>
      </c>
      <c r="D7074">
        <v>1.222345</v>
      </c>
      <c r="E7074">
        <v>-3.7390000000001589E-3</v>
      </c>
      <c r="F7074">
        <v>-3.0588745403303968E-3</v>
      </c>
      <c r="G7074" s="17" t="s">
        <v>2</v>
      </c>
      <c r="H7074" s="17" t="s">
        <v>92</v>
      </c>
      <c r="I7074" s="17" t="s">
        <v>38</v>
      </c>
      <c r="J7074" s="17" t="s">
        <v>144</v>
      </c>
      <c r="K7074" s="17">
        <f>IF(BASE_MARKET_DATA[[#This Row],[DATE]]=_xlfn.MAXIFS(A:A,H:H,BASE_MARKET_DATA[[#This Row],[LABEL]]),1,0)</f>
        <v>0</v>
      </c>
      <c r="L7074" s="17">
        <f>IF(BASE_MARKET_DATA[[#This Row],[VARP]]&gt;0,1,0)</f>
        <v>0</v>
      </c>
    </row>
    <row r="7075" spans="1:12">
      <c r="A7075" s="1">
        <v>43977</v>
      </c>
      <c r="B7075" s="17" t="s">
        <v>91</v>
      </c>
      <c r="C7075">
        <v>1.220137</v>
      </c>
      <c r="D7075">
        <v>1.2186059999999999</v>
      </c>
      <c r="E7075">
        <v>1.5310000000001711E-3</v>
      </c>
      <c r="F7075">
        <v>1.2563535712118365E-3</v>
      </c>
      <c r="G7075" s="17" t="s">
        <v>2</v>
      </c>
      <c r="H7075" s="17" t="s">
        <v>92</v>
      </c>
      <c r="I7075" s="17" t="s">
        <v>38</v>
      </c>
      <c r="J7075" s="17" t="s">
        <v>144</v>
      </c>
      <c r="K7075" s="17">
        <f>IF(BASE_MARKET_DATA[[#This Row],[DATE]]=_xlfn.MAXIFS(A:A,H:H,BASE_MARKET_DATA[[#This Row],[LABEL]]),1,0)</f>
        <v>0</v>
      </c>
      <c r="L7075" s="17">
        <f>IF(BASE_MARKET_DATA[[#This Row],[VARP]]&gt;0,1,0)</f>
        <v>1</v>
      </c>
    </row>
    <row r="7076" spans="1:12">
      <c r="A7076" s="1">
        <v>43978</v>
      </c>
      <c r="B7076" s="17" t="s">
        <v>91</v>
      </c>
      <c r="C7076">
        <v>1.2335020000000001</v>
      </c>
      <c r="D7076">
        <v>1.220137</v>
      </c>
      <c r="E7076">
        <v>1.3365000000000071E-2</v>
      </c>
      <c r="F7076">
        <v>1.0953687987496545E-2</v>
      </c>
      <c r="G7076" s="17" t="s">
        <v>2</v>
      </c>
      <c r="H7076" s="17" t="s">
        <v>92</v>
      </c>
      <c r="I7076" s="17" t="s">
        <v>38</v>
      </c>
      <c r="J7076" s="17" t="s">
        <v>144</v>
      </c>
      <c r="K7076" s="17">
        <f>IF(BASE_MARKET_DATA[[#This Row],[DATE]]=_xlfn.MAXIFS(A:A,H:H,BASE_MARKET_DATA[[#This Row],[LABEL]]),1,0)</f>
        <v>0</v>
      </c>
      <c r="L7076" s="17">
        <f>IF(BASE_MARKET_DATA[[#This Row],[VARP]]&gt;0,1,0)</f>
        <v>1</v>
      </c>
    </row>
    <row r="7077" spans="1:12">
      <c r="A7077" s="1">
        <v>43979</v>
      </c>
      <c r="B7077" s="17" t="s">
        <v>91</v>
      </c>
      <c r="C7077">
        <v>1.2264820000000001</v>
      </c>
      <c r="D7077">
        <v>1.2335020000000001</v>
      </c>
      <c r="E7077">
        <v>-7.0200000000000262E-3</v>
      </c>
      <c r="F7077">
        <v>-5.6911135936545103E-3</v>
      </c>
      <c r="G7077" s="17" t="s">
        <v>2</v>
      </c>
      <c r="H7077" s="17" t="s">
        <v>92</v>
      </c>
      <c r="I7077" s="17" t="s">
        <v>38</v>
      </c>
      <c r="J7077" s="17" t="s">
        <v>144</v>
      </c>
      <c r="K7077" s="17">
        <f>IF(BASE_MARKET_DATA[[#This Row],[DATE]]=_xlfn.MAXIFS(A:A,H:H,BASE_MARKET_DATA[[#This Row],[LABEL]]),1,0)</f>
        <v>0</v>
      </c>
      <c r="L7077" s="17">
        <f>IF(BASE_MARKET_DATA[[#This Row],[VARP]]&gt;0,1,0)</f>
        <v>0</v>
      </c>
    </row>
    <row r="7078" spans="1:12">
      <c r="A7078" s="1">
        <v>43980</v>
      </c>
      <c r="B7078" s="17" t="s">
        <v>91</v>
      </c>
      <c r="C7078">
        <v>1.2321489999999999</v>
      </c>
      <c r="D7078">
        <v>1.2264820000000001</v>
      </c>
      <c r="E7078">
        <v>5.6669999999998666E-3</v>
      </c>
      <c r="F7078">
        <v>4.6205325475627574E-3</v>
      </c>
      <c r="G7078" s="17" t="s">
        <v>2</v>
      </c>
      <c r="H7078" s="17" t="s">
        <v>92</v>
      </c>
      <c r="I7078" s="17" t="s">
        <v>38</v>
      </c>
      <c r="J7078" s="17" t="s">
        <v>144</v>
      </c>
      <c r="K7078" s="17">
        <f>IF(BASE_MARKET_DATA[[#This Row],[DATE]]=_xlfn.MAXIFS(A:A,H:H,BASE_MARKET_DATA[[#This Row],[LABEL]]),1,0)</f>
        <v>0</v>
      </c>
      <c r="L7078" s="17">
        <f>IF(BASE_MARKET_DATA[[#This Row],[VARP]]&gt;0,1,0)</f>
        <v>1</v>
      </c>
    </row>
    <row r="7079" spans="1:12">
      <c r="A7079" s="1">
        <v>43983</v>
      </c>
      <c r="B7079" s="17" t="s">
        <v>91</v>
      </c>
      <c r="C7079">
        <v>1.2347999999999999</v>
      </c>
      <c r="D7079">
        <v>1.2321489999999999</v>
      </c>
      <c r="E7079">
        <v>2.6509999999999589E-3</v>
      </c>
      <c r="F7079">
        <v>2.1515255054380266E-3</v>
      </c>
      <c r="G7079" s="17" t="s">
        <v>2</v>
      </c>
      <c r="H7079" s="17" t="s">
        <v>92</v>
      </c>
      <c r="I7079" s="17" t="s">
        <v>38</v>
      </c>
      <c r="J7079" s="17" t="s">
        <v>144</v>
      </c>
      <c r="K7079" s="17">
        <f>IF(BASE_MARKET_DATA[[#This Row],[DATE]]=_xlfn.MAXIFS(A:A,H:H,BASE_MARKET_DATA[[#This Row],[LABEL]]),1,0)</f>
        <v>0</v>
      </c>
      <c r="L7079" s="17">
        <f>IF(BASE_MARKET_DATA[[#This Row],[VARP]]&gt;0,1,0)</f>
        <v>1</v>
      </c>
    </row>
    <row r="7080" spans="1:12">
      <c r="A7080" s="1">
        <v>43984</v>
      </c>
      <c r="B7080" s="17" t="s">
        <v>91</v>
      </c>
      <c r="C7080">
        <v>1.248704</v>
      </c>
      <c r="D7080">
        <v>1.2347999999999999</v>
      </c>
      <c r="E7080">
        <v>1.3904000000000138E-2</v>
      </c>
      <c r="F7080">
        <v>1.1260123096857904E-2</v>
      </c>
      <c r="G7080" s="17" t="s">
        <v>2</v>
      </c>
      <c r="H7080" s="17" t="s">
        <v>92</v>
      </c>
      <c r="I7080" s="17" t="s">
        <v>38</v>
      </c>
      <c r="J7080" s="17" t="s">
        <v>144</v>
      </c>
      <c r="K7080" s="17">
        <f>IF(BASE_MARKET_DATA[[#This Row],[DATE]]=_xlfn.MAXIFS(A:A,H:H,BASE_MARKET_DATA[[#This Row],[LABEL]]),1,0)</f>
        <v>0</v>
      </c>
      <c r="L7080" s="17">
        <f>IF(BASE_MARKET_DATA[[#This Row],[VARP]]&gt;0,1,0)</f>
        <v>1</v>
      </c>
    </row>
    <row r="7081" spans="1:12">
      <c r="A7081" s="1">
        <v>43985</v>
      </c>
      <c r="B7081" s="17" t="s">
        <v>91</v>
      </c>
      <c r="C7081">
        <v>1.2581469999999999</v>
      </c>
      <c r="D7081">
        <v>1.248704</v>
      </c>
      <c r="E7081">
        <v>9.4429999999998682E-3</v>
      </c>
      <c r="F7081">
        <v>7.5622405309824165E-3</v>
      </c>
      <c r="G7081" s="17" t="s">
        <v>2</v>
      </c>
      <c r="H7081" s="17" t="s">
        <v>92</v>
      </c>
      <c r="I7081" s="17" t="s">
        <v>38</v>
      </c>
      <c r="J7081" s="17" t="s">
        <v>144</v>
      </c>
      <c r="K7081" s="17">
        <f>IF(BASE_MARKET_DATA[[#This Row],[DATE]]=_xlfn.MAXIFS(A:A,H:H,BASE_MARKET_DATA[[#This Row],[LABEL]]),1,0)</f>
        <v>0</v>
      </c>
      <c r="L7081" s="17">
        <f>IF(BASE_MARKET_DATA[[#This Row],[VARP]]&gt;0,1,0)</f>
        <v>1</v>
      </c>
    </row>
    <row r="7082" spans="1:12">
      <c r="A7082" s="1">
        <v>43986</v>
      </c>
      <c r="B7082" s="17" t="s">
        <v>91</v>
      </c>
      <c r="C7082">
        <v>1.257514</v>
      </c>
      <c r="D7082">
        <v>1.2581469999999999</v>
      </c>
      <c r="E7082">
        <v>-6.3299999999988366E-4</v>
      </c>
      <c r="F7082">
        <v>-5.0312085948612021E-4</v>
      </c>
      <c r="G7082" s="17" t="s">
        <v>2</v>
      </c>
      <c r="H7082" s="17" t="s">
        <v>92</v>
      </c>
      <c r="I7082" s="17" t="s">
        <v>38</v>
      </c>
      <c r="J7082" s="17" t="s">
        <v>144</v>
      </c>
      <c r="K7082" s="17">
        <f>IF(BASE_MARKET_DATA[[#This Row],[DATE]]=_xlfn.MAXIFS(A:A,H:H,BASE_MARKET_DATA[[#This Row],[LABEL]]),1,0)</f>
        <v>0</v>
      </c>
      <c r="L7082" s="17">
        <f>IF(BASE_MARKET_DATA[[#This Row],[VARP]]&gt;0,1,0)</f>
        <v>0</v>
      </c>
    </row>
    <row r="7083" spans="1:12">
      <c r="A7083" s="1">
        <v>43987</v>
      </c>
      <c r="B7083" s="17" t="s">
        <v>91</v>
      </c>
      <c r="C7083">
        <v>1.260907</v>
      </c>
      <c r="D7083">
        <v>1.257514</v>
      </c>
      <c r="E7083">
        <v>3.3929999999999794E-3</v>
      </c>
      <c r="F7083">
        <v>2.6981806961989922E-3</v>
      </c>
      <c r="G7083" s="17" t="s">
        <v>2</v>
      </c>
      <c r="H7083" s="17" t="s">
        <v>92</v>
      </c>
      <c r="I7083" s="17" t="s">
        <v>38</v>
      </c>
      <c r="J7083" s="17" t="s">
        <v>144</v>
      </c>
      <c r="K7083" s="17">
        <f>IF(BASE_MARKET_DATA[[#This Row],[DATE]]=_xlfn.MAXIFS(A:A,H:H,BASE_MARKET_DATA[[#This Row],[LABEL]]),1,0)</f>
        <v>0</v>
      </c>
      <c r="L7083" s="17">
        <f>IF(BASE_MARKET_DATA[[#This Row],[VARP]]&gt;0,1,0)</f>
        <v>1</v>
      </c>
    </row>
    <row r="7084" spans="1:12">
      <c r="A7084" s="1">
        <v>43990</v>
      </c>
      <c r="B7084" s="17" t="s">
        <v>91</v>
      </c>
      <c r="C7084">
        <v>1.272572</v>
      </c>
      <c r="D7084">
        <v>1.260907</v>
      </c>
      <c r="E7084">
        <v>1.1665000000000036E-2</v>
      </c>
      <c r="F7084">
        <v>9.2512770569122358E-3</v>
      </c>
      <c r="G7084" s="17" t="s">
        <v>2</v>
      </c>
      <c r="H7084" s="17" t="s">
        <v>92</v>
      </c>
      <c r="I7084" s="17" t="s">
        <v>38</v>
      </c>
      <c r="J7084" s="17" t="s">
        <v>144</v>
      </c>
      <c r="K7084" s="17">
        <f>IF(BASE_MARKET_DATA[[#This Row],[DATE]]=_xlfn.MAXIFS(A:A,H:H,BASE_MARKET_DATA[[#This Row],[LABEL]]),1,0)</f>
        <v>0</v>
      </c>
      <c r="L7084" s="17">
        <f>IF(BASE_MARKET_DATA[[#This Row],[VARP]]&gt;0,1,0)</f>
        <v>1</v>
      </c>
    </row>
    <row r="7085" spans="1:12">
      <c r="A7085" s="1">
        <v>43991</v>
      </c>
      <c r="B7085" s="17" t="s">
        <v>91</v>
      </c>
      <c r="C7085">
        <v>1.273528</v>
      </c>
      <c r="D7085">
        <v>1.272572</v>
      </c>
      <c r="E7085">
        <v>9.5599999999995688E-4</v>
      </c>
      <c r="F7085">
        <v>7.5123450775276912E-4</v>
      </c>
      <c r="G7085" s="17" t="s">
        <v>2</v>
      </c>
      <c r="H7085" s="17" t="s">
        <v>92</v>
      </c>
      <c r="I7085" s="17" t="s">
        <v>38</v>
      </c>
      <c r="J7085" s="17" t="s">
        <v>144</v>
      </c>
      <c r="K7085" s="17">
        <f>IF(BASE_MARKET_DATA[[#This Row],[DATE]]=_xlfn.MAXIFS(A:A,H:H,BASE_MARKET_DATA[[#This Row],[LABEL]]),1,0)</f>
        <v>0</v>
      </c>
      <c r="L7085" s="17">
        <f>IF(BASE_MARKET_DATA[[#This Row],[VARP]]&gt;0,1,0)</f>
        <v>1</v>
      </c>
    </row>
    <row r="7086" spans="1:12">
      <c r="A7086" s="1">
        <v>43992</v>
      </c>
      <c r="B7086" s="17" t="s">
        <v>91</v>
      </c>
      <c r="C7086">
        <v>1.2711330000000001</v>
      </c>
      <c r="D7086">
        <v>1.273528</v>
      </c>
      <c r="E7086">
        <v>-2.394999999999925E-3</v>
      </c>
      <c r="F7086">
        <v>-1.8806025466263207E-3</v>
      </c>
      <c r="G7086" s="17" t="s">
        <v>2</v>
      </c>
      <c r="H7086" s="17" t="s">
        <v>92</v>
      </c>
      <c r="I7086" s="17" t="s">
        <v>38</v>
      </c>
      <c r="J7086" s="17" t="s">
        <v>144</v>
      </c>
      <c r="K7086" s="17">
        <f>IF(BASE_MARKET_DATA[[#This Row],[DATE]]=_xlfn.MAXIFS(A:A,H:H,BASE_MARKET_DATA[[#This Row],[LABEL]]),1,0)</f>
        <v>0</v>
      </c>
      <c r="L7086" s="17">
        <f>IF(BASE_MARKET_DATA[[#This Row],[VARP]]&gt;0,1,0)</f>
        <v>0</v>
      </c>
    </row>
    <row r="7087" spans="1:12">
      <c r="A7087" s="1">
        <v>43993</v>
      </c>
      <c r="B7087" s="17" t="s">
        <v>91</v>
      </c>
      <c r="C7087">
        <v>1.2710680000000001</v>
      </c>
      <c r="D7087">
        <v>1.2711330000000001</v>
      </c>
      <c r="E7087">
        <v>-6.4999999999981739E-5</v>
      </c>
      <c r="F7087">
        <v>-5.1135483069027187E-5</v>
      </c>
      <c r="G7087" s="17" t="s">
        <v>2</v>
      </c>
      <c r="H7087" s="17" t="s">
        <v>92</v>
      </c>
      <c r="I7087" s="17" t="s">
        <v>38</v>
      </c>
      <c r="J7087" s="17" t="s">
        <v>144</v>
      </c>
      <c r="K7087" s="17">
        <f>IF(BASE_MARKET_DATA[[#This Row],[DATE]]=_xlfn.MAXIFS(A:A,H:H,BASE_MARKET_DATA[[#This Row],[LABEL]]),1,0)</f>
        <v>0</v>
      </c>
      <c r="L7087" s="17">
        <f>IF(BASE_MARKET_DATA[[#This Row],[VARP]]&gt;0,1,0)</f>
        <v>0</v>
      </c>
    </row>
    <row r="7088" spans="1:12">
      <c r="A7088" s="1">
        <v>43994</v>
      </c>
      <c r="B7088" s="17" t="s">
        <v>91</v>
      </c>
      <c r="C7088">
        <v>1.257703</v>
      </c>
      <c r="D7088">
        <v>1.2710680000000001</v>
      </c>
      <c r="E7088">
        <v>-1.3365000000000071E-2</v>
      </c>
      <c r="F7088">
        <v>-1.0514779697073698E-2</v>
      </c>
      <c r="G7088" s="17" t="s">
        <v>2</v>
      </c>
      <c r="H7088" s="17" t="s">
        <v>92</v>
      </c>
      <c r="I7088" s="17" t="s">
        <v>38</v>
      </c>
      <c r="J7088" s="17" t="s">
        <v>144</v>
      </c>
      <c r="K7088" s="17">
        <f>IF(BASE_MARKET_DATA[[#This Row],[DATE]]=_xlfn.MAXIFS(A:A,H:H,BASE_MARKET_DATA[[#This Row],[LABEL]]),1,0)</f>
        <v>0</v>
      </c>
      <c r="L7088" s="17">
        <f>IF(BASE_MARKET_DATA[[#This Row],[VARP]]&gt;0,1,0)</f>
        <v>0</v>
      </c>
    </row>
    <row r="7089" spans="1:12">
      <c r="A7089" s="1">
        <v>43997</v>
      </c>
      <c r="B7089" s="17" t="s">
        <v>91</v>
      </c>
      <c r="C7089">
        <v>1.2508760000000001</v>
      </c>
      <c r="D7089">
        <v>1.257703</v>
      </c>
      <c r="E7089">
        <v>-6.8269999999999165E-3</v>
      </c>
      <c r="F7089">
        <v>-5.4281495710830907E-3</v>
      </c>
      <c r="G7089" s="17" t="s">
        <v>2</v>
      </c>
      <c r="H7089" s="17" t="s">
        <v>92</v>
      </c>
      <c r="I7089" s="17" t="s">
        <v>38</v>
      </c>
      <c r="J7089" s="17" t="s">
        <v>144</v>
      </c>
      <c r="K7089" s="17">
        <f>IF(BASE_MARKET_DATA[[#This Row],[DATE]]=_xlfn.MAXIFS(A:A,H:H,BASE_MARKET_DATA[[#This Row],[LABEL]]),1,0)</f>
        <v>0</v>
      </c>
      <c r="L7089" s="17">
        <f>IF(BASE_MARKET_DATA[[#This Row],[VARP]]&gt;0,1,0)</f>
        <v>0</v>
      </c>
    </row>
    <row r="7090" spans="1:12">
      <c r="A7090" s="1">
        <v>43998</v>
      </c>
      <c r="B7090" s="17" t="s">
        <v>91</v>
      </c>
      <c r="C7090">
        <v>1.2637750000000001</v>
      </c>
      <c r="D7090">
        <v>1.2508760000000001</v>
      </c>
      <c r="E7090">
        <v>1.2898999999999994E-2</v>
      </c>
      <c r="F7090">
        <v>1.0311973369062954E-2</v>
      </c>
      <c r="G7090" s="17" t="s">
        <v>2</v>
      </c>
      <c r="H7090" s="17" t="s">
        <v>92</v>
      </c>
      <c r="I7090" s="17" t="s">
        <v>38</v>
      </c>
      <c r="J7090" s="17" t="s">
        <v>144</v>
      </c>
      <c r="K7090" s="17">
        <f>IF(BASE_MARKET_DATA[[#This Row],[DATE]]=_xlfn.MAXIFS(A:A,H:H,BASE_MARKET_DATA[[#This Row],[LABEL]]),1,0)</f>
        <v>0</v>
      </c>
      <c r="L7090" s="17">
        <f>IF(BASE_MARKET_DATA[[#This Row],[VARP]]&gt;0,1,0)</f>
        <v>1</v>
      </c>
    </row>
    <row r="7091" spans="1:12">
      <c r="A7091" s="1">
        <v>43999</v>
      </c>
      <c r="B7091" s="17" t="s">
        <v>91</v>
      </c>
      <c r="C7091">
        <v>1.2585110000000002</v>
      </c>
      <c r="D7091">
        <v>1.2637750000000001</v>
      </c>
      <c r="E7091">
        <v>-5.2639999999999354E-3</v>
      </c>
      <c r="F7091">
        <v>-4.1652984115051611E-3</v>
      </c>
      <c r="G7091" s="17" t="s">
        <v>2</v>
      </c>
      <c r="H7091" s="17" t="s">
        <v>92</v>
      </c>
      <c r="I7091" s="17" t="s">
        <v>38</v>
      </c>
      <c r="J7091" s="17" t="s">
        <v>144</v>
      </c>
      <c r="K7091" s="17">
        <f>IF(BASE_MARKET_DATA[[#This Row],[DATE]]=_xlfn.MAXIFS(A:A,H:H,BASE_MARKET_DATA[[#This Row],[LABEL]]),1,0)</f>
        <v>0</v>
      </c>
      <c r="L7091" s="17">
        <f>IF(BASE_MARKET_DATA[[#This Row],[VARP]]&gt;0,1,0)</f>
        <v>0</v>
      </c>
    </row>
    <row r="7092" spans="1:12">
      <c r="A7092" s="1">
        <v>44000</v>
      </c>
      <c r="B7092" s="17" t="s">
        <v>91</v>
      </c>
      <c r="C7092">
        <v>1.2552719999999999</v>
      </c>
      <c r="D7092">
        <v>1.2585110000000002</v>
      </c>
      <c r="E7092">
        <v>-3.2390000000002139E-3</v>
      </c>
      <c r="F7092">
        <v>-2.5736763524515983E-3</v>
      </c>
      <c r="G7092" s="17" t="s">
        <v>2</v>
      </c>
      <c r="H7092" s="17" t="s">
        <v>92</v>
      </c>
      <c r="I7092" s="17" t="s">
        <v>38</v>
      </c>
      <c r="J7092" s="17" t="s">
        <v>144</v>
      </c>
      <c r="K7092" s="17">
        <f>IF(BASE_MARKET_DATA[[#This Row],[DATE]]=_xlfn.MAXIFS(A:A,H:H,BASE_MARKET_DATA[[#This Row],[LABEL]]),1,0)</f>
        <v>0</v>
      </c>
      <c r="L7092" s="17">
        <f>IF(BASE_MARKET_DATA[[#This Row],[VARP]]&gt;0,1,0)</f>
        <v>0</v>
      </c>
    </row>
    <row r="7093" spans="1:12">
      <c r="A7093" s="1">
        <v>44001</v>
      </c>
      <c r="B7093" s="17" t="s">
        <v>91</v>
      </c>
      <c r="C7093">
        <v>1.2426840000000001</v>
      </c>
      <c r="D7093">
        <v>1.2552719999999999</v>
      </c>
      <c r="E7093">
        <v>-1.2587999999999822E-2</v>
      </c>
      <c r="F7093">
        <v>-1.0028105462401633E-2</v>
      </c>
      <c r="G7093" s="17" t="s">
        <v>2</v>
      </c>
      <c r="H7093" s="17" t="s">
        <v>92</v>
      </c>
      <c r="I7093" s="17" t="s">
        <v>38</v>
      </c>
      <c r="J7093" s="17" t="s">
        <v>144</v>
      </c>
      <c r="K7093" s="17">
        <f>IF(BASE_MARKET_DATA[[#This Row],[DATE]]=_xlfn.MAXIFS(A:A,H:H,BASE_MARKET_DATA[[#This Row],[LABEL]]),1,0)</f>
        <v>0</v>
      </c>
      <c r="L7093" s="17">
        <f>IF(BASE_MARKET_DATA[[#This Row],[VARP]]&gt;0,1,0)</f>
        <v>0</v>
      </c>
    </row>
    <row r="7094" spans="1:12">
      <c r="A7094" s="1">
        <v>44004</v>
      </c>
      <c r="B7094" s="17" t="s">
        <v>91</v>
      </c>
      <c r="C7094">
        <v>1.234812</v>
      </c>
      <c r="D7094">
        <v>1.2426840000000001</v>
      </c>
      <c r="E7094">
        <v>-7.8720000000001011E-3</v>
      </c>
      <c r="F7094">
        <v>-6.3346755892890712E-3</v>
      </c>
      <c r="G7094" s="17" t="s">
        <v>2</v>
      </c>
      <c r="H7094" s="17" t="s">
        <v>92</v>
      </c>
      <c r="I7094" s="17" t="s">
        <v>38</v>
      </c>
      <c r="J7094" s="17" t="s">
        <v>144</v>
      </c>
      <c r="K7094" s="17">
        <f>IF(BASE_MARKET_DATA[[#This Row],[DATE]]=_xlfn.MAXIFS(A:A,H:H,BASE_MARKET_DATA[[#This Row],[LABEL]]),1,0)</f>
        <v>0</v>
      </c>
      <c r="L7094" s="17">
        <f>IF(BASE_MARKET_DATA[[#This Row],[VARP]]&gt;0,1,0)</f>
        <v>0</v>
      </c>
    </row>
    <row r="7095" spans="1:12">
      <c r="A7095" s="1">
        <v>44005</v>
      </c>
      <c r="B7095" s="17" t="s">
        <v>91</v>
      </c>
      <c r="C7095">
        <v>1.250156</v>
      </c>
      <c r="D7095">
        <v>1.234812</v>
      </c>
      <c r="E7095">
        <v>1.5344000000000024E-2</v>
      </c>
      <c r="F7095">
        <v>1.2426183095078461E-2</v>
      </c>
      <c r="G7095" s="17" t="s">
        <v>2</v>
      </c>
      <c r="H7095" s="17" t="s">
        <v>92</v>
      </c>
      <c r="I7095" s="17" t="s">
        <v>38</v>
      </c>
      <c r="J7095" s="17" t="s">
        <v>144</v>
      </c>
      <c r="K7095" s="17">
        <f>IF(BASE_MARKET_DATA[[#This Row],[DATE]]=_xlfn.MAXIFS(A:A,H:H,BASE_MARKET_DATA[[#This Row],[LABEL]]),1,0)</f>
        <v>0</v>
      </c>
      <c r="L7095" s="17">
        <f>IF(BASE_MARKET_DATA[[#This Row],[VARP]]&gt;0,1,0)</f>
        <v>1</v>
      </c>
    </row>
    <row r="7096" spans="1:12">
      <c r="A7096" s="1">
        <v>44006</v>
      </c>
      <c r="B7096" s="17" t="s">
        <v>91</v>
      </c>
      <c r="C7096">
        <v>1.252489</v>
      </c>
      <c r="D7096">
        <v>1.250156</v>
      </c>
      <c r="E7096">
        <v>2.3329999999999185E-3</v>
      </c>
      <c r="F7096">
        <v>1.8661671023455619E-3</v>
      </c>
      <c r="G7096" s="17" t="s">
        <v>2</v>
      </c>
      <c r="H7096" s="17" t="s">
        <v>92</v>
      </c>
      <c r="I7096" s="17" t="s">
        <v>38</v>
      </c>
      <c r="J7096" s="17" t="s">
        <v>144</v>
      </c>
      <c r="K7096" s="17">
        <f>IF(BASE_MARKET_DATA[[#This Row],[DATE]]=_xlfn.MAXIFS(A:A,H:H,BASE_MARKET_DATA[[#This Row],[LABEL]]),1,0)</f>
        <v>0</v>
      </c>
      <c r="L7096" s="17">
        <f>IF(BASE_MARKET_DATA[[#This Row],[VARP]]&gt;0,1,0)</f>
        <v>1</v>
      </c>
    </row>
    <row r="7097" spans="1:12">
      <c r="A7097" s="1">
        <v>44007</v>
      </c>
      <c r="B7097" s="17" t="s">
        <v>91</v>
      </c>
      <c r="C7097">
        <v>1.241295</v>
      </c>
      <c r="D7097">
        <v>1.252489</v>
      </c>
      <c r="E7097">
        <v>-1.1193999999999926E-2</v>
      </c>
      <c r="F7097">
        <v>-8.9374038414708045E-3</v>
      </c>
      <c r="G7097" s="17" t="s">
        <v>2</v>
      </c>
      <c r="H7097" s="17" t="s">
        <v>92</v>
      </c>
      <c r="I7097" s="17" t="s">
        <v>38</v>
      </c>
      <c r="J7097" s="17" t="s">
        <v>144</v>
      </c>
      <c r="K7097" s="17">
        <f>IF(BASE_MARKET_DATA[[#This Row],[DATE]]=_xlfn.MAXIFS(A:A,H:H,BASE_MARKET_DATA[[#This Row],[LABEL]]),1,0)</f>
        <v>0</v>
      </c>
      <c r="L7097" s="17">
        <f>IF(BASE_MARKET_DATA[[#This Row],[VARP]]&gt;0,1,0)</f>
        <v>0</v>
      </c>
    </row>
    <row r="7098" spans="1:12">
      <c r="A7098" s="1">
        <v>44008</v>
      </c>
      <c r="B7098" s="17" t="s">
        <v>91</v>
      </c>
      <c r="C7098">
        <v>1.242545</v>
      </c>
      <c r="D7098">
        <v>1.241295</v>
      </c>
      <c r="E7098">
        <v>1.2499999999999734E-3</v>
      </c>
      <c r="F7098">
        <v>1.0070128373996297E-3</v>
      </c>
      <c r="G7098" s="17" t="s">
        <v>2</v>
      </c>
      <c r="H7098" s="17" t="s">
        <v>92</v>
      </c>
      <c r="I7098" s="17" t="s">
        <v>38</v>
      </c>
      <c r="J7098" s="17" t="s">
        <v>144</v>
      </c>
      <c r="K7098" s="17">
        <f>IF(BASE_MARKET_DATA[[#This Row],[DATE]]=_xlfn.MAXIFS(A:A,H:H,BASE_MARKET_DATA[[#This Row],[LABEL]]),1,0)</f>
        <v>0</v>
      </c>
      <c r="L7098" s="17">
        <f>IF(BASE_MARKET_DATA[[#This Row],[VARP]]&gt;0,1,0)</f>
        <v>1</v>
      </c>
    </row>
    <row r="7099" spans="1:12">
      <c r="A7099" s="1">
        <v>44011</v>
      </c>
      <c r="B7099" s="17" t="s">
        <v>91</v>
      </c>
      <c r="C7099">
        <v>1.2342169999999999</v>
      </c>
      <c r="D7099">
        <v>1.242545</v>
      </c>
      <c r="E7099">
        <v>-8.3280000000001131E-3</v>
      </c>
      <c r="F7099">
        <v>-6.7023729522875334E-3</v>
      </c>
      <c r="G7099" s="17" t="s">
        <v>2</v>
      </c>
      <c r="H7099" s="17" t="s">
        <v>92</v>
      </c>
      <c r="I7099" s="17" t="s">
        <v>38</v>
      </c>
      <c r="J7099" s="17" t="s">
        <v>144</v>
      </c>
      <c r="K7099" s="17">
        <f>IF(BASE_MARKET_DATA[[#This Row],[DATE]]=_xlfn.MAXIFS(A:A,H:H,BASE_MARKET_DATA[[#This Row],[LABEL]]),1,0)</f>
        <v>0</v>
      </c>
      <c r="L7099" s="17">
        <f>IF(BASE_MARKET_DATA[[#This Row],[VARP]]&gt;0,1,0)</f>
        <v>0</v>
      </c>
    </row>
    <row r="7100" spans="1:12">
      <c r="A7100" s="1">
        <v>44012</v>
      </c>
      <c r="B7100" s="17" t="s">
        <v>91</v>
      </c>
      <c r="C7100">
        <v>1.2310570000000001</v>
      </c>
      <c r="D7100">
        <v>1.2342169999999999</v>
      </c>
      <c r="E7100">
        <v>-3.1599999999998296E-3</v>
      </c>
      <c r="F7100">
        <v>-2.5603277219482714E-3</v>
      </c>
      <c r="G7100" s="17" t="s">
        <v>2</v>
      </c>
      <c r="H7100" s="17" t="s">
        <v>92</v>
      </c>
      <c r="I7100" s="17" t="s">
        <v>38</v>
      </c>
      <c r="J7100" s="17" t="s">
        <v>144</v>
      </c>
      <c r="K7100" s="17">
        <f>IF(BASE_MARKET_DATA[[#This Row],[DATE]]=_xlfn.MAXIFS(A:A,H:H,BASE_MARKET_DATA[[#This Row],[LABEL]]),1,0)</f>
        <v>0</v>
      </c>
      <c r="L7100" s="17">
        <f>IF(BASE_MARKET_DATA[[#This Row],[VARP]]&gt;0,1,0)</f>
        <v>0</v>
      </c>
    </row>
    <row r="7101" spans="1:12">
      <c r="A7101" s="1">
        <v>44013</v>
      </c>
      <c r="B7101" s="17" t="s">
        <v>91</v>
      </c>
      <c r="C7101">
        <v>1.2389270000000001</v>
      </c>
      <c r="D7101">
        <v>1.2310570000000001</v>
      </c>
      <c r="E7101">
        <v>7.8700000000000436E-3</v>
      </c>
      <c r="F7101">
        <v>6.3928802646831488E-3</v>
      </c>
      <c r="G7101" s="17" t="s">
        <v>2</v>
      </c>
      <c r="H7101" s="17" t="s">
        <v>92</v>
      </c>
      <c r="I7101" s="17" t="s">
        <v>38</v>
      </c>
      <c r="J7101" s="17" t="s">
        <v>144</v>
      </c>
      <c r="K7101" s="17">
        <f>IF(BASE_MARKET_DATA[[#This Row],[DATE]]=_xlfn.MAXIFS(A:A,H:H,BASE_MARKET_DATA[[#This Row],[LABEL]]),1,0)</f>
        <v>0</v>
      </c>
      <c r="L7101" s="17">
        <f>IF(BASE_MARKET_DATA[[#This Row],[VARP]]&gt;0,1,0)</f>
        <v>1</v>
      </c>
    </row>
    <row r="7102" spans="1:12">
      <c r="A7102" s="1">
        <v>44014</v>
      </c>
      <c r="B7102" s="17" t="s">
        <v>91</v>
      </c>
      <c r="C7102">
        <v>1.2464790000000001</v>
      </c>
      <c r="D7102">
        <v>1.2389270000000001</v>
      </c>
      <c r="E7102">
        <v>7.5520000000000032E-3</v>
      </c>
      <c r="F7102">
        <v>6.0955972385782235E-3</v>
      </c>
      <c r="G7102" s="17" t="s">
        <v>2</v>
      </c>
      <c r="H7102" s="17" t="s">
        <v>92</v>
      </c>
      <c r="I7102" s="17" t="s">
        <v>38</v>
      </c>
      <c r="J7102" s="17" t="s">
        <v>144</v>
      </c>
      <c r="K7102" s="17">
        <f>IF(BASE_MARKET_DATA[[#This Row],[DATE]]=_xlfn.MAXIFS(A:A,H:H,BASE_MARKET_DATA[[#This Row],[LABEL]]),1,0)</f>
        <v>0</v>
      </c>
      <c r="L7102" s="17">
        <f>IF(BASE_MARKET_DATA[[#This Row],[VARP]]&gt;0,1,0)</f>
        <v>1</v>
      </c>
    </row>
    <row r="7103" spans="1:12">
      <c r="A7103" s="1">
        <v>44015</v>
      </c>
      <c r="B7103" s="17" t="s">
        <v>91</v>
      </c>
      <c r="C7103">
        <v>1.24664</v>
      </c>
      <c r="D7103">
        <v>1.2464790000000001</v>
      </c>
      <c r="E7103">
        <v>1.609999999998557E-4</v>
      </c>
      <c r="F7103">
        <v>1.2916382867248923E-4</v>
      </c>
      <c r="G7103" s="17" t="s">
        <v>2</v>
      </c>
      <c r="H7103" s="17" t="s">
        <v>92</v>
      </c>
      <c r="I7103" s="17" t="s">
        <v>38</v>
      </c>
      <c r="J7103" s="17" t="s">
        <v>144</v>
      </c>
      <c r="K7103" s="17">
        <f>IF(BASE_MARKET_DATA[[#This Row],[DATE]]=_xlfn.MAXIFS(A:A,H:H,BASE_MARKET_DATA[[#This Row],[LABEL]]),1,0)</f>
        <v>0</v>
      </c>
      <c r="L7103" s="17">
        <f>IF(BASE_MARKET_DATA[[#This Row],[VARP]]&gt;0,1,0)</f>
        <v>1</v>
      </c>
    </row>
    <row r="7104" spans="1:12">
      <c r="A7104" s="1">
        <v>44018</v>
      </c>
      <c r="B7104" s="17" t="s">
        <v>91</v>
      </c>
      <c r="C7104">
        <v>1.247552</v>
      </c>
      <c r="D7104">
        <v>1.24664</v>
      </c>
      <c r="E7104">
        <v>9.120000000000239E-4</v>
      </c>
      <c r="F7104">
        <v>7.3156645061928376E-4</v>
      </c>
      <c r="G7104" s="17" t="s">
        <v>2</v>
      </c>
      <c r="H7104" s="17" t="s">
        <v>92</v>
      </c>
      <c r="I7104" s="17" t="s">
        <v>38</v>
      </c>
      <c r="J7104" s="17" t="s">
        <v>144</v>
      </c>
      <c r="K7104" s="17">
        <f>IF(BASE_MARKET_DATA[[#This Row],[DATE]]=_xlfn.MAXIFS(A:A,H:H,BASE_MARKET_DATA[[#This Row],[LABEL]]),1,0)</f>
        <v>0</v>
      </c>
      <c r="L7104" s="17">
        <f>IF(BASE_MARKET_DATA[[#This Row],[VARP]]&gt;0,1,0)</f>
        <v>1</v>
      </c>
    </row>
    <row r="7105" spans="1:12">
      <c r="A7105" s="1">
        <v>44019</v>
      </c>
      <c r="B7105" s="17" t="s">
        <v>91</v>
      </c>
      <c r="C7105">
        <v>1.249547</v>
      </c>
      <c r="D7105">
        <v>1.247552</v>
      </c>
      <c r="E7105">
        <v>1.994999999999969E-3</v>
      </c>
      <c r="F7105">
        <v>1.5991317395988055E-3</v>
      </c>
      <c r="G7105" s="17" t="s">
        <v>2</v>
      </c>
      <c r="H7105" s="17" t="s">
        <v>92</v>
      </c>
      <c r="I7105" s="17" t="s">
        <v>38</v>
      </c>
      <c r="J7105" s="17" t="s">
        <v>144</v>
      </c>
      <c r="K7105" s="17">
        <f>IF(BASE_MARKET_DATA[[#This Row],[DATE]]=_xlfn.MAXIFS(A:A,H:H,BASE_MARKET_DATA[[#This Row],[LABEL]]),1,0)</f>
        <v>0</v>
      </c>
      <c r="L7105" s="17">
        <f>IF(BASE_MARKET_DATA[[#This Row],[VARP]]&gt;0,1,0)</f>
        <v>1</v>
      </c>
    </row>
    <row r="7106" spans="1:12">
      <c r="A7106" s="1">
        <v>44020</v>
      </c>
      <c r="B7106" s="17" t="s">
        <v>91</v>
      </c>
      <c r="C7106">
        <v>1.2542799999999998</v>
      </c>
      <c r="D7106">
        <v>1.249547</v>
      </c>
      <c r="E7106">
        <v>4.7329999999998762E-3</v>
      </c>
      <c r="F7106">
        <v>3.7877726888223304E-3</v>
      </c>
      <c r="G7106" s="17" t="s">
        <v>2</v>
      </c>
      <c r="H7106" s="17" t="s">
        <v>92</v>
      </c>
      <c r="I7106" s="17" t="s">
        <v>38</v>
      </c>
      <c r="J7106" s="17" t="s">
        <v>144</v>
      </c>
      <c r="K7106" s="17">
        <f>IF(BASE_MARKET_DATA[[#This Row],[DATE]]=_xlfn.MAXIFS(A:A,H:H,BASE_MARKET_DATA[[#This Row],[LABEL]]),1,0)</f>
        <v>0</v>
      </c>
      <c r="L7106" s="17">
        <f>IF(BASE_MARKET_DATA[[#This Row],[VARP]]&gt;0,1,0)</f>
        <v>1</v>
      </c>
    </row>
    <row r="7107" spans="1:12">
      <c r="A7107" s="1">
        <v>44021</v>
      </c>
      <c r="B7107" s="17" t="s">
        <v>91</v>
      </c>
      <c r="C7107">
        <v>1.261352</v>
      </c>
      <c r="D7107">
        <v>1.2542799999999998</v>
      </c>
      <c r="E7107">
        <v>7.0720000000001892E-3</v>
      </c>
      <c r="F7107">
        <v>5.6382944797016537E-3</v>
      </c>
      <c r="G7107" s="17" t="s">
        <v>2</v>
      </c>
      <c r="H7107" s="17" t="s">
        <v>92</v>
      </c>
      <c r="I7107" s="17" t="s">
        <v>38</v>
      </c>
      <c r="J7107" s="17" t="s">
        <v>144</v>
      </c>
      <c r="K7107" s="17">
        <f>IF(BASE_MARKET_DATA[[#This Row],[DATE]]=_xlfn.MAXIFS(A:A,H:H,BASE_MARKET_DATA[[#This Row],[LABEL]]),1,0)</f>
        <v>0</v>
      </c>
      <c r="L7107" s="17">
        <f>IF(BASE_MARKET_DATA[[#This Row],[VARP]]&gt;0,1,0)</f>
        <v>1</v>
      </c>
    </row>
    <row r="7108" spans="1:12">
      <c r="A7108" s="1">
        <v>44022</v>
      </c>
      <c r="B7108" s="17" t="s">
        <v>91</v>
      </c>
      <c r="C7108">
        <v>1.2605090000000001</v>
      </c>
      <c r="D7108">
        <v>1.261352</v>
      </c>
      <c r="E7108">
        <v>-8.4299999999992714E-4</v>
      </c>
      <c r="F7108">
        <v>-6.6833048982356004E-4</v>
      </c>
      <c r="G7108" s="17" t="s">
        <v>2</v>
      </c>
      <c r="H7108" s="17" t="s">
        <v>92</v>
      </c>
      <c r="I7108" s="17" t="s">
        <v>38</v>
      </c>
      <c r="J7108" s="17" t="s">
        <v>144</v>
      </c>
      <c r="K7108" s="17">
        <f>IF(BASE_MARKET_DATA[[#This Row],[DATE]]=_xlfn.MAXIFS(A:A,H:H,BASE_MARKET_DATA[[#This Row],[LABEL]]),1,0)</f>
        <v>0</v>
      </c>
      <c r="L7108" s="17">
        <f>IF(BASE_MARKET_DATA[[#This Row],[VARP]]&gt;0,1,0)</f>
        <v>0</v>
      </c>
    </row>
    <row r="7109" spans="1:12">
      <c r="A7109" s="1">
        <v>44025</v>
      </c>
      <c r="B7109" s="17" t="s">
        <v>91</v>
      </c>
      <c r="C7109">
        <v>1.262751</v>
      </c>
      <c r="D7109">
        <v>1.2605090000000001</v>
      </c>
      <c r="E7109">
        <v>2.2419999999998552E-3</v>
      </c>
      <c r="F7109">
        <v>1.7786465626186366E-3</v>
      </c>
      <c r="G7109" s="17" t="s">
        <v>2</v>
      </c>
      <c r="H7109" s="17" t="s">
        <v>92</v>
      </c>
      <c r="I7109" s="17" t="s">
        <v>38</v>
      </c>
      <c r="J7109" s="17" t="s">
        <v>144</v>
      </c>
      <c r="K7109" s="17">
        <f>IF(BASE_MARKET_DATA[[#This Row],[DATE]]=_xlfn.MAXIFS(A:A,H:H,BASE_MARKET_DATA[[#This Row],[LABEL]]),1,0)</f>
        <v>0</v>
      </c>
      <c r="L7109" s="17">
        <f>IF(BASE_MARKET_DATA[[#This Row],[VARP]]&gt;0,1,0)</f>
        <v>1</v>
      </c>
    </row>
    <row r="7110" spans="1:12">
      <c r="A7110" s="1">
        <v>44026</v>
      </c>
      <c r="B7110" s="17" t="s">
        <v>91</v>
      </c>
      <c r="C7110">
        <v>1.2551780000000001</v>
      </c>
      <c r="D7110">
        <v>1.262751</v>
      </c>
      <c r="E7110">
        <v>-7.5729999999998299E-3</v>
      </c>
      <c r="F7110">
        <v>-5.9972235222936513E-3</v>
      </c>
      <c r="G7110" s="17" t="s">
        <v>2</v>
      </c>
      <c r="H7110" s="17" t="s">
        <v>92</v>
      </c>
      <c r="I7110" s="17" t="s">
        <v>38</v>
      </c>
      <c r="J7110" s="17" t="s">
        <v>144</v>
      </c>
      <c r="K7110" s="17">
        <f>IF(BASE_MARKET_DATA[[#This Row],[DATE]]=_xlfn.MAXIFS(A:A,H:H,BASE_MARKET_DATA[[#This Row],[LABEL]]),1,0)</f>
        <v>0</v>
      </c>
      <c r="L7110" s="17">
        <f>IF(BASE_MARKET_DATA[[#This Row],[VARP]]&gt;0,1,0)</f>
        <v>0</v>
      </c>
    </row>
    <row r="7111" spans="1:12">
      <c r="A7111" s="1">
        <v>44027</v>
      </c>
      <c r="B7111" s="17" t="s">
        <v>91</v>
      </c>
      <c r="C7111">
        <v>1.2569290000000002</v>
      </c>
      <c r="D7111">
        <v>1.2551780000000001</v>
      </c>
      <c r="E7111">
        <v>1.7510000000000581E-3</v>
      </c>
      <c r="F7111">
        <v>1.3950212639163989E-3</v>
      </c>
      <c r="G7111" s="17" t="s">
        <v>2</v>
      </c>
      <c r="H7111" s="17" t="s">
        <v>92</v>
      </c>
      <c r="I7111" s="17" t="s">
        <v>38</v>
      </c>
      <c r="J7111" s="17" t="s">
        <v>144</v>
      </c>
      <c r="K7111" s="17">
        <f>IF(BASE_MARKET_DATA[[#This Row],[DATE]]=_xlfn.MAXIFS(A:A,H:H,BASE_MARKET_DATA[[#This Row],[LABEL]]),1,0)</f>
        <v>0</v>
      </c>
      <c r="L7111" s="17">
        <f>IF(BASE_MARKET_DATA[[#This Row],[VARP]]&gt;0,1,0)</f>
        <v>1</v>
      </c>
    </row>
    <row r="7112" spans="1:12">
      <c r="A7112" s="1">
        <v>44028</v>
      </c>
      <c r="B7112" s="17" t="s">
        <v>91</v>
      </c>
      <c r="C7112">
        <v>1.2591000000000001</v>
      </c>
      <c r="D7112">
        <v>1.2569290000000002</v>
      </c>
      <c r="E7112">
        <v>2.170999999999923E-3</v>
      </c>
      <c r="F7112">
        <v>1.7272256428166768E-3</v>
      </c>
      <c r="G7112" s="17" t="s">
        <v>2</v>
      </c>
      <c r="H7112" s="17" t="s">
        <v>92</v>
      </c>
      <c r="I7112" s="17" t="s">
        <v>38</v>
      </c>
      <c r="J7112" s="17" t="s">
        <v>144</v>
      </c>
      <c r="K7112" s="17">
        <f>IF(BASE_MARKET_DATA[[#This Row],[DATE]]=_xlfn.MAXIFS(A:A,H:H,BASE_MARKET_DATA[[#This Row],[LABEL]]),1,0)</f>
        <v>0</v>
      </c>
      <c r="L7112" s="17">
        <f>IF(BASE_MARKET_DATA[[#This Row],[VARP]]&gt;0,1,0)</f>
        <v>1</v>
      </c>
    </row>
    <row r="7113" spans="1:12">
      <c r="A7113" s="1">
        <v>44029</v>
      </c>
      <c r="B7113" s="17" t="s">
        <v>91</v>
      </c>
      <c r="C7113">
        <v>1.2559499999999999</v>
      </c>
      <c r="D7113">
        <v>1.2591000000000001</v>
      </c>
      <c r="E7113">
        <v>-3.1500000000002082E-3</v>
      </c>
      <c r="F7113">
        <v>-2.5017869907078133E-3</v>
      </c>
      <c r="G7113" s="17" t="s">
        <v>2</v>
      </c>
      <c r="H7113" s="17" t="s">
        <v>92</v>
      </c>
      <c r="I7113" s="17" t="s">
        <v>38</v>
      </c>
      <c r="J7113" s="17" t="s">
        <v>144</v>
      </c>
      <c r="K7113" s="17">
        <f>IF(BASE_MARKET_DATA[[#This Row],[DATE]]=_xlfn.MAXIFS(A:A,H:H,BASE_MARKET_DATA[[#This Row],[LABEL]]),1,0)</f>
        <v>0</v>
      </c>
      <c r="L7113" s="17">
        <f>IF(BASE_MARKET_DATA[[#This Row],[VARP]]&gt;0,1,0)</f>
        <v>0</v>
      </c>
    </row>
    <row r="7114" spans="1:12">
      <c r="A7114" s="1">
        <v>44032</v>
      </c>
      <c r="B7114" s="17" t="s">
        <v>91</v>
      </c>
      <c r="C7114">
        <v>1.257118</v>
      </c>
      <c r="D7114">
        <v>1.2559499999999999</v>
      </c>
      <c r="E7114">
        <v>1.1680000000000579E-3</v>
      </c>
      <c r="F7114">
        <v>9.2997332696369913E-4</v>
      </c>
      <c r="G7114" s="17" t="s">
        <v>2</v>
      </c>
      <c r="H7114" s="17" t="s">
        <v>92</v>
      </c>
      <c r="I7114" s="17" t="s">
        <v>38</v>
      </c>
      <c r="J7114" s="17" t="s">
        <v>144</v>
      </c>
      <c r="K7114" s="17">
        <f>IF(BASE_MARKET_DATA[[#This Row],[DATE]]=_xlfn.MAXIFS(A:A,H:H,BASE_MARKET_DATA[[#This Row],[LABEL]]),1,0)</f>
        <v>0</v>
      </c>
      <c r="L7114" s="17">
        <f>IF(BASE_MARKET_DATA[[#This Row],[VARP]]&gt;0,1,0)</f>
        <v>1</v>
      </c>
    </row>
    <row r="7115" spans="1:12">
      <c r="A7115" s="1">
        <v>44033</v>
      </c>
      <c r="B7115" s="17" t="s">
        <v>91</v>
      </c>
      <c r="C7115">
        <v>1.2661750000000001</v>
      </c>
      <c r="D7115">
        <v>1.257118</v>
      </c>
      <c r="E7115">
        <v>9.0570000000000928E-3</v>
      </c>
      <c r="F7115">
        <v>7.2045742722640941E-3</v>
      </c>
      <c r="G7115" s="17" t="s">
        <v>2</v>
      </c>
      <c r="H7115" s="17" t="s">
        <v>92</v>
      </c>
      <c r="I7115" s="17" t="s">
        <v>38</v>
      </c>
      <c r="J7115" s="17" t="s">
        <v>144</v>
      </c>
      <c r="K7115" s="17">
        <f>IF(BASE_MARKET_DATA[[#This Row],[DATE]]=_xlfn.MAXIFS(A:A,H:H,BASE_MARKET_DATA[[#This Row],[LABEL]]),1,0)</f>
        <v>0</v>
      </c>
      <c r="L7115" s="17">
        <f>IF(BASE_MARKET_DATA[[#This Row],[VARP]]&gt;0,1,0)</f>
        <v>1</v>
      </c>
    </row>
    <row r="7116" spans="1:12">
      <c r="A7116" s="1">
        <v>44034</v>
      </c>
      <c r="B7116" s="17" t="s">
        <v>91</v>
      </c>
      <c r="C7116">
        <v>1.273075</v>
      </c>
      <c r="D7116">
        <v>1.2661750000000001</v>
      </c>
      <c r="E7116">
        <v>6.8999999999999062E-3</v>
      </c>
      <c r="F7116">
        <v>5.449483681165641E-3</v>
      </c>
      <c r="G7116" s="17" t="s">
        <v>2</v>
      </c>
      <c r="H7116" s="17" t="s">
        <v>92</v>
      </c>
      <c r="I7116" s="17" t="s">
        <v>38</v>
      </c>
      <c r="J7116" s="17" t="s">
        <v>144</v>
      </c>
      <c r="K7116" s="17">
        <f>IF(BASE_MARKET_DATA[[#This Row],[DATE]]=_xlfn.MAXIFS(A:A,H:H,BASE_MARKET_DATA[[#This Row],[LABEL]]),1,0)</f>
        <v>0</v>
      </c>
      <c r="L7116" s="17">
        <f>IF(BASE_MARKET_DATA[[#This Row],[VARP]]&gt;0,1,0)</f>
        <v>1</v>
      </c>
    </row>
    <row r="7117" spans="1:12">
      <c r="A7117" s="1">
        <v>44035</v>
      </c>
      <c r="B7117" s="17" t="s">
        <v>91</v>
      </c>
      <c r="C7117">
        <v>1.272993</v>
      </c>
      <c r="D7117">
        <v>1.273075</v>
      </c>
      <c r="E7117">
        <v>-8.1999999999915474E-5</v>
      </c>
      <c r="F7117">
        <v>-6.441097343040707E-5</v>
      </c>
      <c r="G7117" s="17" t="s">
        <v>2</v>
      </c>
      <c r="H7117" s="17" t="s">
        <v>92</v>
      </c>
      <c r="I7117" s="17" t="s">
        <v>38</v>
      </c>
      <c r="J7117" s="17" t="s">
        <v>144</v>
      </c>
      <c r="K7117" s="17">
        <f>IF(BASE_MARKET_DATA[[#This Row],[DATE]]=_xlfn.MAXIFS(A:A,H:H,BASE_MARKET_DATA[[#This Row],[LABEL]]),1,0)</f>
        <v>0</v>
      </c>
      <c r="L7117" s="17">
        <f>IF(BASE_MARKET_DATA[[#This Row],[VARP]]&gt;0,1,0)</f>
        <v>0</v>
      </c>
    </row>
    <row r="7118" spans="1:12">
      <c r="A7118" s="1">
        <v>44036</v>
      </c>
      <c r="B7118" s="17" t="s">
        <v>91</v>
      </c>
      <c r="C7118">
        <v>1.273075</v>
      </c>
      <c r="D7118">
        <v>1.272993</v>
      </c>
      <c r="E7118">
        <v>8.1999999999915474E-5</v>
      </c>
      <c r="F7118">
        <v>6.4415122471149066E-5</v>
      </c>
      <c r="G7118" s="17" t="s">
        <v>2</v>
      </c>
      <c r="H7118" s="17" t="s">
        <v>92</v>
      </c>
      <c r="I7118" s="17" t="s">
        <v>38</v>
      </c>
      <c r="J7118" s="17" t="s">
        <v>144</v>
      </c>
      <c r="K7118" s="17">
        <f>IF(BASE_MARKET_DATA[[#This Row],[DATE]]=_xlfn.MAXIFS(A:A,H:H,BASE_MARKET_DATA[[#This Row],[LABEL]]),1,0)</f>
        <v>0</v>
      </c>
      <c r="L7118" s="17">
        <f>IF(BASE_MARKET_DATA[[#This Row],[VARP]]&gt;0,1,0)</f>
        <v>1</v>
      </c>
    </row>
    <row r="7119" spans="1:12">
      <c r="A7119" s="1">
        <v>44039</v>
      </c>
      <c r="B7119" s="17" t="s">
        <v>91</v>
      </c>
      <c r="C7119">
        <v>1.2795909999999999</v>
      </c>
      <c r="D7119">
        <v>1.273075</v>
      </c>
      <c r="E7119">
        <v>6.5159999999999663E-3</v>
      </c>
      <c r="F7119">
        <v>5.11831588869467E-3</v>
      </c>
      <c r="G7119" s="17" t="s">
        <v>2</v>
      </c>
      <c r="H7119" s="17" t="s">
        <v>92</v>
      </c>
      <c r="I7119" s="17" t="s">
        <v>38</v>
      </c>
      <c r="J7119" s="17" t="s">
        <v>144</v>
      </c>
      <c r="K7119" s="17">
        <f>IF(BASE_MARKET_DATA[[#This Row],[DATE]]=_xlfn.MAXIFS(A:A,H:H,BASE_MARKET_DATA[[#This Row],[LABEL]]),1,0)</f>
        <v>0</v>
      </c>
      <c r="L7119" s="17">
        <f>IF(BASE_MARKET_DATA[[#This Row],[VARP]]&gt;0,1,0)</f>
        <v>1</v>
      </c>
    </row>
    <row r="7120" spans="1:12">
      <c r="A7120" s="1">
        <v>44040</v>
      </c>
      <c r="B7120" s="17" t="s">
        <v>91</v>
      </c>
      <c r="C7120">
        <v>1.288975</v>
      </c>
      <c r="D7120">
        <v>1.2795909999999999</v>
      </c>
      <c r="E7120">
        <v>9.384000000000059E-3</v>
      </c>
      <c r="F7120">
        <v>7.3335933122380976E-3</v>
      </c>
      <c r="G7120" s="17" t="s">
        <v>2</v>
      </c>
      <c r="H7120" s="17" t="s">
        <v>92</v>
      </c>
      <c r="I7120" s="17" t="s">
        <v>38</v>
      </c>
      <c r="J7120" s="17" t="s">
        <v>144</v>
      </c>
      <c r="K7120" s="17">
        <f>IF(BASE_MARKET_DATA[[#This Row],[DATE]]=_xlfn.MAXIFS(A:A,H:H,BASE_MARKET_DATA[[#This Row],[LABEL]]),1,0)</f>
        <v>0</v>
      </c>
      <c r="L7120" s="17">
        <f>IF(BASE_MARKET_DATA[[#This Row],[VARP]]&gt;0,1,0)</f>
        <v>1</v>
      </c>
    </row>
    <row r="7121" spans="1:12">
      <c r="A7121" s="1">
        <v>44041</v>
      </c>
      <c r="B7121" s="17" t="s">
        <v>91</v>
      </c>
      <c r="C7121">
        <v>1.2923739999999999</v>
      </c>
      <c r="D7121">
        <v>1.288975</v>
      </c>
      <c r="E7121">
        <v>3.3989999999999299E-3</v>
      </c>
      <c r="F7121">
        <v>2.636978994937784E-3</v>
      </c>
      <c r="G7121" s="17" t="s">
        <v>2</v>
      </c>
      <c r="H7121" s="17" t="s">
        <v>92</v>
      </c>
      <c r="I7121" s="17" t="s">
        <v>38</v>
      </c>
      <c r="J7121" s="17" t="s">
        <v>144</v>
      </c>
      <c r="K7121" s="17">
        <f>IF(BASE_MARKET_DATA[[#This Row],[DATE]]=_xlfn.MAXIFS(A:A,H:H,BASE_MARKET_DATA[[#This Row],[LABEL]]),1,0)</f>
        <v>0</v>
      </c>
      <c r="L7121" s="17">
        <f>IF(BASE_MARKET_DATA[[#This Row],[VARP]]&gt;0,1,0)</f>
        <v>1</v>
      </c>
    </row>
    <row r="7122" spans="1:12">
      <c r="A7122" s="1">
        <v>44042</v>
      </c>
      <c r="B7122" s="17" t="s">
        <v>91</v>
      </c>
      <c r="C7122">
        <v>1.298246</v>
      </c>
      <c r="D7122">
        <v>1.2923739999999999</v>
      </c>
      <c r="E7122">
        <v>5.8720000000000994E-3</v>
      </c>
      <c r="F7122">
        <v>4.5435763950683779E-3</v>
      </c>
      <c r="G7122" s="17" t="s">
        <v>2</v>
      </c>
      <c r="H7122" s="17" t="s">
        <v>92</v>
      </c>
      <c r="I7122" s="17" t="s">
        <v>38</v>
      </c>
      <c r="J7122" s="17" t="s">
        <v>144</v>
      </c>
      <c r="K7122" s="17">
        <f>IF(BASE_MARKET_DATA[[#This Row],[DATE]]=_xlfn.MAXIFS(A:A,H:H,BASE_MARKET_DATA[[#This Row],[LABEL]]),1,0)</f>
        <v>0</v>
      </c>
      <c r="L7122" s="17">
        <f>IF(BASE_MARKET_DATA[[#This Row],[VARP]]&gt;0,1,0)</f>
        <v>1</v>
      </c>
    </row>
    <row r="7123" spans="1:12">
      <c r="A7123" s="1">
        <v>44043</v>
      </c>
      <c r="B7123" s="17" t="s">
        <v>91</v>
      </c>
      <c r="C7123">
        <v>1.311785</v>
      </c>
      <c r="D7123">
        <v>1.298246</v>
      </c>
      <c r="E7123">
        <v>1.3538999999999968E-2</v>
      </c>
      <c r="F7123">
        <v>1.0428686088768976E-2</v>
      </c>
      <c r="G7123" s="17" t="s">
        <v>2</v>
      </c>
      <c r="H7123" s="17" t="s">
        <v>92</v>
      </c>
      <c r="I7123" s="17" t="s">
        <v>38</v>
      </c>
      <c r="J7123" s="17" t="s">
        <v>144</v>
      </c>
      <c r="K7123" s="17">
        <f>IF(BASE_MARKET_DATA[[#This Row],[DATE]]=_xlfn.MAXIFS(A:A,H:H,BASE_MARKET_DATA[[#This Row],[LABEL]]),1,0)</f>
        <v>0</v>
      </c>
      <c r="L7123" s="17">
        <f>IF(BASE_MARKET_DATA[[#This Row],[VARP]]&gt;0,1,0)</f>
        <v>1</v>
      </c>
    </row>
    <row r="7124" spans="1:12">
      <c r="A7124" s="1">
        <v>44046</v>
      </c>
      <c r="B7124" s="17" t="s">
        <v>91</v>
      </c>
      <c r="C7124">
        <v>1.3101700000000001</v>
      </c>
      <c r="D7124">
        <v>1.311785</v>
      </c>
      <c r="E7124">
        <v>-1.6149999999999221E-3</v>
      </c>
      <c r="F7124">
        <v>-1.2311468723913766E-3</v>
      </c>
      <c r="G7124" s="17" t="s">
        <v>2</v>
      </c>
      <c r="H7124" s="17" t="s">
        <v>92</v>
      </c>
      <c r="I7124" s="17" t="s">
        <v>38</v>
      </c>
      <c r="J7124" s="17" t="s">
        <v>144</v>
      </c>
      <c r="K7124" s="17">
        <f>IF(BASE_MARKET_DATA[[#This Row],[DATE]]=_xlfn.MAXIFS(A:A,H:H,BASE_MARKET_DATA[[#This Row],[LABEL]]),1,0)</f>
        <v>0</v>
      </c>
      <c r="L7124" s="17">
        <f>IF(BASE_MARKET_DATA[[#This Row],[VARP]]&gt;0,1,0)</f>
        <v>0</v>
      </c>
    </row>
    <row r="7125" spans="1:12">
      <c r="A7125" s="1">
        <v>44047</v>
      </c>
      <c r="B7125" s="17" t="s">
        <v>91</v>
      </c>
      <c r="C7125">
        <v>1.3078730000000001</v>
      </c>
      <c r="D7125">
        <v>1.3101700000000001</v>
      </c>
      <c r="E7125">
        <v>-2.2969999999999935E-3</v>
      </c>
      <c r="F7125">
        <v>-1.7532075990138634E-3</v>
      </c>
      <c r="G7125" s="17" t="s">
        <v>2</v>
      </c>
      <c r="H7125" s="17" t="s">
        <v>92</v>
      </c>
      <c r="I7125" s="17" t="s">
        <v>38</v>
      </c>
      <c r="J7125" s="17" t="s">
        <v>144</v>
      </c>
      <c r="K7125" s="17">
        <f>IF(BASE_MARKET_DATA[[#This Row],[DATE]]=_xlfn.MAXIFS(A:A,H:H,BASE_MARKET_DATA[[#This Row],[LABEL]]),1,0)</f>
        <v>0</v>
      </c>
      <c r="L7125" s="17">
        <f>IF(BASE_MARKET_DATA[[#This Row],[VARP]]&gt;0,1,0)</f>
        <v>0</v>
      </c>
    </row>
    <row r="7126" spans="1:12">
      <c r="A7126" s="1">
        <v>44048</v>
      </c>
      <c r="B7126" s="17" t="s">
        <v>91</v>
      </c>
      <c r="C7126">
        <v>1.3086089999999999</v>
      </c>
      <c r="D7126">
        <v>1.3078730000000001</v>
      </c>
      <c r="E7126">
        <v>7.3599999999984789E-4</v>
      </c>
      <c r="F7126">
        <v>5.6274577118714726E-4</v>
      </c>
      <c r="G7126" s="17" t="s">
        <v>2</v>
      </c>
      <c r="H7126" s="17" t="s">
        <v>92</v>
      </c>
      <c r="I7126" s="17" t="s">
        <v>38</v>
      </c>
      <c r="J7126" s="17" t="s">
        <v>144</v>
      </c>
      <c r="K7126" s="17">
        <f>IF(BASE_MARKET_DATA[[#This Row],[DATE]]=_xlfn.MAXIFS(A:A,H:H,BASE_MARKET_DATA[[#This Row],[LABEL]]),1,0)</f>
        <v>0</v>
      </c>
      <c r="L7126" s="17">
        <f>IF(BASE_MARKET_DATA[[#This Row],[VARP]]&gt;0,1,0)</f>
        <v>1</v>
      </c>
    </row>
    <row r="7127" spans="1:12">
      <c r="A7127" s="1">
        <v>44049</v>
      </c>
      <c r="B7127" s="17" t="s">
        <v>91</v>
      </c>
      <c r="C7127">
        <v>1.3126799999999998</v>
      </c>
      <c r="D7127">
        <v>1.3086089999999999</v>
      </c>
      <c r="E7127">
        <v>4.0709999999999358E-3</v>
      </c>
      <c r="F7127">
        <v>3.1109368803056803E-3</v>
      </c>
      <c r="G7127" s="17" t="s">
        <v>2</v>
      </c>
      <c r="H7127" s="17" t="s">
        <v>92</v>
      </c>
      <c r="I7127" s="17" t="s">
        <v>38</v>
      </c>
      <c r="J7127" s="17" t="s">
        <v>144</v>
      </c>
      <c r="K7127" s="17">
        <f>IF(BASE_MARKET_DATA[[#This Row],[DATE]]=_xlfn.MAXIFS(A:A,H:H,BASE_MARKET_DATA[[#This Row],[LABEL]]),1,0)</f>
        <v>0</v>
      </c>
      <c r="L7127" s="17">
        <f>IF(BASE_MARKET_DATA[[#This Row],[VARP]]&gt;0,1,0)</f>
        <v>1</v>
      </c>
    </row>
    <row r="7128" spans="1:12">
      <c r="A7128" s="1">
        <v>44050</v>
      </c>
      <c r="B7128" s="17" t="s">
        <v>91</v>
      </c>
      <c r="C7128">
        <v>1.3138020000000001</v>
      </c>
      <c r="D7128">
        <v>1.3126799999999998</v>
      </c>
      <c r="E7128">
        <v>1.1220000000002894E-3</v>
      </c>
      <c r="F7128">
        <v>8.5473992138243105E-4</v>
      </c>
      <c r="G7128" s="17" t="s">
        <v>2</v>
      </c>
      <c r="H7128" s="17" t="s">
        <v>92</v>
      </c>
      <c r="I7128" s="17" t="s">
        <v>38</v>
      </c>
      <c r="J7128" s="17" t="s">
        <v>144</v>
      </c>
      <c r="K7128" s="17">
        <f>IF(BASE_MARKET_DATA[[#This Row],[DATE]]=_xlfn.MAXIFS(A:A,H:H,BASE_MARKET_DATA[[#This Row],[LABEL]]),1,0)</f>
        <v>0</v>
      </c>
      <c r="L7128" s="17">
        <f>IF(BASE_MARKET_DATA[[#This Row],[VARP]]&gt;0,1,0)</f>
        <v>1</v>
      </c>
    </row>
    <row r="7129" spans="1:12">
      <c r="A7129" s="1">
        <v>44053</v>
      </c>
      <c r="B7129" s="17" t="s">
        <v>91</v>
      </c>
      <c r="C7129">
        <v>1.3052270000000001</v>
      </c>
      <c r="D7129">
        <v>1.3138020000000001</v>
      </c>
      <c r="E7129">
        <v>-8.5749999999999993E-3</v>
      </c>
      <c r="F7129">
        <v>-6.5268586895133353E-3</v>
      </c>
      <c r="G7129" s="17" t="s">
        <v>2</v>
      </c>
      <c r="H7129" s="17" t="s">
        <v>92</v>
      </c>
      <c r="I7129" s="17" t="s">
        <v>38</v>
      </c>
      <c r="J7129" s="17" t="s">
        <v>144</v>
      </c>
      <c r="K7129" s="17">
        <f>IF(BASE_MARKET_DATA[[#This Row],[DATE]]=_xlfn.MAXIFS(A:A,H:H,BASE_MARKET_DATA[[#This Row],[LABEL]]),1,0)</f>
        <v>0</v>
      </c>
      <c r="L7129" s="17">
        <f>IF(BASE_MARKET_DATA[[#This Row],[VARP]]&gt;0,1,0)</f>
        <v>0</v>
      </c>
    </row>
    <row r="7130" spans="1:12">
      <c r="A7130" s="1">
        <v>44054</v>
      </c>
      <c r="B7130" s="17" t="s">
        <v>91</v>
      </c>
      <c r="C7130">
        <v>1.3077190000000001</v>
      </c>
      <c r="D7130">
        <v>1.3052270000000001</v>
      </c>
      <c r="E7130">
        <v>2.4919999999999387E-3</v>
      </c>
      <c r="F7130">
        <v>1.9092464375928006E-3</v>
      </c>
      <c r="G7130" s="17" t="s">
        <v>2</v>
      </c>
      <c r="H7130" s="17" t="s">
        <v>92</v>
      </c>
      <c r="I7130" s="17" t="s">
        <v>38</v>
      </c>
      <c r="J7130" s="17" t="s">
        <v>144</v>
      </c>
      <c r="K7130" s="17">
        <f>IF(BASE_MARKET_DATA[[#This Row],[DATE]]=_xlfn.MAXIFS(A:A,H:H,BASE_MARKET_DATA[[#This Row],[LABEL]]),1,0)</f>
        <v>0</v>
      </c>
      <c r="L7130" s="17">
        <f>IF(BASE_MARKET_DATA[[#This Row],[VARP]]&gt;0,1,0)</f>
        <v>1</v>
      </c>
    </row>
    <row r="7131" spans="1:12">
      <c r="A7131" s="1">
        <v>44055</v>
      </c>
      <c r="B7131" s="17" t="s">
        <v>91</v>
      </c>
      <c r="C7131">
        <v>1.3050740000000001</v>
      </c>
      <c r="D7131">
        <v>1.3077190000000001</v>
      </c>
      <c r="E7131">
        <v>-2.6450000000000085E-3</v>
      </c>
      <c r="F7131">
        <v>-2.0226057738703868E-3</v>
      </c>
      <c r="G7131" s="17" t="s">
        <v>2</v>
      </c>
      <c r="H7131" s="17" t="s">
        <v>92</v>
      </c>
      <c r="I7131" s="17" t="s">
        <v>38</v>
      </c>
      <c r="J7131" s="17" t="s">
        <v>144</v>
      </c>
      <c r="K7131" s="17">
        <f>IF(BASE_MARKET_DATA[[#This Row],[DATE]]=_xlfn.MAXIFS(A:A,H:H,BASE_MARKET_DATA[[#This Row],[LABEL]]),1,0)</f>
        <v>0</v>
      </c>
      <c r="L7131" s="17">
        <f>IF(BASE_MARKET_DATA[[#This Row],[VARP]]&gt;0,1,0)</f>
        <v>0</v>
      </c>
    </row>
    <row r="7132" spans="1:12">
      <c r="A7132" s="1">
        <v>44056</v>
      </c>
      <c r="B7132" s="17" t="s">
        <v>91</v>
      </c>
      <c r="C7132">
        <v>1.304802</v>
      </c>
      <c r="D7132">
        <v>1.3050740000000001</v>
      </c>
      <c r="E7132">
        <v>-2.7200000000004998E-4</v>
      </c>
      <c r="F7132">
        <v>-2.0841730047495389E-4</v>
      </c>
      <c r="G7132" s="17" t="s">
        <v>2</v>
      </c>
      <c r="H7132" s="17" t="s">
        <v>92</v>
      </c>
      <c r="I7132" s="17" t="s">
        <v>38</v>
      </c>
      <c r="J7132" s="17" t="s">
        <v>144</v>
      </c>
      <c r="K7132" s="17">
        <f>IF(BASE_MARKET_DATA[[#This Row],[DATE]]=_xlfn.MAXIFS(A:A,H:H,BASE_MARKET_DATA[[#This Row],[LABEL]]),1,0)</f>
        <v>0</v>
      </c>
      <c r="L7132" s="17">
        <f>IF(BASE_MARKET_DATA[[#This Row],[VARP]]&gt;0,1,0)</f>
        <v>0</v>
      </c>
    </row>
    <row r="7133" spans="1:12">
      <c r="A7133" s="1">
        <v>44057</v>
      </c>
      <c r="B7133" s="17" t="s">
        <v>91</v>
      </c>
      <c r="C7133">
        <v>1.307053</v>
      </c>
      <c r="D7133">
        <v>1.304802</v>
      </c>
      <c r="E7133">
        <v>2.251000000000003E-3</v>
      </c>
      <c r="F7133">
        <v>1.7251659638780467E-3</v>
      </c>
      <c r="G7133" s="17" t="s">
        <v>2</v>
      </c>
      <c r="H7133" s="17" t="s">
        <v>92</v>
      </c>
      <c r="I7133" s="17" t="s">
        <v>38</v>
      </c>
      <c r="J7133" s="17" t="s">
        <v>144</v>
      </c>
      <c r="K7133" s="17">
        <f>IF(BASE_MARKET_DATA[[#This Row],[DATE]]=_xlfn.MAXIFS(A:A,H:H,BASE_MARKET_DATA[[#This Row],[LABEL]]),1,0)</f>
        <v>0</v>
      </c>
      <c r="L7133" s="17">
        <f>IF(BASE_MARKET_DATA[[#This Row],[VARP]]&gt;0,1,0)</f>
        <v>1</v>
      </c>
    </row>
    <row r="7134" spans="1:12">
      <c r="A7134" s="1">
        <v>44060</v>
      </c>
      <c r="B7134" s="17" t="s">
        <v>91</v>
      </c>
      <c r="C7134">
        <v>1.3107</v>
      </c>
      <c r="D7134">
        <v>1.307053</v>
      </c>
      <c r="E7134">
        <v>3.6469999999999558E-3</v>
      </c>
      <c r="F7134">
        <v>2.7902464551934434E-3</v>
      </c>
      <c r="G7134" s="17" t="s">
        <v>2</v>
      </c>
      <c r="H7134" s="17" t="s">
        <v>92</v>
      </c>
      <c r="I7134" s="17" t="s">
        <v>38</v>
      </c>
      <c r="J7134" s="17" t="s">
        <v>144</v>
      </c>
      <c r="K7134" s="17">
        <f>IF(BASE_MARKET_DATA[[#This Row],[DATE]]=_xlfn.MAXIFS(A:A,H:H,BASE_MARKET_DATA[[#This Row],[LABEL]]),1,0)</f>
        <v>0</v>
      </c>
      <c r="L7134" s="17">
        <f>IF(BASE_MARKET_DATA[[#This Row],[VARP]]&gt;0,1,0)</f>
        <v>1</v>
      </c>
    </row>
    <row r="7135" spans="1:12">
      <c r="A7135" s="1">
        <v>44061</v>
      </c>
      <c r="B7135" s="17" t="s">
        <v>91</v>
      </c>
      <c r="C7135">
        <v>1.3107879999999998</v>
      </c>
      <c r="D7135">
        <v>1.3107</v>
      </c>
      <c r="E7135">
        <v>8.7999999999865963E-5</v>
      </c>
      <c r="F7135">
        <v>6.7139696345361996E-5</v>
      </c>
      <c r="G7135" s="17" t="s">
        <v>2</v>
      </c>
      <c r="H7135" s="17" t="s">
        <v>92</v>
      </c>
      <c r="I7135" s="17" t="s">
        <v>38</v>
      </c>
      <c r="J7135" s="17" t="s">
        <v>144</v>
      </c>
      <c r="K7135" s="17">
        <f>IF(BASE_MARKET_DATA[[#This Row],[DATE]]=_xlfn.MAXIFS(A:A,H:H,BASE_MARKET_DATA[[#This Row],[LABEL]]),1,0)</f>
        <v>0</v>
      </c>
      <c r="L7135" s="17">
        <f>IF(BASE_MARKET_DATA[[#This Row],[VARP]]&gt;0,1,0)</f>
        <v>1</v>
      </c>
    </row>
    <row r="7136" spans="1:12">
      <c r="A7136" s="1">
        <v>44062</v>
      </c>
      <c r="B7136" s="17" t="s">
        <v>91</v>
      </c>
      <c r="C7136">
        <v>1.325399</v>
      </c>
      <c r="D7136">
        <v>1.3107879999999998</v>
      </c>
      <c r="E7136">
        <v>1.4611000000000152E-2</v>
      </c>
      <c r="F7136">
        <v>1.1146730058560312E-2</v>
      </c>
      <c r="G7136" s="17" t="s">
        <v>2</v>
      </c>
      <c r="H7136" s="17" t="s">
        <v>92</v>
      </c>
      <c r="I7136" s="17" t="s">
        <v>38</v>
      </c>
      <c r="J7136" s="17" t="s">
        <v>144</v>
      </c>
      <c r="K7136" s="17">
        <f>IF(BASE_MARKET_DATA[[#This Row],[DATE]]=_xlfn.MAXIFS(A:A,H:H,BASE_MARKET_DATA[[#This Row],[LABEL]]),1,0)</f>
        <v>0</v>
      </c>
      <c r="L7136" s="17">
        <f>IF(BASE_MARKET_DATA[[#This Row],[VARP]]&gt;0,1,0)</f>
        <v>1</v>
      </c>
    </row>
    <row r="7137" spans="1:12">
      <c r="A7137" s="1">
        <v>44063</v>
      </c>
      <c r="B7137" s="17" t="s">
        <v>91</v>
      </c>
      <c r="C7137">
        <v>1.31108</v>
      </c>
      <c r="D7137">
        <v>1.325399</v>
      </c>
      <c r="E7137">
        <v>-1.4318999999999971E-2</v>
      </c>
      <c r="F7137">
        <v>-1.0803539160660278E-2</v>
      </c>
      <c r="G7137" s="17" t="s">
        <v>2</v>
      </c>
      <c r="H7137" s="17" t="s">
        <v>92</v>
      </c>
      <c r="I7137" s="17" t="s">
        <v>38</v>
      </c>
      <c r="J7137" s="17" t="s">
        <v>144</v>
      </c>
      <c r="K7137" s="17">
        <f>IF(BASE_MARKET_DATA[[#This Row],[DATE]]=_xlfn.MAXIFS(A:A,H:H,BASE_MARKET_DATA[[#This Row],[LABEL]]),1,0)</f>
        <v>0</v>
      </c>
      <c r="L7137" s="17">
        <f>IF(BASE_MARKET_DATA[[#This Row],[VARP]]&gt;0,1,0)</f>
        <v>0</v>
      </c>
    </row>
    <row r="7138" spans="1:12">
      <c r="A7138" s="1">
        <v>44064</v>
      </c>
      <c r="B7138" s="17" t="s">
        <v>91</v>
      </c>
      <c r="C7138">
        <v>1.3220339999999999</v>
      </c>
      <c r="D7138">
        <v>1.31108</v>
      </c>
      <c r="E7138">
        <v>1.0953999999999908E-2</v>
      </c>
      <c r="F7138">
        <v>8.3549440156206398E-3</v>
      </c>
      <c r="G7138" s="17" t="s">
        <v>2</v>
      </c>
      <c r="H7138" s="17" t="s">
        <v>92</v>
      </c>
      <c r="I7138" s="17" t="s">
        <v>38</v>
      </c>
      <c r="J7138" s="17" t="s">
        <v>144</v>
      </c>
      <c r="K7138" s="17">
        <f>IF(BASE_MARKET_DATA[[#This Row],[DATE]]=_xlfn.MAXIFS(A:A,H:H,BASE_MARKET_DATA[[#This Row],[LABEL]]),1,0)</f>
        <v>0</v>
      </c>
      <c r="L7138" s="17">
        <f>IF(BASE_MARKET_DATA[[#This Row],[VARP]]&gt;0,1,0)</f>
        <v>1</v>
      </c>
    </row>
    <row r="7139" spans="1:12">
      <c r="A7139" s="1">
        <v>44067</v>
      </c>
      <c r="B7139" s="17" t="s">
        <v>91</v>
      </c>
      <c r="C7139">
        <v>1.309415</v>
      </c>
      <c r="D7139">
        <v>1.3220339999999999</v>
      </c>
      <c r="E7139">
        <v>-1.2618999999999936E-2</v>
      </c>
      <c r="F7139">
        <v>-9.5451402913994173E-3</v>
      </c>
      <c r="G7139" s="17" t="s">
        <v>2</v>
      </c>
      <c r="H7139" s="17" t="s">
        <v>92</v>
      </c>
      <c r="I7139" s="17" t="s">
        <v>38</v>
      </c>
      <c r="J7139" s="17" t="s">
        <v>144</v>
      </c>
      <c r="K7139" s="17">
        <f>IF(BASE_MARKET_DATA[[#This Row],[DATE]]=_xlfn.MAXIFS(A:A,H:H,BASE_MARKET_DATA[[#This Row],[LABEL]]),1,0)</f>
        <v>0</v>
      </c>
      <c r="L7139" s="17">
        <f>IF(BASE_MARKET_DATA[[#This Row],[VARP]]&gt;0,1,0)</f>
        <v>0</v>
      </c>
    </row>
    <row r="7140" spans="1:12">
      <c r="A7140" s="1">
        <v>44068</v>
      </c>
      <c r="B7140" s="17" t="s">
        <v>91</v>
      </c>
      <c r="C7140">
        <v>1.3071379999999999</v>
      </c>
      <c r="D7140">
        <v>1.309415</v>
      </c>
      <c r="E7140">
        <v>-2.2770000000000845E-3</v>
      </c>
      <c r="F7140">
        <v>-1.738944490478637E-3</v>
      </c>
      <c r="G7140" s="17" t="s">
        <v>2</v>
      </c>
      <c r="H7140" s="17" t="s">
        <v>92</v>
      </c>
      <c r="I7140" s="17" t="s">
        <v>38</v>
      </c>
      <c r="J7140" s="17" t="s">
        <v>144</v>
      </c>
      <c r="K7140" s="17">
        <f>IF(BASE_MARKET_DATA[[#This Row],[DATE]]=_xlfn.MAXIFS(A:A,H:H,BASE_MARKET_DATA[[#This Row],[LABEL]]),1,0)</f>
        <v>0</v>
      </c>
      <c r="L7140" s="17">
        <f>IF(BASE_MARKET_DATA[[#This Row],[VARP]]&gt;0,1,0)</f>
        <v>0</v>
      </c>
    </row>
    <row r="7141" spans="1:12">
      <c r="A7141" s="1">
        <v>44069</v>
      </c>
      <c r="B7141" s="17" t="s">
        <v>91</v>
      </c>
      <c r="C7141">
        <v>1.315218</v>
      </c>
      <c r="D7141">
        <v>1.3071379999999999</v>
      </c>
      <c r="E7141">
        <v>8.0800000000000871E-3</v>
      </c>
      <c r="F7141">
        <v>6.1814437343265119E-3</v>
      </c>
      <c r="G7141" s="17" t="s">
        <v>2</v>
      </c>
      <c r="H7141" s="17" t="s">
        <v>92</v>
      </c>
      <c r="I7141" s="17" t="s">
        <v>38</v>
      </c>
      <c r="J7141" s="17" t="s">
        <v>144</v>
      </c>
      <c r="K7141" s="17">
        <f>IF(BASE_MARKET_DATA[[#This Row],[DATE]]=_xlfn.MAXIFS(A:A,H:H,BASE_MARKET_DATA[[#This Row],[LABEL]]),1,0)</f>
        <v>0</v>
      </c>
      <c r="L7141" s="17">
        <f>IF(BASE_MARKET_DATA[[#This Row],[VARP]]&gt;0,1,0)</f>
        <v>1</v>
      </c>
    </row>
    <row r="7142" spans="1:12">
      <c r="A7142" s="1">
        <v>44070</v>
      </c>
      <c r="B7142" s="17" t="s">
        <v>91</v>
      </c>
      <c r="C7142">
        <v>1.321982</v>
      </c>
      <c r="D7142">
        <v>1.315218</v>
      </c>
      <c r="E7142">
        <v>6.7639999999999922E-3</v>
      </c>
      <c r="F7142">
        <v>5.1428736528849155E-3</v>
      </c>
      <c r="G7142" s="17" t="s">
        <v>2</v>
      </c>
      <c r="H7142" s="17" t="s">
        <v>92</v>
      </c>
      <c r="I7142" s="17" t="s">
        <v>38</v>
      </c>
      <c r="J7142" s="17" t="s">
        <v>144</v>
      </c>
      <c r="K7142" s="17">
        <f>IF(BASE_MARKET_DATA[[#This Row],[DATE]]=_xlfn.MAXIFS(A:A,H:H,BASE_MARKET_DATA[[#This Row],[LABEL]]),1,0)</f>
        <v>0</v>
      </c>
      <c r="L7142" s="17">
        <f>IF(BASE_MARKET_DATA[[#This Row],[VARP]]&gt;0,1,0)</f>
        <v>1</v>
      </c>
    </row>
    <row r="7143" spans="1:12">
      <c r="A7143" s="1">
        <v>44071</v>
      </c>
      <c r="B7143" s="17" t="s">
        <v>91</v>
      </c>
      <c r="C7143">
        <v>1.319958</v>
      </c>
      <c r="D7143">
        <v>1.321982</v>
      </c>
      <c r="E7143">
        <v>-2.0240000000000258E-3</v>
      </c>
      <c r="F7143">
        <v>-1.5310344618913313E-3</v>
      </c>
      <c r="G7143" s="17" t="s">
        <v>2</v>
      </c>
      <c r="H7143" s="17" t="s">
        <v>92</v>
      </c>
      <c r="I7143" s="17" t="s">
        <v>38</v>
      </c>
      <c r="J7143" s="17" t="s">
        <v>144</v>
      </c>
      <c r="K7143" s="17">
        <f>IF(BASE_MARKET_DATA[[#This Row],[DATE]]=_xlfn.MAXIFS(A:A,H:H,BASE_MARKET_DATA[[#This Row],[LABEL]]),1,0)</f>
        <v>0</v>
      </c>
      <c r="L7143" s="17">
        <f>IF(BASE_MARKET_DATA[[#This Row],[VARP]]&gt;0,1,0)</f>
        <v>0</v>
      </c>
    </row>
    <row r="7144" spans="1:12">
      <c r="A7144" s="1">
        <v>44074</v>
      </c>
      <c r="B7144" s="17" t="s">
        <v>91</v>
      </c>
      <c r="C7144">
        <v>1.3356479999999999</v>
      </c>
      <c r="D7144">
        <v>1.319958</v>
      </c>
      <c r="E7144">
        <v>1.5689999999999982E-2</v>
      </c>
      <c r="F7144">
        <v>1.1886741850877059E-2</v>
      </c>
      <c r="G7144" s="17" t="s">
        <v>2</v>
      </c>
      <c r="H7144" s="17" t="s">
        <v>92</v>
      </c>
      <c r="I7144" s="17" t="s">
        <v>38</v>
      </c>
      <c r="J7144" s="17" t="s">
        <v>144</v>
      </c>
      <c r="K7144" s="17">
        <f>IF(BASE_MARKET_DATA[[#This Row],[DATE]]=_xlfn.MAXIFS(A:A,H:H,BASE_MARKET_DATA[[#This Row],[LABEL]]),1,0)</f>
        <v>0</v>
      </c>
      <c r="L7144" s="17">
        <f>IF(BASE_MARKET_DATA[[#This Row],[VARP]]&gt;0,1,0)</f>
        <v>1</v>
      </c>
    </row>
    <row r="7145" spans="1:12">
      <c r="A7145" s="1">
        <v>44075</v>
      </c>
      <c r="B7145" s="17" t="s">
        <v>91</v>
      </c>
      <c r="C7145">
        <v>1.336452</v>
      </c>
      <c r="D7145">
        <v>1.3356479999999999</v>
      </c>
      <c r="E7145">
        <v>8.0400000000002692E-4</v>
      </c>
      <c r="F7145">
        <v>6.0195500610941424E-4</v>
      </c>
      <c r="G7145" s="17" t="s">
        <v>2</v>
      </c>
      <c r="H7145" s="17" t="s">
        <v>92</v>
      </c>
      <c r="I7145" s="17" t="s">
        <v>38</v>
      </c>
      <c r="J7145" s="17" t="s">
        <v>144</v>
      </c>
      <c r="K7145" s="17">
        <f>IF(BASE_MARKET_DATA[[#This Row],[DATE]]=_xlfn.MAXIFS(A:A,H:H,BASE_MARKET_DATA[[#This Row],[LABEL]]),1,0)</f>
        <v>0</v>
      </c>
      <c r="L7145" s="17">
        <f>IF(BASE_MARKET_DATA[[#This Row],[VARP]]&gt;0,1,0)</f>
        <v>1</v>
      </c>
    </row>
    <row r="7146" spans="1:12">
      <c r="A7146" s="1">
        <v>44076</v>
      </c>
      <c r="B7146" s="17" t="s">
        <v>91</v>
      </c>
      <c r="C7146">
        <v>1.339944</v>
      </c>
      <c r="D7146">
        <v>1.336452</v>
      </c>
      <c r="E7146">
        <v>3.4920000000000506E-3</v>
      </c>
      <c r="F7146">
        <v>2.6128884539063512E-3</v>
      </c>
      <c r="G7146" s="17" t="s">
        <v>2</v>
      </c>
      <c r="H7146" s="17" t="s">
        <v>92</v>
      </c>
      <c r="I7146" s="17" t="s">
        <v>38</v>
      </c>
      <c r="J7146" s="17" t="s">
        <v>144</v>
      </c>
      <c r="K7146" s="17">
        <f>IF(BASE_MARKET_DATA[[#This Row],[DATE]]=_xlfn.MAXIFS(A:A,H:H,BASE_MARKET_DATA[[#This Row],[LABEL]]),1,0)</f>
        <v>0</v>
      </c>
      <c r="L7146" s="17">
        <f>IF(BASE_MARKET_DATA[[#This Row],[VARP]]&gt;0,1,0)</f>
        <v>1</v>
      </c>
    </row>
    <row r="7147" spans="1:12">
      <c r="A7147" s="1">
        <v>44077</v>
      </c>
      <c r="B7147" s="17" t="s">
        <v>91</v>
      </c>
      <c r="C7147">
        <v>1.3351309999999998</v>
      </c>
      <c r="D7147">
        <v>1.339944</v>
      </c>
      <c r="E7147">
        <v>-4.8130000000001782E-3</v>
      </c>
      <c r="F7147">
        <v>-3.5919411557499255E-3</v>
      </c>
      <c r="G7147" s="17" t="s">
        <v>2</v>
      </c>
      <c r="H7147" s="17" t="s">
        <v>92</v>
      </c>
      <c r="I7147" s="17" t="s">
        <v>38</v>
      </c>
      <c r="J7147" s="17" t="s">
        <v>144</v>
      </c>
      <c r="K7147" s="17">
        <f>IF(BASE_MARKET_DATA[[#This Row],[DATE]]=_xlfn.MAXIFS(A:A,H:H,BASE_MARKET_DATA[[#This Row],[LABEL]]),1,0)</f>
        <v>0</v>
      </c>
      <c r="L7147" s="17">
        <f>IF(BASE_MARKET_DATA[[#This Row],[VARP]]&gt;0,1,0)</f>
        <v>0</v>
      </c>
    </row>
    <row r="7148" spans="1:12">
      <c r="A7148" s="1">
        <v>44078</v>
      </c>
      <c r="B7148" s="17" t="s">
        <v>91</v>
      </c>
      <c r="C7148">
        <v>1.326225</v>
      </c>
      <c r="D7148">
        <v>1.3351309999999998</v>
      </c>
      <c r="E7148">
        <v>-8.9059999999998585E-3</v>
      </c>
      <c r="F7148">
        <v>-6.6705064896252575E-3</v>
      </c>
      <c r="G7148" s="17" t="s">
        <v>2</v>
      </c>
      <c r="H7148" s="17" t="s">
        <v>92</v>
      </c>
      <c r="I7148" s="17" t="s">
        <v>38</v>
      </c>
      <c r="J7148" s="17" t="s">
        <v>144</v>
      </c>
      <c r="K7148" s="17">
        <f>IF(BASE_MARKET_DATA[[#This Row],[DATE]]=_xlfn.MAXIFS(A:A,H:H,BASE_MARKET_DATA[[#This Row],[LABEL]]),1,0)</f>
        <v>0</v>
      </c>
      <c r="L7148" s="17">
        <f>IF(BASE_MARKET_DATA[[#This Row],[VARP]]&gt;0,1,0)</f>
        <v>0</v>
      </c>
    </row>
    <row r="7149" spans="1:12">
      <c r="A7149" s="1">
        <v>44081</v>
      </c>
      <c r="B7149" s="17" t="s">
        <v>91</v>
      </c>
      <c r="C7149">
        <v>1.3245739999999999</v>
      </c>
      <c r="D7149">
        <v>1.326225</v>
      </c>
      <c r="E7149">
        <v>-1.6510000000000691E-3</v>
      </c>
      <c r="F7149">
        <v>-1.2448868027673051E-3</v>
      </c>
      <c r="G7149" s="17" t="s">
        <v>2</v>
      </c>
      <c r="H7149" s="17" t="s">
        <v>92</v>
      </c>
      <c r="I7149" s="17" t="s">
        <v>38</v>
      </c>
      <c r="J7149" s="17" t="s">
        <v>144</v>
      </c>
      <c r="K7149" s="17">
        <f>IF(BASE_MARKET_DATA[[#This Row],[DATE]]=_xlfn.MAXIFS(A:A,H:H,BASE_MARKET_DATA[[#This Row],[LABEL]]),1,0)</f>
        <v>0</v>
      </c>
      <c r="L7149" s="17">
        <f>IF(BASE_MARKET_DATA[[#This Row],[VARP]]&gt;0,1,0)</f>
        <v>0</v>
      </c>
    </row>
    <row r="7150" spans="1:12">
      <c r="A7150" s="1">
        <v>44082</v>
      </c>
      <c r="B7150" s="17" t="s">
        <v>91</v>
      </c>
      <c r="C7150">
        <v>1.316222</v>
      </c>
      <c r="D7150">
        <v>1.3245739999999999</v>
      </c>
      <c r="E7150">
        <v>-8.351999999999915E-3</v>
      </c>
      <c r="F7150">
        <v>-6.305423479548833E-3</v>
      </c>
      <c r="G7150" s="17" t="s">
        <v>2</v>
      </c>
      <c r="H7150" s="17" t="s">
        <v>92</v>
      </c>
      <c r="I7150" s="17" t="s">
        <v>38</v>
      </c>
      <c r="J7150" s="17" t="s">
        <v>144</v>
      </c>
      <c r="K7150" s="17">
        <f>IF(BASE_MARKET_DATA[[#This Row],[DATE]]=_xlfn.MAXIFS(A:A,H:H,BASE_MARKET_DATA[[#This Row],[LABEL]]),1,0)</f>
        <v>0</v>
      </c>
      <c r="L7150" s="17">
        <f>IF(BASE_MARKET_DATA[[#This Row],[VARP]]&gt;0,1,0)</f>
        <v>0</v>
      </c>
    </row>
    <row r="7151" spans="1:12">
      <c r="A7151" s="1">
        <v>44083</v>
      </c>
      <c r="B7151" s="17" t="s">
        <v>91</v>
      </c>
      <c r="C7151">
        <v>1.2968489999999999</v>
      </c>
      <c r="D7151">
        <v>1.316222</v>
      </c>
      <c r="E7151">
        <v>-1.9373000000000085E-2</v>
      </c>
      <c r="F7151">
        <v>-1.4718641688104351E-2</v>
      </c>
      <c r="G7151" s="17" t="s">
        <v>2</v>
      </c>
      <c r="H7151" s="17" t="s">
        <v>92</v>
      </c>
      <c r="I7151" s="17" t="s">
        <v>38</v>
      </c>
      <c r="J7151" s="17" t="s">
        <v>144</v>
      </c>
      <c r="K7151" s="17">
        <f>IF(BASE_MARKET_DATA[[#This Row],[DATE]]=_xlfn.MAXIFS(A:A,H:H,BASE_MARKET_DATA[[#This Row],[LABEL]]),1,0)</f>
        <v>0</v>
      </c>
      <c r="L7151" s="17">
        <f>IF(BASE_MARKET_DATA[[#This Row],[VARP]]&gt;0,1,0)</f>
        <v>0</v>
      </c>
    </row>
    <row r="7152" spans="1:12">
      <c r="A7152" s="1">
        <v>44084</v>
      </c>
      <c r="B7152" s="17" t="s">
        <v>91</v>
      </c>
      <c r="C7152">
        <v>1.299917</v>
      </c>
      <c r="D7152">
        <v>1.2968489999999999</v>
      </c>
      <c r="E7152">
        <v>3.0680000000000707E-3</v>
      </c>
      <c r="F7152">
        <v>2.3657341756828055E-3</v>
      </c>
      <c r="G7152" s="17" t="s">
        <v>2</v>
      </c>
      <c r="H7152" s="17" t="s">
        <v>92</v>
      </c>
      <c r="I7152" s="17" t="s">
        <v>38</v>
      </c>
      <c r="J7152" s="17" t="s">
        <v>144</v>
      </c>
      <c r="K7152" s="17">
        <f>IF(BASE_MARKET_DATA[[#This Row],[DATE]]=_xlfn.MAXIFS(A:A,H:H,BASE_MARKET_DATA[[#This Row],[LABEL]]),1,0)</f>
        <v>0</v>
      </c>
      <c r="L7152" s="17">
        <f>IF(BASE_MARKET_DATA[[#This Row],[VARP]]&gt;0,1,0)</f>
        <v>1</v>
      </c>
    </row>
    <row r="7153" spans="1:12">
      <c r="A7153" s="1">
        <v>44085</v>
      </c>
      <c r="B7153" s="17" t="s">
        <v>91</v>
      </c>
      <c r="C7153">
        <v>1.2808299999999999</v>
      </c>
      <c r="D7153">
        <v>1.299917</v>
      </c>
      <c r="E7153">
        <v>-1.9087000000000076E-2</v>
      </c>
      <c r="F7153">
        <v>-1.4683245161037263E-2</v>
      </c>
      <c r="G7153" s="17" t="s">
        <v>2</v>
      </c>
      <c r="H7153" s="17" t="s">
        <v>92</v>
      </c>
      <c r="I7153" s="17" t="s">
        <v>38</v>
      </c>
      <c r="J7153" s="17" t="s">
        <v>144</v>
      </c>
      <c r="K7153" s="17">
        <f>IF(BASE_MARKET_DATA[[#This Row],[DATE]]=_xlfn.MAXIFS(A:A,H:H,BASE_MARKET_DATA[[#This Row],[LABEL]]),1,0)</f>
        <v>0</v>
      </c>
      <c r="L7153" s="17">
        <f>IF(BASE_MARKET_DATA[[#This Row],[VARP]]&gt;0,1,0)</f>
        <v>0</v>
      </c>
    </row>
    <row r="7154" spans="1:12">
      <c r="A7154" s="1">
        <v>44088</v>
      </c>
      <c r="B7154" s="17" t="s">
        <v>91</v>
      </c>
      <c r="C7154">
        <v>1.280656</v>
      </c>
      <c r="D7154">
        <v>1.2808299999999999</v>
      </c>
      <c r="E7154">
        <v>-1.7399999999989646E-4</v>
      </c>
      <c r="F7154">
        <v>-1.3584941014802625E-4</v>
      </c>
      <c r="G7154" s="17" t="s">
        <v>2</v>
      </c>
      <c r="H7154" s="17" t="s">
        <v>92</v>
      </c>
      <c r="I7154" s="17" t="s">
        <v>38</v>
      </c>
      <c r="J7154" s="17" t="s">
        <v>144</v>
      </c>
      <c r="K7154" s="17">
        <f>IF(BASE_MARKET_DATA[[#This Row],[DATE]]=_xlfn.MAXIFS(A:A,H:H,BASE_MARKET_DATA[[#This Row],[LABEL]]),1,0)</f>
        <v>0</v>
      </c>
      <c r="L7154" s="17">
        <f>IF(BASE_MARKET_DATA[[#This Row],[VARP]]&gt;0,1,0)</f>
        <v>0</v>
      </c>
    </row>
    <row r="7155" spans="1:12">
      <c r="A7155" s="1">
        <v>44089</v>
      </c>
      <c r="B7155" s="17" t="s">
        <v>91</v>
      </c>
      <c r="C7155">
        <v>1.284967</v>
      </c>
      <c r="D7155">
        <v>1.280656</v>
      </c>
      <c r="E7155">
        <v>4.3109999999999538E-3</v>
      </c>
      <c r="F7155">
        <v>3.3662435501804963E-3</v>
      </c>
      <c r="G7155" s="17" t="s">
        <v>2</v>
      </c>
      <c r="H7155" s="17" t="s">
        <v>92</v>
      </c>
      <c r="I7155" s="17" t="s">
        <v>38</v>
      </c>
      <c r="J7155" s="17" t="s">
        <v>144</v>
      </c>
      <c r="K7155" s="17">
        <f>IF(BASE_MARKET_DATA[[#This Row],[DATE]]=_xlfn.MAXIFS(A:A,H:H,BASE_MARKET_DATA[[#This Row],[LABEL]]),1,0)</f>
        <v>0</v>
      </c>
      <c r="L7155" s="17">
        <f>IF(BASE_MARKET_DATA[[#This Row],[VARP]]&gt;0,1,0)</f>
        <v>1</v>
      </c>
    </row>
    <row r="7156" spans="1:12">
      <c r="A7156" s="1">
        <v>44090</v>
      </c>
      <c r="B7156" s="17" t="s">
        <v>91</v>
      </c>
      <c r="C7156">
        <v>1.2884770000000001</v>
      </c>
      <c r="D7156">
        <v>1.284967</v>
      </c>
      <c r="E7156">
        <v>3.5100000000001241E-3</v>
      </c>
      <c r="F7156">
        <v>2.7315876594497168E-3</v>
      </c>
      <c r="G7156" s="17" t="s">
        <v>2</v>
      </c>
      <c r="H7156" s="17" t="s">
        <v>92</v>
      </c>
      <c r="I7156" s="17" t="s">
        <v>38</v>
      </c>
      <c r="J7156" s="17" t="s">
        <v>144</v>
      </c>
      <c r="K7156" s="17">
        <f>IF(BASE_MARKET_DATA[[#This Row],[DATE]]=_xlfn.MAXIFS(A:A,H:H,BASE_MARKET_DATA[[#This Row],[LABEL]]),1,0)</f>
        <v>0</v>
      </c>
      <c r="L7156" s="17">
        <f>IF(BASE_MARKET_DATA[[#This Row],[VARP]]&gt;0,1,0)</f>
        <v>1</v>
      </c>
    </row>
    <row r="7157" spans="1:12">
      <c r="A7157" s="1">
        <v>44091</v>
      </c>
      <c r="B7157" s="17" t="s">
        <v>91</v>
      </c>
      <c r="C7157">
        <v>1.296</v>
      </c>
      <c r="D7157">
        <v>1.2884770000000001</v>
      </c>
      <c r="E7157">
        <v>7.5229999999999464E-3</v>
      </c>
      <c r="F7157">
        <v>5.8386762045422201E-3</v>
      </c>
      <c r="G7157" s="17" t="s">
        <v>2</v>
      </c>
      <c r="H7157" s="17" t="s">
        <v>92</v>
      </c>
      <c r="I7157" s="17" t="s">
        <v>38</v>
      </c>
      <c r="J7157" s="17" t="s">
        <v>144</v>
      </c>
      <c r="K7157" s="17">
        <f>IF(BASE_MARKET_DATA[[#This Row],[DATE]]=_xlfn.MAXIFS(A:A,H:H,BASE_MARKET_DATA[[#This Row],[LABEL]]),1,0)</f>
        <v>0</v>
      </c>
      <c r="L7157" s="17">
        <f>IF(BASE_MARKET_DATA[[#This Row],[VARP]]&gt;0,1,0)</f>
        <v>1</v>
      </c>
    </row>
    <row r="7158" spans="1:12">
      <c r="A7158" s="1">
        <v>44092</v>
      </c>
      <c r="B7158" s="17" t="s">
        <v>91</v>
      </c>
      <c r="C7158">
        <v>1.297555</v>
      </c>
      <c r="D7158">
        <v>1.296</v>
      </c>
      <c r="E7158">
        <v>1.5549999999999731E-3</v>
      </c>
      <c r="F7158">
        <v>1.1998456790123248E-3</v>
      </c>
      <c r="G7158" s="17" t="s">
        <v>2</v>
      </c>
      <c r="H7158" s="17" t="s">
        <v>92</v>
      </c>
      <c r="I7158" s="17" t="s">
        <v>38</v>
      </c>
      <c r="J7158" s="17" t="s">
        <v>144</v>
      </c>
      <c r="K7158" s="17">
        <f>IF(BASE_MARKET_DATA[[#This Row],[DATE]]=_xlfn.MAXIFS(A:A,H:H,BASE_MARKET_DATA[[#This Row],[LABEL]]),1,0)</f>
        <v>0</v>
      </c>
      <c r="L7158" s="17">
        <f>IF(BASE_MARKET_DATA[[#This Row],[VARP]]&gt;0,1,0)</f>
        <v>1</v>
      </c>
    </row>
    <row r="7159" spans="1:12">
      <c r="A7159" s="1">
        <v>44095</v>
      </c>
      <c r="B7159" s="17" t="s">
        <v>91</v>
      </c>
      <c r="C7159">
        <v>1.2932760000000001</v>
      </c>
      <c r="D7159">
        <v>1.297555</v>
      </c>
      <c r="E7159">
        <v>-4.2789999999999218E-3</v>
      </c>
      <c r="F7159">
        <v>-3.2977407508736982E-3</v>
      </c>
      <c r="G7159" s="17" t="s">
        <v>2</v>
      </c>
      <c r="H7159" s="17" t="s">
        <v>92</v>
      </c>
      <c r="I7159" s="17" t="s">
        <v>38</v>
      </c>
      <c r="J7159" s="17" t="s">
        <v>144</v>
      </c>
      <c r="K7159" s="17">
        <f>IF(BASE_MARKET_DATA[[#This Row],[DATE]]=_xlfn.MAXIFS(A:A,H:H,BASE_MARKET_DATA[[#This Row],[LABEL]]),1,0)</f>
        <v>0</v>
      </c>
      <c r="L7159" s="17">
        <f>IF(BASE_MARKET_DATA[[#This Row],[VARP]]&gt;0,1,0)</f>
        <v>0</v>
      </c>
    </row>
    <row r="7160" spans="1:12">
      <c r="A7160" s="1">
        <v>44096</v>
      </c>
      <c r="B7160" s="17" t="s">
        <v>91</v>
      </c>
      <c r="C7160">
        <v>1.2820510000000001</v>
      </c>
      <c r="D7160">
        <v>1.2932760000000001</v>
      </c>
      <c r="E7160">
        <v>-1.1225000000000041E-2</v>
      </c>
      <c r="F7160">
        <v>-8.6795084730560534E-3</v>
      </c>
      <c r="G7160" s="17" t="s">
        <v>2</v>
      </c>
      <c r="H7160" s="17" t="s">
        <v>92</v>
      </c>
      <c r="I7160" s="17" t="s">
        <v>38</v>
      </c>
      <c r="J7160" s="17" t="s">
        <v>144</v>
      </c>
      <c r="K7160" s="17">
        <f>IF(BASE_MARKET_DATA[[#This Row],[DATE]]=_xlfn.MAXIFS(A:A,H:H,BASE_MARKET_DATA[[#This Row],[LABEL]]),1,0)</f>
        <v>0</v>
      </c>
      <c r="L7160" s="17">
        <f>IF(BASE_MARKET_DATA[[#This Row],[VARP]]&gt;0,1,0)</f>
        <v>0</v>
      </c>
    </row>
    <row r="7161" spans="1:12">
      <c r="A7161" s="1">
        <v>44097</v>
      </c>
      <c r="B7161" s="17" t="s">
        <v>91</v>
      </c>
      <c r="C7161">
        <v>1.274405</v>
      </c>
      <c r="D7161">
        <v>1.2820510000000001</v>
      </c>
      <c r="E7161">
        <v>-7.6460000000000417E-3</v>
      </c>
      <c r="F7161">
        <v>-5.9638813120539208E-3</v>
      </c>
      <c r="G7161" s="17" t="s">
        <v>2</v>
      </c>
      <c r="H7161" s="17" t="s">
        <v>92</v>
      </c>
      <c r="I7161" s="17" t="s">
        <v>38</v>
      </c>
      <c r="J7161" s="17" t="s">
        <v>144</v>
      </c>
      <c r="K7161" s="17">
        <f>IF(BASE_MARKET_DATA[[#This Row],[DATE]]=_xlfn.MAXIFS(A:A,H:H,BASE_MARKET_DATA[[#This Row],[LABEL]]),1,0)</f>
        <v>0</v>
      </c>
      <c r="L7161" s="17">
        <f>IF(BASE_MARKET_DATA[[#This Row],[VARP]]&gt;0,1,0)</f>
        <v>0</v>
      </c>
    </row>
    <row r="7162" spans="1:12">
      <c r="A7162" s="1">
        <v>44098</v>
      </c>
      <c r="B7162" s="17" t="s">
        <v>91</v>
      </c>
      <c r="C7162">
        <v>1.271747</v>
      </c>
      <c r="D7162">
        <v>1.274405</v>
      </c>
      <c r="E7162">
        <v>-2.6580000000000492E-3</v>
      </c>
      <c r="F7162">
        <v>-2.0856791993126588E-3</v>
      </c>
      <c r="G7162" s="17" t="s">
        <v>2</v>
      </c>
      <c r="H7162" s="17" t="s">
        <v>92</v>
      </c>
      <c r="I7162" s="17" t="s">
        <v>38</v>
      </c>
      <c r="J7162" s="17" t="s">
        <v>144</v>
      </c>
      <c r="K7162" s="17">
        <f>IF(BASE_MARKET_DATA[[#This Row],[DATE]]=_xlfn.MAXIFS(A:A,H:H,BASE_MARKET_DATA[[#This Row],[LABEL]]),1,0)</f>
        <v>0</v>
      </c>
      <c r="L7162" s="17">
        <f>IF(BASE_MARKET_DATA[[#This Row],[VARP]]&gt;0,1,0)</f>
        <v>0</v>
      </c>
    </row>
    <row r="7163" spans="1:12">
      <c r="A7163" s="1">
        <v>44099</v>
      </c>
      <c r="B7163" s="17" t="s">
        <v>91</v>
      </c>
      <c r="C7163">
        <v>1.2757049999999999</v>
      </c>
      <c r="D7163">
        <v>1.271747</v>
      </c>
      <c r="E7163">
        <v>3.957999999999906E-3</v>
      </c>
      <c r="F7163">
        <v>3.1122542455377573E-3</v>
      </c>
      <c r="G7163" s="17" t="s">
        <v>2</v>
      </c>
      <c r="H7163" s="17" t="s">
        <v>92</v>
      </c>
      <c r="I7163" s="17" t="s">
        <v>38</v>
      </c>
      <c r="J7163" s="17" t="s">
        <v>144</v>
      </c>
      <c r="K7163" s="17">
        <f>IF(BASE_MARKET_DATA[[#This Row],[DATE]]=_xlfn.MAXIFS(A:A,H:H,BASE_MARKET_DATA[[#This Row],[LABEL]]),1,0)</f>
        <v>1</v>
      </c>
      <c r="L7163" s="17">
        <f>IF(BASE_MARKET_DATA[[#This Row],[VARP]]&gt;0,1,0)</f>
        <v>1</v>
      </c>
    </row>
    <row r="7164" spans="1:12">
      <c r="A7164" s="1">
        <v>43830</v>
      </c>
      <c r="B7164" s="17" t="s">
        <v>93</v>
      </c>
      <c r="C7164">
        <v>142.76400800000002</v>
      </c>
      <c r="G7164" s="17" t="s">
        <v>2</v>
      </c>
      <c r="H7164" s="17" t="s">
        <v>94</v>
      </c>
      <c r="I7164" s="17" t="s">
        <v>38</v>
      </c>
      <c r="J7164" s="17" t="s">
        <v>144</v>
      </c>
      <c r="K7164" s="17">
        <f>IF(BASE_MARKET_DATA[[#This Row],[DATE]]=_xlfn.MAXIFS(A:A,H:H,BASE_MARKET_DATA[[#This Row],[LABEL]]),1,0)</f>
        <v>0</v>
      </c>
      <c r="L7164" s="17">
        <f>IF(BASE_MARKET_DATA[[#This Row],[VARP]]&gt;0,1,0)</f>
        <v>0</v>
      </c>
    </row>
    <row r="7165" spans="1:12">
      <c r="A7165" s="1">
        <v>43831</v>
      </c>
      <c r="B7165" s="17" t="s">
        <v>93</v>
      </c>
      <c r="C7165">
        <v>144.41999799999999</v>
      </c>
      <c r="D7165">
        <v>142.76400800000002</v>
      </c>
      <c r="E7165">
        <v>1.6559899999999743</v>
      </c>
      <c r="F7165">
        <v>1.1599492219355275E-2</v>
      </c>
      <c r="G7165" s="17" t="s">
        <v>2</v>
      </c>
      <c r="H7165" s="17" t="s">
        <v>94</v>
      </c>
      <c r="I7165" s="17" t="s">
        <v>38</v>
      </c>
      <c r="J7165" s="17" t="s">
        <v>144</v>
      </c>
      <c r="K7165" s="17">
        <f>IF(BASE_MARKET_DATA[[#This Row],[DATE]]=_xlfn.MAXIFS(A:A,H:H,BASE_MARKET_DATA[[#This Row],[LABEL]]),1,0)</f>
        <v>0</v>
      </c>
      <c r="L7165" s="17">
        <f>IF(BASE_MARKET_DATA[[#This Row],[VARP]]&gt;0,1,0)</f>
        <v>1</v>
      </c>
    </row>
    <row r="7166" spans="1:12">
      <c r="A7166" s="1">
        <v>43832</v>
      </c>
      <c r="B7166" s="17" t="s">
        <v>93</v>
      </c>
      <c r="C7166">
        <v>144.04800399999999</v>
      </c>
      <c r="D7166">
        <v>144.41999799999999</v>
      </c>
      <c r="E7166">
        <v>-0.37199400000000082</v>
      </c>
      <c r="F7166">
        <v>-2.5757790136515641E-3</v>
      </c>
      <c r="G7166" s="17" t="s">
        <v>2</v>
      </c>
      <c r="H7166" s="17" t="s">
        <v>94</v>
      </c>
      <c r="I7166" s="17" t="s">
        <v>38</v>
      </c>
      <c r="J7166" s="17" t="s">
        <v>144</v>
      </c>
      <c r="K7166" s="17">
        <f>IF(BASE_MARKET_DATA[[#This Row],[DATE]]=_xlfn.MAXIFS(A:A,H:H,BASE_MARKET_DATA[[#This Row],[LABEL]]),1,0)</f>
        <v>0</v>
      </c>
      <c r="L7166" s="17">
        <f>IF(BASE_MARKET_DATA[[#This Row],[VARP]]&gt;0,1,0)</f>
        <v>0</v>
      </c>
    </row>
    <row r="7167" spans="1:12">
      <c r="A7167" s="1">
        <v>43833</v>
      </c>
      <c r="B7167" s="17" t="s">
        <v>93</v>
      </c>
      <c r="C7167">
        <v>142.70799299999999</v>
      </c>
      <c r="D7167">
        <v>144.04800399999999</v>
      </c>
      <c r="E7167">
        <v>-1.3400110000000041</v>
      </c>
      <c r="F7167">
        <v>-9.3025308424266959E-3</v>
      </c>
      <c r="G7167" s="17" t="s">
        <v>2</v>
      </c>
      <c r="H7167" s="17" t="s">
        <v>94</v>
      </c>
      <c r="I7167" s="17" t="s">
        <v>38</v>
      </c>
      <c r="J7167" s="17" t="s">
        <v>144</v>
      </c>
      <c r="K7167" s="17">
        <f>IF(BASE_MARKET_DATA[[#This Row],[DATE]]=_xlfn.MAXIFS(A:A,H:H,BASE_MARKET_DATA[[#This Row],[LABEL]]),1,0)</f>
        <v>0</v>
      </c>
      <c r="L7167" s="17">
        <f>IF(BASE_MARKET_DATA[[#This Row],[VARP]]&gt;0,1,0)</f>
        <v>0</v>
      </c>
    </row>
    <row r="7168" spans="1:12">
      <c r="A7168" s="1">
        <v>43836</v>
      </c>
      <c r="B7168" s="17" t="s">
        <v>93</v>
      </c>
      <c r="C7168">
        <v>141.20100400000001</v>
      </c>
      <c r="D7168">
        <v>142.70799299999999</v>
      </c>
      <c r="E7168">
        <v>-1.5069889999999759</v>
      </c>
      <c r="F7168">
        <v>-1.055994810325709E-2</v>
      </c>
      <c r="G7168" s="17" t="s">
        <v>2</v>
      </c>
      <c r="H7168" s="17" t="s">
        <v>94</v>
      </c>
      <c r="I7168" s="17" t="s">
        <v>38</v>
      </c>
      <c r="J7168" s="17" t="s">
        <v>144</v>
      </c>
      <c r="K7168" s="17">
        <f>IF(BASE_MARKET_DATA[[#This Row],[DATE]]=_xlfn.MAXIFS(A:A,H:H,BASE_MARKET_DATA[[#This Row],[LABEL]]),1,0)</f>
        <v>0</v>
      </c>
      <c r="L7168" s="17">
        <f>IF(BASE_MARKET_DATA[[#This Row],[VARP]]&gt;0,1,0)</f>
        <v>0</v>
      </c>
    </row>
    <row r="7169" spans="1:12">
      <c r="A7169" s="1">
        <v>43837</v>
      </c>
      <c r="B7169" s="17" t="s">
        <v>93</v>
      </c>
      <c r="C7169">
        <v>142.77299500000001</v>
      </c>
      <c r="D7169">
        <v>141.20100400000001</v>
      </c>
      <c r="E7169">
        <v>1.571990999999997</v>
      </c>
      <c r="F7169">
        <v>1.1133001575541182E-2</v>
      </c>
      <c r="G7169" s="17" t="s">
        <v>2</v>
      </c>
      <c r="H7169" s="17" t="s">
        <v>94</v>
      </c>
      <c r="I7169" s="17" t="s">
        <v>38</v>
      </c>
      <c r="J7169" s="17" t="s">
        <v>144</v>
      </c>
      <c r="K7169" s="17">
        <f>IF(BASE_MARKET_DATA[[#This Row],[DATE]]=_xlfn.MAXIFS(A:A,H:H,BASE_MARKET_DATA[[#This Row],[LABEL]]),1,0)</f>
        <v>0</v>
      </c>
      <c r="L7169" s="17">
        <f>IF(BASE_MARKET_DATA[[#This Row],[VARP]]&gt;0,1,0)</f>
        <v>1</v>
      </c>
    </row>
    <row r="7170" spans="1:12">
      <c r="A7170" s="1">
        <v>43838</v>
      </c>
      <c r="B7170" s="17" t="s">
        <v>93</v>
      </c>
      <c r="C7170">
        <v>141.63900800000002</v>
      </c>
      <c r="D7170">
        <v>142.77299500000001</v>
      </c>
      <c r="E7170">
        <v>-1.1339869999999905</v>
      </c>
      <c r="F7170">
        <v>-7.9425874620056153E-3</v>
      </c>
      <c r="G7170" s="17" t="s">
        <v>2</v>
      </c>
      <c r="H7170" s="17" t="s">
        <v>94</v>
      </c>
      <c r="I7170" s="17" t="s">
        <v>38</v>
      </c>
      <c r="J7170" s="17" t="s">
        <v>144</v>
      </c>
      <c r="K7170" s="17">
        <f>IF(BASE_MARKET_DATA[[#This Row],[DATE]]=_xlfn.MAXIFS(A:A,H:H,BASE_MARKET_DATA[[#This Row],[LABEL]]),1,0)</f>
        <v>0</v>
      </c>
      <c r="L7170" s="17">
        <f>IF(BASE_MARKET_DATA[[#This Row],[VARP]]&gt;0,1,0)</f>
        <v>0</v>
      </c>
    </row>
    <row r="7171" spans="1:12">
      <c r="A7171" s="1">
        <v>43839</v>
      </c>
      <c r="B7171" s="17" t="s">
        <v>93</v>
      </c>
      <c r="C7171">
        <v>142.875</v>
      </c>
      <c r="D7171">
        <v>141.63900800000002</v>
      </c>
      <c r="E7171">
        <v>1.2359919999999818</v>
      </c>
      <c r="F7171">
        <v>8.7263531244159923E-3</v>
      </c>
      <c r="G7171" s="17" t="s">
        <v>2</v>
      </c>
      <c r="H7171" s="17" t="s">
        <v>94</v>
      </c>
      <c r="I7171" s="17" t="s">
        <v>38</v>
      </c>
      <c r="J7171" s="17" t="s">
        <v>144</v>
      </c>
      <c r="K7171" s="17">
        <f>IF(BASE_MARKET_DATA[[#This Row],[DATE]]=_xlfn.MAXIFS(A:A,H:H,BASE_MARKET_DATA[[#This Row],[LABEL]]),1,0)</f>
        <v>0</v>
      </c>
      <c r="L7171" s="17">
        <f>IF(BASE_MARKET_DATA[[#This Row],[VARP]]&gt;0,1,0)</f>
        <v>1</v>
      </c>
    </row>
    <row r="7172" spans="1:12">
      <c r="A7172" s="1">
        <v>43840</v>
      </c>
      <c r="B7172" s="17" t="s">
        <v>93</v>
      </c>
      <c r="C7172">
        <v>143.11000100000001</v>
      </c>
      <c r="D7172">
        <v>142.875</v>
      </c>
      <c r="E7172">
        <v>0.23500100000001112</v>
      </c>
      <c r="F7172">
        <v>1.6448013998250997E-3</v>
      </c>
      <c r="G7172" s="17" t="s">
        <v>2</v>
      </c>
      <c r="H7172" s="17" t="s">
        <v>94</v>
      </c>
      <c r="I7172" s="17" t="s">
        <v>38</v>
      </c>
      <c r="J7172" s="17" t="s">
        <v>144</v>
      </c>
      <c r="K7172" s="17">
        <f>IF(BASE_MARKET_DATA[[#This Row],[DATE]]=_xlfn.MAXIFS(A:A,H:H,BASE_MARKET_DATA[[#This Row],[LABEL]]),1,0)</f>
        <v>0</v>
      </c>
      <c r="L7172" s="17">
        <f>IF(BASE_MARKET_DATA[[#This Row],[VARP]]&gt;0,1,0)</f>
        <v>1</v>
      </c>
    </row>
    <row r="7173" spans="1:12">
      <c r="A7173" s="1">
        <v>43843</v>
      </c>
      <c r="B7173" s="17" t="s">
        <v>93</v>
      </c>
      <c r="C7173">
        <v>142.912003</v>
      </c>
      <c r="D7173">
        <v>143.11000100000001</v>
      </c>
      <c r="E7173">
        <v>-0.19799800000001255</v>
      </c>
      <c r="F7173">
        <v>-1.3835371295959431E-3</v>
      </c>
      <c r="G7173" s="17" t="s">
        <v>2</v>
      </c>
      <c r="H7173" s="17" t="s">
        <v>94</v>
      </c>
      <c r="I7173" s="17" t="s">
        <v>38</v>
      </c>
      <c r="J7173" s="17" t="s">
        <v>144</v>
      </c>
      <c r="K7173" s="17">
        <f>IF(BASE_MARKET_DATA[[#This Row],[DATE]]=_xlfn.MAXIFS(A:A,H:H,BASE_MARKET_DATA[[#This Row],[LABEL]]),1,0)</f>
        <v>0</v>
      </c>
      <c r="L7173" s="17">
        <f>IF(BASE_MARKET_DATA[[#This Row],[VARP]]&gt;0,1,0)</f>
        <v>0</v>
      </c>
    </row>
    <row r="7174" spans="1:12">
      <c r="A7174" s="1">
        <v>43844</v>
      </c>
      <c r="B7174" s="17" t="s">
        <v>93</v>
      </c>
      <c r="C7174">
        <v>142.84700000000001</v>
      </c>
      <c r="D7174">
        <v>142.912003</v>
      </c>
      <c r="E7174">
        <v>-6.5002999999990152E-2</v>
      </c>
      <c r="F7174">
        <v>-4.548463294576464E-4</v>
      </c>
      <c r="G7174" s="17" t="s">
        <v>2</v>
      </c>
      <c r="H7174" s="17" t="s">
        <v>94</v>
      </c>
      <c r="I7174" s="17" t="s">
        <v>38</v>
      </c>
      <c r="J7174" s="17" t="s">
        <v>144</v>
      </c>
      <c r="K7174" s="17">
        <f>IF(BASE_MARKET_DATA[[#This Row],[DATE]]=_xlfn.MAXIFS(A:A,H:H,BASE_MARKET_DATA[[#This Row],[LABEL]]),1,0)</f>
        <v>0</v>
      </c>
      <c r="L7174" s="17">
        <f>IF(BASE_MARKET_DATA[[#This Row],[VARP]]&gt;0,1,0)</f>
        <v>0</v>
      </c>
    </row>
    <row r="7175" spans="1:12">
      <c r="A7175" s="1">
        <v>43845</v>
      </c>
      <c r="B7175" s="17" t="s">
        <v>93</v>
      </c>
      <c r="C7175">
        <v>143.04600500000001</v>
      </c>
      <c r="D7175">
        <v>142.84700000000001</v>
      </c>
      <c r="E7175">
        <v>0.19900499999999965</v>
      </c>
      <c r="F7175">
        <v>1.3931339125077857E-3</v>
      </c>
      <c r="G7175" s="17" t="s">
        <v>2</v>
      </c>
      <c r="H7175" s="17" t="s">
        <v>94</v>
      </c>
      <c r="I7175" s="17" t="s">
        <v>38</v>
      </c>
      <c r="J7175" s="17" t="s">
        <v>144</v>
      </c>
      <c r="K7175" s="17">
        <f>IF(BASE_MARKET_DATA[[#This Row],[DATE]]=_xlfn.MAXIFS(A:A,H:H,BASE_MARKET_DATA[[#This Row],[LABEL]]),1,0)</f>
        <v>0</v>
      </c>
      <c r="L7175" s="17">
        <f>IF(BASE_MARKET_DATA[[#This Row],[VARP]]&gt;0,1,0)</f>
        <v>1</v>
      </c>
    </row>
    <row r="7176" spans="1:12">
      <c r="A7176" s="1">
        <v>43846</v>
      </c>
      <c r="B7176" s="17" t="s">
        <v>93</v>
      </c>
      <c r="C7176">
        <v>143.287003</v>
      </c>
      <c r="D7176">
        <v>143.04600500000001</v>
      </c>
      <c r="E7176">
        <v>0.2409979999999905</v>
      </c>
      <c r="F7176">
        <v>1.6847586900451395E-3</v>
      </c>
      <c r="G7176" s="17" t="s">
        <v>2</v>
      </c>
      <c r="H7176" s="17" t="s">
        <v>94</v>
      </c>
      <c r="I7176" s="17" t="s">
        <v>38</v>
      </c>
      <c r="J7176" s="17" t="s">
        <v>144</v>
      </c>
      <c r="K7176" s="17">
        <f>IF(BASE_MARKET_DATA[[#This Row],[DATE]]=_xlfn.MAXIFS(A:A,H:H,BASE_MARKET_DATA[[#This Row],[LABEL]]),1,0)</f>
        <v>0</v>
      </c>
      <c r="L7176" s="17">
        <f>IF(BASE_MARKET_DATA[[#This Row],[VARP]]&gt;0,1,0)</f>
        <v>1</v>
      </c>
    </row>
    <row r="7177" spans="1:12">
      <c r="A7177" s="1">
        <v>43847</v>
      </c>
      <c r="B7177" s="17" t="s">
        <v>93</v>
      </c>
      <c r="C7177">
        <v>144.057007</v>
      </c>
      <c r="D7177">
        <v>143.287003</v>
      </c>
      <c r="E7177">
        <v>0.77000400000000013</v>
      </c>
      <c r="F7177">
        <v>5.373857948581702E-3</v>
      </c>
      <c r="G7177" s="17" t="s">
        <v>2</v>
      </c>
      <c r="H7177" s="17" t="s">
        <v>94</v>
      </c>
      <c r="I7177" s="17" t="s">
        <v>38</v>
      </c>
      <c r="J7177" s="17" t="s">
        <v>144</v>
      </c>
      <c r="K7177" s="17">
        <f>IF(BASE_MARKET_DATA[[#This Row],[DATE]]=_xlfn.MAXIFS(A:A,H:H,BASE_MARKET_DATA[[#This Row],[LABEL]]),1,0)</f>
        <v>0</v>
      </c>
      <c r="L7177" s="17">
        <f>IF(BASE_MARKET_DATA[[#This Row],[VARP]]&gt;0,1,0)</f>
        <v>1</v>
      </c>
    </row>
    <row r="7178" spans="1:12">
      <c r="A7178" s="1">
        <v>43850</v>
      </c>
      <c r="B7178" s="17" t="s">
        <v>93</v>
      </c>
      <c r="C7178">
        <v>143.30999800000001</v>
      </c>
      <c r="D7178">
        <v>144.057007</v>
      </c>
      <c r="E7178">
        <v>-0.74700899999999137</v>
      </c>
      <c r="F7178">
        <v>-5.1855096503566215E-3</v>
      </c>
      <c r="G7178" s="17" t="s">
        <v>2</v>
      </c>
      <c r="H7178" s="17" t="s">
        <v>94</v>
      </c>
      <c r="I7178" s="17" t="s">
        <v>38</v>
      </c>
      <c r="J7178" s="17" t="s">
        <v>144</v>
      </c>
      <c r="K7178" s="17">
        <f>IF(BASE_MARKET_DATA[[#This Row],[DATE]]=_xlfn.MAXIFS(A:A,H:H,BASE_MARKET_DATA[[#This Row],[LABEL]]),1,0)</f>
        <v>0</v>
      </c>
      <c r="L7178" s="17">
        <f>IF(BASE_MARKET_DATA[[#This Row],[VARP]]&gt;0,1,0)</f>
        <v>0</v>
      </c>
    </row>
    <row r="7179" spans="1:12">
      <c r="A7179" s="1">
        <v>43851</v>
      </c>
      <c r="B7179" s="17" t="s">
        <v>93</v>
      </c>
      <c r="C7179">
        <v>143.26199299999999</v>
      </c>
      <c r="D7179">
        <v>143.30999800000001</v>
      </c>
      <c r="E7179">
        <v>-4.8005000000017617E-2</v>
      </c>
      <c r="F7179">
        <v>-3.3497313983646567E-4</v>
      </c>
      <c r="G7179" s="17" t="s">
        <v>2</v>
      </c>
      <c r="H7179" s="17" t="s">
        <v>94</v>
      </c>
      <c r="I7179" s="17" t="s">
        <v>38</v>
      </c>
      <c r="J7179" s="17" t="s">
        <v>144</v>
      </c>
      <c r="K7179" s="17">
        <f>IF(BASE_MARKET_DATA[[#This Row],[DATE]]=_xlfn.MAXIFS(A:A,H:H,BASE_MARKET_DATA[[#This Row],[LABEL]]),1,0)</f>
        <v>0</v>
      </c>
      <c r="L7179" s="17">
        <f>IF(BASE_MARKET_DATA[[#This Row],[VARP]]&gt;0,1,0)</f>
        <v>0</v>
      </c>
    </row>
    <row r="7180" spans="1:12">
      <c r="A7180" s="1">
        <v>43852</v>
      </c>
      <c r="B7180" s="17" t="s">
        <v>93</v>
      </c>
      <c r="C7180">
        <v>143.38600199999999</v>
      </c>
      <c r="D7180">
        <v>143.26199299999999</v>
      </c>
      <c r="E7180">
        <v>0.12400900000000092</v>
      </c>
      <c r="F7180">
        <v>8.6560990394710568E-4</v>
      </c>
      <c r="G7180" s="17" t="s">
        <v>2</v>
      </c>
      <c r="H7180" s="17" t="s">
        <v>94</v>
      </c>
      <c r="I7180" s="17" t="s">
        <v>38</v>
      </c>
      <c r="J7180" s="17" t="s">
        <v>144</v>
      </c>
      <c r="K7180" s="17">
        <f>IF(BASE_MARKET_DATA[[#This Row],[DATE]]=_xlfn.MAXIFS(A:A,H:H,BASE_MARKET_DATA[[#This Row],[LABEL]]),1,0)</f>
        <v>0</v>
      </c>
      <c r="L7180" s="17">
        <f>IF(BASE_MARKET_DATA[[#This Row],[VARP]]&gt;0,1,0)</f>
        <v>1</v>
      </c>
    </row>
    <row r="7181" spans="1:12">
      <c r="A7181" s="1">
        <v>43853</v>
      </c>
      <c r="B7181" s="17" t="s">
        <v>93</v>
      </c>
      <c r="C7181">
        <v>144.21499599999999</v>
      </c>
      <c r="D7181">
        <v>143.38600199999999</v>
      </c>
      <c r="E7181">
        <v>0.82899399999999446</v>
      </c>
      <c r="F7181">
        <v>5.7815546039145056E-3</v>
      </c>
      <c r="G7181" s="17" t="s">
        <v>2</v>
      </c>
      <c r="H7181" s="17" t="s">
        <v>94</v>
      </c>
      <c r="I7181" s="17" t="s">
        <v>38</v>
      </c>
      <c r="J7181" s="17" t="s">
        <v>144</v>
      </c>
      <c r="K7181" s="17">
        <f>IF(BASE_MARKET_DATA[[#This Row],[DATE]]=_xlfn.MAXIFS(A:A,H:H,BASE_MARKET_DATA[[#This Row],[LABEL]]),1,0)</f>
        <v>0</v>
      </c>
      <c r="L7181" s="17">
        <f>IF(BASE_MARKET_DATA[[#This Row],[VARP]]&gt;0,1,0)</f>
        <v>1</v>
      </c>
    </row>
    <row r="7182" spans="1:12">
      <c r="A7182" s="1">
        <v>43854</v>
      </c>
      <c r="B7182" s="17" t="s">
        <v>93</v>
      </c>
      <c r="C7182">
        <v>143.71499599999999</v>
      </c>
      <c r="D7182">
        <v>144.21499599999999</v>
      </c>
      <c r="E7182">
        <v>-0.5</v>
      </c>
      <c r="F7182">
        <v>-3.4670458264964349E-3</v>
      </c>
      <c r="G7182" s="17" t="s">
        <v>2</v>
      </c>
      <c r="H7182" s="17" t="s">
        <v>94</v>
      </c>
      <c r="I7182" s="17" t="s">
        <v>38</v>
      </c>
      <c r="J7182" s="17" t="s">
        <v>144</v>
      </c>
      <c r="K7182" s="17">
        <f>IF(BASE_MARKET_DATA[[#This Row],[DATE]]=_xlfn.MAXIFS(A:A,H:H,BASE_MARKET_DATA[[#This Row],[LABEL]]),1,0)</f>
        <v>0</v>
      </c>
      <c r="L7182" s="17">
        <f>IF(BASE_MARKET_DATA[[#This Row],[VARP]]&gt;0,1,0)</f>
        <v>0</v>
      </c>
    </row>
    <row r="7183" spans="1:12">
      <c r="A7183" s="1">
        <v>43857</v>
      </c>
      <c r="B7183" s="17" t="s">
        <v>93</v>
      </c>
      <c r="C7183">
        <v>142.10299699999999</v>
      </c>
      <c r="D7183">
        <v>143.71499599999999</v>
      </c>
      <c r="E7183">
        <v>-1.6119989999999973</v>
      </c>
      <c r="F7183">
        <v>-1.1216637406440156E-2</v>
      </c>
      <c r="G7183" s="17" t="s">
        <v>2</v>
      </c>
      <c r="H7183" s="17" t="s">
        <v>94</v>
      </c>
      <c r="I7183" s="17" t="s">
        <v>38</v>
      </c>
      <c r="J7183" s="17" t="s">
        <v>144</v>
      </c>
      <c r="K7183" s="17">
        <f>IF(BASE_MARKET_DATA[[#This Row],[DATE]]=_xlfn.MAXIFS(A:A,H:H,BASE_MARKET_DATA[[#This Row],[LABEL]]),1,0)</f>
        <v>0</v>
      </c>
      <c r="L7183" s="17">
        <f>IF(BASE_MARKET_DATA[[#This Row],[VARP]]&gt;0,1,0)</f>
        <v>0</v>
      </c>
    </row>
    <row r="7184" spans="1:12">
      <c r="A7184" s="1">
        <v>43858</v>
      </c>
      <c r="B7184" s="17" t="s">
        <v>93</v>
      </c>
      <c r="C7184">
        <v>142.23899800000001</v>
      </c>
      <c r="D7184">
        <v>142.10299699999999</v>
      </c>
      <c r="E7184">
        <v>0.13600100000002158</v>
      </c>
      <c r="F7184">
        <v>9.5705933633490916E-4</v>
      </c>
      <c r="G7184" s="17" t="s">
        <v>2</v>
      </c>
      <c r="H7184" s="17" t="s">
        <v>94</v>
      </c>
      <c r="I7184" s="17" t="s">
        <v>38</v>
      </c>
      <c r="J7184" s="17" t="s">
        <v>144</v>
      </c>
      <c r="K7184" s="17">
        <f>IF(BASE_MARKET_DATA[[#This Row],[DATE]]=_xlfn.MAXIFS(A:A,H:H,BASE_MARKET_DATA[[#This Row],[LABEL]]),1,0)</f>
        <v>0</v>
      </c>
      <c r="L7184" s="17">
        <f>IF(BASE_MARKET_DATA[[#This Row],[VARP]]&gt;0,1,0)</f>
        <v>1</v>
      </c>
    </row>
    <row r="7185" spans="1:12">
      <c r="A7185" s="1">
        <v>43859</v>
      </c>
      <c r="B7185" s="17" t="s">
        <v>93</v>
      </c>
      <c r="C7185">
        <v>142.128998</v>
      </c>
      <c r="D7185">
        <v>142.23899800000001</v>
      </c>
      <c r="E7185">
        <v>-0.11000000000001364</v>
      </c>
      <c r="F7185">
        <v>-7.7334628018128784E-4</v>
      </c>
      <c r="G7185" s="17" t="s">
        <v>2</v>
      </c>
      <c r="H7185" s="17" t="s">
        <v>94</v>
      </c>
      <c r="I7185" s="17" t="s">
        <v>38</v>
      </c>
      <c r="J7185" s="17" t="s">
        <v>144</v>
      </c>
      <c r="K7185" s="17">
        <f>IF(BASE_MARKET_DATA[[#This Row],[DATE]]=_xlfn.MAXIFS(A:A,H:H,BASE_MARKET_DATA[[#This Row],[LABEL]]),1,0)</f>
        <v>0</v>
      </c>
      <c r="L7185" s="17">
        <f>IF(BASE_MARKET_DATA[[#This Row],[VARP]]&gt;0,1,0)</f>
        <v>0</v>
      </c>
    </row>
    <row r="7186" spans="1:12">
      <c r="A7186" s="1">
        <v>43860</v>
      </c>
      <c r="B7186" s="17" t="s">
        <v>93</v>
      </c>
      <c r="C7186">
        <v>141.91099499999999</v>
      </c>
      <c r="D7186">
        <v>142.128998</v>
      </c>
      <c r="E7186">
        <v>-0.21800300000001016</v>
      </c>
      <c r="F7186">
        <v>-1.5338389988509605E-3</v>
      </c>
      <c r="G7186" s="17" t="s">
        <v>2</v>
      </c>
      <c r="H7186" s="17" t="s">
        <v>94</v>
      </c>
      <c r="I7186" s="17" t="s">
        <v>38</v>
      </c>
      <c r="J7186" s="17" t="s">
        <v>144</v>
      </c>
      <c r="K7186" s="17">
        <f>IF(BASE_MARKET_DATA[[#This Row],[DATE]]=_xlfn.MAXIFS(A:A,H:H,BASE_MARKET_DATA[[#This Row],[LABEL]]),1,0)</f>
        <v>0</v>
      </c>
      <c r="L7186" s="17">
        <f>IF(BASE_MARKET_DATA[[#This Row],[VARP]]&gt;0,1,0)</f>
        <v>0</v>
      </c>
    </row>
    <row r="7187" spans="1:12">
      <c r="A7187" s="1">
        <v>43861</v>
      </c>
      <c r="B7187" s="17" t="s">
        <v>93</v>
      </c>
      <c r="C7187">
        <v>142.46099899999999</v>
      </c>
      <c r="D7187">
        <v>141.91099499999999</v>
      </c>
      <c r="E7187">
        <v>0.55000400000000127</v>
      </c>
      <c r="F7187">
        <v>3.8756968760595423E-3</v>
      </c>
      <c r="G7187" s="17" t="s">
        <v>2</v>
      </c>
      <c r="H7187" s="17" t="s">
        <v>94</v>
      </c>
      <c r="I7187" s="17" t="s">
        <v>38</v>
      </c>
      <c r="J7187" s="17" t="s">
        <v>144</v>
      </c>
      <c r="K7187" s="17">
        <f>IF(BASE_MARKET_DATA[[#This Row],[DATE]]=_xlfn.MAXIFS(A:A,H:H,BASE_MARKET_DATA[[#This Row],[LABEL]]),1,0)</f>
        <v>0</v>
      </c>
      <c r="L7187" s="17">
        <f>IF(BASE_MARKET_DATA[[#This Row],[VARP]]&gt;0,1,0)</f>
        <v>1</v>
      </c>
    </row>
    <row r="7188" spans="1:12">
      <c r="A7188" s="1">
        <v>43864</v>
      </c>
      <c r="B7188" s="17" t="s">
        <v>93</v>
      </c>
      <c r="C7188">
        <v>142.84300200000001</v>
      </c>
      <c r="D7188">
        <v>142.46099899999999</v>
      </c>
      <c r="E7188">
        <v>0.38200300000002585</v>
      </c>
      <c r="F7188">
        <v>2.6814566981944715E-3</v>
      </c>
      <c r="G7188" s="17" t="s">
        <v>2</v>
      </c>
      <c r="H7188" s="17" t="s">
        <v>94</v>
      </c>
      <c r="I7188" s="17" t="s">
        <v>38</v>
      </c>
      <c r="J7188" s="17" t="s">
        <v>144</v>
      </c>
      <c r="K7188" s="17">
        <f>IF(BASE_MARKET_DATA[[#This Row],[DATE]]=_xlfn.MAXIFS(A:A,H:H,BASE_MARKET_DATA[[#This Row],[LABEL]]),1,0)</f>
        <v>0</v>
      </c>
      <c r="L7188" s="17">
        <f>IF(BASE_MARKET_DATA[[#This Row],[VARP]]&gt;0,1,0)</f>
        <v>1</v>
      </c>
    </row>
    <row r="7189" spans="1:12">
      <c r="A7189" s="1">
        <v>43865</v>
      </c>
      <c r="B7189" s="17" t="s">
        <v>93</v>
      </c>
      <c r="C7189">
        <v>141.151993</v>
      </c>
      <c r="D7189">
        <v>142.84300200000001</v>
      </c>
      <c r="E7189">
        <v>-1.6910090000000082</v>
      </c>
      <c r="F7189">
        <v>-1.1838234819511901E-2</v>
      </c>
      <c r="G7189" s="17" t="s">
        <v>2</v>
      </c>
      <c r="H7189" s="17" t="s">
        <v>94</v>
      </c>
      <c r="I7189" s="17" t="s">
        <v>38</v>
      </c>
      <c r="J7189" s="17" t="s">
        <v>144</v>
      </c>
      <c r="K7189" s="17">
        <f>IF(BASE_MARKET_DATA[[#This Row],[DATE]]=_xlfn.MAXIFS(A:A,H:H,BASE_MARKET_DATA[[#This Row],[LABEL]]),1,0)</f>
        <v>0</v>
      </c>
      <c r="L7189" s="17">
        <f>IF(BASE_MARKET_DATA[[#This Row],[VARP]]&gt;0,1,0)</f>
        <v>0</v>
      </c>
    </row>
    <row r="7190" spans="1:12">
      <c r="A7190" s="1">
        <v>43866</v>
      </c>
      <c r="B7190" s="17" t="s">
        <v>93</v>
      </c>
      <c r="C7190">
        <v>142.61000100000001</v>
      </c>
      <c r="D7190">
        <v>141.151993</v>
      </c>
      <c r="E7190">
        <v>1.4580080000000066</v>
      </c>
      <c r="F7190">
        <v>1.0329347599080706E-2</v>
      </c>
      <c r="G7190" s="17" t="s">
        <v>2</v>
      </c>
      <c r="H7190" s="17" t="s">
        <v>94</v>
      </c>
      <c r="I7190" s="17" t="s">
        <v>38</v>
      </c>
      <c r="J7190" s="17" t="s">
        <v>144</v>
      </c>
      <c r="K7190" s="17">
        <f>IF(BASE_MARKET_DATA[[#This Row],[DATE]]=_xlfn.MAXIFS(A:A,H:H,BASE_MARKET_DATA[[#This Row],[LABEL]]),1,0)</f>
        <v>0</v>
      </c>
      <c r="L7190" s="17">
        <f>IF(BASE_MARKET_DATA[[#This Row],[VARP]]&gt;0,1,0)</f>
        <v>1</v>
      </c>
    </row>
    <row r="7191" spans="1:12">
      <c r="A7191" s="1">
        <v>43867</v>
      </c>
      <c r="B7191" s="17" t="s">
        <v>93</v>
      </c>
      <c r="C7191">
        <v>142.69000199999999</v>
      </c>
      <c r="D7191">
        <v>142.61000100000001</v>
      </c>
      <c r="E7191">
        <v>8.0000999999981559E-2</v>
      </c>
      <c r="F7191">
        <v>5.6097748712575601E-4</v>
      </c>
      <c r="G7191" s="17" t="s">
        <v>2</v>
      </c>
      <c r="H7191" s="17" t="s">
        <v>94</v>
      </c>
      <c r="I7191" s="17" t="s">
        <v>38</v>
      </c>
      <c r="J7191" s="17" t="s">
        <v>144</v>
      </c>
      <c r="K7191" s="17">
        <f>IF(BASE_MARKET_DATA[[#This Row],[DATE]]=_xlfn.MAXIFS(A:A,H:H,BASE_MARKET_DATA[[#This Row],[LABEL]]),1,0)</f>
        <v>0</v>
      </c>
      <c r="L7191" s="17">
        <f>IF(BASE_MARKET_DATA[[#This Row],[VARP]]&gt;0,1,0)</f>
        <v>1</v>
      </c>
    </row>
    <row r="7192" spans="1:12">
      <c r="A7192" s="1">
        <v>43868</v>
      </c>
      <c r="B7192" s="17" t="s">
        <v>93</v>
      </c>
      <c r="C7192">
        <v>142.162994</v>
      </c>
      <c r="D7192">
        <v>142.69000199999999</v>
      </c>
      <c r="E7192">
        <v>-0.52700799999999504</v>
      </c>
      <c r="F7192">
        <v>-3.6933771996162357E-3</v>
      </c>
      <c r="G7192" s="17" t="s">
        <v>2</v>
      </c>
      <c r="H7192" s="17" t="s">
        <v>94</v>
      </c>
      <c r="I7192" s="17" t="s">
        <v>38</v>
      </c>
      <c r="J7192" s="17" t="s">
        <v>144</v>
      </c>
      <c r="K7192" s="17">
        <f>IF(BASE_MARKET_DATA[[#This Row],[DATE]]=_xlfn.MAXIFS(A:A,H:H,BASE_MARKET_DATA[[#This Row],[LABEL]]),1,0)</f>
        <v>0</v>
      </c>
      <c r="L7192" s="17">
        <f>IF(BASE_MARKET_DATA[[#This Row],[VARP]]&gt;0,1,0)</f>
        <v>0</v>
      </c>
    </row>
    <row r="7193" spans="1:12">
      <c r="A7193" s="1">
        <v>43871</v>
      </c>
      <c r="B7193" s="17" t="s">
        <v>93</v>
      </c>
      <c r="C7193">
        <v>141.328003</v>
      </c>
      <c r="D7193">
        <v>142.162994</v>
      </c>
      <c r="E7193">
        <v>-0.83499100000000226</v>
      </c>
      <c r="F7193">
        <v>-5.8734764688481607E-3</v>
      </c>
      <c r="G7193" s="17" t="s">
        <v>2</v>
      </c>
      <c r="H7193" s="17" t="s">
        <v>94</v>
      </c>
      <c r="I7193" s="17" t="s">
        <v>38</v>
      </c>
      <c r="J7193" s="17" t="s">
        <v>144</v>
      </c>
      <c r="K7193" s="17">
        <f>IF(BASE_MARKET_DATA[[#This Row],[DATE]]=_xlfn.MAXIFS(A:A,H:H,BASE_MARKET_DATA[[#This Row],[LABEL]]),1,0)</f>
        <v>0</v>
      </c>
      <c r="L7193" s="17">
        <f>IF(BASE_MARKET_DATA[[#This Row],[VARP]]&gt;0,1,0)</f>
        <v>0</v>
      </c>
    </row>
    <row r="7194" spans="1:12">
      <c r="A7194" s="1">
        <v>43872</v>
      </c>
      <c r="B7194" s="17" t="s">
        <v>93</v>
      </c>
      <c r="C7194">
        <v>141.759995</v>
      </c>
      <c r="D7194">
        <v>141.328003</v>
      </c>
      <c r="E7194">
        <v>0.43199200000000815</v>
      </c>
      <c r="F7194">
        <v>3.0566624506822484E-3</v>
      </c>
      <c r="G7194" s="17" t="s">
        <v>2</v>
      </c>
      <c r="H7194" s="17" t="s">
        <v>94</v>
      </c>
      <c r="I7194" s="17" t="s">
        <v>38</v>
      </c>
      <c r="J7194" s="17" t="s">
        <v>144</v>
      </c>
      <c r="K7194" s="17">
        <f>IF(BASE_MARKET_DATA[[#This Row],[DATE]]=_xlfn.MAXIFS(A:A,H:H,BASE_MARKET_DATA[[#This Row],[LABEL]]),1,0)</f>
        <v>0</v>
      </c>
      <c r="L7194" s="17">
        <f>IF(BASE_MARKET_DATA[[#This Row],[VARP]]&gt;0,1,0)</f>
        <v>1</v>
      </c>
    </row>
    <row r="7195" spans="1:12">
      <c r="A7195" s="1">
        <v>43873</v>
      </c>
      <c r="B7195" s="17" t="s">
        <v>93</v>
      </c>
      <c r="C7195">
        <v>142.304993</v>
      </c>
      <c r="D7195">
        <v>141.759995</v>
      </c>
      <c r="E7195">
        <v>0.54499799999999254</v>
      </c>
      <c r="F7195">
        <v>3.844511986615071E-3</v>
      </c>
      <c r="G7195" s="17" t="s">
        <v>2</v>
      </c>
      <c r="H7195" s="17" t="s">
        <v>94</v>
      </c>
      <c r="I7195" s="17" t="s">
        <v>38</v>
      </c>
      <c r="J7195" s="17" t="s">
        <v>144</v>
      </c>
      <c r="K7195" s="17">
        <f>IF(BASE_MARKET_DATA[[#This Row],[DATE]]=_xlfn.MAXIFS(A:A,H:H,BASE_MARKET_DATA[[#This Row],[LABEL]]),1,0)</f>
        <v>0</v>
      </c>
      <c r="L7195" s="17">
        <f>IF(BASE_MARKET_DATA[[#This Row],[VARP]]&gt;0,1,0)</f>
        <v>1</v>
      </c>
    </row>
    <row r="7196" spans="1:12">
      <c r="A7196" s="1">
        <v>43874</v>
      </c>
      <c r="B7196" s="17" t="s">
        <v>93</v>
      </c>
      <c r="C7196">
        <v>142.317993</v>
      </c>
      <c r="D7196">
        <v>142.304993</v>
      </c>
      <c r="E7196">
        <v>1.300000000000523E-2</v>
      </c>
      <c r="F7196">
        <v>9.1353084146564206E-5</v>
      </c>
      <c r="G7196" s="17" t="s">
        <v>2</v>
      </c>
      <c r="H7196" s="17" t="s">
        <v>94</v>
      </c>
      <c r="I7196" s="17" t="s">
        <v>38</v>
      </c>
      <c r="J7196" s="17" t="s">
        <v>144</v>
      </c>
      <c r="K7196" s="17">
        <f>IF(BASE_MARKET_DATA[[#This Row],[DATE]]=_xlfn.MAXIFS(A:A,H:H,BASE_MARKET_DATA[[#This Row],[LABEL]]),1,0)</f>
        <v>0</v>
      </c>
      <c r="L7196" s="17">
        <f>IF(BASE_MARKET_DATA[[#This Row],[VARP]]&gt;0,1,0)</f>
        <v>1</v>
      </c>
    </row>
    <row r="7197" spans="1:12">
      <c r="A7197" s="1">
        <v>43875</v>
      </c>
      <c r="B7197" s="17" t="s">
        <v>93</v>
      </c>
      <c r="C7197">
        <v>143.16000400000001</v>
      </c>
      <c r="D7197">
        <v>142.317993</v>
      </c>
      <c r="E7197">
        <v>0.84201100000001361</v>
      </c>
      <c r="F7197">
        <v>5.9164058054136104E-3</v>
      </c>
      <c r="G7197" s="17" t="s">
        <v>2</v>
      </c>
      <c r="H7197" s="17" t="s">
        <v>94</v>
      </c>
      <c r="I7197" s="17" t="s">
        <v>38</v>
      </c>
      <c r="J7197" s="17" t="s">
        <v>144</v>
      </c>
      <c r="K7197" s="17">
        <f>IF(BASE_MARKET_DATA[[#This Row],[DATE]]=_xlfn.MAXIFS(A:A,H:H,BASE_MARKET_DATA[[#This Row],[LABEL]]),1,0)</f>
        <v>0</v>
      </c>
      <c r="L7197" s="17">
        <f>IF(BASE_MARKET_DATA[[#This Row],[VARP]]&gt;0,1,0)</f>
        <v>1</v>
      </c>
    </row>
    <row r="7198" spans="1:12">
      <c r="A7198" s="1">
        <v>43878</v>
      </c>
      <c r="B7198" s="17" t="s">
        <v>93</v>
      </c>
      <c r="C7198">
        <v>143.28900100000001</v>
      </c>
      <c r="D7198">
        <v>143.16000400000001</v>
      </c>
      <c r="E7198">
        <v>0.12899699999999825</v>
      </c>
      <c r="F7198">
        <v>9.0106870910675746E-4</v>
      </c>
      <c r="G7198" s="17" t="s">
        <v>2</v>
      </c>
      <c r="H7198" s="17" t="s">
        <v>94</v>
      </c>
      <c r="I7198" s="17" t="s">
        <v>38</v>
      </c>
      <c r="J7198" s="17" t="s">
        <v>144</v>
      </c>
      <c r="K7198" s="17">
        <f>IF(BASE_MARKET_DATA[[#This Row],[DATE]]=_xlfn.MAXIFS(A:A,H:H,BASE_MARKET_DATA[[#This Row],[LABEL]]),1,0)</f>
        <v>0</v>
      </c>
      <c r="L7198" s="17">
        <f>IF(BASE_MARKET_DATA[[#This Row],[VARP]]&gt;0,1,0)</f>
        <v>1</v>
      </c>
    </row>
    <row r="7199" spans="1:12">
      <c r="A7199" s="1">
        <v>43879</v>
      </c>
      <c r="B7199" s="17" t="s">
        <v>93</v>
      </c>
      <c r="C7199">
        <v>142.83000200000001</v>
      </c>
      <c r="D7199">
        <v>143.28900100000001</v>
      </c>
      <c r="E7199">
        <v>-0.45899900000000571</v>
      </c>
      <c r="F7199">
        <v>-3.2033093733412634E-3</v>
      </c>
      <c r="G7199" s="17" t="s">
        <v>2</v>
      </c>
      <c r="H7199" s="17" t="s">
        <v>94</v>
      </c>
      <c r="I7199" s="17" t="s">
        <v>38</v>
      </c>
      <c r="J7199" s="17" t="s">
        <v>144</v>
      </c>
      <c r="K7199" s="17">
        <f>IF(BASE_MARKET_DATA[[#This Row],[DATE]]=_xlfn.MAXIFS(A:A,H:H,BASE_MARKET_DATA[[#This Row],[LABEL]]),1,0)</f>
        <v>0</v>
      </c>
      <c r="L7199" s="17">
        <f>IF(BASE_MARKET_DATA[[#This Row],[VARP]]&gt;0,1,0)</f>
        <v>0</v>
      </c>
    </row>
    <row r="7200" spans="1:12">
      <c r="A7200" s="1">
        <v>43880</v>
      </c>
      <c r="B7200" s="17" t="s">
        <v>93</v>
      </c>
      <c r="C7200">
        <v>142.88699299999999</v>
      </c>
      <c r="D7200">
        <v>142.83000200000001</v>
      </c>
      <c r="E7200">
        <v>5.699099999998225E-2</v>
      </c>
      <c r="F7200">
        <v>3.9901280684699738E-4</v>
      </c>
      <c r="G7200" s="17" t="s">
        <v>2</v>
      </c>
      <c r="H7200" s="17" t="s">
        <v>94</v>
      </c>
      <c r="I7200" s="17" t="s">
        <v>38</v>
      </c>
      <c r="J7200" s="17" t="s">
        <v>144</v>
      </c>
      <c r="K7200" s="17">
        <f>IF(BASE_MARKET_DATA[[#This Row],[DATE]]=_xlfn.MAXIFS(A:A,H:H,BASE_MARKET_DATA[[#This Row],[LABEL]]),1,0)</f>
        <v>0</v>
      </c>
      <c r="L7200" s="17">
        <f>IF(BASE_MARKET_DATA[[#This Row],[VARP]]&gt;0,1,0)</f>
        <v>1</v>
      </c>
    </row>
    <row r="7201" spans="1:12">
      <c r="A7201" s="1">
        <v>43881</v>
      </c>
      <c r="B7201" s="17" t="s">
        <v>93</v>
      </c>
      <c r="C7201">
        <v>143.740005</v>
      </c>
      <c r="D7201">
        <v>142.88699299999999</v>
      </c>
      <c r="E7201">
        <v>0.85301200000000676</v>
      </c>
      <c r="F7201">
        <v>5.9698365966733367E-3</v>
      </c>
      <c r="G7201" s="17" t="s">
        <v>2</v>
      </c>
      <c r="H7201" s="17" t="s">
        <v>94</v>
      </c>
      <c r="I7201" s="17" t="s">
        <v>38</v>
      </c>
      <c r="J7201" s="17" t="s">
        <v>144</v>
      </c>
      <c r="K7201" s="17">
        <f>IF(BASE_MARKET_DATA[[#This Row],[DATE]]=_xlfn.MAXIFS(A:A,H:H,BASE_MARKET_DATA[[#This Row],[LABEL]]),1,0)</f>
        <v>0</v>
      </c>
      <c r="L7201" s="17">
        <f>IF(BASE_MARKET_DATA[[#This Row],[VARP]]&gt;0,1,0)</f>
        <v>1</v>
      </c>
    </row>
    <row r="7202" spans="1:12">
      <c r="A7202" s="1">
        <v>43882</v>
      </c>
      <c r="B7202" s="17" t="s">
        <v>93</v>
      </c>
      <c r="C7202">
        <v>144.21499599999999</v>
      </c>
      <c r="D7202">
        <v>143.740005</v>
      </c>
      <c r="E7202">
        <v>0.47499099999998862</v>
      </c>
      <c r="F7202">
        <v>3.3045149817546521E-3</v>
      </c>
      <c r="G7202" s="17" t="s">
        <v>2</v>
      </c>
      <c r="H7202" s="17" t="s">
        <v>94</v>
      </c>
      <c r="I7202" s="17" t="s">
        <v>38</v>
      </c>
      <c r="J7202" s="17" t="s">
        <v>144</v>
      </c>
      <c r="K7202" s="17">
        <f>IF(BASE_MARKET_DATA[[#This Row],[DATE]]=_xlfn.MAXIFS(A:A,H:H,BASE_MARKET_DATA[[#This Row],[LABEL]]),1,0)</f>
        <v>0</v>
      </c>
      <c r="L7202" s="17">
        <f>IF(BASE_MARKET_DATA[[#This Row],[VARP]]&gt;0,1,0)</f>
        <v>1</v>
      </c>
    </row>
    <row r="7203" spans="1:12">
      <c r="A7203" s="1">
        <v>43885</v>
      </c>
      <c r="B7203" s="17" t="s">
        <v>93</v>
      </c>
      <c r="C7203">
        <v>144.49400299999999</v>
      </c>
      <c r="D7203">
        <v>144.21499599999999</v>
      </c>
      <c r="E7203">
        <v>0.27900700000000711</v>
      </c>
      <c r="F7203">
        <v>1.934660109826631E-3</v>
      </c>
      <c r="G7203" s="17" t="s">
        <v>2</v>
      </c>
      <c r="H7203" s="17" t="s">
        <v>94</v>
      </c>
      <c r="I7203" s="17" t="s">
        <v>38</v>
      </c>
      <c r="J7203" s="17" t="s">
        <v>144</v>
      </c>
      <c r="K7203" s="17">
        <f>IF(BASE_MARKET_DATA[[#This Row],[DATE]]=_xlfn.MAXIFS(A:A,H:H,BASE_MARKET_DATA[[#This Row],[LABEL]]),1,0)</f>
        <v>0</v>
      </c>
      <c r="L7203" s="17">
        <f>IF(BASE_MARKET_DATA[[#This Row],[VARP]]&gt;0,1,0)</f>
        <v>1</v>
      </c>
    </row>
    <row r="7204" spans="1:12">
      <c r="A7204" s="1">
        <v>43886</v>
      </c>
      <c r="B7204" s="17" t="s">
        <v>93</v>
      </c>
      <c r="C7204">
        <v>143.283997</v>
      </c>
      <c r="D7204">
        <v>144.49400299999999</v>
      </c>
      <c r="E7204">
        <v>-1.2100059999999928</v>
      </c>
      <c r="F7204">
        <v>-8.3740914839212591E-3</v>
      </c>
      <c r="G7204" s="17" t="s">
        <v>2</v>
      </c>
      <c r="H7204" s="17" t="s">
        <v>94</v>
      </c>
      <c r="I7204" s="17" t="s">
        <v>38</v>
      </c>
      <c r="J7204" s="17" t="s">
        <v>144</v>
      </c>
      <c r="K7204" s="17">
        <f>IF(BASE_MARKET_DATA[[#This Row],[DATE]]=_xlfn.MAXIFS(A:A,H:H,BASE_MARKET_DATA[[#This Row],[LABEL]]),1,0)</f>
        <v>0</v>
      </c>
      <c r="L7204" s="17">
        <f>IF(BASE_MARKET_DATA[[#This Row],[VARP]]&gt;0,1,0)</f>
        <v>0</v>
      </c>
    </row>
    <row r="7205" spans="1:12">
      <c r="A7205" s="1">
        <v>43887</v>
      </c>
      <c r="B7205" s="17" t="s">
        <v>93</v>
      </c>
      <c r="C7205">
        <v>143.39399699999998</v>
      </c>
      <c r="D7205">
        <v>143.283997</v>
      </c>
      <c r="E7205">
        <v>0.10999999999998522</v>
      </c>
      <c r="F7205">
        <v>7.6770611026425524E-4</v>
      </c>
      <c r="G7205" s="17" t="s">
        <v>2</v>
      </c>
      <c r="H7205" s="17" t="s">
        <v>94</v>
      </c>
      <c r="I7205" s="17" t="s">
        <v>38</v>
      </c>
      <c r="J7205" s="17" t="s">
        <v>144</v>
      </c>
      <c r="K7205" s="17">
        <f>IF(BASE_MARKET_DATA[[#This Row],[DATE]]=_xlfn.MAXIFS(A:A,H:H,BASE_MARKET_DATA[[#This Row],[LABEL]]),1,0)</f>
        <v>0</v>
      </c>
      <c r="L7205" s="17">
        <f>IF(BASE_MARKET_DATA[[#This Row],[VARP]]&gt;0,1,0)</f>
        <v>1</v>
      </c>
    </row>
    <row r="7206" spans="1:12">
      <c r="A7206" s="1">
        <v>43888</v>
      </c>
      <c r="B7206" s="17" t="s">
        <v>93</v>
      </c>
      <c r="C7206">
        <v>142.429993</v>
      </c>
      <c r="D7206">
        <v>143.39399699999998</v>
      </c>
      <c r="E7206">
        <v>-0.96400399999998854</v>
      </c>
      <c r="F7206">
        <v>-6.7227639940881812E-3</v>
      </c>
      <c r="G7206" s="17" t="s">
        <v>2</v>
      </c>
      <c r="H7206" s="17" t="s">
        <v>94</v>
      </c>
      <c r="I7206" s="17" t="s">
        <v>38</v>
      </c>
      <c r="J7206" s="17" t="s">
        <v>144</v>
      </c>
      <c r="K7206" s="17">
        <f>IF(BASE_MARKET_DATA[[#This Row],[DATE]]=_xlfn.MAXIFS(A:A,H:H,BASE_MARKET_DATA[[#This Row],[LABEL]]),1,0)</f>
        <v>0</v>
      </c>
      <c r="L7206" s="17">
        <f>IF(BASE_MARKET_DATA[[#This Row],[VARP]]&gt;0,1,0)</f>
        <v>0</v>
      </c>
    </row>
    <row r="7207" spans="1:12">
      <c r="A7207" s="1">
        <v>43889</v>
      </c>
      <c r="B7207" s="17" t="s">
        <v>93</v>
      </c>
      <c r="C7207">
        <v>141.328003</v>
      </c>
      <c r="D7207">
        <v>142.429993</v>
      </c>
      <c r="E7207">
        <v>-1.1019900000000007</v>
      </c>
      <c r="F7207">
        <v>-7.7370642010773719E-3</v>
      </c>
      <c r="G7207" s="17" t="s">
        <v>2</v>
      </c>
      <c r="H7207" s="17" t="s">
        <v>94</v>
      </c>
      <c r="I7207" s="17" t="s">
        <v>38</v>
      </c>
      <c r="J7207" s="17" t="s">
        <v>144</v>
      </c>
      <c r="K7207" s="17">
        <f>IF(BASE_MARKET_DATA[[#This Row],[DATE]]=_xlfn.MAXIFS(A:A,H:H,BASE_MARKET_DATA[[#This Row],[LABEL]]),1,0)</f>
        <v>0</v>
      </c>
      <c r="L7207" s="17">
        <f>IF(BASE_MARKET_DATA[[#This Row],[VARP]]&gt;0,1,0)</f>
        <v>0</v>
      </c>
    </row>
    <row r="7208" spans="1:12">
      <c r="A7208" s="1">
        <v>43892</v>
      </c>
      <c r="B7208" s="17" t="s">
        <v>93</v>
      </c>
      <c r="C7208">
        <v>137.91099499999999</v>
      </c>
      <c r="D7208">
        <v>141.328003</v>
      </c>
      <c r="E7208">
        <v>-3.4170080000000098</v>
      </c>
      <c r="F7208">
        <v>-2.4177855254913706E-2</v>
      </c>
      <c r="G7208" s="17" t="s">
        <v>2</v>
      </c>
      <c r="H7208" s="17" t="s">
        <v>94</v>
      </c>
      <c r="I7208" s="17" t="s">
        <v>38</v>
      </c>
      <c r="J7208" s="17" t="s">
        <v>144</v>
      </c>
      <c r="K7208" s="17">
        <f>IF(BASE_MARKET_DATA[[#This Row],[DATE]]=_xlfn.MAXIFS(A:A,H:H,BASE_MARKET_DATA[[#This Row],[LABEL]]),1,0)</f>
        <v>0</v>
      </c>
      <c r="L7208" s="17">
        <f>IF(BASE_MARKET_DATA[[#This Row],[VARP]]&gt;0,1,0)</f>
        <v>0</v>
      </c>
    </row>
    <row r="7209" spans="1:12">
      <c r="A7209" s="1">
        <v>43893</v>
      </c>
      <c r="B7209" s="17" t="s">
        <v>93</v>
      </c>
      <c r="C7209">
        <v>138.49299600000001</v>
      </c>
      <c r="D7209">
        <v>137.91099499999999</v>
      </c>
      <c r="E7209">
        <v>0.58200100000001953</v>
      </c>
      <c r="F7209">
        <v>4.2201203754640417E-3</v>
      </c>
      <c r="G7209" s="17" t="s">
        <v>2</v>
      </c>
      <c r="H7209" s="17" t="s">
        <v>94</v>
      </c>
      <c r="I7209" s="17" t="s">
        <v>38</v>
      </c>
      <c r="J7209" s="17" t="s">
        <v>144</v>
      </c>
      <c r="K7209" s="17">
        <f>IF(BASE_MARKET_DATA[[#This Row],[DATE]]=_xlfn.MAXIFS(A:A,H:H,BASE_MARKET_DATA[[#This Row],[LABEL]]),1,0)</f>
        <v>0</v>
      </c>
      <c r="L7209" s="17">
        <f>IF(BASE_MARKET_DATA[[#This Row],[VARP]]&gt;0,1,0)</f>
        <v>1</v>
      </c>
    </row>
    <row r="7210" spans="1:12">
      <c r="A7210" s="1">
        <v>43894</v>
      </c>
      <c r="B7210" s="17" t="s">
        <v>93</v>
      </c>
      <c r="C7210">
        <v>137.220001</v>
      </c>
      <c r="D7210">
        <v>138.49299600000001</v>
      </c>
      <c r="E7210">
        <v>-1.2729950000000088</v>
      </c>
      <c r="F7210">
        <v>-9.1917644701686486E-3</v>
      </c>
      <c r="G7210" s="17" t="s">
        <v>2</v>
      </c>
      <c r="H7210" s="17" t="s">
        <v>94</v>
      </c>
      <c r="I7210" s="17" t="s">
        <v>38</v>
      </c>
      <c r="J7210" s="17" t="s">
        <v>144</v>
      </c>
      <c r="K7210" s="17">
        <f>IF(BASE_MARKET_DATA[[#This Row],[DATE]]=_xlfn.MAXIFS(A:A,H:H,BASE_MARKET_DATA[[#This Row],[LABEL]]),1,0)</f>
        <v>0</v>
      </c>
      <c r="L7210" s="17">
        <f>IF(BASE_MARKET_DATA[[#This Row],[VARP]]&gt;0,1,0)</f>
        <v>0</v>
      </c>
    </row>
    <row r="7211" spans="1:12">
      <c r="A7211" s="1">
        <v>43895</v>
      </c>
      <c r="B7211" s="17" t="s">
        <v>93</v>
      </c>
      <c r="C7211">
        <v>138.600998</v>
      </c>
      <c r="D7211">
        <v>137.220001</v>
      </c>
      <c r="E7211">
        <v>1.3809970000000078</v>
      </c>
      <c r="F7211">
        <v>1.0064108657162944E-2</v>
      </c>
      <c r="G7211" s="17" t="s">
        <v>2</v>
      </c>
      <c r="H7211" s="17" t="s">
        <v>94</v>
      </c>
      <c r="I7211" s="17" t="s">
        <v>38</v>
      </c>
      <c r="J7211" s="17" t="s">
        <v>144</v>
      </c>
      <c r="K7211" s="17">
        <f>IF(BASE_MARKET_DATA[[#This Row],[DATE]]=_xlfn.MAXIFS(A:A,H:H,BASE_MARKET_DATA[[#This Row],[LABEL]]),1,0)</f>
        <v>0</v>
      </c>
      <c r="L7211" s="17">
        <f>IF(BASE_MARKET_DATA[[#This Row],[VARP]]&gt;0,1,0)</f>
        <v>1</v>
      </c>
    </row>
    <row r="7212" spans="1:12">
      <c r="A7212" s="1">
        <v>43896</v>
      </c>
      <c r="B7212" s="17" t="s">
        <v>93</v>
      </c>
      <c r="C7212">
        <v>137.58299299999999</v>
      </c>
      <c r="D7212">
        <v>138.600998</v>
      </c>
      <c r="E7212">
        <v>-1.0180050000000165</v>
      </c>
      <c r="F7212">
        <v>-7.3448605326782452E-3</v>
      </c>
      <c r="G7212" s="17" t="s">
        <v>2</v>
      </c>
      <c r="H7212" s="17" t="s">
        <v>94</v>
      </c>
      <c r="I7212" s="17" t="s">
        <v>38</v>
      </c>
      <c r="J7212" s="17" t="s">
        <v>144</v>
      </c>
      <c r="K7212" s="17">
        <f>IF(BASE_MARKET_DATA[[#This Row],[DATE]]=_xlfn.MAXIFS(A:A,H:H,BASE_MARKET_DATA[[#This Row],[LABEL]]),1,0)</f>
        <v>0</v>
      </c>
      <c r="L7212" s="17">
        <f>IF(BASE_MARKET_DATA[[#This Row],[VARP]]&gt;0,1,0)</f>
        <v>0</v>
      </c>
    </row>
    <row r="7213" spans="1:12">
      <c r="A7213" s="1">
        <v>43899</v>
      </c>
      <c r="B7213" s="17" t="s">
        <v>93</v>
      </c>
      <c r="C7213">
        <v>136.11799600000001</v>
      </c>
      <c r="D7213">
        <v>137.58299299999999</v>
      </c>
      <c r="E7213">
        <v>-1.4649969999999826</v>
      </c>
      <c r="F7213">
        <v>-1.0648096600137073E-2</v>
      </c>
      <c r="G7213" s="17" t="s">
        <v>2</v>
      </c>
      <c r="H7213" s="17" t="s">
        <v>94</v>
      </c>
      <c r="I7213" s="17" t="s">
        <v>38</v>
      </c>
      <c r="J7213" s="17" t="s">
        <v>144</v>
      </c>
      <c r="K7213" s="17">
        <f>IF(BASE_MARKET_DATA[[#This Row],[DATE]]=_xlfn.MAXIFS(A:A,H:H,BASE_MARKET_DATA[[#This Row],[LABEL]]),1,0)</f>
        <v>0</v>
      </c>
      <c r="L7213" s="17">
        <f>IF(BASE_MARKET_DATA[[#This Row],[VARP]]&gt;0,1,0)</f>
        <v>0</v>
      </c>
    </row>
    <row r="7214" spans="1:12">
      <c r="A7214" s="1">
        <v>43900</v>
      </c>
      <c r="B7214" s="17" t="s">
        <v>93</v>
      </c>
      <c r="C7214">
        <v>134.78900100000001</v>
      </c>
      <c r="D7214">
        <v>136.11799600000001</v>
      </c>
      <c r="E7214">
        <v>-1.3289949999999919</v>
      </c>
      <c r="F7214">
        <v>-9.763551029652184E-3</v>
      </c>
      <c r="G7214" s="17" t="s">
        <v>2</v>
      </c>
      <c r="H7214" s="17" t="s">
        <v>94</v>
      </c>
      <c r="I7214" s="17" t="s">
        <v>38</v>
      </c>
      <c r="J7214" s="17" t="s">
        <v>144</v>
      </c>
      <c r="K7214" s="17">
        <f>IF(BASE_MARKET_DATA[[#This Row],[DATE]]=_xlfn.MAXIFS(A:A,H:H,BASE_MARKET_DATA[[#This Row],[LABEL]]),1,0)</f>
        <v>0</v>
      </c>
      <c r="L7214" s="17">
        <f>IF(BASE_MARKET_DATA[[#This Row],[VARP]]&gt;0,1,0)</f>
        <v>0</v>
      </c>
    </row>
    <row r="7215" spans="1:12">
      <c r="A7215" s="1">
        <v>43901</v>
      </c>
      <c r="B7215" s="17" t="s">
        <v>93</v>
      </c>
      <c r="C7215">
        <v>135.56500199999999</v>
      </c>
      <c r="D7215">
        <v>134.78900100000001</v>
      </c>
      <c r="E7215">
        <v>0.77600099999997951</v>
      </c>
      <c r="F7215">
        <v>5.7571537309634001E-3</v>
      </c>
      <c r="G7215" s="17" t="s">
        <v>2</v>
      </c>
      <c r="H7215" s="17" t="s">
        <v>94</v>
      </c>
      <c r="I7215" s="17" t="s">
        <v>38</v>
      </c>
      <c r="J7215" s="17" t="s">
        <v>144</v>
      </c>
      <c r="K7215" s="17">
        <f>IF(BASE_MARKET_DATA[[#This Row],[DATE]]=_xlfn.MAXIFS(A:A,H:H,BASE_MARKET_DATA[[#This Row],[LABEL]]),1,0)</f>
        <v>0</v>
      </c>
      <c r="L7215" s="17">
        <f>IF(BASE_MARKET_DATA[[#This Row],[VARP]]&gt;0,1,0)</f>
        <v>1</v>
      </c>
    </row>
    <row r="7216" spans="1:12">
      <c r="A7216" s="1">
        <v>43902</v>
      </c>
      <c r="B7216" s="17" t="s">
        <v>93</v>
      </c>
      <c r="C7216">
        <v>133.99200400000001</v>
      </c>
      <c r="D7216">
        <v>135.56500199999999</v>
      </c>
      <c r="E7216">
        <v>-1.5729979999999841</v>
      </c>
      <c r="F7216">
        <v>-1.160327501046313E-2</v>
      </c>
      <c r="G7216" s="17" t="s">
        <v>2</v>
      </c>
      <c r="H7216" s="17" t="s">
        <v>94</v>
      </c>
      <c r="I7216" s="17" t="s">
        <v>38</v>
      </c>
      <c r="J7216" s="17" t="s">
        <v>144</v>
      </c>
      <c r="K7216" s="17">
        <f>IF(BASE_MARKET_DATA[[#This Row],[DATE]]=_xlfn.MAXIFS(A:A,H:H,BASE_MARKET_DATA[[#This Row],[LABEL]]),1,0)</f>
        <v>0</v>
      </c>
      <c r="L7216" s="17">
        <f>IF(BASE_MARKET_DATA[[#This Row],[VARP]]&gt;0,1,0)</f>
        <v>0</v>
      </c>
    </row>
    <row r="7217" spans="1:12">
      <c r="A7217" s="1">
        <v>43903</v>
      </c>
      <c r="B7217" s="17" t="s">
        <v>93</v>
      </c>
      <c r="C7217">
        <v>131.462006</v>
      </c>
      <c r="D7217">
        <v>133.99200400000001</v>
      </c>
      <c r="E7217">
        <v>-2.5299980000000062</v>
      </c>
      <c r="F7217">
        <v>-1.8881708792115731E-2</v>
      </c>
      <c r="G7217" s="17" t="s">
        <v>2</v>
      </c>
      <c r="H7217" s="17" t="s">
        <v>94</v>
      </c>
      <c r="I7217" s="17" t="s">
        <v>38</v>
      </c>
      <c r="J7217" s="17" t="s">
        <v>144</v>
      </c>
      <c r="K7217" s="17">
        <f>IF(BASE_MARKET_DATA[[#This Row],[DATE]]=_xlfn.MAXIFS(A:A,H:H,BASE_MARKET_DATA[[#This Row],[LABEL]]),1,0)</f>
        <v>0</v>
      </c>
      <c r="L7217" s="17">
        <f>IF(BASE_MARKET_DATA[[#This Row],[VARP]]&gt;0,1,0)</f>
        <v>0</v>
      </c>
    </row>
    <row r="7218" spans="1:12">
      <c r="A7218" s="1">
        <v>43906</v>
      </c>
      <c r="B7218" s="17" t="s">
        <v>93</v>
      </c>
      <c r="C7218">
        <v>132.253998</v>
      </c>
      <c r="D7218">
        <v>131.462006</v>
      </c>
      <c r="E7218">
        <v>0.79199199999999337</v>
      </c>
      <c r="F7218">
        <v>6.0244934951014925E-3</v>
      </c>
      <c r="G7218" s="17" t="s">
        <v>2</v>
      </c>
      <c r="H7218" s="17" t="s">
        <v>94</v>
      </c>
      <c r="I7218" s="17" t="s">
        <v>38</v>
      </c>
      <c r="J7218" s="17" t="s">
        <v>144</v>
      </c>
      <c r="K7218" s="17">
        <f>IF(BASE_MARKET_DATA[[#This Row],[DATE]]=_xlfn.MAXIFS(A:A,H:H,BASE_MARKET_DATA[[#This Row],[LABEL]]),1,0)</f>
        <v>0</v>
      </c>
      <c r="L7218" s="17">
        <f>IF(BASE_MARKET_DATA[[#This Row],[VARP]]&gt;0,1,0)</f>
        <v>1</v>
      </c>
    </row>
    <row r="7219" spans="1:12">
      <c r="A7219" s="1">
        <v>43907</v>
      </c>
      <c r="B7219" s="17" t="s">
        <v>93</v>
      </c>
      <c r="C7219">
        <v>130.205994</v>
      </c>
      <c r="D7219">
        <v>132.253998</v>
      </c>
      <c r="E7219">
        <v>-2.0480039999999917</v>
      </c>
      <c r="F7219">
        <v>-1.5485384419153755E-2</v>
      </c>
      <c r="G7219" s="17" t="s">
        <v>2</v>
      </c>
      <c r="H7219" s="17" t="s">
        <v>94</v>
      </c>
      <c r="I7219" s="17" t="s">
        <v>38</v>
      </c>
      <c r="J7219" s="17" t="s">
        <v>144</v>
      </c>
      <c r="K7219" s="17">
        <f>IF(BASE_MARKET_DATA[[#This Row],[DATE]]=_xlfn.MAXIFS(A:A,H:H,BASE_MARKET_DATA[[#This Row],[LABEL]]),1,0)</f>
        <v>0</v>
      </c>
      <c r="L7219" s="17">
        <f>IF(BASE_MARKET_DATA[[#This Row],[VARP]]&gt;0,1,0)</f>
        <v>0</v>
      </c>
    </row>
    <row r="7220" spans="1:12">
      <c r="A7220" s="1">
        <v>43908</v>
      </c>
      <c r="B7220" s="17" t="s">
        <v>93</v>
      </c>
      <c r="C7220">
        <v>130.13000500000001</v>
      </c>
      <c r="D7220">
        <v>130.205994</v>
      </c>
      <c r="E7220">
        <v>-7.5988999999992757E-2</v>
      </c>
      <c r="F7220">
        <v>-5.8360600511212066E-4</v>
      </c>
      <c r="G7220" s="17" t="s">
        <v>2</v>
      </c>
      <c r="H7220" s="17" t="s">
        <v>94</v>
      </c>
      <c r="I7220" s="17" t="s">
        <v>38</v>
      </c>
      <c r="J7220" s="17" t="s">
        <v>144</v>
      </c>
      <c r="K7220" s="17">
        <f>IF(BASE_MARKET_DATA[[#This Row],[DATE]]=_xlfn.MAXIFS(A:A,H:H,BASE_MARKET_DATA[[#This Row],[LABEL]]),1,0)</f>
        <v>0</v>
      </c>
      <c r="L7220" s="17">
        <f>IF(BASE_MARKET_DATA[[#This Row],[VARP]]&gt;0,1,0)</f>
        <v>0</v>
      </c>
    </row>
    <row r="7221" spans="1:12">
      <c r="A7221" s="1">
        <v>43909</v>
      </c>
      <c r="B7221" s="17" t="s">
        <v>93</v>
      </c>
      <c r="C7221">
        <v>125.96199799999999</v>
      </c>
      <c r="D7221">
        <v>130.13000500000001</v>
      </c>
      <c r="E7221">
        <v>-4.1680070000000171</v>
      </c>
      <c r="F7221">
        <v>-3.2029561514271949E-2</v>
      </c>
      <c r="G7221" s="17" t="s">
        <v>2</v>
      </c>
      <c r="H7221" s="17" t="s">
        <v>94</v>
      </c>
      <c r="I7221" s="17" t="s">
        <v>38</v>
      </c>
      <c r="J7221" s="17" t="s">
        <v>144</v>
      </c>
      <c r="K7221" s="17">
        <f>IF(BASE_MARKET_DATA[[#This Row],[DATE]]=_xlfn.MAXIFS(A:A,H:H,BASE_MARKET_DATA[[#This Row],[LABEL]]),1,0)</f>
        <v>0</v>
      </c>
      <c r="L7221" s="17">
        <f>IF(BASE_MARKET_DATA[[#This Row],[VARP]]&gt;0,1,0)</f>
        <v>0</v>
      </c>
    </row>
    <row r="7222" spans="1:12">
      <c r="A7222" s="1">
        <v>43910</v>
      </c>
      <c r="B7222" s="17" t="s">
        <v>93</v>
      </c>
      <c r="C7222">
        <v>127.862999</v>
      </c>
      <c r="D7222">
        <v>125.96199799999999</v>
      </c>
      <c r="E7222">
        <v>1.9010010000000079</v>
      </c>
      <c r="F7222">
        <v>1.5091861277081425E-2</v>
      </c>
      <c r="G7222" s="17" t="s">
        <v>2</v>
      </c>
      <c r="H7222" s="17" t="s">
        <v>94</v>
      </c>
      <c r="I7222" s="17" t="s">
        <v>38</v>
      </c>
      <c r="J7222" s="17" t="s">
        <v>144</v>
      </c>
      <c r="K7222" s="17">
        <f>IF(BASE_MARKET_DATA[[#This Row],[DATE]]=_xlfn.MAXIFS(A:A,H:H,BASE_MARKET_DATA[[#This Row],[LABEL]]),1,0)</f>
        <v>0</v>
      </c>
      <c r="L7222" s="17">
        <f>IF(BASE_MARKET_DATA[[#This Row],[VARP]]&gt;0,1,0)</f>
        <v>1</v>
      </c>
    </row>
    <row r="7223" spans="1:12">
      <c r="A7223" s="1">
        <v>43913</v>
      </c>
      <c r="B7223" s="17" t="s">
        <v>93</v>
      </c>
      <c r="C7223">
        <v>128.35000600000001</v>
      </c>
      <c r="D7223">
        <v>127.862999</v>
      </c>
      <c r="E7223">
        <v>0.48700700000000552</v>
      </c>
      <c r="F7223">
        <v>3.8088188436750611E-3</v>
      </c>
      <c r="G7223" s="17" t="s">
        <v>2</v>
      </c>
      <c r="H7223" s="17" t="s">
        <v>94</v>
      </c>
      <c r="I7223" s="17" t="s">
        <v>38</v>
      </c>
      <c r="J7223" s="17" t="s">
        <v>144</v>
      </c>
      <c r="K7223" s="17">
        <f>IF(BASE_MARKET_DATA[[#This Row],[DATE]]=_xlfn.MAXIFS(A:A,H:H,BASE_MARKET_DATA[[#This Row],[LABEL]]),1,0)</f>
        <v>0</v>
      </c>
      <c r="L7223" s="17">
        <f>IF(BASE_MARKET_DATA[[#This Row],[VARP]]&gt;0,1,0)</f>
        <v>1</v>
      </c>
    </row>
    <row r="7224" spans="1:12">
      <c r="A7224" s="1">
        <v>43914</v>
      </c>
      <c r="B7224" s="17" t="s">
        <v>93</v>
      </c>
      <c r="C7224">
        <v>128.462997</v>
      </c>
      <c r="D7224">
        <v>128.35000600000001</v>
      </c>
      <c r="E7224">
        <v>0.11299099999999385</v>
      </c>
      <c r="F7224">
        <v>8.8033498027256687E-4</v>
      </c>
      <c r="G7224" s="17" t="s">
        <v>2</v>
      </c>
      <c r="H7224" s="17" t="s">
        <v>94</v>
      </c>
      <c r="I7224" s="17" t="s">
        <v>38</v>
      </c>
      <c r="J7224" s="17" t="s">
        <v>144</v>
      </c>
      <c r="K7224" s="17">
        <f>IF(BASE_MARKET_DATA[[#This Row],[DATE]]=_xlfn.MAXIFS(A:A,H:H,BASE_MARKET_DATA[[#This Row],[LABEL]]),1,0)</f>
        <v>0</v>
      </c>
      <c r="L7224" s="17">
        <f>IF(BASE_MARKET_DATA[[#This Row],[VARP]]&gt;0,1,0)</f>
        <v>1</v>
      </c>
    </row>
    <row r="7225" spans="1:12">
      <c r="A7225" s="1">
        <v>43915</v>
      </c>
      <c r="B7225" s="17" t="s">
        <v>93</v>
      </c>
      <c r="C7225">
        <v>131.003998</v>
      </c>
      <c r="D7225">
        <v>128.462997</v>
      </c>
      <c r="E7225">
        <v>2.5410009999999943</v>
      </c>
      <c r="F7225">
        <v>1.9780022725143134E-2</v>
      </c>
      <c r="G7225" s="17" t="s">
        <v>2</v>
      </c>
      <c r="H7225" s="17" t="s">
        <v>94</v>
      </c>
      <c r="I7225" s="17" t="s">
        <v>38</v>
      </c>
      <c r="J7225" s="17" t="s">
        <v>144</v>
      </c>
      <c r="K7225" s="17">
        <f>IF(BASE_MARKET_DATA[[#This Row],[DATE]]=_xlfn.MAXIFS(A:A,H:H,BASE_MARKET_DATA[[#This Row],[LABEL]]),1,0)</f>
        <v>0</v>
      </c>
      <c r="L7225" s="17">
        <f>IF(BASE_MARKET_DATA[[#This Row],[VARP]]&gt;0,1,0)</f>
        <v>1</v>
      </c>
    </row>
    <row r="7226" spans="1:12">
      <c r="A7226" s="1">
        <v>43916</v>
      </c>
      <c r="B7226" s="17" t="s">
        <v>93</v>
      </c>
      <c r="C7226">
        <v>131.365005</v>
      </c>
      <c r="D7226">
        <v>131.003998</v>
      </c>
      <c r="E7226">
        <v>0.36100700000000074</v>
      </c>
      <c r="F7226">
        <v>2.7556945246816115E-3</v>
      </c>
      <c r="G7226" s="17" t="s">
        <v>2</v>
      </c>
      <c r="H7226" s="17" t="s">
        <v>94</v>
      </c>
      <c r="I7226" s="17" t="s">
        <v>38</v>
      </c>
      <c r="J7226" s="17" t="s">
        <v>144</v>
      </c>
      <c r="K7226" s="17">
        <f>IF(BASE_MARKET_DATA[[#This Row],[DATE]]=_xlfn.MAXIFS(A:A,H:H,BASE_MARKET_DATA[[#This Row],[LABEL]]),1,0)</f>
        <v>0</v>
      </c>
      <c r="L7226" s="17">
        <f>IF(BASE_MARKET_DATA[[#This Row],[VARP]]&gt;0,1,0)</f>
        <v>1</v>
      </c>
    </row>
    <row r="7227" spans="1:12">
      <c r="A7227" s="1">
        <v>43917</v>
      </c>
      <c r="B7227" s="17" t="s">
        <v>93</v>
      </c>
      <c r="C7227">
        <v>133.06399500000001</v>
      </c>
      <c r="D7227">
        <v>131.365005</v>
      </c>
      <c r="E7227">
        <v>1.6989900000000091</v>
      </c>
      <c r="F7227">
        <v>1.2933353140739493E-2</v>
      </c>
      <c r="G7227" s="17" t="s">
        <v>2</v>
      </c>
      <c r="H7227" s="17" t="s">
        <v>94</v>
      </c>
      <c r="I7227" s="17" t="s">
        <v>38</v>
      </c>
      <c r="J7227" s="17" t="s">
        <v>144</v>
      </c>
      <c r="K7227" s="17">
        <f>IF(BASE_MARKET_DATA[[#This Row],[DATE]]=_xlfn.MAXIFS(A:A,H:H,BASE_MARKET_DATA[[#This Row],[LABEL]]),1,0)</f>
        <v>0</v>
      </c>
      <c r="L7227" s="17">
        <f>IF(BASE_MARKET_DATA[[#This Row],[VARP]]&gt;0,1,0)</f>
        <v>1</v>
      </c>
    </row>
    <row r="7228" spans="1:12">
      <c r="A7228" s="1">
        <v>43920</v>
      </c>
      <c r="B7228" s="17" t="s">
        <v>93</v>
      </c>
      <c r="C7228">
        <v>133.725998</v>
      </c>
      <c r="D7228">
        <v>133.06399500000001</v>
      </c>
      <c r="E7228">
        <v>0.66200299999999856</v>
      </c>
      <c r="F7228">
        <v>4.9750723326772092E-3</v>
      </c>
      <c r="G7228" s="17" t="s">
        <v>2</v>
      </c>
      <c r="H7228" s="17" t="s">
        <v>94</v>
      </c>
      <c r="I7228" s="17" t="s">
        <v>38</v>
      </c>
      <c r="J7228" s="17" t="s">
        <v>144</v>
      </c>
      <c r="K7228" s="17">
        <f>IF(BASE_MARKET_DATA[[#This Row],[DATE]]=_xlfn.MAXIFS(A:A,H:H,BASE_MARKET_DATA[[#This Row],[LABEL]]),1,0)</f>
        <v>0</v>
      </c>
      <c r="L7228" s="17">
        <f>IF(BASE_MARKET_DATA[[#This Row],[VARP]]&gt;0,1,0)</f>
        <v>1</v>
      </c>
    </row>
    <row r="7229" spans="1:12">
      <c r="A7229" s="1">
        <v>43921</v>
      </c>
      <c r="B7229" s="17" t="s">
        <v>93</v>
      </c>
      <c r="C7229">
        <v>133.63600199999999</v>
      </c>
      <c r="D7229">
        <v>133.725998</v>
      </c>
      <c r="E7229">
        <v>-8.999600000001351E-2</v>
      </c>
      <c r="F7229">
        <v>-6.7298806025746396E-4</v>
      </c>
      <c r="G7229" s="17" t="s">
        <v>2</v>
      </c>
      <c r="H7229" s="17" t="s">
        <v>94</v>
      </c>
      <c r="I7229" s="17" t="s">
        <v>38</v>
      </c>
      <c r="J7229" s="17" t="s">
        <v>144</v>
      </c>
      <c r="K7229" s="17">
        <f>IF(BASE_MARKET_DATA[[#This Row],[DATE]]=_xlfn.MAXIFS(A:A,H:H,BASE_MARKET_DATA[[#This Row],[LABEL]]),1,0)</f>
        <v>0</v>
      </c>
      <c r="L7229" s="17">
        <f>IF(BASE_MARKET_DATA[[#This Row],[VARP]]&gt;0,1,0)</f>
        <v>0</v>
      </c>
    </row>
    <row r="7230" spans="1:12">
      <c r="A7230" s="1">
        <v>43922</v>
      </c>
      <c r="B7230" s="17" t="s">
        <v>93</v>
      </c>
      <c r="C7230">
        <v>133.35299699999999</v>
      </c>
      <c r="D7230">
        <v>133.63600199999999</v>
      </c>
      <c r="E7230">
        <v>-0.28300500000000284</v>
      </c>
      <c r="F7230">
        <v>-2.1177302206332308E-3</v>
      </c>
      <c r="G7230" s="17" t="s">
        <v>2</v>
      </c>
      <c r="H7230" s="17" t="s">
        <v>94</v>
      </c>
      <c r="I7230" s="17" t="s">
        <v>38</v>
      </c>
      <c r="J7230" s="17" t="s">
        <v>144</v>
      </c>
      <c r="K7230" s="17">
        <f>IF(BASE_MARKET_DATA[[#This Row],[DATE]]=_xlfn.MAXIFS(A:A,H:H,BASE_MARKET_DATA[[#This Row],[LABEL]]),1,0)</f>
        <v>0</v>
      </c>
      <c r="L7230" s="17">
        <f>IF(BASE_MARKET_DATA[[#This Row],[VARP]]&gt;0,1,0)</f>
        <v>0</v>
      </c>
    </row>
    <row r="7231" spans="1:12">
      <c r="A7231" s="1">
        <v>43923</v>
      </c>
      <c r="B7231" s="17" t="s">
        <v>93</v>
      </c>
      <c r="C7231">
        <v>132.787994</v>
      </c>
      <c r="D7231">
        <v>133.35299699999999</v>
      </c>
      <c r="E7231">
        <v>-0.56500299999999015</v>
      </c>
      <c r="F7231">
        <v>-4.2368976529263171E-3</v>
      </c>
      <c r="G7231" s="17" t="s">
        <v>2</v>
      </c>
      <c r="H7231" s="17" t="s">
        <v>94</v>
      </c>
      <c r="I7231" s="17" t="s">
        <v>38</v>
      </c>
      <c r="J7231" s="17" t="s">
        <v>144</v>
      </c>
      <c r="K7231" s="17">
        <f>IF(BASE_MARKET_DATA[[#This Row],[DATE]]=_xlfn.MAXIFS(A:A,H:H,BASE_MARKET_DATA[[#This Row],[LABEL]]),1,0)</f>
        <v>0</v>
      </c>
      <c r="L7231" s="17">
        <f>IF(BASE_MARKET_DATA[[#This Row],[VARP]]&gt;0,1,0)</f>
        <v>0</v>
      </c>
    </row>
    <row r="7232" spans="1:12">
      <c r="A7232" s="1">
        <v>43924</v>
      </c>
      <c r="B7232" s="17" t="s">
        <v>93</v>
      </c>
      <c r="C7232">
        <v>133.830994</v>
      </c>
      <c r="D7232">
        <v>132.787994</v>
      </c>
      <c r="E7232">
        <v>1.0430000000000064</v>
      </c>
      <c r="F7232">
        <v>7.8546257728692431E-3</v>
      </c>
      <c r="G7232" s="17" t="s">
        <v>2</v>
      </c>
      <c r="H7232" s="17" t="s">
        <v>94</v>
      </c>
      <c r="I7232" s="17" t="s">
        <v>38</v>
      </c>
      <c r="J7232" s="17" t="s">
        <v>144</v>
      </c>
      <c r="K7232" s="17">
        <f>IF(BASE_MARKET_DATA[[#This Row],[DATE]]=_xlfn.MAXIFS(A:A,H:H,BASE_MARKET_DATA[[#This Row],[LABEL]]),1,0)</f>
        <v>0</v>
      </c>
      <c r="L7232" s="17">
        <f>IF(BASE_MARKET_DATA[[#This Row],[VARP]]&gt;0,1,0)</f>
        <v>1</v>
      </c>
    </row>
    <row r="7233" spans="1:12">
      <c r="A7233" s="1">
        <v>43927</v>
      </c>
      <c r="B7233" s="17" t="s">
        <v>93</v>
      </c>
      <c r="C7233">
        <v>132.77799999999999</v>
      </c>
      <c r="D7233">
        <v>133.830994</v>
      </c>
      <c r="E7233">
        <v>-1.0529940000000124</v>
      </c>
      <c r="F7233">
        <v>-7.8680877166616009E-3</v>
      </c>
      <c r="G7233" s="17" t="s">
        <v>2</v>
      </c>
      <c r="H7233" s="17" t="s">
        <v>94</v>
      </c>
      <c r="I7233" s="17" t="s">
        <v>38</v>
      </c>
      <c r="J7233" s="17" t="s">
        <v>144</v>
      </c>
      <c r="K7233" s="17">
        <f>IF(BASE_MARKET_DATA[[#This Row],[DATE]]=_xlfn.MAXIFS(A:A,H:H,BASE_MARKET_DATA[[#This Row],[LABEL]]),1,0)</f>
        <v>0</v>
      </c>
      <c r="L7233" s="17">
        <f>IF(BASE_MARKET_DATA[[#This Row],[VARP]]&gt;0,1,0)</f>
        <v>0</v>
      </c>
    </row>
    <row r="7234" spans="1:12">
      <c r="A7234" s="1">
        <v>43928</v>
      </c>
      <c r="B7234" s="17" t="s">
        <v>93</v>
      </c>
      <c r="C7234">
        <v>133.52799999999999</v>
      </c>
      <c r="D7234">
        <v>132.77799999999999</v>
      </c>
      <c r="E7234">
        <v>0.75</v>
      </c>
      <c r="F7234">
        <v>5.6485261112533703E-3</v>
      </c>
      <c r="G7234" s="17" t="s">
        <v>2</v>
      </c>
      <c r="H7234" s="17" t="s">
        <v>94</v>
      </c>
      <c r="I7234" s="17" t="s">
        <v>38</v>
      </c>
      <c r="J7234" s="17" t="s">
        <v>144</v>
      </c>
      <c r="K7234" s="17">
        <f>IF(BASE_MARKET_DATA[[#This Row],[DATE]]=_xlfn.MAXIFS(A:A,H:H,BASE_MARKET_DATA[[#This Row],[LABEL]]),1,0)</f>
        <v>0</v>
      </c>
      <c r="L7234" s="17">
        <f>IF(BASE_MARKET_DATA[[#This Row],[VARP]]&gt;0,1,0)</f>
        <v>1</v>
      </c>
    </row>
    <row r="7235" spans="1:12">
      <c r="A7235" s="1">
        <v>43929</v>
      </c>
      <c r="B7235" s="17" t="s">
        <v>93</v>
      </c>
      <c r="C7235">
        <v>134.037003</v>
      </c>
      <c r="D7235">
        <v>133.52799999999999</v>
      </c>
      <c r="E7235">
        <v>0.50900300000000698</v>
      </c>
      <c r="F7235">
        <v>3.8119570427176848E-3</v>
      </c>
      <c r="G7235" s="17" t="s">
        <v>2</v>
      </c>
      <c r="H7235" s="17" t="s">
        <v>94</v>
      </c>
      <c r="I7235" s="17" t="s">
        <v>38</v>
      </c>
      <c r="J7235" s="17" t="s">
        <v>144</v>
      </c>
      <c r="K7235" s="17">
        <f>IF(BASE_MARKET_DATA[[#This Row],[DATE]]=_xlfn.MAXIFS(A:A,H:H,BASE_MARKET_DATA[[#This Row],[LABEL]]),1,0)</f>
        <v>0</v>
      </c>
      <c r="L7235" s="17">
        <f>IF(BASE_MARKET_DATA[[#This Row],[VARP]]&gt;0,1,0)</f>
        <v>1</v>
      </c>
    </row>
    <row r="7236" spans="1:12">
      <c r="A7236" s="1">
        <v>43930</v>
      </c>
      <c r="B7236" s="17" t="s">
        <v>93</v>
      </c>
      <c r="C7236">
        <v>134.93499800000001</v>
      </c>
      <c r="D7236">
        <v>134.037003</v>
      </c>
      <c r="E7236">
        <v>0.89799500000000876</v>
      </c>
      <c r="F7236">
        <v>6.6996051829061615E-3</v>
      </c>
      <c r="G7236" s="17" t="s">
        <v>2</v>
      </c>
      <c r="H7236" s="17" t="s">
        <v>94</v>
      </c>
      <c r="I7236" s="17" t="s">
        <v>38</v>
      </c>
      <c r="J7236" s="17" t="s">
        <v>144</v>
      </c>
      <c r="K7236" s="17">
        <f>IF(BASE_MARKET_DATA[[#This Row],[DATE]]=_xlfn.MAXIFS(A:A,H:H,BASE_MARKET_DATA[[#This Row],[LABEL]]),1,0)</f>
        <v>0</v>
      </c>
      <c r="L7236" s="17">
        <f>IF(BASE_MARKET_DATA[[#This Row],[VARP]]&gt;0,1,0)</f>
        <v>1</v>
      </c>
    </row>
    <row r="7237" spans="1:12">
      <c r="A7237" s="1">
        <v>43931</v>
      </c>
      <c r="B7237" s="17" t="s">
        <v>93</v>
      </c>
      <c r="C7237">
        <v>135.13000500000001</v>
      </c>
      <c r="D7237">
        <v>134.93499800000001</v>
      </c>
      <c r="E7237">
        <v>0.19500700000000393</v>
      </c>
      <c r="F7237">
        <v>1.4451921509644511E-3</v>
      </c>
      <c r="G7237" s="17" t="s">
        <v>2</v>
      </c>
      <c r="H7237" s="17" t="s">
        <v>94</v>
      </c>
      <c r="I7237" s="17" t="s">
        <v>38</v>
      </c>
      <c r="J7237" s="17" t="s">
        <v>144</v>
      </c>
      <c r="K7237" s="17">
        <f>IF(BASE_MARKET_DATA[[#This Row],[DATE]]=_xlfn.MAXIFS(A:A,H:H,BASE_MARKET_DATA[[#This Row],[LABEL]]),1,0)</f>
        <v>0</v>
      </c>
      <c r="L7237" s="17">
        <f>IF(BASE_MARKET_DATA[[#This Row],[VARP]]&gt;0,1,0)</f>
        <v>1</v>
      </c>
    </row>
    <row r="7238" spans="1:12">
      <c r="A7238" s="1">
        <v>43934</v>
      </c>
      <c r="B7238" s="17" t="s">
        <v>93</v>
      </c>
      <c r="C7238">
        <v>134.970001</v>
      </c>
      <c r="D7238">
        <v>135.13000500000001</v>
      </c>
      <c r="E7238">
        <v>-0.16000400000001491</v>
      </c>
      <c r="F7238">
        <v>-1.1840745510222908E-3</v>
      </c>
      <c r="G7238" s="17" t="s">
        <v>2</v>
      </c>
      <c r="H7238" s="17" t="s">
        <v>94</v>
      </c>
      <c r="I7238" s="17" t="s">
        <v>38</v>
      </c>
      <c r="J7238" s="17" t="s">
        <v>144</v>
      </c>
      <c r="K7238" s="17">
        <f>IF(BASE_MARKET_DATA[[#This Row],[DATE]]=_xlfn.MAXIFS(A:A,H:H,BASE_MARKET_DATA[[#This Row],[LABEL]]),1,0)</f>
        <v>0</v>
      </c>
      <c r="L7238" s="17">
        <f>IF(BASE_MARKET_DATA[[#This Row],[VARP]]&gt;0,1,0)</f>
        <v>0</v>
      </c>
    </row>
    <row r="7239" spans="1:12">
      <c r="A7239" s="1">
        <v>43935</v>
      </c>
      <c r="B7239" s="17" t="s">
        <v>93</v>
      </c>
      <c r="C7239">
        <v>134.76199299999999</v>
      </c>
      <c r="D7239">
        <v>134.970001</v>
      </c>
      <c r="E7239">
        <v>-0.20800800000000663</v>
      </c>
      <c r="F7239">
        <v>-1.5411424646874429E-3</v>
      </c>
      <c r="G7239" s="17" t="s">
        <v>2</v>
      </c>
      <c r="H7239" s="17" t="s">
        <v>94</v>
      </c>
      <c r="I7239" s="17" t="s">
        <v>38</v>
      </c>
      <c r="J7239" s="17" t="s">
        <v>144</v>
      </c>
      <c r="K7239" s="17">
        <f>IF(BASE_MARKET_DATA[[#This Row],[DATE]]=_xlfn.MAXIFS(A:A,H:H,BASE_MARKET_DATA[[#This Row],[LABEL]]),1,0)</f>
        <v>0</v>
      </c>
      <c r="L7239" s="17">
        <f>IF(BASE_MARKET_DATA[[#This Row],[VARP]]&gt;0,1,0)</f>
        <v>0</v>
      </c>
    </row>
    <row r="7240" spans="1:12">
      <c r="A7240" s="1">
        <v>43936</v>
      </c>
      <c r="B7240" s="17" t="s">
        <v>93</v>
      </c>
      <c r="C7240">
        <v>135.212006</v>
      </c>
      <c r="D7240">
        <v>134.76199299999999</v>
      </c>
      <c r="E7240">
        <v>0.45001300000001265</v>
      </c>
      <c r="F7240">
        <v>3.3393168947865939E-3</v>
      </c>
      <c r="G7240" s="17" t="s">
        <v>2</v>
      </c>
      <c r="H7240" s="17" t="s">
        <v>94</v>
      </c>
      <c r="I7240" s="17" t="s">
        <v>38</v>
      </c>
      <c r="J7240" s="17" t="s">
        <v>144</v>
      </c>
      <c r="K7240" s="17">
        <f>IF(BASE_MARKET_DATA[[#This Row],[DATE]]=_xlfn.MAXIFS(A:A,H:H,BASE_MARKET_DATA[[#This Row],[LABEL]]),1,0)</f>
        <v>0</v>
      </c>
      <c r="L7240" s="17">
        <f>IF(BASE_MARKET_DATA[[#This Row],[VARP]]&gt;0,1,0)</f>
        <v>1</v>
      </c>
    </row>
    <row r="7241" spans="1:12">
      <c r="A7241" s="1">
        <v>43937</v>
      </c>
      <c r="B7241" s="17" t="s">
        <v>93</v>
      </c>
      <c r="C7241">
        <v>134.71800200000001</v>
      </c>
      <c r="D7241">
        <v>135.212006</v>
      </c>
      <c r="E7241">
        <v>-0.49400399999998967</v>
      </c>
      <c r="F7241">
        <v>-3.653551297804055E-3</v>
      </c>
      <c r="G7241" s="17" t="s">
        <v>2</v>
      </c>
      <c r="H7241" s="17" t="s">
        <v>94</v>
      </c>
      <c r="I7241" s="17" t="s">
        <v>38</v>
      </c>
      <c r="J7241" s="17" t="s">
        <v>144</v>
      </c>
      <c r="K7241" s="17">
        <f>IF(BASE_MARKET_DATA[[#This Row],[DATE]]=_xlfn.MAXIFS(A:A,H:H,BASE_MARKET_DATA[[#This Row],[LABEL]]),1,0)</f>
        <v>0</v>
      </c>
      <c r="L7241" s="17">
        <f>IF(BASE_MARKET_DATA[[#This Row],[VARP]]&gt;0,1,0)</f>
        <v>0</v>
      </c>
    </row>
    <row r="7242" spans="1:12">
      <c r="A7242" s="1">
        <v>43938</v>
      </c>
      <c r="B7242" s="17" t="s">
        <v>93</v>
      </c>
      <c r="C7242">
        <v>134.770004</v>
      </c>
      <c r="D7242">
        <v>134.71800200000001</v>
      </c>
      <c r="E7242">
        <v>5.2001999999987447E-2</v>
      </c>
      <c r="F7242">
        <v>3.86006318591241E-4</v>
      </c>
      <c r="G7242" s="17" t="s">
        <v>2</v>
      </c>
      <c r="H7242" s="17" t="s">
        <v>94</v>
      </c>
      <c r="I7242" s="17" t="s">
        <v>38</v>
      </c>
      <c r="J7242" s="17" t="s">
        <v>144</v>
      </c>
      <c r="K7242" s="17">
        <f>IF(BASE_MARKET_DATA[[#This Row],[DATE]]=_xlfn.MAXIFS(A:A,H:H,BASE_MARKET_DATA[[#This Row],[LABEL]]),1,0)</f>
        <v>0</v>
      </c>
      <c r="L7242" s="17">
        <f>IF(BASE_MARKET_DATA[[#This Row],[VARP]]&gt;0,1,0)</f>
        <v>1</v>
      </c>
    </row>
    <row r="7243" spans="1:12">
      <c r="A7243" s="1">
        <v>43941</v>
      </c>
      <c r="B7243" s="17" t="s">
        <v>93</v>
      </c>
      <c r="C7243">
        <v>134.429001</v>
      </c>
      <c r="D7243">
        <v>134.770004</v>
      </c>
      <c r="E7243">
        <v>-0.34100300000000061</v>
      </c>
      <c r="F7243">
        <v>-2.5302588846105594E-3</v>
      </c>
      <c r="G7243" s="17" t="s">
        <v>2</v>
      </c>
      <c r="H7243" s="17" t="s">
        <v>94</v>
      </c>
      <c r="I7243" s="17" t="s">
        <v>38</v>
      </c>
      <c r="J7243" s="17" t="s">
        <v>144</v>
      </c>
      <c r="K7243" s="17">
        <f>IF(BASE_MARKET_DATA[[#This Row],[DATE]]=_xlfn.MAXIFS(A:A,H:H,BASE_MARKET_DATA[[#This Row],[LABEL]]),1,0)</f>
        <v>0</v>
      </c>
      <c r="L7243" s="17">
        <f>IF(BASE_MARKET_DATA[[#This Row],[VARP]]&gt;0,1,0)</f>
        <v>0</v>
      </c>
    </row>
    <row r="7244" spans="1:12">
      <c r="A7244" s="1">
        <v>43942</v>
      </c>
      <c r="B7244" s="17" t="s">
        <v>93</v>
      </c>
      <c r="C7244">
        <v>133.942993</v>
      </c>
      <c r="D7244">
        <v>134.429001</v>
      </c>
      <c r="E7244">
        <v>-0.48600799999999822</v>
      </c>
      <c r="F7244">
        <v>-3.6153508274602013E-3</v>
      </c>
      <c r="G7244" s="17" t="s">
        <v>2</v>
      </c>
      <c r="H7244" s="17" t="s">
        <v>94</v>
      </c>
      <c r="I7244" s="17" t="s">
        <v>38</v>
      </c>
      <c r="J7244" s="17" t="s">
        <v>144</v>
      </c>
      <c r="K7244" s="17">
        <f>IF(BASE_MARKET_DATA[[#This Row],[DATE]]=_xlfn.MAXIFS(A:A,H:H,BASE_MARKET_DATA[[#This Row],[LABEL]]),1,0)</f>
        <v>0</v>
      </c>
      <c r="L7244" s="17">
        <f>IF(BASE_MARKET_DATA[[#This Row],[VARP]]&gt;0,1,0)</f>
        <v>0</v>
      </c>
    </row>
    <row r="7245" spans="1:12">
      <c r="A7245" s="1">
        <v>43943</v>
      </c>
      <c r="B7245" s="17" t="s">
        <v>93</v>
      </c>
      <c r="C7245">
        <v>132.47200000000001</v>
      </c>
      <c r="D7245">
        <v>133.942993</v>
      </c>
      <c r="E7245">
        <v>-1.4709929999999929</v>
      </c>
      <c r="F7245">
        <v>-1.0982231821563021E-2</v>
      </c>
      <c r="G7245" s="17" t="s">
        <v>2</v>
      </c>
      <c r="H7245" s="17" t="s">
        <v>94</v>
      </c>
      <c r="I7245" s="17" t="s">
        <v>38</v>
      </c>
      <c r="J7245" s="17" t="s">
        <v>144</v>
      </c>
      <c r="K7245" s="17">
        <f>IF(BASE_MARKET_DATA[[#This Row],[DATE]]=_xlfn.MAXIFS(A:A,H:H,BASE_MARKET_DATA[[#This Row],[LABEL]]),1,0)</f>
        <v>0</v>
      </c>
      <c r="L7245" s="17">
        <f>IF(BASE_MARKET_DATA[[#This Row],[VARP]]&gt;0,1,0)</f>
        <v>0</v>
      </c>
    </row>
    <row r="7246" spans="1:12">
      <c r="A7246" s="1">
        <v>43944</v>
      </c>
      <c r="B7246" s="17" t="s">
        <v>93</v>
      </c>
      <c r="C7246">
        <v>132.841003</v>
      </c>
      <c r="D7246">
        <v>132.47200000000001</v>
      </c>
      <c r="E7246">
        <v>0.3690029999999922</v>
      </c>
      <c r="F7246">
        <v>2.7855169394286504E-3</v>
      </c>
      <c r="G7246" s="17" t="s">
        <v>2</v>
      </c>
      <c r="H7246" s="17" t="s">
        <v>94</v>
      </c>
      <c r="I7246" s="17" t="s">
        <v>38</v>
      </c>
      <c r="J7246" s="17" t="s">
        <v>144</v>
      </c>
      <c r="K7246" s="17">
        <f>IF(BASE_MARKET_DATA[[#This Row],[DATE]]=_xlfn.MAXIFS(A:A,H:H,BASE_MARKET_DATA[[#This Row],[LABEL]]),1,0)</f>
        <v>0</v>
      </c>
      <c r="L7246" s="17">
        <f>IF(BASE_MARKET_DATA[[#This Row],[VARP]]&gt;0,1,0)</f>
        <v>1</v>
      </c>
    </row>
    <row r="7247" spans="1:12">
      <c r="A7247" s="1">
        <v>43945</v>
      </c>
      <c r="B7247" s="17" t="s">
        <v>93</v>
      </c>
      <c r="C7247">
        <v>132.966003</v>
      </c>
      <c r="D7247">
        <v>132.841003</v>
      </c>
      <c r="E7247">
        <v>0.125</v>
      </c>
      <c r="F7247">
        <v>9.4097452727001771E-4</v>
      </c>
      <c r="G7247" s="17" t="s">
        <v>2</v>
      </c>
      <c r="H7247" s="17" t="s">
        <v>94</v>
      </c>
      <c r="I7247" s="17" t="s">
        <v>38</v>
      </c>
      <c r="J7247" s="17" t="s">
        <v>144</v>
      </c>
      <c r="K7247" s="17">
        <f>IF(BASE_MARKET_DATA[[#This Row],[DATE]]=_xlfn.MAXIFS(A:A,H:H,BASE_MARKET_DATA[[#This Row],[LABEL]]),1,0)</f>
        <v>0</v>
      </c>
      <c r="L7247" s="17">
        <f>IF(BASE_MARKET_DATA[[#This Row],[VARP]]&gt;0,1,0)</f>
        <v>1</v>
      </c>
    </row>
    <row r="7248" spans="1:12">
      <c r="A7248" s="1">
        <v>43948</v>
      </c>
      <c r="B7248" s="17" t="s">
        <v>93</v>
      </c>
      <c r="C7248">
        <v>132.925995</v>
      </c>
      <c r="D7248">
        <v>132.966003</v>
      </c>
      <c r="E7248">
        <v>-4.0008000000000266E-2</v>
      </c>
      <c r="F7248">
        <v>-3.0088894226594346E-4</v>
      </c>
      <c r="G7248" s="17" t="s">
        <v>2</v>
      </c>
      <c r="H7248" s="17" t="s">
        <v>94</v>
      </c>
      <c r="I7248" s="17" t="s">
        <v>38</v>
      </c>
      <c r="J7248" s="17" t="s">
        <v>144</v>
      </c>
      <c r="K7248" s="17">
        <f>IF(BASE_MARKET_DATA[[#This Row],[DATE]]=_xlfn.MAXIFS(A:A,H:H,BASE_MARKET_DATA[[#This Row],[LABEL]]),1,0)</f>
        <v>0</v>
      </c>
      <c r="L7248" s="17">
        <f>IF(BASE_MARKET_DATA[[#This Row],[VARP]]&gt;0,1,0)</f>
        <v>0</v>
      </c>
    </row>
    <row r="7249" spans="1:12">
      <c r="A7249" s="1">
        <v>43949</v>
      </c>
      <c r="B7249" s="17" t="s">
        <v>93</v>
      </c>
      <c r="C7249">
        <v>133.25799599999999</v>
      </c>
      <c r="D7249">
        <v>132.925995</v>
      </c>
      <c r="E7249">
        <v>0.33200099999999111</v>
      </c>
      <c r="F7249">
        <v>2.4976378773767394E-3</v>
      </c>
      <c r="G7249" s="17" t="s">
        <v>2</v>
      </c>
      <c r="H7249" s="17" t="s">
        <v>94</v>
      </c>
      <c r="I7249" s="17" t="s">
        <v>38</v>
      </c>
      <c r="J7249" s="17" t="s">
        <v>144</v>
      </c>
      <c r="K7249" s="17">
        <f>IF(BASE_MARKET_DATA[[#This Row],[DATE]]=_xlfn.MAXIFS(A:A,H:H,BASE_MARKET_DATA[[#This Row],[LABEL]]),1,0)</f>
        <v>0</v>
      </c>
      <c r="L7249" s="17">
        <f>IF(BASE_MARKET_DATA[[#This Row],[VARP]]&gt;0,1,0)</f>
        <v>1</v>
      </c>
    </row>
    <row r="7250" spans="1:12">
      <c r="A7250" s="1">
        <v>43950</v>
      </c>
      <c r="B7250" s="17" t="s">
        <v>93</v>
      </c>
      <c r="C7250">
        <v>132.733002</v>
      </c>
      <c r="D7250">
        <v>133.25799599999999</v>
      </c>
      <c r="E7250">
        <v>-0.52499399999999241</v>
      </c>
      <c r="F7250">
        <v>-3.9396810379768313E-3</v>
      </c>
      <c r="G7250" s="17" t="s">
        <v>2</v>
      </c>
      <c r="H7250" s="17" t="s">
        <v>94</v>
      </c>
      <c r="I7250" s="17" t="s">
        <v>38</v>
      </c>
      <c r="J7250" s="17" t="s">
        <v>144</v>
      </c>
      <c r="K7250" s="17">
        <f>IF(BASE_MARKET_DATA[[#This Row],[DATE]]=_xlfn.MAXIFS(A:A,H:H,BASE_MARKET_DATA[[#This Row],[LABEL]]),1,0)</f>
        <v>0</v>
      </c>
      <c r="L7250" s="17">
        <f>IF(BASE_MARKET_DATA[[#This Row],[VARP]]&gt;0,1,0)</f>
        <v>0</v>
      </c>
    </row>
    <row r="7251" spans="1:12">
      <c r="A7251" s="1">
        <v>43951</v>
      </c>
      <c r="B7251" s="17" t="s">
        <v>93</v>
      </c>
      <c r="C7251">
        <v>132.94399999999999</v>
      </c>
      <c r="D7251">
        <v>132.733002</v>
      </c>
      <c r="E7251">
        <v>0.21099799999998936</v>
      </c>
      <c r="F7251">
        <v>1.5896423407947132E-3</v>
      </c>
      <c r="G7251" s="17" t="s">
        <v>2</v>
      </c>
      <c r="H7251" s="17" t="s">
        <v>94</v>
      </c>
      <c r="I7251" s="17" t="s">
        <v>38</v>
      </c>
      <c r="J7251" s="17" t="s">
        <v>144</v>
      </c>
      <c r="K7251" s="17">
        <f>IF(BASE_MARKET_DATA[[#This Row],[DATE]]=_xlfn.MAXIFS(A:A,H:H,BASE_MARKET_DATA[[#This Row],[LABEL]]),1,0)</f>
        <v>0</v>
      </c>
      <c r="L7251" s="17">
        <f>IF(BASE_MARKET_DATA[[#This Row],[VARP]]&gt;0,1,0)</f>
        <v>1</v>
      </c>
    </row>
    <row r="7252" spans="1:12">
      <c r="A7252" s="1">
        <v>43952</v>
      </c>
      <c r="B7252" s="17" t="s">
        <v>93</v>
      </c>
      <c r="C7252">
        <v>134.949005</v>
      </c>
      <c r="D7252">
        <v>132.94399999999999</v>
      </c>
      <c r="E7252">
        <v>2.0050050000000113</v>
      </c>
      <c r="F7252">
        <v>1.5081575701047144E-2</v>
      </c>
      <c r="G7252" s="17" t="s">
        <v>2</v>
      </c>
      <c r="H7252" s="17" t="s">
        <v>94</v>
      </c>
      <c r="I7252" s="17" t="s">
        <v>38</v>
      </c>
      <c r="J7252" s="17" t="s">
        <v>144</v>
      </c>
      <c r="K7252" s="17">
        <f>IF(BASE_MARKET_DATA[[#This Row],[DATE]]=_xlfn.MAXIFS(A:A,H:H,BASE_MARKET_DATA[[#This Row],[LABEL]]),1,0)</f>
        <v>0</v>
      </c>
      <c r="L7252" s="17">
        <f>IF(BASE_MARKET_DATA[[#This Row],[VARP]]&gt;0,1,0)</f>
        <v>1</v>
      </c>
    </row>
    <row r="7253" spans="1:12">
      <c r="A7253" s="1">
        <v>43955</v>
      </c>
      <c r="B7253" s="17" t="s">
        <v>93</v>
      </c>
      <c r="C7253">
        <v>132.91499299999998</v>
      </c>
      <c r="D7253">
        <v>134.949005</v>
      </c>
      <c r="E7253">
        <v>-2.0340120000000184</v>
      </c>
      <c r="F7253">
        <v>-1.5072449033618427E-2</v>
      </c>
      <c r="G7253" s="17" t="s">
        <v>2</v>
      </c>
      <c r="H7253" s="17" t="s">
        <v>94</v>
      </c>
      <c r="I7253" s="17" t="s">
        <v>38</v>
      </c>
      <c r="J7253" s="17" t="s">
        <v>144</v>
      </c>
      <c r="K7253" s="17">
        <f>IF(BASE_MARKET_DATA[[#This Row],[DATE]]=_xlfn.MAXIFS(A:A,H:H,BASE_MARKET_DATA[[#This Row],[LABEL]]),1,0)</f>
        <v>0</v>
      </c>
      <c r="L7253" s="17">
        <f>IF(BASE_MARKET_DATA[[#This Row],[VARP]]&gt;0,1,0)</f>
        <v>0</v>
      </c>
    </row>
    <row r="7254" spans="1:12">
      <c r="A7254" s="1">
        <v>43956</v>
      </c>
      <c r="B7254" s="17" t="s">
        <v>93</v>
      </c>
      <c r="C7254">
        <v>132.76300000000001</v>
      </c>
      <c r="D7254">
        <v>132.91499299999998</v>
      </c>
      <c r="E7254">
        <v>-0.15199299999997606</v>
      </c>
      <c r="F7254">
        <v>-1.1435354023603347E-3</v>
      </c>
      <c r="G7254" s="17" t="s">
        <v>2</v>
      </c>
      <c r="H7254" s="17" t="s">
        <v>94</v>
      </c>
      <c r="I7254" s="17" t="s">
        <v>38</v>
      </c>
      <c r="J7254" s="17" t="s">
        <v>144</v>
      </c>
      <c r="K7254" s="17">
        <f>IF(BASE_MARKET_DATA[[#This Row],[DATE]]=_xlfn.MAXIFS(A:A,H:H,BASE_MARKET_DATA[[#This Row],[LABEL]]),1,0)</f>
        <v>0</v>
      </c>
      <c r="L7254" s="17">
        <f>IF(BASE_MARKET_DATA[[#This Row],[VARP]]&gt;0,1,0)</f>
        <v>0</v>
      </c>
    </row>
    <row r="7255" spans="1:12">
      <c r="A7255" s="1">
        <v>43957</v>
      </c>
      <c r="B7255" s="17" t="s">
        <v>93</v>
      </c>
      <c r="C7255">
        <v>132.449997</v>
      </c>
      <c r="D7255">
        <v>132.76300000000001</v>
      </c>
      <c r="E7255">
        <v>-0.31300300000000902</v>
      </c>
      <c r="F7255">
        <v>-2.3576071646468446E-3</v>
      </c>
      <c r="G7255" s="17" t="s">
        <v>2</v>
      </c>
      <c r="H7255" s="17" t="s">
        <v>94</v>
      </c>
      <c r="I7255" s="17" t="s">
        <v>38</v>
      </c>
      <c r="J7255" s="17" t="s">
        <v>144</v>
      </c>
      <c r="K7255" s="17">
        <f>IF(BASE_MARKET_DATA[[#This Row],[DATE]]=_xlfn.MAXIFS(A:A,H:H,BASE_MARKET_DATA[[#This Row],[LABEL]]),1,0)</f>
        <v>0</v>
      </c>
      <c r="L7255" s="17">
        <f>IF(BASE_MARKET_DATA[[#This Row],[VARP]]&gt;0,1,0)</f>
        <v>0</v>
      </c>
    </row>
    <row r="7256" spans="1:12">
      <c r="A7256" s="1">
        <v>43958</v>
      </c>
      <c r="B7256" s="17" t="s">
        <v>93</v>
      </c>
      <c r="C7256">
        <v>130.84899899999999</v>
      </c>
      <c r="D7256">
        <v>132.449997</v>
      </c>
      <c r="E7256">
        <v>-1.6009980000000041</v>
      </c>
      <c r="F7256">
        <v>-1.208756539269687E-2</v>
      </c>
      <c r="G7256" s="17" t="s">
        <v>2</v>
      </c>
      <c r="H7256" s="17" t="s">
        <v>94</v>
      </c>
      <c r="I7256" s="17" t="s">
        <v>38</v>
      </c>
      <c r="J7256" s="17" t="s">
        <v>144</v>
      </c>
      <c r="K7256" s="17">
        <f>IF(BASE_MARKET_DATA[[#This Row],[DATE]]=_xlfn.MAXIFS(A:A,H:H,BASE_MARKET_DATA[[#This Row],[LABEL]]),1,0)</f>
        <v>0</v>
      </c>
      <c r="L7256" s="17">
        <f>IF(BASE_MARKET_DATA[[#This Row],[VARP]]&gt;0,1,0)</f>
        <v>0</v>
      </c>
    </row>
    <row r="7257" spans="1:12">
      <c r="A7257" s="1">
        <v>43959</v>
      </c>
      <c r="B7257" s="17" t="s">
        <v>93</v>
      </c>
      <c r="C7257">
        <v>131.61599699999999</v>
      </c>
      <c r="D7257">
        <v>130.84899899999999</v>
      </c>
      <c r="E7257">
        <v>0.76699800000000096</v>
      </c>
      <c r="F7257">
        <v>5.8617032293842844E-3</v>
      </c>
      <c r="G7257" s="17" t="s">
        <v>2</v>
      </c>
      <c r="H7257" s="17" t="s">
        <v>94</v>
      </c>
      <c r="I7257" s="17" t="s">
        <v>38</v>
      </c>
      <c r="J7257" s="17" t="s">
        <v>144</v>
      </c>
      <c r="K7257" s="17">
        <f>IF(BASE_MARKET_DATA[[#This Row],[DATE]]=_xlfn.MAXIFS(A:A,H:H,BASE_MARKET_DATA[[#This Row],[LABEL]]),1,0)</f>
        <v>0</v>
      </c>
      <c r="L7257" s="17">
        <f>IF(BASE_MARKET_DATA[[#This Row],[VARP]]&gt;0,1,0)</f>
        <v>1</v>
      </c>
    </row>
    <row r="7258" spans="1:12">
      <c r="A7258" s="1">
        <v>43962</v>
      </c>
      <c r="B7258" s="17" t="s">
        <v>93</v>
      </c>
      <c r="C7258">
        <v>132.729996</v>
      </c>
      <c r="D7258">
        <v>131.61599699999999</v>
      </c>
      <c r="E7258">
        <v>1.1139990000000068</v>
      </c>
      <c r="F7258">
        <v>8.4640091280090129E-3</v>
      </c>
      <c r="G7258" s="17" t="s">
        <v>2</v>
      </c>
      <c r="H7258" s="17" t="s">
        <v>94</v>
      </c>
      <c r="I7258" s="17" t="s">
        <v>38</v>
      </c>
      <c r="J7258" s="17" t="s">
        <v>144</v>
      </c>
      <c r="K7258" s="17">
        <f>IF(BASE_MARKET_DATA[[#This Row],[DATE]]=_xlfn.MAXIFS(A:A,H:H,BASE_MARKET_DATA[[#This Row],[LABEL]]),1,0)</f>
        <v>0</v>
      </c>
      <c r="L7258" s="17">
        <f>IF(BASE_MARKET_DATA[[#This Row],[VARP]]&gt;0,1,0)</f>
        <v>1</v>
      </c>
    </row>
    <row r="7259" spans="1:12">
      <c r="A7259" s="1">
        <v>43963</v>
      </c>
      <c r="B7259" s="17" t="s">
        <v>93</v>
      </c>
      <c r="C7259">
        <v>132.63099700000001</v>
      </c>
      <c r="D7259">
        <v>132.729996</v>
      </c>
      <c r="E7259">
        <v>-9.8998999999992066E-2</v>
      </c>
      <c r="F7259">
        <v>-7.4586757314444628E-4</v>
      </c>
      <c r="G7259" s="17" t="s">
        <v>2</v>
      </c>
      <c r="H7259" s="17" t="s">
        <v>94</v>
      </c>
      <c r="I7259" s="17" t="s">
        <v>38</v>
      </c>
      <c r="J7259" s="17" t="s">
        <v>144</v>
      </c>
      <c r="K7259" s="17">
        <f>IF(BASE_MARKET_DATA[[#This Row],[DATE]]=_xlfn.MAXIFS(A:A,H:H,BASE_MARKET_DATA[[#This Row],[LABEL]]),1,0)</f>
        <v>0</v>
      </c>
      <c r="L7259" s="17">
        <f>IF(BASE_MARKET_DATA[[#This Row],[VARP]]&gt;0,1,0)</f>
        <v>0</v>
      </c>
    </row>
    <row r="7260" spans="1:12">
      <c r="A7260" s="1">
        <v>43964</v>
      </c>
      <c r="B7260" s="17" t="s">
        <v>93</v>
      </c>
      <c r="C7260">
        <v>131.27299500000001</v>
      </c>
      <c r="D7260">
        <v>132.63099700000001</v>
      </c>
      <c r="E7260">
        <v>-1.358001999999999</v>
      </c>
      <c r="F7260">
        <v>-1.0238948893673768E-2</v>
      </c>
      <c r="G7260" s="17" t="s">
        <v>2</v>
      </c>
      <c r="H7260" s="17" t="s">
        <v>94</v>
      </c>
      <c r="I7260" s="17" t="s">
        <v>38</v>
      </c>
      <c r="J7260" s="17" t="s">
        <v>144</v>
      </c>
      <c r="K7260" s="17">
        <f>IF(BASE_MARKET_DATA[[#This Row],[DATE]]=_xlfn.MAXIFS(A:A,H:H,BASE_MARKET_DATA[[#This Row],[LABEL]]),1,0)</f>
        <v>0</v>
      </c>
      <c r="L7260" s="17">
        <f>IF(BASE_MARKET_DATA[[#This Row],[VARP]]&gt;0,1,0)</f>
        <v>0</v>
      </c>
    </row>
    <row r="7261" spans="1:12">
      <c r="A7261" s="1">
        <v>43965</v>
      </c>
      <c r="B7261" s="17" t="s">
        <v>93</v>
      </c>
      <c r="C7261">
        <v>130.88099700000001</v>
      </c>
      <c r="D7261">
        <v>131.27299500000001</v>
      </c>
      <c r="E7261">
        <v>-0.39199800000000096</v>
      </c>
      <c r="F7261">
        <v>-2.9861282589004764E-3</v>
      </c>
      <c r="G7261" s="17" t="s">
        <v>2</v>
      </c>
      <c r="H7261" s="17" t="s">
        <v>94</v>
      </c>
      <c r="I7261" s="17" t="s">
        <v>38</v>
      </c>
      <c r="J7261" s="17" t="s">
        <v>144</v>
      </c>
      <c r="K7261" s="17">
        <f>IF(BASE_MARKET_DATA[[#This Row],[DATE]]=_xlfn.MAXIFS(A:A,H:H,BASE_MARKET_DATA[[#This Row],[LABEL]]),1,0)</f>
        <v>0</v>
      </c>
      <c r="L7261" s="17">
        <f>IF(BASE_MARKET_DATA[[#This Row],[VARP]]&gt;0,1,0)</f>
        <v>0</v>
      </c>
    </row>
    <row r="7262" spans="1:12">
      <c r="A7262" s="1">
        <v>43966</v>
      </c>
      <c r="B7262" s="17" t="s">
        <v>93</v>
      </c>
      <c r="C7262">
        <v>131.320007</v>
      </c>
      <c r="D7262">
        <v>130.88099700000001</v>
      </c>
      <c r="E7262">
        <v>0.43900999999999613</v>
      </c>
      <c r="F7262">
        <v>3.3542684580863645E-3</v>
      </c>
      <c r="G7262" s="17" t="s">
        <v>2</v>
      </c>
      <c r="H7262" s="17" t="s">
        <v>94</v>
      </c>
      <c r="I7262" s="17" t="s">
        <v>38</v>
      </c>
      <c r="J7262" s="17" t="s">
        <v>144</v>
      </c>
      <c r="K7262" s="17">
        <f>IF(BASE_MARKET_DATA[[#This Row],[DATE]]=_xlfn.MAXIFS(A:A,H:H,BASE_MARKET_DATA[[#This Row],[LABEL]]),1,0)</f>
        <v>0</v>
      </c>
      <c r="L7262" s="17">
        <f>IF(BASE_MARKET_DATA[[#This Row],[VARP]]&gt;0,1,0)</f>
        <v>1</v>
      </c>
    </row>
    <row r="7263" spans="1:12">
      <c r="A7263" s="1">
        <v>43969</v>
      </c>
      <c r="B7263" s="17" t="s">
        <v>93</v>
      </c>
      <c r="C7263">
        <v>129.55299399999998</v>
      </c>
      <c r="D7263">
        <v>131.320007</v>
      </c>
      <c r="E7263">
        <v>-1.7670130000000199</v>
      </c>
      <c r="F7263">
        <v>-1.3455779057337545E-2</v>
      </c>
      <c r="G7263" s="17" t="s">
        <v>2</v>
      </c>
      <c r="H7263" s="17" t="s">
        <v>94</v>
      </c>
      <c r="I7263" s="17" t="s">
        <v>38</v>
      </c>
      <c r="J7263" s="17" t="s">
        <v>144</v>
      </c>
      <c r="K7263" s="17">
        <f>IF(BASE_MARKET_DATA[[#This Row],[DATE]]=_xlfn.MAXIFS(A:A,H:H,BASE_MARKET_DATA[[#This Row],[LABEL]]),1,0)</f>
        <v>0</v>
      </c>
      <c r="L7263" s="17">
        <f>IF(BASE_MARKET_DATA[[#This Row],[VARP]]&gt;0,1,0)</f>
        <v>0</v>
      </c>
    </row>
    <row r="7264" spans="1:12">
      <c r="A7264" s="1">
        <v>43970</v>
      </c>
      <c r="B7264" s="17" t="s">
        <v>93</v>
      </c>
      <c r="C7264">
        <v>130.970001</v>
      </c>
      <c r="D7264">
        <v>129.55299399999998</v>
      </c>
      <c r="E7264">
        <v>1.4170070000000123</v>
      </c>
      <c r="F7264">
        <v>1.093766308480692E-2</v>
      </c>
      <c r="G7264" s="17" t="s">
        <v>2</v>
      </c>
      <c r="H7264" s="17" t="s">
        <v>94</v>
      </c>
      <c r="I7264" s="17" t="s">
        <v>38</v>
      </c>
      <c r="J7264" s="17" t="s">
        <v>144</v>
      </c>
      <c r="K7264" s="17">
        <f>IF(BASE_MARKET_DATA[[#This Row],[DATE]]=_xlfn.MAXIFS(A:A,H:H,BASE_MARKET_DATA[[#This Row],[LABEL]]),1,0)</f>
        <v>0</v>
      </c>
      <c r="L7264" s="17">
        <f>IF(BASE_MARKET_DATA[[#This Row],[VARP]]&gt;0,1,0)</f>
        <v>1</v>
      </c>
    </row>
    <row r="7265" spans="1:12">
      <c r="A7265" s="1">
        <v>43971</v>
      </c>
      <c r="B7265" s="17" t="s">
        <v>93</v>
      </c>
      <c r="C7265">
        <v>132.11399800000001</v>
      </c>
      <c r="D7265">
        <v>130.970001</v>
      </c>
      <c r="E7265">
        <v>1.143997000000013</v>
      </c>
      <c r="F7265">
        <v>8.734801796329017E-3</v>
      </c>
      <c r="G7265" s="17" t="s">
        <v>2</v>
      </c>
      <c r="H7265" s="17" t="s">
        <v>94</v>
      </c>
      <c r="I7265" s="17" t="s">
        <v>38</v>
      </c>
      <c r="J7265" s="17" t="s">
        <v>144</v>
      </c>
      <c r="K7265" s="17">
        <f>IF(BASE_MARKET_DATA[[#This Row],[DATE]]=_xlfn.MAXIFS(A:A,H:H,BASE_MARKET_DATA[[#This Row],[LABEL]]),1,0)</f>
        <v>0</v>
      </c>
      <c r="L7265" s="17">
        <f>IF(BASE_MARKET_DATA[[#This Row],[VARP]]&gt;0,1,0)</f>
        <v>1</v>
      </c>
    </row>
    <row r="7266" spans="1:12">
      <c r="A7266" s="1">
        <v>43972</v>
      </c>
      <c r="B7266" s="17" t="s">
        <v>93</v>
      </c>
      <c r="C7266">
        <v>131.63000500000001</v>
      </c>
      <c r="D7266">
        <v>132.11399800000001</v>
      </c>
      <c r="E7266">
        <v>-0.48399299999999812</v>
      </c>
      <c r="F7266">
        <v>-3.6634498034038608E-3</v>
      </c>
      <c r="G7266" s="17" t="s">
        <v>2</v>
      </c>
      <c r="H7266" s="17" t="s">
        <v>94</v>
      </c>
      <c r="I7266" s="17" t="s">
        <v>38</v>
      </c>
      <c r="J7266" s="17" t="s">
        <v>144</v>
      </c>
      <c r="K7266" s="17">
        <f>IF(BASE_MARKET_DATA[[#This Row],[DATE]]=_xlfn.MAXIFS(A:A,H:H,BASE_MARKET_DATA[[#This Row],[LABEL]]),1,0)</f>
        <v>0</v>
      </c>
      <c r="L7266" s="17">
        <f>IF(BASE_MARKET_DATA[[#This Row],[VARP]]&gt;0,1,0)</f>
        <v>0</v>
      </c>
    </row>
    <row r="7267" spans="1:12">
      <c r="A7267" s="1">
        <v>43973</v>
      </c>
      <c r="B7267" s="17" t="s">
        <v>93</v>
      </c>
      <c r="C7267">
        <v>131.54299900000001</v>
      </c>
      <c r="D7267">
        <v>131.63000500000001</v>
      </c>
      <c r="E7267">
        <v>-8.7006000000002359E-2</v>
      </c>
      <c r="F7267">
        <v>-6.6098911110732197E-4</v>
      </c>
      <c r="G7267" s="17" t="s">
        <v>2</v>
      </c>
      <c r="H7267" s="17" t="s">
        <v>94</v>
      </c>
      <c r="I7267" s="17" t="s">
        <v>38</v>
      </c>
      <c r="J7267" s="17" t="s">
        <v>144</v>
      </c>
      <c r="K7267" s="17">
        <f>IF(BASE_MARKET_DATA[[#This Row],[DATE]]=_xlfn.MAXIFS(A:A,H:H,BASE_MARKET_DATA[[#This Row],[LABEL]]),1,0)</f>
        <v>0</v>
      </c>
      <c r="L7267" s="17">
        <f>IF(BASE_MARKET_DATA[[#This Row],[VARP]]&gt;0,1,0)</f>
        <v>0</v>
      </c>
    </row>
    <row r="7268" spans="1:12">
      <c r="A7268" s="1">
        <v>43976</v>
      </c>
      <c r="B7268" s="17" t="s">
        <v>93</v>
      </c>
      <c r="C7268">
        <v>131.270004</v>
      </c>
      <c r="D7268">
        <v>131.54299900000001</v>
      </c>
      <c r="E7268">
        <v>-0.27299500000000876</v>
      </c>
      <c r="F7268">
        <v>-2.0753289956541793E-3</v>
      </c>
      <c r="G7268" s="17" t="s">
        <v>2</v>
      </c>
      <c r="H7268" s="17" t="s">
        <v>94</v>
      </c>
      <c r="I7268" s="17" t="s">
        <v>38</v>
      </c>
      <c r="J7268" s="17" t="s">
        <v>144</v>
      </c>
      <c r="K7268" s="17">
        <f>IF(BASE_MARKET_DATA[[#This Row],[DATE]]=_xlfn.MAXIFS(A:A,H:H,BASE_MARKET_DATA[[#This Row],[LABEL]]),1,0)</f>
        <v>0</v>
      </c>
      <c r="L7268" s="17">
        <f>IF(BASE_MARKET_DATA[[#This Row],[VARP]]&gt;0,1,0)</f>
        <v>0</v>
      </c>
    </row>
    <row r="7269" spans="1:12">
      <c r="A7269" s="1">
        <v>43977</v>
      </c>
      <c r="B7269" s="17" t="s">
        <v>93</v>
      </c>
      <c r="C7269">
        <v>131.378006</v>
      </c>
      <c r="D7269">
        <v>131.270004</v>
      </c>
      <c r="E7269">
        <v>0.10800199999999904</v>
      </c>
      <c r="F7269">
        <v>8.2274698490905087E-4</v>
      </c>
      <c r="G7269" s="17" t="s">
        <v>2</v>
      </c>
      <c r="H7269" s="17" t="s">
        <v>94</v>
      </c>
      <c r="I7269" s="17" t="s">
        <v>38</v>
      </c>
      <c r="J7269" s="17" t="s">
        <v>144</v>
      </c>
      <c r="K7269" s="17">
        <f>IF(BASE_MARKET_DATA[[#This Row],[DATE]]=_xlfn.MAXIFS(A:A,H:H,BASE_MARKET_DATA[[#This Row],[LABEL]]),1,0)</f>
        <v>0</v>
      </c>
      <c r="L7269" s="17">
        <f>IF(BASE_MARKET_DATA[[#This Row],[VARP]]&gt;0,1,0)</f>
        <v>1</v>
      </c>
    </row>
    <row r="7270" spans="1:12">
      <c r="A7270" s="1">
        <v>43978</v>
      </c>
      <c r="B7270" s="17" t="s">
        <v>93</v>
      </c>
      <c r="C7270">
        <v>132.550995</v>
      </c>
      <c r="D7270">
        <v>131.378006</v>
      </c>
      <c r="E7270">
        <v>1.1729890000000012</v>
      </c>
      <c r="F7270">
        <v>8.9283513710811009E-3</v>
      </c>
      <c r="G7270" s="17" t="s">
        <v>2</v>
      </c>
      <c r="H7270" s="17" t="s">
        <v>94</v>
      </c>
      <c r="I7270" s="17" t="s">
        <v>38</v>
      </c>
      <c r="J7270" s="17" t="s">
        <v>144</v>
      </c>
      <c r="K7270" s="17">
        <f>IF(BASE_MARKET_DATA[[#This Row],[DATE]]=_xlfn.MAXIFS(A:A,H:H,BASE_MARKET_DATA[[#This Row],[LABEL]]),1,0)</f>
        <v>0</v>
      </c>
      <c r="L7270" s="17">
        <f>IF(BASE_MARKET_DATA[[#This Row],[VARP]]&gt;0,1,0)</f>
        <v>1</v>
      </c>
    </row>
    <row r="7271" spans="1:12">
      <c r="A7271" s="1">
        <v>43979</v>
      </c>
      <c r="B7271" s="17" t="s">
        <v>93</v>
      </c>
      <c r="C7271">
        <v>132.19799799999998</v>
      </c>
      <c r="D7271">
        <v>132.550995</v>
      </c>
      <c r="E7271">
        <v>-0.35299700000001621</v>
      </c>
      <c r="F7271">
        <v>-2.6631033588243999E-3</v>
      </c>
      <c r="G7271" s="17" t="s">
        <v>2</v>
      </c>
      <c r="H7271" s="17" t="s">
        <v>94</v>
      </c>
      <c r="I7271" s="17" t="s">
        <v>38</v>
      </c>
      <c r="J7271" s="17" t="s">
        <v>144</v>
      </c>
      <c r="K7271" s="17">
        <f>IF(BASE_MARKET_DATA[[#This Row],[DATE]]=_xlfn.MAXIFS(A:A,H:H,BASE_MARKET_DATA[[#This Row],[LABEL]]),1,0)</f>
        <v>0</v>
      </c>
      <c r="L7271" s="17">
        <f>IF(BASE_MARKET_DATA[[#This Row],[VARP]]&gt;0,1,0)</f>
        <v>0</v>
      </c>
    </row>
    <row r="7272" spans="1:12">
      <c r="A7272" s="1">
        <v>43980</v>
      </c>
      <c r="B7272" s="17" t="s">
        <v>93</v>
      </c>
      <c r="C7272">
        <v>132.61399800000001</v>
      </c>
      <c r="D7272">
        <v>132.19799799999998</v>
      </c>
      <c r="E7272">
        <v>0.41600000000002524</v>
      </c>
      <c r="F7272">
        <v>3.1467950066840292E-3</v>
      </c>
      <c r="G7272" s="17" t="s">
        <v>2</v>
      </c>
      <c r="H7272" s="17" t="s">
        <v>94</v>
      </c>
      <c r="I7272" s="17" t="s">
        <v>38</v>
      </c>
      <c r="J7272" s="17" t="s">
        <v>144</v>
      </c>
      <c r="K7272" s="17">
        <f>IF(BASE_MARKET_DATA[[#This Row],[DATE]]=_xlfn.MAXIFS(A:A,H:H,BASE_MARKET_DATA[[#This Row],[LABEL]]),1,0)</f>
        <v>0</v>
      </c>
      <c r="L7272" s="17">
        <f>IF(BASE_MARKET_DATA[[#This Row],[VARP]]&gt;0,1,0)</f>
        <v>1</v>
      </c>
    </row>
    <row r="7273" spans="1:12">
      <c r="A7273" s="1">
        <v>43983</v>
      </c>
      <c r="B7273" s="17" t="s">
        <v>93</v>
      </c>
      <c r="C7273">
        <v>132.949997</v>
      </c>
      <c r="D7273">
        <v>132.61399800000001</v>
      </c>
      <c r="E7273">
        <v>0.33599899999998684</v>
      </c>
      <c r="F7273">
        <v>2.5336616425664718E-3</v>
      </c>
      <c r="G7273" s="17" t="s">
        <v>2</v>
      </c>
      <c r="H7273" s="17" t="s">
        <v>94</v>
      </c>
      <c r="I7273" s="17" t="s">
        <v>38</v>
      </c>
      <c r="J7273" s="17" t="s">
        <v>144</v>
      </c>
      <c r="K7273" s="17">
        <f>IF(BASE_MARKET_DATA[[#This Row],[DATE]]=_xlfn.MAXIFS(A:A,H:H,BASE_MARKET_DATA[[#This Row],[LABEL]]),1,0)</f>
        <v>0</v>
      </c>
      <c r="L7273" s="17">
        <f>IF(BASE_MARKET_DATA[[#This Row],[VARP]]&gt;0,1,0)</f>
        <v>1</v>
      </c>
    </row>
    <row r="7274" spans="1:12">
      <c r="A7274" s="1">
        <v>43984</v>
      </c>
      <c r="B7274" s="17" t="s">
        <v>93</v>
      </c>
      <c r="C7274">
        <v>134.279999</v>
      </c>
      <c r="D7274">
        <v>132.949997</v>
      </c>
      <c r="E7274">
        <v>1.3300020000000075</v>
      </c>
      <c r="F7274">
        <v>1.000377608131881E-2</v>
      </c>
      <c r="G7274" s="17" t="s">
        <v>2</v>
      </c>
      <c r="H7274" s="17" t="s">
        <v>94</v>
      </c>
      <c r="I7274" s="17" t="s">
        <v>38</v>
      </c>
      <c r="J7274" s="17" t="s">
        <v>144</v>
      </c>
      <c r="K7274" s="17">
        <f>IF(BASE_MARKET_DATA[[#This Row],[DATE]]=_xlfn.MAXIFS(A:A,H:H,BASE_MARKET_DATA[[#This Row],[LABEL]]),1,0)</f>
        <v>0</v>
      </c>
      <c r="L7274" s="17">
        <f>IF(BASE_MARKET_DATA[[#This Row],[VARP]]&gt;0,1,0)</f>
        <v>1</v>
      </c>
    </row>
    <row r="7275" spans="1:12">
      <c r="A7275" s="1">
        <v>43985</v>
      </c>
      <c r="B7275" s="17" t="s">
        <v>93</v>
      </c>
      <c r="C7275">
        <v>136.85000600000001</v>
      </c>
      <c r="D7275">
        <v>134.279999</v>
      </c>
      <c r="E7275">
        <v>2.5700070000000039</v>
      </c>
      <c r="F7275">
        <v>1.9139164575060832E-2</v>
      </c>
      <c r="G7275" s="17" t="s">
        <v>2</v>
      </c>
      <c r="H7275" s="17" t="s">
        <v>94</v>
      </c>
      <c r="I7275" s="17" t="s">
        <v>38</v>
      </c>
      <c r="J7275" s="17" t="s">
        <v>144</v>
      </c>
      <c r="K7275" s="17">
        <f>IF(BASE_MARKET_DATA[[#This Row],[DATE]]=_xlfn.MAXIFS(A:A,H:H,BASE_MARKET_DATA[[#This Row],[LABEL]]),1,0)</f>
        <v>0</v>
      </c>
      <c r="L7275" s="17">
        <f>IF(BASE_MARKET_DATA[[#This Row],[VARP]]&gt;0,1,0)</f>
        <v>1</v>
      </c>
    </row>
    <row r="7276" spans="1:12">
      <c r="A7276" s="1">
        <v>43986</v>
      </c>
      <c r="B7276" s="17" t="s">
        <v>93</v>
      </c>
      <c r="C7276">
        <v>137.03999299999998</v>
      </c>
      <c r="D7276">
        <v>136.85000600000001</v>
      </c>
      <c r="E7276">
        <v>0.1899869999999737</v>
      </c>
      <c r="F7276">
        <v>1.3882863841450886E-3</v>
      </c>
      <c r="G7276" s="17" t="s">
        <v>2</v>
      </c>
      <c r="H7276" s="17" t="s">
        <v>94</v>
      </c>
      <c r="I7276" s="17" t="s">
        <v>38</v>
      </c>
      <c r="J7276" s="17" t="s">
        <v>144</v>
      </c>
      <c r="K7276" s="17">
        <f>IF(BASE_MARKET_DATA[[#This Row],[DATE]]=_xlfn.MAXIFS(A:A,H:H,BASE_MARKET_DATA[[#This Row],[LABEL]]),1,0)</f>
        <v>0</v>
      </c>
      <c r="L7276" s="17">
        <f>IF(BASE_MARKET_DATA[[#This Row],[VARP]]&gt;0,1,0)</f>
        <v>1</v>
      </c>
    </row>
    <row r="7277" spans="1:12">
      <c r="A7277" s="1">
        <v>43987</v>
      </c>
      <c r="B7277" s="17" t="s">
        <v>93</v>
      </c>
      <c r="C7277">
        <v>137.608002</v>
      </c>
      <c r="D7277">
        <v>137.03999299999998</v>
      </c>
      <c r="E7277">
        <v>0.56800900000001775</v>
      </c>
      <c r="F7277">
        <v>4.1448411340769542E-3</v>
      </c>
      <c r="G7277" s="17" t="s">
        <v>2</v>
      </c>
      <c r="H7277" s="17" t="s">
        <v>94</v>
      </c>
      <c r="I7277" s="17" t="s">
        <v>38</v>
      </c>
      <c r="J7277" s="17" t="s">
        <v>144</v>
      </c>
      <c r="K7277" s="17">
        <f>IF(BASE_MARKET_DATA[[#This Row],[DATE]]=_xlfn.MAXIFS(A:A,H:H,BASE_MARKET_DATA[[#This Row],[LABEL]]),1,0)</f>
        <v>0</v>
      </c>
      <c r="L7277" s="17">
        <f>IF(BASE_MARKET_DATA[[#This Row],[VARP]]&gt;0,1,0)</f>
        <v>1</v>
      </c>
    </row>
    <row r="7278" spans="1:12">
      <c r="A7278" s="1">
        <v>43990</v>
      </c>
      <c r="B7278" s="17" t="s">
        <v>93</v>
      </c>
      <c r="C7278">
        <v>139.490005</v>
      </c>
      <c r="D7278">
        <v>137.608002</v>
      </c>
      <c r="E7278">
        <v>1.8820029999999974</v>
      </c>
      <c r="F7278">
        <v>1.3676552036559599E-2</v>
      </c>
      <c r="G7278" s="17" t="s">
        <v>2</v>
      </c>
      <c r="H7278" s="17" t="s">
        <v>94</v>
      </c>
      <c r="I7278" s="17" t="s">
        <v>38</v>
      </c>
      <c r="J7278" s="17" t="s">
        <v>144</v>
      </c>
      <c r="K7278" s="17">
        <f>IF(BASE_MARKET_DATA[[#This Row],[DATE]]=_xlfn.MAXIFS(A:A,H:H,BASE_MARKET_DATA[[#This Row],[LABEL]]),1,0)</f>
        <v>0</v>
      </c>
      <c r="L7278" s="17">
        <f>IF(BASE_MARKET_DATA[[#This Row],[VARP]]&gt;0,1,0)</f>
        <v>1</v>
      </c>
    </row>
    <row r="7279" spans="1:12">
      <c r="A7279" s="1">
        <v>43991</v>
      </c>
      <c r="B7279" s="17" t="s">
        <v>93</v>
      </c>
      <c r="C7279">
        <v>138.04800399999999</v>
      </c>
      <c r="D7279">
        <v>139.490005</v>
      </c>
      <c r="E7279">
        <v>-1.4420010000000048</v>
      </c>
      <c r="F7279">
        <v>-1.0337665411941198E-2</v>
      </c>
      <c r="G7279" s="17" t="s">
        <v>2</v>
      </c>
      <c r="H7279" s="17" t="s">
        <v>94</v>
      </c>
      <c r="I7279" s="17" t="s">
        <v>38</v>
      </c>
      <c r="J7279" s="17" t="s">
        <v>144</v>
      </c>
      <c r="K7279" s="17">
        <f>IF(BASE_MARKET_DATA[[#This Row],[DATE]]=_xlfn.MAXIFS(A:A,H:H,BASE_MARKET_DATA[[#This Row],[LABEL]]),1,0)</f>
        <v>0</v>
      </c>
      <c r="L7279" s="17">
        <f>IF(BASE_MARKET_DATA[[#This Row],[VARP]]&gt;0,1,0)</f>
        <v>0</v>
      </c>
    </row>
    <row r="7280" spans="1:12">
      <c r="A7280" s="1">
        <v>43992</v>
      </c>
      <c r="B7280" s="17" t="s">
        <v>93</v>
      </c>
      <c r="C7280">
        <v>137.00100700000002</v>
      </c>
      <c r="D7280">
        <v>138.04800399999999</v>
      </c>
      <c r="E7280">
        <v>-1.0469969999999762</v>
      </c>
      <c r="F7280">
        <v>-7.5842965465837252E-3</v>
      </c>
      <c r="G7280" s="17" t="s">
        <v>2</v>
      </c>
      <c r="H7280" s="17" t="s">
        <v>94</v>
      </c>
      <c r="I7280" s="17" t="s">
        <v>38</v>
      </c>
      <c r="J7280" s="17" t="s">
        <v>144</v>
      </c>
      <c r="K7280" s="17">
        <f>IF(BASE_MARKET_DATA[[#This Row],[DATE]]=_xlfn.MAXIFS(A:A,H:H,BASE_MARKET_DATA[[#This Row],[LABEL]]),1,0)</f>
        <v>0</v>
      </c>
      <c r="L7280" s="17">
        <f>IF(BASE_MARKET_DATA[[#This Row],[VARP]]&gt;0,1,0)</f>
        <v>0</v>
      </c>
    </row>
    <row r="7281" spans="1:12">
      <c r="A7281" s="1">
        <v>43993</v>
      </c>
      <c r="B7281" s="17" t="s">
        <v>93</v>
      </c>
      <c r="C7281">
        <v>135.959</v>
      </c>
      <c r="D7281">
        <v>137.00100700000002</v>
      </c>
      <c r="E7281">
        <v>-1.0420070000000123</v>
      </c>
      <c r="F7281">
        <v>-7.6058346052887936E-3</v>
      </c>
      <c r="G7281" s="17" t="s">
        <v>2</v>
      </c>
      <c r="H7281" s="17" t="s">
        <v>94</v>
      </c>
      <c r="I7281" s="17" t="s">
        <v>38</v>
      </c>
      <c r="J7281" s="17" t="s">
        <v>144</v>
      </c>
      <c r="K7281" s="17">
        <f>IF(BASE_MARKET_DATA[[#This Row],[DATE]]=_xlfn.MAXIFS(A:A,H:H,BASE_MARKET_DATA[[#This Row],[LABEL]]),1,0)</f>
        <v>0</v>
      </c>
      <c r="L7281" s="17">
        <f>IF(BASE_MARKET_DATA[[#This Row],[VARP]]&gt;0,1,0)</f>
        <v>0</v>
      </c>
    </row>
    <row r="7282" spans="1:12">
      <c r="A7282" s="1">
        <v>43994</v>
      </c>
      <c r="B7282" s="17" t="s">
        <v>93</v>
      </c>
      <c r="C7282">
        <v>134.28999299999998</v>
      </c>
      <c r="D7282">
        <v>135.959</v>
      </c>
      <c r="E7282">
        <v>-1.6690070000000219</v>
      </c>
      <c r="F7282">
        <v>-1.2275811090108208E-2</v>
      </c>
      <c r="G7282" s="17" t="s">
        <v>2</v>
      </c>
      <c r="H7282" s="17" t="s">
        <v>94</v>
      </c>
      <c r="I7282" s="17" t="s">
        <v>38</v>
      </c>
      <c r="J7282" s="17" t="s">
        <v>144</v>
      </c>
      <c r="K7282" s="17">
        <f>IF(BASE_MARKET_DATA[[#This Row],[DATE]]=_xlfn.MAXIFS(A:A,H:H,BASE_MARKET_DATA[[#This Row],[LABEL]]),1,0)</f>
        <v>0</v>
      </c>
      <c r="L7282" s="17">
        <f>IF(BASE_MARKET_DATA[[#This Row],[VARP]]&gt;0,1,0)</f>
        <v>0</v>
      </c>
    </row>
    <row r="7283" spans="1:12">
      <c r="A7283" s="1">
        <v>43997</v>
      </c>
      <c r="B7283" s="17" t="s">
        <v>93</v>
      </c>
      <c r="C7283">
        <v>134.220001</v>
      </c>
      <c r="D7283">
        <v>134.28999299999998</v>
      </c>
      <c r="E7283">
        <v>-6.9991999999984955E-2</v>
      </c>
      <c r="F7283">
        <v>-5.2120041438966319E-4</v>
      </c>
      <c r="G7283" s="17" t="s">
        <v>2</v>
      </c>
      <c r="H7283" s="17" t="s">
        <v>94</v>
      </c>
      <c r="I7283" s="17" t="s">
        <v>38</v>
      </c>
      <c r="J7283" s="17" t="s">
        <v>144</v>
      </c>
      <c r="K7283" s="17">
        <f>IF(BASE_MARKET_DATA[[#This Row],[DATE]]=_xlfn.MAXIFS(A:A,H:H,BASE_MARKET_DATA[[#This Row],[LABEL]]),1,0)</f>
        <v>0</v>
      </c>
      <c r="L7283" s="17">
        <f>IF(BASE_MARKET_DATA[[#This Row],[VARP]]&gt;0,1,0)</f>
        <v>0</v>
      </c>
    </row>
    <row r="7284" spans="1:12">
      <c r="A7284" s="1">
        <v>43998</v>
      </c>
      <c r="B7284" s="17" t="s">
        <v>93</v>
      </c>
      <c r="C7284">
        <v>135.770004</v>
      </c>
      <c r="D7284">
        <v>134.220001</v>
      </c>
      <c r="E7284">
        <v>1.5500030000000038</v>
      </c>
      <c r="F7284">
        <v>1.1548226705794792E-2</v>
      </c>
      <c r="G7284" s="17" t="s">
        <v>2</v>
      </c>
      <c r="H7284" s="17" t="s">
        <v>94</v>
      </c>
      <c r="I7284" s="17" t="s">
        <v>38</v>
      </c>
      <c r="J7284" s="17" t="s">
        <v>144</v>
      </c>
      <c r="K7284" s="17">
        <f>IF(BASE_MARKET_DATA[[#This Row],[DATE]]=_xlfn.MAXIFS(A:A,H:H,BASE_MARKET_DATA[[#This Row],[LABEL]]),1,0)</f>
        <v>0</v>
      </c>
      <c r="L7284" s="17">
        <f>IF(BASE_MARKET_DATA[[#This Row],[VARP]]&gt;0,1,0)</f>
        <v>1</v>
      </c>
    </row>
    <row r="7285" spans="1:12">
      <c r="A7285" s="1">
        <v>43999</v>
      </c>
      <c r="B7285" s="17" t="s">
        <v>93</v>
      </c>
      <c r="C7285">
        <v>135.145004</v>
      </c>
      <c r="D7285">
        <v>135.770004</v>
      </c>
      <c r="E7285">
        <v>-0.625</v>
      </c>
      <c r="F7285">
        <v>-4.6033732163696479E-3</v>
      </c>
      <c r="G7285" s="17" t="s">
        <v>2</v>
      </c>
      <c r="H7285" s="17" t="s">
        <v>94</v>
      </c>
      <c r="I7285" s="17" t="s">
        <v>38</v>
      </c>
      <c r="J7285" s="17" t="s">
        <v>144</v>
      </c>
      <c r="K7285" s="17">
        <f>IF(BASE_MARKET_DATA[[#This Row],[DATE]]=_xlfn.MAXIFS(A:A,H:H,BASE_MARKET_DATA[[#This Row],[LABEL]]),1,0)</f>
        <v>0</v>
      </c>
      <c r="L7285" s="17">
        <f>IF(BASE_MARKET_DATA[[#This Row],[VARP]]&gt;0,1,0)</f>
        <v>0</v>
      </c>
    </row>
    <row r="7286" spans="1:12">
      <c r="A7286" s="1">
        <v>44000</v>
      </c>
      <c r="B7286" s="17" t="s">
        <v>93</v>
      </c>
      <c r="C7286">
        <v>134.162003</v>
      </c>
      <c r="D7286">
        <v>135.145004</v>
      </c>
      <c r="E7286">
        <v>-0.98300100000000157</v>
      </c>
      <c r="F7286">
        <v>-7.2736762063361337E-3</v>
      </c>
      <c r="G7286" s="17" t="s">
        <v>2</v>
      </c>
      <c r="H7286" s="17" t="s">
        <v>94</v>
      </c>
      <c r="I7286" s="17" t="s">
        <v>38</v>
      </c>
      <c r="J7286" s="17" t="s">
        <v>144</v>
      </c>
      <c r="K7286" s="17">
        <f>IF(BASE_MARKET_DATA[[#This Row],[DATE]]=_xlfn.MAXIFS(A:A,H:H,BASE_MARKET_DATA[[#This Row],[LABEL]]),1,0)</f>
        <v>0</v>
      </c>
      <c r="L7286" s="17">
        <f>IF(BASE_MARKET_DATA[[#This Row],[VARP]]&gt;0,1,0)</f>
        <v>0</v>
      </c>
    </row>
    <row r="7287" spans="1:12">
      <c r="A7287" s="1">
        <v>44001</v>
      </c>
      <c r="B7287" s="17" t="s">
        <v>93</v>
      </c>
      <c r="C7287">
        <v>132.94000199999999</v>
      </c>
      <c r="D7287">
        <v>134.162003</v>
      </c>
      <c r="E7287">
        <v>-1.2220010000000059</v>
      </c>
      <c r="F7287">
        <v>-9.1083985977758984E-3</v>
      </c>
      <c r="G7287" s="17" t="s">
        <v>2</v>
      </c>
      <c r="H7287" s="17" t="s">
        <v>94</v>
      </c>
      <c r="I7287" s="17" t="s">
        <v>38</v>
      </c>
      <c r="J7287" s="17" t="s">
        <v>144</v>
      </c>
      <c r="K7287" s="17">
        <f>IF(BASE_MARKET_DATA[[#This Row],[DATE]]=_xlfn.MAXIFS(A:A,H:H,BASE_MARKET_DATA[[#This Row],[LABEL]]),1,0)</f>
        <v>0</v>
      </c>
      <c r="L7287" s="17">
        <f>IF(BASE_MARKET_DATA[[#This Row],[VARP]]&gt;0,1,0)</f>
        <v>0</v>
      </c>
    </row>
    <row r="7288" spans="1:12">
      <c r="A7288" s="1">
        <v>44004</v>
      </c>
      <c r="B7288" s="17" t="s">
        <v>93</v>
      </c>
      <c r="C7288">
        <v>131.899002</v>
      </c>
      <c r="D7288">
        <v>132.94000199999999</v>
      </c>
      <c r="E7288">
        <v>-1.0409999999999968</v>
      </c>
      <c r="F7288">
        <v>-7.8306001529923012E-3</v>
      </c>
      <c r="G7288" s="17" t="s">
        <v>2</v>
      </c>
      <c r="H7288" s="17" t="s">
        <v>94</v>
      </c>
      <c r="I7288" s="17" t="s">
        <v>38</v>
      </c>
      <c r="J7288" s="17" t="s">
        <v>144</v>
      </c>
      <c r="K7288" s="17">
        <f>IF(BASE_MARKET_DATA[[#This Row],[DATE]]=_xlfn.MAXIFS(A:A,H:H,BASE_MARKET_DATA[[#This Row],[LABEL]]),1,0)</f>
        <v>0</v>
      </c>
      <c r="L7288" s="17">
        <f>IF(BASE_MARKET_DATA[[#This Row],[VARP]]&gt;0,1,0)</f>
        <v>0</v>
      </c>
    </row>
    <row r="7289" spans="1:12">
      <c r="A7289" s="1">
        <v>44005</v>
      </c>
      <c r="B7289" s="17" t="s">
        <v>93</v>
      </c>
      <c r="C7289">
        <v>133.62399299999998</v>
      </c>
      <c r="D7289">
        <v>131.899002</v>
      </c>
      <c r="E7289">
        <v>1.7249909999999886</v>
      </c>
      <c r="F7289">
        <v>1.3078120181682562E-2</v>
      </c>
      <c r="G7289" s="17" t="s">
        <v>2</v>
      </c>
      <c r="H7289" s="17" t="s">
        <v>94</v>
      </c>
      <c r="I7289" s="17" t="s">
        <v>38</v>
      </c>
      <c r="J7289" s="17" t="s">
        <v>144</v>
      </c>
      <c r="K7289" s="17">
        <f>IF(BASE_MARKET_DATA[[#This Row],[DATE]]=_xlfn.MAXIFS(A:A,H:H,BASE_MARKET_DATA[[#This Row],[LABEL]]),1,0)</f>
        <v>0</v>
      </c>
      <c r="L7289" s="17">
        <f>IF(BASE_MARKET_DATA[[#This Row],[VARP]]&gt;0,1,0)</f>
        <v>1</v>
      </c>
    </row>
    <row r="7290" spans="1:12">
      <c r="A7290" s="1">
        <v>44006</v>
      </c>
      <c r="B7290" s="17" t="s">
        <v>93</v>
      </c>
      <c r="C7290">
        <v>133.287994</v>
      </c>
      <c r="D7290">
        <v>133.62399299999998</v>
      </c>
      <c r="E7290">
        <v>-0.33599899999998684</v>
      </c>
      <c r="F7290">
        <v>-2.5145109980360104E-3</v>
      </c>
      <c r="G7290" s="17" t="s">
        <v>2</v>
      </c>
      <c r="H7290" s="17" t="s">
        <v>94</v>
      </c>
      <c r="I7290" s="17" t="s">
        <v>38</v>
      </c>
      <c r="J7290" s="17" t="s">
        <v>144</v>
      </c>
      <c r="K7290" s="17">
        <f>IF(BASE_MARKET_DATA[[#This Row],[DATE]]=_xlfn.MAXIFS(A:A,H:H,BASE_MARKET_DATA[[#This Row],[LABEL]]),1,0)</f>
        <v>0</v>
      </c>
      <c r="L7290" s="17">
        <f>IF(BASE_MARKET_DATA[[#This Row],[VARP]]&gt;0,1,0)</f>
        <v>0</v>
      </c>
    </row>
    <row r="7291" spans="1:12">
      <c r="A7291" s="1">
        <v>44007</v>
      </c>
      <c r="B7291" s="17" t="s">
        <v>93</v>
      </c>
      <c r="C7291">
        <v>132.854004</v>
      </c>
      <c r="D7291">
        <v>133.287994</v>
      </c>
      <c r="E7291">
        <v>-0.43398999999999432</v>
      </c>
      <c r="F7291">
        <v>-3.2560321974685457E-3</v>
      </c>
      <c r="G7291" s="17" t="s">
        <v>2</v>
      </c>
      <c r="H7291" s="17" t="s">
        <v>94</v>
      </c>
      <c r="I7291" s="17" t="s">
        <v>38</v>
      </c>
      <c r="J7291" s="17" t="s">
        <v>144</v>
      </c>
      <c r="K7291" s="17">
        <f>IF(BASE_MARKET_DATA[[#This Row],[DATE]]=_xlfn.MAXIFS(A:A,H:H,BASE_MARKET_DATA[[#This Row],[LABEL]]),1,0)</f>
        <v>0</v>
      </c>
      <c r="L7291" s="17">
        <f>IF(BASE_MARKET_DATA[[#This Row],[VARP]]&gt;0,1,0)</f>
        <v>0</v>
      </c>
    </row>
    <row r="7292" spans="1:12">
      <c r="A7292" s="1">
        <v>44008</v>
      </c>
      <c r="B7292" s="17" t="s">
        <v>93</v>
      </c>
      <c r="C7292">
        <v>133.10000600000001</v>
      </c>
      <c r="D7292">
        <v>132.854004</v>
      </c>
      <c r="E7292">
        <v>0.24600200000000427</v>
      </c>
      <c r="F7292">
        <v>1.8516717042265753E-3</v>
      </c>
      <c r="G7292" s="17" t="s">
        <v>2</v>
      </c>
      <c r="H7292" s="17" t="s">
        <v>94</v>
      </c>
      <c r="I7292" s="17" t="s">
        <v>38</v>
      </c>
      <c r="J7292" s="17" t="s">
        <v>144</v>
      </c>
      <c r="K7292" s="17">
        <f>IF(BASE_MARKET_DATA[[#This Row],[DATE]]=_xlfn.MAXIFS(A:A,H:H,BASE_MARKET_DATA[[#This Row],[LABEL]]),1,0)</f>
        <v>0</v>
      </c>
      <c r="L7292" s="17">
        <f>IF(BASE_MARKET_DATA[[#This Row],[VARP]]&gt;0,1,0)</f>
        <v>1</v>
      </c>
    </row>
    <row r="7293" spans="1:12">
      <c r="A7293" s="1">
        <v>44011</v>
      </c>
      <c r="B7293" s="17" t="s">
        <v>93</v>
      </c>
      <c r="C7293">
        <v>132.317001</v>
      </c>
      <c r="D7293">
        <v>133.10000600000001</v>
      </c>
      <c r="E7293">
        <v>-0.78300500000000284</v>
      </c>
      <c r="F7293">
        <v>-5.882832191607886E-3</v>
      </c>
      <c r="G7293" s="17" t="s">
        <v>2</v>
      </c>
      <c r="H7293" s="17" t="s">
        <v>94</v>
      </c>
      <c r="I7293" s="17" t="s">
        <v>38</v>
      </c>
      <c r="J7293" s="17" t="s">
        <v>144</v>
      </c>
      <c r="K7293" s="17">
        <f>IF(BASE_MARKET_DATA[[#This Row],[DATE]]=_xlfn.MAXIFS(A:A,H:H,BASE_MARKET_DATA[[#This Row],[LABEL]]),1,0)</f>
        <v>0</v>
      </c>
      <c r="L7293" s="17">
        <f>IF(BASE_MARKET_DATA[[#This Row],[VARP]]&gt;0,1,0)</f>
        <v>0</v>
      </c>
    </row>
    <row r="7294" spans="1:12">
      <c r="A7294" s="1">
        <v>44012</v>
      </c>
      <c r="B7294" s="17" t="s">
        <v>93</v>
      </c>
      <c r="C7294">
        <v>132.43100000000001</v>
      </c>
      <c r="D7294">
        <v>132.317001</v>
      </c>
      <c r="E7294">
        <v>0.11399900000000684</v>
      </c>
      <c r="F7294">
        <v>8.6155973260009758E-4</v>
      </c>
      <c r="G7294" s="17" t="s">
        <v>2</v>
      </c>
      <c r="H7294" s="17" t="s">
        <v>94</v>
      </c>
      <c r="I7294" s="17" t="s">
        <v>38</v>
      </c>
      <c r="J7294" s="17" t="s">
        <v>144</v>
      </c>
      <c r="K7294" s="17">
        <f>IF(BASE_MARKET_DATA[[#This Row],[DATE]]=_xlfn.MAXIFS(A:A,H:H,BASE_MARKET_DATA[[#This Row],[LABEL]]),1,0)</f>
        <v>0</v>
      </c>
      <c r="L7294" s="17">
        <f>IF(BASE_MARKET_DATA[[#This Row],[VARP]]&gt;0,1,0)</f>
        <v>1</v>
      </c>
    </row>
    <row r="7295" spans="1:12">
      <c r="A7295" s="1">
        <v>44013</v>
      </c>
      <c r="B7295" s="17" t="s">
        <v>93</v>
      </c>
      <c r="C7295">
        <v>133.78599499999999</v>
      </c>
      <c r="D7295">
        <v>132.43100000000001</v>
      </c>
      <c r="E7295">
        <v>1.354994999999974</v>
      </c>
      <c r="F7295">
        <v>1.0231705567427368E-2</v>
      </c>
      <c r="G7295" s="17" t="s">
        <v>2</v>
      </c>
      <c r="H7295" s="17" t="s">
        <v>94</v>
      </c>
      <c r="I7295" s="17" t="s">
        <v>38</v>
      </c>
      <c r="J7295" s="17" t="s">
        <v>144</v>
      </c>
      <c r="K7295" s="17">
        <f>IF(BASE_MARKET_DATA[[#This Row],[DATE]]=_xlfn.MAXIFS(A:A,H:H,BASE_MARKET_DATA[[#This Row],[LABEL]]),1,0)</f>
        <v>0</v>
      </c>
      <c r="L7295" s="17">
        <f>IF(BASE_MARKET_DATA[[#This Row],[VARP]]&gt;0,1,0)</f>
        <v>1</v>
      </c>
    </row>
    <row r="7296" spans="1:12">
      <c r="A7296" s="1">
        <v>44014</v>
      </c>
      <c r="B7296" s="17" t="s">
        <v>93</v>
      </c>
      <c r="C7296">
        <v>133.81899999999999</v>
      </c>
      <c r="D7296">
        <v>133.78599499999999</v>
      </c>
      <c r="E7296">
        <v>3.3005000000002838E-2</v>
      </c>
      <c r="F7296">
        <v>2.4669996287730146E-4</v>
      </c>
      <c r="G7296" s="17" t="s">
        <v>2</v>
      </c>
      <c r="H7296" s="17" t="s">
        <v>94</v>
      </c>
      <c r="I7296" s="17" t="s">
        <v>38</v>
      </c>
      <c r="J7296" s="17" t="s">
        <v>144</v>
      </c>
      <c r="K7296" s="17">
        <f>IF(BASE_MARKET_DATA[[#This Row],[DATE]]=_xlfn.MAXIFS(A:A,H:H,BASE_MARKET_DATA[[#This Row],[LABEL]]),1,0)</f>
        <v>0</v>
      </c>
      <c r="L7296" s="17">
        <f>IF(BASE_MARKET_DATA[[#This Row],[VARP]]&gt;0,1,0)</f>
        <v>1</v>
      </c>
    </row>
    <row r="7297" spans="1:12">
      <c r="A7297" s="1">
        <v>44015</v>
      </c>
      <c r="B7297" s="17" t="s">
        <v>93</v>
      </c>
      <c r="C7297">
        <v>133.99099699999999</v>
      </c>
      <c r="D7297">
        <v>133.81899999999999</v>
      </c>
      <c r="E7297">
        <v>0.17199700000000462</v>
      </c>
      <c r="F7297">
        <v>1.2852958100120658E-3</v>
      </c>
      <c r="G7297" s="17" t="s">
        <v>2</v>
      </c>
      <c r="H7297" s="17" t="s">
        <v>94</v>
      </c>
      <c r="I7297" s="17" t="s">
        <v>38</v>
      </c>
      <c r="J7297" s="17" t="s">
        <v>144</v>
      </c>
      <c r="K7297" s="17">
        <f>IF(BASE_MARKET_DATA[[#This Row],[DATE]]=_xlfn.MAXIFS(A:A,H:H,BASE_MARKET_DATA[[#This Row],[LABEL]]),1,0)</f>
        <v>0</v>
      </c>
      <c r="L7297" s="17">
        <f>IF(BASE_MARKET_DATA[[#This Row],[VARP]]&gt;0,1,0)</f>
        <v>1</v>
      </c>
    </row>
    <row r="7298" spans="1:12">
      <c r="A7298" s="1">
        <v>44018</v>
      </c>
      <c r="B7298" s="17" t="s">
        <v>93</v>
      </c>
      <c r="C7298">
        <v>134.19700600000002</v>
      </c>
      <c r="D7298">
        <v>133.99099699999999</v>
      </c>
      <c r="E7298">
        <v>0.20600900000002298</v>
      </c>
      <c r="F7298">
        <v>1.537483895280091E-3</v>
      </c>
      <c r="G7298" s="17" t="s">
        <v>2</v>
      </c>
      <c r="H7298" s="17" t="s">
        <v>94</v>
      </c>
      <c r="I7298" s="17" t="s">
        <v>38</v>
      </c>
      <c r="J7298" s="17" t="s">
        <v>144</v>
      </c>
      <c r="K7298" s="17">
        <f>IF(BASE_MARKET_DATA[[#This Row],[DATE]]=_xlfn.MAXIFS(A:A,H:H,BASE_MARKET_DATA[[#This Row],[LABEL]]),1,0)</f>
        <v>0</v>
      </c>
      <c r="L7298" s="17">
        <f>IF(BASE_MARKET_DATA[[#This Row],[VARP]]&gt;0,1,0)</f>
        <v>1</v>
      </c>
    </row>
    <row r="7299" spans="1:12">
      <c r="A7299" s="1">
        <v>44019</v>
      </c>
      <c r="B7299" s="17" t="s">
        <v>93</v>
      </c>
      <c r="C7299">
        <v>134.134995</v>
      </c>
      <c r="D7299">
        <v>134.19700600000002</v>
      </c>
      <c r="E7299">
        <v>-6.2011000000012473E-2</v>
      </c>
      <c r="F7299">
        <v>-4.6208929579257874E-4</v>
      </c>
      <c r="G7299" s="17" t="s">
        <v>2</v>
      </c>
      <c r="H7299" s="17" t="s">
        <v>94</v>
      </c>
      <c r="I7299" s="17" t="s">
        <v>38</v>
      </c>
      <c r="J7299" s="17" t="s">
        <v>144</v>
      </c>
      <c r="K7299" s="17">
        <f>IF(BASE_MARKET_DATA[[#This Row],[DATE]]=_xlfn.MAXIFS(A:A,H:H,BASE_MARKET_DATA[[#This Row],[LABEL]]),1,0)</f>
        <v>0</v>
      </c>
      <c r="L7299" s="17">
        <f>IF(BASE_MARKET_DATA[[#This Row],[VARP]]&gt;0,1,0)</f>
        <v>0</v>
      </c>
    </row>
    <row r="7300" spans="1:12">
      <c r="A7300" s="1">
        <v>44020</v>
      </c>
      <c r="B7300" s="17" t="s">
        <v>93</v>
      </c>
      <c r="C7300">
        <v>134.912003</v>
      </c>
      <c r="D7300">
        <v>134.134995</v>
      </c>
      <c r="E7300">
        <v>0.77700799999999504</v>
      </c>
      <c r="F7300">
        <v>5.7927314195672427E-3</v>
      </c>
      <c r="G7300" s="17" t="s">
        <v>2</v>
      </c>
      <c r="H7300" s="17" t="s">
        <v>94</v>
      </c>
      <c r="I7300" s="17" t="s">
        <v>38</v>
      </c>
      <c r="J7300" s="17" t="s">
        <v>144</v>
      </c>
      <c r="K7300" s="17">
        <f>IF(BASE_MARKET_DATA[[#This Row],[DATE]]=_xlfn.MAXIFS(A:A,H:H,BASE_MARKET_DATA[[#This Row],[LABEL]]),1,0)</f>
        <v>0</v>
      </c>
      <c r="L7300" s="17">
        <f>IF(BASE_MARKET_DATA[[#This Row],[VARP]]&gt;0,1,0)</f>
        <v>1</v>
      </c>
    </row>
    <row r="7301" spans="1:12">
      <c r="A7301" s="1">
        <v>44021</v>
      </c>
      <c r="B7301" s="17" t="s">
        <v>93</v>
      </c>
      <c r="C7301">
        <v>135.28999299999998</v>
      </c>
      <c r="D7301">
        <v>134.912003</v>
      </c>
      <c r="E7301">
        <v>0.37798999999998273</v>
      </c>
      <c r="F7301">
        <v>2.8017521910187839E-3</v>
      </c>
      <c r="G7301" s="17" t="s">
        <v>2</v>
      </c>
      <c r="H7301" s="17" t="s">
        <v>94</v>
      </c>
      <c r="I7301" s="17" t="s">
        <v>38</v>
      </c>
      <c r="J7301" s="17" t="s">
        <v>144</v>
      </c>
      <c r="K7301" s="17">
        <f>IF(BASE_MARKET_DATA[[#This Row],[DATE]]=_xlfn.MAXIFS(A:A,H:H,BASE_MARKET_DATA[[#This Row],[LABEL]]),1,0)</f>
        <v>0</v>
      </c>
      <c r="L7301" s="17">
        <f>IF(BASE_MARKET_DATA[[#This Row],[VARP]]&gt;0,1,0)</f>
        <v>1</v>
      </c>
    </row>
    <row r="7302" spans="1:12">
      <c r="A7302" s="1">
        <v>44022</v>
      </c>
      <c r="B7302" s="17" t="s">
        <v>93</v>
      </c>
      <c r="C7302">
        <v>135.13000500000001</v>
      </c>
      <c r="D7302">
        <v>135.28999299999998</v>
      </c>
      <c r="E7302">
        <v>-0.15998799999997004</v>
      </c>
      <c r="F7302">
        <v>-1.1825560520205664E-3</v>
      </c>
      <c r="G7302" s="17" t="s">
        <v>2</v>
      </c>
      <c r="H7302" s="17" t="s">
        <v>94</v>
      </c>
      <c r="I7302" s="17" t="s">
        <v>38</v>
      </c>
      <c r="J7302" s="17" t="s">
        <v>144</v>
      </c>
      <c r="K7302" s="17">
        <f>IF(BASE_MARKET_DATA[[#This Row],[DATE]]=_xlfn.MAXIFS(A:A,H:H,BASE_MARKET_DATA[[#This Row],[LABEL]]),1,0)</f>
        <v>0</v>
      </c>
      <c r="L7302" s="17">
        <f>IF(BASE_MARKET_DATA[[#This Row],[VARP]]&gt;0,1,0)</f>
        <v>0</v>
      </c>
    </row>
    <row r="7303" spans="1:12">
      <c r="A7303" s="1">
        <v>44025</v>
      </c>
      <c r="B7303" s="17" t="s">
        <v>93</v>
      </c>
      <c r="C7303">
        <v>134.98800700000001</v>
      </c>
      <c r="D7303">
        <v>135.13000500000001</v>
      </c>
      <c r="E7303">
        <v>-0.14199800000000096</v>
      </c>
      <c r="F7303">
        <v>-1.0508250924729926E-3</v>
      </c>
      <c r="G7303" s="17" t="s">
        <v>2</v>
      </c>
      <c r="H7303" s="17" t="s">
        <v>94</v>
      </c>
      <c r="I7303" s="17" t="s">
        <v>38</v>
      </c>
      <c r="J7303" s="17" t="s">
        <v>144</v>
      </c>
      <c r="K7303" s="17">
        <f>IF(BASE_MARKET_DATA[[#This Row],[DATE]]=_xlfn.MAXIFS(A:A,H:H,BASE_MARKET_DATA[[#This Row],[LABEL]]),1,0)</f>
        <v>0</v>
      </c>
      <c r="L7303" s="17">
        <f>IF(BASE_MARKET_DATA[[#This Row],[VARP]]&gt;0,1,0)</f>
        <v>0</v>
      </c>
    </row>
    <row r="7304" spans="1:12">
      <c r="A7304" s="1">
        <v>44026</v>
      </c>
      <c r="B7304" s="17" t="s">
        <v>93</v>
      </c>
      <c r="C7304">
        <v>134.63800000000001</v>
      </c>
      <c r="D7304">
        <v>134.98800700000001</v>
      </c>
      <c r="E7304">
        <v>-0.35000700000000506</v>
      </c>
      <c r="F7304">
        <v>-2.5928747877580344E-3</v>
      </c>
      <c r="G7304" s="17" t="s">
        <v>2</v>
      </c>
      <c r="H7304" s="17" t="s">
        <v>94</v>
      </c>
      <c r="I7304" s="17" t="s">
        <v>38</v>
      </c>
      <c r="J7304" s="17" t="s">
        <v>144</v>
      </c>
      <c r="K7304" s="17">
        <f>IF(BASE_MARKET_DATA[[#This Row],[DATE]]=_xlfn.MAXIFS(A:A,H:H,BASE_MARKET_DATA[[#This Row],[LABEL]]),1,0)</f>
        <v>0</v>
      </c>
      <c r="L7304" s="17">
        <f>IF(BASE_MARKET_DATA[[#This Row],[VARP]]&gt;0,1,0)</f>
        <v>0</v>
      </c>
    </row>
    <row r="7305" spans="1:12">
      <c r="A7305" s="1">
        <v>44027</v>
      </c>
      <c r="B7305" s="17" t="s">
        <v>93</v>
      </c>
      <c r="C7305">
        <v>134.783997</v>
      </c>
      <c r="D7305">
        <v>134.63800000000001</v>
      </c>
      <c r="E7305">
        <v>0.14599699999999416</v>
      </c>
      <c r="F7305">
        <v>1.0843669692062728E-3</v>
      </c>
      <c r="G7305" s="17" t="s">
        <v>2</v>
      </c>
      <c r="H7305" s="17" t="s">
        <v>94</v>
      </c>
      <c r="I7305" s="17" t="s">
        <v>38</v>
      </c>
      <c r="J7305" s="17" t="s">
        <v>144</v>
      </c>
      <c r="K7305" s="17">
        <f>IF(BASE_MARKET_DATA[[#This Row],[DATE]]=_xlfn.MAXIFS(A:A,H:H,BASE_MARKET_DATA[[#This Row],[LABEL]]),1,0)</f>
        <v>0</v>
      </c>
      <c r="L7305" s="17">
        <f>IF(BASE_MARKET_DATA[[#This Row],[VARP]]&gt;0,1,0)</f>
        <v>1</v>
      </c>
    </row>
    <row r="7306" spans="1:12">
      <c r="A7306" s="1">
        <v>44028</v>
      </c>
      <c r="B7306" s="17" t="s">
        <v>93</v>
      </c>
      <c r="C7306">
        <v>134.58999599999999</v>
      </c>
      <c r="D7306">
        <v>134.783997</v>
      </c>
      <c r="E7306">
        <v>-0.1940010000000143</v>
      </c>
      <c r="F7306">
        <v>-1.4393474323217638E-3</v>
      </c>
      <c r="G7306" s="17" t="s">
        <v>2</v>
      </c>
      <c r="H7306" s="17" t="s">
        <v>94</v>
      </c>
      <c r="I7306" s="17" t="s">
        <v>38</v>
      </c>
      <c r="J7306" s="17" t="s">
        <v>144</v>
      </c>
      <c r="K7306" s="17">
        <f>IF(BASE_MARKET_DATA[[#This Row],[DATE]]=_xlfn.MAXIFS(A:A,H:H,BASE_MARKET_DATA[[#This Row],[LABEL]]),1,0)</f>
        <v>0</v>
      </c>
      <c r="L7306" s="17">
        <f>IF(BASE_MARKET_DATA[[#This Row],[VARP]]&gt;0,1,0)</f>
        <v>0</v>
      </c>
    </row>
    <row r="7307" spans="1:12">
      <c r="A7307" s="1">
        <v>44029</v>
      </c>
      <c r="B7307" s="17" t="s">
        <v>93</v>
      </c>
      <c r="C7307">
        <v>134.71899399999998</v>
      </c>
      <c r="D7307">
        <v>134.58999599999999</v>
      </c>
      <c r="E7307">
        <v>0.12899799999999573</v>
      </c>
      <c r="F7307">
        <v>9.584516222141484E-4</v>
      </c>
      <c r="G7307" s="17" t="s">
        <v>2</v>
      </c>
      <c r="H7307" s="17" t="s">
        <v>94</v>
      </c>
      <c r="I7307" s="17" t="s">
        <v>38</v>
      </c>
      <c r="J7307" s="17" t="s">
        <v>144</v>
      </c>
      <c r="K7307" s="17">
        <f>IF(BASE_MARKET_DATA[[#This Row],[DATE]]=_xlfn.MAXIFS(A:A,H:H,BASE_MARKET_DATA[[#This Row],[LABEL]]),1,0)</f>
        <v>0</v>
      </c>
      <c r="L7307" s="17">
        <f>IF(BASE_MARKET_DATA[[#This Row],[VARP]]&gt;0,1,0)</f>
        <v>1</v>
      </c>
    </row>
    <row r="7308" spans="1:12">
      <c r="A7308" s="1">
        <v>44032</v>
      </c>
      <c r="B7308" s="17" t="s">
        <v>93</v>
      </c>
      <c r="C7308">
        <v>134.61199999999999</v>
      </c>
      <c r="D7308">
        <v>134.71899399999998</v>
      </c>
      <c r="E7308">
        <v>-0.10699399999998604</v>
      </c>
      <c r="F7308">
        <v>-7.9420129874177992E-4</v>
      </c>
      <c r="G7308" s="17" t="s">
        <v>2</v>
      </c>
      <c r="H7308" s="17" t="s">
        <v>94</v>
      </c>
      <c r="I7308" s="17" t="s">
        <v>38</v>
      </c>
      <c r="J7308" s="17" t="s">
        <v>144</v>
      </c>
      <c r="K7308" s="17">
        <f>IF(BASE_MARKET_DATA[[#This Row],[DATE]]=_xlfn.MAXIFS(A:A,H:H,BASE_MARKET_DATA[[#This Row],[LABEL]]),1,0)</f>
        <v>0</v>
      </c>
      <c r="L7308" s="17">
        <f>IF(BASE_MARKET_DATA[[#This Row],[VARP]]&gt;0,1,0)</f>
        <v>0</v>
      </c>
    </row>
    <row r="7309" spans="1:12">
      <c r="A7309" s="1">
        <v>44033</v>
      </c>
      <c r="B7309" s="17" t="s">
        <v>93</v>
      </c>
      <c r="C7309">
        <v>135.71000700000002</v>
      </c>
      <c r="D7309">
        <v>134.61199999999999</v>
      </c>
      <c r="E7309">
        <v>1.0980070000000239</v>
      </c>
      <c r="F7309">
        <v>8.156828514545687E-3</v>
      </c>
      <c r="G7309" s="17" t="s">
        <v>2</v>
      </c>
      <c r="H7309" s="17" t="s">
        <v>94</v>
      </c>
      <c r="I7309" s="17" t="s">
        <v>38</v>
      </c>
      <c r="J7309" s="17" t="s">
        <v>144</v>
      </c>
      <c r="K7309" s="17">
        <f>IF(BASE_MARKET_DATA[[#This Row],[DATE]]=_xlfn.MAXIFS(A:A,H:H,BASE_MARKET_DATA[[#This Row],[LABEL]]),1,0)</f>
        <v>0</v>
      </c>
      <c r="L7309" s="17">
        <f>IF(BASE_MARKET_DATA[[#This Row],[VARP]]&gt;0,1,0)</f>
        <v>1</v>
      </c>
    </row>
    <row r="7310" spans="1:12">
      <c r="A7310" s="1">
        <v>44034</v>
      </c>
      <c r="B7310" s="17" t="s">
        <v>93</v>
      </c>
      <c r="C7310">
        <v>135.990005</v>
      </c>
      <c r="D7310">
        <v>135.71000700000002</v>
      </c>
      <c r="E7310">
        <v>0.27999799999997776</v>
      </c>
      <c r="F7310">
        <v>2.0632082054197944E-3</v>
      </c>
      <c r="G7310" s="17" t="s">
        <v>2</v>
      </c>
      <c r="H7310" s="17" t="s">
        <v>94</v>
      </c>
      <c r="I7310" s="17" t="s">
        <v>38</v>
      </c>
      <c r="J7310" s="17" t="s">
        <v>144</v>
      </c>
      <c r="K7310" s="17">
        <f>IF(BASE_MARKET_DATA[[#This Row],[DATE]]=_xlfn.MAXIFS(A:A,H:H,BASE_MARKET_DATA[[#This Row],[LABEL]]),1,0)</f>
        <v>0</v>
      </c>
      <c r="L7310" s="17">
        <f>IF(BASE_MARKET_DATA[[#This Row],[VARP]]&gt;0,1,0)</f>
        <v>1</v>
      </c>
    </row>
    <row r="7311" spans="1:12">
      <c r="A7311" s="1">
        <v>44035</v>
      </c>
      <c r="B7311" s="17" t="s">
        <v>93</v>
      </c>
      <c r="C7311">
        <v>136.41499299999998</v>
      </c>
      <c r="D7311">
        <v>135.990005</v>
      </c>
      <c r="E7311">
        <v>0.42498799999998482</v>
      </c>
      <c r="F7311">
        <v>3.1251414396226019E-3</v>
      </c>
      <c r="G7311" s="17" t="s">
        <v>2</v>
      </c>
      <c r="H7311" s="17" t="s">
        <v>94</v>
      </c>
      <c r="I7311" s="17" t="s">
        <v>38</v>
      </c>
      <c r="J7311" s="17" t="s">
        <v>144</v>
      </c>
      <c r="K7311" s="17">
        <f>IF(BASE_MARKET_DATA[[#This Row],[DATE]]=_xlfn.MAXIFS(A:A,H:H,BASE_MARKET_DATA[[#This Row],[LABEL]]),1,0)</f>
        <v>0</v>
      </c>
      <c r="L7311" s="17">
        <f>IF(BASE_MARKET_DATA[[#This Row],[VARP]]&gt;0,1,0)</f>
        <v>1</v>
      </c>
    </row>
    <row r="7312" spans="1:12">
      <c r="A7312" s="1">
        <v>44036</v>
      </c>
      <c r="B7312" s="17" t="s">
        <v>93</v>
      </c>
      <c r="C7312">
        <v>136.003006</v>
      </c>
      <c r="D7312">
        <v>136.41499299999998</v>
      </c>
      <c r="E7312">
        <v>-0.41198699999998212</v>
      </c>
      <c r="F7312">
        <v>-3.0201005838117966E-3</v>
      </c>
      <c r="G7312" s="17" t="s">
        <v>2</v>
      </c>
      <c r="H7312" s="17" t="s">
        <v>94</v>
      </c>
      <c r="I7312" s="17" t="s">
        <v>38</v>
      </c>
      <c r="J7312" s="17" t="s">
        <v>144</v>
      </c>
      <c r="K7312" s="17">
        <f>IF(BASE_MARKET_DATA[[#This Row],[DATE]]=_xlfn.MAXIFS(A:A,H:H,BASE_MARKET_DATA[[#This Row],[LABEL]]),1,0)</f>
        <v>0</v>
      </c>
      <c r="L7312" s="17">
        <f>IF(BASE_MARKET_DATA[[#This Row],[VARP]]&gt;0,1,0)</f>
        <v>0</v>
      </c>
    </row>
    <row r="7313" spans="1:12">
      <c r="A7313" s="1">
        <v>44039</v>
      </c>
      <c r="B7313" s="17" t="s">
        <v>93</v>
      </c>
      <c r="C7313">
        <v>135.60699499999998</v>
      </c>
      <c r="D7313">
        <v>136.003006</v>
      </c>
      <c r="E7313">
        <v>-0.39601100000001566</v>
      </c>
      <c r="F7313">
        <v>-2.9117812293061791E-3</v>
      </c>
      <c r="G7313" s="17" t="s">
        <v>2</v>
      </c>
      <c r="H7313" s="17" t="s">
        <v>94</v>
      </c>
      <c r="I7313" s="17" t="s">
        <v>38</v>
      </c>
      <c r="J7313" s="17" t="s">
        <v>144</v>
      </c>
      <c r="K7313" s="17">
        <f>IF(BASE_MARKET_DATA[[#This Row],[DATE]]=_xlfn.MAXIFS(A:A,H:H,BASE_MARKET_DATA[[#This Row],[LABEL]]),1,0)</f>
        <v>0</v>
      </c>
      <c r="L7313" s="17">
        <f>IF(BASE_MARKET_DATA[[#This Row],[VARP]]&gt;0,1,0)</f>
        <v>0</v>
      </c>
    </row>
    <row r="7314" spans="1:12">
      <c r="A7314" s="1">
        <v>44040</v>
      </c>
      <c r="B7314" s="17" t="s">
        <v>93</v>
      </c>
      <c r="C7314">
        <v>135.63999899999999</v>
      </c>
      <c r="D7314">
        <v>135.60699499999998</v>
      </c>
      <c r="E7314">
        <v>3.3004000000005362E-2</v>
      </c>
      <c r="F7314">
        <v>2.4337977550498309E-4</v>
      </c>
      <c r="G7314" s="17" t="s">
        <v>2</v>
      </c>
      <c r="H7314" s="17" t="s">
        <v>94</v>
      </c>
      <c r="I7314" s="17" t="s">
        <v>38</v>
      </c>
      <c r="J7314" s="17" t="s">
        <v>144</v>
      </c>
      <c r="K7314" s="17">
        <f>IF(BASE_MARKET_DATA[[#This Row],[DATE]]=_xlfn.MAXIFS(A:A,H:H,BASE_MARKET_DATA[[#This Row],[LABEL]]),1,0)</f>
        <v>0</v>
      </c>
      <c r="L7314" s="17">
        <f>IF(BASE_MARKET_DATA[[#This Row],[VARP]]&gt;0,1,0)</f>
        <v>1</v>
      </c>
    </row>
    <row r="7315" spans="1:12">
      <c r="A7315" s="1">
        <v>44041</v>
      </c>
      <c r="B7315" s="17" t="s">
        <v>93</v>
      </c>
      <c r="C7315">
        <v>135.828003</v>
      </c>
      <c r="D7315">
        <v>135.63999899999999</v>
      </c>
      <c r="E7315">
        <v>0.1880040000000065</v>
      </c>
      <c r="F7315">
        <v>1.3860513225159086E-3</v>
      </c>
      <c r="G7315" s="17" t="s">
        <v>2</v>
      </c>
      <c r="H7315" s="17" t="s">
        <v>94</v>
      </c>
      <c r="I7315" s="17" t="s">
        <v>38</v>
      </c>
      <c r="J7315" s="17" t="s">
        <v>144</v>
      </c>
      <c r="K7315" s="17">
        <f>IF(BASE_MARKET_DATA[[#This Row],[DATE]]=_xlfn.MAXIFS(A:A,H:H,BASE_MARKET_DATA[[#This Row],[LABEL]]),1,0)</f>
        <v>0</v>
      </c>
      <c r="L7315" s="17">
        <f>IF(BASE_MARKET_DATA[[#This Row],[VARP]]&gt;0,1,0)</f>
        <v>1</v>
      </c>
    </row>
    <row r="7316" spans="1:12">
      <c r="A7316" s="1">
        <v>44042</v>
      </c>
      <c r="B7316" s="17" t="s">
        <v>93</v>
      </c>
      <c r="C7316">
        <v>136.350998</v>
      </c>
      <c r="D7316">
        <v>135.828003</v>
      </c>
      <c r="E7316">
        <v>0.52299500000000876</v>
      </c>
      <c r="F7316">
        <v>3.8504210357860357E-3</v>
      </c>
      <c r="G7316" s="17" t="s">
        <v>2</v>
      </c>
      <c r="H7316" s="17" t="s">
        <v>94</v>
      </c>
      <c r="I7316" s="17" t="s">
        <v>38</v>
      </c>
      <c r="J7316" s="17" t="s">
        <v>144</v>
      </c>
      <c r="K7316" s="17">
        <f>IF(BASE_MARKET_DATA[[#This Row],[DATE]]=_xlfn.MAXIFS(A:A,H:H,BASE_MARKET_DATA[[#This Row],[LABEL]]),1,0)</f>
        <v>0</v>
      </c>
      <c r="L7316" s="17">
        <f>IF(BASE_MARKET_DATA[[#This Row],[VARP]]&gt;0,1,0)</f>
        <v>1</v>
      </c>
    </row>
    <row r="7317" spans="1:12">
      <c r="A7317" s="1">
        <v>44043</v>
      </c>
      <c r="B7317" s="17" t="s">
        <v>93</v>
      </c>
      <c r="C7317">
        <v>137.300003</v>
      </c>
      <c r="D7317">
        <v>136.350998</v>
      </c>
      <c r="E7317">
        <v>0.94900499999999965</v>
      </c>
      <c r="F7317">
        <v>6.9600150634761002E-3</v>
      </c>
      <c r="G7317" s="17" t="s">
        <v>2</v>
      </c>
      <c r="H7317" s="17" t="s">
        <v>94</v>
      </c>
      <c r="I7317" s="17" t="s">
        <v>38</v>
      </c>
      <c r="J7317" s="17" t="s">
        <v>144</v>
      </c>
      <c r="K7317" s="17">
        <f>IF(BASE_MARKET_DATA[[#This Row],[DATE]]=_xlfn.MAXIFS(A:A,H:H,BASE_MARKET_DATA[[#This Row],[LABEL]]),1,0)</f>
        <v>0</v>
      </c>
      <c r="L7317" s="17">
        <f>IF(BASE_MARKET_DATA[[#This Row],[VARP]]&gt;0,1,0)</f>
        <v>1</v>
      </c>
    </row>
    <row r="7318" spans="1:12">
      <c r="A7318" s="1">
        <v>44046</v>
      </c>
      <c r="B7318" s="17" t="s">
        <v>93</v>
      </c>
      <c r="C7318">
        <v>138.68600499999999</v>
      </c>
      <c r="D7318">
        <v>137.300003</v>
      </c>
      <c r="E7318">
        <v>1.3860019999999906</v>
      </c>
      <c r="F7318">
        <v>1.0094697521601588E-2</v>
      </c>
      <c r="G7318" s="17" t="s">
        <v>2</v>
      </c>
      <c r="H7318" s="17" t="s">
        <v>94</v>
      </c>
      <c r="I7318" s="17" t="s">
        <v>38</v>
      </c>
      <c r="J7318" s="17" t="s">
        <v>144</v>
      </c>
      <c r="K7318" s="17">
        <f>IF(BASE_MARKET_DATA[[#This Row],[DATE]]=_xlfn.MAXIFS(A:A,H:H,BASE_MARKET_DATA[[#This Row],[LABEL]]),1,0)</f>
        <v>0</v>
      </c>
      <c r="L7318" s="17">
        <f>IF(BASE_MARKET_DATA[[#This Row],[VARP]]&gt;0,1,0)</f>
        <v>1</v>
      </c>
    </row>
    <row r="7319" spans="1:12">
      <c r="A7319" s="1">
        <v>44047</v>
      </c>
      <c r="B7319" s="17" t="s">
        <v>93</v>
      </c>
      <c r="C7319">
        <v>138.63999899999999</v>
      </c>
      <c r="D7319">
        <v>138.68600499999999</v>
      </c>
      <c r="E7319">
        <v>-4.6006000000005542E-2</v>
      </c>
      <c r="F7319">
        <v>-3.3172777599301055E-4</v>
      </c>
      <c r="G7319" s="17" t="s">
        <v>2</v>
      </c>
      <c r="H7319" s="17" t="s">
        <v>94</v>
      </c>
      <c r="I7319" s="17" t="s">
        <v>38</v>
      </c>
      <c r="J7319" s="17" t="s">
        <v>144</v>
      </c>
      <c r="K7319" s="17">
        <f>IF(BASE_MARKET_DATA[[#This Row],[DATE]]=_xlfn.MAXIFS(A:A,H:H,BASE_MARKET_DATA[[#This Row],[LABEL]]),1,0)</f>
        <v>0</v>
      </c>
      <c r="L7319" s="17">
        <f>IF(BASE_MARKET_DATA[[#This Row],[VARP]]&gt;0,1,0)</f>
        <v>0</v>
      </c>
    </row>
    <row r="7320" spans="1:12">
      <c r="A7320" s="1">
        <v>44048</v>
      </c>
      <c r="B7320" s="17" t="s">
        <v>93</v>
      </c>
      <c r="C7320">
        <v>138.192001</v>
      </c>
      <c r="D7320">
        <v>138.63999899999999</v>
      </c>
      <c r="E7320">
        <v>-0.44799799999998413</v>
      </c>
      <c r="F7320">
        <v>-3.2313762495049078E-3</v>
      </c>
      <c r="G7320" s="17" t="s">
        <v>2</v>
      </c>
      <c r="H7320" s="17" t="s">
        <v>94</v>
      </c>
      <c r="I7320" s="17" t="s">
        <v>38</v>
      </c>
      <c r="J7320" s="17" t="s">
        <v>144</v>
      </c>
      <c r="K7320" s="17">
        <f>IF(BASE_MARKET_DATA[[#This Row],[DATE]]=_xlfn.MAXIFS(A:A,H:H,BASE_MARKET_DATA[[#This Row],[LABEL]]),1,0)</f>
        <v>0</v>
      </c>
      <c r="L7320" s="17">
        <f>IF(BASE_MARKET_DATA[[#This Row],[VARP]]&gt;0,1,0)</f>
        <v>0</v>
      </c>
    </row>
    <row r="7321" spans="1:12">
      <c r="A7321" s="1">
        <v>44049</v>
      </c>
      <c r="B7321" s="17" t="s">
        <v>93</v>
      </c>
      <c r="C7321">
        <v>138.541</v>
      </c>
      <c r="D7321">
        <v>138.192001</v>
      </c>
      <c r="E7321">
        <v>0.34899899999999207</v>
      </c>
      <c r="F7321">
        <v>2.5254645527565092E-3</v>
      </c>
      <c r="G7321" s="17" t="s">
        <v>2</v>
      </c>
      <c r="H7321" s="17" t="s">
        <v>94</v>
      </c>
      <c r="I7321" s="17" t="s">
        <v>38</v>
      </c>
      <c r="J7321" s="17" t="s">
        <v>144</v>
      </c>
      <c r="K7321" s="17">
        <f>IF(BASE_MARKET_DATA[[#This Row],[DATE]]=_xlfn.MAXIFS(A:A,H:H,BASE_MARKET_DATA[[#This Row],[LABEL]]),1,0)</f>
        <v>0</v>
      </c>
      <c r="L7321" s="17">
        <f>IF(BASE_MARKET_DATA[[#This Row],[VARP]]&gt;0,1,0)</f>
        <v>1</v>
      </c>
    </row>
    <row r="7322" spans="1:12">
      <c r="A7322" s="1">
        <v>44050</v>
      </c>
      <c r="B7322" s="17" t="s">
        <v>93</v>
      </c>
      <c r="C7322">
        <v>138.699005</v>
      </c>
      <c r="D7322">
        <v>138.541</v>
      </c>
      <c r="E7322">
        <v>0.15800500000000284</v>
      </c>
      <c r="F7322">
        <v>1.1404927061303357E-3</v>
      </c>
      <c r="G7322" s="17" t="s">
        <v>2</v>
      </c>
      <c r="H7322" s="17" t="s">
        <v>94</v>
      </c>
      <c r="I7322" s="17" t="s">
        <v>38</v>
      </c>
      <c r="J7322" s="17" t="s">
        <v>144</v>
      </c>
      <c r="K7322" s="17">
        <f>IF(BASE_MARKET_DATA[[#This Row],[DATE]]=_xlfn.MAXIFS(A:A,H:H,BASE_MARKET_DATA[[#This Row],[LABEL]]),1,0)</f>
        <v>0</v>
      </c>
      <c r="L7322" s="17">
        <f>IF(BASE_MARKET_DATA[[#This Row],[VARP]]&gt;0,1,0)</f>
        <v>1</v>
      </c>
    </row>
    <row r="7323" spans="1:12">
      <c r="A7323" s="1">
        <v>44053</v>
      </c>
      <c r="B7323" s="17" t="s">
        <v>93</v>
      </c>
      <c r="C7323">
        <v>138.145996</v>
      </c>
      <c r="D7323">
        <v>138.699005</v>
      </c>
      <c r="E7323">
        <v>-0.55300900000000297</v>
      </c>
      <c r="F7323">
        <v>-3.9871158412419973E-3</v>
      </c>
      <c r="G7323" s="17" t="s">
        <v>2</v>
      </c>
      <c r="H7323" s="17" t="s">
        <v>94</v>
      </c>
      <c r="I7323" s="17" t="s">
        <v>38</v>
      </c>
      <c r="J7323" s="17" t="s">
        <v>144</v>
      </c>
      <c r="K7323" s="17">
        <f>IF(BASE_MARKET_DATA[[#This Row],[DATE]]=_xlfn.MAXIFS(A:A,H:H,BASE_MARKET_DATA[[#This Row],[LABEL]]),1,0)</f>
        <v>0</v>
      </c>
      <c r="L7323" s="17">
        <f>IF(BASE_MARKET_DATA[[#This Row],[VARP]]&gt;0,1,0)</f>
        <v>0</v>
      </c>
    </row>
    <row r="7324" spans="1:12">
      <c r="A7324" s="1">
        <v>44054</v>
      </c>
      <c r="B7324" s="17" t="s">
        <v>93</v>
      </c>
      <c r="C7324">
        <v>138.570007</v>
      </c>
      <c r="D7324">
        <v>138.145996</v>
      </c>
      <c r="E7324">
        <v>0.42401100000000724</v>
      </c>
      <c r="F7324">
        <v>3.0692963406627237E-3</v>
      </c>
      <c r="G7324" s="17" t="s">
        <v>2</v>
      </c>
      <c r="H7324" s="17" t="s">
        <v>94</v>
      </c>
      <c r="I7324" s="17" t="s">
        <v>38</v>
      </c>
      <c r="J7324" s="17" t="s">
        <v>144</v>
      </c>
      <c r="K7324" s="17">
        <f>IF(BASE_MARKET_DATA[[#This Row],[DATE]]=_xlfn.MAXIFS(A:A,H:H,BASE_MARKET_DATA[[#This Row],[LABEL]]),1,0)</f>
        <v>0</v>
      </c>
      <c r="L7324" s="17">
        <f>IF(BASE_MARKET_DATA[[#This Row],[VARP]]&gt;0,1,0)</f>
        <v>1</v>
      </c>
    </row>
    <row r="7325" spans="1:12">
      <c r="A7325" s="1">
        <v>44055</v>
      </c>
      <c r="B7325" s="17" t="s">
        <v>93</v>
      </c>
      <c r="C7325">
        <v>139.00199900000001</v>
      </c>
      <c r="D7325">
        <v>138.570007</v>
      </c>
      <c r="E7325">
        <v>0.43199200000000815</v>
      </c>
      <c r="F7325">
        <v>3.1175000229307064E-3</v>
      </c>
      <c r="G7325" s="17" t="s">
        <v>2</v>
      </c>
      <c r="H7325" s="17" t="s">
        <v>94</v>
      </c>
      <c r="I7325" s="17" t="s">
        <v>38</v>
      </c>
      <c r="J7325" s="17" t="s">
        <v>144</v>
      </c>
      <c r="K7325" s="17">
        <f>IF(BASE_MARKET_DATA[[#This Row],[DATE]]=_xlfn.MAXIFS(A:A,H:H,BASE_MARKET_DATA[[#This Row],[LABEL]]),1,0)</f>
        <v>0</v>
      </c>
      <c r="L7325" s="17">
        <f>IF(BASE_MARKET_DATA[[#This Row],[VARP]]&gt;0,1,0)</f>
        <v>1</v>
      </c>
    </row>
    <row r="7326" spans="1:12">
      <c r="A7326" s="1">
        <v>44056</v>
      </c>
      <c r="B7326" s="17" t="s">
        <v>93</v>
      </c>
      <c r="C7326">
        <v>139.33000200000001</v>
      </c>
      <c r="D7326">
        <v>139.00199900000001</v>
      </c>
      <c r="E7326">
        <v>0.32800299999999538</v>
      </c>
      <c r="F7326">
        <v>2.3596998774096435E-3</v>
      </c>
      <c r="G7326" s="17" t="s">
        <v>2</v>
      </c>
      <c r="H7326" s="17" t="s">
        <v>94</v>
      </c>
      <c r="I7326" s="17" t="s">
        <v>38</v>
      </c>
      <c r="J7326" s="17" t="s">
        <v>144</v>
      </c>
      <c r="K7326" s="17">
        <f>IF(BASE_MARKET_DATA[[#This Row],[DATE]]=_xlfn.MAXIFS(A:A,H:H,BASE_MARKET_DATA[[#This Row],[LABEL]]),1,0)</f>
        <v>0</v>
      </c>
      <c r="L7326" s="17">
        <f>IF(BASE_MARKET_DATA[[#This Row],[VARP]]&gt;0,1,0)</f>
        <v>1</v>
      </c>
    </row>
    <row r="7327" spans="1:12">
      <c r="A7327" s="1">
        <v>44057</v>
      </c>
      <c r="B7327" s="17" t="s">
        <v>93</v>
      </c>
      <c r="C7327">
        <v>139.82299799999998</v>
      </c>
      <c r="D7327">
        <v>139.33000200000001</v>
      </c>
      <c r="E7327">
        <v>0.49299599999997668</v>
      </c>
      <c r="F7327">
        <v>3.5383334021625626E-3</v>
      </c>
      <c r="G7327" s="17" t="s">
        <v>2</v>
      </c>
      <c r="H7327" s="17" t="s">
        <v>94</v>
      </c>
      <c r="I7327" s="17" t="s">
        <v>38</v>
      </c>
      <c r="J7327" s="17" t="s">
        <v>144</v>
      </c>
      <c r="K7327" s="17">
        <f>IF(BASE_MARKET_DATA[[#This Row],[DATE]]=_xlfn.MAXIFS(A:A,H:H,BASE_MARKET_DATA[[#This Row],[LABEL]]),1,0)</f>
        <v>0</v>
      </c>
      <c r="L7327" s="17">
        <f>IF(BASE_MARKET_DATA[[#This Row],[VARP]]&gt;0,1,0)</f>
        <v>1</v>
      </c>
    </row>
    <row r="7328" spans="1:12">
      <c r="A7328" s="1">
        <v>44060</v>
      </c>
      <c r="B7328" s="17" t="s">
        <v>93</v>
      </c>
      <c r="C7328">
        <v>139.63699299999999</v>
      </c>
      <c r="D7328">
        <v>139.82299799999998</v>
      </c>
      <c r="E7328">
        <v>-0.18600499999999442</v>
      </c>
      <c r="F7328">
        <v>-1.330289027274286E-3</v>
      </c>
      <c r="G7328" s="17" t="s">
        <v>2</v>
      </c>
      <c r="H7328" s="17" t="s">
        <v>94</v>
      </c>
      <c r="I7328" s="17" t="s">
        <v>38</v>
      </c>
      <c r="J7328" s="17" t="s">
        <v>144</v>
      </c>
      <c r="K7328" s="17">
        <f>IF(BASE_MARKET_DATA[[#This Row],[DATE]]=_xlfn.MAXIFS(A:A,H:H,BASE_MARKET_DATA[[#This Row],[LABEL]]),1,0)</f>
        <v>0</v>
      </c>
      <c r="L7328" s="17">
        <f>IF(BASE_MARKET_DATA[[#This Row],[VARP]]&gt;0,1,0)</f>
        <v>0</v>
      </c>
    </row>
    <row r="7329" spans="1:12">
      <c r="A7329" s="1">
        <v>44061</v>
      </c>
      <c r="B7329" s="17" t="s">
        <v>93</v>
      </c>
      <c r="C7329">
        <v>138.92300399999999</v>
      </c>
      <c r="D7329">
        <v>139.63699299999999</v>
      </c>
      <c r="E7329">
        <v>-0.71398899999999799</v>
      </c>
      <c r="F7329">
        <v>-5.1131794280330715E-3</v>
      </c>
      <c r="G7329" s="17" t="s">
        <v>2</v>
      </c>
      <c r="H7329" s="17" t="s">
        <v>94</v>
      </c>
      <c r="I7329" s="17" t="s">
        <v>38</v>
      </c>
      <c r="J7329" s="17" t="s">
        <v>144</v>
      </c>
      <c r="K7329" s="17">
        <f>IF(BASE_MARKET_DATA[[#This Row],[DATE]]=_xlfn.MAXIFS(A:A,H:H,BASE_MARKET_DATA[[#This Row],[LABEL]]),1,0)</f>
        <v>0</v>
      </c>
      <c r="L7329" s="17">
        <f>IF(BASE_MARKET_DATA[[#This Row],[VARP]]&gt;0,1,0)</f>
        <v>0</v>
      </c>
    </row>
    <row r="7330" spans="1:12">
      <c r="A7330" s="1">
        <v>44062</v>
      </c>
      <c r="B7330" s="17" t="s">
        <v>93</v>
      </c>
      <c r="C7330">
        <v>139.455994</v>
      </c>
      <c r="D7330">
        <v>138.92300399999999</v>
      </c>
      <c r="E7330">
        <v>0.53299000000001229</v>
      </c>
      <c r="F7330">
        <v>3.8365856240771493E-3</v>
      </c>
      <c r="G7330" s="17" t="s">
        <v>2</v>
      </c>
      <c r="H7330" s="17" t="s">
        <v>94</v>
      </c>
      <c r="I7330" s="17" t="s">
        <v>38</v>
      </c>
      <c r="J7330" s="17" t="s">
        <v>144</v>
      </c>
      <c r="K7330" s="17">
        <f>IF(BASE_MARKET_DATA[[#This Row],[DATE]]=_xlfn.MAXIFS(A:A,H:H,BASE_MARKET_DATA[[#This Row],[LABEL]]),1,0)</f>
        <v>0</v>
      </c>
      <c r="L7330" s="17">
        <f>IF(BASE_MARKET_DATA[[#This Row],[VARP]]&gt;0,1,0)</f>
        <v>1</v>
      </c>
    </row>
    <row r="7331" spans="1:12">
      <c r="A7331" s="1">
        <v>44063</v>
      </c>
      <c r="B7331" s="17" t="s">
        <v>93</v>
      </c>
      <c r="C7331">
        <v>139.029999</v>
      </c>
      <c r="D7331">
        <v>139.455994</v>
      </c>
      <c r="E7331">
        <v>-0.42599500000000035</v>
      </c>
      <c r="F7331">
        <v>-3.0546912167862812E-3</v>
      </c>
      <c r="G7331" s="17" t="s">
        <v>2</v>
      </c>
      <c r="H7331" s="17" t="s">
        <v>94</v>
      </c>
      <c r="I7331" s="17" t="s">
        <v>38</v>
      </c>
      <c r="J7331" s="17" t="s">
        <v>144</v>
      </c>
      <c r="K7331" s="17">
        <f>IF(BASE_MARKET_DATA[[#This Row],[DATE]]=_xlfn.MAXIFS(A:A,H:H,BASE_MARKET_DATA[[#This Row],[LABEL]]),1,0)</f>
        <v>0</v>
      </c>
      <c r="L7331" s="17">
        <f>IF(BASE_MARKET_DATA[[#This Row],[VARP]]&gt;0,1,0)</f>
        <v>0</v>
      </c>
    </row>
    <row r="7332" spans="1:12">
      <c r="A7332" s="1">
        <v>44064</v>
      </c>
      <c r="B7332" s="17" t="s">
        <v>93</v>
      </c>
      <c r="C7332">
        <v>139.67799399999998</v>
      </c>
      <c r="D7332">
        <v>139.029999</v>
      </c>
      <c r="E7332">
        <v>0.64799499999998034</v>
      </c>
      <c r="F7332">
        <v>4.66082863166805E-3</v>
      </c>
      <c r="G7332" s="17" t="s">
        <v>2</v>
      </c>
      <c r="H7332" s="17" t="s">
        <v>94</v>
      </c>
      <c r="I7332" s="17" t="s">
        <v>38</v>
      </c>
      <c r="J7332" s="17" t="s">
        <v>144</v>
      </c>
      <c r="K7332" s="17">
        <f>IF(BASE_MARKET_DATA[[#This Row],[DATE]]=_xlfn.MAXIFS(A:A,H:H,BASE_MARKET_DATA[[#This Row],[LABEL]]),1,0)</f>
        <v>0</v>
      </c>
      <c r="L7332" s="17">
        <f>IF(BASE_MARKET_DATA[[#This Row],[VARP]]&gt;0,1,0)</f>
        <v>1</v>
      </c>
    </row>
    <row r="7333" spans="1:12">
      <c r="A7333" s="1">
        <v>44067</v>
      </c>
      <c r="B7333" s="17" t="s">
        <v>93</v>
      </c>
      <c r="C7333">
        <v>138.61999499999999</v>
      </c>
      <c r="D7333">
        <v>139.67799399999998</v>
      </c>
      <c r="E7333">
        <v>-1.0579989999999952</v>
      </c>
      <c r="F7333">
        <v>-7.5745575212083542E-3</v>
      </c>
      <c r="G7333" s="17" t="s">
        <v>2</v>
      </c>
      <c r="H7333" s="17" t="s">
        <v>94</v>
      </c>
      <c r="I7333" s="17" t="s">
        <v>38</v>
      </c>
      <c r="J7333" s="17" t="s">
        <v>144</v>
      </c>
      <c r="K7333" s="17">
        <f>IF(BASE_MARKET_DATA[[#This Row],[DATE]]=_xlfn.MAXIFS(A:A,H:H,BASE_MARKET_DATA[[#This Row],[LABEL]]),1,0)</f>
        <v>0</v>
      </c>
      <c r="L7333" s="17">
        <f>IF(BASE_MARKET_DATA[[#This Row],[VARP]]&gt;0,1,0)</f>
        <v>0</v>
      </c>
    </row>
    <row r="7334" spans="1:12">
      <c r="A7334" s="1">
        <v>44068</v>
      </c>
      <c r="B7334" s="17" t="s">
        <v>93</v>
      </c>
      <c r="C7334">
        <v>138.533005</v>
      </c>
      <c r="D7334">
        <v>138.61999499999999</v>
      </c>
      <c r="E7334">
        <v>-8.6989999999985912E-2</v>
      </c>
      <c r="F7334">
        <v>-6.2754294573438645E-4</v>
      </c>
      <c r="G7334" s="17" t="s">
        <v>2</v>
      </c>
      <c r="H7334" s="17" t="s">
        <v>94</v>
      </c>
      <c r="I7334" s="17" t="s">
        <v>38</v>
      </c>
      <c r="J7334" s="17" t="s">
        <v>144</v>
      </c>
      <c r="K7334" s="17">
        <f>IF(BASE_MARKET_DATA[[#This Row],[DATE]]=_xlfn.MAXIFS(A:A,H:H,BASE_MARKET_DATA[[#This Row],[LABEL]]),1,0)</f>
        <v>0</v>
      </c>
      <c r="L7334" s="17">
        <f>IF(BASE_MARKET_DATA[[#This Row],[VARP]]&gt;0,1,0)</f>
        <v>0</v>
      </c>
    </row>
    <row r="7335" spans="1:12">
      <c r="A7335" s="1">
        <v>44069</v>
      </c>
      <c r="B7335" s="17" t="s">
        <v>93</v>
      </c>
      <c r="C7335">
        <v>139.88999899999999</v>
      </c>
      <c r="D7335">
        <v>138.533005</v>
      </c>
      <c r="E7335">
        <v>1.356993999999986</v>
      </c>
      <c r="F7335">
        <v>9.7954563246497543E-3</v>
      </c>
      <c r="G7335" s="17" t="s">
        <v>2</v>
      </c>
      <c r="H7335" s="17" t="s">
        <v>94</v>
      </c>
      <c r="I7335" s="17" t="s">
        <v>38</v>
      </c>
      <c r="J7335" s="17" t="s">
        <v>144</v>
      </c>
      <c r="K7335" s="17">
        <f>IF(BASE_MARKET_DATA[[#This Row],[DATE]]=_xlfn.MAXIFS(A:A,H:H,BASE_MARKET_DATA[[#This Row],[LABEL]]),1,0)</f>
        <v>0</v>
      </c>
      <c r="L7335" s="17">
        <f>IF(BASE_MARKET_DATA[[#This Row],[VARP]]&gt;0,1,0)</f>
        <v>1</v>
      </c>
    </row>
    <row r="7336" spans="1:12">
      <c r="A7336" s="1">
        <v>44070</v>
      </c>
      <c r="B7336" s="17" t="s">
        <v>93</v>
      </c>
      <c r="C7336">
        <v>139.904999</v>
      </c>
      <c r="D7336">
        <v>139.88999899999999</v>
      </c>
      <c r="E7336">
        <v>1.5000000000014779E-2</v>
      </c>
      <c r="F7336">
        <v>1.0722710777926863E-4</v>
      </c>
      <c r="G7336" s="17" t="s">
        <v>2</v>
      </c>
      <c r="H7336" s="17" t="s">
        <v>94</v>
      </c>
      <c r="I7336" s="17" t="s">
        <v>38</v>
      </c>
      <c r="J7336" s="17" t="s">
        <v>144</v>
      </c>
      <c r="K7336" s="17">
        <f>IF(BASE_MARKET_DATA[[#This Row],[DATE]]=_xlfn.MAXIFS(A:A,H:H,BASE_MARKET_DATA[[#This Row],[LABEL]]),1,0)</f>
        <v>0</v>
      </c>
      <c r="L7336" s="17">
        <f>IF(BASE_MARKET_DATA[[#This Row],[VARP]]&gt;0,1,0)</f>
        <v>1</v>
      </c>
    </row>
    <row r="7337" spans="1:12">
      <c r="A7337" s="1">
        <v>44071</v>
      </c>
      <c r="B7337" s="17" t="s">
        <v>93</v>
      </c>
      <c r="C7337">
        <v>140.70500200000001</v>
      </c>
      <c r="D7337">
        <v>139.904999</v>
      </c>
      <c r="E7337">
        <v>0.80000300000000379</v>
      </c>
      <c r="F7337">
        <v>5.7181873822821994E-3</v>
      </c>
      <c r="G7337" s="17" t="s">
        <v>2</v>
      </c>
      <c r="H7337" s="17" t="s">
        <v>94</v>
      </c>
      <c r="I7337" s="17" t="s">
        <v>38</v>
      </c>
      <c r="J7337" s="17" t="s">
        <v>144</v>
      </c>
      <c r="K7337" s="17">
        <f>IF(BASE_MARKET_DATA[[#This Row],[DATE]]=_xlfn.MAXIFS(A:A,H:H,BASE_MARKET_DATA[[#This Row],[LABEL]]),1,0)</f>
        <v>0</v>
      </c>
      <c r="L7337" s="17">
        <f>IF(BASE_MARKET_DATA[[#This Row],[VARP]]&gt;0,1,0)</f>
        <v>1</v>
      </c>
    </row>
    <row r="7338" spans="1:12">
      <c r="A7338" s="1">
        <v>44074</v>
      </c>
      <c r="B7338" s="17" t="s">
        <v>93</v>
      </c>
      <c r="C7338">
        <v>140.93800400000001</v>
      </c>
      <c r="D7338">
        <v>140.70500200000001</v>
      </c>
      <c r="E7338">
        <v>0.23300199999999904</v>
      </c>
      <c r="F7338">
        <v>1.6559610297294124E-3</v>
      </c>
      <c r="G7338" s="17" t="s">
        <v>2</v>
      </c>
      <c r="H7338" s="17" t="s">
        <v>94</v>
      </c>
      <c r="I7338" s="17" t="s">
        <v>38</v>
      </c>
      <c r="J7338" s="17" t="s">
        <v>144</v>
      </c>
      <c r="K7338" s="17">
        <f>IF(BASE_MARKET_DATA[[#This Row],[DATE]]=_xlfn.MAXIFS(A:A,H:H,BASE_MARKET_DATA[[#This Row],[LABEL]]),1,0)</f>
        <v>0</v>
      </c>
      <c r="L7338" s="17">
        <f>IF(BASE_MARKET_DATA[[#This Row],[VARP]]&gt;0,1,0)</f>
        <v>1</v>
      </c>
    </row>
    <row r="7339" spans="1:12">
      <c r="A7339" s="1">
        <v>44075</v>
      </c>
      <c r="B7339" s="17" t="s">
        <v>93</v>
      </c>
      <c r="C7339">
        <v>141.658997</v>
      </c>
      <c r="D7339">
        <v>140.93800400000001</v>
      </c>
      <c r="E7339">
        <v>0.72099299999999289</v>
      </c>
      <c r="F7339">
        <v>5.115674832460327E-3</v>
      </c>
      <c r="G7339" s="17" t="s">
        <v>2</v>
      </c>
      <c r="H7339" s="17" t="s">
        <v>94</v>
      </c>
      <c r="I7339" s="17" t="s">
        <v>38</v>
      </c>
      <c r="J7339" s="17" t="s">
        <v>144</v>
      </c>
      <c r="K7339" s="17">
        <f>IF(BASE_MARKET_DATA[[#This Row],[DATE]]=_xlfn.MAXIFS(A:A,H:H,BASE_MARKET_DATA[[#This Row],[LABEL]]),1,0)</f>
        <v>0</v>
      </c>
      <c r="L7339" s="17">
        <f>IF(BASE_MARKET_DATA[[#This Row],[VARP]]&gt;0,1,0)</f>
        <v>1</v>
      </c>
    </row>
    <row r="7340" spans="1:12">
      <c r="A7340" s="1">
        <v>44076</v>
      </c>
      <c r="B7340" s="17" t="s">
        <v>93</v>
      </c>
      <c r="C7340">
        <v>141.88099700000001</v>
      </c>
      <c r="D7340">
        <v>141.658997</v>
      </c>
      <c r="E7340">
        <v>0.22200000000000841</v>
      </c>
      <c r="F7340">
        <v>1.5671436668438956E-3</v>
      </c>
      <c r="G7340" s="17" t="s">
        <v>2</v>
      </c>
      <c r="H7340" s="17" t="s">
        <v>94</v>
      </c>
      <c r="I7340" s="17" t="s">
        <v>38</v>
      </c>
      <c r="J7340" s="17" t="s">
        <v>144</v>
      </c>
      <c r="K7340" s="17">
        <f>IF(BASE_MARKET_DATA[[#This Row],[DATE]]=_xlfn.MAXIFS(A:A,H:H,BASE_MARKET_DATA[[#This Row],[LABEL]]),1,0)</f>
        <v>0</v>
      </c>
      <c r="L7340" s="17">
        <f>IF(BASE_MARKET_DATA[[#This Row],[VARP]]&gt;0,1,0)</f>
        <v>1</v>
      </c>
    </row>
    <row r="7341" spans="1:12">
      <c r="A7341" s="1">
        <v>44077</v>
      </c>
      <c r="B7341" s="17" t="s">
        <v>93</v>
      </c>
      <c r="C7341">
        <v>141.779999</v>
      </c>
      <c r="D7341">
        <v>141.88099700000001</v>
      </c>
      <c r="E7341">
        <v>-0.10099800000000414</v>
      </c>
      <c r="F7341">
        <v>-7.1185008659055405E-4</v>
      </c>
      <c r="G7341" s="17" t="s">
        <v>2</v>
      </c>
      <c r="H7341" s="17" t="s">
        <v>94</v>
      </c>
      <c r="I7341" s="17" t="s">
        <v>38</v>
      </c>
      <c r="J7341" s="17" t="s">
        <v>144</v>
      </c>
      <c r="K7341" s="17">
        <f>IF(BASE_MARKET_DATA[[#This Row],[DATE]]=_xlfn.MAXIFS(A:A,H:H,BASE_MARKET_DATA[[#This Row],[LABEL]]),1,0)</f>
        <v>0</v>
      </c>
      <c r="L7341" s="17">
        <f>IF(BASE_MARKET_DATA[[#This Row],[VARP]]&gt;0,1,0)</f>
        <v>0</v>
      </c>
    </row>
    <row r="7342" spans="1:12">
      <c r="A7342" s="1">
        <v>44078</v>
      </c>
      <c r="B7342" s="17" t="s">
        <v>93</v>
      </c>
      <c r="C7342">
        <v>140.67100500000001</v>
      </c>
      <c r="D7342">
        <v>141.779999</v>
      </c>
      <c r="E7342">
        <v>-1.1089939999999956</v>
      </c>
      <c r="F7342">
        <v>-7.8219354480316763E-3</v>
      </c>
      <c r="G7342" s="17" t="s">
        <v>2</v>
      </c>
      <c r="H7342" s="17" t="s">
        <v>94</v>
      </c>
      <c r="I7342" s="17" t="s">
        <v>38</v>
      </c>
      <c r="J7342" s="17" t="s">
        <v>144</v>
      </c>
      <c r="K7342" s="17">
        <f>IF(BASE_MARKET_DATA[[#This Row],[DATE]]=_xlfn.MAXIFS(A:A,H:H,BASE_MARKET_DATA[[#This Row],[LABEL]]),1,0)</f>
        <v>0</v>
      </c>
      <c r="L7342" s="17">
        <f>IF(BASE_MARKET_DATA[[#This Row],[VARP]]&gt;0,1,0)</f>
        <v>0</v>
      </c>
    </row>
    <row r="7343" spans="1:12">
      <c r="A7343" s="1">
        <v>44081</v>
      </c>
      <c r="B7343" s="17" t="s">
        <v>93</v>
      </c>
      <c r="C7343">
        <v>140.80299399999998</v>
      </c>
      <c r="D7343">
        <v>140.67100500000001</v>
      </c>
      <c r="E7343">
        <v>0.13198899999997593</v>
      </c>
      <c r="F7343">
        <v>9.3828148878282293E-4</v>
      </c>
      <c r="G7343" s="17" t="s">
        <v>2</v>
      </c>
      <c r="H7343" s="17" t="s">
        <v>94</v>
      </c>
      <c r="I7343" s="17" t="s">
        <v>38</v>
      </c>
      <c r="J7343" s="17" t="s">
        <v>144</v>
      </c>
      <c r="K7343" s="17">
        <f>IF(BASE_MARKET_DATA[[#This Row],[DATE]]=_xlfn.MAXIFS(A:A,H:H,BASE_MARKET_DATA[[#This Row],[LABEL]]),1,0)</f>
        <v>0</v>
      </c>
      <c r="L7343" s="17">
        <f>IF(BASE_MARKET_DATA[[#This Row],[VARP]]&gt;0,1,0)</f>
        <v>1</v>
      </c>
    </row>
    <row r="7344" spans="1:12">
      <c r="A7344" s="1">
        <v>44082</v>
      </c>
      <c r="B7344" s="17" t="s">
        <v>93</v>
      </c>
      <c r="C7344">
        <v>139.895996</v>
      </c>
      <c r="D7344">
        <v>140.80299399999998</v>
      </c>
      <c r="E7344">
        <v>-0.90699799999998731</v>
      </c>
      <c r="F7344">
        <v>-6.441610183374278E-3</v>
      </c>
      <c r="G7344" s="17" t="s">
        <v>2</v>
      </c>
      <c r="H7344" s="17" t="s">
        <v>94</v>
      </c>
      <c r="I7344" s="17" t="s">
        <v>38</v>
      </c>
      <c r="J7344" s="17" t="s">
        <v>144</v>
      </c>
      <c r="K7344" s="17">
        <f>IF(BASE_MARKET_DATA[[#This Row],[DATE]]=_xlfn.MAXIFS(A:A,H:H,BASE_MARKET_DATA[[#This Row],[LABEL]]),1,0)</f>
        <v>0</v>
      </c>
      <c r="L7344" s="17">
        <f>IF(BASE_MARKET_DATA[[#This Row],[VARP]]&gt;0,1,0)</f>
        <v>0</v>
      </c>
    </row>
    <row r="7345" spans="1:12">
      <c r="A7345" s="1">
        <v>44083</v>
      </c>
      <c r="B7345" s="17" t="s">
        <v>93</v>
      </c>
      <c r="C7345">
        <v>137.40100100000001</v>
      </c>
      <c r="D7345">
        <v>139.895996</v>
      </c>
      <c r="E7345">
        <v>-2.4949949999999887</v>
      </c>
      <c r="F7345">
        <v>-1.7834641957872682E-2</v>
      </c>
      <c r="G7345" s="17" t="s">
        <v>2</v>
      </c>
      <c r="H7345" s="17" t="s">
        <v>94</v>
      </c>
      <c r="I7345" s="17" t="s">
        <v>38</v>
      </c>
      <c r="J7345" s="17" t="s">
        <v>144</v>
      </c>
      <c r="K7345" s="17">
        <f>IF(BASE_MARKET_DATA[[#This Row],[DATE]]=_xlfn.MAXIFS(A:A,H:H,BASE_MARKET_DATA[[#This Row],[LABEL]]),1,0)</f>
        <v>0</v>
      </c>
      <c r="L7345" s="17">
        <f>IF(BASE_MARKET_DATA[[#This Row],[VARP]]&gt;0,1,0)</f>
        <v>0</v>
      </c>
    </row>
    <row r="7346" spans="1:12">
      <c r="A7346" s="1">
        <v>44084</v>
      </c>
      <c r="B7346" s="17" t="s">
        <v>93</v>
      </c>
      <c r="C7346">
        <v>138.074997</v>
      </c>
      <c r="D7346">
        <v>137.40100100000001</v>
      </c>
      <c r="E7346">
        <v>0.67399599999998827</v>
      </c>
      <c r="F7346">
        <v>4.9053208862720604E-3</v>
      </c>
      <c r="G7346" s="17" t="s">
        <v>2</v>
      </c>
      <c r="H7346" s="17" t="s">
        <v>94</v>
      </c>
      <c r="I7346" s="17" t="s">
        <v>38</v>
      </c>
      <c r="J7346" s="17" t="s">
        <v>144</v>
      </c>
      <c r="K7346" s="17">
        <f>IF(BASE_MARKET_DATA[[#This Row],[DATE]]=_xlfn.MAXIFS(A:A,H:H,BASE_MARKET_DATA[[#This Row],[LABEL]]),1,0)</f>
        <v>0</v>
      </c>
      <c r="L7346" s="17">
        <f>IF(BASE_MARKET_DATA[[#This Row],[VARP]]&gt;0,1,0)</f>
        <v>1</v>
      </c>
    </row>
    <row r="7347" spans="1:12">
      <c r="A7347" s="1">
        <v>44085</v>
      </c>
      <c r="B7347" s="17" t="s">
        <v>93</v>
      </c>
      <c r="C7347">
        <v>135.93400600000001</v>
      </c>
      <c r="D7347">
        <v>138.074997</v>
      </c>
      <c r="E7347">
        <v>-2.1409909999999854</v>
      </c>
      <c r="F7347">
        <v>-1.5506000699025801E-2</v>
      </c>
      <c r="G7347" s="17" t="s">
        <v>2</v>
      </c>
      <c r="H7347" s="17" t="s">
        <v>94</v>
      </c>
      <c r="I7347" s="17" t="s">
        <v>38</v>
      </c>
      <c r="J7347" s="17" t="s">
        <v>144</v>
      </c>
      <c r="K7347" s="17">
        <f>IF(BASE_MARKET_DATA[[#This Row],[DATE]]=_xlfn.MAXIFS(A:A,H:H,BASE_MARKET_DATA[[#This Row],[LABEL]]),1,0)</f>
        <v>0</v>
      </c>
      <c r="L7347" s="17">
        <f>IF(BASE_MARKET_DATA[[#This Row],[VARP]]&gt;0,1,0)</f>
        <v>0</v>
      </c>
    </row>
    <row r="7348" spans="1:12">
      <c r="A7348" s="1">
        <v>44088</v>
      </c>
      <c r="B7348" s="17" t="s">
        <v>93</v>
      </c>
      <c r="C7348">
        <v>135.92399599999999</v>
      </c>
      <c r="D7348">
        <v>135.93400600000001</v>
      </c>
      <c r="E7348">
        <v>-1.0010000000022501E-2</v>
      </c>
      <c r="F7348">
        <v>-7.3638674343361142E-5</v>
      </c>
      <c r="G7348" s="17" t="s">
        <v>2</v>
      </c>
      <c r="H7348" s="17" t="s">
        <v>94</v>
      </c>
      <c r="I7348" s="17" t="s">
        <v>38</v>
      </c>
      <c r="J7348" s="17" t="s">
        <v>144</v>
      </c>
      <c r="K7348" s="17">
        <f>IF(BASE_MARKET_DATA[[#This Row],[DATE]]=_xlfn.MAXIFS(A:A,H:H,BASE_MARKET_DATA[[#This Row],[LABEL]]),1,0)</f>
        <v>0</v>
      </c>
      <c r="L7348" s="17">
        <f>IF(BASE_MARKET_DATA[[#This Row],[VARP]]&gt;0,1,0)</f>
        <v>0</v>
      </c>
    </row>
    <row r="7349" spans="1:12">
      <c r="A7349" s="1">
        <v>44089</v>
      </c>
      <c r="B7349" s="17" t="s">
        <v>93</v>
      </c>
      <c r="C7349">
        <v>135.828003</v>
      </c>
      <c r="D7349">
        <v>135.92399599999999</v>
      </c>
      <c r="E7349">
        <v>-9.599299999999289E-2</v>
      </c>
      <c r="F7349">
        <v>-7.0622555858343731E-4</v>
      </c>
      <c r="G7349" s="17" t="s">
        <v>2</v>
      </c>
      <c r="H7349" s="17" t="s">
        <v>94</v>
      </c>
      <c r="I7349" s="17" t="s">
        <v>38</v>
      </c>
      <c r="J7349" s="17" t="s">
        <v>144</v>
      </c>
      <c r="K7349" s="17">
        <f>IF(BASE_MARKET_DATA[[#This Row],[DATE]]=_xlfn.MAXIFS(A:A,H:H,BASE_MARKET_DATA[[#This Row],[LABEL]]),1,0)</f>
        <v>0</v>
      </c>
      <c r="L7349" s="17">
        <f>IF(BASE_MARKET_DATA[[#This Row],[VARP]]&gt;0,1,0)</f>
        <v>0</v>
      </c>
    </row>
    <row r="7350" spans="1:12">
      <c r="A7350" s="1">
        <v>44090</v>
      </c>
      <c r="B7350" s="17" t="s">
        <v>93</v>
      </c>
      <c r="C7350">
        <v>135.774002</v>
      </c>
      <c r="D7350">
        <v>135.828003</v>
      </c>
      <c r="E7350">
        <v>-5.4000999999999522E-2</v>
      </c>
      <c r="F7350">
        <v>-3.9756897552266541E-4</v>
      </c>
      <c r="G7350" s="17" t="s">
        <v>2</v>
      </c>
      <c r="H7350" s="17" t="s">
        <v>94</v>
      </c>
      <c r="I7350" s="17" t="s">
        <v>38</v>
      </c>
      <c r="J7350" s="17" t="s">
        <v>144</v>
      </c>
      <c r="K7350" s="17">
        <f>IF(BASE_MARKET_DATA[[#This Row],[DATE]]=_xlfn.MAXIFS(A:A,H:H,BASE_MARKET_DATA[[#This Row],[LABEL]]),1,0)</f>
        <v>0</v>
      </c>
      <c r="L7350" s="17">
        <f>IF(BASE_MARKET_DATA[[#This Row],[VARP]]&gt;0,1,0)</f>
        <v>0</v>
      </c>
    </row>
    <row r="7351" spans="1:12">
      <c r="A7351" s="1">
        <v>44091</v>
      </c>
      <c r="B7351" s="17" t="s">
        <v>93</v>
      </c>
      <c r="C7351">
        <v>136.14300500000002</v>
      </c>
      <c r="D7351">
        <v>135.774002</v>
      </c>
      <c r="E7351">
        <v>0.36900300000002062</v>
      </c>
      <c r="F7351">
        <v>2.7177736132431348E-3</v>
      </c>
      <c r="G7351" s="17" t="s">
        <v>2</v>
      </c>
      <c r="H7351" s="17" t="s">
        <v>94</v>
      </c>
      <c r="I7351" s="17" t="s">
        <v>38</v>
      </c>
      <c r="J7351" s="17" t="s">
        <v>144</v>
      </c>
      <c r="K7351" s="17">
        <f>IF(BASE_MARKET_DATA[[#This Row],[DATE]]=_xlfn.MAXIFS(A:A,H:H,BASE_MARKET_DATA[[#This Row],[LABEL]]),1,0)</f>
        <v>0</v>
      </c>
      <c r="L7351" s="17">
        <f>IF(BASE_MARKET_DATA[[#This Row],[VARP]]&gt;0,1,0)</f>
        <v>1</v>
      </c>
    </row>
    <row r="7352" spans="1:12">
      <c r="A7352" s="1">
        <v>44092</v>
      </c>
      <c r="B7352" s="17" t="s">
        <v>93</v>
      </c>
      <c r="C7352">
        <v>135.820007</v>
      </c>
      <c r="D7352">
        <v>136.14300500000002</v>
      </c>
      <c r="E7352">
        <v>-0.32299800000001255</v>
      </c>
      <c r="F7352">
        <v>-2.3724906028041066E-3</v>
      </c>
      <c r="G7352" s="17" t="s">
        <v>2</v>
      </c>
      <c r="H7352" s="17" t="s">
        <v>94</v>
      </c>
      <c r="I7352" s="17" t="s">
        <v>38</v>
      </c>
      <c r="J7352" s="17" t="s">
        <v>144</v>
      </c>
      <c r="K7352" s="17">
        <f>IF(BASE_MARKET_DATA[[#This Row],[DATE]]=_xlfn.MAXIFS(A:A,H:H,BASE_MARKET_DATA[[#This Row],[LABEL]]),1,0)</f>
        <v>0</v>
      </c>
      <c r="L7352" s="17">
        <f>IF(BASE_MARKET_DATA[[#This Row],[VARP]]&gt;0,1,0)</f>
        <v>0</v>
      </c>
    </row>
    <row r="7353" spans="1:12">
      <c r="A7353" s="1">
        <v>44095</v>
      </c>
      <c r="B7353" s="17" t="s">
        <v>93</v>
      </c>
      <c r="C7353">
        <v>135.17799399999998</v>
      </c>
      <c r="D7353">
        <v>135.820007</v>
      </c>
      <c r="E7353">
        <v>-0.64201300000001993</v>
      </c>
      <c r="F7353">
        <v>-4.726939824116044E-3</v>
      </c>
      <c r="G7353" s="17" t="s">
        <v>2</v>
      </c>
      <c r="H7353" s="17" t="s">
        <v>94</v>
      </c>
      <c r="I7353" s="17" t="s">
        <v>38</v>
      </c>
      <c r="J7353" s="17" t="s">
        <v>144</v>
      </c>
      <c r="K7353" s="17">
        <f>IF(BASE_MARKET_DATA[[#This Row],[DATE]]=_xlfn.MAXIFS(A:A,H:H,BASE_MARKET_DATA[[#This Row],[LABEL]]),1,0)</f>
        <v>0</v>
      </c>
      <c r="L7353" s="17">
        <f>IF(BASE_MARKET_DATA[[#This Row],[VARP]]&gt;0,1,0)</f>
        <v>0</v>
      </c>
    </row>
    <row r="7354" spans="1:12">
      <c r="A7354" s="1">
        <v>44096</v>
      </c>
      <c r="B7354" s="17" t="s">
        <v>93</v>
      </c>
      <c r="C7354">
        <v>134.195007</v>
      </c>
      <c r="D7354">
        <v>135.17799399999998</v>
      </c>
      <c r="E7354">
        <v>-0.98298699999998007</v>
      </c>
      <c r="F7354">
        <v>-7.2717975086979041E-3</v>
      </c>
      <c r="G7354" s="17" t="s">
        <v>2</v>
      </c>
      <c r="H7354" s="17" t="s">
        <v>94</v>
      </c>
      <c r="I7354" s="17" t="s">
        <v>38</v>
      </c>
      <c r="J7354" s="17" t="s">
        <v>144</v>
      </c>
      <c r="K7354" s="17">
        <f>IF(BASE_MARKET_DATA[[#This Row],[DATE]]=_xlfn.MAXIFS(A:A,H:H,BASE_MARKET_DATA[[#This Row],[LABEL]]),1,0)</f>
        <v>0</v>
      </c>
      <c r="L7354" s="17">
        <f>IF(BASE_MARKET_DATA[[#This Row],[VARP]]&gt;0,1,0)</f>
        <v>0</v>
      </c>
    </row>
    <row r="7355" spans="1:12">
      <c r="A7355" s="1">
        <v>44097</v>
      </c>
      <c r="B7355" s="17" t="s">
        <v>93</v>
      </c>
      <c r="C7355">
        <v>133.837997</v>
      </c>
      <c r="D7355">
        <v>134.195007</v>
      </c>
      <c r="E7355">
        <v>-0.35701000000000249</v>
      </c>
      <c r="F7355">
        <v>-2.6603821407453891E-3</v>
      </c>
      <c r="G7355" s="17" t="s">
        <v>2</v>
      </c>
      <c r="H7355" s="17" t="s">
        <v>94</v>
      </c>
      <c r="I7355" s="17" t="s">
        <v>38</v>
      </c>
      <c r="J7355" s="17" t="s">
        <v>144</v>
      </c>
      <c r="K7355" s="17">
        <f>IF(BASE_MARKET_DATA[[#This Row],[DATE]]=_xlfn.MAXIFS(A:A,H:H,BASE_MARKET_DATA[[#This Row],[LABEL]]),1,0)</f>
        <v>0</v>
      </c>
      <c r="L7355" s="17">
        <f>IF(BASE_MARKET_DATA[[#This Row],[VARP]]&gt;0,1,0)</f>
        <v>0</v>
      </c>
    </row>
    <row r="7356" spans="1:12">
      <c r="A7356" s="1">
        <v>44098</v>
      </c>
      <c r="B7356" s="17" t="s">
        <v>93</v>
      </c>
      <c r="C7356">
        <v>133.90699799999999</v>
      </c>
      <c r="D7356">
        <v>133.837997</v>
      </c>
      <c r="E7356">
        <v>6.9000999999985879E-2</v>
      </c>
      <c r="F7356">
        <v>5.1555613164164346E-4</v>
      </c>
      <c r="G7356" s="17" t="s">
        <v>2</v>
      </c>
      <c r="H7356" s="17" t="s">
        <v>94</v>
      </c>
      <c r="I7356" s="17" t="s">
        <v>38</v>
      </c>
      <c r="J7356" s="17" t="s">
        <v>144</v>
      </c>
      <c r="K7356" s="17">
        <f>IF(BASE_MARKET_DATA[[#This Row],[DATE]]=_xlfn.MAXIFS(A:A,H:H,BASE_MARKET_DATA[[#This Row],[LABEL]]),1,0)</f>
        <v>0</v>
      </c>
      <c r="L7356" s="17">
        <f>IF(BASE_MARKET_DATA[[#This Row],[VARP]]&gt;0,1,0)</f>
        <v>1</v>
      </c>
    </row>
    <row r="7357" spans="1:12">
      <c r="A7357" s="1">
        <v>44099</v>
      </c>
      <c r="B7357" s="17" t="s">
        <v>93</v>
      </c>
      <c r="C7357">
        <v>134.45700099999999</v>
      </c>
      <c r="D7357">
        <v>133.90699799999999</v>
      </c>
      <c r="E7357">
        <v>0.55000300000000379</v>
      </c>
      <c r="F7357">
        <v>4.1073506852868421E-3</v>
      </c>
      <c r="G7357" s="17" t="s">
        <v>2</v>
      </c>
      <c r="H7357" s="17" t="s">
        <v>94</v>
      </c>
      <c r="I7357" s="17" t="s">
        <v>38</v>
      </c>
      <c r="J7357" s="17" t="s">
        <v>144</v>
      </c>
      <c r="K7357" s="17">
        <f>IF(BASE_MARKET_DATA[[#This Row],[DATE]]=_xlfn.MAXIFS(A:A,H:H,BASE_MARKET_DATA[[#This Row],[LABEL]]),1,0)</f>
        <v>1</v>
      </c>
      <c r="L7357" s="17">
        <f>IF(BASE_MARKET_DATA[[#This Row],[VARP]]&gt;0,1,0)</f>
        <v>1</v>
      </c>
    </row>
    <row r="7358" spans="1:12">
      <c r="A7358" s="1">
        <v>43830</v>
      </c>
      <c r="B7358" s="17" t="s">
        <v>95</v>
      </c>
      <c r="C7358">
        <v>0.76259999999999994</v>
      </c>
      <c r="G7358" s="17" t="s">
        <v>2</v>
      </c>
      <c r="H7358" s="17" t="s">
        <v>96</v>
      </c>
      <c r="I7358" s="17" t="s">
        <v>38</v>
      </c>
      <c r="J7358" s="17" t="s">
        <v>144</v>
      </c>
      <c r="K7358" s="17">
        <f>IF(BASE_MARKET_DATA[[#This Row],[DATE]]=_xlfn.MAXIFS(A:A,H:H,BASE_MARKET_DATA[[#This Row],[LABEL]]),1,0)</f>
        <v>0</v>
      </c>
      <c r="L7358" s="17">
        <f>IF(BASE_MARKET_DATA[[#This Row],[VARP]]&gt;0,1,0)</f>
        <v>0</v>
      </c>
    </row>
    <row r="7359" spans="1:12">
      <c r="A7359" s="1">
        <v>43831</v>
      </c>
      <c r="B7359" s="17" t="s">
        <v>95</v>
      </c>
      <c r="C7359">
        <v>0.754</v>
      </c>
      <c r="D7359">
        <v>0.76259999999999994</v>
      </c>
      <c r="E7359">
        <v>-8.599999999999941E-3</v>
      </c>
      <c r="F7359">
        <v>-1.1277209546288934E-2</v>
      </c>
      <c r="G7359" s="17" t="s">
        <v>2</v>
      </c>
      <c r="H7359" s="17" t="s">
        <v>96</v>
      </c>
      <c r="I7359" s="17" t="s">
        <v>38</v>
      </c>
      <c r="J7359" s="17" t="s">
        <v>144</v>
      </c>
      <c r="K7359" s="17">
        <f>IF(BASE_MARKET_DATA[[#This Row],[DATE]]=_xlfn.MAXIFS(A:A,H:H,BASE_MARKET_DATA[[#This Row],[LABEL]]),1,0)</f>
        <v>0</v>
      </c>
      <c r="L7359" s="17">
        <f>IF(BASE_MARKET_DATA[[#This Row],[VARP]]&gt;0,1,0)</f>
        <v>0</v>
      </c>
    </row>
    <row r="7360" spans="1:12">
      <c r="A7360" s="1">
        <v>43832</v>
      </c>
      <c r="B7360" s="17" t="s">
        <v>95</v>
      </c>
      <c r="C7360">
        <v>0.75470000000000004</v>
      </c>
      <c r="D7360">
        <v>0.754</v>
      </c>
      <c r="E7360">
        <v>7.0000000000003393E-4</v>
      </c>
      <c r="F7360">
        <v>9.2838196286476648E-4</v>
      </c>
      <c r="G7360" s="17" t="s">
        <v>2</v>
      </c>
      <c r="H7360" s="17" t="s">
        <v>96</v>
      </c>
      <c r="I7360" s="17" t="s">
        <v>38</v>
      </c>
      <c r="J7360" s="17" t="s">
        <v>144</v>
      </c>
      <c r="K7360" s="17">
        <f>IF(BASE_MARKET_DATA[[#This Row],[DATE]]=_xlfn.MAXIFS(A:A,H:H,BASE_MARKET_DATA[[#This Row],[LABEL]]),1,0)</f>
        <v>0</v>
      </c>
      <c r="L7360" s="17">
        <f>IF(BASE_MARKET_DATA[[#This Row],[VARP]]&gt;0,1,0)</f>
        <v>1</v>
      </c>
    </row>
    <row r="7361" spans="1:12">
      <c r="A7361" s="1">
        <v>43833</v>
      </c>
      <c r="B7361" s="17" t="s">
        <v>95</v>
      </c>
      <c r="C7361">
        <v>0.76029999999999998</v>
      </c>
      <c r="D7361">
        <v>0.75470000000000004</v>
      </c>
      <c r="E7361">
        <v>5.5999999999999384E-3</v>
      </c>
      <c r="F7361">
        <v>7.4201669537563774E-3</v>
      </c>
      <c r="G7361" s="17" t="s">
        <v>2</v>
      </c>
      <c r="H7361" s="17" t="s">
        <v>96</v>
      </c>
      <c r="I7361" s="17" t="s">
        <v>38</v>
      </c>
      <c r="J7361" s="17" t="s">
        <v>144</v>
      </c>
      <c r="K7361" s="17">
        <f>IF(BASE_MARKET_DATA[[#This Row],[DATE]]=_xlfn.MAXIFS(A:A,H:H,BASE_MARKET_DATA[[#This Row],[LABEL]]),1,0)</f>
        <v>0</v>
      </c>
      <c r="L7361" s="17">
        <f>IF(BASE_MARKET_DATA[[#This Row],[VARP]]&gt;0,1,0)</f>
        <v>1</v>
      </c>
    </row>
    <row r="7362" spans="1:12">
      <c r="A7362" s="1">
        <v>43836</v>
      </c>
      <c r="B7362" s="17" t="s">
        <v>95</v>
      </c>
      <c r="C7362">
        <v>0.76451999999999998</v>
      </c>
      <c r="D7362">
        <v>0.76029999999999998</v>
      </c>
      <c r="E7362">
        <v>4.2200000000000015E-3</v>
      </c>
      <c r="F7362">
        <v>5.5504406155464968E-3</v>
      </c>
      <c r="G7362" s="17" t="s">
        <v>2</v>
      </c>
      <c r="H7362" s="17" t="s">
        <v>96</v>
      </c>
      <c r="I7362" s="17" t="s">
        <v>38</v>
      </c>
      <c r="J7362" s="17" t="s">
        <v>144</v>
      </c>
      <c r="K7362" s="17">
        <f>IF(BASE_MARKET_DATA[[#This Row],[DATE]]=_xlfn.MAXIFS(A:A,H:H,BASE_MARKET_DATA[[#This Row],[LABEL]]),1,0)</f>
        <v>0</v>
      </c>
      <c r="L7362" s="17">
        <f>IF(BASE_MARKET_DATA[[#This Row],[VARP]]&gt;0,1,0)</f>
        <v>1</v>
      </c>
    </row>
    <row r="7363" spans="1:12">
      <c r="A7363" s="1">
        <v>43837</v>
      </c>
      <c r="B7363" s="17" t="s">
        <v>95</v>
      </c>
      <c r="C7363">
        <v>0.75929999999999997</v>
      </c>
      <c r="D7363">
        <v>0.76451999999999998</v>
      </c>
      <c r="E7363">
        <v>-5.2200000000000024E-3</v>
      </c>
      <c r="F7363">
        <v>-6.8278135300580793E-3</v>
      </c>
      <c r="G7363" s="17" t="s">
        <v>2</v>
      </c>
      <c r="H7363" s="17" t="s">
        <v>96</v>
      </c>
      <c r="I7363" s="17" t="s">
        <v>38</v>
      </c>
      <c r="J7363" s="17" t="s">
        <v>144</v>
      </c>
      <c r="K7363" s="17">
        <f>IF(BASE_MARKET_DATA[[#This Row],[DATE]]=_xlfn.MAXIFS(A:A,H:H,BASE_MARKET_DATA[[#This Row],[LABEL]]),1,0)</f>
        <v>0</v>
      </c>
      <c r="L7363" s="17">
        <f>IF(BASE_MARKET_DATA[[#This Row],[VARP]]&gt;0,1,0)</f>
        <v>0</v>
      </c>
    </row>
    <row r="7364" spans="1:12">
      <c r="A7364" s="1">
        <v>43838</v>
      </c>
      <c r="B7364" s="17" t="s">
        <v>95</v>
      </c>
      <c r="C7364">
        <v>0.76256000000000002</v>
      </c>
      <c r="D7364">
        <v>0.75929999999999997</v>
      </c>
      <c r="E7364">
        <v>3.2600000000000406E-3</v>
      </c>
      <c r="F7364">
        <v>4.2934281575135527E-3</v>
      </c>
      <c r="G7364" s="17" t="s">
        <v>2</v>
      </c>
      <c r="H7364" s="17" t="s">
        <v>96</v>
      </c>
      <c r="I7364" s="17" t="s">
        <v>38</v>
      </c>
      <c r="J7364" s="17" t="s">
        <v>144</v>
      </c>
      <c r="K7364" s="17">
        <f>IF(BASE_MARKET_DATA[[#This Row],[DATE]]=_xlfn.MAXIFS(A:A,H:H,BASE_MARKET_DATA[[#This Row],[LABEL]]),1,0)</f>
        <v>0</v>
      </c>
      <c r="L7364" s="17">
        <f>IF(BASE_MARKET_DATA[[#This Row],[VARP]]&gt;0,1,0)</f>
        <v>1</v>
      </c>
    </row>
    <row r="7365" spans="1:12">
      <c r="A7365" s="1">
        <v>43839</v>
      </c>
      <c r="B7365" s="17" t="s">
        <v>95</v>
      </c>
      <c r="C7365">
        <v>0.76306000000000007</v>
      </c>
      <c r="D7365">
        <v>0.76256000000000002</v>
      </c>
      <c r="E7365">
        <v>5.0000000000005596E-4</v>
      </c>
      <c r="F7365">
        <v>6.556861099455203E-4</v>
      </c>
      <c r="G7365" s="17" t="s">
        <v>2</v>
      </c>
      <c r="H7365" s="17" t="s">
        <v>96</v>
      </c>
      <c r="I7365" s="17" t="s">
        <v>38</v>
      </c>
      <c r="J7365" s="17" t="s">
        <v>144</v>
      </c>
      <c r="K7365" s="17">
        <f>IF(BASE_MARKET_DATA[[#This Row],[DATE]]=_xlfn.MAXIFS(A:A,H:H,BASE_MARKET_DATA[[#This Row],[LABEL]]),1,0)</f>
        <v>0</v>
      </c>
      <c r="L7365" s="17">
        <f>IF(BASE_MARKET_DATA[[#This Row],[VARP]]&gt;0,1,0)</f>
        <v>1</v>
      </c>
    </row>
    <row r="7366" spans="1:12">
      <c r="A7366" s="1">
        <v>43840</v>
      </c>
      <c r="B7366" s="17" t="s">
        <v>95</v>
      </c>
      <c r="C7366">
        <v>0.7651</v>
      </c>
      <c r="D7366">
        <v>0.76306000000000007</v>
      </c>
      <c r="E7366">
        <v>2.0399999999999308E-3</v>
      </c>
      <c r="F7366">
        <v>2.673446386915748E-3</v>
      </c>
      <c r="G7366" s="17" t="s">
        <v>2</v>
      </c>
      <c r="H7366" s="17" t="s">
        <v>96</v>
      </c>
      <c r="I7366" s="17" t="s">
        <v>38</v>
      </c>
      <c r="J7366" s="17" t="s">
        <v>144</v>
      </c>
      <c r="K7366" s="17">
        <f>IF(BASE_MARKET_DATA[[#This Row],[DATE]]=_xlfn.MAXIFS(A:A,H:H,BASE_MARKET_DATA[[#This Row],[LABEL]]),1,0)</f>
        <v>0</v>
      </c>
      <c r="L7366" s="17">
        <f>IF(BASE_MARKET_DATA[[#This Row],[VARP]]&gt;0,1,0)</f>
        <v>1</v>
      </c>
    </row>
    <row r="7367" spans="1:12">
      <c r="A7367" s="1">
        <v>43843</v>
      </c>
      <c r="B7367" s="17" t="s">
        <v>95</v>
      </c>
      <c r="C7367">
        <v>0.76654</v>
      </c>
      <c r="D7367">
        <v>0.7651</v>
      </c>
      <c r="E7367">
        <v>1.4399999999999968E-3</v>
      </c>
      <c r="F7367">
        <v>1.8821069141288678E-3</v>
      </c>
      <c r="G7367" s="17" t="s">
        <v>2</v>
      </c>
      <c r="H7367" s="17" t="s">
        <v>96</v>
      </c>
      <c r="I7367" s="17" t="s">
        <v>38</v>
      </c>
      <c r="J7367" s="17" t="s">
        <v>144</v>
      </c>
      <c r="K7367" s="17">
        <f>IF(BASE_MARKET_DATA[[#This Row],[DATE]]=_xlfn.MAXIFS(A:A,H:H,BASE_MARKET_DATA[[#This Row],[LABEL]]),1,0)</f>
        <v>0</v>
      </c>
      <c r="L7367" s="17">
        <f>IF(BASE_MARKET_DATA[[#This Row],[VARP]]&gt;0,1,0)</f>
        <v>1</v>
      </c>
    </row>
    <row r="7368" spans="1:12">
      <c r="A7368" s="1">
        <v>43844</v>
      </c>
      <c r="B7368" s="17" t="s">
        <v>95</v>
      </c>
      <c r="C7368">
        <v>0.76993</v>
      </c>
      <c r="D7368">
        <v>0.76654</v>
      </c>
      <c r="E7368">
        <v>3.3900000000000041E-3</v>
      </c>
      <c r="F7368">
        <v>4.4224697993581604E-3</v>
      </c>
      <c r="G7368" s="17" t="s">
        <v>2</v>
      </c>
      <c r="H7368" s="17" t="s">
        <v>96</v>
      </c>
      <c r="I7368" s="17" t="s">
        <v>38</v>
      </c>
      <c r="J7368" s="17" t="s">
        <v>144</v>
      </c>
      <c r="K7368" s="17">
        <f>IF(BASE_MARKET_DATA[[#This Row],[DATE]]=_xlfn.MAXIFS(A:A,H:H,BASE_MARKET_DATA[[#This Row],[LABEL]]),1,0)</f>
        <v>0</v>
      </c>
      <c r="L7368" s="17">
        <f>IF(BASE_MARKET_DATA[[#This Row],[VARP]]&gt;0,1,0)</f>
        <v>1</v>
      </c>
    </row>
    <row r="7369" spans="1:12">
      <c r="A7369" s="1">
        <v>43845</v>
      </c>
      <c r="B7369" s="17" t="s">
        <v>95</v>
      </c>
      <c r="C7369">
        <v>0.76790000000000003</v>
      </c>
      <c r="D7369">
        <v>0.76993</v>
      </c>
      <c r="E7369">
        <v>-2.0299999999999763E-3</v>
      </c>
      <c r="F7369">
        <v>-2.6366033275752035E-3</v>
      </c>
      <c r="G7369" s="17" t="s">
        <v>2</v>
      </c>
      <c r="H7369" s="17" t="s">
        <v>96</v>
      </c>
      <c r="I7369" s="17" t="s">
        <v>38</v>
      </c>
      <c r="J7369" s="17" t="s">
        <v>144</v>
      </c>
      <c r="K7369" s="17">
        <f>IF(BASE_MARKET_DATA[[#This Row],[DATE]]=_xlfn.MAXIFS(A:A,H:H,BASE_MARKET_DATA[[#This Row],[LABEL]]),1,0)</f>
        <v>0</v>
      </c>
      <c r="L7369" s="17">
        <f>IF(BASE_MARKET_DATA[[#This Row],[VARP]]&gt;0,1,0)</f>
        <v>0</v>
      </c>
    </row>
    <row r="7370" spans="1:12">
      <c r="A7370" s="1">
        <v>43846</v>
      </c>
      <c r="B7370" s="17" t="s">
        <v>95</v>
      </c>
      <c r="C7370">
        <v>0.76680000000000004</v>
      </c>
      <c r="D7370">
        <v>0.76790000000000003</v>
      </c>
      <c r="E7370">
        <v>-1.0999999999999899E-3</v>
      </c>
      <c r="F7370">
        <v>-1.4324781872639535E-3</v>
      </c>
      <c r="G7370" s="17" t="s">
        <v>2</v>
      </c>
      <c r="H7370" s="17" t="s">
        <v>96</v>
      </c>
      <c r="I7370" s="17" t="s">
        <v>38</v>
      </c>
      <c r="J7370" s="17" t="s">
        <v>144</v>
      </c>
      <c r="K7370" s="17">
        <f>IF(BASE_MARKET_DATA[[#This Row],[DATE]]=_xlfn.MAXIFS(A:A,H:H,BASE_MARKET_DATA[[#This Row],[LABEL]]),1,0)</f>
        <v>0</v>
      </c>
      <c r="L7370" s="17">
        <f>IF(BASE_MARKET_DATA[[#This Row],[VARP]]&gt;0,1,0)</f>
        <v>0</v>
      </c>
    </row>
    <row r="7371" spans="1:12">
      <c r="A7371" s="1">
        <v>43847</v>
      </c>
      <c r="B7371" s="17" t="s">
        <v>95</v>
      </c>
      <c r="C7371">
        <v>0.76459999999999995</v>
      </c>
      <c r="D7371">
        <v>0.76680000000000004</v>
      </c>
      <c r="E7371">
        <v>-2.2000000000000908E-3</v>
      </c>
      <c r="F7371">
        <v>-2.8690662493480578E-3</v>
      </c>
      <c r="G7371" s="17" t="s">
        <v>2</v>
      </c>
      <c r="H7371" s="17" t="s">
        <v>96</v>
      </c>
      <c r="I7371" s="17" t="s">
        <v>38</v>
      </c>
      <c r="J7371" s="17" t="s">
        <v>144</v>
      </c>
      <c r="K7371" s="17">
        <f>IF(BASE_MARKET_DATA[[#This Row],[DATE]]=_xlfn.MAXIFS(A:A,H:H,BASE_MARKET_DATA[[#This Row],[LABEL]]),1,0)</f>
        <v>0</v>
      </c>
      <c r="L7371" s="17">
        <f>IF(BASE_MARKET_DATA[[#This Row],[VARP]]&gt;0,1,0)</f>
        <v>0</v>
      </c>
    </row>
    <row r="7372" spans="1:12">
      <c r="A7372" s="1">
        <v>43850</v>
      </c>
      <c r="B7372" s="17" t="s">
        <v>95</v>
      </c>
      <c r="C7372">
        <v>0.76880000000000004</v>
      </c>
      <c r="D7372">
        <v>0.76459999999999995</v>
      </c>
      <c r="E7372">
        <v>4.2000000000000925E-3</v>
      </c>
      <c r="F7372">
        <v>5.4930682709914891E-3</v>
      </c>
      <c r="G7372" s="17" t="s">
        <v>2</v>
      </c>
      <c r="H7372" s="17" t="s">
        <v>96</v>
      </c>
      <c r="I7372" s="17" t="s">
        <v>38</v>
      </c>
      <c r="J7372" s="17" t="s">
        <v>144</v>
      </c>
      <c r="K7372" s="17">
        <f>IF(BASE_MARKET_DATA[[#This Row],[DATE]]=_xlfn.MAXIFS(A:A,H:H,BASE_MARKET_DATA[[#This Row],[LABEL]]),1,0)</f>
        <v>0</v>
      </c>
      <c r="L7372" s="17">
        <f>IF(BASE_MARKET_DATA[[#This Row],[VARP]]&gt;0,1,0)</f>
        <v>1</v>
      </c>
    </row>
    <row r="7373" spans="1:12">
      <c r="A7373" s="1">
        <v>43851</v>
      </c>
      <c r="B7373" s="17" t="s">
        <v>95</v>
      </c>
      <c r="C7373">
        <v>0.76890000000000003</v>
      </c>
      <c r="D7373">
        <v>0.76880000000000004</v>
      </c>
      <c r="E7373">
        <v>9.9999999999988987E-5</v>
      </c>
      <c r="F7373">
        <v>1.3007284079082855E-4</v>
      </c>
      <c r="G7373" s="17" t="s">
        <v>2</v>
      </c>
      <c r="H7373" s="17" t="s">
        <v>96</v>
      </c>
      <c r="I7373" s="17" t="s">
        <v>38</v>
      </c>
      <c r="J7373" s="17" t="s">
        <v>144</v>
      </c>
      <c r="K7373" s="17">
        <f>IF(BASE_MARKET_DATA[[#This Row],[DATE]]=_xlfn.MAXIFS(A:A,H:H,BASE_MARKET_DATA[[#This Row],[LABEL]]),1,0)</f>
        <v>0</v>
      </c>
      <c r="L7373" s="17">
        <f>IF(BASE_MARKET_DATA[[#This Row],[VARP]]&gt;0,1,0)</f>
        <v>1</v>
      </c>
    </row>
    <row r="7374" spans="1:12">
      <c r="A7374" s="1">
        <v>43852</v>
      </c>
      <c r="B7374" s="17" t="s">
        <v>95</v>
      </c>
      <c r="C7374">
        <v>0.76639999999999997</v>
      </c>
      <c r="D7374">
        <v>0.76890000000000003</v>
      </c>
      <c r="E7374">
        <v>-2.5000000000000577E-3</v>
      </c>
      <c r="F7374">
        <v>-3.251398101183584E-3</v>
      </c>
      <c r="G7374" s="17" t="s">
        <v>2</v>
      </c>
      <c r="H7374" s="17" t="s">
        <v>96</v>
      </c>
      <c r="I7374" s="17" t="s">
        <v>38</v>
      </c>
      <c r="J7374" s="17" t="s">
        <v>144</v>
      </c>
      <c r="K7374" s="17">
        <f>IF(BASE_MARKET_DATA[[#This Row],[DATE]]=_xlfn.MAXIFS(A:A,H:H,BASE_MARKET_DATA[[#This Row],[LABEL]]),1,0)</f>
        <v>0</v>
      </c>
      <c r="L7374" s="17">
        <f>IF(BASE_MARKET_DATA[[#This Row],[VARP]]&gt;0,1,0)</f>
        <v>0</v>
      </c>
    </row>
    <row r="7375" spans="1:12">
      <c r="A7375" s="1">
        <v>43853</v>
      </c>
      <c r="B7375" s="17" t="s">
        <v>95</v>
      </c>
      <c r="C7375">
        <v>0.76075999999999999</v>
      </c>
      <c r="D7375">
        <v>0.76639999999999997</v>
      </c>
      <c r="E7375">
        <v>-5.6399999999999784E-3</v>
      </c>
      <c r="F7375">
        <v>-7.3590814196241895E-3</v>
      </c>
      <c r="G7375" s="17" t="s">
        <v>2</v>
      </c>
      <c r="H7375" s="17" t="s">
        <v>96</v>
      </c>
      <c r="I7375" s="17" t="s">
        <v>38</v>
      </c>
      <c r="J7375" s="17" t="s">
        <v>144</v>
      </c>
      <c r="K7375" s="17">
        <f>IF(BASE_MARKET_DATA[[#This Row],[DATE]]=_xlfn.MAXIFS(A:A,H:H,BASE_MARKET_DATA[[#This Row],[LABEL]]),1,0)</f>
        <v>0</v>
      </c>
      <c r="L7375" s="17">
        <f>IF(BASE_MARKET_DATA[[#This Row],[VARP]]&gt;0,1,0)</f>
        <v>0</v>
      </c>
    </row>
    <row r="7376" spans="1:12">
      <c r="A7376" s="1">
        <v>43854</v>
      </c>
      <c r="B7376" s="17" t="s">
        <v>95</v>
      </c>
      <c r="C7376">
        <v>0.76219999999999999</v>
      </c>
      <c r="D7376">
        <v>0.76075999999999999</v>
      </c>
      <c r="E7376">
        <v>1.4399999999999968E-3</v>
      </c>
      <c r="F7376">
        <v>1.8928439981071518E-3</v>
      </c>
      <c r="G7376" s="17" t="s">
        <v>2</v>
      </c>
      <c r="H7376" s="17" t="s">
        <v>96</v>
      </c>
      <c r="I7376" s="17" t="s">
        <v>38</v>
      </c>
      <c r="J7376" s="17" t="s">
        <v>144</v>
      </c>
      <c r="K7376" s="17">
        <f>IF(BASE_MARKET_DATA[[#This Row],[DATE]]=_xlfn.MAXIFS(A:A,H:H,BASE_MARKET_DATA[[#This Row],[LABEL]]),1,0)</f>
        <v>0</v>
      </c>
      <c r="L7376" s="17">
        <f>IF(BASE_MARKET_DATA[[#This Row],[VARP]]&gt;0,1,0)</f>
        <v>1</v>
      </c>
    </row>
    <row r="7377" spans="1:12">
      <c r="A7377" s="1">
        <v>43857</v>
      </c>
      <c r="B7377" s="17" t="s">
        <v>95</v>
      </c>
      <c r="C7377">
        <v>0.76558999999999999</v>
      </c>
      <c r="D7377">
        <v>0.76219999999999999</v>
      </c>
      <c r="E7377">
        <v>3.3900000000000041E-3</v>
      </c>
      <c r="F7377">
        <v>4.4476515350301811E-3</v>
      </c>
      <c r="G7377" s="17" t="s">
        <v>2</v>
      </c>
      <c r="H7377" s="17" t="s">
        <v>96</v>
      </c>
      <c r="I7377" s="17" t="s">
        <v>38</v>
      </c>
      <c r="J7377" s="17" t="s">
        <v>144</v>
      </c>
      <c r="K7377" s="17">
        <f>IF(BASE_MARKET_DATA[[#This Row],[DATE]]=_xlfn.MAXIFS(A:A,H:H,BASE_MARKET_DATA[[#This Row],[LABEL]]),1,0)</f>
        <v>0</v>
      </c>
      <c r="L7377" s="17">
        <f>IF(BASE_MARKET_DATA[[#This Row],[VARP]]&gt;0,1,0)</f>
        <v>1</v>
      </c>
    </row>
    <row r="7378" spans="1:12">
      <c r="A7378" s="1">
        <v>43858</v>
      </c>
      <c r="B7378" s="17" t="s">
        <v>95</v>
      </c>
      <c r="C7378">
        <v>0.76568999999999998</v>
      </c>
      <c r="D7378">
        <v>0.76558999999999999</v>
      </c>
      <c r="E7378">
        <v>9.9999999999988987E-5</v>
      </c>
      <c r="F7378">
        <v>1.3061821601639126E-4</v>
      </c>
      <c r="G7378" s="17" t="s">
        <v>2</v>
      </c>
      <c r="H7378" s="17" t="s">
        <v>96</v>
      </c>
      <c r="I7378" s="17" t="s">
        <v>38</v>
      </c>
      <c r="J7378" s="17" t="s">
        <v>144</v>
      </c>
      <c r="K7378" s="17">
        <f>IF(BASE_MARKET_DATA[[#This Row],[DATE]]=_xlfn.MAXIFS(A:A,H:H,BASE_MARKET_DATA[[#This Row],[LABEL]]),1,0)</f>
        <v>0</v>
      </c>
      <c r="L7378" s="17">
        <f>IF(BASE_MARKET_DATA[[#This Row],[VARP]]&gt;0,1,0)</f>
        <v>1</v>
      </c>
    </row>
    <row r="7379" spans="1:12">
      <c r="A7379" s="1">
        <v>43859</v>
      </c>
      <c r="B7379" s="17" t="s">
        <v>95</v>
      </c>
      <c r="C7379">
        <v>0.76778000000000002</v>
      </c>
      <c r="D7379">
        <v>0.76568999999999998</v>
      </c>
      <c r="E7379">
        <v>2.0900000000000363E-3</v>
      </c>
      <c r="F7379">
        <v>2.729564183938717E-3</v>
      </c>
      <c r="G7379" s="17" t="s">
        <v>2</v>
      </c>
      <c r="H7379" s="17" t="s">
        <v>96</v>
      </c>
      <c r="I7379" s="17" t="s">
        <v>38</v>
      </c>
      <c r="J7379" s="17" t="s">
        <v>144</v>
      </c>
      <c r="K7379" s="17">
        <f>IF(BASE_MARKET_DATA[[#This Row],[DATE]]=_xlfn.MAXIFS(A:A,H:H,BASE_MARKET_DATA[[#This Row],[LABEL]]),1,0)</f>
        <v>0</v>
      </c>
      <c r="L7379" s="17">
        <f>IF(BASE_MARKET_DATA[[#This Row],[VARP]]&gt;0,1,0)</f>
        <v>1</v>
      </c>
    </row>
    <row r="7380" spans="1:12">
      <c r="A7380" s="1">
        <v>43860</v>
      </c>
      <c r="B7380" s="17" t="s">
        <v>95</v>
      </c>
      <c r="C7380">
        <v>0.76793</v>
      </c>
      <c r="D7380">
        <v>0.76778000000000002</v>
      </c>
      <c r="E7380">
        <v>1.4999999999998348E-4</v>
      </c>
      <c r="F7380">
        <v>1.9536846492482674E-4</v>
      </c>
      <c r="G7380" s="17" t="s">
        <v>2</v>
      </c>
      <c r="H7380" s="17" t="s">
        <v>96</v>
      </c>
      <c r="I7380" s="17" t="s">
        <v>38</v>
      </c>
      <c r="J7380" s="17" t="s">
        <v>144</v>
      </c>
      <c r="K7380" s="17">
        <f>IF(BASE_MARKET_DATA[[#This Row],[DATE]]=_xlfn.MAXIFS(A:A,H:H,BASE_MARKET_DATA[[#This Row],[LABEL]]),1,0)</f>
        <v>0</v>
      </c>
      <c r="L7380" s="17">
        <f>IF(BASE_MARKET_DATA[[#This Row],[VARP]]&gt;0,1,0)</f>
        <v>1</v>
      </c>
    </row>
    <row r="7381" spans="1:12">
      <c r="A7381" s="1">
        <v>43861</v>
      </c>
      <c r="B7381" s="17" t="s">
        <v>95</v>
      </c>
      <c r="C7381">
        <v>0.76400000000000001</v>
      </c>
      <c r="D7381">
        <v>0.76793</v>
      </c>
      <c r="E7381">
        <v>-3.9299999999999891E-3</v>
      </c>
      <c r="F7381">
        <v>-5.1176539528342288E-3</v>
      </c>
      <c r="G7381" s="17" t="s">
        <v>2</v>
      </c>
      <c r="H7381" s="17" t="s">
        <v>96</v>
      </c>
      <c r="I7381" s="17" t="s">
        <v>38</v>
      </c>
      <c r="J7381" s="17" t="s">
        <v>144</v>
      </c>
      <c r="K7381" s="17">
        <f>IF(BASE_MARKET_DATA[[#This Row],[DATE]]=_xlfn.MAXIFS(A:A,H:H,BASE_MARKET_DATA[[#This Row],[LABEL]]),1,0)</f>
        <v>0</v>
      </c>
      <c r="L7381" s="17">
        <f>IF(BASE_MARKET_DATA[[#This Row],[VARP]]&gt;0,1,0)</f>
        <v>0</v>
      </c>
    </row>
    <row r="7382" spans="1:12">
      <c r="A7382" s="1">
        <v>43864</v>
      </c>
      <c r="B7382" s="17" t="s">
        <v>95</v>
      </c>
      <c r="C7382">
        <v>0.75863000000000003</v>
      </c>
      <c r="D7382">
        <v>0.76400000000000001</v>
      </c>
      <c r="E7382">
        <v>-5.3699999999999859E-3</v>
      </c>
      <c r="F7382">
        <v>-7.0287958115183057E-3</v>
      </c>
      <c r="G7382" s="17" t="s">
        <v>2</v>
      </c>
      <c r="H7382" s="17" t="s">
        <v>96</v>
      </c>
      <c r="I7382" s="17" t="s">
        <v>38</v>
      </c>
      <c r="J7382" s="17" t="s">
        <v>144</v>
      </c>
      <c r="K7382" s="17">
        <f>IF(BASE_MARKET_DATA[[#This Row],[DATE]]=_xlfn.MAXIFS(A:A,H:H,BASE_MARKET_DATA[[#This Row],[LABEL]]),1,0)</f>
        <v>0</v>
      </c>
      <c r="L7382" s="17">
        <f>IF(BASE_MARKET_DATA[[#This Row],[VARP]]&gt;0,1,0)</f>
        <v>0</v>
      </c>
    </row>
    <row r="7383" spans="1:12">
      <c r="A7383" s="1">
        <v>43865</v>
      </c>
      <c r="B7383" s="17" t="s">
        <v>95</v>
      </c>
      <c r="C7383">
        <v>0.76938000000000006</v>
      </c>
      <c r="D7383">
        <v>0.75863000000000003</v>
      </c>
      <c r="E7383">
        <v>1.0750000000000037E-2</v>
      </c>
      <c r="F7383">
        <v>1.4170280637464953E-2</v>
      </c>
      <c r="G7383" s="17" t="s">
        <v>2</v>
      </c>
      <c r="H7383" s="17" t="s">
        <v>96</v>
      </c>
      <c r="I7383" s="17" t="s">
        <v>38</v>
      </c>
      <c r="J7383" s="17" t="s">
        <v>144</v>
      </c>
      <c r="K7383" s="17">
        <f>IF(BASE_MARKET_DATA[[#This Row],[DATE]]=_xlfn.MAXIFS(A:A,H:H,BASE_MARKET_DATA[[#This Row],[LABEL]]),1,0)</f>
        <v>0</v>
      </c>
      <c r="L7383" s="17">
        <f>IF(BASE_MARKET_DATA[[#This Row],[VARP]]&gt;0,1,0)</f>
        <v>1</v>
      </c>
    </row>
    <row r="7384" spans="1:12">
      <c r="A7384" s="1">
        <v>43866</v>
      </c>
      <c r="B7384" s="17" t="s">
        <v>95</v>
      </c>
      <c r="C7384">
        <v>0.76729999999999998</v>
      </c>
      <c r="D7384">
        <v>0.76938000000000006</v>
      </c>
      <c r="E7384">
        <v>-2.0800000000000818E-3</v>
      </c>
      <c r="F7384">
        <v>-2.7034755257481112E-3</v>
      </c>
      <c r="G7384" s="17" t="s">
        <v>2</v>
      </c>
      <c r="H7384" s="17" t="s">
        <v>96</v>
      </c>
      <c r="I7384" s="17" t="s">
        <v>38</v>
      </c>
      <c r="J7384" s="17" t="s">
        <v>144</v>
      </c>
      <c r="K7384" s="17">
        <f>IF(BASE_MARKET_DATA[[#This Row],[DATE]]=_xlfn.MAXIFS(A:A,H:H,BASE_MARKET_DATA[[#This Row],[LABEL]]),1,0)</f>
        <v>0</v>
      </c>
      <c r="L7384" s="17">
        <f>IF(BASE_MARKET_DATA[[#This Row],[VARP]]&gt;0,1,0)</f>
        <v>0</v>
      </c>
    </row>
    <row r="7385" spans="1:12">
      <c r="A7385" s="1">
        <v>43867</v>
      </c>
      <c r="B7385" s="17" t="s">
        <v>95</v>
      </c>
      <c r="C7385">
        <v>0.76939999999999997</v>
      </c>
      <c r="D7385">
        <v>0.76729999999999998</v>
      </c>
      <c r="E7385">
        <v>2.0999999999999908E-3</v>
      </c>
      <c r="F7385">
        <v>2.7368695425517933E-3</v>
      </c>
      <c r="G7385" s="17" t="s">
        <v>2</v>
      </c>
      <c r="H7385" s="17" t="s">
        <v>96</v>
      </c>
      <c r="I7385" s="17" t="s">
        <v>38</v>
      </c>
      <c r="J7385" s="17" t="s">
        <v>144</v>
      </c>
      <c r="K7385" s="17">
        <f>IF(BASE_MARKET_DATA[[#This Row],[DATE]]=_xlfn.MAXIFS(A:A,H:H,BASE_MARKET_DATA[[#This Row],[LABEL]]),1,0)</f>
        <v>0</v>
      </c>
      <c r="L7385" s="17">
        <f>IF(BASE_MARKET_DATA[[#This Row],[VARP]]&gt;0,1,0)</f>
        <v>1</v>
      </c>
    </row>
    <row r="7386" spans="1:12">
      <c r="A7386" s="1">
        <v>43868</v>
      </c>
      <c r="B7386" s="17" t="s">
        <v>95</v>
      </c>
      <c r="C7386">
        <v>0.77338000000000007</v>
      </c>
      <c r="D7386">
        <v>0.76939999999999997</v>
      </c>
      <c r="E7386">
        <v>3.9800000000000946E-3</v>
      </c>
      <c r="F7386">
        <v>5.1728619703666429E-3</v>
      </c>
      <c r="G7386" s="17" t="s">
        <v>2</v>
      </c>
      <c r="H7386" s="17" t="s">
        <v>96</v>
      </c>
      <c r="I7386" s="17" t="s">
        <v>38</v>
      </c>
      <c r="J7386" s="17" t="s">
        <v>144</v>
      </c>
      <c r="K7386" s="17">
        <f>IF(BASE_MARKET_DATA[[#This Row],[DATE]]=_xlfn.MAXIFS(A:A,H:H,BASE_MARKET_DATA[[#This Row],[LABEL]]),1,0)</f>
        <v>0</v>
      </c>
      <c r="L7386" s="17">
        <f>IF(BASE_MARKET_DATA[[#This Row],[VARP]]&gt;0,1,0)</f>
        <v>1</v>
      </c>
    </row>
    <row r="7387" spans="1:12">
      <c r="A7387" s="1">
        <v>43871</v>
      </c>
      <c r="B7387" s="17" t="s">
        <v>95</v>
      </c>
      <c r="C7387">
        <v>0.77569999999999995</v>
      </c>
      <c r="D7387">
        <v>0.77338000000000007</v>
      </c>
      <c r="E7387">
        <v>2.3199999999998777E-3</v>
      </c>
      <c r="F7387">
        <v>2.9998189764409186E-3</v>
      </c>
      <c r="G7387" s="17" t="s">
        <v>2</v>
      </c>
      <c r="H7387" s="17" t="s">
        <v>96</v>
      </c>
      <c r="I7387" s="17" t="s">
        <v>38</v>
      </c>
      <c r="J7387" s="17" t="s">
        <v>144</v>
      </c>
      <c r="K7387" s="17">
        <f>IF(BASE_MARKET_DATA[[#This Row],[DATE]]=_xlfn.MAXIFS(A:A,H:H,BASE_MARKET_DATA[[#This Row],[LABEL]]),1,0)</f>
        <v>0</v>
      </c>
      <c r="L7387" s="17">
        <f>IF(BASE_MARKET_DATA[[#This Row],[VARP]]&gt;0,1,0)</f>
        <v>1</v>
      </c>
    </row>
    <row r="7388" spans="1:12">
      <c r="A7388" s="1">
        <v>43872</v>
      </c>
      <c r="B7388" s="17" t="s">
        <v>95</v>
      </c>
      <c r="C7388">
        <v>0.77410000000000001</v>
      </c>
      <c r="D7388">
        <v>0.77569999999999995</v>
      </c>
      <c r="E7388">
        <v>-1.5999999999999348E-3</v>
      </c>
      <c r="F7388">
        <v>-2.0626530875337565E-3</v>
      </c>
      <c r="G7388" s="17" t="s">
        <v>2</v>
      </c>
      <c r="H7388" s="17" t="s">
        <v>96</v>
      </c>
      <c r="I7388" s="17" t="s">
        <v>38</v>
      </c>
      <c r="J7388" s="17" t="s">
        <v>144</v>
      </c>
      <c r="K7388" s="17">
        <f>IF(BASE_MARKET_DATA[[#This Row],[DATE]]=_xlfn.MAXIFS(A:A,H:H,BASE_MARKET_DATA[[#This Row],[LABEL]]),1,0)</f>
        <v>0</v>
      </c>
      <c r="L7388" s="17">
        <f>IF(BASE_MARKET_DATA[[#This Row],[VARP]]&gt;0,1,0)</f>
        <v>0</v>
      </c>
    </row>
    <row r="7389" spans="1:12">
      <c r="A7389" s="1">
        <v>43873</v>
      </c>
      <c r="B7389" s="17" t="s">
        <v>95</v>
      </c>
      <c r="C7389">
        <v>0.77181</v>
      </c>
      <c r="D7389">
        <v>0.77410000000000001</v>
      </c>
      <c r="E7389">
        <v>-2.2900000000000142E-3</v>
      </c>
      <c r="F7389">
        <v>-2.958274124790097E-3</v>
      </c>
      <c r="G7389" s="17" t="s">
        <v>2</v>
      </c>
      <c r="H7389" s="17" t="s">
        <v>96</v>
      </c>
      <c r="I7389" s="17" t="s">
        <v>38</v>
      </c>
      <c r="J7389" s="17" t="s">
        <v>144</v>
      </c>
      <c r="K7389" s="17">
        <f>IF(BASE_MARKET_DATA[[#This Row],[DATE]]=_xlfn.MAXIFS(A:A,H:H,BASE_MARKET_DATA[[#This Row],[LABEL]]),1,0)</f>
        <v>0</v>
      </c>
      <c r="L7389" s="17">
        <f>IF(BASE_MARKET_DATA[[#This Row],[VARP]]&gt;0,1,0)</f>
        <v>0</v>
      </c>
    </row>
    <row r="7390" spans="1:12">
      <c r="A7390" s="1">
        <v>43874</v>
      </c>
      <c r="B7390" s="17" t="s">
        <v>95</v>
      </c>
      <c r="C7390">
        <v>0.77175000000000005</v>
      </c>
      <c r="D7390">
        <v>0.77181</v>
      </c>
      <c r="E7390">
        <v>-5.9999999999948983E-5</v>
      </c>
      <c r="F7390">
        <v>-7.7739339992937364E-5</v>
      </c>
      <c r="G7390" s="17" t="s">
        <v>2</v>
      </c>
      <c r="H7390" s="17" t="s">
        <v>96</v>
      </c>
      <c r="I7390" s="17" t="s">
        <v>38</v>
      </c>
      <c r="J7390" s="17" t="s">
        <v>144</v>
      </c>
      <c r="K7390" s="17">
        <f>IF(BASE_MARKET_DATA[[#This Row],[DATE]]=_xlfn.MAXIFS(A:A,H:H,BASE_MARKET_DATA[[#This Row],[LABEL]]),1,0)</f>
        <v>0</v>
      </c>
      <c r="L7390" s="17">
        <f>IF(BASE_MARKET_DATA[[#This Row],[VARP]]&gt;0,1,0)</f>
        <v>0</v>
      </c>
    </row>
    <row r="7391" spans="1:12">
      <c r="A7391" s="1">
        <v>43875</v>
      </c>
      <c r="B7391" s="17" t="s">
        <v>95</v>
      </c>
      <c r="C7391">
        <v>0.76646999999999998</v>
      </c>
      <c r="D7391">
        <v>0.77175000000000005</v>
      </c>
      <c r="E7391">
        <v>-5.2800000000000624E-3</v>
      </c>
      <c r="F7391">
        <v>-6.8415937803693707E-3</v>
      </c>
      <c r="G7391" s="17" t="s">
        <v>2</v>
      </c>
      <c r="H7391" s="17" t="s">
        <v>96</v>
      </c>
      <c r="I7391" s="17" t="s">
        <v>38</v>
      </c>
      <c r="J7391" s="17" t="s">
        <v>144</v>
      </c>
      <c r="K7391" s="17">
        <f>IF(BASE_MARKET_DATA[[#This Row],[DATE]]=_xlfn.MAXIFS(A:A,H:H,BASE_MARKET_DATA[[#This Row],[LABEL]]),1,0)</f>
        <v>0</v>
      </c>
      <c r="L7391" s="17">
        <f>IF(BASE_MARKET_DATA[[#This Row],[VARP]]&gt;0,1,0)</f>
        <v>0</v>
      </c>
    </row>
    <row r="7392" spans="1:12">
      <c r="A7392" s="1">
        <v>43878</v>
      </c>
      <c r="B7392" s="17" t="s">
        <v>95</v>
      </c>
      <c r="C7392">
        <v>0.76611000000000007</v>
      </c>
      <c r="D7392">
        <v>0.76646999999999998</v>
      </c>
      <c r="E7392">
        <v>-3.5999999999991594E-4</v>
      </c>
      <c r="F7392">
        <v>-4.6968570198431244E-4</v>
      </c>
      <c r="G7392" s="17" t="s">
        <v>2</v>
      </c>
      <c r="H7392" s="17" t="s">
        <v>96</v>
      </c>
      <c r="I7392" s="17" t="s">
        <v>38</v>
      </c>
      <c r="J7392" s="17" t="s">
        <v>144</v>
      </c>
      <c r="K7392" s="17">
        <f>IF(BASE_MARKET_DATA[[#This Row],[DATE]]=_xlfn.MAXIFS(A:A,H:H,BASE_MARKET_DATA[[#This Row],[LABEL]]),1,0)</f>
        <v>0</v>
      </c>
      <c r="L7392" s="17">
        <f>IF(BASE_MARKET_DATA[[#This Row],[VARP]]&gt;0,1,0)</f>
        <v>0</v>
      </c>
    </row>
    <row r="7393" spans="1:12">
      <c r="A7393" s="1">
        <v>43879</v>
      </c>
      <c r="B7393" s="17" t="s">
        <v>95</v>
      </c>
      <c r="C7393">
        <v>0.76870000000000005</v>
      </c>
      <c r="D7393">
        <v>0.76611000000000007</v>
      </c>
      <c r="E7393">
        <v>2.5899999999999812E-3</v>
      </c>
      <c r="F7393">
        <v>3.3807155630392253E-3</v>
      </c>
      <c r="G7393" s="17" t="s">
        <v>2</v>
      </c>
      <c r="H7393" s="17" t="s">
        <v>96</v>
      </c>
      <c r="I7393" s="17" t="s">
        <v>38</v>
      </c>
      <c r="J7393" s="17" t="s">
        <v>144</v>
      </c>
      <c r="K7393" s="17">
        <f>IF(BASE_MARKET_DATA[[#This Row],[DATE]]=_xlfn.MAXIFS(A:A,H:H,BASE_MARKET_DATA[[#This Row],[LABEL]]),1,0)</f>
        <v>0</v>
      </c>
      <c r="L7393" s="17">
        <f>IF(BASE_MARKET_DATA[[#This Row],[VARP]]&gt;0,1,0)</f>
        <v>1</v>
      </c>
    </row>
    <row r="7394" spans="1:12">
      <c r="A7394" s="1">
        <v>43880</v>
      </c>
      <c r="B7394" s="17" t="s">
        <v>95</v>
      </c>
      <c r="C7394">
        <v>0.76910000000000001</v>
      </c>
      <c r="D7394">
        <v>0.76870000000000005</v>
      </c>
      <c r="E7394">
        <v>3.9999999999995595E-4</v>
      </c>
      <c r="F7394">
        <v>5.2035904774288524E-4</v>
      </c>
      <c r="G7394" s="17" t="s">
        <v>2</v>
      </c>
      <c r="H7394" s="17" t="s">
        <v>96</v>
      </c>
      <c r="I7394" s="17" t="s">
        <v>38</v>
      </c>
      <c r="J7394" s="17" t="s">
        <v>144</v>
      </c>
      <c r="K7394" s="17">
        <f>IF(BASE_MARKET_DATA[[#This Row],[DATE]]=_xlfn.MAXIFS(A:A,H:H,BASE_MARKET_DATA[[#This Row],[LABEL]]),1,0)</f>
        <v>0</v>
      </c>
      <c r="L7394" s="17">
        <f>IF(BASE_MARKET_DATA[[#This Row],[VARP]]&gt;0,1,0)</f>
        <v>1</v>
      </c>
    </row>
    <row r="7395" spans="1:12">
      <c r="A7395" s="1">
        <v>43881</v>
      </c>
      <c r="B7395" s="17" t="s">
        <v>95</v>
      </c>
      <c r="C7395">
        <v>0.77349999999999997</v>
      </c>
      <c r="D7395">
        <v>0.76910000000000001</v>
      </c>
      <c r="E7395">
        <v>4.3999999999999595E-3</v>
      </c>
      <c r="F7395">
        <v>5.7209725653360544E-3</v>
      </c>
      <c r="G7395" s="17" t="s">
        <v>2</v>
      </c>
      <c r="H7395" s="17" t="s">
        <v>96</v>
      </c>
      <c r="I7395" s="17" t="s">
        <v>38</v>
      </c>
      <c r="J7395" s="17" t="s">
        <v>144</v>
      </c>
      <c r="K7395" s="17">
        <f>IF(BASE_MARKET_DATA[[#This Row],[DATE]]=_xlfn.MAXIFS(A:A,H:H,BASE_MARKET_DATA[[#This Row],[LABEL]]),1,0)</f>
        <v>0</v>
      </c>
      <c r="L7395" s="17">
        <f>IF(BASE_MARKET_DATA[[#This Row],[VARP]]&gt;0,1,0)</f>
        <v>1</v>
      </c>
    </row>
    <row r="7396" spans="1:12">
      <c r="A7396" s="1">
        <v>43882</v>
      </c>
      <c r="B7396" s="17" t="s">
        <v>95</v>
      </c>
      <c r="C7396">
        <v>0.7762</v>
      </c>
      <c r="D7396">
        <v>0.77349999999999997</v>
      </c>
      <c r="E7396">
        <v>2.7000000000000357E-3</v>
      </c>
      <c r="F7396">
        <v>3.4906270200388309E-3</v>
      </c>
      <c r="G7396" s="17" t="s">
        <v>2</v>
      </c>
      <c r="H7396" s="17" t="s">
        <v>96</v>
      </c>
      <c r="I7396" s="17" t="s">
        <v>38</v>
      </c>
      <c r="J7396" s="17" t="s">
        <v>144</v>
      </c>
      <c r="K7396" s="17">
        <f>IF(BASE_MARKET_DATA[[#This Row],[DATE]]=_xlfn.MAXIFS(A:A,H:H,BASE_MARKET_DATA[[#This Row],[LABEL]]),1,0)</f>
        <v>0</v>
      </c>
      <c r="L7396" s="17">
        <f>IF(BASE_MARKET_DATA[[#This Row],[VARP]]&gt;0,1,0)</f>
        <v>1</v>
      </c>
    </row>
    <row r="7397" spans="1:12">
      <c r="A7397" s="1">
        <v>43885</v>
      </c>
      <c r="B7397" s="17" t="s">
        <v>95</v>
      </c>
      <c r="C7397">
        <v>0.77198</v>
      </c>
      <c r="D7397">
        <v>0.7762</v>
      </c>
      <c r="E7397">
        <v>-4.2200000000000015E-3</v>
      </c>
      <c r="F7397">
        <v>-5.436743107446536E-3</v>
      </c>
      <c r="G7397" s="17" t="s">
        <v>2</v>
      </c>
      <c r="H7397" s="17" t="s">
        <v>96</v>
      </c>
      <c r="I7397" s="17" t="s">
        <v>38</v>
      </c>
      <c r="J7397" s="17" t="s">
        <v>144</v>
      </c>
      <c r="K7397" s="17">
        <f>IF(BASE_MARKET_DATA[[#This Row],[DATE]]=_xlfn.MAXIFS(A:A,H:H,BASE_MARKET_DATA[[#This Row],[LABEL]]),1,0)</f>
        <v>0</v>
      </c>
      <c r="L7397" s="17">
        <f>IF(BASE_MARKET_DATA[[#This Row],[VARP]]&gt;0,1,0)</f>
        <v>0</v>
      </c>
    </row>
    <row r="7398" spans="1:12">
      <c r="A7398" s="1">
        <v>43886</v>
      </c>
      <c r="B7398" s="17" t="s">
        <v>95</v>
      </c>
      <c r="C7398">
        <v>0.77359999999999995</v>
      </c>
      <c r="D7398">
        <v>0.77198</v>
      </c>
      <c r="E7398">
        <v>1.6199999999999548E-3</v>
      </c>
      <c r="F7398">
        <v>2.098499961138831E-3</v>
      </c>
      <c r="G7398" s="17" t="s">
        <v>2</v>
      </c>
      <c r="H7398" s="17" t="s">
        <v>96</v>
      </c>
      <c r="I7398" s="17" t="s">
        <v>38</v>
      </c>
      <c r="J7398" s="17" t="s">
        <v>144</v>
      </c>
      <c r="K7398" s="17">
        <f>IF(BASE_MARKET_DATA[[#This Row],[DATE]]=_xlfn.MAXIFS(A:A,H:H,BASE_MARKET_DATA[[#This Row],[LABEL]]),1,0)</f>
        <v>0</v>
      </c>
      <c r="L7398" s="17">
        <f>IF(BASE_MARKET_DATA[[#This Row],[VARP]]&gt;0,1,0)</f>
        <v>1</v>
      </c>
    </row>
    <row r="7399" spans="1:12">
      <c r="A7399" s="1">
        <v>43887</v>
      </c>
      <c r="B7399" s="17" t="s">
        <v>95</v>
      </c>
      <c r="C7399">
        <v>0.76902999999999999</v>
      </c>
      <c r="D7399">
        <v>0.77359999999999995</v>
      </c>
      <c r="E7399">
        <v>-4.569999999999963E-3</v>
      </c>
      <c r="F7399">
        <v>-5.9074457083763748E-3</v>
      </c>
      <c r="G7399" s="17" t="s">
        <v>2</v>
      </c>
      <c r="H7399" s="17" t="s">
        <v>96</v>
      </c>
      <c r="I7399" s="17" t="s">
        <v>38</v>
      </c>
      <c r="J7399" s="17" t="s">
        <v>144</v>
      </c>
      <c r="K7399" s="17">
        <f>IF(BASE_MARKET_DATA[[#This Row],[DATE]]=_xlfn.MAXIFS(A:A,H:H,BASE_MARKET_DATA[[#This Row],[LABEL]]),1,0)</f>
        <v>0</v>
      </c>
      <c r="L7399" s="17">
        <f>IF(BASE_MARKET_DATA[[#This Row],[VARP]]&gt;0,1,0)</f>
        <v>0</v>
      </c>
    </row>
    <row r="7400" spans="1:12">
      <c r="A7400" s="1">
        <v>43888</v>
      </c>
      <c r="B7400" s="17" t="s">
        <v>95</v>
      </c>
      <c r="C7400">
        <v>0.77478000000000002</v>
      </c>
      <c r="D7400">
        <v>0.76902999999999999</v>
      </c>
      <c r="E7400">
        <v>5.7500000000000329E-3</v>
      </c>
      <c r="F7400">
        <v>7.4769514843374546E-3</v>
      </c>
      <c r="G7400" s="17" t="s">
        <v>2</v>
      </c>
      <c r="H7400" s="17" t="s">
        <v>96</v>
      </c>
      <c r="I7400" s="17" t="s">
        <v>38</v>
      </c>
      <c r="J7400" s="17" t="s">
        <v>144</v>
      </c>
      <c r="K7400" s="17">
        <f>IF(BASE_MARKET_DATA[[#This Row],[DATE]]=_xlfn.MAXIFS(A:A,H:H,BASE_MARKET_DATA[[#This Row],[LABEL]]),1,0)</f>
        <v>0</v>
      </c>
      <c r="L7400" s="17">
        <f>IF(BASE_MARKET_DATA[[#This Row],[VARP]]&gt;0,1,0)</f>
        <v>1</v>
      </c>
    </row>
    <row r="7401" spans="1:12">
      <c r="A7401" s="1">
        <v>43889</v>
      </c>
      <c r="B7401" s="17" t="s">
        <v>95</v>
      </c>
      <c r="C7401">
        <v>0.77585999999999999</v>
      </c>
      <c r="D7401">
        <v>0.77478000000000002</v>
      </c>
      <c r="E7401">
        <v>1.0799999999999699E-3</v>
      </c>
      <c r="F7401">
        <v>1.3939440873537905E-3</v>
      </c>
      <c r="G7401" s="17" t="s">
        <v>2</v>
      </c>
      <c r="H7401" s="17" t="s">
        <v>96</v>
      </c>
      <c r="I7401" s="17" t="s">
        <v>38</v>
      </c>
      <c r="J7401" s="17" t="s">
        <v>144</v>
      </c>
      <c r="K7401" s="17">
        <f>IF(BASE_MARKET_DATA[[#This Row],[DATE]]=_xlfn.MAXIFS(A:A,H:H,BASE_MARKET_DATA[[#This Row],[LABEL]]),1,0)</f>
        <v>0</v>
      </c>
      <c r="L7401" s="17">
        <f>IF(BASE_MARKET_DATA[[#This Row],[VARP]]&gt;0,1,0)</f>
        <v>1</v>
      </c>
    </row>
    <row r="7402" spans="1:12">
      <c r="A7402" s="1">
        <v>43892</v>
      </c>
      <c r="B7402" s="17" t="s">
        <v>95</v>
      </c>
      <c r="C7402">
        <v>0.78081999999999996</v>
      </c>
      <c r="D7402">
        <v>0.77585999999999999</v>
      </c>
      <c r="E7402">
        <v>4.9599999999999644E-3</v>
      </c>
      <c r="F7402">
        <v>6.3929059366380075E-3</v>
      </c>
      <c r="G7402" s="17" t="s">
        <v>2</v>
      </c>
      <c r="H7402" s="17" t="s">
        <v>96</v>
      </c>
      <c r="I7402" s="17" t="s">
        <v>38</v>
      </c>
      <c r="J7402" s="17" t="s">
        <v>144</v>
      </c>
      <c r="K7402" s="17">
        <f>IF(BASE_MARKET_DATA[[#This Row],[DATE]]=_xlfn.MAXIFS(A:A,H:H,BASE_MARKET_DATA[[#This Row],[LABEL]]),1,0)</f>
        <v>0</v>
      </c>
      <c r="L7402" s="17">
        <f>IF(BASE_MARKET_DATA[[#This Row],[VARP]]&gt;0,1,0)</f>
        <v>1</v>
      </c>
    </row>
    <row r="7403" spans="1:12">
      <c r="A7403" s="1">
        <v>43893</v>
      </c>
      <c r="B7403" s="17" t="s">
        <v>95</v>
      </c>
      <c r="C7403">
        <v>0.78326000000000007</v>
      </c>
      <c r="D7403">
        <v>0.78081999999999996</v>
      </c>
      <c r="E7403">
        <v>2.4400000000001087E-3</v>
      </c>
      <c r="F7403">
        <v>3.1249199559438908E-3</v>
      </c>
      <c r="G7403" s="17" t="s">
        <v>2</v>
      </c>
      <c r="H7403" s="17" t="s">
        <v>96</v>
      </c>
      <c r="I7403" s="17" t="s">
        <v>38</v>
      </c>
      <c r="J7403" s="17" t="s">
        <v>144</v>
      </c>
      <c r="K7403" s="17">
        <f>IF(BASE_MARKET_DATA[[#This Row],[DATE]]=_xlfn.MAXIFS(A:A,H:H,BASE_MARKET_DATA[[#This Row],[LABEL]]),1,0)</f>
        <v>0</v>
      </c>
      <c r="L7403" s="17">
        <f>IF(BASE_MARKET_DATA[[#This Row],[VARP]]&gt;0,1,0)</f>
        <v>1</v>
      </c>
    </row>
    <row r="7404" spans="1:12">
      <c r="A7404" s="1">
        <v>43894</v>
      </c>
      <c r="B7404" s="17" t="s">
        <v>95</v>
      </c>
      <c r="C7404">
        <v>0.77998000000000001</v>
      </c>
      <c r="D7404">
        <v>0.78326000000000007</v>
      </c>
      <c r="E7404">
        <v>-3.2800000000000606E-3</v>
      </c>
      <c r="F7404">
        <v>-4.1876260756326892E-3</v>
      </c>
      <c r="G7404" s="17" t="s">
        <v>2</v>
      </c>
      <c r="H7404" s="17" t="s">
        <v>96</v>
      </c>
      <c r="I7404" s="17" t="s">
        <v>38</v>
      </c>
      <c r="J7404" s="17" t="s">
        <v>144</v>
      </c>
      <c r="K7404" s="17">
        <f>IF(BASE_MARKET_DATA[[#This Row],[DATE]]=_xlfn.MAXIFS(A:A,H:H,BASE_MARKET_DATA[[#This Row],[LABEL]]),1,0)</f>
        <v>0</v>
      </c>
      <c r="L7404" s="17">
        <f>IF(BASE_MARKET_DATA[[#This Row],[VARP]]&gt;0,1,0)</f>
        <v>0</v>
      </c>
    </row>
    <row r="7405" spans="1:12">
      <c r="A7405" s="1">
        <v>43895</v>
      </c>
      <c r="B7405" s="17" t="s">
        <v>95</v>
      </c>
      <c r="C7405">
        <v>0.77669999999999995</v>
      </c>
      <c r="D7405">
        <v>0.77998000000000001</v>
      </c>
      <c r="E7405">
        <v>-3.2800000000000606E-3</v>
      </c>
      <c r="F7405">
        <v>-4.2052360316931978E-3</v>
      </c>
      <c r="G7405" s="17" t="s">
        <v>2</v>
      </c>
      <c r="H7405" s="17" t="s">
        <v>96</v>
      </c>
      <c r="I7405" s="17" t="s">
        <v>38</v>
      </c>
      <c r="J7405" s="17" t="s">
        <v>144</v>
      </c>
      <c r="K7405" s="17">
        <f>IF(BASE_MARKET_DATA[[#This Row],[DATE]]=_xlfn.MAXIFS(A:A,H:H,BASE_MARKET_DATA[[#This Row],[LABEL]]),1,0)</f>
        <v>0</v>
      </c>
      <c r="L7405" s="17">
        <f>IF(BASE_MARKET_DATA[[#This Row],[VARP]]&gt;0,1,0)</f>
        <v>0</v>
      </c>
    </row>
    <row r="7406" spans="1:12">
      <c r="A7406" s="1">
        <v>43896</v>
      </c>
      <c r="B7406" s="17" t="s">
        <v>95</v>
      </c>
      <c r="C7406">
        <v>0.77216000000000007</v>
      </c>
      <c r="D7406">
        <v>0.77669999999999995</v>
      </c>
      <c r="E7406">
        <v>-4.5399999999998775E-3</v>
      </c>
      <c r="F7406">
        <v>-5.8452426934464761E-3</v>
      </c>
      <c r="G7406" s="17" t="s">
        <v>2</v>
      </c>
      <c r="H7406" s="17" t="s">
        <v>96</v>
      </c>
      <c r="I7406" s="17" t="s">
        <v>38</v>
      </c>
      <c r="J7406" s="17" t="s">
        <v>144</v>
      </c>
      <c r="K7406" s="17">
        <f>IF(BASE_MARKET_DATA[[#This Row],[DATE]]=_xlfn.MAXIFS(A:A,H:H,BASE_MARKET_DATA[[#This Row],[LABEL]]),1,0)</f>
        <v>0</v>
      </c>
      <c r="L7406" s="17">
        <f>IF(BASE_MARKET_DATA[[#This Row],[VARP]]&gt;0,1,0)</f>
        <v>0</v>
      </c>
    </row>
    <row r="7407" spans="1:12">
      <c r="A7407" s="1">
        <v>43899</v>
      </c>
      <c r="B7407" s="17" t="s">
        <v>95</v>
      </c>
      <c r="C7407">
        <v>0.76339999999999997</v>
      </c>
      <c r="D7407">
        <v>0.77216000000000007</v>
      </c>
      <c r="E7407">
        <v>-8.760000000000101E-3</v>
      </c>
      <c r="F7407">
        <v>-1.1344799005387615E-2</v>
      </c>
      <c r="G7407" s="17" t="s">
        <v>2</v>
      </c>
      <c r="H7407" s="17" t="s">
        <v>96</v>
      </c>
      <c r="I7407" s="17" t="s">
        <v>38</v>
      </c>
      <c r="J7407" s="17" t="s">
        <v>144</v>
      </c>
      <c r="K7407" s="17">
        <f>IF(BASE_MARKET_DATA[[#This Row],[DATE]]=_xlfn.MAXIFS(A:A,H:H,BASE_MARKET_DATA[[#This Row],[LABEL]]),1,0)</f>
        <v>0</v>
      </c>
      <c r="L7407" s="17">
        <f>IF(BASE_MARKET_DATA[[#This Row],[VARP]]&gt;0,1,0)</f>
        <v>0</v>
      </c>
    </row>
    <row r="7408" spans="1:12">
      <c r="A7408" s="1">
        <v>43900</v>
      </c>
      <c r="B7408" s="17" t="s">
        <v>95</v>
      </c>
      <c r="C7408">
        <v>0.76480000000000004</v>
      </c>
      <c r="D7408">
        <v>0.76339999999999997</v>
      </c>
      <c r="E7408">
        <v>1.4000000000000679E-3</v>
      </c>
      <c r="F7408">
        <v>1.8339009693477443E-3</v>
      </c>
      <c r="G7408" s="17" t="s">
        <v>2</v>
      </c>
      <c r="H7408" s="17" t="s">
        <v>96</v>
      </c>
      <c r="I7408" s="17" t="s">
        <v>38</v>
      </c>
      <c r="J7408" s="17" t="s">
        <v>144</v>
      </c>
      <c r="K7408" s="17">
        <f>IF(BASE_MARKET_DATA[[#This Row],[DATE]]=_xlfn.MAXIFS(A:A,H:H,BASE_MARKET_DATA[[#This Row],[LABEL]]),1,0)</f>
        <v>0</v>
      </c>
      <c r="L7408" s="17">
        <f>IF(BASE_MARKET_DATA[[#This Row],[VARP]]&gt;0,1,0)</f>
        <v>1</v>
      </c>
    </row>
    <row r="7409" spans="1:12">
      <c r="A7409" s="1">
        <v>43901</v>
      </c>
      <c r="B7409" s="17" t="s">
        <v>95</v>
      </c>
      <c r="C7409">
        <v>0.77461000000000002</v>
      </c>
      <c r="D7409">
        <v>0.76480000000000004</v>
      </c>
      <c r="E7409">
        <v>9.8099999999999854E-3</v>
      </c>
      <c r="F7409">
        <v>1.2826882845188264E-2</v>
      </c>
      <c r="G7409" s="17" t="s">
        <v>2</v>
      </c>
      <c r="H7409" s="17" t="s">
        <v>96</v>
      </c>
      <c r="I7409" s="17" t="s">
        <v>38</v>
      </c>
      <c r="J7409" s="17" t="s">
        <v>144</v>
      </c>
      <c r="K7409" s="17">
        <f>IF(BASE_MARKET_DATA[[#This Row],[DATE]]=_xlfn.MAXIFS(A:A,H:H,BASE_MARKET_DATA[[#This Row],[LABEL]]),1,0)</f>
        <v>0</v>
      </c>
      <c r="L7409" s="17">
        <f>IF(BASE_MARKET_DATA[[#This Row],[VARP]]&gt;0,1,0)</f>
        <v>1</v>
      </c>
    </row>
    <row r="7410" spans="1:12">
      <c r="A7410" s="1">
        <v>43902</v>
      </c>
      <c r="B7410" s="17" t="s">
        <v>95</v>
      </c>
      <c r="C7410">
        <v>0.78013999999999994</v>
      </c>
      <c r="D7410">
        <v>0.77461000000000002</v>
      </c>
      <c r="E7410">
        <v>5.5299999999999239E-3</v>
      </c>
      <c r="F7410">
        <v>7.1390764384657102E-3</v>
      </c>
      <c r="G7410" s="17" t="s">
        <v>2</v>
      </c>
      <c r="H7410" s="17" t="s">
        <v>96</v>
      </c>
      <c r="I7410" s="17" t="s">
        <v>38</v>
      </c>
      <c r="J7410" s="17" t="s">
        <v>144</v>
      </c>
      <c r="K7410" s="17">
        <f>IF(BASE_MARKET_DATA[[#This Row],[DATE]]=_xlfn.MAXIFS(A:A,H:H,BASE_MARKET_DATA[[#This Row],[LABEL]]),1,0)</f>
        <v>0</v>
      </c>
      <c r="L7410" s="17">
        <f>IF(BASE_MARKET_DATA[[#This Row],[VARP]]&gt;0,1,0)</f>
        <v>1</v>
      </c>
    </row>
    <row r="7411" spans="1:12">
      <c r="A7411" s="1">
        <v>43903</v>
      </c>
      <c r="B7411" s="17" t="s">
        <v>95</v>
      </c>
      <c r="C7411">
        <v>0.79553000000000007</v>
      </c>
      <c r="D7411">
        <v>0.78013999999999994</v>
      </c>
      <c r="E7411">
        <v>1.5390000000000126E-2</v>
      </c>
      <c r="F7411">
        <v>1.9727228446176491E-2</v>
      </c>
      <c r="G7411" s="17" t="s">
        <v>2</v>
      </c>
      <c r="H7411" s="17" t="s">
        <v>96</v>
      </c>
      <c r="I7411" s="17" t="s">
        <v>38</v>
      </c>
      <c r="J7411" s="17" t="s">
        <v>144</v>
      </c>
      <c r="K7411" s="17">
        <f>IF(BASE_MARKET_DATA[[#This Row],[DATE]]=_xlfn.MAXIFS(A:A,H:H,BASE_MARKET_DATA[[#This Row],[LABEL]]),1,0)</f>
        <v>0</v>
      </c>
      <c r="L7411" s="17">
        <f>IF(BASE_MARKET_DATA[[#This Row],[VARP]]&gt;0,1,0)</f>
        <v>1</v>
      </c>
    </row>
    <row r="7412" spans="1:12">
      <c r="A7412" s="1">
        <v>43906</v>
      </c>
      <c r="B7412" s="17" t="s">
        <v>95</v>
      </c>
      <c r="C7412">
        <v>0.80646000000000007</v>
      </c>
      <c r="D7412">
        <v>0.79553000000000007</v>
      </c>
      <c r="E7412">
        <v>1.0929999999999995E-2</v>
      </c>
      <c r="F7412">
        <v>1.3739268160848736E-2</v>
      </c>
      <c r="G7412" s="17" t="s">
        <v>2</v>
      </c>
      <c r="H7412" s="17" t="s">
        <v>96</v>
      </c>
      <c r="I7412" s="17" t="s">
        <v>38</v>
      </c>
      <c r="J7412" s="17" t="s">
        <v>144</v>
      </c>
      <c r="K7412" s="17">
        <f>IF(BASE_MARKET_DATA[[#This Row],[DATE]]=_xlfn.MAXIFS(A:A,H:H,BASE_MARKET_DATA[[#This Row],[LABEL]]),1,0)</f>
        <v>0</v>
      </c>
      <c r="L7412" s="17">
        <f>IF(BASE_MARKET_DATA[[#This Row],[VARP]]&gt;0,1,0)</f>
        <v>1</v>
      </c>
    </row>
    <row r="7413" spans="1:12">
      <c r="A7413" s="1">
        <v>43907</v>
      </c>
      <c r="B7413" s="17" t="s">
        <v>95</v>
      </c>
      <c r="C7413">
        <v>0.81521999999999994</v>
      </c>
      <c r="D7413">
        <v>0.80646000000000007</v>
      </c>
      <c r="E7413">
        <v>8.759999999999879E-3</v>
      </c>
      <c r="F7413">
        <v>1.0862287032214714E-2</v>
      </c>
      <c r="G7413" s="17" t="s">
        <v>2</v>
      </c>
      <c r="H7413" s="17" t="s">
        <v>96</v>
      </c>
      <c r="I7413" s="17" t="s">
        <v>38</v>
      </c>
      <c r="J7413" s="17" t="s">
        <v>144</v>
      </c>
      <c r="K7413" s="17">
        <f>IF(BASE_MARKET_DATA[[#This Row],[DATE]]=_xlfn.MAXIFS(A:A,H:H,BASE_MARKET_DATA[[#This Row],[LABEL]]),1,0)</f>
        <v>0</v>
      </c>
      <c r="L7413" s="17">
        <f>IF(BASE_MARKET_DATA[[#This Row],[VARP]]&gt;0,1,0)</f>
        <v>1</v>
      </c>
    </row>
    <row r="7414" spans="1:12">
      <c r="A7414" s="1">
        <v>43908</v>
      </c>
      <c r="B7414" s="17" t="s">
        <v>95</v>
      </c>
      <c r="C7414">
        <v>0.82497000000000009</v>
      </c>
      <c r="D7414">
        <v>0.81521999999999994</v>
      </c>
      <c r="E7414">
        <v>9.7500000000001474E-3</v>
      </c>
      <c r="F7414">
        <v>1.1959961728122652E-2</v>
      </c>
      <c r="G7414" s="17" t="s">
        <v>2</v>
      </c>
      <c r="H7414" s="17" t="s">
        <v>96</v>
      </c>
      <c r="I7414" s="17" t="s">
        <v>38</v>
      </c>
      <c r="J7414" s="17" t="s">
        <v>144</v>
      </c>
      <c r="K7414" s="17">
        <f>IF(BASE_MARKET_DATA[[#This Row],[DATE]]=_xlfn.MAXIFS(A:A,H:H,BASE_MARKET_DATA[[#This Row],[LABEL]]),1,0)</f>
        <v>0</v>
      </c>
      <c r="L7414" s="17">
        <f>IF(BASE_MARKET_DATA[[#This Row],[VARP]]&gt;0,1,0)</f>
        <v>1</v>
      </c>
    </row>
    <row r="7415" spans="1:12">
      <c r="A7415" s="1">
        <v>43909</v>
      </c>
      <c r="B7415" s="17" t="s">
        <v>95</v>
      </c>
      <c r="C7415">
        <v>0.86019000000000001</v>
      </c>
      <c r="D7415">
        <v>0.82497000000000009</v>
      </c>
      <c r="E7415">
        <v>3.5219999999999918E-2</v>
      </c>
      <c r="F7415">
        <v>4.2692461544056044E-2</v>
      </c>
      <c r="G7415" s="17" t="s">
        <v>2</v>
      </c>
      <c r="H7415" s="17" t="s">
        <v>96</v>
      </c>
      <c r="I7415" s="17" t="s">
        <v>38</v>
      </c>
      <c r="J7415" s="17" t="s">
        <v>144</v>
      </c>
      <c r="K7415" s="17">
        <f>IF(BASE_MARKET_DATA[[#This Row],[DATE]]=_xlfn.MAXIFS(A:A,H:H,BASE_MARKET_DATA[[#This Row],[LABEL]]),1,0)</f>
        <v>0</v>
      </c>
      <c r="L7415" s="17">
        <f>IF(BASE_MARKET_DATA[[#This Row],[VARP]]&gt;0,1,0)</f>
        <v>1</v>
      </c>
    </row>
    <row r="7416" spans="1:12">
      <c r="A7416" s="1">
        <v>43910</v>
      </c>
      <c r="B7416" s="17" t="s">
        <v>95</v>
      </c>
      <c r="C7416">
        <v>0.86998999999999993</v>
      </c>
      <c r="D7416">
        <v>0.86019000000000001</v>
      </c>
      <c r="E7416">
        <v>9.7999999999999199E-3</v>
      </c>
      <c r="F7416">
        <v>1.1392831816226554E-2</v>
      </c>
      <c r="G7416" s="17" t="s">
        <v>2</v>
      </c>
      <c r="H7416" s="17" t="s">
        <v>96</v>
      </c>
      <c r="I7416" s="17" t="s">
        <v>38</v>
      </c>
      <c r="J7416" s="17" t="s">
        <v>144</v>
      </c>
      <c r="K7416" s="17">
        <f>IF(BASE_MARKET_DATA[[#This Row],[DATE]]=_xlfn.MAXIFS(A:A,H:H,BASE_MARKET_DATA[[#This Row],[LABEL]]),1,0)</f>
        <v>0</v>
      </c>
      <c r="L7416" s="17">
        <f>IF(BASE_MARKET_DATA[[#This Row],[VARP]]&gt;0,1,0)</f>
        <v>1</v>
      </c>
    </row>
    <row r="7417" spans="1:12">
      <c r="A7417" s="1">
        <v>43913</v>
      </c>
      <c r="B7417" s="17" t="s">
        <v>95</v>
      </c>
      <c r="C7417">
        <v>0.86036000000000001</v>
      </c>
      <c r="D7417">
        <v>0.86998999999999993</v>
      </c>
      <c r="E7417">
        <v>-9.6299999999999164E-3</v>
      </c>
      <c r="F7417">
        <v>-1.1069092748192413E-2</v>
      </c>
      <c r="G7417" s="17" t="s">
        <v>2</v>
      </c>
      <c r="H7417" s="17" t="s">
        <v>96</v>
      </c>
      <c r="I7417" s="17" t="s">
        <v>38</v>
      </c>
      <c r="J7417" s="17" t="s">
        <v>144</v>
      </c>
      <c r="K7417" s="17">
        <f>IF(BASE_MARKET_DATA[[#This Row],[DATE]]=_xlfn.MAXIFS(A:A,H:H,BASE_MARKET_DATA[[#This Row],[LABEL]]),1,0)</f>
        <v>0</v>
      </c>
      <c r="L7417" s="17">
        <f>IF(BASE_MARKET_DATA[[#This Row],[VARP]]&gt;0,1,0)</f>
        <v>0</v>
      </c>
    </row>
    <row r="7418" spans="1:12">
      <c r="A7418" s="1">
        <v>43914</v>
      </c>
      <c r="B7418" s="17" t="s">
        <v>95</v>
      </c>
      <c r="C7418">
        <v>0.86240000000000006</v>
      </c>
      <c r="D7418">
        <v>0.86036000000000001</v>
      </c>
      <c r="E7418">
        <v>2.0400000000000418E-3</v>
      </c>
      <c r="F7418">
        <v>2.3711004695709257E-3</v>
      </c>
      <c r="G7418" s="17" t="s">
        <v>2</v>
      </c>
      <c r="H7418" s="17" t="s">
        <v>96</v>
      </c>
      <c r="I7418" s="17" t="s">
        <v>38</v>
      </c>
      <c r="J7418" s="17" t="s">
        <v>144</v>
      </c>
      <c r="K7418" s="17">
        <f>IF(BASE_MARKET_DATA[[#This Row],[DATE]]=_xlfn.MAXIFS(A:A,H:H,BASE_MARKET_DATA[[#This Row],[LABEL]]),1,0)</f>
        <v>0</v>
      </c>
      <c r="L7418" s="17">
        <f>IF(BASE_MARKET_DATA[[#This Row],[VARP]]&gt;0,1,0)</f>
        <v>1</v>
      </c>
    </row>
    <row r="7419" spans="1:12">
      <c r="A7419" s="1">
        <v>43915</v>
      </c>
      <c r="B7419" s="17" t="s">
        <v>95</v>
      </c>
      <c r="C7419">
        <v>0.84802999999999995</v>
      </c>
      <c r="D7419">
        <v>0.86240000000000006</v>
      </c>
      <c r="E7419">
        <v>-1.4370000000000105E-2</v>
      </c>
      <c r="F7419">
        <v>-1.6662801484230175E-2</v>
      </c>
      <c r="G7419" s="17" t="s">
        <v>2</v>
      </c>
      <c r="H7419" s="17" t="s">
        <v>96</v>
      </c>
      <c r="I7419" s="17" t="s">
        <v>38</v>
      </c>
      <c r="J7419" s="17" t="s">
        <v>144</v>
      </c>
      <c r="K7419" s="17">
        <f>IF(BASE_MARKET_DATA[[#This Row],[DATE]]=_xlfn.MAXIFS(A:A,H:H,BASE_MARKET_DATA[[#This Row],[LABEL]]),1,0)</f>
        <v>0</v>
      </c>
      <c r="L7419" s="17">
        <f>IF(BASE_MARKET_DATA[[#This Row],[VARP]]&gt;0,1,0)</f>
        <v>0</v>
      </c>
    </row>
    <row r="7420" spans="1:12">
      <c r="A7420" s="1">
        <v>43916</v>
      </c>
      <c r="B7420" s="17" t="s">
        <v>95</v>
      </c>
      <c r="C7420">
        <v>0.84379999999999999</v>
      </c>
      <c r="D7420">
        <v>0.84802999999999995</v>
      </c>
      <c r="E7420">
        <v>-4.229999999999956E-3</v>
      </c>
      <c r="F7420">
        <v>-4.9880310838059461E-3</v>
      </c>
      <c r="G7420" s="17" t="s">
        <v>2</v>
      </c>
      <c r="H7420" s="17" t="s">
        <v>96</v>
      </c>
      <c r="I7420" s="17" t="s">
        <v>38</v>
      </c>
      <c r="J7420" s="17" t="s">
        <v>144</v>
      </c>
      <c r="K7420" s="17">
        <f>IF(BASE_MARKET_DATA[[#This Row],[DATE]]=_xlfn.MAXIFS(A:A,H:H,BASE_MARKET_DATA[[#This Row],[LABEL]]),1,0)</f>
        <v>0</v>
      </c>
      <c r="L7420" s="17">
        <f>IF(BASE_MARKET_DATA[[#This Row],[VARP]]&gt;0,1,0)</f>
        <v>0</v>
      </c>
    </row>
    <row r="7421" spans="1:12">
      <c r="A7421" s="1">
        <v>43917</v>
      </c>
      <c r="B7421" s="17" t="s">
        <v>95</v>
      </c>
      <c r="C7421">
        <v>0.81962999999999997</v>
      </c>
      <c r="D7421">
        <v>0.84379999999999999</v>
      </c>
      <c r="E7421">
        <v>-2.4170000000000025E-2</v>
      </c>
      <c r="F7421">
        <v>-2.8644228490163577E-2</v>
      </c>
      <c r="G7421" s="17" t="s">
        <v>2</v>
      </c>
      <c r="H7421" s="17" t="s">
        <v>96</v>
      </c>
      <c r="I7421" s="17" t="s">
        <v>38</v>
      </c>
      <c r="J7421" s="17" t="s">
        <v>144</v>
      </c>
      <c r="K7421" s="17">
        <f>IF(BASE_MARKET_DATA[[#This Row],[DATE]]=_xlfn.MAXIFS(A:A,H:H,BASE_MARKET_DATA[[#This Row],[LABEL]]),1,0)</f>
        <v>0</v>
      </c>
      <c r="L7421" s="17">
        <f>IF(BASE_MARKET_DATA[[#This Row],[VARP]]&gt;0,1,0)</f>
        <v>0</v>
      </c>
    </row>
    <row r="7422" spans="1:12">
      <c r="A7422" s="1">
        <v>43920</v>
      </c>
      <c r="B7422" s="17" t="s">
        <v>95</v>
      </c>
      <c r="C7422">
        <v>0.80300700000000003</v>
      </c>
      <c r="D7422">
        <v>0.81962999999999997</v>
      </c>
      <c r="E7422">
        <v>-1.6622999999999943E-2</v>
      </c>
      <c r="F7422">
        <v>-2.0281102448665794E-2</v>
      </c>
      <c r="G7422" s="17" t="s">
        <v>2</v>
      </c>
      <c r="H7422" s="17" t="s">
        <v>96</v>
      </c>
      <c r="I7422" s="17" t="s">
        <v>38</v>
      </c>
      <c r="J7422" s="17" t="s">
        <v>144</v>
      </c>
      <c r="K7422" s="17">
        <f>IF(BASE_MARKET_DATA[[#This Row],[DATE]]=_xlfn.MAXIFS(A:A,H:H,BASE_MARKET_DATA[[#This Row],[LABEL]]),1,0)</f>
        <v>0</v>
      </c>
      <c r="L7422" s="17">
        <f>IF(BASE_MARKET_DATA[[#This Row],[VARP]]&gt;0,1,0)</f>
        <v>0</v>
      </c>
    </row>
    <row r="7423" spans="1:12">
      <c r="A7423" s="1">
        <v>43921</v>
      </c>
      <c r="B7423" s="17" t="s">
        <v>95</v>
      </c>
      <c r="C7423">
        <v>0.80830000000000002</v>
      </c>
      <c r="D7423">
        <v>0.80300700000000003</v>
      </c>
      <c r="E7423">
        <v>5.2929999999999922E-3</v>
      </c>
      <c r="F7423">
        <v>6.5914742959899374E-3</v>
      </c>
      <c r="G7423" s="17" t="s">
        <v>2</v>
      </c>
      <c r="H7423" s="17" t="s">
        <v>96</v>
      </c>
      <c r="I7423" s="17" t="s">
        <v>38</v>
      </c>
      <c r="J7423" s="17" t="s">
        <v>144</v>
      </c>
      <c r="K7423" s="17">
        <f>IF(BASE_MARKET_DATA[[#This Row],[DATE]]=_xlfn.MAXIFS(A:A,H:H,BASE_MARKET_DATA[[#This Row],[LABEL]]),1,0)</f>
        <v>0</v>
      </c>
      <c r="L7423" s="17">
        <f>IF(BASE_MARKET_DATA[[#This Row],[VARP]]&gt;0,1,0)</f>
        <v>1</v>
      </c>
    </row>
    <row r="7424" spans="1:12">
      <c r="A7424" s="1">
        <v>43922</v>
      </c>
      <c r="B7424" s="17" t="s">
        <v>95</v>
      </c>
      <c r="C7424">
        <v>0.80589999999999995</v>
      </c>
      <c r="D7424">
        <v>0.80830000000000002</v>
      </c>
      <c r="E7424">
        <v>-2.4000000000000687E-3</v>
      </c>
      <c r="F7424">
        <v>-2.9691946059632176E-3</v>
      </c>
      <c r="G7424" s="17" t="s">
        <v>2</v>
      </c>
      <c r="H7424" s="17" t="s">
        <v>96</v>
      </c>
      <c r="I7424" s="17" t="s">
        <v>38</v>
      </c>
      <c r="J7424" s="17" t="s">
        <v>144</v>
      </c>
      <c r="K7424" s="17">
        <f>IF(BASE_MARKET_DATA[[#This Row],[DATE]]=_xlfn.MAXIFS(A:A,H:H,BASE_MARKET_DATA[[#This Row],[LABEL]]),1,0)</f>
        <v>0</v>
      </c>
      <c r="L7424" s="17">
        <f>IF(BASE_MARKET_DATA[[#This Row],[VARP]]&gt;0,1,0)</f>
        <v>0</v>
      </c>
    </row>
    <row r="7425" spans="1:12">
      <c r="A7425" s="1">
        <v>43923</v>
      </c>
      <c r="B7425" s="17" t="s">
        <v>95</v>
      </c>
      <c r="C7425">
        <v>0.80759999999999998</v>
      </c>
      <c r="D7425">
        <v>0.80589999999999995</v>
      </c>
      <c r="E7425">
        <v>1.7000000000000348E-3</v>
      </c>
      <c r="F7425">
        <v>2.1094428589155416E-3</v>
      </c>
      <c r="G7425" s="17" t="s">
        <v>2</v>
      </c>
      <c r="H7425" s="17" t="s">
        <v>96</v>
      </c>
      <c r="I7425" s="17" t="s">
        <v>38</v>
      </c>
      <c r="J7425" s="17" t="s">
        <v>144</v>
      </c>
      <c r="K7425" s="17">
        <f>IF(BASE_MARKET_DATA[[#This Row],[DATE]]=_xlfn.MAXIFS(A:A,H:H,BASE_MARKET_DATA[[#This Row],[LABEL]]),1,0)</f>
        <v>0</v>
      </c>
      <c r="L7425" s="17">
        <f>IF(BASE_MARKET_DATA[[#This Row],[VARP]]&gt;0,1,0)</f>
        <v>1</v>
      </c>
    </row>
    <row r="7426" spans="1:12">
      <c r="A7426" s="1">
        <v>43924</v>
      </c>
      <c r="B7426" s="17" t="s">
        <v>95</v>
      </c>
      <c r="C7426">
        <v>0.80678000000000005</v>
      </c>
      <c r="D7426">
        <v>0.80759999999999998</v>
      </c>
      <c r="E7426">
        <v>-8.1999999999993189E-4</v>
      </c>
      <c r="F7426">
        <v>-1.0153541357106636E-3</v>
      </c>
      <c r="G7426" s="17" t="s">
        <v>2</v>
      </c>
      <c r="H7426" s="17" t="s">
        <v>96</v>
      </c>
      <c r="I7426" s="17" t="s">
        <v>38</v>
      </c>
      <c r="J7426" s="17" t="s">
        <v>144</v>
      </c>
      <c r="K7426" s="17">
        <f>IF(BASE_MARKET_DATA[[#This Row],[DATE]]=_xlfn.MAXIFS(A:A,H:H,BASE_MARKET_DATA[[#This Row],[LABEL]]),1,0)</f>
        <v>0</v>
      </c>
      <c r="L7426" s="17">
        <f>IF(BASE_MARKET_DATA[[#This Row],[VARP]]&gt;0,1,0)</f>
        <v>0</v>
      </c>
    </row>
    <row r="7427" spans="1:12">
      <c r="A7427" s="1">
        <v>43927</v>
      </c>
      <c r="B7427" s="17" t="s">
        <v>95</v>
      </c>
      <c r="C7427">
        <v>0.81831999999999994</v>
      </c>
      <c r="D7427">
        <v>0.80678000000000005</v>
      </c>
      <c r="E7427">
        <v>1.1539999999999884E-2</v>
      </c>
      <c r="F7427">
        <v>1.430377550261519E-2</v>
      </c>
      <c r="G7427" s="17" t="s">
        <v>2</v>
      </c>
      <c r="H7427" s="17" t="s">
        <v>96</v>
      </c>
      <c r="I7427" s="17" t="s">
        <v>38</v>
      </c>
      <c r="J7427" s="17" t="s">
        <v>144</v>
      </c>
      <c r="K7427" s="17">
        <f>IF(BASE_MARKET_DATA[[#This Row],[DATE]]=_xlfn.MAXIFS(A:A,H:H,BASE_MARKET_DATA[[#This Row],[LABEL]]),1,0)</f>
        <v>0</v>
      </c>
      <c r="L7427" s="17">
        <f>IF(BASE_MARKET_DATA[[#This Row],[VARP]]&gt;0,1,0)</f>
        <v>1</v>
      </c>
    </row>
    <row r="7428" spans="1:12">
      <c r="A7428" s="1">
        <v>43928</v>
      </c>
      <c r="B7428" s="17" t="s">
        <v>95</v>
      </c>
      <c r="C7428">
        <v>0.81696000000000002</v>
      </c>
      <c r="D7428">
        <v>0.81831999999999994</v>
      </c>
      <c r="E7428">
        <v>-1.3599999999999168E-3</v>
      </c>
      <c r="F7428">
        <v>-1.6619415387622409E-3</v>
      </c>
      <c r="G7428" s="17" t="s">
        <v>2</v>
      </c>
      <c r="H7428" s="17" t="s">
        <v>96</v>
      </c>
      <c r="I7428" s="17" t="s">
        <v>38</v>
      </c>
      <c r="J7428" s="17" t="s">
        <v>144</v>
      </c>
      <c r="K7428" s="17">
        <f>IF(BASE_MARKET_DATA[[#This Row],[DATE]]=_xlfn.MAXIFS(A:A,H:H,BASE_MARKET_DATA[[#This Row],[LABEL]]),1,0)</f>
        <v>0</v>
      </c>
      <c r="L7428" s="17">
        <f>IF(BASE_MARKET_DATA[[#This Row],[VARP]]&gt;0,1,0)</f>
        <v>0</v>
      </c>
    </row>
    <row r="7429" spans="1:12">
      <c r="A7429" s="1">
        <v>43929</v>
      </c>
      <c r="B7429" s="17" t="s">
        <v>95</v>
      </c>
      <c r="C7429">
        <v>0.81046000000000007</v>
      </c>
      <c r="D7429">
        <v>0.81696000000000002</v>
      </c>
      <c r="E7429">
        <v>-6.4999999999999503E-3</v>
      </c>
      <c r="F7429">
        <v>-7.956325891108439E-3</v>
      </c>
      <c r="G7429" s="17" t="s">
        <v>2</v>
      </c>
      <c r="H7429" s="17" t="s">
        <v>96</v>
      </c>
      <c r="I7429" s="17" t="s">
        <v>38</v>
      </c>
      <c r="J7429" s="17" t="s">
        <v>144</v>
      </c>
      <c r="K7429" s="17">
        <f>IF(BASE_MARKET_DATA[[#This Row],[DATE]]=_xlfn.MAXIFS(A:A,H:H,BASE_MARKET_DATA[[#This Row],[LABEL]]),1,0)</f>
        <v>0</v>
      </c>
      <c r="L7429" s="17">
        <f>IF(BASE_MARKET_DATA[[#This Row],[VARP]]&gt;0,1,0)</f>
        <v>0</v>
      </c>
    </row>
    <row r="7430" spans="1:12">
      <c r="A7430" s="1">
        <v>43930</v>
      </c>
      <c r="B7430" s="17" t="s">
        <v>95</v>
      </c>
      <c r="C7430">
        <v>0.80689999999999995</v>
      </c>
      <c r="D7430">
        <v>0.81046000000000007</v>
      </c>
      <c r="E7430">
        <v>-3.5600000000001186E-3</v>
      </c>
      <c r="F7430">
        <v>-4.3925671840684532E-3</v>
      </c>
      <c r="G7430" s="17" t="s">
        <v>2</v>
      </c>
      <c r="H7430" s="17" t="s">
        <v>96</v>
      </c>
      <c r="I7430" s="17" t="s">
        <v>38</v>
      </c>
      <c r="J7430" s="17" t="s">
        <v>144</v>
      </c>
      <c r="K7430" s="17">
        <f>IF(BASE_MARKET_DATA[[#This Row],[DATE]]=_xlfn.MAXIFS(A:A,H:H,BASE_MARKET_DATA[[#This Row],[LABEL]]),1,0)</f>
        <v>0</v>
      </c>
      <c r="L7430" s="17">
        <f>IF(BASE_MARKET_DATA[[#This Row],[VARP]]&gt;0,1,0)</f>
        <v>0</v>
      </c>
    </row>
    <row r="7431" spans="1:12">
      <c r="A7431" s="1">
        <v>43931</v>
      </c>
      <c r="B7431" s="17" t="s">
        <v>95</v>
      </c>
      <c r="C7431">
        <v>0.80289999999999995</v>
      </c>
      <c r="D7431">
        <v>0.80689999999999995</v>
      </c>
      <c r="E7431">
        <v>-4.0000000000000036E-3</v>
      </c>
      <c r="F7431">
        <v>-4.9572437724625159E-3</v>
      </c>
      <c r="G7431" s="17" t="s">
        <v>2</v>
      </c>
      <c r="H7431" s="17" t="s">
        <v>96</v>
      </c>
      <c r="I7431" s="17" t="s">
        <v>38</v>
      </c>
      <c r="J7431" s="17" t="s">
        <v>144</v>
      </c>
      <c r="K7431" s="17">
        <f>IF(BASE_MARKET_DATA[[#This Row],[DATE]]=_xlfn.MAXIFS(A:A,H:H,BASE_MARKET_DATA[[#This Row],[LABEL]]),1,0)</f>
        <v>0</v>
      </c>
      <c r="L7431" s="17">
        <f>IF(BASE_MARKET_DATA[[#This Row],[VARP]]&gt;0,1,0)</f>
        <v>0</v>
      </c>
    </row>
    <row r="7432" spans="1:12">
      <c r="A7432" s="1">
        <v>43934</v>
      </c>
      <c r="B7432" s="17" t="s">
        <v>95</v>
      </c>
      <c r="C7432">
        <v>0.80249999999999999</v>
      </c>
      <c r="D7432">
        <v>0.80289999999999995</v>
      </c>
      <c r="E7432">
        <v>-3.9999999999995595E-4</v>
      </c>
      <c r="F7432">
        <v>-4.9819404658108847E-4</v>
      </c>
      <c r="G7432" s="17" t="s">
        <v>2</v>
      </c>
      <c r="H7432" s="17" t="s">
        <v>96</v>
      </c>
      <c r="I7432" s="17" t="s">
        <v>38</v>
      </c>
      <c r="J7432" s="17" t="s">
        <v>144</v>
      </c>
      <c r="K7432" s="17">
        <f>IF(BASE_MARKET_DATA[[#This Row],[DATE]]=_xlfn.MAXIFS(A:A,H:H,BASE_MARKET_DATA[[#This Row],[LABEL]]),1,0)</f>
        <v>0</v>
      </c>
      <c r="L7432" s="17">
        <f>IF(BASE_MARKET_DATA[[#This Row],[VARP]]&gt;0,1,0)</f>
        <v>0</v>
      </c>
    </row>
    <row r="7433" spans="1:12">
      <c r="A7433" s="1">
        <v>43935</v>
      </c>
      <c r="B7433" s="17" t="s">
        <v>95</v>
      </c>
      <c r="C7433">
        <v>0.79847000000000001</v>
      </c>
      <c r="D7433">
        <v>0.80249999999999999</v>
      </c>
      <c r="E7433">
        <v>-4.029999999999978E-3</v>
      </c>
      <c r="F7433">
        <v>-5.0218068535825269E-3</v>
      </c>
      <c r="G7433" s="17" t="s">
        <v>2</v>
      </c>
      <c r="H7433" s="17" t="s">
        <v>96</v>
      </c>
      <c r="I7433" s="17" t="s">
        <v>38</v>
      </c>
      <c r="J7433" s="17" t="s">
        <v>144</v>
      </c>
      <c r="K7433" s="17">
        <f>IF(BASE_MARKET_DATA[[#This Row],[DATE]]=_xlfn.MAXIFS(A:A,H:H,BASE_MARKET_DATA[[#This Row],[LABEL]]),1,0)</f>
        <v>0</v>
      </c>
      <c r="L7433" s="17">
        <f>IF(BASE_MARKET_DATA[[#This Row],[VARP]]&gt;0,1,0)</f>
        <v>0</v>
      </c>
    </row>
    <row r="7434" spans="1:12">
      <c r="A7434" s="1">
        <v>43936</v>
      </c>
      <c r="B7434" s="17" t="s">
        <v>95</v>
      </c>
      <c r="C7434">
        <v>0.79200000000000004</v>
      </c>
      <c r="D7434">
        <v>0.79847000000000001</v>
      </c>
      <c r="E7434">
        <v>-6.4699999999999758E-3</v>
      </c>
      <c r="F7434">
        <v>-8.1029969817275234E-3</v>
      </c>
      <c r="G7434" s="17" t="s">
        <v>2</v>
      </c>
      <c r="H7434" s="17" t="s">
        <v>96</v>
      </c>
      <c r="I7434" s="17" t="s">
        <v>38</v>
      </c>
      <c r="J7434" s="17" t="s">
        <v>144</v>
      </c>
      <c r="K7434" s="17">
        <f>IF(BASE_MARKET_DATA[[#This Row],[DATE]]=_xlfn.MAXIFS(A:A,H:H,BASE_MARKET_DATA[[#This Row],[LABEL]]),1,0)</f>
        <v>0</v>
      </c>
      <c r="L7434" s="17">
        <f>IF(BASE_MARKET_DATA[[#This Row],[VARP]]&gt;0,1,0)</f>
        <v>0</v>
      </c>
    </row>
    <row r="7435" spans="1:12">
      <c r="A7435" s="1">
        <v>43937</v>
      </c>
      <c r="B7435" s="17" t="s">
        <v>95</v>
      </c>
      <c r="C7435">
        <v>0.79866000000000004</v>
      </c>
      <c r="D7435">
        <v>0.79200000000000004</v>
      </c>
      <c r="E7435">
        <v>6.6599999999999993E-3</v>
      </c>
      <c r="F7435">
        <v>8.4090909090909077E-3</v>
      </c>
      <c r="G7435" s="17" t="s">
        <v>2</v>
      </c>
      <c r="H7435" s="17" t="s">
        <v>96</v>
      </c>
      <c r="I7435" s="17" t="s">
        <v>38</v>
      </c>
      <c r="J7435" s="17" t="s">
        <v>144</v>
      </c>
      <c r="K7435" s="17">
        <f>IF(BASE_MARKET_DATA[[#This Row],[DATE]]=_xlfn.MAXIFS(A:A,H:H,BASE_MARKET_DATA[[#This Row],[LABEL]]),1,0)</f>
        <v>0</v>
      </c>
      <c r="L7435" s="17">
        <f>IF(BASE_MARKET_DATA[[#This Row],[VARP]]&gt;0,1,0)</f>
        <v>1</v>
      </c>
    </row>
    <row r="7436" spans="1:12">
      <c r="A7436" s="1">
        <v>43938</v>
      </c>
      <c r="B7436" s="17" t="s">
        <v>95</v>
      </c>
      <c r="C7436">
        <v>0.80078000000000005</v>
      </c>
      <c r="D7436">
        <v>0.79866000000000004</v>
      </c>
      <c r="E7436">
        <v>2.1200000000000108E-3</v>
      </c>
      <c r="F7436">
        <v>2.6544461973806257E-3</v>
      </c>
      <c r="G7436" s="17" t="s">
        <v>2</v>
      </c>
      <c r="H7436" s="17" t="s">
        <v>96</v>
      </c>
      <c r="I7436" s="17" t="s">
        <v>38</v>
      </c>
      <c r="J7436" s="17" t="s">
        <v>144</v>
      </c>
      <c r="K7436" s="17">
        <f>IF(BASE_MARKET_DATA[[#This Row],[DATE]]=_xlfn.MAXIFS(A:A,H:H,BASE_MARKET_DATA[[#This Row],[LABEL]]),1,0)</f>
        <v>0</v>
      </c>
      <c r="L7436" s="17">
        <f>IF(BASE_MARKET_DATA[[#This Row],[VARP]]&gt;0,1,0)</f>
        <v>1</v>
      </c>
    </row>
    <row r="7437" spans="1:12">
      <c r="A7437" s="1">
        <v>43941</v>
      </c>
      <c r="B7437" s="17" t="s">
        <v>95</v>
      </c>
      <c r="C7437">
        <v>0.80079999999999996</v>
      </c>
      <c r="D7437">
        <v>0.80078000000000005</v>
      </c>
      <c r="E7437">
        <v>1.9999999999908979E-5</v>
      </c>
      <c r="F7437">
        <v>2.4975648742362419E-5</v>
      </c>
      <c r="G7437" s="17" t="s">
        <v>2</v>
      </c>
      <c r="H7437" s="17" t="s">
        <v>96</v>
      </c>
      <c r="I7437" s="17" t="s">
        <v>38</v>
      </c>
      <c r="J7437" s="17" t="s">
        <v>144</v>
      </c>
      <c r="K7437" s="17">
        <f>IF(BASE_MARKET_DATA[[#This Row],[DATE]]=_xlfn.MAXIFS(A:A,H:H,BASE_MARKET_DATA[[#This Row],[LABEL]]),1,0)</f>
        <v>0</v>
      </c>
      <c r="L7437" s="17">
        <f>IF(BASE_MARKET_DATA[[#This Row],[VARP]]&gt;0,1,0)</f>
        <v>1</v>
      </c>
    </row>
    <row r="7438" spans="1:12">
      <c r="A7438" s="1">
        <v>43942</v>
      </c>
      <c r="B7438" s="17" t="s">
        <v>95</v>
      </c>
      <c r="C7438">
        <v>0.80368000000000006</v>
      </c>
      <c r="D7438">
        <v>0.80079999999999996</v>
      </c>
      <c r="E7438">
        <v>2.8800000000001047E-3</v>
      </c>
      <c r="F7438">
        <v>3.5964035964037274E-3</v>
      </c>
      <c r="G7438" s="17" t="s">
        <v>2</v>
      </c>
      <c r="H7438" s="17" t="s">
        <v>96</v>
      </c>
      <c r="I7438" s="17" t="s">
        <v>38</v>
      </c>
      <c r="J7438" s="17" t="s">
        <v>144</v>
      </c>
      <c r="K7438" s="17">
        <f>IF(BASE_MARKET_DATA[[#This Row],[DATE]]=_xlfn.MAXIFS(A:A,H:H,BASE_MARKET_DATA[[#This Row],[LABEL]]),1,0)</f>
        <v>0</v>
      </c>
      <c r="L7438" s="17">
        <f>IF(BASE_MARKET_DATA[[#This Row],[VARP]]&gt;0,1,0)</f>
        <v>1</v>
      </c>
    </row>
    <row r="7439" spans="1:12">
      <c r="A7439" s="1">
        <v>43943</v>
      </c>
      <c r="B7439" s="17" t="s">
        <v>95</v>
      </c>
      <c r="C7439">
        <v>0.81310000000000004</v>
      </c>
      <c r="D7439">
        <v>0.80368000000000006</v>
      </c>
      <c r="E7439">
        <v>9.4199999999999839E-3</v>
      </c>
      <c r="F7439">
        <v>1.1721083018116642E-2</v>
      </c>
      <c r="G7439" s="17" t="s">
        <v>2</v>
      </c>
      <c r="H7439" s="17" t="s">
        <v>96</v>
      </c>
      <c r="I7439" s="17" t="s">
        <v>38</v>
      </c>
      <c r="J7439" s="17" t="s">
        <v>144</v>
      </c>
      <c r="K7439" s="17">
        <f>IF(BASE_MARKET_DATA[[#This Row],[DATE]]=_xlfn.MAXIFS(A:A,H:H,BASE_MARKET_DATA[[#This Row],[LABEL]]),1,0)</f>
        <v>0</v>
      </c>
      <c r="L7439" s="17">
        <f>IF(BASE_MARKET_DATA[[#This Row],[VARP]]&gt;0,1,0)</f>
        <v>1</v>
      </c>
    </row>
    <row r="7440" spans="1:12">
      <c r="A7440" s="1">
        <v>43944</v>
      </c>
      <c r="B7440" s="17" t="s">
        <v>95</v>
      </c>
      <c r="C7440">
        <v>0.81142999999999998</v>
      </c>
      <c r="D7440">
        <v>0.81310000000000004</v>
      </c>
      <c r="E7440">
        <v>-1.6700000000000603E-3</v>
      </c>
      <c r="F7440">
        <v>-2.0538679129259133E-3</v>
      </c>
      <c r="G7440" s="17" t="s">
        <v>2</v>
      </c>
      <c r="H7440" s="17" t="s">
        <v>96</v>
      </c>
      <c r="I7440" s="17" t="s">
        <v>38</v>
      </c>
      <c r="J7440" s="17" t="s">
        <v>144</v>
      </c>
      <c r="K7440" s="17">
        <f>IF(BASE_MARKET_DATA[[#This Row],[DATE]]=_xlfn.MAXIFS(A:A,H:H,BASE_MARKET_DATA[[#This Row],[LABEL]]),1,0)</f>
        <v>0</v>
      </c>
      <c r="L7440" s="17">
        <f>IF(BASE_MARKET_DATA[[#This Row],[VARP]]&gt;0,1,0)</f>
        <v>0</v>
      </c>
    </row>
    <row r="7441" spans="1:12">
      <c r="A7441" s="1">
        <v>43945</v>
      </c>
      <c r="B7441" s="17" t="s">
        <v>95</v>
      </c>
      <c r="C7441">
        <v>0.80957000000000001</v>
      </c>
      <c r="D7441">
        <v>0.81142999999999998</v>
      </c>
      <c r="E7441">
        <v>-1.8599999999999728E-3</v>
      </c>
      <c r="F7441">
        <v>-2.2922494854762244E-3</v>
      </c>
      <c r="G7441" s="17" t="s">
        <v>2</v>
      </c>
      <c r="H7441" s="17" t="s">
        <v>96</v>
      </c>
      <c r="I7441" s="17" t="s">
        <v>38</v>
      </c>
      <c r="J7441" s="17" t="s">
        <v>144</v>
      </c>
      <c r="K7441" s="17">
        <f>IF(BASE_MARKET_DATA[[#This Row],[DATE]]=_xlfn.MAXIFS(A:A,H:H,BASE_MARKET_DATA[[#This Row],[LABEL]]),1,0)</f>
        <v>0</v>
      </c>
      <c r="L7441" s="17">
        <f>IF(BASE_MARKET_DATA[[#This Row],[VARP]]&gt;0,1,0)</f>
        <v>0</v>
      </c>
    </row>
    <row r="7442" spans="1:12">
      <c r="A7442" s="1">
        <v>43948</v>
      </c>
      <c r="B7442" s="17" t="s">
        <v>95</v>
      </c>
      <c r="C7442">
        <v>0.80863000000000007</v>
      </c>
      <c r="D7442">
        <v>0.80957000000000001</v>
      </c>
      <c r="E7442">
        <v>-9.3999999999994088E-4</v>
      </c>
      <c r="F7442">
        <v>-1.1611102190050779E-3</v>
      </c>
      <c r="G7442" s="17" t="s">
        <v>2</v>
      </c>
      <c r="H7442" s="17" t="s">
        <v>96</v>
      </c>
      <c r="I7442" s="17" t="s">
        <v>38</v>
      </c>
      <c r="J7442" s="17" t="s">
        <v>144</v>
      </c>
      <c r="K7442" s="17">
        <f>IF(BASE_MARKET_DATA[[#This Row],[DATE]]=_xlfn.MAXIFS(A:A,H:H,BASE_MARKET_DATA[[#This Row],[LABEL]]),1,0)</f>
        <v>0</v>
      </c>
      <c r="L7442" s="17">
        <f>IF(BASE_MARKET_DATA[[#This Row],[VARP]]&gt;0,1,0)</f>
        <v>0</v>
      </c>
    </row>
    <row r="7443" spans="1:12">
      <c r="A7443" s="1">
        <v>43949</v>
      </c>
      <c r="B7443" s="17" t="s">
        <v>95</v>
      </c>
      <c r="C7443">
        <v>0.80498000000000003</v>
      </c>
      <c r="D7443">
        <v>0.80863000000000007</v>
      </c>
      <c r="E7443">
        <v>-3.6500000000000421E-3</v>
      </c>
      <c r="F7443">
        <v>-4.513807303711267E-3</v>
      </c>
      <c r="G7443" s="17" t="s">
        <v>2</v>
      </c>
      <c r="H7443" s="17" t="s">
        <v>96</v>
      </c>
      <c r="I7443" s="17" t="s">
        <v>38</v>
      </c>
      <c r="J7443" s="17" t="s">
        <v>144</v>
      </c>
      <c r="K7443" s="17">
        <f>IF(BASE_MARKET_DATA[[#This Row],[DATE]]=_xlfn.MAXIFS(A:A,H:H,BASE_MARKET_DATA[[#This Row],[LABEL]]),1,0)</f>
        <v>0</v>
      </c>
      <c r="L7443" s="17">
        <f>IF(BASE_MARKET_DATA[[#This Row],[VARP]]&gt;0,1,0)</f>
        <v>0</v>
      </c>
    </row>
    <row r="7444" spans="1:12">
      <c r="A7444" s="1">
        <v>43950</v>
      </c>
      <c r="B7444" s="17" t="s">
        <v>95</v>
      </c>
      <c r="C7444">
        <v>0.80413999999999997</v>
      </c>
      <c r="D7444">
        <v>0.80498000000000003</v>
      </c>
      <c r="E7444">
        <v>-8.4000000000006292E-4</v>
      </c>
      <c r="F7444">
        <v>-1.0435041864394928E-3</v>
      </c>
      <c r="G7444" s="17" t="s">
        <v>2</v>
      </c>
      <c r="H7444" s="17" t="s">
        <v>96</v>
      </c>
      <c r="I7444" s="17" t="s">
        <v>38</v>
      </c>
      <c r="J7444" s="17" t="s">
        <v>144</v>
      </c>
      <c r="K7444" s="17">
        <f>IF(BASE_MARKET_DATA[[#This Row],[DATE]]=_xlfn.MAXIFS(A:A,H:H,BASE_MARKET_DATA[[#This Row],[LABEL]]),1,0)</f>
        <v>0</v>
      </c>
      <c r="L7444" s="17">
        <f>IF(BASE_MARKET_DATA[[#This Row],[VARP]]&gt;0,1,0)</f>
        <v>0</v>
      </c>
    </row>
    <row r="7445" spans="1:12">
      <c r="A7445" s="1">
        <v>43951</v>
      </c>
      <c r="B7445" s="17" t="s">
        <v>95</v>
      </c>
      <c r="C7445">
        <v>0.80183000000000004</v>
      </c>
      <c r="D7445">
        <v>0.80413999999999997</v>
      </c>
      <c r="E7445">
        <v>-2.3099999999999232E-3</v>
      </c>
      <c r="F7445">
        <v>-2.8726341184369926E-3</v>
      </c>
      <c r="G7445" s="17" t="s">
        <v>2</v>
      </c>
      <c r="H7445" s="17" t="s">
        <v>96</v>
      </c>
      <c r="I7445" s="17" t="s">
        <v>38</v>
      </c>
      <c r="J7445" s="17" t="s">
        <v>144</v>
      </c>
      <c r="K7445" s="17">
        <f>IF(BASE_MARKET_DATA[[#This Row],[DATE]]=_xlfn.MAXIFS(A:A,H:H,BASE_MARKET_DATA[[#This Row],[LABEL]]),1,0)</f>
        <v>0</v>
      </c>
      <c r="L7445" s="17">
        <f>IF(BASE_MARKET_DATA[[#This Row],[VARP]]&gt;0,1,0)</f>
        <v>0</v>
      </c>
    </row>
    <row r="7446" spans="1:12">
      <c r="A7446" s="1">
        <v>43952</v>
      </c>
      <c r="B7446" s="17" t="s">
        <v>95</v>
      </c>
      <c r="C7446">
        <v>0.79481999999999997</v>
      </c>
      <c r="D7446">
        <v>0.80183000000000004</v>
      </c>
      <c r="E7446">
        <v>-7.0100000000000717E-3</v>
      </c>
      <c r="F7446">
        <v>-8.7425015277553496E-3</v>
      </c>
      <c r="G7446" s="17" t="s">
        <v>2</v>
      </c>
      <c r="H7446" s="17" t="s">
        <v>96</v>
      </c>
      <c r="I7446" s="17" t="s">
        <v>38</v>
      </c>
      <c r="J7446" s="17" t="s">
        <v>144</v>
      </c>
      <c r="K7446" s="17">
        <f>IF(BASE_MARKET_DATA[[#This Row],[DATE]]=_xlfn.MAXIFS(A:A,H:H,BASE_MARKET_DATA[[#This Row],[LABEL]]),1,0)</f>
        <v>0</v>
      </c>
      <c r="L7446" s="17">
        <f>IF(BASE_MARKET_DATA[[#This Row],[VARP]]&gt;0,1,0)</f>
        <v>0</v>
      </c>
    </row>
    <row r="7447" spans="1:12">
      <c r="A7447" s="1">
        <v>43955</v>
      </c>
      <c r="B7447" s="17" t="s">
        <v>95</v>
      </c>
      <c r="C7447">
        <v>0.80293999999999999</v>
      </c>
      <c r="D7447">
        <v>0.79481999999999997</v>
      </c>
      <c r="E7447">
        <v>8.1200000000000161E-3</v>
      </c>
      <c r="F7447">
        <v>1.0216149568455771E-2</v>
      </c>
      <c r="G7447" s="17" t="s">
        <v>2</v>
      </c>
      <c r="H7447" s="17" t="s">
        <v>96</v>
      </c>
      <c r="I7447" s="17" t="s">
        <v>38</v>
      </c>
      <c r="J7447" s="17" t="s">
        <v>144</v>
      </c>
      <c r="K7447" s="17">
        <f>IF(BASE_MARKET_DATA[[#This Row],[DATE]]=_xlfn.MAXIFS(A:A,H:H,BASE_MARKET_DATA[[#This Row],[LABEL]]),1,0)</f>
        <v>0</v>
      </c>
      <c r="L7447" s="17">
        <f>IF(BASE_MARKET_DATA[[#This Row],[VARP]]&gt;0,1,0)</f>
        <v>1</v>
      </c>
    </row>
    <row r="7448" spans="1:12">
      <c r="A7448" s="1">
        <v>43956</v>
      </c>
      <c r="B7448" s="17" t="s">
        <v>95</v>
      </c>
      <c r="C7448">
        <v>0.80349999999999999</v>
      </c>
      <c r="D7448">
        <v>0.80293999999999999</v>
      </c>
      <c r="E7448">
        <v>5.6000000000000494E-4</v>
      </c>
      <c r="F7448">
        <v>6.9743691932149963E-4</v>
      </c>
      <c r="G7448" s="17" t="s">
        <v>2</v>
      </c>
      <c r="H7448" s="17" t="s">
        <v>96</v>
      </c>
      <c r="I7448" s="17" t="s">
        <v>38</v>
      </c>
      <c r="J7448" s="17" t="s">
        <v>144</v>
      </c>
      <c r="K7448" s="17">
        <f>IF(BASE_MARKET_DATA[[#This Row],[DATE]]=_xlfn.MAXIFS(A:A,H:H,BASE_MARKET_DATA[[#This Row],[LABEL]]),1,0)</f>
        <v>0</v>
      </c>
      <c r="L7448" s="17">
        <f>IF(BASE_MARKET_DATA[[#This Row],[VARP]]&gt;0,1,0)</f>
        <v>1</v>
      </c>
    </row>
    <row r="7449" spans="1:12">
      <c r="A7449" s="1">
        <v>43957</v>
      </c>
      <c r="B7449" s="17" t="s">
        <v>95</v>
      </c>
      <c r="C7449">
        <v>0.80358699999999994</v>
      </c>
      <c r="D7449">
        <v>0.80349999999999999</v>
      </c>
      <c r="E7449">
        <v>8.699999999994823E-5</v>
      </c>
      <c r="F7449">
        <v>1.0827629122582231E-4</v>
      </c>
      <c r="G7449" s="17" t="s">
        <v>2</v>
      </c>
      <c r="H7449" s="17" t="s">
        <v>96</v>
      </c>
      <c r="I7449" s="17" t="s">
        <v>38</v>
      </c>
      <c r="J7449" s="17" t="s">
        <v>144</v>
      </c>
      <c r="K7449" s="17">
        <f>IF(BASE_MARKET_DATA[[#This Row],[DATE]]=_xlfn.MAXIFS(A:A,H:H,BASE_MARKET_DATA[[#This Row],[LABEL]]),1,0)</f>
        <v>0</v>
      </c>
      <c r="L7449" s="17">
        <f>IF(BASE_MARKET_DATA[[#This Row],[VARP]]&gt;0,1,0)</f>
        <v>1</v>
      </c>
    </row>
    <row r="7450" spans="1:12">
      <c r="A7450" s="1">
        <v>43958</v>
      </c>
      <c r="B7450" s="17" t="s">
        <v>95</v>
      </c>
      <c r="C7450">
        <v>0.81131999999999993</v>
      </c>
      <c r="D7450">
        <v>0.80358699999999994</v>
      </c>
      <c r="E7450">
        <v>7.7329999999999899E-3</v>
      </c>
      <c r="F7450">
        <v>9.6231024145487544E-3</v>
      </c>
      <c r="G7450" s="17" t="s">
        <v>2</v>
      </c>
      <c r="H7450" s="17" t="s">
        <v>96</v>
      </c>
      <c r="I7450" s="17" t="s">
        <v>38</v>
      </c>
      <c r="J7450" s="17" t="s">
        <v>144</v>
      </c>
      <c r="K7450" s="17">
        <f>IF(BASE_MARKET_DATA[[#This Row],[DATE]]=_xlfn.MAXIFS(A:A,H:H,BASE_MARKET_DATA[[#This Row],[LABEL]]),1,0)</f>
        <v>0</v>
      </c>
      <c r="L7450" s="17">
        <f>IF(BASE_MARKET_DATA[[#This Row],[VARP]]&gt;0,1,0)</f>
        <v>1</v>
      </c>
    </row>
    <row r="7451" spans="1:12">
      <c r="A7451" s="1">
        <v>43959</v>
      </c>
      <c r="B7451" s="17" t="s">
        <v>95</v>
      </c>
      <c r="C7451">
        <v>0.80801999999999996</v>
      </c>
      <c r="D7451">
        <v>0.81131999999999993</v>
      </c>
      <c r="E7451">
        <v>-3.2999999999999696E-3</v>
      </c>
      <c r="F7451">
        <v>-4.0674456441354458E-3</v>
      </c>
      <c r="G7451" s="17" t="s">
        <v>2</v>
      </c>
      <c r="H7451" s="17" t="s">
        <v>96</v>
      </c>
      <c r="I7451" s="17" t="s">
        <v>38</v>
      </c>
      <c r="J7451" s="17" t="s">
        <v>144</v>
      </c>
      <c r="K7451" s="17">
        <f>IF(BASE_MARKET_DATA[[#This Row],[DATE]]=_xlfn.MAXIFS(A:A,H:H,BASE_MARKET_DATA[[#This Row],[LABEL]]),1,0)</f>
        <v>0</v>
      </c>
      <c r="L7451" s="17">
        <f>IF(BASE_MARKET_DATA[[#This Row],[VARP]]&gt;0,1,0)</f>
        <v>0</v>
      </c>
    </row>
    <row r="7452" spans="1:12">
      <c r="A7452" s="1">
        <v>43962</v>
      </c>
      <c r="B7452" s="17" t="s">
        <v>95</v>
      </c>
      <c r="C7452">
        <v>0.80532000000000004</v>
      </c>
      <c r="D7452">
        <v>0.80801999999999996</v>
      </c>
      <c r="E7452">
        <v>-2.6999999999999247E-3</v>
      </c>
      <c r="F7452">
        <v>-3.3415014479838676E-3</v>
      </c>
      <c r="G7452" s="17" t="s">
        <v>2</v>
      </c>
      <c r="H7452" s="17" t="s">
        <v>96</v>
      </c>
      <c r="I7452" s="17" t="s">
        <v>38</v>
      </c>
      <c r="J7452" s="17" t="s">
        <v>144</v>
      </c>
      <c r="K7452" s="17">
        <f>IF(BASE_MARKET_DATA[[#This Row],[DATE]]=_xlfn.MAXIFS(A:A,H:H,BASE_MARKET_DATA[[#This Row],[LABEL]]),1,0)</f>
        <v>0</v>
      </c>
      <c r="L7452" s="17">
        <f>IF(BASE_MARKET_DATA[[#This Row],[VARP]]&gt;0,1,0)</f>
        <v>0</v>
      </c>
    </row>
    <row r="7453" spans="1:12">
      <c r="A7453" s="1">
        <v>43963</v>
      </c>
      <c r="B7453" s="17" t="s">
        <v>95</v>
      </c>
      <c r="C7453">
        <v>0.81079999999999997</v>
      </c>
      <c r="D7453">
        <v>0.80532000000000004</v>
      </c>
      <c r="E7453">
        <v>5.4799999999999294E-3</v>
      </c>
      <c r="F7453">
        <v>6.8047484229870475E-3</v>
      </c>
      <c r="G7453" s="17" t="s">
        <v>2</v>
      </c>
      <c r="H7453" s="17" t="s">
        <v>96</v>
      </c>
      <c r="I7453" s="17" t="s">
        <v>38</v>
      </c>
      <c r="J7453" s="17" t="s">
        <v>144</v>
      </c>
      <c r="K7453" s="17">
        <f>IF(BASE_MARKET_DATA[[#This Row],[DATE]]=_xlfn.MAXIFS(A:A,H:H,BASE_MARKET_DATA[[#This Row],[LABEL]]),1,0)</f>
        <v>0</v>
      </c>
      <c r="L7453" s="17">
        <f>IF(BASE_MARKET_DATA[[#This Row],[VARP]]&gt;0,1,0)</f>
        <v>1</v>
      </c>
    </row>
    <row r="7454" spans="1:12">
      <c r="A7454" s="1">
        <v>43964</v>
      </c>
      <c r="B7454" s="17" t="s">
        <v>95</v>
      </c>
      <c r="C7454">
        <v>0.81599999999999995</v>
      </c>
      <c r="D7454">
        <v>0.81079999999999997</v>
      </c>
      <c r="E7454">
        <v>5.1999999999999824E-3</v>
      </c>
      <c r="F7454">
        <v>6.4134188455845864E-3</v>
      </c>
      <c r="G7454" s="17" t="s">
        <v>2</v>
      </c>
      <c r="H7454" s="17" t="s">
        <v>96</v>
      </c>
      <c r="I7454" s="17" t="s">
        <v>38</v>
      </c>
      <c r="J7454" s="17" t="s">
        <v>144</v>
      </c>
      <c r="K7454" s="17">
        <f>IF(BASE_MARKET_DATA[[#This Row],[DATE]]=_xlfn.MAXIFS(A:A,H:H,BASE_MARKET_DATA[[#This Row],[LABEL]]),1,0)</f>
        <v>0</v>
      </c>
      <c r="L7454" s="17">
        <f>IF(BASE_MARKET_DATA[[#This Row],[VARP]]&gt;0,1,0)</f>
        <v>1</v>
      </c>
    </row>
    <row r="7455" spans="1:12">
      <c r="A7455" s="1">
        <v>43965</v>
      </c>
      <c r="B7455" s="17" t="s">
        <v>95</v>
      </c>
      <c r="C7455">
        <v>0.81689000000000001</v>
      </c>
      <c r="D7455">
        <v>0.81599999999999995</v>
      </c>
      <c r="E7455">
        <v>8.9000000000005741E-4</v>
      </c>
      <c r="F7455">
        <v>1.0906862745098742E-3</v>
      </c>
      <c r="G7455" s="17" t="s">
        <v>2</v>
      </c>
      <c r="H7455" s="17" t="s">
        <v>96</v>
      </c>
      <c r="I7455" s="17" t="s">
        <v>38</v>
      </c>
      <c r="J7455" s="17" t="s">
        <v>144</v>
      </c>
      <c r="K7455" s="17">
        <f>IF(BASE_MARKET_DATA[[#This Row],[DATE]]=_xlfn.MAXIFS(A:A,H:H,BASE_MARKET_DATA[[#This Row],[LABEL]]),1,0)</f>
        <v>0</v>
      </c>
      <c r="L7455" s="17">
        <f>IF(BASE_MARKET_DATA[[#This Row],[VARP]]&gt;0,1,0)</f>
        <v>1</v>
      </c>
    </row>
    <row r="7456" spans="1:12">
      <c r="A7456" s="1">
        <v>43966</v>
      </c>
      <c r="B7456" s="17" t="s">
        <v>95</v>
      </c>
      <c r="C7456">
        <v>0.81740000000000002</v>
      </c>
      <c r="D7456">
        <v>0.81689000000000001</v>
      </c>
      <c r="E7456">
        <v>5.1000000000001044E-4</v>
      </c>
      <c r="F7456">
        <v>6.2431906376624817E-4</v>
      </c>
      <c r="G7456" s="17" t="s">
        <v>2</v>
      </c>
      <c r="H7456" s="17" t="s">
        <v>96</v>
      </c>
      <c r="I7456" s="17" t="s">
        <v>38</v>
      </c>
      <c r="J7456" s="17" t="s">
        <v>144</v>
      </c>
      <c r="K7456" s="17">
        <f>IF(BASE_MARKET_DATA[[#This Row],[DATE]]=_xlfn.MAXIFS(A:A,H:H,BASE_MARKET_DATA[[#This Row],[LABEL]]),1,0)</f>
        <v>0</v>
      </c>
      <c r="L7456" s="17">
        <f>IF(BASE_MARKET_DATA[[#This Row],[VARP]]&gt;0,1,0)</f>
        <v>1</v>
      </c>
    </row>
    <row r="7457" spans="1:12">
      <c r="A7457" s="1">
        <v>43969</v>
      </c>
      <c r="B7457" s="17" t="s">
        <v>95</v>
      </c>
      <c r="C7457">
        <v>0.82742000000000004</v>
      </c>
      <c r="D7457">
        <v>0.81740000000000002</v>
      </c>
      <c r="E7457">
        <v>1.0020000000000029E-2</v>
      </c>
      <c r="F7457">
        <v>1.2258380229997588E-2</v>
      </c>
      <c r="G7457" s="17" t="s">
        <v>2</v>
      </c>
      <c r="H7457" s="17" t="s">
        <v>96</v>
      </c>
      <c r="I7457" s="17" t="s">
        <v>38</v>
      </c>
      <c r="J7457" s="17" t="s">
        <v>144</v>
      </c>
      <c r="K7457" s="17">
        <f>IF(BASE_MARKET_DATA[[#This Row],[DATE]]=_xlfn.MAXIFS(A:A,H:H,BASE_MARKET_DATA[[#This Row],[LABEL]]),1,0)</f>
        <v>0</v>
      </c>
      <c r="L7457" s="17">
        <f>IF(BASE_MARKET_DATA[[#This Row],[VARP]]&gt;0,1,0)</f>
        <v>1</v>
      </c>
    </row>
    <row r="7458" spans="1:12">
      <c r="A7458" s="1">
        <v>43970</v>
      </c>
      <c r="B7458" s="17" t="s">
        <v>95</v>
      </c>
      <c r="C7458">
        <v>0.81967000000000012</v>
      </c>
      <c r="D7458">
        <v>0.82742000000000004</v>
      </c>
      <c r="E7458">
        <v>-7.7499999999999236E-3</v>
      </c>
      <c r="F7458">
        <v>-9.3664644316065887E-3</v>
      </c>
      <c r="G7458" s="17" t="s">
        <v>2</v>
      </c>
      <c r="H7458" s="17" t="s">
        <v>96</v>
      </c>
      <c r="I7458" s="17" t="s">
        <v>38</v>
      </c>
      <c r="J7458" s="17" t="s">
        <v>144</v>
      </c>
      <c r="K7458" s="17">
        <f>IF(BASE_MARKET_DATA[[#This Row],[DATE]]=_xlfn.MAXIFS(A:A,H:H,BASE_MARKET_DATA[[#This Row],[LABEL]]),1,0)</f>
        <v>0</v>
      </c>
      <c r="L7458" s="17">
        <f>IF(BASE_MARKET_DATA[[#This Row],[VARP]]&gt;0,1,0)</f>
        <v>0</v>
      </c>
    </row>
    <row r="7459" spans="1:12">
      <c r="A7459" s="1">
        <v>43971</v>
      </c>
      <c r="B7459" s="17" t="s">
        <v>95</v>
      </c>
      <c r="C7459">
        <v>0.81593000000000004</v>
      </c>
      <c r="D7459">
        <v>0.81967000000000012</v>
      </c>
      <c r="E7459">
        <v>-3.7400000000000766E-3</v>
      </c>
      <c r="F7459">
        <v>-4.5628118633109374E-3</v>
      </c>
      <c r="G7459" s="17" t="s">
        <v>2</v>
      </c>
      <c r="H7459" s="17" t="s">
        <v>96</v>
      </c>
      <c r="I7459" s="17" t="s">
        <v>38</v>
      </c>
      <c r="J7459" s="17" t="s">
        <v>144</v>
      </c>
      <c r="K7459" s="17">
        <f>IF(BASE_MARKET_DATA[[#This Row],[DATE]]=_xlfn.MAXIFS(A:A,H:H,BASE_MARKET_DATA[[#This Row],[LABEL]]),1,0)</f>
        <v>0</v>
      </c>
      <c r="L7459" s="17">
        <f>IF(BASE_MARKET_DATA[[#This Row],[VARP]]&gt;0,1,0)</f>
        <v>0</v>
      </c>
    </row>
    <row r="7460" spans="1:12">
      <c r="A7460" s="1">
        <v>43972</v>
      </c>
      <c r="B7460" s="17" t="s">
        <v>95</v>
      </c>
      <c r="C7460">
        <v>0.81720000000000004</v>
      </c>
      <c r="D7460">
        <v>0.81593000000000004</v>
      </c>
      <c r="E7460">
        <v>1.2699999999999934E-3</v>
      </c>
      <c r="F7460">
        <v>1.5565060728248664E-3</v>
      </c>
      <c r="G7460" s="17" t="s">
        <v>2</v>
      </c>
      <c r="H7460" s="17" t="s">
        <v>96</v>
      </c>
      <c r="I7460" s="17" t="s">
        <v>38</v>
      </c>
      <c r="J7460" s="17" t="s">
        <v>144</v>
      </c>
      <c r="K7460" s="17">
        <f>IF(BASE_MARKET_DATA[[#This Row],[DATE]]=_xlfn.MAXIFS(A:A,H:H,BASE_MARKET_DATA[[#This Row],[LABEL]]),1,0)</f>
        <v>0</v>
      </c>
      <c r="L7460" s="17">
        <f>IF(BASE_MARKET_DATA[[#This Row],[VARP]]&gt;0,1,0)</f>
        <v>1</v>
      </c>
    </row>
    <row r="7461" spans="1:12">
      <c r="A7461" s="1">
        <v>43973</v>
      </c>
      <c r="B7461" s="17" t="s">
        <v>95</v>
      </c>
      <c r="C7461">
        <v>0.81810000000000005</v>
      </c>
      <c r="D7461">
        <v>0.81720000000000004</v>
      </c>
      <c r="E7461">
        <v>9.000000000000119E-4</v>
      </c>
      <c r="F7461">
        <v>1.1013215859030981E-3</v>
      </c>
      <c r="G7461" s="17" t="s">
        <v>2</v>
      </c>
      <c r="H7461" s="17" t="s">
        <v>96</v>
      </c>
      <c r="I7461" s="17" t="s">
        <v>38</v>
      </c>
      <c r="J7461" s="17" t="s">
        <v>144</v>
      </c>
      <c r="K7461" s="17">
        <f>IF(BASE_MARKET_DATA[[#This Row],[DATE]]=_xlfn.MAXIFS(A:A,H:H,BASE_MARKET_DATA[[#This Row],[LABEL]]),1,0)</f>
        <v>0</v>
      </c>
      <c r="L7461" s="17">
        <f>IF(BASE_MARKET_DATA[[#This Row],[VARP]]&gt;0,1,0)</f>
        <v>1</v>
      </c>
    </row>
    <row r="7462" spans="1:12">
      <c r="A7462" s="1">
        <v>43976</v>
      </c>
      <c r="B7462" s="17" t="s">
        <v>95</v>
      </c>
      <c r="C7462">
        <v>0.82061000000000006</v>
      </c>
      <c r="D7462">
        <v>0.81810000000000005</v>
      </c>
      <c r="E7462">
        <v>2.5100000000000122E-3</v>
      </c>
      <c r="F7462">
        <v>3.0680845862364162E-3</v>
      </c>
      <c r="G7462" s="17" t="s">
        <v>2</v>
      </c>
      <c r="H7462" s="17" t="s">
        <v>96</v>
      </c>
      <c r="I7462" s="17" t="s">
        <v>38</v>
      </c>
      <c r="J7462" s="17" t="s">
        <v>144</v>
      </c>
      <c r="K7462" s="17">
        <f>IF(BASE_MARKET_DATA[[#This Row],[DATE]]=_xlfn.MAXIFS(A:A,H:H,BASE_MARKET_DATA[[#This Row],[LABEL]]),1,0)</f>
        <v>0</v>
      </c>
      <c r="L7462" s="17">
        <f>IF(BASE_MARKET_DATA[[#This Row],[VARP]]&gt;0,1,0)</f>
        <v>1</v>
      </c>
    </row>
    <row r="7463" spans="1:12">
      <c r="A7463" s="1">
        <v>43977</v>
      </c>
      <c r="B7463" s="17" t="s">
        <v>95</v>
      </c>
      <c r="C7463">
        <v>0.81957999999999998</v>
      </c>
      <c r="D7463">
        <v>0.82061000000000006</v>
      </c>
      <c r="E7463">
        <v>-1.0300000000000864E-3</v>
      </c>
      <c r="F7463">
        <v>-1.2551638415326236E-3</v>
      </c>
      <c r="G7463" s="17" t="s">
        <v>2</v>
      </c>
      <c r="H7463" s="17" t="s">
        <v>96</v>
      </c>
      <c r="I7463" s="17" t="s">
        <v>38</v>
      </c>
      <c r="J7463" s="17" t="s">
        <v>144</v>
      </c>
      <c r="K7463" s="17">
        <f>IF(BASE_MARKET_DATA[[#This Row],[DATE]]=_xlfn.MAXIFS(A:A,H:H,BASE_MARKET_DATA[[#This Row],[LABEL]]),1,0)</f>
        <v>0</v>
      </c>
      <c r="L7463" s="17">
        <f>IF(BASE_MARKET_DATA[[#This Row],[VARP]]&gt;0,1,0)</f>
        <v>0</v>
      </c>
    </row>
    <row r="7464" spans="1:12">
      <c r="A7464" s="1">
        <v>43978</v>
      </c>
      <c r="B7464" s="17" t="s">
        <v>95</v>
      </c>
      <c r="C7464">
        <v>0.81069999999999998</v>
      </c>
      <c r="D7464">
        <v>0.81957999999999998</v>
      </c>
      <c r="E7464">
        <v>-8.879999999999999E-3</v>
      </c>
      <c r="F7464">
        <v>-1.0834817833524487E-2</v>
      </c>
      <c r="G7464" s="17" t="s">
        <v>2</v>
      </c>
      <c r="H7464" s="17" t="s">
        <v>96</v>
      </c>
      <c r="I7464" s="17" t="s">
        <v>38</v>
      </c>
      <c r="J7464" s="17" t="s">
        <v>144</v>
      </c>
      <c r="K7464" s="17">
        <f>IF(BASE_MARKET_DATA[[#This Row],[DATE]]=_xlfn.MAXIFS(A:A,H:H,BASE_MARKET_DATA[[#This Row],[LABEL]]),1,0)</f>
        <v>0</v>
      </c>
      <c r="L7464" s="17">
        <f>IF(BASE_MARKET_DATA[[#This Row],[VARP]]&gt;0,1,0)</f>
        <v>0</v>
      </c>
    </row>
    <row r="7465" spans="1:12">
      <c r="A7465" s="1">
        <v>43979</v>
      </c>
      <c r="B7465" s="17" t="s">
        <v>95</v>
      </c>
      <c r="C7465">
        <v>0.81533999999999995</v>
      </c>
      <c r="D7465">
        <v>0.81069999999999998</v>
      </c>
      <c r="E7465">
        <v>4.6399999999999775E-3</v>
      </c>
      <c r="F7465">
        <v>5.7234488713457229E-3</v>
      </c>
      <c r="G7465" s="17" t="s">
        <v>2</v>
      </c>
      <c r="H7465" s="17" t="s">
        <v>96</v>
      </c>
      <c r="I7465" s="17" t="s">
        <v>38</v>
      </c>
      <c r="J7465" s="17" t="s">
        <v>144</v>
      </c>
      <c r="K7465" s="17">
        <f>IF(BASE_MARKET_DATA[[#This Row],[DATE]]=_xlfn.MAXIFS(A:A,H:H,BASE_MARKET_DATA[[#This Row],[LABEL]]),1,0)</f>
        <v>0</v>
      </c>
      <c r="L7465" s="17">
        <f>IF(BASE_MARKET_DATA[[#This Row],[VARP]]&gt;0,1,0)</f>
        <v>1</v>
      </c>
    </row>
    <row r="7466" spans="1:12">
      <c r="A7466" s="1">
        <v>43980</v>
      </c>
      <c r="B7466" s="17" t="s">
        <v>95</v>
      </c>
      <c r="C7466">
        <v>0.81158999999999992</v>
      </c>
      <c r="D7466">
        <v>0.81533999999999995</v>
      </c>
      <c r="E7466">
        <v>-3.7500000000000311E-3</v>
      </c>
      <c r="F7466">
        <v>-4.5993082640371271E-3</v>
      </c>
      <c r="G7466" s="17" t="s">
        <v>2</v>
      </c>
      <c r="H7466" s="17" t="s">
        <v>96</v>
      </c>
      <c r="I7466" s="17" t="s">
        <v>38</v>
      </c>
      <c r="J7466" s="17" t="s">
        <v>144</v>
      </c>
      <c r="K7466" s="17">
        <f>IF(BASE_MARKET_DATA[[#This Row],[DATE]]=_xlfn.MAXIFS(A:A,H:H,BASE_MARKET_DATA[[#This Row],[LABEL]]),1,0)</f>
        <v>0</v>
      </c>
      <c r="L7466" s="17">
        <f>IF(BASE_MARKET_DATA[[#This Row],[VARP]]&gt;0,1,0)</f>
        <v>0</v>
      </c>
    </row>
    <row r="7467" spans="1:12">
      <c r="A7467" s="1">
        <v>43983</v>
      </c>
      <c r="B7467" s="17" t="s">
        <v>95</v>
      </c>
      <c r="C7467">
        <v>0.8098479999999999</v>
      </c>
      <c r="D7467">
        <v>0.81158999999999992</v>
      </c>
      <c r="E7467">
        <v>-1.7420000000000213E-3</v>
      </c>
      <c r="F7467">
        <v>-2.1464039724491697E-3</v>
      </c>
      <c r="G7467" s="17" t="s">
        <v>2</v>
      </c>
      <c r="H7467" s="17" t="s">
        <v>96</v>
      </c>
      <c r="I7467" s="17" t="s">
        <v>38</v>
      </c>
      <c r="J7467" s="17" t="s">
        <v>144</v>
      </c>
      <c r="K7467" s="17">
        <f>IF(BASE_MARKET_DATA[[#This Row],[DATE]]=_xlfn.MAXIFS(A:A,H:H,BASE_MARKET_DATA[[#This Row],[LABEL]]),1,0)</f>
        <v>0</v>
      </c>
      <c r="L7467" s="17">
        <f>IF(BASE_MARKET_DATA[[#This Row],[VARP]]&gt;0,1,0)</f>
        <v>0</v>
      </c>
    </row>
    <row r="7468" spans="1:12">
      <c r="A7468" s="1">
        <v>43984</v>
      </c>
      <c r="B7468" s="17" t="s">
        <v>95</v>
      </c>
      <c r="C7468">
        <v>0.80083000000000004</v>
      </c>
      <c r="D7468">
        <v>0.8098479999999999</v>
      </c>
      <c r="E7468">
        <v>-9.0179999999998595E-3</v>
      </c>
      <c r="F7468">
        <v>-1.1135422943564547E-2</v>
      </c>
      <c r="G7468" s="17" t="s">
        <v>2</v>
      </c>
      <c r="H7468" s="17" t="s">
        <v>96</v>
      </c>
      <c r="I7468" s="17" t="s">
        <v>38</v>
      </c>
      <c r="J7468" s="17" t="s">
        <v>144</v>
      </c>
      <c r="K7468" s="17">
        <f>IF(BASE_MARKET_DATA[[#This Row],[DATE]]=_xlfn.MAXIFS(A:A,H:H,BASE_MARKET_DATA[[#This Row],[LABEL]]),1,0)</f>
        <v>0</v>
      </c>
      <c r="L7468" s="17">
        <f>IF(BASE_MARKET_DATA[[#This Row],[VARP]]&gt;0,1,0)</f>
        <v>0</v>
      </c>
    </row>
    <row r="7469" spans="1:12">
      <c r="A7469" s="1">
        <v>43985</v>
      </c>
      <c r="B7469" s="17" t="s">
        <v>95</v>
      </c>
      <c r="C7469">
        <v>0.79481999999999997</v>
      </c>
      <c r="D7469">
        <v>0.80083000000000004</v>
      </c>
      <c r="E7469">
        <v>-6.0100000000000708E-3</v>
      </c>
      <c r="F7469">
        <v>-7.5047138593709907E-3</v>
      </c>
      <c r="G7469" s="17" t="s">
        <v>2</v>
      </c>
      <c r="H7469" s="17" t="s">
        <v>96</v>
      </c>
      <c r="I7469" s="17" t="s">
        <v>38</v>
      </c>
      <c r="J7469" s="17" t="s">
        <v>144</v>
      </c>
      <c r="K7469" s="17">
        <f>IF(BASE_MARKET_DATA[[#This Row],[DATE]]=_xlfn.MAXIFS(A:A,H:H,BASE_MARKET_DATA[[#This Row],[LABEL]]),1,0)</f>
        <v>0</v>
      </c>
      <c r="L7469" s="17">
        <f>IF(BASE_MARKET_DATA[[#This Row],[VARP]]&gt;0,1,0)</f>
        <v>0</v>
      </c>
    </row>
    <row r="7470" spans="1:12">
      <c r="A7470" s="1">
        <v>43986</v>
      </c>
      <c r="B7470" s="17" t="s">
        <v>95</v>
      </c>
      <c r="C7470">
        <v>0.79521999999999993</v>
      </c>
      <c r="D7470">
        <v>0.79481999999999997</v>
      </c>
      <c r="E7470">
        <v>3.9999999999995595E-4</v>
      </c>
      <c r="F7470">
        <v>5.0325859943126236E-4</v>
      </c>
      <c r="G7470" s="17" t="s">
        <v>2</v>
      </c>
      <c r="H7470" s="17" t="s">
        <v>96</v>
      </c>
      <c r="I7470" s="17" t="s">
        <v>38</v>
      </c>
      <c r="J7470" s="17" t="s">
        <v>144</v>
      </c>
      <c r="K7470" s="17">
        <f>IF(BASE_MARKET_DATA[[#This Row],[DATE]]=_xlfn.MAXIFS(A:A,H:H,BASE_MARKET_DATA[[#This Row],[LABEL]]),1,0)</f>
        <v>0</v>
      </c>
      <c r="L7470" s="17">
        <f>IF(BASE_MARKET_DATA[[#This Row],[VARP]]&gt;0,1,0)</f>
        <v>1</v>
      </c>
    </row>
    <row r="7471" spans="1:12">
      <c r="A7471" s="1">
        <v>43987</v>
      </c>
      <c r="B7471" s="17" t="s">
        <v>95</v>
      </c>
      <c r="C7471">
        <v>0.79308000000000001</v>
      </c>
      <c r="D7471">
        <v>0.79521999999999993</v>
      </c>
      <c r="E7471">
        <v>-2.1399999999999197E-3</v>
      </c>
      <c r="F7471">
        <v>-2.6910791982091998E-3</v>
      </c>
      <c r="G7471" s="17" t="s">
        <v>2</v>
      </c>
      <c r="H7471" s="17" t="s">
        <v>96</v>
      </c>
      <c r="I7471" s="17" t="s">
        <v>38</v>
      </c>
      <c r="J7471" s="17" t="s">
        <v>144</v>
      </c>
      <c r="K7471" s="17">
        <f>IF(BASE_MARKET_DATA[[#This Row],[DATE]]=_xlfn.MAXIFS(A:A,H:H,BASE_MARKET_DATA[[#This Row],[LABEL]]),1,0)</f>
        <v>0</v>
      </c>
      <c r="L7471" s="17">
        <f>IF(BASE_MARKET_DATA[[#This Row],[VARP]]&gt;0,1,0)</f>
        <v>0</v>
      </c>
    </row>
    <row r="7472" spans="1:12">
      <c r="A7472" s="1">
        <v>43990</v>
      </c>
      <c r="B7472" s="17" t="s">
        <v>95</v>
      </c>
      <c r="C7472">
        <v>0.78581000000000001</v>
      </c>
      <c r="D7472">
        <v>0.79308000000000001</v>
      </c>
      <c r="E7472">
        <v>-7.2699999999999987E-3</v>
      </c>
      <c r="F7472">
        <v>-9.1667927573510846E-3</v>
      </c>
      <c r="G7472" s="17" t="s">
        <v>2</v>
      </c>
      <c r="H7472" s="17" t="s">
        <v>96</v>
      </c>
      <c r="I7472" s="17" t="s">
        <v>38</v>
      </c>
      <c r="J7472" s="17" t="s">
        <v>144</v>
      </c>
      <c r="K7472" s="17">
        <f>IF(BASE_MARKET_DATA[[#This Row],[DATE]]=_xlfn.MAXIFS(A:A,H:H,BASE_MARKET_DATA[[#This Row],[LABEL]]),1,0)</f>
        <v>0</v>
      </c>
      <c r="L7472" s="17">
        <f>IF(BASE_MARKET_DATA[[#This Row],[VARP]]&gt;0,1,0)</f>
        <v>0</v>
      </c>
    </row>
    <row r="7473" spans="1:12">
      <c r="A7473" s="1">
        <v>43991</v>
      </c>
      <c r="B7473" s="17" t="s">
        <v>95</v>
      </c>
      <c r="C7473">
        <v>0.78522000000000003</v>
      </c>
      <c r="D7473">
        <v>0.78581000000000001</v>
      </c>
      <c r="E7473">
        <v>-5.8999999999997943E-4</v>
      </c>
      <c r="F7473">
        <v>-7.5081762767078479E-4</v>
      </c>
      <c r="G7473" s="17" t="s">
        <v>2</v>
      </c>
      <c r="H7473" s="17" t="s">
        <v>96</v>
      </c>
      <c r="I7473" s="17" t="s">
        <v>38</v>
      </c>
      <c r="J7473" s="17" t="s">
        <v>144</v>
      </c>
      <c r="K7473" s="17">
        <f>IF(BASE_MARKET_DATA[[#This Row],[DATE]]=_xlfn.MAXIFS(A:A,H:H,BASE_MARKET_DATA[[#This Row],[LABEL]]),1,0)</f>
        <v>0</v>
      </c>
      <c r="L7473" s="17">
        <f>IF(BASE_MARKET_DATA[[#This Row],[VARP]]&gt;0,1,0)</f>
        <v>0</v>
      </c>
    </row>
    <row r="7474" spans="1:12">
      <c r="A7474" s="1">
        <v>43992</v>
      </c>
      <c r="B7474" s="17" t="s">
        <v>95</v>
      </c>
      <c r="C7474">
        <v>0.78669999999999995</v>
      </c>
      <c r="D7474">
        <v>0.78522000000000003</v>
      </c>
      <c r="E7474">
        <v>1.4799999999999258E-3</v>
      </c>
      <c r="F7474">
        <v>1.8848220880771321E-3</v>
      </c>
      <c r="G7474" s="17" t="s">
        <v>2</v>
      </c>
      <c r="H7474" s="17" t="s">
        <v>96</v>
      </c>
      <c r="I7474" s="17" t="s">
        <v>38</v>
      </c>
      <c r="J7474" s="17" t="s">
        <v>144</v>
      </c>
      <c r="K7474" s="17">
        <f>IF(BASE_MARKET_DATA[[#This Row],[DATE]]=_xlfn.MAXIFS(A:A,H:H,BASE_MARKET_DATA[[#This Row],[LABEL]]),1,0)</f>
        <v>0</v>
      </c>
      <c r="L7474" s="17">
        <f>IF(BASE_MARKET_DATA[[#This Row],[VARP]]&gt;0,1,0)</f>
        <v>1</v>
      </c>
    </row>
    <row r="7475" spans="1:12">
      <c r="A7475" s="1">
        <v>43993</v>
      </c>
      <c r="B7475" s="17" t="s">
        <v>95</v>
      </c>
      <c r="C7475">
        <v>0.78673999999999999</v>
      </c>
      <c r="D7475">
        <v>0.78669999999999995</v>
      </c>
      <c r="E7475">
        <v>4.0000000000040004E-5</v>
      </c>
      <c r="F7475">
        <v>5.0845303165170971E-5</v>
      </c>
      <c r="G7475" s="17" t="s">
        <v>2</v>
      </c>
      <c r="H7475" s="17" t="s">
        <v>96</v>
      </c>
      <c r="I7475" s="17" t="s">
        <v>38</v>
      </c>
      <c r="J7475" s="17" t="s">
        <v>144</v>
      </c>
      <c r="K7475" s="17">
        <f>IF(BASE_MARKET_DATA[[#This Row],[DATE]]=_xlfn.MAXIFS(A:A,H:H,BASE_MARKET_DATA[[#This Row],[LABEL]]),1,0)</f>
        <v>0</v>
      </c>
      <c r="L7475" s="17">
        <f>IF(BASE_MARKET_DATA[[#This Row],[VARP]]&gt;0,1,0)</f>
        <v>1</v>
      </c>
    </row>
    <row r="7476" spans="1:12">
      <c r="A7476" s="1">
        <v>43994</v>
      </c>
      <c r="B7476" s="17" t="s">
        <v>95</v>
      </c>
      <c r="C7476">
        <v>0.79510000000000003</v>
      </c>
      <c r="D7476">
        <v>0.78673999999999999</v>
      </c>
      <c r="E7476">
        <v>8.3600000000000341E-3</v>
      </c>
      <c r="F7476">
        <v>1.0626128072806816E-2</v>
      </c>
      <c r="G7476" s="17" t="s">
        <v>2</v>
      </c>
      <c r="H7476" s="17" t="s">
        <v>96</v>
      </c>
      <c r="I7476" s="17" t="s">
        <v>38</v>
      </c>
      <c r="J7476" s="17" t="s">
        <v>144</v>
      </c>
      <c r="K7476" s="17">
        <f>IF(BASE_MARKET_DATA[[#This Row],[DATE]]=_xlfn.MAXIFS(A:A,H:H,BASE_MARKET_DATA[[#This Row],[LABEL]]),1,0)</f>
        <v>0</v>
      </c>
      <c r="L7476" s="17">
        <f>IF(BASE_MARKET_DATA[[#This Row],[VARP]]&gt;0,1,0)</f>
        <v>1</v>
      </c>
    </row>
    <row r="7477" spans="1:12">
      <c r="A7477" s="1">
        <v>43997</v>
      </c>
      <c r="B7477" s="17" t="s">
        <v>95</v>
      </c>
      <c r="C7477">
        <v>0.79943999999999993</v>
      </c>
      <c r="D7477">
        <v>0.79510000000000003</v>
      </c>
      <c r="E7477">
        <v>4.3399999999998995E-3</v>
      </c>
      <c r="F7477">
        <v>5.4584329015216941E-3</v>
      </c>
      <c r="G7477" s="17" t="s">
        <v>2</v>
      </c>
      <c r="H7477" s="17" t="s">
        <v>96</v>
      </c>
      <c r="I7477" s="17" t="s">
        <v>38</v>
      </c>
      <c r="J7477" s="17" t="s">
        <v>144</v>
      </c>
      <c r="K7477" s="17">
        <f>IF(BASE_MARKET_DATA[[#This Row],[DATE]]=_xlfn.MAXIFS(A:A,H:H,BASE_MARKET_DATA[[#This Row],[LABEL]]),1,0)</f>
        <v>0</v>
      </c>
      <c r="L7477" s="17">
        <f>IF(BASE_MARKET_DATA[[#This Row],[VARP]]&gt;0,1,0)</f>
        <v>1</v>
      </c>
    </row>
    <row r="7478" spans="1:12">
      <c r="A7478" s="1">
        <v>43998</v>
      </c>
      <c r="B7478" s="17" t="s">
        <v>95</v>
      </c>
      <c r="C7478">
        <v>0.79127999999999998</v>
      </c>
      <c r="D7478">
        <v>0.79943999999999993</v>
      </c>
      <c r="E7478">
        <v>-8.1599999999999451E-3</v>
      </c>
      <c r="F7478">
        <v>-1.0207145001500982E-2</v>
      </c>
      <c r="G7478" s="17" t="s">
        <v>2</v>
      </c>
      <c r="H7478" s="17" t="s">
        <v>96</v>
      </c>
      <c r="I7478" s="17" t="s">
        <v>38</v>
      </c>
      <c r="J7478" s="17" t="s">
        <v>144</v>
      </c>
      <c r="K7478" s="17">
        <f>IF(BASE_MARKET_DATA[[#This Row],[DATE]]=_xlfn.MAXIFS(A:A,H:H,BASE_MARKET_DATA[[#This Row],[LABEL]]),1,0)</f>
        <v>0</v>
      </c>
      <c r="L7478" s="17">
        <f>IF(BASE_MARKET_DATA[[#This Row],[VARP]]&gt;0,1,0)</f>
        <v>0</v>
      </c>
    </row>
    <row r="7479" spans="1:12">
      <c r="A7479" s="1">
        <v>43999</v>
      </c>
      <c r="B7479" s="17" t="s">
        <v>95</v>
      </c>
      <c r="C7479">
        <v>0.79459000000000002</v>
      </c>
      <c r="D7479">
        <v>0.79127999999999998</v>
      </c>
      <c r="E7479">
        <v>3.3100000000000351E-3</v>
      </c>
      <c r="F7479">
        <v>4.1830957436053426E-3</v>
      </c>
      <c r="G7479" s="17" t="s">
        <v>2</v>
      </c>
      <c r="H7479" s="17" t="s">
        <v>96</v>
      </c>
      <c r="I7479" s="17" t="s">
        <v>38</v>
      </c>
      <c r="J7479" s="17" t="s">
        <v>144</v>
      </c>
      <c r="K7479" s="17">
        <f>IF(BASE_MARKET_DATA[[#This Row],[DATE]]=_xlfn.MAXIFS(A:A,H:H,BASE_MARKET_DATA[[#This Row],[LABEL]]),1,0)</f>
        <v>0</v>
      </c>
      <c r="L7479" s="17">
        <f>IF(BASE_MARKET_DATA[[#This Row],[VARP]]&gt;0,1,0)</f>
        <v>1</v>
      </c>
    </row>
    <row r="7480" spans="1:12">
      <c r="A7480" s="1">
        <v>44000</v>
      </c>
      <c r="B7480" s="17" t="s">
        <v>95</v>
      </c>
      <c r="C7480">
        <v>0.79664000000000001</v>
      </c>
      <c r="D7480">
        <v>0.79459000000000002</v>
      </c>
      <c r="E7480">
        <v>2.0499999999999963E-3</v>
      </c>
      <c r="F7480">
        <v>2.579946890849364E-3</v>
      </c>
      <c r="G7480" s="17" t="s">
        <v>2</v>
      </c>
      <c r="H7480" s="17" t="s">
        <v>96</v>
      </c>
      <c r="I7480" s="17" t="s">
        <v>38</v>
      </c>
      <c r="J7480" s="17" t="s">
        <v>144</v>
      </c>
      <c r="K7480" s="17">
        <f>IF(BASE_MARKET_DATA[[#This Row],[DATE]]=_xlfn.MAXIFS(A:A,H:H,BASE_MARKET_DATA[[#This Row],[LABEL]]),1,0)</f>
        <v>0</v>
      </c>
      <c r="L7480" s="17">
        <f>IF(BASE_MARKET_DATA[[#This Row],[VARP]]&gt;0,1,0)</f>
        <v>1</v>
      </c>
    </row>
    <row r="7481" spans="1:12">
      <c r="A7481" s="1">
        <v>44001</v>
      </c>
      <c r="B7481" s="17" t="s">
        <v>95</v>
      </c>
      <c r="C7481">
        <v>0.80471000000000004</v>
      </c>
      <c r="D7481">
        <v>0.79664000000000001</v>
      </c>
      <c r="E7481">
        <v>8.0700000000000216E-3</v>
      </c>
      <c r="F7481">
        <v>1.0130046194014889E-2</v>
      </c>
      <c r="G7481" s="17" t="s">
        <v>2</v>
      </c>
      <c r="H7481" s="17" t="s">
        <v>96</v>
      </c>
      <c r="I7481" s="17" t="s">
        <v>38</v>
      </c>
      <c r="J7481" s="17" t="s">
        <v>144</v>
      </c>
      <c r="K7481" s="17">
        <f>IF(BASE_MARKET_DATA[[#This Row],[DATE]]=_xlfn.MAXIFS(A:A,H:H,BASE_MARKET_DATA[[#This Row],[LABEL]]),1,0)</f>
        <v>0</v>
      </c>
      <c r="L7481" s="17">
        <f>IF(BASE_MARKET_DATA[[#This Row],[VARP]]&gt;0,1,0)</f>
        <v>1</v>
      </c>
    </row>
    <row r="7482" spans="1:12">
      <c r="A7482" s="1">
        <v>44004</v>
      </c>
      <c r="B7482" s="17" t="s">
        <v>95</v>
      </c>
      <c r="C7482">
        <v>0.80984</v>
      </c>
      <c r="D7482">
        <v>0.80471000000000004</v>
      </c>
      <c r="E7482">
        <v>5.1299999999999679E-3</v>
      </c>
      <c r="F7482">
        <v>6.3749673795528419E-3</v>
      </c>
      <c r="G7482" s="17" t="s">
        <v>2</v>
      </c>
      <c r="H7482" s="17" t="s">
        <v>96</v>
      </c>
      <c r="I7482" s="17" t="s">
        <v>38</v>
      </c>
      <c r="J7482" s="17" t="s">
        <v>144</v>
      </c>
      <c r="K7482" s="17">
        <f>IF(BASE_MARKET_DATA[[#This Row],[DATE]]=_xlfn.MAXIFS(A:A,H:H,BASE_MARKET_DATA[[#This Row],[LABEL]]),1,0)</f>
        <v>0</v>
      </c>
      <c r="L7482" s="17">
        <f>IF(BASE_MARKET_DATA[[#This Row],[VARP]]&gt;0,1,0)</f>
        <v>1</v>
      </c>
    </row>
    <row r="7483" spans="1:12">
      <c r="A7483" s="1">
        <v>44005</v>
      </c>
      <c r="B7483" s="17" t="s">
        <v>95</v>
      </c>
      <c r="C7483">
        <v>0.79990000000000006</v>
      </c>
      <c r="D7483">
        <v>0.80984</v>
      </c>
      <c r="E7483">
        <v>-9.9399999999999489E-3</v>
      </c>
      <c r="F7483">
        <v>-1.2274029437913598E-2</v>
      </c>
      <c r="G7483" s="17" t="s">
        <v>2</v>
      </c>
      <c r="H7483" s="17" t="s">
        <v>96</v>
      </c>
      <c r="I7483" s="17" t="s">
        <v>38</v>
      </c>
      <c r="J7483" s="17" t="s">
        <v>144</v>
      </c>
      <c r="K7483" s="17">
        <f>IF(BASE_MARKET_DATA[[#This Row],[DATE]]=_xlfn.MAXIFS(A:A,H:H,BASE_MARKET_DATA[[#This Row],[LABEL]]),1,0)</f>
        <v>0</v>
      </c>
      <c r="L7483" s="17">
        <f>IF(BASE_MARKET_DATA[[#This Row],[VARP]]&gt;0,1,0)</f>
        <v>0</v>
      </c>
    </row>
    <row r="7484" spans="1:12">
      <c r="A7484" s="1">
        <v>44006</v>
      </c>
      <c r="B7484" s="17" t="s">
        <v>95</v>
      </c>
      <c r="C7484">
        <v>0.79841000000000006</v>
      </c>
      <c r="D7484">
        <v>0.79990000000000006</v>
      </c>
      <c r="E7484">
        <v>-1.4899999999999913E-3</v>
      </c>
      <c r="F7484">
        <v>-1.8627328416051896E-3</v>
      </c>
      <c r="G7484" s="17" t="s">
        <v>2</v>
      </c>
      <c r="H7484" s="17" t="s">
        <v>96</v>
      </c>
      <c r="I7484" s="17" t="s">
        <v>38</v>
      </c>
      <c r="J7484" s="17" t="s">
        <v>144</v>
      </c>
      <c r="K7484" s="17">
        <f>IF(BASE_MARKET_DATA[[#This Row],[DATE]]=_xlfn.MAXIFS(A:A,H:H,BASE_MARKET_DATA[[#This Row],[LABEL]]),1,0)</f>
        <v>0</v>
      </c>
      <c r="L7484" s="17">
        <f>IF(BASE_MARKET_DATA[[#This Row],[VARP]]&gt;0,1,0)</f>
        <v>0</v>
      </c>
    </row>
    <row r="7485" spans="1:12">
      <c r="A7485" s="1">
        <v>44007</v>
      </c>
      <c r="B7485" s="17" t="s">
        <v>95</v>
      </c>
      <c r="C7485">
        <v>0.80561000000000005</v>
      </c>
      <c r="D7485">
        <v>0.79841000000000006</v>
      </c>
      <c r="E7485">
        <v>7.1999999999999842E-3</v>
      </c>
      <c r="F7485">
        <v>9.0179231222053628E-3</v>
      </c>
      <c r="G7485" s="17" t="s">
        <v>2</v>
      </c>
      <c r="H7485" s="17" t="s">
        <v>96</v>
      </c>
      <c r="I7485" s="17" t="s">
        <v>38</v>
      </c>
      <c r="J7485" s="17" t="s">
        <v>144</v>
      </c>
      <c r="K7485" s="17">
        <f>IF(BASE_MARKET_DATA[[#This Row],[DATE]]=_xlfn.MAXIFS(A:A,H:H,BASE_MARKET_DATA[[#This Row],[LABEL]]),1,0)</f>
        <v>0</v>
      </c>
      <c r="L7485" s="17">
        <f>IF(BASE_MARKET_DATA[[#This Row],[VARP]]&gt;0,1,0)</f>
        <v>1</v>
      </c>
    </row>
    <row r="7486" spans="1:12">
      <c r="A7486" s="1">
        <v>44008</v>
      </c>
      <c r="B7486" s="17" t="s">
        <v>95</v>
      </c>
      <c r="C7486">
        <v>0.80479999999999996</v>
      </c>
      <c r="D7486">
        <v>0.80561000000000005</v>
      </c>
      <c r="E7486">
        <v>-8.1000000000008843E-4</v>
      </c>
      <c r="F7486">
        <v>-1.0054492868758933E-3</v>
      </c>
      <c r="G7486" s="17" t="s">
        <v>2</v>
      </c>
      <c r="H7486" s="17" t="s">
        <v>96</v>
      </c>
      <c r="I7486" s="17" t="s">
        <v>38</v>
      </c>
      <c r="J7486" s="17" t="s">
        <v>144</v>
      </c>
      <c r="K7486" s="17">
        <f>IF(BASE_MARKET_DATA[[#This Row],[DATE]]=_xlfn.MAXIFS(A:A,H:H,BASE_MARKET_DATA[[#This Row],[LABEL]]),1,0)</f>
        <v>0</v>
      </c>
      <c r="L7486" s="17">
        <f>IF(BASE_MARKET_DATA[[#This Row],[VARP]]&gt;0,1,0)</f>
        <v>0</v>
      </c>
    </row>
    <row r="7487" spans="1:12">
      <c r="A7487" s="1">
        <v>44011</v>
      </c>
      <c r="B7487" s="17" t="s">
        <v>95</v>
      </c>
      <c r="C7487">
        <v>0.81023000000000001</v>
      </c>
      <c r="D7487">
        <v>0.80479999999999996</v>
      </c>
      <c r="E7487">
        <v>5.4300000000000459E-3</v>
      </c>
      <c r="F7487">
        <v>6.7470178926441922E-3</v>
      </c>
      <c r="G7487" s="17" t="s">
        <v>2</v>
      </c>
      <c r="H7487" s="17" t="s">
        <v>96</v>
      </c>
      <c r="I7487" s="17" t="s">
        <v>38</v>
      </c>
      <c r="J7487" s="17" t="s">
        <v>144</v>
      </c>
      <c r="K7487" s="17">
        <f>IF(BASE_MARKET_DATA[[#This Row],[DATE]]=_xlfn.MAXIFS(A:A,H:H,BASE_MARKET_DATA[[#This Row],[LABEL]]),1,0)</f>
        <v>0</v>
      </c>
      <c r="L7487" s="17">
        <f>IF(BASE_MARKET_DATA[[#This Row],[VARP]]&gt;0,1,0)</f>
        <v>1</v>
      </c>
    </row>
    <row r="7488" spans="1:12">
      <c r="A7488" s="1">
        <v>44012</v>
      </c>
      <c r="B7488" s="17" t="s">
        <v>95</v>
      </c>
      <c r="C7488">
        <v>0.81231000000000009</v>
      </c>
      <c r="D7488">
        <v>0.81023000000000001</v>
      </c>
      <c r="E7488">
        <v>2.0800000000000818E-3</v>
      </c>
      <c r="F7488">
        <v>2.5671722844131687E-3</v>
      </c>
      <c r="G7488" s="17" t="s">
        <v>2</v>
      </c>
      <c r="H7488" s="17" t="s">
        <v>96</v>
      </c>
      <c r="I7488" s="17" t="s">
        <v>38</v>
      </c>
      <c r="J7488" s="17" t="s">
        <v>144</v>
      </c>
      <c r="K7488" s="17">
        <f>IF(BASE_MARKET_DATA[[#This Row],[DATE]]=_xlfn.MAXIFS(A:A,H:H,BASE_MARKET_DATA[[#This Row],[LABEL]]),1,0)</f>
        <v>0</v>
      </c>
      <c r="L7488" s="17">
        <f>IF(BASE_MARKET_DATA[[#This Row],[VARP]]&gt;0,1,0)</f>
        <v>1</v>
      </c>
    </row>
    <row r="7489" spans="1:12">
      <c r="A7489" s="1">
        <v>44013</v>
      </c>
      <c r="B7489" s="17" t="s">
        <v>95</v>
      </c>
      <c r="C7489">
        <v>0.80715000000000003</v>
      </c>
      <c r="D7489">
        <v>0.81231000000000009</v>
      </c>
      <c r="E7489">
        <v>-5.1600000000000534E-3</v>
      </c>
      <c r="F7489">
        <v>-6.3522546810947213E-3</v>
      </c>
      <c r="G7489" s="17" t="s">
        <v>2</v>
      </c>
      <c r="H7489" s="17" t="s">
        <v>96</v>
      </c>
      <c r="I7489" s="17" t="s">
        <v>38</v>
      </c>
      <c r="J7489" s="17" t="s">
        <v>144</v>
      </c>
      <c r="K7489" s="17">
        <f>IF(BASE_MARKET_DATA[[#This Row],[DATE]]=_xlfn.MAXIFS(A:A,H:H,BASE_MARKET_DATA[[#This Row],[LABEL]]),1,0)</f>
        <v>0</v>
      </c>
      <c r="L7489" s="17">
        <f>IF(BASE_MARKET_DATA[[#This Row],[VARP]]&gt;0,1,0)</f>
        <v>0</v>
      </c>
    </row>
    <row r="7490" spans="1:12">
      <c r="A7490" s="1">
        <v>44014</v>
      </c>
      <c r="B7490" s="17" t="s">
        <v>95</v>
      </c>
      <c r="C7490">
        <v>0.80226000000000008</v>
      </c>
      <c r="D7490">
        <v>0.80715000000000003</v>
      </c>
      <c r="E7490">
        <v>-4.8899999999999499E-3</v>
      </c>
      <c r="F7490">
        <v>-6.0583534658984698E-3</v>
      </c>
      <c r="G7490" s="17" t="s">
        <v>2</v>
      </c>
      <c r="H7490" s="17" t="s">
        <v>96</v>
      </c>
      <c r="I7490" s="17" t="s">
        <v>38</v>
      </c>
      <c r="J7490" s="17" t="s">
        <v>144</v>
      </c>
      <c r="K7490" s="17">
        <f>IF(BASE_MARKET_DATA[[#This Row],[DATE]]=_xlfn.MAXIFS(A:A,H:H,BASE_MARKET_DATA[[#This Row],[LABEL]]),1,0)</f>
        <v>0</v>
      </c>
      <c r="L7490" s="17">
        <f>IF(BASE_MARKET_DATA[[#This Row],[VARP]]&gt;0,1,0)</f>
        <v>0</v>
      </c>
    </row>
    <row r="7491" spans="1:12">
      <c r="A7491" s="1">
        <v>44015</v>
      </c>
      <c r="B7491" s="17" t="s">
        <v>95</v>
      </c>
      <c r="C7491">
        <v>0.80215600000000009</v>
      </c>
      <c r="D7491">
        <v>0.80226000000000008</v>
      </c>
      <c r="E7491">
        <v>-1.0399999999999299E-4</v>
      </c>
      <c r="F7491">
        <v>-1.2963378455861313E-4</v>
      </c>
      <c r="G7491" s="17" t="s">
        <v>2</v>
      </c>
      <c r="H7491" s="17" t="s">
        <v>96</v>
      </c>
      <c r="I7491" s="17" t="s">
        <v>38</v>
      </c>
      <c r="J7491" s="17" t="s">
        <v>144</v>
      </c>
      <c r="K7491" s="17">
        <f>IF(BASE_MARKET_DATA[[#This Row],[DATE]]=_xlfn.MAXIFS(A:A,H:H,BASE_MARKET_DATA[[#This Row],[LABEL]]),1,0)</f>
        <v>0</v>
      </c>
      <c r="L7491" s="17">
        <f>IF(BASE_MARKET_DATA[[#This Row],[VARP]]&gt;0,1,0)</f>
        <v>0</v>
      </c>
    </row>
    <row r="7492" spans="1:12">
      <c r="A7492" s="1">
        <v>44018</v>
      </c>
      <c r="B7492" s="17" t="s">
        <v>95</v>
      </c>
      <c r="C7492">
        <v>0.80157</v>
      </c>
      <c r="D7492">
        <v>0.80215600000000009</v>
      </c>
      <c r="E7492">
        <v>-5.8600000000008645E-4</v>
      </c>
      <c r="F7492">
        <v>-7.3053121836660993E-4</v>
      </c>
      <c r="G7492" s="17" t="s">
        <v>2</v>
      </c>
      <c r="H7492" s="17" t="s">
        <v>96</v>
      </c>
      <c r="I7492" s="17" t="s">
        <v>38</v>
      </c>
      <c r="J7492" s="17" t="s">
        <v>144</v>
      </c>
      <c r="K7492" s="17">
        <f>IF(BASE_MARKET_DATA[[#This Row],[DATE]]=_xlfn.MAXIFS(A:A,H:H,BASE_MARKET_DATA[[#This Row],[LABEL]]),1,0)</f>
        <v>0</v>
      </c>
      <c r="L7492" s="17">
        <f>IF(BASE_MARKET_DATA[[#This Row],[VARP]]&gt;0,1,0)</f>
        <v>0</v>
      </c>
    </row>
    <row r="7493" spans="1:12">
      <c r="A7493" s="1">
        <v>44019</v>
      </c>
      <c r="B7493" s="17" t="s">
        <v>95</v>
      </c>
      <c r="C7493">
        <v>0.80028999999999995</v>
      </c>
      <c r="D7493">
        <v>0.80157</v>
      </c>
      <c r="E7493">
        <v>-1.2800000000000589E-3</v>
      </c>
      <c r="F7493">
        <v>-1.5968661501803447E-3</v>
      </c>
      <c r="G7493" s="17" t="s">
        <v>2</v>
      </c>
      <c r="H7493" s="17" t="s">
        <v>96</v>
      </c>
      <c r="I7493" s="17" t="s">
        <v>38</v>
      </c>
      <c r="J7493" s="17" t="s">
        <v>144</v>
      </c>
      <c r="K7493" s="17">
        <f>IF(BASE_MARKET_DATA[[#This Row],[DATE]]=_xlfn.MAXIFS(A:A,H:H,BASE_MARKET_DATA[[#This Row],[LABEL]]),1,0)</f>
        <v>0</v>
      </c>
      <c r="L7493" s="17">
        <f>IF(BASE_MARKET_DATA[[#This Row],[VARP]]&gt;0,1,0)</f>
        <v>0</v>
      </c>
    </row>
    <row r="7494" spans="1:12">
      <c r="A7494" s="1">
        <v>44020</v>
      </c>
      <c r="B7494" s="17" t="s">
        <v>95</v>
      </c>
      <c r="C7494">
        <v>0.79727000000000003</v>
      </c>
      <c r="D7494">
        <v>0.80028999999999995</v>
      </c>
      <c r="E7494">
        <v>-3.0199999999999116E-3</v>
      </c>
      <c r="F7494">
        <v>-3.7736320583787275E-3</v>
      </c>
      <c r="G7494" s="17" t="s">
        <v>2</v>
      </c>
      <c r="H7494" s="17" t="s">
        <v>96</v>
      </c>
      <c r="I7494" s="17" t="s">
        <v>38</v>
      </c>
      <c r="J7494" s="17" t="s">
        <v>144</v>
      </c>
      <c r="K7494" s="17">
        <f>IF(BASE_MARKET_DATA[[#This Row],[DATE]]=_xlfn.MAXIFS(A:A,H:H,BASE_MARKET_DATA[[#This Row],[LABEL]]),1,0)</f>
        <v>0</v>
      </c>
      <c r="L7494" s="17">
        <f>IF(BASE_MARKET_DATA[[#This Row],[VARP]]&gt;0,1,0)</f>
        <v>0</v>
      </c>
    </row>
    <row r="7495" spans="1:12">
      <c r="A7495" s="1">
        <v>44021</v>
      </c>
      <c r="B7495" s="17" t="s">
        <v>95</v>
      </c>
      <c r="C7495">
        <v>0.79279999999999995</v>
      </c>
      <c r="D7495">
        <v>0.79727000000000003</v>
      </c>
      <c r="E7495">
        <v>-4.470000000000085E-3</v>
      </c>
      <c r="F7495">
        <v>-5.6066326338631645E-3</v>
      </c>
      <c r="G7495" s="17" t="s">
        <v>2</v>
      </c>
      <c r="H7495" s="17" t="s">
        <v>96</v>
      </c>
      <c r="I7495" s="17" t="s">
        <v>38</v>
      </c>
      <c r="J7495" s="17" t="s">
        <v>144</v>
      </c>
      <c r="K7495" s="17">
        <f>IF(BASE_MARKET_DATA[[#This Row],[DATE]]=_xlfn.MAXIFS(A:A,H:H,BASE_MARKET_DATA[[#This Row],[LABEL]]),1,0)</f>
        <v>0</v>
      </c>
      <c r="L7495" s="17">
        <f>IF(BASE_MARKET_DATA[[#This Row],[VARP]]&gt;0,1,0)</f>
        <v>0</v>
      </c>
    </row>
    <row r="7496" spans="1:12">
      <c r="A7496" s="1">
        <v>44022</v>
      </c>
      <c r="B7496" s="17" t="s">
        <v>95</v>
      </c>
      <c r="C7496">
        <v>0.79332999999999998</v>
      </c>
      <c r="D7496">
        <v>0.79279999999999995</v>
      </c>
      <c r="E7496">
        <v>5.3000000000003045E-4</v>
      </c>
      <c r="F7496">
        <v>6.6851664984867614E-4</v>
      </c>
      <c r="G7496" s="17" t="s">
        <v>2</v>
      </c>
      <c r="H7496" s="17" t="s">
        <v>96</v>
      </c>
      <c r="I7496" s="17" t="s">
        <v>38</v>
      </c>
      <c r="J7496" s="17" t="s">
        <v>144</v>
      </c>
      <c r="K7496" s="17">
        <f>IF(BASE_MARKET_DATA[[#This Row],[DATE]]=_xlfn.MAXIFS(A:A,H:H,BASE_MARKET_DATA[[#This Row],[LABEL]]),1,0)</f>
        <v>0</v>
      </c>
      <c r="L7496" s="17">
        <f>IF(BASE_MARKET_DATA[[#This Row],[VARP]]&gt;0,1,0)</f>
        <v>1</v>
      </c>
    </row>
    <row r="7497" spans="1:12">
      <c r="A7497" s="1">
        <v>44025</v>
      </c>
      <c r="B7497" s="17" t="s">
        <v>95</v>
      </c>
      <c r="C7497">
        <v>0.79192200000000001</v>
      </c>
      <c r="D7497">
        <v>0.79332999999999998</v>
      </c>
      <c r="E7497">
        <v>-1.4079999999999648E-3</v>
      </c>
      <c r="F7497">
        <v>-1.774797373098162E-3</v>
      </c>
      <c r="G7497" s="17" t="s">
        <v>2</v>
      </c>
      <c r="H7497" s="17" t="s">
        <v>96</v>
      </c>
      <c r="I7497" s="17" t="s">
        <v>38</v>
      </c>
      <c r="J7497" s="17" t="s">
        <v>144</v>
      </c>
      <c r="K7497" s="17">
        <f>IF(BASE_MARKET_DATA[[#This Row],[DATE]]=_xlfn.MAXIFS(A:A,H:H,BASE_MARKET_DATA[[#This Row],[LABEL]]),1,0)</f>
        <v>0</v>
      </c>
      <c r="L7497" s="17">
        <f>IF(BASE_MARKET_DATA[[#This Row],[VARP]]&gt;0,1,0)</f>
        <v>0</v>
      </c>
    </row>
    <row r="7498" spans="1:12">
      <c r="A7498" s="1">
        <v>44026</v>
      </c>
      <c r="B7498" s="17" t="s">
        <v>95</v>
      </c>
      <c r="C7498">
        <v>0.79669999999999996</v>
      </c>
      <c r="D7498">
        <v>0.79192200000000001</v>
      </c>
      <c r="E7498">
        <v>4.777999999999949E-3</v>
      </c>
      <c r="F7498">
        <v>6.0334224835273537E-3</v>
      </c>
      <c r="G7498" s="17" t="s">
        <v>2</v>
      </c>
      <c r="H7498" s="17" t="s">
        <v>96</v>
      </c>
      <c r="I7498" s="17" t="s">
        <v>38</v>
      </c>
      <c r="J7498" s="17" t="s">
        <v>144</v>
      </c>
      <c r="K7498" s="17">
        <f>IF(BASE_MARKET_DATA[[#This Row],[DATE]]=_xlfn.MAXIFS(A:A,H:H,BASE_MARKET_DATA[[#This Row],[LABEL]]),1,0)</f>
        <v>0</v>
      </c>
      <c r="L7498" s="17">
        <f>IF(BASE_MARKET_DATA[[#This Row],[VARP]]&gt;0,1,0)</f>
        <v>1</v>
      </c>
    </row>
    <row r="7499" spans="1:12">
      <c r="A7499" s="1">
        <v>44027</v>
      </c>
      <c r="B7499" s="17" t="s">
        <v>95</v>
      </c>
      <c r="C7499">
        <v>0.79558999999999991</v>
      </c>
      <c r="D7499">
        <v>0.79669999999999996</v>
      </c>
      <c r="E7499">
        <v>-1.1100000000000554E-3</v>
      </c>
      <c r="F7499">
        <v>-1.3932471444710122E-3</v>
      </c>
      <c r="G7499" s="17" t="s">
        <v>2</v>
      </c>
      <c r="H7499" s="17" t="s">
        <v>96</v>
      </c>
      <c r="I7499" s="17" t="s">
        <v>38</v>
      </c>
      <c r="J7499" s="17" t="s">
        <v>144</v>
      </c>
      <c r="K7499" s="17">
        <f>IF(BASE_MARKET_DATA[[#This Row],[DATE]]=_xlfn.MAXIFS(A:A,H:H,BASE_MARKET_DATA[[#This Row],[LABEL]]),1,0)</f>
        <v>0</v>
      </c>
      <c r="L7499" s="17">
        <f>IF(BASE_MARKET_DATA[[#This Row],[VARP]]&gt;0,1,0)</f>
        <v>0</v>
      </c>
    </row>
    <row r="7500" spans="1:12">
      <c r="A7500" s="1">
        <v>44028</v>
      </c>
      <c r="B7500" s="17" t="s">
        <v>95</v>
      </c>
      <c r="C7500">
        <v>0.79421799999999998</v>
      </c>
      <c r="D7500">
        <v>0.79558999999999991</v>
      </c>
      <c r="E7500">
        <v>-1.3719999999999288E-3</v>
      </c>
      <c r="F7500">
        <v>-1.7245063412058082E-3</v>
      </c>
      <c r="G7500" s="17" t="s">
        <v>2</v>
      </c>
      <c r="H7500" s="17" t="s">
        <v>96</v>
      </c>
      <c r="I7500" s="17" t="s">
        <v>38</v>
      </c>
      <c r="J7500" s="17" t="s">
        <v>144</v>
      </c>
      <c r="K7500" s="17">
        <f>IF(BASE_MARKET_DATA[[#This Row],[DATE]]=_xlfn.MAXIFS(A:A,H:H,BASE_MARKET_DATA[[#This Row],[LABEL]]),1,0)</f>
        <v>0</v>
      </c>
      <c r="L7500" s="17">
        <f>IF(BASE_MARKET_DATA[[#This Row],[VARP]]&gt;0,1,0)</f>
        <v>0</v>
      </c>
    </row>
    <row r="7501" spans="1:12">
      <c r="A7501" s="1">
        <v>44029</v>
      </c>
      <c r="B7501" s="17" t="s">
        <v>95</v>
      </c>
      <c r="C7501">
        <v>0.79621000000000008</v>
      </c>
      <c r="D7501">
        <v>0.79421799999999998</v>
      </c>
      <c r="E7501">
        <v>1.9920000000001048E-3</v>
      </c>
      <c r="F7501">
        <v>2.5081274914445467E-3</v>
      </c>
      <c r="G7501" s="17" t="s">
        <v>2</v>
      </c>
      <c r="H7501" s="17" t="s">
        <v>96</v>
      </c>
      <c r="I7501" s="17" t="s">
        <v>38</v>
      </c>
      <c r="J7501" s="17" t="s">
        <v>144</v>
      </c>
      <c r="K7501" s="17">
        <f>IF(BASE_MARKET_DATA[[#This Row],[DATE]]=_xlfn.MAXIFS(A:A,H:H,BASE_MARKET_DATA[[#This Row],[LABEL]]),1,0)</f>
        <v>0</v>
      </c>
      <c r="L7501" s="17">
        <f>IF(BASE_MARKET_DATA[[#This Row],[VARP]]&gt;0,1,0)</f>
        <v>1</v>
      </c>
    </row>
    <row r="7502" spans="1:12">
      <c r="A7502" s="1">
        <v>44032</v>
      </c>
      <c r="B7502" s="17" t="s">
        <v>95</v>
      </c>
      <c r="C7502">
        <v>0.79547000000000001</v>
      </c>
      <c r="D7502">
        <v>0.79621000000000008</v>
      </c>
      <c r="E7502">
        <v>-7.4000000000007393E-4</v>
      </c>
      <c r="F7502">
        <v>-9.2940304693494658E-4</v>
      </c>
      <c r="G7502" s="17" t="s">
        <v>2</v>
      </c>
      <c r="H7502" s="17" t="s">
        <v>96</v>
      </c>
      <c r="I7502" s="17" t="s">
        <v>38</v>
      </c>
      <c r="J7502" s="17" t="s">
        <v>144</v>
      </c>
      <c r="K7502" s="17">
        <f>IF(BASE_MARKET_DATA[[#This Row],[DATE]]=_xlfn.MAXIFS(A:A,H:H,BASE_MARKET_DATA[[#This Row],[LABEL]]),1,0)</f>
        <v>0</v>
      </c>
      <c r="L7502" s="17">
        <f>IF(BASE_MARKET_DATA[[#This Row],[VARP]]&gt;0,1,0)</f>
        <v>0</v>
      </c>
    </row>
    <row r="7503" spans="1:12">
      <c r="A7503" s="1">
        <v>44033</v>
      </c>
      <c r="B7503" s="17" t="s">
        <v>95</v>
      </c>
      <c r="C7503">
        <v>0.78978000000000004</v>
      </c>
      <c r="D7503">
        <v>0.79547000000000001</v>
      </c>
      <c r="E7503">
        <v>-5.6899999999999729E-3</v>
      </c>
      <c r="F7503">
        <v>-7.1530038844959242E-3</v>
      </c>
      <c r="G7503" s="17" t="s">
        <v>2</v>
      </c>
      <c r="H7503" s="17" t="s">
        <v>96</v>
      </c>
      <c r="I7503" s="17" t="s">
        <v>38</v>
      </c>
      <c r="J7503" s="17" t="s">
        <v>144</v>
      </c>
      <c r="K7503" s="17">
        <f>IF(BASE_MARKET_DATA[[#This Row],[DATE]]=_xlfn.MAXIFS(A:A,H:H,BASE_MARKET_DATA[[#This Row],[LABEL]]),1,0)</f>
        <v>0</v>
      </c>
      <c r="L7503" s="17">
        <f>IF(BASE_MARKET_DATA[[#This Row],[VARP]]&gt;0,1,0)</f>
        <v>0</v>
      </c>
    </row>
    <row r="7504" spans="1:12">
      <c r="A7504" s="1">
        <v>44034</v>
      </c>
      <c r="B7504" s="17" t="s">
        <v>95</v>
      </c>
      <c r="C7504">
        <v>0.78549999999999998</v>
      </c>
      <c r="D7504">
        <v>0.78978000000000004</v>
      </c>
      <c r="E7504">
        <v>-4.2800000000000615E-3</v>
      </c>
      <c r="F7504">
        <v>-5.4192306718327402E-3</v>
      </c>
      <c r="G7504" s="17" t="s">
        <v>2</v>
      </c>
      <c r="H7504" s="17" t="s">
        <v>96</v>
      </c>
      <c r="I7504" s="17" t="s">
        <v>38</v>
      </c>
      <c r="J7504" s="17" t="s">
        <v>144</v>
      </c>
      <c r="K7504" s="17">
        <f>IF(BASE_MARKET_DATA[[#This Row],[DATE]]=_xlfn.MAXIFS(A:A,H:H,BASE_MARKET_DATA[[#This Row],[LABEL]]),1,0)</f>
        <v>0</v>
      </c>
      <c r="L7504" s="17">
        <f>IF(BASE_MARKET_DATA[[#This Row],[VARP]]&gt;0,1,0)</f>
        <v>0</v>
      </c>
    </row>
    <row r="7505" spans="1:12">
      <c r="A7505" s="1">
        <v>44035</v>
      </c>
      <c r="B7505" s="17" t="s">
        <v>95</v>
      </c>
      <c r="C7505">
        <v>0.78554999999999997</v>
      </c>
      <c r="D7505">
        <v>0.78549999999999998</v>
      </c>
      <c r="E7505">
        <v>4.9999999999994493E-5</v>
      </c>
      <c r="F7505">
        <v>6.365372374283195E-5</v>
      </c>
      <c r="G7505" s="17" t="s">
        <v>2</v>
      </c>
      <c r="H7505" s="17" t="s">
        <v>96</v>
      </c>
      <c r="I7505" s="17" t="s">
        <v>38</v>
      </c>
      <c r="J7505" s="17" t="s">
        <v>144</v>
      </c>
      <c r="K7505" s="17">
        <f>IF(BASE_MARKET_DATA[[#This Row],[DATE]]=_xlfn.MAXIFS(A:A,H:H,BASE_MARKET_DATA[[#This Row],[LABEL]]),1,0)</f>
        <v>0</v>
      </c>
      <c r="L7505" s="17">
        <f>IF(BASE_MARKET_DATA[[#This Row],[VARP]]&gt;0,1,0)</f>
        <v>1</v>
      </c>
    </row>
    <row r="7506" spans="1:12">
      <c r="A7506" s="1">
        <v>44036</v>
      </c>
      <c r="B7506" s="17" t="s">
        <v>95</v>
      </c>
      <c r="C7506">
        <v>0.78549999999999998</v>
      </c>
      <c r="D7506">
        <v>0.78554999999999997</v>
      </c>
      <c r="E7506">
        <v>-4.9999999999994493E-5</v>
      </c>
      <c r="F7506">
        <v>-6.3649672204181139E-5</v>
      </c>
      <c r="G7506" s="17" t="s">
        <v>2</v>
      </c>
      <c r="H7506" s="17" t="s">
        <v>96</v>
      </c>
      <c r="I7506" s="17" t="s">
        <v>38</v>
      </c>
      <c r="J7506" s="17" t="s">
        <v>144</v>
      </c>
      <c r="K7506" s="17">
        <f>IF(BASE_MARKET_DATA[[#This Row],[DATE]]=_xlfn.MAXIFS(A:A,H:H,BASE_MARKET_DATA[[#This Row],[LABEL]]),1,0)</f>
        <v>0</v>
      </c>
      <c r="L7506" s="17">
        <f>IF(BASE_MARKET_DATA[[#This Row],[VARP]]&gt;0,1,0)</f>
        <v>0</v>
      </c>
    </row>
    <row r="7507" spans="1:12">
      <c r="A7507" s="1">
        <v>44039</v>
      </c>
      <c r="B7507" s="17" t="s">
        <v>95</v>
      </c>
      <c r="C7507">
        <v>0.78149999999999997</v>
      </c>
      <c r="D7507">
        <v>0.78549999999999998</v>
      </c>
      <c r="E7507">
        <v>-4.0000000000000036E-3</v>
      </c>
      <c r="F7507">
        <v>-5.0922978994271213E-3</v>
      </c>
      <c r="G7507" s="17" t="s">
        <v>2</v>
      </c>
      <c r="H7507" s="17" t="s">
        <v>96</v>
      </c>
      <c r="I7507" s="17" t="s">
        <v>38</v>
      </c>
      <c r="J7507" s="17" t="s">
        <v>144</v>
      </c>
      <c r="K7507" s="17">
        <f>IF(BASE_MARKET_DATA[[#This Row],[DATE]]=_xlfn.MAXIFS(A:A,H:H,BASE_MARKET_DATA[[#This Row],[LABEL]]),1,0)</f>
        <v>0</v>
      </c>
      <c r="L7507" s="17">
        <f>IF(BASE_MARKET_DATA[[#This Row],[VARP]]&gt;0,1,0)</f>
        <v>0</v>
      </c>
    </row>
    <row r="7508" spans="1:12">
      <c r="A7508" s="1">
        <v>44040</v>
      </c>
      <c r="B7508" s="17" t="s">
        <v>95</v>
      </c>
      <c r="C7508">
        <v>0.77581</v>
      </c>
      <c r="D7508">
        <v>0.78149999999999997</v>
      </c>
      <c r="E7508">
        <v>-5.6899999999999729E-3</v>
      </c>
      <c r="F7508">
        <v>-7.280870121561066E-3</v>
      </c>
      <c r="G7508" s="17" t="s">
        <v>2</v>
      </c>
      <c r="H7508" s="17" t="s">
        <v>96</v>
      </c>
      <c r="I7508" s="17" t="s">
        <v>38</v>
      </c>
      <c r="J7508" s="17" t="s">
        <v>144</v>
      </c>
      <c r="K7508" s="17">
        <f>IF(BASE_MARKET_DATA[[#This Row],[DATE]]=_xlfn.MAXIFS(A:A,H:H,BASE_MARKET_DATA[[#This Row],[LABEL]]),1,0)</f>
        <v>0</v>
      </c>
      <c r="L7508" s="17">
        <f>IF(BASE_MARKET_DATA[[#This Row],[VARP]]&gt;0,1,0)</f>
        <v>0</v>
      </c>
    </row>
    <row r="7509" spans="1:12">
      <c r="A7509" s="1">
        <v>44041</v>
      </c>
      <c r="B7509" s="17" t="s">
        <v>95</v>
      </c>
      <c r="C7509">
        <v>0.77376999999999996</v>
      </c>
      <c r="D7509">
        <v>0.77581</v>
      </c>
      <c r="E7509">
        <v>-2.0400000000000418E-3</v>
      </c>
      <c r="F7509">
        <v>-2.629509802657921E-3</v>
      </c>
      <c r="G7509" s="17" t="s">
        <v>2</v>
      </c>
      <c r="H7509" s="17" t="s">
        <v>96</v>
      </c>
      <c r="I7509" s="17" t="s">
        <v>38</v>
      </c>
      <c r="J7509" s="17" t="s">
        <v>144</v>
      </c>
      <c r="K7509" s="17">
        <f>IF(BASE_MARKET_DATA[[#This Row],[DATE]]=_xlfn.MAXIFS(A:A,H:H,BASE_MARKET_DATA[[#This Row],[LABEL]]),1,0)</f>
        <v>0</v>
      </c>
      <c r="L7509" s="17">
        <f>IF(BASE_MARKET_DATA[[#This Row],[VARP]]&gt;0,1,0)</f>
        <v>0</v>
      </c>
    </row>
    <row r="7510" spans="1:12">
      <c r="A7510" s="1">
        <v>44042</v>
      </c>
      <c r="B7510" s="17" t="s">
        <v>95</v>
      </c>
      <c r="C7510">
        <v>0.77027000000000001</v>
      </c>
      <c r="D7510">
        <v>0.77376999999999996</v>
      </c>
      <c r="E7510">
        <v>-3.4999999999999476E-3</v>
      </c>
      <c r="F7510">
        <v>-4.5233079597295682E-3</v>
      </c>
      <c r="G7510" s="17" t="s">
        <v>2</v>
      </c>
      <c r="H7510" s="17" t="s">
        <v>96</v>
      </c>
      <c r="I7510" s="17" t="s">
        <v>38</v>
      </c>
      <c r="J7510" s="17" t="s">
        <v>144</v>
      </c>
      <c r="K7510" s="17">
        <f>IF(BASE_MARKET_DATA[[#This Row],[DATE]]=_xlfn.MAXIFS(A:A,H:H,BASE_MARKET_DATA[[#This Row],[LABEL]]),1,0)</f>
        <v>0</v>
      </c>
      <c r="L7510" s="17">
        <f>IF(BASE_MARKET_DATA[[#This Row],[VARP]]&gt;0,1,0)</f>
        <v>0</v>
      </c>
    </row>
    <row r="7511" spans="1:12">
      <c r="A7511" s="1">
        <v>44043</v>
      </c>
      <c r="B7511" s="17" t="s">
        <v>95</v>
      </c>
      <c r="C7511">
        <v>0.76232</v>
      </c>
      <c r="D7511">
        <v>0.77027000000000001</v>
      </c>
      <c r="E7511">
        <v>-7.9500000000000126E-3</v>
      </c>
      <c r="F7511">
        <v>-1.032105625300221E-2</v>
      </c>
      <c r="G7511" s="17" t="s">
        <v>2</v>
      </c>
      <c r="H7511" s="17" t="s">
        <v>96</v>
      </c>
      <c r="I7511" s="17" t="s">
        <v>38</v>
      </c>
      <c r="J7511" s="17" t="s">
        <v>144</v>
      </c>
      <c r="K7511" s="17">
        <f>IF(BASE_MARKET_DATA[[#This Row],[DATE]]=_xlfn.MAXIFS(A:A,H:H,BASE_MARKET_DATA[[#This Row],[LABEL]]),1,0)</f>
        <v>0</v>
      </c>
      <c r="L7511" s="17">
        <f>IF(BASE_MARKET_DATA[[#This Row],[VARP]]&gt;0,1,0)</f>
        <v>0</v>
      </c>
    </row>
    <row r="7512" spans="1:12">
      <c r="A7512" s="1">
        <v>44046</v>
      </c>
      <c r="B7512" s="17" t="s">
        <v>95</v>
      </c>
      <c r="C7512">
        <v>0.76326000000000005</v>
      </c>
      <c r="D7512">
        <v>0.76232</v>
      </c>
      <c r="E7512">
        <v>9.4000000000005191E-4</v>
      </c>
      <c r="F7512">
        <v>1.2330779725050528E-3</v>
      </c>
      <c r="G7512" s="17" t="s">
        <v>2</v>
      </c>
      <c r="H7512" s="17" t="s">
        <v>96</v>
      </c>
      <c r="I7512" s="17" t="s">
        <v>38</v>
      </c>
      <c r="J7512" s="17" t="s">
        <v>144</v>
      </c>
      <c r="K7512" s="17">
        <f>IF(BASE_MARKET_DATA[[#This Row],[DATE]]=_xlfn.MAXIFS(A:A,H:H,BASE_MARKET_DATA[[#This Row],[LABEL]]),1,0)</f>
        <v>0</v>
      </c>
      <c r="L7512" s="17">
        <f>IF(BASE_MARKET_DATA[[#This Row],[VARP]]&gt;0,1,0)</f>
        <v>1</v>
      </c>
    </row>
    <row r="7513" spans="1:12">
      <c r="A7513" s="1">
        <v>44047</v>
      </c>
      <c r="B7513" s="17" t="s">
        <v>95</v>
      </c>
      <c r="C7513">
        <v>0.76459999999999995</v>
      </c>
      <c r="D7513">
        <v>0.76326000000000005</v>
      </c>
      <c r="E7513">
        <v>1.3399999999998968E-3</v>
      </c>
      <c r="F7513">
        <v>1.7556271781567182E-3</v>
      </c>
      <c r="G7513" s="17" t="s">
        <v>2</v>
      </c>
      <c r="H7513" s="17" t="s">
        <v>96</v>
      </c>
      <c r="I7513" s="17" t="s">
        <v>38</v>
      </c>
      <c r="J7513" s="17" t="s">
        <v>144</v>
      </c>
      <c r="K7513" s="17">
        <f>IF(BASE_MARKET_DATA[[#This Row],[DATE]]=_xlfn.MAXIFS(A:A,H:H,BASE_MARKET_DATA[[#This Row],[LABEL]]),1,0)</f>
        <v>0</v>
      </c>
      <c r="L7513" s="17">
        <f>IF(BASE_MARKET_DATA[[#This Row],[VARP]]&gt;0,1,0)</f>
        <v>1</v>
      </c>
    </row>
    <row r="7514" spans="1:12">
      <c r="A7514" s="1">
        <v>44048</v>
      </c>
      <c r="B7514" s="17" t="s">
        <v>95</v>
      </c>
      <c r="C7514">
        <v>0.76417000000000002</v>
      </c>
      <c r="D7514">
        <v>0.76459999999999995</v>
      </c>
      <c r="E7514">
        <v>-4.2999999999993044E-4</v>
      </c>
      <c r="F7514">
        <v>-5.623855610775967E-4</v>
      </c>
      <c r="G7514" s="17" t="s">
        <v>2</v>
      </c>
      <c r="H7514" s="17" t="s">
        <v>96</v>
      </c>
      <c r="I7514" s="17" t="s">
        <v>38</v>
      </c>
      <c r="J7514" s="17" t="s">
        <v>144</v>
      </c>
      <c r="K7514" s="17">
        <f>IF(BASE_MARKET_DATA[[#This Row],[DATE]]=_xlfn.MAXIFS(A:A,H:H,BASE_MARKET_DATA[[#This Row],[LABEL]]),1,0)</f>
        <v>0</v>
      </c>
      <c r="L7514" s="17">
        <f>IF(BASE_MARKET_DATA[[#This Row],[VARP]]&gt;0,1,0)</f>
        <v>0</v>
      </c>
    </row>
    <row r="7515" spans="1:12">
      <c r="A7515" s="1">
        <v>44049</v>
      </c>
      <c r="B7515" s="17" t="s">
        <v>95</v>
      </c>
      <c r="C7515">
        <v>0.76180000000000003</v>
      </c>
      <c r="D7515">
        <v>0.76417000000000002</v>
      </c>
      <c r="E7515">
        <v>-2.3699999999999832E-3</v>
      </c>
      <c r="F7515">
        <v>-3.1014041378227136E-3</v>
      </c>
      <c r="G7515" s="17" t="s">
        <v>2</v>
      </c>
      <c r="H7515" s="17" t="s">
        <v>96</v>
      </c>
      <c r="I7515" s="17" t="s">
        <v>38</v>
      </c>
      <c r="J7515" s="17" t="s">
        <v>144</v>
      </c>
      <c r="K7515" s="17">
        <f>IF(BASE_MARKET_DATA[[#This Row],[DATE]]=_xlfn.MAXIFS(A:A,H:H,BASE_MARKET_DATA[[#This Row],[LABEL]]),1,0)</f>
        <v>0</v>
      </c>
      <c r="L7515" s="17">
        <f>IF(BASE_MARKET_DATA[[#This Row],[VARP]]&gt;0,1,0)</f>
        <v>0</v>
      </c>
    </row>
    <row r="7516" spans="1:12">
      <c r="A7516" s="1">
        <v>44050</v>
      </c>
      <c r="B7516" s="17" t="s">
        <v>95</v>
      </c>
      <c r="C7516">
        <v>0.76114999999999999</v>
      </c>
      <c r="D7516">
        <v>0.76180000000000003</v>
      </c>
      <c r="E7516">
        <v>-6.5000000000003944E-4</v>
      </c>
      <c r="F7516">
        <v>-8.5324232081916435E-4</v>
      </c>
      <c r="G7516" s="17" t="s">
        <v>2</v>
      </c>
      <c r="H7516" s="17" t="s">
        <v>96</v>
      </c>
      <c r="I7516" s="17" t="s">
        <v>38</v>
      </c>
      <c r="J7516" s="17" t="s">
        <v>144</v>
      </c>
      <c r="K7516" s="17">
        <f>IF(BASE_MARKET_DATA[[#This Row],[DATE]]=_xlfn.MAXIFS(A:A,H:H,BASE_MARKET_DATA[[#This Row],[LABEL]]),1,0)</f>
        <v>0</v>
      </c>
      <c r="L7516" s="17">
        <f>IF(BASE_MARKET_DATA[[#This Row],[VARP]]&gt;0,1,0)</f>
        <v>0</v>
      </c>
    </row>
    <row r="7517" spans="1:12">
      <c r="A7517" s="1">
        <v>44053</v>
      </c>
      <c r="B7517" s="17" t="s">
        <v>95</v>
      </c>
      <c r="C7517">
        <v>0.76615</v>
      </c>
      <c r="D7517">
        <v>0.76114999999999999</v>
      </c>
      <c r="E7517">
        <v>5.0000000000000044E-3</v>
      </c>
      <c r="F7517">
        <v>6.5690074229783936E-3</v>
      </c>
      <c r="G7517" s="17" t="s">
        <v>2</v>
      </c>
      <c r="H7517" s="17" t="s">
        <v>96</v>
      </c>
      <c r="I7517" s="17" t="s">
        <v>38</v>
      </c>
      <c r="J7517" s="17" t="s">
        <v>144</v>
      </c>
      <c r="K7517" s="17">
        <f>IF(BASE_MARKET_DATA[[#This Row],[DATE]]=_xlfn.MAXIFS(A:A,H:H,BASE_MARKET_DATA[[#This Row],[LABEL]]),1,0)</f>
        <v>0</v>
      </c>
      <c r="L7517" s="17">
        <f>IF(BASE_MARKET_DATA[[#This Row],[VARP]]&gt;0,1,0)</f>
        <v>1</v>
      </c>
    </row>
    <row r="7518" spans="1:12">
      <c r="A7518" s="1">
        <v>44054</v>
      </c>
      <c r="B7518" s="17" t="s">
        <v>95</v>
      </c>
      <c r="C7518">
        <v>0.76468999999999998</v>
      </c>
      <c r="D7518">
        <v>0.76615</v>
      </c>
      <c r="E7518">
        <v>-1.4600000000000168E-3</v>
      </c>
      <c r="F7518">
        <v>-1.9056320563858471E-3</v>
      </c>
      <c r="G7518" s="17" t="s">
        <v>2</v>
      </c>
      <c r="H7518" s="17" t="s">
        <v>96</v>
      </c>
      <c r="I7518" s="17" t="s">
        <v>38</v>
      </c>
      <c r="J7518" s="17" t="s">
        <v>144</v>
      </c>
      <c r="K7518" s="17">
        <f>IF(BASE_MARKET_DATA[[#This Row],[DATE]]=_xlfn.MAXIFS(A:A,H:H,BASE_MARKET_DATA[[#This Row],[LABEL]]),1,0)</f>
        <v>0</v>
      </c>
      <c r="L7518" s="17">
        <f>IF(BASE_MARKET_DATA[[#This Row],[VARP]]&gt;0,1,0)</f>
        <v>0</v>
      </c>
    </row>
    <row r="7519" spans="1:12">
      <c r="A7519" s="1">
        <v>44055</v>
      </c>
      <c r="B7519" s="17" t="s">
        <v>95</v>
      </c>
      <c r="C7519">
        <v>0.76623999999999992</v>
      </c>
      <c r="D7519">
        <v>0.76468999999999998</v>
      </c>
      <c r="E7519">
        <v>1.5499999999999403E-3</v>
      </c>
      <c r="F7519">
        <v>2.0269651754304886E-3</v>
      </c>
      <c r="G7519" s="17" t="s">
        <v>2</v>
      </c>
      <c r="H7519" s="17" t="s">
        <v>96</v>
      </c>
      <c r="I7519" s="17" t="s">
        <v>38</v>
      </c>
      <c r="J7519" s="17" t="s">
        <v>144</v>
      </c>
      <c r="K7519" s="17">
        <f>IF(BASE_MARKET_DATA[[#This Row],[DATE]]=_xlfn.MAXIFS(A:A,H:H,BASE_MARKET_DATA[[#This Row],[LABEL]]),1,0)</f>
        <v>0</v>
      </c>
      <c r="L7519" s="17">
        <f>IF(BASE_MARKET_DATA[[#This Row],[VARP]]&gt;0,1,0)</f>
        <v>1</v>
      </c>
    </row>
    <row r="7520" spans="1:12">
      <c r="A7520" s="1">
        <v>44056</v>
      </c>
      <c r="B7520" s="17" t="s">
        <v>95</v>
      </c>
      <c r="C7520">
        <v>0.76639999999999997</v>
      </c>
      <c r="D7520">
        <v>0.76623999999999992</v>
      </c>
      <c r="E7520">
        <v>1.6000000000004899E-4</v>
      </c>
      <c r="F7520">
        <v>2.0881186051374115E-4</v>
      </c>
      <c r="G7520" s="17" t="s">
        <v>2</v>
      </c>
      <c r="H7520" s="17" t="s">
        <v>96</v>
      </c>
      <c r="I7520" s="17" t="s">
        <v>38</v>
      </c>
      <c r="J7520" s="17" t="s">
        <v>144</v>
      </c>
      <c r="K7520" s="17">
        <f>IF(BASE_MARKET_DATA[[#This Row],[DATE]]=_xlfn.MAXIFS(A:A,H:H,BASE_MARKET_DATA[[#This Row],[LABEL]]),1,0)</f>
        <v>0</v>
      </c>
      <c r="L7520" s="17">
        <f>IF(BASE_MARKET_DATA[[#This Row],[VARP]]&gt;0,1,0)</f>
        <v>1</v>
      </c>
    </row>
    <row r="7521" spans="1:12">
      <c r="A7521" s="1">
        <v>44057</v>
      </c>
      <c r="B7521" s="17" t="s">
        <v>95</v>
      </c>
      <c r="C7521">
        <v>0.76507999999999998</v>
      </c>
      <c r="D7521">
        <v>0.76639999999999997</v>
      </c>
      <c r="E7521">
        <v>-1.3199999999999878E-3</v>
      </c>
      <c r="F7521">
        <v>-1.7223382045928862E-3</v>
      </c>
      <c r="G7521" s="17" t="s">
        <v>2</v>
      </c>
      <c r="H7521" s="17" t="s">
        <v>96</v>
      </c>
      <c r="I7521" s="17" t="s">
        <v>38</v>
      </c>
      <c r="J7521" s="17" t="s">
        <v>144</v>
      </c>
      <c r="K7521" s="17">
        <f>IF(BASE_MARKET_DATA[[#This Row],[DATE]]=_xlfn.MAXIFS(A:A,H:H,BASE_MARKET_DATA[[#This Row],[LABEL]]),1,0)</f>
        <v>0</v>
      </c>
      <c r="L7521" s="17">
        <f>IF(BASE_MARKET_DATA[[#This Row],[VARP]]&gt;0,1,0)</f>
        <v>0</v>
      </c>
    </row>
    <row r="7522" spans="1:12">
      <c r="A7522" s="1">
        <v>44060</v>
      </c>
      <c r="B7522" s="17" t="s">
        <v>95</v>
      </c>
      <c r="C7522">
        <v>0.76295100000000005</v>
      </c>
      <c r="D7522">
        <v>0.76507999999999998</v>
      </c>
      <c r="E7522">
        <v>-2.1289999999999365E-3</v>
      </c>
      <c r="F7522">
        <v>-2.7827155330160721E-3</v>
      </c>
      <c r="G7522" s="17" t="s">
        <v>2</v>
      </c>
      <c r="H7522" s="17" t="s">
        <v>96</v>
      </c>
      <c r="I7522" s="17" t="s">
        <v>38</v>
      </c>
      <c r="J7522" s="17" t="s">
        <v>144</v>
      </c>
      <c r="K7522" s="17">
        <f>IF(BASE_MARKET_DATA[[#This Row],[DATE]]=_xlfn.MAXIFS(A:A,H:H,BASE_MARKET_DATA[[#This Row],[LABEL]]),1,0)</f>
        <v>0</v>
      </c>
      <c r="L7522" s="17">
        <f>IF(BASE_MARKET_DATA[[#This Row],[VARP]]&gt;0,1,0)</f>
        <v>0</v>
      </c>
    </row>
    <row r="7523" spans="1:12">
      <c r="A7523" s="1">
        <v>44061</v>
      </c>
      <c r="B7523" s="17" t="s">
        <v>95</v>
      </c>
      <c r="C7523">
        <v>0.76290000000000002</v>
      </c>
      <c r="D7523">
        <v>0.76295100000000005</v>
      </c>
      <c r="E7523">
        <v>-5.1000000000023249E-5</v>
      </c>
      <c r="F7523">
        <v>-6.6845708308952006E-5</v>
      </c>
      <c r="G7523" s="17" t="s">
        <v>2</v>
      </c>
      <c r="H7523" s="17" t="s">
        <v>96</v>
      </c>
      <c r="I7523" s="17" t="s">
        <v>38</v>
      </c>
      <c r="J7523" s="17" t="s">
        <v>144</v>
      </c>
      <c r="K7523" s="17">
        <f>IF(BASE_MARKET_DATA[[#This Row],[DATE]]=_xlfn.MAXIFS(A:A,H:H,BASE_MARKET_DATA[[#This Row],[LABEL]]),1,0)</f>
        <v>0</v>
      </c>
      <c r="L7523" s="17">
        <f>IF(BASE_MARKET_DATA[[#This Row],[VARP]]&gt;0,1,0)</f>
        <v>0</v>
      </c>
    </row>
    <row r="7524" spans="1:12">
      <c r="A7524" s="1">
        <v>44062</v>
      </c>
      <c r="B7524" s="17" t="s">
        <v>95</v>
      </c>
      <c r="C7524">
        <v>0.75448999999999999</v>
      </c>
      <c r="D7524">
        <v>0.76290000000000002</v>
      </c>
      <c r="E7524">
        <v>-8.4100000000000286E-3</v>
      </c>
      <c r="F7524">
        <v>-1.1023725258880625E-2</v>
      </c>
      <c r="G7524" s="17" t="s">
        <v>2</v>
      </c>
      <c r="H7524" s="17" t="s">
        <v>96</v>
      </c>
      <c r="I7524" s="17" t="s">
        <v>38</v>
      </c>
      <c r="J7524" s="17" t="s">
        <v>144</v>
      </c>
      <c r="K7524" s="17">
        <f>IF(BASE_MARKET_DATA[[#This Row],[DATE]]=_xlfn.MAXIFS(A:A,H:H,BASE_MARKET_DATA[[#This Row],[LABEL]]),1,0)</f>
        <v>0</v>
      </c>
      <c r="L7524" s="17">
        <f>IF(BASE_MARKET_DATA[[#This Row],[VARP]]&gt;0,1,0)</f>
        <v>0</v>
      </c>
    </row>
    <row r="7525" spans="1:12">
      <c r="A7525" s="1">
        <v>44063</v>
      </c>
      <c r="B7525" s="17" t="s">
        <v>95</v>
      </c>
      <c r="C7525">
        <v>0.76273000000000002</v>
      </c>
      <c r="D7525">
        <v>0.75448999999999999</v>
      </c>
      <c r="E7525">
        <v>8.2400000000000251E-3</v>
      </c>
      <c r="F7525">
        <v>1.0921284576336366E-2</v>
      </c>
      <c r="G7525" s="17" t="s">
        <v>2</v>
      </c>
      <c r="H7525" s="17" t="s">
        <v>96</v>
      </c>
      <c r="I7525" s="17" t="s">
        <v>38</v>
      </c>
      <c r="J7525" s="17" t="s">
        <v>144</v>
      </c>
      <c r="K7525" s="17">
        <f>IF(BASE_MARKET_DATA[[#This Row],[DATE]]=_xlfn.MAXIFS(A:A,H:H,BASE_MARKET_DATA[[#This Row],[LABEL]]),1,0)</f>
        <v>0</v>
      </c>
      <c r="L7525" s="17">
        <f>IF(BASE_MARKET_DATA[[#This Row],[VARP]]&gt;0,1,0)</f>
        <v>1</v>
      </c>
    </row>
    <row r="7526" spans="1:12">
      <c r="A7526" s="1">
        <v>44064</v>
      </c>
      <c r="B7526" s="17" t="s">
        <v>95</v>
      </c>
      <c r="C7526">
        <v>0.75641000000000003</v>
      </c>
      <c r="D7526">
        <v>0.76273000000000002</v>
      </c>
      <c r="E7526">
        <v>-6.3199999999999923E-3</v>
      </c>
      <c r="F7526">
        <v>-8.2860251989563694E-3</v>
      </c>
      <c r="G7526" s="17" t="s">
        <v>2</v>
      </c>
      <c r="H7526" s="17" t="s">
        <v>96</v>
      </c>
      <c r="I7526" s="17" t="s">
        <v>38</v>
      </c>
      <c r="J7526" s="17" t="s">
        <v>144</v>
      </c>
      <c r="K7526" s="17">
        <f>IF(BASE_MARKET_DATA[[#This Row],[DATE]]=_xlfn.MAXIFS(A:A,H:H,BASE_MARKET_DATA[[#This Row],[LABEL]]),1,0)</f>
        <v>0</v>
      </c>
      <c r="L7526" s="17">
        <f>IF(BASE_MARKET_DATA[[#This Row],[VARP]]&gt;0,1,0)</f>
        <v>0</v>
      </c>
    </row>
    <row r="7527" spans="1:12">
      <c r="A7527" s="1">
        <v>44067</v>
      </c>
      <c r="B7527" s="17" t="s">
        <v>95</v>
      </c>
      <c r="C7527">
        <v>0.76370000000000005</v>
      </c>
      <c r="D7527">
        <v>0.75641000000000003</v>
      </c>
      <c r="E7527">
        <v>7.2900000000000187E-3</v>
      </c>
      <c r="F7527">
        <v>9.6376303856374433E-3</v>
      </c>
      <c r="G7527" s="17" t="s">
        <v>2</v>
      </c>
      <c r="H7527" s="17" t="s">
        <v>96</v>
      </c>
      <c r="I7527" s="17" t="s">
        <v>38</v>
      </c>
      <c r="J7527" s="17" t="s">
        <v>144</v>
      </c>
      <c r="K7527" s="17">
        <f>IF(BASE_MARKET_DATA[[#This Row],[DATE]]=_xlfn.MAXIFS(A:A,H:H,BASE_MARKET_DATA[[#This Row],[LABEL]]),1,0)</f>
        <v>0</v>
      </c>
      <c r="L7527" s="17">
        <f>IF(BASE_MARKET_DATA[[#This Row],[VARP]]&gt;0,1,0)</f>
        <v>1</v>
      </c>
    </row>
    <row r="7528" spans="1:12">
      <c r="A7528" s="1">
        <v>44068</v>
      </c>
      <c r="B7528" s="17" t="s">
        <v>95</v>
      </c>
      <c r="C7528">
        <v>0.76502999999999999</v>
      </c>
      <c r="D7528">
        <v>0.76370000000000005</v>
      </c>
      <c r="E7528">
        <v>1.3299999999999423E-3</v>
      </c>
      <c r="F7528">
        <v>1.7415215398716018E-3</v>
      </c>
      <c r="G7528" s="17" t="s">
        <v>2</v>
      </c>
      <c r="H7528" s="17" t="s">
        <v>96</v>
      </c>
      <c r="I7528" s="17" t="s">
        <v>38</v>
      </c>
      <c r="J7528" s="17" t="s">
        <v>144</v>
      </c>
      <c r="K7528" s="17">
        <f>IF(BASE_MARKET_DATA[[#This Row],[DATE]]=_xlfn.MAXIFS(A:A,H:H,BASE_MARKET_DATA[[#This Row],[LABEL]]),1,0)</f>
        <v>0</v>
      </c>
      <c r="L7528" s="17">
        <f>IF(BASE_MARKET_DATA[[#This Row],[VARP]]&gt;0,1,0)</f>
        <v>1</v>
      </c>
    </row>
    <row r="7529" spans="1:12">
      <c r="A7529" s="1">
        <v>44069</v>
      </c>
      <c r="B7529" s="17" t="s">
        <v>95</v>
      </c>
      <c r="C7529">
        <v>0.76033000000000006</v>
      </c>
      <c r="D7529">
        <v>0.76502999999999999</v>
      </c>
      <c r="E7529">
        <v>-4.6999999999999265E-3</v>
      </c>
      <c r="F7529">
        <v>-6.1435499261465907E-3</v>
      </c>
      <c r="G7529" s="17" t="s">
        <v>2</v>
      </c>
      <c r="H7529" s="17" t="s">
        <v>96</v>
      </c>
      <c r="I7529" s="17" t="s">
        <v>38</v>
      </c>
      <c r="J7529" s="17" t="s">
        <v>144</v>
      </c>
      <c r="K7529" s="17">
        <f>IF(BASE_MARKET_DATA[[#This Row],[DATE]]=_xlfn.MAXIFS(A:A,H:H,BASE_MARKET_DATA[[#This Row],[LABEL]]),1,0)</f>
        <v>0</v>
      </c>
      <c r="L7529" s="17">
        <f>IF(BASE_MARKET_DATA[[#This Row],[VARP]]&gt;0,1,0)</f>
        <v>0</v>
      </c>
    </row>
    <row r="7530" spans="1:12">
      <c r="A7530" s="1">
        <v>44070</v>
      </c>
      <c r="B7530" s="17" t="s">
        <v>95</v>
      </c>
      <c r="C7530">
        <v>0.75644</v>
      </c>
      <c r="D7530">
        <v>0.76033000000000006</v>
      </c>
      <c r="E7530">
        <v>-3.8900000000000601E-3</v>
      </c>
      <c r="F7530">
        <v>-5.1161995449345151E-3</v>
      </c>
      <c r="G7530" s="17" t="s">
        <v>2</v>
      </c>
      <c r="H7530" s="17" t="s">
        <v>96</v>
      </c>
      <c r="I7530" s="17" t="s">
        <v>38</v>
      </c>
      <c r="J7530" s="17" t="s">
        <v>144</v>
      </c>
      <c r="K7530" s="17">
        <f>IF(BASE_MARKET_DATA[[#This Row],[DATE]]=_xlfn.MAXIFS(A:A,H:H,BASE_MARKET_DATA[[#This Row],[LABEL]]),1,0)</f>
        <v>0</v>
      </c>
      <c r="L7530" s="17">
        <f>IF(BASE_MARKET_DATA[[#This Row],[VARP]]&gt;0,1,0)</f>
        <v>0</v>
      </c>
    </row>
    <row r="7531" spans="1:12">
      <c r="A7531" s="1">
        <v>44071</v>
      </c>
      <c r="B7531" s="17" t="s">
        <v>95</v>
      </c>
      <c r="C7531">
        <v>0.75760000000000005</v>
      </c>
      <c r="D7531">
        <v>0.75644</v>
      </c>
      <c r="E7531">
        <v>1.1600000000000499E-3</v>
      </c>
      <c r="F7531">
        <v>1.5334990217334486E-3</v>
      </c>
      <c r="G7531" s="17" t="s">
        <v>2</v>
      </c>
      <c r="H7531" s="17" t="s">
        <v>96</v>
      </c>
      <c r="I7531" s="17" t="s">
        <v>38</v>
      </c>
      <c r="J7531" s="17" t="s">
        <v>144</v>
      </c>
      <c r="K7531" s="17">
        <f>IF(BASE_MARKET_DATA[[#This Row],[DATE]]=_xlfn.MAXIFS(A:A,H:H,BASE_MARKET_DATA[[#This Row],[LABEL]]),1,0)</f>
        <v>0</v>
      </c>
      <c r="L7531" s="17">
        <f>IF(BASE_MARKET_DATA[[#This Row],[VARP]]&gt;0,1,0)</f>
        <v>1</v>
      </c>
    </row>
    <row r="7532" spans="1:12">
      <c r="A7532" s="1">
        <v>44074</v>
      </c>
      <c r="B7532" s="17" t="s">
        <v>95</v>
      </c>
      <c r="C7532">
        <v>0.74870000000000003</v>
      </c>
      <c r="D7532">
        <v>0.75760000000000005</v>
      </c>
      <c r="E7532">
        <v>-8.900000000000019E-3</v>
      </c>
      <c r="F7532">
        <v>-1.1747624076029591E-2</v>
      </c>
      <c r="G7532" s="17" t="s">
        <v>2</v>
      </c>
      <c r="H7532" s="17" t="s">
        <v>96</v>
      </c>
      <c r="I7532" s="17" t="s">
        <v>38</v>
      </c>
      <c r="J7532" s="17" t="s">
        <v>144</v>
      </c>
      <c r="K7532" s="17">
        <f>IF(BASE_MARKET_DATA[[#This Row],[DATE]]=_xlfn.MAXIFS(A:A,H:H,BASE_MARKET_DATA[[#This Row],[LABEL]]),1,0)</f>
        <v>0</v>
      </c>
      <c r="L7532" s="17">
        <f>IF(BASE_MARKET_DATA[[#This Row],[VARP]]&gt;0,1,0)</f>
        <v>0</v>
      </c>
    </row>
    <row r="7533" spans="1:12">
      <c r="A7533" s="1">
        <v>44075</v>
      </c>
      <c r="B7533" s="17" t="s">
        <v>95</v>
      </c>
      <c r="C7533">
        <v>0.74824999999999997</v>
      </c>
      <c r="D7533">
        <v>0.74870000000000003</v>
      </c>
      <c r="E7533">
        <v>-4.5000000000006146E-4</v>
      </c>
      <c r="F7533">
        <v>-6.0104180579679633E-4</v>
      </c>
      <c r="G7533" s="17" t="s">
        <v>2</v>
      </c>
      <c r="H7533" s="17" t="s">
        <v>96</v>
      </c>
      <c r="I7533" s="17" t="s">
        <v>38</v>
      </c>
      <c r="J7533" s="17" t="s">
        <v>144</v>
      </c>
      <c r="K7533" s="17">
        <f>IF(BASE_MARKET_DATA[[#This Row],[DATE]]=_xlfn.MAXIFS(A:A,H:H,BASE_MARKET_DATA[[#This Row],[LABEL]]),1,0)</f>
        <v>0</v>
      </c>
      <c r="L7533" s="17">
        <f>IF(BASE_MARKET_DATA[[#This Row],[VARP]]&gt;0,1,0)</f>
        <v>0</v>
      </c>
    </row>
    <row r="7534" spans="1:12">
      <c r="A7534" s="1">
        <v>44076</v>
      </c>
      <c r="B7534" s="17" t="s">
        <v>95</v>
      </c>
      <c r="C7534">
        <v>0.74629999999999996</v>
      </c>
      <c r="D7534">
        <v>0.74824999999999997</v>
      </c>
      <c r="E7534">
        <v>-1.9500000000000073E-3</v>
      </c>
      <c r="F7534">
        <v>-2.6060808553291111E-3</v>
      </c>
      <c r="G7534" s="17" t="s">
        <v>2</v>
      </c>
      <c r="H7534" s="17" t="s">
        <v>96</v>
      </c>
      <c r="I7534" s="17" t="s">
        <v>38</v>
      </c>
      <c r="J7534" s="17" t="s">
        <v>144</v>
      </c>
      <c r="K7534" s="17">
        <f>IF(BASE_MARKET_DATA[[#This Row],[DATE]]=_xlfn.MAXIFS(A:A,H:H,BASE_MARKET_DATA[[#This Row],[LABEL]]),1,0)</f>
        <v>0</v>
      </c>
      <c r="L7534" s="17">
        <f>IF(BASE_MARKET_DATA[[#This Row],[VARP]]&gt;0,1,0)</f>
        <v>0</v>
      </c>
    </row>
    <row r="7535" spans="1:12">
      <c r="A7535" s="1">
        <v>44077</v>
      </c>
      <c r="B7535" s="17" t="s">
        <v>95</v>
      </c>
      <c r="C7535">
        <v>0.74898999999999993</v>
      </c>
      <c r="D7535">
        <v>0.74629999999999996</v>
      </c>
      <c r="E7535">
        <v>2.6899999999999702E-3</v>
      </c>
      <c r="F7535">
        <v>3.6044486131582075E-3</v>
      </c>
      <c r="G7535" s="17" t="s">
        <v>2</v>
      </c>
      <c r="H7535" s="17" t="s">
        <v>96</v>
      </c>
      <c r="I7535" s="17" t="s">
        <v>38</v>
      </c>
      <c r="J7535" s="17" t="s">
        <v>144</v>
      </c>
      <c r="K7535" s="17">
        <f>IF(BASE_MARKET_DATA[[#This Row],[DATE]]=_xlfn.MAXIFS(A:A,H:H,BASE_MARKET_DATA[[#This Row],[LABEL]]),1,0)</f>
        <v>0</v>
      </c>
      <c r="L7535" s="17">
        <f>IF(BASE_MARKET_DATA[[#This Row],[VARP]]&gt;0,1,0)</f>
        <v>1</v>
      </c>
    </row>
    <row r="7536" spans="1:12">
      <c r="A7536" s="1">
        <v>44078</v>
      </c>
      <c r="B7536" s="17" t="s">
        <v>95</v>
      </c>
      <c r="C7536">
        <v>0.75402000000000002</v>
      </c>
      <c r="D7536">
        <v>0.74898999999999993</v>
      </c>
      <c r="E7536">
        <v>5.03000000000009E-3</v>
      </c>
      <c r="F7536">
        <v>6.7157104901268243E-3</v>
      </c>
      <c r="G7536" s="17" t="s">
        <v>2</v>
      </c>
      <c r="H7536" s="17" t="s">
        <v>96</v>
      </c>
      <c r="I7536" s="17" t="s">
        <v>38</v>
      </c>
      <c r="J7536" s="17" t="s">
        <v>144</v>
      </c>
      <c r="K7536" s="17">
        <f>IF(BASE_MARKET_DATA[[#This Row],[DATE]]=_xlfn.MAXIFS(A:A,H:H,BASE_MARKET_DATA[[#This Row],[LABEL]]),1,0)</f>
        <v>0</v>
      </c>
      <c r="L7536" s="17">
        <f>IF(BASE_MARKET_DATA[[#This Row],[VARP]]&gt;0,1,0)</f>
        <v>1</v>
      </c>
    </row>
    <row r="7537" spans="1:12">
      <c r="A7537" s="1">
        <v>44081</v>
      </c>
      <c r="B7537" s="17" t="s">
        <v>95</v>
      </c>
      <c r="C7537">
        <v>0.75496000000000008</v>
      </c>
      <c r="D7537">
        <v>0.75402000000000002</v>
      </c>
      <c r="E7537">
        <v>9.4000000000005191E-4</v>
      </c>
      <c r="F7537">
        <v>1.2466512824594201E-3</v>
      </c>
      <c r="G7537" s="17" t="s">
        <v>2</v>
      </c>
      <c r="H7537" s="17" t="s">
        <v>96</v>
      </c>
      <c r="I7537" s="17" t="s">
        <v>38</v>
      </c>
      <c r="J7537" s="17" t="s">
        <v>144</v>
      </c>
      <c r="K7537" s="17">
        <f>IF(BASE_MARKET_DATA[[#This Row],[DATE]]=_xlfn.MAXIFS(A:A,H:H,BASE_MARKET_DATA[[#This Row],[LABEL]]),1,0)</f>
        <v>0</v>
      </c>
      <c r="L7537" s="17">
        <f>IF(BASE_MARKET_DATA[[#This Row],[VARP]]&gt;0,1,0)</f>
        <v>1</v>
      </c>
    </row>
    <row r="7538" spans="1:12">
      <c r="A7538" s="1">
        <v>44082</v>
      </c>
      <c r="B7538" s="17" t="s">
        <v>95</v>
      </c>
      <c r="C7538">
        <v>0.75975000000000004</v>
      </c>
      <c r="D7538">
        <v>0.75496000000000008</v>
      </c>
      <c r="E7538">
        <v>4.789999999999961E-3</v>
      </c>
      <c r="F7538">
        <v>6.3447070043445488E-3</v>
      </c>
      <c r="G7538" s="17" t="s">
        <v>2</v>
      </c>
      <c r="H7538" s="17" t="s">
        <v>96</v>
      </c>
      <c r="I7538" s="17" t="s">
        <v>38</v>
      </c>
      <c r="J7538" s="17" t="s">
        <v>144</v>
      </c>
      <c r="K7538" s="17">
        <f>IF(BASE_MARKET_DATA[[#This Row],[DATE]]=_xlfn.MAXIFS(A:A,H:H,BASE_MARKET_DATA[[#This Row],[LABEL]]),1,0)</f>
        <v>0</v>
      </c>
      <c r="L7538" s="17">
        <f>IF(BASE_MARKET_DATA[[#This Row],[VARP]]&gt;0,1,0)</f>
        <v>1</v>
      </c>
    </row>
    <row r="7539" spans="1:12">
      <c r="A7539" s="1">
        <v>44083</v>
      </c>
      <c r="B7539" s="17" t="s">
        <v>95</v>
      </c>
      <c r="C7539">
        <v>0.77110000000000001</v>
      </c>
      <c r="D7539">
        <v>0.75975000000000004</v>
      </c>
      <c r="E7539">
        <v>1.1349999999999971E-2</v>
      </c>
      <c r="F7539">
        <v>1.4939124712076302E-2</v>
      </c>
      <c r="G7539" s="17" t="s">
        <v>2</v>
      </c>
      <c r="H7539" s="17" t="s">
        <v>96</v>
      </c>
      <c r="I7539" s="17" t="s">
        <v>38</v>
      </c>
      <c r="J7539" s="17" t="s">
        <v>144</v>
      </c>
      <c r="K7539" s="17">
        <f>IF(BASE_MARKET_DATA[[#This Row],[DATE]]=_xlfn.MAXIFS(A:A,H:H,BASE_MARKET_DATA[[#This Row],[LABEL]]),1,0)</f>
        <v>0</v>
      </c>
      <c r="L7539" s="17">
        <f>IF(BASE_MARKET_DATA[[#This Row],[VARP]]&gt;0,1,0)</f>
        <v>1</v>
      </c>
    </row>
    <row r="7540" spans="1:12">
      <c r="A7540" s="1">
        <v>44084</v>
      </c>
      <c r="B7540" s="17" t="s">
        <v>95</v>
      </c>
      <c r="C7540">
        <v>0.76927999999999996</v>
      </c>
      <c r="D7540">
        <v>0.77110000000000001</v>
      </c>
      <c r="E7540">
        <v>-1.8200000000000438E-3</v>
      </c>
      <c r="F7540">
        <v>-2.36026455712624E-3</v>
      </c>
      <c r="G7540" s="17" t="s">
        <v>2</v>
      </c>
      <c r="H7540" s="17" t="s">
        <v>96</v>
      </c>
      <c r="I7540" s="17" t="s">
        <v>38</v>
      </c>
      <c r="J7540" s="17" t="s">
        <v>144</v>
      </c>
      <c r="K7540" s="17">
        <f>IF(BASE_MARKET_DATA[[#This Row],[DATE]]=_xlfn.MAXIFS(A:A,H:H,BASE_MARKET_DATA[[#This Row],[LABEL]]),1,0)</f>
        <v>0</v>
      </c>
      <c r="L7540" s="17">
        <f>IF(BASE_MARKET_DATA[[#This Row],[VARP]]&gt;0,1,0)</f>
        <v>0</v>
      </c>
    </row>
    <row r="7541" spans="1:12">
      <c r="A7541" s="1">
        <v>44085</v>
      </c>
      <c r="B7541" s="17" t="s">
        <v>95</v>
      </c>
      <c r="C7541">
        <v>0.78074399999999999</v>
      </c>
      <c r="D7541">
        <v>0.76927999999999996</v>
      </c>
      <c r="E7541">
        <v>1.146400000000003E-2</v>
      </c>
      <c r="F7541">
        <v>1.490224625623964E-2</v>
      </c>
      <c r="G7541" s="17" t="s">
        <v>2</v>
      </c>
      <c r="H7541" s="17" t="s">
        <v>96</v>
      </c>
      <c r="I7541" s="17" t="s">
        <v>38</v>
      </c>
      <c r="J7541" s="17" t="s">
        <v>144</v>
      </c>
      <c r="K7541" s="17">
        <f>IF(BASE_MARKET_DATA[[#This Row],[DATE]]=_xlfn.MAXIFS(A:A,H:H,BASE_MARKET_DATA[[#This Row],[LABEL]]),1,0)</f>
        <v>0</v>
      </c>
      <c r="L7541" s="17">
        <f>IF(BASE_MARKET_DATA[[#This Row],[VARP]]&gt;0,1,0)</f>
        <v>1</v>
      </c>
    </row>
    <row r="7542" spans="1:12">
      <c r="A7542" s="1">
        <v>44088</v>
      </c>
      <c r="B7542" s="17" t="s">
        <v>95</v>
      </c>
      <c r="C7542">
        <v>0.78085000000000004</v>
      </c>
      <c r="D7542">
        <v>0.78074399999999999</v>
      </c>
      <c r="E7542">
        <v>1.060000000000505E-4</v>
      </c>
      <c r="F7542">
        <v>1.3576793417567154E-4</v>
      </c>
      <c r="G7542" s="17" t="s">
        <v>2</v>
      </c>
      <c r="H7542" s="17" t="s">
        <v>96</v>
      </c>
      <c r="I7542" s="17" t="s">
        <v>38</v>
      </c>
      <c r="J7542" s="17" t="s">
        <v>144</v>
      </c>
      <c r="K7542" s="17">
        <f>IF(BASE_MARKET_DATA[[#This Row],[DATE]]=_xlfn.MAXIFS(A:A,H:H,BASE_MARKET_DATA[[#This Row],[LABEL]]),1,0)</f>
        <v>0</v>
      </c>
      <c r="L7542" s="17">
        <f>IF(BASE_MARKET_DATA[[#This Row],[VARP]]&gt;0,1,0)</f>
        <v>1</v>
      </c>
    </row>
    <row r="7543" spans="1:12">
      <c r="A7543" s="1">
        <v>44089</v>
      </c>
      <c r="B7543" s="17" t="s">
        <v>95</v>
      </c>
      <c r="C7543">
        <v>0.77822999999999998</v>
      </c>
      <c r="D7543">
        <v>0.78085000000000004</v>
      </c>
      <c r="E7543">
        <v>-2.6200000000000667E-3</v>
      </c>
      <c r="F7543">
        <v>-3.3553179227765466E-3</v>
      </c>
      <c r="G7543" s="17" t="s">
        <v>2</v>
      </c>
      <c r="H7543" s="17" t="s">
        <v>96</v>
      </c>
      <c r="I7543" s="17" t="s">
        <v>38</v>
      </c>
      <c r="J7543" s="17" t="s">
        <v>144</v>
      </c>
      <c r="K7543" s="17">
        <f>IF(BASE_MARKET_DATA[[#This Row],[DATE]]=_xlfn.MAXIFS(A:A,H:H,BASE_MARKET_DATA[[#This Row],[LABEL]]),1,0)</f>
        <v>0</v>
      </c>
      <c r="L7543" s="17">
        <f>IF(BASE_MARKET_DATA[[#This Row],[VARP]]&gt;0,1,0)</f>
        <v>0</v>
      </c>
    </row>
    <row r="7544" spans="1:12">
      <c r="A7544" s="1">
        <v>44090</v>
      </c>
      <c r="B7544" s="17" t="s">
        <v>95</v>
      </c>
      <c r="C7544">
        <v>0.77611000000000008</v>
      </c>
      <c r="D7544">
        <v>0.77822999999999998</v>
      </c>
      <c r="E7544">
        <v>-2.1199999999998997E-3</v>
      </c>
      <c r="F7544">
        <v>-2.7241303984681903E-3</v>
      </c>
      <c r="G7544" s="17" t="s">
        <v>2</v>
      </c>
      <c r="H7544" s="17" t="s">
        <v>96</v>
      </c>
      <c r="I7544" s="17" t="s">
        <v>38</v>
      </c>
      <c r="J7544" s="17" t="s">
        <v>144</v>
      </c>
      <c r="K7544" s="17">
        <f>IF(BASE_MARKET_DATA[[#This Row],[DATE]]=_xlfn.MAXIFS(A:A,H:H,BASE_MARKET_DATA[[#This Row],[LABEL]]),1,0)</f>
        <v>0</v>
      </c>
      <c r="L7544" s="17">
        <f>IF(BASE_MARKET_DATA[[#This Row],[VARP]]&gt;0,1,0)</f>
        <v>0</v>
      </c>
    </row>
    <row r="7545" spans="1:12">
      <c r="A7545" s="1">
        <v>44091</v>
      </c>
      <c r="B7545" s="17" t="s">
        <v>95</v>
      </c>
      <c r="C7545">
        <v>0.77160499999999999</v>
      </c>
      <c r="D7545">
        <v>0.77611000000000008</v>
      </c>
      <c r="E7545">
        <v>-4.5050000000000923E-3</v>
      </c>
      <c r="F7545">
        <v>-5.8045895556043496E-3</v>
      </c>
      <c r="G7545" s="17" t="s">
        <v>2</v>
      </c>
      <c r="H7545" s="17" t="s">
        <v>96</v>
      </c>
      <c r="I7545" s="17" t="s">
        <v>38</v>
      </c>
      <c r="J7545" s="17" t="s">
        <v>144</v>
      </c>
      <c r="K7545" s="17">
        <f>IF(BASE_MARKET_DATA[[#This Row],[DATE]]=_xlfn.MAXIFS(A:A,H:H,BASE_MARKET_DATA[[#This Row],[LABEL]]),1,0)</f>
        <v>0</v>
      </c>
      <c r="L7545" s="17">
        <f>IF(BASE_MARKET_DATA[[#This Row],[VARP]]&gt;0,1,0)</f>
        <v>0</v>
      </c>
    </row>
    <row r="7546" spans="1:12">
      <c r="A7546" s="1">
        <v>44092</v>
      </c>
      <c r="B7546" s="17" t="s">
        <v>95</v>
      </c>
      <c r="C7546">
        <v>0.77068000000000003</v>
      </c>
      <c r="D7546">
        <v>0.77160499999999999</v>
      </c>
      <c r="E7546">
        <v>-9.2499999999995364E-4</v>
      </c>
      <c r="F7546">
        <v>-1.1987999040959476E-3</v>
      </c>
      <c r="G7546" s="17" t="s">
        <v>2</v>
      </c>
      <c r="H7546" s="17" t="s">
        <v>96</v>
      </c>
      <c r="I7546" s="17" t="s">
        <v>38</v>
      </c>
      <c r="J7546" s="17" t="s">
        <v>144</v>
      </c>
      <c r="K7546" s="17">
        <f>IF(BASE_MARKET_DATA[[#This Row],[DATE]]=_xlfn.MAXIFS(A:A,H:H,BASE_MARKET_DATA[[#This Row],[LABEL]]),1,0)</f>
        <v>0</v>
      </c>
      <c r="L7546" s="17">
        <f>IF(BASE_MARKET_DATA[[#This Row],[VARP]]&gt;0,1,0)</f>
        <v>0</v>
      </c>
    </row>
    <row r="7547" spans="1:12">
      <c r="A7547" s="1">
        <v>44095</v>
      </c>
      <c r="B7547" s="17" t="s">
        <v>95</v>
      </c>
      <c r="C7547">
        <v>0.77322999999999997</v>
      </c>
      <c r="D7547">
        <v>0.77068000000000003</v>
      </c>
      <c r="E7547">
        <v>2.5499999999999412E-3</v>
      </c>
      <c r="F7547">
        <v>3.3087662843202643E-3</v>
      </c>
      <c r="G7547" s="17" t="s">
        <v>2</v>
      </c>
      <c r="H7547" s="17" t="s">
        <v>96</v>
      </c>
      <c r="I7547" s="17" t="s">
        <v>38</v>
      </c>
      <c r="J7547" s="17" t="s">
        <v>144</v>
      </c>
      <c r="K7547" s="17">
        <f>IF(BASE_MARKET_DATA[[#This Row],[DATE]]=_xlfn.MAXIFS(A:A,H:H,BASE_MARKET_DATA[[#This Row],[LABEL]]),1,0)</f>
        <v>0</v>
      </c>
      <c r="L7547" s="17">
        <f>IF(BASE_MARKET_DATA[[#This Row],[VARP]]&gt;0,1,0)</f>
        <v>1</v>
      </c>
    </row>
    <row r="7548" spans="1:12">
      <c r="A7548" s="1">
        <v>44096</v>
      </c>
      <c r="B7548" s="17" t="s">
        <v>95</v>
      </c>
      <c r="C7548">
        <v>0.78</v>
      </c>
      <c r="D7548">
        <v>0.77322999999999997</v>
      </c>
      <c r="E7548">
        <v>6.7700000000000538E-3</v>
      </c>
      <c r="F7548">
        <v>8.7554802581380105E-3</v>
      </c>
      <c r="G7548" s="17" t="s">
        <v>2</v>
      </c>
      <c r="H7548" s="17" t="s">
        <v>96</v>
      </c>
      <c r="I7548" s="17" t="s">
        <v>38</v>
      </c>
      <c r="J7548" s="17" t="s">
        <v>144</v>
      </c>
      <c r="K7548" s="17">
        <f>IF(BASE_MARKET_DATA[[#This Row],[DATE]]=_xlfn.MAXIFS(A:A,H:H,BASE_MARKET_DATA[[#This Row],[LABEL]]),1,0)</f>
        <v>0</v>
      </c>
      <c r="L7548" s="17">
        <f>IF(BASE_MARKET_DATA[[#This Row],[VARP]]&gt;0,1,0)</f>
        <v>1</v>
      </c>
    </row>
    <row r="7549" spans="1:12">
      <c r="A7549" s="1">
        <v>44097</v>
      </c>
      <c r="B7549" s="17" t="s">
        <v>95</v>
      </c>
      <c r="C7549">
        <v>0.78468000000000004</v>
      </c>
      <c r="D7549">
        <v>0.78</v>
      </c>
      <c r="E7549">
        <v>4.6800000000000175E-3</v>
      </c>
      <c r="F7549">
        <v>6.0000000000000218E-3</v>
      </c>
      <c r="G7549" s="17" t="s">
        <v>2</v>
      </c>
      <c r="H7549" s="17" t="s">
        <v>96</v>
      </c>
      <c r="I7549" s="17" t="s">
        <v>38</v>
      </c>
      <c r="J7549" s="17" t="s">
        <v>144</v>
      </c>
      <c r="K7549" s="17">
        <f>IF(BASE_MARKET_DATA[[#This Row],[DATE]]=_xlfn.MAXIFS(A:A,H:H,BASE_MARKET_DATA[[#This Row],[LABEL]]),1,0)</f>
        <v>0</v>
      </c>
      <c r="L7549" s="17">
        <f>IF(BASE_MARKET_DATA[[#This Row],[VARP]]&gt;0,1,0)</f>
        <v>1</v>
      </c>
    </row>
    <row r="7550" spans="1:12">
      <c r="A7550" s="1">
        <v>44098</v>
      </c>
      <c r="B7550" s="17" t="s">
        <v>95</v>
      </c>
      <c r="C7550">
        <v>0.78632000000000002</v>
      </c>
      <c r="D7550">
        <v>0.78468000000000004</v>
      </c>
      <c r="E7550">
        <v>1.6399999999999748E-3</v>
      </c>
      <c r="F7550">
        <v>2.0900239588112031E-3</v>
      </c>
      <c r="G7550" s="17" t="s">
        <v>2</v>
      </c>
      <c r="H7550" s="17" t="s">
        <v>96</v>
      </c>
      <c r="I7550" s="17" t="s">
        <v>38</v>
      </c>
      <c r="J7550" s="17" t="s">
        <v>144</v>
      </c>
      <c r="K7550" s="17">
        <f>IF(BASE_MARKET_DATA[[#This Row],[DATE]]=_xlfn.MAXIFS(A:A,H:H,BASE_MARKET_DATA[[#This Row],[LABEL]]),1,0)</f>
        <v>0</v>
      </c>
      <c r="L7550" s="17">
        <f>IF(BASE_MARKET_DATA[[#This Row],[VARP]]&gt;0,1,0)</f>
        <v>1</v>
      </c>
    </row>
    <row r="7551" spans="1:12">
      <c r="A7551" s="1">
        <v>44099</v>
      </c>
      <c r="B7551" s="17" t="s">
        <v>95</v>
      </c>
      <c r="C7551">
        <v>0.78388000000000002</v>
      </c>
      <c r="D7551">
        <v>0.78632000000000002</v>
      </c>
      <c r="E7551">
        <v>-2.4399999999999977E-3</v>
      </c>
      <c r="F7551">
        <v>-3.1030623664665756E-3</v>
      </c>
      <c r="G7551" s="17" t="s">
        <v>2</v>
      </c>
      <c r="H7551" s="17" t="s">
        <v>96</v>
      </c>
      <c r="I7551" s="17" t="s">
        <v>38</v>
      </c>
      <c r="J7551" s="17" t="s">
        <v>144</v>
      </c>
      <c r="K7551" s="17">
        <f>IF(BASE_MARKET_DATA[[#This Row],[DATE]]=_xlfn.MAXIFS(A:A,H:H,BASE_MARKET_DATA[[#This Row],[LABEL]]),1,0)</f>
        <v>1</v>
      </c>
      <c r="L7551" s="17">
        <f>IF(BASE_MARKET_DATA[[#This Row],[VARP]]&gt;0,1,0)</f>
        <v>0</v>
      </c>
    </row>
    <row r="7552" spans="1:12">
      <c r="A7552" s="1">
        <v>43830</v>
      </c>
      <c r="B7552" s="17" t="s">
        <v>97</v>
      </c>
      <c r="C7552">
        <v>0.89267399999999997</v>
      </c>
      <c r="G7552" s="17" t="s">
        <v>2</v>
      </c>
      <c r="H7552" s="17" t="s">
        <v>98</v>
      </c>
      <c r="I7552" s="17" t="s">
        <v>38</v>
      </c>
      <c r="J7552" s="17" t="s">
        <v>144</v>
      </c>
      <c r="K7552" s="17">
        <f>IF(BASE_MARKET_DATA[[#This Row],[DATE]]=_xlfn.MAXIFS(A:A,H:H,BASE_MARKET_DATA[[#This Row],[LABEL]]),1,0)</f>
        <v>0</v>
      </c>
      <c r="L7552" s="17">
        <f>IF(BASE_MARKET_DATA[[#This Row],[VARP]]&gt;0,1,0)</f>
        <v>0</v>
      </c>
    </row>
    <row r="7553" spans="1:12">
      <c r="A7553" s="1">
        <v>43831</v>
      </c>
      <c r="B7553" s="17" t="s">
        <v>97</v>
      </c>
      <c r="C7553">
        <v>0.89119999999999999</v>
      </c>
      <c r="D7553">
        <v>0.89267399999999997</v>
      </c>
      <c r="E7553">
        <v>-1.4739999999999753E-3</v>
      </c>
      <c r="F7553">
        <v>-1.651218697979302E-3</v>
      </c>
      <c r="G7553" s="17" t="s">
        <v>2</v>
      </c>
      <c r="H7553" s="17" t="s">
        <v>98</v>
      </c>
      <c r="I7553" s="17" t="s">
        <v>38</v>
      </c>
      <c r="J7553" s="17" t="s">
        <v>144</v>
      </c>
      <c r="K7553" s="17">
        <f>IF(BASE_MARKET_DATA[[#This Row],[DATE]]=_xlfn.MAXIFS(A:A,H:H,BASE_MARKET_DATA[[#This Row],[LABEL]]),1,0)</f>
        <v>0</v>
      </c>
      <c r="L7553" s="17">
        <f>IF(BASE_MARKET_DATA[[#This Row],[VARP]]&gt;0,1,0)</f>
        <v>0</v>
      </c>
    </row>
    <row r="7554" spans="1:12">
      <c r="A7554" s="1">
        <v>43832</v>
      </c>
      <c r="B7554" s="17" t="s">
        <v>97</v>
      </c>
      <c r="C7554">
        <v>0.89119999999999999</v>
      </c>
      <c r="D7554">
        <v>0.89119999999999999</v>
      </c>
      <c r="E7554">
        <v>0</v>
      </c>
      <c r="F7554">
        <v>0</v>
      </c>
      <c r="G7554" s="17" t="s">
        <v>2</v>
      </c>
      <c r="H7554" s="17" t="s">
        <v>98</v>
      </c>
      <c r="I7554" s="17" t="s">
        <v>38</v>
      </c>
      <c r="J7554" s="17" t="s">
        <v>144</v>
      </c>
      <c r="K7554" s="17">
        <f>IF(BASE_MARKET_DATA[[#This Row],[DATE]]=_xlfn.MAXIFS(A:A,H:H,BASE_MARKET_DATA[[#This Row],[LABEL]]),1,0)</f>
        <v>0</v>
      </c>
      <c r="L7554" s="17">
        <f>IF(BASE_MARKET_DATA[[#This Row],[VARP]]&gt;0,1,0)</f>
        <v>0</v>
      </c>
    </row>
    <row r="7555" spans="1:12">
      <c r="A7555" s="1">
        <v>43833</v>
      </c>
      <c r="B7555" s="17" t="s">
        <v>97</v>
      </c>
      <c r="C7555">
        <v>0.89513999999999994</v>
      </c>
      <c r="D7555">
        <v>0.89119999999999999</v>
      </c>
      <c r="E7555">
        <v>3.9399999999999435E-3</v>
      </c>
      <c r="F7555">
        <v>4.4210053859963464E-3</v>
      </c>
      <c r="G7555" s="17" t="s">
        <v>2</v>
      </c>
      <c r="H7555" s="17" t="s">
        <v>98</v>
      </c>
      <c r="I7555" s="17" t="s">
        <v>38</v>
      </c>
      <c r="J7555" s="17" t="s">
        <v>144</v>
      </c>
      <c r="K7555" s="17">
        <f>IF(BASE_MARKET_DATA[[#This Row],[DATE]]=_xlfn.MAXIFS(A:A,H:H,BASE_MARKET_DATA[[#This Row],[LABEL]]),1,0)</f>
        <v>0</v>
      </c>
      <c r="L7555" s="17">
        <f>IF(BASE_MARKET_DATA[[#This Row],[VARP]]&gt;0,1,0)</f>
        <v>1</v>
      </c>
    </row>
    <row r="7556" spans="1:12">
      <c r="A7556" s="1">
        <v>43836</v>
      </c>
      <c r="B7556" s="17" t="s">
        <v>97</v>
      </c>
      <c r="C7556">
        <v>0.89590000000000003</v>
      </c>
      <c r="D7556">
        <v>0.89513999999999994</v>
      </c>
      <c r="E7556">
        <v>7.6000000000009393E-4</v>
      </c>
      <c r="F7556">
        <v>8.4902920213608376E-4</v>
      </c>
      <c r="G7556" s="17" t="s">
        <v>2</v>
      </c>
      <c r="H7556" s="17" t="s">
        <v>98</v>
      </c>
      <c r="I7556" s="17" t="s">
        <v>38</v>
      </c>
      <c r="J7556" s="17" t="s">
        <v>144</v>
      </c>
      <c r="K7556" s="17">
        <f>IF(BASE_MARKET_DATA[[#This Row],[DATE]]=_xlfn.MAXIFS(A:A,H:H,BASE_MARKET_DATA[[#This Row],[LABEL]]),1,0)</f>
        <v>0</v>
      </c>
      <c r="L7556" s="17">
        <f>IF(BASE_MARKET_DATA[[#This Row],[VARP]]&gt;0,1,0)</f>
        <v>1</v>
      </c>
    </row>
    <row r="7557" spans="1:12">
      <c r="A7557" s="1">
        <v>43837</v>
      </c>
      <c r="B7557" s="17" t="s">
        <v>97</v>
      </c>
      <c r="C7557">
        <v>0.89301700000000006</v>
      </c>
      <c r="D7557">
        <v>0.89590000000000003</v>
      </c>
      <c r="E7557">
        <v>-2.8829999999999689E-3</v>
      </c>
      <c r="F7557">
        <v>-3.2179930795847404E-3</v>
      </c>
      <c r="G7557" s="17" t="s">
        <v>2</v>
      </c>
      <c r="H7557" s="17" t="s">
        <v>98</v>
      </c>
      <c r="I7557" s="17" t="s">
        <v>38</v>
      </c>
      <c r="J7557" s="17" t="s">
        <v>144</v>
      </c>
      <c r="K7557" s="17">
        <f>IF(BASE_MARKET_DATA[[#This Row],[DATE]]=_xlfn.MAXIFS(A:A,H:H,BASE_MARKET_DATA[[#This Row],[LABEL]]),1,0)</f>
        <v>0</v>
      </c>
      <c r="L7557" s="17">
        <f>IF(BASE_MARKET_DATA[[#This Row],[VARP]]&gt;0,1,0)</f>
        <v>0</v>
      </c>
    </row>
    <row r="7558" spans="1:12">
      <c r="A7558" s="1">
        <v>43838</v>
      </c>
      <c r="B7558" s="17" t="s">
        <v>97</v>
      </c>
      <c r="C7558">
        <v>0.89647999999999994</v>
      </c>
      <c r="D7558">
        <v>0.89301700000000006</v>
      </c>
      <c r="E7558">
        <v>3.4629999999998828E-3</v>
      </c>
      <c r="F7558">
        <v>3.8778657069237009E-3</v>
      </c>
      <c r="G7558" s="17" t="s">
        <v>2</v>
      </c>
      <c r="H7558" s="17" t="s">
        <v>98</v>
      </c>
      <c r="I7558" s="17" t="s">
        <v>38</v>
      </c>
      <c r="J7558" s="17" t="s">
        <v>144</v>
      </c>
      <c r="K7558" s="17">
        <f>IF(BASE_MARKET_DATA[[#This Row],[DATE]]=_xlfn.MAXIFS(A:A,H:H,BASE_MARKET_DATA[[#This Row],[LABEL]]),1,0)</f>
        <v>0</v>
      </c>
      <c r="L7558" s="17">
        <f>IF(BASE_MARKET_DATA[[#This Row],[VARP]]&gt;0,1,0)</f>
        <v>1</v>
      </c>
    </row>
    <row r="7559" spans="1:12">
      <c r="A7559" s="1">
        <v>43839</v>
      </c>
      <c r="B7559" s="17" t="s">
        <v>97</v>
      </c>
      <c r="C7559">
        <v>0.89982999999999991</v>
      </c>
      <c r="D7559">
        <v>0.89647999999999994</v>
      </c>
      <c r="E7559">
        <v>3.3499999999999641E-3</v>
      </c>
      <c r="F7559">
        <v>3.7368374085311041E-3</v>
      </c>
      <c r="G7559" s="17" t="s">
        <v>2</v>
      </c>
      <c r="H7559" s="17" t="s">
        <v>98</v>
      </c>
      <c r="I7559" s="17" t="s">
        <v>38</v>
      </c>
      <c r="J7559" s="17" t="s">
        <v>144</v>
      </c>
      <c r="K7559" s="17">
        <f>IF(BASE_MARKET_DATA[[#This Row],[DATE]]=_xlfn.MAXIFS(A:A,H:H,BASE_MARKET_DATA[[#This Row],[LABEL]]),1,0)</f>
        <v>0</v>
      </c>
      <c r="L7559" s="17">
        <f>IF(BASE_MARKET_DATA[[#This Row],[VARP]]&gt;0,1,0)</f>
        <v>1</v>
      </c>
    </row>
    <row r="7560" spans="1:12">
      <c r="A7560" s="1">
        <v>43840</v>
      </c>
      <c r="B7560" s="17" t="s">
        <v>97</v>
      </c>
      <c r="C7560">
        <v>0.9</v>
      </c>
      <c r="D7560">
        <v>0.89982999999999991</v>
      </c>
      <c r="E7560">
        <v>1.700000000001145E-4</v>
      </c>
      <c r="F7560">
        <v>1.8892457464200407E-4</v>
      </c>
      <c r="G7560" s="17" t="s">
        <v>2</v>
      </c>
      <c r="H7560" s="17" t="s">
        <v>98</v>
      </c>
      <c r="I7560" s="17" t="s">
        <v>38</v>
      </c>
      <c r="J7560" s="17" t="s">
        <v>144</v>
      </c>
      <c r="K7560" s="17">
        <f>IF(BASE_MARKET_DATA[[#This Row],[DATE]]=_xlfn.MAXIFS(A:A,H:H,BASE_MARKET_DATA[[#This Row],[LABEL]]),1,0)</f>
        <v>0</v>
      </c>
      <c r="L7560" s="17">
        <f>IF(BASE_MARKET_DATA[[#This Row],[VARP]]&gt;0,1,0)</f>
        <v>1</v>
      </c>
    </row>
    <row r="7561" spans="1:12">
      <c r="A7561" s="1">
        <v>43843</v>
      </c>
      <c r="B7561" s="17" t="s">
        <v>97</v>
      </c>
      <c r="C7561">
        <v>0.89954999999999996</v>
      </c>
      <c r="D7561">
        <v>0.9</v>
      </c>
      <c r="E7561">
        <v>-4.5000000000006146E-4</v>
      </c>
      <c r="F7561">
        <v>-5.0000000000006832E-4</v>
      </c>
      <c r="G7561" s="17" t="s">
        <v>2</v>
      </c>
      <c r="H7561" s="17" t="s">
        <v>98</v>
      </c>
      <c r="I7561" s="17" t="s">
        <v>38</v>
      </c>
      <c r="J7561" s="17" t="s">
        <v>144</v>
      </c>
      <c r="K7561" s="17">
        <f>IF(BASE_MARKET_DATA[[#This Row],[DATE]]=_xlfn.MAXIFS(A:A,H:H,BASE_MARKET_DATA[[#This Row],[LABEL]]),1,0)</f>
        <v>0</v>
      </c>
      <c r="L7561" s="17">
        <f>IF(BASE_MARKET_DATA[[#This Row],[VARP]]&gt;0,1,0)</f>
        <v>0</v>
      </c>
    </row>
    <row r="7562" spans="1:12">
      <c r="A7562" s="1">
        <v>43844</v>
      </c>
      <c r="B7562" s="17" t="s">
        <v>97</v>
      </c>
      <c r="C7562">
        <v>0.89801000000000009</v>
      </c>
      <c r="D7562">
        <v>0.89954999999999996</v>
      </c>
      <c r="E7562">
        <v>-1.5399999999998748E-3</v>
      </c>
      <c r="F7562">
        <v>-1.7119670946583012E-3</v>
      </c>
      <c r="G7562" s="17" t="s">
        <v>2</v>
      </c>
      <c r="H7562" s="17" t="s">
        <v>98</v>
      </c>
      <c r="I7562" s="17" t="s">
        <v>38</v>
      </c>
      <c r="J7562" s="17" t="s">
        <v>144</v>
      </c>
      <c r="K7562" s="17">
        <f>IF(BASE_MARKET_DATA[[#This Row],[DATE]]=_xlfn.MAXIFS(A:A,H:H,BASE_MARKET_DATA[[#This Row],[LABEL]]),1,0)</f>
        <v>0</v>
      </c>
      <c r="L7562" s="17">
        <f>IF(BASE_MARKET_DATA[[#This Row],[VARP]]&gt;0,1,0)</f>
        <v>0</v>
      </c>
    </row>
    <row r="7563" spans="1:12">
      <c r="A7563" s="1">
        <v>43845</v>
      </c>
      <c r="B7563" s="17" t="s">
        <v>97</v>
      </c>
      <c r="C7563">
        <v>0.89839999999999998</v>
      </c>
      <c r="D7563">
        <v>0.89801000000000009</v>
      </c>
      <c r="E7563">
        <v>3.8999999999989043E-4</v>
      </c>
      <c r="F7563">
        <v>4.3429360474815469E-4</v>
      </c>
      <c r="G7563" s="17" t="s">
        <v>2</v>
      </c>
      <c r="H7563" s="17" t="s">
        <v>98</v>
      </c>
      <c r="I7563" s="17" t="s">
        <v>38</v>
      </c>
      <c r="J7563" s="17" t="s">
        <v>144</v>
      </c>
      <c r="K7563" s="17">
        <f>IF(BASE_MARKET_DATA[[#This Row],[DATE]]=_xlfn.MAXIFS(A:A,H:H,BASE_MARKET_DATA[[#This Row],[LABEL]]),1,0)</f>
        <v>0</v>
      </c>
      <c r="L7563" s="17">
        <f>IF(BASE_MARKET_DATA[[#This Row],[VARP]]&gt;0,1,0)</f>
        <v>1</v>
      </c>
    </row>
    <row r="7564" spans="1:12">
      <c r="A7564" s="1">
        <v>43846</v>
      </c>
      <c r="B7564" s="17" t="s">
        <v>97</v>
      </c>
      <c r="C7564">
        <v>0.89653899999999997</v>
      </c>
      <c r="D7564">
        <v>0.89839999999999998</v>
      </c>
      <c r="E7564">
        <v>-1.8610000000000015E-3</v>
      </c>
      <c r="F7564">
        <v>-2.0714603739982206E-3</v>
      </c>
      <c r="G7564" s="17" t="s">
        <v>2</v>
      </c>
      <c r="H7564" s="17" t="s">
        <v>98</v>
      </c>
      <c r="I7564" s="17" t="s">
        <v>38</v>
      </c>
      <c r="J7564" s="17" t="s">
        <v>144</v>
      </c>
      <c r="K7564" s="17">
        <f>IF(BASE_MARKET_DATA[[#This Row],[DATE]]=_xlfn.MAXIFS(A:A,H:H,BASE_MARKET_DATA[[#This Row],[LABEL]]),1,0)</f>
        <v>0</v>
      </c>
      <c r="L7564" s="17">
        <f>IF(BASE_MARKET_DATA[[#This Row],[VARP]]&gt;0,1,0)</f>
        <v>0</v>
      </c>
    </row>
    <row r="7565" spans="1:12">
      <c r="A7565" s="1">
        <v>43847</v>
      </c>
      <c r="B7565" s="17" t="s">
        <v>97</v>
      </c>
      <c r="C7565">
        <v>0.89770000000000005</v>
      </c>
      <c r="D7565">
        <v>0.89653899999999997</v>
      </c>
      <c r="E7565">
        <v>1.1610000000000786E-3</v>
      </c>
      <c r="F7565">
        <v>1.2949799172150666E-3</v>
      </c>
      <c r="G7565" s="17" t="s">
        <v>2</v>
      </c>
      <c r="H7565" s="17" t="s">
        <v>98</v>
      </c>
      <c r="I7565" s="17" t="s">
        <v>38</v>
      </c>
      <c r="J7565" s="17" t="s">
        <v>144</v>
      </c>
      <c r="K7565" s="17">
        <f>IF(BASE_MARKET_DATA[[#This Row],[DATE]]=_xlfn.MAXIFS(A:A,H:H,BASE_MARKET_DATA[[#This Row],[LABEL]]),1,0)</f>
        <v>0</v>
      </c>
      <c r="L7565" s="17">
        <f>IF(BASE_MARKET_DATA[[#This Row],[VARP]]&gt;0,1,0)</f>
        <v>1</v>
      </c>
    </row>
    <row r="7566" spans="1:12">
      <c r="A7566" s="1">
        <v>43850</v>
      </c>
      <c r="B7566" s="17" t="s">
        <v>97</v>
      </c>
      <c r="C7566">
        <v>0.90133999999999992</v>
      </c>
      <c r="D7566">
        <v>0.89770000000000005</v>
      </c>
      <c r="E7566">
        <v>3.6399999999998656E-3</v>
      </c>
      <c r="F7566">
        <v>4.0548067283055203E-3</v>
      </c>
      <c r="G7566" s="17" t="s">
        <v>2</v>
      </c>
      <c r="H7566" s="17" t="s">
        <v>98</v>
      </c>
      <c r="I7566" s="17" t="s">
        <v>38</v>
      </c>
      <c r="J7566" s="17" t="s">
        <v>144</v>
      </c>
      <c r="K7566" s="17">
        <f>IF(BASE_MARKET_DATA[[#This Row],[DATE]]=_xlfn.MAXIFS(A:A,H:H,BASE_MARKET_DATA[[#This Row],[LABEL]]),1,0)</f>
        <v>0</v>
      </c>
      <c r="L7566" s="17">
        <f>IF(BASE_MARKET_DATA[[#This Row],[VARP]]&gt;0,1,0)</f>
        <v>1</v>
      </c>
    </row>
    <row r="7567" spans="1:12">
      <c r="A7567" s="1">
        <v>43851</v>
      </c>
      <c r="B7567" s="17" t="s">
        <v>97</v>
      </c>
      <c r="C7567">
        <v>0.90115000000000001</v>
      </c>
      <c r="D7567">
        <v>0.90133999999999992</v>
      </c>
      <c r="E7567">
        <v>-1.8999999999991246E-4</v>
      </c>
      <c r="F7567">
        <v>-2.1079725741663798E-4</v>
      </c>
      <c r="G7567" s="17" t="s">
        <v>2</v>
      </c>
      <c r="H7567" s="17" t="s">
        <v>98</v>
      </c>
      <c r="I7567" s="17" t="s">
        <v>38</v>
      </c>
      <c r="J7567" s="17" t="s">
        <v>144</v>
      </c>
      <c r="K7567" s="17">
        <f>IF(BASE_MARKET_DATA[[#This Row],[DATE]]=_xlfn.MAXIFS(A:A,H:H,BASE_MARKET_DATA[[#This Row],[LABEL]]),1,0)</f>
        <v>0</v>
      </c>
      <c r="L7567" s="17">
        <f>IF(BASE_MARKET_DATA[[#This Row],[VARP]]&gt;0,1,0)</f>
        <v>0</v>
      </c>
    </row>
    <row r="7568" spans="1:12">
      <c r="A7568" s="1">
        <v>43852</v>
      </c>
      <c r="B7568" s="17" t="s">
        <v>97</v>
      </c>
      <c r="C7568">
        <v>0.90207000000000004</v>
      </c>
      <c r="D7568">
        <v>0.90115000000000001</v>
      </c>
      <c r="E7568">
        <v>9.200000000000319E-4</v>
      </c>
      <c r="F7568">
        <v>1.0209177162514918E-3</v>
      </c>
      <c r="G7568" s="17" t="s">
        <v>2</v>
      </c>
      <c r="H7568" s="17" t="s">
        <v>98</v>
      </c>
      <c r="I7568" s="17" t="s">
        <v>38</v>
      </c>
      <c r="J7568" s="17" t="s">
        <v>144</v>
      </c>
      <c r="K7568" s="17">
        <f>IF(BASE_MARKET_DATA[[#This Row],[DATE]]=_xlfn.MAXIFS(A:A,H:H,BASE_MARKET_DATA[[#This Row],[LABEL]]),1,0)</f>
        <v>0</v>
      </c>
      <c r="L7568" s="17">
        <f>IF(BASE_MARKET_DATA[[#This Row],[VARP]]&gt;0,1,0)</f>
        <v>1</v>
      </c>
    </row>
    <row r="7569" spans="1:12">
      <c r="A7569" s="1">
        <v>43853</v>
      </c>
      <c r="B7569" s="17" t="s">
        <v>97</v>
      </c>
      <c r="C7569">
        <v>0.90118999999999994</v>
      </c>
      <c r="D7569">
        <v>0.90207000000000004</v>
      </c>
      <c r="E7569">
        <v>-8.8000000000010292E-4</v>
      </c>
      <c r="F7569">
        <v>-9.7553404946412465E-4</v>
      </c>
      <c r="G7569" s="17" t="s">
        <v>2</v>
      </c>
      <c r="H7569" s="17" t="s">
        <v>98</v>
      </c>
      <c r="I7569" s="17" t="s">
        <v>38</v>
      </c>
      <c r="J7569" s="17" t="s">
        <v>144</v>
      </c>
      <c r="K7569" s="17">
        <f>IF(BASE_MARKET_DATA[[#This Row],[DATE]]=_xlfn.MAXIFS(A:A,H:H,BASE_MARKET_DATA[[#This Row],[LABEL]]),1,0)</f>
        <v>0</v>
      </c>
      <c r="L7569" s="17">
        <f>IF(BASE_MARKET_DATA[[#This Row],[VARP]]&gt;0,1,0)</f>
        <v>0</v>
      </c>
    </row>
    <row r="7570" spans="1:12">
      <c r="A7570" s="1">
        <v>43854</v>
      </c>
      <c r="B7570" s="17" t="s">
        <v>97</v>
      </c>
      <c r="C7570">
        <v>0.90454999999999997</v>
      </c>
      <c r="D7570">
        <v>0.90118999999999994</v>
      </c>
      <c r="E7570">
        <v>3.3600000000000296E-3</v>
      </c>
      <c r="F7570">
        <v>3.7284035552991378E-3</v>
      </c>
      <c r="G7570" s="17" t="s">
        <v>2</v>
      </c>
      <c r="H7570" s="17" t="s">
        <v>98</v>
      </c>
      <c r="I7570" s="17" t="s">
        <v>38</v>
      </c>
      <c r="J7570" s="17" t="s">
        <v>144</v>
      </c>
      <c r="K7570" s="17">
        <f>IF(BASE_MARKET_DATA[[#This Row],[DATE]]=_xlfn.MAXIFS(A:A,H:H,BASE_MARKET_DATA[[#This Row],[LABEL]]),1,0)</f>
        <v>0</v>
      </c>
      <c r="L7570" s="17">
        <f>IF(BASE_MARKET_DATA[[#This Row],[VARP]]&gt;0,1,0)</f>
        <v>1</v>
      </c>
    </row>
    <row r="7571" spans="1:12">
      <c r="A7571" s="1">
        <v>43857</v>
      </c>
      <c r="B7571" s="17" t="s">
        <v>97</v>
      </c>
      <c r="C7571">
        <v>0.90700000000000003</v>
      </c>
      <c r="D7571">
        <v>0.90454999999999997</v>
      </c>
      <c r="E7571">
        <v>2.4500000000000632E-3</v>
      </c>
      <c r="F7571">
        <v>2.7085291028688999E-3</v>
      </c>
      <c r="G7571" s="17" t="s">
        <v>2</v>
      </c>
      <c r="H7571" s="17" t="s">
        <v>98</v>
      </c>
      <c r="I7571" s="17" t="s">
        <v>38</v>
      </c>
      <c r="J7571" s="17" t="s">
        <v>144</v>
      </c>
      <c r="K7571" s="17">
        <f>IF(BASE_MARKET_DATA[[#This Row],[DATE]]=_xlfn.MAXIFS(A:A,H:H,BASE_MARKET_DATA[[#This Row],[LABEL]]),1,0)</f>
        <v>0</v>
      </c>
      <c r="L7571" s="17">
        <f>IF(BASE_MARKET_DATA[[#This Row],[VARP]]&gt;0,1,0)</f>
        <v>1</v>
      </c>
    </row>
    <row r="7572" spans="1:12">
      <c r="A7572" s="1">
        <v>43858</v>
      </c>
      <c r="B7572" s="17" t="s">
        <v>97</v>
      </c>
      <c r="C7572">
        <v>0.90746000000000004</v>
      </c>
      <c r="D7572">
        <v>0.90700000000000003</v>
      </c>
      <c r="E7572">
        <v>4.6000000000001595E-4</v>
      </c>
      <c r="F7572">
        <v>5.0716648291071215E-4</v>
      </c>
      <c r="G7572" s="17" t="s">
        <v>2</v>
      </c>
      <c r="H7572" s="17" t="s">
        <v>98</v>
      </c>
      <c r="I7572" s="17" t="s">
        <v>38</v>
      </c>
      <c r="J7572" s="17" t="s">
        <v>144</v>
      </c>
      <c r="K7572" s="17">
        <f>IF(BASE_MARKET_DATA[[#This Row],[DATE]]=_xlfn.MAXIFS(A:A,H:H,BASE_MARKET_DATA[[#This Row],[LABEL]]),1,0)</f>
        <v>0</v>
      </c>
      <c r="L7572" s="17">
        <f>IF(BASE_MARKET_DATA[[#This Row],[VARP]]&gt;0,1,0)</f>
        <v>1</v>
      </c>
    </row>
    <row r="7573" spans="1:12">
      <c r="A7573" s="1">
        <v>43859</v>
      </c>
      <c r="B7573" s="17" t="s">
        <v>97</v>
      </c>
      <c r="C7573">
        <v>0.90722999999999998</v>
      </c>
      <c r="D7573">
        <v>0.90746000000000004</v>
      </c>
      <c r="E7573">
        <v>-2.3000000000006349E-4</v>
      </c>
      <c r="F7573">
        <v>-2.5345469772779347E-4</v>
      </c>
      <c r="G7573" s="17" t="s">
        <v>2</v>
      </c>
      <c r="H7573" s="17" t="s">
        <v>98</v>
      </c>
      <c r="I7573" s="17" t="s">
        <v>38</v>
      </c>
      <c r="J7573" s="17" t="s">
        <v>144</v>
      </c>
      <c r="K7573" s="17">
        <f>IF(BASE_MARKET_DATA[[#This Row],[DATE]]=_xlfn.MAXIFS(A:A,H:H,BASE_MARKET_DATA[[#This Row],[LABEL]]),1,0)</f>
        <v>0</v>
      </c>
      <c r="L7573" s="17">
        <f>IF(BASE_MARKET_DATA[[#This Row],[VARP]]&gt;0,1,0)</f>
        <v>0</v>
      </c>
    </row>
    <row r="7574" spans="1:12">
      <c r="A7574" s="1">
        <v>43860</v>
      </c>
      <c r="B7574" s="17" t="s">
        <v>97</v>
      </c>
      <c r="C7574">
        <v>0.90769999999999995</v>
      </c>
      <c r="D7574">
        <v>0.90722999999999998</v>
      </c>
      <c r="E7574">
        <v>4.6999999999997044E-4</v>
      </c>
      <c r="F7574">
        <v>5.1806046978161041E-4</v>
      </c>
      <c r="G7574" s="17" t="s">
        <v>2</v>
      </c>
      <c r="H7574" s="17" t="s">
        <v>98</v>
      </c>
      <c r="I7574" s="17" t="s">
        <v>38</v>
      </c>
      <c r="J7574" s="17" t="s">
        <v>144</v>
      </c>
      <c r="K7574" s="17">
        <f>IF(BASE_MARKET_DATA[[#This Row],[DATE]]=_xlfn.MAXIFS(A:A,H:H,BASE_MARKET_DATA[[#This Row],[LABEL]]),1,0)</f>
        <v>0</v>
      </c>
      <c r="L7574" s="17">
        <f>IF(BASE_MARKET_DATA[[#This Row],[VARP]]&gt;0,1,0)</f>
        <v>1</v>
      </c>
    </row>
    <row r="7575" spans="1:12">
      <c r="A7575" s="1">
        <v>43861</v>
      </c>
      <c r="B7575" s="17" t="s">
        <v>97</v>
      </c>
      <c r="C7575">
        <v>0.90669</v>
      </c>
      <c r="D7575">
        <v>0.90769999999999995</v>
      </c>
      <c r="E7575">
        <v>-1.0099999999999554E-3</v>
      </c>
      <c r="F7575">
        <v>-1.1127024347250803E-3</v>
      </c>
      <c r="G7575" s="17" t="s">
        <v>2</v>
      </c>
      <c r="H7575" s="17" t="s">
        <v>98</v>
      </c>
      <c r="I7575" s="17" t="s">
        <v>38</v>
      </c>
      <c r="J7575" s="17" t="s">
        <v>144</v>
      </c>
      <c r="K7575" s="17">
        <f>IF(BASE_MARKET_DATA[[#This Row],[DATE]]=_xlfn.MAXIFS(A:A,H:H,BASE_MARKET_DATA[[#This Row],[LABEL]]),1,0)</f>
        <v>0</v>
      </c>
      <c r="L7575" s="17">
        <f>IF(BASE_MARKET_DATA[[#This Row],[VARP]]&gt;0,1,0)</f>
        <v>0</v>
      </c>
    </row>
    <row r="7576" spans="1:12">
      <c r="A7576" s="1">
        <v>43864</v>
      </c>
      <c r="B7576" s="17" t="s">
        <v>97</v>
      </c>
      <c r="C7576">
        <v>0.90172999999999992</v>
      </c>
      <c r="D7576">
        <v>0.90669</v>
      </c>
      <c r="E7576">
        <v>-4.9600000000000755E-3</v>
      </c>
      <c r="F7576">
        <v>-5.4704474517200761E-3</v>
      </c>
      <c r="G7576" s="17" t="s">
        <v>2</v>
      </c>
      <c r="H7576" s="17" t="s">
        <v>98</v>
      </c>
      <c r="I7576" s="17" t="s">
        <v>38</v>
      </c>
      <c r="J7576" s="17" t="s">
        <v>144</v>
      </c>
      <c r="K7576" s="17">
        <f>IF(BASE_MARKET_DATA[[#This Row],[DATE]]=_xlfn.MAXIFS(A:A,H:H,BASE_MARKET_DATA[[#This Row],[LABEL]]),1,0)</f>
        <v>0</v>
      </c>
      <c r="L7576" s="17">
        <f>IF(BASE_MARKET_DATA[[#This Row],[VARP]]&gt;0,1,0)</f>
        <v>0</v>
      </c>
    </row>
    <row r="7577" spans="1:12">
      <c r="A7577" s="1">
        <v>43865</v>
      </c>
      <c r="B7577" s="17" t="s">
        <v>97</v>
      </c>
      <c r="C7577">
        <v>0.90392000000000006</v>
      </c>
      <c r="D7577">
        <v>0.90172999999999992</v>
      </c>
      <c r="E7577">
        <v>2.1900000000001363E-3</v>
      </c>
      <c r="F7577">
        <v>2.4286648996929639E-3</v>
      </c>
      <c r="G7577" s="17" t="s">
        <v>2</v>
      </c>
      <c r="H7577" s="17" t="s">
        <v>98</v>
      </c>
      <c r="I7577" s="17" t="s">
        <v>38</v>
      </c>
      <c r="J7577" s="17" t="s">
        <v>144</v>
      </c>
      <c r="K7577" s="17">
        <f>IF(BASE_MARKET_DATA[[#This Row],[DATE]]=_xlfn.MAXIFS(A:A,H:H,BASE_MARKET_DATA[[#This Row],[LABEL]]),1,0)</f>
        <v>0</v>
      </c>
      <c r="L7577" s="17">
        <f>IF(BASE_MARKET_DATA[[#This Row],[VARP]]&gt;0,1,0)</f>
        <v>1</v>
      </c>
    </row>
    <row r="7578" spans="1:12">
      <c r="A7578" s="1">
        <v>43866</v>
      </c>
      <c r="B7578" s="17" t="s">
        <v>97</v>
      </c>
      <c r="C7578">
        <v>0.9052</v>
      </c>
      <c r="D7578">
        <v>0.90392000000000006</v>
      </c>
      <c r="E7578">
        <v>1.2799999999999478E-3</v>
      </c>
      <c r="F7578">
        <v>1.416054518098889E-3</v>
      </c>
      <c r="G7578" s="17" t="s">
        <v>2</v>
      </c>
      <c r="H7578" s="17" t="s">
        <v>98</v>
      </c>
      <c r="I7578" s="17" t="s">
        <v>38</v>
      </c>
      <c r="J7578" s="17" t="s">
        <v>144</v>
      </c>
      <c r="K7578" s="17">
        <f>IF(BASE_MARKET_DATA[[#This Row],[DATE]]=_xlfn.MAXIFS(A:A,H:H,BASE_MARKET_DATA[[#This Row],[LABEL]]),1,0)</f>
        <v>0</v>
      </c>
      <c r="L7578" s="17">
        <f>IF(BASE_MARKET_DATA[[#This Row],[VARP]]&gt;0,1,0)</f>
        <v>1</v>
      </c>
    </row>
    <row r="7579" spans="1:12">
      <c r="A7579" s="1">
        <v>43867</v>
      </c>
      <c r="B7579" s="17" t="s">
        <v>97</v>
      </c>
      <c r="C7579">
        <v>0.90890000000000004</v>
      </c>
      <c r="D7579">
        <v>0.9052</v>
      </c>
      <c r="E7579">
        <v>3.7000000000000366E-3</v>
      </c>
      <c r="F7579">
        <v>4.0874944763588566E-3</v>
      </c>
      <c r="G7579" s="17" t="s">
        <v>2</v>
      </c>
      <c r="H7579" s="17" t="s">
        <v>98</v>
      </c>
      <c r="I7579" s="17" t="s">
        <v>38</v>
      </c>
      <c r="J7579" s="17" t="s">
        <v>144</v>
      </c>
      <c r="K7579" s="17">
        <f>IF(BASE_MARKET_DATA[[#This Row],[DATE]]=_xlfn.MAXIFS(A:A,H:H,BASE_MARKET_DATA[[#This Row],[LABEL]]),1,0)</f>
        <v>0</v>
      </c>
      <c r="L7579" s="17">
        <f>IF(BASE_MARKET_DATA[[#This Row],[VARP]]&gt;0,1,0)</f>
        <v>1</v>
      </c>
    </row>
    <row r="7580" spans="1:12">
      <c r="A7580" s="1">
        <v>43868</v>
      </c>
      <c r="B7580" s="17" t="s">
        <v>97</v>
      </c>
      <c r="C7580">
        <v>0.91049999999999998</v>
      </c>
      <c r="D7580">
        <v>0.90890000000000004</v>
      </c>
      <c r="E7580">
        <v>1.5999999999999348E-3</v>
      </c>
      <c r="F7580">
        <v>1.7603696776322311E-3</v>
      </c>
      <c r="G7580" s="17" t="s">
        <v>2</v>
      </c>
      <c r="H7580" s="17" t="s">
        <v>98</v>
      </c>
      <c r="I7580" s="17" t="s">
        <v>38</v>
      </c>
      <c r="J7580" s="17" t="s">
        <v>144</v>
      </c>
      <c r="K7580" s="17">
        <f>IF(BASE_MARKET_DATA[[#This Row],[DATE]]=_xlfn.MAXIFS(A:A,H:H,BASE_MARKET_DATA[[#This Row],[LABEL]]),1,0)</f>
        <v>0</v>
      </c>
      <c r="L7580" s="17">
        <f>IF(BASE_MARKET_DATA[[#This Row],[VARP]]&gt;0,1,0)</f>
        <v>1</v>
      </c>
    </row>
    <row r="7581" spans="1:12">
      <c r="A7581" s="1">
        <v>43871</v>
      </c>
      <c r="B7581" s="17" t="s">
        <v>97</v>
      </c>
      <c r="C7581">
        <v>0.9133</v>
      </c>
      <c r="D7581">
        <v>0.91049999999999998</v>
      </c>
      <c r="E7581">
        <v>2.8000000000000247E-3</v>
      </c>
      <c r="F7581">
        <v>3.0752333882482423E-3</v>
      </c>
      <c r="G7581" s="17" t="s">
        <v>2</v>
      </c>
      <c r="H7581" s="17" t="s">
        <v>98</v>
      </c>
      <c r="I7581" s="17" t="s">
        <v>38</v>
      </c>
      <c r="J7581" s="17" t="s">
        <v>144</v>
      </c>
      <c r="K7581" s="17">
        <f>IF(BASE_MARKET_DATA[[#This Row],[DATE]]=_xlfn.MAXIFS(A:A,H:H,BASE_MARKET_DATA[[#This Row],[LABEL]]),1,0)</f>
        <v>0</v>
      </c>
      <c r="L7581" s="17">
        <f>IF(BASE_MARKET_DATA[[#This Row],[VARP]]&gt;0,1,0)</f>
        <v>1</v>
      </c>
    </row>
    <row r="7582" spans="1:12">
      <c r="A7582" s="1">
        <v>43872</v>
      </c>
      <c r="B7582" s="17" t="s">
        <v>97</v>
      </c>
      <c r="C7582">
        <v>0.9163</v>
      </c>
      <c r="D7582">
        <v>0.9133</v>
      </c>
      <c r="E7582">
        <v>3.0000000000000027E-3</v>
      </c>
      <c r="F7582">
        <v>3.2847914157451033E-3</v>
      </c>
      <c r="G7582" s="17" t="s">
        <v>2</v>
      </c>
      <c r="H7582" s="17" t="s">
        <v>98</v>
      </c>
      <c r="I7582" s="17" t="s">
        <v>38</v>
      </c>
      <c r="J7582" s="17" t="s">
        <v>144</v>
      </c>
      <c r="K7582" s="17">
        <f>IF(BASE_MARKET_DATA[[#This Row],[DATE]]=_xlfn.MAXIFS(A:A,H:H,BASE_MARKET_DATA[[#This Row],[LABEL]]),1,0)</f>
        <v>0</v>
      </c>
      <c r="L7582" s="17">
        <f>IF(BASE_MARKET_DATA[[#This Row],[VARP]]&gt;0,1,0)</f>
        <v>1</v>
      </c>
    </row>
    <row r="7583" spans="1:12">
      <c r="A7583" s="1">
        <v>43873</v>
      </c>
      <c r="B7583" s="17" t="s">
        <v>97</v>
      </c>
      <c r="C7583">
        <v>0.91579999999999995</v>
      </c>
      <c r="D7583">
        <v>0.9163</v>
      </c>
      <c r="E7583">
        <v>-5.0000000000005596E-4</v>
      </c>
      <c r="F7583">
        <v>-5.4567281458043867E-4</v>
      </c>
      <c r="G7583" s="17" t="s">
        <v>2</v>
      </c>
      <c r="H7583" s="17" t="s">
        <v>98</v>
      </c>
      <c r="I7583" s="17" t="s">
        <v>38</v>
      </c>
      <c r="J7583" s="17" t="s">
        <v>144</v>
      </c>
      <c r="K7583" s="17">
        <f>IF(BASE_MARKET_DATA[[#This Row],[DATE]]=_xlfn.MAXIFS(A:A,H:H,BASE_MARKET_DATA[[#This Row],[LABEL]]),1,0)</f>
        <v>0</v>
      </c>
      <c r="L7583" s="17">
        <f>IF(BASE_MARKET_DATA[[#This Row],[VARP]]&gt;0,1,0)</f>
        <v>0</v>
      </c>
    </row>
    <row r="7584" spans="1:12">
      <c r="A7584" s="1">
        <v>43874</v>
      </c>
      <c r="B7584" s="17" t="s">
        <v>97</v>
      </c>
      <c r="C7584">
        <v>0.91946000000000006</v>
      </c>
      <c r="D7584">
        <v>0.91579999999999995</v>
      </c>
      <c r="E7584">
        <v>3.6600000000001076E-3</v>
      </c>
      <c r="F7584">
        <v>3.996505787289919E-3</v>
      </c>
      <c r="G7584" s="17" t="s">
        <v>2</v>
      </c>
      <c r="H7584" s="17" t="s">
        <v>98</v>
      </c>
      <c r="I7584" s="17" t="s">
        <v>38</v>
      </c>
      <c r="J7584" s="17" t="s">
        <v>144</v>
      </c>
      <c r="K7584" s="17">
        <f>IF(BASE_MARKET_DATA[[#This Row],[DATE]]=_xlfn.MAXIFS(A:A,H:H,BASE_MARKET_DATA[[#This Row],[LABEL]]),1,0)</f>
        <v>0</v>
      </c>
      <c r="L7584" s="17">
        <f>IF(BASE_MARKET_DATA[[#This Row],[VARP]]&gt;0,1,0)</f>
        <v>1</v>
      </c>
    </row>
    <row r="7585" spans="1:12">
      <c r="A7585" s="1">
        <v>43875</v>
      </c>
      <c r="B7585" s="17" t="s">
        <v>97</v>
      </c>
      <c r="C7585">
        <v>0.92200000000000004</v>
      </c>
      <c r="D7585">
        <v>0.91946000000000006</v>
      </c>
      <c r="E7585">
        <v>2.5399999999999867E-3</v>
      </c>
      <c r="F7585">
        <v>2.7624910273421209E-3</v>
      </c>
      <c r="G7585" s="17" t="s">
        <v>2</v>
      </c>
      <c r="H7585" s="17" t="s">
        <v>98</v>
      </c>
      <c r="I7585" s="17" t="s">
        <v>38</v>
      </c>
      <c r="J7585" s="17" t="s">
        <v>144</v>
      </c>
      <c r="K7585" s="17">
        <f>IF(BASE_MARKET_DATA[[#This Row],[DATE]]=_xlfn.MAXIFS(A:A,H:H,BASE_MARKET_DATA[[#This Row],[LABEL]]),1,0)</f>
        <v>0</v>
      </c>
      <c r="L7585" s="17">
        <f>IF(BASE_MARKET_DATA[[#This Row],[VARP]]&gt;0,1,0)</f>
        <v>1</v>
      </c>
    </row>
    <row r="7586" spans="1:12">
      <c r="A7586" s="1">
        <v>43878</v>
      </c>
      <c r="B7586" s="17" t="s">
        <v>97</v>
      </c>
      <c r="C7586">
        <v>0.92236000000000007</v>
      </c>
      <c r="D7586">
        <v>0.92200000000000004</v>
      </c>
      <c r="E7586">
        <v>3.6000000000002697E-4</v>
      </c>
      <c r="F7586">
        <v>3.904555314533915E-4</v>
      </c>
      <c r="G7586" s="17" t="s">
        <v>2</v>
      </c>
      <c r="H7586" s="17" t="s">
        <v>98</v>
      </c>
      <c r="I7586" s="17" t="s">
        <v>38</v>
      </c>
      <c r="J7586" s="17" t="s">
        <v>144</v>
      </c>
      <c r="K7586" s="17">
        <f>IF(BASE_MARKET_DATA[[#This Row],[DATE]]=_xlfn.MAXIFS(A:A,H:H,BASE_MARKET_DATA[[#This Row],[LABEL]]),1,0)</f>
        <v>0</v>
      </c>
      <c r="L7586" s="17">
        <f>IF(BASE_MARKET_DATA[[#This Row],[VARP]]&gt;0,1,0)</f>
        <v>1</v>
      </c>
    </row>
    <row r="7587" spans="1:12">
      <c r="A7587" s="1">
        <v>43879</v>
      </c>
      <c r="B7587" s="17" t="s">
        <v>97</v>
      </c>
      <c r="C7587">
        <v>0.92249999999999999</v>
      </c>
      <c r="D7587">
        <v>0.92236000000000007</v>
      </c>
      <c r="E7587">
        <v>1.3999999999991797E-4</v>
      </c>
      <c r="F7587">
        <v>1.5178455266915084E-4</v>
      </c>
      <c r="G7587" s="17" t="s">
        <v>2</v>
      </c>
      <c r="H7587" s="17" t="s">
        <v>98</v>
      </c>
      <c r="I7587" s="17" t="s">
        <v>38</v>
      </c>
      <c r="J7587" s="17" t="s">
        <v>144</v>
      </c>
      <c r="K7587" s="17">
        <f>IF(BASE_MARKET_DATA[[#This Row],[DATE]]=_xlfn.MAXIFS(A:A,H:H,BASE_MARKET_DATA[[#This Row],[LABEL]]),1,0)</f>
        <v>0</v>
      </c>
      <c r="L7587" s="17">
        <f>IF(BASE_MARKET_DATA[[#This Row],[VARP]]&gt;0,1,0)</f>
        <v>1</v>
      </c>
    </row>
    <row r="7588" spans="1:12">
      <c r="A7588" s="1">
        <v>43880</v>
      </c>
      <c r="B7588" s="17" t="s">
        <v>97</v>
      </c>
      <c r="C7588">
        <v>0.92632000000000003</v>
      </c>
      <c r="D7588">
        <v>0.92249999999999999</v>
      </c>
      <c r="E7588">
        <v>3.8200000000000456E-3</v>
      </c>
      <c r="F7588">
        <v>4.1409214092141414E-3</v>
      </c>
      <c r="G7588" s="17" t="s">
        <v>2</v>
      </c>
      <c r="H7588" s="17" t="s">
        <v>98</v>
      </c>
      <c r="I7588" s="17" t="s">
        <v>38</v>
      </c>
      <c r="J7588" s="17" t="s">
        <v>144</v>
      </c>
      <c r="K7588" s="17">
        <f>IF(BASE_MARKET_DATA[[#This Row],[DATE]]=_xlfn.MAXIFS(A:A,H:H,BASE_MARKET_DATA[[#This Row],[LABEL]]),1,0)</f>
        <v>0</v>
      </c>
      <c r="L7588" s="17">
        <f>IF(BASE_MARKET_DATA[[#This Row],[VARP]]&gt;0,1,0)</f>
        <v>1</v>
      </c>
    </row>
    <row r="7589" spans="1:12">
      <c r="A7589" s="1">
        <v>43881</v>
      </c>
      <c r="B7589" s="17" t="s">
        <v>97</v>
      </c>
      <c r="C7589">
        <v>0.92506100000000002</v>
      </c>
      <c r="D7589">
        <v>0.92632000000000003</v>
      </c>
      <c r="E7589">
        <v>-1.2590000000000101E-3</v>
      </c>
      <c r="F7589">
        <v>-1.3591415493566046E-3</v>
      </c>
      <c r="G7589" s="17" t="s">
        <v>2</v>
      </c>
      <c r="H7589" s="17" t="s">
        <v>98</v>
      </c>
      <c r="I7589" s="17" t="s">
        <v>38</v>
      </c>
      <c r="J7589" s="17" t="s">
        <v>144</v>
      </c>
      <c r="K7589" s="17">
        <f>IF(BASE_MARKET_DATA[[#This Row],[DATE]]=_xlfn.MAXIFS(A:A,H:H,BASE_MARKET_DATA[[#This Row],[LABEL]]),1,0)</f>
        <v>0</v>
      </c>
      <c r="L7589" s="17">
        <f>IF(BASE_MARKET_DATA[[#This Row],[VARP]]&gt;0,1,0)</f>
        <v>0</v>
      </c>
    </row>
    <row r="7590" spans="1:12">
      <c r="A7590" s="1">
        <v>43882</v>
      </c>
      <c r="B7590" s="17" t="s">
        <v>97</v>
      </c>
      <c r="C7590">
        <v>0.926956</v>
      </c>
      <c r="D7590">
        <v>0.92506100000000002</v>
      </c>
      <c r="E7590">
        <v>1.89499999999998E-3</v>
      </c>
      <c r="F7590">
        <v>2.0485135574842958E-3</v>
      </c>
      <c r="G7590" s="17" t="s">
        <v>2</v>
      </c>
      <c r="H7590" s="17" t="s">
        <v>98</v>
      </c>
      <c r="I7590" s="17" t="s">
        <v>38</v>
      </c>
      <c r="J7590" s="17" t="s">
        <v>144</v>
      </c>
      <c r="K7590" s="17">
        <f>IF(BASE_MARKET_DATA[[#This Row],[DATE]]=_xlfn.MAXIFS(A:A,H:H,BASE_MARKET_DATA[[#This Row],[LABEL]]),1,0)</f>
        <v>0</v>
      </c>
      <c r="L7590" s="17">
        <f>IF(BASE_MARKET_DATA[[#This Row],[VARP]]&gt;0,1,0)</f>
        <v>1</v>
      </c>
    </row>
    <row r="7591" spans="1:12">
      <c r="A7591" s="1">
        <v>43885</v>
      </c>
      <c r="B7591" s="17" t="s">
        <v>97</v>
      </c>
      <c r="C7591">
        <v>0.92258999999999991</v>
      </c>
      <c r="D7591">
        <v>0.926956</v>
      </c>
      <c r="E7591">
        <v>-4.366000000000092E-3</v>
      </c>
      <c r="F7591">
        <v>-4.7100401745067645E-3</v>
      </c>
      <c r="G7591" s="17" t="s">
        <v>2</v>
      </c>
      <c r="H7591" s="17" t="s">
        <v>98</v>
      </c>
      <c r="I7591" s="17" t="s">
        <v>38</v>
      </c>
      <c r="J7591" s="17" t="s">
        <v>144</v>
      </c>
      <c r="K7591" s="17">
        <f>IF(BASE_MARKET_DATA[[#This Row],[DATE]]=_xlfn.MAXIFS(A:A,H:H,BASE_MARKET_DATA[[#This Row],[LABEL]]),1,0)</f>
        <v>0</v>
      </c>
      <c r="L7591" s="17">
        <f>IF(BASE_MARKET_DATA[[#This Row],[VARP]]&gt;0,1,0)</f>
        <v>0</v>
      </c>
    </row>
    <row r="7592" spans="1:12">
      <c r="A7592" s="1">
        <v>43886</v>
      </c>
      <c r="B7592" s="17" t="s">
        <v>97</v>
      </c>
      <c r="C7592">
        <v>0.92172700000000007</v>
      </c>
      <c r="D7592">
        <v>0.92258999999999991</v>
      </c>
      <c r="E7592">
        <v>-8.6299999999983612E-4</v>
      </c>
      <c r="F7592">
        <v>-9.3541009549186118E-4</v>
      </c>
      <c r="G7592" s="17" t="s">
        <v>2</v>
      </c>
      <c r="H7592" s="17" t="s">
        <v>98</v>
      </c>
      <c r="I7592" s="17" t="s">
        <v>38</v>
      </c>
      <c r="J7592" s="17" t="s">
        <v>144</v>
      </c>
      <c r="K7592" s="17">
        <f>IF(BASE_MARKET_DATA[[#This Row],[DATE]]=_xlfn.MAXIFS(A:A,H:H,BASE_MARKET_DATA[[#This Row],[LABEL]]),1,0)</f>
        <v>0</v>
      </c>
      <c r="L7592" s="17">
        <f>IF(BASE_MARKET_DATA[[#This Row],[VARP]]&gt;0,1,0)</f>
        <v>0</v>
      </c>
    </row>
    <row r="7593" spans="1:12">
      <c r="A7593" s="1">
        <v>43887</v>
      </c>
      <c r="B7593" s="17" t="s">
        <v>97</v>
      </c>
      <c r="C7593">
        <v>0.91894900000000002</v>
      </c>
      <c r="D7593">
        <v>0.92172700000000007</v>
      </c>
      <c r="E7593">
        <v>-2.7780000000000582E-3</v>
      </c>
      <c r="F7593">
        <v>-3.0139075886895556E-3</v>
      </c>
      <c r="G7593" s="17" t="s">
        <v>2</v>
      </c>
      <c r="H7593" s="17" t="s">
        <v>98</v>
      </c>
      <c r="I7593" s="17" t="s">
        <v>38</v>
      </c>
      <c r="J7593" s="17" t="s">
        <v>144</v>
      </c>
      <c r="K7593" s="17">
        <f>IF(BASE_MARKET_DATA[[#This Row],[DATE]]=_xlfn.MAXIFS(A:A,H:H,BASE_MARKET_DATA[[#This Row],[LABEL]]),1,0)</f>
        <v>0</v>
      </c>
      <c r="L7593" s="17">
        <f>IF(BASE_MARKET_DATA[[#This Row],[VARP]]&gt;0,1,0)</f>
        <v>0</v>
      </c>
    </row>
    <row r="7594" spans="1:12">
      <c r="A7594" s="1">
        <v>43888</v>
      </c>
      <c r="B7594" s="17" t="s">
        <v>97</v>
      </c>
      <c r="C7594">
        <v>0.9186200000000001</v>
      </c>
      <c r="D7594">
        <v>0.91894900000000002</v>
      </c>
      <c r="E7594">
        <v>-3.289999999999127E-4</v>
      </c>
      <c r="F7594">
        <v>-3.5801769195016554E-4</v>
      </c>
      <c r="G7594" s="17" t="s">
        <v>2</v>
      </c>
      <c r="H7594" s="17" t="s">
        <v>98</v>
      </c>
      <c r="I7594" s="17" t="s">
        <v>38</v>
      </c>
      <c r="J7594" s="17" t="s">
        <v>144</v>
      </c>
      <c r="K7594" s="17">
        <f>IF(BASE_MARKET_DATA[[#This Row],[DATE]]=_xlfn.MAXIFS(A:A,H:H,BASE_MARKET_DATA[[#This Row],[LABEL]]),1,0)</f>
        <v>0</v>
      </c>
      <c r="L7594" s="17">
        <f>IF(BASE_MARKET_DATA[[#This Row],[VARP]]&gt;0,1,0)</f>
        <v>0</v>
      </c>
    </row>
    <row r="7595" spans="1:12">
      <c r="A7595" s="1">
        <v>43889</v>
      </c>
      <c r="B7595" s="17" t="s">
        <v>97</v>
      </c>
      <c r="C7595">
        <v>0.90932000000000013</v>
      </c>
      <c r="D7595">
        <v>0.9186200000000001</v>
      </c>
      <c r="E7595">
        <v>-9.299999999999975E-3</v>
      </c>
      <c r="F7595">
        <v>-1.0123881474385463E-2</v>
      </c>
      <c r="G7595" s="17" t="s">
        <v>2</v>
      </c>
      <c r="H7595" s="17" t="s">
        <v>98</v>
      </c>
      <c r="I7595" s="17" t="s">
        <v>38</v>
      </c>
      <c r="J7595" s="17" t="s">
        <v>144</v>
      </c>
      <c r="K7595" s="17">
        <f>IF(BASE_MARKET_DATA[[#This Row],[DATE]]=_xlfn.MAXIFS(A:A,H:H,BASE_MARKET_DATA[[#This Row],[LABEL]]),1,0)</f>
        <v>0</v>
      </c>
      <c r="L7595" s="17">
        <f>IF(BASE_MARKET_DATA[[#This Row],[VARP]]&gt;0,1,0)</f>
        <v>0</v>
      </c>
    </row>
    <row r="7596" spans="1:12">
      <c r="A7596" s="1">
        <v>43892</v>
      </c>
      <c r="B7596" s="17" t="s">
        <v>97</v>
      </c>
      <c r="C7596">
        <v>0.90487000000000006</v>
      </c>
      <c r="D7596">
        <v>0.90932000000000013</v>
      </c>
      <c r="E7596">
        <v>-4.450000000000065E-3</v>
      </c>
      <c r="F7596">
        <v>-4.8937667707738362E-3</v>
      </c>
      <c r="G7596" s="17" t="s">
        <v>2</v>
      </c>
      <c r="H7596" s="17" t="s">
        <v>98</v>
      </c>
      <c r="I7596" s="17" t="s">
        <v>38</v>
      </c>
      <c r="J7596" s="17" t="s">
        <v>144</v>
      </c>
      <c r="K7596" s="17">
        <f>IF(BASE_MARKET_DATA[[#This Row],[DATE]]=_xlfn.MAXIFS(A:A,H:H,BASE_MARKET_DATA[[#This Row],[LABEL]]),1,0)</f>
        <v>0</v>
      </c>
      <c r="L7596" s="17">
        <f>IF(BASE_MARKET_DATA[[#This Row],[VARP]]&gt;0,1,0)</f>
        <v>0</v>
      </c>
    </row>
    <row r="7597" spans="1:12">
      <c r="A7597" s="1">
        <v>43893</v>
      </c>
      <c r="B7597" s="17" t="s">
        <v>97</v>
      </c>
      <c r="C7597">
        <v>0.89733999999999992</v>
      </c>
      <c r="D7597">
        <v>0.90487000000000006</v>
      </c>
      <c r="E7597">
        <v>-7.5300000000001477E-3</v>
      </c>
      <c r="F7597">
        <v>-8.3216373622731956E-3</v>
      </c>
      <c r="G7597" s="17" t="s">
        <v>2</v>
      </c>
      <c r="H7597" s="17" t="s">
        <v>98</v>
      </c>
      <c r="I7597" s="17" t="s">
        <v>38</v>
      </c>
      <c r="J7597" s="17" t="s">
        <v>144</v>
      </c>
      <c r="K7597" s="17">
        <f>IF(BASE_MARKET_DATA[[#This Row],[DATE]]=_xlfn.MAXIFS(A:A,H:H,BASE_MARKET_DATA[[#This Row],[LABEL]]),1,0)</f>
        <v>0</v>
      </c>
      <c r="L7597" s="17">
        <f>IF(BASE_MARKET_DATA[[#This Row],[VARP]]&gt;0,1,0)</f>
        <v>0</v>
      </c>
    </row>
    <row r="7598" spans="1:12">
      <c r="A7598" s="1">
        <v>43894</v>
      </c>
      <c r="B7598" s="17" t="s">
        <v>97</v>
      </c>
      <c r="C7598">
        <v>0.89439999999999997</v>
      </c>
      <c r="D7598">
        <v>0.89733999999999992</v>
      </c>
      <c r="E7598">
        <v>-2.9399999999999427E-3</v>
      </c>
      <c r="F7598">
        <v>-3.2763501014107729E-3</v>
      </c>
      <c r="G7598" s="17" t="s">
        <v>2</v>
      </c>
      <c r="H7598" s="17" t="s">
        <v>98</v>
      </c>
      <c r="I7598" s="17" t="s">
        <v>38</v>
      </c>
      <c r="J7598" s="17" t="s">
        <v>144</v>
      </c>
      <c r="K7598" s="17">
        <f>IF(BASE_MARKET_DATA[[#This Row],[DATE]]=_xlfn.MAXIFS(A:A,H:H,BASE_MARKET_DATA[[#This Row],[LABEL]]),1,0)</f>
        <v>0</v>
      </c>
      <c r="L7598" s="17">
        <f>IF(BASE_MARKET_DATA[[#This Row],[VARP]]&gt;0,1,0)</f>
        <v>0</v>
      </c>
    </row>
    <row r="7599" spans="1:12">
      <c r="A7599" s="1">
        <v>43895</v>
      </c>
      <c r="B7599" s="17" t="s">
        <v>97</v>
      </c>
      <c r="C7599">
        <v>0.89773999999999998</v>
      </c>
      <c r="D7599">
        <v>0.89439999999999997</v>
      </c>
      <c r="E7599">
        <v>3.3400000000000096E-3</v>
      </c>
      <c r="F7599">
        <v>3.7343470483005474E-3</v>
      </c>
      <c r="G7599" s="17" t="s">
        <v>2</v>
      </c>
      <c r="H7599" s="17" t="s">
        <v>98</v>
      </c>
      <c r="I7599" s="17" t="s">
        <v>38</v>
      </c>
      <c r="J7599" s="17" t="s">
        <v>144</v>
      </c>
      <c r="K7599" s="17">
        <f>IF(BASE_MARKET_DATA[[#This Row],[DATE]]=_xlfn.MAXIFS(A:A,H:H,BASE_MARKET_DATA[[#This Row],[LABEL]]),1,0)</f>
        <v>0</v>
      </c>
      <c r="L7599" s="17">
        <f>IF(BASE_MARKET_DATA[[#This Row],[VARP]]&gt;0,1,0)</f>
        <v>1</v>
      </c>
    </row>
    <row r="7600" spans="1:12">
      <c r="A7600" s="1">
        <v>43896</v>
      </c>
      <c r="B7600" s="17" t="s">
        <v>97</v>
      </c>
      <c r="C7600">
        <v>0.89096000000000009</v>
      </c>
      <c r="D7600">
        <v>0.89773999999999998</v>
      </c>
      <c r="E7600">
        <v>-6.7799999999998972E-3</v>
      </c>
      <c r="F7600">
        <v>-7.5522979927372036E-3</v>
      </c>
      <c r="G7600" s="17" t="s">
        <v>2</v>
      </c>
      <c r="H7600" s="17" t="s">
        <v>98</v>
      </c>
      <c r="I7600" s="17" t="s">
        <v>38</v>
      </c>
      <c r="J7600" s="17" t="s">
        <v>144</v>
      </c>
      <c r="K7600" s="17">
        <f>IF(BASE_MARKET_DATA[[#This Row],[DATE]]=_xlfn.MAXIFS(A:A,H:H,BASE_MARKET_DATA[[#This Row],[LABEL]]),1,0)</f>
        <v>0</v>
      </c>
      <c r="L7600" s="17">
        <f>IF(BASE_MARKET_DATA[[#This Row],[VARP]]&gt;0,1,0)</f>
        <v>0</v>
      </c>
    </row>
    <row r="7601" spans="1:12">
      <c r="A7601" s="1">
        <v>43899</v>
      </c>
      <c r="B7601" s="17" t="s">
        <v>97</v>
      </c>
      <c r="C7601">
        <v>0.87827000000000011</v>
      </c>
      <c r="D7601">
        <v>0.89096000000000009</v>
      </c>
      <c r="E7601">
        <v>-1.2689999999999979E-2</v>
      </c>
      <c r="F7601">
        <v>-1.4243063661668288E-2</v>
      </c>
      <c r="G7601" s="17" t="s">
        <v>2</v>
      </c>
      <c r="H7601" s="17" t="s">
        <v>98</v>
      </c>
      <c r="I7601" s="17" t="s">
        <v>38</v>
      </c>
      <c r="J7601" s="17" t="s">
        <v>144</v>
      </c>
      <c r="K7601" s="17">
        <f>IF(BASE_MARKET_DATA[[#This Row],[DATE]]=_xlfn.MAXIFS(A:A,H:H,BASE_MARKET_DATA[[#This Row],[LABEL]]),1,0)</f>
        <v>0</v>
      </c>
      <c r="L7601" s="17">
        <f>IF(BASE_MARKET_DATA[[#This Row],[VARP]]&gt;0,1,0)</f>
        <v>0</v>
      </c>
    </row>
    <row r="7602" spans="1:12">
      <c r="A7602" s="1">
        <v>43900</v>
      </c>
      <c r="B7602" s="17" t="s">
        <v>97</v>
      </c>
      <c r="C7602">
        <v>0.87734999999999996</v>
      </c>
      <c r="D7602">
        <v>0.87827000000000011</v>
      </c>
      <c r="E7602">
        <v>-9.2000000000014293E-4</v>
      </c>
      <c r="F7602">
        <v>-1.0475138624798101E-3</v>
      </c>
      <c r="G7602" s="17" t="s">
        <v>2</v>
      </c>
      <c r="H7602" s="17" t="s">
        <v>98</v>
      </c>
      <c r="I7602" s="17" t="s">
        <v>38</v>
      </c>
      <c r="J7602" s="17" t="s">
        <v>144</v>
      </c>
      <c r="K7602" s="17">
        <f>IF(BASE_MARKET_DATA[[#This Row],[DATE]]=_xlfn.MAXIFS(A:A,H:H,BASE_MARKET_DATA[[#This Row],[LABEL]]),1,0)</f>
        <v>0</v>
      </c>
      <c r="L7602" s="17">
        <f>IF(BASE_MARKET_DATA[[#This Row],[VARP]]&gt;0,1,0)</f>
        <v>0</v>
      </c>
    </row>
    <row r="7603" spans="1:12">
      <c r="A7603" s="1">
        <v>43901</v>
      </c>
      <c r="B7603" s="17" t="s">
        <v>97</v>
      </c>
      <c r="C7603">
        <v>0.88366499999999992</v>
      </c>
      <c r="D7603">
        <v>0.87734999999999996</v>
      </c>
      <c r="E7603">
        <v>6.3149999999999595E-3</v>
      </c>
      <c r="F7603">
        <v>7.1978115917250354E-3</v>
      </c>
      <c r="G7603" s="17" t="s">
        <v>2</v>
      </c>
      <c r="H7603" s="17" t="s">
        <v>98</v>
      </c>
      <c r="I7603" s="17" t="s">
        <v>38</v>
      </c>
      <c r="J7603" s="17" t="s">
        <v>144</v>
      </c>
      <c r="K7603" s="17">
        <f>IF(BASE_MARKET_DATA[[#This Row],[DATE]]=_xlfn.MAXIFS(A:A,H:H,BASE_MARKET_DATA[[#This Row],[LABEL]]),1,0)</f>
        <v>0</v>
      </c>
      <c r="L7603" s="17">
        <f>IF(BASE_MARKET_DATA[[#This Row],[VARP]]&gt;0,1,0)</f>
        <v>1</v>
      </c>
    </row>
    <row r="7604" spans="1:12">
      <c r="A7604" s="1">
        <v>43902</v>
      </c>
      <c r="B7604" s="17" t="s">
        <v>97</v>
      </c>
      <c r="C7604">
        <v>0.88797999999999988</v>
      </c>
      <c r="D7604">
        <v>0.88366499999999992</v>
      </c>
      <c r="E7604">
        <v>4.3149999999999578E-3</v>
      </c>
      <c r="F7604">
        <v>4.8830722049645033E-3</v>
      </c>
      <c r="G7604" s="17" t="s">
        <v>2</v>
      </c>
      <c r="H7604" s="17" t="s">
        <v>98</v>
      </c>
      <c r="I7604" s="17" t="s">
        <v>38</v>
      </c>
      <c r="J7604" s="17" t="s">
        <v>144</v>
      </c>
      <c r="K7604" s="17">
        <f>IF(BASE_MARKET_DATA[[#This Row],[DATE]]=_xlfn.MAXIFS(A:A,H:H,BASE_MARKET_DATA[[#This Row],[LABEL]]),1,0)</f>
        <v>0</v>
      </c>
      <c r="L7604" s="17">
        <f>IF(BASE_MARKET_DATA[[#This Row],[VARP]]&gt;0,1,0)</f>
        <v>1</v>
      </c>
    </row>
    <row r="7605" spans="1:12">
      <c r="A7605" s="1">
        <v>43903</v>
      </c>
      <c r="B7605" s="17" t="s">
        <v>97</v>
      </c>
      <c r="C7605">
        <v>0.89406000000000008</v>
      </c>
      <c r="D7605">
        <v>0.88797999999999988</v>
      </c>
      <c r="E7605">
        <v>6.0800000000001964E-3</v>
      </c>
      <c r="F7605">
        <v>6.8470010585826224E-3</v>
      </c>
      <c r="G7605" s="17" t="s">
        <v>2</v>
      </c>
      <c r="H7605" s="17" t="s">
        <v>98</v>
      </c>
      <c r="I7605" s="17" t="s">
        <v>38</v>
      </c>
      <c r="J7605" s="17" t="s">
        <v>144</v>
      </c>
      <c r="K7605" s="17">
        <f>IF(BASE_MARKET_DATA[[#This Row],[DATE]]=_xlfn.MAXIFS(A:A,H:H,BASE_MARKET_DATA[[#This Row],[LABEL]]),1,0)</f>
        <v>0</v>
      </c>
      <c r="L7605" s="17">
        <f>IF(BASE_MARKET_DATA[[#This Row],[VARP]]&gt;0,1,0)</f>
        <v>1</v>
      </c>
    </row>
    <row r="7606" spans="1:12">
      <c r="A7606" s="1">
        <v>43906</v>
      </c>
      <c r="B7606" s="17" t="s">
        <v>97</v>
      </c>
      <c r="C7606">
        <v>0.89642999999999995</v>
      </c>
      <c r="D7606">
        <v>0.89406000000000008</v>
      </c>
      <c r="E7606">
        <v>2.3699999999998722E-3</v>
      </c>
      <c r="F7606">
        <v>2.6508288034358678E-3</v>
      </c>
      <c r="G7606" s="17" t="s">
        <v>2</v>
      </c>
      <c r="H7606" s="17" t="s">
        <v>98</v>
      </c>
      <c r="I7606" s="17" t="s">
        <v>38</v>
      </c>
      <c r="J7606" s="17" t="s">
        <v>144</v>
      </c>
      <c r="K7606" s="17">
        <f>IF(BASE_MARKET_DATA[[#This Row],[DATE]]=_xlfn.MAXIFS(A:A,H:H,BASE_MARKET_DATA[[#This Row],[LABEL]]),1,0)</f>
        <v>0</v>
      </c>
      <c r="L7606" s="17">
        <f>IF(BASE_MARKET_DATA[[#This Row],[VARP]]&gt;0,1,0)</f>
        <v>1</v>
      </c>
    </row>
    <row r="7607" spans="1:12">
      <c r="A7607" s="1">
        <v>43907</v>
      </c>
      <c r="B7607" s="17" t="s">
        <v>97</v>
      </c>
      <c r="C7607">
        <v>0.89580000000000004</v>
      </c>
      <c r="D7607">
        <v>0.89642999999999995</v>
      </c>
      <c r="E7607">
        <v>-6.2999999999990841E-4</v>
      </c>
      <c r="F7607">
        <v>-7.0278772464097414E-4</v>
      </c>
      <c r="G7607" s="17" t="s">
        <v>2</v>
      </c>
      <c r="H7607" s="17" t="s">
        <v>98</v>
      </c>
      <c r="I7607" s="17" t="s">
        <v>38</v>
      </c>
      <c r="J7607" s="17" t="s">
        <v>144</v>
      </c>
      <c r="K7607" s="17">
        <f>IF(BASE_MARKET_DATA[[#This Row],[DATE]]=_xlfn.MAXIFS(A:A,H:H,BASE_MARKET_DATA[[#This Row],[LABEL]]),1,0)</f>
        <v>0</v>
      </c>
      <c r="L7607" s="17">
        <f>IF(BASE_MARKET_DATA[[#This Row],[VARP]]&gt;0,1,0)</f>
        <v>0</v>
      </c>
    </row>
    <row r="7608" spans="1:12">
      <c r="A7608" s="1">
        <v>43908</v>
      </c>
      <c r="B7608" s="17" t="s">
        <v>97</v>
      </c>
      <c r="C7608">
        <v>0.90781000000000001</v>
      </c>
      <c r="D7608">
        <v>0.89580000000000004</v>
      </c>
      <c r="E7608">
        <v>1.2009999999999965E-2</v>
      </c>
      <c r="F7608">
        <v>1.340701049341367E-2</v>
      </c>
      <c r="G7608" s="17" t="s">
        <v>2</v>
      </c>
      <c r="H7608" s="17" t="s">
        <v>98</v>
      </c>
      <c r="I7608" s="17" t="s">
        <v>38</v>
      </c>
      <c r="J7608" s="17" t="s">
        <v>144</v>
      </c>
      <c r="K7608" s="17">
        <f>IF(BASE_MARKET_DATA[[#This Row],[DATE]]=_xlfn.MAXIFS(A:A,H:H,BASE_MARKET_DATA[[#This Row],[LABEL]]),1,0)</f>
        <v>0</v>
      </c>
      <c r="L7608" s="17">
        <f>IF(BASE_MARKET_DATA[[#This Row],[VARP]]&gt;0,1,0)</f>
        <v>1</v>
      </c>
    </row>
    <row r="7609" spans="1:12">
      <c r="A7609" s="1">
        <v>43909</v>
      </c>
      <c r="B7609" s="17" t="s">
        <v>97</v>
      </c>
      <c r="C7609">
        <v>0.91227999999999998</v>
      </c>
      <c r="D7609">
        <v>0.90781000000000001</v>
      </c>
      <c r="E7609">
        <v>4.469999999999974E-3</v>
      </c>
      <c r="F7609">
        <v>4.9239378284001876E-3</v>
      </c>
      <c r="G7609" s="17" t="s">
        <v>2</v>
      </c>
      <c r="H7609" s="17" t="s">
        <v>98</v>
      </c>
      <c r="I7609" s="17" t="s">
        <v>38</v>
      </c>
      <c r="J7609" s="17" t="s">
        <v>144</v>
      </c>
      <c r="K7609" s="17">
        <f>IF(BASE_MARKET_DATA[[#This Row],[DATE]]=_xlfn.MAXIFS(A:A,H:H,BASE_MARKET_DATA[[#This Row],[LABEL]]),1,0)</f>
        <v>0</v>
      </c>
      <c r="L7609" s="17">
        <f>IF(BASE_MARKET_DATA[[#This Row],[VARP]]&gt;0,1,0)</f>
        <v>1</v>
      </c>
    </row>
    <row r="7610" spans="1:12">
      <c r="A7610" s="1">
        <v>43910</v>
      </c>
      <c r="B7610" s="17" t="s">
        <v>97</v>
      </c>
      <c r="C7610">
        <v>0.93832000000000004</v>
      </c>
      <c r="D7610">
        <v>0.91227999999999998</v>
      </c>
      <c r="E7610">
        <v>2.6040000000000063E-2</v>
      </c>
      <c r="F7610">
        <v>2.8543868110667846E-2</v>
      </c>
      <c r="G7610" s="17" t="s">
        <v>2</v>
      </c>
      <c r="H7610" s="17" t="s">
        <v>98</v>
      </c>
      <c r="I7610" s="17" t="s">
        <v>38</v>
      </c>
      <c r="J7610" s="17" t="s">
        <v>144</v>
      </c>
      <c r="K7610" s="17">
        <f>IF(BASE_MARKET_DATA[[#This Row],[DATE]]=_xlfn.MAXIFS(A:A,H:H,BASE_MARKET_DATA[[#This Row],[LABEL]]),1,0)</f>
        <v>0</v>
      </c>
      <c r="L7610" s="17">
        <f>IF(BASE_MARKET_DATA[[#This Row],[VARP]]&gt;0,1,0)</f>
        <v>1</v>
      </c>
    </row>
    <row r="7611" spans="1:12">
      <c r="A7611" s="1">
        <v>43913</v>
      </c>
      <c r="B7611" s="17" t="s">
        <v>97</v>
      </c>
      <c r="C7611">
        <v>0.93507000000000007</v>
      </c>
      <c r="D7611">
        <v>0.93832000000000004</v>
      </c>
      <c r="E7611">
        <v>-3.2499999999999751E-3</v>
      </c>
      <c r="F7611">
        <v>-3.4636371387159765E-3</v>
      </c>
      <c r="G7611" s="17" t="s">
        <v>2</v>
      </c>
      <c r="H7611" s="17" t="s">
        <v>98</v>
      </c>
      <c r="I7611" s="17" t="s">
        <v>38</v>
      </c>
      <c r="J7611" s="17" t="s">
        <v>144</v>
      </c>
      <c r="K7611" s="17">
        <f>IF(BASE_MARKET_DATA[[#This Row],[DATE]]=_xlfn.MAXIFS(A:A,H:H,BASE_MARKET_DATA[[#This Row],[LABEL]]),1,0)</f>
        <v>0</v>
      </c>
      <c r="L7611" s="17">
        <f>IF(BASE_MARKET_DATA[[#This Row],[VARP]]&gt;0,1,0)</f>
        <v>0</v>
      </c>
    </row>
    <row r="7612" spans="1:12">
      <c r="A7612" s="1">
        <v>43914</v>
      </c>
      <c r="B7612" s="17" t="s">
        <v>97</v>
      </c>
      <c r="C7612">
        <v>0.92897000000000007</v>
      </c>
      <c r="D7612">
        <v>0.93507000000000007</v>
      </c>
      <c r="E7612">
        <v>-6.0999999999999943E-3</v>
      </c>
      <c r="F7612">
        <v>-6.5235757750756566E-3</v>
      </c>
      <c r="G7612" s="17" t="s">
        <v>2</v>
      </c>
      <c r="H7612" s="17" t="s">
        <v>98</v>
      </c>
      <c r="I7612" s="17" t="s">
        <v>38</v>
      </c>
      <c r="J7612" s="17" t="s">
        <v>144</v>
      </c>
      <c r="K7612" s="17">
        <f>IF(BASE_MARKET_DATA[[#This Row],[DATE]]=_xlfn.MAXIFS(A:A,H:H,BASE_MARKET_DATA[[#This Row],[LABEL]]),1,0)</f>
        <v>0</v>
      </c>
      <c r="L7612" s="17">
        <f>IF(BASE_MARKET_DATA[[#This Row],[VARP]]&gt;0,1,0)</f>
        <v>0</v>
      </c>
    </row>
    <row r="7613" spans="1:12">
      <c r="A7613" s="1">
        <v>43915</v>
      </c>
      <c r="B7613" s="17" t="s">
        <v>97</v>
      </c>
      <c r="C7613">
        <v>0.92569999999999997</v>
      </c>
      <c r="D7613">
        <v>0.92897000000000007</v>
      </c>
      <c r="E7613">
        <v>-3.2700000000001062E-3</v>
      </c>
      <c r="F7613">
        <v>-3.5200275574023983E-3</v>
      </c>
      <c r="G7613" s="17" t="s">
        <v>2</v>
      </c>
      <c r="H7613" s="17" t="s">
        <v>98</v>
      </c>
      <c r="I7613" s="17" t="s">
        <v>38</v>
      </c>
      <c r="J7613" s="17" t="s">
        <v>144</v>
      </c>
      <c r="K7613" s="17">
        <f>IF(BASE_MARKET_DATA[[#This Row],[DATE]]=_xlfn.MAXIFS(A:A,H:H,BASE_MARKET_DATA[[#This Row],[LABEL]]),1,0)</f>
        <v>0</v>
      </c>
      <c r="L7613" s="17">
        <f>IF(BASE_MARKET_DATA[[#This Row],[VARP]]&gt;0,1,0)</f>
        <v>0</v>
      </c>
    </row>
    <row r="7614" spans="1:12">
      <c r="A7614" s="1">
        <v>43916</v>
      </c>
      <c r="B7614" s="17" t="s">
        <v>97</v>
      </c>
      <c r="C7614">
        <v>0.91831000000000007</v>
      </c>
      <c r="D7614">
        <v>0.92569999999999997</v>
      </c>
      <c r="E7614">
        <v>-7.3899999999998967E-3</v>
      </c>
      <c r="F7614">
        <v>-7.983147888084581E-3</v>
      </c>
      <c r="G7614" s="17" t="s">
        <v>2</v>
      </c>
      <c r="H7614" s="17" t="s">
        <v>98</v>
      </c>
      <c r="I7614" s="17" t="s">
        <v>38</v>
      </c>
      <c r="J7614" s="17" t="s">
        <v>144</v>
      </c>
      <c r="K7614" s="17">
        <f>IF(BASE_MARKET_DATA[[#This Row],[DATE]]=_xlfn.MAXIFS(A:A,H:H,BASE_MARKET_DATA[[#This Row],[LABEL]]),1,0)</f>
        <v>0</v>
      </c>
      <c r="L7614" s="17">
        <f>IF(BASE_MARKET_DATA[[#This Row],[VARP]]&gt;0,1,0)</f>
        <v>0</v>
      </c>
    </row>
    <row r="7615" spans="1:12">
      <c r="A7615" s="1">
        <v>43917</v>
      </c>
      <c r="B7615" s="17" t="s">
        <v>97</v>
      </c>
      <c r="C7615">
        <v>0.90512000000000004</v>
      </c>
      <c r="D7615">
        <v>0.91831000000000007</v>
      </c>
      <c r="E7615">
        <v>-1.3190000000000035E-2</v>
      </c>
      <c r="F7615">
        <v>-1.436334135531578E-2</v>
      </c>
      <c r="G7615" s="17" t="s">
        <v>2</v>
      </c>
      <c r="H7615" s="17" t="s">
        <v>98</v>
      </c>
      <c r="I7615" s="17" t="s">
        <v>38</v>
      </c>
      <c r="J7615" s="17" t="s">
        <v>144</v>
      </c>
      <c r="K7615" s="17">
        <f>IF(BASE_MARKET_DATA[[#This Row],[DATE]]=_xlfn.MAXIFS(A:A,H:H,BASE_MARKET_DATA[[#This Row],[LABEL]]),1,0)</f>
        <v>0</v>
      </c>
      <c r="L7615" s="17">
        <f>IF(BASE_MARKET_DATA[[#This Row],[VARP]]&gt;0,1,0)</f>
        <v>0</v>
      </c>
    </row>
    <row r="7616" spans="1:12">
      <c r="A7616" s="1">
        <v>43920</v>
      </c>
      <c r="B7616" s="17" t="s">
        <v>97</v>
      </c>
      <c r="C7616">
        <v>0.89773999999999998</v>
      </c>
      <c r="D7616">
        <v>0.90512000000000004</v>
      </c>
      <c r="E7616">
        <v>-7.3800000000000532E-3</v>
      </c>
      <c r="F7616">
        <v>-8.1536149902775908E-3</v>
      </c>
      <c r="G7616" s="17" t="s">
        <v>2</v>
      </c>
      <c r="H7616" s="17" t="s">
        <v>98</v>
      </c>
      <c r="I7616" s="17" t="s">
        <v>38</v>
      </c>
      <c r="J7616" s="17" t="s">
        <v>144</v>
      </c>
      <c r="K7616" s="17">
        <f>IF(BASE_MARKET_DATA[[#This Row],[DATE]]=_xlfn.MAXIFS(A:A,H:H,BASE_MARKET_DATA[[#This Row],[LABEL]]),1,0)</f>
        <v>0</v>
      </c>
      <c r="L7616" s="17">
        <f>IF(BASE_MARKET_DATA[[#This Row],[VARP]]&gt;0,1,0)</f>
        <v>0</v>
      </c>
    </row>
    <row r="7617" spans="1:12">
      <c r="A7617" s="1">
        <v>43921</v>
      </c>
      <c r="B7617" s="17" t="s">
        <v>97</v>
      </c>
      <c r="C7617">
        <v>0.90657999999999994</v>
      </c>
      <c r="D7617">
        <v>0.89773999999999998</v>
      </c>
      <c r="E7617">
        <v>8.839999999999959E-3</v>
      </c>
      <c r="F7617">
        <v>9.8469490052798796E-3</v>
      </c>
      <c r="G7617" s="17" t="s">
        <v>2</v>
      </c>
      <c r="H7617" s="17" t="s">
        <v>98</v>
      </c>
      <c r="I7617" s="17" t="s">
        <v>38</v>
      </c>
      <c r="J7617" s="17" t="s">
        <v>144</v>
      </c>
      <c r="K7617" s="17">
        <f>IF(BASE_MARKET_DATA[[#This Row],[DATE]]=_xlfn.MAXIFS(A:A,H:H,BASE_MARKET_DATA[[#This Row],[LABEL]]),1,0)</f>
        <v>0</v>
      </c>
      <c r="L7617" s="17">
        <f>IF(BASE_MARKET_DATA[[#This Row],[VARP]]&gt;0,1,0)</f>
        <v>1</v>
      </c>
    </row>
    <row r="7618" spans="1:12">
      <c r="A7618" s="1">
        <v>43922</v>
      </c>
      <c r="B7618" s="17" t="s">
        <v>97</v>
      </c>
      <c r="C7618">
        <v>0.90690000000000004</v>
      </c>
      <c r="D7618">
        <v>0.90657999999999994</v>
      </c>
      <c r="E7618">
        <v>3.2000000000009798E-4</v>
      </c>
      <c r="F7618">
        <v>3.5297491672008871E-4</v>
      </c>
      <c r="G7618" s="17" t="s">
        <v>2</v>
      </c>
      <c r="H7618" s="17" t="s">
        <v>98</v>
      </c>
      <c r="I7618" s="17" t="s">
        <v>38</v>
      </c>
      <c r="J7618" s="17" t="s">
        <v>144</v>
      </c>
      <c r="K7618" s="17">
        <f>IF(BASE_MARKET_DATA[[#This Row],[DATE]]=_xlfn.MAXIFS(A:A,H:H,BASE_MARKET_DATA[[#This Row],[LABEL]]),1,0)</f>
        <v>0</v>
      </c>
      <c r="L7618" s="17">
        <f>IF(BASE_MARKET_DATA[[#This Row],[VARP]]&gt;0,1,0)</f>
        <v>1</v>
      </c>
    </row>
    <row r="7619" spans="1:12">
      <c r="A7619" s="1">
        <v>43923</v>
      </c>
      <c r="B7619" s="17" t="s">
        <v>97</v>
      </c>
      <c r="C7619">
        <v>0.91293999999999997</v>
      </c>
      <c r="D7619">
        <v>0.90690000000000004</v>
      </c>
      <c r="E7619">
        <v>6.0399999999999343E-3</v>
      </c>
      <c r="F7619">
        <v>6.6600507222405268E-3</v>
      </c>
      <c r="G7619" s="17" t="s">
        <v>2</v>
      </c>
      <c r="H7619" s="17" t="s">
        <v>98</v>
      </c>
      <c r="I7619" s="17" t="s">
        <v>38</v>
      </c>
      <c r="J7619" s="17" t="s">
        <v>144</v>
      </c>
      <c r="K7619" s="17">
        <f>IF(BASE_MARKET_DATA[[#This Row],[DATE]]=_xlfn.MAXIFS(A:A,H:H,BASE_MARKET_DATA[[#This Row],[LABEL]]),1,0)</f>
        <v>0</v>
      </c>
      <c r="L7619" s="17">
        <f>IF(BASE_MARKET_DATA[[#This Row],[VARP]]&gt;0,1,0)</f>
        <v>1</v>
      </c>
    </row>
    <row r="7620" spans="1:12">
      <c r="A7620" s="1">
        <v>43924</v>
      </c>
      <c r="B7620" s="17" t="s">
        <v>97</v>
      </c>
      <c r="C7620">
        <v>0.92187999999999992</v>
      </c>
      <c r="D7620">
        <v>0.91293999999999997</v>
      </c>
      <c r="E7620">
        <v>8.939999999999948E-3</v>
      </c>
      <c r="F7620">
        <v>9.7925383924463254E-3</v>
      </c>
      <c r="G7620" s="17" t="s">
        <v>2</v>
      </c>
      <c r="H7620" s="17" t="s">
        <v>98</v>
      </c>
      <c r="I7620" s="17" t="s">
        <v>38</v>
      </c>
      <c r="J7620" s="17" t="s">
        <v>144</v>
      </c>
      <c r="K7620" s="17">
        <f>IF(BASE_MARKET_DATA[[#This Row],[DATE]]=_xlfn.MAXIFS(A:A,H:H,BASE_MARKET_DATA[[#This Row],[LABEL]]),1,0)</f>
        <v>0</v>
      </c>
      <c r="L7620" s="17">
        <f>IF(BASE_MARKET_DATA[[#This Row],[VARP]]&gt;0,1,0)</f>
        <v>1</v>
      </c>
    </row>
    <row r="7621" spans="1:12">
      <c r="A7621" s="1">
        <v>43927</v>
      </c>
      <c r="B7621" s="17" t="s">
        <v>97</v>
      </c>
      <c r="C7621">
        <v>0.92532999999999987</v>
      </c>
      <c r="D7621">
        <v>0.92187999999999992</v>
      </c>
      <c r="E7621">
        <v>3.4499999999999531E-3</v>
      </c>
      <c r="F7621">
        <v>3.7423525838503422E-3</v>
      </c>
      <c r="G7621" s="17" t="s">
        <v>2</v>
      </c>
      <c r="H7621" s="17" t="s">
        <v>98</v>
      </c>
      <c r="I7621" s="17" t="s">
        <v>38</v>
      </c>
      <c r="J7621" s="17" t="s">
        <v>144</v>
      </c>
      <c r="K7621" s="17">
        <f>IF(BASE_MARKET_DATA[[#This Row],[DATE]]=_xlfn.MAXIFS(A:A,H:H,BASE_MARKET_DATA[[#This Row],[LABEL]]),1,0)</f>
        <v>0</v>
      </c>
      <c r="L7621" s="17">
        <f>IF(BASE_MARKET_DATA[[#This Row],[VARP]]&gt;0,1,0)</f>
        <v>1</v>
      </c>
    </row>
    <row r="7622" spans="1:12">
      <c r="A7622" s="1">
        <v>43928</v>
      </c>
      <c r="B7622" s="17" t="s">
        <v>97</v>
      </c>
      <c r="C7622">
        <v>0.92559999999999998</v>
      </c>
      <c r="D7622">
        <v>0.92532999999999987</v>
      </c>
      <c r="E7622">
        <v>2.7000000000010349E-4</v>
      </c>
      <c r="F7622">
        <v>2.9178779462473228E-4</v>
      </c>
      <c r="G7622" s="17" t="s">
        <v>2</v>
      </c>
      <c r="H7622" s="17" t="s">
        <v>98</v>
      </c>
      <c r="I7622" s="17" t="s">
        <v>38</v>
      </c>
      <c r="J7622" s="17" t="s">
        <v>144</v>
      </c>
      <c r="K7622" s="17">
        <f>IF(BASE_MARKET_DATA[[#This Row],[DATE]]=_xlfn.MAXIFS(A:A,H:H,BASE_MARKET_DATA[[#This Row],[LABEL]]),1,0)</f>
        <v>0</v>
      </c>
      <c r="L7622" s="17">
        <f>IF(BASE_MARKET_DATA[[#This Row],[VARP]]&gt;0,1,0)</f>
        <v>1</v>
      </c>
    </row>
    <row r="7623" spans="1:12">
      <c r="A7623" s="1">
        <v>43929</v>
      </c>
      <c r="B7623" s="17" t="s">
        <v>97</v>
      </c>
      <c r="C7623">
        <v>0.91783999999999999</v>
      </c>
      <c r="D7623">
        <v>0.92559999999999998</v>
      </c>
      <c r="E7623">
        <v>-7.7599999999999891E-3</v>
      </c>
      <c r="F7623">
        <v>-8.3837510803802823E-3</v>
      </c>
      <c r="G7623" s="17" t="s">
        <v>2</v>
      </c>
      <c r="H7623" s="17" t="s">
        <v>98</v>
      </c>
      <c r="I7623" s="17" t="s">
        <v>38</v>
      </c>
      <c r="J7623" s="17" t="s">
        <v>144</v>
      </c>
      <c r="K7623" s="17">
        <f>IF(BASE_MARKET_DATA[[#This Row],[DATE]]=_xlfn.MAXIFS(A:A,H:H,BASE_MARKET_DATA[[#This Row],[LABEL]]),1,0)</f>
        <v>0</v>
      </c>
      <c r="L7623" s="17">
        <f>IF(BASE_MARKET_DATA[[#This Row],[VARP]]&gt;0,1,0)</f>
        <v>0</v>
      </c>
    </row>
    <row r="7624" spans="1:12">
      <c r="A7624" s="1">
        <v>43930</v>
      </c>
      <c r="B7624" s="17" t="s">
        <v>97</v>
      </c>
      <c r="C7624">
        <v>0.92049999999999998</v>
      </c>
      <c r="D7624">
        <v>0.91783999999999999</v>
      </c>
      <c r="E7624">
        <v>2.6599999999999957E-3</v>
      </c>
      <c r="F7624">
        <v>2.8981086028065845E-3</v>
      </c>
      <c r="G7624" s="17" t="s">
        <v>2</v>
      </c>
      <c r="H7624" s="17" t="s">
        <v>98</v>
      </c>
      <c r="I7624" s="17" t="s">
        <v>38</v>
      </c>
      <c r="J7624" s="17" t="s">
        <v>144</v>
      </c>
      <c r="K7624" s="17">
        <f>IF(BASE_MARKET_DATA[[#This Row],[DATE]]=_xlfn.MAXIFS(A:A,H:H,BASE_MARKET_DATA[[#This Row],[LABEL]]),1,0)</f>
        <v>0</v>
      </c>
      <c r="L7624" s="17">
        <f>IF(BASE_MARKET_DATA[[#This Row],[VARP]]&gt;0,1,0)</f>
        <v>1</v>
      </c>
    </row>
    <row r="7625" spans="1:12">
      <c r="A7625" s="1">
        <v>43931</v>
      </c>
      <c r="B7625" s="17" t="s">
        <v>97</v>
      </c>
      <c r="C7625">
        <v>0.91512999999999989</v>
      </c>
      <c r="D7625">
        <v>0.92049999999999998</v>
      </c>
      <c r="E7625">
        <v>-5.3700000000000969E-3</v>
      </c>
      <c r="F7625">
        <v>-5.8337859858773461E-3</v>
      </c>
      <c r="G7625" s="17" t="s">
        <v>2</v>
      </c>
      <c r="H7625" s="17" t="s">
        <v>98</v>
      </c>
      <c r="I7625" s="17" t="s">
        <v>38</v>
      </c>
      <c r="J7625" s="17" t="s">
        <v>144</v>
      </c>
      <c r="K7625" s="17">
        <f>IF(BASE_MARKET_DATA[[#This Row],[DATE]]=_xlfn.MAXIFS(A:A,H:H,BASE_MARKET_DATA[[#This Row],[LABEL]]),1,0)</f>
        <v>0</v>
      </c>
      <c r="L7625" s="17">
        <f>IF(BASE_MARKET_DATA[[#This Row],[VARP]]&gt;0,1,0)</f>
        <v>0</v>
      </c>
    </row>
    <row r="7626" spans="1:12">
      <c r="A7626" s="1">
        <v>43934</v>
      </c>
      <c r="B7626" s="17" t="s">
        <v>97</v>
      </c>
      <c r="C7626">
        <v>0.91469</v>
      </c>
      <c r="D7626">
        <v>0.91512999999999989</v>
      </c>
      <c r="E7626">
        <v>-4.3999999999988493E-4</v>
      </c>
      <c r="F7626">
        <v>-4.808060057039819E-4</v>
      </c>
      <c r="G7626" s="17" t="s">
        <v>2</v>
      </c>
      <c r="H7626" s="17" t="s">
        <v>98</v>
      </c>
      <c r="I7626" s="17" t="s">
        <v>38</v>
      </c>
      <c r="J7626" s="17" t="s">
        <v>144</v>
      </c>
      <c r="K7626" s="17">
        <f>IF(BASE_MARKET_DATA[[#This Row],[DATE]]=_xlfn.MAXIFS(A:A,H:H,BASE_MARKET_DATA[[#This Row],[LABEL]]),1,0)</f>
        <v>0</v>
      </c>
      <c r="L7626" s="17">
        <f>IF(BASE_MARKET_DATA[[#This Row],[VARP]]&gt;0,1,0)</f>
        <v>0</v>
      </c>
    </row>
    <row r="7627" spans="1:12">
      <c r="A7627" s="1">
        <v>43935</v>
      </c>
      <c r="B7627" s="17" t="s">
        <v>97</v>
      </c>
      <c r="C7627">
        <v>0.91549999999999998</v>
      </c>
      <c r="D7627">
        <v>0.91469</v>
      </c>
      <c r="E7627">
        <v>8.099999999999774E-4</v>
      </c>
      <c r="F7627">
        <v>8.8554592266229808E-4</v>
      </c>
      <c r="G7627" s="17" t="s">
        <v>2</v>
      </c>
      <c r="H7627" s="17" t="s">
        <v>98</v>
      </c>
      <c r="I7627" s="17" t="s">
        <v>38</v>
      </c>
      <c r="J7627" s="17" t="s">
        <v>144</v>
      </c>
      <c r="K7627" s="17">
        <f>IF(BASE_MARKET_DATA[[#This Row],[DATE]]=_xlfn.MAXIFS(A:A,H:H,BASE_MARKET_DATA[[#This Row],[LABEL]]),1,0)</f>
        <v>0</v>
      </c>
      <c r="L7627" s="17">
        <f>IF(BASE_MARKET_DATA[[#This Row],[VARP]]&gt;0,1,0)</f>
        <v>1</v>
      </c>
    </row>
    <row r="7628" spans="1:12">
      <c r="A7628" s="1">
        <v>43936</v>
      </c>
      <c r="B7628" s="17" t="s">
        <v>97</v>
      </c>
      <c r="C7628">
        <v>0.9103</v>
      </c>
      <c r="D7628">
        <v>0.91549999999999998</v>
      </c>
      <c r="E7628">
        <v>-5.1999999999999824E-3</v>
      </c>
      <c r="F7628">
        <v>-5.6799563080283805E-3</v>
      </c>
      <c r="G7628" s="17" t="s">
        <v>2</v>
      </c>
      <c r="H7628" s="17" t="s">
        <v>98</v>
      </c>
      <c r="I7628" s="17" t="s">
        <v>38</v>
      </c>
      <c r="J7628" s="17" t="s">
        <v>144</v>
      </c>
      <c r="K7628" s="17">
        <f>IF(BASE_MARKET_DATA[[#This Row],[DATE]]=_xlfn.MAXIFS(A:A,H:H,BASE_MARKET_DATA[[#This Row],[LABEL]]),1,0)</f>
        <v>0</v>
      </c>
      <c r="L7628" s="17">
        <f>IF(BASE_MARKET_DATA[[#This Row],[VARP]]&gt;0,1,0)</f>
        <v>0</v>
      </c>
    </row>
    <row r="7629" spans="1:12">
      <c r="A7629" s="1">
        <v>43937</v>
      </c>
      <c r="B7629" s="17" t="s">
        <v>97</v>
      </c>
      <c r="C7629">
        <v>0.91700200000000009</v>
      </c>
      <c r="D7629">
        <v>0.9103</v>
      </c>
      <c r="E7629">
        <v>6.7020000000000968E-3</v>
      </c>
      <c r="F7629">
        <v>7.3624079973636132E-3</v>
      </c>
      <c r="G7629" s="17" t="s">
        <v>2</v>
      </c>
      <c r="H7629" s="17" t="s">
        <v>98</v>
      </c>
      <c r="I7629" s="17" t="s">
        <v>38</v>
      </c>
      <c r="J7629" s="17" t="s">
        <v>144</v>
      </c>
      <c r="K7629" s="17">
        <f>IF(BASE_MARKET_DATA[[#This Row],[DATE]]=_xlfn.MAXIFS(A:A,H:H,BASE_MARKET_DATA[[#This Row],[LABEL]]),1,0)</f>
        <v>0</v>
      </c>
      <c r="L7629" s="17">
        <f>IF(BASE_MARKET_DATA[[#This Row],[VARP]]&gt;0,1,0)</f>
        <v>1</v>
      </c>
    </row>
    <row r="7630" spans="1:12">
      <c r="A7630" s="1">
        <v>43938</v>
      </c>
      <c r="B7630" s="17" t="s">
        <v>97</v>
      </c>
      <c r="C7630">
        <v>0.92093999999999998</v>
      </c>
      <c r="D7630">
        <v>0.91700200000000009</v>
      </c>
      <c r="E7630">
        <v>3.937999999999886E-3</v>
      </c>
      <c r="F7630">
        <v>4.2944290197839104E-3</v>
      </c>
      <c r="G7630" s="17" t="s">
        <v>2</v>
      </c>
      <c r="H7630" s="17" t="s">
        <v>98</v>
      </c>
      <c r="I7630" s="17" t="s">
        <v>38</v>
      </c>
      <c r="J7630" s="17" t="s">
        <v>144</v>
      </c>
      <c r="K7630" s="17">
        <f>IF(BASE_MARKET_DATA[[#This Row],[DATE]]=_xlfn.MAXIFS(A:A,H:H,BASE_MARKET_DATA[[#This Row],[LABEL]]),1,0)</f>
        <v>0</v>
      </c>
      <c r="L7630" s="17">
        <f>IF(BASE_MARKET_DATA[[#This Row],[VARP]]&gt;0,1,0)</f>
        <v>1</v>
      </c>
    </row>
    <row r="7631" spans="1:12">
      <c r="A7631" s="1">
        <v>43941</v>
      </c>
      <c r="B7631" s="17" t="s">
        <v>97</v>
      </c>
      <c r="C7631">
        <v>0.92022000000000004</v>
      </c>
      <c r="D7631">
        <v>0.92093999999999998</v>
      </c>
      <c r="E7631">
        <v>-7.1999999999994291E-4</v>
      </c>
      <c r="F7631">
        <v>-7.8180988989504519E-4</v>
      </c>
      <c r="G7631" s="17" t="s">
        <v>2</v>
      </c>
      <c r="H7631" s="17" t="s">
        <v>98</v>
      </c>
      <c r="I7631" s="17" t="s">
        <v>38</v>
      </c>
      <c r="J7631" s="17" t="s">
        <v>144</v>
      </c>
      <c r="K7631" s="17">
        <f>IF(BASE_MARKET_DATA[[#This Row],[DATE]]=_xlfn.MAXIFS(A:A,H:H,BASE_MARKET_DATA[[#This Row],[LABEL]]),1,0)</f>
        <v>0</v>
      </c>
      <c r="L7631" s="17">
        <f>IF(BASE_MARKET_DATA[[#This Row],[VARP]]&gt;0,1,0)</f>
        <v>0</v>
      </c>
    </row>
    <row r="7632" spans="1:12">
      <c r="A7632" s="1">
        <v>43942</v>
      </c>
      <c r="B7632" s="17" t="s">
        <v>97</v>
      </c>
      <c r="C7632">
        <v>0.9204</v>
      </c>
      <c r="D7632">
        <v>0.92022000000000004</v>
      </c>
      <c r="E7632">
        <v>1.7999999999995797E-4</v>
      </c>
      <c r="F7632">
        <v>1.9560539870895868E-4</v>
      </c>
      <c r="G7632" s="17" t="s">
        <v>2</v>
      </c>
      <c r="H7632" s="17" t="s">
        <v>98</v>
      </c>
      <c r="I7632" s="17" t="s">
        <v>38</v>
      </c>
      <c r="J7632" s="17" t="s">
        <v>144</v>
      </c>
      <c r="K7632" s="17">
        <f>IF(BASE_MARKET_DATA[[#This Row],[DATE]]=_xlfn.MAXIFS(A:A,H:H,BASE_MARKET_DATA[[#This Row],[LABEL]]),1,0)</f>
        <v>0</v>
      </c>
      <c r="L7632" s="17">
        <f>IF(BASE_MARKET_DATA[[#This Row],[VARP]]&gt;0,1,0)</f>
        <v>1</v>
      </c>
    </row>
    <row r="7633" spans="1:12">
      <c r="A7633" s="1">
        <v>43943</v>
      </c>
      <c r="B7633" s="17" t="s">
        <v>97</v>
      </c>
      <c r="C7633">
        <v>0.92110999999999998</v>
      </c>
      <c r="D7633">
        <v>0.9204</v>
      </c>
      <c r="E7633">
        <v>7.0999999999998842E-4</v>
      </c>
      <c r="F7633">
        <v>7.7140373750541984E-4</v>
      </c>
      <c r="G7633" s="17" t="s">
        <v>2</v>
      </c>
      <c r="H7633" s="17" t="s">
        <v>98</v>
      </c>
      <c r="I7633" s="17" t="s">
        <v>38</v>
      </c>
      <c r="J7633" s="17" t="s">
        <v>144</v>
      </c>
      <c r="K7633" s="17">
        <f>IF(BASE_MARKET_DATA[[#This Row],[DATE]]=_xlfn.MAXIFS(A:A,H:H,BASE_MARKET_DATA[[#This Row],[LABEL]]),1,0)</f>
        <v>0</v>
      </c>
      <c r="L7633" s="17">
        <f>IF(BASE_MARKET_DATA[[#This Row],[VARP]]&gt;0,1,0)</f>
        <v>1</v>
      </c>
    </row>
    <row r="7634" spans="1:12">
      <c r="A7634" s="1">
        <v>43944</v>
      </c>
      <c r="B7634" s="17" t="s">
        <v>97</v>
      </c>
      <c r="C7634">
        <v>0.92510000000000003</v>
      </c>
      <c r="D7634">
        <v>0.92110999999999998</v>
      </c>
      <c r="E7634">
        <v>3.9900000000000491E-3</v>
      </c>
      <c r="F7634">
        <v>4.3317301950907593E-3</v>
      </c>
      <c r="G7634" s="17" t="s">
        <v>2</v>
      </c>
      <c r="H7634" s="17" t="s">
        <v>98</v>
      </c>
      <c r="I7634" s="17" t="s">
        <v>38</v>
      </c>
      <c r="J7634" s="17" t="s">
        <v>144</v>
      </c>
      <c r="K7634" s="17">
        <f>IF(BASE_MARKET_DATA[[#This Row],[DATE]]=_xlfn.MAXIFS(A:A,H:H,BASE_MARKET_DATA[[#This Row],[LABEL]]),1,0)</f>
        <v>0</v>
      </c>
      <c r="L7634" s="17">
        <f>IF(BASE_MARKET_DATA[[#This Row],[VARP]]&gt;0,1,0)</f>
        <v>1</v>
      </c>
    </row>
    <row r="7635" spans="1:12">
      <c r="A7635" s="1">
        <v>43945</v>
      </c>
      <c r="B7635" s="17" t="s">
        <v>97</v>
      </c>
      <c r="C7635">
        <v>0.92789999999999995</v>
      </c>
      <c r="D7635">
        <v>0.92510000000000003</v>
      </c>
      <c r="E7635">
        <v>2.7999999999999137E-3</v>
      </c>
      <c r="F7635">
        <v>3.0266998162359893E-3</v>
      </c>
      <c r="G7635" s="17" t="s">
        <v>2</v>
      </c>
      <c r="H7635" s="17" t="s">
        <v>98</v>
      </c>
      <c r="I7635" s="17" t="s">
        <v>38</v>
      </c>
      <c r="J7635" s="17" t="s">
        <v>144</v>
      </c>
      <c r="K7635" s="17">
        <f>IF(BASE_MARKET_DATA[[#This Row],[DATE]]=_xlfn.MAXIFS(A:A,H:H,BASE_MARKET_DATA[[#This Row],[LABEL]]),1,0)</f>
        <v>0</v>
      </c>
      <c r="L7635" s="17">
        <f>IF(BASE_MARKET_DATA[[#This Row],[VARP]]&gt;0,1,0)</f>
        <v>1</v>
      </c>
    </row>
    <row r="7636" spans="1:12">
      <c r="A7636" s="1">
        <v>43948</v>
      </c>
      <c r="B7636" s="17" t="s">
        <v>97</v>
      </c>
      <c r="C7636">
        <v>0.92390000000000005</v>
      </c>
      <c r="D7636">
        <v>0.92789999999999995</v>
      </c>
      <c r="E7636">
        <v>-3.9999999999998925E-3</v>
      </c>
      <c r="F7636">
        <v>-4.3108093544561837E-3</v>
      </c>
      <c r="G7636" s="17" t="s">
        <v>2</v>
      </c>
      <c r="H7636" s="17" t="s">
        <v>98</v>
      </c>
      <c r="I7636" s="17" t="s">
        <v>38</v>
      </c>
      <c r="J7636" s="17" t="s">
        <v>144</v>
      </c>
      <c r="K7636" s="17">
        <f>IF(BASE_MARKET_DATA[[#This Row],[DATE]]=_xlfn.MAXIFS(A:A,H:H,BASE_MARKET_DATA[[#This Row],[LABEL]]),1,0)</f>
        <v>0</v>
      </c>
      <c r="L7636" s="17">
        <f>IF(BASE_MARKET_DATA[[#This Row],[VARP]]&gt;0,1,0)</f>
        <v>0</v>
      </c>
    </row>
    <row r="7637" spans="1:12">
      <c r="A7637" s="1">
        <v>43949</v>
      </c>
      <c r="B7637" s="17" t="s">
        <v>97</v>
      </c>
      <c r="C7637">
        <v>0.92379999999999995</v>
      </c>
      <c r="D7637">
        <v>0.92390000000000005</v>
      </c>
      <c r="E7637">
        <v>-1.0000000000010001E-4</v>
      </c>
      <c r="F7637">
        <v>-1.0823682216700943E-4</v>
      </c>
      <c r="G7637" s="17" t="s">
        <v>2</v>
      </c>
      <c r="H7637" s="17" t="s">
        <v>98</v>
      </c>
      <c r="I7637" s="17" t="s">
        <v>38</v>
      </c>
      <c r="J7637" s="17" t="s">
        <v>144</v>
      </c>
      <c r="K7637" s="17">
        <f>IF(BASE_MARKET_DATA[[#This Row],[DATE]]=_xlfn.MAXIFS(A:A,H:H,BASE_MARKET_DATA[[#This Row],[LABEL]]),1,0)</f>
        <v>0</v>
      </c>
      <c r="L7637" s="17">
        <f>IF(BASE_MARKET_DATA[[#This Row],[VARP]]&gt;0,1,0)</f>
        <v>0</v>
      </c>
    </row>
    <row r="7638" spans="1:12">
      <c r="A7638" s="1">
        <v>43950</v>
      </c>
      <c r="B7638" s="17" t="s">
        <v>97</v>
      </c>
      <c r="C7638">
        <v>0.92279999999999995</v>
      </c>
      <c r="D7638">
        <v>0.92379999999999995</v>
      </c>
      <c r="E7638">
        <v>-1.0000000000000009E-3</v>
      </c>
      <c r="F7638">
        <v>-1.0824853864472839E-3</v>
      </c>
      <c r="G7638" s="17" t="s">
        <v>2</v>
      </c>
      <c r="H7638" s="17" t="s">
        <v>98</v>
      </c>
      <c r="I7638" s="17" t="s">
        <v>38</v>
      </c>
      <c r="J7638" s="17" t="s">
        <v>144</v>
      </c>
      <c r="K7638" s="17">
        <f>IF(BASE_MARKET_DATA[[#This Row],[DATE]]=_xlfn.MAXIFS(A:A,H:H,BASE_MARKET_DATA[[#This Row],[LABEL]]),1,0)</f>
        <v>0</v>
      </c>
      <c r="L7638" s="17">
        <f>IF(BASE_MARKET_DATA[[#This Row],[VARP]]&gt;0,1,0)</f>
        <v>0</v>
      </c>
    </row>
    <row r="7639" spans="1:12">
      <c r="A7639" s="1">
        <v>43951</v>
      </c>
      <c r="B7639" s="17" t="s">
        <v>97</v>
      </c>
      <c r="C7639">
        <v>0.91935</v>
      </c>
      <c r="D7639">
        <v>0.92279999999999995</v>
      </c>
      <c r="E7639">
        <v>-3.4499999999999531E-3</v>
      </c>
      <c r="F7639">
        <v>-3.7386215864758923E-3</v>
      </c>
      <c r="G7639" s="17" t="s">
        <v>2</v>
      </c>
      <c r="H7639" s="17" t="s">
        <v>98</v>
      </c>
      <c r="I7639" s="17" t="s">
        <v>38</v>
      </c>
      <c r="J7639" s="17" t="s">
        <v>144</v>
      </c>
      <c r="K7639" s="17">
        <f>IF(BASE_MARKET_DATA[[#This Row],[DATE]]=_xlfn.MAXIFS(A:A,H:H,BASE_MARKET_DATA[[#This Row],[LABEL]]),1,0)</f>
        <v>0</v>
      </c>
      <c r="L7639" s="17">
        <f>IF(BASE_MARKET_DATA[[#This Row],[VARP]]&gt;0,1,0)</f>
        <v>0</v>
      </c>
    </row>
    <row r="7640" spans="1:12">
      <c r="A7640" s="1">
        <v>43952</v>
      </c>
      <c r="B7640" s="17" t="s">
        <v>97</v>
      </c>
      <c r="C7640">
        <v>0.9136200000000001</v>
      </c>
      <c r="D7640">
        <v>0.91935</v>
      </c>
      <c r="E7640">
        <v>-5.7299999999999018E-3</v>
      </c>
      <c r="F7640">
        <v>-6.2326643824440111E-3</v>
      </c>
      <c r="G7640" s="17" t="s">
        <v>2</v>
      </c>
      <c r="H7640" s="17" t="s">
        <v>98</v>
      </c>
      <c r="I7640" s="17" t="s">
        <v>38</v>
      </c>
      <c r="J7640" s="17" t="s">
        <v>144</v>
      </c>
      <c r="K7640" s="17">
        <f>IF(BASE_MARKET_DATA[[#This Row],[DATE]]=_xlfn.MAXIFS(A:A,H:H,BASE_MARKET_DATA[[#This Row],[LABEL]]),1,0)</f>
        <v>0</v>
      </c>
      <c r="L7640" s="17">
        <f>IF(BASE_MARKET_DATA[[#This Row],[VARP]]&gt;0,1,0)</f>
        <v>0</v>
      </c>
    </row>
    <row r="7641" spans="1:12">
      <c r="A7641" s="1">
        <v>43955</v>
      </c>
      <c r="B7641" s="17" t="s">
        <v>97</v>
      </c>
      <c r="C7641">
        <v>0.91243999999999992</v>
      </c>
      <c r="D7641">
        <v>0.9136200000000001</v>
      </c>
      <c r="E7641">
        <v>-1.1800000000001809E-3</v>
      </c>
      <c r="F7641">
        <v>-1.291565421072416E-3</v>
      </c>
      <c r="G7641" s="17" t="s">
        <v>2</v>
      </c>
      <c r="H7641" s="17" t="s">
        <v>98</v>
      </c>
      <c r="I7641" s="17" t="s">
        <v>38</v>
      </c>
      <c r="J7641" s="17" t="s">
        <v>144</v>
      </c>
      <c r="K7641" s="17">
        <f>IF(BASE_MARKET_DATA[[#This Row],[DATE]]=_xlfn.MAXIFS(A:A,H:H,BASE_MARKET_DATA[[#This Row],[LABEL]]),1,0)</f>
        <v>0</v>
      </c>
      <c r="L7641" s="17">
        <f>IF(BASE_MARKET_DATA[[#This Row],[VARP]]&gt;0,1,0)</f>
        <v>0</v>
      </c>
    </row>
    <row r="7642" spans="1:12">
      <c r="A7642" s="1">
        <v>43956</v>
      </c>
      <c r="B7642" s="17" t="s">
        <v>97</v>
      </c>
      <c r="C7642">
        <v>0.91707000000000005</v>
      </c>
      <c r="D7642">
        <v>0.91243999999999992</v>
      </c>
      <c r="E7642">
        <v>4.630000000000134E-3</v>
      </c>
      <c r="F7642">
        <v>5.0743062557539499E-3</v>
      </c>
      <c r="G7642" s="17" t="s">
        <v>2</v>
      </c>
      <c r="H7642" s="17" t="s">
        <v>98</v>
      </c>
      <c r="I7642" s="17" t="s">
        <v>38</v>
      </c>
      <c r="J7642" s="17" t="s">
        <v>144</v>
      </c>
      <c r="K7642" s="17">
        <f>IF(BASE_MARKET_DATA[[#This Row],[DATE]]=_xlfn.MAXIFS(A:A,H:H,BASE_MARKET_DATA[[#This Row],[LABEL]]),1,0)</f>
        <v>0</v>
      </c>
      <c r="L7642" s="17">
        <f>IF(BASE_MARKET_DATA[[#This Row],[VARP]]&gt;0,1,0)</f>
        <v>1</v>
      </c>
    </row>
    <row r="7643" spans="1:12">
      <c r="A7643" s="1">
        <v>43957</v>
      </c>
      <c r="B7643" s="17" t="s">
        <v>97</v>
      </c>
      <c r="C7643">
        <v>0.92262999999999995</v>
      </c>
      <c r="D7643">
        <v>0.91707000000000005</v>
      </c>
      <c r="E7643">
        <v>5.5599999999998984E-3</v>
      </c>
      <c r="F7643">
        <v>6.0627869192099821E-3</v>
      </c>
      <c r="G7643" s="17" t="s">
        <v>2</v>
      </c>
      <c r="H7643" s="17" t="s">
        <v>98</v>
      </c>
      <c r="I7643" s="17" t="s">
        <v>38</v>
      </c>
      <c r="J7643" s="17" t="s">
        <v>144</v>
      </c>
      <c r="K7643" s="17">
        <f>IF(BASE_MARKET_DATA[[#This Row],[DATE]]=_xlfn.MAXIFS(A:A,H:H,BASE_MARKET_DATA[[#This Row],[LABEL]]),1,0)</f>
        <v>0</v>
      </c>
      <c r="L7643" s="17">
        <f>IF(BASE_MARKET_DATA[[#This Row],[VARP]]&gt;0,1,0)</f>
        <v>1</v>
      </c>
    </row>
    <row r="7644" spans="1:12">
      <c r="A7644" s="1">
        <v>43958</v>
      </c>
      <c r="B7644" s="17" t="s">
        <v>97</v>
      </c>
      <c r="C7644">
        <v>0.92605000000000004</v>
      </c>
      <c r="D7644">
        <v>0.92262999999999995</v>
      </c>
      <c r="E7644">
        <v>3.4200000000000896E-3</v>
      </c>
      <c r="F7644">
        <v>3.7067947064371308E-3</v>
      </c>
      <c r="G7644" s="17" t="s">
        <v>2</v>
      </c>
      <c r="H7644" s="17" t="s">
        <v>98</v>
      </c>
      <c r="I7644" s="17" t="s">
        <v>38</v>
      </c>
      <c r="J7644" s="17" t="s">
        <v>144</v>
      </c>
      <c r="K7644" s="17">
        <f>IF(BASE_MARKET_DATA[[#This Row],[DATE]]=_xlfn.MAXIFS(A:A,H:H,BASE_MARKET_DATA[[#This Row],[LABEL]]),1,0)</f>
        <v>0</v>
      </c>
      <c r="L7644" s="17">
        <f>IF(BASE_MARKET_DATA[[#This Row],[VARP]]&gt;0,1,0)</f>
        <v>1</v>
      </c>
    </row>
    <row r="7645" spans="1:12">
      <c r="A7645" s="1">
        <v>43959</v>
      </c>
      <c r="B7645" s="17" t="s">
        <v>97</v>
      </c>
      <c r="C7645">
        <v>0.92274999999999996</v>
      </c>
      <c r="D7645">
        <v>0.92605000000000004</v>
      </c>
      <c r="E7645">
        <v>-3.3000000000000806E-3</v>
      </c>
      <c r="F7645">
        <v>-3.5635224879866966E-3</v>
      </c>
      <c r="G7645" s="17" t="s">
        <v>2</v>
      </c>
      <c r="H7645" s="17" t="s">
        <v>98</v>
      </c>
      <c r="I7645" s="17" t="s">
        <v>38</v>
      </c>
      <c r="J7645" s="17" t="s">
        <v>144</v>
      </c>
      <c r="K7645" s="17">
        <f>IF(BASE_MARKET_DATA[[#This Row],[DATE]]=_xlfn.MAXIFS(A:A,H:H,BASE_MARKET_DATA[[#This Row],[LABEL]]),1,0)</f>
        <v>0</v>
      </c>
      <c r="L7645" s="17">
        <f>IF(BASE_MARKET_DATA[[#This Row],[VARP]]&gt;0,1,0)</f>
        <v>0</v>
      </c>
    </row>
    <row r="7646" spans="1:12">
      <c r="A7646" s="1">
        <v>43962</v>
      </c>
      <c r="B7646" s="17" t="s">
        <v>97</v>
      </c>
      <c r="C7646">
        <v>0.92254999999999998</v>
      </c>
      <c r="D7646">
        <v>0.92274999999999996</v>
      </c>
      <c r="E7646">
        <v>-1.9999999999997797E-4</v>
      </c>
      <c r="F7646">
        <v>-2.1674342996475532E-4</v>
      </c>
      <c r="G7646" s="17" t="s">
        <v>2</v>
      </c>
      <c r="H7646" s="17" t="s">
        <v>98</v>
      </c>
      <c r="I7646" s="17" t="s">
        <v>38</v>
      </c>
      <c r="J7646" s="17" t="s">
        <v>144</v>
      </c>
      <c r="K7646" s="17">
        <f>IF(BASE_MARKET_DATA[[#This Row],[DATE]]=_xlfn.MAXIFS(A:A,H:H,BASE_MARKET_DATA[[#This Row],[LABEL]]),1,0)</f>
        <v>0</v>
      </c>
      <c r="L7646" s="17">
        <f>IF(BASE_MARKET_DATA[[#This Row],[VARP]]&gt;0,1,0)</f>
        <v>0</v>
      </c>
    </row>
    <row r="7647" spans="1:12">
      <c r="A7647" s="1">
        <v>43963</v>
      </c>
      <c r="B7647" s="17" t="s">
        <v>97</v>
      </c>
      <c r="C7647">
        <v>0.92512000000000005</v>
      </c>
      <c r="D7647">
        <v>0.92254999999999998</v>
      </c>
      <c r="E7647">
        <v>2.5700000000000722E-3</v>
      </c>
      <c r="F7647">
        <v>2.7857568695464443E-3</v>
      </c>
      <c r="G7647" s="17" t="s">
        <v>2</v>
      </c>
      <c r="H7647" s="17" t="s">
        <v>98</v>
      </c>
      <c r="I7647" s="17" t="s">
        <v>38</v>
      </c>
      <c r="J7647" s="17" t="s">
        <v>144</v>
      </c>
      <c r="K7647" s="17">
        <f>IF(BASE_MARKET_DATA[[#This Row],[DATE]]=_xlfn.MAXIFS(A:A,H:H,BASE_MARKET_DATA[[#This Row],[LABEL]]),1,0)</f>
        <v>0</v>
      </c>
      <c r="L7647" s="17">
        <f>IF(BASE_MARKET_DATA[[#This Row],[VARP]]&gt;0,1,0)</f>
        <v>1</v>
      </c>
    </row>
    <row r="7648" spans="1:12">
      <c r="A7648" s="1">
        <v>43964</v>
      </c>
      <c r="B7648" s="17" t="s">
        <v>97</v>
      </c>
      <c r="C7648">
        <v>0.92192999999999992</v>
      </c>
      <c r="D7648">
        <v>0.92512000000000005</v>
      </c>
      <c r="E7648">
        <v>-3.1900000000001372E-3</v>
      </c>
      <c r="F7648">
        <v>-3.4482013144242229E-3</v>
      </c>
      <c r="G7648" s="17" t="s">
        <v>2</v>
      </c>
      <c r="H7648" s="17" t="s">
        <v>98</v>
      </c>
      <c r="I7648" s="17" t="s">
        <v>38</v>
      </c>
      <c r="J7648" s="17" t="s">
        <v>144</v>
      </c>
      <c r="K7648" s="17">
        <f>IF(BASE_MARKET_DATA[[#This Row],[DATE]]=_xlfn.MAXIFS(A:A,H:H,BASE_MARKET_DATA[[#This Row],[LABEL]]),1,0)</f>
        <v>0</v>
      </c>
      <c r="L7648" s="17">
        <f>IF(BASE_MARKET_DATA[[#This Row],[VARP]]&gt;0,1,0)</f>
        <v>0</v>
      </c>
    </row>
    <row r="7649" spans="1:12">
      <c r="A7649" s="1">
        <v>43965</v>
      </c>
      <c r="B7649" s="17" t="s">
        <v>97</v>
      </c>
      <c r="C7649">
        <v>0.92390000000000005</v>
      </c>
      <c r="D7649">
        <v>0.92192999999999992</v>
      </c>
      <c r="E7649">
        <v>1.9700000000001383E-3</v>
      </c>
      <c r="F7649">
        <v>2.1368216675887956E-3</v>
      </c>
      <c r="G7649" s="17" t="s">
        <v>2</v>
      </c>
      <c r="H7649" s="17" t="s">
        <v>98</v>
      </c>
      <c r="I7649" s="17" t="s">
        <v>38</v>
      </c>
      <c r="J7649" s="17" t="s">
        <v>144</v>
      </c>
      <c r="K7649" s="17">
        <f>IF(BASE_MARKET_DATA[[#This Row],[DATE]]=_xlfn.MAXIFS(A:A,H:H,BASE_MARKET_DATA[[#This Row],[LABEL]]),1,0)</f>
        <v>0</v>
      </c>
      <c r="L7649" s="17">
        <f>IF(BASE_MARKET_DATA[[#This Row],[VARP]]&gt;0,1,0)</f>
        <v>1</v>
      </c>
    </row>
    <row r="7650" spans="1:12">
      <c r="A7650" s="1">
        <v>43966</v>
      </c>
      <c r="B7650" s="17" t="s">
        <v>97</v>
      </c>
      <c r="C7650">
        <v>0.92532999999999987</v>
      </c>
      <c r="D7650">
        <v>0.92390000000000005</v>
      </c>
      <c r="E7650">
        <v>1.4299999999998203E-3</v>
      </c>
      <c r="F7650">
        <v>1.5477865569864923E-3</v>
      </c>
      <c r="G7650" s="17" t="s">
        <v>2</v>
      </c>
      <c r="H7650" s="17" t="s">
        <v>98</v>
      </c>
      <c r="I7650" s="17" t="s">
        <v>38</v>
      </c>
      <c r="J7650" s="17" t="s">
        <v>144</v>
      </c>
      <c r="K7650" s="17">
        <f>IF(BASE_MARKET_DATA[[#This Row],[DATE]]=_xlfn.MAXIFS(A:A,H:H,BASE_MARKET_DATA[[#This Row],[LABEL]]),1,0)</f>
        <v>0</v>
      </c>
      <c r="L7650" s="17">
        <f>IF(BASE_MARKET_DATA[[#This Row],[VARP]]&gt;0,1,0)</f>
        <v>1</v>
      </c>
    </row>
    <row r="7651" spans="1:12">
      <c r="A7651" s="1">
        <v>43969</v>
      </c>
      <c r="B7651" s="17" t="s">
        <v>97</v>
      </c>
      <c r="C7651">
        <v>0.92410000000000003</v>
      </c>
      <c r="D7651">
        <v>0.92532999999999987</v>
      </c>
      <c r="E7651">
        <v>-1.2299999999998423E-3</v>
      </c>
      <c r="F7651">
        <v>-1.3292555088453228E-3</v>
      </c>
      <c r="G7651" s="17" t="s">
        <v>2</v>
      </c>
      <c r="H7651" s="17" t="s">
        <v>98</v>
      </c>
      <c r="I7651" s="17" t="s">
        <v>38</v>
      </c>
      <c r="J7651" s="17" t="s">
        <v>144</v>
      </c>
      <c r="K7651" s="17">
        <f>IF(BASE_MARKET_DATA[[#This Row],[DATE]]=_xlfn.MAXIFS(A:A,H:H,BASE_MARKET_DATA[[#This Row],[LABEL]]),1,0)</f>
        <v>0</v>
      </c>
      <c r="L7651" s="17">
        <f>IF(BASE_MARKET_DATA[[#This Row],[VARP]]&gt;0,1,0)</f>
        <v>0</v>
      </c>
    </row>
    <row r="7652" spans="1:12">
      <c r="A7652" s="1">
        <v>43970</v>
      </c>
      <c r="B7652" s="17" t="s">
        <v>97</v>
      </c>
      <c r="C7652">
        <v>0.91616000000000009</v>
      </c>
      <c r="D7652">
        <v>0.92410000000000003</v>
      </c>
      <c r="E7652">
        <v>-7.9399999999999471E-3</v>
      </c>
      <c r="F7652">
        <v>-8.5921437073909167E-3</v>
      </c>
      <c r="G7652" s="17" t="s">
        <v>2</v>
      </c>
      <c r="H7652" s="17" t="s">
        <v>98</v>
      </c>
      <c r="I7652" s="17" t="s">
        <v>38</v>
      </c>
      <c r="J7652" s="17" t="s">
        <v>144</v>
      </c>
      <c r="K7652" s="17">
        <f>IF(BASE_MARKET_DATA[[#This Row],[DATE]]=_xlfn.MAXIFS(A:A,H:H,BASE_MARKET_DATA[[#This Row],[LABEL]]),1,0)</f>
        <v>0</v>
      </c>
      <c r="L7652" s="17">
        <f>IF(BASE_MARKET_DATA[[#This Row],[VARP]]&gt;0,1,0)</f>
        <v>0</v>
      </c>
    </row>
    <row r="7653" spans="1:12">
      <c r="A7653" s="1">
        <v>43971</v>
      </c>
      <c r="B7653" s="17" t="s">
        <v>97</v>
      </c>
      <c r="C7653">
        <v>0.91510000000000002</v>
      </c>
      <c r="D7653">
        <v>0.91616000000000009</v>
      </c>
      <c r="E7653">
        <v>-1.0600000000000609E-3</v>
      </c>
      <c r="F7653">
        <v>-1.1570031435557771E-3</v>
      </c>
      <c r="G7653" s="17" t="s">
        <v>2</v>
      </c>
      <c r="H7653" s="17" t="s">
        <v>98</v>
      </c>
      <c r="I7653" s="17" t="s">
        <v>38</v>
      </c>
      <c r="J7653" s="17" t="s">
        <v>144</v>
      </c>
      <c r="K7653" s="17">
        <f>IF(BASE_MARKET_DATA[[#This Row],[DATE]]=_xlfn.MAXIFS(A:A,H:H,BASE_MARKET_DATA[[#This Row],[LABEL]]),1,0)</f>
        <v>0</v>
      </c>
      <c r="L7653" s="17">
        <f>IF(BASE_MARKET_DATA[[#This Row],[VARP]]&gt;0,1,0)</f>
        <v>0</v>
      </c>
    </row>
    <row r="7654" spans="1:12">
      <c r="A7654" s="1">
        <v>43972</v>
      </c>
      <c r="B7654" s="17" t="s">
        <v>97</v>
      </c>
      <c r="C7654">
        <v>0.91049999999999998</v>
      </c>
      <c r="D7654">
        <v>0.91510000000000002</v>
      </c>
      <c r="E7654">
        <v>-4.6000000000000485E-3</v>
      </c>
      <c r="F7654">
        <v>-5.0267730302699688E-3</v>
      </c>
      <c r="G7654" s="17" t="s">
        <v>2</v>
      </c>
      <c r="H7654" s="17" t="s">
        <v>98</v>
      </c>
      <c r="I7654" s="17" t="s">
        <v>38</v>
      </c>
      <c r="J7654" s="17" t="s">
        <v>144</v>
      </c>
      <c r="K7654" s="17">
        <f>IF(BASE_MARKET_DATA[[#This Row],[DATE]]=_xlfn.MAXIFS(A:A,H:H,BASE_MARKET_DATA[[#This Row],[LABEL]]),1,0)</f>
        <v>0</v>
      </c>
      <c r="L7654" s="17">
        <f>IF(BASE_MARKET_DATA[[#This Row],[VARP]]&gt;0,1,0)</f>
        <v>0</v>
      </c>
    </row>
    <row r="7655" spans="1:12">
      <c r="A7655" s="1">
        <v>43973</v>
      </c>
      <c r="B7655" s="17" t="s">
        <v>97</v>
      </c>
      <c r="C7655">
        <v>0.91300000000000003</v>
      </c>
      <c r="D7655">
        <v>0.91049999999999998</v>
      </c>
      <c r="E7655">
        <v>2.5000000000000577E-3</v>
      </c>
      <c r="F7655">
        <v>2.7457440966502556E-3</v>
      </c>
      <c r="G7655" s="17" t="s">
        <v>2</v>
      </c>
      <c r="H7655" s="17" t="s">
        <v>98</v>
      </c>
      <c r="I7655" s="17" t="s">
        <v>38</v>
      </c>
      <c r="J7655" s="17" t="s">
        <v>144</v>
      </c>
      <c r="K7655" s="17">
        <f>IF(BASE_MARKET_DATA[[#This Row],[DATE]]=_xlfn.MAXIFS(A:A,H:H,BASE_MARKET_DATA[[#This Row],[LABEL]]),1,0)</f>
        <v>0</v>
      </c>
      <c r="L7655" s="17">
        <f>IF(BASE_MARKET_DATA[[#This Row],[VARP]]&gt;0,1,0)</f>
        <v>1</v>
      </c>
    </row>
    <row r="7656" spans="1:12">
      <c r="A7656" s="1">
        <v>43976</v>
      </c>
      <c r="B7656" s="17" t="s">
        <v>97</v>
      </c>
      <c r="C7656">
        <v>0.91677500000000001</v>
      </c>
      <c r="D7656">
        <v>0.91300000000000003</v>
      </c>
      <c r="E7656">
        <v>3.7749999999999728E-3</v>
      </c>
      <c r="F7656">
        <v>4.134720700985731E-3</v>
      </c>
      <c r="G7656" s="17" t="s">
        <v>2</v>
      </c>
      <c r="H7656" s="17" t="s">
        <v>98</v>
      </c>
      <c r="I7656" s="17" t="s">
        <v>38</v>
      </c>
      <c r="J7656" s="17" t="s">
        <v>144</v>
      </c>
      <c r="K7656" s="17">
        <f>IF(BASE_MARKET_DATA[[#This Row],[DATE]]=_xlfn.MAXIFS(A:A,H:H,BASE_MARKET_DATA[[#This Row],[LABEL]]),1,0)</f>
        <v>0</v>
      </c>
      <c r="L7656" s="17">
        <f>IF(BASE_MARKET_DATA[[#This Row],[VARP]]&gt;0,1,0)</f>
        <v>1</v>
      </c>
    </row>
    <row r="7657" spans="1:12">
      <c r="A7657" s="1">
        <v>43977</v>
      </c>
      <c r="B7657" s="17" t="s">
        <v>97</v>
      </c>
      <c r="C7657">
        <v>0.91717900000000008</v>
      </c>
      <c r="D7657">
        <v>0.91677500000000001</v>
      </c>
      <c r="E7657">
        <v>4.0400000000007097E-4</v>
      </c>
      <c r="F7657">
        <v>4.4067519293182185E-4</v>
      </c>
      <c r="G7657" s="17" t="s">
        <v>2</v>
      </c>
      <c r="H7657" s="17" t="s">
        <v>98</v>
      </c>
      <c r="I7657" s="17" t="s">
        <v>38</v>
      </c>
      <c r="J7657" s="17" t="s">
        <v>144</v>
      </c>
      <c r="K7657" s="17">
        <f>IF(BASE_MARKET_DATA[[#This Row],[DATE]]=_xlfn.MAXIFS(A:A,H:H,BASE_MARKET_DATA[[#This Row],[LABEL]]),1,0)</f>
        <v>0</v>
      </c>
      <c r="L7657" s="17">
        <f>IF(BASE_MARKET_DATA[[#This Row],[VARP]]&gt;0,1,0)</f>
        <v>1</v>
      </c>
    </row>
    <row r="7658" spans="1:12">
      <c r="A7658" s="1">
        <v>43978</v>
      </c>
      <c r="B7658" s="17" t="s">
        <v>97</v>
      </c>
      <c r="C7658">
        <v>0.91059999999999997</v>
      </c>
      <c r="D7658">
        <v>0.91717900000000008</v>
      </c>
      <c r="E7658">
        <v>-6.5790000000001125E-3</v>
      </c>
      <c r="F7658">
        <v>-7.173081808458449E-3</v>
      </c>
      <c r="G7658" s="17" t="s">
        <v>2</v>
      </c>
      <c r="H7658" s="17" t="s">
        <v>98</v>
      </c>
      <c r="I7658" s="17" t="s">
        <v>38</v>
      </c>
      <c r="J7658" s="17" t="s">
        <v>144</v>
      </c>
      <c r="K7658" s="17">
        <f>IF(BASE_MARKET_DATA[[#This Row],[DATE]]=_xlfn.MAXIFS(A:A,H:H,BASE_MARKET_DATA[[#This Row],[LABEL]]),1,0)</f>
        <v>0</v>
      </c>
      <c r="L7658" s="17">
        <f>IF(BASE_MARKET_DATA[[#This Row],[VARP]]&gt;0,1,0)</f>
        <v>0</v>
      </c>
    </row>
    <row r="7659" spans="1:12">
      <c r="A7659" s="1">
        <v>43979</v>
      </c>
      <c r="B7659" s="17" t="s">
        <v>97</v>
      </c>
      <c r="C7659">
        <v>0.90769999999999995</v>
      </c>
      <c r="D7659">
        <v>0.91059999999999997</v>
      </c>
      <c r="E7659">
        <v>-2.9000000000000137E-3</v>
      </c>
      <c r="F7659">
        <v>-3.1847133757961937E-3</v>
      </c>
      <c r="G7659" s="17" t="s">
        <v>2</v>
      </c>
      <c r="H7659" s="17" t="s">
        <v>98</v>
      </c>
      <c r="I7659" s="17" t="s">
        <v>38</v>
      </c>
      <c r="J7659" s="17" t="s">
        <v>144</v>
      </c>
      <c r="K7659" s="17">
        <f>IF(BASE_MARKET_DATA[[#This Row],[DATE]]=_xlfn.MAXIFS(A:A,H:H,BASE_MARKET_DATA[[#This Row],[LABEL]]),1,0)</f>
        <v>0</v>
      </c>
      <c r="L7659" s="17">
        <f>IF(BASE_MARKET_DATA[[#This Row],[VARP]]&gt;0,1,0)</f>
        <v>0</v>
      </c>
    </row>
    <row r="7660" spans="1:12">
      <c r="A7660" s="1">
        <v>43980</v>
      </c>
      <c r="B7660" s="17" t="s">
        <v>97</v>
      </c>
      <c r="C7660">
        <v>0.90259999999999996</v>
      </c>
      <c r="D7660">
        <v>0.90769999999999995</v>
      </c>
      <c r="E7660">
        <v>-5.0999999999999934E-3</v>
      </c>
      <c r="F7660">
        <v>-5.6185964525724292E-3</v>
      </c>
      <c r="G7660" s="17" t="s">
        <v>2</v>
      </c>
      <c r="H7660" s="17" t="s">
        <v>98</v>
      </c>
      <c r="I7660" s="17" t="s">
        <v>38</v>
      </c>
      <c r="J7660" s="17" t="s">
        <v>144</v>
      </c>
      <c r="K7660" s="17">
        <f>IF(BASE_MARKET_DATA[[#This Row],[DATE]]=_xlfn.MAXIFS(A:A,H:H,BASE_MARKET_DATA[[#This Row],[LABEL]]),1,0)</f>
        <v>0</v>
      </c>
      <c r="L7660" s="17">
        <f>IF(BASE_MARKET_DATA[[#This Row],[VARP]]&gt;0,1,0)</f>
        <v>0</v>
      </c>
    </row>
    <row r="7661" spans="1:12">
      <c r="A7661" s="1">
        <v>43983</v>
      </c>
      <c r="B7661" s="17" t="s">
        <v>97</v>
      </c>
      <c r="C7661">
        <v>0.89939999999999998</v>
      </c>
      <c r="D7661">
        <v>0.90259999999999996</v>
      </c>
      <c r="E7661">
        <v>-3.1999999999999806E-3</v>
      </c>
      <c r="F7661">
        <v>-3.5453135386660545E-3</v>
      </c>
      <c r="G7661" s="17" t="s">
        <v>2</v>
      </c>
      <c r="H7661" s="17" t="s">
        <v>98</v>
      </c>
      <c r="I7661" s="17" t="s">
        <v>38</v>
      </c>
      <c r="J7661" s="17" t="s">
        <v>144</v>
      </c>
      <c r="K7661" s="17">
        <f>IF(BASE_MARKET_DATA[[#This Row],[DATE]]=_xlfn.MAXIFS(A:A,H:H,BASE_MARKET_DATA[[#This Row],[LABEL]]),1,0)</f>
        <v>0</v>
      </c>
      <c r="L7661" s="17">
        <f>IF(BASE_MARKET_DATA[[#This Row],[VARP]]&gt;0,1,0)</f>
        <v>0</v>
      </c>
    </row>
    <row r="7662" spans="1:12">
      <c r="A7662" s="1">
        <v>43984</v>
      </c>
      <c r="B7662" s="17" t="s">
        <v>97</v>
      </c>
      <c r="C7662">
        <v>0.89880000000000004</v>
      </c>
      <c r="D7662">
        <v>0.89939999999999998</v>
      </c>
      <c r="E7662">
        <v>-5.9999999999993392E-4</v>
      </c>
      <c r="F7662">
        <v>-6.6711140760499659E-4</v>
      </c>
      <c r="G7662" s="17" t="s">
        <v>2</v>
      </c>
      <c r="H7662" s="17" t="s">
        <v>98</v>
      </c>
      <c r="I7662" s="17" t="s">
        <v>38</v>
      </c>
      <c r="J7662" s="17" t="s">
        <v>144</v>
      </c>
      <c r="K7662" s="17">
        <f>IF(BASE_MARKET_DATA[[#This Row],[DATE]]=_xlfn.MAXIFS(A:A,H:H,BASE_MARKET_DATA[[#This Row],[LABEL]]),1,0)</f>
        <v>0</v>
      </c>
      <c r="L7662" s="17">
        <f>IF(BASE_MARKET_DATA[[#This Row],[VARP]]&gt;0,1,0)</f>
        <v>0</v>
      </c>
    </row>
    <row r="7663" spans="1:12">
      <c r="A7663" s="1">
        <v>43985</v>
      </c>
      <c r="B7663" s="17" t="s">
        <v>97</v>
      </c>
      <c r="C7663">
        <v>0.89370000000000005</v>
      </c>
      <c r="D7663">
        <v>0.89880000000000004</v>
      </c>
      <c r="E7663">
        <v>-5.0999999999999934E-3</v>
      </c>
      <c r="F7663">
        <v>-5.674232309746321E-3</v>
      </c>
      <c r="G7663" s="17" t="s">
        <v>2</v>
      </c>
      <c r="H7663" s="17" t="s">
        <v>98</v>
      </c>
      <c r="I7663" s="17" t="s">
        <v>38</v>
      </c>
      <c r="J7663" s="17" t="s">
        <v>144</v>
      </c>
      <c r="K7663" s="17">
        <f>IF(BASE_MARKET_DATA[[#This Row],[DATE]]=_xlfn.MAXIFS(A:A,H:H,BASE_MARKET_DATA[[#This Row],[LABEL]]),1,0)</f>
        <v>0</v>
      </c>
      <c r="L7663" s="17">
        <f>IF(BASE_MARKET_DATA[[#This Row],[VARP]]&gt;0,1,0)</f>
        <v>0</v>
      </c>
    </row>
    <row r="7664" spans="1:12">
      <c r="A7664" s="1">
        <v>43986</v>
      </c>
      <c r="B7664" s="17" t="s">
        <v>97</v>
      </c>
      <c r="C7664">
        <v>0.89</v>
      </c>
      <c r="D7664">
        <v>0.89370000000000005</v>
      </c>
      <c r="E7664">
        <v>-3.7000000000000366E-3</v>
      </c>
      <c r="F7664">
        <v>-4.1400917533848452E-3</v>
      </c>
      <c r="G7664" s="17" t="s">
        <v>2</v>
      </c>
      <c r="H7664" s="17" t="s">
        <v>98</v>
      </c>
      <c r="I7664" s="17" t="s">
        <v>38</v>
      </c>
      <c r="J7664" s="17" t="s">
        <v>144</v>
      </c>
      <c r="K7664" s="17">
        <f>IF(BASE_MARKET_DATA[[#This Row],[DATE]]=_xlfn.MAXIFS(A:A,H:H,BASE_MARKET_DATA[[#This Row],[LABEL]]),1,0)</f>
        <v>0</v>
      </c>
      <c r="L7664" s="17">
        <f>IF(BASE_MARKET_DATA[[#This Row],[VARP]]&gt;0,1,0)</f>
        <v>0</v>
      </c>
    </row>
    <row r="7665" spans="1:12">
      <c r="A7665" s="1">
        <v>43987</v>
      </c>
      <c r="B7665" s="17" t="s">
        <v>97</v>
      </c>
      <c r="C7665">
        <v>0.88200000000000001</v>
      </c>
      <c r="D7665">
        <v>0.89</v>
      </c>
      <c r="E7665">
        <v>-8.0000000000000071E-3</v>
      </c>
      <c r="F7665">
        <v>-8.988764044943828E-3</v>
      </c>
      <c r="G7665" s="17" t="s">
        <v>2</v>
      </c>
      <c r="H7665" s="17" t="s">
        <v>98</v>
      </c>
      <c r="I7665" s="17" t="s">
        <v>38</v>
      </c>
      <c r="J7665" s="17" t="s">
        <v>144</v>
      </c>
      <c r="K7665" s="17">
        <f>IF(BASE_MARKET_DATA[[#This Row],[DATE]]=_xlfn.MAXIFS(A:A,H:H,BASE_MARKET_DATA[[#This Row],[LABEL]]),1,0)</f>
        <v>0</v>
      </c>
      <c r="L7665" s="17">
        <f>IF(BASE_MARKET_DATA[[#This Row],[VARP]]&gt;0,1,0)</f>
        <v>0</v>
      </c>
    </row>
    <row r="7666" spans="1:12">
      <c r="A7666" s="1">
        <v>43990</v>
      </c>
      <c r="B7666" s="17" t="s">
        <v>97</v>
      </c>
      <c r="C7666">
        <v>0.88342999999999994</v>
      </c>
      <c r="D7666">
        <v>0.88200000000000001</v>
      </c>
      <c r="E7666">
        <v>1.4299999999999313E-3</v>
      </c>
      <c r="F7666">
        <v>1.6213151927436864E-3</v>
      </c>
      <c r="G7666" s="17" t="s">
        <v>2</v>
      </c>
      <c r="H7666" s="17" t="s">
        <v>98</v>
      </c>
      <c r="I7666" s="17" t="s">
        <v>38</v>
      </c>
      <c r="J7666" s="17" t="s">
        <v>144</v>
      </c>
      <c r="K7666" s="17">
        <f>IF(BASE_MARKET_DATA[[#This Row],[DATE]]=_xlfn.MAXIFS(A:A,H:H,BASE_MARKET_DATA[[#This Row],[LABEL]]),1,0)</f>
        <v>0</v>
      </c>
      <c r="L7666" s="17">
        <f>IF(BASE_MARKET_DATA[[#This Row],[VARP]]&gt;0,1,0)</f>
        <v>1</v>
      </c>
    </row>
    <row r="7667" spans="1:12">
      <c r="A7667" s="1">
        <v>43991</v>
      </c>
      <c r="B7667" s="17" t="s">
        <v>97</v>
      </c>
      <c r="C7667">
        <v>0.88452000000000008</v>
      </c>
      <c r="D7667">
        <v>0.88342999999999994</v>
      </c>
      <c r="E7667">
        <v>1.0900000000001464E-3</v>
      </c>
      <c r="F7667">
        <v>1.2338272415473174E-3</v>
      </c>
      <c r="G7667" s="17" t="s">
        <v>2</v>
      </c>
      <c r="H7667" s="17" t="s">
        <v>98</v>
      </c>
      <c r="I7667" s="17" t="s">
        <v>38</v>
      </c>
      <c r="J7667" s="17" t="s">
        <v>144</v>
      </c>
      <c r="K7667" s="17">
        <f>IF(BASE_MARKET_DATA[[#This Row],[DATE]]=_xlfn.MAXIFS(A:A,H:H,BASE_MARKET_DATA[[#This Row],[LABEL]]),1,0)</f>
        <v>0</v>
      </c>
      <c r="L7667" s="17">
        <f>IF(BASE_MARKET_DATA[[#This Row],[VARP]]&gt;0,1,0)</f>
        <v>1</v>
      </c>
    </row>
    <row r="7668" spans="1:12">
      <c r="A7668" s="1">
        <v>43992</v>
      </c>
      <c r="B7668" s="17" t="s">
        <v>97</v>
      </c>
      <c r="C7668">
        <v>0.88244</v>
      </c>
      <c r="D7668">
        <v>0.88452000000000008</v>
      </c>
      <c r="E7668">
        <v>-2.0800000000000818E-3</v>
      </c>
      <c r="F7668">
        <v>-2.3515579071135551E-3</v>
      </c>
      <c r="G7668" s="17" t="s">
        <v>2</v>
      </c>
      <c r="H7668" s="17" t="s">
        <v>98</v>
      </c>
      <c r="I7668" s="17" t="s">
        <v>38</v>
      </c>
      <c r="J7668" s="17" t="s">
        <v>144</v>
      </c>
      <c r="K7668" s="17">
        <f>IF(BASE_MARKET_DATA[[#This Row],[DATE]]=_xlfn.MAXIFS(A:A,H:H,BASE_MARKET_DATA[[#This Row],[LABEL]]),1,0)</f>
        <v>0</v>
      </c>
      <c r="L7668" s="17">
        <f>IF(BASE_MARKET_DATA[[#This Row],[VARP]]&gt;0,1,0)</f>
        <v>0</v>
      </c>
    </row>
    <row r="7669" spans="1:12">
      <c r="A7669" s="1">
        <v>43993</v>
      </c>
      <c r="B7669" s="17" t="s">
        <v>97</v>
      </c>
      <c r="C7669">
        <v>0.87986000000000009</v>
      </c>
      <c r="D7669">
        <v>0.88244</v>
      </c>
      <c r="E7669">
        <v>-2.5799999999999157E-3</v>
      </c>
      <c r="F7669">
        <v>-2.9237115271292277E-3</v>
      </c>
      <c r="G7669" s="17" t="s">
        <v>2</v>
      </c>
      <c r="H7669" s="17" t="s">
        <v>98</v>
      </c>
      <c r="I7669" s="17" t="s">
        <v>38</v>
      </c>
      <c r="J7669" s="17" t="s">
        <v>144</v>
      </c>
      <c r="K7669" s="17">
        <f>IF(BASE_MARKET_DATA[[#This Row],[DATE]]=_xlfn.MAXIFS(A:A,H:H,BASE_MARKET_DATA[[#This Row],[LABEL]]),1,0)</f>
        <v>0</v>
      </c>
      <c r="L7669" s="17">
        <f>IF(BASE_MARKET_DATA[[#This Row],[VARP]]&gt;0,1,0)</f>
        <v>0</v>
      </c>
    </row>
    <row r="7670" spans="1:12">
      <c r="A7670" s="1">
        <v>43994</v>
      </c>
      <c r="B7670" s="17" t="s">
        <v>97</v>
      </c>
      <c r="C7670">
        <v>0.88588999999999996</v>
      </c>
      <c r="D7670">
        <v>0.87986000000000009</v>
      </c>
      <c r="E7670">
        <v>6.0299999999998688E-3</v>
      </c>
      <c r="F7670">
        <v>6.85336303502815E-3</v>
      </c>
      <c r="G7670" s="17" t="s">
        <v>2</v>
      </c>
      <c r="H7670" s="17" t="s">
        <v>98</v>
      </c>
      <c r="I7670" s="17" t="s">
        <v>38</v>
      </c>
      <c r="J7670" s="17" t="s">
        <v>144</v>
      </c>
      <c r="K7670" s="17">
        <f>IF(BASE_MARKET_DATA[[#This Row],[DATE]]=_xlfn.MAXIFS(A:A,H:H,BASE_MARKET_DATA[[#This Row],[LABEL]]),1,0)</f>
        <v>0</v>
      </c>
      <c r="L7670" s="17">
        <f>IF(BASE_MARKET_DATA[[#This Row],[VARP]]&gt;0,1,0)</f>
        <v>1</v>
      </c>
    </row>
    <row r="7671" spans="1:12">
      <c r="A7671" s="1">
        <v>43997</v>
      </c>
      <c r="B7671" s="17" t="s">
        <v>97</v>
      </c>
      <c r="C7671">
        <v>0.88872999999999991</v>
      </c>
      <c r="D7671">
        <v>0.88588999999999996</v>
      </c>
      <c r="E7671">
        <v>2.8399999999999537E-3</v>
      </c>
      <c r="F7671">
        <v>3.2058156204494395E-3</v>
      </c>
      <c r="G7671" s="17" t="s">
        <v>2</v>
      </c>
      <c r="H7671" s="17" t="s">
        <v>98</v>
      </c>
      <c r="I7671" s="17" t="s">
        <v>38</v>
      </c>
      <c r="J7671" s="17" t="s">
        <v>144</v>
      </c>
      <c r="K7671" s="17">
        <f>IF(BASE_MARKET_DATA[[#This Row],[DATE]]=_xlfn.MAXIFS(A:A,H:H,BASE_MARKET_DATA[[#This Row],[LABEL]]),1,0)</f>
        <v>0</v>
      </c>
      <c r="L7671" s="17">
        <f>IF(BASE_MARKET_DATA[[#This Row],[VARP]]&gt;0,1,0)</f>
        <v>1</v>
      </c>
    </row>
    <row r="7672" spans="1:12">
      <c r="A7672" s="1">
        <v>43998</v>
      </c>
      <c r="B7672" s="17" t="s">
        <v>97</v>
      </c>
      <c r="C7672">
        <v>0.88201000000000007</v>
      </c>
      <c r="D7672">
        <v>0.88872999999999991</v>
      </c>
      <c r="E7672">
        <v>-6.7199999999998372E-3</v>
      </c>
      <c r="F7672">
        <v>-7.5613515915968158E-3</v>
      </c>
      <c r="G7672" s="17" t="s">
        <v>2</v>
      </c>
      <c r="H7672" s="17" t="s">
        <v>98</v>
      </c>
      <c r="I7672" s="17" t="s">
        <v>38</v>
      </c>
      <c r="J7672" s="17" t="s">
        <v>144</v>
      </c>
      <c r="K7672" s="17">
        <f>IF(BASE_MARKET_DATA[[#This Row],[DATE]]=_xlfn.MAXIFS(A:A,H:H,BASE_MARKET_DATA[[#This Row],[LABEL]]),1,0)</f>
        <v>0</v>
      </c>
      <c r="L7672" s="17">
        <f>IF(BASE_MARKET_DATA[[#This Row],[VARP]]&gt;0,1,0)</f>
        <v>0</v>
      </c>
    </row>
    <row r="7673" spans="1:12">
      <c r="A7673" s="1">
        <v>43999</v>
      </c>
      <c r="B7673" s="17" t="s">
        <v>97</v>
      </c>
      <c r="C7673">
        <v>0.88765000000000005</v>
      </c>
      <c r="D7673">
        <v>0.88201000000000007</v>
      </c>
      <c r="E7673">
        <v>5.6399999999999784E-3</v>
      </c>
      <c r="F7673">
        <v>6.3944853232956291E-3</v>
      </c>
      <c r="G7673" s="17" t="s">
        <v>2</v>
      </c>
      <c r="H7673" s="17" t="s">
        <v>98</v>
      </c>
      <c r="I7673" s="17" t="s">
        <v>38</v>
      </c>
      <c r="J7673" s="17" t="s">
        <v>144</v>
      </c>
      <c r="K7673" s="17">
        <f>IF(BASE_MARKET_DATA[[#This Row],[DATE]]=_xlfn.MAXIFS(A:A,H:H,BASE_MARKET_DATA[[#This Row],[LABEL]]),1,0)</f>
        <v>0</v>
      </c>
      <c r="L7673" s="17">
        <f>IF(BASE_MARKET_DATA[[#This Row],[VARP]]&gt;0,1,0)</f>
        <v>1</v>
      </c>
    </row>
    <row r="7674" spans="1:12">
      <c r="A7674" s="1">
        <v>44000</v>
      </c>
      <c r="B7674" s="17" t="s">
        <v>97</v>
      </c>
      <c r="C7674">
        <v>0.88944999999999996</v>
      </c>
      <c r="D7674">
        <v>0.88765000000000005</v>
      </c>
      <c r="E7674">
        <v>1.7999999999999128E-3</v>
      </c>
      <c r="F7674">
        <v>2.0278262828816681E-3</v>
      </c>
      <c r="G7674" s="17" t="s">
        <v>2</v>
      </c>
      <c r="H7674" s="17" t="s">
        <v>98</v>
      </c>
      <c r="I7674" s="17" t="s">
        <v>38</v>
      </c>
      <c r="J7674" s="17" t="s">
        <v>144</v>
      </c>
      <c r="K7674" s="17">
        <f>IF(BASE_MARKET_DATA[[#This Row],[DATE]]=_xlfn.MAXIFS(A:A,H:H,BASE_MARKET_DATA[[#This Row],[LABEL]]),1,0)</f>
        <v>0</v>
      </c>
      <c r="L7674" s="17">
        <f>IF(BASE_MARKET_DATA[[#This Row],[VARP]]&gt;0,1,0)</f>
        <v>1</v>
      </c>
    </row>
    <row r="7675" spans="1:12">
      <c r="A7675" s="1">
        <v>44001</v>
      </c>
      <c r="B7675" s="17" t="s">
        <v>97</v>
      </c>
      <c r="C7675">
        <v>0.89198099999999991</v>
      </c>
      <c r="D7675">
        <v>0.88944999999999996</v>
      </c>
      <c r="E7675">
        <v>2.53099999999995E-3</v>
      </c>
      <c r="F7675">
        <v>2.8455787284276239E-3</v>
      </c>
      <c r="G7675" s="17" t="s">
        <v>2</v>
      </c>
      <c r="H7675" s="17" t="s">
        <v>98</v>
      </c>
      <c r="I7675" s="17" t="s">
        <v>38</v>
      </c>
      <c r="J7675" s="17" t="s">
        <v>144</v>
      </c>
      <c r="K7675" s="17">
        <f>IF(BASE_MARKET_DATA[[#This Row],[DATE]]=_xlfn.MAXIFS(A:A,H:H,BASE_MARKET_DATA[[#This Row],[LABEL]]),1,0)</f>
        <v>0</v>
      </c>
      <c r="L7675" s="17">
        <f>IF(BASE_MARKET_DATA[[#This Row],[VARP]]&gt;0,1,0)</f>
        <v>1</v>
      </c>
    </row>
    <row r="7676" spans="1:12">
      <c r="A7676" s="1">
        <v>44004</v>
      </c>
      <c r="B7676" s="17" t="s">
        <v>97</v>
      </c>
      <c r="C7676">
        <v>0.89464999999999995</v>
      </c>
      <c r="D7676">
        <v>0.89198099999999991</v>
      </c>
      <c r="E7676">
        <v>2.6690000000000325E-3</v>
      </c>
      <c r="F7676">
        <v>2.9922162019146515E-3</v>
      </c>
      <c r="G7676" s="17" t="s">
        <v>2</v>
      </c>
      <c r="H7676" s="17" t="s">
        <v>98</v>
      </c>
      <c r="I7676" s="17" t="s">
        <v>38</v>
      </c>
      <c r="J7676" s="17" t="s">
        <v>144</v>
      </c>
      <c r="K7676" s="17">
        <f>IF(BASE_MARKET_DATA[[#This Row],[DATE]]=_xlfn.MAXIFS(A:A,H:H,BASE_MARKET_DATA[[#This Row],[LABEL]]),1,0)</f>
        <v>0</v>
      </c>
      <c r="L7676" s="17">
        <f>IF(BASE_MARKET_DATA[[#This Row],[VARP]]&gt;0,1,0)</f>
        <v>1</v>
      </c>
    </row>
    <row r="7677" spans="1:12">
      <c r="A7677" s="1">
        <v>44005</v>
      </c>
      <c r="B7677" s="17" t="s">
        <v>97</v>
      </c>
      <c r="C7677">
        <v>0.88654999999999995</v>
      </c>
      <c r="D7677">
        <v>0.89464999999999995</v>
      </c>
      <c r="E7677">
        <v>-8.0999999999999961E-3</v>
      </c>
      <c r="F7677">
        <v>-9.0538199295813974E-3</v>
      </c>
      <c r="G7677" s="17" t="s">
        <v>2</v>
      </c>
      <c r="H7677" s="17" t="s">
        <v>98</v>
      </c>
      <c r="I7677" s="17" t="s">
        <v>38</v>
      </c>
      <c r="J7677" s="17" t="s">
        <v>144</v>
      </c>
      <c r="K7677" s="17">
        <f>IF(BASE_MARKET_DATA[[#This Row],[DATE]]=_xlfn.MAXIFS(A:A,H:H,BASE_MARKET_DATA[[#This Row],[LABEL]]),1,0)</f>
        <v>0</v>
      </c>
      <c r="L7677" s="17">
        <f>IF(BASE_MARKET_DATA[[#This Row],[VARP]]&gt;0,1,0)</f>
        <v>0</v>
      </c>
    </row>
    <row r="7678" spans="1:12">
      <c r="A7678" s="1">
        <v>44006</v>
      </c>
      <c r="B7678" s="17" t="s">
        <v>97</v>
      </c>
      <c r="C7678">
        <v>0.88398999999999994</v>
      </c>
      <c r="D7678">
        <v>0.88654999999999995</v>
      </c>
      <c r="E7678">
        <v>-2.5600000000000067E-3</v>
      </c>
      <c r="F7678">
        <v>-2.8875979922170286E-3</v>
      </c>
      <c r="G7678" s="17" t="s">
        <v>2</v>
      </c>
      <c r="H7678" s="17" t="s">
        <v>98</v>
      </c>
      <c r="I7678" s="17" t="s">
        <v>38</v>
      </c>
      <c r="J7678" s="17" t="s">
        <v>144</v>
      </c>
      <c r="K7678" s="17">
        <f>IF(BASE_MARKET_DATA[[#This Row],[DATE]]=_xlfn.MAXIFS(A:A,H:H,BASE_MARKET_DATA[[#This Row],[LABEL]]),1,0)</f>
        <v>0</v>
      </c>
      <c r="L7678" s="17">
        <f>IF(BASE_MARKET_DATA[[#This Row],[VARP]]&gt;0,1,0)</f>
        <v>0</v>
      </c>
    </row>
    <row r="7679" spans="1:12">
      <c r="A7679" s="1">
        <v>44007</v>
      </c>
      <c r="B7679" s="17" t="s">
        <v>97</v>
      </c>
      <c r="C7679">
        <v>0.88882000000000005</v>
      </c>
      <c r="D7679">
        <v>0.88398999999999994</v>
      </c>
      <c r="E7679">
        <v>4.830000000000112E-3</v>
      </c>
      <c r="F7679">
        <v>5.4638627133792375E-3</v>
      </c>
      <c r="G7679" s="17" t="s">
        <v>2</v>
      </c>
      <c r="H7679" s="17" t="s">
        <v>98</v>
      </c>
      <c r="I7679" s="17" t="s">
        <v>38</v>
      </c>
      <c r="J7679" s="17" t="s">
        <v>144</v>
      </c>
      <c r="K7679" s="17">
        <f>IF(BASE_MARKET_DATA[[#This Row],[DATE]]=_xlfn.MAXIFS(A:A,H:H,BASE_MARKET_DATA[[#This Row],[LABEL]]),1,0)</f>
        <v>0</v>
      </c>
      <c r="L7679" s="17">
        <f>IF(BASE_MARKET_DATA[[#This Row],[VARP]]&gt;0,1,0)</f>
        <v>1</v>
      </c>
    </row>
    <row r="7680" spans="1:12">
      <c r="A7680" s="1">
        <v>44008</v>
      </c>
      <c r="B7680" s="17" t="s">
        <v>97</v>
      </c>
      <c r="C7680">
        <v>0.8911</v>
      </c>
      <c r="D7680">
        <v>0.88882000000000005</v>
      </c>
      <c r="E7680">
        <v>2.2799999999999487E-3</v>
      </c>
      <c r="F7680">
        <v>2.5651988029071673E-3</v>
      </c>
      <c r="G7680" s="17" t="s">
        <v>2</v>
      </c>
      <c r="H7680" s="17" t="s">
        <v>98</v>
      </c>
      <c r="I7680" s="17" t="s">
        <v>38</v>
      </c>
      <c r="J7680" s="17" t="s">
        <v>144</v>
      </c>
      <c r="K7680" s="17">
        <f>IF(BASE_MARKET_DATA[[#This Row],[DATE]]=_xlfn.MAXIFS(A:A,H:H,BASE_MARKET_DATA[[#This Row],[LABEL]]),1,0)</f>
        <v>0</v>
      </c>
      <c r="L7680" s="17">
        <f>IF(BASE_MARKET_DATA[[#This Row],[VARP]]&gt;0,1,0)</f>
        <v>1</v>
      </c>
    </row>
    <row r="7681" spans="1:12">
      <c r="A7681" s="1">
        <v>44011</v>
      </c>
      <c r="B7681" s="17" t="s">
        <v>97</v>
      </c>
      <c r="C7681">
        <v>0.89080000000000004</v>
      </c>
      <c r="D7681">
        <v>0.8911</v>
      </c>
      <c r="E7681">
        <v>-2.9999999999996696E-4</v>
      </c>
      <c r="F7681">
        <v>-3.3666255190210631E-4</v>
      </c>
      <c r="G7681" s="17" t="s">
        <v>2</v>
      </c>
      <c r="H7681" s="17" t="s">
        <v>98</v>
      </c>
      <c r="I7681" s="17" t="s">
        <v>38</v>
      </c>
      <c r="J7681" s="17" t="s">
        <v>144</v>
      </c>
      <c r="K7681" s="17">
        <f>IF(BASE_MARKET_DATA[[#This Row],[DATE]]=_xlfn.MAXIFS(A:A,H:H,BASE_MARKET_DATA[[#This Row],[LABEL]]),1,0)</f>
        <v>0</v>
      </c>
      <c r="L7681" s="17">
        <f>IF(BASE_MARKET_DATA[[#This Row],[VARP]]&gt;0,1,0)</f>
        <v>0</v>
      </c>
    </row>
    <row r="7682" spans="1:12">
      <c r="A7682" s="1">
        <v>44012</v>
      </c>
      <c r="B7682" s="17" t="s">
        <v>97</v>
      </c>
      <c r="C7682">
        <v>0.88911000000000007</v>
      </c>
      <c r="D7682">
        <v>0.89080000000000004</v>
      </c>
      <c r="E7682">
        <v>-1.6899999999999693E-3</v>
      </c>
      <c r="F7682">
        <v>-1.8971710821732927E-3</v>
      </c>
      <c r="G7682" s="17" t="s">
        <v>2</v>
      </c>
      <c r="H7682" s="17" t="s">
        <v>98</v>
      </c>
      <c r="I7682" s="17" t="s">
        <v>38</v>
      </c>
      <c r="J7682" s="17" t="s">
        <v>144</v>
      </c>
      <c r="K7682" s="17">
        <f>IF(BASE_MARKET_DATA[[#This Row],[DATE]]=_xlfn.MAXIFS(A:A,H:H,BASE_MARKET_DATA[[#This Row],[LABEL]]),1,0)</f>
        <v>0</v>
      </c>
      <c r="L7682" s="17">
        <f>IF(BASE_MARKET_DATA[[#This Row],[VARP]]&gt;0,1,0)</f>
        <v>0</v>
      </c>
    </row>
    <row r="7683" spans="1:12">
      <c r="A7683" s="1">
        <v>44013</v>
      </c>
      <c r="B7683" s="17" t="s">
        <v>97</v>
      </c>
      <c r="C7683">
        <v>0.89</v>
      </c>
      <c r="D7683">
        <v>0.88911000000000007</v>
      </c>
      <c r="E7683">
        <v>8.8999999999994639E-4</v>
      </c>
      <c r="F7683">
        <v>1.0010010010009407E-3</v>
      </c>
      <c r="G7683" s="17" t="s">
        <v>2</v>
      </c>
      <c r="H7683" s="17" t="s">
        <v>98</v>
      </c>
      <c r="I7683" s="17" t="s">
        <v>38</v>
      </c>
      <c r="J7683" s="17" t="s">
        <v>144</v>
      </c>
      <c r="K7683" s="17">
        <f>IF(BASE_MARKET_DATA[[#This Row],[DATE]]=_xlfn.MAXIFS(A:A,H:H,BASE_MARKET_DATA[[#This Row],[LABEL]]),1,0)</f>
        <v>0</v>
      </c>
      <c r="L7683" s="17">
        <f>IF(BASE_MARKET_DATA[[#This Row],[VARP]]&gt;0,1,0)</f>
        <v>1</v>
      </c>
    </row>
    <row r="7684" spans="1:12">
      <c r="A7684" s="1">
        <v>44014</v>
      </c>
      <c r="B7684" s="17" t="s">
        <v>97</v>
      </c>
      <c r="C7684">
        <v>0.8887799999999999</v>
      </c>
      <c r="D7684">
        <v>0.89</v>
      </c>
      <c r="E7684">
        <v>-1.2200000000001099E-3</v>
      </c>
      <c r="F7684">
        <v>-1.370786516854056E-3</v>
      </c>
      <c r="G7684" s="17" t="s">
        <v>2</v>
      </c>
      <c r="H7684" s="17" t="s">
        <v>98</v>
      </c>
      <c r="I7684" s="17" t="s">
        <v>38</v>
      </c>
      <c r="J7684" s="17" t="s">
        <v>144</v>
      </c>
      <c r="K7684" s="17">
        <f>IF(BASE_MARKET_DATA[[#This Row],[DATE]]=_xlfn.MAXIFS(A:A,H:H,BASE_MARKET_DATA[[#This Row],[LABEL]]),1,0)</f>
        <v>0</v>
      </c>
      <c r="L7684" s="17">
        <f>IF(BASE_MARKET_DATA[[#This Row],[VARP]]&gt;0,1,0)</f>
        <v>0</v>
      </c>
    </row>
    <row r="7685" spans="1:12">
      <c r="A7685" s="1">
        <v>44015</v>
      </c>
      <c r="B7685" s="17" t="s">
        <v>97</v>
      </c>
      <c r="C7685">
        <v>0.88985000000000003</v>
      </c>
      <c r="D7685">
        <v>0.8887799999999999</v>
      </c>
      <c r="E7685">
        <v>1.0700000000001264E-3</v>
      </c>
      <c r="F7685">
        <v>1.2038974774411289E-3</v>
      </c>
      <c r="G7685" s="17" t="s">
        <v>2</v>
      </c>
      <c r="H7685" s="17" t="s">
        <v>98</v>
      </c>
      <c r="I7685" s="17" t="s">
        <v>38</v>
      </c>
      <c r="J7685" s="17" t="s">
        <v>144</v>
      </c>
      <c r="K7685" s="17">
        <f>IF(BASE_MARKET_DATA[[#This Row],[DATE]]=_xlfn.MAXIFS(A:A,H:H,BASE_MARKET_DATA[[#This Row],[LABEL]]),1,0)</f>
        <v>0</v>
      </c>
      <c r="L7685" s="17">
        <f>IF(BASE_MARKET_DATA[[#This Row],[VARP]]&gt;0,1,0)</f>
        <v>1</v>
      </c>
    </row>
    <row r="7686" spans="1:12">
      <c r="A7686" s="1">
        <v>44018</v>
      </c>
      <c r="B7686" s="17" t="s">
        <v>97</v>
      </c>
      <c r="C7686">
        <v>0.88911000000000007</v>
      </c>
      <c r="D7686">
        <v>0.88985000000000003</v>
      </c>
      <c r="E7686">
        <v>-7.3999999999996291E-4</v>
      </c>
      <c r="F7686">
        <v>-8.3160083160078991E-4</v>
      </c>
      <c r="G7686" s="17" t="s">
        <v>2</v>
      </c>
      <c r="H7686" s="17" t="s">
        <v>98</v>
      </c>
      <c r="I7686" s="17" t="s">
        <v>38</v>
      </c>
      <c r="J7686" s="17" t="s">
        <v>144</v>
      </c>
      <c r="K7686" s="17">
        <f>IF(BASE_MARKET_DATA[[#This Row],[DATE]]=_xlfn.MAXIFS(A:A,H:H,BASE_MARKET_DATA[[#This Row],[LABEL]]),1,0)</f>
        <v>0</v>
      </c>
      <c r="L7686" s="17">
        <f>IF(BASE_MARKET_DATA[[#This Row],[VARP]]&gt;0,1,0)</f>
        <v>0</v>
      </c>
    </row>
    <row r="7687" spans="1:12">
      <c r="A7687" s="1">
        <v>44019</v>
      </c>
      <c r="B7687" s="17" t="s">
        <v>97</v>
      </c>
      <c r="C7687">
        <v>0.88395000000000001</v>
      </c>
      <c r="D7687">
        <v>0.88911000000000007</v>
      </c>
      <c r="E7687">
        <v>-5.1600000000000534E-3</v>
      </c>
      <c r="F7687">
        <v>-5.803556365354178E-3</v>
      </c>
      <c r="G7687" s="17" t="s">
        <v>2</v>
      </c>
      <c r="H7687" s="17" t="s">
        <v>98</v>
      </c>
      <c r="I7687" s="17" t="s">
        <v>38</v>
      </c>
      <c r="J7687" s="17" t="s">
        <v>144</v>
      </c>
      <c r="K7687" s="17">
        <f>IF(BASE_MARKET_DATA[[#This Row],[DATE]]=_xlfn.MAXIFS(A:A,H:H,BASE_MARKET_DATA[[#This Row],[LABEL]]),1,0)</f>
        <v>0</v>
      </c>
      <c r="L7687" s="17">
        <f>IF(BASE_MARKET_DATA[[#This Row],[VARP]]&gt;0,1,0)</f>
        <v>0</v>
      </c>
    </row>
    <row r="7688" spans="1:12">
      <c r="A7688" s="1">
        <v>44020</v>
      </c>
      <c r="B7688" s="17" t="s">
        <v>97</v>
      </c>
      <c r="C7688">
        <v>0.88690000000000002</v>
      </c>
      <c r="D7688">
        <v>0.88395000000000001</v>
      </c>
      <c r="E7688">
        <v>2.9500000000000082E-3</v>
      </c>
      <c r="F7688">
        <v>3.3372928333050603E-3</v>
      </c>
      <c r="G7688" s="17" t="s">
        <v>2</v>
      </c>
      <c r="H7688" s="17" t="s">
        <v>98</v>
      </c>
      <c r="I7688" s="17" t="s">
        <v>38</v>
      </c>
      <c r="J7688" s="17" t="s">
        <v>144</v>
      </c>
      <c r="K7688" s="17">
        <f>IF(BASE_MARKET_DATA[[#This Row],[DATE]]=_xlfn.MAXIFS(A:A,H:H,BASE_MARKET_DATA[[#This Row],[LABEL]]),1,0)</f>
        <v>0</v>
      </c>
      <c r="L7688" s="17">
        <f>IF(BASE_MARKET_DATA[[#This Row],[VARP]]&gt;0,1,0)</f>
        <v>1</v>
      </c>
    </row>
    <row r="7689" spans="1:12">
      <c r="A7689" s="1">
        <v>44021</v>
      </c>
      <c r="B7689" s="17" t="s">
        <v>97</v>
      </c>
      <c r="C7689">
        <v>0.88190000000000002</v>
      </c>
      <c r="D7689">
        <v>0.88690000000000002</v>
      </c>
      <c r="E7689">
        <v>-5.0000000000000044E-3</v>
      </c>
      <c r="F7689">
        <v>-5.6376141616867794E-3</v>
      </c>
      <c r="G7689" s="17" t="s">
        <v>2</v>
      </c>
      <c r="H7689" s="17" t="s">
        <v>98</v>
      </c>
      <c r="I7689" s="17" t="s">
        <v>38</v>
      </c>
      <c r="J7689" s="17" t="s">
        <v>144</v>
      </c>
      <c r="K7689" s="17">
        <f>IF(BASE_MARKET_DATA[[#This Row],[DATE]]=_xlfn.MAXIFS(A:A,H:H,BASE_MARKET_DATA[[#This Row],[LABEL]]),1,0)</f>
        <v>0</v>
      </c>
      <c r="L7689" s="17">
        <f>IF(BASE_MARKET_DATA[[#This Row],[VARP]]&gt;0,1,0)</f>
        <v>0</v>
      </c>
    </row>
    <row r="7690" spans="1:12">
      <c r="A7690" s="1">
        <v>44022</v>
      </c>
      <c r="B7690" s="17" t="s">
        <v>97</v>
      </c>
      <c r="C7690">
        <v>0.88590000000000002</v>
      </c>
      <c r="D7690">
        <v>0.88190000000000002</v>
      </c>
      <c r="E7690">
        <v>4.0000000000000036E-3</v>
      </c>
      <c r="F7690">
        <v>4.5356616396416867E-3</v>
      </c>
      <c r="G7690" s="17" t="s">
        <v>2</v>
      </c>
      <c r="H7690" s="17" t="s">
        <v>98</v>
      </c>
      <c r="I7690" s="17" t="s">
        <v>38</v>
      </c>
      <c r="J7690" s="17" t="s">
        <v>144</v>
      </c>
      <c r="K7690" s="17">
        <f>IF(BASE_MARKET_DATA[[#This Row],[DATE]]=_xlfn.MAXIFS(A:A,H:H,BASE_MARKET_DATA[[#This Row],[LABEL]]),1,0)</f>
        <v>0</v>
      </c>
      <c r="L7690" s="17">
        <f>IF(BASE_MARKET_DATA[[#This Row],[VARP]]&gt;0,1,0)</f>
        <v>1</v>
      </c>
    </row>
    <row r="7691" spans="1:12">
      <c r="A7691" s="1">
        <v>44025</v>
      </c>
      <c r="B7691" s="17" t="s">
        <v>97</v>
      </c>
      <c r="C7691">
        <v>0.88417000000000012</v>
      </c>
      <c r="D7691">
        <v>0.88590000000000002</v>
      </c>
      <c r="E7691">
        <v>-1.7299999999998983E-3</v>
      </c>
      <c r="F7691">
        <v>-1.9528163449598129E-3</v>
      </c>
      <c r="G7691" s="17" t="s">
        <v>2</v>
      </c>
      <c r="H7691" s="17" t="s">
        <v>98</v>
      </c>
      <c r="I7691" s="17" t="s">
        <v>38</v>
      </c>
      <c r="J7691" s="17" t="s">
        <v>144</v>
      </c>
      <c r="K7691" s="17">
        <f>IF(BASE_MARKET_DATA[[#This Row],[DATE]]=_xlfn.MAXIFS(A:A,H:H,BASE_MARKET_DATA[[#This Row],[LABEL]]),1,0)</f>
        <v>0</v>
      </c>
      <c r="L7691" s="17">
        <f>IF(BASE_MARKET_DATA[[#This Row],[VARP]]&gt;0,1,0)</f>
        <v>0</v>
      </c>
    </row>
    <row r="7692" spans="1:12">
      <c r="A7692" s="1">
        <v>44026</v>
      </c>
      <c r="B7692" s="17" t="s">
        <v>97</v>
      </c>
      <c r="C7692">
        <v>0.88140699999999994</v>
      </c>
      <c r="D7692">
        <v>0.88417000000000012</v>
      </c>
      <c r="E7692">
        <v>-2.763000000000182E-3</v>
      </c>
      <c r="F7692">
        <v>-3.1249646561183728E-3</v>
      </c>
      <c r="G7692" s="17" t="s">
        <v>2</v>
      </c>
      <c r="H7692" s="17" t="s">
        <v>98</v>
      </c>
      <c r="I7692" s="17" t="s">
        <v>38</v>
      </c>
      <c r="J7692" s="17" t="s">
        <v>144</v>
      </c>
      <c r="K7692" s="17">
        <f>IF(BASE_MARKET_DATA[[#This Row],[DATE]]=_xlfn.MAXIFS(A:A,H:H,BASE_MARKET_DATA[[#This Row],[LABEL]]),1,0)</f>
        <v>0</v>
      </c>
      <c r="L7692" s="17">
        <f>IF(BASE_MARKET_DATA[[#This Row],[VARP]]&gt;0,1,0)</f>
        <v>0</v>
      </c>
    </row>
    <row r="7693" spans="1:12">
      <c r="A7693" s="1">
        <v>44027</v>
      </c>
      <c r="B7693" s="17" t="s">
        <v>97</v>
      </c>
      <c r="C7693">
        <v>0.87637000000000009</v>
      </c>
      <c r="D7693">
        <v>0.88140699999999994</v>
      </c>
      <c r="E7693">
        <v>-5.0369999999998472E-3</v>
      </c>
      <c r="F7693">
        <v>-5.7147265678623464E-3</v>
      </c>
      <c r="G7693" s="17" t="s">
        <v>2</v>
      </c>
      <c r="H7693" s="17" t="s">
        <v>98</v>
      </c>
      <c r="I7693" s="17" t="s">
        <v>38</v>
      </c>
      <c r="J7693" s="17" t="s">
        <v>144</v>
      </c>
      <c r="K7693" s="17">
        <f>IF(BASE_MARKET_DATA[[#This Row],[DATE]]=_xlfn.MAXIFS(A:A,H:H,BASE_MARKET_DATA[[#This Row],[LABEL]]),1,0)</f>
        <v>0</v>
      </c>
      <c r="L7693" s="17">
        <f>IF(BASE_MARKET_DATA[[#This Row],[VARP]]&gt;0,1,0)</f>
        <v>0</v>
      </c>
    </row>
    <row r="7694" spans="1:12">
      <c r="A7694" s="1">
        <v>44028</v>
      </c>
      <c r="B7694" s="17" t="s">
        <v>97</v>
      </c>
      <c r="C7694">
        <v>0.87587199999999998</v>
      </c>
      <c r="D7694">
        <v>0.87637000000000009</v>
      </c>
      <c r="E7694">
        <v>-4.9800000000010947E-4</v>
      </c>
      <c r="F7694">
        <v>-5.6825313509146754E-4</v>
      </c>
      <c r="G7694" s="17" t="s">
        <v>2</v>
      </c>
      <c r="H7694" s="17" t="s">
        <v>98</v>
      </c>
      <c r="I7694" s="17" t="s">
        <v>38</v>
      </c>
      <c r="J7694" s="17" t="s">
        <v>144</v>
      </c>
      <c r="K7694" s="17">
        <f>IF(BASE_MARKET_DATA[[#This Row],[DATE]]=_xlfn.MAXIFS(A:A,H:H,BASE_MARKET_DATA[[#This Row],[LABEL]]),1,0)</f>
        <v>0</v>
      </c>
      <c r="L7694" s="17">
        <f>IF(BASE_MARKET_DATA[[#This Row],[VARP]]&gt;0,1,0)</f>
        <v>0</v>
      </c>
    </row>
    <row r="7695" spans="1:12">
      <c r="A7695" s="1">
        <v>44029</v>
      </c>
      <c r="B7695" s="17" t="s">
        <v>97</v>
      </c>
      <c r="C7695">
        <v>0.87780000000000002</v>
      </c>
      <c r="D7695">
        <v>0.87587199999999998</v>
      </c>
      <c r="E7695">
        <v>1.9280000000000408E-3</v>
      </c>
      <c r="F7695">
        <v>2.2012348836360118E-3</v>
      </c>
      <c r="G7695" s="17" t="s">
        <v>2</v>
      </c>
      <c r="H7695" s="17" t="s">
        <v>98</v>
      </c>
      <c r="I7695" s="17" t="s">
        <v>38</v>
      </c>
      <c r="J7695" s="17" t="s">
        <v>144</v>
      </c>
      <c r="K7695" s="17">
        <f>IF(BASE_MARKET_DATA[[#This Row],[DATE]]=_xlfn.MAXIFS(A:A,H:H,BASE_MARKET_DATA[[#This Row],[LABEL]]),1,0)</f>
        <v>0</v>
      </c>
      <c r="L7695" s="17">
        <f>IF(BASE_MARKET_DATA[[#This Row],[VARP]]&gt;0,1,0)</f>
        <v>1</v>
      </c>
    </row>
    <row r="7696" spans="1:12">
      <c r="A7696" s="1">
        <v>44032</v>
      </c>
      <c r="B7696" s="17" t="s">
        <v>97</v>
      </c>
      <c r="C7696">
        <v>0.87390000000000001</v>
      </c>
      <c r="D7696">
        <v>0.87780000000000002</v>
      </c>
      <c r="E7696">
        <v>-3.9000000000000146E-3</v>
      </c>
      <c r="F7696">
        <v>-4.4429254955570914E-3</v>
      </c>
      <c r="G7696" s="17" t="s">
        <v>2</v>
      </c>
      <c r="H7696" s="17" t="s">
        <v>98</v>
      </c>
      <c r="I7696" s="17" t="s">
        <v>38</v>
      </c>
      <c r="J7696" s="17" t="s">
        <v>144</v>
      </c>
      <c r="K7696" s="17">
        <f>IF(BASE_MARKET_DATA[[#This Row],[DATE]]=_xlfn.MAXIFS(A:A,H:H,BASE_MARKET_DATA[[#This Row],[LABEL]]),1,0)</f>
        <v>0</v>
      </c>
      <c r="L7696" s="17">
        <f>IF(BASE_MARKET_DATA[[#This Row],[VARP]]&gt;0,1,0)</f>
        <v>0</v>
      </c>
    </row>
    <row r="7697" spans="1:12">
      <c r="A7697" s="1">
        <v>44033</v>
      </c>
      <c r="B7697" s="17" t="s">
        <v>97</v>
      </c>
      <c r="C7697">
        <v>0.87270000000000003</v>
      </c>
      <c r="D7697">
        <v>0.87390000000000001</v>
      </c>
      <c r="E7697">
        <v>-1.1999999999999789E-3</v>
      </c>
      <c r="F7697">
        <v>-1.3731548232062923E-3</v>
      </c>
      <c r="G7697" s="17" t="s">
        <v>2</v>
      </c>
      <c r="H7697" s="17" t="s">
        <v>98</v>
      </c>
      <c r="I7697" s="17" t="s">
        <v>38</v>
      </c>
      <c r="J7697" s="17" t="s">
        <v>144</v>
      </c>
      <c r="K7697" s="17">
        <f>IF(BASE_MARKET_DATA[[#This Row],[DATE]]=_xlfn.MAXIFS(A:A,H:H,BASE_MARKET_DATA[[#This Row],[LABEL]]),1,0)</f>
        <v>0</v>
      </c>
      <c r="L7697" s="17">
        <f>IF(BASE_MARKET_DATA[[#This Row],[VARP]]&gt;0,1,0)</f>
        <v>0</v>
      </c>
    </row>
    <row r="7698" spans="1:12">
      <c r="A7698" s="1">
        <v>44034</v>
      </c>
      <c r="B7698" s="17" t="s">
        <v>97</v>
      </c>
      <c r="C7698">
        <v>0.86699999999999999</v>
      </c>
      <c r="D7698">
        <v>0.87270000000000003</v>
      </c>
      <c r="E7698">
        <v>-5.7000000000000384E-3</v>
      </c>
      <c r="F7698">
        <v>-6.5314541079409165E-3</v>
      </c>
      <c r="G7698" s="17" t="s">
        <v>2</v>
      </c>
      <c r="H7698" s="17" t="s">
        <v>98</v>
      </c>
      <c r="I7698" s="17" t="s">
        <v>38</v>
      </c>
      <c r="J7698" s="17" t="s">
        <v>144</v>
      </c>
      <c r="K7698" s="17">
        <f>IF(BASE_MARKET_DATA[[#This Row],[DATE]]=_xlfn.MAXIFS(A:A,H:H,BASE_MARKET_DATA[[#This Row],[LABEL]]),1,0)</f>
        <v>0</v>
      </c>
      <c r="L7698" s="17">
        <f>IF(BASE_MARKET_DATA[[#This Row],[VARP]]&gt;0,1,0)</f>
        <v>0</v>
      </c>
    </row>
    <row r="7699" spans="1:12">
      <c r="A7699" s="1">
        <v>44035</v>
      </c>
      <c r="B7699" s="17" t="s">
        <v>97</v>
      </c>
      <c r="C7699">
        <v>0.86439999999999995</v>
      </c>
      <c r="D7699">
        <v>0.86699999999999999</v>
      </c>
      <c r="E7699">
        <v>-2.6000000000000467E-3</v>
      </c>
      <c r="F7699">
        <v>-2.9988465974625685E-3</v>
      </c>
      <c r="G7699" s="17" t="s">
        <v>2</v>
      </c>
      <c r="H7699" s="17" t="s">
        <v>98</v>
      </c>
      <c r="I7699" s="17" t="s">
        <v>38</v>
      </c>
      <c r="J7699" s="17" t="s">
        <v>144</v>
      </c>
      <c r="K7699" s="17">
        <f>IF(BASE_MARKET_DATA[[#This Row],[DATE]]=_xlfn.MAXIFS(A:A,H:H,BASE_MARKET_DATA[[#This Row],[LABEL]]),1,0)</f>
        <v>0</v>
      </c>
      <c r="L7699" s="17">
        <f>IF(BASE_MARKET_DATA[[#This Row],[VARP]]&gt;0,1,0)</f>
        <v>0</v>
      </c>
    </row>
    <row r="7700" spans="1:12">
      <c r="A7700" s="1">
        <v>44036</v>
      </c>
      <c r="B7700" s="17" t="s">
        <v>97</v>
      </c>
      <c r="C7700">
        <v>0.86236000000000002</v>
      </c>
      <c r="D7700">
        <v>0.86439999999999995</v>
      </c>
      <c r="E7700">
        <v>-2.0399999999999308E-3</v>
      </c>
      <c r="F7700">
        <v>-2.3600185099490177E-3</v>
      </c>
      <c r="G7700" s="17" t="s">
        <v>2</v>
      </c>
      <c r="H7700" s="17" t="s">
        <v>98</v>
      </c>
      <c r="I7700" s="17" t="s">
        <v>38</v>
      </c>
      <c r="J7700" s="17" t="s">
        <v>144</v>
      </c>
      <c r="K7700" s="17">
        <f>IF(BASE_MARKET_DATA[[#This Row],[DATE]]=_xlfn.MAXIFS(A:A,H:H,BASE_MARKET_DATA[[#This Row],[LABEL]]),1,0)</f>
        <v>0</v>
      </c>
      <c r="L7700" s="17">
        <f>IF(BASE_MARKET_DATA[[#This Row],[VARP]]&gt;0,1,0)</f>
        <v>0</v>
      </c>
    </row>
    <row r="7701" spans="1:12">
      <c r="A7701" s="1">
        <v>44039</v>
      </c>
      <c r="B7701" s="17" t="s">
        <v>97</v>
      </c>
      <c r="C7701">
        <v>0.85817999999999994</v>
      </c>
      <c r="D7701">
        <v>0.86236000000000002</v>
      </c>
      <c r="E7701">
        <v>-4.1800000000000725E-3</v>
      </c>
      <c r="F7701">
        <v>-4.8471635975695449E-3</v>
      </c>
      <c r="G7701" s="17" t="s">
        <v>2</v>
      </c>
      <c r="H7701" s="17" t="s">
        <v>98</v>
      </c>
      <c r="I7701" s="17" t="s">
        <v>38</v>
      </c>
      <c r="J7701" s="17" t="s">
        <v>144</v>
      </c>
      <c r="K7701" s="17">
        <f>IF(BASE_MARKET_DATA[[#This Row],[DATE]]=_xlfn.MAXIFS(A:A,H:H,BASE_MARKET_DATA[[#This Row],[LABEL]]),1,0)</f>
        <v>0</v>
      </c>
      <c r="L7701" s="17">
        <f>IF(BASE_MARKET_DATA[[#This Row],[VARP]]&gt;0,1,0)</f>
        <v>0</v>
      </c>
    </row>
    <row r="7702" spans="1:12">
      <c r="A7702" s="1">
        <v>44040</v>
      </c>
      <c r="B7702" s="17" t="s">
        <v>97</v>
      </c>
      <c r="C7702">
        <v>0.84967000000000004</v>
      </c>
      <c r="D7702">
        <v>0.85817999999999994</v>
      </c>
      <c r="E7702">
        <v>-8.5099999999999065E-3</v>
      </c>
      <c r="F7702">
        <v>-9.9163345685053337E-3</v>
      </c>
      <c r="G7702" s="17" t="s">
        <v>2</v>
      </c>
      <c r="H7702" s="17" t="s">
        <v>98</v>
      </c>
      <c r="I7702" s="17" t="s">
        <v>38</v>
      </c>
      <c r="J7702" s="17" t="s">
        <v>144</v>
      </c>
      <c r="K7702" s="17">
        <f>IF(BASE_MARKET_DATA[[#This Row],[DATE]]=_xlfn.MAXIFS(A:A,H:H,BASE_MARKET_DATA[[#This Row],[LABEL]]),1,0)</f>
        <v>0</v>
      </c>
      <c r="L7702" s="17">
        <f>IF(BASE_MARKET_DATA[[#This Row],[VARP]]&gt;0,1,0)</f>
        <v>0</v>
      </c>
    </row>
    <row r="7703" spans="1:12">
      <c r="A7703" s="1">
        <v>44041</v>
      </c>
      <c r="B7703" s="17" t="s">
        <v>97</v>
      </c>
      <c r="C7703">
        <v>0.85332999999999992</v>
      </c>
      <c r="D7703">
        <v>0.84967000000000004</v>
      </c>
      <c r="E7703">
        <v>3.6599999999998856E-3</v>
      </c>
      <c r="F7703">
        <v>4.3075546977060335E-3</v>
      </c>
      <c r="G7703" s="17" t="s">
        <v>2</v>
      </c>
      <c r="H7703" s="17" t="s">
        <v>98</v>
      </c>
      <c r="I7703" s="17" t="s">
        <v>38</v>
      </c>
      <c r="J7703" s="17" t="s">
        <v>144</v>
      </c>
      <c r="K7703" s="17">
        <f>IF(BASE_MARKET_DATA[[#This Row],[DATE]]=_xlfn.MAXIFS(A:A,H:H,BASE_MARKET_DATA[[#This Row],[LABEL]]),1,0)</f>
        <v>0</v>
      </c>
      <c r="L7703" s="17">
        <f>IF(BASE_MARKET_DATA[[#This Row],[VARP]]&gt;0,1,0)</f>
        <v>1</v>
      </c>
    </row>
    <row r="7704" spans="1:12">
      <c r="A7704" s="1">
        <v>44042</v>
      </c>
      <c r="B7704" s="17" t="s">
        <v>97</v>
      </c>
      <c r="C7704">
        <v>0.84868999999999994</v>
      </c>
      <c r="D7704">
        <v>0.85332999999999992</v>
      </c>
      <c r="E7704">
        <v>-4.6399999999999775E-3</v>
      </c>
      <c r="F7704">
        <v>-5.4375212403173188E-3</v>
      </c>
      <c r="G7704" s="17" t="s">
        <v>2</v>
      </c>
      <c r="H7704" s="17" t="s">
        <v>98</v>
      </c>
      <c r="I7704" s="17" t="s">
        <v>38</v>
      </c>
      <c r="J7704" s="17" t="s">
        <v>144</v>
      </c>
      <c r="K7704" s="17">
        <f>IF(BASE_MARKET_DATA[[#This Row],[DATE]]=_xlfn.MAXIFS(A:A,H:H,BASE_MARKET_DATA[[#This Row],[LABEL]]),1,0)</f>
        <v>0</v>
      </c>
      <c r="L7704" s="17">
        <f>IF(BASE_MARKET_DATA[[#This Row],[VARP]]&gt;0,1,0)</f>
        <v>0</v>
      </c>
    </row>
    <row r="7705" spans="1:12">
      <c r="A7705" s="1">
        <v>44043</v>
      </c>
      <c r="B7705" s="17" t="s">
        <v>97</v>
      </c>
      <c r="C7705">
        <v>0.84230000000000005</v>
      </c>
      <c r="D7705">
        <v>0.84868999999999994</v>
      </c>
      <c r="E7705">
        <v>-6.3899999999998958E-3</v>
      </c>
      <c r="F7705">
        <v>-7.5292509632491206E-3</v>
      </c>
      <c r="G7705" s="17" t="s">
        <v>2</v>
      </c>
      <c r="H7705" s="17" t="s">
        <v>98</v>
      </c>
      <c r="I7705" s="17" t="s">
        <v>38</v>
      </c>
      <c r="J7705" s="17" t="s">
        <v>144</v>
      </c>
      <c r="K7705" s="17">
        <f>IF(BASE_MARKET_DATA[[#This Row],[DATE]]=_xlfn.MAXIFS(A:A,H:H,BASE_MARKET_DATA[[#This Row],[LABEL]]),1,0)</f>
        <v>0</v>
      </c>
      <c r="L7705" s="17">
        <f>IF(BASE_MARKET_DATA[[#This Row],[VARP]]&gt;0,1,0)</f>
        <v>0</v>
      </c>
    </row>
    <row r="7706" spans="1:12">
      <c r="A7706" s="1">
        <v>44046</v>
      </c>
      <c r="B7706" s="17" t="s">
        <v>97</v>
      </c>
      <c r="C7706">
        <v>0.84872999999999987</v>
      </c>
      <c r="D7706">
        <v>0.84230000000000005</v>
      </c>
      <c r="E7706">
        <v>6.4299999999998247E-3</v>
      </c>
      <c r="F7706">
        <v>7.6338596699511152E-3</v>
      </c>
      <c r="G7706" s="17" t="s">
        <v>2</v>
      </c>
      <c r="H7706" s="17" t="s">
        <v>98</v>
      </c>
      <c r="I7706" s="17" t="s">
        <v>38</v>
      </c>
      <c r="J7706" s="17" t="s">
        <v>144</v>
      </c>
      <c r="K7706" s="17">
        <f>IF(BASE_MARKET_DATA[[#This Row],[DATE]]=_xlfn.MAXIFS(A:A,H:H,BASE_MARKET_DATA[[#This Row],[LABEL]]),1,0)</f>
        <v>0</v>
      </c>
      <c r="L7706" s="17">
        <f>IF(BASE_MARKET_DATA[[#This Row],[VARP]]&gt;0,1,0)</f>
        <v>1</v>
      </c>
    </row>
    <row r="7707" spans="1:12">
      <c r="A7707" s="1">
        <v>44047</v>
      </c>
      <c r="B7707" s="17" t="s">
        <v>97</v>
      </c>
      <c r="C7707">
        <v>0.85009999999999997</v>
      </c>
      <c r="D7707">
        <v>0.84872999999999987</v>
      </c>
      <c r="E7707">
        <v>1.3700000000000934E-3</v>
      </c>
      <c r="F7707">
        <v>1.6141764754398849E-3</v>
      </c>
      <c r="G7707" s="17" t="s">
        <v>2</v>
      </c>
      <c r="H7707" s="17" t="s">
        <v>98</v>
      </c>
      <c r="I7707" s="17" t="s">
        <v>38</v>
      </c>
      <c r="J7707" s="17" t="s">
        <v>144</v>
      </c>
      <c r="K7707" s="17">
        <f>IF(BASE_MARKET_DATA[[#This Row],[DATE]]=_xlfn.MAXIFS(A:A,H:H,BASE_MARKET_DATA[[#This Row],[LABEL]]),1,0)</f>
        <v>0</v>
      </c>
      <c r="L7707" s="17">
        <f>IF(BASE_MARKET_DATA[[#This Row],[VARP]]&gt;0,1,0)</f>
        <v>1</v>
      </c>
    </row>
    <row r="7708" spans="1:12">
      <c r="A7708" s="1">
        <v>44048</v>
      </c>
      <c r="B7708" s="17" t="s">
        <v>97</v>
      </c>
      <c r="C7708">
        <v>0.84635000000000005</v>
      </c>
      <c r="D7708">
        <v>0.85009999999999997</v>
      </c>
      <c r="E7708">
        <v>-3.7499999999999201E-3</v>
      </c>
      <c r="F7708">
        <v>-4.4112457357956946E-3</v>
      </c>
      <c r="G7708" s="17" t="s">
        <v>2</v>
      </c>
      <c r="H7708" s="17" t="s">
        <v>98</v>
      </c>
      <c r="I7708" s="17" t="s">
        <v>38</v>
      </c>
      <c r="J7708" s="17" t="s">
        <v>144</v>
      </c>
      <c r="K7708" s="17">
        <f>IF(BASE_MARKET_DATA[[#This Row],[DATE]]=_xlfn.MAXIFS(A:A,H:H,BASE_MARKET_DATA[[#This Row],[LABEL]]),1,0)</f>
        <v>0</v>
      </c>
      <c r="L7708" s="17">
        <f>IF(BASE_MARKET_DATA[[#This Row],[VARP]]&gt;0,1,0)</f>
        <v>0</v>
      </c>
    </row>
    <row r="7709" spans="1:12">
      <c r="A7709" s="1">
        <v>44049</v>
      </c>
      <c r="B7709" s="17" t="s">
        <v>97</v>
      </c>
      <c r="C7709">
        <v>0.84226000000000001</v>
      </c>
      <c r="D7709">
        <v>0.84635000000000005</v>
      </c>
      <c r="E7709">
        <v>-4.090000000000038E-3</v>
      </c>
      <c r="F7709">
        <v>-4.8325160985408372E-3</v>
      </c>
      <c r="G7709" s="17" t="s">
        <v>2</v>
      </c>
      <c r="H7709" s="17" t="s">
        <v>98</v>
      </c>
      <c r="I7709" s="17" t="s">
        <v>38</v>
      </c>
      <c r="J7709" s="17" t="s">
        <v>144</v>
      </c>
      <c r="K7709" s="17">
        <f>IF(BASE_MARKET_DATA[[#This Row],[DATE]]=_xlfn.MAXIFS(A:A,H:H,BASE_MARKET_DATA[[#This Row],[LABEL]]),1,0)</f>
        <v>0</v>
      </c>
      <c r="L7709" s="17">
        <f>IF(BASE_MARKET_DATA[[#This Row],[VARP]]&gt;0,1,0)</f>
        <v>0</v>
      </c>
    </row>
    <row r="7710" spans="1:12">
      <c r="A7710" s="1">
        <v>44050</v>
      </c>
      <c r="B7710" s="17" t="s">
        <v>97</v>
      </c>
      <c r="C7710">
        <v>0.84199999999999997</v>
      </c>
      <c r="D7710">
        <v>0.84226000000000001</v>
      </c>
      <c r="E7710">
        <v>-2.6000000000003798E-4</v>
      </c>
      <c r="F7710">
        <v>-3.0869327761028423E-4</v>
      </c>
      <c r="G7710" s="17" t="s">
        <v>2</v>
      </c>
      <c r="H7710" s="17" t="s">
        <v>98</v>
      </c>
      <c r="I7710" s="17" t="s">
        <v>38</v>
      </c>
      <c r="J7710" s="17" t="s">
        <v>144</v>
      </c>
      <c r="K7710" s="17">
        <f>IF(BASE_MARKET_DATA[[#This Row],[DATE]]=_xlfn.MAXIFS(A:A,H:H,BASE_MARKET_DATA[[#This Row],[LABEL]]),1,0)</f>
        <v>0</v>
      </c>
      <c r="L7710" s="17">
        <f>IF(BASE_MARKET_DATA[[#This Row],[VARP]]&gt;0,1,0)</f>
        <v>0</v>
      </c>
    </row>
    <row r="7711" spans="1:12">
      <c r="A7711" s="1">
        <v>44053</v>
      </c>
      <c r="B7711" s="17" t="s">
        <v>97</v>
      </c>
      <c r="C7711">
        <v>0.84870000000000001</v>
      </c>
      <c r="D7711">
        <v>0.84199999999999997</v>
      </c>
      <c r="E7711">
        <v>6.7000000000000393E-3</v>
      </c>
      <c r="F7711">
        <v>7.9572446555819954E-3</v>
      </c>
      <c r="G7711" s="17" t="s">
        <v>2</v>
      </c>
      <c r="H7711" s="17" t="s">
        <v>98</v>
      </c>
      <c r="I7711" s="17" t="s">
        <v>38</v>
      </c>
      <c r="J7711" s="17" t="s">
        <v>144</v>
      </c>
      <c r="K7711" s="17">
        <f>IF(BASE_MARKET_DATA[[#This Row],[DATE]]=_xlfn.MAXIFS(A:A,H:H,BASE_MARKET_DATA[[#This Row],[LABEL]]),1,0)</f>
        <v>0</v>
      </c>
      <c r="L7711" s="17">
        <f>IF(BASE_MARKET_DATA[[#This Row],[VARP]]&gt;0,1,0)</f>
        <v>1</v>
      </c>
    </row>
    <row r="7712" spans="1:12">
      <c r="A7712" s="1">
        <v>44054</v>
      </c>
      <c r="B7712" s="17" t="s">
        <v>97</v>
      </c>
      <c r="C7712">
        <v>0.85194999999999999</v>
      </c>
      <c r="D7712">
        <v>0.84870000000000001</v>
      </c>
      <c r="E7712">
        <v>3.2499999999999751E-3</v>
      </c>
      <c r="F7712">
        <v>3.8293861199481267E-3</v>
      </c>
      <c r="G7712" s="17" t="s">
        <v>2</v>
      </c>
      <c r="H7712" s="17" t="s">
        <v>98</v>
      </c>
      <c r="I7712" s="17" t="s">
        <v>38</v>
      </c>
      <c r="J7712" s="17" t="s">
        <v>144</v>
      </c>
      <c r="K7712" s="17">
        <f>IF(BASE_MARKET_DATA[[#This Row],[DATE]]=_xlfn.MAXIFS(A:A,H:H,BASE_MARKET_DATA[[#This Row],[LABEL]]),1,0)</f>
        <v>0</v>
      </c>
      <c r="L7712" s="17">
        <f>IF(BASE_MARKET_DATA[[#This Row],[VARP]]&gt;0,1,0)</f>
        <v>1</v>
      </c>
    </row>
    <row r="7713" spans="1:12">
      <c r="A7713" s="1">
        <v>44055</v>
      </c>
      <c r="B7713" s="17" t="s">
        <v>97</v>
      </c>
      <c r="C7713">
        <v>0.85203999999999991</v>
      </c>
      <c r="D7713">
        <v>0.85194999999999999</v>
      </c>
      <c r="E7713">
        <v>8.9999999999923475E-5</v>
      </c>
      <c r="F7713">
        <v>1.0564000234746578E-4</v>
      </c>
      <c r="G7713" s="17" t="s">
        <v>2</v>
      </c>
      <c r="H7713" s="17" t="s">
        <v>98</v>
      </c>
      <c r="I7713" s="17" t="s">
        <v>38</v>
      </c>
      <c r="J7713" s="17" t="s">
        <v>144</v>
      </c>
      <c r="K7713" s="17">
        <f>IF(BASE_MARKET_DATA[[#This Row],[DATE]]=_xlfn.MAXIFS(A:A,H:H,BASE_MARKET_DATA[[#This Row],[LABEL]]),1,0)</f>
        <v>0</v>
      </c>
      <c r="L7713" s="17">
        <f>IF(BASE_MARKET_DATA[[#This Row],[VARP]]&gt;0,1,0)</f>
        <v>1</v>
      </c>
    </row>
    <row r="7714" spans="1:12">
      <c r="A7714" s="1">
        <v>44056</v>
      </c>
      <c r="B7714" s="17" t="s">
        <v>97</v>
      </c>
      <c r="C7714">
        <v>0.84790300000000007</v>
      </c>
      <c r="D7714">
        <v>0.85203999999999991</v>
      </c>
      <c r="E7714">
        <v>-4.1369999999998353E-3</v>
      </c>
      <c r="F7714">
        <v>-4.8554058494904417E-3</v>
      </c>
      <c r="G7714" s="17" t="s">
        <v>2</v>
      </c>
      <c r="H7714" s="17" t="s">
        <v>98</v>
      </c>
      <c r="I7714" s="17" t="s">
        <v>38</v>
      </c>
      <c r="J7714" s="17" t="s">
        <v>144</v>
      </c>
      <c r="K7714" s="17">
        <f>IF(BASE_MARKET_DATA[[#This Row],[DATE]]=_xlfn.MAXIFS(A:A,H:H,BASE_MARKET_DATA[[#This Row],[LABEL]]),1,0)</f>
        <v>0</v>
      </c>
      <c r="L7714" s="17">
        <f>IF(BASE_MARKET_DATA[[#This Row],[VARP]]&gt;0,1,0)</f>
        <v>0</v>
      </c>
    </row>
    <row r="7715" spans="1:12">
      <c r="A7715" s="1">
        <v>44057</v>
      </c>
      <c r="B7715" s="17" t="s">
        <v>97</v>
      </c>
      <c r="C7715">
        <v>0.84627000000000008</v>
      </c>
      <c r="D7715">
        <v>0.84790300000000007</v>
      </c>
      <c r="E7715">
        <v>-1.6329999999999956E-3</v>
      </c>
      <c r="F7715">
        <v>-1.9259278478788203E-3</v>
      </c>
      <c r="G7715" s="17" t="s">
        <v>2</v>
      </c>
      <c r="H7715" s="17" t="s">
        <v>98</v>
      </c>
      <c r="I7715" s="17" t="s">
        <v>38</v>
      </c>
      <c r="J7715" s="17" t="s">
        <v>144</v>
      </c>
      <c r="K7715" s="17">
        <f>IF(BASE_MARKET_DATA[[#This Row],[DATE]]=_xlfn.MAXIFS(A:A,H:H,BASE_MARKET_DATA[[#This Row],[LABEL]]),1,0)</f>
        <v>0</v>
      </c>
      <c r="L7715" s="17">
        <f>IF(BASE_MARKET_DATA[[#This Row],[VARP]]&gt;0,1,0)</f>
        <v>0</v>
      </c>
    </row>
    <row r="7716" spans="1:12">
      <c r="A7716" s="1">
        <v>44060</v>
      </c>
      <c r="B7716" s="17" t="s">
        <v>97</v>
      </c>
      <c r="C7716">
        <v>0.84370000000000001</v>
      </c>
      <c r="D7716">
        <v>0.84627000000000008</v>
      </c>
      <c r="E7716">
        <v>-2.5700000000000722E-3</v>
      </c>
      <c r="F7716">
        <v>-3.036855849787978E-3</v>
      </c>
      <c r="G7716" s="17" t="s">
        <v>2</v>
      </c>
      <c r="H7716" s="17" t="s">
        <v>98</v>
      </c>
      <c r="I7716" s="17" t="s">
        <v>38</v>
      </c>
      <c r="J7716" s="17" t="s">
        <v>144</v>
      </c>
      <c r="K7716" s="17">
        <f>IF(BASE_MARKET_DATA[[#This Row],[DATE]]=_xlfn.MAXIFS(A:A,H:H,BASE_MARKET_DATA[[#This Row],[LABEL]]),1,0)</f>
        <v>0</v>
      </c>
      <c r="L7716" s="17">
        <f>IF(BASE_MARKET_DATA[[#This Row],[VARP]]&gt;0,1,0)</f>
        <v>0</v>
      </c>
    </row>
    <row r="7717" spans="1:12">
      <c r="A7717" s="1">
        <v>44061</v>
      </c>
      <c r="B7717" s="17" t="s">
        <v>97</v>
      </c>
      <c r="C7717">
        <v>0.84199999999999997</v>
      </c>
      <c r="D7717">
        <v>0.84370000000000001</v>
      </c>
      <c r="E7717">
        <v>-1.7000000000000348E-3</v>
      </c>
      <c r="F7717">
        <v>-2.0149342183240901E-3</v>
      </c>
      <c r="G7717" s="17" t="s">
        <v>2</v>
      </c>
      <c r="H7717" s="17" t="s">
        <v>98</v>
      </c>
      <c r="I7717" s="17" t="s">
        <v>38</v>
      </c>
      <c r="J7717" s="17" t="s">
        <v>144</v>
      </c>
      <c r="K7717" s="17">
        <f>IF(BASE_MARKET_DATA[[#This Row],[DATE]]=_xlfn.MAXIFS(A:A,H:H,BASE_MARKET_DATA[[#This Row],[LABEL]]),1,0)</f>
        <v>0</v>
      </c>
      <c r="L7717" s="17">
        <f>IF(BASE_MARKET_DATA[[#This Row],[VARP]]&gt;0,1,0)</f>
        <v>0</v>
      </c>
    </row>
    <row r="7718" spans="1:12">
      <c r="A7718" s="1">
        <v>44062</v>
      </c>
      <c r="B7718" s="17" t="s">
        <v>97</v>
      </c>
      <c r="C7718">
        <v>0.8369700000000001</v>
      </c>
      <c r="D7718">
        <v>0.84199999999999997</v>
      </c>
      <c r="E7718">
        <v>-5.0299999999998679E-3</v>
      </c>
      <c r="F7718">
        <v>-5.9738717339665893E-3</v>
      </c>
      <c r="G7718" s="17" t="s">
        <v>2</v>
      </c>
      <c r="H7718" s="17" t="s">
        <v>98</v>
      </c>
      <c r="I7718" s="17" t="s">
        <v>38</v>
      </c>
      <c r="J7718" s="17" t="s">
        <v>144</v>
      </c>
      <c r="K7718" s="17">
        <f>IF(BASE_MARKET_DATA[[#This Row],[DATE]]=_xlfn.MAXIFS(A:A,H:H,BASE_MARKET_DATA[[#This Row],[LABEL]]),1,0)</f>
        <v>0</v>
      </c>
      <c r="L7718" s="17">
        <f>IF(BASE_MARKET_DATA[[#This Row],[VARP]]&gt;0,1,0)</f>
        <v>0</v>
      </c>
    </row>
    <row r="7719" spans="1:12">
      <c r="A7719" s="1">
        <v>44063</v>
      </c>
      <c r="B7719" s="17" t="s">
        <v>97</v>
      </c>
      <c r="C7719">
        <v>0.84434500000000012</v>
      </c>
      <c r="D7719">
        <v>0.8369700000000001</v>
      </c>
      <c r="E7719">
        <v>7.3750000000000204E-3</v>
      </c>
      <c r="F7719">
        <v>8.8115464114604108E-3</v>
      </c>
      <c r="G7719" s="17" t="s">
        <v>2</v>
      </c>
      <c r="H7719" s="17" t="s">
        <v>98</v>
      </c>
      <c r="I7719" s="17" t="s">
        <v>38</v>
      </c>
      <c r="J7719" s="17" t="s">
        <v>144</v>
      </c>
      <c r="K7719" s="17">
        <f>IF(BASE_MARKET_DATA[[#This Row],[DATE]]=_xlfn.MAXIFS(A:A,H:H,BASE_MARKET_DATA[[#This Row],[LABEL]]),1,0)</f>
        <v>0</v>
      </c>
      <c r="L7719" s="17">
        <f>IF(BASE_MARKET_DATA[[#This Row],[VARP]]&gt;0,1,0)</f>
        <v>1</v>
      </c>
    </row>
    <row r="7720" spans="1:12">
      <c r="A7720" s="1">
        <v>44064</v>
      </c>
      <c r="B7720" s="17" t="s">
        <v>97</v>
      </c>
      <c r="C7720">
        <v>0.84219999999999995</v>
      </c>
      <c r="D7720">
        <v>0.84434500000000012</v>
      </c>
      <c r="E7720">
        <v>-2.1450000000001745E-3</v>
      </c>
      <c r="F7720">
        <v>-2.5404307480948831E-3</v>
      </c>
      <c r="G7720" s="17" t="s">
        <v>2</v>
      </c>
      <c r="H7720" s="17" t="s">
        <v>98</v>
      </c>
      <c r="I7720" s="17" t="s">
        <v>38</v>
      </c>
      <c r="J7720" s="17" t="s">
        <v>144</v>
      </c>
      <c r="K7720" s="17">
        <f>IF(BASE_MARKET_DATA[[#This Row],[DATE]]=_xlfn.MAXIFS(A:A,H:H,BASE_MARKET_DATA[[#This Row],[LABEL]]),1,0)</f>
        <v>0</v>
      </c>
      <c r="L7720" s="17">
        <f>IF(BASE_MARKET_DATA[[#This Row],[VARP]]&gt;0,1,0)</f>
        <v>0</v>
      </c>
    </row>
    <row r="7721" spans="1:12">
      <c r="A7721" s="1">
        <v>44067</v>
      </c>
      <c r="B7721" s="17" t="s">
        <v>97</v>
      </c>
      <c r="C7721">
        <v>0.84760000000000002</v>
      </c>
      <c r="D7721">
        <v>0.84219999999999995</v>
      </c>
      <c r="E7721">
        <v>5.4000000000000714E-3</v>
      </c>
      <c r="F7721">
        <v>6.4117786748991591E-3</v>
      </c>
      <c r="G7721" s="17" t="s">
        <v>2</v>
      </c>
      <c r="H7721" s="17" t="s">
        <v>98</v>
      </c>
      <c r="I7721" s="17" t="s">
        <v>38</v>
      </c>
      <c r="J7721" s="17" t="s">
        <v>144</v>
      </c>
      <c r="K7721" s="17">
        <f>IF(BASE_MARKET_DATA[[#This Row],[DATE]]=_xlfn.MAXIFS(A:A,H:H,BASE_MARKET_DATA[[#This Row],[LABEL]]),1,0)</f>
        <v>0</v>
      </c>
      <c r="L7721" s="17">
        <f>IF(BASE_MARKET_DATA[[#This Row],[VARP]]&gt;0,1,0)</f>
        <v>1</v>
      </c>
    </row>
    <row r="7722" spans="1:12">
      <c r="A7722" s="1">
        <v>44068</v>
      </c>
      <c r="B7722" s="17" t="s">
        <v>97</v>
      </c>
      <c r="C7722">
        <v>0.84784999999999999</v>
      </c>
      <c r="D7722">
        <v>0.84760000000000002</v>
      </c>
      <c r="E7722">
        <v>2.4999999999997247E-4</v>
      </c>
      <c r="F7722">
        <v>2.9495044832464898E-4</v>
      </c>
      <c r="G7722" s="17" t="s">
        <v>2</v>
      </c>
      <c r="H7722" s="17" t="s">
        <v>98</v>
      </c>
      <c r="I7722" s="17" t="s">
        <v>38</v>
      </c>
      <c r="J7722" s="17" t="s">
        <v>144</v>
      </c>
      <c r="K7722" s="17">
        <f>IF(BASE_MARKET_DATA[[#This Row],[DATE]]=_xlfn.MAXIFS(A:A,H:H,BASE_MARKET_DATA[[#This Row],[LABEL]]),1,0)</f>
        <v>0</v>
      </c>
      <c r="L7722" s="17">
        <f>IF(BASE_MARKET_DATA[[#This Row],[VARP]]&gt;0,1,0)</f>
        <v>1</v>
      </c>
    </row>
    <row r="7723" spans="1:12">
      <c r="A7723" s="1">
        <v>44069</v>
      </c>
      <c r="B7723" s="17" t="s">
        <v>97</v>
      </c>
      <c r="C7723">
        <v>0.84494999999999998</v>
      </c>
      <c r="D7723">
        <v>0.84784999999999999</v>
      </c>
      <c r="E7723">
        <v>-2.9000000000000137E-3</v>
      </c>
      <c r="F7723">
        <v>-3.420416347231248E-3</v>
      </c>
      <c r="G7723" s="17" t="s">
        <v>2</v>
      </c>
      <c r="H7723" s="17" t="s">
        <v>98</v>
      </c>
      <c r="I7723" s="17" t="s">
        <v>38</v>
      </c>
      <c r="J7723" s="17" t="s">
        <v>144</v>
      </c>
      <c r="K7723" s="17">
        <f>IF(BASE_MARKET_DATA[[#This Row],[DATE]]=_xlfn.MAXIFS(A:A,H:H,BASE_MARKET_DATA[[#This Row],[LABEL]]),1,0)</f>
        <v>0</v>
      </c>
      <c r="L7723" s="17">
        <f>IF(BASE_MARKET_DATA[[#This Row],[VARP]]&gt;0,1,0)</f>
        <v>0</v>
      </c>
    </row>
    <row r="7724" spans="1:12">
      <c r="A7724" s="1">
        <v>44070</v>
      </c>
      <c r="B7724" s="17" t="s">
        <v>97</v>
      </c>
      <c r="C7724">
        <v>0.84440000000000004</v>
      </c>
      <c r="D7724">
        <v>0.84494999999999998</v>
      </c>
      <c r="E7724">
        <v>-5.4999999999993943E-4</v>
      </c>
      <c r="F7724">
        <v>-6.5092609030112955E-4</v>
      </c>
      <c r="G7724" s="17" t="s">
        <v>2</v>
      </c>
      <c r="H7724" s="17" t="s">
        <v>98</v>
      </c>
      <c r="I7724" s="17" t="s">
        <v>38</v>
      </c>
      <c r="J7724" s="17" t="s">
        <v>144</v>
      </c>
      <c r="K7724" s="17">
        <f>IF(BASE_MARKET_DATA[[#This Row],[DATE]]=_xlfn.MAXIFS(A:A,H:H,BASE_MARKET_DATA[[#This Row],[LABEL]]),1,0)</f>
        <v>0</v>
      </c>
      <c r="L7724" s="17">
        <f>IF(BASE_MARKET_DATA[[#This Row],[VARP]]&gt;0,1,0)</f>
        <v>0</v>
      </c>
    </row>
    <row r="7725" spans="1:12">
      <c r="A7725" s="1">
        <v>44071</v>
      </c>
      <c r="B7725" s="17" t="s">
        <v>97</v>
      </c>
      <c r="C7725">
        <v>0.84604999999999997</v>
      </c>
      <c r="D7725">
        <v>0.84440000000000004</v>
      </c>
      <c r="E7725">
        <v>1.6499999999999293E-3</v>
      </c>
      <c r="F7725">
        <v>1.9540502131690303E-3</v>
      </c>
      <c r="G7725" s="17" t="s">
        <v>2</v>
      </c>
      <c r="H7725" s="17" t="s">
        <v>98</v>
      </c>
      <c r="I7725" s="17" t="s">
        <v>38</v>
      </c>
      <c r="J7725" s="17" t="s">
        <v>144</v>
      </c>
      <c r="K7725" s="17">
        <f>IF(BASE_MARKET_DATA[[#This Row],[DATE]]=_xlfn.MAXIFS(A:A,H:H,BASE_MARKET_DATA[[#This Row],[LABEL]]),1,0)</f>
        <v>0</v>
      </c>
      <c r="L7725" s="17">
        <f>IF(BASE_MARKET_DATA[[#This Row],[VARP]]&gt;0,1,0)</f>
        <v>1</v>
      </c>
    </row>
    <row r="7726" spans="1:12">
      <c r="A7726" s="1">
        <v>44074</v>
      </c>
      <c r="B7726" s="17" t="s">
        <v>97</v>
      </c>
      <c r="C7726">
        <v>0.83904999999999996</v>
      </c>
      <c r="D7726">
        <v>0.84604999999999997</v>
      </c>
      <c r="E7726">
        <v>-7.0000000000000062E-3</v>
      </c>
      <c r="F7726">
        <v>-8.2737426866024543E-3</v>
      </c>
      <c r="G7726" s="17" t="s">
        <v>2</v>
      </c>
      <c r="H7726" s="17" t="s">
        <v>98</v>
      </c>
      <c r="I7726" s="17" t="s">
        <v>38</v>
      </c>
      <c r="J7726" s="17" t="s">
        <v>144</v>
      </c>
      <c r="K7726" s="17">
        <f>IF(BASE_MARKET_DATA[[#This Row],[DATE]]=_xlfn.MAXIFS(A:A,H:H,BASE_MARKET_DATA[[#This Row],[LABEL]]),1,0)</f>
        <v>0</v>
      </c>
      <c r="L7726" s="17">
        <f>IF(BASE_MARKET_DATA[[#This Row],[VARP]]&gt;0,1,0)</f>
        <v>0</v>
      </c>
    </row>
    <row r="7727" spans="1:12">
      <c r="A7727" s="1">
        <v>44075</v>
      </c>
      <c r="B7727" s="17" t="s">
        <v>97</v>
      </c>
      <c r="C7727">
        <v>0.83758999999999995</v>
      </c>
      <c r="D7727">
        <v>0.83904999999999996</v>
      </c>
      <c r="E7727">
        <v>-1.4600000000000168E-3</v>
      </c>
      <c r="F7727">
        <v>-1.7400631666766187E-3</v>
      </c>
      <c r="G7727" s="17" t="s">
        <v>2</v>
      </c>
      <c r="H7727" s="17" t="s">
        <v>98</v>
      </c>
      <c r="I7727" s="17" t="s">
        <v>38</v>
      </c>
      <c r="J7727" s="17" t="s">
        <v>144</v>
      </c>
      <c r="K7727" s="17">
        <f>IF(BASE_MARKET_DATA[[#This Row],[DATE]]=_xlfn.MAXIFS(A:A,H:H,BASE_MARKET_DATA[[#This Row],[LABEL]]),1,0)</f>
        <v>0</v>
      </c>
      <c r="L7727" s="17">
        <f>IF(BASE_MARKET_DATA[[#This Row],[VARP]]&gt;0,1,0)</f>
        <v>0</v>
      </c>
    </row>
    <row r="7728" spans="1:12">
      <c r="A7728" s="1">
        <v>44076</v>
      </c>
      <c r="B7728" s="17" t="s">
        <v>97</v>
      </c>
      <c r="C7728">
        <v>0.8387</v>
      </c>
      <c r="D7728">
        <v>0.83758999999999995</v>
      </c>
      <c r="E7728">
        <v>1.1100000000000554E-3</v>
      </c>
      <c r="F7728">
        <v>1.3252307214747733E-3</v>
      </c>
      <c r="G7728" s="17" t="s">
        <v>2</v>
      </c>
      <c r="H7728" s="17" t="s">
        <v>98</v>
      </c>
      <c r="I7728" s="17" t="s">
        <v>38</v>
      </c>
      <c r="J7728" s="17" t="s">
        <v>144</v>
      </c>
      <c r="K7728" s="17">
        <f>IF(BASE_MARKET_DATA[[#This Row],[DATE]]=_xlfn.MAXIFS(A:A,H:H,BASE_MARKET_DATA[[#This Row],[LABEL]]),1,0)</f>
        <v>0</v>
      </c>
      <c r="L7728" s="17">
        <f>IF(BASE_MARKET_DATA[[#This Row],[VARP]]&gt;0,1,0)</f>
        <v>1</v>
      </c>
    </row>
    <row r="7729" spans="1:12">
      <c r="A7729" s="1">
        <v>44077</v>
      </c>
      <c r="B7729" s="17" t="s">
        <v>97</v>
      </c>
      <c r="C7729">
        <v>0.8440700000000001</v>
      </c>
      <c r="D7729">
        <v>0.8387</v>
      </c>
      <c r="E7729">
        <v>5.3700000000000969E-3</v>
      </c>
      <c r="F7729">
        <v>6.4027661857637974E-3</v>
      </c>
      <c r="G7729" s="17" t="s">
        <v>2</v>
      </c>
      <c r="H7729" s="17" t="s">
        <v>98</v>
      </c>
      <c r="I7729" s="17" t="s">
        <v>38</v>
      </c>
      <c r="J7729" s="17" t="s">
        <v>144</v>
      </c>
      <c r="K7729" s="17">
        <f>IF(BASE_MARKET_DATA[[#This Row],[DATE]]=_xlfn.MAXIFS(A:A,H:H,BASE_MARKET_DATA[[#This Row],[LABEL]]),1,0)</f>
        <v>0</v>
      </c>
      <c r="L7729" s="17">
        <f>IF(BASE_MARKET_DATA[[#This Row],[VARP]]&gt;0,1,0)</f>
        <v>1</v>
      </c>
    </row>
    <row r="7730" spans="1:12">
      <c r="A7730" s="1">
        <v>44078</v>
      </c>
      <c r="B7730" s="17" t="s">
        <v>97</v>
      </c>
      <c r="C7730">
        <v>0.84461000000000008</v>
      </c>
      <c r="D7730">
        <v>0.8440700000000001</v>
      </c>
      <c r="E7730">
        <v>5.3999999999998494E-4</v>
      </c>
      <c r="F7730">
        <v>6.3975736609521113E-4</v>
      </c>
      <c r="G7730" s="17" t="s">
        <v>2</v>
      </c>
      <c r="H7730" s="17" t="s">
        <v>98</v>
      </c>
      <c r="I7730" s="17" t="s">
        <v>38</v>
      </c>
      <c r="J7730" s="17" t="s">
        <v>144</v>
      </c>
      <c r="K7730" s="17">
        <f>IF(BASE_MARKET_DATA[[#This Row],[DATE]]=_xlfn.MAXIFS(A:A,H:H,BASE_MARKET_DATA[[#This Row],[LABEL]]),1,0)</f>
        <v>0</v>
      </c>
      <c r="L7730" s="17">
        <f>IF(BASE_MARKET_DATA[[#This Row],[VARP]]&gt;0,1,0)</f>
        <v>1</v>
      </c>
    </row>
    <row r="7731" spans="1:12">
      <c r="A7731" s="1">
        <v>44081</v>
      </c>
      <c r="B7731" s="17" t="s">
        <v>97</v>
      </c>
      <c r="C7731">
        <v>0.84499000000000002</v>
      </c>
      <c r="D7731">
        <v>0.84461000000000008</v>
      </c>
      <c r="E7731">
        <v>3.7999999999993594E-4</v>
      </c>
      <c r="F7731">
        <v>4.4991179360880871E-4</v>
      </c>
      <c r="G7731" s="17" t="s">
        <v>2</v>
      </c>
      <c r="H7731" s="17" t="s">
        <v>98</v>
      </c>
      <c r="I7731" s="17" t="s">
        <v>38</v>
      </c>
      <c r="J7731" s="17" t="s">
        <v>144</v>
      </c>
      <c r="K7731" s="17">
        <f>IF(BASE_MARKET_DATA[[#This Row],[DATE]]=_xlfn.MAXIFS(A:A,H:H,BASE_MARKET_DATA[[#This Row],[LABEL]]),1,0)</f>
        <v>0</v>
      </c>
      <c r="L7731" s="17">
        <f>IF(BASE_MARKET_DATA[[#This Row],[VARP]]&gt;0,1,0)</f>
        <v>1</v>
      </c>
    </row>
    <row r="7732" spans="1:12">
      <c r="A7732" s="1">
        <v>44082</v>
      </c>
      <c r="B7732" s="17" t="s">
        <v>97</v>
      </c>
      <c r="C7732">
        <v>0.84589999999999999</v>
      </c>
      <c r="D7732">
        <v>0.84499000000000002</v>
      </c>
      <c r="E7732">
        <v>9.0999999999996639E-4</v>
      </c>
      <c r="F7732">
        <v>1.076935821725661E-3</v>
      </c>
      <c r="G7732" s="17" t="s">
        <v>2</v>
      </c>
      <c r="H7732" s="17" t="s">
        <v>98</v>
      </c>
      <c r="I7732" s="17" t="s">
        <v>38</v>
      </c>
      <c r="J7732" s="17" t="s">
        <v>144</v>
      </c>
      <c r="K7732" s="17">
        <f>IF(BASE_MARKET_DATA[[#This Row],[DATE]]=_xlfn.MAXIFS(A:A,H:H,BASE_MARKET_DATA[[#This Row],[LABEL]]),1,0)</f>
        <v>0</v>
      </c>
      <c r="L7732" s="17">
        <f>IF(BASE_MARKET_DATA[[#This Row],[VARP]]&gt;0,1,0)</f>
        <v>1</v>
      </c>
    </row>
    <row r="7733" spans="1:12">
      <c r="A7733" s="1">
        <v>44083</v>
      </c>
      <c r="B7733" s="17" t="s">
        <v>97</v>
      </c>
      <c r="C7733">
        <v>0.84960000000000002</v>
      </c>
      <c r="D7733">
        <v>0.84589999999999999</v>
      </c>
      <c r="E7733">
        <v>3.7000000000000366E-3</v>
      </c>
      <c r="F7733">
        <v>4.3740394845726881E-3</v>
      </c>
      <c r="G7733" s="17" t="s">
        <v>2</v>
      </c>
      <c r="H7733" s="17" t="s">
        <v>98</v>
      </c>
      <c r="I7733" s="17" t="s">
        <v>38</v>
      </c>
      <c r="J7733" s="17" t="s">
        <v>144</v>
      </c>
      <c r="K7733" s="17">
        <f>IF(BASE_MARKET_DATA[[#This Row],[DATE]]=_xlfn.MAXIFS(A:A,H:H,BASE_MARKET_DATA[[#This Row],[LABEL]]),1,0)</f>
        <v>0</v>
      </c>
      <c r="L7733" s="17">
        <f>IF(BASE_MARKET_DATA[[#This Row],[VARP]]&gt;0,1,0)</f>
        <v>1</v>
      </c>
    </row>
    <row r="7734" spans="1:12">
      <c r="A7734" s="1">
        <v>44084</v>
      </c>
      <c r="B7734" s="17" t="s">
        <v>97</v>
      </c>
      <c r="C7734">
        <v>0.84699999999999998</v>
      </c>
      <c r="D7734">
        <v>0.84960000000000002</v>
      </c>
      <c r="E7734">
        <v>-2.6000000000000467E-3</v>
      </c>
      <c r="F7734">
        <v>-3.0602636534840474E-3</v>
      </c>
      <c r="G7734" s="17" t="s">
        <v>2</v>
      </c>
      <c r="H7734" s="17" t="s">
        <v>98</v>
      </c>
      <c r="I7734" s="17" t="s">
        <v>38</v>
      </c>
      <c r="J7734" s="17" t="s">
        <v>144</v>
      </c>
      <c r="K7734" s="17">
        <f>IF(BASE_MARKET_DATA[[#This Row],[DATE]]=_xlfn.MAXIFS(A:A,H:H,BASE_MARKET_DATA[[#This Row],[LABEL]]),1,0)</f>
        <v>0</v>
      </c>
      <c r="L7734" s="17">
        <f>IF(BASE_MARKET_DATA[[#This Row],[VARP]]&gt;0,1,0)</f>
        <v>0</v>
      </c>
    </row>
    <row r="7735" spans="1:12">
      <c r="A7735" s="1">
        <v>44085</v>
      </c>
      <c r="B7735" s="17" t="s">
        <v>97</v>
      </c>
      <c r="C7735">
        <v>0.84571000000000007</v>
      </c>
      <c r="D7735">
        <v>0.84699999999999998</v>
      </c>
      <c r="E7735">
        <v>-1.2899999999999023E-3</v>
      </c>
      <c r="F7735">
        <v>-1.523022432113226E-3</v>
      </c>
      <c r="G7735" s="17" t="s">
        <v>2</v>
      </c>
      <c r="H7735" s="17" t="s">
        <v>98</v>
      </c>
      <c r="I7735" s="17" t="s">
        <v>38</v>
      </c>
      <c r="J7735" s="17" t="s">
        <v>144</v>
      </c>
      <c r="K7735" s="17">
        <f>IF(BASE_MARKET_DATA[[#This Row],[DATE]]=_xlfn.MAXIFS(A:A,H:H,BASE_MARKET_DATA[[#This Row],[LABEL]]),1,0)</f>
        <v>0</v>
      </c>
      <c r="L7735" s="17">
        <f>IF(BASE_MARKET_DATA[[#This Row],[VARP]]&gt;0,1,0)</f>
        <v>0</v>
      </c>
    </row>
    <row r="7736" spans="1:12">
      <c r="A7736" s="1">
        <v>44088</v>
      </c>
      <c r="B7736" s="17" t="s">
        <v>97</v>
      </c>
      <c r="C7736">
        <v>0.84440000000000004</v>
      </c>
      <c r="D7736">
        <v>0.84571000000000007</v>
      </c>
      <c r="E7736">
        <v>-1.3100000000000334E-3</v>
      </c>
      <c r="F7736">
        <v>-1.5489943361199859E-3</v>
      </c>
      <c r="G7736" s="17" t="s">
        <v>2</v>
      </c>
      <c r="H7736" s="17" t="s">
        <v>98</v>
      </c>
      <c r="I7736" s="17" t="s">
        <v>38</v>
      </c>
      <c r="J7736" s="17" t="s">
        <v>144</v>
      </c>
      <c r="K7736" s="17">
        <f>IF(BASE_MARKET_DATA[[#This Row],[DATE]]=_xlfn.MAXIFS(A:A,H:H,BASE_MARKET_DATA[[#This Row],[LABEL]]),1,0)</f>
        <v>0</v>
      </c>
      <c r="L7736" s="17">
        <f>IF(BASE_MARKET_DATA[[#This Row],[VARP]]&gt;0,1,0)</f>
        <v>0</v>
      </c>
    </row>
    <row r="7737" spans="1:12">
      <c r="A7737" s="1">
        <v>44089</v>
      </c>
      <c r="B7737" s="17" t="s">
        <v>97</v>
      </c>
      <c r="C7737">
        <v>0.84245999999999999</v>
      </c>
      <c r="D7737">
        <v>0.84440000000000004</v>
      </c>
      <c r="E7737">
        <v>-1.9400000000000528E-3</v>
      </c>
      <c r="F7737">
        <v>-2.2974893415443542E-3</v>
      </c>
      <c r="G7737" s="17" t="s">
        <v>2</v>
      </c>
      <c r="H7737" s="17" t="s">
        <v>98</v>
      </c>
      <c r="I7737" s="17" t="s">
        <v>38</v>
      </c>
      <c r="J7737" s="17" t="s">
        <v>144</v>
      </c>
      <c r="K7737" s="17">
        <f>IF(BASE_MARKET_DATA[[#This Row],[DATE]]=_xlfn.MAXIFS(A:A,H:H,BASE_MARKET_DATA[[#This Row],[LABEL]]),1,0)</f>
        <v>0</v>
      </c>
      <c r="L7737" s="17">
        <f>IF(BASE_MARKET_DATA[[#This Row],[VARP]]&gt;0,1,0)</f>
        <v>0</v>
      </c>
    </row>
    <row r="7738" spans="1:12">
      <c r="A7738" s="1">
        <v>44090</v>
      </c>
      <c r="B7738" s="17" t="s">
        <v>97</v>
      </c>
      <c r="C7738">
        <v>0.84427999999999992</v>
      </c>
      <c r="D7738">
        <v>0.84245999999999999</v>
      </c>
      <c r="E7738">
        <v>1.8199999999999328E-3</v>
      </c>
      <c r="F7738">
        <v>2.1603399567931211E-3</v>
      </c>
      <c r="G7738" s="17" t="s">
        <v>2</v>
      </c>
      <c r="H7738" s="17" t="s">
        <v>98</v>
      </c>
      <c r="I7738" s="17" t="s">
        <v>38</v>
      </c>
      <c r="J7738" s="17" t="s">
        <v>144</v>
      </c>
      <c r="K7738" s="17">
        <f>IF(BASE_MARKET_DATA[[#This Row],[DATE]]=_xlfn.MAXIFS(A:A,H:H,BASE_MARKET_DATA[[#This Row],[LABEL]]),1,0)</f>
        <v>0</v>
      </c>
      <c r="L7738" s="17">
        <f>IF(BASE_MARKET_DATA[[#This Row],[VARP]]&gt;0,1,0)</f>
        <v>1</v>
      </c>
    </row>
    <row r="7739" spans="1:12">
      <c r="A7739" s="1">
        <v>44091</v>
      </c>
      <c r="B7739" s="17" t="s">
        <v>97</v>
      </c>
      <c r="C7739">
        <v>0.84721000000000002</v>
      </c>
      <c r="D7739">
        <v>0.84427999999999992</v>
      </c>
      <c r="E7739">
        <v>2.9300000000000992E-3</v>
      </c>
      <c r="F7739">
        <v>3.4704126593074567E-3</v>
      </c>
      <c r="G7739" s="17" t="s">
        <v>2</v>
      </c>
      <c r="H7739" s="17" t="s">
        <v>98</v>
      </c>
      <c r="I7739" s="17" t="s">
        <v>38</v>
      </c>
      <c r="J7739" s="17" t="s">
        <v>144</v>
      </c>
      <c r="K7739" s="17">
        <f>IF(BASE_MARKET_DATA[[#This Row],[DATE]]=_xlfn.MAXIFS(A:A,H:H,BASE_MARKET_DATA[[#This Row],[LABEL]]),1,0)</f>
        <v>0</v>
      </c>
      <c r="L7739" s="17">
        <f>IF(BASE_MARKET_DATA[[#This Row],[VARP]]&gt;0,1,0)</f>
        <v>1</v>
      </c>
    </row>
    <row r="7740" spans="1:12">
      <c r="A7740" s="1">
        <v>44092</v>
      </c>
      <c r="B7740" s="17" t="s">
        <v>97</v>
      </c>
      <c r="C7740">
        <v>0.84401000000000004</v>
      </c>
      <c r="D7740">
        <v>0.84721000000000002</v>
      </c>
      <c r="E7740">
        <v>-3.1999999999999806E-3</v>
      </c>
      <c r="F7740">
        <v>-3.7771036696922613E-3</v>
      </c>
      <c r="G7740" s="17" t="s">
        <v>2</v>
      </c>
      <c r="H7740" s="17" t="s">
        <v>98</v>
      </c>
      <c r="I7740" s="17" t="s">
        <v>38</v>
      </c>
      <c r="J7740" s="17" t="s">
        <v>144</v>
      </c>
      <c r="K7740" s="17">
        <f>IF(BASE_MARKET_DATA[[#This Row],[DATE]]=_xlfn.MAXIFS(A:A,H:H,BASE_MARKET_DATA[[#This Row],[LABEL]]),1,0)</f>
        <v>0</v>
      </c>
      <c r="L7740" s="17">
        <f>IF(BASE_MARKET_DATA[[#This Row],[VARP]]&gt;0,1,0)</f>
        <v>0</v>
      </c>
    </row>
    <row r="7741" spans="1:12">
      <c r="A7741" s="1">
        <v>44095</v>
      </c>
      <c r="B7741" s="17" t="s">
        <v>97</v>
      </c>
      <c r="C7741">
        <v>0.84419999999999995</v>
      </c>
      <c r="D7741">
        <v>0.84401000000000004</v>
      </c>
      <c r="E7741">
        <v>1.8999999999991246E-4</v>
      </c>
      <c r="F7741">
        <v>2.2511581616321187E-4</v>
      </c>
      <c r="G7741" s="17" t="s">
        <v>2</v>
      </c>
      <c r="H7741" s="17" t="s">
        <v>98</v>
      </c>
      <c r="I7741" s="17" t="s">
        <v>38</v>
      </c>
      <c r="J7741" s="17" t="s">
        <v>144</v>
      </c>
      <c r="K7741" s="17">
        <f>IF(BASE_MARKET_DATA[[#This Row],[DATE]]=_xlfn.MAXIFS(A:A,H:H,BASE_MARKET_DATA[[#This Row],[LABEL]]),1,0)</f>
        <v>0</v>
      </c>
      <c r="L7741" s="17">
        <f>IF(BASE_MARKET_DATA[[#This Row],[VARP]]&gt;0,1,0)</f>
        <v>1</v>
      </c>
    </row>
    <row r="7742" spans="1:12">
      <c r="A7742" s="1">
        <v>44096</v>
      </c>
      <c r="B7742" s="17" t="s">
        <v>97</v>
      </c>
      <c r="C7742">
        <v>0.84976200000000013</v>
      </c>
      <c r="D7742">
        <v>0.84419999999999995</v>
      </c>
      <c r="E7742">
        <v>5.5620000000001779E-3</v>
      </c>
      <c r="F7742">
        <v>6.5884861407251583E-3</v>
      </c>
      <c r="G7742" s="17" t="s">
        <v>2</v>
      </c>
      <c r="H7742" s="17" t="s">
        <v>98</v>
      </c>
      <c r="I7742" s="17" t="s">
        <v>38</v>
      </c>
      <c r="J7742" s="17" t="s">
        <v>144</v>
      </c>
      <c r="K7742" s="17">
        <f>IF(BASE_MARKET_DATA[[#This Row],[DATE]]=_xlfn.MAXIFS(A:A,H:H,BASE_MARKET_DATA[[#This Row],[LABEL]]),1,0)</f>
        <v>0</v>
      </c>
      <c r="L7742" s="17">
        <f>IF(BASE_MARKET_DATA[[#This Row],[VARP]]&gt;0,1,0)</f>
        <v>1</v>
      </c>
    </row>
    <row r="7743" spans="1:12">
      <c r="A7743" s="1">
        <v>44097</v>
      </c>
      <c r="B7743" s="17" t="s">
        <v>97</v>
      </c>
      <c r="C7743">
        <v>0.85409000000000002</v>
      </c>
      <c r="D7743">
        <v>0.84976200000000013</v>
      </c>
      <c r="E7743">
        <v>4.3279999999998875E-3</v>
      </c>
      <c r="F7743">
        <v>5.0931907993060259E-3</v>
      </c>
      <c r="G7743" s="17" t="s">
        <v>2</v>
      </c>
      <c r="H7743" s="17" t="s">
        <v>98</v>
      </c>
      <c r="I7743" s="17" t="s">
        <v>38</v>
      </c>
      <c r="J7743" s="17" t="s">
        <v>144</v>
      </c>
      <c r="K7743" s="17">
        <f>IF(BASE_MARKET_DATA[[#This Row],[DATE]]=_xlfn.MAXIFS(A:A,H:H,BASE_MARKET_DATA[[#This Row],[LABEL]]),1,0)</f>
        <v>0</v>
      </c>
      <c r="L7743" s="17">
        <f>IF(BASE_MARKET_DATA[[#This Row],[VARP]]&gt;0,1,0)</f>
        <v>1</v>
      </c>
    </row>
    <row r="7744" spans="1:12">
      <c r="A7744" s="1">
        <v>44098</v>
      </c>
      <c r="B7744" s="17" t="s">
        <v>97</v>
      </c>
      <c r="C7744">
        <v>0.85773999999999995</v>
      </c>
      <c r="D7744">
        <v>0.85409000000000002</v>
      </c>
      <c r="E7744">
        <v>3.6499999999999311E-3</v>
      </c>
      <c r="F7744">
        <v>4.2735543092647507E-3</v>
      </c>
      <c r="G7744" s="17" t="s">
        <v>2</v>
      </c>
      <c r="H7744" s="17" t="s">
        <v>98</v>
      </c>
      <c r="I7744" s="17" t="s">
        <v>38</v>
      </c>
      <c r="J7744" s="17" t="s">
        <v>144</v>
      </c>
      <c r="K7744" s="17">
        <f>IF(BASE_MARKET_DATA[[#This Row],[DATE]]=_xlfn.MAXIFS(A:A,H:H,BASE_MARKET_DATA[[#This Row],[LABEL]]),1,0)</f>
        <v>0</v>
      </c>
      <c r="L7744" s="17">
        <f>IF(BASE_MARKET_DATA[[#This Row],[VARP]]&gt;0,1,0)</f>
        <v>1</v>
      </c>
    </row>
    <row r="7745" spans="1:12">
      <c r="A7745" s="1">
        <v>44099</v>
      </c>
      <c r="B7745" s="17" t="s">
        <v>97</v>
      </c>
      <c r="C7745">
        <v>0.85666000000000009</v>
      </c>
      <c r="D7745">
        <v>0.85773999999999995</v>
      </c>
      <c r="E7745">
        <v>-1.0799999999998589E-3</v>
      </c>
      <c r="F7745">
        <v>-1.2591228111080968E-3</v>
      </c>
      <c r="G7745" s="17" t="s">
        <v>2</v>
      </c>
      <c r="H7745" s="17" t="s">
        <v>98</v>
      </c>
      <c r="I7745" s="17" t="s">
        <v>38</v>
      </c>
      <c r="J7745" s="17" t="s">
        <v>144</v>
      </c>
      <c r="K7745" s="17">
        <f>IF(BASE_MARKET_DATA[[#This Row],[DATE]]=_xlfn.MAXIFS(A:A,H:H,BASE_MARKET_DATA[[#This Row],[LABEL]]),1,0)</f>
        <v>1</v>
      </c>
      <c r="L7745" s="17">
        <f>IF(BASE_MARKET_DATA[[#This Row],[VARP]]&gt;0,1,0)</f>
        <v>0</v>
      </c>
    </row>
    <row r="7746" spans="1:12">
      <c r="A7746" s="1">
        <v>43830</v>
      </c>
      <c r="B7746" s="17" t="s">
        <v>99</v>
      </c>
      <c r="C7746">
        <v>108.873001</v>
      </c>
      <c r="G7746" s="17" t="s">
        <v>2</v>
      </c>
      <c r="H7746" s="17" t="s">
        <v>100</v>
      </c>
      <c r="I7746" s="17" t="s">
        <v>38</v>
      </c>
      <c r="J7746" s="17" t="s">
        <v>144</v>
      </c>
      <c r="K7746" s="17">
        <f>IF(BASE_MARKET_DATA[[#This Row],[DATE]]=_xlfn.MAXIFS(A:A,H:H,BASE_MARKET_DATA[[#This Row],[LABEL]]),1,0)</f>
        <v>0</v>
      </c>
      <c r="L7746" s="17">
        <f>IF(BASE_MARKET_DATA[[#This Row],[VARP]]&gt;0,1,0)</f>
        <v>0</v>
      </c>
    </row>
    <row r="7747" spans="1:12">
      <c r="A7747" s="1">
        <v>43831</v>
      </c>
      <c r="B7747" s="17" t="s">
        <v>99</v>
      </c>
      <c r="C7747">
        <v>108.681</v>
      </c>
      <c r="D7747">
        <v>108.873001</v>
      </c>
      <c r="E7747">
        <v>-0.19200100000000475</v>
      </c>
      <c r="F7747">
        <v>-1.7635318052820529E-3</v>
      </c>
      <c r="G7747" s="17" t="s">
        <v>2</v>
      </c>
      <c r="H7747" s="17" t="s">
        <v>100</v>
      </c>
      <c r="I7747" s="17" t="s">
        <v>38</v>
      </c>
      <c r="J7747" s="17" t="s">
        <v>144</v>
      </c>
      <c r="K7747" s="17">
        <f>IF(BASE_MARKET_DATA[[#This Row],[DATE]]=_xlfn.MAXIFS(A:A,H:H,BASE_MARKET_DATA[[#This Row],[LABEL]]),1,0)</f>
        <v>0</v>
      </c>
      <c r="L7747" s="17">
        <f>IF(BASE_MARKET_DATA[[#This Row],[VARP]]&gt;0,1,0)</f>
        <v>0</v>
      </c>
    </row>
    <row r="7748" spans="1:12">
      <c r="A7748" s="1">
        <v>43832</v>
      </c>
      <c r="B7748" s="17" t="s">
        <v>99</v>
      </c>
      <c r="C7748">
        <v>108.712997</v>
      </c>
      <c r="D7748">
        <v>108.681</v>
      </c>
      <c r="E7748">
        <v>3.199700000000405E-2</v>
      </c>
      <c r="F7748">
        <v>2.9441208674933105E-4</v>
      </c>
      <c r="G7748" s="17" t="s">
        <v>2</v>
      </c>
      <c r="H7748" s="17" t="s">
        <v>100</v>
      </c>
      <c r="I7748" s="17" t="s">
        <v>38</v>
      </c>
      <c r="J7748" s="17" t="s">
        <v>144</v>
      </c>
      <c r="K7748" s="17">
        <f>IF(BASE_MARKET_DATA[[#This Row],[DATE]]=_xlfn.MAXIFS(A:A,H:H,BASE_MARKET_DATA[[#This Row],[LABEL]]),1,0)</f>
        <v>0</v>
      </c>
      <c r="L7748" s="17">
        <f>IF(BASE_MARKET_DATA[[#This Row],[VARP]]&gt;0,1,0)</f>
        <v>1</v>
      </c>
    </row>
    <row r="7749" spans="1:12">
      <c r="A7749" s="1">
        <v>43833</v>
      </c>
      <c r="B7749" s="17" t="s">
        <v>99</v>
      </c>
      <c r="C7749">
        <v>108.54299899999999</v>
      </c>
      <c r="D7749">
        <v>108.712997</v>
      </c>
      <c r="E7749">
        <v>-0.16999800000000675</v>
      </c>
      <c r="F7749">
        <v>-1.5637320715204527E-3</v>
      </c>
      <c r="G7749" s="17" t="s">
        <v>2</v>
      </c>
      <c r="H7749" s="17" t="s">
        <v>100</v>
      </c>
      <c r="I7749" s="17" t="s">
        <v>38</v>
      </c>
      <c r="J7749" s="17" t="s">
        <v>144</v>
      </c>
      <c r="K7749" s="17">
        <f>IF(BASE_MARKET_DATA[[#This Row],[DATE]]=_xlfn.MAXIFS(A:A,H:H,BASE_MARKET_DATA[[#This Row],[LABEL]]),1,0)</f>
        <v>0</v>
      </c>
      <c r="L7749" s="17">
        <f>IF(BASE_MARKET_DATA[[#This Row],[VARP]]&gt;0,1,0)</f>
        <v>0</v>
      </c>
    </row>
    <row r="7750" spans="1:12">
      <c r="A7750" s="1">
        <v>43836</v>
      </c>
      <c r="B7750" s="17" t="s">
        <v>99</v>
      </c>
      <c r="C7750">
        <v>107.96399699999999</v>
      </c>
      <c r="D7750">
        <v>108.54299899999999</v>
      </c>
      <c r="E7750">
        <v>-0.57900200000000268</v>
      </c>
      <c r="F7750">
        <v>-5.3343099539750393E-3</v>
      </c>
      <c r="G7750" s="17" t="s">
        <v>2</v>
      </c>
      <c r="H7750" s="17" t="s">
        <v>100</v>
      </c>
      <c r="I7750" s="17" t="s">
        <v>38</v>
      </c>
      <c r="J7750" s="17" t="s">
        <v>144</v>
      </c>
      <c r="K7750" s="17">
        <f>IF(BASE_MARKET_DATA[[#This Row],[DATE]]=_xlfn.MAXIFS(A:A,H:H,BASE_MARKET_DATA[[#This Row],[LABEL]]),1,0)</f>
        <v>0</v>
      </c>
      <c r="L7750" s="17">
        <f>IF(BASE_MARKET_DATA[[#This Row],[VARP]]&gt;0,1,0)</f>
        <v>0</v>
      </c>
    </row>
    <row r="7751" spans="1:12">
      <c r="A7751" s="1">
        <v>43837</v>
      </c>
      <c r="B7751" s="17" t="s">
        <v>99</v>
      </c>
      <c r="C7751">
        <v>108.405998</v>
      </c>
      <c r="D7751">
        <v>107.96399699999999</v>
      </c>
      <c r="E7751">
        <v>0.44200100000000475</v>
      </c>
      <c r="F7751">
        <v>4.0939666211135626E-3</v>
      </c>
      <c r="G7751" s="17" t="s">
        <v>2</v>
      </c>
      <c r="H7751" s="17" t="s">
        <v>100</v>
      </c>
      <c r="I7751" s="17" t="s">
        <v>38</v>
      </c>
      <c r="J7751" s="17" t="s">
        <v>144</v>
      </c>
      <c r="K7751" s="17">
        <f>IF(BASE_MARKET_DATA[[#This Row],[DATE]]=_xlfn.MAXIFS(A:A,H:H,BASE_MARKET_DATA[[#This Row],[LABEL]]),1,0)</f>
        <v>0</v>
      </c>
      <c r="L7751" s="17">
        <f>IF(BASE_MARKET_DATA[[#This Row],[VARP]]&gt;0,1,0)</f>
        <v>1</v>
      </c>
    </row>
    <row r="7752" spans="1:12">
      <c r="A7752" s="1">
        <v>43838</v>
      </c>
      <c r="B7752" s="17" t="s">
        <v>99</v>
      </c>
      <c r="C7752">
        <v>108.01599899999999</v>
      </c>
      <c r="D7752">
        <v>108.405998</v>
      </c>
      <c r="E7752">
        <v>-0.38999900000000309</v>
      </c>
      <c r="F7752">
        <v>-3.5975776912270398E-3</v>
      </c>
      <c r="G7752" s="17" t="s">
        <v>2</v>
      </c>
      <c r="H7752" s="17" t="s">
        <v>100</v>
      </c>
      <c r="I7752" s="17" t="s">
        <v>38</v>
      </c>
      <c r="J7752" s="17" t="s">
        <v>144</v>
      </c>
      <c r="K7752" s="17">
        <f>IF(BASE_MARKET_DATA[[#This Row],[DATE]]=_xlfn.MAXIFS(A:A,H:H,BASE_MARKET_DATA[[#This Row],[LABEL]]),1,0)</f>
        <v>0</v>
      </c>
      <c r="L7752" s="17">
        <f>IF(BASE_MARKET_DATA[[#This Row],[VARP]]&gt;0,1,0)</f>
        <v>0</v>
      </c>
    </row>
    <row r="7753" spans="1:12">
      <c r="A7753" s="1">
        <v>43839</v>
      </c>
      <c r="B7753" s="17" t="s">
        <v>99</v>
      </c>
      <c r="C7753">
        <v>109.030998</v>
      </c>
      <c r="D7753">
        <v>108.01599899999999</v>
      </c>
      <c r="E7753">
        <v>1.0149990000000031</v>
      </c>
      <c r="F7753">
        <v>9.3967468652491302E-3</v>
      </c>
      <c r="G7753" s="17" t="s">
        <v>2</v>
      </c>
      <c r="H7753" s="17" t="s">
        <v>100</v>
      </c>
      <c r="I7753" s="17" t="s">
        <v>38</v>
      </c>
      <c r="J7753" s="17" t="s">
        <v>144</v>
      </c>
      <c r="K7753" s="17">
        <f>IF(BASE_MARKET_DATA[[#This Row],[DATE]]=_xlfn.MAXIFS(A:A,H:H,BASE_MARKET_DATA[[#This Row],[LABEL]]),1,0)</f>
        <v>0</v>
      </c>
      <c r="L7753" s="17">
        <f>IF(BASE_MARKET_DATA[[#This Row],[VARP]]&gt;0,1,0)</f>
        <v>1</v>
      </c>
    </row>
    <row r="7754" spans="1:12">
      <c r="A7754" s="1">
        <v>43840</v>
      </c>
      <c r="B7754" s="17" t="s">
        <v>99</v>
      </c>
      <c r="C7754">
        <v>109.50700400000001</v>
      </c>
      <c r="D7754">
        <v>109.030998</v>
      </c>
      <c r="E7754">
        <v>0.47600600000001236</v>
      </c>
      <c r="F7754">
        <v>4.365785957494513E-3</v>
      </c>
      <c r="G7754" s="17" t="s">
        <v>2</v>
      </c>
      <c r="H7754" s="17" t="s">
        <v>100</v>
      </c>
      <c r="I7754" s="17" t="s">
        <v>38</v>
      </c>
      <c r="J7754" s="17" t="s">
        <v>144</v>
      </c>
      <c r="K7754" s="17">
        <f>IF(BASE_MARKET_DATA[[#This Row],[DATE]]=_xlfn.MAXIFS(A:A,H:H,BASE_MARKET_DATA[[#This Row],[LABEL]]),1,0)</f>
        <v>0</v>
      </c>
      <c r="L7754" s="17">
        <f>IF(BASE_MARKET_DATA[[#This Row],[VARP]]&gt;0,1,0)</f>
        <v>1</v>
      </c>
    </row>
    <row r="7755" spans="1:12">
      <c r="A7755" s="1">
        <v>43843</v>
      </c>
      <c r="B7755" s="17" t="s">
        <v>99</v>
      </c>
      <c r="C7755">
        <v>109.566002</v>
      </c>
      <c r="D7755">
        <v>109.50700400000001</v>
      </c>
      <c r="E7755">
        <v>5.8997999999988338E-2</v>
      </c>
      <c r="F7755">
        <v>5.3876005958475802E-4</v>
      </c>
      <c r="G7755" s="17" t="s">
        <v>2</v>
      </c>
      <c r="H7755" s="17" t="s">
        <v>100</v>
      </c>
      <c r="I7755" s="17" t="s">
        <v>38</v>
      </c>
      <c r="J7755" s="17" t="s">
        <v>144</v>
      </c>
      <c r="K7755" s="17">
        <f>IF(BASE_MARKET_DATA[[#This Row],[DATE]]=_xlfn.MAXIFS(A:A,H:H,BASE_MARKET_DATA[[#This Row],[LABEL]]),1,0)</f>
        <v>0</v>
      </c>
      <c r="L7755" s="17">
        <f>IF(BASE_MARKET_DATA[[#This Row],[VARP]]&gt;0,1,0)</f>
        <v>1</v>
      </c>
    </row>
    <row r="7756" spans="1:12">
      <c r="A7756" s="1">
        <v>43844</v>
      </c>
      <c r="B7756" s="17" t="s">
        <v>99</v>
      </c>
      <c r="C7756">
        <v>109.991997</v>
      </c>
      <c r="D7756">
        <v>109.566002</v>
      </c>
      <c r="E7756">
        <v>0.42599500000000035</v>
      </c>
      <c r="F7756">
        <v>3.888021760618776E-3</v>
      </c>
      <c r="G7756" s="17" t="s">
        <v>2</v>
      </c>
      <c r="H7756" s="17" t="s">
        <v>100</v>
      </c>
      <c r="I7756" s="17" t="s">
        <v>38</v>
      </c>
      <c r="J7756" s="17" t="s">
        <v>144</v>
      </c>
      <c r="K7756" s="17">
        <f>IF(BASE_MARKET_DATA[[#This Row],[DATE]]=_xlfn.MAXIFS(A:A,H:H,BASE_MARKET_DATA[[#This Row],[LABEL]]),1,0)</f>
        <v>0</v>
      </c>
      <c r="L7756" s="17">
        <f>IF(BASE_MARKET_DATA[[#This Row],[VARP]]&gt;0,1,0)</f>
        <v>1</v>
      </c>
    </row>
    <row r="7757" spans="1:12">
      <c r="A7757" s="1">
        <v>43845</v>
      </c>
      <c r="B7757" s="17" t="s">
        <v>99</v>
      </c>
      <c r="C7757">
        <v>109.853996</v>
      </c>
      <c r="D7757">
        <v>109.991997</v>
      </c>
      <c r="E7757">
        <v>-0.1380010000000027</v>
      </c>
      <c r="F7757">
        <v>-1.2546458266413938E-3</v>
      </c>
      <c r="G7757" s="17" t="s">
        <v>2</v>
      </c>
      <c r="H7757" s="17" t="s">
        <v>100</v>
      </c>
      <c r="I7757" s="17" t="s">
        <v>38</v>
      </c>
      <c r="J7757" s="17" t="s">
        <v>144</v>
      </c>
      <c r="K7757" s="17">
        <f>IF(BASE_MARKET_DATA[[#This Row],[DATE]]=_xlfn.MAXIFS(A:A,H:H,BASE_MARKET_DATA[[#This Row],[LABEL]]),1,0)</f>
        <v>0</v>
      </c>
      <c r="L7757" s="17">
        <f>IF(BASE_MARKET_DATA[[#This Row],[VARP]]&gt;0,1,0)</f>
        <v>0</v>
      </c>
    </row>
    <row r="7758" spans="1:12">
      <c r="A7758" s="1">
        <v>43846</v>
      </c>
      <c r="B7758" s="17" t="s">
        <v>99</v>
      </c>
      <c r="C7758">
        <v>109.883003</v>
      </c>
      <c r="D7758">
        <v>109.853996</v>
      </c>
      <c r="E7758">
        <v>2.900700000000711E-2</v>
      </c>
      <c r="F7758">
        <v>2.6405047659811221E-4</v>
      </c>
      <c r="G7758" s="17" t="s">
        <v>2</v>
      </c>
      <c r="H7758" s="17" t="s">
        <v>100</v>
      </c>
      <c r="I7758" s="17" t="s">
        <v>38</v>
      </c>
      <c r="J7758" s="17" t="s">
        <v>144</v>
      </c>
      <c r="K7758" s="17">
        <f>IF(BASE_MARKET_DATA[[#This Row],[DATE]]=_xlfn.MAXIFS(A:A,H:H,BASE_MARKET_DATA[[#This Row],[LABEL]]),1,0)</f>
        <v>0</v>
      </c>
      <c r="L7758" s="17">
        <f>IF(BASE_MARKET_DATA[[#This Row],[VARP]]&gt;0,1,0)</f>
        <v>1</v>
      </c>
    </row>
    <row r="7759" spans="1:12">
      <c r="A7759" s="1">
        <v>43847</v>
      </c>
      <c r="B7759" s="17" t="s">
        <v>99</v>
      </c>
      <c r="C7759">
        <v>110.175003</v>
      </c>
      <c r="D7759">
        <v>109.883003</v>
      </c>
      <c r="E7759">
        <v>0.29200000000000159</v>
      </c>
      <c r="F7759">
        <v>2.6573718594130667E-3</v>
      </c>
      <c r="G7759" s="17" t="s">
        <v>2</v>
      </c>
      <c r="H7759" s="17" t="s">
        <v>100</v>
      </c>
      <c r="I7759" s="17" t="s">
        <v>38</v>
      </c>
      <c r="J7759" s="17" t="s">
        <v>144</v>
      </c>
      <c r="K7759" s="17">
        <f>IF(BASE_MARKET_DATA[[#This Row],[DATE]]=_xlfn.MAXIFS(A:A,H:H,BASE_MARKET_DATA[[#This Row],[LABEL]]),1,0)</f>
        <v>0</v>
      </c>
      <c r="L7759" s="17">
        <f>IF(BASE_MARKET_DATA[[#This Row],[VARP]]&gt;0,1,0)</f>
        <v>1</v>
      </c>
    </row>
    <row r="7760" spans="1:12">
      <c r="A7760" s="1">
        <v>43850</v>
      </c>
      <c r="B7760" s="17" t="s">
        <v>99</v>
      </c>
      <c r="C7760">
        <v>110.18</v>
      </c>
      <c r="D7760">
        <v>110.175003</v>
      </c>
      <c r="E7760">
        <v>4.9970000000030268E-3</v>
      </c>
      <c r="F7760">
        <v>4.5355115624576173E-5</v>
      </c>
      <c r="G7760" s="17" t="s">
        <v>2</v>
      </c>
      <c r="H7760" s="17" t="s">
        <v>100</v>
      </c>
      <c r="I7760" s="17" t="s">
        <v>38</v>
      </c>
      <c r="J7760" s="17" t="s">
        <v>144</v>
      </c>
      <c r="K7760" s="17">
        <f>IF(BASE_MARKET_DATA[[#This Row],[DATE]]=_xlfn.MAXIFS(A:A,H:H,BASE_MARKET_DATA[[#This Row],[LABEL]]),1,0)</f>
        <v>0</v>
      </c>
      <c r="L7760" s="17">
        <f>IF(BASE_MARKET_DATA[[#This Row],[VARP]]&gt;0,1,0)</f>
        <v>1</v>
      </c>
    </row>
    <row r="7761" spans="1:12">
      <c r="A7761" s="1">
        <v>43851</v>
      </c>
      <c r="B7761" s="17" t="s">
        <v>99</v>
      </c>
      <c r="C7761">
        <v>110.172997</v>
      </c>
      <c r="D7761">
        <v>110.18</v>
      </c>
      <c r="E7761">
        <v>-7.0030000000116388E-3</v>
      </c>
      <c r="F7761">
        <v>-6.3559629696965312E-5</v>
      </c>
      <c r="G7761" s="17" t="s">
        <v>2</v>
      </c>
      <c r="H7761" s="17" t="s">
        <v>100</v>
      </c>
      <c r="I7761" s="17" t="s">
        <v>38</v>
      </c>
      <c r="J7761" s="17" t="s">
        <v>144</v>
      </c>
      <c r="K7761" s="17">
        <f>IF(BASE_MARKET_DATA[[#This Row],[DATE]]=_xlfn.MAXIFS(A:A,H:H,BASE_MARKET_DATA[[#This Row],[LABEL]]),1,0)</f>
        <v>0</v>
      </c>
      <c r="L7761" s="17">
        <f>IF(BASE_MARKET_DATA[[#This Row],[VARP]]&gt;0,1,0)</f>
        <v>0</v>
      </c>
    </row>
    <row r="7762" spans="1:12">
      <c r="A7762" s="1">
        <v>43852</v>
      </c>
      <c r="B7762" s="17" t="s">
        <v>99</v>
      </c>
      <c r="C7762">
        <v>109.90799699999999</v>
      </c>
      <c r="D7762">
        <v>110.172997</v>
      </c>
      <c r="E7762">
        <v>-0.26500000000000057</v>
      </c>
      <c r="F7762">
        <v>-2.4053080810718126E-3</v>
      </c>
      <c r="G7762" s="17" t="s">
        <v>2</v>
      </c>
      <c r="H7762" s="17" t="s">
        <v>100</v>
      </c>
      <c r="I7762" s="17" t="s">
        <v>38</v>
      </c>
      <c r="J7762" s="17" t="s">
        <v>144</v>
      </c>
      <c r="K7762" s="17">
        <f>IF(BASE_MARKET_DATA[[#This Row],[DATE]]=_xlfn.MAXIFS(A:A,H:H,BASE_MARKET_DATA[[#This Row],[LABEL]]),1,0)</f>
        <v>0</v>
      </c>
      <c r="L7762" s="17">
        <f>IF(BASE_MARKET_DATA[[#This Row],[VARP]]&gt;0,1,0)</f>
        <v>0</v>
      </c>
    </row>
    <row r="7763" spans="1:12">
      <c r="A7763" s="1">
        <v>43853</v>
      </c>
      <c r="B7763" s="17" t="s">
        <v>99</v>
      </c>
      <c r="C7763">
        <v>109.727997</v>
      </c>
      <c r="D7763">
        <v>109.90799699999999</v>
      </c>
      <c r="E7763">
        <v>-0.17999999999999261</v>
      </c>
      <c r="F7763">
        <v>-1.637733421709001E-3</v>
      </c>
      <c r="G7763" s="17" t="s">
        <v>2</v>
      </c>
      <c r="H7763" s="17" t="s">
        <v>100</v>
      </c>
      <c r="I7763" s="17" t="s">
        <v>38</v>
      </c>
      <c r="J7763" s="17" t="s">
        <v>144</v>
      </c>
      <c r="K7763" s="17">
        <f>IF(BASE_MARKET_DATA[[#This Row],[DATE]]=_xlfn.MAXIFS(A:A,H:H,BASE_MARKET_DATA[[#This Row],[LABEL]]),1,0)</f>
        <v>0</v>
      </c>
      <c r="L7763" s="17">
        <f>IF(BASE_MARKET_DATA[[#This Row],[VARP]]&gt;0,1,0)</f>
        <v>0</v>
      </c>
    </row>
    <row r="7764" spans="1:12">
      <c r="A7764" s="1">
        <v>43854</v>
      </c>
      <c r="B7764" s="17" t="s">
        <v>99</v>
      </c>
      <c r="C7764">
        <v>109.552002</v>
      </c>
      <c r="D7764">
        <v>109.727997</v>
      </c>
      <c r="E7764">
        <v>-0.17599500000000035</v>
      </c>
      <c r="F7764">
        <v>-1.6039206475262676E-3</v>
      </c>
      <c r="G7764" s="17" t="s">
        <v>2</v>
      </c>
      <c r="H7764" s="17" t="s">
        <v>100</v>
      </c>
      <c r="I7764" s="17" t="s">
        <v>38</v>
      </c>
      <c r="J7764" s="17" t="s">
        <v>144</v>
      </c>
      <c r="K7764" s="17">
        <f>IF(BASE_MARKET_DATA[[#This Row],[DATE]]=_xlfn.MAXIFS(A:A,H:H,BASE_MARKET_DATA[[#This Row],[LABEL]]),1,0)</f>
        <v>0</v>
      </c>
      <c r="L7764" s="17">
        <f>IF(BASE_MARKET_DATA[[#This Row],[VARP]]&gt;0,1,0)</f>
        <v>0</v>
      </c>
    </row>
    <row r="7765" spans="1:12">
      <c r="A7765" s="1">
        <v>43857</v>
      </c>
      <c r="B7765" s="17" t="s">
        <v>99</v>
      </c>
      <c r="C7765">
        <v>108.802002</v>
      </c>
      <c r="D7765">
        <v>109.552002</v>
      </c>
      <c r="E7765">
        <v>-0.75</v>
      </c>
      <c r="F7765">
        <v>-6.8460638446388227E-3</v>
      </c>
      <c r="G7765" s="17" t="s">
        <v>2</v>
      </c>
      <c r="H7765" s="17" t="s">
        <v>100</v>
      </c>
      <c r="I7765" s="17" t="s">
        <v>38</v>
      </c>
      <c r="J7765" s="17" t="s">
        <v>144</v>
      </c>
      <c r="K7765" s="17">
        <f>IF(BASE_MARKET_DATA[[#This Row],[DATE]]=_xlfn.MAXIFS(A:A,H:H,BASE_MARKET_DATA[[#This Row],[LABEL]]),1,0)</f>
        <v>0</v>
      </c>
      <c r="L7765" s="17">
        <f>IF(BASE_MARKET_DATA[[#This Row],[VARP]]&gt;0,1,0)</f>
        <v>0</v>
      </c>
    </row>
    <row r="7766" spans="1:12">
      <c r="A7766" s="1">
        <v>43858</v>
      </c>
      <c r="B7766" s="17" t="s">
        <v>99</v>
      </c>
      <c r="C7766">
        <v>108.91999799999999</v>
      </c>
      <c r="D7766">
        <v>108.802002</v>
      </c>
      <c r="E7766">
        <v>0.11799599999999089</v>
      </c>
      <c r="F7766">
        <v>1.0845021031873189E-3</v>
      </c>
      <c r="G7766" s="17" t="s">
        <v>2</v>
      </c>
      <c r="H7766" s="17" t="s">
        <v>100</v>
      </c>
      <c r="I7766" s="17" t="s">
        <v>38</v>
      </c>
      <c r="J7766" s="17" t="s">
        <v>144</v>
      </c>
      <c r="K7766" s="17">
        <f>IF(BASE_MARKET_DATA[[#This Row],[DATE]]=_xlfn.MAXIFS(A:A,H:H,BASE_MARKET_DATA[[#This Row],[LABEL]]),1,0)</f>
        <v>0</v>
      </c>
      <c r="L7766" s="17">
        <f>IF(BASE_MARKET_DATA[[#This Row],[VARP]]&gt;0,1,0)</f>
        <v>1</v>
      </c>
    </row>
    <row r="7767" spans="1:12">
      <c r="A7767" s="1">
        <v>43859</v>
      </c>
      <c r="B7767" s="17" t="s">
        <v>99</v>
      </c>
      <c r="C7767">
        <v>109.13200400000001</v>
      </c>
      <c r="D7767">
        <v>108.91999799999999</v>
      </c>
      <c r="E7767">
        <v>0.21200600000001657</v>
      </c>
      <c r="F7767">
        <v>1.9464377882197224E-3</v>
      </c>
      <c r="G7767" s="17" t="s">
        <v>2</v>
      </c>
      <c r="H7767" s="17" t="s">
        <v>100</v>
      </c>
      <c r="I7767" s="17" t="s">
        <v>38</v>
      </c>
      <c r="J7767" s="17" t="s">
        <v>144</v>
      </c>
      <c r="K7767" s="17">
        <f>IF(BASE_MARKET_DATA[[#This Row],[DATE]]=_xlfn.MAXIFS(A:A,H:H,BASE_MARKET_DATA[[#This Row],[LABEL]]),1,0)</f>
        <v>0</v>
      </c>
      <c r="L7767" s="17">
        <f>IF(BASE_MARKET_DATA[[#This Row],[VARP]]&gt;0,1,0)</f>
        <v>1</v>
      </c>
    </row>
    <row r="7768" spans="1:12">
      <c r="A7768" s="1">
        <v>43860</v>
      </c>
      <c r="B7768" s="17" t="s">
        <v>99</v>
      </c>
      <c r="C7768">
        <v>108.98699999999999</v>
      </c>
      <c r="D7768">
        <v>109.13200400000001</v>
      </c>
      <c r="E7768">
        <v>-0.14500400000001434</v>
      </c>
      <c r="F7768">
        <v>-1.3287028065572253E-3</v>
      </c>
      <c r="G7768" s="17" t="s">
        <v>2</v>
      </c>
      <c r="H7768" s="17" t="s">
        <v>100</v>
      </c>
      <c r="I7768" s="17" t="s">
        <v>38</v>
      </c>
      <c r="J7768" s="17" t="s">
        <v>144</v>
      </c>
      <c r="K7768" s="17">
        <f>IF(BASE_MARKET_DATA[[#This Row],[DATE]]=_xlfn.MAXIFS(A:A,H:H,BASE_MARKET_DATA[[#This Row],[LABEL]]),1,0)</f>
        <v>0</v>
      </c>
      <c r="L7768" s="17">
        <f>IF(BASE_MARKET_DATA[[#This Row],[VARP]]&gt;0,1,0)</f>
        <v>0</v>
      </c>
    </row>
    <row r="7769" spans="1:12">
      <c r="A7769" s="1">
        <v>43861</v>
      </c>
      <c r="B7769" s="17" t="s">
        <v>99</v>
      </c>
      <c r="C7769">
        <v>108.876999</v>
      </c>
      <c r="D7769">
        <v>108.98699999999999</v>
      </c>
      <c r="E7769">
        <v>-0.11000099999999691</v>
      </c>
      <c r="F7769">
        <v>-1.0093038619284585E-3</v>
      </c>
      <c r="G7769" s="17" t="s">
        <v>2</v>
      </c>
      <c r="H7769" s="17" t="s">
        <v>100</v>
      </c>
      <c r="I7769" s="17" t="s">
        <v>38</v>
      </c>
      <c r="J7769" s="17" t="s">
        <v>144</v>
      </c>
      <c r="K7769" s="17">
        <f>IF(BASE_MARKET_DATA[[#This Row],[DATE]]=_xlfn.MAXIFS(A:A,H:H,BASE_MARKET_DATA[[#This Row],[LABEL]]),1,0)</f>
        <v>0</v>
      </c>
      <c r="L7769" s="17">
        <f>IF(BASE_MARKET_DATA[[#This Row],[VARP]]&gt;0,1,0)</f>
        <v>0</v>
      </c>
    </row>
    <row r="7770" spans="1:12">
      <c r="A7770" s="1">
        <v>43864</v>
      </c>
      <c r="B7770" s="17" t="s">
        <v>99</v>
      </c>
      <c r="C7770">
        <v>108.37200199999999</v>
      </c>
      <c r="D7770">
        <v>108.876999</v>
      </c>
      <c r="E7770">
        <v>-0.50499700000000303</v>
      </c>
      <c r="F7770">
        <v>-4.6382340130444177E-3</v>
      </c>
      <c r="G7770" s="17" t="s">
        <v>2</v>
      </c>
      <c r="H7770" s="17" t="s">
        <v>100</v>
      </c>
      <c r="I7770" s="17" t="s">
        <v>38</v>
      </c>
      <c r="J7770" s="17" t="s">
        <v>144</v>
      </c>
      <c r="K7770" s="17">
        <f>IF(BASE_MARKET_DATA[[#This Row],[DATE]]=_xlfn.MAXIFS(A:A,H:H,BASE_MARKET_DATA[[#This Row],[LABEL]]),1,0)</f>
        <v>0</v>
      </c>
      <c r="L7770" s="17">
        <f>IF(BASE_MARKET_DATA[[#This Row],[VARP]]&gt;0,1,0)</f>
        <v>0</v>
      </c>
    </row>
    <row r="7771" spans="1:12">
      <c r="A7771" s="1">
        <v>43865</v>
      </c>
      <c r="B7771" s="17" t="s">
        <v>99</v>
      </c>
      <c r="C7771">
        <v>108.61199999999999</v>
      </c>
      <c r="D7771">
        <v>108.37200199999999</v>
      </c>
      <c r="E7771">
        <v>0.23999799999999993</v>
      </c>
      <c r="F7771">
        <v>2.2145756797959677E-3</v>
      </c>
      <c r="G7771" s="17" t="s">
        <v>2</v>
      </c>
      <c r="H7771" s="17" t="s">
        <v>100</v>
      </c>
      <c r="I7771" s="17" t="s">
        <v>38</v>
      </c>
      <c r="J7771" s="17" t="s">
        <v>144</v>
      </c>
      <c r="K7771" s="17">
        <f>IF(BASE_MARKET_DATA[[#This Row],[DATE]]=_xlfn.MAXIFS(A:A,H:H,BASE_MARKET_DATA[[#This Row],[LABEL]]),1,0)</f>
        <v>0</v>
      </c>
      <c r="L7771" s="17">
        <f>IF(BASE_MARKET_DATA[[#This Row],[VARP]]&gt;0,1,0)</f>
        <v>1</v>
      </c>
    </row>
    <row r="7772" spans="1:12">
      <c r="A7772" s="1">
        <v>43866</v>
      </c>
      <c r="B7772" s="17" t="s">
        <v>99</v>
      </c>
      <c r="C7772">
        <v>109.44699900000001</v>
      </c>
      <c r="D7772">
        <v>108.61199999999999</v>
      </c>
      <c r="E7772">
        <v>0.83499900000001048</v>
      </c>
      <c r="F7772">
        <v>7.6879074135455614E-3</v>
      </c>
      <c r="G7772" s="17" t="s">
        <v>2</v>
      </c>
      <c r="H7772" s="17" t="s">
        <v>100</v>
      </c>
      <c r="I7772" s="17" t="s">
        <v>38</v>
      </c>
      <c r="J7772" s="17" t="s">
        <v>144</v>
      </c>
      <c r="K7772" s="17">
        <f>IF(BASE_MARKET_DATA[[#This Row],[DATE]]=_xlfn.MAXIFS(A:A,H:H,BASE_MARKET_DATA[[#This Row],[LABEL]]),1,0)</f>
        <v>0</v>
      </c>
      <c r="L7772" s="17">
        <f>IF(BASE_MARKET_DATA[[#This Row],[VARP]]&gt;0,1,0)</f>
        <v>1</v>
      </c>
    </row>
    <row r="7773" spans="1:12">
      <c r="A7773" s="1">
        <v>43867</v>
      </c>
      <c r="B7773" s="17" t="s">
        <v>99</v>
      </c>
      <c r="C7773">
        <v>109.814003</v>
      </c>
      <c r="D7773">
        <v>109.44699900000001</v>
      </c>
      <c r="E7773">
        <v>0.36700399999999433</v>
      </c>
      <c r="F7773">
        <v>3.3532577718279359E-3</v>
      </c>
      <c r="G7773" s="17" t="s">
        <v>2</v>
      </c>
      <c r="H7773" s="17" t="s">
        <v>100</v>
      </c>
      <c r="I7773" s="17" t="s">
        <v>38</v>
      </c>
      <c r="J7773" s="17" t="s">
        <v>144</v>
      </c>
      <c r="K7773" s="17">
        <f>IF(BASE_MARKET_DATA[[#This Row],[DATE]]=_xlfn.MAXIFS(A:A,H:H,BASE_MARKET_DATA[[#This Row],[LABEL]]),1,0)</f>
        <v>0</v>
      </c>
      <c r="L7773" s="17">
        <f>IF(BASE_MARKET_DATA[[#This Row],[VARP]]&gt;0,1,0)</f>
        <v>1</v>
      </c>
    </row>
    <row r="7774" spans="1:12">
      <c r="A7774" s="1">
        <v>43868</v>
      </c>
      <c r="B7774" s="17" t="s">
        <v>99</v>
      </c>
      <c r="C7774">
        <v>109.968002</v>
      </c>
      <c r="D7774">
        <v>109.814003</v>
      </c>
      <c r="E7774">
        <v>0.15399899999999889</v>
      </c>
      <c r="F7774">
        <v>1.4023621377320967E-3</v>
      </c>
      <c r="G7774" s="17" t="s">
        <v>2</v>
      </c>
      <c r="H7774" s="17" t="s">
        <v>100</v>
      </c>
      <c r="I7774" s="17" t="s">
        <v>38</v>
      </c>
      <c r="J7774" s="17" t="s">
        <v>144</v>
      </c>
      <c r="K7774" s="17">
        <f>IF(BASE_MARKET_DATA[[#This Row],[DATE]]=_xlfn.MAXIFS(A:A,H:H,BASE_MARKET_DATA[[#This Row],[LABEL]]),1,0)</f>
        <v>0</v>
      </c>
      <c r="L7774" s="17">
        <f>IF(BASE_MARKET_DATA[[#This Row],[VARP]]&gt;0,1,0)</f>
        <v>1</v>
      </c>
    </row>
    <row r="7775" spans="1:12">
      <c r="A7775" s="1">
        <v>43871</v>
      </c>
      <c r="B7775" s="17" t="s">
        <v>99</v>
      </c>
      <c r="C7775">
        <v>109.644997</v>
      </c>
      <c r="D7775">
        <v>109.968002</v>
      </c>
      <c r="E7775">
        <v>-0.32300499999999488</v>
      </c>
      <c r="F7775">
        <v>-2.9372635141629187E-3</v>
      </c>
      <c r="G7775" s="17" t="s">
        <v>2</v>
      </c>
      <c r="H7775" s="17" t="s">
        <v>100</v>
      </c>
      <c r="I7775" s="17" t="s">
        <v>38</v>
      </c>
      <c r="J7775" s="17" t="s">
        <v>144</v>
      </c>
      <c r="K7775" s="17">
        <f>IF(BASE_MARKET_DATA[[#This Row],[DATE]]=_xlfn.MAXIFS(A:A,H:H,BASE_MARKET_DATA[[#This Row],[LABEL]]),1,0)</f>
        <v>0</v>
      </c>
      <c r="L7775" s="17">
        <f>IF(BASE_MARKET_DATA[[#This Row],[VARP]]&gt;0,1,0)</f>
        <v>0</v>
      </c>
    </row>
    <row r="7776" spans="1:12">
      <c r="A7776" s="1">
        <v>43872</v>
      </c>
      <c r="B7776" s="17" t="s">
        <v>99</v>
      </c>
      <c r="C7776">
        <v>109.76599899999999</v>
      </c>
      <c r="D7776">
        <v>109.644997</v>
      </c>
      <c r="E7776">
        <v>0.12100199999999006</v>
      </c>
      <c r="F7776">
        <v>1.1035797647930079E-3</v>
      </c>
      <c r="G7776" s="17" t="s">
        <v>2</v>
      </c>
      <c r="H7776" s="17" t="s">
        <v>100</v>
      </c>
      <c r="I7776" s="17" t="s">
        <v>38</v>
      </c>
      <c r="J7776" s="17" t="s">
        <v>144</v>
      </c>
      <c r="K7776" s="17">
        <f>IF(BASE_MARKET_DATA[[#This Row],[DATE]]=_xlfn.MAXIFS(A:A,H:H,BASE_MARKET_DATA[[#This Row],[LABEL]]),1,0)</f>
        <v>0</v>
      </c>
      <c r="L7776" s="17">
        <f>IF(BASE_MARKET_DATA[[#This Row],[VARP]]&gt;0,1,0)</f>
        <v>1</v>
      </c>
    </row>
    <row r="7777" spans="1:12">
      <c r="A7777" s="1">
        <v>43873</v>
      </c>
      <c r="B7777" s="17" t="s">
        <v>99</v>
      </c>
      <c r="C7777">
        <v>109.843002</v>
      </c>
      <c r="D7777">
        <v>109.76599899999999</v>
      </c>
      <c r="E7777">
        <v>7.7003000000004818E-2</v>
      </c>
      <c r="F7777">
        <v>7.0151960262307476E-4</v>
      </c>
      <c r="G7777" s="17" t="s">
        <v>2</v>
      </c>
      <c r="H7777" s="17" t="s">
        <v>100</v>
      </c>
      <c r="I7777" s="17" t="s">
        <v>38</v>
      </c>
      <c r="J7777" s="17" t="s">
        <v>144</v>
      </c>
      <c r="K7777" s="17">
        <f>IF(BASE_MARKET_DATA[[#This Row],[DATE]]=_xlfn.MAXIFS(A:A,H:H,BASE_MARKET_DATA[[#This Row],[LABEL]]),1,0)</f>
        <v>0</v>
      </c>
      <c r="L7777" s="17">
        <f>IF(BASE_MARKET_DATA[[#This Row],[VARP]]&gt;0,1,0)</f>
        <v>1</v>
      </c>
    </row>
    <row r="7778" spans="1:12">
      <c r="A7778" s="1">
        <v>43874</v>
      </c>
      <c r="B7778" s="17" t="s">
        <v>99</v>
      </c>
      <c r="C7778">
        <v>109.846001</v>
      </c>
      <c r="D7778">
        <v>109.843002</v>
      </c>
      <c r="E7778">
        <v>2.9990000000026384E-3</v>
      </c>
      <c r="F7778">
        <v>2.7302604129506936E-5</v>
      </c>
      <c r="G7778" s="17" t="s">
        <v>2</v>
      </c>
      <c r="H7778" s="17" t="s">
        <v>100</v>
      </c>
      <c r="I7778" s="17" t="s">
        <v>38</v>
      </c>
      <c r="J7778" s="17" t="s">
        <v>144</v>
      </c>
      <c r="K7778" s="17">
        <f>IF(BASE_MARKET_DATA[[#This Row],[DATE]]=_xlfn.MAXIFS(A:A,H:H,BASE_MARKET_DATA[[#This Row],[LABEL]]),1,0)</f>
        <v>0</v>
      </c>
      <c r="L7778" s="17">
        <f>IF(BASE_MARKET_DATA[[#This Row],[VARP]]&gt;0,1,0)</f>
        <v>1</v>
      </c>
    </row>
    <row r="7779" spans="1:12">
      <c r="A7779" s="1">
        <v>43875</v>
      </c>
      <c r="B7779" s="17" t="s">
        <v>99</v>
      </c>
      <c r="C7779">
        <v>109.758003</v>
      </c>
      <c r="D7779">
        <v>109.846001</v>
      </c>
      <c r="E7779">
        <v>-8.799799999999891E-2</v>
      </c>
      <c r="F7779">
        <v>-8.0110335559688609E-4</v>
      </c>
      <c r="G7779" s="17" t="s">
        <v>2</v>
      </c>
      <c r="H7779" s="17" t="s">
        <v>100</v>
      </c>
      <c r="I7779" s="17" t="s">
        <v>38</v>
      </c>
      <c r="J7779" s="17" t="s">
        <v>144</v>
      </c>
      <c r="K7779" s="17">
        <f>IF(BASE_MARKET_DATA[[#This Row],[DATE]]=_xlfn.MAXIFS(A:A,H:H,BASE_MARKET_DATA[[#This Row],[LABEL]]),1,0)</f>
        <v>0</v>
      </c>
      <c r="L7779" s="17">
        <f>IF(BASE_MARKET_DATA[[#This Row],[VARP]]&gt;0,1,0)</f>
        <v>0</v>
      </c>
    </row>
    <row r="7780" spans="1:12">
      <c r="A7780" s="1">
        <v>43878</v>
      </c>
      <c r="B7780" s="17" t="s">
        <v>99</v>
      </c>
      <c r="C7780">
        <v>109.791</v>
      </c>
      <c r="D7780">
        <v>109.758003</v>
      </c>
      <c r="E7780">
        <v>3.2996999999994614E-2</v>
      </c>
      <c r="F7780">
        <v>3.0063411412464033E-4</v>
      </c>
      <c r="G7780" s="17" t="s">
        <v>2</v>
      </c>
      <c r="H7780" s="17" t="s">
        <v>100</v>
      </c>
      <c r="I7780" s="17" t="s">
        <v>38</v>
      </c>
      <c r="J7780" s="17" t="s">
        <v>144</v>
      </c>
      <c r="K7780" s="17">
        <f>IF(BASE_MARKET_DATA[[#This Row],[DATE]]=_xlfn.MAXIFS(A:A,H:H,BASE_MARKET_DATA[[#This Row],[LABEL]]),1,0)</f>
        <v>0</v>
      </c>
      <c r="L7780" s="17">
        <f>IF(BASE_MARKET_DATA[[#This Row],[VARP]]&gt;0,1,0)</f>
        <v>1</v>
      </c>
    </row>
    <row r="7781" spans="1:12">
      <c r="A7781" s="1">
        <v>43879</v>
      </c>
      <c r="B7781" s="17" t="s">
        <v>99</v>
      </c>
      <c r="C7781">
        <v>109.83000200000001</v>
      </c>
      <c r="D7781">
        <v>109.791</v>
      </c>
      <c r="E7781">
        <v>3.9002000000010639E-2</v>
      </c>
      <c r="F7781">
        <v>3.5523858968413297E-4</v>
      </c>
      <c r="G7781" s="17" t="s">
        <v>2</v>
      </c>
      <c r="H7781" s="17" t="s">
        <v>100</v>
      </c>
      <c r="I7781" s="17" t="s">
        <v>38</v>
      </c>
      <c r="J7781" s="17" t="s">
        <v>144</v>
      </c>
      <c r="K7781" s="17">
        <f>IF(BASE_MARKET_DATA[[#This Row],[DATE]]=_xlfn.MAXIFS(A:A,H:H,BASE_MARKET_DATA[[#This Row],[LABEL]]),1,0)</f>
        <v>0</v>
      </c>
      <c r="L7781" s="17">
        <f>IF(BASE_MARKET_DATA[[#This Row],[VARP]]&gt;0,1,0)</f>
        <v>1</v>
      </c>
    </row>
    <row r="7782" spans="1:12">
      <c r="A7782" s="1">
        <v>43880</v>
      </c>
      <c r="B7782" s="17" t="s">
        <v>99</v>
      </c>
      <c r="C7782">
        <v>109.918999</v>
      </c>
      <c r="D7782">
        <v>109.83000200000001</v>
      </c>
      <c r="E7782">
        <v>8.8996999999991999E-2</v>
      </c>
      <c r="F7782">
        <v>8.1031592806482869E-4</v>
      </c>
      <c r="G7782" s="17" t="s">
        <v>2</v>
      </c>
      <c r="H7782" s="17" t="s">
        <v>100</v>
      </c>
      <c r="I7782" s="17" t="s">
        <v>38</v>
      </c>
      <c r="J7782" s="17" t="s">
        <v>144</v>
      </c>
      <c r="K7782" s="17">
        <f>IF(BASE_MARKET_DATA[[#This Row],[DATE]]=_xlfn.MAXIFS(A:A,H:H,BASE_MARKET_DATA[[#This Row],[LABEL]]),1,0)</f>
        <v>0</v>
      </c>
      <c r="L7782" s="17">
        <f>IF(BASE_MARKET_DATA[[#This Row],[VARP]]&gt;0,1,0)</f>
        <v>1</v>
      </c>
    </row>
    <row r="7783" spans="1:12">
      <c r="A7783" s="1">
        <v>43881</v>
      </c>
      <c r="B7783" s="17" t="s">
        <v>99</v>
      </c>
      <c r="C7783">
        <v>111.209999</v>
      </c>
      <c r="D7783">
        <v>109.918999</v>
      </c>
      <c r="E7783">
        <v>1.2909999999999968</v>
      </c>
      <c r="F7783">
        <v>1.1745012343134574E-2</v>
      </c>
      <c r="G7783" s="17" t="s">
        <v>2</v>
      </c>
      <c r="H7783" s="17" t="s">
        <v>100</v>
      </c>
      <c r="I7783" s="17" t="s">
        <v>38</v>
      </c>
      <c r="J7783" s="17" t="s">
        <v>144</v>
      </c>
      <c r="K7783" s="17">
        <f>IF(BASE_MARKET_DATA[[#This Row],[DATE]]=_xlfn.MAXIFS(A:A,H:H,BASE_MARKET_DATA[[#This Row],[LABEL]]),1,0)</f>
        <v>0</v>
      </c>
      <c r="L7783" s="17">
        <f>IF(BASE_MARKET_DATA[[#This Row],[VARP]]&gt;0,1,0)</f>
        <v>1</v>
      </c>
    </row>
    <row r="7784" spans="1:12">
      <c r="A7784" s="1">
        <v>43882</v>
      </c>
      <c r="B7784" s="17" t="s">
        <v>99</v>
      </c>
      <c r="C7784">
        <v>111.954002</v>
      </c>
      <c r="D7784">
        <v>111.209999</v>
      </c>
      <c r="E7784">
        <v>0.74400300000000641</v>
      </c>
      <c r="F7784">
        <v>6.690072895333867E-3</v>
      </c>
      <c r="G7784" s="17" t="s">
        <v>2</v>
      </c>
      <c r="H7784" s="17" t="s">
        <v>100</v>
      </c>
      <c r="I7784" s="17" t="s">
        <v>38</v>
      </c>
      <c r="J7784" s="17" t="s">
        <v>144</v>
      </c>
      <c r="K7784" s="17">
        <f>IF(BASE_MARKET_DATA[[#This Row],[DATE]]=_xlfn.MAXIFS(A:A,H:H,BASE_MARKET_DATA[[#This Row],[LABEL]]),1,0)</f>
        <v>0</v>
      </c>
      <c r="L7784" s="17">
        <f>IF(BASE_MARKET_DATA[[#This Row],[VARP]]&gt;0,1,0)</f>
        <v>1</v>
      </c>
    </row>
    <row r="7785" spans="1:12">
      <c r="A7785" s="1">
        <v>43885</v>
      </c>
      <c r="B7785" s="17" t="s">
        <v>99</v>
      </c>
      <c r="C7785">
        <v>111.556999</v>
      </c>
      <c r="D7785">
        <v>111.954002</v>
      </c>
      <c r="E7785">
        <v>-0.397002999999998</v>
      </c>
      <c r="F7785">
        <v>-3.5461260241505077E-3</v>
      </c>
      <c r="G7785" s="17" t="s">
        <v>2</v>
      </c>
      <c r="H7785" s="17" t="s">
        <v>100</v>
      </c>
      <c r="I7785" s="17" t="s">
        <v>38</v>
      </c>
      <c r="J7785" s="17" t="s">
        <v>144</v>
      </c>
      <c r="K7785" s="17">
        <f>IF(BASE_MARKET_DATA[[#This Row],[DATE]]=_xlfn.MAXIFS(A:A,H:H,BASE_MARKET_DATA[[#This Row],[LABEL]]),1,0)</f>
        <v>0</v>
      </c>
      <c r="L7785" s="17">
        <f>IF(BASE_MARKET_DATA[[#This Row],[VARP]]&gt;0,1,0)</f>
        <v>0</v>
      </c>
    </row>
    <row r="7786" spans="1:12">
      <c r="A7786" s="1">
        <v>43886</v>
      </c>
      <c r="B7786" s="17" t="s">
        <v>99</v>
      </c>
      <c r="C7786">
        <v>110.85700200000001</v>
      </c>
      <c r="D7786">
        <v>111.556999</v>
      </c>
      <c r="E7786">
        <v>-0.69999699999999621</v>
      </c>
      <c r="F7786">
        <v>-6.2747923149133493E-3</v>
      </c>
      <c r="G7786" s="17" t="s">
        <v>2</v>
      </c>
      <c r="H7786" s="17" t="s">
        <v>100</v>
      </c>
      <c r="I7786" s="17" t="s">
        <v>38</v>
      </c>
      <c r="J7786" s="17" t="s">
        <v>144</v>
      </c>
      <c r="K7786" s="17">
        <f>IF(BASE_MARKET_DATA[[#This Row],[DATE]]=_xlfn.MAXIFS(A:A,H:H,BASE_MARKET_DATA[[#This Row],[LABEL]]),1,0)</f>
        <v>0</v>
      </c>
      <c r="L7786" s="17">
        <f>IF(BASE_MARKET_DATA[[#This Row],[VARP]]&gt;0,1,0)</f>
        <v>0</v>
      </c>
    </row>
    <row r="7787" spans="1:12">
      <c r="A7787" s="1">
        <v>43887</v>
      </c>
      <c r="B7787" s="17" t="s">
        <v>99</v>
      </c>
      <c r="C7787">
        <v>110.28600300000001</v>
      </c>
      <c r="D7787">
        <v>110.85700200000001</v>
      </c>
      <c r="E7787">
        <v>-0.57099900000000048</v>
      </c>
      <c r="F7787">
        <v>-5.1507707199225936E-3</v>
      </c>
      <c r="G7787" s="17" t="s">
        <v>2</v>
      </c>
      <c r="H7787" s="17" t="s">
        <v>100</v>
      </c>
      <c r="I7787" s="17" t="s">
        <v>38</v>
      </c>
      <c r="J7787" s="17" t="s">
        <v>144</v>
      </c>
      <c r="K7787" s="17">
        <f>IF(BASE_MARKET_DATA[[#This Row],[DATE]]=_xlfn.MAXIFS(A:A,H:H,BASE_MARKET_DATA[[#This Row],[LABEL]]),1,0)</f>
        <v>0</v>
      </c>
      <c r="L7787" s="17">
        <f>IF(BASE_MARKET_DATA[[#This Row],[VARP]]&gt;0,1,0)</f>
        <v>0</v>
      </c>
    </row>
    <row r="7788" spans="1:12">
      <c r="A7788" s="1">
        <v>43888</v>
      </c>
      <c r="B7788" s="17" t="s">
        <v>99</v>
      </c>
      <c r="C7788">
        <v>110.362999</v>
      </c>
      <c r="D7788">
        <v>110.28600300000001</v>
      </c>
      <c r="E7788">
        <v>7.6995999999994069E-2</v>
      </c>
      <c r="F7788">
        <v>6.981484314015267E-4</v>
      </c>
      <c r="G7788" s="17" t="s">
        <v>2</v>
      </c>
      <c r="H7788" s="17" t="s">
        <v>100</v>
      </c>
      <c r="I7788" s="17" t="s">
        <v>38</v>
      </c>
      <c r="J7788" s="17" t="s">
        <v>144</v>
      </c>
      <c r="K7788" s="17">
        <f>IF(BASE_MARKET_DATA[[#This Row],[DATE]]=_xlfn.MAXIFS(A:A,H:H,BASE_MARKET_DATA[[#This Row],[LABEL]]),1,0)</f>
        <v>0</v>
      </c>
      <c r="L7788" s="17">
        <f>IF(BASE_MARKET_DATA[[#This Row],[VARP]]&gt;0,1,0)</f>
        <v>1</v>
      </c>
    </row>
    <row r="7789" spans="1:12">
      <c r="A7789" s="1">
        <v>43889</v>
      </c>
      <c r="B7789" s="17" t="s">
        <v>99</v>
      </c>
      <c r="C7789">
        <v>109.660004</v>
      </c>
      <c r="D7789">
        <v>110.362999</v>
      </c>
      <c r="E7789">
        <v>-0.70299500000000137</v>
      </c>
      <c r="F7789">
        <v>-6.3698432116727939E-3</v>
      </c>
      <c r="G7789" s="17" t="s">
        <v>2</v>
      </c>
      <c r="H7789" s="17" t="s">
        <v>100</v>
      </c>
      <c r="I7789" s="17" t="s">
        <v>38</v>
      </c>
      <c r="J7789" s="17" t="s">
        <v>144</v>
      </c>
      <c r="K7789" s="17">
        <f>IF(BASE_MARKET_DATA[[#This Row],[DATE]]=_xlfn.MAXIFS(A:A,H:H,BASE_MARKET_DATA[[#This Row],[LABEL]]),1,0)</f>
        <v>0</v>
      </c>
      <c r="L7789" s="17">
        <f>IF(BASE_MARKET_DATA[[#This Row],[VARP]]&gt;0,1,0)</f>
        <v>0</v>
      </c>
    </row>
    <row r="7790" spans="1:12">
      <c r="A7790" s="1">
        <v>43892</v>
      </c>
      <c r="B7790" s="17" t="s">
        <v>99</v>
      </c>
      <c r="C7790">
        <v>107.69699900000001</v>
      </c>
      <c r="D7790">
        <v>109.660004</v>
      </c>
      <c r="E7790">
        <v>-1.9630049999999954</v>
      </c>
      <c r="F7790">
        <v>-1.7900829184722584E-2</v>
      </c>
      <c r="G7790" s="17" t="s">
        <v>2</v>
      </c>
      <c r="H7790" s="17" t="s">
        <v>100</v>
      </c>
      <c r="I7790" s="17" t="s">
        <v>38</v>
      </c>
      <c r="J7790" s="17" t="s">
        <v>144</v>
      </c>
      <c r="K7790" s="17">
        <f>IF(BASE_MARKET_DATA[[#This Row],[DATE]]=_xlfn.MAXIFS(A:A,H:H,BASE_MARKET_DATA[[#This Row],[LABEL]]),1,0)</f>
        <v>0</v>
      </c>
      <c r="L7790" s="17">
        <f>IF(BASE_MARKET_DATA[[#This Row],[VARP]]&gt;0,1,0)</f>
        <v>0</v>
      </c>
    </row>
    <row r="7791" spans="1:12">
      <c r="A7791" s="1">
        <v>43893</v>
      </c>
      <c r="B7791" s="17" t="s">
        <v>99</v>
      </c>
      <c r="C7791">
        <v>108.48699999999999</v>
      </c>
      <c r="D7791">
        <v>107.69699900000001</v>
      </c>
      <c r="E7791">
        <v>0.79000099999998952</v>
      </c>
      <c r="F7791">
        <v>7.3354040255103996E-3</v>
      </c>
      <c r="G7791" s="17" t="s">
        <v>2</v>
      </c>
      <c r="H7791" s="17" t="s">
        <v>100</v>
      </c>
      <c r="I7791" s="17" t="s">
        <v>38</v>
      </c>
      <c r="J7791" s="17" t="s">
        <v>144</v>
      </c>
      <c r="K7791" s="17">
        <f>IF(BASE_MARKET_DATA[[#This Row],[DATE]]=_xlfn.MAXIFS(A:A,H:H,BASE_MARKET_DATA[[#This Row],[LABEL]]),1,0)</f>
        <v>0</v>
      </c>
      <c r="L7791" s="17">
        <f>IF(BASE_MARKET_DATA[[#This Row],[VARP]]&gt;0,1,0)</f>
        <v>1</v>
      </c>
    </row>
    <row r="7792" spans="1:12">
      <c r="A7792" s="1">
        <v>43894</v>
      </c>
      <c r="B7792" s="17" t="s">
        <v>99</v>
      </c>
      <c r="C7792">
        <v>107.037003</v>
      </c>
      <c r="D7792">
        <v>108.48699999999999</v>
      </c>
      <c r="E7792">
        <v>-1.4499969999999962</v>
      </c>
      <c r="F7792">
        <v>-1.336562906154651E-2</v>
      </c>
      <c r="G7792" s="17" t="s">
        <v>2</v>
      </c>
      <c r="H7792" s="17" t="s">
        <v>100</v>
      </c>
      <c r="I7792" s="17" t="s">
        <v>38</v>
      </c>
      <c r="J7792" s="17" t="s">
        <v>144</v>
      </c>
      <c r="K7792" s="17">
        <f>IF(BASE_MARKET_DATA[[#This Row],[DATE]]=_xlfn.MAXIFS(A:A,H:H,BASE_MARKET_DATA[[#This Row],[LABEL]]),1,0)</f>
        <v>0</v>
      </c>
      <c r="L7792" s="17">
        <f>IF(BASE_MARKET_DATA[[#This Row],[VARP]]&gt;0,1,0)</f>
        <v>0</v>
      </c>
    </row>
    <row r="7793" spans="1:12">
      <c r="A7793" s="1">
        <v>43895</v>
      </c>
      <c r="B7793" s="17" t="s">
        <v>99</v>
      </c>
      <c r="C7793">
        <v>107.677002</v>
      </c>
      <c r="D7793">
        <v>107.037003</v>
      </c>
      <c r="E7793">
        <v>0.63999900000000309</v>
      </c>
      <c r="F7793">
        <v>5.9792313131189134E-3</v>
      </c>
      <c r="G7793" s="17" t="s">
        <v>2</v>
      </c>
      <c r="H7793" s="17" t="s">
        <v>100</v>
      </c>
      <c r="I7793" s="17" t="s">
        <v>38</v>
      </c>
      <c r="J7793" s="17" t="s">
        <v>144</v>
      </c>
      <c r="K7793" s="17">
        <f>IF(BASE_MARKET_DATA[[#This Row],[DATE]]=_xlfn.MAXIFS(A:A,H:H,BASE_MARKET_DATA[[#This Row],[LABEL]]),1,0)</f>
        <v>0</v>
      </c>
      <c r="L7793" s="17">
        <f>IF(BASE_MARKET_DATA[[#This Row],[VARP]]&gt;0,1,0)</f>
        <v>1</v>
      </c>
    </row>
    <row r="7794" spans="1:12">
      <c r="A7794" s="1">
        <v>43896</v>
      </c>
      <c r="B7794" s="17" t="s">
        <v>99</v>
      </c>
      <c r="C7794">
        <v>106.248001</v>
      </c>
      <c r="D7794">
        <v>107.677002</v>
      </c>
      <c r="E7794">
        <v>-1.4290009999999995</v>
      </c>
      <c r="F7794">
        <v>-1.3271181157142539E-2</v>
      </c>
      <c r="G7794" s="17" t="s">
        <v>2</v>
      </c>
      <c r="H7794" s="17" t="s">
        <v>100</v>
      </c>
      <c r="I7794" s="17" t="s">
        <v>38</v>
      </c>
      <c r="J7794" s="17" t="s">
        <v>144</v>
      </c>
      <c r="K7794" s="17">
        <f>IF(BASE_MARKET_DATA[[#This Row],[DATE]]=_xlfn.MAXIFS(A:A,H:H,BASE_MARKET_DATA[[#This Row],[LABEL]]),1,0)</f>
        <v>0</v>
      </c>
      <c r="L7794" s="17">
        <f>IF(BASE_MARKET_DATA[[#This Row],[VARP]]&gt;0,1,0)</f>
        <v>0</v>
      </c>
    </row>
    <row r="7795" spans="1:12">
      <c r="A7795" s="1">
        <v>43899</v>
      </c>
      <c r="B7795" s="17" t="s">
        <v>99</v>
      </c>
      <c r="C7795">
        <v>103.93800400000001</v>
      </c>
      <c r="D7795">
        <v>106.248001</v>
      </c>
      <c r="E7795">
        <v>-2.3099969999999956</v>
      </c>
      <c r="F7795">
        <v>-2.1741557283510637E-2</v>
      </c>
      <c r="G7795" s="17" t="s">
        <v>2</v>
      </c>
      <c r="H7795" s="17" t="s">
        <v>100</v>
      </c>
      <c r="I7795" s="17" t="s">
        <v>38</v>
      </c>
      <c r="J7795" s="17" t="s">
        <v>144</v>
      </c>
      <c r="K7795" s="17">
        <f>IF(BASE_MARKET_DATA[[#This Row],[DATE]]=_xlfn.MAXIFS(A:A,H:H,BASE_MARKET_DATA[[#This Row],[LABEL]]),1,0)</f>
        <v>0</v>
      </c>
      <c r="L7795" s="17">
        <f>IF(BASE_MARKET_DATA[[#This Row],[VARP]]&gt;0,1,0)</f>
        <v>0</v>
      </c>
    </row>
    <row r="7796" spans="1:12">
      <c r="A7796" s="1">
        <v>43900</v>
      </c>
      <c r="B7796" s="17" t="s">
        <v>99</v>
      </c>
      <c r="C7796">
        <v>103.11199999999999</v>
      </c>
      <c r="D7796">
        <v>103.93800400000001</v>
      </c>
      <c r="E7796">
        <v>-0.82600400000001173</v>
      </c>
      <c r="F7796">
        <v>-7.9470835326028739E-3</v>
      </c>
      <c r="G7796" s="17" t="s">
        <v>2</v>
      </c>
      <c r="H7796" s="17" t="s">
        <v>100</v>
      </c>
      <c r="I7796" s="17" t="s">
        <v>38</v>
      </c>
      <c r="J7796" s="17" t="s">
        <v>144</v>
      </c>
      <c r="K7796" s="17">
        <f>IF(BASE_MARKET_DATA[[#This Row],[DATE]]=_xlfn.MAXIFS(A:A,H:H,BASE_MARKET_DATA[[#This Row],[LABEL]]),1,0)</f>
        <v>0</v>
      </c>
      <c r="L7796" s="17">
        <f>IF(BASE_MARKET_DATA[[#This Row],[VARP]]&gt;0,1,0)</f>
        <v>0</v>
      </c>
    </row>
    <row r="7797" spans="1:12">
      <c r="A7797" s="1">
        <v>43901</v>
      </c>
      <c r="B7797" s="17" t="s">
        <v>99</v>
      </c>
      <c r="C7797">
        <v>105.02600100000001</v>
      </c>
      <c r="D7797">
        <v>103.11199999999999</v>
      </c>
      <c r="E7797">
        <v>1.9140010000000132</v>
      </c>
      <c r="F7797">
        <v>1.8562349678020146E-2</v>
      </c>
      <c r="G7797" s="17" t="s">
        <v>2</v>
      </c>
      <c r="H7797" s="17" t="s">
        <v>100</v>
      </c>
      <c r="I7797" s="17" t="s">
        <v>38</v>
      </c>
      <c r="J7797" s="17" t="s">
        <v>144</v>
      </c>
      <c r="K7797" s="17">
        <f>IF(BASE_MARKET_DATA[[#This Row],[DATE]]=_xlfn.MAXIFS(A:A,H:H,BASE_MARKET_DATA[[#This Row],[LABEL]]),1,0)</f>
        <v>0</v>
      </c>
      <c r="L7797" s="17">
        <f>IF(BASE_MARKET_DATA[[#This Row],[VARP]]&gt;0,1,0)</f>
        <v>1</v>
      </c>
    </row>
    <row r="7798" spans="1:12">
      <c r="A7798" s="1">
        <v>43902</v>
      </c>
      <c r="B7798" s="17" t="s">
        <v>99</v>
      </c>
      <c r="C7798">
        <v>104.550003</v>
      </c>
      <c r="D7798">
        <v>105.02600100000001</v>
      </c>
      <c r="E7798">
        <v>-0.47599800000000414</v>
      </c>
      <c r="F7798">
        <v>-4.5321919854875185E-3</v>
      </c>
      <c r="G7798" s="17" t="s">
        <v>2</v>
      </c>
      <c r="H7798" s="17" t="s">
        <v>100</v>
      </c>
      <c r="I7798" s="17" t="s">
        <v>38</v>
      </c>
      <c r="J7798" s="17" t="s">
        <v>144</v>
      </c>
      <c r="K7798" s="17">
        <f>IF(BASE_MARKET_DATA[[#This Row],[DATE]]=_xlfn.MAXIFS(A:A,H:H,BASE_MARKET_DATA[[#This Row],[LABEL]]),1,0)</f>
        <v>0</v>
      </c>
      <c r="L7798" s="17">
        <f>IF(BASE_MARKET_DATA[[#This Row],[VARP]]&gt;0,1,0)</f>
        <v>0</v>
      </c>
    </row>
    <row r="7799" spans="1:12">
      <c r="A7799" s="1">
        <v>43903</v>
      </c>
      <c r="B7799" s="17" t="s">
        <v>99</v>
      </c>
      <c r="C7799">
        <v>104.610001</v>
      </c>
      <c r="D7799">
        <v>104.550003</v>
      </c>
      <c r="E7799">
        <v>5.9997999999993112E-2</v>
      </c>
      <c r="F7799">
        <v>5.738689457521404E-4</v>
      </c>
      <c r="G7799" s="17" t="s">
        <v>2</v>
      </c>
      <c r="H7799" s="17" t="s">
        <v>100</v>
      </c>
      <c r="I7799" s="17" t="s">
        <v>38</v>
      </c>
      <c r="J7799" s="17" t="s">
        <v>144</v>
      </c>
      <c r="K7799" s="17">
        <f>IF(BASE_MARKET_DATA[[#This Row],[DATE]]=_xlfn.MAXIFS(A:A,H:H,BASE_MARKET_DATA[[#This Row],[LABEL]]),1,0)</f>
        <v>0</v>
      </c>
      <c r="L7799" s="17">
        <f>IF(BASE_MARKET_DATA[[#This Row],[VARP]]&gt;0,1,0)</f>
        <v>1</v>
      </c>
    </row>
    <row r="7800" spans="1:12">
      <c r="A7800" s="1">
        <v>43906</v>
      </c>
      <c r="B7800" s="17" t="s">
        <v>99</v>
      </c>
      <c r="C7800">
        <v>106.68800400000001</v>
      </c>
      <c r="D7800">
        <v>104.610001</v>
      </c>
      <c r="E7800">
        <v>2.0780030000000096</v>
      </c>
      <c r="F7800">
        <v>1.9864286207205081E-2</v>
      </c>
      <c r="G7800" s="17" t="s">
        <v>2</v>
      </c>
      <c r="H7800" s="17" t="s">
        <v>100</v>
      </c>
      <c r="I7800" s="17" t="s">
        <v>38</v>
      </c>
      <c r="J7800" s="17" t="s">
        <v>144</v>
      </c>
      <c r="K7800" s="17">
        <f>IF(BASE_MARKET_DATA[[#This Row],[DATE]]=_xlfn.MAXIFS(A:A,H:H,BASE_MARKET_DATA[[#This Row],[LABEL]]),1,0)</f>
        <v>0</v>
      </c>
      <c r="L7800" s="17">
        <f>IF(BASE_MARKET_DATA[[#This Row],[VARP]]&gt;0,1,0)</f>
        <v>1</v>
      </c>
    </row>
    <row r="7801" spans="1:12">
      <c r="A7801" s="1">
        <v>43907</v>
      </c>
      <c r="B7801" s="17" t="s">
        <v>99</v>
      </c>
      <c r="C7801">
        <v>106.175003</v>
      </c>
      <c r="D7801">
        <v>106.68800400000001</v>
      </c>
      <c r="E7801">
        <v>-0.5130010000000027</v>
      </c>
      <c r="F7801">
        <v>-4.8084225101821445E-3</v>
      </c>
      <c r="G7801" s="17" t="s">
        <v>2</v>
      </c>
      <c r="H7801" s="17" t="s">
        <v>100</v>
      </c>
      <c r="I7801" s="17" t="s">
        <v>38</v>
      </c>
      <c r="J7801" s="17" t="s">
        <v>144</v>
      </c>
      <c r="K7801" s="17">
        <f>IF(BASE_MARKET_DATA[[#This Row],[DATE]]=_xlfn.MAXIFS(A:A,H:H,BASE_MARKET_DATA[[#This Row],[LABEL]]),1,0)</f>
        <v>0</v>
      </c>
      <c r="L7801" s="17">
        <f>IF(BASE_MARKET_DATA[[#This Row],[VARP]]&gt;0,1,0)</f>
        <v>0</v>
      </c>
    </row>
    <row r="7802" spans="1:12">
      <c r="A7802" s="1">
        <v>43908</v>
      </c>
      <c r="B7802" s="17" t="s">
        <v>99</v>
      </c>
      <c r="C7802">
        <v>107.376999</v>
      </c>
      <c r="D7802">
        <v>106.175003</v>
      </c>
      <c r="E7802">
        <v>1.2019959999999941</v>
      </c>
      <c r="F7802">
        <v>1.132089442936012E-2</v>
      </c>
      <c r="G7802" s="17" t="s">
        <v>2</v>
      </c>
      <c r="H7802" s="17" t="s">
        <v>100</v>
      </c>
      <c r="I7802" s="17" t="s">
        <v>38</v>
      </c>
      <c r="J7802" s="17" t="s">
        <v>144</v>
      </c>
      <c r="K7802" s="17">
        <f>IF(BASE_MARKET_DATA[[#This Row],[DATE]]=_xlfn.MAXIFS(A:A,H:H,BASE_MARKET_DATA[[#This Row],[LABEL]]),1,0)</f>
        <v>0</v>
      </c>
      <c r="L7802" s="17">
        <f>IF(BASE_MARKET_DATA[[#This Row],[VARP]]&gt;0,1,0)</f>
        <v>1</v>
      </c>
    </row>
    <row r="7803" spans="1:12">
      <c r="A7803" s="1">
        <v>43909</v>
      </c>
      <c r="B7803" s="17" t="s">
        <v>99</v>
      </c>
      <c r="C7803">
        <v>108.360001</v>
      </c>
      <c r="D7803">
        <v>107.376999</v>
      </c>
      <c r="E7803">
        <v>0.98300199999999904</v>
      </c>
      <c r="F7803">
        <v>9.1546793927440549E-3</v>
      </c>
      <c r="G7803" s="17" t="s">
        <v>2</v>
      </c>
      <c r="H7803" s="17" t="s">
        <v>100</v>
      </c>
      <c r="I7803" s="17" t="s">
        <v>38</v>
      </c>
      <c r="J7803" s="17" t="s">
        <v>144</v>
      </c>
      <c r="K7803" s="17">
        <f>IF(BASE_MARKET_DATA[[#This Row],[DATE]]=_xlfn.MAXIFS(A:A,H:H,BASE_MARKET_DATA[[#This Row],[LABEL]]),1,0)</f>
        <v>0</v>
      </c>
      <c r="L7803" s="17">
        <f>IF(BASE_MARKET_DATA[[#This Row],[VARP]]&gt;0,1,0)</f>
        <v>1</v>
      </c>
    </row>
    <row r="7804" spans="1:12">
      <c r="A7804" s="1">
        <v>43910</v>
      </c>
      <c r="B7804" s="17" t="s">
        <v>99</v>
      </c>
      <c r="C7804">
        <v>111.291</v>
      </c>
      <c r="D7804">
        <v>108.360001</v>
      </c>
      <c r="E7804">
        <v>2.9309989999999999</v>
      </c>
      <c r="F7804">
        <v>2.7048716989214499E-2</v>
      </c>
      <c r="G7804" s="17" t="s">
        <v>2</v>
      </c>
      <c r="H7804" s="17" t="s">
        <v>100</v>
      </c>
      <c r="I7804" s="17" t="s">
        <v>38</v>
      </c>
      <c r="J7804" s="17" t="s">
        <v>144</v>
      </c>
      <c r="K7804" s="17">
        <f>IF(BASE_MARKET_DATA[[#This Row],[DATE]]=_xlfn.MAXIFS(A:A,H:H,BASE_MARKET_DATA[[#This Row],[LABEL]]),1,0)</f>
        <v>0</v>
      </c>
      <c r="L7804" s="17">
        <f>IF(BASE_MARKET_DATA[[#This Row],[VARP]]&gt;0,1,0)</f>
        <v>1</v>
      </c>
    </row>
    <row r="7805" spans="1:12">
      <c r="A7805" s="1">
        <v>43913</v>
      </c>
      <c r="B7805" s="17" t="s">
        <v>99</v>
      </c>
      <c r="C7805">
        <v>110.46199799999999</v>
      </c>
      <c r="D7805">
        <v>111.291</v>
      </c>
      <c r="E7805">
        <v>-0.82900200000000268</v>
      </c>
      <c r="F7805">
        <v>-7.4489581367765834E-3</v>
      </c>
      <c r="G7805" s="17" t="s">
        <v>2</v>
      </c>
      <c r="H7805" s="17" t="s">
        <v>100</v>
      </c>
      <c r="I7805" s="17" t="s">
        <v>38</v>
      </c>
      <c r="J7805" s="17" t="s">
        <v>144</v>
      </c>
      <c r="K7805" s="17">
        <f>IF(BASE_MARKET_DATA[[#This Row],[DATE]]=_xlfn.MAXIFS(A:A,H:H,BASE_MARKET_DATA[[#This Row],[LABEL]]),1,0)</f>
        <v>0</v>
      </c>
      <c r="L7805" s="17">
        <f>IF(BASE_MARKET_DATA[[#This Row],[VARP]]&gt;0,1,0)</f>
        <v>0</v>
      </c>
    </row>
    <row r="7806" spans="1:12">
      <c r="A7806" s="1">
        <v>43914</v>
      </c>
      <c r="B7806" s="17" t="s">
        <v>99</v>
      </c>
      <c r="C7806">
        <v>110.827003</v>
      </c>
      <c r="D7806">
        <v>110.46199799999999</v>
      </c>
      <c r="E7806">
        <v>0.36500500000001068</v>
      </c>
      <c r="F7806">
        <v>3.3043490667261938E-3</v>
      </c>
      <c r="G7806" s="17" t="s">
        <v>2</v>
      </c>
      <c r="H7806" s="17" t="s">
        <v>100</v>
      </c>
      <c r="I7806" s="17" t="s">
        <v>38</v>
      </c>
      <c r="J7806" s="17" t="s">
        <v>144</v>
      </c>
      <c r="K7806" s="17">
        <f>IF(BASE_MARKET_DATA[[#This Row],[DATE]]=_xlfn.MAXIFS(A:A,H:H,BASE_MARKET_DATA[[#This Row],[LABEL]]),1,0)</f>
        <v>0</v>
      </c>
      <c r="L7806" s="17">
        <f>IF(BASE_MARKET_DATA[[#This Row],[VARP]]&gt;0,1,0)</f>
        <v>1</v>
      </c>
    </row>
    <row r="7807" spans="1:12">
      <c r="A7807" s="1">
        <v>43915</v>
      </c>
      <c r="B7807" s="17" t="s">
        <v>99</v>
      </c>
      <c r="C7807">
        <v>111.120003</v>
      </c>
      <c r="D7807">
        <v>110.827003</v>
      </c>
      <c r="E7807">
        <v>0.29299999999999216</v>
      </c>
      <c r="F7807">
        <v>2.6437600229972124E-3</v>
      </c>
      <c r="G7807" s="17" t="s">
        <v>2</v>
      </c>
      <c r="H7807" s="17" t="s">
        <v>100</v>
      </c>
      <c r="I7807" s="17" t="s">
        <v>38</v>
      </c>
      <c r="J7807" s="17" t="s">
        <v>144</v>
      </c>
      <c r="K7807" s="17">
        <f>IF(BASE_MARKET_DATA[[#This Row],[DATE]]=_xlfn.MAXIFS(A:A,H:H,BASE_MARKET_DATA[[#This Row],[LABEL]]),1,0)</f>
        <v>0</v>
      </c>
      <c r="L7807" s="17">
        <f>IF(BASE_MARKET_DATA[[#This Row],[VARP]]&gt;0,1,0)</f>
        <v>1</v>
      </c>
    </row>
    <row r="7808" spans="1:12">
      <c r="A7808" s="1">
        <v>43916</v>
      </c>
      <c r="B7808" s="17" t="s">
        <v>99</v>
      </c>
      <c r="C7808">
        <v>110.87599899999999</v>
      </c>
      <c r="D7808">
        <v>111.120003</v>
      </c>
      <c r="E7808">
        <v>-0.24400400000000388</v>
      </c>
      <c r="F7808">
        <v>-2.1958602718900565E-3</v>
      </c>
      <c r="G7808" s="17" t="s">
        <v>2</v>
      </c>
      <c r="H7808" s="17" t="s">
        <v>100</v>
      </c>
      <c r="I7808" s="17" t="s">
        <v>38</v>
      </c>
      <c r="J7808" s="17" t="s">
        <v>144</v>
      </c>
      <c r="K7808" s="17">
        <f>IF(BASE_MARKET_DATA[[#This Row],[DATE]]=_xlfn.MAXIFS(A:A,H:H,BASE_MARKET_DATA[[#This Row],[LABEL]]),1,0)</f>
        <v>0</v>
      </c>
      <c r="L7808" s="17">
        <f>IF(BASE_MARKET_DATA[[#This Row],[VARP]]&gt;0,1,0)</f>
        <v>0</v>
      </c>
    </row>
    <row r="7809" spans="1:12">
      <c r="A7809" s="1">
        <v>43917</v>
      </c>
      <c r="B7809" s="17" t="s">
        <v>99</v>
      </c>
      <c r="C7809">
        <v>109.10900100000001</v>
      </c>
      <c r="D7809">
        <v>110.87599899999999</v>
      </c>
      <c r="E7809">
        <v>-1.7669979999999867</v>
      </c>
      <c r="F7809">
        <v>-1.5936704209537602E-2</v>
      </c>
      <c r="G7809" s="17" t="s">
        <v>2</v>
      </c>
      <c r="H7809" s="17" t="s">
        <v>100</v>
      </c>
      <c r="I7809" s="17" t="s">
        <v>38</v>
      </c>
      <c r="J7809" s="17" t="s">
        <v>144</v>
      </c>
      <c r="K7809" s="17">
        <f>IF(BASE_MARKET_DATA[[#This Row],[DATE]]=_xlfn.MAXIFS(A:A,H:H,BASE_MARKET_DATA[[#This Row],[LABEL]]),1,0)</f>
        <v>0</v>
      </c>
      <c r="L7809" s="17">
        <f>IF(BASE_MARKET_DATA[[#This Row],[VARP]]&gt;0,1,0)</f>
        <v>0</v>
      </c>
    </row>
    <row r="7810" spans="1:12">
      <c r="A7810" s="1">
        <v>43920</v>
      </c>
      <c r="B7810" s="17" t="s">
        <v>99</v>
      </c>
      <c r="C7810">
        <v>107.41300200000001</v>
      </c>
      <c r="D7810">
        <v>109.10900100000001</v>
      </c>
      <c r="E7810">
        <v>-1.6959990000000005</v>
      </c>
      <c r="F7810">
        <v>-1.5544079630973803E-2</v>
      </c>
      <c r="G7810" s="17" t="s">
        <v>2</v>
      </c>
      <c r="H7810" s="17" t="s">
        <v>100</v>
      </c>
      <c r="I7810" s="17" t="s">
        <v>38</v>
      </c>
      <c r="J7810" s="17" t="s">
        <v>144</v>
      </c>
      <c r="K7810" s="17">
        <f>IF(BASE_MARKET_DATA[[#This Row],[DATE]]=_xlfn.MAXIFS(A:A,H:H,BASE_MARKET_DATA[[#This Row],[LABEL]]),1,0)</f>
        <v>0</v>
      </c>
      <c r="L7810" s="17">
        <f>IF(BASE_MARKET_DATA[[#This Row],[VARP]]&gt;0,1,0)</f>
        <v>0</v>
      </c>
    </row>
    <row r="7811" spans="1:12">
      <c r="A7811" s="1">
        <v>43921</v>
      </c>
      <c r="B7811" s="17" t="s">
        <v>99</v>
      </c>
      <c r="C7811">
        <v>108.035004</v>
      </c>
      <c r="D7811">
        <v>107.41300200000001</v>
      </c>
      <c r="E7811">
        <v>0.62200199999999484</v>
      </c>
      <c r="F7811">
        <v>5.7907514771814569E-3</v>
      </c>
      <c r="G7811" s="17" t="s">
        <v>2</v>
      </c>
      <c r="H7811" s="17" t="s">
        <v>100</v>
      </c>
      <c r="I7811" s="17" t="s">
        <v>38</v>
      </c>
      <c r="J7811" s="17" t="s">
        <v>144</v>
      </c>
      <c r="K7811" s="17">
        <f>IF(BASE_MARKET_DATA[[#This Row],[DATE]]=_xlfn.MAXIFS(A:A,H:H,BASE_MARKET_DATA[[#This Row],[LABEL]]),1,0)</f>
        <v>0</v>
      </c>
      <c r="L7811" s="17">
        <f>IF(BASE_MARKET_DATA[[#This Row],[VARP]]&gt;0,1,0)</f>
        <v>1</v>
      </c>
    </row>
    <row r="7812" spans="1:12">
      <c r="A7812" s="1">
        <v>43922</v>
      </c>
      <c r="B7812" s="17" t="s">
        <v>99</v>
      </c>
      <c r="C7812">
        <v>107.508003</v>
      </c>
      <c r="D7812">
        <v>108.035004</v>
      </c>
      <c r="E7812">
        <v>-0.5270009999999985</v>
      </c>
      <c r="F7812">
        <v>-4.8780578561370578E-3</v>
      </c>
      <c r="G7812" s="17" t="s">
        <v>2</v>
      </c>
      <c r="H7812" s="17" t="s">
        <v>100</v>
      </c>
      <c r="I7812" s="17" t="s">
        <v>38</v>
      </c>
      <c r="J7812" s="17" t="s">
        <v>144</v>
      </c>
      <c r="K7812" s="17">
        <f>IF(BASE_MARKET_DATA[[#This Row],[DATE]]=_xlfn.MAXIFS(A:A,H:H,BASE_MARKET_DATA[[#This Row],[LABEL]]),1,0)</f>
        <v>0</v>
      </c>
      <c r="L7812" s="17">
        <f>IF(BASE_MARKET_DATA[[#This Row],[VARP]]&gt;0,1,0)</f>
        <v>0</v>
      </c>
    </row>
    <row r="7813" spans="1:12">
      <c r="A7813" s="1">
        <v>43923</v>
      </c>
      <c r="B7813" s="17" t="s">
        <v>99</v>
      </c>
      <c r="C7813">
        <v>107.25700400000001</v>
      </c>
      <c r="D7813">
        <v>107.508003</v>
      </c>
      <c r="E7813">
        <v>-0.25099899999999309</v>
      </c>
      <c r="F7813">
        <v>-2.3347006082886043E-3</v>
      </c>
      <c r="G7813" s="17" t="s">
        <v>2</v>
      </c>
      <c r="H7813" s="17" t="s">
        <v>100</v>
      </c>
      <c r="I7813" s="17" t="s">
        <v>38</v>
      </c>
      <c r="J7813" s="17" t="s">
        <v>144</v>
      </c>
      <c r="K7813" s="17">
        <f>IF(BASE_MARKET_DATA[[#This Row],[DATE]]=_xlfn.MAXIFS(A:A,H:H,BASE_MARKET_DATA[[#This Row],[LABEL]]),1,0)</f>
        <v>0</v>
      </c>
      <c r="L7813" s="17">
        <f>IF(BASE_MARKET_DATA[[#This Row],[VARP]]&gt;0,1,0)</f>
        <v>0</v>
      </c>
    </row>
    <row r="7814" spans="1:12">
      <c r="A7814" s="1">
        <v>43924</v>
      </c>
      <c r="B7814" s="17" t="s">
        <v>99</v>
      </c>
      <c r="C7814">
        <v>108.00099899999999</v>
      </c>
      <c r="D7814">
        <v>107.25700400000001</v>
      </c>
      <c r="E7814">
        <v>0.74399499999998397</v>
      </c>
      <c r="F7814">
        <v>6.9365633222421902E-3</v>
      </c>
      <c r="G7814" s="17" t="s">
        <v>2</v>
      </c>
      <c r="H7814" s="17" t="s">
        <v>100</v>
      </c>
      <c r="I7814" s="17" t="s">
        <v>38</v>
      </c>
      <c r="J7814" s="17" t="s">
        <v>144</v>
      </c>
      <c r="K7814" s="17">
        <f>IF(BASE_MARKET_DATA[[#This Row],[DATE]]=_xlfn.MAXIFS(A:A,H:H,BASE_MARKET_DATA[[#This Row],[LABEL]]),1,0)</f>
        <v>0</v>
      </c>
      <c r="L7814" s="17">
        <f>IF(BASE_MARKET_DATA[[#This Row],[VARP]]&gt;0,1,0)</f>
        <v>1</v>
      </c>
    </row>
    <row r="7815" spans="1:12">
      <c r="A7815" s="1">
        <v>43927</v>
      </c>
      <c r="B7815" s="17" t="s">
        <v>99</v>
      </c>
      <c r="C7815">
        <v>108.693001</v>
      </c>
      <c r="D7815">
        <v>108.00099899999999</v>
      </c>
      <c r="E7815">
        <v>0.69200200000000223</v>
      </c>
      <c r="F7815">
        <v>6.4073666577843628E-3</v>
      </c>
      <c r="G7815" s="17" t="s">
        <v>2</v>
      </c>
      <c r="H7815" s="17" t="s">
        <v>100</v>
      </c>
      <c r="I7815" s="17" t="s">
        <v>38</v>
      </c>
      <c r="J7815" s="17" t="s">
        <v>144</v>
      </c>
      <c r="K7815" s="17">
        <f>IF(BASE_MARKET_DATA[[#This Row],[DATE]]=_xlfn.MAXIFS(A:A,H:H,BASE_MARKET_DATA[[#This Row],[LABEL]]),1,0)</f>
        <v>0</v>
      </c>
      <c r="L7815" s="17">
        <f>IF(BASE_MARKET_DATA[[#This Row],[VARP]]&gt;0,1,0)</f>
        <v>1</v>
      </c>
    </row>
    <row r="7816" spans="1:12">
      <c r="A7816" s="1">
        <v>43928</v>
      </c>
      <c r="B7816" s="17" t="s">
        <v>99</v>
      </c>
      <c r="C7816">
        <v>109.114998</v>
      </c>
      <c r="D7816">
        <v>108.693001</v>
      </c>
      <c r="E7816">
        <v>0.42199700000000462</v>
      </c>
      <c r="F7816">
        <v>3.8824670964784994E-3</v>
      </c>
      <c r="G7816" s="17" t="s">
        <v>2</v>
      </c>
      <c r="H7816" s="17" t="s">
        <v>100</v>
      </c>
      <c r="I7816" s="17" t="s">
        <v>38</v>
      </c>
      <c r="J7816" s="17" t="s">
        <v>144</v>
      </c>
      <c r="K7816" s="17">
        <f>IF(BASE_MARKET_DATA[[#This Row],[DATE]]=_xlfn.MAXIFS(A:A,H:H,BASE_MARKET_DATA[[#This Row],[LABEL]]),1,0)</f>
        <v>0</v>
      </c>
      <c r="L7816" s="17">
        <f>IF(BASE_MARKET_DATA[[#This Row],[VARP]]&gt;0,1,0)</f>
        <v>1</v>
      </c>
    </row>
    <row r="7817" spans="1:12">
      <c r="A7817" s="1">
        <v>43929</v>
      </c>
      <c r="B7817" s="17" t="s">
        <v>99</v>
      </c>
      <c r="C7817">
        <v>108.65100100000001</v>
      </c>
      <c r="D7817">
        <v>109.114998</v>
      </c>
      <c r="E7817">
        <v>-0.463996999999992</v>
      </c>
      <c r="F7817">
        <v>-4.2523668469479515E-3</v>
      </c>
      <c r="G7817" s="17" t="s">
        <v>2</v>
      </c>
      <c r="H7817" s="17" t="s">
        <v>100</v>
      </c>
      <c r="I7817" s="17" t="s">
        <v>38</v>
      </c>
      <c r="J7817" s="17" t="s">
        <v>144</v>
      </c>
      <c r="K7817" s="17">
        <f>IF(BASE_MARKET_DATA[[#This Row],[DATE]]=_xlfn.MAXIFS(A:A,H:H,BASE_MARKET_DATA[[#This Row],[LABEL]]),1,0)</f>
        <v>0</v>
      </c>
      <c r="L7817" s="17">
        <f>IF(BASE_MARKET_DATA[[#This Row],[VARP]]&gt;0,1,0)</f>
        <v>0</v>
      </c>
    </row>
    <row r="7818" spans="1:12">
      <c r="A7818" s="1">
        <v>43930</v>
      </c>
      <c r="B7818" s="17" t="s">
        <v>99</v>
      </c>
      <c r="C7818">
        <v>108.92199699999999</v>
      </c>
      <c r="D7818">
        <v>108.65100100000001</v>
      </c>
      <c r="E7818">
        <v>0.27099599999998247</v>
      </c>
      <c r="F7818">
        <v>2.4941877893971953E-3</v>
      </c>
      <c r="G7818" s="17" t="s">
        <v>2</v>
      </c>
      <c r="H7818" s="17" t="s">
        <v>100</v>
      </c>
      <c r="I7818" s="17" t="s">
        <v>38</v>
      </c>
      <c r="J7818" s="17" t="s">
        <v>144</v>
      </c>
      <c r="K7818" s="17">
        <f>IF(BASE_MARKET_DATA[[#This Row],[DATE]]=_xlfn.MAXIFS(A:A,H:H,BASE_MARKET_DATA[[#This Row],[LABEL]]),1,0)</f>
        <v>0</v>
      </c>
      <c r="L7818" s="17">
        <f>IF(BASE_MARKET_DATA[[#This Row],[VARP]]&gt;0,1,0)</f>
        <v>1</v>
      </c>
    </row>
    <row r="7819" spans="1:12">
      <c r="A7819" s="1">
        <v>43931</v>
      </c>
      <c r="B7819" s="17" t="s">
        <v>99</v>
      </c>
      <c r="C7819">
        <v>108.560997</v>
      </c>
      <c r="D7819">
        <v>108.92199699999999</v>
      </c>
      <c r="E7819">
        <v>-0.36099999999999</v>
      </c>
      <c r="F7819">
        <v>-3.3142983964936854E-3</v>
      </c>
      <c r="G7819" s="17" t="s">
        <v>2</v>
      </c>
      <c r="H7819" s="17" t="s">
        <v>100</v>
      </c>
      <c r="I7819" s="17" t="s">
        <v>38</v>
      </c>
      <c r="J7819" s="17" t="s">
        <v>144</v>
      </c>
      <c r="K7819" s="17">
        <f>IF(BASE_MARKET_DATA[[#This Row],[DATE]]=_xlfn.MAXIFS(A:A,H:H,BASE_MARKET_DATA[[#This Row],[LABEL]]),1,0)</f>
        <v>0</v>
      </c>
      <c r="L7819" s="17">
        <f>IF(BASE_MARKET_DATA[[#This Row],[VARP]]&gt;0,1,0)</f>
        <v>0</v>
      </c>
    </row>
    <row r="7820" spans="1:12">
      <c r="A7820" s="1">
        <v>43934</v>
      </c>
      <c r="B7820" s="17" t="s">
        <v>99</v>
      </c>
      <c r="C7820">
        <v>108.335999</v>
      </c>
      <c r="D7820">
        <v>108.560997</v>
      </c>
      <c r="E7820">
        <v>-0.22499799999999937</v>
      </c>
      <c r="F7820">
        <v>-2.0725491310659146E-3</v>
      </c>
      <c r="G7820" s="17" t="s">
        <v>2</v>
      </c>
      <c r="H7820" s="17" t="s">
        <v>100</v>
      </c>
      <c r="I7820" s="17" t="s">
        <v>38</v>
      </c>
      <c r="J7820" s="17" t="s">
        <v>144</v>
      </c>
      <c r="K7820" s="17">
        <f>IF(BASE_MARKET_DATA[[#This Row],[DATE]]=_xlfn.MAXIFS(A:A,H:H,BASE_MARKET_DATA[[#This Row],[LABEL]]),1,0)</f>
        <v>0</v>
      </c>
      <c r="L7820" s="17">
        <f>IF(BASE_MARKET_DATA[[#This Row],[VARP]]&gt;0,1,0)</f>
        <v>0</v>
      </c>
    </row>
    <row r="7821" spans="1:12">
      <c r="A7821" s="1">
        <v>43935</v>
      </c>
      <c r="B7821" s="17" t="s">
        <v>99</v>
      </c>
      <c r="C7821">
        <v>107.623001</v>
      </c>
      <c r="D7821">
        <v>108.335999</v>
      </c>
      <c r="E7821">
        <v>-0.71299799999999891</v>
      </c>
      <c r="F7821">
        <v>-6.581358058091096E-3</v>
      </c>
      <c r="G7821" s="17" t="s">
        <v>2</v>
      </c>
      <c r="H7821" s="17" t="s">
        <v>100</v>
      </c>
      <c r="I7821" s="17" t="s">
        <v>38</v>
      </c>
      <c r="J7821" s="17" t="s">
        <v>144</v>
      </c>
      <c r="K7821" s="17">
        <f>IF(BASE_MARKET_DATA[[#This Row],[DATE]]=_xlfn.MAXIFS(A:A,H:H,BASE_MARKET_DATA[[#This Row],[LABEL]]),1,0)</f>
        <v>0</v>
      </c>
      <c r="L7821" s="17">
        <f>IF(BASE_MARKET_DATA[[#This Row],[VARP]]&gt;0,1,0)</f>
        <v>0</v>
      </c>
    </row>
    <row r="7822" spans="1:12">
      <c r="A7822" s="1">
        <v>43936</v>
      </c>
      <c r="B7822" s="17" t="s">
        <v>99</v>
      </c>
      <c r="C7822">
        <v>107.103996</v>
      </c>
      <c r="D7822">
        <v>107.623001</v>
      </c>
      <c r="E7822">
        <v>-0.51900500000000704</v>
      </c>
      <c r="F7822">
        <v>-4.8224356798971533E-3</v>
      </c>
      <c r="G7822" s="17" t="s">
        <v>2</v>
      </c>
      <c r="H7822" s="17" t="s">
        <v>100</v>
      </c>
      <c r="I7822" s="17" t="s">
        <v>38</v>
      </c>
      <c r="J7822" s="17" t="s">
        <v>144</v>
      </c>
      <c r="K7822" s="17">
        <f>IF(BASE_MARKET_DATA[[#This Row],[DATE]]=_xlfn.MAXIFS(A:A,H:H,BASE_MARKET_DATA[[#This Row],[LABEL]]),1,0)</f>
        <v>0</v>
      </c>
      <c r="L7822" s="17">
        <f>IF(BASE_MARKET_DATA[[#This Row],[VARP]]&gt;0,1,0)</f>
        <v>0</v>
      </c>
    </row>
    <row r="7823" spans="1:12">
      <c r="A7823" s="1">
        <v>43937</v>
      </c>
      <c r="B7823" s="17" t="s">
        <v>99</v>
      </c>
      <c r="C7823">
        <v>107.60900100000001</v>
      </c>
      <c r="D7823">
        <v>107.103996</v>
      </c>
      <c r="E7823">
        <v>0.50500500000001125</v>
      </c>
      <c r="F7823">
        <v>4.7150901820695026E-3</v>
      </c>
      <c r="G7823" s="17" t="s">
        <v>2</v>
      </c>
      <c r="H7823" s="17" t="s">
        <v>100</v>
      </c>
      <c r="I7823" s="17" t="s">
        <v>38</v>
      </c>
      <c r="J7823" s="17" t="s">
        <v>144</v>
      </c>
      <c r="K7823" s="17">
        <f>IF(BASE_MARKET_DATA[[#This Row],[DATE]]=_xlfn.MAXIFS(A:A,H:H,BASE_MARKET_DATA[[#This Row],[LABEL]]),1,0)</f>
        <v>0</v>
      </c>
      <c r="L7823" s="17">
        <f>IF(BASE_MARKET_DATA[[#This Row],[VARP]]&gt;0,1,0)</f>
        <v>1</v>
      </c>
    </row>
    <row r="7824" spans="1:12">
      <c r="A7824" s="1">
        <v>43938</v>
      </c>
      <c r="B7824" s="17" t="s">
        <v>99</v>
      </c>
      <c r="C7824">
        <v>107.94499999999999</v>
      </c>
      <c r="D7824">
        <v>107.60900100000001</v>
      </c>
      <c r="E7824">
        <v>0.33599899999998684</v>
      </c>
      <c r="F7824">
        <v>3.1224060894310024E-3</v>
      </c>
      <c r="G7824" s="17" t="s">
        <v>2</v>
      </c>
      <c r="H7824" s="17" t="s">
        <v>100</v>
      </c>
      <c r="I7824" s="17" t="s">
        <v>38</v>
      </c>
      <c r="J7824" s="17" t="s">
        <v>144</v>
      </c>
      <c r="K7824" s="17">
        <f>IF(BASE_MARKET_DATA[[#This Row],[DATE]]=_xlfn.MAXIFS(A:A,H:H,BASE_MARKET_DATA[[#This Row],[LABEL]]),1,0)</f>
        <v>0</v>
      </c>
      <c r="L7824" s="17">
        <f>IF(BASE_MARKET_DATA[[#This Row],[VARP]]&gt;0,1,0)</f>
        <v>1</v>
      </c>
    </row>
    <row r="7825" spans="1:12">
      <c r="A7825" s="1">
        <v>43941</v>
      </c>
      <c r="B7825" s="17" t="s">
        <v>99</v>
      </c>
      <c r="C7825">
        <v>107.66999799999999</v>
      </c>
      <c r="D7825">
        <v>107.94499999999999</v>
      </c>
      <c r="E7825">
        <v>-0.27500200000000063</v>
      </c>
      <c r="F7825">
        <v>-2.5476122099217253E-3</v>
      </c>
      <c r="G7825" s="17" t="s">
        <v>2</v>
      </c>
      <c r="H7825" s="17" t="s">
        <v>100</v>
      </c>
      <c r="I7825" s="17" t="s">
        <v>38</v>
      </c>
      <c r="J7825" s="17" t="s">
        <v>144</v>
      </c>
      <c r="K7825" s="17">
        <f>IF(BASE_MARKET_DATA[[#This Row],[DATE]]=_xlfn.MAXIFS(A:A,H:H,BASE_MARKET_DATA[[#This Row],[LABEL]]),1,0)</f>
        <v>0</v>
      </c>
      <c r="L7825" s="17">
        <f>IF(BASE_MARKET_DATA[[#This Row],[VARP]]&gt;0,1,0)</f>
        <v>0</v>
      </c>
    </row>
    <row r="7826" spans="1:12">
      <c r="A7826" s="1">
        <v>43942</v>
      </c>
      <c r="B7826" s="17" t="s">
        <v>99</v>
      </c>
      <c r="C7826">
        <v>107.668999</v>
      </c>
      <c r="D7826">
        <v>107.66999799999999</v>
      </c>
      <c r="E7826">
        <v>-9.9899999999308875E-4</v>
      </c>
      <c r="F7826">
        <v>-9.2783506877476568E-6</v>
      </c>
      <c r="G7826" s="17" t="s">
        <v>2</v>
      </c>
      <c r="H7826" s="17" t="s">
        <v>100</v>
      </c>
      <c r="I7826" s="17" t="s">
        <v>38</v>
      </c>
      <c r="J7826" s="17" t="s">
        <v>144</v>
      </c>
      <c r="K7826" s="17">
        <f>IF(BASE_MARKET_DATA[[#This Row],[DATE]]=_xlfn.MAXIFS(A:A,H:H,BASE_MARKET_DATA[[#This Row],[LABEL]]),1,0)</f>
        <v>0</v>
      </c>
      <c r="L7826" s="17">
        <f>IF(BASE_MARKET_DATA[[#This Row],[VARP]]&gt;0,1,0)</f>
        <v>0</v>
      </c>
    </row>
    <row r="7827" spans="1:12">
      <c r="A7827" s="1">
        <v>43943</v>
      </c>
      <c r="B7827" s="17" t="s">
        <v>99</v>
      </c>
      <c r="C7827">
        <v>107.721001</v>
      </c>
      <c r="D7827">
        <v>107.668999</v>
      </c>
      <c r="E7827">
        <v>5.2002000000001658E-2</v>
      </c>
      <c r="F7827">
        <v>4.8298024949597291E-4</v>
      </c>
      <c r="G7827" s="17" t="s">
        <v>2</v>
      </c>
      <c r="H7827" s="17" t="s">
        <v>100</v>
      </c>
      <c r="I7827" s="17" t="s">
        <v>38</v>
      </c>
      <c r="J7827" s="17" t="s">
        <v>144</v>
      </c>
      <c r="K7827" s="17">
        <f>IF(BASE_MARKET_DATA[[#This Row],[DATE]]=_xlfn.MAXIFS(A:A,H:H,BASE_MARKET_DATA[[#This Row],[LABEL]]),1,0)</f>
        <v>0</v>
      </c>
      <c r="L7827" s="17">
        <f>IF(BASE_MARKET_DATA[[#This Row],[VARP]]&gt;0,1,0)</f>
        <v>1</v>
      </c>
    </row>
    <row r="7828" spans="1:12">
      <c r="A7828" s="1">
        <v>43944</v>
      </c>
      <c r="B7828" s="17" t="s">
        <v>99</v>
      </c>
      <c r="C7828">
        <v>107.81300400000001</v>
      </c>
      <c r="D7828">
        <v>107.721001</v>
      </c>
      <c r="E7828">
        <v>9.2003000000005386E-2</v>
      </c>
      <c r="F7828">
        <v>8.5408601058214626E-4</v>
      </c>
      <c r="G7828" s="17" t="s">
        <v>2</v>
      </c>
      <c r="H7828" s="17" t="s">
        <v>100</v>
      </c>
      <c r="I7828" s="17" t="s">
        <v>38</v>
      </c>
      <c r="J7828" s="17" t="s">
        <v>144</v>
      </c>
      <c r="K7828" s="17">
        <f>IF(BASE_MARKET_DATA[[#This Row],[DATE]]=_xlfn.MAXIFS(A:A,H:H,BASE_MARKET_DATA[[#This Row],[LABEL]]),1,0)</f>
        <v>0</v>
      </c>
      <c r="L7828" s="17">
        <f>IF(BASE_MARKET_DATA[[#This Row],[VARP]]&gt;0,1,0)</f>
        <v>1</v>
      </c>
    </row>
    <row r="7829" spans="1:12">
      <c r="A7829" s="1">
        <v>43945</v>
      </c>
      <c r="B7829" s="17" t="s">
        <v>99</v>
      </c>
      <c r="C7829">
        <v>107.667</v>
      </c>
      <c r="D7829">
        <v>107.81300400000001</v>
      </c>
      <c r="E7829">
        <v>-0.14600400000000491</v>
      </c>
      <c r="F7829">
        <v>-1.3542336692520403E-3</v>
      </c>
      <c r="G7829" s="17" t="s">
        <v>2</v>
      </c>
      <c r="H7829" s="17" t="s">
        <v>100</v>
      </c>
      <c r="I7829" s="17" t="s">
        <v>38</v>
      </c>
      <c r="J7829" s="17" t="s">
        <v>144</v>
      </c>
      <c r="K7829" s="17">
        <f>IF(BASE_MARKET_DATA[[#This Row],[DATE]]=_xlfn.MAXIFS(A:A,H:H,BASE_MARKET_DATA[[#This Row],[LABEL]]),1,0)</f>
        <v>0</v>
      </c>
      <c r="L7829" s="17">
        <f>IF(BASE_MARKET_DATA[[#This Row],[VARP]]&gt;0,1,0)</f>
        <v>0</v>
      </c>
    </row>
    <row r="7830" spans="1:12">
      <c r="A7830" s="1">
        <v>43948</v>
      </c>
      <c r="B7830" s="17" t="s">
        <v>99</v>
      </c>
      <c r="C7830">
        <v>107.495003</v>
      </c>
      <c r="D7830">
        <v>107.667</v>
      </c>
      <c r="E7830">
        <v>-0.17199700000000462</v>
      </c>
      <c r="F7830">
        <v>-1.5974904102464508E-3</v>
      </c>
      <c r="G7830" s="17" t="s">
        <v>2</v>
      </c>
      <c r="H7830" s="17" t="s">
        <v>100</v>
      </c>
      <c r="I7830" s="17" t="s">
        <v>38</v>
      </c>
      <c r="J7830" s="17" t="s">
        <v>144</v>
      </c>
      <c r="K7830" s="17">
        <f>IF(BASE_MARKET_DATA[[#This Row],[DATE]]=_xlfn.MAXIFS(A:A,H:H,BASE_MARKET_DATA[[#This Row],[LABEL]]),1,0)</f>
        <v>0</v>
      </c>
      <c r="L7830" s="17">
        <f>IF(BASE_MARKET_DATA[[#This Row],[VARP]]&gt;0,1,0)</f>
        <v>0</v>
      </c>
    </row>
    <row r="7831" spans="1:12">
      <c r="A7831" s="1">
        <v>43949</v>
      </c>
      <c r="B7831" s="17" t="s">
        <v>99</v>
      </c>
      <c r="C7831">
        <v>107.28299699999999</v>
      </c>
      <c r="D7831">
        <v>107.495003</v>
      </c>
      <c r="E7831">
        <v>-0.21200600000000236</v>
      </c>
      <c r="F7831">
        <v>-1.9722405142869976E-3</v>
      </c>
      <c r="G7831" s="17" t="s">
        <v>2</v>
      </c>
      <c r="H7831" s="17" t="s">
        <v>100</v>
      </c>
      <c r="I7831" s="17" t="s">
        <v>38</v>
      </c>
      <c r="J7831" s="17" t="s">
        <v>144</v>
      </c>
      <c r="K7831" s="17">
        <f>IF(BASE_MARKET_DATA[[#This Row],[DATE]]=_xlfn.MAXIFS(A:A,H:H,BASE_MARKET_DATA[[#This Row],[LABEL]]),1,0)</f>
        <v>0</v>
      </c>
      <c r="L7831" s="17">
        <f>IF(BASE_MARKET_DATA[[#This Row],[VARP]]&gt;0,1,0)</f>
        <v>0</v>
      </c>
    </row>
    <row r="7832" spans="1:12">
      <c r="A7832" s="1">
        <v>43950</v>
      </c>
      <c r="B7832" s="17" t="s">
        <v>99</v>
      </c>
      <c r="C7832">
        <v>106.74099699999999</v>
      </c>
      <c r="D7832">
        <v>107.28299699999999</v>
      </c>
      <c r="E7832">
        <v>-0.54200000000000159</v>
      </c>
      <c r="F7832">
        <v>-5.0520587153246813E-3</v>
      </c>
      <c r="G7832" s="17" t="s">
        <v>2</v>
      </c>
      <c r="H7832" s="17" t="s">
        <v>100</v>
      </c>
      <c r="I7832" s="17" t="s">
        <v>38</v>
      </c>
      <c r="J7832" s="17" t="s">
        <v>144</v>
      </c>
      <c r="K7832" s="17">
        <f>IF(BASE_MARKET_DATA[[#This Row],[DATE]]=_xlfn.MAXIFS(A:A,H:H,BASE_MARKET_DATA[[#This Row],[LABEL]]),1,0)</f>
        <v>0</v>
      </c>
      <c r="L7832" s="17">
        <f>IF(BASE_MARKET_DATA[[#This Row],[VARP]]&gt;0,1,0)</f>
        <v>0</v>
      </c>
    </row>
    <row r="7833" spans="1:12">
      <c r="A7833" s="1">
        <v>43951</v>
      </c>
      <c r="B7833" s="17" t="s">
        <v>99</v>
      </c>
      <c r="C7833">
        <v>106.610001</v>
      </c>
      <c r="D7833">
        <v>106.74099699999999</v>
      </c>
      <c r="E7833">
        <v>-0.13099599999999612</v>
      </c>
      <c r="F7833">
        <v>-1.2272323070019304E-3</v>
      </c>
      <c r="G7833" s="17" t="s">
        <v>2</v>
      </c>
      <c r="H7833" s="17" t="s">
        <v>100</v>
      </c>
      <c r="I7833" s="17" t="s">
        <v>38</v>
      </c>
      <c r="J7833" s="17" t="s">
        <v>144</v>
      </c>
      <c r="K7833" s="17">
        <f>IF(BASE_MARKET_DATA[[#This Row],[DATE]]=_xlfn.MAXIFS(A:A,H:H,BASE_MARKET_DATA[[#This Row],[LABEL]]),1,0)</f>
        <v>0</v>
      </c>
      <c r="L7833" s="17">
        <f>IF(BASE_MARKET_DATA[[#This Row],[VARP]]&gt;0,1,0)</f>
        <v>0</v>
      </c>
    </row>
    <row r="7834" spans="1:12">
      <c r="A7834" s="1">
        <v>43952</v>
      </c>
      <c r="B7834" s="17" t="s">
        <v>99</v>
      </c>
      <c r="C7834">
        <v>107.285004</v>
      </c>
      <c r="D7834">
        <v>106.610001</v>
      </c>
      <c r="E7834">
        <v>0.67500300000000379</v>
      </c>
      <c r="F7834">
        <v>6.3315166838803782E-3</v>
      </c>
      <c r="G7834" s="17" t="s">
        <v>2</v>
      </c>
      <c r="H7834" s="17" t="s">
        <v>100</v>
      </c>
      <c r="I7834" s="17" t="s">
        <v>38</v>
      </c>
      <c r="J7834" s="17" t="s">
        <v>144</v>
      </c>
      <c r="K7834" s="17">
        <f>IF(BASE_MARKET_DATA[[#This Row],[DATE]]=_xlfn.MAXIFS(A:A,H:H,BASE_MARKET_DATA[[#This Row],[LABEL]]),1,0)</f>
        <v>0</v>
      </c>
      <c r="L7834" s="17">
        <f>IF(BASE_MARKET_DATA[[#This Row],[VARP]]&gt;0,1,0)</f>
        <v>1</v>
      </c>
    </row>
    <row r="7835" spans="1:12">
      <c r="A7835" s="1">
        <v>43955</v>
      </c>
      <c r="B7835" s="17" t="s">
        <v>99</v>
      </c>
      <c r="C7835">
        <v>106.737999</v>
      </c>
      <c r="D7835">
        <v>107.285004</v>
      </c>
      <c r="E7835">
        <v>-0.54700499999999863</v>
      </c>
      <c r="F7835">
        <v>-5.0986156462276746E-3</v>
      </c>
      <c r="G7835" s="17" t="s">
        <v>2</v>
      </c>
      <c r="H7835" s="17" t="s">
        <v>100</v>
      </c>
      <c r="I7835" s="17" t="s">
        <v>38</v>
      </c>
      <c r="J7835" s="17" t="s">
        <v>144</v>
      </c>
      <c r="K7835" s="17">
        <f>IF(BASE_MARKET_DATA[[#This Row],[DATE]]=_xlfn.MAXIFS(A:A,H:H,BASE_MARKET_DATA[[#This Row],[LABEL]]),1,0)</f>
        <v>0</v>
      </c>
      <c r="L7835" s="17">
        <f>IF(BASE_MARKET_DATA[[#This Row],[VARP]]&gt;0,1,0)</f>
        <v>0</v>
      </c>
    </row>
    <row r="7836" spans="1:12">
      <c r="A7836" s="1">
        <v>43956</v>
      </c>
      <c r="B7836" s="17" t="s">
        <v>99</v>
      </c>
      <c r="C7836">
        <v>106.69699900000001</v>
      </c>
      <c r="D7836">
        <v>106.737999</v>
      </c>
      <c r="E7836">
        <v>-4.0999999999996817E-2</v>
      </c>
      <c r="F7836">
        <v>-3.841181246052478E-4</v>
      </c>
      <c r="G7836" s="17" t="s">
        <v>2</v>
      </c>
      <c r="H7836" s="17" t="s">
        <v>100</v>
      </c>
      <c r="I7836" s="17" t="s">
        <v>38</v>
      </c>
      <c r="J7836" s="17" t="s">
        <v>144</v>
      </c>
      <c r="K7836" s="17">
        <f>IF(BASE_MARKET_DATA[[#This Row],[DATE]]=_xlfn.MAXIFS(A:A,H:H,BASE_MARKET_DATA[[#This Row],[LABEL]]),1,0)</f>
        <v>0</v>
      </c>
      <c r="L7836" s="17">
        <f>IF(BASE_MARKET_DATA[[#This Row],[VARP]]&gt;0,1,0)</f>
        <v>0</v>
      </c>
    </row>
    <row r="7837" spans="1:12">
      <c r="A7837" s="1">
        <v>43957</v>
      </c>
      <c r="B7837" s="17" t="s">
        <v>99</v>
      </c>
      <c r="C7837">
        <v>106.452003</v>
      </c>
      <c r="D7837">
        <v>106.69699900000001</v>
      </c>
      <c r="E7837">
        <v>-0.24499600000000044</v>
      </c>
      <c r="F7837">
        <v>-2.2961845440470207E-3</v>
      </c>
      <c r="G7837" s="17" t="s">
        <v>2</v>
      </c>
      <c r="H7837" s="17" t="s">
        <v>100</v>
      </c>
      <c r="I7837" s="17" t="s">
        <v>38</v>
      </c>
      <c r="J7837" s="17" t="s">
        <v>144</v>
      </c>
      <c r="K7837" s="17">
        <f>IF(BASE_MARKET_DATA[[#This Row],[DATE]]=_xlfn.MAXIFS(A:A,H:H,BASE_MARKET_DATA[[#This Row],[LABEL]]),1,0)</f>
        <v>0</v>
      </c>
      <c r="L7837" s="17">
        <f>IF(BASE_MARKET_DATA[[#This Row],[VARP]]&gt;0,1,0)</f>
        <v>0</v>
      </c>
    </row>
    <row r="7838" spans="1:12">
      <c r="A7838" s="1">
        <v>43958</v>
      </c>
      <c r="B7838" s="17" t="s">
        <v>99</v>
      </c>
      <c r="C7838">
        <v>106.191002</v>
      </c>
      <c r="D7838">
        <v>106.452003</v>
      </c>
      <c r="E7838">
        <v>-0.26100100000000737</v>
      </c>
      <c r="F7838">
        <v>-2.4518185909569719E-3</v>
      </c>
      <c r="G7838" s="17" t="s">
        <v>2</v>
      </c>
      <c r="H7838" s="17" t="s">
        <v>100</v>
      </c>
      <c r="I7838" s="17" t="s">
        <v>38</v>
      </c>
      <c r="J7838" s="17" t="s">
        <v>144</v>
      </c>
      <c r="K7838" s="17">
        <f>IF(BASE_MARKET_DATA[[#This Row],[DATE]]=_xlfn.MAXIFS(A:A,H:H,BASE_MARKET_DATA[[#This Row],[LABEL]]),1,0)</f>
        <v>0</v>
      </c>
      <c r="L7838" s="17">
        <f>IF(BASE_MARKET_DATA[[#This Row],[VARP]]&gt;0,1,0)</f>
        <v>0</v>
      </c>
    </row>
    <row r="7839" spans="1:12">
      <c r="A7839" s="1">
        <v>43959</v>
      </c>
      <c r="B7839" s="17" t="s">
        <v>99</v>
      </c>
      <c r="C7839">
        <v>106.35900100000001</v>
      </c>
      <c r="D7839">
        <v>106.191002</v>
      </c>
      <c r="E7839">
        <v>0.16799900000000889</v>
      </c>
      <c r="F7839">
        <v>1.5820455296203806E-3</v>
      </c>
      <c r="G7839" s="17" t="s">
        <v>2</v>
      </c>
      <c r="H7839" s="17" t="s">
        <v>100</v>
      </c>
      <c r="I7839" s="17" t="s">
        <v>38</v>
      </c>
      <c r="J7839" s="17" t="s">
        <v>144</v>
      </c>
      <c r="K7839" s="17">
        <f>IF(BASE_MARKET_DATA[[#This Row],[DATE]]=_xlfn.MAXIFS(A:A,H:H,BASE_MARKET_DATA[[#This Row],[LABEL]]),1,0)</f>
        <v>0</v>
      </c>
      <c r="L7839" s="17">
        <f>IF(BASE_MARKET_DATA[[#This Row],[VARP]]&gt;0,1,0)</f>
        <v>1</v>
      </c>
    </row>
    <row r="7840" spans="1:12">
      <c r="A7840" s="1">
        <v>43962</v>
      </c>
      <c r="B7840" s="17" t="s">
        <v>99</v>
      </c>
      <c r="C7840">
        <v>106.918999</v>
      </c>
      <c r="D7840">
        <v>106.35900100000001</v>
      </c>
      <c r="E7840">
        <v>0.55999799999999311</v>
      </c>
      <c r="F7840">
        <v>5.2651679193563795E-3</v>
      </c>
      <c r="G7840" s="17" t="s">
        <v>2</v>
      </c>
      <c r="H7840" s="17" t="s">
        <v>100</v>
      </c>
      <c r="I7840" s="17" t="s">
        <v>38</v>
      </c>
      <c r="J7840" s="17" t="s">
        <v>144</v>
      </c>
      <c r="K7840" s="17">
        <f>IF(BASE_MARKET_DATA[[#This Row],[DATE]]=_xlfn.MAXIFS(A:A,H:H,BASE_MARKET_DATA[[#This Row],[LABEL]]),1,0)</f>
        <v>0</v>
      </c>
      <c r="L7840" s="17">
        <f>IF(BASE_MARKET_DATA[[#This Row],[VARP]]&gt;0,1,0)</f>
        <v>1</v>
      </c>
    </row>
    <row r="7841" spans="1:12">
      <c r="A7841" s="1">
        <v>43963</v>
      </c>
      <c r="B7841" s="17" t="s">
        <v>99</v>
      </c>
      <c r="C7841">
        <v>107.566002</v>
      </c>
      <c r="D7841">
        <v>106.918999</v>
      </c>
      <c r="E7841">
        <v>0.647002999999998</v>
      </c>
      <c r="F7841">
        <v>6.051337985309776E-3</v>
      </c>
      <c r="G7841" s="17" t="s">
        <v>2</v>
      </c>
      <c r="H7841" s="17" t="s">
        <v>100</v>
      </c>
      <c r="I7841" s="17" t="s">
        <v>38</v>
      </c>
      <c r="J7841" s="17" t="s">
        <v>144</v>
      </c>
      <c r="K7841" s="17">
        <f>IF(BASE_MARKET_DATA[[#This Row],[DATE]]=_xlfn.MAXIFS(A:A,H:H,BASE_MARKET_DATA[[#This Row],[LABEL]]),1,0)</f>
        <v>0</v>
      </c>
      <c r="L7841" s="17">
        <f>IF(BASE_MARKET_DATA[[#This Row],[VARP]]&gt;0,1,0)</f>
        <v>1</v>
      </c>
    </row>
    <row r="7842" spans="1:12">
      <c r="A7842" s="1">
        <v>43964</v>
      </c>
      <c r="B7842" s="17" t="s">
        <v>99</v>
      </c>
      <c r="C7842">
        <v>107.13800000000001</v>
      </c>
      <c r="D7842">
        <v>107.566002</v>
      </c>
      <c r="E7842">
        <v>-0.42800199999999222</v>
      </c>
      <c r="F7842">
        <v>-3.9789709763498717E-3</v>
      </c>
      <c r="G7842" s="17" t="s">
        <v>2</v>
      </c>
      <c r="H7842" s="17" t="s">
        <v>100</v>
      </c>
      <c r="I7842" s="17" t="s">
        <v>38</v>
      </c>
      <c r="J7842" s="17" t="s">
        <v>144</v>
      </c>
      <c r="K7842" s="17">
        <f>IF(BASE_MARKET_DATA[[#This Row],[DATE]]=_xlfn.MAXIFS(A:A,H:H,BASE_MARKET_DATA[[#This Row],[LABEL]]),1,0)</f>
        <v>0</v>
      </c>
      <c r="L7842" s="17">
        <f>IF(BASE_MARKET_DATA[[#This Row],[VARP]]&gt;0,1,0)</f>
        <v>0</v>
      </c>
    </row>
    <row r="7843" spans="1:12">
      <c r="A7843" s="1">
        <v>43965</v>
      </c>
      <c r="B7843" s="17" t="s">
        <v>99</v>
      </c>
      <c r="C7843">
        <v>106.932999</v>
      </c>
      <c r="D7843">
        <v>107.13800000000001</v>
      </c>
      <c r="E7843">
        <v>-0.20500100000000998</v>
      </c>
      <c r="F7843">
        <v>-1.9134294087999586E-3</v>
      </c>
      <c r="G7843" s="17" t="s">
        <v>2</v>
      </c>
      <c r="H7843" s="17" t="s">
        <v>100</v>
      </c>
      <c r="I7843" s="17" t="s">
        <v>38</v>
      </c>
      <c r="J7843" s="17" t="s">
        <v>144</v>
      </c>
      <c r="K7843" s="17">
        <f>IF(BASE_MARKET_DATA[[#This Row],[DATE]]=_xlfn.MAXIFS(A:A,H:H,BASE_MARKET_DATA[[#This Row],[LABEL]]),1,0)</f>
        <v>0</v>
      </c>
      <c r="L7843" s="17">
        <f>IF(BASE_MARKET_DATA[[#This Row],[VARP]]&gt;0,1,0)</f>
        <v>0</v>
      </c>
    </row>
    <row r="7844" spans="1:12">
      <c r="A7844" s="1">
        <v>43966</v>
      </c>
      <c r="B7844" s="17" t="s">
        <v>99</v>
      </c>
      <c r="C7844">
        <v>107.364998</v>
      </c>
      <c r="D7844">
        <v>106.932999</v>
      </c>
      <c r="E7844">
        <v>0.43199900000000468</v>
      </c>
      <c r="F7844">
        <v>4.0399035287507898E-3</v>
      </c>
      <c r="G7844" s="17" t="s">
        <v>2</v>
      </c>
      <c r="H7844" s="17" t="s">
        <v>100</v>
      </c>
      <c r="I7844" s="17" t="s">
        <v>38</v>
      </c>
      <c r="J7844" s="17" t="s">
        <v>144</v>
      </c>
      <c r="K7844" s="17">
        <f>IF(BASE_MARKET_DATA[[#This Row],[DATE]]=_xlfn.MAXIFS(A:A,H:H,BASE_MARKET_DATA[[#This Row],[LABEL]]),1,0)</f>
        <v>0</v>
      </c>
      <c r="L7844" s="17">
        <f>IF(BASE_MARKET_DATA[[#This Row],[VARP]]&gt;0,1,0)</f>
        <v>1</v>
      </c>
    </row>
    <row r="7845" spans="1:12">
      <c r="A7845" s="1">
        <v>43969</v>
      </c>
      <c r="B7845" s="17" t="s">
        <v>99</v>
      </c>
      <c r="C7845">
        <v>107.208</v>
      </c>
      <c r="D7845">
        <v>107.364998</v>
      </c>
      <c r="E7845">
        <v>-0.15699800000000153</v>
      </c>
      <c r="F7845">
        <v>-1.4622828940955368E-3</v>
      </c>
      <c r="G7845" s="17" t="s">
        <v>2</v>
      </c>
      <c r="H7845" s="17" t="s">
        <v>100</v>
      </c>
      <c r="I7845" s="17" t="s">
        <v>38</v>
      </c>
      <c r="J7845" s="17" t="s">
        <v>144</v>
      </c>
      <c r="K7845" s="17">
        <f>IF(BASE_MARKET_DATA[[#This Row],[DATE]]=_xlfn.MAXIFS(A:A,H:H,BASE_MARKET_DATA[[#This Row],[LABEL]]),1,0)</f>
        <v>0</v>
      </c>
      <c r="L7845" s="17">
        <f>IF(BASE_MARKET_DATA[[#This Row],[VARP]]&gt;0,1,0)</f>
        <v>0</v>
      </c>
    </row>
    <row r="7846" spans="1:12">
      <c r="A7846" s="1">
        <v>43970</v>
      </c>
      <c r="B7846" s="17" t="s">
        <v>99</v>
      </c>
      <c r="C7846">
        <v>107.38099699999999</v>
      </c>
      <c r="D7846">
        <v>107.208</v>
      </c>
      <c r="E7846">
        <v>0.17299699999999518</v>
      </c>
      <c r="F7846">
        <v>1.6136575628683978E-3</v>
      </c>
      <c r="G7846" s="17" t="s">
        <v>2</v>
      </c>
      <c r="H7846" s="17" t="s">
        <v>100</v>
      </c>
      <c r="I7846" s="17" t="s">
        <v>38</v>
      </c>
      <c r="J7846" s="17" t="s">
        <v>144</v>
      </c>
      <c r="K7846" s="17">
        <f>IF(BASE_MARKET_DATA[[#This Row],[DATE]]=_xlfn.MAXIFS(A:A,H:H,BASE_MARKET_DATA[[#This Row],[LABEL]]),1,0)</f>
        <v>0</v>
      </c>
      <c r="L7846" s="17">
        <f>IF(BASE_MARKET_DATA[[#This Row],[VARP]]&gt;0,1,0)</f>
        <v>1</v>
      </c>
    </row>
    <row r="7847" spans="1:12">
      <c r="A7847" s="1">
        <v>43971</v>
      </c>
      <c r="B7847" s="17" t="s">
        <v>99</v>
      </c>
      <c r="C7847">
        <v>107.80999799999999</v>
      </c>
      <c r="D7847">
        <v>107.38099699999999</v>
      </c>
      <c r="E7847">
        <v>0.42900099999999952</v>
      </c>
      <c r="F7847">
        <v>3.995129603797584E-3</v>
      </c>
      <c r="G7847" s="17" t="s">
        <v>2</v>
      </c>
      <c r="H7847" s="17" t="s">
        <v>100</v>
      </c>
      <c r="I7847" s="17" t="s">
        <v>38</v>
      </c>
      <c r="J7847" s="17" t="s">
        <v>144</v>
      </c>
      <c r="K7847" s="17">
        <f>IF(BASE_MARKET_DATA[[#This Row],[DATE]]=_xlfn.MAXIFS(A:A,H:H,BASE_MARKET_DATA[[#This Row],[LABEL]]),1,0)</f>
        <v>0</v>
      </c>
      <c r="L7847" s="17">
        <f>IF(BASE_MARKET_DATA[[#This Row],[VARP]]&gt;0,1,0)</f>
        <v>1</v>
      </c>
    </row>
    <row r="7848" spans="1:12">
      <c r="A7848" s="1">
        <v>43972</v>
      </c>
      <c r="B7848" s="17" t="s">
        <v>99</v>
      </c>
      <c r="C7848">
        <v>107.591003</v>
      </c>
      <c r="D7848">
        <v>107.80999799999999</v>
      </c>
      <c r="E7848">
        <v>-0.2189949999999925</v>
      </c>
      <c r="F7848">
        <v>-2.0313051114238265E-3</v>
      </c>
      <c r="G7848" s="17" t="s">
        <v>2</v>
      </c>
      <c r="H7848" s="17" t="s">
        <v>100</v>
      </c>
      <c r="I7848" s="17" t="s">
        <v>38</v>
      </c>
      <c r="J7848" s="17" t="s">
        <v>144</v>
      </c>
      <c r="K7848" s="17">
        <f>IF(BASE_MARKET_DATA[[#This Row],[DATE]]=_xlfn.MAXIFS(A:A,H:H,BASE_MARKET_DATA[[#This Row],[LABEL]]),1,0)</f>
        <v>0</v>
      </c>
      <c r="L7848" s="17">
        <f>IF(BASE_MARKET_DATA[[#This Row],[VARP]]&gt;0,1,0)</f>
        <v>0</v>
      </c>
    </row>
    <row r="7849" spans="1:12">
      <c r="A7849" s="1">
        <v>43973</v>
      </c>
      <c r="B7849" s="17" t="s">
        <v>99</v>
      </c>
      <c r="C7849">
        <v>107.63099699999999</v>
      </c>
      <c r="D7849">
        <v>107.591003</v>
      </c>
      <c r="E7849">
        <v>3.999399999999298E-2</v>
      </c>
      <c r="F7849">
        <v>3.7172253148335256E-4</v>
      </c>
      <c r="G7849" s="17" t="s">
        <v>2</v>
      </c>
      <c r="H7849" s="17" t="s">
        <v>100</v>
      </c>
      <c r="I7849" s="17" t="s">
        <v>38</v>
      </c>
      <c r="J7849" s="17" t="s">
        <v>144</v>
      </c>
      <c r="K7849" s="17">
        <f>IF(BASE_MARKET_DATA[[#This Row],[DATE]]=_xlfn.MAXIFS(A:A,H:H,BASE_MARKET_DATA[[#This Row],[LABEL]]),1,0)</f>
        <v>0</v>
      </c>
      <c r="L7849" s="17">
        <f>IF(BASE_MARKET_DATA[[#This Row],[VARP]]&gt;0,1,0)</f>
        <v>1</v>
      </c>
    </row>
    <row r="7850" spans="1:12">
      <c r="A7850" s="1">
        <v>43976</v>
      </c>
      <c r="B7850" s="17" t="s">
        <v>99</v>
      </c>
      <c r="C7850">
        <v>107.735001</v>
      </c>
      <c r="D7850">
        <v>107.63099699999999</v>
      </c>
      <c r="E7850">
        <v>0.10400400000000332</v>
      </c>
      <c r="F7850">
        <v>9.6630155716204429E-4</v>
      </c>
      <c r="G7850" s="17" t="s">
        <v>2</v>
      </c>
      <c r="H7850" s="17" t="s">
        <v>100</v>
      </c>
      <c r="I7850" s="17" t="s">
        <v>38</v>
      </c>
      <c r="J7850" s="17" t="s">
        <v>144</v>
      </c>
      <c r="K7850" s="17">
        <f>IF(BASE_MARKET_DATA[[#This Row],[DATE]]=_xlfn.MAXIFS(A:A,H:H,BASE_MARKET_DATA[[#This Row],[LABEL]]),1,0)</f>
        <v>0</v>
      </c>
      <c r="L7850" s="17">
        <f>IF(BASE_MARKET_DATA[[#This Row],[VARP]]&gt;0,1,0)</f>
        <v>1</v>
      </c>
    </row>
    <row r="7851" spans="1:12">
      <c r="A7851" s="1">
        <v>43977</v>
      </c>
      <c r="B7851" s="17" t="s">
        <v>99</v>
      </c>
      <c r="C7851">
        <v>107.68699599999999</v>
      </c>
      <c r="D7851">
        <v>107.735001</v>
      </c>
      <c r="E7851">
        <v>-4.8005000000003406E-2</v>
      </c>
      <c r="F7851">
        <v>-4.4558406789269354E-4</v>
      </c>
      <c r="G7851" s="17" t="s">
        <v>2</v>
      </c>
      <c r="H7851" s="17" t="s">
        <v>100</v>
      </c>
      <c r="I7851" s="17" t="s">
        <v>38</v>
      </c>
      <c r="J7851" s="17" t="s">
        <v>144</v>
      </c>
      <c r="K7851" s="17">
        <f>IF(BASE_MARKET_DATA[[#This Row],[DATE]]=_xlfn.MAXIFS(A:A,H:H,BASE_MARKET_DATA[[#This Row],[LABEL]]),1,0)</f>
        <v>0</v>
      </c>
      <c r="L7851" s="17">
        <f>IF(BASE_MARKET_DATA[[#This Row],[VARP]]&gt;0,1,0)</f>
        <v>0</v>
      </c>
    </row>
    <row r="7852" spans="1:12">
      <c r="A7852" s="1">
        <v>43978</v>
      </c>
      <c r="B7852" s="17" t="s">
        <v>99</v>
      </c>
      <c r="C7852">
        <v>107.49099699999999</v>
      </c>
      <c r="D7852">
        <v>107.68699599999999</v>
      </c>
      <c r="E7852">
        <v>-0.19599900000000048</v>
      </c>
      <c r="F7852">
        <v>-1.8200804858555112E-3</v>
      </c>
      <c r="G7852" s="17" t="s">
        <v>2</v>
      </c>
      <c r="H7852" s="17" t="s">
        <v>100</v>
      </c>
      <c r="I7852" s="17" t="s">
        <v>38</v>
      </c>
      <c r="J7852" s="17" t="s">
        <v>144</v>
      </c>
      <c r="K7852" s="17">
        <f>IF(BASE_MARKET_DATA[[#This Row],[DATE]]=_xlfn.MAXIFS(A:A,H:H,BASE_MARKET_DATA[[#This Row],[LABEL]]),1,0)</f>
        <v>0</v>
      </c>
      <c r="L7852" s="17">
        <f>IF(BASE_MARKET_DATA[[#This Row],[VARP]]&gt;0,1,0)</f>
        <v>0</v>
      </c>
    </row>
    <row r="7853" spans="1:12">
      <c r="A7853" s="1">
        <v>43979</v>
      </c>
      <c r="B7853" s="17" t="s">
        <v>99</v>
      </c>
      <c r="C7853">
        <v>107.797997</v>
      </c>
      <c r="D7853">
        <v>107.49099699999999</v>
      </c>
      <c r="E7853">
        <v>0.30700000000000216</v>
      </c>
      <c r="F7853">
        <v>2.8560531446182621E-3</v>
      </c>
      <c r="G7853" s="17" t="s">
        <v>2</v>
      </c>
      <c r="H7853" s="17" t="s">
        <v>100</v>
      </c>
      <c r="I7853" s="17" t="s">
        <v>38</v>
      </c>
      <c r="J7853" s="17" t="s">
        <v>144</v>
      </c>
      <c r="K7853" s="17">
        <f>IF(BASE_MARKET_DATA[[#This Row],[DATE]]=_xlfn.MAXIFS(A:A,H:H,BASE_MARKET_DATA[[#This Row],[LABEL]]),1,0)</f>
        <v>0</v>
      </c>
      <c r="L7853" s="17">
        <f>IF(BASE_MARKET_DATA[[#This Row],[VARP]]&gt;0,1,0)</f>
        <v>1</v>
      </c>
    </row>
    <row r="7854" spans="1:12">
      <c r="A7854" s="1">
        <v>43980</v>
      </c>
      <c r="B7854" s="17" t="s">
        <v>99</v>
      </c>
      <c r="C7854">
        <v>107.64299799999999</v>
      </c>
      <c r="D7854">
        <v>107.797997</v>
      </c>
      <c r="E7854">
        <v>-0.15499900000000366</v>
      </c>
      <c r="F7854">
        <v>-1.4378653065325849E-3</v>
      </c>
      <c r="G7854" s="17" t="s">
        <v>2</v>
      </c>
      <c r="H7854" s="17" t="s">
        <v>100</v>
      </c>
      <c r="I7854" s="17" t="s">
        <v>38</v>
      </c>
      <c r="J7854" s="17" t="s">
        <v>144</v>
      </c>
      <c r="K7854" s="17">
        <f>IF(BASE_MARKET_DATA[[#This Row],[DATE]]=_xlfn.MAXIFS(A:A,H:H,BASE_MARKET_DATA[[#This Row],[LABEL]]),1,0)</f>
        <v>0</v>
      </c>
      <c r="L7854" s="17">
        <f>IF(BASE_MARKET_DATA[[#This Row],[VARP]]&gt;0,1,0)</f>
        <v>0</v>
      </c>
    </row>
    <row r="7855" spans="1:12">
      <c r="A7855" s="1">
        <v>43983</v>
      </c>
      <c r="B7855" s="17" t="s">
        <v>99</v>
      </c>
      <c r="C7855">
        <v>107.708</v>
      </c>
      <c r="D7855">
        <v>107.64299799999999</v>
      </c>
      <c r="E7855">
        <v>6.5002000000006888E-2</v>
      </c>
      <c r="F7855">
        <v>6.0386649580316306E-4</v>
      </c>
      <c r="G7855" s="17" t="s">
        <v>2</v>
      </c>
      <c r="H7855" s="17" t="s">
        <v>100</v>
      </c>
      <c r="I7855" s="17" t="s">
        <v>38</v>
      </c>
      <c r="J7855" s="17" t="s">
        <v>144</v>
      </c>
      <c r="K7855" s="17">
        <f>IF(BASE_MARKET_DATA[[#This Row],[DATE]]=_xlfn.MAXIFS(A:A,H:H,BASE_MARKET_DATA[[#This Row],[LABEL]]),1,0)</f>
        <v>0</v>
      </c>
      <c r="L7855" s="17">
        <f>IF(BASE_MARKET_DATA[[#This Row],[VARP]]&gt;0,1,0)</f>
        <v>1</v>
      </c>
    </row>
    <row r="7856" spans="1:12">
      <c r="A7856" s="1">
        <v>43984</v>
      </c>
      <c r="B7856" s="17" t="s">
        <v>99</v>
      </c>
      <c r="C7856">
        <v>107.547997</v>
      </c>
      <c r="D7856">
        <v>107.708</v>
      </c>
      <c r="E7856">
        <v>-0.16000300000000323</v>
      </c>
      <c r="F7856">
        <v>-1.4855256805437222E-3</v>
      </c>
      <c r="G7856" s="17" t="s">
        <v>2</v>
      </c>
      <c r="H7856" s="17" t="s">
        <v>100</v>
      </c>
      <c r="I7856" s="17" t="s">
        <v>38</v>
      </c>
      <c r="J7856" s="17" t="s">
        <v>144</v>
      </c>
      <c r="K7856" s="17">
        <f>IF(BASE_MARKET_DATA[[#This Row],[DATE]]=_xlfn.MAXIFS(A:A,H:H,BASE_MARKET_DATA[[#This Row],[LABEL]]),1,0)</f>
        <v>0</v>
      </c>
      <c r="L7856" s="17">
        <f>IF(BASE_MARKET_DATA[[#This Row],[VARP]]&gt;0,1,0)</f>
        <v>0</v>
      </c>
    </row>
    <row r="7857" spans="1:12">
      <c r="A7857" s="1">
        <v>43985</v>
      </c>
      <c r="B7857" s="17" t="s">
        <v>99</v>
      </c>
      <c r="C7857">
        <v>108.808998</v>
      </c>
      <c r="D7857">
        <v>107.547997</v>
      </c>
      <c r="E7857">
        <v>1.2610010000000074</v>
      </c>
      <c r="F7857">
        <v>1.1725006835785211E-2</v>
      </c>
      <c r="G7857" s="17" t="s">
        <v>2</v>
      </c>
      <c r="H7857" s="17" t="s">
        <v>100</v>
      </c>
      <c r="I7857" s="17" t="s">
        <v>38</v>
      </c>
      <c r="J7857" s="17" t="s">
        <v>144</v>
      </c>
      <c r="K7857" s="17">
        <f>IF(BASE_MARKET_DATA[[#This Row],[DATE]]=_xlfn.MAXIFS(A:A,H:H,BASE_MARKET_DATA[[#This Row],[LABEL]]),1,0)</f>
        <v>0</v>
      </c>
      <c r="L7857" s="17">
        <f>IF(BASE_MARKET_DATA[[#This Row],[VARP]]&gt;0,1,0)</f>
        <v>1</v>
      </c>
    </row>
    <row r="7858" spans="1:12">
      <c r="A7858" s="1">
        <v>43986</v>
      </c>
      <c r="B7858" s="17" t="s">
        <v>99</v>
      </c>
      <c r="C7858">
        <v>108.99900100000001</v>
      </c>
      <c r="D7858">
        <v>108.808998</v>
      </c>
      <c r="E7858">
        <v>0.19000300000000436</v>
      </c>
      <c r="F7858">
        <v>1.7462066877962092E-3</v>
      </c>
      <c r="G7858" s="17" t="s">
        <v>2</v>
      </c>
      <c r="H7858" s="17" t="s">
        <v>100</v>
      </c>
      <c r="I7858" s="17" t="s">
        <v>38</v>
      </c>
      <c r="J7858" s="17" t="s">
        <v>144</v>
      </c>
      <c r="K7858" s="17">
        <f>IF(BASE_MARKET_DATA[[#This Row],[DATE]]=_xlfn.MAXIFS(A:A,H:H,BASE_MARKET_DATA[[#This Row],[LABEL]]),1,0)</f>
        <v>0</v>
      </c>
      <c r="L7858" s="17">
        <f>IF(BASE_MARKET_DATA[[#This Row],[VARP]]&gt;0,1,0)</f>
        <v>1</v>
      </c>
    </row>
    <row r="7859" spans="1:12">
      <c r="A7859" s="1">
        <v>43987</v>
      </c>
      <c r="B7859" s="17" t="s">
        <v>99</v>
      </c>
      <c r="C7859">
        <v>109.150002</v>
      </c>
      <c r="D7859">
        <v>108.99900100000001</v>
      </c>
      <c r="E7859">
        <v>0.15100099999999372</v>
      </c>
      <c r="F7859">
        <v>1.3853429720882828E-3</v>
      </c>
      <c r="G7859" s="17" t="s">
        <v>2</v>
      </c>
      <c r="H7859" s="17" t="s">
        <v>100</v>
      </c>
      <c r="I7859" s="17" t="s">
        <v>38</v>
      </c>
      <c r="J7859" s="17" t="s">
        <v>144</v>
      </c>
      <c r="K7859" s="17">
        <f>IF(BASE_MARKET_DATA[[#This Row],[DATE]]=_xlfn.MAXIFS(A:A,H:H,BASE_MARKET_DATA[[#This Row],[LABEL]]),1,0)</f>
        <v>0</v>
      </c>
      <c r="L7859" s="17">
        <f>IF(BASE_MARKET_DATA[[#This Row],[VARP]]&gt;0,1,0)</f>
        <v>1</v>
      </c>
    </row>
    <row r="7860" spans="1:12">
      <c r="A7860" s="1">
        <v>43990</v>
      </c>
      <c r="B7860" s="17" t="s">
        <v>99</v>
      </c>
      <c r="C7860">
        <v>109.63400300000001</v>
      </c>
      <c r="D7860">
        <v>109.150002</v>
      </c>
      <c r="E7860">
        <v>0.48400100000000634</v>
      </c>
      <c r="F7860">
        <v>4.4342738537009492E-3</v>
      </c>
      <c r="G7860" s="17" t="s">
        <v>2</v>
      </c>
      <c r="H7860" s="17" t="s">
        <v>100</v>
      </c>
      <c r="I7860" s="17" t="s">
        <v>38</v>
      </c>
      <c r="J7860" s="17" t="s">
        <v>144</v>
      </c>
      <c r="K7860" s="17">
        <f>IF(BASE_MARKET_DATA[[#This Row],[DATE]]=_xlfn.MAXIFS(A:A,H:H,BASE_MARKET_DATA[[#This Row],[LABEL]]),1,0)</f>
        <v>0</v>
      </c>
      <c r="L7860" s="17">
        <f>IF(BASE_MARKET_DATA[[#This Row],[VARP]]&gt;0,1,0)</f>
        <v>1</v>
      </c>
    </row>
    <row r="7861" spans="1:12">
      <c r="A7861" s="1">
        <v>43991</v>
      </c>
      <c r="B7861" s="17" t="s">
        <v>99</v>
      </c>
      <c r="C7861">
        <v>108.408997</v>
      </c>
      <c r="D7861">
        <v>109.63400300000001</v>
      </c>
      <c r="E7861">
        <v>-1.2250060000000076</v>
      </c>
      <c r="F7861">
        <v>-1.1173595476578625E-2</v>
      </c>
      <c r="G7861" s="17" t="s">
        <v>2</v>
      </c>
      <c r="H7861" s="17" t="s">
        <v>100</v>
      </c>
      <c r="I7861" s="17" t="s">
        <v>38</v>
      </c>
      <c r="J7861" s="17" t="s">
        <v>144</v>
      </c>
      <c r="K7861" s="17">
        <f>IF(BASE_MARKET_DATA[[#This Row],[DATE]]=_xlfn.MAXIFS(A:A,H:H,BASE_MARKET_DATA[[#This Row],[LABEL]]),1,0)</f>
        <v>0</v>
      </c>
      <c r="L7861" s="17">
        <f>IF(BASE_MARKET_DATA[[#This Row],[VARP]]&gt;0,1,0)</f>
        <v>0</v>
      </c>
    </row>
    <row r="7862" spans="1:12">
      <c r="A7862" s="1">
        <v>43992</v>
      </c>
      <c r="B7862" s="17" t="s">
        <v>99</v>
      </c>
      <c r="C7862">
        <v>107.79699699999999</v>
      </c>
      <c r="D7862">
        <v>108.408997</v>
      </c>
      <c r="E7862">
        <v>-0.61200000000000898</v>
      </c>
      <c r="F7862">
        <v>-5.6452879090838652E-3</v>
      </c>
      <c r="G7862" s="17" t="s">
        <v>2</v>
      </c>
      <c r="H7862" s="17" t="s">
        <v>100</v>
      </c>
      <c r="I7862" s="17" t="s">
        <v>38</v>
      </c>
      <c r="J7862" s="17" t="s">
        <v>144</v>
      </c>
      <c r="K7862" s="17">
        <f>IF(BASE_MARKET_DATA[[#This Row],[DATE]]=_xlfn.MAXIFS(A:A,H:H,BASE_MARKET_DATA[[#This Row],[LABEL]]),1,0)</f>
        <v>0</v>
      </c>
      <c r="L7862" s="17">
        <f>IF(BASE_MARKET_DATA[[#This Row],[VARP]]&gt;0,1,0)</f>
        <v>0</v>
      </c>
    </row>
    <row r="7863" spans="1:12">
      <c r="A7863" s="1">
        <v>43993</v>
      </c>
      <c r="B7863" s="17" t="s">
        <v>99</v>
      </c>
      <c r="C7863">
        <v>106.981003</v>
      </c>
      <c r="D7863">
        <v>107.79699699999999</v>
      </c>
      <c r="E7863">
        <v>-0.81599399999998923</v>
      </c>
      <c r="F7863">
        <v>-7.5697284962399211E-3</v>
      </c>
      <c r="G7863" s="17" t="s">
        <v>2</v>
      </c>
      <c r="H7863" s="17" t="s">
        <v>100</v>
      </c>
      <c r="I7863" s="17" t="s">
        <v>38</v>
      </c>
      <c r="J7863" s="17" t="s">
        <v>144</v>
      </c>
      <c r="K7863" s="17">
        <f>IF(BASE_MARKET_DATA[[#This Row],[DATE]]=_xlfn.MAXIFS(A:A,H:H,BASE_MARKET_DATA[[#This Row],[LABEL]]),1,0)</f>
        <v>0</v>
      </c>
      <c r="L7863" s="17">
        <f>IF(BASE_MARKET_DATA[[#This Row],[VARP]]&gt;0,1,0)</f>
        <v>0</v>
      </c>
    </row>
    <row r="7864" spans="1:12">
      <c r="A7864" s="1">
        <v>43994</v>
      </c>
      <c r="B7864" s="17" t="s">
        <v>99</v>
      </c>
      <c r="C7864">
        <v>106.80300099999999</v>
      </c>
      <c r="D7864">
        <v>106.981003</v>
      </c>
      <c r="E7864">
        <v>-0.17800200000000643</v>
      </c>
      <c r="F7864">
        <v>-1.6638654995598278E-3</v>
      </c>
      <c r="G7864" s="17" t="s">
        <v>2</v>
      </c>
      <c r="H7864" s="17" t="s">
        <v>100</v>
      </c>
      <c r="I7864" s="17" t="s">
        <v>38</v>
      </c>
      <c r="J7864" s="17" t="s">
        <v>144</v>
      </c>
      <c r="K7864" s="17">
        <f>IF(BASE_MARKET_DATA[[#This Row],[DATE]]=_xlfn.MAXIFS(A:A,H:H,BASE_MARKET_DATA[[#This Row],[LABEL]]),1,0)</f>
        <v>0</v>
      </c>
      <c r="L7864" s="17">
        <f>IF(BASE_MARKET_DATA[[#This Row],[VARP]]&gt;0,1,0)</f>
        <v>0</v>
      </c>
    </row>
    <row r="7865" spans="1:12">
      <c r="A7865" s="1">
        <v>43997</v>
      </c>
      <c r="B7865" s="17" t="s">
        <v>99</v>
      </c>
      <c r="C7865">
        <v>107.310997</v>
      </c>
      <c r="D7865">
        <v>106.80300099999999</v>
      </c>
      <c r="E7865">
        <v>0.50799600000000567</v>
      </c>
      <c r="F7865">
        <v>4.7563832031274639E-3</v>
      </c>
      <c r="G7865" s="17" t="s">
        <v>2</v>
      </c>
      <c r="H7865" s="17" t="s">
        <v>100</v>
      </c>
      <c r="I7865" s="17" t="s">
        <v>38</v>
      </c>
      <c r="J7865" s="17" t="s">
        <v>144</v>
      </c>
      <c r="K7865" s="17">
        <f>IF(BASE_MARKET_DATA[[#This Row],[DATE]]=_xlfn.MAXIFS(A:A,H:H,BASE_MARKET_DATA[[#This Row],[LABEL]]),1,0)</f>
        <v>0</v>
      </c>
      <c r="L7865" s="17">
        <f>IF(BASE_MARKET_DATA[[#This Row],[VARP]]&gt;0,1,0)</f>
        <v>1</v>
      </c>
    </row>
    <row r="7866" spans="1:12">
      <c r="A7866" s="1">
        <v>43998</v>
      </c>
      <c r="B7866" s="17" t="s">
        <v>99</v>
      </c>
      <c r="C7866">
        <v>107.46399699999999</v>
      </c>
      <c r="D7866">
        <v>107.310997</v>
      </c>
      <c r="E7866">
        <v>0.15299999999999159</v>
      </c>
      <c r="F7866">
        <v>1.4257625432367532E-3</v>
      </c>
      <c r="G7866" s="17" t="s">
        <v>2</v>
      </c>
      <c r="H7866" s="17" t="s">
        <v>100</v>
      </c>
      <c r="I7866" s="17" t="s">
        <v>38</v>
      </c>
      <c r="J7866" s="17" t="s">
        <v>144</v>
      </c>
      <c r="K7866" s="17">
        <f>IF(BASE_MARKET_DATA[[#This Row],[DATE]]=_xlfn.MAXIFS(A:A,H:H,BASE_MARKET_DATA[[#This Row],[LABEL]]),1,0)</f>
        <v>0</v>
      </c>
      <c r="L7866" s="17">
        <f>IF(BASE_MARKET_DATA[[#This Row],[VARP]]&gt;0,1,0)</f>
        <v>1</v>
      </c>
    </row>
    <row r="7867" spans="1:12">
      <c r="A7867" s="1">
        <v>43999</v>
      </c>
      <c r="B7867" s="17" t="s">
        <v>99</v>
      </c>
      <c r="C7867">
        <v>107.410004</v>
      </c>
      <c r="D7867">
        <v>107.46399699999999</v>
      </c>
      <c r="E7867">
        <v>-5.3992999999991298E-2</v>
      </c>
      <c r="F7867">
        <v>-5.0242873434152375E-4</v>
      </c>
      <c r="G7867" s="17" t="s">
        <v>2</v>
      </c>
      <c r="H7867" s="17" t="s">
        <v>100</v>
      </c>
      <c r="I7867" s="17" t="s">
        <v>38</v>
      </c>
      <c r="J7867" s="17" t="s">
        <v>144</v>
      </c>
      <c r="K7867" s="17">
        <f>IF(BASE_MARKET_DATA[[#This Row],[DATE]]=_xlfn.MAXIFS(A:A,H:H,BASE_MARKET_DATA[[#This Row],[LABEL]]),1,0)</f>
        <v>0</v>
      </c>
      <c r="L7867" s="17">
        <f>IF(BASE_MARKET_DATA[[#This Row],[VARP]]&gt;0,1,0)</f>
        <v>0</v>
      </c>
    </row>
    <row r="7868" spans="1:12">
      <c r="A7868" s="1">
        <v>44000</v>
      </c>
      <c r="B7868" s="17" t="s">
        <v>99</v>
      </c>
      <c r="C7868">
        <v>106.893997</v>
      </c>
      <c r="D7868">
        <v>107.410004</v>
      </c>
      <c r="E7868">
        <v>-0.51600700000000188</v>
      </c>
      <c r="F7868">
        <v>-4.8040869638176524E-3</v>
      </c>
      <c r="G7868" s="17" t="s">
        <v>2</v>
      </c>
      <c r="H7868" s="17" t="s">
        <v>100</v>
      </c>
      <c r="I7868" s="17" t="s">
        <v>38</v>
      </c>
      <c r="J7868" s="17" t="s">
        <v>144</v>
      </c>
      <c r="K7868" s="17">
        <f>IF(BASE_MARKET_DATA[[#This Row],[DATE]]=_xlfn.MAXIFS(A:A,H:H,BASE_MARKET_DATA[[#This Row],[LABEL]]),1,0)</f>
        <v>0</v>
      </c>
      <c r="L7868" s="17">
        <f>IF(BASE_MARKET_DATA[[#This Row],[VARP]]&gt;0,1,0)</f>
        <v>0</v>
      </c>
    </row>
    <row r="7869" spans="1:12">
      <c r="A7869" s="1">
        <v>44001</v>
      </c>
      <c r="B7869" s="17" t="s">
        <v>99</v>
      </c>
      <c r="C7869">
        <v>107.00599699999999</v>
      </c>
      <c r="D7869">
        <v>106.893997</v>
      </c>
      <c r="E7869">
        <v>0.11199999999999477</v>
      </c>
      <c r="F7869">
        <v>1.0477669761005828E-3</v>
      </c>
      <c r="G7869" s="17" t="s">
        <v>2</v>
      </c>
      <c r="H7869" s="17" t="s">
        <v>100</v>
      </c>
      <c r="I7869" s="17" t="s">
        <v>38</v>
      </c>
      <c r="J7869" s="17" t="s">
        <v>144</v>
      </c>
      <c r="K7869" s="17">
        <f>IF(BASE_MARKET_DATA[[#This Row],[DATE]]=_xlfn.MAXIFS(A:A,H:H,BASE_MARKET_DATA[[#This Row],[LABEL]]),1,0)</f>
        <v>0</v>
      </c>
      <c r="L7869" s="17">
        <f>IF(BASE_MARKET_DATA[[#This Row],[VARP]]&gt;0,1,0)</f>
        <v>1</v>
      </c>
    </row>
    <row r="7870" spans="1:12">
      <c r="A7870" s="1">
        <v>44004</v>
      </c>
      <c r="B7870" s="17" t="s">
        <v>99</v>
      </c>
      <c r="C7870">
        <v>106.831001</v>
      </c>
      <c r="D7870">
        <v>107.00599699999999</v>
      </c>
      <c r="E7870">
        <v>-0.17499599999999305</v>
      </c>
      <c r="F7870">
        <v>-1.6353849775353532E-3</v>
      </c>
      <c r="G7870" s="17" t="s">
        <v>2</v>
      </c>
      <c r="H7870" s="17" t="s">
        <v>100</v>
      </c>
      <c r="I7870" s="17" t="s">
        <v>38</v>
      </c>
      <c r="J7870" s="17" t="s">
        <v>144</v>
      </c>
      <c r="K7870" s="17">
        <f>IF(BASE_MARKET_DATA[[#This Row],[DATE]]=_xlfn.MAXIFS(A:A,H:H,BASE_MARKET_DATA[[#This Row],[LABEL]]),1,0)</f>
        <v>0</v>
      </c>
      <c r="L7870" s="17">
        <f>IF(BASE_MARKET_DATA[[#This Row],[VARP]]&gt;0,1,0)</f>
        <v>0</v>
      </c>
    </row>
    <row r="7871" spans="1:12">
      <c r="A7871" s="1">
        <v>44005</v>
      </c>
      <c r="B7871" s="17" t="s">
        <v>99</v>
      </c>
      <c r="C7871">
        <v>106.90300000000001</v>
      </c>
      <c r="D7871">
        <v>106.831001</v>
      </c>
      <c r="E7871">
        <v>7.1999000000005253E-2</v>
      </c>
      <c r="F7871">
        <v>6.7395231090276177E-4</v>
      </c>
      <c r="G7871" s="17" t="s">
        <v>2</v>
      </c>
      <c r="H7871" s="17" t="s">
        <v>100</v>
      </c>
      <c r="I7871" s="17" t="s">
        <v>38</v>
      </c>
      <c r="J7871" s="17" t="s">
        <v>144</v>
      </c>
      <c r="K7871" s="17">
        <f>IF(BASE_MARKET_DATA[[#This Row],[DATE]]=_xlfn.MAXIFS(A:A,H:H,BASE_MARKET_DATA[[#This Row],[LABEL]]),1,0)</f>
        <v>0</v>
      </c>
      <c r="L7871" s="17">
        <f>IF(BASE_MARKET_DATA[[#This Row],[VARP]]&gt;0,1,0)</f>
        <v>1</v>
      </c>
    </row>
    <row r="7872" spans="1:12">
      <c r="A7872" s="1">
        <v>44006</v>
      </c>
      <c r="B7872" s="17" t="s">
        <v>99</v>
      </c>
      <c r="C7872">
        <v>106.431999</v>
      </c>
      <c r="D7872">
        <v>106.90300000000001</v>
      </c>
      <c r="E7872">
        <v>-0.47100100000000111</v>
      </c>
      <c r="F7872">
        <v>-4.4058726134907451E-3</v>
      </c>
      <c r="G7872" s="17" t="s">
        <v>2</v>
      </c>
      <c r="H7872" s="17" t="s">
        <v>100</v>
      </c>
      <c r="I7872" s="17" t="s">
        <v>38</v>
      </c>
      <c r="J7872" s="17" t="s">
        <v>144</v>
      </c>
      <c r="K7872" s="17">
        <f>IF(BASE_MARKET_DATA[[#This Row],[DATE]]=_xlfn.MAXIFS(A:A,H:H,BASE_MARKET_DATA[[#This Row],[LABEL]]),1,0)</f>
        <v>0</v>
      </c>
      <c r="L7872" s="17">
        <f>IF(BASE_MARKET_DATA[[#This Row],[VARP]]&gt;0,1,0)</f>
        <v>0</v>
      </c>
    </row>
    <row r="7873" spans="1:12">
      <c r="A7873" s="1">
        <v>44007</v>
      </c>
      <c r="B7873" s="17" t="s">
        <v>99</v>
      </c>
      <c r="C7873">
        <v>107.043999</v>
      </c>
      <c r="D7873">
        <v>106.431999</v>
      </c>
      <c r="E7873">
        <v>0.61199999999999477</v>
      </c>
      <c r="F7873">
        <v>5.7501503847540696E-3</v>
      </c>
      <c r="G7873" s="17" t="s">
        <v>2</v>
      </c>
      <c r="H7873" s="17" t="s">
        <v>100</v>
      </c>
      <c r="I7873" s="17" t="s">
        <v>38</v>
      </c>
      <c r="J7873" s="17" t="s">
        <v>144</v>
      </c>
      <c r="K7873" s="17">
        <f>IF(BASE_MARKET_DATA[[#This Row],[DATE]]=_xlfn.MAXIFS(A:A,H:H,BASE_MARKET_DATA[[#This Row],[LABEL]]),1,0)</f>
        <v>0</v>
      </c>
      <c r="L7873" s="17">
        <f>IF(BASE_MARKET_DATA[[#This Row],[VARP]]&gt;0,1,0)</f>
        <v>1</v>
      </c>
    </row>
    <row r="7874" spans="1:12">
      <c r="A7874" s="1">
        <v>44008</v>
      </c>
      <c r="B7874" s="17" t="s">
        <v>99</v>
      </c>
      <c r="C7874">
        <v>107.154999</v>
      </c>
      <c r="D7874">
        <v>107.043999</v>
      </c>
      <c r="E7874">
        <v>0.11100000000000421</v>
      </c>
      <c r="F7874">
        <v>1.0369567751294887E-3</v>
      </c>
      <c r="G7874" s="17" t="s">
        <v>2</v>
      </c>
      <c r="H7874" s="17" t="s">
        <v>100</v>
      </c>
      <c r="I7874" s="17" t="s">
        <v>38</v>
      </c>
      <c r="J7874" s="17" t="s">
        <v>144</v>
      </c>
      <c r="K7874" s="17">
        <f>IF(BASE_MARKET_DATA[[#This Row],[DATE]]=_xlfn.MAXIFS(A:A,H:H,BASE_MARKET_DATA[[#This Row],[LABEL]]),1,0)</f>
        <v>0</v>
      </c>
      <c r="L7874" s="17">
        <f>IF(BASE_MARKET_DATA[[#This Row],[VARP]]&gt;0,1,0)</f>
        <v>1</v>
      </c>
    </row>
    <row r="7875" spans="1:12">
      <c r="A7875" s="1">
        <v>44011</v>
      </c>
      <c r="B7875" s="17" t="s">
        <v>99</v>
      </c>
      <c r="C7875">
        <v>107.218002</v>
      </c>
      <c r="D7875">
        <v>107.154999</v>
      </c>
      <c r="E7875">
        <v>6.3002999999994813E-2</v>
      </c>
      <c r="F7875">
        <v>5.8796136986567294E-4</v>
      </c>
      <c r="G7875" s="17" t="s">
        <v>2</v>
      </c>
      <c r="H7875" s="17" t="s">
        <v>100</v>
      </c>
      <c r="I7875" s="17" t="s">
        <v>38</v>
      </c>
      <c r="J7875" s="17" t="s">
        <v>144</v>
      </c>
      <c r="K7875" s="17">
        <f>IF(BASE_MARKET_DATA[[#This Row],[DATE]]=_xlfn.MAXIFS(A:A,H:H,BASE_MARKET_DATA[[#This Row],[LABEL]]),1,0)</f>
        <v>0</v>
      </c>
      <c r="L7875" s="17">
        <f>IF(BASE_MARKET_DATA[[#This Row],[VARP]]&gt;0,1,0)</f>
        <v>1</v>
      </c>
    </row>
    <row r="7876" spans="1:12">
      <c r="A7876" s="1">
        <v>44012</v>
      </c>
      <c r="B7876" s="17" t="s">
        <v>99</v>
      </c>
      <c r="C7876">
        <v>107.589996</v>
      </c>
      <c r="D7876">
        <v>107.218002</v>
      </c>
      <c r="E7876">
        <v>0.37199400000000082</v>
      </c>
      <c r="F7876">
        <v>3.4695106517653707E-3</v>
      </c>
      <c r="G7876" s="17" t="s">
        <v>2</v>
      </c>
      <c r="H7876" s="17" t="s">
        <v>100</v>
      </c>
      <c r="I7876" s="17" t="s">
        <v>38</v>
      </c>
      <c r="J7876" s="17" t="s">
        <v>144</v>
      </c>
      <c r="K7876" s="17">
        <f>IF(BASE_MARKET_DATA[[#This Row],[DATE]]=_xlfn.MAXIFS(A:A,H:H,BASE_MARKET_DATA[[#This Row],[LABEL]]),1,0)</f>
        <v>0</v>
      </c>
      <c r="L7876" s="17">
        <f>IF(BASE_MARKET_DATA[[#This Row],[VARP]]&gt;0,1,0)</f>
        <v>1</v>
      </c>
    </row>
    <row r="7877" spans="1:12">
      <c r="A7877" s="1">
        <v>44013</v>
      </c>
      <c r="B7877" s="17" t="s">
        <v>99</v>
      </c>
      <c r="C7877">
        <v>107.988998</v>
      </c>
      <c r="D7877">
        <v>107.589996</v>
      </c>
      <c r="E7877">
        <v>0.39900199999999586</v>
      </c>
      <c r="F7877">
        <v>3.7085418239070837E-3</v>
      </c>
      <c r="G7877" s="17" t="s">
        <v>2</v>
      </c>
      <c r="H7877" s="17" t="s">
        <v>100</v>
      </c>
      <c r="I7877" s="17" t="s">
        <v>38</v>
      </c>
      <c r="J7877" s="17" t="s">
        <v>144</v>
      </c>
      <c r="K7877" s="17">
        <f>IF(BASE_MARKET_DATA[[#This Row],[DATE]]=_xlfn.MAXIFS(A:A,H:H,BASE_MARKET_DATA[[#This Row],[LABEL]]),1,0)</f>
        <v>0</v>
      </c>
      <c r="L7877" s="17">
        <f>IF(BASE_MARKET_DATA[[#This Row],[VARP]]&gt;0,1,0)</f>
        <v>1</v>
      </c>
    </row>
    <row r="7878" spans="1:12">
      <c r="A7878" s="1">
        <v>44014</v>
      </c>
      <c r="B7878" s="17" t="s">
        <v>99</v>
      </c>
      <c r="C7878">
        <v>107.36599699999999</v>
      </c>
      <c r="D7878">
        <v>107.988998</v>
      </c>
      <c r="E7878">
        <v>-0.62300100000000214</v>
      </c>
      <c r="F7878">
        <v>-5.7691154797084249E-3</v>
      </c>
      <c r="G7878" s="17" t="s">
        <v>2</v>
      </c>
      <c r="H7878" s="17" t="s">
        <v>100</v>
      </c>
      <c r="I7878" s="17" t="s">
        <v>38</v>
      </c>
      <c r="J7878" s="17" t="s">
        <v>144</v>
      </c>
      <c r="K7878" s="17">
        <f>IF(BASE_MARKET_DATA[[#This Row],[DATE]]=_xlfn.MAXIFS(A:A,H:H,BASE_MARKET_DATA[[#This Row],[LABEL]]),1,0)</f>
        <v>0</v>
      </c>
      <c r="L7878" s="17">
        <f>IF(BASE_MARKET_DATA[[#This Row],[VARP]]&gt;0,1,0)</f>
        <v>0</v>
      </c>
    </row>
    <row r="7879" spans="1:12">
      <c r="A7879" s="1">
        <v>44015</v>
      </c>
      <c r="B7879" s="17" t="s">
        <v>99</v>
      </c>
      <c r="C7879">
        <v>107.49700199999999</v>
      </c>
      <c r="D7879">
        <v>107.36599699999999</v>
      </c>
      <c r="E7879">
        <v>0.13100500000000181</v>
      </c>
      <c r="F7879">
        <v>1.2201721556220617E-3</v>
      </c>
      <c r="G7879" s="17" t="s">
        <v>2</v>
      </c>
      <c r="H7879" s="17" t="s">
        <v>100</v>
      </c>
      <c r="I7879" s="17" t="s">
        <v>38</v>
      </c>
      <c r="J7879" s="17" t="s">
        <v>144</v>
      </c>
      <c r="K7879" s="17">
        <f>IF(BASE_MARKET_DATA[[#This Row],[DATE]]=_xlfn.MAXIFS(A:A,H:H,BASE_MARKET_DATA[[#This Row],[LABEL]]),1,0)</f>
        <v>0</v>
      </c>
      <c r="L7879" s="17">
        <f>IF(BASE_MARKET_DATA[[#This Row],[VARP]]&gt;0,1,0)</f>
        <v>1</v>
      </c>
    </row>
    <row r="7880" spans="1:12">
      <c r="A7880" s="1">
        <v>44018</v>
      </c>
      <c r="B7880" s="17" t="s">
        <v>99</v>
      </c>
      <c r="C7880">
        <v>107.579002</v>
      </c>
      <c r="D7880">
        <v>107.49700199999999</v>
      </c>
      <c r="E7880">
        <v>8.2000000000007844E-2</v>
      </c>
      <c r="F7880">
        <v>7.6281197125858307E-4</v>
      </c>
      <c r="G7880" s="17" t="s">
        <v>2</v>
      </c>
      <c r="H7880" s="17" t="s">
        <v>100</v>
      </c>
      <c r="I7880" s="17" t="s">
        <v>38</v>
      </c>
      <c r="J7880" s="17" t="s">
        <v>144</v>
      </c>
      <c r="K7880" s="17">
        <f>IF(BASE_MARKET_DATA[[#This Row],[DATE]]=_xlfn.MAXIFS(A:A,H:H,BASE_MARKET_DATA[[#This Row],[LABEL]]),1,0)</f>
        <v>0</v>
      </c>
      <c r="L7880" s="17">
        <f>IF(BASE_MARKET_DATA[[#This Row],[VARP]]&gt;0,1,0)</f>
        <v>1</v>
      </c>
    </row>
    <row r="7881" spans="1:12">
      <c r="A7881" s="1">
        <v>44019</v>
      </c>
      <c r="B7881" s="17" t="s">
        <v>99</v>
      </c>
      <c r="C7881">
        <v>107.35900100000001</v>
      </c>
      <c r="D7881">
        <v>107.579002</v>
      </c>
      <c r="E7881">
        <v>-0.22000099999999634</v>
      </c>
      <c r="F7881">
        <v>-2.0450180417178098E-3</v>
      </c>
      <c r="G7881" s="17" t="s">
        <v>2</v>
      </c>
      <c r="H7881" s="17" t="s">
        <v>100</v>
      </c>
      <c r="I7881" s="17" t="s">
        <v>38</v>
      </c>
      <c r="J7881" s="17" t="s">
        <v>144</v>
      </c>
      <c r="K7881" s="17">
        <f>IF(BASE_MARKET_DATA[[#This Row],[DATE]]=_xlfn.MAXIFS(A:A,H:H,BASE_MARKET_DATA[[#This Row],[LABEL]]),1,0)</f>
        <v>0</v>
      </c>
      <c r="L7881" s="17">
        <f>IF(BASE_MARKET_DATA[[#This Row],[VARP]]&gt;0,1,0)</f>
        <v>0</v>
      </c>
    </row>
    <row r="7882" spans="1:12">
      <c r="A7882" s="1">
        <v>44020</v>
      </c>
      <c r="B7882" s="17" t="s">
        <v>99</v>
      </c>
      <c r="C7882">
        <v>107.57800300000001</v>
      </c>
      <c r="D7882">
        <v>107.35900100000001</v>
      </c>
      <c r="E7882">
        <v>0.21900200000000325</v>
      </c>
      <c r="F7882">
        <v>2.0399034823358987E-3</v>
      </c>
      <c r="G7882" s="17" t="s">
        <v>2</v>
      </c>
      <c r="H7882" s="17" t="s">
        <v>100</v>
      </c>
      <c r="I7882" s="17" t="s">
        <v>38</v>
      </c>
      <c r="J7882" s="17" t="s">
        <v>144</v>
      </c>
      <c r="K7882" s="17">
        <f>IF(BASE_MARKET_DATA[[#This Row],[DATE]]=_xlfn.MAXIFS(A:A,H:H,BASE_MARKET_DATA[[#This Row],[LABEL]]),1,0)</f>
        <v>0</v>
      </c>
      <c r="L7882" s="17">
        <f>IF(BASE_MARKET_DATA[[#This Row],[VARP]]&gt;0,1,0)</f>
        <v>1</v>
      </c>
    </row>
    <row r="7883" spans="1:12">
      <c r="A7883" s="1">
        <v>44021</v>
      </c>
      <c r="B7883" s="17" t="s">
        <v>99</v>
      </c>
      <c r="C7883">
        <v>107.28299699999999</v>
      </c>
      <c r="D7883">
        <v>107.57800300000001</v>
      </c>
      <c r="E7883">
        <v>-0.29500600000001498</v>
      </c>
      <c r="F7883">
        <v>-2.7422520568634737E-3</v>
      </c>
      <c r="G7883" s="17" t="s">
        <v>2</v>
      </c>
      <c r="H7883" s="17" t="s">
        <v>100</v>
      </c>
      <c r="I7883" s="17" t="s">
        <v>38</v>
      </c>
      <c r="J7883" s="17" t="s">
        <v>144</v>
      </c>
      <c r="K7883" s="17">
        <f>IF(BASE_MARKET_DATA[[#This Row],[DATE]]=_xlfn.MAXIFS(A:A,H:H,BASE_MARKET_DATA[[#This Row],[LABEL]]),1,0)</f>
        <v>0</v>
      </c>
      <c r="L7883" s="17">
        <f>IF(BASE_MARKET_DATA[[#This Row],[VARP]]&gt;0,1,0)</f>
        <v>0</v>
      </c>
    </row>
    <row r="7884" spans="1:12">
      <c r="A7884" s="1">
        <v>44022</v>
      </c>
      <c r="B7884" s="17" t="s">
        <v>99</v>
      </c>
      <c r="C7884">
        <v>107.236</v>
      </c>
      <c r="D7884">
        <v>107.28299699999999</v>
      </c>
      <c r="E7884">
        <v>-4.6996999999990408E-2</v>
      </c>
      <c r="F7884">
        <v>-4.3806568901118981E-4</v>
      </c>
      <c r="G7884" s="17" t="s">
        <v>2</v>
      </c>
      <c r="H7884" s="17" t="s">
        <v>100</v>
      </c>
      <c r="I7884" s="17" t="s">
        <v>38</v>
      </c>
      <c r="J7884" s="17" t="s">
        <v>144</v>
      </c>
      <c r="K7884" s="17">
        <f>IF(BASE_MARKET_DATA[[#This Row],[DATE]]=_xlfn.MAXIFS(A:A,H:H,BASE_MARKET_DATA[[#This Row],[LABEL]]),1,0)</f>
        <v>0</v>
      </c>
      <c r="L7884" s="17">
        <f>IF(BASE_MARKET_DATA[[#This Row],[VARP]]&gt;0,1,0)</f>
        <v>0</v>
      </c>
    </row>
    <row r="7885" spans="1:12">
      <c r="A7885" s="1">
        <v>44025</v>
      </c>
      <c r="B7885" s="17" t="s">
        <v>99</v>
      </c>
      <c r="C7885">
        <v>106.910004</v>
      </c>
      <c r="D7885">
        <v>107.236</v>
      </c>
      <c r="E7885">
        <v>-0.32599600000000351</v>
      </c>
      <c r="F7885">
        <v>-3.0399865716737241E-3</v>
      </c>
      <c r="G7885" s="17" t="s">
        <v>2</v>
      </c>
      <c r="H7885" s="17" t="s">
        <v>100</v>
      </c>
      <c r="I7885" s="17" t="s">
        <v>38</v>
      </c>
      <c r="J7885" s="17" t="s">
        <v>144</v>
      </c>
      <c r="K7885" s="17">
        <f>IF(BASE_MARKET_DATA[[#This Row],[DATE]]=_xlfn.MAXIFS(A:A,H:H,BASE_MARKET_DATA[[#This Row],[LABEL]]),1,0)</f>
        <v>0</v>
      </c>
      <c r="L7885" s="17">
        <f>IF(BASE_MARKET_DATA[[#This Row],[VARP]]&gt;0,1,0)</f>
        <v>0</v>
      </c>
    </row>
    <row r="7886" spans="1:12">
      <c r="A7886" s="1">
        <v>44026</v>
      </c>
      <c r="B7886" s="17" t="s">
        <v>99</v>
      </c>
      <c r="C7886">
        <v>107.27600100000001</v>
      </c>
      <c r="D7886">
        <v>106.910004</v>
      </c>
      <c r="E7886">
        <v>0.36599700000000723</v>
      </c>
      <c r="F7886">
        <v>3.4234120877968278E-3</v>
      </c>
      <c r="G7886" s="17" t="s">
        <v>2</v>
      </c>
      <c r="H7886" s="17" t="s">
        <v>100</v>
      </c>
      <c r="I7886" s="17" t="s">
        <v>38</v>
      </c>
      <c r="J7886" s="17" t="s">
        <v>144</v>
      </c>
      <c r="K7886" s="17">
        <f>IF(BASE_MARKET_DATA[[#This Row],[DATE]]=_xlfn.MAXIFS(A:A,H:H,BASE_MARKET_DATA[[#This Row],[LABEL]]),1,0)</f>
        <v>0</v>
      </c>
      <c r="L7886" s="17">
        <f>IF(BASE_MARKET_DATA[[#This Row],[VARP]]&gt;0,1,0)</f>
        <v>1</v>
      </c>
    </row>
    <row r="7887" spans="1:12">
      <c r="A7887" s="1">
        <v>44027</v>
      </c>
      <c r="B7887" s="17" t="s">
        <v>99</v>
      </c>
      <c r="C7887">
        <v>107.245003</v>
      </c>
      <c r="D7887">
        <v>107.27600100000001</v>
      </c>
      <c r="E7887">
        <v>-3.0998000000010961E-2</v>
      </c>
      <c r="F7887">
        <v>-2.8895558849188421E-4</v>
      </c>
      <c r="G7887" s="17" t="s">
        <v>2</v>
      </c>
      <c r="H7887" s="17" t="s">
        <v>100</v>
      </c>
      <c r="I7887" s="17" t="s">
        <v>38</v>
      </c>
      <c r="J7887" s="17" t="s">
        <v>144</v>
      </c>
      <c r="K7887" s="17">
        <f>IF(BASE_MARKET_DATA[[#This Row],[DATE]]=_xlfn.MAXIFS(A:A,H:H,BASE_MARKET_DATA[[#This Row],[LABEL]]),1,0)</f>
        <v>0</v>
      </c>
      <c r="L7887" s="17">
        <f>IF(BASE_MARKET_DATA[[#This Row],[VARP]]&gt;0,1,0)</f>
        <v>0</v>
      </c>
    </row>
    <row r="7888" spans="1:12">
      <c r="A7888" s="1">
        <v>44028</v>
      </c>
      <c r="B7888" s="17" t="s">
        <v>99</v>
      </c>
      <c r="C7888">
        <v>106.917</v>
      </c>
      <c r="D7888">
        <v>107.245003</v>
      </c>
      <c r="E7888">
        <v>-0.32800299999999538</v>
      </c>
      <c r="F7888">
        <v>-3.0584455296252394E-3</v>
      </c>
      <c r="G7888" s="17" t="s">
        <v>2</v>
      </c>
      <c r="H7888" s="17" t="s">
        <v>100</v>
      </c>
      <c r="I7888" s="17" t="s">
        <v>38</v>
      </c>
      <c r="J7888" s="17" t="s">
        <v>144</v>
      </c>
      <c r="K7888" s="17">
        <f>IF(BASE_MARKET_DATA[[#This Row],[DATE]]=_xlfn.MAXIFS(A:A,H:H,BASE_MARKET_DATA[[#This Row],[LABEL]]),1,0)</f>
        <v>0</v>
      </c>
      <c r="L7888" s="17">
        <f>IF(BASE_MARKET_DATA[[#This Row],[VARP]]&gt;0,1,0)</f>
        <v>0</v>
      </c>
    </row>
    <row r="7889" spans="1:12">
      <c r="A7889" s="1">
        <v>44029</v>
      </c>
      <c r="B7889" s="17" t="s">
        <v>99</v>
      </c>
      <c r="C7889">
        <v>107.27800000000001</v>
      </c>
      <c r="D7889">
        <v>106.917</v>
      </c>
      <c r="E7889">
        <v>0.36100000000000421</v>
      </c>
      <c r="F7889">
        <v>3.3764508918133151E-3</v>
      </c>
      <c r="G7889" s="17" t="s">
        <v>2</v>
      </c>
      <c r="H7889" s="17" t="s">
        <v>100</v>
      </c>
      <c r="I7889" s="17" t="s">
        <v>38</v>
      </c>
      <c r="J7889" s="17" t="s">
        <v>144</v>
      </c>
      <c r="K7889" s="17">
        <f>IF(BASE_MARKET_DATA[[#This Row],[DATE]]=_xlfn.MAXIFS(A:A,H:H,BASE_MARKET_DATA[[#This Row],[LABEL]]),1,0)</f>
        <v>0</v>
      </c>
      <c r="L7889" s="17">
        <f>IF(BASE_MARKET_DATA[[#This Row],[VARP]]&gt;0,1,0)</f>
        <v>1</v>
      </c>
    </row>
    <row r="7890" spans="1:12">
      <c r="A7890" s="1">
        <v>44032</v>
      </c>
      <c r="B7890" s="17" t="s">
        <v>99</v>
      </c>
      <c r="C7890">
        <v>107.089996</v>
      </c>
      <c r="D7890">
        <v>107.27800000000001</v>
      </c>
      <c r="E7890">
        <v>-0.1880040000000065</v>
      </c>
      <c r="F7890">
        <v>-1.7524935215049357E-3</v>
      </c>
      <c r="G7890" s="17" t="s">
        <v>2</v>
      </c>
      <c r="H7890" s="17" t="s">
        <v>100</v>
      </c>
      <c r="I7890" s="17" t="s">
        <v>38</v>
      </c>
      <c r="J7890" s="17" t="s">
        <v>144</v>
      </c>
      <c r="K7890" s="17">
        <f>IF(BASE_MARKET_DATA[[#This Row],[DATE]]=_xlfn.MAXIFS(A:A,H:H,BASE_MARKET_DATA[[#This Row],[LABEL]]),1,0)</f>
        <v>0</v>
      </c>
      <c r="L7890" s="17">
        <f>IF(BASE_MARKET_DATA[[#This Row],[VARP]]&gt;0,1,0)</f>
        <v>0</v>
      </c>
    </row>
    <row r="7891" spans="1:12">
      <c r="A7891" s="1">
        <v>44033</v>
      </c>
      <c r="B7891" s="17" t="s">
        <v>99</v>
      </c>
      <c r="C7891">
        <v>107.195999</v>
      </c>
      <c r="D7891">
        <v>107.089996</v>
      </c>
      <c r="E7891">
        <v>0.10600300000000118</v>
      </c>
      <c r="F7891">
        <v>9.8984969613782762E-4</v>
      </c>
      <c r="G7891" s="17" t="s">
        <v>2</v>
      </c>
      <c r="H7891" s="17" t="s">
        <v>100</v>
      </c>
      <c r="I7891" s="17" t="s">
        <v>38</v>
      </c>
      <c r="J7891" s="17" t="s">
        <v>144</v>
      </c>
      <c r="K7891" s="17">
        <f>IF(BASE_MARKET_DATA[[#This Row],[DATE]]=_xlfn.MAXIFS(A:A,H:H,BASE_MARKET_DATA[[#This Row],[LABEL]]),1,0)</f>
        <v>0</v>
      </c>
      <c r="L7891" s="17">
        <f>IF(BASE_MARKET_DATA[[#This Row],[VARP]]&gt;0,1,0)</f>
        <v>1</v>
      </c>
    </row>
    <row r="7892" spans="1:12">
      <c r="A7892" s="1">
        <v>44034</v>
      </c>
      <c r="B7892" s="17" t="s">
        <v>99</v>
      </c>
      <c r="C7892">
        <v>106.83200100000001</v>
      </c>
      <c r="D7892">
        <v>107.195999</v>
      </c>
      <c r="E7892">
        <v>-0.36399799999999516</v>
      </c>
      <c r="F7892">
        <v>-3.3956304656482111E-3</v>
      </c>
      <c r="G7892" s="17" t="s">
        <v>2</v>
      </c>
      <c r="H7892" s="17" t="s">
        <v>100</v>
      </c>
      <c r="I7892" s="17" t="s">
        <v>38</v>
      </c>
      <c r="J7892" s="17" t="s">
        <v>144</v>
      </c>
      <c r="K7892" s="17">
        <f>IF(BASE_MARKET_DATA[[#This Row],[DATE]]=_xlfn.MAXIFS(A:A,H:H,BASE_MARKET_DATA[[#This Row],[LABEL]]),1,0)</f>
        <v>0</v>
      </c>
      <c r="L7892" s="17">
        <f>IF(BASE_MARKET_DATA[[#This Row],[VARP]]&gt;0,1,0)</f>
        <v>0</v>
      </c>
    </row>
    <row r="7893" spans="1:12">
      <c r="A7893" s="1">
        <v>44035</v>
      </c>
      <c r="B7893" s="17" t="s">
        <v>99</v>
      </c>
      <c r="C7893">
        <v>107.175003</v>
      </c>
      <c r="D7893">
        <v>106.83200100000001</v>
      </c>
      <c r="E7893">
        <v>0.34300199999999847</v>
      </c>
      <c r="F7893">
        <v>3.2106671857620494E-3</v>
      </c>
      <c r="G7893" s="17" t="s">
        <v>2</v>
      </c>
      <c r="H7893" s="17" t="s">
        <v>100</v>
      </c>
      <c r="I7893" s="17" t="s">
        <v>38</v>
      </c>
      <c r="J7893" s="17" t="s">
        <v>144</v>
      </c>
      <c r="K7893" s="17">
        <f>IF(BASE_MARKET_DATA[[#This Row],[DATE]]=_xlfn.MAXIFS(A:A,H:H,BASE_MARKET_DATA[[#This Row],[LABEL]]),1,0)</f>
        <v>0</v>
      </c>
      <c r="L7893" s="17">
        <f>IF(BASE_MARKET_DATA[[#This Row],[VARP]]&gt;0,1,0)</f>
        <v>1</v>
      </c>
    </row>
    <row r="7894" spans="1:12">
      <c r="A7894" s="1">
        <v>44036</v>
      </c>
      <c r="B7894" s="17" t="s">
        <v>99</v>
      </c>
      <c r="C7894">
        <v>106.837997</v>
      </c>
      <c r="D7894">
        <v>107.175003</v>
      </c>
      <c r="E7894">
        <v>-0.33700600000000236</v>
      </c>
      <c r="F7894">
        <v>-3.1444459115154153E-3</v>
      </c>
      <c r="G7894" s="17" t="s">
        <v>2</v>
      </c>
      <c r="H7894" s="17" t="s">
        <v>100</v>
      </c>
      <c r="I7894" s="17" t="s">
        <v>38</v>
      </c>
      <c r="J7894" s="17" t="s">
        <v>144</v>
      </c>
      <c r="K7894" s="17">
        <f>IF(BASE_MARKET_DATA[[#This Row],[DATE]]=_xlfn.MAXIFS(A:A,H:H,BASE_MARKET_DATA[[#This Row],[LABEL]]),1,0)</f>
        <v>0</v>
      </c>
      <c r="L7894" s="17">
        <f>IF(BASE_MARKET_DATA[[#This Row],[VARP]]&gt;0,1,0)</f>
        <v>0</v>
      </c>
    </row>
    <row r="7895" spans="1:12">
      <c r="A7895" s="1">
        <v>44039</v>
      </c>
      <c r="B7895" s="17" t="s">
        <v>99</v>
      </c>
      <c r="C7895">
        <v>105.99299599999999</v>
      </c>
      <c r="D7895">
        <v>106.837997</v>
      </c>
      <c r="E7895">
        <v>-0.84500100000001055</v>
      </c>
      <c r="F7895">
        <v>-7.9091804763057345E-3</v>
      </c>
      <c r="G7895" s="17" t="s">
        <v>2</v>
      </c>
      <c r="H7895" s="17" t="s">
        <v>100</v>
      </c>
      <c r="I7895" s="17" t="s">
        <v>38</v>
      </c>
      <c r="J7895" s="17" t="s">
        <v>144</v>
      </c>
      <c r="K7895" s="17">
        <f>IF(BASE_MARKET_DATA[[#This Row],[DATE]]=_xlfn.MAXIFS(A:A,H:H,BASE_MARKET_DATA[[#This Row],[LABEL]]),1,0)</f>
        <v>0</v>
      </c>
      <c r="L7895" s="17">
        <f>IF(BASE_MARKET_DATA[[#This Row],[VARP]]&gt;0,1,0)</f>
        <v>0</v>
      </c>
    </row>
    <row r="7896" spans="1:12">
      <c r="A7896" s="1">
        <v>44040</v>
      </c>
      <c r="B7896" s="17" t="s">
        <v>99</v>
      </c>
      <c r="C7896">
        <v>105.261002</v>
      </c>
      <c r="D7896">
        <v>105.99299599999999</v>
      </c>
      <c r="E7896">
        <v>-0.73199399999998604</v>
      </c>
      <c r="F7896">
        <v>-6.9060600947631117E-3</v>
      </c>
      <c r="G7896" s="17" t="s">
        <v>2</v>
      </c>
      <c r="H7896" s="17" t="s">
        <v>100</v>
      </c>
      <c r="I7896" s="17" t="s">
        <v>38</v>
      </c>
      <c r="J7896" s="17" t="s">
        <v>144</v>
      </c>
      <c r="K7896" s="17">
        <f>IF(BASE_MARKET_DATA[[#This Row],[DATE]]=_xlfn.MAXIFS(A:A,H:H,BASE_MARKET_DATA[[#This Row],[LABEL]]),1,0)</f>
        <v>0</v>
      </c>
      <c r="L7896" s="17">
        <f>IF(BASE_MARKET_DATA[[#This Row],[VARP]]&gt;0,1,0)</f>
        <v>0</v>
      </c>
    </row>
    <row r="7897" spans="1:12">
      <c r="A7897" s="1">
        <v>44041</v>
      </c>
      <c r="B7897" s="17" t="s">
        <v>99</v>
      </c>
      <c r="C7897">
        <v>105.10700200000001</v>
      </c>
      <c r="D7897">
        <v>105.261002</v>
      </c>
      <c r="E7897">
        <v>-0.15399999999999636</v>
      </c>
      <c r="F7897">
        <v>-1.4630299643166645E-3</v>
      </c>
      <c r="G7897" s="17" t="s">
        <v>2</v>
      </c>
      <c r="H7897" s="17" t="s">
        <v>100</v>
      </c>
      <c r="I7897" s="17" t="s">
        <v>38</v>
      </c>
      <c r="J7897" s="17" t="s">
        <v>144</v>
      </c>
      <c r="K7897" s="17">
        <f>IF(BASE_MARKET_DATA[[#This Row],[DATE]]=_xlfn.MAXIFS(A:A,H:H,BASE_MARKET_DATA[[#This Row],[LABEL]]),1,0)</f>
        <v>0</v>
      </c>
      <c r="L7897" s="17">
        <f>IF(BASE_MARKET_DATA[[#This Row],[VARP]]&gt;0,1,0)</f>
        <v>0</v>
      </c>
    </row>
    <row r="7898" spans="1:12">
      <c r="A7898" s="1">
        <v>44042</v>
      </c>
      <c r="B7898" s="17" t="s">
        <v>99</v>
      </c>
      <c r="C7898">
        <v>105.031998</v>
      </c>
      <c r="D7898">
        <v>105.10700200000001</v>
      </c>
      <c r="E7898">
        <v>-7.5004000000006954E-2</v>
      </c>
      <c r="F7898">
        <v>-7.1359660700822715E-4</v>
      </c>
      <c r="G7898" s="17" t="s">
        <v>2</v>
      </c>
      <c r="H7898" s="17" t="s">
        <v>100</v>
      </c>
      <c r="I7898" s="17" t="s">
        <v>38</v>
      </c>
      <c r="J7898" s="17" t="s">
        <v>144</v>
      </c>
      <c r="K7898" s="17">
        <f>IF(BASE_MARKET_DATA[[#This Row],[DATE]]=_xlfn.MAXIFS(A:A,H:H,BASE_MARKET_DATA[[#This Row],[LABEL]]),1,0)</f>
        <v>0</v>
      </c>
      <c r="L7898" s="17">
        <f>IF(BASE_MARKET_DATA[[#This Row],[VARP]]&gt;0,1,0)</f>
        <v>0</v>
      </c>
    </row>
    <row r="7899" spans="1:12">
      <c r="A7899" s="1">
        <v>44043</v>
      </c>
      <c r="B7899" s="17" t="s">
        <v>99</v>
      </c>
      <c r="C7899">
        <v>104.682999</v>
      </c>
      <c r="D7899">
        <v>105.031998</v>
      </c>
      <c r="E7899">
        <v>-0.34899900000000628</v>
      </c>
      <c r="F7899">
        <v>-3.3227874042728034E-3</v>
      </c>
      <c r="G7899" s="17" t="s">
        <v>2</v>
      </c>
      <c r="H7899" s="17" t="s">
        <v>100</v>
      </c>
      <c r="I7899" s="17" t="s">
        <v>38</v>
      </c>
      <c r="J7899" s="17" t="s">
        <v>144</v>
      </c>
      <c r="K7899" s="17">
        <f>IF(BASE_MARKET_DATA[[#This Row],[DATE]]=_xlfn.MAXIFS(A:A,H:H,BASE_MARKET_DATA[[#This Row],[LABEL]]),1,0)</f>
        <v>0</v>
      </c>
      <c r="L7899" s="17">
        <f>IF(BASE_MARKET_DATA[[#This Row],[VARP]]&gt;0,1,0)</f>
        <v>0</v>
      </c>
    </row>
    <row r="7900" spans="1:12">
      <c r="A7900" s="1">
        <v>44046</v>
      </c>
      <c r="B7900" s="17" t="s">
        <v>99</v>
      </c>
      <c r="C7900">
        <v>105.86599699999999</v>
      </c>
      <c r="D7900">
        <v>104.682999</v>
      </c>
      <c r="E7900">
        <v>1.1829979999999978</v>
      </c>
      <c r="F7900">
        <v>1.1300765275171357E-2</v>
      </c>
      <c r="G7900" s="17" t="s">
        <v>2</v>
      </c>
      <c r="H7900" s="17" t="s">
        <v>100</v>
      </c>
      <c r="I7900" s="17" t="s">
        <v>38</v>
      </c>
      <c r="J7900" s="17" t="s">
        <v>144</v>
      </c>
      <c r="K7900" s="17">
        <f>IF(BASE_MARKET_DATA[[#This Row],[DATE]]=_xlfn.MAXIFS(A:A,H:H,BASE_MARKET_DATA[[#This Row],[LABEL]]),1,0)</f>
        <v>0</v>
      </c>
      <c r="L7900" s="17">
        <f>IF(BASE_MARKET_DATA[[#This Row],[VARP]]&gt;0,1,0)</f>
        <v>1</v>
      </c>
    </row>
    <row r="7901" spans="1:12">
      <c r="A7901" s="1">
        <v>44047</v>
      </c>
      <c r="B7901" s="17" t="s">
        <v>99</v>
      </c>
      <c r="C7901">
        <v>106.029999</v>
      </c>
      <c r="D7901">
        <v>105.86599699999999</v>
      </c>
      <c r="E7901">
        <v>0.16400200000001064</v>
      </c>
      <c r="F7901">
        <v>1.5491470788303317E-3</v>
      </c>
      <c r="G7901" s="17" t="s">
        <v>2</v>
      </c>
      <c r="H7901" s="17" t="s">
        <v>100</v>
      </c>
      <c r="I7901" s="17" t="s">
        <v>38</v>
      </c>
      <c r="J7901" s="17" t="s">
        <v>144</v>
      </c>
      <c r="K7901" s="17">
        <f>IF(BASE_MARKET_DATA[[#This Row],[DATE]]=_xlfn.MAXIFS(A:A,H:H,BASE_MARKET_DATA[[#This Row],[LABEL]]),1,0)</f>
        <v>0</v>
      </c>
      <c r="L7901" s="17">
        <f>IF(BASE_MARKET_DATA[[#This Row],[VARP]]&gt;0,1,0)</f>
        <v>1</v>
      </c>
    </row>
    <row r="7902" spans="1:12">
      <c r="A7902" s="1">
        <v>44048</v>
      </c>
      <c r="B7902" s="17" t="s">
        <v>99</v>
      </c>
      <c r="C7902">
        <v>105.613998</v>
      </c>
      <c r="D7902">
        <v>106.029999</v>
      </c>
      <c r="E7902">
        <v>-0.4160010000000085</v>
      </c>
      <c r="F7902">
        <v>-3.9234273688902753E-3</v>
      </c>
      <c r="G7902" s="17" t="s">
        <v>2</v>
      </c>
      <c r="H7902" s="17" t="s">
        <v>100</v>
      </c>
      <c r="I7902" s="17" t="s">
        <v>38</v>
      </c>
      <c r="J7902" s="17" t="s">
        <v>144</v>
      </c>
      <c r="K7902" s="17">
        <f>IF(BASE_MARKET_DATA[[#This Row],[DATE]]=_xlfn.MAXIFS(A:A,H:H,BASE_MARKET_DATA[[#This Row],[LABEL]]),1,0)</f>
        <v>0</v>
      </c>
      <c r="L7902" s="17">
        <f>IF(BASE_MARKET_DATA[[#This Row],[VARP]]&gt;0,1,0)</f>
        <v>0</v>
      </c>
    </row>
    <row r="7903" spans="1:12">
      <c r="A7903" s="1">
        <v>44049</v>
      </c>
      <c r="B7903" s="17" t="s">
        <v>99</v>
      </c>
      <c r="C7903">
        <v>105.55300099999999</v>
      </c>
      <c r="D7903">
        <v>105.613998</v>
      </c>
      <c r="E7903">
        <v>-6.0997000000000412E-2</v>
      </c>
      <c r="F7903">
        <v>-5.7754654832781172E-4</v>
      </c>
      <c r="G7903" s="17" t="s">
        <v>2</v>
      </c>
      <c r="H7903" s="17" t="s">
        <v>100</v>
      </c>
      <c r="I7903" s="17" t="s">
        <v>38</v>
      </c>
      <c r="J7903" s="17" t="s">
        <v>144</v>
      </c>
      <c r="K7903" s="17">
        <f>IF(BASE_MARKET_DATA[[#This Row],[DATE]]=_xlfn.MAXIFS(A:A,H:H,BASE_MARKET_DATA[[#This Row],[LABEL]]),1,0)</f>
        <v>0</v>
      </c>
      <c r="L7903" s="17">
        <f>IF(BASE_MARKET_DATA[[#This Row],[VARP]]&gt;0,1,0)</f>
        <v>0</v>
      </c>
    </row>
    <row r="7904" spans="1:12">
      <c r="A7904" s="1">
        <v>44050</v>
      </c>
      <c r="B7904" s="17" t="s">
        <v>99</v>
      </c>
      <c r="C7904">
        <v>105.581001</v>
      </c>
      <c r="D7904">
        <v>105.55300099999999</v>
      </c>
      <c r="E7904">
        <v>2.8000000000005798E-2</v>
      </c>
      <c r="F7904">
        <v>2.6526957769780322E-4</v>
      </c>
      <c r="G7904" s="17" t="s">
        <v>2</v>
      </c>
      <c r="H7904" s="17" t="s">
        <v>100</v>
      </c>
      <c r="I7904" s="17" t="s">
        <v>38</v>
      </c>
      <c r="J7904" s="17" t="s">
        <v>144</v>
      </c>
      <c r="K7904" s="17">
        <f>IF(BASE_MARKET_DATA[[#This Row],[DATE]]=_xlfn.MAXIFS(A:A,H:H,BASE_MARKET_DATA[[#This Row],[LABEL]]),1,0)</f>
        <v>0</v>
      </c>
      <c r="L7904" s="17">
        <f>IF(BASE_MARKET_DATA[[#This Row],[VARP]]&gt;0,1,0)</f>
        <v>1</v>
      </c>
    </row>
    <row r="7905" spans="1:12">
      <c r="A7905" s="1">
        <v>44053</v>
      </c>
      <c r="B7905" s="17" t="s">
        <v>99</v>
      </c>
      <c r="C7905">
        <v>105.849998</v>
      </c>
      <c r="D7905">
        <v>105.581001</v>
      </c>
      <c r="E7905">
        <v>0.26899699999999882</v>
      </c>
      <c r="F7905">
        <v>2.5477784587399281E-3</v>
      </c>
      <c r="G7905" s="17" t="s">
        <v>2</v>
      </c>
      <c r="H7905" s="17" t="s">
        <v>100</v>
      </c>
      <c r="I7905" s="17" t="s">
        <v>38</v>
      </c>
      <c r="J7905" s="17" t="s">
        <v>144</v>
      </c>
      <c r="K7905" s="17">
        <f>IF(BASE_MARKET_DATA[[#This Row],[DATE]]=_xlfn.MAXIFS(A:A,H:H,BASE_MARKET_DATA[[#This Row],[LABEL]]),1,0)</f>
        <v>0</v>
      </c>
      <c r="L7905" s="17">
        <f>IF(BASE_MARKET_DATA[[#This Row],[VARP]]&gt;0,1,0)</f>
        <v>1</v>
      </c>
    </row>
    <row r="7906" spans="1:12">
      <c r="A7906" s="1">
        <v>44054</v>
      </c>
      <c r="B7906" s="17" t="s">
        <v>99</v>
      </c>
      <c r="C7906">
        <v>105.991997</v>
      </c>
      <c r="D7906">
        <v>105.849998</v>
      </c>
      <c r="E7906">
        <v>0.14199899999999843</v>
      </c>
      <c r="F7906">
        <v>1.3415115983280268E-3</v>
      </c>
      <c r="G7906" s="17" t="s">
        <v>2</v>
      </c>
      <c r="H7906" s="17" t="s">
        <v>100</v>
      </c>
      <c r="I7906" s="17" t="s">
        <v>38</v>
      </c>
      <c r="J7906" s="17" t="s">
        <v>144</v>
      </c>
      <c r="K7906" s="17">
        <f>IF(BASE_MARKET_DATA[[#This Row],[DATE]]=_xlfn.MAXIFS(A:A,H:H,BASE_MARKET_DATA[[#This Row],[LABEL]]),1,0)</f>
        <v>0</v>
      </c>
      <c r="L7906" s="17">
        <f>IF(BASE_MARKET_DATA[[#This Row],[VARP]]&gt;0,1,0)</f>
        <v>1</v>
      </c>
    </row>
    <row r="7907" spans="1:12">
      <c r="A7907" s="1">
        <v>44055</v>
      </c>
      <c r="B7907" s="17" t="s">
        <v>99</v>
      </c>
      <c r="C7907">
        <v>106.521004</v>
      </c>
      <c r="D7907">
        <v>105.991997</v>
      </c>
      <c r="E7907">
        <v>0.52900700000000711</v>
      </c>
      <c r="F7907">
        <v>4.9910088966434616E-3</v>
      </c>
      <c r="G7907" s="17" t="s">
        <v>2</v>
      </c>
      <c r="H7907" s="17" t="s">
        <v>100</v>
      </c>
      <c r="I7907" s="17" t="s">
        <v>38</v>
      </c>
      <c r="J7907" s="17" t="s">
        <v>144</v>
      </c>
      <c r="K7907" s="17">
        <f>IF(BASE_MARKET_DATA[[#This Row],[DATE]]=_xlfn.MAXIFS(A:A,H:H,BASE_MARKET_DATA[[#This Row],[LABEL]]),1,0)</f>
        <v>0</v>
      </c>
      <c r="L7907" s="17">
        <f>IF(BASE_MARKET_DATA[[#This Row],[VARP]]&gt;0,1,0)</f>
        <v>1</v>
      </c>
    </row>
    <row r="7908" spans="1:12">
      <c r="A7908" s="1">
        <v>44056</v>
      </c>
      <c r="B7908" s="17" t="s">
        <v>99</v>
      </c>
      <c r="C7908">
        <v>106.82199900000001</v>
      </c>
      <c r="D7908">
        <v>106.521004</v>
      </c>
      <c r="E7908">
        <v>0.30099500000000035</v>
      </c>
      <c r="F7908">
        <v>2.8256868476380522E-3</v>
      </c>
      <c r="G7908" s="17" t="s">
        <v>2</v>
      </c>
      <c r="H7908" s="17" t="s">
        <v>100</v>
      </c>
      <c r="I7908" s="17" t="s">
        <v>38</v>
      </c>
      <c r="J7908" s="17" t="s">
        <v>144</v>
      </c>
      <c r="K7908" s="17">
        <f>IF(BASE_MARKET_DATA[[#This Row],[DATE]]=_xlfn.MAXIFS(A:A,H:H,BASE_MARKET_DATA[[#This Row],[LABEL]]),1,0)</f>
        <v>0</v>
      </c>
      <c r="L7908" s="17">
        <f>IF(BASE_MARKET_DATA[[#This Row],[VARP]]&gt;0,1,0)</f>
        <v>1</v>
      </c>
    </row>
    <row r="7909" spans="1:12">
      <c r="A7909" s="1">
        <v>44057</v>
      </c>
      <c r="B7909" s="17" t="s">
        <v>99</v>
      </c>
      <c r="C7909">
        <v>106.986</v>
      </c>
      <c r="D7909">
        <v>106.82199900000001</v>
      </c>
      <c r="E7909">
        <v>0.16400099999999895</v>
      </c>
      <c r="F7909">
        <v>1.5352736471445263E-3</v>
      </c>
      <c r="G7909" s="17" t="s">
        <v>2</v>
      </c>
      <c r="H7909" s="17" t="s">
        <v>100</v>
      </c>
      <c r="I7909" s="17" t="s">
        <v>38</v>
      </c>
      <c r="J7909" s="17" t="s">
        <v>144</v>
      </c>
      <c r="K7909" s="17">
        <f>IF(BASE_MARKET_DATA[[#This Row],[DATE]]=_xlfn.MAXIFS(A:A,H:H,BASE_MARKET_DATA[[#This Row],[LABEL]]),1,0)</f>
        <v>0</v>
      </c>
      <c r="L7909" s="17">
        <f>IF(BASE_MARKET_DATA[[#This Row],[VARP]]&gt;0,1,0)</f>
        <v>1</v>
      </c>
    </row>
    <row r="7910" spans="1:12">
      <c r="A7910" s="1">
        <v>44060</v>
      </c>
      <c r="B7910" s="17" t="s">
        <v>99</v>
      </c>
      <c r="C7910">
        <v>106.554001</v>
      </c>
      <c r="D7910">
        <v>106.986</v>
      </c>
      <c r="E7910">
        <v>-0.43199900000000468</v>
      </c>
      <c r="F7910">
        <v>-4.0379021554222483E-3</v>
      </c>
      <c r="G7910" s="17" t="s">
        <v>2</v>
      </c>
      <c r="H7910" s="17" t="s">
        <v>100</v>
      </c>
      <c r="I7910" s="17" t="s">
        <v>38</v>
      </c>
      <c r="J7910" s="17" t="s">
        <v>144</v>
      </c>
      <c r="K7910" s="17">
        <f>IF(BASE_MARKET_DATA[[#This Row],[DATE]]=_xlfn.MAXIFS(A:A,H:H,BASE_MARKET_DATA[[#This Row],[LABEL]]),1,0)</f>
        <v>0</v>
      </c>
      <c r="L7910" s="17">
        <f>IF(BASE_MARKET_DATA[[#This Row],[VARP]]&gt;0,1,0)</f>
        <v>0</v>
      </c>
    </row>
    <row r="7911" spans="1:12">
      <c r="A7911" s="1">
        <v>44061</v>
      </c>
      <c r="B7911" s="17" t="s">
        <v>99</v>
      </c>
      <c r="C7911">
        <v>105.995003</v>
      </c>
      <c r="D7911">
        <v>106.554001</v>
      </c>
      <c r="E7911">
        <v>-0.55899800000000255</v>
      </c>
      <c r="F7911">
        <v>-5.2461474440551751E-3</v>
      </c>
      <c r="G7911" s="17" t="s">
        <v>2</v>
      </c>
      <c r="H7911" s="17" t="s">
        <v>100</v>
      </c>
      <c r="I7911" s="17" t="s">
        <v>38</v>
      </c>
      <c r="J7911" s="17" t="s">
        <v>144</v>
      </c>
      <c r="K7911" s="17">
        <f>IF(BASE_MARKET_DATA[[#This Row],[DATE]]=_xlfn.MAXIFS(A:A,H:H,BASE_MARKET_DATA[[#This Row],[LABEL]]),1,0)</f>
        <v>0</v>
      </c>
      <c r="L7911" s="17">
        <f>IF(BASE_MARKET_DATA[[#This Row],[VARP]]&gt;0,1,0)</f>
        <v>0</v>
      </c>
    </row>
    <row r="7912" spans="1:12">
      <c r="A7912" s="1">
        <v>44062</v>
      </c>
      <c r="B7912" s="17" t="s">
        <v>99</v>
      </c>
      <c r="C7912">
        <v>105.22399899999999</v>
      </c>
      <c r="D7912">
        <v>105.995003</v>
      </c>
      <c r="E7912">
        <v>-0.77100400000000491</v>
      </c>
      <c r="F7912">
        <v>-7.2739655472249471E-3</v>
      </c>
      <c r="G7912" s="17" t="s">
        <v>2</v>
      </c>
      <c r="H7912" s="17" t="s">
        <v>100</v>
      </c>
      <c r="I7912" s="17" t="s">
        <v>38</v>
      </c>
      <c r="J7912" s="17" t="s">
        <v>144</v>
      </c>
      <c r="K7912" s="17">
        <f>IF(BASE_MARKET_DATA[[#This Row],[DATE]]=_xlfn.MAXIFS(A:A,H:H,BASE_MARKET_DATA[[#This Row],[LABEL]]),1,0)</f>
        <v>0</v>
      </c>
      <c r="L7912" s="17">
        <f>IF(BASE_MARKET_DATA[[#This Row],[VARP]]&gt;0,1,0)</f>
        <v>0</v>
      </c>
    </row>
    <row r="7913" spans="1:12">
      <c r="A7913" s="1">
        <v>44063</v>
      </c>
      <c r="B7913" s="17" t="s">
        <v>99</v>
      </c>
      <c r="C7913">
        <v>106.079002</v>
      </c>
      <c r="D7913">
        <v>105.22399899999999</v>
      </c>
      <c r="E7913">
        <v>0.85500300000001062</v>
      </c>
      <c r="F7913">
        <v>8.1255512822698429E-3</v>
      </c>
      <c r="G7913" s="17" t="s">
        <v>2</v>
      </c>
      <c r="H7913" s="17" t="s">
        <v>100</v>
      </c>
      <c r="I7913" s="17" t="s">
        <v>38</v>
      </c>
      <c r="J7913" s="17" t="s">
        <v>144</v>
      </c>
      <c r="K7913" s="17">
        <f>IF(BASE_MARKET_DATA[[#This Row],[DATE]]=_xlfn.MAXIFS(A:A,H:H,BASE_MARKET_DATA[[#This Row],[LABEL]]),1,0)</f>
        <v>0</v>
      </c>
      <c r="L7913" s="17">
        <f>IF(BASE_MARKET_DATA[[#This Row],[VARP]]&gt;0,1,0)</f>
        <v>1</v>
      </c>
    </row>
    <row r="7914" spans="1:12">
      <c r="A7914" s="1">
        <v>44064</v>
      </c>
      <c r="B7914" s="17" t="s">
        <v>99</v>
      </c>
      <c r="C7914">
        <v>105.665001</v>
      </c>
      <c r="D7914">
        <v>106.079002</v>
      </c>
      <c r="E7914">
        <v>-0.41400099999999895</v>
      </c>
      <c r="F7914">
        <v>-3.9027610761270073E-3</v>
      </c>
      <c r="G7914" s="17" t="s">
        <v>2</v>
      </c>
      <c r="H7914" s="17" t="s">
        <v>100</v>
      </c>
      <c r="I7914" s="17" t="s">
        <v>38</v>
      </c>
      <c r="J7914" s="17" t="s">
        <v>144</v>
      </c>
      <c r="K7914" s="17">
        <f>IF(BASE_MARKET_DATA[[#This Row],[DATE]]=_xlfn.MAXIFS(A:A,H:H,BASE_MARKET_DATA[[#This Row],[LABEL]]),1,0)</f>
        <v>0</v>
      </c>
      <c r="L7914" s="17">
        <f>IF(BASE_MARKET_DATA[[#This Row],[VARP]]&gt;0,1,0)</f>
        <v>0</v>
      </c>
    </row>
    <row r="7915" spans="1:12">
      <c r="A7915" s="1">
        <v>44067</v>
      </c>
      <c r="B7915" s="17" t="s">
        <v>99</v>
      </c>
      <c r="C7915">
        <v>105.876999</v>
      </c>
      <c r="D7915">
        <v>105.665001</v>
      </c>
      <c r="E7915">
        <v>0.21199799999999414</v>
      </c>
      <c r="F7915">
        <v>2.0063218472878654E-3</v>
      </c>
      <c r="G7915" s="17" t="s">
        <v>2</v>
      </c>
      <c r="H7915" s="17" t="s">
        <v>100</v>
      </c>
      <c r="I7915" s="17" t="s">
        <v>38</v>
      </c>
      <c r="J7915" s="17" t="s">
        <v>144</v>
      </c>
      <c r="K7915" s="17">
        <f>IF(BASE_MARKET_DATA[[#This Row],[DATE]]=_xlfn.MAXIFS(A:A,H:H,BASE_MARKET_DATA[[#This Row],[LABEL]]),1,0)</f>
        <v>0</v>
      </c>
      <c r="L7915" s="17">
        <f>IF(BASE_MARKET_DATA[[#This Row],[VARP]]&gt;0,1,0)</f>
        <v>1</v>
      </c>
    </row>
    <row r="7916" spans="1:12">
      <c r="A7916" s="1">
        <v>44068</v>
      </c>
      <c r="B7916" s="17" t="s">
        <v>99</v>
      </c>
      <c r="C7916">
        <v>105.99299599999999</v>
      </c>
      <c r="D7916">
        <v>105.876999</v>
      </c>
      <c r="E7916">
        <v>0.11599699999999302</v>
      </c>
      <c r="F7916">
        <v>1.0955826203573548E-3</v>
      </c>
      <c r="G7916" s="17" t="s">
        <v>2</v>
      </c>
      <c r="H7916" s="17" t="s">
        <v>100</v>
      </c>
      <c r="I7916" s="17" t="s">
        <v>38</v>
      </c>
      <c r="J7916" s="17" t="s">
        <v>144</v>
      </c>
      <c r="K7916" s="17">
        <f>IF(BASE_MARKET_DATA[[#This Row],[DATE]]=_xlfn.MAXIFS(A:A,H:H,BASE_MARKET_DATA[[#This Row],[LABEL]]),1,0)</f>
        <v>0</v>
      </c>
      <c r="L7916" s="17">
        <f>IF(BASE_MARKET_DATA[[#This Row],[VARP]]&gt;0,1,0)</f>
        <v>1</v>
      </c>
    </row>
    <row r="7917" spans="1:12">
      <c r="A7917" s="1">
        <v>44069</v>
      </c>
      <c r="B7917" s="17" t="s">
        <v>99</v>
      </c>
      <c r="C7917">
        <v>106.404999</v>
      </c>
      <c r="D7917">
        <v>105.99299599999999</v>
      </c>
      <c r="E7917">
        <v>0.41200300000001278</v>
      </c>
      <c r="F7917">
        <v>3.8870775952027322E-3</v>
      </c>
      <c r="G7917" s="17" t="s">
        <v>2</v>
      </c>
      <c r="H7917" s="17" t="s">
        <v>100</v>
      </c>
      <c r="I7917" s="17" t="s">
        <v>38</v>
      </c>
      <c r="J7917" s="17" t="s">
        <v>144</v>
      </c>
      <c r="K7917" s="17">
        <f>IF(BASE_MARKET_DATA[[#This Row],[DATE]]=_xlfn.MAXIFS(A:A,H:H,BASE_MARKET_DATA[[#This Row],[LABEL]]),1,0)</f>
        <v>0</v>
      </c>
      <c r="L7917" s="17">
        <f>IF(BASE_MARKET_DATA[[#This Row],[VARP]]&gt;0,1,0)</f>
        <v>1</v>
      </c>
    </row>
    <row r="7918" spans="1:12">
      <c r="A7918" s="1">
        <v>44070</v>
      </c>
      <c r="B7918" s="17" t="s">
        <v>99</v>
      </c>
      <c r="C7918">
        <v>105.856003</v>
      </c>
      <c r="D7918">
        <v>106.404999</v>
      </c>
      <c r="E7918">
        <v>-0.54899600000000248</v>
      </c>
      <c r="F7918">
        <v>-5.159494433151608E-3</v>
      </c>
      <c r="G7918" s="17" t="s">
        <v>2</v>
      </c>
      <c r="H7918" s="17" t="s">
        <v>100</v>
      </c>
      <c r="I7918" s="17" t="s">
        <v>38</v>
      </c>
      <c r="J7918" s="17" t="s">
        <v>144</v>
      </c>
      <c r="K7918" s="17">
        <f>IF(BASE_MARKET_DATA[[#This Row],[DATE]]=_xlfn.MAXIFS(A:A,H:H,BASE_MARKET_DATA[[#This Row],[LABEL]]),1,0)</f>
        <v>0</v>
      </c>
      <c r="L7918" s="17">
        <f>IF(BASE_MARKET_DATA[[#This Row],[VARP]]&gt;0,1,0)</f>
        <v>0</v>
      </c>
    </row>
    <row r="7919" spans="1:12">
      <c r="A7919" s="1">
        <v>44071</v>
      </c>
      <c r="B7919" s="17" t="s">
        <v>99</v>
      </c>
      <c r="C7919">
        <v>106.637001</v>
      </c>
      <c r="D7919">
        <v>105.856003</v>
      </c>
      <c r="E7919">
        <v>0.78099799999999675</v>
      </c>
      <c r="F7919">
        <v>7.3779282975571705E-3</v>
      </c>
      <c r="G7919" s="17" t="s">
        <v>2</v>
      </c>
      <c r="H7919" s="17" t="s">
        <v>100</v>
      </c>
      <c r="I7919" s="17" t="s">
        <v>38</v>
      </c>
      <c r="J7919" s="17" t="s">
        <v>144</v>
      </c>
      <c r="K7919" s="17">
        <f>IF(BASE_MARKET_DATA[[#This Row],[DATE]]=_xlfn.MAXIFS(A:A,H:H,BASE_MARKET_DATA[[#This Row],[LABEL]]),1,0)</f>
        <v>0</v>
      </c>
      <c r="L7919" s="17">
        <f>IF(BASE_MARKET_DATA[[#This Row],[VARP]]&gt;0,1,0)</f>
        <v>1</v>
      </c>
    </row>
    <row r="7920" spans="1:12">
      <c r="A7920" s="1">
        <v>44074</v>
      </c>
      <c r="B7920" s="17" t="s">
        <v>99</v>
      </c>
      <c r="C7920">
        <v>105.535004</v>
      </c>
      <c r="D7920">
        <v>106.637001</v>
      </c>
      <c r="E7920">
        <v>-1.1019969999999972</v>
      </c>
      <c r="F7920">
        <v>-1.0334095948553517E-2</v>
      </c>
      <c r="G7920" s="17" t="s">
        <v>2</v>
      </c>
      <c r="H7920" s="17" t="s">
        <v>100</v>
      </c>
      <c r="I7920" s="17" t="s">
        <v>38</v>
      </c>
      <c r="J7920" s="17" t="s">
        <v>144</v>
      </c>
      <c r="K7920" s="17">
        <f>IF(BASE_MARKET_DATA[[#This Row],[DATE]]=_xlfn.MAXIFS(A:A,H:H,BASE_MARKET_DATA[[#This Row],[LABEL]]),1,0)</f>
        <v>0</v>
      </c>
      <c r="L7920" s="17">
        <f>IF(BASE_MARKET_DATA[[#This Row],[VARP]]&gt;0,1,0)</f>
        <v>0</v>
      </c>
    </row>
    <row r="7921" spans="1:12">
      <c r="A7921" s="1">
        <v>44075</v>
      </c>
      <c r="B7921" s="17" t="s">
        <v>99</v>
      </c>
      <c r="C7921">
        <v>106.003998</v>
      </c>
      <c r="D7921">
        <v>105.535004</v>
      </c>
      <c r="E7921">
        <v>0.46899399999999503</v>
      </c>
      <c r="F7921">
        <v>4.4439662881899829E-3</v>
      </c>
      <c r="G7921" s="17" t="s">
        <v>2</v>
      </c>
      <c r="H7921" s="17" t="s">
        <v>100</v>
      </c>
      <c r="I7921" s="17" t="s">
        <v>38</v>
      </c>
      <c r="J7921" s="17" t="s">
        <v>144</v>
      </c>
      <c r="K7921" s="17">
        <f>IF(BASE_MARKET_DATA[[#This Row],[DATE]]=_xlfn.MAXIFS(A:A,H:H,BASE_MARKET_DATA[[#This Row],[LABEL]]),1,0)</f>
        <v>0</v>
      </c>
      <c r="L7921" s="17">
        <f>IF(BASE_MARKET_DATA[[#This Row],[VARP]]&gt;0,1,0)</f>
        <v>1</v>
      </c>
    </row>
    <row r="7922" spans="1:12">
      <c r="A7922" s="1">
        <v>44076</v>
      </c>
      <c r="B7922" s="17" t="s">
        <v>99</v>
      </c>
      <c r="C7922">
        <v>105.896004</v>
      </c>
      <c r="D7922">
        <v>106.003998</v>
      </c>
      <c r="E7922">
        <v>-0.10799399999999082</v>
      </c>
      <c r="F7922">
        <v>-1.0187728957165448E-3</v>
      </c>
      <c r="G7922" s="17" t="s">
        <v>2</v>
      </c>
      <c r="H7922" s="17" t="s">
        <v>100</v>
      </c>
      <c r="I7922" s="17" t="s">
        <v>38</v>
      </c>
      <c r="J7922" s="17" t="s">
        <v>144</v>
      </c>
      <c r="K7922" s="17">
        <f>IF(BASE_MARKET_DATA[[#This Row],[DATE]]=_xlfn.MAXIFS(A:A,H:H,BASE_MARKET_DATA[[#This Row],[LABEL]]),1,0)</f>
        <v>0</v>
      </c>
      <c r="L7922" s="17">
        <f>IF(BASE_MARKET_DATA[[#This Row],[VARP]]&gt;0,1,0)</f>
        <v>0</v>
      </c>
    </row>
    <row r="7923" spans="1:12">
      <c r="A7923" s="1">
        <v>44077</v>
      </c>
      <c r="B7923" s="17" t="s">
        <v>99</v>
      </c>
      <c r="C7923">
        <v>106.208</v>
      </c>
      <c r="D7923">
        <v>105.896004</v>
      </c>
      <c r="E7923">
        <v>0.3119959999999935</v>
      </c>
      <c r="F7923">
        <v>2.9462490388210824E-3</v>
      </c>
      <c r="G7923" s="17" t="s">
        <v>2</v>
      </c>
      <c r="H7923" s="17" t="s">
        <v>100</v>
      </c>
      <c r="I7923" s="17" t="s">
        <v>38</v>
      </c>
      <c r="J7923" s="17" t="s">
        <v>144</v>
      </c>
      <c r="K7923" s="17">
        <f>IF(BASE_MARKET_DATA[[#This Row],[DATE]]=_xlfn.MAXIFS(A:A,H:H,BASE_MARKET_DATA[[#This Row],[LABEL]]),1,0)</f>
        <v>0</v>
      </c>
      <c r="L7923" s="17">
        <f>IF(BASE_MARKET_DATA[[#This Row],[VARP]]&gt;0,1,0)</f>
        <v>1</v>
      </c>
    </row>
    <row r="7924" spans="1:12">
      <c r="A7924" s="1">
        <v>44078</v>
      </c>
      <c r="B7924" s="17" t="s">
        <v>99</v>
      </c>
      <c r="C7924">
        <v>106.085999</v>
      </c>
      <c r="D7924">
        <v>106.208</v>
      </c>
      <c r="E7924">
        <v>-0.12200099999999736</v>
      </c>
      <c r="F7924">
        <v>-1.1486987797529127E-3</v>
      </c>
      <c r="G7924" s="17" t="s">
        <v>2</v>
      </c>
      <c r="H7924" s="17" t="s">
        <v>100</v>
      </c>
      <c r="I7924" s="17" t="s">
        <v>38</v>
      </c>
      <c r="J7924" s="17" t="s">
        <v>144</v>
      </c>
      <c r="K7924" s="17">
        <f>IF(BASE_MARKET_DATA[[#This Row],[DATE]]=_xlfn.MAXIFS(A:A,H:H,BASE_MARKET_DATA[[#This Row],[LABEL]]),1,0)</f>
        <v>0</v>
      </c>
      <c r="L7924" s="17">
        <f>IF(BASE_MARKET_DATA[[#This Row],[VARP]]&gt;0,1,0)</f>
        <v>0</v>
      </c>
    </row>
    <row r="7925" spans="1:12">
      <c r="A7925" s="1">
        <v>44081</v>
      </c>
      <c r="B7925" s="17" t="s">
        <v>99</v>
      </c>
      <c r="C7925">
        <v>106.310997</v>
      </c>
      <c r="D7925">
        <v>106.085999</v>
      </c>
      <c r="E7925">
        <v>0.22499799999999937</v>
      </c>
      <c r="F7925">
        <v>2.1209019297636004E-3</v>
      </c>
      <c r="G7925" s="17" t="s">
        <v>2</v>
      </c>
      <c r="H7925" s="17" t="s">
        <v>100</v>
      </c>
      <c r="I7925" s="17" t="s">
        <v>38</v>
      </c>
      <c r="J7925" s="17" t="s">
        <v>144</v>
      </c>
      <c r="K7925" s="17">
        <f>IF(BASE_MARKET_DATA[[#This Row],[DATE]]=_xlfn.MAXIFS(A:A,H:H,BASE_MARKET_DATA[[#This Row],[LABEL]]),1,0)</f>
        <v>0</v>
      </c>
      <c r="L7925" s="17">
        <f>IF(BASE_MARKET_DATA[[#This Row],[VARP]]&gt;0,1,0)</f>
        <v>1</v>
      </c>
    </row>
    <row r="7926" spans="1:12">
      <c r="A7926" s="1">
        <v>44082</v>
      </c>
      <c r="B7926" s="17" t="s">
        <v>99</v>
      </c>
      <c r="C7926">
        <v>106.30500000000001</v>
      </c>
      <c r="D7926">
        <v>106.310997</v>
      </c>
      <c r="E7926">
        <v>-5.9969999999935908E-3</v>
      </c>
      <c r="F7926">
        <v>-5.6409968575439012E-5</v>
      </c>
      <c r="G7926" s="17" t="s">
        <v>2</v>
      </c>
      <c r="H7926" s="17" t="s">
        <v>100</v>
      </c>
      <c r="I7926" s="17" t="s">
        <v>38</v>
      </c>
      <c r="J7926" s="17" t="s">
        <v>144</v>
      </c>
      <c r="K7926" s="17">
        <f>IF(BASE_MARKET_DATA[[#This Row],[DATE]]=_xlfn.MAXIFS(A:A,H:H,BASE_MARKET_DATA[[#This Row],[LABEL]]),1,0)</f>
        <v>0</v>
      </c>
      <c r="L7926" s="17">
        <f>IF(BASE_MARKET_DATA[[#This Row],[VARP]]&gt;0,1,0)</f>
        <v>0</v>
      </c>
    </row>
    <row r="7927" spans="1:12">
      <c r="A7927" s="1">
        <v>44083</v>
      </c>
      <c r="B7927" s="17" t="s">
        <v>99</v>
      </c>
      <c r="C7927">
        <v>105.968002</v>
      </c>
      <c r="D7927">
        <v>106.30500000000001</v>
      </c>
      <c r="E7927">
        <v>-0.33699800000000835</v>
      </c>
      <c r="F7927">
        <v>-3.1701048868821627E-3</v>
      </c>
      <c r="G7927" s="17" t="s">
        <v>2</v>
      </c>
      <c r="H7927" s="17" t="s">
        <v>100</v>
      </c>
      <c r="I7927" s="17" t="s">
        <v>38</v>
      </c>
      <c r="J7927" s="17" t="s">
        <v>144</v>
      </c>
      <c r="K7927" s="17">
        <f>IF(BASE_MARKET_DATA[[#This Row],[DATE]]=_xlfn.MAXIFS(A:A,H:H,BASE_MARKET_DATA[[#This Row],[LABEL]]),1,0)</f>
        <v>0</v>
      </c>
      <c r="L7927" s="17">
        <f>IF(BASE_MARKET_DATA[[#This Row],[VARP]]&gt;0,1,0)</f>
        <v>0</v>
      </c>
    </row>
    <row r="7928" spans="1:12">
      <c r="A7928" s="1">
        <v>44084</v>
      </c>
      <c r="B7928" s="17" t="s">
        <v>99</v>
      </c>
      <c r="C7928">
        <v>106.231003</v>
      </c>
      <c r="D7928">
        <v>105.968002</v>
      </c>
      <c r="E7928">
        <v>0.2630010000000027</v>
      </c>
      <c r="F7928">
        <v>2.4818907126323161E-3</v>
      </c>
      <c r="G7928" s="17" t="s">
        <v>2</v>
      </c>
      <c r="H7928" s="17" t="s">
        <v>100</v>
      </c>
      <c r="I7928" s="17" t="s">
        <v>38</v>
      </c>
      <c r="J7928" s="17" t="s">
        <v>144</v>
      </c>
      <c r="K7928" s="17">
        <f>IF(BASE_MARKET_DATA[[#This Row],[DATE]]=_xlfn.MAXIFS(A:A,H:H,BASE_MARKET_DATA[[#This Row],[LABEL]]),1,0)</f>
        <v>0</v>
      </c>
      <c r="L7928" s="17">
        <f>IF(BASE_MARKET_DATA[[#This Row],[VARP]]&gt;0,1,0)</f>
        <v>1</v>
      </c>
    </row>
    <row r="7929" spans="1:12">
      <c r="A7929" s="1">
        <v>44085</v>
      </c>
      <c r="B7929" s="17" t="s">
        <v>99</v>
      </c>
      <c r="C7929">
        <v>106.14299799999999</v>
      </c>
      <c r="D7929">
        <v>106.231003</v>
      </c>
      <c r="E7929">
        <v>-8.8005000000009659E-2</v>
      </c>
      <c r="F7929">
        <v>-8.2843047241123817E-4</v>
      </c>
      <c r="G7929" s="17" t="s">
        <v>2</v>
      </c>
      <c r="H7929" s="17" t="s">
        <v>100</v>
      </c>
      <c r="I7929" s="17" t="s">
        <v>38</v>
      </c>
      <c r="J7929" s="17" t="s">
        <v>144</v>
      </c>
      <c r="K7929" s="17">
        <f>IF(BASE_MARKET_DATA[[#This Row],[DATE]]=_xlfn.MAXIFS(A:A,H:H,BASE_MARKET_DATA[[#This Row],[LABEL]]),1,0)</f>
        <v>0</v>
      </c>
      <c r="L7929" s="17">
        <f>IF(BASE_MARKET_DATA[[#This Row],[VARP]]&gt;0,1,0)</f>
        <v>0</v>
      </c>
    </row>
    <row r="7930" spans="1:12">
      <c r="A7930" s="1">
        <v>44088</v>
      </c>
      <c r="B7930" s="17" t="s">
        <v>99</v>
      </c>
      <c r="C7930">
        <v>106.144997</v>
      </c>
      <c r="D7930">
        <v>106.14299799999999</v>
      </c>
      <c r="E7930">
        <v>1.9990000000120745E-3</v>
      </c>
      <c r="F7930">
        <v>1.8833084025119345E-5</v>
      </c>
      <c r="G7930" s="17" t="s">
        <v>2</v>
      </c>
      <c r="H7930" s="17" t="s">
        <v>100</v>
      </c>
      <c r="I7930" s="17" t="s">
        <v>38</v>
      </c>
      <c r="J7930" s="17" t="s">
        <v>144</v>
      </c>
      <c r="K7930" s="17">
        <f>IF(BASE_MARKET_DATA[[#This Row],[DATE]]=_xlfn.MAXIFS(A:A,H:H,BASE_MARKET_DATA[[#This Row],[LABEL]]),1,0)</f>
        <v>0</v>
      </c>
      <c r="L7930" s="17">
        <f>IF(BASE_MARKET_DATA[[#This Row],[VARP]]&gt;0,1,0)</f>
        <v>1</v>
      </c>
    </row>
    <row r="7931" spans="1:12">
      <c r="A7931" s="1">
        <v>44089</v>
      </c>
      <c r="B7931" s="17" t="s">
        <v>99</v>
      </c>
      <c r="C7931">
        <v>105.714996</v>
      </c>
      <c r="D7931">
        <v>106.144997</v>
      </c>
      <c r="E7931">
        <v>-0.4300010000000043</v>
      </c>
      <c r="F7931">
        <v>-4.0510717617713464E-3</v>
      </c>
      <c r="G7931" s="17" t="s">
        <v>2</v>
      </c>
      <c r="H7931" s="17" t="s">
        <v>100</v>
      </c>
      <c r="I7931" s="17" t="s">
        <v>38</v>
      </c>
      <c r="J7931" s="17" t="s">
        <v>144</v>
      </c>
      <c r="K7931" s="17">
        <f>IF(BASE_MARKET_DATA[[#This Row],[DATE]]=_xlfn.MAXIFS(A:A,H:H,BASE_MARKET_DATA[[#This Row],[LABEL]]),1,0)</f>
        <v>0</v>
      </c>
      <c r="L7931" s="17">
        <f>IF(BASE_MARKET_DATA[[#This Row],[VARP]]&gt;0,1,0)</f>
        <v>0</v>
      </c>
    </row>
    <row r="7932" spans="1:12">
      <c r="A7932" s="1">
        <v>44090</v>
      </c>
      <c r="B7932" s="17" t="s">
        <v>99</v>
      </c>
      <c r="C7932">
        <v>105.38099699999999</v>
      </c>
      <c r="D7932">
        <v>105.714996</v>
      </c>
      <c r="E7932">
        <v>-0.33399900000000571</v>
      </c>
      <c r="F7932">
        <v>-3.1594287720543043E-3</v>
      </c>
      <c r="G7932" s="17" t="s">
        <v>2</v>
      </c>
      <c r="H7932" s="17" t="s">
        <v>100</v>
      </c>
      <c r="I7932" s="17" t="s">
        <v>38</v>
      </c>
      <c r="J7932" s="17" t="s">
        <v>144</v>
      </c>
      <c r="K7932" s="17">
        <f>IF(BASE_MARKET_DATA[[#This Row],[DATE]]=_xlfn.MAXIFS(A:A,H:H,BASE_MARKET_DATA[[#This Row],[LABEL]]),1,0)</f>
        <v>0</v>
      </c>
      <c r="L7932" s="17">
        <f>IF(BASE_MARKET_DATA[[#This Row],[VARP]]&gt;0,1,0)</f>
        <v>0</v>
      </c>
    </row>
    <row r="7933" spans="1:12">
      <c r="A7933" s="1">
        <v>44091</v>
      </c>
      <c r="B7933" s="17" t="s">
        <v>99</v>
      </c>
      <c r="C7933">
        <v>105.06199599999999</v>
      </c>
      <c r="D7933">
        <v>105.38099699999999</v>
      </c>
      <c r="E7933">
        <v>-0.31900100000000009</v>
      </c>
      <c r="F7933">
        <v>-3.0271207246217275E-3</v>
      </c>
      <c r="G7933" s="17" t="s">
        <v>2</v>
      </c>
      <c r="H7933" s="17" t="s">
        <v>100</v>
      </c>
      <c r="I7933" s="17" t="s">
        <v>38</v>
      </c>
      <c r="J7933" s="17" t="s">
        <v>144</v>
      </c>
      <c r="K7933" s="17">
        <f>IF(BASE_MARKET_DATA[[#This Row],[DATE]]=_xlfn.MAXIFS(A:A,H:H,BASE_MARKET_DATA[[#This Row],[LABEL]]),1,0)</f>
        <v>0</v>
      </c>
      <c r="L7933" s="17">
        <f>IF(BASE_MARKET_DATA[[#This Row],[VARP]]&gt;0,1,0)</f>
        <v>0</v>
      </c>
    </row>
    <row r="7934" spans="1:12">
      <c r="A7934" s="1">
        <v>44092</v>
      </c>
      <c r="B7934" s="17" t="s">
        <v>99</v>
      </c>
      <c r="C7934">
        <v>104.697998</v>
      </c>
      <c r="D7934">
        <v>105.06199599999999</v>
      </c>
      <c r="E7934">
        <v>-0.36399799999999516</v>
      </c>
      <c r="F7934">
        <v>-3.4646019860501715E-3</v>
      </c>
      <c r="G7934" s="17" t="s">
        <v>2</v>
      </c>
      <c r="H7934" s="17" t="s">
        <v>100</v>
      </c>
      <c r="I7934" s="17" t="s">
        <v>38</v>
      </c>
      <c r="J7934" s="17" t="s">
        <v>144</v>
      </c>
      <c r="K7934" s="17">
        <f>IF(BASE_MARKET_DATA[[#This Row],[DATE]]=_xlfn.MAXIFS(A:A,H:H,BASE_MARKET_DATA[[#This Row],[LABEL]]),1,0)</f>
        <v>0</v>
      </c>
      <c r="L7934" s="17">
        <f>IF(BASE_MARKET_DATA[[#This Row],[VARP]]&gt;0,1,0)</f>
        <v>0</v>
      </c>
    </row>
    <row r="7935" spans="1:12">
      <c r="A7935" s="1">
        <v>44095</v>
      </c>
      <c r="B7935" s="17" t="s">
        <v>99</v>
      </c>
      <c r="C7935">
        <v>104.537003</v>
      </c>
      <c r="D7935">
        <v>104.697998</v>
      </c>
      <c r="E7935">
        <v>-0.16099499999999978</v>
      </c>
      <c r="F7935">
        <v>-1.5377084860782131E-3</v>
      </c>
      <c r="G7935" s="17" t="s">
        <v>2</v>
      </c>
      <c r="H7935" s="17" t="s">
        <v>100</v>
      </c>
      <c r="I7935" s="17" t="s">
        <v>38</v>
      </c>
      <c r="J7935" s="17" t="s">
        <v>144</v>
      </c>
      <c r="K7935" s="17">
        <f>IF(BASE_MARKET_DATA[[#This Row],[DATE]]=_xlfn.MAXIFS(A:A,H:H,BASE_MARKET_DATA[[#This Row],[LABEL]]),1,0)</f>
        <v>0</v>
      </c>
      <c r="L7935" s="17">
        <f>IF(BASE_MARKET_DATA[[#This Row],[VARP]]&gt;0,1,0)</f>
        <v>0</v>
      </c>
    </row>
    <row r="7936" spans="1:12">
      <c r="A7936" s="1">
        <v>44096</v>
      </c>
      <c r="B7936" s="17" t="s">
        <v>99</v>
      </c>
      <c r="C7936">
        <v>104.69000200000001</v>
      </c>
      <c r="D7936">
        <v>104.537003</v>
      </c>
      <c r="E7936">
        <v>0.15299900000000832</v>
      </c>
      <c r="F7936">
        <v>1.4635870132990931E-3</v>
      </c>
      <c r="G7936" s="17" t="s">
        <v>2</v>
      </c>
      <c r="H7936" s="17" t="s">
        <v>100</v>
      </c>
      <c r="I7936" s="17" t="s">
        <v>38</v>
      </c>
      <c r="J7936" s="17" t="s">
        <v>144</v>
      </c>
      <c r="K7936" s="17">
        <f>IF(BASE_MARKET_DATA[[#This Row],[DATE]]=_xlfn.MAXIFS(A:A,H:H,BASE_MARKET_DATA[[#This Row],[LABEL]]),1,0)</f>
        <v>0</v>
      </c>
      <c r="L7936" s="17">
        <f>IF(BASE_MARKET_DATA[[#This Row],[VARP]]&gt;0,1,0)</f>
        <v>1</v>
      </c>
    </row>
    <row r="7937" spans="1:12">
      <c r="A7937" s="1">
        <v>44097</v>
      </c>
      <c r="B7937" s="17" t="s">
        <v>99</v>
      </c>
      <c r="C7937">
        <v>105.033997</v>
      </c>
      <c r="D7937">
        <v>104.69000200000001</v>
      </c>
      <c r="E7937">
        <v>0.3439949999999925</v>
      </c>
      <c r="F7937">
        <v>3.2858438573722874E-3</v>
      </c>
      <c r="G7937" s="17" t="s">
        <v>2</v>
      </c>
      <c r="H7937" s="17" t="s">
        <v>100</v>
      </c>
      <c r="I7937" s="17" t="s">
        <v>38</v>
      </c>
      <c r="J7937" s="17" t="s">
        <v>144</v>
      </c>
      <c r="K7937" s="17">
        <f>IF(BASE_MARKET_DATA[[#This Row],[DATE]]=_xlfn.MAXIFS(A:A,H:H,BASE_MARKET_DATA[[#This Row],[LABEL]]),1,0)</f>
        <v>0</v>
      </c>
      <c r="L7937" s="17">
        <f>IF(BASE_MARKET_DATA[[#This Row],[VARP]]&gt;0,1,0)</f>
        <v>1</v>
      </c>
    </row>
    <row r="7938" spans="1:12">
      <c r="A7938" s="1">
        <v>44098</v>
      </c>
      <c r="B7938" s="17" t="s">
        <v>99</v>
      </c>
      <c r="C7938">
        <v>105.304001</v>
      </c>
      <c r="D7938">
        <v>105.033997</v>
      </c>
      <c r="E7938">
        <v>0.27000400000000013</v>
      </c>
      <c r="F7938">
        <v>2.5706343442304697E-3</v>
      </c>
      <c r="G7938" s="17" t="s">
        <v>2</v>
      </c>
      <c r="H7938" s="17" t="s">
        <v>100</v>
      </c>
      <c r="I7938" s="17" t="s">
        <v>38</v>
      </c>
      <c r="J7938" s="17" t="s">
        <v>144</v>
      </c>
      <c r="K7938" s="17">
        <f>IF(BASE_MARKET_DATA[[#This Row],[DATE]]=_xlfn.MAXIFS(A:A,H:H,BASE_MARKET_DATA[[#This Row],[LABEL]]),1,0)</f>
        <v>0</v>
      </c>
      <c r="L7938" s="17">
        <f>IF(BASE_MARKET_DATA[[#This Row],[VARP]]&gt;0,1,0)</f>
        <v>1</v>
      </c>
    </row>
    <row r="7939" spans="1:12">
      <c r="A7939" s="1">
        <v>44099</v>
      </c>
      <c r="B7939" s="17" t="s">
        <v>99</v>
      </c>
      <c r="C7939">
        <v>105.43499799999999</v>
      </c>
      <c r="D7939">
        <v>105.304001</v>
      </c>
      <c r="E7939">
        <v>0.13099699999999359</v>
      </c>
      <c r="F7939">
        <v>1.2439888205196838E-3</v>
      </c>
      <c r="G7939" s="17" t="s">
        <v>2</v>
      </c>
      <c r="H7939" s="17" t="s">
        <v>100</v>
      </c>
      <c r="I7939" s="17" t="s">
        <v>38</v>
      </c>
      <c r="J7939" s="17" t="s">
        <v>144</v>
      </c>
      <c r="K7939" s="17">
        <f>IF(BASE_MARKET_DATA[[#This Row],[DATE]]=_xlfn.MAXIFS(A:A,H:H,BASE_MARKET_DATA[[#This Row],[LABEL]]),1,0)</f>
        <v>1</v>
      </c>
      <c r="L7939" s="17">
        <f>IF(BASE_MARKET_DATA[[#This Row],[VARP]]&gt;0,1,0)</f>
        <v>1</v>
      </c>
    </row>
    <row r="7940" spans="1:12">
      <c r="A7940" s="1">
        <v>43830</v>
      </c>
      <c r="B7940" s="17" t="s">
        <v>101</v>
      </c>
      <c r="C7940">
        <v>129.699997</v>
      </c>
      <c r="G7940" s="17" t="s">
        <v>3</v>
      </c>
      <c r="H7940" s="17" t="s">
        <v>102</v>
      </c>
      <c r="I7940" s="17" t="s">
        <v>38</v>
      </c>
      <c r="J7940" s="17" t="s">
        <v>144</v>
      </c>
      <c r="K7940" s="17">
        <f>IF(BASE_MARKET_DATA[[#This Row],[DATE]]=_xlfn.MAXIFS(A:A,H:H,BASE_MARKET_DATA[[#This Row],[LABEL]]),1,0)</f>
        <v>0</v>
      </c>
      <c r="L7940" s="17">
        <f>IF(BASE_MARKET_DATA[[#This Row],[VARP]]&gt;0,1,0)</f>
        <v>0</v>
      </c>
    </row>
    <row r="7941" spans="1:12">
      <c r="A7941" s="1">
        <v>43832</v>
      </c>
      <c r="B7941" s="17" t="s">
        <v>101</v>
      </c>
      <c r="C7941">
        <v>127.099998</v>
      </c>
      <c r="D7941">
        <v>129.699997</v>
      </c>
      <c r="E7941">
        <v>-2.5999989999999968</v>
      </c>
      <c r="F7941">
        <v>-2.004625335496343E-2</v>
      </c>
      <c r="G7941" s="17" t="s">
        <v>3</v>
      </c>
      <c r="H7941" s="17" t="s">
        <v>102</v>
      </c>
      <c r="I7941" s="17" t="s">
        <v>38</v>
      </c>
      <c r="J7941" s="17" t="s">
        <v>144</v>
      </c>
      <c r="K7941" s="17">
        <f>IF(BASE_MARKET_DATA[[#This Row],[DATE]]=_xlfn.MAXIFS(A:A,H:H,BASE_MARKET_DATA[[#This Row],[LABEL]]),1,0)</f>
        <v>0</v>
      </c>
      <c r="L7941" s="17">
        <f>IF(BASE_MARKET_DATA[[#This Row],[VARP]]&gt;0,1,0)</f>
        <v>0</v>
      </c>
    </row>
    <row r="7942" spans="1:12">
      <c r="A7942" s="1">
        <v>43833</v>
      </c>
      <c r="B7942" s="17" t="s">
        <v>101</v>
      </c>
      <c r="C7942">
        <v>126.349998</v>
      </c>
      <c r="D7942">
        <v>127.099998</v>
      </c>
      <c r="E7942">
        <v>-0.75</v>
      </c>
      <c r="F7942">
        <v>-5.9008655531214088E-3</v>
      </c>
      <c r="G7942" s="17" t="s">
        <v>3</v>
      </c>
      <c r="H7942" s="17" t="s">
        <v>102</v>
      </c>
      <c r="I7942" s="17" t="s">
        <v>38</v>
      </c>
      <c r="J7942" s="17" t="s">
        <v>144</v>
      </c>
      <c r="K7942" s="17">
        <f>IF(BASE_MARKET_DATA[[#This Row],[DATE]]=_xlfn.MAXIFS(A:A,H:H,BASE_MARKET_DATA[[#This Row],[LABEL]]),1,0)</f>
        <v>0</v>
      </c>
      <c r="L7942" s="17">
        <f>IF(BASE_MARKET_DATA[[#This Row],[VARP]]&gt;0,1,0)</f>
        <v>0</v>
      </c>
    </row>
    <row r="7943" spans="1:12">
      <c r="A7943" s="1">
        <v>43836</v>
      </c>
      <c r="B7943" s="17" t="s">
        <v>101</v>
      </c>
      <c r="C7943">
        <v>122.150002</v>
      </c>
      <c r="G7943" s="17" t="s">
        <v>3</v>
      </c>
      <c r="H7943" s="17" t="s">
        <v>102</v>
      </c>
      <c r="I7943" s="17" t="s">
        <v>38</v>
      </c>
      <c r="J7943" s="17" t="s">
        <v>144</v>
      </c>
      <c r="K7943" s="17">
        <f>IF(BASE_MARKET_DATA[[#This Row],[DATE]]=_xlfn.MAXIFS(A:A,H:H,BASE_MARKET_DATA[[#This Row],[LABEL]]),1,0)</f>
        <v>0</v>
      </c>
      <c r="L7943" s="17">
        <f>IF(BASE_MARKET_DATA[[#This Row],[VARP]]&gt;0,1,0)</f>
        <v>0</v>
      </c>
    </row>
    <row r="7944" spans="1:12">
      <c r="A7944" s="1">
        <v>43837</v>
      </c>
      <c r="B7944" s="17" t="s">
        <v>101</v>
      </c>
      <c r="C7944">
        <v>122.400002</v>
      </c>
      <c r="D7944">
        <v>122.150002</v>
      </c>
      <c r="E7944">
        <v>0.25</v>
      </c>
      <c r="F7944">
        <v>2.0466639042707505E-3</v>
      </c>
      <c r="G7944" s="17" t="s">
        <v>3</v>
      </c>
      <c r="H7944" s="17" t="s">
        <v>102</v>
      </c>
      <c r="I7944" s="17" t="s">
        <v>38</v>
      </c>
      <c r="J7944" s="17" t="s">
        <v>144</v>
      </c>
      <c r="K7944" s="17">
        <f>IF(BASE_MARKET_DATA[[#This Row],[DATE]]=_xlfn.MAXIFS(A:A,H:H,BASE_MARKET_DATA[[#This Row],[LABEL]]),1,0)</f>
        <v>0</v>
      </c>
      <c r="L7944" s="17">
        <f>IF(BASE_MARKET_DATA[[#This Row],[VARP]]&gt;0,1,0)</f>
        <v>1</v>
      </c>
    </row>
    <row r="7945" spans="1:12">
      <c r="A7945" s="1">
        <v>43838</v>
      </c>
      <c r="B7945" s="17" t="s">
        <v>101</v>
      </c>
      <c r="C7945">
        <v>119.150002</v>
      </c>
      <c r="D7945">
        <v>122.400002</v>
      </c>
      <c r="E7945">
        <v>-3.25</v>
      </c>
      <c r="F7945">
        <v>-2.6552287147838444E-2</v>
      </c>
      <c r="G7945" s="17" t="s">
        <v>3</v>
      </c>
      <c r="H7945" s="17" t="s">
        <v>102</v>
      </c>
      <c r="I7945" s="17" t="s">
        <v>38</v>
      </c>
      <c r="J7945" s="17" t="s">
        <v>144</v>
      </c>
      <c r="K7945" s="17">
        <f>IF(BASE_MARKET_DATA[[#This Row],[DATE]]=_xlfn.MAXIFS(A:A,H:H,BASE_MARKET_DATA[[#This Row],[LABEL]]),1,0)</f>
        <v>0</v>
      </c>
      <c r="L7945" s="17">
        <f>IF(BASE_MARKET_DATA[[#This Row],[VARP]]&gt;0,1,0)</f>
        <v>0</v>
      </c>
    </row>
    <row r="7946" spans="1:12">
      <c r="A7946" s="1">
        <v>43839</v>
      </c>
      <c r="B7946" s="17" t="s">
        <v>101</v>
      </c>
      <c r="C7946">
        <v>117.349998</v>
      </c>
      <c r="D7946">
        <v>119.150002</v>
      </c>
      <c r="E7946">
        <v>-1.8000040000000013</v>
      </c>
      <c r="F7946">
        <v>-1.5107041290691722E-2</v>
      </c>
      <c r="G7946" s="17" t="s">
        <v>3</v>
      </c>
      <c r="H7946" s="17" t="s">
        <v>102</v>
      </c>
      <c r="I7946" s="17" t="s">
        <v>38</v>
      </c>
      <c r="J7946" s="17" t="s">
        <v>144</v>
      </c>
      <c r="K7946" s="17">
        <f>IF(BASE_MARKET_DATA[[#This Row],[DATE]]=_xlfn.MAXIFS(A:A,H:H,BASE_MARKET_DATA[[#This Row],[LABEL]]),1,0)</f>
        <v>0</v>
      </c>
      <c r="L7946" s="17">
        <f>IF(BASE_MARKET_DATA[[#This Row],[VARP]]&gt;0,1,0)</f>
        <v>0</v>
      </c>
    </row>
    <row r="7947" spans="1:12">
      <c r="A7947" s="1">
        <v>43840</v>
      </c>
      <c r="B7947" s="17" t="s">
        <v>101</v>
      </c>
      <c r="C7947">
        <v>118.949997</v>
      </c>
      <c r="D7947">
        <v>117.349998</v>
      </c>
      <c r="E7947">
        <v>1.5999989999999968</v>
      </c>
      <c r="F7947">
        <v>1.3634418638848182E-2</v>
      </c>
      <c r="G7947" s="17" t="s">
        <v>3</v>
      </c>
      <c r="H7947" s="17" t="s">
        <v>102</v>
      </c>
      <c r="I7947" s="17" t="s">
        <v>38</v>
      </c>
      <c r="J7947" s="17" t="s">
        <v>144</v>
      </c>
      <c r="K7947" s="17">
        <f>IF(BASE_MARKET_DATA[[#This Row],[DATE]]=_xlfn.MAXIFS(A:A,H:H,BASE_MARKET_DATA[[#This Row],[LABEL]]),1,0)</f>
        <v>0</v>
      </c>
      <c r="L7947" s="17">
        <f>IF(BASE_MARKET_DATA[[#This Row],[VARP]]&gt;0,1,0)</f>
        <v>1</v>
      </c>
    </row>
    <row r="7948" spans="1:12">
      <c r="A7948" s="1">
        <v>43843</v>
      </c>
      <c r="B7948" s="17" t="s">
        <v>101</v>
      </c>
      <c r="C7948">
        <v>114.550003</v>
      </c>
      <c r="G7948" s="17" t="s">
        <v>3</v>
      </c>
      <c r="H7948" s="17" t="s">
        <v>102</v>
      </c>
      <c r="I7948" s="17" t="s">
        <v>38</v>
      </c>
      <c r="J7948" s="17" t="s">
        <v>144</v>
      </c>
      <c r="K7948" s="17">
        <f>IF(BASE_MARKET_DATA[[#This Row],[DATE]]=_xlfn.MAXIFS(A:A,H:H,BASE_MARKET_DATA[[#This Row],[LABEL]]),1,0)</f>
        <v>0</v>
      </c>
      <c r="L7948" s="17">
        <f>IF(BASE_MARKET_DATA[[#This Row],[VARP]]&gt;0,1,0)</f>
        <v>0</v>
      </c>
    </row>
    <row r="7949" spans="1:12">
      <c r="A7949" s="1">
        <v>43844</v>
      </c>
      <c r="B7949" s="17" t="s">
        <v>101</v>
      </c>
      <c r="C7949">
        <v>114.900002</v>
      </c>
      <c r="D7949">
        <v>114.550003</v>
      </c>
      <c r="E7949">
        <v>0.34999899999999684</v>
      </c>
      <c r="F7949">
        <v>3.0554254983301645E-3</v>
      </c>
      <c r="G7949" s="17" t="s">
        <v>3</v>
      </c>
      <c r="H7949" s="17" t="s">
        <v>102</v>
      </c>
      <c r="I7949" s="17" t="s">
        <v>38</v>
      </c>
      <c r="J7949" s="17" t="s">
        <v>144</v>
      </c>
      <c r="K7949" s="17">
        <f>IF(BASE_MARKET_DATA[[#This Row],[DATE]]=_xlfn.MAXIFS(A:A,H:H,BASE_MARKET_DATA[[#This Row],[LABEL]]),1,0)</f>
        <v>0</v>
      </c>
      <c r="L7949" s="17">
        <f>IF(BASE_MARKET_DATA[[#This Row],[VARP]]&gt;0,1,0)</f>
        <v>1</v>
      </c>
    </row>
    <row r="7950" spans="1:12">
      <c r="A7950" s="1">
        <v>43845</v>
      </c>
      <c r="B7950" s="17" t="s">
        <v>101</v>
      </c>
      <c r="C7950">
        <v>114.300003</v>
      </c>
      <c r="D7950">
        <v>114.900002</v>
      </c>
      <c r="E7950">
        <v>-0.59999899999999684</v>
      </c>
      <c r="F7950">
        <v>-5.2219233207671904E-3</v>
      </c>
      <c r="G7950" s="17" t="s">
        <v>3</v>
      </c>
      <c r="H7950" s="17" t="s">
        <v>102</v>
      </c>
      <c r="I7950" s="17" t="s">
        <v>38</v>
      </c>
      <c r="J7950" s="17" t="s">
        <v>144</v>
      </c>
      <c r="K7950" s="17">
        <f>IF(BASE_MARKET_DATA[[#This Row],[DATE]]=_xlfn.MAXIFS(A:A,H:H,BASE_MARKET_DATA[[#This Row],[LABEL]]),1,0)</f>
        <v>0</v>
      </c>
      <c r="L7950" s="17">
        <f>IF(BASE_MARKET_DATA[[#This Row],[VARP]]&gt;0,1,0)</f>
        <v>0</v>
      </c>
    </row>
    <row r="7951" spans="1:12">
      <c r="A7951" s="1">
        <v>43846</v>
      </c>
      <c r="B7951" s="17" t="s">
        <v>101</v>
      </c>
      <c r="C7951">
        <v>112.949997</v>
      </c>
      <c r="D7951">
        <v>114.300003</v>
      </c>
      <c r="E7951">
        <v>-1.3500060000000076</v>
      </c>
      <c r="F7951">
        <v>-1.1811075805483641E-2</v>
      </c>
      <c r="G7951" s="17" t="s">
        <v>3</v>
      </c>
      <c r="H7951" s="17" t="s">
        <v>102</v>
      </c>
      <c r="I7951" s="17" t="s">
        <v>38</v>
      </c>
      <c r="J7951" s="17" t="s">
        <v>144</v>
      </c>
      <c r="K7951" s="17">
        <f>IF(BASE_MARKET_DATA[[#This Row],[DATE]]=_xlfn.MAXIFS(A:A,H:H,BASE_MARKET_DATA[[#This Row],[LABEL]]),1,0)</f>
        <v>0</v>
      </c>
      <c r="L7951" s="17">
        <f>IF(BASE_MARKET_DATA[[#This Row],[VARP]]&gt;0,1,0)</f>
        <v>0</v>
      </c>
    </row>
    <row r="7952" spans="1:12">
      <c r="A7952" s="1">
        <v>43847</v>
      </c>
      <c r="B7952" s="17" t="s">
        <v>101</v>
      </c>
      <c r="C7952">
        <v>112.150002</v>
      </c>
      <c r="D7952">
        <v>112.949997</v>
      </c>
      <c r="E7952">
        <v>-0.79999499999999557</v>
      </c>
      <c r="F7952">
        <v>-7.0827359118920174E-3</v>
      </c>
      <c r="G7952" s="17" t="s">
        <v>3</v>
      </c>
      <c r="H7952" s="17" t="s">
        <v>102</v>
      </c>
      <c r="I7952" s="17" t="s">
        <v>38</v>
      </c>
      <c r="J7952" s="17" t="s">
        <v>144</v>
      </c>
      <c r="K7952" s="17">
        <f>IF(BASE_MARKET_DATA[[#This Row],[DATE]]=_xlfn.MAXIFS(A:A,H:H,BASE_MARKET_DATA[[#This Row],[LABEL]]),1,0)</f>
        <v>0</v>
      </c>
      <c r="L7952" s="17">
        <f>IF(BASE_MARKET_DATA[[#This Row],[VARP]]&gt;0,1,0)</f>
        <v>0</v>
      </c>
    </row>
    <row r="7953" spans="1:12">
      <c r="A7953" s="1">
        <v>43851</v>
      </c>
      <c r="B7953" s="17" t="s">
        <v>101</v>
      </c>
      <c r="C7953">
        <v>111.050003</v>
      </c>
      <c r="G7953" s="17" t="s">
        <v>3</v>
      </c>
      <c r="H7953" s="17" t="s">
        <v>102</v>
      </c>
      <c r="I7953" s="17" t="s">
        <v>38</v>
      </c>
      <c r="J7953" s="17" t="s">
        <v>144</v>
      </c>
      <c r="K7953" s="17">
        <f>IF(BASE_MARKET_DATA[[#This Row],[DATE]]=_xlfn.MAXIFS(A:A,H:H,BASE_MARKET_DATA[[#This Row],[LABEL]]),1,0)</f>
        <v>0</v>
      </c>
      <c r="L7953" s="17">
        <f>IF(BASE_MARKET_DATA[[#This Row],[VARP]]&gt;0,1,0)</f>
        <v>0</v>
      </c>
    </row>
    <row r="7954" spans="1:12">
      <c r="A7954" s="1">
        <v>43852</v>
      </c>
      <c r="B7954" s="17" t="s">
        <v>101</v>
      </c>
      <c r="C7954">
        <v>111</v>
      </c>
      <c r="D7954">
        <v>111.050003</v>
      </c>
      <c r="E7954">
        <v>-5.0003000000003794E-2</v>
      </c>
      <c r="F7954">
        <v>-4.5027463889401058E-4</v>
      </c>
      <c r="G7954" s="17" t="s">
        <v>3</v>
      </c>
      <c r="H7954" s="17" t="s">
        <v>102</v>
      </c>
      <c r="I7954" s="17" t="s">
        <v>38</v>
      </c>
      <c r="J7954" s="17" t="s">
        <v>144</v>
      </c>
      <c r="K7954" s="17">
        <f>IF(BASE_MARKET_DATA[[#This Row],[DATE]]=_xlfn.MAXIFS(A:A,H:H,BASE_MARKET_DATA[[#This Row],[LABEL]]),1,0)</f>
        <v>0</v>
      </c>
      <c r="L7954" s="17">
        <f>IF(BASE_MARKET_DATA[[#This Row],[VARP]]&gt;0,1,0)</f>
        <v>0</v>
      </c>
    </row>
    <row r="7955" spans="1:12">
      <c r="A7955" s="1">
        <v>43853</v>
      </c>
      <c r="B7955" s="17" t="s">
        <v>101</v>
      </c>
      <c r="C7955">
        <v>112.599998</v>
      </c>
      <c r="D7955">
        <v>111</v>
      </c>
      <c r="E7955">
        <v>1.5999979999999994</v>
      </c>
      <c r="F7955">
        <v>1.4414396396396391E-2</v>
      </c>
      <c r="G7955" s="17" t="s">
        <v>3</v>
      </c>
      <c r="H7955" s="17" t="s">
        <v>102</v>
      </c>
      <c r="I7955" s="17" t="s">
        <v>38</v>
      </c>
      <c r="J7955" s="17" t="s">
        <v>144</v>
      </c>
      <c r="K7955" s="17">
        <f>IF(BASE_MARKET_DATA[[#This Row],[DATE]]=_xlfn.MAXIFS(A:A,H:H,BASE_MARKET_DATA[[#This Row],[LABEL]]),1,0)</f>
        <v>0</v>
      </c>
      <c r="L7955" s="17">
        <f>IF(BASE_MARKET_DATA[[#This Row],[VARP]]&gt;0,1,0)</f>
        <v>1</v>
      </c>
    </row>
    <row r="7956" spans="1:12">
      <c r="A7956" s="1">
        <v>43854</v>
      </c>
      <c r="B7956" s="17" t="s">
        <v>101</v>
      </c>
      <c r="C7956">
        <v>110.150002</v>
      </c>
      <c r="D7956">
        <v>112.599998</v>
      </c>
      <c r="E7956">
        <v>-2.4499959999999987</v>
      </c>
      <c r="F7956">
        <v>-2.1758401807431636E-2</v>
      </c>
      <c r="G7956" s="17" t="s">
        <v>3</v>
      </c>
      <c r="H7956" s="17" t="s">
        <v>102</v>
      </c>
      <c r="I7956" s="17" t="s">
        <v>38</v>
      </c>
      <c r="J7956" s="17" t="s">
        <v>144</v>
      </c>
      <c r="K7956" s="17">
        <f>IF(BASE_MARKET_DATA[[#This Row],[DATE]]=_xlfn.MAXIFS(A:A,H:H,BASE_MARKET_DATA[[#This Row],[LABEL]]),1,0)</f>
        <v>0</v>
      </c>
      <c r="L7956" s="17">
        <f>IF(BASE_MARKET_DATA[[#This Row],[VARP]]&gt;0,1,0)</f>
        <v>0</v>
      </c>
    </row>
    <row r="7957" spans="1:12">
      <c r="A7957" s="1">
        <v>43857</v>
      </c>
      <c r="B7957" s="17" t="s">
        <v>101</v>
      </c>
      <c r="C7957">
        <v>106.599998</v>
      </c>
      <c r="G7957" s="17" t="s">
        <v>3</v>
      </c>
      <c r="H7957" s="17" t="s">
        <v>102</v>
      </c>
      <c r="I7957" s="17" t="s">
        <v>38</v>
      </c>
      <c r="J7957" s="17" t="s">
        <v>144</v>
      </c>
      <c r="K7957" s="17">
        <f>IF(BASE_MARKET_DATA[[#This Row],[DATE]]=_xlfn.MAXIFS(A:A,H:H,BASE_MARKET_DATA[[#This Row],[LABEL]]),1,0)</f>
        <v>0</v>
      </c>
      <c r="L7957" s="17">
        <f>IF(BASE_MARKET_DATA[[#This Row],[VARP]]&gt;0,1,0)</f>
        <v>0</v>
      </c>
    </row>
    <row r="7958" spans="1:12">
      <c r="A7958" s="1">
        <v>43858</v>
      </c>
      <c r="B7958" s="17" t="s">
        <v>101</v>
      </c>
      <c r="C7958">
        <v>105.050003</v>
      </c>
      <c r="D7958">
        <v>106.599998</v>
      </c>
      <c r="E7958">
        <v>-1.5499949999999956</v>
      </c>
      <c r="F7958">
        <v>-1.4540291079555139E-2</v>
      </c>
      <c r="G7958" s="17" t="s">
        <v>3</v>
      </c>
      <c r="H7958" s="17" t="s">
        <v>102</v>
      </c>
      <c r="I7958" s="17" t="s">
        <v>38</v>
      </c>
      <c r="J7958" s="17" t="s">
        <v>144</v>
      </c>
      <c r="K7958" s="17">
        <f>IF(BASE_MARKET_DATA[[#This Row],[DATE]]=_xlfn.MAXIFS(A:A,H:H,BASE_MARKET_DATA[[#This Row],[LABEL]]),1,0)</f>
        <v>0</v>
      </c>
      <c r="L7958" s="17">
        <f>IF(BASE_MARKET_DATA[[#This Row],[VARP]]&gt;0,1,0)</f>
        <v>0</v>
      </c>
    </row>
    <row r="7959" spans="1:12">
      <c r="A7959" s="1">
        <v>43859</v>
      </c>
      <c r="B7959" s="17" t="s">
        <v>101</v>
      </c>
      <c r="C7959">
        <v>102.050003</v>
      </c>
      <c r="D7959">
        <v>105.050003</v>
      </c>
      <c r="E7959">
        <v>-3</v>
      </c>
      <c r="F7959">
        <v>-2.8557828789400413E-2</v>
      </c>
      <c r="G7959" s="17" t="s">
        <v>3</v>
      </c>
      <c r="H7959" s="17" t="s">
        <v>102</v>
      </c>
      <c r="I7959" s="17" t="s">
        <v>38</v>
      </c>
      <c r="J7959" s="17" t="s">
        <v>144</v>
      </c>
      <c r="K7959" s="17">
        <f>IF(BASE_MARKET_DATA[[#This Row],[DATE]]=_xlfn.MAXIFS(A:A,H:H,BASE_MARKET_DATA[[#This Row],[LABEL]]),1,0)</f>
        <v>0</v>
      </c>
      <c r="L7959" s="17">
        <f>IF(BASE_MARKET_DATA[[#This Row],[VARP]]&gt;0,1,0)</f>
        <v>0</v>
      </c>
    </row>
    <row r="7960" spans="1:12">
      <c r="A7960" s="1">
        <v>43860</v>
      </c>
      <c r="B7960" s="17" t="s">
        <v>101</v>
      </c>
      <c r="C7960">
        <v>101.5</v>
      </c>
      <c r="D7960">
        <v>102.050003</v>
      </c>
      <c r="E7960">
        <v>-0.55000300000000379</v>
      </c>
      <c r="F7960">
        <v>-5.3895441825710065E-3</v>
      </c>
      <c r="G7960" s="17" t="s">
        <v>3</v>
      </c>
      <c r="H7960" s="17" t="s">
        <v>102</v>
      </c>
      <c r="I7960" s="17" t="s">
        <v>38</v>
      </c>
      <c r="J7960" s="17" t="s">
        <v>144</v>
      </c>
      <c r="K7960" s="17">
        <f>IF(BASE_MARKET_DATA[[#This Row],[DATE]]=_xlfn.MAXIFS(A:A,H:H,BASE_MARKET_DATA[[#This Row],[LABEL]]),1,0)</f>
        <v>0</v>
      </c>
      <c r="L7960" s="17">
        <f>IF(BASE_MARKET_DATA[[#This Row],[VARP]]&gt;0,1,0)</f>
        <v>0</v>
      </c>
    </row>
    <row r="7961" spans="1:12">
      <c r="A7961" s="1">
        <v>43861</v>
      </c>
      <c r="B7961" s="17" t="s">
        <v>101</v>
      </c>
      <c r="C7961">
        <v>102.650002</v>
      </c>
      <c r="D7961">
        <v>101.5</v>
      </c>
      <c r="E7961">
        <v>1.1500020000000006</v>
      </c>
      <c r="F7961">
        <v>1.1330068965517248E-2</v>
      </c>
      <c r="G7961" s="17" t="s">
        <v>3</v>
      </c>
      <c r="H7961" s="17" t="s">
        <v>102</v>
      </c>
      <c r="I7961" s="17" t="s">
        <v>38</v>
      </c>
      <c r="J7961" s="17" t="s">
        <v>144</v>
      </c>
      <c r="K7961" s="17">
        <f>IF(BASE_MARKET_DATA[[#This Row],[DATE]]=_xlfn.MAXIFS(A:A,H:H,BASE_MARKET_DATA[[#This Row],[LABEL]]),1,0)</f>
        <v>0</v>
      </c>
      <c r="L7961" s="17">
        <f>IF(BASE_MARKET_DATA[[#This Row],[VARP]]&gt;0,1,0)</f>
        <v>1</v>
      </c>
    </row>
    <row r="7962" spans="1:12">
      <c r="A7962" s="1">
        <v>43864</v>
      </c>
      <c r="B7962" s="17" t="s">
        <v>101</v>
      </c>
      <c r="C7962">
        <v>97.900002000000001</v>
      </c>
      <c r="G7962" s="17" t="s">
        <v>3</v>
      </c>
      <c r="H7962" s="17" t="s">
        <v>102</v>
      </c>
      <c r="I7962" s="17" t="s">
        <v>38</v>
      </c>
      <c r="J7962" s="17" t="s">
        <v>144</v>
      </c>
      <c r="K7962" s="17">
        <f>IF(BASE_MARKET_DATA[[#This Row],[DATE]]=_xlfn.MAXIFS(A:A,H:H,BASE_MARKET_DATA[[#This Row],[LABEL]]),1,0)</f>
        <v>0</v>
      </c>
      <c r="L7962" s="17">
        <f>IF(BASE_MARKET_DATA[[#This Row],[VARP]]&gt;0,1,0)</f>
        <v>0</v>
      </c>
    </row>
    <row r="7963" spans="1:12">
      <c r="A7963" s="1">
        <v>43865</v>
      </c>
      <c r="B7963" s="17" t="s">
        <v>101</v>
      </c>
      <c r="C7963">
        <v>98.150002000000001</v>
      </c>
      <c r="D7963">
        <v>97.900002000000001</v>
      </c>
      <c r="E7963">
        <v>0.25</v>
      </c>
      <c r="F7963">
        <v>2.5536260969637159E-3</v>
      </c>
      <c r="G7963" s="17" t="s">
        <v>3</v>
      </c>
      <c r="H7963" s="17" t="s">
        <v>102</v>
      </c>
      <c r="I7963" s="17" t="s">
        <v>38</v>
      </c>
      <c r="J7963" s="17" t="s">
        <v>144</v>
      </c>
      <c r="K7963" s="17">
        <f>IF(BASE_MARKET_DATA[[#This Row],[DATE]]=_xlfn.MAXIFS(A:A,H:H,BASE_MARKET_DATA[[#This Row],[LABEL]]),1,0)</f>
        <v>0</v>
      </c>
      <c r="L7963" s="17">
        <f>IF(BASE_MARKET_DATA[[#This Row],[VARP]]&gt;0,1,0)</f>
        <v>1</v>
      </c>
    </row>
    <row r="7964" spans="1:12">
      <c r="A7964" s="1">
        <v>43866</v>
      </c>
      <c r="B7964" s="17" t="s">
        <v>101</v>
      </c>
      <c r="C7964">
        <v>97.75</v>
      </c>
      <c r="D7964">
        <v>98.150002000000001</v>
      </c>
      <c r="E7964">
        <v>-0.40000200000000063</v>
      </c>
      <c r="F7964">
        <v>-4.0754150978010231E-3</v>
      </c>
      <c r="G7964" s="17" t="s">
        <v>3</v>
      </c>
      <c r="H7964" s="17" t="s">
        <v>102</v>
      </c>
      <c r="I7964" s="17" t="s">
        <v>38</v>
      </c>
      <c r="J7964" s="17" t="s">
        <v>144</v>
      </c>
      <c r="K7964" s="17">
        <f>IF(BASE_MARKET_DATA[[#This Row],[DATE]]=_xlfn.MAXIFS(A:A,H:H,BASE_MARKET_DATA[[#This Row],[LABEL]]),1,0)</f>
        <v>0</v>
      </c>
      <c r="L7964" s="17">
        <f>IF(BASE_MARKET_DATA[[#This Row],[VARP]]&gt;0,1,0)</f>
        <v>0</v>
      </c>
    </row>
    <row r="7965" spans="1:12">
      <c r="A7965" s="1">
        <v>43867</v>
      </c>
      <c r="B7965" s="17" t="s">
        <v>101</v>
      </c>
      <c r="C7965">
        <v>98.150002000000001</v>
      </c>
      <c r="D7965">
        <v>97.75</v>
      </c>
      <c r="E7965">
        <v>0.40000200000000063</v>
      </c>
      <c r="F7965">
        <v>4.0920920716112598E-3</v>
      </c>
      <c r="G7965" s="17" t="s">
        <v>3</v>
      </c>
      <c r="H7965" s="17" t="s">
        <v>102</v>
      </c>
      <c r="I7965" s="17" t="s">
        <v>38</v>
      </c>
      <c r="J7965" s="17" t="s">
        <v>144</v>
      </c>
      <c r="K7965" s="17">
        <f>IF(BASE_MARKET_DATA[[#This Row],[DATE]]=_xlfn.MAXIFS(A:A,H:H,BASE_MARKET_DATA[[#This Row],[LABEL]]),1,0)</f>
        <v>0</v>
      </c>
      <c r="L7965" s="17">
        <f>IF(BASE_MARKET_DATA[[#This Row],[VARP]]&gt;0,1,0)</f>
        <v>1</v>
      </c>
    </row>
    <row r="7966" spans="1:12">
      <c r="A7966" s="1">
        <v>43868</v>
      </c>
      <c r="B7966" s="17" t="s">
        <v>101</v>
      </c>
      <c r="C7966">
        <v>98.349997999999999</v>
      </c>
      <c r="D7966">
        <v>98.150002000000001</v>
      </c>
      <c r="E7966">
        <v>0.19999599999999873</v>
      </c>
      <c r="F7966">
        <v>2.0376566064664852E-3</v>
      </c>
      <c r="G7966" s="17" t="s">
        <v>3</v>
      </c>
      <c r="H7966" s="17" t="s">
        <v>102</v>
      </c>
      <c r="I7966" s="17" t="s">
        <v>38</v>
      </c>
      <c r="J7966" s="17" t="s">
        <v>144</v>
      </c>
      <c r="K7966" s="17">
        <f>IF(BASE_MARKET_DATA[[#This Row],[DATE]]=_xlfn.MAXIFS(A:A,H:H,BASE_MARKET_DATA[[#This Row],[LABEL]]),1,0)</f>
        <v>0</v>
      </c>
      <c r="L7966" s="17">
        <f>IF(BASE_MARKET_DATA[[#This Row],[VARP]]&gt;0,1,0)</f>
        <v>1</v>
      </c>
    </row>
    <row r="7967" spans="1:12">
      <c r="A7967" s="1">
        <v>43871</v>
      </c>
      <c r="B7967" s="17" t="s">
        <v>101</v>
      </c>
      <c r="C7967">
        <v>100.300003</v>
      </c>
      <c r="G7967" s="17" t="s">
        <v>3</v>
      </c>
      <c r="H7967" s="17" t="s">
        <v>102</v>
      </c>
      <c r="I7967" s="17" t="s">
        <v>38</v>
      </c>
      <c r="J7967" s="17" t="s">
        <v>144</v>
      </c>
      <c r="K7967" s="17">
        <f>IF(BASE_MARKET_DATA[[#This Row],[DATE]]=_xlfn.MAXIFS(A:A,H:H,BASE_MARKET_DATA[[#This Row],[LABEL]]),1,0)</f>
        <v>0</v>
      </c>
      <c r="L7967" s="17">
        <f>IF(BASE_MARKET_DATA[[#This Row],[VARP]]&gt;0,1,0)</f>
        <v>0</v>
      </c>
    </row>
    <row r="7968" spans="1:12">
      <c r="A7968" s="1">
        <v>43872</v>
      </c>
      <c r="B7968" s="17" t="s">
        <v>101</v>
      </c>
      <c r="C7968">
        <v>100.5</v>
      </c>
      <c r="D7968">
        <v>100.300003</v>
      </c>
      <c r="E7968">
        <v>0.19999699999999621</v>
      </c>
      <c r="F7968">
        <v>1.9939879762515679E-3</v>
      </c>
      <c r="G7968" s="17" t="s">
        <v>3</v>
      </c>
      <c r="H7968" s="17" t="s">
        <v>102</v>
      </c>
      <c r="I7968" s="17" t="s">
        <v>38</v>
      </c>
      <c r="J7968" s="17" t="s">
        <v>144</v>
      </c>
      <c r="K7968" s="17">
        <f>IF(BASE_MARKET_DATA[[#This Row],[DATE]]=_xlfn.MAXIFS(A:A,H:H,BASE_MARKET_DATA[[#This Row],[LABEL]]),1,0)</f>
        <v>0</v>
      </c>
      <c r="L7968" s="17">
        <f>IF(BASE_MARKET_DATA[[#This Row],[VARP]]&gt;0,1,0)</f>
        <v>1</v>
      </c>
    </row>
    <row r="7969" spans="1:12">
      <c r="A7969" s="1">
        <v>43873</v>
      </c>
      <c r="B7969" s="17" t="s">
        <v>101</v>
      </c>
      <c r="C7969">
        <v>100.650002</v>
      </c>
      <c r="D7969">
        <v>100.5</v>
      </c>
      <c r="E7969">
        <v>0.15000200000000063</v>
      </c>
      <c r="F7969">
        <v>1.4925572139303546E-3</v>
      </c>
      <c r="G7969" s="17" t="s">
        <v>3</v>
      </c>
      <c r="H7969" s="17" t="s">
        <v>102</v>
      </c>
      <c r="I7969" s="17" t="s">
        <v>38</v>
      </c>
      <c r="J7969" s="17" t="s">
        <v>144</v>
      </c>
      <c r="K7969" s="17">
        <f>IF(BASE_MARKET_DATA[[#This Row],[DATE]]=_xlfn.MAXIFS(A:A,H:H,BASE_MARKET_DATA[[#This Row],[LABEL]]),1,0)</f>
        <v>0</v>
      </c>
      <c r="L7969" s="17">
        <f>IF(BASE_MARKET_DATA[[#This Row],[VARP]]&gt;0,1,0)</f>
        <v>1</v>
      </c>
    </row>
    <row r="7970" spans="1:12">
      <c r="A7970" s="1">
        <v>43874</v>
      </c>
      <c r="B7970" s="17" t="s">
        <v>101</v>
      </c>
      <c r="C7970">
        <v>104.449997</v>
      </c>
      <c r="D7970">
        <v>100.650002</v>
      </c>
      <c r="E7970">
        <v>3.7999949999999956</v>
      </c>
      <c r="F7970">
        <v>3.7754544704330907E-2</v>
      </c>
      <c r="G7970" s="17" t="s">
        <v>3</v>
      </c>
      <c r="H7970" s="17" t="s">
        <v>102</v>
      </c>
      <c r="I7970" s="17" t="s">
        <v>38</v>
      </c>
      <c r="J7970" s="17" t="s">
        <v>144</v>
      </c>
      <c r="K7970" s="17">
        <f>IF(BASE_MARKET_DATA[[#This Row],[DATE]]=_xlfn.MAXIFS(A:A,H:H,BASE_MARKET_DATA[[#This Row],[LABEL]]),1,0)</f>
        <v>0</v>
      </c>
      <c r="L7970" s="17">
        <f>IF(BASE_MARKET_DATA[[#This Row],[VARP]]&gt;0,1,0)</f>
        <v>1</v>
      </c>
    </row>
    <row r="7971" spans="1:12">
      <c r="A7971" s="1">
        <v>43875</v>
      </c>
      <c r="B7971" s="17" t="s">
        <v>101</v>
      </c>
      <c r="C7971">
        <v>109.099998</v>
      </c>
      <c r="D7971">
        <v>104.449997</v>
      </c>
      <c r="E7971">
        <v>4.6500010000000032</v>
      </c>
      <c r="F7971">
        <v>4.4518919421318921E-2</v>
      </c>
      <c r="G7971" s="17" t="s">
        <v>3</v>
      </c>
      <c r="H7971" s="17" t="s">
        <v>102</v>
      </c>
      <c r="I7971" s="17" t="s">
        <v>38</v>
      </c>
      <c r="J7971" s="17" t="s">
        <v>144</v>
      </c>
      <c r="K7971" s="17">
        <f>IF(BASE_MARKET_DATA[[#This Row],[DATE]]=_xlfn.MAXIFS(A:A,H:H,BASE_MARKET_DATA[[#This Row],[LABEL]]),1,0)</f>
        <v>0</v>
      </c>
      <c r="L7971" s="17">
        <f>IF(BASE_MARKET_DATA[[#This Row],[VARP]]&gt;0,1,0)</f>
        <v>1</v>
      </c>
    </row>
    <row r="7972" spans="1:12">
      <c r="A7972" s="1">
        <v>43879</v>
      </c>
      <c r="B7972" s="17" t="s">
        <v>101</v>
      </c>
      <c r="C7972">
        <v>106.550003</v>
      </c>
      <c r="G7972" s="17" t="s">
        <v>3</v>
      </c>
      <c r="H7972" s="17" t="s">
        <v>102</v>
      </c>
      <c r="I7972" s="17" t="s">
        <v>38</v>
      </c>
      <c r="J7972" s="17" t="s">
        <v>144</v>
      </c>
      <c r="K7972" s="17">
        <f>IF(BASE_MARKET_DATA[[#This Row],[DATE]]=_xlfn.MAXIFS(A:A,H:H,BASE_MARKET_DATA[[#This Row],[LABEL]]),1,0)</f>
        <v>0</v>
      </c>
      <c r="L7972" s="17">
        <f>IF(BASE_MARKET_DATA[[#This Row],[VARP]]&gt;0,1,0)</f>
        <v>0</v>
      </c>
    </row>
    <row r="7973" spans="1:12">
      <c r="A7973" s="1">
        <v>43880</v>
      </c>
      <c r="B7973" s="17" t="s">
        <v>101</v>
      </c>
      <c r="C7973">
        <v>106.800003</v>
      </c>
      <c r="D7973">
        <v>106.550003</v>
      </c>
      <c r="E7973">
        <v>0.25</v>
      </c>
      <c r="F7973">
        <v>2.3463162173726075E-3</v>
      </c>
      <c r="G7973" s="17" t="s">
        <v>3</v>
      </c>
      <c r="H7973" s="17" t="s">
        <v>102</v>
      </c>
      <c r="I7973" s="17" t="s">
        <v>38</v>
      </c>
      <c r="J7973" s="17" t="s">
        <v>144</v>
      </c>
      <c r="K7973" s="17">
        <f>IF(BASE_MARKET_DATA[[#This Row],[DATE]]=_xlfn.MAXIFS(A:A,H:H,BASE_MARKET_DATA[[#This Row],[LABEL]]),1,0)</f>
        <v>0</v>
      </c>
      <c r="L7973" s="17">
        <f>IF(BASE_MARKET_DATA[[#This Row],[VARP]]&gt;0,1,0)</f>
        <v>1</v>
      </c>
    </row>
    <row r="7974" spans="1:12">
      <c r="A7974" s="1">
        <v>43881</v>
      </c>
      <c r="B7974" s="17" t="s">
        <v>101</v>
      </c>
      <c r="C7974">
        <v>103.599998</v>
      </c>
      <c r="D7974">
        <v>106.800003</v>
      </c>
      <c r="E7974">
        <v>-3.2000050000000044</v>
      </c>
      <c r="F7974">
        <v>-2.9962592791312977E-2</v>
      </c>
      <c r="G7974" s="17" t="s">
        <v>3</v>
      </c>
      <c r="H7974" s="17" t="s">
        <v>102</v>
      </c>
      <c r="I7974" s="17" t="s">
        <v>38</v>
      </c>
      <c r="J7974" s="17" t="s">
        <v>144</v>
      </c>
      <c r="K7974" s="17">
        <f>IF(BASE_MARKET_DATA[[#This Row],[DATE]]=_xlfn.MAXIFS(A:A,H:H,BASE_MARKET_DATA[[#This Row],[LABEL]]),1,0)</f>
        <v>0</v>
      </c>
      <c r="L7974" s="17">
        <f>IF(BASE_MARKET_DATA[[#This Row],[VARP]]&gt;0,1,0)</f>
        <v>0</v>
      </c>
    </row>
    <row r="7975" spans="1:12">
      <c r="A7975" s="1">
        <v>43882</v>
      </c>
      <c r="B7975" s="17" t="s">
        <v>101</v>
      </c>
      <c r="C7975">
        <v>108.849998</v>
      </c>
      <c r="D7975">
        <v>103.599998</v>
      </c>
      <c r="E7975">
        <v>5.25</v>
      </c>
      <c r="F7975">
        <v>5.0675676653970589E-2</v>
      </c>
      <c r="G7975" s="17" t="s">
        <v>3</v>
      </c>
      <c r="H7975" s="17" t="s">
        <v>102</v>
      </c>
      <c r="I7975" s="17" t="s">
        <v>38</v>
      </c>
      <c r="J7975" s="17" t="s">
        <v>144</v>
      </c>
      <c r="K7975" s="17">
        <f>IF(BASE_MARKET_DATA[[#This Row],[DATE]]=_xlfn.MAXIFS(A:A,H:H,BASE_MARKET_DATA[[#This Row],[LABEL]]),1,0)</f>
        <v>0</v>
      </c>
      <c r="L7975" s="17">
        <f>IF(BASE_MARKET_DATA[[#This Row],[VARP]]&gt;0,1,0)</f>
        <v>1</v>
      </c>
    </row>
    <row r="7976" spans="1:12">
      <c r="A7976" s="1">
        <v>43885</v>
      </c>
      <c r="B7976" s="17" t="s">
        <v>101</v>
      </c>
      <c r="C7976">
        <v>105.900002</v>
      </c>
      <c r="G7976" s="17" t="s">
        <v>3</v>
      </c>
      <c r="H7976" s="17" t="s">
        <v>102</v>
      </c>
      <c r="I7976" s="17" t="s">
        <v>38</v>
      </c>
      <c r="J7976" s="17" t="s">
        <v>144</v>
      </c>
      <c r="K7976" s="17">
        <f>IF(BASE_MARKET_DATA[[#This Row],[DATE]]=_xlfn.MAXIFS(A:A,H:H,BASE_MARKET_DATA[[#This Row],[LABEL]]),1,0)</f>
        <v>0</v>
      </c>
      <c r="L7976" s="17">
        <f>IF(BASE_MARKET_DATA[[#This Row],[VARP]]&gt;0,1,0)</f>
        <v>0</v>
      </c>
    </row>
    <row r="7977" spans="1:12">
      <c r="A7977" s="1">
        <v>43886</v>
      </c>
      <c r="B7977" s="17" t="s">
        <v>101</v>
      </c>
      <c r="C7977">
        <v>107.099998</v>
      </c>
      <c r="D7977">
        <v>105.900002</v>
      </c>
      <c r="E7977">
        <v>1.1999959999999987</v>
      </c>
      <c r="F7977">
        <v>1.133140677372224E-2</v>
      </c>
      <c r="G7977" s="17" t="s">
        <v>3</v>
      </c>
      <c r="H7977" s="17" t="s">
        <v>102</v>
      </c>
      <c r="I7977" s="17" t="s">
        <v>38</v>
      </c>
      <c r="J7977" s="17" t="s">
        <v>144</v>
      </c>
      <c r="K7977" s="17">
        <f>IF(BASE_MARKET_DATA[[#This Row],[DATE]]=_xlfn.MAXIFS(A:A,H:H,BASE_MARKET_DATA[[#This Row],[LABEL]]),1,0)</f>
        <v>0</v>
      </c>
      <c r="L7977" s="17">
        <f>IF(BASE_MARKET_DATA[[#This Row],[VARP]]&gt;0,1,0)</f>
        <v>1</v>
      </c>
    </row>
    <row r="7978" spans="1:12">
      <c r="A7978" s="1">
        <v>43887</v>
      </c>
      <c r="B7978" s="17" t="s">
        <v>101</v>
      </c>
      <c r="C7978">
        <v>109.099998</v>
      </c>
      <c r="D7978">
        <v>107.099998</v>
      </c>
      <c r="E7978">
        <v>2</v>
      </c>
      <c r="F7978">
        <v>1.8674136669918517E-2</v>
      </c>
      <c r="G7978" s="17" t="s">
        <v>3</v>
      </c>
      <c r="H7978" s="17" t="s">
        <v>102</v>
      </c>
      <c r="I7978" s="17" t="s">
        <v>38</v>
      </c>
      <c r="J7978" s="17" t="s">
        <v>144</v>
      </c>
      <c r="K7978" s="17">
        <f>IF(BASE_MARKET_DATA[[#This Row],[DATE]]=_xlfn.MAXIFS(A:A,H:H,BASE_MARKET_DATA[[#This Row],[LABEL]]),1,0)</f>
        <v>0</v>
      </c>
      <c r="L7978" s="17">
        <f>IF(BASE_MARKET_DATA[[#This Row],[VARP]]&gt;0,1,0)</f>
        <v>1</v>
      </c>
    </row>
    <row r="7979" spans="1:12">
      <c r="A7979" s="1">
        <v>43888</v>
      </c>
      <c r="B7979" s="17" t="s">
        <v>101</v>
      </c>
      <c r="C7979">
        <v>108.199997</v>
      </c>
      <c r="D7979">
        <v>109.099998</v>
      </c>
      <c r="E7979">
        <v>-0.90000100000000316</v>
      </c>
      <c r="F7979">
        <v>-8.2493218744147286E-3</v>
      </c>
      <c r="G7979" s="17" t="s">
        <v>3</v>
      </c>
      <c r="H7979" s="17" t="s">
        <v>102</v>
      </c>
      <c r="I7979" s="17" t="s">
        <v>38</v>
      </c>
      <c r="J7979" s="17" t="s">
        <v>144</v>
      </c>
      <c r="K7979" s="17">
        <f>IF(BASE_MARKET_DATA[[#This Row],[DATE]]=_xlfn.MAXIFS(A:A,H:H,BASE_MARKET_DATA[[#This Row],[LABEL]]),1,0)</f>
        <v>0</v>
      </c>
      <c r="L7979" s="17">
        <f>IF(BASE_MARKET_DATA[[#This Row],[VARP]]&gt;0,1,0)</f>
        <v>0</v>
      </c>
    </row>
    <row r="7980" spans="1:12">
      <c r="A7980" s="1">
        <v>43889</v>
      </c>
      <c r="B7980" s="17" t="s">
        <v>101</v>
      </c>
      <c r="C7980">
        <v>110.099998</v>
      </c>
      <c r="D7980">
        <v>108.199997</v>
      </c>
      <c r="E7980">
        <v>1.9000010000000032</v>
      </c>
      <c r="F7980">
        <v>1.7560083666176101E-2</v>
      </c>
      <c r="G7980" s="17" t="s">
        <v>3</v>
      </c>
      <c r="H7980" s="17" t="s">
        <v>102</v>
      </c>
      <c r="I7980" s="17" t="s">
        <v>38</v>
      </c>
      <c r="J7980" s="17" t="s">
        <v>144</v>
      </c>
      <c r="K7980" s="17">
        <f>IF(BASE_MARKET_DATA[[#This Row],[DATE]]=_xlfn.MAXIFS(A:A,H:H,BASE_MARKET_DATA[[#This Row],[LABEL]]),1,0)</f>
        <v>0</v>
      </c>
      <c r="L7980" s="17">
        <f>IF(BASE_MARKET_DATA[[#This Row],[VARP]]&gt;0,1,0)</f>
        <v>1</v>
      </c>
    </row>
    <row r="7981" spans="1:12">
      <c r="A7981" s="1">
        <v>43892</v>
      </c>
      <c r="B7981" s="17" t="s">
        <v>101</v>
      </c>
      <c r="C7981">
        <v>114.650002</v>
      </c>
      <c r="G7981" s="17" t="s">
        <v>3</v>
      </c>
      <c r="H7981" s="17" t="s">
        <v>102</v>
      </c>
      <c r="I7981" s="17" t="s">
        <v>38</v>
      </c>
      <c r="J7981" s="17" t="s">
        <v>144</v>
      </c>
      <c r="K7981" s="17">
        <f>IF(BASE_MARKET_DATA[[#This Row],[DATE]]=_xlfn.MAXIFS(A:A,H:H,BASE_MARKET_DATA[[#This Row],[LABEL]]),1,0)</f>
        <v>0</v>
      </c>
      <c r="L7981" s="17">
        <f>IF(BASE_MARKET_DATA[[#This Row],[VARP]]&gt;0,1,0)</f>
        <v>0</v>
      </c>
    </row>
    <row r="7982" spans="1:12">
      <c r="A7982" s="1">
        <v>43893</v>
      </c>
      <c r="B7982" s="17" t="s">
        <v>101</v>
      </c>
      <c r="C7982">
        <v>121.050003</v>
      </c>
      <c r="D7982">
        <v>114.650002</v>
      </c>
      <c r="E7982">
        <v>6.4000010000000032</v>
      </c>
      <c r="F7982">
        <v>5.5822074909340193E-2</v>
      </c>
      <c r="G7982" s="17" t="s">
        <v>3</v>
      </c>
      <c r="H7982" s="17" t="s">
        <v>102</v>
      </c>
      <c r="I7982" s="17" t="s">
        <v>38</v>
      </c>
      <c r="J7982" s="17" t="s">
        <v>144</v>
      </c>
      <c r="K7982" s="17">
        <f>IF(BASE_MARKET_DATA[[#This Row],[DATE]]=_xlfn.MAXIFS(A:A,H:H,BASE_MARKET_DATA[[#This Row],[LABEL]]),1,0)</f>
        <v>0</v>
      </c>
      <c r="L7982" s="17">
        <f>IF(BASE_MARKET_DATA[[#This Row],[VARP]]&gt;0,1,0)</f>
        <v>1</v>
      </c>
    </row>
    <row r="7983" spans="1:12">
      <c r="A7983" s="1">
        <v>43894</v>
      </c>
      <c r="B7983" s="17" t="s">
        <v>101</v>
      </c>
      <c r="C7983">
        <v>117.150002</v>
      </c>
      <c r="D7983">
        <v>121.050003</v>
      </c>
      <c r="E7983">
        <v>-3.9000010000000032</v>
      </c>
      <c r="F7983">
        <v>-3.2218099160228879E-2</v>
      </c>
      <c r="G7983" s="17" t="s">
        <v>3</v>
      </c>
      <c r="H7983" s="17" t="s">
        <v>102</v>
      </c>
      <c r="I7983" s="17" t="s">
        <v>38</v>
      </c>
      <c r="J7983" s="17" t="s">
        <v>144</v>
      </c>
      <c r="K7983" s="17">
        <f>IF(BASE_MARKET_DATA[[#This Row],[DATE]]=_xlfn.MAXIFS(A:A,H:H,BASE_MARKET_DATA[[#This Row],[LABEL]]),1,0)</f>
        <v>0</v>
      </c>
      <c r="L7983" s="17">
        <f>IF(BASE_MARKET_DATA[[#This Row],[VARP]]&gt;0,1,0)</f>
        <v>0</v>
      </c>
    </row>
    <row r="7984" spans="1:12">
      <c r="A7984" s="1">
        <v>43895</v>
      </c>
      <c r="B7984" s="17" t="s">
        <v>101</v>
      </c>
      <c r="C7984">
        <v>109.849998</v>
      </c>
      <c r="D7984">
        <v>117.150002</v>
      </c>
      <c r="E7984">
        <v>-7.3000040000000013</v>
      </c>
      <c r="F7984">
        <v>-6.2313306661317867E-2</v>
      </c>
      <c r="G7984" s="17" t="s">
        <v>3</v>
      </c>
      <c r="H7984" s="17" t="s">
        <v>102</v>
      </c>
      <c r="I7984" s="17" t="s">
        <v>38</v>
      </c>
      <c r="J7984" s="17" t="s">
        <v>144</v>
      </c>
      <c r="K7984" s="17">
        <f>IF(BASE_MARKET_DATA[[#This Row],[DATE]]=_xlfn.MAXIFS(A:A,H:H,BASE_MARKET_DATA[[#This Row],[LABEL]]),1,0)</f>
        <v>0</v>
      </c>
      <c r="L7984" s="17">
        <f>IF(BASE_MARKET_DATA[[#This Row],[VARP]]&gt;0,1,0)</f>
        <v>0</v>
      </c>
    </row>
    <row r="7985" spans="1:12">
      <c r="A7985" s="1">
        <v>43896</v>
      </c>
      <c r="B7985" s="17" t="s">
        <v>101</v>
      </c>
      <c r="C7985">
        <v>105.599998</v>
      </c>
      <c r="D7985">
        <v>109.849998</v>
      </c>
      <c r="E7985">
        <v>-4.25</v>
      </c>
      <c r="F7985">
        <v>-3.8689122233757346E-2</v>
      </c>
      <c r="G7985" s="17" t="s">
        <v>3</v>
      </c>
      <c r="H7985" s="17" t="s">
        <v>102</v>
      </c>
      <c r="I7985" s="17" t="s">
        <v>38</v>
      </c>
      <c r="J7985" s="17" t="s">
        <v>144</v>
      </c>
      <c r="K7985" s="17">
        <f>IF(BASE_MARKET_DATA[[#This Row],[DATE]]=_xlfn.MAXIFS(A:A,H:H,BASE_MARKET_DATA[[#This Row],[LABEL]]),1,0)</f>
        <v>0</v>
      </c>
      <c r="L7985" s="17">
        <f>IF(BASE_MARKET_DATA[[#This Row],[VARP]]&gt;0,1,0)</f>
        <v>0</v>
      </c>
    </row>
    <row r="7986" spans="1:12">
      <c r="A7986" s="1">
        <v>43899</v>
      </c>
      <c r="B7986" s="17" t="s">
        <v>101</v>
      </c>
      <c r="C7986">
        <v>108.949997</v>
      </c>
      <c r="G7986" s="17" t="s">
        <v>3</v>
      </c>
      <c r="H7986" s="17" t="s">
        <v>102</v>
      </c>
      <c r="I7986" s="17" t="s">
        <v>38</v>
      </c>
      <c r="J7986" s="17" t="s">
        <v>144</v>
      </c>
      <c r="K7986" s="17">
        <f>IF(BASE_MARKET_DATA[[#This Row],[DATE]]=_xlfn.MAXIFS(A:A,H:H,BASE_MARKET_DATA[[#This Row],[LABEL]]),1,0)</f>
        <v>0</v>
      </c>
      <c r="L7986" s="17">
        <f>IF(BASE_MARKET_DATA[[#This Row],[VARP]]&gt;0,1,0)</f>
        <v>0</v>
      </c>
    </row>
    <row r="7987" spans="1:12">
      <c r="A7987" s="1">
        <v>43900</v>
      </c>
      <c r="B7987" s="17" t="s">
        <v>101</v>
      </c>
      <c r="C7987">
        <v>114.25</v>
      </c>
      <c r="D7987">
        <v>108.949997</v>
      </c>
      <c r="E7987">
        <v>5.3000030000000038</v>
      </c>
      <c r="F7987">
        <v>4.864619684202473E-2</v>
      </c>
      <c r="G7987" s="17" t="s">
        <v>3</v>
      </c>
      <c r="H7987" s="17" t="s">
        <v>102</v>
      </c>
      <c r="I7987" s="17" t="s">
        <v>38</v>
      </c>
      <c r="J7987" s="17" t="s">
        <v>144</v>
      </c>
      <c r="K7987" s="17">
        <f>IF(BASE_MARKET_DATA[[#This Row],[DATE]]=_xlfn.MAXIFS(A:A,H:H,BASE_MARKET_DATA[[#This Row],[LABEL]]),1,0)</f>
        <v>0</v>
      </c>
      <c r="L7987" s="17">
        <f>IF(BASE_MARKET_DATA[[#This Row],[VARP]]&gt;0,1,0)</f>
        <v>1</v>
      </c>
    </row>
    <row r="7988" spans="1:12">
      <c r="A7988" s="1">
        <v>43901</v>
      </c>
      <c r="B7988" s="17" t="s">
        <v>101</v>
      </c>
      <c r="C7988">
        <v>111.550003</v>
      </c>
      <c r="D7988">
        <v>114.25</v>
      </c>
      <c r="E7988">
        <v>-2.6999969999999962</v>
      </c>
      <c r="F7988">
        <v>-2.3632358862144386E-2</v>
      </c>
      <c r="G7988" s="17" t="s">
        <v>3</v>
      </c>
      <c r="H7988" s="17" t="s">
        <v>102</v>
      </c>
      <c r="I7988" s="17" t="s">
        <v>38</v>
      </c>
      <c r="J7988" s="17" t="s">
        <v>144</v>
      </c>
      <c r="K7988" s="17">
        <f>IF(BASE_MARKET_DATA[[#This Row],[DATE]]=_xlfn.MAXIFS(A:A,H:H,BASE_MARKET_DATA[[#This Row],[LABEL]]),1,0)</f>
        <v>0</v>
      </c>
      <c r="L7988" s="17">
        <f>IF(BASE_MARKET_DATA[[#This Row],[VARP]]&gt;0,1,0)</f>
        <v>0</v>
      </c>
    </row>
    <row r="7989" spans="1:12">
      <c r="A7989" s="1">
        <v>43902</v>
      </c>
      <c r="B7989" s="17" t="s">
        <v>101</v>
      </c>
      <c r="C7989">
        <v>109.150002</v>
      </c>
      <c r="D7989">
        <v>111.550003</v>
      </c>
      <c r="E7989">
        <v>-2.4000010000000032</v>
      </c>
      <c r="F7989">
        <v>-2.1515024074002069E-2</v>
      </c>
      <c r="G7989" s="17" t="s">
        <v>3</v>
      </c>
      <c r="H7989" s="17" t="s">
        <v>102</v>
      </c>
      <c r="I7989" s="17" t="s">
        <v>38</v>
      </c>
      <c r="J7989" s="17" t="s">
        <v>144</v>
      </c>
      <c r="K7989" s="17">
        <f>IF(BASE_MARKET_DATA[[#This Row],[DATE]]=_xlfn.MAXIFS(A:A,H:H,BASE_MARKET_DATA[[#This Row],[LABEL]]),1,0)</f>
        <v>0</v>
      </c>
      <c r="L7989" s="17">
        <f>IF(BASE_MARKET_DATA[[#This Row],[VARP]]&gt;0,1,0)</f>
        <v>0</v>
      </c>
    </row>
    <row r="7990" spans="1:12">
      <c r="A7990" s="1">
        <v>43903</v>
      </c>
      <c r="B7990" s="17" t="s">
        <v>101</v>
      </c>
      <c r="C7990">
        <v>107.050003</v>
      </c>
      <c r="D7990">
        <v>109.150002</v>
      </c>
      <c r="E7990">
        <v>-2.0999989999999968</v>
      </c>
      <c r="F7990">
        <v>-1.9239569047373877E-2</v>
      </c>
      <c r="G7990" s="17" t="s">
        <v>3</v>
      </c>
      <c r="H7990" s="17" t="s">
        <v>102</v>
      </c>
      <c r="I7990" s="17" t="s">
        <v>38</v>
      </c>
      <c r="J7990" s="17" t="s">
        <v>144</v>
      </c>
      <c r="K7990" s="17">
        <f>IF(BASE_MARKET_DATA[[#This Row],[DATE]]=_xlfn.MAXIFS(A:A,H:H,BASE_MARKET_DATA[[#This Row],[LABEL]]),1,0)</f>
        <v>0</v>
      </c>
      <c r="L7990" s="17">
        <f>IF(BASE_MARKET_DATA[[#This Row],[VARP]]&gt;0,1,0)</f>
        <v>0</v>
      </c>
    </row>
    <row r="7991" spans="1:12">
      <c r="A7991" s="1">
        <v>43906</v>
      </c>
      <c r="B7991" s="17" t="s">
        <v>101</v>
      </c>
      <c r="C7991">
        <v>103.900002</v>
      </c>
      <c r="G7991" s="17" t="s">
        <v>3</v>
      </c>
      <c r="H7991" s="17" t="s">
        <v>102</v>
      </c>
      <c r="I7991" s="17" t="s">
        <v>38</v>
      </c>
      <c r="J7991" s="17" t="s">
        <v>144</v>
      </c>
      <c r="K7991" s="17">
        <f>IF(BASE_MARKET_DATA[[#This Row],[DATE]]=_xlfn.MAXIFS(A:A,H:H,BASE_MARKET_DATA[[#This Row],[LABEL]]),1,0)</f>
        <v>0</v>
      </c>
      <c r="L7991" s="17">
        <f>IF(BASE_MARKET_DATA[[#This Row],[VARP]]&gt;0,1,0)</f>
        <v>0</v>
      </c>
    </row>
    <row r="7992" spans="1:12">
      <c r="A7992" s="1">
        <v>43907</v>
      </c>
      <c r="B7992" s="17" t="s">
        <v>101</v>
      </c>
      <c r="C7992">
        <v>102.900002</v>
      </c>
      <c r="D7992">
        <v>103.900002</v>
      </c>
      <c r="E7992">
        <v>-1</v>
      </c>
      <c r="F7992">
        <v>-9.6246388907672981E-3</v>
      </c>
      <c r="G7992" s="17" t="s">
        <v>3</v>
      </c>
      <c r="H7992" s="17" t="s">
        <v>102</v>
      </c>
      <c r="I7992" s="17" t="s">
        <v>38</v>
      </c>
      <c r="J7992" s="17" t="s">
        <v>144</v>
      </c>
      <c r="K7992" s="17">
        <f>IF(BASE_MARKET_DATA[[#This Row],[DATE]]=_xlfn.MAXIFS(A:A,H:H,BASE_MARKET_DATA[[#This Row],[LABEL]]),1,0)</f>
        <v>0</v>
      </c>
      <c r="L7992" s="17">
        <f>IF(BASE_MARKET_DATA[[#This Row],[VARP]]&gt;0,1,0)</f>
        <v>0</v>
      </c>
    </row>
    <row r="7993" spans="1:12">
      <c r="A7993" s="1">
        <v>43908</v>
      </c>
      <c r="B7993" s="17" t="s">
        <v>101</v>
      </c>
      <c r="C7993">
        <v>108.050003</v>
      </c>
      <c r="D7993">
        <v>102.900002</v>
      </c>
      <c r="E7993">
        <v>5.1500010000000032</v>
      </c>
      <c r="F7993">
        <v>5.0048599610328509E-2</v>
      </c>
      <c r="G7993" s="17" t="s">
        <v>3</v>
      </c>
      <c r="H7993" s="17" t="s">
        <v>102</v>
      </c>
      <c r="I7993" s="17" t="s">
        <v>38</v>
      </c>
      <c r="J7993" s="17" t="s">
        <v>144</v>
      </c>
      <c r="K7993" s="17">
        <f>IF(BASE_MARKET_DATA[[#This Row],[DATE]]=_xlfn.MAXIFS(A:A,H:H,BASE_MARKET_DATA[[#This Row],[LABEL]]),1,0)</f>
        <v>0</v>
      </c>
      <c r="L7993" s="17">
        <f>IF(BASE_MARKET_DATA[[#This Row],[VARP]]&gt;0,1,0)</f>
        <v>1</v>
      </c>
    </row>
    <row r="7994" spans="1:12">
      <c r="A7994" s="1">
        <v>43909</v>
      </c>
      <c r="B7994" s="17" t="s">
        <v>101</v>
      </c>
      <c r="C7994">
        <v>116.650002</v>
      </c>
      <c r="D7994">
        <v>108.050003</v>
      </c>
      <c r="E7994">
        <v>8.5999989999999968</v>
      </c>
      <c r="F7994">
        <v>7.9592769654990167E-2</v>
      </c>
      <c r="G7994" s="17" t="s">
        <v>3</v>
      </c>
      <c r="H7994" s="17" t="s">
        <v>102</v>
      </c>
      <c r="I7994" s="17" t="s">
        <v>38</v>
      </c>
      <c r="J7994" s="17" t="s">
        <v>144</v>
      </c>
      <c r="K7994" s="17">
        <f>IF(BASE_MARKET_DATA[[#This Row],[DATE]]=_xlfn.MAXIFS(A:A,H:H,BASE_MARKET_DATA[[#This Row],[LABEL]]),1,0)</f>
        <v>0</v>
      </c>
      <c r="L7994" s="17">
        <f>IF(BASE_MARKET_DATA[[#This Row],[VARP]]&gt;0,1,0)</f>
        <v>1</v>
      </c>
    </row>
    <row r="7995" spans="1:12">
      <c r="A7995" s="1">
        <v>43910</v>
      </c>
      <c r="B7995" s="17" t="s">
        <v>101</v>
      </c>
      <c r="C7995">
        <v>119.699997</v>
      </c>
      <c r="D7995">
        <v>116.650002</v>
      </c>
      <c r="E7995">
        <v>3.0499949999999956</v>
      </c>
      <c r="F7995">
        <v>2.6146549058781804E-2</v>
      </c>
      <c r="G7995" s="17" t="s">
        <v>3</v>
      </c>
      <c r="H7995" s="17" t="s">
        <v>102</v>
      </c>
      <c r="I7995" s="17" t="s">
        <v>38</v>
      </c>
      <c r="J7995" s="17" t="s">
        <v>144</v>
      </c>
      <c r="K7995" s="17">
        <f>IF(BASE_MARKET_DATA[[#This Row],[DATE]]=_xlfn.MAXIFS(A:A,H:H,BASE_MARKET_DATA[[#This Row],[LABEL]]),1,0)</f>
        <v>0</v>
      </c>
      <c r="L7995" s="17">
        <f>IF(BASE_MARKET_DATA[[#This Row],[VARP]]&gt;0,1,0)</f>
        <v>1</v>
      </c>
    </row>
    <row r="7996" spans="1:12">
      <c r="A7996" s="1">
        <v>43913</v>
      </c>
      <c r="B7996" s="17" t="s">
        <v>101</v>
      </c>
      <c r="C7996">
        <v>121.25</v>
      </c>
      <c r="G7996" s="17" t="s">
        <v>3</v>
      </c>
      <c r="H7996" s="17" t="s">
        <v>102</v>
      </c>
      <c r="I7996" s="17" t="s">
        <v>38</v>
      </c>
      <c r="J7996" s="17" t="s">
        <v>144</v>
      </c>
      <c r="K7996" s="17">
        <f>IF(BASE_MARKET_DATA[[#This Row],[DATE]]=_xlfn.MAXIFS(A:A,H:H,BASE_MARKET_DATA[[#This Row],[LABEL]]),1,0)</f>
        <v>0</v>
      </c>
      <c r="L7996" s="17">
        <f>IF(BASE_MARKET_DATA[[#This Row],[VARP]]&gt;0,1,0)</f>
        <v>0</v>
      </c>
    </row>
    <row r="7997" spans="1:12">
      <c r="A7997" s="1">
        <v>43914</v>
      </c>
      <c r="B7997" s="17" t="s">
        <v>101</v>
      </c>
      <c r="C7997">
        <v>125.599998</v>
      </c>
      <c r="D7997">
        <v>121.25</v>
      </c>
      <c r="E7997">
        <v>4.3499979999999994</v>
      </c>
      <c r="F7997">
        <v>3.5876272164948451E-2</v>
      </c>
      <c r="G7997" s="17" t="s">
        <v>3</v>
      </c>
      <c r="H7997" s="17" t="s">
        <v>102</v>
      </c>
      <c r="I7997" s="17" t="s">
        <v>38</v>
      </c>
      <c r="J7997" s="17" t="s">
        <v>144</v>
      </c>
      <c r="K7997" s="17">
        <f>IF(BASE_MARKET_DATA[[#This Row],[DATE]]=_xlfn.MAXIFS(A:A,H:H,BASE_MARKET_DATA[[#This Row],[LABEL]]),1,0)</f>
        <v>0</v>
      </c>
      <c r="L7997" s="17">
        <f>IF(BASE_MARKET_DATA[[#This Row],[VARP]]&gt;0,1,0)</f>
        <v>1</v>
      </c>
    </row>
    <row r="7998" spans="1:12">
      <c r="A7998" s="1">
        <v>43915</v>
      </c>
      <c r="B7998" s="17" t="s">
        <v>101</v>
      </c>
      <c r="C7998">
        <v>129.949997</v>
      </c>
      <c r="D7998">
        <v>125.599998</v>
      </c>
      <c r="E7998">
        <v>4.3499989999999968</v>
      </c>
      <c r="F7998">
        <v>3.4633750551492822E-2</v>
      </c>
      <c r="G7998" s="17" t="s">
        <v>3</v>
      </c>
      <c r="H7998" s="17" t="s">
        <v>102</v>
      </c>
      <c r="I7998" s="17" t="s">
        <v>38</v>
      </c>
      <c r="J7998" s="17" t="s">
        <v>144</v>
      </c>
      <c r="K7998" s="17">
        <f>IF(BASE_MARKET_DATA[[#This Row],[DATE]]=_xlfn.MAXIFS(A:A,H:H,BASE_MARKET_DATA[[#This Row],[LABEL]]),1,0)</f>
        <v>0</v>
      </c>
      <c r="L7998" s="17">
        <f>IF(BASE_MARKET_DATA[[#This Row],[VARP]]&gt;0,1,0)</f>
        <v>1</v>
      </c>
    </row>
    <row r="7999" spans="1:12">
      <c r="A7999" s="1">
        <v>43916</v>
      </c>
      <c r="B7999" s="17" t="s">
        <v>101</v>
      </c>
      <c r="C7999">
        <v>124.650002</v>
      </c>
      <c r="D7999">
        <v>129.949997</v>
      </c>
      <c r="E7999">
        <v>-5.2999949999999956</v>
      </c>
      <c r="F7999">
        <v>-4.0784879741089922E-2</v>
      </c>
      <c r="G7999" s="17" t="s">
        <v>3</v>
      </c>
      <c r="H7999" s="17" t="s">
        <v>102</v>
      </c>
      <c r="I7999" s="17" t="s">
        <v>38</v>
      </c>
      <c r="J7999" s="17" t="s">
        <v>144</v>
      </c>
      <c r="K7999" s="17">
        <f>IF(BASE_MARKET_DATA[[#This Row],[DATE]]=_xlfn.MAXIFS(A:A,H:H,BASE_MARKET_DATA[[#This Row],[LABEL]]),1,0)</f>
        <v>0</v>
      </c>
      <c r="L7999" s="17">
        <f>IF(BASE_MARKET_DATA[[#This Row],[VARP]]&gt;0,1,0)</f>
        <v>0</v>
      </c>
    </row>
    <row r="8000" spans="1:12">
      <c r="A8000" s="1">
        <v>43917</v>
      </c>
      <c r="B8000" s="17" t="s">
        <v>101</v>
      </c>
      <c r="C8000">
        <v>115.849998</v>
      </c>
      <c r="D8000">
        <v>124.650002</v>
      </c>
      <c r="E8000">
        <v>-8.8000040000000013</v>
      </c>
      <c r="F8000">
        <v>-7.0597704442876788E-2</v>
      </c>
      <c r="G8000" s="17" t="s">
        <v>3</v>
      </c>
      <c r="H8000" s="17" t="s">
        <v>102</v>
      </c>
      <c r="I8000" s="17" t="s">
        <v>38</v>
      </c>
      <c r="J8000" s="17" t="s">
        <v>144</v>
      </c>
      <c r="K8000" s="17">
        <f>IF(BASE_MARKET_DATA[[#This Row],[DATE]]=_xlfn.MAXIFS(A:A,H:H,BASE_MARKET_DATA[[#This Row],[LABEL]]),1,0)</f>
        <v>0</v>
      </c>
      <c r="L8000" s="17">
        <f>IF(BASE_MARKET_DATA[[#This Row],[VARP]]&gt;0,1,0)</f>
        <v>0</v>
      </c>
    </row>
    <row r="8001" spans="1:12">
      <c r="A8001" s="1">
        <v>43920</v>
      </c>
      <c r="B8001" s="17" t="s">
        <v>101</v>
      </c>
      <c r="C8001">
        <v>119.300003</v>
      </c>
      <c r="G8001" s="17" t="s">
        <v>3</v>
      </c>
      <c r="H8001" s="17" t="s">
        <v>102</v>
      </c>
      <c r="I8001" s="17" t="s">
        <v>38</v>
      </c>
      <c r="J8001" s="17" t="s">
        <v>144</v>
      </c>
      <c r="K8001" s="17">
        <f>IF(BASE_MARKET_DATA[[#This Row],[DATE]]=_xlfn.MAXIFS(A:A,H:H,BASE_MARKET_DATA[[#This Row],[LABEL]]),1,0)</f>
        <v>0</v>
      </c>
      <c r="L8001" s="17">
        <f>IF(BASE_MARKET_DATA[[#This Row],[VARP]]&gt;0,1,0)</f>
        <v>0</v>
      </c>
    </row>
    <row r="8002" spans="1:12">
      <c r="A8002" s="1">
        <v>43921</v>
      </c>
      <c r="B8002" s="17" t="s">
        <v>101</v>
      </c>
      <c r="C8002">
        <v>119.550003</v>
      </c>
      <c r="D8002">
        <v>119.300003</v>
      </c>
      <c r="E8002">
        <v>0.25</v>
      </c>
      <c r="F8002">
        <v>2.0955573655769312E-3</v>
      </c>
      <c r="G8002" s="17" t="s">
        <v>3</v>
      </c>
      <c r="H8002" s="17" t="s">
        <v>102</v>
      </c>
      <c r="I8002" s="17" t="s">
        <v>38</v>
      </c>
      <c r="J8002" s="17" t="s">
        <v>144</v>
      </c>
      <c r="K8002" s="17">
        <f>IF(BASE_MARKET_DATA[[#This Row],[DATE]]=_xlfn.MAXIFS(A:A,H:H,BASE_MARKET_DATA[[#This Row],[LABEL]]),1,0)</f>
        <v>0</v>
      </c>
      <c r="L8002" s="17">
        <f>IF(BASE_MARKET_DATA[[#This Row],[VARP]]&gt;0,1,0)</f>
        <v>1</v>
      </c>
    </row>
    <row r="8003" spans="1:12">
      <c r="A8003" s="1">
        <v>43922</v>
      </c>
      <c r="B8003" s="17" t="s">
        <v>101</v>
      </c>
      <c r="C8003">
        <v>116</v>
      </c>
      <c r="D8003">
        <v>119.550003</v>
      </c>
      <c r="E8003">
        <v>-3.5500030000000038</v>
      </c>
      <c r="F8003">
        <v>-2.9694712763829907E-2</v>
      </c>
      <c r="G8003" s="17" t="s">
        <v>3</v>
      </c>
      <c r="H8003" s="17" t="s">
        <v>102</v>
      </c>
      <c r="I8003" s="17" t="s">
        <v>38</v>
      </c>
      <c r="J8003" s="17" t="s">
        <v>144</v>
      </c>
      <c r="K8003" s="17">
        <f>IF(BASE_MARKET_DATA[[#This Row],[DATE]]=_xlfn.MAXIFS(A:A,H:H,BASE_MARKET_DATA[[#This Row],[LABEL]]),1,0)</f>
        <v>0</v>
      </c>
      <c r="L8003" s="17">
        <f>IF(BASE_MARKET_DATA[[#This Row],[VARP]]&gt;0,1,0)</f>
        <v>0</v>
      </c>
    </row>
    <row r="8004" spans="1:12">
      <c r="A8004" s="1">
        <v>43923</v>
      </c>
      <c r="B8004" s="17" t="s">
        <v>101</v>
      </c>
      <c r="C8004">
        <v>119.349998</v>
      </c>
      <c r="D8004">
        <v>116</v>
      </c>
      <c r="E8004">
        <v>3.3499979999999994</v>
      </c>
      <c r="F8004">
        <v>2.8879293103448271E-2</v>
      </c>
      <c r="G8004" s="17" t="s">
        <v>3</v>
      </c>
      <c r="H8004" s="17" t="s">
        <v>102</v>
      </c>
      <c r="I8004" s="17" t="s">
        <v>38</v>
      </c>
      <c r="J8004" s="17" t="s">
        <v>144</v>
      </c>
      <c r="K8004" s="17">
        <f>IF(BASE_MARKET_DATA[[#This Row],[DATE]]=_xlfn.MAXIFS(A:A,H:H,BASE_MARKET_DATA[[#This Row],[LABEL]]),1,0)</f>
        <v>0</v>
      </c>
      <c r="L8004" s="17">
        <f>IF(BASE_MARKET_DATA[[#This Row],[VARP]]&gt;0,1,0)</f>
        <v>1</v>
      </c>
    </row>
    <row r="8005" spans="1:12">
      <c r="A8005" s="1">
        <v>43924</v>
      </c>
      <c r="B8005" s="17" t="s">
        <v>101</v>
      </c>
      <c r="C8005">
        <v>114.900002</v>
      </c>
      <c r="D8005">
        <v>119.349998</v>
      </c>
      <c r="E8005">
        <v>-4.4499959999999987</v>
      </c>
      <c r="F8005">
        <v>-3.7285262459744645E-2</v>
      </c>
      <c r="G8005" s="17" t="s">
        <v>3</v>
      </c>
      <c r="H8005" s="17" t="s">
        <v>102</v>
      </c>
      <c r="I8005" s="17" t="s">
        <v>38</v>
      </c>
      <c r="J8005" s="17" t="s">
        <v>144</v>
      </c>
      <c r="K8005" s="17">
        <f>IF(BASE_MARKET_DATA[[#This Row],[DATE]]=_xlfn.MAXIFS(A:A,H:H,BASE_MARKET_DATA[[#This Row],[LABEL]]),1,0)</f>
        <v>0</v>
      </c>
      <c r="L8005" s="17">
        <f>IF(BASE_MARKET_DATA[[#This Row],[VARP]]&gt;0,1,0)</f>
        <v>0</v>
      </c>
    </row>
    <row r="8006" spans="1:12">
      <c r="A8006" s="1">
        <v>43927</v>
      </c>
      <c r="B8006" s="17" t="s">
        <v>101</v>
      </c>
      <c r="C8006">
        <v>116.650002</v>
      </c>
      <c r="G8006" s="17" t="s">
        <v>3</v>
      </c>
      <c r="H8006" s="17" t="s">
        <v>102</v>
      </c>
      <c r="I8006" s="17" t="s">
        <v>38</v>
      </c>
      <c r="J8006" s="17" t="s">
        <v>144</v>
      </c>
      <c r="K8006" s="17">
        <f>IF(BASE_MARKET_DATA[[#This Row],[DATE]]=_xlfn.MAXIFS(A:A,H:H,BASE_MARKET_DATA[[#This Row],[LABEL]]),1,0)</f>
        <v>0</v>
      </c>
      <c r="L8006" s="17">
        <f>IF(BASE_MARKET_DATA[[#This Row],[VARP]]&gt;0,1,0)</f>
        <v>0</v>
      </c>
    </row>
    <row r="8007" spans="1:12">
      <c r="A8007" s="1">
        <v>43928</v>
      </c>
      <c r="B8007" s="17" t="s">
        <v>101</v>
      </c>
      <c r="C8007">
        <v>119.900002</v>
      </c>
      <c r="D8007">
        <v>116.650002</v>
      </c>
      <c r="E8007">
        <v>3.25</v>
      </c>
      <c r="F8007">
        <v>2.7861122539886454E-2</v>
      </c>
      <c r="G8007" s="17" t="s">
        <v>3</v>
      </c>
      <c r="H8007" s="17" t="s">
        <v>102</v>
      </c>
      <c r="I8007" s="17" t="s">
        <v>38</v>
      </c>
      <c r="J8007" s="17" t="s">
        <v>144</v>
      </c>
      <c r="K8007" s="17">
        <f>IF(BASE_MARKET_DATA[[#This Row],[DATE]]=_xlfn.MAXIFS(A:A,H:H,BASE_MARKET_DATA[[#This Row],[LABEL]]),1,0)</f>
        <v>0</v>
      </c>
      <c r="L8007" s="17">
        <f>IF(BASE_MARKET_DATA[[#This Row],[VARP]]&gt;0,1,0)</f>
        <v>1</v>
      </c>
    </row>
    <row r="8008" spans="1:12">
      <c r="A8008" s="1">
        <v>43929</v>
      </c>
      <c r="B8008" s="17" t="s">
        <v>101</v>
      </c>
      <c r="C8008">
        <v>119.800003</v>
      </c>
      <c r="D8008">
        <v>119.900002</v>
      </c>
      <c r="E8008">
        <v>-9.999899999999684E-2</v>
      </c>
      <c r="F8008">
        <v>-8.340200027686141E-4</v>
      </c>
      <c r="G8008" s="17" t="s">
        <v>3</v>
      </c>
      <c r="H8008" s="17" t="s">
        <v>102</v>
      </c>
      <c r="I8008" s="17" t="s">
        <v>38</v>
      </c>
      <c r="J8008" s="17" t="s">
        <v>144</v>
      </c>
      <c r="K8008" s="17">
        <f>IF(BASE_MARKET_DATA[[#This Row],[DATE]]=_xlfn.MAXIFS(A:A,H:H,BASE_MARKET_DATA[[#This Row],[LABEL]]),1,0)</f>
        <v>0</v>
      </c>
      <c r="L8008" s="17">
        <f>IF(BASE_MARKET_DATA[[#This Row],[VARP]]&gt;0,1,0)</f>
        <v>0</v>
      </c>
    </row>
    <row r="8009" spans="1:12">
      <c r="A8009" s="1">
        <v>43930</v>
      </c>
      <c r="B8009" s="17" t="s">
        <v>101</v>
      </c>
      <c r="C8009">
        <v>118.599998</v>
      </c>
      <c r="D8009">
        <v>119.800003</v>
      </c>
      <c r="E8009">
        <v>-1.2000050000000044</v>
      </c>
      <c r="F8009">
        <v>-1.0016735976208651E-2</v>
      </c>
      <c r="G8009" s="17" t="s">
        <v>3</v>
      </c>
      <c r="H8009" s="17" t="s">
        <v>102</v>
      </c>
      <c r="I8009" s="17" t="s">
        <v>38</v>
      </c>
      <c r="J8009" s="17" t="s">
        <v>144</v>
      </c>
      <c r="K8009" s="17">
        <f>IF(BASE_MARKET_DATA[[#This Row],[DATE]]=_xlfn.MAXIFS(A:A,H:H,BASE_MARKET_DATA[[#This Row],[LABEL]]),1,0)</f>
        <v>0</v>
      </c>
      <c r="L8009" s="17">
        <f>IF(BASE_MARKET_DATA[[#This Row],[VARP]]&gt;0,1,0)</f>
        <v>0</v>
      </c>
    </row>
    <row r="8010" spans="1:12">
      <c r="A8010" s="1">
        <v>43934</v>
      </c>
      <c r="B8010" s="17" t="s">
        <v>101</v>
      </c>
      <c r="C8010">
        <v>119.75</v>
      </c>
      <c r="G8010" s="17" t="s">
        <v>3</v>
      </c>
      <c r="H8010" s="17" t="s">
        <v>102</v>
      </c>
      <c r="I8010" s="17" t="s">
        <v>38</v>
      </c>
      <c r="J8010" s="17" t="s">
        <v>144</v>
      </c>
      <c r="K8010" s="17">
        <f>IF(BASE_MARKET_DATA[[#This Row],[DATE]]=_xlfn.MAXIFS(A:A,H:H,BASE_MARKET_DATA[[#This Row],[LABEL]]),1,0)</f>
        <v>0</v>
      </c>
      <c r="L8010" s="17">
        <f>IF(BASE_MARKET_DATA[[#This Row],[VARP]]&gt;0,1,0)</f>
        <v>0</v>
      </c>
    </row>
    <row r="8011" spans="1:12">
      <c r="A8011" s="1">
        <v>43935</v>
      </c>
      <c r="B8011" s="17" t="s">
        <v>101</v>
      </c>
      <c r="C8011">
        <v>117.199997</v>
      </c>
      <c r="D8011">
        <v>119.75</v>
      </c>
      <c r="E8011">
        <v>-2.5500030000000038</v>
      </c>
      <c r="F8011">
        <v>-2.1294388308977067E-2</v>
      </c>
      <c r="G8011" s="17" t="s">
        <v>3</v>
      </c>
      <c r="H8011" s="17" t="s">
        <v>102</v>
      </c>
      <c r="I8011" s="17" t="s">
        <v>38</v>
      </c>
      <c r="J8011" s="17" t="s">
        <v>144</v>
      </c>
      <c r="K8011" s="17">
        <f>IF(BASE_MARKET_DATA[[#This Row],[DATE]]=_xlfn.MAXIFS(A:A,H:H,BASE_MARKET_DATA[[#This Row],[LABEL]]),1,0)</f>
        <v>0</v>
      </c>
      <c r="L8011" s="17">
        <f>IF(BASE_MARKET_DATA[[#This Row],[VARP]]&gt;0,1,0)</f>
        <v>0</v>
      </c>
    </row>
    <row r="8012" spans="1:12">
      <c r="A8012" s="1">
        <v>43936</v>
      </c>
      <c r="B8012" s="17" t="s">
        <v>101</v>
      </c>
      <c r="C8012">
        <v>120.199997</v>
      </c>
      <c r="D8012">
        <v>117.199997</v>
      </c>
      <c r="E8012">
        <v>3</v>
      </c>
      <c r="F8012">
        <v>2.559727027979361E-2</v>
      </c>
      <c r="G8012" s="17" t="s">
        <v>3</v>
      </c>
      <c r="H8012" s="17" t="s">
        <v>102</v>
      </c>
      <c r="I8012" s="17" t="s">
        <v>38</v>
      </c>
      <c r="J8012" s="17" t="s">
        <v>144</v>
      </c>
      <c r="K8012" s="17">
        <f>IF(BASE_MARKET_DATA[[#This Row],[DATE]]=_xlfn.MAXIFS(A:A,H:H,BASE_MARKET_DATA[[#This Row],[LABEL]]),1,0)</f>
        <v>0</v>
      </c>
      <c r="L8012" s="17">
        <f>IF(BASE_MARKET_DATA[[#This Row],[VARP]]&gt;0,1,0)</f>
        <v>1</v>
      </c>
    </row>
    <row r="8013" spans="1:12">
      <c r="A8013" s="1">
        <v>43937</v>
      </c>
      <c r="B8013" s="17" t="s">
        <v>101</v>
      </c>
      <c r="C8013">
        <v>118.599998</v>
      </c>
      <c r="D8013">
        <v>120.199997</v>
      </c>
      <c r="E8013">
        <v>-1.5999989999999968</v>
      </c>
      <c r="F8013">
        <v>-1.3311140099279677E-2</v>
      </c>
      <c r="G8013" s="17" t="s">
        <v>3</v>
      </c>
      <c r="H8013" s="17" t="s">
        <v>102</v>
      </c>
      <c r="I8013" s="17" t="s">
        <v>38</v>
      </c>
      <c r="J8013" s="17" t="s">
        <v>144</v>
      </c>
      <c r="K8013" s="17">
        <f>IF(BASE_MARKET_DATA[[#This Row],[DATE]]=_xlfn.MAXIFS(A:A,H:H,BASE_MARKET_DATA[[#This Row],[LABEL]]),1,0)</f>
        <v>0</v>
      </c>
      <c r="L8013" s="17">
        <f>IF(BASE_MARKET_DATA[[#This Row],[VARP]]&gt;0,1,0)</f>
        <v>0</v>
      </c>
    </row>
    <row r="8014" spans="1:12">
      <c r="A8014" s="1">
        <v>43938</v>
      </c>
      <c r="B8014" s="17" t="s">
        <v>101</v>
      </c>
      <c r="C8014">
        <v>116.050003</v>
      </c>
      <c r="D8014">
        <v>118.599998</v>
      </c>
      <c r="E8014">
        <v>-2.5499949999999956</v>
      </c>
      <c r="F8014">
        <v>-2.1500801374381099E-2</v>
      </c>
      <c r="G8014" s="17" t="s">
        <v>3</v>
      </c>
      <c r="H8014" s="17" t="s">
        <v>102</v>
      </c>
      <c r="I8014" s="17" t="s">
        <v>38</v>
      </c>
      <c r="J8014" s="17" t="s">
        <v>144</v>
      </c>
      <c r="K8014" s="17">
        <f>IF(BASE_MARKET_DATA[[#This Row],[DATE]]=_xlfn.MAXIFS(A:A,H:H,BASE_MARKET_DATA[[#This Row],[LABEL]]),1,0)</f>
        <v>0</v>
      </c>
      <c r="L8014" s="17">
        <f>IF(BASE_MARKET_DATA[[#This Row],[VARP]]&gt;0,1,0)</f>
        <v>0</v>
      </c>
    </row>
    <row r="8015" spans="1:12">
      <c r="A8015" s="1">
        <v>43941</v>
      </c>
      <c r="B8015" s="17" t="s">
        <v>101</v>
      </c>
      <c r="C8015">
        <v>113.650002</v>
      </c>
      <c r="G8015" s="17" t="s">
        <v>3</v>
      </c>
      <c r="H8015" s="17" t="s">
        <v>102</v>
      </c>
      <c r="I8015" s="17" t="s">
        <v>38</v>
      </c>
      <c r="J8015" s="17" t="s">
        <v>144</v>
      </c>
      <c r="K8015" s="17">
        <f>IF(BASE_MARKET_DATA[[#This Row],[DATE]]=_xlfn.MAXIFS(A:A,H:H,BASE_MARKET_DATA[[#This Row],[LABEL]]),1,0)</f>
        <v>0</v>
      </c>
      <c r="L8015" s="17">
        <f>IF(BASE_MARKET_DATA[[#This Row],[VARP]]&gt;0,1,0)</f>
        <v>0</v>
      </c>
    </row>
    <row r="8016" spans="1:12">
      <c r="A8016" s="1">
        <v>43942</v>
      </c>
      <c r="B8016" s="17" t="s">
        <v>101</v>
      </c>
      <c r="C8016">
        <v>109.650002</v>
      </c>
      <c r="D8016">
        <v>113.650002</v>
      </c>
      <c r="E8016">
        <v>-4</v>
      </c>
      <c r="F8016">
        <v>-3.519577588744785E-2</v>
      </c>
      <c r="G8016" s="17" t="s">
        <v>3</v>
      </c>
      <c r="H8016" s="17" t="s">
        <v>102</v>
      </c>
      <c r="I8016" s="17" t="s">
        <v>38</v>
      </c>
      <c r="J8016" s="17" t="s">
        <v>144</v>
      </c>
      <c r="K8016" s="17">
        <f>IF(BASE_MARKET_DATA[[#This Row],[DATE]]=_xlfn.MAXIFS(A:A,H:H,BASE_MARKET_DATA[[#This Row],[LABEL]]),1,0)</f>
        <v>0</v>
      </c>
      <c r="L8016" s="17">
        <f>IF(BASE_MARKET_DATA[[#This Row],[VARP]]&gt;0,1,0)</f>
        <v>0</v>
      </c>
    </row>
    <row r="8017" spans="1:12">
      <c r="A8017" s="1">
        <v>43943</v>
      </c>
      <c r="B8017" s="17" t="s">
        <v>101</v>
      </c>
      <c r="C8017">
        <v>110.599998</v>
      </c>
      <c r="D8017">
        <v>109.650002</v>
      </c>
      <c r="E8017">
        <v>0.94999599999999873</v>
      </c>
      <c r="F8017">
        <v>8.6638940508181536E-3</v>
      </c>
      <c r="G8017" s="17" t="s">
        <v>3</v>
      </c>
      <c r="H8017" s="17" t="s">
        <v>102</v>
      </c>
      <c r="I8017" s="17" t="s">
        <v>38</v>
      </c>
      <c r="J8017" s="17" t="s">
        <v>144</v>
      </c>
      <c r="K8017" s="17">
        <f>IF(BASE_MARKET_DATA[[#This Row],[DATE]]=_xlfn.MAXIFS(A:A,H:H,BASE_MARKET_DATA[[#This Row],[LABEL]]),1,0)</f>
        <v>0</v>
      </c>
      <c r="L8017" s="17">
        <f>IF(BASE_MARKET_DATA[[#This Row],[VARP]]&gt;0,1,0)</f>
        <v>1</v>
      </c>
    </row>
    <row r="8018" spans="1:12">
      <c r="A8018" s="1">
        <v>43944</v>
      </c>
      <c r="B8018" s="17" t="s">
        <v>101</v>
      </c>
      <c r="C8018">
        <v>111.050003</v>
      </c>
      <c r="D8018">
        <v>110.599998</v>
      </c>
      <c r="E8018">
        <v>0.45000500000000443</v>
      </c>
      <c r="F8018">
        <v>4.068761375565345E-3</v>
      </c>
      <c r="G8018" s="17" t="s">
        <v>3</v>
      </c>
      <c r="H8018" s="17" t="s">
        <v>102</v>
      </c>
      <c r="I8018" s="17" t="s">
        <v>38</v>
      </c>
      <c r="J8018" s="17" t="s">
        <v>144</v>
      </c>
      <c r="K8018" s="17">
        <f>IF(BASE_MARKET_DATA[[#This Row],[DATE]]=_xlfn.MAXIFS(A:A,H:H,BASE_MARKET_DATA[[#This Row],[LABEL]]),1,0)</f>
        <v>0</v>
      </c>
      <c r="L8018" s="17">
        <f>IF(BASE_MARKET_DATA[[#This Row],[VARP]]&gt;0,1,0)</f>
        <v>1</v>
      </c>
    </row>
    <row r="8019" spans="1:12">
      <c r="A8019" s="1">
        <v>43945</v>
      </c>
      <c r="B8019" s="17" t="s">
        <v>101</v>
      </c>
      <c r="C8019">
        <v>105.199997</v>
      </c>
      <c r="D8019">
        <v>111.050003</v>
      </c>
      <c r="E8019">
        <v>-5.8500060000000076</v>
      </c>
      <c r="F8019">
        <v>-5.2679026041989457E-2</v>
      </c>
      <c r="G8019" s="17" t="s">
        <v>3</v>
      </c>
      <c r="H8019" s="17" t="s">
        <v>102</v>
      </c>
      <c r="I8019" s="17" t="s">
        <v>38</v>
      </c>
      <c r="J8019" s="17" t="s">
        <v>144</v>
      </c>
      <c r="K8019" s="17">
        <f>IF(BASE_MARKET_DATA[[#This Row],[DATE]]=_xlfn.MAXIFS(A:A,H:H,BASE_MARKET_DATA[[#This Row],[LABEL]]),1,0)</f>
        <v>0</v>
      </c>
      <c r="L8019" s="17">
        <f>IF(BASE_MARKET_DATA[[#This Row],[VARP]]&gt;0,1,0)</f>
        <v>0</v>
      </c>
    </row>
    <row r="8020" spans="1:12">
      <c r="A8020" s="1">
        <v>43948</v>
      </c>
      <c r="B8020" s="17" t="s">
        <v>101</v>
      </c>
      <c r="C8020">
        <v>104.599998</v>
      </c>
      <c r="G8020" s="17" t="s">
        <v>3</v>
      </c>
      <c r="H8020" s="17" t="s">
        <v>102</v>
      </c>
      <c r="I8020" s="17" t="s">
        <v>38</v>
      </c>
      <c r="J8020" s="17" t="s">
        <v>144</v>
      </c>
      <c r="K8020" s="17">
        <f>IF(BASE_MARKET_DATA[[#This Row],[DATE]]=_xlfn.MAXIFS(A:A,H:H,BASE_MARKET_DATA[[#This Row],[LABEL]]),1,0)</f>
        <v>0</v>
      </c>
      <c r="L8020" s="17">
        <f>IF(BASE_MARKET_DATA[[#This Row],[VARP]]&gt;0,1,0)</f>
        <v>0</v>
      </c>
    </row>
    <row r="8021" spans="1:12">
      <c r="A8021" s="1">
        <v>43949</v>
      </c>
      <c r="B8021" s="17" t="s">
        <v>101</v>
      </c>
      <c r="C8021">
        <v>105.699997</v>
      </c>
      <c r="D8021">
        <v>104.599998</v>
      </c>
      <c r="E8021">
        <v>1.0999989999999968</v>
      </c>
      <c r="F8021">
        <v>1.0516243030903278E-2</v>
      </c>
      <c r="G8021" s="17" t="s">
        <v>3</v>
      </c>
      <c r="H8021" s="17" t="s">
        <v>102</v>
      </c>
      <c r="I8021" s="17" t="s">
        <v>38</v>
      </c>
      <c r="J8021" s="17" t="s">
        <v>144</v>
      </c>
      <c r="K8021" s="17">
        <f>IF(BASE_MARKET_DATA[[#This Row],[DATE]]=_xlfn.MAXIFS(A:A,H:H,BASE_MARKET_DATA[[#This Row],[LABEL]]),1,0)</f>
        <v>0</v>
      </c>
      <c r="L8021" s="17">
        <f>IF(BASE_MARKET_DATA[[#This Row],[VARP]]&gt;0,1,0)</f>
        <v>1</v>
      </c>
    </row>
    <row r="8022" spans="1:12">
      <c r="A8022" s="1">
        <v>43950</v>
      </c>
      <c r="B8022" s="17" t="s">
        <v>101</v>
      </c>
      <c r="C8022">
        <v>103.650002</v>
      </c>
      <c r="D8022">
        <v>105.699997</v>
      </c>
      <c r="E8022">
        <v>-2.0499949999999956</v>
      </c>
      <c r="F8022">
        <v>-1.9394466018764368E-2</v>
      </c>
      <c r="G8022" s="17" t="s">
        <v>3</v>
      </c>
      <c r="H8022" s="17" t="s">
        <v>102</v>
      </c>
      <c r="I8022" s="17" t="s">
        <v>38</v>
      </c>
      <c r="J8022" s="17" t="s">
        <v>144</v>
      </c>
      <c r="K8022" s="17">
        <f>IF(BASE_MARKET_DATA[[#This Row],[DATE]]=_xlfn.MAXIFS(A:A,H:H,BASE_MARKET_DATA[[#This Row],[LABEL]]),1,0)</f>
        <v>0</v>
      </c>
      <c r="L8022" s="17">
        <f>IF(BASE_MARKET_DATA[[#This Row],[VARP]]&gt;0,1,0)</f>
        <v>0</v>
      </c>
    </row>
    <row r="8023" spans="1:12">
      <c r="A8023" s="1">
        <v>43951</v>
      </c>
      <c r="B8023" s="17" t="s">
        <v>101</v>
      </c>
      <c r="C8023">
        <v>104.650002</v>
      </c>
      <c r="D8023">
        <v>103.650002</v>
      </c>
      <c r="E8023">
        <v>1</v>
      </c>
      <c r="F8023">
        <v>9.6478531664668955E-3</v>
      </c>
      <c r="G8023" s="17" t="s">
        <v>3</v>
      </c>
      <c r="H8023" s="17" t="s">
        <v>102</v>
      </c>
      <c r="I8023" s="17" t="s">
        <v>38</v>
      </c>
      <c r="J8023" s="17" t="s">
        <v>144</v>
      </c>
      <c r="K8023" s="17">
        <f>IF(BASE_MARKET_DATA[[#This Row],[DATE]]=_xlfn.MAXIFS(A:A,H:H,BASE_MARKET_DATA[[#This Row],[LABEL]]),1,0)</f>
        <v>0</v>
      </c>
      <c r="L8023" s="17">
        <f>IF(BASE_MARKET_DATA[[#This Row],[VARP]]&gt;0,1,0)</f>
        <v>1</v>
      </c>
    </row>
    <row r="8024" spans="1:12">
      <c r="A8024" s="1">
        <v>43952</v>
      </c>
      <c r="B8024" s="17" t="s">
        <v>101</v>
      </c>
      <c r="C8024">
        <v>104.449997</v>
      </c>
      <c r="D8024">
        <v>104.650002</v>
      </c>
      <c r="E8024">
        <v>-0.20000500000000443</v>
      </c>
      <c r="F8024">
        <v>-1.9111800876984639E-3</v>
      </c>
      <c r="G8024" s="17" t="s">
        <v>3</v>
      </c>
      <c r="H8024" s="17" t="s">
        <v>102</v>
      </c>
      <c r="I8024" s="17" t="s">
        <v>38</v>
      </c>
      <c r="J8024" s="17" t="s">
        <v>144</v>
      </c>
      <c r="K8024" s="17">
        <f>IF(BASE_MARKET_DATA[[#This Row],[DATE]]=_xlfn.MAXIFS(A:A,H:H,BASE_MARKET_DATA[[#This Row],[LABEL]]),1,0)</f>
        <v>0</v>
      </c>
      <c r="L8024" s="17">
        <f>IF(BASE_MARKET_DATA[[#This Row],[VARP]]&gt;0,1,0)</f>
        <v>0</v>
      </c>
    </row>
    <row r="8025" spans="1:12">
      <c r="A8025" s="1">
        <v>43955</v>
      </c>
      <c r="B8025" s="17" t="s">
        <v>101</v>
      </c>
      <c r="C8025">
        <v>105.550003</v>
      </c>
      <c r="G8025" s="17" t="s">
        <v>3</v>
      </c>
      <c r="H8025" s="17" t="s">
        <v>102</v>
      </c>
      <c r="I8025" s="17" t="s">
        <v>38</v>
      </c>
      <c r="J8025" s="17" t="s">
        <v>144</v>
      </c>
      <c r="K8025" s="17">
        <f>IF(BASE_MARKET_DATA[[#This Row],[DATE]]=_xlfn.MAXIFS(A:A,H:H,BASE_MARKET_DATA[[#This Row],[LABEL]]),1,0)</f>
        <v>0</v>
      </c>
      <c r="L8025" s="17">
        <f>IF(BASE_MARKET_DATA[[#This Row],[VARP]]&gt;0,1,0)</f>
        <v>0</v>
      </c>
    </row>
    <row r="8026" spans="1:12">
      <c r="A8026" s="1">
        <v>43956</v>
      </c>
      <c r="B8026" s="17" t="s">
        <v>101</v>
      </c>
      <c r="C8026">
        <v>108.849998</v>
      </c>
      <c r="D8026">
        <v>105.550003</v>
      </c>
      <c r="E8026">
        <v>3.2999949999999956</v>
      </c>
      <c r="F8026">
        <v>3.12647551511675E-2</v>
      </c>
      <c r="G8026" s="17" t="s">
        <v>3</v>
      </c>
      <c r="H8026" s="17" t="s">
        <v>102</v>
      </c>
      <c r="I8026" s="17" t="s">
        <v>38</v>
      </c>
      <c r="J8026" s="17" t="s">
        <v>144</v>
      </c>
      <c r="K8026" s="17">
        <f>IF(BASE_MARKET_DATA[[#This Row],[DATE]]=_xlfn.MAXIFS(A:A,H:H,BASE_MARKET_DATA[[#This Row],[LABEL]]),1,0)</f>
        <v>0</v>
      </c>
      <c r="L8026" s="17">
        <f>IF(BASE_MARKET_DATA[[#This Row],[VARP]]&gt;0,1,0)</f>
        <v>1</v>
      </c>
    </row>
    <row r="8027" spans="1:12">
      <c r="A8027" s="1">
        <v>43957</v>
      </c>
      <c r="B8027" s="17" t="s">
        <v>101</v>
      </c>
      <c r="C8027">
        <v>109.349998</v>
      </c>
      <c r="D8027">
        <v>108.849998</v>
      </c>
      <c r="E8027">
        <v>0.5</v>
      </c>
      <c r="F8027">
        <v>4.5934773466876867E-3</v>
      </c>
      <c r="G8027" s="17" t="s">
        <v>3</v>
      </c>
      <c r="H8027" s="17" t="s">
        <v>102</v>
      </c>
      <c r="I8027" s="17" t="s">
        <v>38</v>
      </c>
      <c r="J8027" s="17" t="s">
        <v>144</v>
      </c>
      <c r="K8027" s="17">
        <f>IF(BASE_MARKET_DATA[[#This Row],[DATE]]=_xlfn.MAXIFS(A:A,H:H,BASE_MARKET_DATA[[#This Row],[LABEL]]),1,0)</f>
        <v>0</v>
      </c>
      <c r="L8027" s="17">
        <f>IF(BASE_MARKET_DATA[[#This Row],[VARP]]&gt;0,1,0)</f>
        <v>1</v>
      </c>
    </row>
    <row r="8028" spans="1:12">
      <c r="A8028" s="1">
        <v>43958</v>
      </c>
      <c r="B8028" s="17" t="s">
        <v>101</v>
      </c>
      <c r="C8028">
        <v>107.449997</v>
      </c>
      <c r="D8028">
        <v>109.349998</v>
      </c>
      <c r="E8028">
        <v>-1.9000010000000032</v>
      </c>
      <c r="F8028">
        <v>-1.7375409554191333E-2</v>
      </c>
      <c r="G8028" s="17" t="s">
        <v>3</v>
      </c>
      <c r="H8028" s="17" t="s">
        <v>102</v>
      </c>
      <c r="I8028" s="17" t="s">
        <v>38</v>
      </c>
      <c r="J8028" s="17" t="s">
        <v>144</v>
      </c>
      <c r="K8028" s="17">
        <f>IF(BASE_MARKET_DATA[[#This Row],[DATE]]=_xlfn.MAXIFS(A:A,H:H,BASE_MARKET_DATA[[#This Row],[LABEL]]),1,0)</f>
        <v>0</v>
      </c>
      <c r="L8028" s="17">
        <f>IF(BASE_MARKET_DATA[[#This Row],[VARP]]&gt;0,1,0)</f>
        <v>0</v>
      </c>
    </row>
    <row r="8029" spans="1:12">
      <c r="A8029" s="1">
        <v>43959</v>
      </c>
      <c r="B8029" s="17" t="s">
        <v>101</v>
      </c>
      <c r="C8029">
        <v>110.099998</v>
      </c>
      <c r="D8029">
        <v>107.449997</v>
      </c>
      <c r="E8029">
        <v>2.6500010000000032</v>
      </c>
      <c r="F8029">
        <v>2.4662643778389341E-2</v>
      </c>
      <c r="G8029" s="17" t="s">
        <v>3</v>
      </c>
      <c r="H8029" s="17" t="s">
        <v>102</v>
      </c>
      <c r="I8029" s="17" t="s">
        <v>38</v>
      </c>
      <c r="J8029" s="17" t="s">
        <v>144</v>
      </c>
      <c r="K8029" s="17">
        <f>IF(BASE_MARKET_DATA[[#This Row],[DATE]]=_xlfn.MAXIFS(A:A,H:H,BASE_MARKET_DATA[[#This Row],[LABEL]]),1,0)</f>
        <v>0</v>
      </c>
      <c r="L8029" s="17">
        <f>IF(BASE_MARKET_DATA[[#This Row],[VARP]]&gt;0,1,0)</f>
        <v>1</v>
      </c>
    </row>
    <row r="8030" spans="1:12">
      <c r="A8030" s="1">
        <v>43962</v>
      </c>
      <c r="B8030" s="17" t="s">
        <v>101</v>
      </c>
      <c r="C8030">
        <v>108.949997</v>
      </c>
      <c r="G8030" s="17" t="s">
        <v>3</v>
      </c>
      <c r="H8030" s="17" t="s">
        <v>102</v>
      </c>
      <c r="I8030" s="17" t="s">
        <v>38</v>
      </c>
      <c r="J8030" s="17" t="s">
        <v>144</v>
      </c>
      <c r="K8030" s="17">
        <f>IF(BASE_MARKET_DATA[[#This Row],[DATE]]=_xlfn.MAXIFS(A:A,H:H,BASE_MARKET_DATA[[#This Row],[LABEL]]),1,0)</f>
        <v>0</v>
      </c>
      <c r="L8030" s="17">
        <f>IF(BASE_MARKET_DATA[[#This Row],[VARP]]&gt;0,1,0)</f>
        <v>0</v>
      </c>
    </row>
    <row r="8031" spans="1:12">
      <c r="A8031" s="1">
        <v>43963</v>
      </c>
      <c r="B8031" s="17" t="s">
        <v>101</v>
      </c>
      <c r="C8031">
        <v>105.599998</v>
      </c>
      <c r="D8031">
        <v>108.949997</v>
      </c>
      <c r="E8031">
        <v>-3.3499989999999968</v>
      </c>
      <c r="F8031">
        <v>-3.074804123216265E-2</v>
      </c>
      <c r="G8031" s="17" t="s">
        <v>3</v>
      </c>
      <c r="H8031" s="17" t="s">
        <v>102</v>
      </c>
      <c r="I8031" s="17" t="s">
        <v>38</v>
      </c>
      <c r="J8031" s="17" t="s">
        <v>144</v>
      </c>
      <c r="K8031" s="17">
        <f>IF(BASE_MARKET_DATA[[#This Row],[DATE]]=_xlfn.MAXIFS(A:A,H:H,BASE_MARKET_DATA[[#This Row],[LABEL]]),1,0)</f>
        <v>0</v>
      </c>
      <c r="L8031" s="17">
        <f>IF(BASE_MARKET_DATA[[#This Row],[VARP]]&gt;0,1,0)</f>
        <v>0</v>
      </c>
    </row>
    <row r="8032" spans="1:12">
      <c r="A8032" s="1">
        <v>43964</v>
      </c>
      <c r="B8032" s="17" t="s">
        <v>101</v>
      </c>
      <c r="C8032">
        <v>103.550003</v>
      </c>
      <c r="D8032">
        <v>105.599998</v>
      </c>
      <c r="E8032">
        <v>-2.0499949999999956</v>
      </c>
      <c r="F8032">
        <v>-1.9412831807061166E-2</v>
      </c>
      <c r="G8032" s="17" t="s">
        <v>3</v>
      </c>
      <c r="H8032" s="17" t="s">
        <v>102</v>
      </c>
      <c r="I8032" s="17" t="s">
        <v>38</v>
      </c>
      <c r="J8032" s="17" t="s">
        <v>144</v>
      </c>
      <c r="K8032" s="17">
        <f>IF(BASE_MARKET_DATA[[#This Row],[DATE]]=_xlfn.MAXIFS(A:A,H:H,BASE_MARKET_DATA[[#This Row],[LABEL]]),1,0)</f>
        <v>0</v>
      </c>
      <c r="L8032" s="17">
        <f>IF(BASE_MARKET_DATA[[#This Row],[VARP]]&gt;0,1,0)</f>
        <v>0</v>
      </c>
    </row>
    <row r="8033" spans="1:12">
      <c r="A8033" s="1">
        <v>43965</v>
      </c>
      <c r="B8033" s="17" t="s">
        <v>101</v>
      </c>
      <c r="C8033">
        <v>104.900002</v>
      </c>
      <c r="D8033">
        <v>103.550003</v>
      </c>
      <c r="E8033">
        <v>1.3499989999999968</v>
      </c>
      <c r="F8033">
        <v>1.3037170071351875E-2</v>
      </c>
      <c r="G8033" s="17" t="s">
        <v>3</v>
      </c>
      <c r="H8033" s="17" t="s">
        <v>102</v>
      </c>
      <c r="I8033" s="17" t="s">
        <v>38</v>
      </c>
      <c r="J8033" s="17" t="s">
        <v>144</v>
      </c>
      <c r="K8033" s="17">
        <f>IF(BASE_MARKET_DATA[[#This Row],[DATE]]=_xlfn.MAXIFS(A:A,H:H,BASE_MARKET_DATA[[#This Row],[LABEL]]),1,0)</f>
        <v>0</v>
      </c>
      <c r="L8033" s="17">
        <f>IF(BASE_MARKET_DATA[[#This Row],[VARP]]&gt;0,1,0)</f>
        <v>1</v>
      </c>
    </row>
    <row r="8034" spans="1:12">
      <c r="A8034" s="1">
        <v>43966</v>
      </c>
      <c r="B8034" s="17" t="s">
        <v>101</v>
      </c>
      <c r="C8034">
        <v>104.800003</v>
      </c>
      <c r="D8034">
        <v>104.900002</v>
      </c>
      <c r="E8034">
        <v>-9.999899999999684E-2</v>
      </c>
      <c r="F8034">
        <v>-9.5327929545698995E-4</v>
      </c>
      <c r="G8034" s="17" t="s">
        <v>3</v>
      </c>
      <c r="H8034" s="17" t="s">
        <v>102</v>
      </c>
      <c r="I8034" s="17" t="s">
        <v>38</v>
      </c>
      <c r="J8034" s="17" t="s">
        <v>144</v>
      </c>
      <c r="K8034" s="17">
        <f>IF(BASE_MARKET_DATA[[#This Row],[DATE]]=_xlfn.MAXIFS(A:A,H:H,BASE_MARKET_DATA[[#This Row],[LABEL]]),1,0)</f>
        <v>0</v>
      </c>
      <c r="L8034" s="17">
        <f>IF(BASE_MARKET_DATA[[#This Row],[VARP]]&gt;0,1,0)</f>
        <v>0</v>
      </c>
    </row>
    <row r="8035" spans="1:12">
      <c r="A8035" s="1">
        <v>43969</v>
      </c>
      <c r="B8035" s="17" t="s">
        <v>101</v>
      </c>
      <c r="C8035">
        <v>105.699997</v>
      </c>
      <c r="G8035" s="17" t="s">
        <v>3</v>
      </c>
      <c r="H8035" s="17" t="s">
        <v>102</v>
      </c>
      <c r="I8035" s="17" t="s">
        <v>38</v>
      </c>
      <c r="J8035" s="17" t="s">
        <v>144</v>
      </c>
      <c r="K8035" s="17">
        <f>IF(BASE_MARKET_DATA[[#This Row],[DATE]]=_xlfn.MAXIFS(A:A,H:H,BASE_MARKET_DATA[[#This Row],[LABEL]]),1,0)</f>
        <v>0</v>
      </c>
      <c r="L8035" s="17">
        <f>IF(BASE_MARKET_DATA[[#This Row],[VARP]]&gt;0,1,0)</f>
        <v>0</v>
      </c>
    </row>
    <row r="8036" spans="1:12">
      <c r="A8036" s="1">
        <v>43970</v>
      </c>
      <c r="B8036" s="17" t="s">
        <v>101</v>
      </c>
      <c r="C8036">
        <v>107.050003</v>
      </c>
      <c r="D8036">
        <v>105.699997</v>
      </c>
      <c r="E8036">
        <v>1.3500060000000076</v>
      </c>
      <c r="F8036">
        <v>1.2772053342631672E-2</v>
      </c>
      <c r="G8036" s="17" t="s">
        <v>3</v>
      </c>
      <c r="H8036" s="17" t="s">
        <v>102</v>
      </c>
      <c r="I8036" s="17" t="s">
        <v>38</v>
      </c>
      <c r="J8036" s="17" t="s">
        <v>144</v>
      </c>
      <c r="K8036" s="17">
        <f>IF(BASE_MARKET_DATA[[#This Row],[DATE]]=_xlfn.MAXIFS(A:A,H:H,BASE_MARKET_DATA[[#This Row],[LABEL]]),1,0)</f>
        <v>0</v>
      </c>
      <c r="L8036" s="17">
        <f>IF(BASE_MARKET_DATA[[#This Row],[VARP]]&gt;0,1,0)</f>
        <v>1</v>
      </c>
    </row>
    <row r="8037" spans="1:12">
      <c r="A8037" s="1">
        <v>43971</v>
      </c>
      <c r="B8037" s="17" t="s">
        <v>101</v>
      </c>
      <c r="C8037">
        <v>105.650002</v>
      </c>
      <c r="D8037">
        <v>107.050003</v>
      </c>
      <c r="E8037">
        <v>-1.4000010000000032</v>
      </c>
      <c r="F8037">
        <v>-1.3078009909070279E-2</v>
      </c>
      <c r="G8037" s="17" t="s">
        <v>3</v>
      </c>
      <c r="H8037" s="17" t="s">
        <v>102</v>
      </c>
      <c r="I8037" s="17" t="s">
        <v>38</v>
      </c>
      <c r="J8037" s="17" t="s">
        <v>144</v>
      </c>
      <c r="K8037" s="17">
        <f>IF(BASE_MARKET_DATA[[#This Row],[DATE]]=_xlfn.MAXIFS(A:A,H:H,BASE_MARKET_DATA[[#This Row],[LABEL]]),1,0)</f>
        <v>0</v>
      </c>
      <c r="L8037" s="17">
        <f>IF(BASE_MARKET_DATA[[#This Row],[VARP]]&gt;0,1,0)</f>
        <v>0</v>
      </c>
    </row>
    <row r="8038" spans="1:12">
      <c r="A8038" s="1">
        <v>43972</v>
      </c>
      <c r="B8038" s="17" t="s">
        <v>101</v>
      </c>
      <c r="C8038">
        <v>104.75</v>
      </c>
      <c r="D8038">
        <v>105.650002</v>
      </c>
      <c r="E8038">
        <v>-0.90000200000000063</v>
      </c>
      <c r="F8038">
        <v>-8.5187125694517318E-3</v>
      </c>
      <c r="G8038" s="17" t="s">
        <v>3</v>
      </c>
      <c r="H8038" s="17" t="s">
        <v>102</v>
      </c>
      <c r="I8038" s="17" t="s">
        <v>38</v>
      </c>
      <c r="J8038" s="17" t="s">
        <v>144</v>
      </c>
      <c r="K8038" s="17">
        <f>IF(BASE_MARKET_DATA[[#This Row],[DATE]]=_xlfn.MAXIFS(A:A,H:H,BASE_MARKET_DATA[[#This Row],[LABEL]]),1,0)</f>
        <v>0</v>
      </c>
      <c r="L8038" s="17">
        <f>IF(BASE_MARKET_DATA[[#This Row],[VARP]]&gt;0,1,0)</f>
        <v>0</v>
      </c>
    </row>
    <row r="8039" spans="1:12">
      <c r="A8039" s="1">
        <v>43973</v>
      </c>
      <c r="B8039" s="17" t="s">
        <v>101</v>
      </c>
      <c r="C8039">
        <v>103.599998</v>
      </c>
      <c r="D8039">
        <v>104.75</v>
      </c>
      <c r="E8039">
        <v>-1.1500020000000006</v>
      </c>
      <c r="F8039">
        <v>-1.0978539379474947E-2</v>
      </c>
      <c r="G8039" s="17" t="s">
        <v>3</v>
      </c>
      <c r="H8039" s="17" t="s">
        <v>102</v>
      </c>
      <c r="I8039" s="17" t="s">
        <v>38</v>
      </c>
      <c r="J8039" s="17" t="s">
        <v>144</v>
      </c>
      <c r="K8039" s="17">
        <f>IF(BASE_MARKET_DATA[[#This Row],[DATE]]=_xlfn.MAXIFS(A:A,H:H,BASE_MARKET_DATA[[#This Row],[LABEL]]),1,0)</f>
        <v>0</v>
      </c>
      <c r="L8039" s="17">
        <f>IF(BASE_MARKET_DATA[[#This Row],[VARP]]&gt;0,1,0)</f>
        <v>0</v>
      </c>
    </row>
    <row r="8040" spans="1:12">
      <c r="A8040" s="1">
        <v>43977</v>
      </c>
      <c r="B8040" s="17" t="s">
        <v>101</v>
      </c>
      <c r="C8040">
        <v>105.099998</v>
      </c>
      <c r="G8040" s="17" t="s">
        <v>3</v>
      </c>
      <c r="H8040" s="17" t="s">
        <v>102</v>
      </c>
      <c r="I8040" s="17" t="s">
        <v>38</v>
      </c>
      <c r="J8040" s="17" t="s">
        <v>144</v>
      </c>
      <c r="K8040" s="17">
        <f>IF(BASE_MARKET_DATA[[#This Row],[DATE]]=_xlfn.MAXIFS(A:A,H:H,BASE_MARKET_DATA[[#This Row],[LABEL]]),1,0)</f>
        <v>0</v>
      </c>
      <c r="L8040" s="17">
        <f>IF(BASE_MARKET_DATA[[#This Row],[VARP]]&gt;0,1,0)</f>
        <v>0</v>
      </c>
    </row>
    <row r="8041" spans="1:12">
      <c r="A8041" s="1">
        <v>43978</v>
      </c>
      <c r="B8041" s="17" t="s">
        <v>101</v>
      </c>
      <c r="C8041">
        <v>102.5</v>
      </c>
      <c r="D8041">
        <v>105.099998</v>
      </c>
      <c r="E8041">
        <v>-2.5999979999999994</v>
      </c>
      <c r="F8041">
        <v>-2.4738325875134644E-2</v>
      </c>
      <c r="G8041" s="17" t="s">
        <v>3</v>
      </c>
      <c r="H8041" s="17" t="s">
        <v>102</v>
      </c>
      <c r="I8041" s="17" t="s">
        <v>38</v>
      </c>
      <c r="J8041" s="17" t="s">
        <v>144</v>
      </c>
      <c r="K8041" s="17">
        <f>IF(BASE_MARKET_DATA[[#This Row],[DATE]]=_xlfn.MAXIFS(A:A,H:H,BASE_MARKET_DATA[[#This Row],[LABEL]]),1,0)</f>
        <v>0</v>
      </c>
      <c r="L8041" s="17">
        <f>IF(BASE_MARKET_DATA[[#This Row],[VARP]]&gt;0,1,0)</f>
        <v>0</v>
      </c>
    </row>
    <row r="8042" spans="1:12">
      <c r="A8042" s="1">
        <v>43979</v>
      </c>
      <c r="B8042" s="17" t="s">
        <v>101</v>
      </c>
      <c r="C8042">
        <v>99.099997999999999</v>
      </c>
      <c r="D8042">
        <v>102.5</v>
      </c>
      <c r="E8042">
        <v>-3.4000020000000006</v>
      </c>
      <c r="F8042">
        <v>-3.3170751219512198E-2</v>
      </c>
      <c r="G8042" s="17" t="s">
        <v>3</v>
      </c>
      <c r="H8042" s="17" t="s">
        <v>102</v>
      </c>
      <c r="I8042" s="17" t="s">
        <v>38</v>
      </c>
      <c r="J8042" s="17" t="s">
        <v>144</v>
      </c>
      <c r="K8042" s="17">
        <f>IF(BASE_MARKET_DATA[[#This Row],[DATE]]=_xlfn.MAXIFS(A:A,H:H,BASE_MARKET_DATA[[#This Row],[LABEL]]),1,0)</f>
        <v>0</v>
      </c>
      <c r="L8042" s="17">
        <f>IF(BASE_MARKET_DATA[[#This Row],[VARP]]&gt;0,1,0)</f>
        <v>0</v>
      </c>
    </row>
    <row r="8043" spans="1:12">
      <c r="A8043" s="1">
        <v>43980</v>
      </c>
      <c r="B8043" s="17" t="s">
        <v>101</v>
      </c>
      <c r="C8043">
        <v>96.300003000000004</v>
      </c>
      <c r="D8043">
        <v>99.099997999999999</v>
      </c>
      <c r="E8043">
        <v>-2.7999949999999956</v>
      </c>
      <c r="F8043">
        <v>-2.8254238713506286E-2</v>
      </c>
      <c r="G8043" s="17" t="s">
        <v>3</v>
      </c>
      <c r="H8043" s="17" t="s">
        <v>102</v>
      </c>
      <c r="I8043" s="17" t="s">
        <v>38</v>
      </c>
      <c r="J8043" s="17" t="s">
        <v>144</v>
      </c>
      <c r="K8043" s="17">
        <f>IF(BASE_MARKET_DATA[[#This Row],[DATE]]=_xlfn.MAXIFS(A:A,H:H,BASE_MARKET_DATA[[#This Row],[LABEL]]),1,0)</f>
        <v>0</v>
      </c>
      <c r="L8043" s="17">
        <f>IF(BASE_MARKET_DATA[[#This Row],[VARP]]&gt;0,1,0)</f>
        <v>0</v>
      </c>
    </row>
    <row r="8044" spans="1:12">
      <c r="A8044" s="1">
        <v>43983</v>
      </c>
      <c r="B8044" s="17" t="s">
        <v>101</v>
      </c>
      <c r="C8044">
        <v>98.300003000000004</v>
      </c>
      <c r="G8044" s="17" t="s">
        <v>3</v>
      </c>
      <c r="H8044" s="17" t="s">
        <v>102</v>
      </c>
      <c r="I8044" s="17" t="s">
        <v>38</v>
      </c>
      <c r="J8044" s="17" t="s">
        <v>144</v>
      </c>
      <c r="K8044" s="17">
        <f>IF(BASE_MARKET_DATA[[#This Row],[DATE]]=_xlfn.MAXIFS(A:A,H:H,BASE_MARKET_DATA[[#This Row],[LABEL]]),1,0)</f>
        <v>0</v>
      </c>
      <c r="L8044" s="17">
        <f>IF(BASE_MARKET_DATA[[#This Row],[VARP]]&gt;0,1,0)</f>
        <v>0</v>
      </c>
    </row>
    <row r="8045" spans="1:12">
      <c r="A8045" s="1">
        <v>43984</v>
      </c>
      <c r="B8045" s="17" t="s">
        <v>101</v>
      </c>
      <c r="C8045">
        <v>98.199996999999996</v>
      </c>
      <c r="D8045">
        <v>98.300003000000004</v>
      </c>
      <c r="E8045">
        <v>-0.10000600000000759</v>
      </c>
      <c r="F8045">
        <v>-1.0173550045568928E-3</v>
      </c>
      <c r="G8045" s="17" t="s">
        <v>3</v>
      </c>
      <c r="H8045" s="17" t="s">
        <v>102</v>
      </c>
      <c r="I8045" s="17" t="s">
        <v>38</v>
      </c>
      <c r="J8045" s="17" t="s">
        <v>144</v>
      </c>
      <c r="K8045" s="17">
        <f>IF(BASE_MARKET_DATA[[#This Row],[DATE]]=_xlfn.MAXIFS(A:A,H:H,BASE_MARKET_DATA[[#This Row],[LABEL]]),1,0)</f>
        <v>0</v>
      </c>
      <c r="L8045" s="17">
        <f>IF(BASE_MARKET_DATA[[#This Row],[VARP]]&gt;0,1,0)</f>
        <v>0</v>
      </c>
    </row>
    <row r="8046" spans="1:12">
      <c r="A8046" s="1">
        <v>43985</v>
      </c>
      <c r="B8046" s="17" t="s">
        <v>101</v>
      </c>
      <c r="C8046">
        <v>99.099997999999999</v>
      </c>
      <c r="D8046">
        <v>98.199996999999996</v>
      </c>
      <c r="E8046">
        <v>0.90000100000000316</v>
      </c>
      <c r="F8046">
        <v>9.1649799133904572E-3</v>
      </c>
      <c r="G8046" s="17" t="s">
        <v>3</v>
      </c>
      <c r="H8046" s="17" t="s">
        <v>102</v>
      </c>
      <c r="I8046" s="17" t="s">
        <v>38</v>
      </c>
      <c r="J8046" s="17" t="s">
        <v>144</v>
      </c>
      <c r="K8046" s="17">
        <f>IF(BASE_MARKET_DATA[[#This Row],[DATE]]=_xlfn.MAXIFS(A:A,H:H,BASE_MARKET_DATA[[#This Row],[LABEL]]),1,0)</f>
        <v>0</v>
      </c>
      <c r="L8046" s="17">
        <f>IF(BASE_MARKET_DATA[[#This Row],[VARP]]&gt;0,1,0)</f>
        <v>1</v>
      </c>
    </row>
    <row r="8047" spans="1:12">
      <c r="A8047" s="1">
        <v>43986</v>
      </c>
      <c r="B8047" s="17" t="s">
        <v>101</v>
      </c>
      <c r="C8047">
        <v>98.150002000000001</v>
      </c>
      <c r="D8047">
        <v>99.099997999999999</v>
      </c>
      <c r="E8047">
        <v>-0.94999599999999873</v>
      </c>
      <c r="F8047">
        <v>-9.5862363185920414E-3</v>
      </c>
      <c r="G8047" s="17" t="s">
        <v>3</v>
      </c>
      <c r="H8047" s="17" t="s">
        <v>102</v>
      </c>
      <c r="I8047" s="17" t="s">
        <v>38</v>
      </c>
      <c r="J8047" s="17" t="s">
        <v>144</v>
      </c>
      <c r="K8047" s="17">
        <f>IF(BASE_MARKET_DATA[[#This Row],[DATE]]=_xlfn.MAXIFS(A:A,H:H,BASE_MARKET_DATA[[#This Row],[LABEL]]),1,0)</f>
        <v>0</v>
      </c>
      <c r="L8047" s="17">
        <f>IF(BASE_MARKET_DATA[[#This Row],[VARP]]&gt;0,1,0)</f>
        <v>0</v>
      </c>
    </row>
    <row r="8048" spans="1:12">
      <c r="A8048" s="1">
        <v>43987</v>
      </c>
      <c r="B8048" s="17" t="s">
        <v>101</v>
      </c>
      <c r="C8048">
        <v>98.900002000000001</v>
      </c>
      <c r="D8048">
        <v>98.150002000000001</v>
      </c>
      <c r="E8048">
        <v>0.75</v>
      </c>
      <c r="F8048">
        <v>7.641365101551399E-3</v>
      </c>
      <c r="G8048" s="17" t="s">
        <v>3</v>
      </c>
      <c r="H8048" s="17" t="s">
        <v>102</v>
      </c>
      <c r="I8048" s="17" t="s">
        <v>38</v>
      </c>
      <c r="J8048" s="17" t="s">
        <v>144</v>
      </c>
      <c r="K8048" s="17">
        <f>IF(BASE_MARKET_DATA[[#This Row],[DATE]]=_xlfn.MAXIFS(A:A,H:H,BASE_MARKET_DATA[[#This Row],[LABEL]]),1,0)</f>
        <v>0</v>
      </c>
      <c r="L8048" s="17">
        <f>IF(BASE_MARKET_DATA[[#This Row],[VARP]]&gt;0,1,0)</f>
        <v>1</v>
      </c>
    </row>
    <row r="8049" spans="1:12">
      <c r="A8049" s="1">
        <v>43990</v>
      </c>
      <c r="B8049" s="17" t="s">
        <v>101</v>
      </c>
      <c r="C8049">
        <v>98.900002000000001</v>
      </c>
      <c r="G8049" s="17" t="s">
        <v>3</v>
      </c>
      <c r="H8049" s="17" t="s">
        <v>102</v>
      </c>
      <c r="I8049" s="17" t="s">
        <v>38</v>
      </c>
      <c r="J8049" s="17" t="s">
        <v>144</v>
      </c>
      <c r="K8049" s="17">
        <f>IF(BASE_MARKET_DATA[[#This Row],[DATE]]=_xlfn.MAXIFS(A:A,H:H,BASE_MARKET_DATA[[#This Row],[LABEL]]),1,0)</f>
        <v>0</v>
      </c>
      <c r="L8049" s="17">
        <f>IF(BASE_MARKET_DATA[[#This Row],[VARP]]&gt;0,1,0)</f>
        <v>0</v>
      </c>
    </row>
    <row r="8050" spans="1:12">
      <c r="A8050" s="1">
        <v>43991</v>
      </c>
      <c r="B8050" s="17" t="s">
        <v>101</v>
      </c>
      <c r="C8050">
        <v>97.800003000000004</v>
      </c>
      <c r="D8050">
        <v>98.900002000000001</v>
      </c>
      <c r="E8050">
        <v>-1.0999989999999968</v>
      </c>
      <c r="F8050">
        <v>-1.1122335467697936E-2</v>
      </c>
      <c r="G8050" s="17" t="s">
        <v>3</v>
      </c>
      <c r="H8050" s="17" t="s">
        <v>102</v>
      </c>
      <c r="I8050" s="17" t="s">
        <v>38</v>
      </c>
      <c r="J8050" s="17" t="s">
        <v>144</v>
      </c>
      <c r="K8050" s="17">
        <f>IF(BASE_MARKET_DATA[[#This Row],[DATE]]=_xlfn.MAXIFS(A:A,H:H,BASE_MARKET_DATA[[#This Row],[LABEL]]),1,0)</f>
        <v>0</v>
      </c>
      <c r="L8050" s="17">
        <f>IF(BASE_MARKET_DATA[[#This Row],[VARP]]&gt;0,1,0)</f>
        <v>0</v>
      </c>
    </row>
    <row r="8051" spans="1:12">
      <c r="A8051" s="1">
        <v>43992</v>
      </c>
      <c r="B8051" s="17" t="s">
        <v>101</v>
      </c>
      <c r="C8051">
        <v>96.75</v>
      </c>
      <c r="D8051">
        <v>97.800003000000004</v>
      </c>
      <c r="E8051">
        <v>-1.0500030000000038</v>
      </c>
      <c r="F8051">
        <v>-1.0736226664532963E-2</v>
      </c>
      <c r="G8051" s="17" t="s">
        <v>3</v>
      </c>
      <c r="H8051" s="17" t="s">
        <v>102</v>
      </c>
      <c r="I8051" s="17" t="s">
        <v>38</v>
      </c>
      <c r="J8051" s="17" t="s">
        <v>144</v>
      </c>
      <c r="K8051" s="17">
        <f>IF(BASE_MARKET_DATA[[#This Row],[DATE]]=_xlfn.MAXIFS(A:A,H:H,BASE_MARKET_DATA[[#This Row],[LABEL]]),1,0)</f>
        <v>0</v>
      </c>
      <c r="L8051" s="17">
        <f>IF(BASE_MARKET_DATA[[#This Row],[VARP]]&gt;0,1,0)</f>
        <v>0</v>
      </c>
    </row>
    <row r="8052" spans="1:12">
      <c r="A8052" s="1">
        <v>43993</v>
      </c>
      <c r="B8052" s="17" t="s">
        <v>101</v>
      </c>
      <c r="C8052">
        <v>96</v>
      </c>
      <c r="D8052">
        <v>96.75</v>
      </c>
      <c r="E8052">
        <v>-0.75</v>
      </c>
      <c r="F8052">
        <v>-7.7519379844961239E-3</v>
      </c>
      <c r="G8052" s="17" t="s">
        <v>3</v>
      </c>
      <c r="H8052" s="17" t="s">
        <v>102</v>
      </c>
      <c r="I8052" s="17" t="s">
        <v>38</v>
      </c>
      <c r="J8052" s="17" t="s">
        <v>144</v>
      </c>
      <c r="K8052" s="17">
        <f>IF(BASE_MARKET_DATA[[#This Row],[DATE]]=_xlfn.MAXIFS(A:A,H:H,BASE_MARKET_DATA[[#This Row],[LABEL]]),1,0)</f>
        <v>0</v>
      </c>
      <c r="L8052" s="17">
        <f>IF(BASE_MARKET_DATA[[#This Row],[VARP]]&gt;0,1,0)</f>
        <v>0</v>
      </c>
    </row>
    <row r="8053" spans="1:12">
      <c r="A8053" s="1">
        <v>43994</v>
      </c>
      <c r="B8053" s="17" t="s">
        <v>101</v>
      </c>
      <c r="C8053">
        <v>95.199996999999996</v>
      </c>
      <c r="D8053">
        <v>96</v>
      </c>
      <c r="E8053">
        <v>-0.80000300000000379</v>
      </c>
      <c r="F8053">
        <v>-8.3333645833333723E-3</v>
      </c>
      <c r="G8053" s="17" t="s">
        <v>3</v>
      </c>
      <c r="H8053" s="17" t="s">
        <v>102</v>
      </c>
      <c r="I8053" s="17" t="s">
        <v>38</v>
      </c>
      <c r="J8053" s="17" t="s">
        <v>144</v>
      </c>
      <c r="K8053" s="17">
        <f>IF(BASE_MARKET_DATA[[#This Row],[DATE]]=_xlfn.MAXIFS(A:A,H:H,BASE_MARKET_DATA[[#This Row],[LABEL]]),1,0)</f>
        <v>0</v>
      </c>
      <c r="L8053" s="17">
        <f>IF(BASE_MARKET_DATA[[#This Row],[VARP]]&gt;0,1,0)</f>
        <v>0</v>
      </c>
    </row>
    <row r="8054" spans="1:12">
      <c r="A8054" s="1">
        <v>43997</v>
      </c>
      <c r="B8054" s="17" t="s">
        <v>101</v>
      </c>
      <c r="C8054">
        <v>94</v>
      </c>
      <c r="G8054" s="17" t="s">
        <v>3</v>
      </c>
      <c r="H8054" s="17" t="s">
        <v>102</v>
      </c>
      <c r="I8054" s="17" t="s">
        <v>38</v>
      </c>
      <c r="J8054" s="17" t="s">
        <v>144</v>
      </c>
      <c r="K8054" s="17">
        <f>IF(BASE_MARKET_DATA[[#This Row],[DATE]]=_xlfn.MAXIFS(A:A,H:H,BASE_MARKET_DATA[[#This Row],[LABEL]]),1,0)</f>
        <v>0</v>
      </c>
      <c r="L8054" s="17">
        <f>IF(BASE_MARKET_DATA[[#This Row],[VARP]]&gt;0,1,0)</f>
        <v>0</v>
      </c>
    </row>
    <row r="8055" spans="1:12">
      <c r="A8055" s="1">
        <v>43998</v>
      </c>
      <c r="B8055" s="17" t="s">
        <v>101</v>
      </c>
      <c r="C8055">
        <v>93.650002000000001</v>
      </c>
      <c r="D8055">
        <v>94</v>
      </c>
      <c r="E8055">
        <v>-0.34999799999999937</v>
      </c>
      <c r="F8055">
        <v>-3.7233829787233974E-3</v>
      </c>
      <c r="G8055" s="17" t="s">
        <v>3</v>
      </c>
      <c r="H8055" s="17" t="s">
        <v>102</v>
      </c>
      <c r="I8055" s="17" t="s">
        <v>38</v>
      </c>
      <c r="J8055" s="17" t="s">
        <v>144</v>
      </c>
      <c r="K8055" s="17">
        <f>IF(BASE_MARKET_DATA[[#This Row],[DATE]]=_xlfn.MAXIFS(A:A,H:H,BASE_MARKET_DATA[[#This Row],[LABEL]]),1,0)</f>
        <v>0</v>
      </c>
      <c r="L8055" s="17">
        <f>IF(BASE_MARKET_DATA[[#This Row],[VARP]]&gt;0,1,0)</f>
        <v>0</v>
      </c>
    </row>
    <row r="8056" spans="1:12">
      <c r="A8056" s="1">
        <v>43999</v>
      </c>
      <c r="B8056" s="17" t="s">
        <v>101</v>
      </c>
      <c r="C8056">
        <v>96.25</v>
      </c>
      <c r="D8056">
        <v>93.650002000000001</v>
      </c>
      <c r="E8056">
        <v>2.5999979999999994</v>
      </c>
      <c r="F8056">
        <v>2.7762925194598494E-2</v>
      </c>
      <c r="G8056" s="17" t="s">
        <v>3</v>
      </c>
      <c r="H8056" s="17" t="s">
        <v>102</v>
      </c>
      <c r="I8056" s="17" t="s">
        <v>38</v>
      </c>
      <c r="J8056" s="17" t="s">
        <v>144</v>
      </c>
      <c r="K8056" s="17">
        <f>IF(BASE_MARKET_DATA[[#This Row],[DATE]]=_xlfn.MAXIFS(A:A,H:H,BASE_MARKET_DATA[[#This Row],[LABEL]]),1,0)</f>
        <v>0</v>
      </c>
      <c r="L8056" s="17">
        <f>IF(BASE_MARKET_DATA[[#This Row],[VARP]]&gt;0,1,0)</f>
        <v>1</v>
      </c>
    </row>
    <row r="8057" spans="1:12">
      <c r="A8057" s="1">
        <v>44000</v>
      </c>
      <c r="B8057" s="17" t="s">
        <v>101</v>
      </c>
      <c r="C8057">
        <v>94.599997999999999</v>
      </c>
      <c r="D8057">
        <v>96.25</v>
      </c>
      <c r="E8057">
        <v>-1.6500020000000006</v>
      </c>
      <c r="F8057">
        <v>-1.7142877922077929E-2</v>
      </c>
      <c r="G8057" s="17" t="s">
        <v>3</v>
      </c>
      <c r="H8057" s="17" t="s">
        <v>102</v>
      </c>
      <c r="I8057" s="17" t="s">
        <v>38</v>
      </c>
      <c r="J8057" s="17" t="s">
        <v>144</v>
      </c>
      <c r="K8057" s="17">
        <f>IF(BASE_MARKET_DATA[[#This Row],[DATE]]=_xlfn.MAXIFS(A:A,H:H,BASE_MARKET_DATA[[#This Row],[LABEL]]),1,0)</f>
        <v>0</v>
      </c>
      <c r="L8057" s="17">
        <f>IF(BASE_MARKET_DATA[[#This Row],[VARP]]&gt;0,1,0)</f>
        <v>0</v>
      </c>
    </row>
    <row r="8058" spans="1:12">
      <c r="A8058" s="1">
        <v>44001</v>
      </c>
      <c r="B8058" s="17" t="s">
        <v>101</v>
      </c>
      <c r="C8058">
        <v>93.75</v>
      </c>
      <c r="D8058">
        <v>94.599997999999999</v>
      </c>
      <c r="E8058">
        <v>-0.84999799999999937</v>
      </c>
      <c r="F8058">
        <v>-8.9851798939784271E-3</v>
      </c>
      <c r="G8058" s="17" t="s">
        <v>3</v>
      </c>
      <c r="H8058" s="17" t="s">
        <v>102</v>
      </c>
      <c r="I8058" s="17" t="s">
        <v>38</v>
      </c>
      <c r="J8058" s="17" t="s">
        <v>144</v>
      </c>
      <c r="K8058" s="17">
        <f>IF(BASE_MARKET_DATA[[#This Row],[DATE]]=_xlfn.MAXIFS(A:A,H:H,BASE_MARKET_DATA[[#This Row],[LABEL]]),1,0)</f>
        <v>0</v>
      </c>
      <c r="L8058" s="17">
        <f>IF(BASE_MARKET_DATA[[#This Row],[VARP]]&gt;0,1,0)</f>
        <v>0</v>
      </c>
    </row>
    <row r="8059" spans="1:12">
      <c r="A8059" s="1">
        <v>44004</v>
      </c>
      <c r="B8059" s="17" t="s">
        <v>101</v>
      </c>
      <c r="C8059">
        <v>95.949996999999996</v>
      </c>
      <c r="G8059" s="17" t="s">
        <v>3</v>
      </c>
      <c r="H8059" s="17" t="s">
        <v>102</v>
      </c>
      <c r="I8059" s="17" t="s">
        <v>38</v>
      </c>
      <c r="J8059" s="17" t="s">
        <v>144</v>
      </c>
      <c r="K8059" s="17">
        <f>IF(BASE_MARKET_DATA[[#This Row],[DATE]]=_xlfn.MAXIFS(A:A,H:H,BASE_MARKET_DATA[[#This Row],[LABEL]]),1,0)</f>
        <v>0</v>
      </c>
      <c r="L8059" s="17">
        <f>IF(BASE_MARKET_DATA[[#This Row],[VARP]]&gt;0,1,0)</f>
        <v>0</v>
      </c>
    </row>
    <row r="8060" spans="1:12">
      <c r="A8060" s="1">
        <v>44005</v>
      </c>
      <c r="B8060" s="17" t="s">
        <v>101</v>
      </c>
      <c r="C8060">
        <v>96.25</v>
      </c>
      <c r="D8060">
        <v>95.949996999999996</v>
      </c>
      <c r="E8060">
        <v>0.30000300000000379</v>
      </c>
      <c r="F8060">
        <v>3.1266598163625144E-3</v>
      </c>
      <c r="G8060" s="17" t="s">
        <v>3</v>
      </c>
      <c r="H8060" s="17" t="s">
        <v>102</v>
      </c>
      <c r="I8060" s="17" t="s">
        <v>38</v>
      </c>
      <c r="J8060" s="17" t="s">
        <v>144</v>
      </c>
      <c r="K8060" s="17">
        <f>IF(BASE_MARKET_DATA[[#This Row],[DATE]]=_xlfn.MAXIFS(A:A,H:H,BASE_MARKET_DATA[[#This Row],[LABEL]]),1,0)</f>
        <v>0</v>
      </c>
      <c r="L8060" s="17">
        <f>IF(BASE_MARKET_DATA[[#This Row],[VARP]]&gt;0,1,0)</f>
        <v>1</v>
      </c>
    </row>
    <row r="8061" spans="1:12">
      <c r="A8061" s="1">
        <v>44006</v>
      </c>
      <c r="B8061" s="17" t="s">
        <v>101</v>
      </c>
      <c r="C8061">
        <v>96.650002000000001</v>
      </c>
      <c r="D8061">
        <v>96.25</v>
      </c>
      <c r="E8061">
        <v>0.40000200000000063</v>
      </c>
      <c r="F8061">
        <v>4.1558649350649417E-3</v>
      </c>
      <c r="G8061" s="17" t="s">
        <v>3</v>
      </c>
      <c r="H8061" s="17" t="s">
        <v>102</v>
      </c>
      <c r="I8061" s="17" t="s">
        <v>38</v>
      </c>
      <c r="J8061" s="17" t="s">
        <v>144</v>
      </c>
      <c r="K8061" s="17">
        <f>IF(BASE_MARKET_DATA[[#This Row],[DATE]]=_xlfn.MAXIFS(A:A,H:H,BASE_MARKET_DATA[[#This Row],[LABEL]]),1,0)</f>
        <v>0</v>
      </c>
      <c r="L8061" s="17">
        <f>IF(BASE_MARKET_DATA[[#This Row],[VARP]]&gt;0,1,0)</f>
        <v>1</v>
      </c>
    </row>
    <row r="8062" spans="1:12">
      <c r="A8062" s="1">
        <v>44007</v>
      </c>
      <c r="B8062" s="17" t="s">
        <v>101</v>
      </c>
      <c r="C8062">
        <v>94.849997999999999</v>
      </c>
      <c r="D8062">
        <v>96.650002000000001</v>
      </c>
      <c r="E8062">
        <v>-1.8000040000000013</v>
      </c>
      <c r="F8062">
        <v>-1.862394167358632E-2</v>
      </c>
      <c r="G8062" s="17" t="s">
        <v>3</v>
      </c>
      <c r="H8062" s="17" t="s">
        <v>102</v>
      </c>
      <c r="I8062" s="17" t="s">
        <v>38</v>
      </c>
      <c r="J8062" s="17" t="s">
        <v>144</v>
      </c>
      <c r="K8062" s="17">
        <f>IF(BASE_MARKET_DATA[[#This Row],[DATE]]=_xlfn.MAXIFS(A:A,H:H,BASE_MARKET_DATA[[#This Row],[LABEL]]),1,0)</f>
        <v>0</v>
      </c>
      <c r="L8062" s="17">
        <f>IF(BASE_MARKET_DATA[[#This Row],[VARP]]&gt;0,1,0)</f>
        <v>0</v>
      </c>
    </row>
    <row r="8063" spans="1:12">
      <c r="A8063" s="1">
        <v>44008</v>
      </c>
      <c r="B8063" s="17" t="s">
        <v>101</v>
      </c>
      <c r="C8063">
        <v>95.650002000000001</v>
      </c>
      <c r="D8063">
        <v>94.849997999999999</v>
      </c>
      <c r="E8063">
        <v>0.80000400000000127</v>
      </c>
      <c r="F8063">
        <v>8.434412407683986E-3</v>
      </c>
      <c r="G8063" s="17" t="s">
        <v>3</v>
      </c>
      <c r="H8063" s="17" t="s">
        <v>102</v>
      </c>
      <c r="I8063" s="17" t="s">
        <v>38</v>
      </c>
      <c r="J8063" s="17" t="s">
        <v>144</v>
      </c>
      <c r="K8063" s="17">
        <f>IF(BASE_MARKET_DATA[[#This Row],[DATE]]=_xlfn.MAXIFS(A:A,H:H,BASE_MARKET_DATA[[#This Row],[LABEL]]),1,0)</f>
        <v>0</v>
      </c>
      <c r="L8063" s="17">
        <f>IF(BASE_MARKET_DATA[[#This Row],[VARP]]&gt;0,1,0)</f>
        <v>1</v>
      </c>
    </row>
    <row r="8064" spans="1:12">
      <c r="A8064" s="1">
        <v>44011</v>
      </c>
      <c r="B8064" s="17" t="s">
        <v>101</v>
      </c>
      <c r="C8064">
        <v>98.650002000000001</v>
      </c>
      <c r="G8064" s="17" t="s">
        <v>3</v>
      </c>
      <c r="H8064" s="17" t="s">
        <v>102</v>
      </c>
      <c r="I8064" s="17" t="s">
        <v>38</v>
      </c>
      <c r="J8064" s="17" t="s">
        <v>144</v>
      </c>
      <c r="K8064" s="17">
        <f>IF(BASE_MARKET_DATA[[#This Row],[DATE]]=_xlfn.MAXIFS(A:A,H:H,BASE_MARKET_DATA[[#This Row],[LABEL]]),1,0)</f>
        <v>0</v>
      </c>
      <c r="L8064" s="17">
        <f>IF(BASE_MARKET_DATA[[#This Row],[VARP]]&gt;0,1,0)</f>
        <v>0</v>
      </c>
    </row>
    <row r="8065" spans="1:12">
      <c r="A8065" s="1">
        <v>44012</v>
      </c>
      <c r="B8065" s="17" t="s">
        <v>101</v>
      </c>
      <c r="C8065">
        <v>100.050003</v>
      </c>
      <c r="D8065">
        <v>98.650002000000001</v>
      </c>
      <c r="E8065">
        <v>1.4000010000000032</v>
      </c>
      <c r="F8065">
        <v>1.419159626575581E-2</v>
      </c>
      <c r="G8065" s="17" t="s">
        <v>3</v>
      </c>
      <c r="H8065" s="17" t="s">
        <v>102</v>
      </c>
      <c r="I8065" s="17" t="s">
        <v>38</v>
      </c>
      <c r="J8065" s="17" t="s">
        <v>144</v>
      </c>
      <c r="K8065" s="17">
        <f>IF(BASE_MARKET_DATA[[#This Row],[DATE]]=_xlfn.MAXIFS(A:A,H:H,BASE_MARKET_DATA[[#This Row],[LABEL]]),1,0)</f>
        <v>0</v>
      </c>
      <c r="L8065" s="17">
        <f>IF(BASE_MARKET_DATA[[#This Row],[VARP]]&gt;0,1,0)</f>
        <v>1</v>
      </c>
    </row>
    <row r="8066" spans="1:12">
      <c r="A8066" s="1">
        <v>44013</v>
      </c>
      <c r="B8066" s="17" t="s">
        <v>101</v>
      </c>
      <c r="C8066">
        <v>103.050003</v>
      </c>
      <c r="D8066">
        <v>100.050003</v>
      </c>
      <c r="E8066">
        <v>3</v>
      </c>
      <c r="F8066">
        <v>2.9985006597151226E-2</v>
      </c>
      <c r="G8066" s="17" t="s">
        <v>3</v>
      </c>
      <c r="H8066" s="17" t="s">
        <v>102</v>
      </c>
      <c r="I8066" s="17" t="s">
        <v>38</v>
      </c>
      <c r="J8066" s="17" t="s">
        <v>144</v>
      </c>
      <c r="K8066" s="17">
        <f>IF(BASE_MARKET_DATA[[#This Row],[DATE]]=_xlfn.MAXIFS(A:A,H:H,BASE_MARKET_DATA[[#This Row],[LABEL]]),1,0)</f>
        <v>0</v>
      </c>
      <c r="L8066" s="17">
        <f>IF(BASE_MARKET_DATA[[#This Row],[VARP]]&gt;0,1,0)</f>
        <v>1</v>
      </c>
    </row>
    <row r="8067" spans="1:12">
      <c r="A8067" s="1">
        <v>44014</v>
      </c>
      <c r="B8067" s="17" t="s">
        <v>101</v>
      </c>
      <c r="C8067">
        <v>102.25</v>
      </c>
      <c r="D8067">
        <v>103.050003</v>
      </c>
      <c r="E8067">
        <v>-0.80000300000000379</v>
      </c>
      <c r="F8067">
        <v>-7.7632506230980291E-3</v>
      </c>
      <c r="G8067" s="17" t="s">
        <v>3</v>
      </c>
      <c r="H8067" s="17" t="s">
        <v>102</v>
      </c>
      <c r="I8067" s="17" t="s">
        <v>38</v>
      </c>
      <c r="J8067" s="17" t="s">
        <v>144</v>
      </c>
      <c r="K8067" s="17">
        <f>IF(BASE_MARKET_DATA[[#This Row],[DATE]]=_xlfn.MAXIFS(A:A,H:H,BASE_MARKET_DATA[[#This Row],[LABEL]]),1,0)</f>
        <v>0</v>
      </c>
      <c r="L8067" s="17">
        <f>IF(BASE_MARKET_DATA[[#This Row],[VARP]]&gt;0,1,0)</f>
        <v>0</v>
      </c>
    </row>
    <row r="8068" spans="1:12">
      <c r="A8068" s="1">
        <v>44018</v>
      </c>
      <c r="B8068" s="17" t="s">
        <v>101</v>
      </c>
      <c r="C8068">
        <v>97.199996999999996</v>
      </c>
      <c r="G8068" s="17" t="s">
        <v>3</v>
      </c>
      <c r="H8068" s="17" t="s">
        <v>102</v>
      </c>
      <c r="I8068" s="17" t="s">
        <v>38</v>
      </c>
      <c r="J8068" s="17" t="s">
        <v>144</v>
      </c>
      <c r="K8068" s="17">
        <f>IF(BASE_MARKET_DATA[[#This Row],[DATE]]=_xlfn.MAXIFS(A:A,H:H,BASE_MARKET_DATA[[#This Row],[LABEL]]),1,0)</f>
        <v>0</v>
      </c>
      <c r="L8068" s="17">
        <f>IF(BASE_MARKET_DATA[[#This Row],[VARP]]&gt;0,1,0)</f>
        <v>0</v>
      </c>
    </row>
    <row r="8069" spans="1:12">
      <c r="A8069" s="1">
        <v>44019</v>
      </c>
      <c r="B8069" s="17" t="s">
        <v>101</v>
      </c>
      <c r="C8069">
        <v>99.25</v>
      </c>
      <c r="D8069">
        <v>97.199996999999996</v>
      </c>
      <c r="E8069">
        <v>2.0500030000000038</v>
      </c>
      <c r="F8069">
        <v>2.1090566494564849E-2</v>
      </c>
      <c r="G8069" s="17" t="s">
        <v>3</v>
      </c>
      <c r="H8069" s="17" t="s">
        <v>102</v>
      </c>
      <c r="I8069" s="17" t="s">
        <v>38</v>
      </c>
      <c r="J8069" s="17" t="s">
        <v>144</v>
      </c>
      <c r="K8069" s="17">
        <f>IF(BASE_MARKET_DATA[[#This Row],[DATE]]=_xlfn.MAXIFS(A:A,H:H,BASE_MARKET_DATA[[#This Row],[LABEL]]),1,0)</f>
        <v>0</v>
      </c>
      <c r="L8069" s="17">
        <f>IF(BASE_MARKET_DATA[[#This Row],[VARP]]&gt;0,1,0)</f>
        <v>1</v>
      </c>
    </row>
    <row r="8070" spans="1:12">
      <c r="A8070" s="1">
        <v>44020</v>
      </c>
      <c r="B8070" s="17" t="s">
        <v>101</v>
      </c>
      <c r="C8070">
        <v>98.949996999999996</v>
      </c>
      <c r="D8070">
        <v>99.25</v>
      </c>
      <c r="E8070">
        <v>-0.30000300000000379</v>
      </c>
      <c r="F8070">
        <v>-3.0227002518892071E-3</v>
      </c>
      <c r="G8070" s="17" t="s">
        <v>3</v>
      </c>
      <c r="H8070" s="17" t="s">
        <v>102</v>
      </c>
      <c r="I8070" s="17" t="s">
        <v>38</v>
      </c>
      <c r="J8070" s="17" t="s">
        <v>144</v>
      </c>
      <c r="K8070" s="17">
        <f>IF(BASE_MARKET_DATA[[#This Row],[DATE]]=_xlfn.MAXIFS(A:A,H:H,BASE_MARKET_DATA[[#This Row],[LABEL]]),1,0)</f>
        <v>0</v>
      </c>
      <c r="L8070" s="17">
        <f>IF(BASE_MARKET_DATA[[#This Row],[VARP]]&gt;0,1,0)</f>
        <v>0</v>
      </c>
    </row>
    <row r="8071" spans="1:12">
      <c r="A8071" s="1">
        <v>44021</v>
      </c>
      <c r="B8071" s="17" t="s">
        <v>101</v>
      </c>
      <c r="C8071">
        <v>97.699996999999996</v>
      </c>
      <c r="D8071">
        <v>98.949996999999996</v>
      </c>
      <c r="E8071">
        <v>-1.25</v>
      </c>
      <c r="F8071">
        <v>-1.2632643131863864E-2</v>
      </c>
      <c r="G8071" s="17" t="s">
        <v>3</v>
      </c>
      <c r="H8071" s="17" t="s">
        <v>102</v>
      </c>
      <c r="I8071" s="17" t="s">
        <v>38</v>
      </c>
      <c r="J8071" s="17" t="s">
        <v>144</v>
      </c>
      <c r="K8071" s="17">
        <f>IF(BASE_MARKET_DATA[[#This Row],[DATE]]=_xlfn.MAXIFS(A:A,H:H,BASE_MARKET_DATA[[#This Row],[LABEL]]),1,0)</f>
        <v>0</v>
      </c>
      <c r="L8071" s="17">
        <f>IF(BASE_MARKET_DATA[[#This Row],[VARP]]&gt;0,1,0)</f>
        <v>0</v>
      </c>
    </row>
    <row r="8072" spans="1:12">
      <c r="A8072" s="1">
        <v>44022</v>
      </c>
      <c r="B8072" s="17" t="s">
        <v>101</v>
      </c>
      <c r="C8072">
        <v>96.150002000000001</v>
      </c>
      <c r="D8072">
        <v>97.699996999999996</v>
      </c>
      <c r="E8072">
        <v>-1.5499949999999956</v>
      </c>
      <c r="F8072">
        <v>-1.5864841838224373E-2</v>
      </c>
      <c r="G8072" s="17" t="s">
        <v>3</v>
      </c>
      <c r="H8072" s="17" t="s">
        <v>102</v>
      </c>
      <c r="I8072" s="17" t="s">
        <v>38</v>
      </c>
      <c r="J8072" s="17" t="s">
        <v>144</v>
      </c>
      <c r="K8072" s="17">
        <f>IF(BASE_MARKET_DATA[[#This Row],[DATE]]=_xlfn.MAXIFS(A:A,H:H,BASE_MARKET_DATA[[#This Row],[LABEL]]),1,0)</f>
        <v>0</v>
      </c>
      <c r="L8072" s="17">
        <f>IF(BASE_MARKET_DATA[[#This Row],[VARP]]&gt;0,1,0)</f>
        <v>0</v>
      </c>
    </row>
    <row r="8073" spans="1:12">
      <c r="A8073" s="1">
        <v>44025</v>
      </c>
      <c r="B8073" s="17" t="s">
        <v>101</v>
      </c>
      <c r="C8073">
        <v>97.400002000000001</v>
      </c>
      <c r="G8073" s="17" t="s">
        <v>3</v>
      </c>
      <c r="H8073" s="17" t="s">
        <v>102</v>
      </c>
      <c r="I8073" s="17" t="s">
        <v>38</v>
      </c>
      <c r="J8073" s="17" t="s">
        <v>144</v>
      </c>
      <c r="K8073" s="17">
        <f>IF(BASE_MARKET_DATA[[#This Row],[DATE]]=_xlfn.MAXIFS(A:A,H:H,BASE_MARKET_DATA[[#This Row],[LABEL]]),1,0)</f>
        <v>0</v>
      </c>
      <c r="L8073" s="17">
        <f>IF(BASE_MARKET_DATA[[#This Row],[VARP]]&gt;0,1,0)</f>
        <v>0</v>
      </c>
    </row>
    <row r="8074" spans="1:12">
      <c r="A8074" s="1">
        <v>44026</v>
      </c>
      <c r="B8074" s="17" t="s">
        <v>101</v>
      </c>
      <c r="C8074">
        <v>96.699996999999996</v>
      </c>
      <c r="D8074">
        <v>97.400002000000001</v>
      </c>
      <c r="E8074">
        <v>-0.70000500000000443</v>
      </c>
      <c r="F8074">
        <v>-7.1869095033489259E-3</v>
      </c>
      <c r="G8074" s="17" t="s">
        <v>3</v>
      </c>
      <c r="H8074" s="17" t="s">
        <v>102</v>
      </c>
      <c r="I8074" s="17" t="s">
        <v>38</v>
      </c>
      <c r="J8074" s="17" t="s">
        <v>144</v>
      </c>
      <c r="K8074" s="17">
        <f>IF(BASE_MARKET_DATA[[#This Row],[DATE]]=_xlfn.MAXIFS(A:A,H:H,BASE_MARKET_DATA[[#This Row],[LABEL]]),1,0)</f>
        <v>0</v>
      </c>
      <c r="L8074" s="17">
        <f>IF(BASE_MARKET_DATA[[#This Row],[VARP]]&gt;0,1,0)</f>
        <v>0</v>
      </c>
    </row>
    <row r="8075" spans="1:12">
      <c r="A8075" s="1">
        <v>44027</v>
      </c>
      <c r="B8075" s="17" t="s">
        <v>101</v>
      </c>
      <c r="C8075">
        <v>95.949996999999996</v>
      </c>
      <c r="D8075">
        <v>96.699996999999996</v>
      </c>
      <c r="E8075">
        <v>-0.75</v>
      </c>
      <c r="F8075">
        <v>-7.7559464660583192E-3</v>
      </c>
      <c r="G8075" s="17" t="s">
        <v>3</v>
      </c>
      <c r="H8075" s="17" t="s">
        <v>102</v>
      </c>
      <c r="I8075" s="17" t="s">
        <v>38</v>
      </c>
      <c r="J8075" s="17" t="s">
        <v>144</v>
      </c>
      <c r="K8075" s="17">
        <f>IF(BASE_MARKET_DATA[[#This Row],[DATE]]=_xlfn.MAXIFS(A:A,H:H,BASE_MARKET_DATA[[#This Row],[LABEL]]),1,0)</f>
        <v>0</v>
      </c>
      <c r="L8075" s="17">
        <f>IF(BASE_MARKET_DATA[[#This Row],[VARP]]&gt;0,1,0)</f>
        <v>0</v>
      </c>
    </row>
    <row r="8076" spans="1:12">
      <c r="A8076" s="1">
        <v>44028</v>
      </c>
      <c r="B8076" s="17" t="s">
        <v>101</v>
      </c>
      <c r="C8076">
        <v>97.099997999999999</v>
      </c>
      <c r="D8076">
        <v>95.949996999999996</v>
      </c>
      <c r="E8076">
        <v>1.1500010000000032</v>
      </c>
      <c r="F8076">
        <v>1.1985419864056934E-2</v>
      </c>
      <c r="G8076" s="17" t="s">
        <v>3</v>
      </c>
      <c r="H8076" s="17" t="s">
        <v>102</v>
      </c>
      <c r="I8076" s="17" t="s">
        <v>38</v>
      </c>
      <c r="J8076" s="17" t="s">
        <v>144</v>
      </c>
      <c r="K8076" s="17">
        <f>IF(BASE_MARKET_DATA[[#This Row],[DATE]]=_xlfn.MAXIFS(A:A,H:H,BASE_MARKET_DATA[[#This Row],[LABEL]]),1,0)</f>
        <v>0</v>
      </c>
      <c r="L8076" s="17">
        <f>IF(BASE_MARKET_DATA[[#This Row],[VARP]]&gt;0,1,0)</f>
        <v>1</v>
      </c>
    </row>
    <row r="8077" spans="1:12">
      <c r="A8077" s="1">
        <v>44029</v>
      </c>
      <c r="B8077" s="17" t="s">
        <v>101</v>
      </c>
      <c r="C8077">
        <v>101.050003</v>
      </c>
      <c r="D8077">
        <v>97.099997999999999</v>
      </c>
      <c r="E8077">
        <v>3.9500050000000044</v>
      </c>
      <c r="F8077">
        <v>4.0679763968687256E-2</v>
      </c>
      <c r="G8077" s="17" t="s">
        <v>3</v>
      </c>
      <c r="H8077" s="17" t="s">
        <v>102</v>
      </c>
      <c r="I8077" s="17" t="s">
        <v>38</v>
      </c>
      <c r="J8077" s="17" t="s">
        <v>144</v>
      </c>
      <c r="K8077" s="17">
        <f>IF(BASE_MARKET_DATA[[#This Row],[DATE]]=_xlfn.MAXIFS(A:A,H:H,BASE_MARKET_DATA[[#This Row],[LABEL]]),1,0)</f>
        <v>0</v>
      </c>
      <c r="L8077" s="17">
        <f>IF(BASE_MARKET_DATA[[#This Row],[VARP]]&gt;0,1,0)</f>
        <v>1</v>
      </c>
    </row>
    <row r="8078" spans="1:12">
      <c r="A8078" s="1">
        <v>44032</v>
      </c>
      <c r="B8078" s="17" t="s">
        <v>101</v>
      </c>
      <c r="C8078">
        <v>98.5</v>
      </c>
      <c r="G8078" s="17" t="s">
        <v>3</v>
      </c>
      <c r="H8078" s="17" t="s">
        <v>102</v>
      </c>
      <c r="I8078" s="17" t="s">
        <v>38</v>
      </c>
      <c r="J8078" s="17" t="s">
        <v>144</v>
      </c>
      <c r="K8078" s="17">
        <f>IF(BASE_MARKET_DATA[[#This Row],[DATE]]=_xlfn.MAXIFS(A:A,H:H,BASE_MARKET_DATA[[#This Row],[LABEL]]),1,0)</f>
        <v>0</v>
      </c>
      <c r="L8078" s="17">
        <f>IF(BASE_MARKET_DATA[[#This Row],[VARP]]&gt;0,1,0)</f>
        <v>0</v>
      </c>
    </row>
    <row r="8079" spans="1:12">
      <c r="A8079" s="1">
        <v>44033</v>
      </c>
      <c r="B8079" s="17" t="s">
        <v>101</v>
      </c>
      <c r="C8079">
        <v>100.5</v>
      </c>
      <c r="D8079">
        <v>98.5</v>
      </c>
      <c r="E8079">
        <v>2</v>
      </c>
      <c r="F8079">
        <v>2.030456852791878E-2</v>
      </c>
      <c r="G8079" s="17" t="s">
        <v>3</v>
      </c>
      <c r="H8079" s="17" t="s">
        <v>102</v>
      </c>
      <c r="I8079" s="17" t="s">
        <v>38</v>
      </c>
      <c r="J8079" s="17" t="s">
        <v>144</v>
      </c>
      <c r="K8079" s="17">
        <f>IF(BASE_MARKET_DATA[[#This Row],[DATE]]=_xlfn.MAXIFS(A:A,H:H,BASE_MARKET_DATA[[#This Row],[LABEL]]),1,0)</f>
        <v>0</v>
      </c>
      <c r="L8079" s="17">
        <f>IF(BASE_MARKET_DATA[[#This Row],[VARP]]&gt;0,1,0)</f>
        <v>1</v>
      </c>
    </row>
    <row r="8080" spans="1:12">
      <c r="A8080" s="1">
        <v>44034</v>
      </c>
      <c r="B8080" s="17" t="s">
        <v>101</v>
      </c>
      <c r="C8080">
        <v>108.349998</v>
      </c>
      <c r="D8080">
        <v>100.5</v>
      </c>
      <c r="E8080">
        <v>7.8499979999999994</v>
      </c>
      <c r="F8080">
        <v>7.8109432835820891E-2</v>
      </c>
      <c r="G8080" s="17" t="s">
        <v>3</v>
      </c>
      <c r="H8080" s="17" t="s">
        <v>102</v>
      </c>
      <c r="I8080" s="17" t="s">
        <v>38</v>
      </c>
      <c r="J8080" s="17" t="s">
        <v>144</v>
      </c>
      <c r="K8080" s="17">
        <f>IF(BASE_MARKET_DATA[[#This Row],[DATE]]=_xlfn.MAXIFS(A:A,H:H,BASE_MARKET_DATA[[#This Row],[LABEL]]),1,0)</f>
        <v>0</v>
      </c>
      <c r="L8080" s="17">
        <f>IF(BASE_MARKET_DATA[[#This Row],[VARP]]&gt;0,1,0)</f>
        <v>1</v>
      </c>
    </row>
    <row r="8081" spans="1:12">
      <c r="A8081" s="1">
        <v>44035</v>
      </c>
      <c r="B8081" s="17" t="s">
        <v>101</v>
      </c>
      <c r="C8081">
        <v>107.5</v>
      </c>
      <c r="D8081">
        <v>108.349998</v>
      </c>
      <c r="E8081">
        <v>-0.84999799999999937</v>
      </c>
      <c r="F8081">
        <v>-7.8449286173498528E-3</v>
      </c>
      <c r="G8081" s="17" t="s">
        <v>3</v>
      </c>
      <c r="H8081" s="17" t="s">
        <v>102</v>
      </c>
      <c r="I8081" s="17" t="s">
        <v>38</v>
      </c>
      <c r="J8081" s="17" t="s">
        <v>144</v>
      </c>
      <c r="K8081" s="17">
        <f>IF(BASE_MARKET_DATA[[#This Row],[DATE]]=_xlfn.MAXIFS(A:A,H:H,BASE_MARKET_DATA[[#This Row],[LABEL]]),1,0)</f>
        <v>0</v>
      </c>
      <c r="L8081" s="17">
        <f>IF(BASE_MARKET_DATA[[#This Row],[VARP]]&gt;0,1,0)</f>
        <v>0</v>
      </c>
    </row>
    <row r="8082" spans="1:12">
      <c r="A8082" s="1">
        <v>44036</v>
      </c>
      <c r="B8082" s="17" t="s">
        <v>101</v>
      </c>
      <c r="C8082">
        <v>108.400002</v>
      </c>
      <c r="D8082">
        <v>107.5</v>
      </c>
      <c r="E8082">
        <v>0.90000200000000063</v>
      </c>
      <c r="F8082">
        <v>8.3721116279069831E-3</v>
      </c>
      <c r="G8082" s="17" t="s">
        <v>3</v>
      </c>
      <c r="H8082" s="17" t="s">
        <v>102</v>
      </c>
      <c r="I8082" s="17" t="s">
        <v>38</v>
      </c>
      <c r="J8082" s="17" t="s">
        <v>144</v>
      </c>
      <c r="K8082" s="17">
        <f>IF(BASE_MARKET_DATA[[#This Row],[DATE]]=_xlfn.MAXIFS(A:A,H:H,BASE_MARKET_DATA[[#This Row],[LABEL]]),1,0)</f>
        <v>0</v>
      </c>
      <c r="L8082" s="17">
        <f>IF(BASE_MARKET_DATA[[#This Row],[VARP]]&gt;0,1,0)</f>
        <v>1</v>
      </c>
    </row>
    <row r="8083" spans="1:12">
      <c r="A8083" s="1">
        <v>44039</v>
      </c>
      <c r="B8083" s="17" t="s">
        <v>101</v>
      </c>
      <c r="C8083">
        <v>110.400002</v>
      </c>
      <c r="G8083" s="17" t="s">
        <v>3</v>
      </c>
      <c r="H8083" s="17" t="s">
        <v>102</v>
      </c>
      <c r="I8083" s="17" t="s">
        <v>38</v>
      </c>
      <c r="J8083" s="17" t="s">
        <v>144</v>
      </c>
      <c r="K8083" s="17">
        <f>IF(BASE_MARKET_DATA[[#This Row],[DATE]]=_xlfn.MAXIFS(A:A,H:H,BASE_MARKET_DATA[[#This Row],[LABEL]]),1,0)</f>
        <v>0</v>
      </c>
      <c r="L8083" s="17">
        <f>IF(BASE_MARKET_DATA[[#This Row],[VARP]]&gt;0,1,0)</f>
        <v>0</v>
      </c>
    </row>
    <row r="8084" spans="1:12">
      <c r="A8084" s="1">
        <v>44040</v>
      </c>
      <c r="B8084" s="17" t="s">
        <v>101</v>
      </c>
      <c r="C8084">
        <v>109.650002</v>
      </c>
      <c r="D8084">
        <v>110.400002</v>
      </c>
      <c r="E8084">
        <v>-0.75</v>
      </c>
      <c r="F8084">
        <v>-6.7934781377993088E-3</v>
      </c>
      <c r="G8084" s="17" t="s">
        <v>3</v>
      </c>
      <c r="H8084" s="17" t="s">
        <v>102</v>
      </c>
      <c r="I8084" s="17" t="s">
        <v>38</v>
      </c>
      <c r="J8084" s="17" t="s">
        <v>144</v>
      </c>
      <c r="K8084" s="17">
        <f>IF(BASE_MARKET_DATA[[#This Row],[DATE]]=_xlfn.MAXIFS(A:A,H:H,BASE_MARKET_DATA[[#This Row],[LABEL]]),1,0)</f>
        <v>0</v>
      </c>
      <c r="L8084" s="17">
        <f>IF(BASE_MARKET_DATA[[#This Row],[VARP]]&gt;0,1,0)</f>
        <v>0</v>
      </c>
    </row>
    <row r="8085" spans="1:12">
      <c r="A8085" s="1">
        <v>44041</v>
      </c>
      <c r="B8085" s="17" t="s">
        <v>101</v>
      </c>
      <c r="C8085">
        <v>111.599998</v>
      </c>
      <c r="D8085">
        <v>109.650002</v>
      </c>
      <c r="E8085">
        <v>1.9499959999999987</v>
      </c>
      <c r="F8085">
        <v>1.7783820925055694E-2</v>
      </c>
      <c r="G8085" s="17" t="s">
        <v>3</v>
      </c>
      <c r="H8085" s="17" t="s">
        <v>102</v>
      </c>
      <c r="I8085" s="17" t="s">
        <v>38</v>
      </c>
      <c r="J8085" s="17" t="s">
        <v>144</v>
      </c>
      <c r="K8085" s="17">
        <f>IF(BASE_MARKET_DATA[[#This Row],[DATE]]=_xlfn.MAXIFS(A:A,H:H,BASE_MARKET_DATA[[#This Row],[LABEL]]),1,0)</f>
        <v>0</v>
      </c>
      <c r="L8085" s="17">
        <f>IF(BASE_MARKET_DATA[[#This Row],[VARP]]&gt;0,1,0)</f>
        <v>1</v>
      </c>
    </row>
    <row r="8086" spans="1:12">
      <c r="A8086" s="1">
        <v>44042</v>
      </c>
      <c r="B8086" s="17" t="s">
        <v>101</v>
      </c>
      <c r="C8086">
        <v>115.349998</v>
      </c>
      <c r="D8086">
        <v>111.599998</v>
      </c>
      <c r="E8086">
        <v>3.75</v>
      </c>
      <c r="F8086">
        <v>3.3602151139823497E-2</v>
      </c>
      <c r="G8086" s="17" t="s">
        <v>3</v>
      </c>
      <c r="H8086" s="17" t="s">
        <v>102</v>
      </c>
      <c r="I8086" s="17" t="s">
        <v>38</v>
      </c>
      <c r="J8086" s="17" t="s">
        <v>144</v>
      </c>
      <c r="K8086" s="17">
        <f>IF(BASE_MARKET_DATA[[#This Row],[DATE]]=_xlfn.MAXIFS(A:A,H:H,BASE_MARKET_DATA[[#This Row],[LABEL]]),1,0)</f>
        <v>0</v>
      </c>
      <c r="L8086" s="17">
        <f>IF(BASE_MARKET_DATA[[#This Row],[VARP]]&gt;0,1,0)</f>
        <v>1</v>
      </c>
    </row>
    <row r="8087" spans="1:12">
      <c r="A8087" s="1">
        <v>44043</v>
      </c>
      <c r="B8087" s="17" t="s">
        <v>101</v>
      </c>
      <c r="C8087">
        <v>118.949997</v>
      </c>
      <c r="D8087">
        <v>115.349998</v>
      </c>
      <c r="E8087">
        <v>3.5999989999999968</v>
      </c>
      <c r="F8087">
        <v>3.1209354680699665E-2</v>
      </c>
      <c r="G8087" s="17" t="s">
        <v>3</v>
      </c>
      <c r="H8087" s="17" t="s">
        <v>102</v>
      </c>
      <c r="I8087" s="17" t="s">
        <v>38</v>
      </c>
      <c r="J8087" s="17" t="s">
        <v>144</v>
      </c>
      <c r="K8087" s="17">
        <f>IF(BASE_MARKET_DATA[[#This Row],[DATE]]=_xlfn.MAXIFS(A:A,H:H,BASE_MARKET_DATA[[#This Row],[LABEL]]),1,0)</f>
        <v>0</v>
      </c>
      <c r="L8087" s="17">
        <f>IF(BASE_MARKET_DATA[[#This Row],[VARP]]&gt;0,1,0)</f>
        <v>1</v>
      </c>
    </row>
    <row r="8088" spans="1:12">
      <c r="A8088" s="1">
        <v>44046</v>
      </c>
      <c r="B8088" s="17" t="s">
        <v>101</v>
      </c>
      <c r="C8088">
        <v>117.900002</v>
      </c>
      <c r="G8088" s="17" t="s">
        <v>3</v>
      </c>
      <c r="H8088" s="17" t="s">
        <v>102</v>
      </c>
      <c r="I8088" s="17" t="s">
        <v>38</v>
      </c>
      <c r="J8088" s="17" t="s">
        <v>144</v>
      </c>
      <c r="K8088" s="17">
        <f>IF(BASE_MARKET_DATA[[#This Row],[DATE]]=_xlfn.MAXIFS(A:A,H:H,BASE_MARKET_DATA[[#This Row],[LABEL]]),1,0)</f>
        <v>0</v>
      </c>
      <c r="L8088" s="17">
        <f>IF(BASE_MARKET_DATA[[#This Row],[VARP]]&gt;0,1,0)</f>
        <v>0</v>
      </c>
    </row>
    <row r="8089" spans="1:12">
      <c r="A8089" s="1">
        <v>44047</v>
      </c>
      <c r="B8089" s="17" t="s">
        <v>101</v>
      </c>
      <c r="C8089">
        <v>121.050003</v>
      </c>
      <c r="D8089">
        <v>117.900002</v>
      </c>
      <c r="E8089">
        <v>3.1500010000000032</v>
      </c>
      <c r="F8089">
        <v>2.6717565280448451E-2</v>
      </c>
      <c r="G8089" s="17" t="s">
        <v>3</v>
      </c>
      <c r="H8089" s="17" t="s">
        <v>102</v>
      </c>
      <c r="I8089" s="17" t="s">
        <v>38</v>
      </c>
      <c r="J8089" s="17" t="s">
        <v>144</v>
      </c>
      <c r="K8089" s="17">
        <f>IF(BASE_MARKET_DATA[[#This Row],[DATE]]=_xlfn.MAXIFS(A:A,H:H,BASE_MARKET_DATA[[#This Row],[LABEL]]),1,0)</f>
        <v>0</v>
      </c>
      <c r="L8089" s="17">
        <f>IF(BASE_MARKET_DATA[[#This Row],[VARP]]&gt;0,1,0)</f>
        <v>1</v>
      </c>
    </row>
    <row r="8090" spans="1:12">
      <c r="A8090" s="1">
        <v>44048</v>
      </c>
      <c r="B8090" s="17" t="s">
        <v>101</v>
      </c>
      <c r="C8090">
        <v>121.550003</v>
      </c>
      <c r="D8090">
        <v>121.050003</v>
      </c>
      <c r="E8090">
        <v>0.5</v>
      </c>
      <c r="F8090">
        <v>4.1305244742538333E-3</v>
      </c>
      <c r="G8090" s="17" t="s">
        <v>3</v>
      </c>
      <c r="H8090" s="17" t="s">
        <v>102</v>
      </c>
      <c r="I8090" s="17" t="s">
        <v>38</v>
      </c>
      <c r="J8090" s="17" t="s">
        <v>144</v>
      </c>
      <c r="K8090" s="17">
        <f>IF(BASE_MARKET_DATA[[#This Row],[DATE]]=_xlfn.MAXIFS(A:A,H:H,BASE_MARKET_DATA[[#This Row],[LABEL]]),1,0)</f>
        <v>0</v>
      </c>
      <c r="L8090" s="17">
        <f>IF(BASE_MARKET_DATA[[#This Row],[VARP]]&gt;0,1,0)</f>
        <v>1</v>
      </c>
    </row>
    <row r="8091" spans="1:12">
      <c r="A8091" s="1">
        <v>44049</v>
      </c>
      <c r="B8091" s="17" t="s">
        <v>101</v>
      </c>
      <c r="C8091">
        <v>117</v>
      </c>
      <c r="D8091">
        <v>121.550003</v>
      </c>
      <c r="E8091">
        <v>-4.5500030000000038</v>
      </c>
      <c r="F8091">
        <v>-3.7433178837519267E-2</v>
      </c>
      <c r="G8091" s="17" t="s">
        <v>3</v>
      </c>
      <c r="H8091" s="17" t="s">
        <v>102</v>
      </c>
      <c r="I8091" s="17" t="s">
        <v>38</v>
      </c>
      <c r="J8091" s="17" t="s">
        <v>144</v>
      </c>
      <c r="K8091" s="17">
        <f>IF(BASE_MARKET_DATA[[#This Row],[DATE]]=_xlfn.MAXIFS(A:A,H:H,BASE_MARKET_DATA[[#This Row],[LABEL]]),1,0)</f>
        <v>0</v>
      </c>
      <c r="L8091" s="17">
        <f>IF(BASE_MARKET_DATA[[#This Row],[VARP]]&gt;0,1,0)</f>
        <v>0</v>
      </c>
    </row>
    <row r="8092" spans="1:12">
      <c r="A8092" s="1">
        <v>44050</v>
      </c>
      <c r="B8092" s="17" t="s">
        <v>101</v>
      </c>
      <c r="C8092">
        <v>115.449997</v>
      </c>
      <c r="D8092">
        <v>117</v>
      </c>
      <c r="E8092">
        <v>-1.5500030000000038</v>
      </c>
      <c r="F8092">
        <v>-1.3247888888888922E-2</v>
      </c>
      <c r="G8092" s="17" t="s">
        <v>3</v>
      </c>
      <c r="H8092" s="17" t="s">
        <v>102</v>
      </c>
      <c r="I8092" s="17" t="s">
        <v>38</v>
      </c>
      <c r="J8092" s="17" t="s">
        <v>144</v>
      </c>
      <c r="K8092" s="17">
        <f>IF(BASE_MARKET_DATA[[#This Row],[DATE]]=_xlfn.MAXIFS(A:A,H:H,BASE_MARKET_DATA[[#This Row],[LABEL]]),1,0)</f>
        <v>0</v>
      </c>
      <c r="L8092" s="17">
        <f>IF(BASE_MARKET_DATA[[#This Row],[VARP]]&gt;0,1,0)</f>
        <v>0</v>
      </c>
    </row>
    <row r="8093" spans="1:12">
      <c r="A8093" s="1">
        <v>44053</v>
      </c>
      <c r="B8093" s="17" t="s">
        <v>101</v>
      </c>
      <c r="C8093">
        <v>112.599998</v>
      </c>
      <c r="G8093" s="17" t="s">
        <v>3</v>
      </c>
      <c r="H8093" s="17" t="s">
        <v>102</v>
      </c>
      <c r="I8093" s="17" t="s">
        <v>38</v>
      </c>
      <c r="J8093" s="17" t="s">
        <v>144</v>
      </c>
      <c r="K8093" s="17">
        <f>IF(BASE_MARKET_DATA[[#This Row],[DATE]]=_xlfn.MAXIFS(A:A,H:H,BASE_MARKET_DATA[[#This Row],[LABEL]]),1,0)</f>
        <v>0</v>
      </c>
      <c r="L8093" s="17">
        <f>IF(BASE_MARKET_DATA[[#This Row],[VARP]]&gt;0,1,0)</f>
        <v>0</v>
      </c>
    </row>
    <row r="8094" spans="1:12">
      <c r="A8094" s="1">
        <v>44054</v>
      </c>
      <c r="B8094" s="17" t="s">
        <v>101</v>
      </c>
      <c r="C8094">
        <v>111.349998</v>
      </c>
      <c r="D8094">
        <v>112.599998</v>
      </c>
      <c r="E8094">
        <v>-1.25</v>
      </c>
      <c r="F8094">
        <v>-1.1101243536434166E-2</v>
      </c>
      <c r="G8094" s="17" t="s">
        <v>3</v>
      </c>
      <c r="H8094" s="17" t="s">
        <v>102</v>
      </c>
      <c r="I8094" s="17" t="s">
        <v>38</v>
      </c>
      <c r="J8094" s="17" t="s">
        <v>144</v>
      </c>
      <c r="K8094" s="17">
        <f>IF(BASE_MARKET_DATA[[#This Row],[DATE]]=_xlfn.MAXIFS(A:A,H:H,BASE_MARKET_DATA[[#This Row],[LABEL]]),1,0)</f>
        <v>0</v>
      </c>
      <c r="L8094" s="17">
        <f>IF(BASE_MARKET_DATA[[#This Row],[VARP]]&gt;0,1,0)</f>
        <v>0</v>
      </c>
    </row>
    <row r="8095" spans="1:12">
      <c r="A8095" s="1">
        <v>44055</v>
      </c>
      <c r="B8095" s="17" t="s">
        <v>101</v>
      </c>
      <c r="C8095">
        <v>112.050003</v>
      </c>
      <c r="D8095">
        <v>111.349998</v>
      </c>
      <c r="E8095">
        <v>0.70000500000000443</v>
      </c>
      <c r="F8095">
        <v>6.2865290756449269E-3</v>
      </c>
      <c r="G8095" s="17" t="s">
        <v>3</v>
      </c>
      <c r="H8095" s="17" t="s">
        <v>102</v>
      </c>
      <c r="I8095" s="17" t="s">
        <v>38</v>
      </c>
      <c r="J8095" s="17" t="s">
        <v>144</v>
      </c>
      <c r="K8095" s="17">
        <f>IF(BASE_MARKET_DATA[[#This Row],[DATE]]=_xlfn.MAXIFS(A:A,H:H,BASE_MARKET_DATA[[#This Row],[LABEL]]),1,0)</f>
        <v>0</v>
      </c>
      <c r="L8095" s="17">
        <f>IF(BASE_MARKET_DATA[[#This Row],[VARP]]&gt;0,1,0)</f>
        <v>1</v>
      </c>
    </row>
    <row r="8096" spans="1:12">
      <c r="A8096" s="1">
        <v>44056</v>
      </c>
      <c r="B8096" s="17" t="s">
        <v>101</v>
      </c>
      <c r="C8096">
        <v>116.199997</v>
      </c>
      <c r="D8096">
        <v>112.050003</v>
      </c>
      <c r="E8096">
        <v>4.1499939999999924</v>
      </c>
      <c r="F8096">
        <v>3.7036982497894194E-2</v>
      </c>
      <c r="G8096" s="17" t="s">
        <v>3</v>
      </c>
      <c r="H8096" s="17" t="s">
        <v>102</v>
      </c>
      <c r="I8096" s="17" t="s">
        <v>38</v>
      </c>
      <c r="J8096" s="17" t="s">
        <v>144</v>
      </c>
      <c r="K8096" s="17">
        <f>IF(BASE_MARKET_DATA[[#This Row],[DATE]]=_xlfn.MAXIFS(A:A,H:H,BASE_MARKET_DATA[[#This Row],[LABEL]]),1,0)</f>
        <v>0</v>
      </c>
      <c r="L8096" s="17">
        <f>IF(BASE_MARKET_DATA[[#This Row],[VARP]]&gt;0,1,0)</f>
        <v>1</v>
      </c>
    </row>
    <row r="8097" spans="1:12">
      <c r="A8097" s="1">
        <v>44057</v>
      </c>
      <c r="B8097" s="17" t="s">
        <v>101</v>
      </c>
      <c r="C8097">
        <v>114.699997</v>
      </c>
      <c r="D8097">
        <v>116.199997</v>
      </c>
      <c r="E8097">
        <v>-1.5</v>
      </c>
      <c r="F8097">
        <v>-1.290877830229204E-2</v>
      </c>
      <c r="G8097" s="17" t="s">
        <v>3</v>
      </c>
      <c r="H8097" s="17" t="s">
        <v>102</v>
      </c>
      <c r="I8097" s="17" t="s">
        <v>38</v>
      </c>
      <c r="J8097" s="17" t="s">
        <v>144</v>
      </c>
      <c r="K8097" s="17">
        <f>IF(BASE_MARKET_DATA[[#This Row],[DATE]]=_xlfn.MAXIFS(A:A,H:H,BASE_MARKET_DATA[[#This Row],[LABEL]]),1,0)</f>
        <v>0</v>
      </c>
      <c r="L8097" s="17">
        <f>IF(BASE_MARKET_DATA[[#This Row],[VARP]]&gt;0,1,0)</f>
        <v>0</v>
      </c>
    </row>
    <row r="8098" spans="1:12">
      <c r="A8098" s="1">
        <v>44060</v>
      </c>
      <c r="B8098" s="17" t="s">
        <v>101</v>
      </c>
      <c r="C8098">
        <v>115.550003</v>
      </c>
      <c r="G8098" s="17" t="s">
        <v>3</v>
      </c>
      <c r="H8098" s="17" t="s">
        <v>102</v>
      </c>
      <c r="I8098" s="17" t="s">
        <v>38</v>
      </c>
      <c r="J8098" s="17" t="s">
        <v>144</v>
      </c>
      <c r="K8098" s="17">
        <f>IF(BASE_MARKET_DATA[[#This Row],[DATE]]=_xlfn.MAXIFS(A:A,H:H,BASE_MARKET_DATA[[#This Row],[LABEL]]),1,0)</f>
        <v>0</v>
      </c>
      <c r="L8098" s="17">
        <f>IF(BASE_MARKET_DATA[[#This Row],[VARP]]&gt;0,1,0)</f>
        <v>0</v>
      </c>
    </row>
    <row r="8099" spans="1:12">
      <c r="A8099" s="1">
        <v>44061</v>
      </c>
      <c r="B8099" s="17" t="s">
        <v>101</v>
      </c>
      <c r="C8099">
        <v>119.300003</v>
      </c>
      <c r="D8099">
        <v>115.550003</v>
      </c>
      <c r="E8099">
        <v>3.75</v>
      </c>
      <c r="F8099">
        <v>3.2453482497962372E-2</v>
      </c>
      <c r="G8099" s="17" t="s">
        <v>3</v>
      </c>
      <c r="H8099" s="17" t="s">
        <v>102</v>
      </c>
      <c r="I8099" s="17" t="s">
        <v>38</v>
      </c>
      <c r="J8099" s="17" t="s">
        <v>144</v>
      </c>
      <c r="K8099" s="17">
        <f>IF(BASE_MARKET_DATA[[#This Row],[DATE]]=_xlfn.MAXIFS(A:A,H:H,BASE_MARKET_DATA[[#This Row],[LABEL]]),1,0)</f>
        <v>0</v>
      </c>
      <c r="L8099" s="17">
        <f>IF(BASE_MARKET_DATA[[#This Row],[VARP]]&gt;0,1,0)</f>
        <v>1</v>
      </c>
    </row>
    <row r="8100" spans="1:12">
      <c r="A8100" s="1">
        <v>44062</v>
      </c>
      <c r="B8100" s="17" t="s">
        <v>101</v>
      </c>
      <c r="C8100">
        <v>118.449997</v>
      </c>
      <c r="D8100">
        <v>119.300003</v>
      </c>
      <c r="E8100">
        <v>-0.85000600000000759</v>
      </c>
      <c r="F8100">
        <v>-7.1249453363384039E-3</v>
      </c>
      <c r="G8100" s="17" t="s">
        <v>3</v>
      </c>
      <c r="H8100" s="17" t="s">
        <v>102</v>
      </c>
      <c r="I8100" s="17" t="s">
        <v>38</v>
      </c>
      <c r="J8100" s="17" t="s">
        <v>144</v>
      </c>
      <c r="K8100" s="17">
        <f>IF(BASE_MARKET_DATA[[#This Row],[DATE]]=_xlfn.MAXIFS(A:A,H:H,BASE_MARKET_DATA[[#This Row],[LABEL]]),1,0)</f>
        <v>0</v>
      </c>
      <c r="L8100" s="17">
        <f>IF(BASE_MARKET_DATA[[#This Row],[VARP]]&gt;0,1,0)</f>
        <v>0</v>
      </c>
    </row>
    <row r="8101" spans="1:12">
      <c r="A8101" s="1">
        <v>44063</v>
      </c>
      <c r="B8101" s="17" t="s">
        <v>101</v>
      </c>
      <c r="C8101">
        <v>118.550003</v>
      </c>
      <c r="D8101">
        <v>118.449997</v>
      </c>
      <c r="E8101">
        <v>0.10000600000000759</v>
      </c>
      <c r="F8101">
        <v>8.4428875080518235E-4</v>
      </c>
      <c r="G8101" s="17" t="s">
        <v>3</v>
      </c>
      <c r="H8101" s="17" t="s">
        <v>102</v>
      </c>
      <c r="I8101" s="17" t="s">
        <v>38</v>
      </c>
      <c r="J8101" s="17" t="s">
        <v>144</v>
      </c>
      <c r="K8101" s="17">
        <f>IF(BASE_MARKET_DATA[[#This Row],[DATE]]=_xlfn.MAXIFS(A:A,H:H,BASE_MARKET_DATA[[#This Row],[LABEL]]),1,0)</f>
        <v>0</v>
      </c>
      <c r="L8101" s="17">
        <f>IF(BASE_MARKET_DATA[[#This Row],[VARP]]&gt;0,1,0)</f>
        <v>1</v>
      </c>
    </row>
    <row r="8102" spans="1:12">
      <c r="A8102" s="1">
        <v>44064</v>
      </c>
      <c r="B8102" s="17" t="s">
        <v>101</v>
      </c>
      <c r="C8102">
        <v>120.099998</v>
      </c>
      <c r="D8102">
        <v>118.550003</v>
      </c>
      <c r="E8102">
        <v>1.5499949999999956</v>
      </c>
      <c r="F8102">
        <v>1.3074609538390273E-2</v>
      </c>
      <c r="G8102" s="17" t="s">
        <v>3</v>
      </c>
      <c r="H8102" s="17" t="s">
        <v>102</v>
      </c>
      <c r="I8102" s="17" t="s">
        <v>38</v>
      </c>
      <c r="J8102" s="17" t="s">
        <v>144</v>
      </c>
      <c r="K8102" s="17">
        <f>IF(BASE_MARKET_DATA[[#This Row],[DATE]]=_xlfn.MAXIFS(A:A,H:H,BASE_MARKET_DATA[[#This Row],[LABEL]]),1,0)</f>
        <v>0</v>
      </c>
      <c r="L8102" s="17">
        <f>IF(BASE_MARKET_DATA[[#This Row],[VARP]]&gt;0,1,0)</f>
        <v>1</v>
      </c>
    </row>
    <row r="8103" spans="1:12">
      <c r="A8103" s="1">
        <v>44067</v>
      </c>
      <c r="B8103" s="17" t="s">
        <v>101</v>
      </c>
      <c r="C8103">
        <v>120.25</v>
      </c>
      <c r="G8103" s="17" t="s">
        <v>3</v>
      </c>
      <c r="H8103" s="17" t="s">
        <v>102</v>
      </c>
      <c r="I8103" s="17" t="s">
        <v>38</v>
      </c>
      <c r="J8103" s="17" t="s">
        <v>144</v>
      </c>
      <c r="K8103" s="17">
        <f>IF(BASE_MARKET_DATA[[#This Row],[DATE]]=_xlfn.MAXIFS(A:A,H:H,BASE_MARKET_DATA[[#This Row],[LABEL]]),1,0)</f>
        <v>0</v>
      </c>
      <c r="L8103" s="17">
        <f>IF(BASE_MARKET_DATA[[#This Row],[VARP]]&gt;0,1,0)</f>
        <v>0</v>
      </c>
    </row>
    <row r="8104" spans="1:12">
      <c r="A8104" s="1">
        <v>44068</v>
      </c>
      <c r="B8104" s="17" t="s">
        <v>101</v>
      </c>
      <c r="C8104">
        <v>123.199997</v>
      </c>
      <c r="D8104">
        <v>120.25</v>
      </c>
      <c r="E8104">
        <v>2.9499969999999962</v>
      </c>
      <c r="F8104">
        <v>2.4532199584199554E-2</v>
      </c>
      <c r="G8104" s="17" t="s">
        <v>3</v>
      </c>
      <c r="H8104" s="17" t="s">
        <v>102</v>
      </c>
      <c r="I8104" s="17" t="s">
        <v>38</v>
      </c>
      <c r="J8104" s="17" t="s">
        <v>144</v>
      </c>
      <c r="K8104" s="17">
        <f>IF(BASE_MARKET_DATA[[#This Row],[DATE]]=_xlfn.MAXIFS(A:A,H:H,BASE_MARKET_DATA[[#This Row],[LABEL]]),1,0)</f>
        <v>0</v>
      </c>
      <c r="L8104" s="17">
        <f>IF(BASE_MARKET_DATA[[#This Row],[VARP]]&gt;0,1,0)</f>
        <v>1</v>
      </c>
    </row>
    <row r="8105" spans="1:12">
      <c r="A8105" s="1">
        <v>44069</v>
      </c>
      <c r="B8105" s="17" t="s">
        <v>101</v>
      </c>
      <c r="C8105">
        <v>122.800003</v>
      </c>
      <c r="D8105">
        <v>123.199997</v>
      </c>
      <c r="E8105">
        <v>-0.39999399999999241</v>
      </c>
      <c r="F8105">
        <v>-3.2467046245138499E-3</v>
      </c>
      <c r="G8105" s="17" t="s">
        <v>3</v>
      </c>
      <c r="H8105" s="17" t="s">
        <v>102</v>
      </c>
      <c r="I8105" s="17" t="s">
        <v>38</v>
      </c>
      <c r="J8105" s="17" t="s">
        <v>144</v>
      </c>
      <c r="K8105" s="17">
        <f>IF(BASE_MARKET_DATA[[#This Row],[DATE]]=_xlfn.MAXIFS(A:A,H:H,BASE_MARKET_DATA[[#This Row],[LABEL]]),1,0)</f>
        <v>0</v>
      </c>
      <c r="L8105" s="17">
        <f>IF(BASE_MARKET_DATA[[#This Row],[VARP]]&gt;0,1,0)</f>
        <v>0</v>
      </c>
    </row>
    <row r="8106" spans="1:12">
      <c r="A8106" s="1">
        <v>44070</v>
      </c>
      <c r="B8106" s="17" t="s">
        <v>101</v>
      </c>
      <c r="C8106">
        <v>122.949997</v>
      </c>
      <c r="D8106">
        <v>122.800003</v>
      </c>
      <c r="E8106">
        <v>0.14999399999999241</v>
      </c>
      <c r="F8106">
        <v>1.2214494815606185E-3</v>
      </c>
      <c r="G8106" s="17" t="s">
        <v>3</v>
      </c>
      <c r="H8106" s="17" t="s">
        <v>102</v>
      </c>
      <c r="I8106" s="17" t="s">
        <v>38</v>
      </c>
      <c r="J8106" s="17" t="s">
        <v>144</v>
      </c>
      <c r="K8106" s="17">
        <f>IF(BASE_MARKET_DATA[[#This Row],[DATE]]=_xlfn.MAXIFS(A:A,H:H,BASE_MARKET_DATA[[#This Row],[LABEL]]),1,0)</f>
        <v>0</v>
      </c>
      <c r="L8106" s="17">
        <f>IF(BASE_MARKET_DATA[[#This Row],[VARP]]&gt;0,1,0)</f>
        <v>1</v>
      </c>
    </row>
    <row r="8107" spans="1:12">
      <c r="A8107" s="1">
        <v>44071</v>
      </c>
      <c r="B8107" s="17" t="s">
        <v>101</v>
      </c>
      <c r="C8107">
        <v>127.099998</v>
      </c>
      <c r="D8107">
        <v>122.949997</v>
      </c>
      <c r="E8107">
        <v>4.1500010000000032</v>
      </c>
      <c r="F8107">
        <v>3.375356731403583E-2</v>
      </c>
      <c r="G8107" s="17" t="s">
        <v>3</v>
      </c>
      <c r="H8107" s="17" t="s">
        <v>102</v>
      </c>
      <c r="I8107" s="17" t="s">
        <v>38</v>
      </c>
      <c r="J8107" s="17" t="s">
        <v>144</v>
      </c>
      <c r="K8107" s="17">
        <f>IF(BASE_MARKET_DATA[[#This Row],[DATE]]=_xlfn.MAXIFS(A:A,H:H,BASE_MARKET_DATA[[#This Row],[LABEL]]),1,0)</f>
        <v>0</v>
      </c>
      <c r="L8107" s="17">
        <f>IF(BASE_MARKET_DATA[[#This Row],[VARP]]&gt;0,1,0)</f>
        <v>1</v>
      </c>
    </row>
    <row r="8108" spans="1:12">
      <c r="A8108" s="1">
        <v>44074</v>
      </c>
      <c r="B8108" s="17" t="s">
        <v>101</v>
      </c>
      <c r="C8108">
        <v>129.800003</v>
      </c>
      <c r="G8108" s="17" t="s">
        <v>3</v>
      </c>
      <c r="H8108" s="17" t="s">
        <v>102</v>
      </c>
      <c r="I8108" s="17" t="s">
        <v>38</v>
      </c>
      <c r="J8108" s="17" t="s">
        <v>144</v>
      </c>
      <c r="K8108" s="17">
        <f>IF(BASE_MARKET_DATA[[#This Row],[DATE]]=_xlfn.MAXIFS(A:A,H:H,BASE_MARKET_DATA[[#This Row],[LABEL]]),1,0)</f>
        <v>0</v>
      </c>
      <c r="L8108" s="17">
        <f>IF(BASE_MARKET_DATA[[#This Row],[VARP]]&gt;0,1,0)</f>
        <v>0</v>
      </c>
    </row>
    <row r="8109" spans="1:12">
      <c r="A8109" s="1">
        <v>44075</v>
      </c>
      <c r="B8109" s="17" t="s">
        <v>101</v>
      </c>
      <c r="C8109">
        <v>131.89999399999999</v>
      </c>
      <c r="D8109">
        <v>129.800003</v>
      </c>
      <c r="E8109">
        <v>2.0999909999999886</v>
      </c>
      <c r="F8109">
        <v>1.6178666806348135E-2</v>
      </c>
      <c r="G8109" s="17" t="s">
        <v>3</v>
      </c>
      <c r="H8109" s="17" t="s">
        <v>102</v>
      </c>
      <c r="I8109" s="17" t="s">
        <v>38</v>
      </c>
      <c r="J8109" s="17" t="s">
        <v>144</v>
      </c>
      <c r="K8109" s="17">
        <f>IF(BASE_MARKET_DATA[[#This Row],[DATE]]=_xlfn.MAXIFS(A:A,H:H,BASE_MARKET_DATA[[#This Row],[LABEL]]),1,0)</f>
        <v>0</v>
      </c>
      <c r="L8109" s="17">
        <f>IF(BASE_MARKET_DATA[[#This Row],[VARP]]&gt;0,1,0)</f>
        <v>1</v>
      </c>
    </row>
    <row r="8110" spans="1:12">
      <c r="A8110" s="1">
        <v>44076</v>
      </c>
      <c r="B8110" s="17" t="s">
        <v>101</v>
      </c>
      <c r="C8110">
        <v>131.5</v>
      </c>
      <c r="D8110">
        <v>131.89999399999999</v>
      </c>
      <c r="E8110">
        <v>-0.39999399999999241</v>
      </c>
      <c r="F8110">
        <v>-3.0325551038311075E-3</v>
      </c>
      <c r="G8110" s="17" t="s">
        <v>3</v>
      </c>
      <c r="H8110" s="17" t="s">
        <v>102</v>
      </c>
      <c r="I8110" s="17" t="s">
        <v>38</v>
      </c>
      <c r="J8110" s="17" t="s">
        <v>144</v>
      </c>
      <c r="K8110" s="17">
        <f>IF(BASE_MARKET_DATA[[#This Row],[DATE]]=_xlfn.MAXIFS(A:A,H:H,BASE_MARKET_DATA[[#This Row],[LABEL]]),1,0)</f>
        <v>0</v>
      </c>
      <c r="L8110" s="17">
        <f>IF(BASE_MARKET_DATA[[#This Row],[VARP]]&gt;0,1,0)</f>
        <v>0</v>
      </c>
    </row>
    <row r="8111" spans="1:12">
      <c r="A8111" s="1">
        <v>44077</v>
      </c>
      <c r="B8111" s="17" t="s">
        <v>101</v>
      </c>
      <c r="C8111">
        <v>131.60000600000001</v>
      </c>
      <c r="D8111">
        <v>131.5</v>
      </c>
      <c r="E8111">
        <v>0.10000600000000759</v>
      </c>
      <c r="F8111">
        <v>7.6050190114074212E-4</v>
      </c>
      <c r="G8111" s="17" t="s">
        <v>3</v>
      </c>
      <c r="H8111" s="17" t="s">
        <v>102</v>
      </c>
      <c r="I8111" s="17" t="s">
        <v>38</v>
      </c>
      <c r="J8111" s="17" t="s">
        <v>144</v>
      </c>
      <c r="K8111" s="17">
        <f>IF(BASE_MARKET_DATA[[#This Row],[DATE]]=_xlfn.MAXIFS(A:A,H:H,BASE_MARKET_DATA[[#This Row],[LABEL]]),1,0)</f>
        <v>0</v>
      </c>
      <c r="L8111" s="17">
        <f>IF(BASE_MARKET_DATA[[#This Row],[VARP]]&gt;0,1,0)</f>
        <v>1</v>
      </c>
    </row>
    <row r="8112" spans="1:12">
      <c r="A8112" s="1">
        <v>44078</v>
      </c>
      <c r="B8112" s="17" t="s">
        <v>101</v>
      </c>
      <c r="C8112">
        <v>134.800003</v>
      </c>
      <c r="D8112">
        <v>131.60000600000001</v>
      </c>
      <c r="E8112">
        <v>3.1999969999999962</v>
      </c>
      <c r="F8112">
        <v>2.431608551750367E-2</v>
      </c>
      <c r="G8112" s="17" t="s">
        <v>3</v>
      </c>
      <c r="H8112" s="17" t="s">
        <v>102</v>
      </c>
      <c r="I8112" s="17" t="s">
        <v>38</v>
      </c>
      <c r="J8112" s="17" t="s">
        <v>144</v>
      </c>
      <c r="K8112" s="17">
        <f>IF(BASE_MARKET_DATA[[#This Row],[DATE]]=_xlfn.MAXIFS(A:A,H:H,BASE_MARKET_DATA[[#This Row],[LABEL]]),1,0)</f>
        <v>0</v>
      </c>
      <c r="L8112" s="17">
        <f>IF(BASE_MARKET_DATA[[#This Row],[VARP]]&gt;0,1,0)</f>
        <v>1</v>
      </c>
    </row>
    <row r="8113" spans="1:12">
      <c r="A8113" s="1">
        <v>44082</v>
      </c>
      <c r="B8113" s="17" t="s">
        <v>101</v>
      </c>
      <c r="C8113">
        <v>132.800003</v>
      </c>
      <c r="G8113" s="17" t="s">
        <v>3</v>
      </c>
      <c r="H8113" s="17" t="s">
        <v>102</v>
      </c>
      <c r="I8113" s="17" t="s">
        <v>38</v>
      </c>
      <c r="J8113" s="17" t="s">
        <v>144</v>
      </c>
      <c r="K8113" s="17">
        <f>IF(BASE_MARKET_DATA[[#This Row],[DATE]]=_xlfn.MAXIFS(A:A,H:H,BASE_MARKET_DATA[[#This Row],[LABEL]]),1,0)</f>
        <v>0</v>
      </c>
      <c r="L8113" s="17">
        <f>IF(BASE_MARKET_DATA[[#This Row],[VARP]]&gt;0,1,0)</f>
        <v>0</v>
      </c>
    </row>
    <row r="8114" spans="1:12">
      <c r="A8114" s="1">
        <v>44083</v>
      </c>
      <c r="B8114" s="17" t="s">
        <v>101</v>
      </c>
      <c r="C8114">
        <v>129.64999399999999</v>
      </c>
      <c r="D8114">
        <v>132.800003</v>
      </c>
      <c r="E8114">
        <v>-3.1500090000000114</v>
      </c>
      <c r="F8114">
        <v>-2.3719946753314541E-2</v>
      </c>
      <c r="G8114" s="17" t="s">
        <v>3</v>
      </c>
      <c r="H8114" s="17" t="s">
        <v>102</v>
      </c>
      <c r="I8114" s="17" t="s">
        <v>38</v>
      </c>
      <c r="J8114" s="17" t="s">
        <v>144</v>
      </c>
      <c r="K8114" s="17">
        <f>IF(BASE_MARKET_DATA[[#This Row],[DATE]]=_xlfn.MAXIFS(A:A,H:H,BASE_MARKET_DATA[[#This Row],[LABEL]]),1,0)</f>
        <v>0</v>
      </c>
      <c r="L8114" s="17">
        <f>IF(BASE_MARKET_DATA[[#This Row],[VARP]]&gt;0,1,0)</f>
        <v>0</v>
      </c>
    </row>
    <row r="8115" spans="1:12">
      <c r="A8115" s="1">
        <v>44084</v>
      </c>
      <c r="B8115" s="17" t="s">
        <v>101</v>
      </c>
      <c r="C8115">
        <v>132.5</v>
      </c>
      <c r="D8115">
        <v>129.64999399999999</v>
      </c>
      <c r="E8115">
        <v>2.8500060000000076</v>
      </c>
      <c r="F8115">
        <v>2.1982307226331287E-2</v>
      </c>
      <c r="G8115" s="17" t="s">
        <v>3</v>
      </c>
      <c r="H8115" s="17" t="s">
        <v>102</v>
      </c>
      <c r="I8115" s="17" t="s">
        <v>38</v>
      </c>
      <c r="J8115" s="17" t="s">
        <v>144</v>
      </c>
      <c r="K8115" s="17">
        <f>IF(BASE_MARKET_DATA[[#This Row],[DATE]]=_xlfn.MAXIFS(A:A,H:H,BASE_MARKET_DATA[[#This Row],[LABEL]]),1,0)</f>
        <v>0</v>
      </c>
      <c r="L8115" s="17">
        <f>IF(BASE_MARKET_DATA[[#This Row],[VARP]]&gt;0,1,0)</f>
        <v>1</v>
      </c>
    </row>
    <row r="8116" spans="1:12">
      <c r="A8116" s="1">
        <v>44085</v>
      </c>
      <c r="B8116" s="17" t="s">
        <v>101</v>
      </c>
      <c r="C8116">
        <v>133.35000600000001</v>
      </c>
      <c r="D8116">
        <v>132.5</v>
      </c>
      <c r="E8116">
        <v>0.85000600000000759</v>
      </c>
      <c r="F8116">
        <v>6.415139622641567E-3</v>
      </c>
      <c r="G8116" s="17" t="s">
        <v>3</v>
      </c>
      <c r="H8116" s="17" t="s">
        <v>102</v>
      </c>
      <c r="I8116" s="17" t="s">
        <v>38</v>
      </c>
      <c r="J8116" s="17" t="s">
        <v>144</v>
      </c>
      <c r="K8116" s="17">
        <f>IF(BASE_MARKET_DATA[[#This Row],[DATE]]=_xlfn.MAXIFS(A:A,H:H,BASE_MARKET_DATA[[#This Row],[LABEL]]),1,0)</f>
        <v>0</v>
      </c>
      <c r="L8116" s="17">
        <f>IF(BASE_MARKET_DATA[[#This Row],[VARP]]&gt;0,1,0)</f>
        <v>1</v>
      </c>
    </row>
    <row r="8117" spans="1:12">
      <c r="A8117" s="1">
        <v>44088</v>
      </c>
      <c r="B8117" s="17" t="s">
        <v>101</v>
      </c>
      <c r="C8117">
        <v>123.550003</v>
      </c>
      <c r="G8117" s="17" t="s">
        <v>3</v>
      </c>
      <c r="H8117" s="17" t="s">
        <v>102</v>
      </c>
      <c r="I8117" s="17" t="s">
        <v>38</v>
      </c>
      <c r="J8117" s="17" t="s">
        <v>144</v>
      </c>
      <c r="K8117" s="17">
        <f>IF(BASE_MARKET_DATA[[#This Row],[DATE]]=_xlfn.MAXIFS(A:A,H:H,BASE_MARKET_DATA[[#This Row],[LABEL]]),1,0)</f>
        <v>0</v>
      </c>
      <c r="L8117" s="17">
        <f>IF(BASE_MARKET_DATA[[#This Row],[VARP]]&gt;0,1,0)</f>
        <v>0</v>
      </c>
    </row>
    <row r="8118" spans="1:12">
      <c r="A8118" s="1">
        <v>44089</v>
      </c>
      <c r="B8118" s="17" t="s">
        <v>101</v>
      </c>
      <c r="C8118">
        <v>122.199997</v>
      </c>
      <c r="D8118">
        <v>123.550003</v>
      </c>
      <c r="E8118">
        <v>-1.3500060000000076</v>
      </c>
      <c r="F8118">
        <v>-1.0926798601534697E-2</v>
      </c>
      <c r="G8118" s="17" t="s">
        <v>3</v>
      </c>
      <c r="H8118" s="17" t="s">
        <v>102</v>
      </c>
      <c r="I8118" s="17" t="s">
        <v>38</v>
      </c>
      <c r="J8118" s="17" t="s">
        <v>144</v>
      </c>
      <c r="K8118" s="17">
        <f>IF(BASE_MARKET_DATA[[#This Row],[DATE]]=_xlfn.MAXIFS(A:A,H:H,BASE_MARKET_DATA[[#This Row],[LABEL]]),1,0)</f>
        <v>0</v>
      </c>
      <c r="L8118" s="17">
        <f>IF(BASE_MARKET_DATA[[#This Row],[VARP]]&gt;0,1,0)</f>
        <v>0</v>
      </c>
    </row>
    <row r="8119" spans="1:12">
      <c r="A8119" s="1">
        <v>44090</v>
      </c>
      <c r="B8119" s="17" t="s">
        <v>101</v>
      </c>
      <c r="C8119">
        <v>120.550003</v>
      </c>
      <c r="D8119">
        <v>122.199997</v>
      </c>
      <c r="E8119">
        <v>-1.6499939999999924</v>
      </c>
      <c r="F8119">
        <v>-1.3502406223463267E-2</v>
      </c>
      <c r="G8119" s="17" t="s">
        <v>3</v>
      </c>
      <c r="H8119" s="17" t="s">
        <v>102</v>
      </c>
      <c r="I8119" s="17" t="s">
        <v>38</v>
      </c>
      <c r="J8119" s="17" t="s">
        <v>144</v>
      </c>
      <c r="K8119" s="17">
        <f>IF(BASE_MARKET_DATA[[#This Row],[DATE]]=_xlfn.MAXIFS(A:A,H:H,BASE_MARKET_DATA[[#This Row],[LABEL]]),1,0)</f>
        <v>0</v>
      </c>
      <c r="L8119" s="17">
        <f>IF(BASE_MARKET_DATA[[#This Row],[VARP]]&gt;0,1,0)</f>
        <v>0</v>
      </c>
    </row>
    <row r="8120" spans="1:12">
      <c r="A8120" s="1">
        <v>44091</v>
      </c>
      <c r="B8120" s="17" t="s">
        <v>101</v>
      </c>
      <c r="C8120">
        <v>118.099998</v>
      </c>
      <c r="D8120">
        <v>120.550003</v>
      </c>
      <c r="E8120">
        <v>-2.4500050000000044</v>
      </c>
      <c r="F8120">
        <v>-2.032355818356972E-2</v>
      </c>
      <c r="G8120" s="17" t="s">
        <v>3</v>
      </c>
      <c r="H8120" s="17" t="s">
        <v>102</v>
      </c>
      <c r="I8120" s="17" t="s">
        <v>38</v>
      </c>
      <c r="J8120" s="17" t="s">
        <v>144</v>
      </c>
      <c r="K8120" s="17">
        <f>IF(BASE_MARKET_DATA[[#This Row],[DATE]]=_xlfn.MAXIFS(A:A,H:H,BASE_MARKET_DATA[[#This Row],[LABEL]]),1,0)</f>
        <v>0</v>
      </c>
      <c r="L8120" s="17">
        <f>IF(BASE_MARKET_DATA[[#This Row],[VARP]]&gt;0,1,0)</f>
        <v>0</v>
      </c>
    </row>
    <row r="8121" spans="1:12">
      <c r="A8121" s="1">
        <v>44092</v>
      </c>
      <c r="B8121" s="17" t="s">
        <v>101</v>
      </c>
      <c r="C8121">
        <v>113.599998</v>
      </c>
      <c r="D8121">
        <v>118.099998</v>
      </c>
      <c r="E8121">
        <v>-4.5</v>
      </c>
      <c r="F8121">
        <v>-3.810330293146999E-2</v>
      </c>
      <c r="G8121" s="17" t="s">
        <v>3</v>
      </c>
      <c r="H8121" s="17" t="s">
        <v>102</v>
      </c>
      <c r="I8121" s="17" t="s">
        <v>38</v>
      </c>
      <c r="J8121" s="17" t="s">
        <v>144</v>
      </c>
      <c r="K8121" s="17">
        <f>IF(BASE_MARKET_DATA[[#This Row],[DATE]]=_xlfn.MAXIFS(A:A,H:H,BASE_MARKET_DATA[[#This Row],[LABEL]]),1,0)</f>
        <v>0</v>
      </c>
      <c r="L8121" s="17">
        <f>IF(BASE_MARKET_DATA[[#This Row],[VARP]]&gt;0,1,0)</f>
        <v>0</v>
      </c>
    </row>
    <row r="8122" spans="1:12">
      <c r="A8122" s="1">
        <v>44095</v>
      </c>
      <c r="B8122" s="17" t="s">
        <v>101</v>
      </c>
      <c r="C8122">
        <v>112</v>
      </c>
      <c r="G8122" s="17" t="s">
        <v>3</v>
      </c>
      <c r="H8122" s="17" t="s">
        <v>102</v>
      </c>
      <c r="I8122" s="17" t="s">
        <v>38</v>
      </c>
      <c r="J8122" s="17" t="s">
        <v>144</v>
      </c>
      <c r="K8122" s="17">
        <f>IF(BASE_MARKET_DATA[[#This Row],[DATE]]=_xlfn.MAXIFS(A:A,H:H,BASE_MARKET_DATA[[#This Row],[LABEL]]),1,0)</f>
        <v>0</v>
      </c>
      <c r="L8122" s="17">
        <f>IF(BASE_MARKET_DATA[[#This Row],[VARP]]&gt;0,1,0)</f>
        <v>0</v>
      </c>
    </row>
    <row r="8123" spans="1:12">
      <c r="A8123" s="1">
        <v>44096</v>
      </c>
      <c r="B8123" s="17" t="s">
        <v>101</v>
      </c>
      <c r="C8123">
        <v>110.650002</v>
      </c>
      <c r="D8123">
        <v>112</v>
      </c>
      <c r="E8123">
        <v>-1.3499979999999994</v>
      </c>
      <c r="F8123">
        <v>-1.2053553571428566E-2</v>
      </c>
      <c r="G8123" s="17" t="s">
        <v>3</v>
      </c>
      <c r="H8123" s="17" t="s">
        <v>102</v>
      </c>
      <c r="I8123" s="17" t="s">
        <v>38</v>
      </c>
      <c r="J8123" s="17" t="s">
        <v>144</v>
      </c>
      <c r="K8123" s="17">
        <f>IF(BASE_MARKET_DATA[[#This Row],[DATE]]=_xlfn.MAXIFS(A:A,H:H,BASE_MARKET_DATA[[#This Row],[LABEL]]),1,0)</f>
        <v>0</v>
      </c>
      <c r="L8123" s="17">
        <f>IF(BASE_MARKET_DATA[[#This Row],[VARP]]&gt;0,1,0)</f>
        <v>0</v>
      </c>
    </row>
    <row r="8124" spans="1:12">
      <c r="A8124" s="1">
        <v>44097</v>
      </c>
      <c r="B8124" s="17" t="s">
        <v>101</v>
      </c>
      <c r="C8124">
        <v>110.5</v>
      </c>
      <c r="D8124">
        <v>110.650002</v>
      </c>
      <c r="E8124">
        <v>-0.15000200000000063</v>
      </c>
      <c r="F8124">
        <v>-1.3556438977741785E-3</v>
      </c>
      <c r="G8124" s="17" t="s">
        <v>3</v>
      </c>
      <c r="H8124" s="17" t="s">
        <v>102</v>
      </c>
      <c r="I8124" s="17" t="s">
        <v>38</v>
      </c>
      <c r="J8124" s="17" t="s">
        <v>144</v>
      </c>
      <c r="K8124" s="17">
        <f>IF(BASE_MARKET_DATA[[#This Row],[DATE]]=_xlfn.MAXIFS(A:A,H:H,BASE_MARKET_DATA[[#This Row],[LABEL]]),1,0)</f>
        <v>0</v>
      </c>
      <c r="L8124" s="17">
        <f>IF(BASE_MARKET_DATA[[#This Row],[VARP]]&gt;0,1,0)</f>
        <v>0</v>
      </c>
    </row>
    <row r="8125" spans="1:12">
      <c r="A8125" s="1">
        <v>44098</v>
      </c>
      <c r="B8125" s="17" t="s">
        <v>101</v>
      </c>
      <c r="C8125">
        <v>111.150002</v>
      </c>
      <c r="D8125">
        <v>110.5</v>
      </c>
      <c r="E8125">
        <v>0.65000200000000063</v>
      </c>
      <c r="F8125">
        <v>5.8823710407239875E-3</v>
      </c>
      <c r="G8125" s="17" t="s">
        <v>3</v>
      </c>
      <c r="H8125" s="17" t="s">
        <v>102</v>
      </c>
      <c r="I8125" s="17" t="s">
        <v>38</v>
      </c>
      <c r="J8125" s="17" t="s">
        <v>144</v>
      </c>
      <c r="K8125" s="17">
        <f>IF(BASE_MARKET_DATA[[#This Row],[DATE]]=_xlfn.MAXIFS(A:A,H:H,BASE_MARKET_DATA[[#This Row],[LABEL]]),1,0)</f>
        <v>0</v>
      </c>
      <c r="L8125" s="17">
        <f>IF(BASE_MARKET_DATA[[#This Row],[VARP]]&gt;0,1,0)</f>
        <v>1</v>
      </c>
    </row>
    <row r="8126" spans="1:12">
      <c r="A8126" s="1">
        <v>44099</v>
      </c>
      <c r="B8126" s="17" t="s">
        <v>101</v>
      </c>
      <c r="C8126">
        <v>113.650002</v>
      </c>
      <c r="D8126">
        <v>111.150002</v>
      </c>
      <c r="E8126">
        <v>2.5</v>
      </c>
      <c r="F8126">
        <v>2.2492127350569008E-2</v>
      </c>
      <c r="G8126" s="17" t="s">
        <v>3</v>
      </c>
      <c r="H8126" s="17" t="s">
        <v>102</v>
      </c>
      <c r="I8126" s="17" t="s">
        <v>38</v>
      </c>
      <c r="J8126" s="17" t="s">
        <v>144</v>
      </c>
      <c r="K8126" s="17">
        <f>IF(BASE_MARKET_DATA[[#This Row],[DATE]]=_xlfn.MAXIFS(A:A,H:H,BASE_MARKET_DATA[[#This Row],[LABEL]]),1,0)</f>
        <v>1</v>
      </c>
      <c r="L8126" s="17">
        <f>IF(BASE_MARKET_DATA[[#This Row],[VARP]]&gt;0,1,0)</f>
        <v>1</v>
      </c>
    </row>
    <row r="8127" spans="1:12">
      <c r="A8127" s="1">
        <v>43830</v>
      </c>
      <c r="B8127" s="17" t="s">
        <v>103</v>
      </c>
      <c r="C8127">
        <v>2.1890000000000001</v>
      </c>
      <c r="G8127" s="17" t="s">
        <v>3</v>
      </c>
      <c r="H8127" s="17" t="s">
        <v>104</v>
      </c>
      <c r="I8127" s="17" t="s">
        <v>38</v>
      </c>
      <c r="J8127" s="17" t="s">
        <v>144</v>
      </c>
      <c r="K8127" s="17">
        <f>IF(BASE_MARKET_DATA[[#This Row],[DATE]]=_xlfn.MAXIFS(A:A,H:H,BASE_MARKET_DATA[[#This Row],[LABEL]]),1,0)</f>
        <v>0</v>
      </c>
      <c r="L8127" s="17">
        <f>IF(BASE_MARKET_DATA[[#This Row],[VARP]]&gt;0,1,0)</f>
        <v>0</v>
      </c>
    </row>
    <row r="8128" spans="1:12">
      <c r="A8128" s="1">
        <v>43830</v>
      </c>
      <c r="B8128" s="17" t="s">
        <v>103</v>
      </c>
      <c r="C8128">
        <v>2.1890000000000001</v>
      </c>
      <c r="G8128" s="17" t="s">
        <v>3</v>
      </c>
      <c r="H8128" s="17" t="s">
        <v>105</v>
      </c>
      <c r="I8128" s="17" t="s">
        <v>38</v>
      </c>
      <c r="J8128" s="17" t="s">
        <v>144</v>
      </c>
      <c r="K8128" s="17">
        <f>IF(BASE_MARKET_DATA[[#This Row],[DATE]]=_xlfn.MAXIFS(A:A,H:H,BASE_MARKET_DATA[[#This Row],[LABEL]]),1,0)</f>
        <v>0</v>
      </c>
      <c r="L8128" s="17">
        <f>IF(BASE_MARKET_DATA[[#This Row],[VARP]]&gt;0,1,0)</f>
        <v>0</v>
      </c>
    </row>
    <row r="8129" spans="1:12">
      <c r="A8129" s="1">
        <v>43832</v>
      </c>
      <c r="B8129" s="17" t="s">
        <v>103</v>
      </c>
      <c r="C8129">
        <v>2.1219999999999999</v>
      </c>
      <c r="D8129">
        <v>2.1890000000000001</v>
      </c>
      <c r="E8129">
        <v>-6.7000000000000171E-2</v>
      </c>
      <c r="F8129">
        <v>-3.0607583371402545E-2</v>
      </c>
      <c r="G8129" s="17" t="s">
        <v>3</v>
      </c>
      <c r="H8129" s="17" t="s">
        <v>104</v>
      </c>
      <c r="I8129" s="17" t="s">
        <v>38</v>
      </c>
      <c r="J8129" s="17" t="s">
        <v>144</v>
      </c>
      <c r="K8129" s="17">
        <f>IF(BASE_MARKET_DATA[[#This Row],[DATE]]=_xlfn.MAXIFS(A:A,H:H,BASE_MARKET_DATA[[#This Row],[LABEL]]),1,0)</f>
        <v>0</v>
      </c>
      <c r="L8129" s="17">
        <f>IF(BASE_MARKET_DATA[[#This Row],[VARP]]&gt;0,1,0)</f>
        <v>0</v>
      </c>
    </row>
    <row r="8130" spans="1:12">
      <c r="A8130" s="1">
        <v>43832</v>
      </c>
      <c r="B8130" s="17" t="s">
        <v>103</v>
      </c>
      <c r="C8130">
        <v>2.1219999999999999</v>
      </c>
      <c r="D8130">
        <v>2.1890000000000001</v>
      </c>
      <c r="E8130">
        <v>-6.7000000000000171E-2</v>
      </c>
      <c r="F8130">
        <v>-3.0607583371402545E-2</v>
      </c>
      <c r="G8130" s="17" t="s">
        <v>3</v>
      </c>
      <c r="H8130" s="17" t="s">
        <v>105</v>
      </c>
      <c r="I8130" s="17" t="s">
        <v>38</v>
      </c>
      <c r="J8130" s="17" t="s">
        <v>144</v>
      </c>
      <c r="K8130" s="17">
        <f>IF(BASE_MARKET_DATA[[#This Row],[DATE]]=_xlfn.MAXIFS(A:A,H:H,BASE_MARKET_DATA[[#This Row],[LABEL]]),1,0)</f>
        <v>0</v>
      </c>
      <c r="L8130" s="17">
        <f>IF(BASE_MARKET_DATA[[#This Row],[VARP]]&gt;0,1,0)</f>
        <v>0</v>
      </c>
    </row>
    <row r="8131" spans="1:12">
      <c r="A8131" s="1">
        <v>43833</v>
      </c>
      <c r="B8131" s="17" t="s">
        <v>103</v>
      </c>
      <c r="C8131">
        <v>2.13</v>
      </c>
      <c r="D8131">
        <v>2.1219999999999999</v>
      </c>
      <c r="E8131">
        <v>8.0000000000000071E-3</v>
      </c>
      <c r="F8131">
        <v>3.7700282752120675E-3</v>
      </c>
      <c r="G8131" s="17" t="s">
        <v>3</v>
      </c>
      <c r="H8131" s="17" t="s">
        <v>104</v>
      </c>
      <c r="I8131" s="17" t="s">
        <v>38</v>
      </c>
      <c r="J8131" s="17" t="s">
        <v>144</v>
      </c>
      <c r="K8131" s="17">
        <f>IF(BASE_MARKET_DATA[[#This Row],[DATE]]=_xlfn.MAXIFS(A:A,H:H,BASE_MARKET_DATA[[#This Row],[LABEL]]),1,0)</f>
        <v>0</v>
      </c>
      <c r="L8131" s="17">
        <f>IF(BASE_MARKET_DATA[[#This Row],[VARP]]&gt;0,1,0)</f>
        <v>1</v>
      </c>
    </row>
    <row r="8132" spans="1:12">
      <c r="A8132" s="1">
        <v>43833</v>
      </c>
      <c r="B8132" s="17" t="s">
        <v>103</v>
      </c>
      <c r="C8132">
        <v>2.13</v>
      </c>
      <c r="D8132">
        <v>2.1219999999999999</v>
      </c>
      <c r="E8132">
        <v>8.0000000000000071E-3</v>
      </c>
      <c r="F8132">
        <v>3.7700282752120675E-3</v>
      </c>
      <c r="G8132" s="17" t="s">
        <v>3</v>
      </c>
      <c r="H8132" s="17" t="s">
        <v>105</v>
      </c>
      <c r="I8132" s="17" t="s">
        <v>38</v>
      </c>
      <c r="J8132" s="17" t="s">
        <v>144</v>
      </c>
      <c r="K8132" s="17">
        <f>IF(BASE_MARKET_DATA[[#This Row],[DATE]]=_xlfn.MAXIFS(A:A,H:H,BASE_MARKET_DATA[[#This Row],[LABEL]]),1,0)</f>
        <v>0</v>
      </c>
      <c r="L8132" s="17">
        <f>IF(BASE_MARKET_DATA[[#This Row],[VARP]]&gt;0,1,0)</f>
        <v>1</v>
      </c>
    </row>
    <row r="8133" spans="1:12">
      <c r="A8133" s="1">
        <v>43836</v>
      </c>
      <c r="B8133" s="17" t="s">
        <v>103</v>
      </c>
      <c r="C8133">
        <v>2.1349999999999998</v>
      </c>
      <c r="G8133" s="17" t="s">
        <v>3</v>
      </c>
      <c r="H8133" s="17" t="s">
        <v>104</v>
      </c>
      <c r="I8133" s="17" t="s">
        <v>38</v>
      </c>
      <c r="J8133" s="17" t="s">
        <v>144</v>
      </c>
      <c r="K8133" s="17">
        <f>IF(BASE_MARKET_DATA[[#This Row],[DATE]]=_xlfn.MAXIFS(A:A,H:H,BASE_MARKET_DATA[[#This Row],[LABEL]]),1,0)</f>
        <v>0</v>
      </c>
      <c r="L8133" s="17">
        <f>IF(BASE_MARKET_DATA[[#This Row],[VARP]]&gt;0,1,0)</f>
        <v>0</v>
      </c>
    </row>
    <row r="8134" spans="1:12">
      <c r="A8134" s="1">
        <v>43836</v>
      </c>
      <c r="B8134" s="17" t="s">
        <v>103</v>
      </c>
      <c r="C8134">
        <v>2.1349999999999998</v>
      </c>
      <c r="G8134" s="17" t="s">
        <v>3</v>
      </c>
      <c r="H8134" s="17" t="s">
        <v>105</v>
      </c>
      <c r="I8134" s="17" t="s">
        <v>38</v>
      </c>
      <c r="J8134" s="17" t="s">
        <v>144</v>
      </c>
      <c r="K8134" s="17">
        <f>IF(BASE_MARKET_DATA[[#This Row],[DATE]]=_xlfn.MAXIFS(A:A,H:H,BASE_MARKET_DATA[[#This Row],[LABEL]]),1,0)</f>
        <v>0</v>
      </c>
      <c r="L8134" s="17">
        <f>IF(BASE_MARKET_DATA[[#This Row],[VARP]]&gt;0,1,0)</f>
        <v>0</v>
      </c>
    </row>
    <row r="8135" spans="1:12">
      <c r="A8135" s="1">
        <v>43837</v>
      </c>
      <c r="B8135" s="17" t="s">
        <v>103</v>
      </c>
      <c r="C8135">
        <v>2.1619999999999999</v>
      </c>
      <c r="D8135">
        <v>2.1349999999999998</v>
      </c>
      <c r="E8135">
        <v>2.7000000000000135E-2</v>
      </c>
      <c r="F8135">
        <v>1.2646370023419269E-2</v>
      </c>
      <c r="G8135" s="17" t="s">
        <v>3</v>
      </c>
      <c r="H8135" s="17" t="s">
        <v>104</v>
      </c>
      <c r="I8135" s="17" t="s">
        <v>38</v>
      </c>
      <c r="J8135" s="17" t="s">
        <v>144</v>
      </c>
      <c r="K8135" s="17">
        <f>IF(BASE_MARKET_DATA[[#This Row],[DATE]]=_xlfn.MAXIFS(A:A,H:H,BASE_MARKET_DATA[[#This Row],[LABEL]]),1,0)</f>
        <v>0</v>
      </c>
      <c r="L8135" s="17">
        <f>IF(BASE_MARKET_DATA[[#This Row],[VARP]]&gt;0,1,0)</f>
        <v>1</v>
      </c>
    </row>
    <row r="8136" spans="1:12">
      <c r="A8136" s="1">
        <v>43837</v>
      </c>
      <c r="B8136" s="17" t="s">
        <v>103</v>
      </c>
      <c r="C8136">
        <v>2.1619999999999999</v>
      </c>
      <c r="D8136">
        <v>2.1349999999999998</v>
      </c>
      <c r="E8136">
        <v>2.7000000000000135E-2</v>
      </c>
      <c r="F8136">
        <v>1.2646370023419269E-2</v>
      </c>
      <c r="G8136" s="17" t="s">
        <v>3</v>
      </c>
      <c r="H8136" s="17" t="s">
        <v>105</v>
      </c>
      <c r="I8136" s="17" t="s">
        <v>38</v>
      </c>
      <c r="J8136" s="17" t="s">
        <v>144</v>
      </c>
      <c r="K8136" s="17">
        <f>IF(BASE_MARKET_DATA[[#This Row],[DATE]]=_xlfn.MAXIFS(A:A,H:H,BASE_MARKET_DATA[[#This Row],[LABEL]]),1,0)</f>
        <v>0</v>
      </c>
      <c r="L8136" s="17">
        <f>IF(BASE_MARKET_DATA[[#This Row],[VARP]]&gt;0,1,0)</f>
        <v>1</v>
      </c>
    </row>
    <row r="8137" spans="1:12">
      <c r="A8137" s="1">
        <v>43838</v>
      </c>
      <c r="B8137" s="17" t="s">
        <v>103</v>
      </c>
      <c r="C8137">
        <v>2.141</v>
      </c>
      <c r="D8137">
        <v>2.1619999999999999</v>
      </c>
      <c r="E8137">
        <v>-2.0999999999999908E-2</v>
      </c>
      <c r="F8137">
        <v>-9.7132284921368685E-3</v>
      </c>
      <c r="G8137" s="17" t="s">
        <v>3</v>
      </c>
      <c r="H8137" s="17" t="s">
        <v>104</v>
      </c>
      <c r="I8137" s="17" t="s">
        <v>38</v>
      </c>
      <c r="J8137" s="17" t="s">
        <v>144</v>
      </c>
      <c r="K8137" s="17">
        <f>IF(BASE_MARKET_DATA[[#This Row],[DATE]]=_xlfn.MAXIFS(A:A,H:H,BASE_MARKET_DATA[[#This Row],[LABEL]]),1,0)</f>
        <v>0</v>
      </c>
      <c r="L8137" s="17">
        <f>IF(BASE_MARKET_DATA[[#This Row],[VARP]]&gt;0,1,0)</f>
        <v>0</v>
      </c>
    </row>
    <row r="8138" spans="1:12">
      <c r="A8138" s="1">
        <v>43838</v>
      </c>
      <c r="B8138" s="17" t="s">
        <v>103</v>
      </c>
      <c r="C8138">
        <v>2.141</v>
      </c>
      <c r="D8138">
        <v>2.1619999999999999</v>
      </c>
      <c r="E8138">
        <v>-2.0999999999999908E-2</v>
      </c>
      <c r="F8138">
        <v>-9.7132284921368685E-3</v>
      </c>
      <c r="G8138" s="17" t="s">
        <v>3</v>
      </c>
      <c r="H8138" s="17" t="s">
        <v>105</v>
      </c>
      <c r="I8138" s="17" t="s">
        <v>38</v>
      </c>
      <c r="J8138" s="17" t="s">
        <v>144</v>
      </c>
      <c r="K8138" s="17">
        <f>IF(BASE_MARKET_DATA[[#This Row],[DATE]]=_xlfn.MAXIFS(A:A,H:H,BASE_MARKET_DATA[[#This Row],[LABEL]]),1,0)</f>
        <v>0</v>
      </c>
      <c r="L8138" s="17">
        <f>IF(BASE_MARKET_DATA[[#This Row],[VARP]]&gt;0,1,0)</f>
        <v>0</v>
      </c>
    </row>
    <row r="8139" spans="1:12">
      <c r="A8139" s="1">
        <v>43839</v>
      </c>
      <c r="B8139" s="17" t="s">
        <v>103</v>
      </c>
      <c r="C8139">
        <v>2.1659999999999999</v>
      </c>
      <c r="D8139">
        <v>2.141</v>
      </c>
      <c r="E8139">
        <v>2.4999999999999911E-2</v>
      </c>
      <c r="F8139">
        <v>1.1676786548341854E-2</v>
      </c>
      <c r="G8139" s="17" t="s">
        <v>3</v>
      </c>
      <c r="H8139" s="17" t="s">
        <v>104</v>
      </c>
      <c r="I8139" s="17" t="s">
        <v>38</v>
      </c>
      <c r="J8139" s="17" t="s">
        <v>144</v>
      </c>
      <c r="K8139" s="17">
        <f>IF(BASE_MARKET_DATA[[#This Row],[DATE]]=_xlfn.MAXIFS(A:A,H:H,BASE_MARKET_DATA[[#This Row],[LABEL]]),1,0)</f>
        <v>0</v>
      </c>
      <c r="L8139" s="17">
        <f>IF(BASE_MARKET_DATA[[#This Row],[VARP]]&gt;0,1,0)</f>
        <v>1</v>
      </c>
    </row>
    <row r="8140" spans="1:12">
      <c r="A8140" s="1">
        <v>43839</v>
      </c>
      <c r="B8140" s="17" t="s">
        <v>103</v>
      </c>
      <c r="C8140">
        <v>2.1659999999999999</v>
      </c>
      <c r="D8140">
        <v>2.141</v>
      </c>
      <c r="E8140">
        <v>2.4999999999999911E-2</v>
      </c>
      <c r="F8140">
        <v>1.1676786548341854E-2</v>
      </c>
      <c r="G8140" s="17" t="s">
        <v>3</v>
      </c>
      <c r="H8140" s="17" t="s">
        <v>105</v>
      </c>
      <c r="I8140" s="17" t="s">
        <v>38</v>
      </c>
      <c r="J8140" s="17" t="s">
        <v>144</v>
      </c>
      <c r="K8140" s="17">
        <f>IF(BASE_MARKET_DATA[[#This Row],[DATE]]=_xlfn.MAXIFS(A:A,H:H,BASE_MARKET_DATA[[#This Row],[LABEL]]),1,0)</f>
        <v>0</v>
      </c>
      <c r="L8140" s="17">
        <f>IF(BASE_MARKET_DATA[[#This Row],[VARP]]&gt;0,1,0)</f>
        <v>1</v>
      </c>
    </row>
    <row r="8141" spans="1:12">
      <c r="A8141" s="1">
        <v>43840</v>
      </c>
      <c r="B8141" s="17" t="s">
        <v>103</v>
      </c>
      <c r="C8141">
        <v>2.202</v>
      </c>
      <c r="D8141">
        <v>2.1659999999999999</v>
      </c>
      <c r="E8141">
        <v>3.6000000000000032E-2</v>
      </c>
      <c r="F8141">
        <v>1.6620498614958464E-2</v>
      </c>
      <c r="G8141" s="17" t="s">
        <v>3</v>
      </c>
      <c r="H8141" s="17" t="s">
        <v>104</v>
      </c>
      <c r="I8141" s="17" t="s">
        <v>38</v>
      </c>
      <c r="J8141" s="17" t="s">
        <v>144</v>
      </c>
      <c r="K8141" s="17">
        <f>IF(BASE_MARKET_DATA[[#This Row],[DATE]]=_xlfn.MAXIFS(A:A,H:H,BASE_MARKET_DATA[[#This Row],[LABEL]]),1,0)</f>
        <v>0</v>
      </c>
      <c r="L8141" s="17">
        <f>IF(BASE_MARKET_DATA[[#This Row],[VARP]]&gt;0,1,0)</f>
        <v>1</v>
      </c>
    </row>
    <row r="8142" spans="1:12">
      <c r="A8142" s="1">
        <v>43840</v>
      </c>
      <c r="B8142" s="17" t="s">
        <v>103</v>
      </c>
      <c r="C8142">
        <v>2.202</v>
      </c>
      <c r="D8142">
        <v>2.1659999999999999</v>
      </c>
      <c r="E8142">
        <v>3.6000000000000032E-2</v>
      </c>
      <c r="F8142">
        <v>1.6620498614958464E-2</v>
      </c>
      <c r="G8142" s="17" t="s">
        <v>3</v>
      </c>
      <c r="H8142" s="17" t="s">
        <v>105</v>
      </c>
      <c r="I8142" s="17" t="s">
        <v>38</v>
      </c>
      <c r="J8142" s="17" t="s">
        <v>144</v>
      </c>
      <c r="K8142" s="17">
        <f>IF(BASE_MARKET_DATA[[#This Row],[DATE]]=_xlfn.MAXIFS(A:A,H:H,BASE_MARKET_DATA[[#This Row],[LABEL]]),1,0)</f>
        <v>0</v>
      </c>
      <c r="L8142" s="17">
        <f>IF(BASE_MARKET_DATA[[#This Row],[VARP]]&gt;0,1,0)</f>
        <v>1</v>
      </c>
    </row>
    <row r="8143" spans="1:12">
      <c r="A8143" s="1">
        <v>43843</v>
      </c>
      <c r="B8143" s="17" t="s">
        <v>103</v>
      </c>
      <c r="C8143">
        <v>2.1819999999999999</v>
      </c>
      <c r="G8143" s="17" t="s">
        <v>3</v>
      </c>
      <c r="H8143" s="17" t="s">
        <v>104</v>
      </c>
      <c r="I8143" s="17" t="s">
        <v>38</v>
      </c>
      <c r="J8143" s="17" t="s">
        <v>144</v>
      </c>
      <c r="K8143" s="17">
        <f>IF(BASE_MARKET_DATA[[#This Row],[DATE]]=_xlfn.MAXIFS(A:A,H:H,BASE_MARKET_DATA[[#This Row],[LABEL]]),1,0)</f>
        <v>0</v>
      </c>
      <c r="L8143" s="17">
        <f>IF(BASE_MARKET_DATA[[#This Row],[VARP]]&gt;0,1,0)</f>
        <v>0</v>
      </c>
    </row>
    <row r="8144" spans="1:12">
      <c r="A8144" s="1">
        <v>43843</v>
      </c>
      <c r="B8144" s="17" t="s">
        <v>103</v>
      </c>
      <c r="C8144">
        <v>2.1819999999999999</v>
      </c>
      <c r="G8144" s="17" t="s">
        <v>3</v>
      </c>
      <c r="H8144" s="17" t="s">
        <v>105</v>
      </c>
      <c r="I8144" s="17" t="s">
        <v>38</v>
      </c>
      <c r="J8144" s="17" t="s">
        <v>144</v>
      </c>
      <c r="K8144" s="17">
        <f>IF(BASE_MARKET_DATA[[#This Row],[DATE]]=_xlfn.MAXIFS(A:A,H:H,BASE_MARKET_DATA[[#This Row],[LABEL]]),1,0)</f>
        <v>0</v>
      </c>
      <c r="L8144" s="17">
        <f>IF(BASE_MARKET_DATA[[#This Row],[VARP]]&gt;0,1,0)</f>
        <v>0</v>
      </c>
    </row>
    <row r="8145" spans="1:12">
      <c r="A8145" s="1">
        <v>43844</v>
      </c>
      <c r="B8145" s="17" t="s">
        <v>103</v>
      </c>
      <c r="C8145">
        <v>2.1869999999999998</v>
      </c>
      <c r="D8145">
        <v>2.1819999999999999</v>
      </c>
      <c r="E8145">
        <v>4.9999999999998934E-3</v>
      </c>
      <c r="F8145">
        <v>2.2914757103574216E-3</v>
      </c>
      <c r="G8145" s="17" t="s">
        <v>3</v>
      </c>
      <c r="H8145" s="17" t="s">
        <v>104</v>
      </c>
      <c r="I8145" s="17" t="s">
        <v>38</v>
      </c>
      <c r="J8145" s="17" t="s">
        <v>144</v>
      </c>
      <c r="K8145" s="17">
        <f>IF(BASE_MARKET_DATA[[#This Row],[DATE]]=_xlfn.MAXIFS(A:A,H:H,BASE_MARKET_DATA[[#This Row],[LABEL]]),1,0)</f>
        <v>0</v>
      </c>
      <c r="L8145" s="17">
        <f>IF(BASE_MARKET_DATA[[#This Row],[VARP]]&gt;0,1,0)</f>
        <v>1</v>
      </c>
    </row>
    <row r="8146" spans="1:12">
      <c r="A8146" s="1">
        <v>43844</v>
      </c>
      <c r="B8146" s="17" t="s">
        <v>103</v>
      </c>
      <c r="C8146">
        <v>2.1869999999999998</v>
      </c>
      <c r="D8146">
        <v>2.1819999999999999</v>
      </c>
      <c r="E8146">
        <v>4.9999999999998934E-3</v>
      </c>
      <c r="F8146">
        <v>2.2914757103574216E-3</v>
      </c>
      <c r="G8146" s="17" t="s">
        <v>3</v>
      </c>
      <c r="H8146" s="17" t="s">
        <v>105</v>
      </c>
      <c r="I8146" s="17" t="s">
        <v>38</v>
      </c>
      <c r="J8146" s="17" t="s">
        <v>144</v>
      </c>
      <c r="K8146" s="17">
        <f>IF(BASE_MARKET_DATA[[#This Row],[DATE]]=_xlfn.MAXIFS(A:A,H:H,BASE_MARKET_DATA[[#This Row],[LABEL]]),1,0)</f>
        <v>0</v>
      </c>
      <c r="L8146" s="17">
        <f>IF(BASE_MARKET_DATA[[#This Row],[VARP]]&gt;0,1,0)</f>
        <v>1</v>
      </c>
    </row>
    <row r="8147" spans="1:12">
      <c r="A8147" s="1">
        <v>43845</v>
      </c>
      <c r="B8147" s="17" t="s">
        <v>103</v>
      </c>
      <c r="C8147">
        <v>2.12</v>
      </c>
      <c r="D8147">
        <v>2.1869999999999998</v>
      </c>
      <c r="E8147">
        <v>-6.6999999999999726E-2</v>
      </c>
      <c r="F8147">
        <v>-3.0635573845450265E-2</v>
      </c>
      <c r="G8147" s="17" t="s">
        <v>3</v>
      </c>
      <c r="H8147" s="17" t="s">
        <v>104</v>
      </c>
      <c r="I8147" s="17" t="s">
        <v>38</v>
      </c>
      <c r="J8147" s="17" t="s">
        <v>144</v>
      </c>
      <c r="K8147" s="17">
        <f>IF(BASE_MARKET_DATA[[#This Row],[DATE]]=_xlfn.MAXIFS(A:A,H:H,BASE_MARKET_DATA[[#This Row],[LABEL]]),1,0)</f>
        <v>0</v>
      </c>
      <c r="L8147" s="17">
        <f>IF(BASE_MARKET_DATA[[#This Row],[VARP]]&gt;0,1,0)</f>
        <v>0</v>
      </c>
    </row>
    <row r="8148" spans="1:12">
      <c r="A8148" s="1">
        <v>43845</v>
      </c>
      <c r="B8148" s="17" t="s">
        <v>103</v>
      </c>
      <c r="C8148">
        <v>2.12</v>
      </c>
      <c r="D8148">
        <v>2.1869999999999998</v>
      </c>
      <c r="E8148">
        <v>-6.6999999999999726E-2</v>
      </c>
      <c r="F8148">
        <v>-3.0635573845450265E-2</v>
      </c>
      <c r="G8148" s="17" t="s">
        <v>3</v>
      </c>
      <c r="H8148" s="17" t="s">
        <v>105</v>
      </c>
      <c r="I8148" s="17" t="s">
        <v>38</v>
      </c>
      <c r="J8148" s="17" t="s">
        <v>144</v>
      </c>
      <c r="K8148" s="17">
        <f>IF(BASE_MARKET_DATA[[#This Row],[DATE]]=_xlfn.MAXIFS(A:A,H:H,BASE_MARKET_DATA[[#This Row],[LABEL]]),1,0)</f>
        <v>0</v>
      </c>
      <c r="L8148" s="17">
        <f>IF(BASE_MARKET_DATA[[#This Row],[VARP]]&gt;0,1,0)</f>
        <v>0</v>
      </c>
    </row>
    <row r="8149" spans="1:12">
      <c r="A8149" s="1">
        <v>43846</v>
      </c>
      <c r="B8149" s="17" t="s">
        <v>103</v>
      </c>
      <c r="C8149">
        <v>2.077</v>
      </c>
      <c r="D8149">
        <v>2.12</v>
      </c>
      <c r="E8149">
        <v>-4.3000000000000149E-2</v>
      </c>
      <c r="F8149">
        <v>-2.0283018867924597E-2</v>
      </c>
      <c r="G8149" s="17" t="s">
        <v>3</v>
      </c>
      <c r="H8149" s="17" t="s">
        <v>104</v>
      </c>
      <c r="I8149" s="17" t="s">
        <v>38</v>
      </c>
      <c r="J8149" s="17" t="s">
        <v>144</v>
      </c>
      <c r="K8149" s="17">
        <f>IF(BASE_MARKET_DATA[[#This Row],[DATE]]=_xlfn.MAXIFS(A:A,H:H,BASE_MARKET_DATA[[#This Row],[LABEL]]),1,0)</f>
        <v>0</v>
      </c>
      <c r="L8149" s="17">
        <f>IF(BASE_MARKET_DATA[[#This Row],[VARP]]&gt;0,1,0)</f>
        <v>0</v>
      </c>
    </row>
    <row r="8150" spans="1:12">
      <c r="A8150" s="1">
        <v>43846</v>
      </c>
      <c r="B8150" s="17" t="s">
        <v>103</v>
      </c>
      <c r="C8150">
        <v>2.077</v>
      </c>
      <c r="D8150">
        <v>2.12</v>
      </c>
      <c r="E8150">
        <v>-4.3000000000000149E-2</v>
      </c>
      <c r="F8150">
        <v>-2.0283018867924597E-2</v>
      </c>
      <c r="G8150" s="17" t="s">
        <v>3</v>
      </c>
      <c r="H8150" s="17" t="s">
        <v>105</v>
      </c>
      <c r="I8150" s="17" t="s">
        <v>38</v>
      </c>
      <c r="J8150" s="17" t="s">
        <v>144</v>
      </c>
      <c r="K8150" s="17">
        <f>IF(BASE_MARKET_DATA[[#This Row],[DATE]]=_xlfn.MAXIFS(A:A,H:H,BASE_MARKET_DATA[[#This Row],[LABEL]]),1,0)</f>
        <v>0</v>
      </c>
      <c r="L8150" s="17">
        <f>IF(BASE_MARKET_DATA[[#This Row],[VARP]]&gt;0,1,0)</f>
        <v>0</v>
      </c>
    </row>
    <row r="8151" spans="1:12">
      <c r="A8151" s="1">
        <v>43847</v>
      </c>
      <c r="B8151" s="17" t="s">
        <v>103</v>
      </c>
      <c r="C8151">
        <v>2.0030000000000001</v>
      </c>
      <c r="D8151">
        <v>2.077</v>
      </c>
      <c r="E8151">
        <v>-7.3999999999999844E-2</v>
      </c>
      <c r="F8151">
        <v>-3.56283100625902E-2</v>
      </c>
      <c r="G8151" s="17" t="s">
        <v>3</v>
      </c>
      <c r="H8151" s="17" t="s">
        <v>104</v>
      </c>
      <c r="I8151" s="17" t="s">
        <v>38</v>
      </c>
      <c r="J8151" s="17" t="s">
        <v>144</v>
      </c>
      <c r="K8151" s="17">
        <f>IF(BASE_MARKET_DATA[[#This Row],[DATE]]=_xlfn.MAXIFS(A:A,H:H,BASE_MARKET_DATA[[#This Row],[LABEL]]),1,0)</f>
        <v>0</v>
      </c>
      <c r="L8151" s="17">
        <f>IF(BASE_MARKET_DATA[[#This Row],[VARP]]&gt;0,1,0)</f>
        <v>0</v>
      </c>
    </row>
    <row r="8152" spans="1:12">
      <c r="A8152" s="1">
        <v>43847</v>
      </c>
      <c r="B8152" s="17" t="s">
        <v>103</v>
      </c>
      <c r="C8152">
        <v>2.0030000000000001</v>
      </c>
      <c r="D8152">
        <v>2.077</v>
      </c>
      <c r="E8152">
        <v>-7.3999999999999844E-2</v>
      </c>
      <c r="F8152">
        <v>-3.56283100625902E-2</v>
      </c>
      <c r="G8152" s="17" t="s">
        <v>3</v>
      </c>
      <c r="H8152" s="17" t="s">
        <v>105</v>
      </c>
      <c r="I8152" s="17" t="s">
        <v>38</v>
      </c>
      <c r="J8152" s="17" t="s">
        <v>144</v>
      </c>
      <c r="K8152" s="17">
        <f>IF(BASE_MARKET_DATA[[#This Row],[DATE]]=_xlfn.MAXIFS(A:A,H:H,BASE_MARKET_DATA[[#This Row],[LABEL]]),1,0)</f>
        <v>0</v>
      </c>
      <c r="L8152" s="17">
        <f>IF(BASE_MARKET_DATA[[#This Row],[VARP]]&gt;0,1,0)</f>
        <v>0</v>
      </c>
    </row>
    <row r="8153" spans="1:12">
      <c r="A8153" s="1">
        <v>43851</v>
      </c>
      <c r="B8153" s="17" t="s">
        <v>103</v>
      </c>
      <c r="C8153">
        <v>1.895</v>
      </c>
      <c r="G8153" s="17" t="s">
        <v>3</v>
      </c>
      <c r="H8153" s="17" t="s">
        <v>104</v>
      </c>
      <c r="I8153" s="17" t="s">
        <v>38</v>
      </c>
      <c r="J8153" s="17" t="s">
        <v>144</v>
      </c>
      <c r="K8153" s="17">
        <f>IF(BASE_MARKET_DATA[[#This Row],[DATE]]=_xlfn.MAXIFS(A:A,H:H,BASE_MARKET_DATA[[#This Row],[LABEL]]),1,0)</f>
        <v>0</v>
      </c>
      <c r="L8153" s="17">
        <f>IF(BASE_MARKET_DATA[[#This Row],[VARP]]&gt;0,1,0)</f>
        <v>0</v>
      </c>
    </row>
    <row r="8154" spans="1:12">
      <c r="A8154" s="1">
        <v>43851</v>
      </c>
      <c r="B8154" s="17" t="s">
        <v>103</v>
      </c>
      <c r="C8154">
        <v>1.895</v>
      </c>
      <c r="G8154" s="17" t="s">
        <v>3</v>
      </c>
      <c r="H8154" s="17" t="s">
        <v>105</v>
      </c>
      <c r="I8154" s="17" t="s">
        <v>38</v>
      </c>
      <c r="J8154" s="17" t="s">
        <v>144</v>
      </c>
      <c r="K8154" s="17">
        <f>IF(BASE_MARKET_DATA[[#This Row],[DATE]]=_xlfn.MAXIFS(A:A,H:H,BASE_MARKET_DATA[[#This Row],[LABEL]]),1,0)</f>
        <v>0</v>
      </c>
      <c r="L8154" s="17">
        <f>IF(BASE_MARKET_DATA[[#This Row],[VARP]]&gt;0,1,0)</f>
        <v>0</v>
      </c>
    </row>
    <row r="8155" spans="1:12">
      <c r="A8155" s="1">
        <v>43852</v>
      </c>
      <c r="B8155" s="17" t="s">
        <v>103</v>
      </c>
      <c r="C8155">
        <v>1.905</v>
      </c>
      <c r="D8155">
        <v>1.895</v>
      </c>
      <c r="E8155">
        <v>1.0000000000000009E-2</v>
      </c>
      <c r="F8155">
        <v>5.2770448548812715E-3</v>
      </c>
      <c r="G8155" s="17" t="s">
        <v>3</v>
      </c>
      <c r="H8155" s="17" t="s">
        <v>104</v>
      </c>
      <c r="I8155" s="17" t="s">
        <v>38</v>
      </c>
      <c r="J8155" s="17" t="s">
        <v>144</v>
      </c>
      <c r="K8155" s="17">
        <f>IF(BASE_MARKET_DATA[[#This Row],[DATE]]=_xlfn.MAXIFS(A:A,H:H,BASE_MARKET_DATA[[#This Row],[LABEL]]),1,0)</f>
        <v>0</v>
      </c>
      <c r="L8155" s="17">
        <f>IF(BASE_MARKET_DATA[[#This Row],[VARP]]&gt;0,1,0)</f>
        <v>1</v>
      </c>
    </row>
    <row r="8156" spans="1:12">
      <c r="A8156" s="1">
        <v>43852</v>
      </c>
      <c r="B8156" s="17" t="s">
        <v>103</v>
      </c>
      <c r="C8156">
        <v>1.905</v>
      </c>
      <c r="D8156">
        <v>1.895</v>
      </c>
      <c r="E8156">
        <v>1.0000000000000009E-2</v>
      </c>
      <c r="F8156">
        <v>5.2770448548812715E-3</v>
      </c>
      <c r="G8156" s="17" t="s">
        <v>3</v>
      </c>
      <c r="H8156" s="17" t="s">
        <v>105</v>
      </c>
      <c r="I8156" s="17" t="s">
        <v>38</v>
      </c>
      <c r="J8156" s="17" t="s">
        <v>144</v>
      </c>
      <c r="K8156" s="17">
        <f>IF(BASE_MARKET_DATA[[#This Row],[DATE]]=_xlfn.MAXIFS(A:A,H:H,BASE_MARKET_DATA[[#This Row],[LABEL]]),1,0)</f>
        <v>0</v>
      </c>
      <c r="L8156" s="17">
        <f>IF(BASE_MARKET_DATA[[#This Row],[VARP]]&gt;0,1,0)</f>
        <v>1</v>
      </c>
    </row>
    <row r="8157" spans="1:12">
      <c r="A8157" s="1">
        <v>43853</v>
      </c>
      <c r="B8157" s="17" t="s">
        <v>103</v>
      </c>
      <c r="C8157">
        <v>1.9259999999999999</v>
      </c>
      <c r="D8157">
        <v>1.905</v>
      </c>
      <c r="E8157">
        <v>2.0999999999999908E-2</v>
      </c>
      <c r="F8157">
        <v>1.1023622047244046E-2</v>
      </c>
      <c r="G8157" s="17" t="s">
        <v>3</v>
      </c>
      <c r="H8157" s="17" t="s">
        <v>104</v>
      </c>
      <c r="I8157" s="17" t="s">
        <v>38</v>
      </c>
      <c r="J8157" s="17" t="s">
        <v>144</v>
      </c>
      <c r="K8157" s="17">
        <f>IF(BASE_MARKET_DATA[[#This Row],[DATE]]=_xlfn.MAXIFS(A:A,H:H,BASE_MARKET_DATA[[#This Row],[LABEL]]),1,0)</f>
        <v>0</v>
      </c>
      <c r="L8157" s="17">
        <f>IF(BASE_MARKET_DATA[[#This Row],[VARP]]&gt;0,1,0)</f>
        <v>1</v>
      </c>
    </row>
    <row r="8158" spans="1:12">
      <c r="A8158" s="1">
        <v>43853</v>
      </c>
      <c r="B8158" s="17" t="s">
        <v>103</v>
      </c>
      <c r="C8158">
        <v>1.9259999999999999</v>
      </c>
      <c r="D8158">
        <v>1.905</v>
      </c>
      <c r="E8158">
        <v>2.0999999999999908E-2</v>
      </c>
      <c r="F8158">
        <v>1.1023622047244046E-2</v>
      </c>
      <c r="G8158" s="17" t="s">
        <v>3</v>
      </c>
      <c r="H8158" s="17" t="s">
        <v>105</v>
      </c>
      <c r="I8158" s="17" t="s">
        <v>38</v>
      </c>
      <c r="J8158" s="17" t="s">
        <v>144</v>
      </c>
      <c r="K8158" s="17">
        <f>IF(BASE_MARKET_DATA[[#This Row],[DATE]]=_xlfn.MAXIFS(A:A,H:H,BASE_MARKET_DATA[[#This Row],[LABEL]]),1,0)</f>
        <v>0</v>
      </c>
      <c r="L8158" s="17">
        <f>IF(BASE_MARKET_DATA[[#This Row],[VARP]]&gt;0,1,0)</f>
        <v>1</v>
      </c>
    </row>
    <row r="8159" spans="1:12">
      <c r="A8159" s="1">
        <v>43854</v>
      </c>
      <c r="B8159" s="17" t="s">
        <v>103</v>
      </c>
      <c r="C8159">
        <v>1.893</v>
      </c>
      <c r="D8159">
        <v>1.9259999999999999</v>
      </c>
      <c r="E8159">
        <v>-3.2999999999999918E-2</v>
      </c>
      <c r="F8159">
        <v>-1.7133956386292792E-2</v>
      </c>
      <c r="G8159" s="17" t="s">
        <v>3</v>
      </c>
      <c r="H8159" s="17" t="s">
        <v>104</v>
      </c>
      <c r="I8159" s="17" t="s">
        <v>38</v>
      </c>
      <c r="J8159" s="17" t="s">
        <v>144</v>
      </c>
      <c r="K8159" s="17">
        <f>IF(BASE_MARKET_DATA[[#This Row],[DATE]]=_xlfn.MAXIFS(A:A,H:H,BASE_MARKET_DATA[[#This Row],[LABEL]]),1,0)</f>
        <v>0</v>
      </c>
      <c r="L8159" s="17">
        <f>IF(BASE_MARKET_DATA[[#This Row],[VARP]]&gt;0,1,0)</f>
        <v>0</v>
      </c>
    </row>
    <row r="8160" spans="1:12">
      <c r="A8160" s="1">
        <v>43854</v>
      </c>
      <c r="B8160" s="17" t="s">
        <v>103</v>
      </c>
      <c r="C8160">
        <v>1.893</v>
      </c>
      <c r="D8160">
        <v>1.9259999999999999</v>
      </c>
      <c r="E8160">
        <v>-3.2999999999999918E-2</v>
      </c>
      <c r="F8160">
        <v>-1.7133956386292792E-2</v>
      </c>
      <c r="G8160" s="17" t="s">
        <v>3</v>
      </c>
      <c r="H8160" s="17" t="s">
        <v>105</v>
      </c>
      <c r="I8160" s="17" t="s">
        <v>38</v>
      </c>
      <c r="J8160" s="17" t="s">
        <v>144</v>
      </c>
      <c r="K8160" s="17">
        <f>IF(BASE_MARKET_DATA[[#This Row],[DATE]]=_xlfn.MAXIFS(A:A,H:H,BASE_MARKET_DATA[[#This Row],[LABEL]]),1,0)</f>
        <v>0</v>
      </c>
      <c r="L8160" s="17">
        <f>IF(BASE_MARKET_DATA[[#This Row],[VARP]]&gt;0,1,0)</f>
        <v>0</v>
      </c>
    </row>
    <row r="8161" spans="1:12">
      <c r="A8161" s="1">
        <v>43857</v>
      </c>
      <c r="B8161" s="17" t="s">
        <v>103</v>
      </c>
      <c r="C8161">
        <v>1.9019999999999999</v>
      </c>
      <c r="G8161" s="17" t="s">
        <v>3</v>
      </c>
      <c r="H8161" s="17" t="s">
        <v>104</v>
      </c>
      <c r="I8161" s="17" t="s">
        <v>38</v>
      </c>
      <c r="J8161" s="17" t="s">
        <v>144</v>
      </c>
      <c r="K8161" s="17">
        <f>IF(BASE_MARKET_DATA[[#This Row],[DATE]]=_xlfn.MAXIFS(A:A,H:H,BASE_MARKET_DATA[[#This Row],[LABEL]]),1,0)</f>
        <v>0</v>
      </c>
      <c r="L8161" s="17">
        <f>IF(BASE_MARKET_DATA[[#This Row],[VARP]]&gt;0,1,0)</f>
        <v>0</v>
      </c>
    </row>
    <row r="8162" spans="1:12">
      <c r="A8162" s="1">
        <v>43857</v>
      </c>
      <c r="B8162" s="17" t="s">
        <v>103</v>
      </c>
      <c r="C8162">
        <v>1.9019999999999999</v>
      </c>
      <c r="G8162" s="17" t="s">
        <v>3</v>
      </c>
      <c r="H8162" s="17" t="s">
        <v>105</v>
      </c>
      <c r="I8162" s="17" t="s">
        <v>38</v>
      </c>
      <c r="J8162" s="17" t="s">
        <v>144</v>
      </c>
      <c r="K8162" s="17">
        <f>IF(BASE_MARKET_DATA[[#This Row],[DATE]]=_xlfn.MAXIFS(A:A,H:H,BASE_MARKET_DATA[[#This Row],[LABEL]]),1,0)</f>
        <v>0</v>
      </c>
      <c r="L8162" s="17">
        <f>IF(BASE_MARKET_DATA[[#This Row],[VARP]]&gt;0,1,0)</f>
        <v>0</v>
      </c>
    </row>
    <row r="8163" spans="1:12">
      <c r="A8163" s="1">
        <v>43858</v>
      </c>
      <c r="B8163" s="17" t="s">
        <v>103</v>
      </c>
      <c r="C8163">
        <v>1.9339999999999999</v>
      </c>
      <c r="D8163">
        <v>1.9019999999999999</v>
      </c>
      <c r="E8163">
        <v>3.2000000000000028E-2</v>
      </c>
      <c r="F8163">
        <v>1.6824395373291289E-2</v>
      </c>
      <c r="G8163" s="17" t="s">
        <v>3</v>
      </c>
      <c r="H8163" s="17" t="s">
        <v>104</v>
      </c>
      <c r="I8163" s="17" t="s">
        <v>38</v>
      </c>
      <c r="J8163" s="17" t="s">
        <v>144</v>
      </c>
      <c r="K8163" s="17">
        <f>IF(BASE_MARKET_DATA[[#This Row],[DATE]]=_xlfn.MAXIFS(A:A,H:H,BASE_MARKET_DATA[[#This Row],[LABEL]]),1,0)</f>
        <v>0</v>
      </c>
      <c r="L8163" s="17">
        <f>IF(BASE_MARKET_DATA[[#This Row],[VARP]]&gt;0,1,0)</f>
        <v>1</v>
      </c>
    </row>
    <row r="8164" spans="1:12">
      <c r="A8164" s="1">
        <v>43858</v>
      </c>
      <c r="B8164" s="17" t="s">
        <v>103</v>
      </c>
      <c r="C8164">
        <v>1.9339999999999999</v>
      </c>
      <c r="D8164">
        <v>1.9019999999999999</v>
      </c>
      <c r="E8164">
        <v>3.2000000000000028E-2</v>
      </c>
      <c r="F8164">
        <v>1.6824395373291289E-2</v>
      </c>
      <c r="G8164" s="17" t="s">
        <v>3</v>
      </c>
      <c r="H8164" s="17" t="s">
        <v>105</v>
      </c>
      <c r="I8164" s="17" t="s">
        <v>38</v>
      </c>
      <c r="J8164" s="17" t="s">
        <v>144</v>
      </c>
      <c r="K8164" s="17">
        <f>IF(BASE_MARKET_DATA[[#This Row],[DATE]]=_xlfn.MAXIFS(A:A,H:H,BASE_MARKET_DATA[[#This Row],[LABEL]]),1,0)</f>
        <v>0</v>
      </c>
      <c r="L8164" s="17">
        <f>IF(BASE_MARKET_DATA[[#This Row],[VARP]]&gt;0,1,0)</f>
        <v>1</v>
      </c>
    </row>
    <row r="8165" spans="1:12">
      <c r="A8165" s="1">
        <v>43859</v>
      </c>
      <c r="B8165" s="17" t="s">
        <v>103</v>
      </c>
      <c r="C8165">
        <v>1.877</v>
      </c>
      <c r="D8165">
        <v>1.9339999999999999</v>
      </c>
      <c r="E8165">
        <v>-5.699999999999994E-2</v>
      </c>
      <c r="F8165">
        <v>-2.9472595656670084E-2</v>
      </c>
      <c r="G8165" s="17" t="s">
        <v>3</v>
      </c>
      <c r="H8165" s="17" t="s">
        <v>104</v>
      </c>
      <c r="I8165" s="17" t="s">
        <v>38</v>
      </c>
      <c r="J8165" s="17" t="s">
        <v>144</v>
      </c>
      <c r="K8165" s="17">
        <f>IF(BASE_MARKET_DATA[[#This Row],[DATE]]=_xlfn.MAXIFS(A:A,H:H,BASE_MARKET_DATA[[#This Row],[LABEL]]),1,0)</f>
        <v>0</v>
      </c>
      <c r="L8165" s="17">
        <f>IF(BASE_MARKET_DATA[[#This Row],[VARP]]&gt;0,1,0)</f>
        <v>0</v>
      </c>
    </row>
    <row r="8166" spans="1:12">
      <c r="A8166" s="1">
        <v>43859</v>
      </c>
      <c r="B8166" s="17" t="s">
        <v>103</v>
      </c>
      <c r="C8166">
        <v>1.877</v>
      </c>
      <c r="D8166">
        <v>1.9339999999999999</v>
      </c>
      <c r="E8166">
        <v>-5.699999999999994E-2</v>
      </c>
      <c r="F8166">
        <v>-2.9472595656670084E-2</v>
      </c>
      <c r="G8166" s="17" t="s">
        <v>3</v>
      </c>
      <c r="H8166" s="17" t="s">
        <v>105</v>
      </c>
      <c r="I8166" s="17" t="s">
        <v>38</v>
      </c>
      <c r="J8166" s="17" t="s">
        <v>144</v>
      </c>
      <c r="K8166" s="17">
        <f>IF(BASE_MARKET_DATA[[#This Row],[DATE]]=_xlfn.MAXIFS(A:A,H:H,BASE_MARKET_DATA[[#This Row],[LABEL]]),1,0)</f>
        <v>0</v>
      </c>
      <c r="L8166" s="17">
        <f>IF(BASE_MARKET_DATA[[#This Row],[VARP]]&gt;0,1,0)</f>
        <v>0</v>
      </c>
    </row>
    <row r="8167" spans="1:12">
      <c r="A8167" s="1">
        <v>43860</v>
      </c>
      <c r="B8167" s="17" t="s">
        <v>103</v>
      </c>
      <c r="C8167">
        <v>1.829</v>
      </c>
      <c r="D8167">
        <v>1.877</v>
      </c>
      <c r="E8167">
        <v>-4.8000000000000043E-2</v>
      </c>
      <c r="F8167">
        <v>-2.5572722429408654E-2</v>
      </c>
      <c r="G8167" s="17" t="s">
        <v>3</v>
      </c>
      <c r="H8167" s="17" t="s">
        <v>104</v>
      </c>
      <c r="I8167" s="17" t="s">
        <v>38</v>
      </c>
      <c r="J8167" s="17" t="s">
        <v>144</v>
      </c>
      <c r="K8167" s="17">
        <f>IF(BASE_MARKET_DATA[[#This Row],[DATE]]=_xlfn.MAXIFS(A:A,H:H,BASE_MARKET_DATA[[#This Row],[LABEL]]),1,0)</f>
        <v>0</v>
      </c>
      <c r="L8167" s="17">
        <f>IF(BASE_MARKET_DATA[[#This Row],[VARP]]&gt;0,1,0)</f>
        <v>0</v>
      </c>
    </row>
    <row r="8168" spans="1:12">
      <c r="A8168" s="1">
        <v>43860</v>
      </c>
      <c r="B8168" s="17" t="s">
        <v>103</v>
      </c>
      <c r="C8168">
        <v>1.829</v>
      </c>
      <c r="D8168">
        <v>1.877</v>
      </c>
      <c r="E8168">
        <v>-4.8000000000000043E-2</v>
      </c>
      <c r="F8168">
        <v>-2.5572722429408654E-2</v>
      </c>
      <c r="G8168" s="17" t="s">
        <v>3</v>
      </c>
      <c r="H8168" s="17" t="s">
        <v>105</v>
      </c>
      <c r="I8168" s="17" t="s">
        <v>38</v>
      </c>
      <c r="J8168" s="17" t="s">
        <v>144</v>
      </c>
      <c r="K8168" s="17">
        <f>IF(BASE_MARKET_DATA[[#This Row],[DATE]]=_xlfn.MAXIFS(A:A,H:H,BASE_MARKET_DATA[[#This Row],[LABEL]]),1,0)</f>
        <v>0</v>
      </c>
      <c r="L8168" s="17">
        <f>IF(BASE_MARKET_DATA[[#This Row],[VARP]]&gt;0,1,0)</f>
        <v>0</v>
      </c>
    </row>
    <row r="8169" spans="1:12">
      <c r="A8169" s="1">
        <v>43861</v>
      </c>
      <c r="B8169" s="17" t="s">
        <v>103</v>
      </c>
      <c r="C8169">
        <v>1.841</v>
      </c>
      <c r="D8169">
        <v>1.829</v>
      </c>
      <c r="E8169">
        <v>1.2000000000000011E-2</v>
      </c>
      <c r="F8169">
        <v>6.5609622744669275E-3</v>
      </c>
      <c r="G8169" s="17" t="s">
        <v>3</v>
      </c>
      <c r="H8169" s="17" t="s">
        <v>104</v>
      </c>
      <c r="I8169" s="17" t="s">
        <v>38</v>
      </c>
      <c r="J8169" s="17" t="s">
        <v>144</v>
      </c>
      <c r="K8169" s="17">
        <f>IF(BASE_MARKET_DATA[[#This Row],[DATE]]=_xlfn.MAXIFS(A:A,H:H,BASE_MARKET_DATA[[#This Row],[LABEL]]),1,0)</f>
        <v>0</v>
      </c>
      <c r="L8169" s="17">
        <f>IF(BASE_MARKET_DATA[[#This Row],[VARP]]&gt;0,1,0)</f>
        <v>1</v>
      </c>
    </row>
    <row r="8170" spans="1:12">
      <c r="A8170" s="1">
        <v>43861</v>
      </c>
      <c r="B8170" s="17" t="s">
        <v>103</v>
      </c>
      <c r="C8170">
        <v>1.841</v>
      </c>
      <c r="D8170">
        <v>1.829</v>
      </c>
      <c r="E8170">
        <v>1.2000000000000011E-2</v>
      </c>
      <c r="F8170">
        <v>6.5609622744669275E-3</v>
      </c>
      <c r="G8170" s="17" t="s">
        <v>3</v>
      </c>
      <c r="H8170" s="17" t="s">
        <v>105</v>
      </c>
      <c r="I8170" s="17" t="s">
        <v>38</v>
      </c>
      <c r="J8170" s="17" t="s">
        <v>144</v>
      </c>
      <c r="K8170" s="17">
        <f>IF(BASE_MARKET_DATA[[#This Row],[DATE]]=_xlfn.MAXIFS(A:A,H:H,BASE_MARKET_DATA[[#This Row],[LABEL]]),1,0)</f>
        <v>0</v>
      </c>
      <c r="L8170" s="17">
        <f>IF(BASE_MARKET_DATA[[#This Row],[VARP]]&gt;0,1,0)</f>
        <v>1</v>
      </c>
    </row>
    <row r="8171" spans="1:12">
      <c r="A8171" s="1">
        <v>43863</v>
      </c>
      <c r="B8171" s="17" t="s">
        <v>103</v>
      </c>
      <c r="C8171">
        <v>1.8620000000000001</v>
      </c>
      <c r="D8171">
        <v>1.841</v>
      </c>
      <c r="E8171">
        <v>2.100000000000013E-2</v>
      </c>
      <c r="F8171">
        <v>1.1406844106463948E-2</v>
      </c>
      <c r="G8171" s="17" t="s">
        <v>3</v>
      </c>
      <c r="H8171" s="17" t="s">
        <v>104</v>
      </c>
      <c r="I8171" s="17" t="s">
        <v>38</v>
      </c>
      <c r="J8171" s="17" t="s">
        <v>144</v>
      </c>
      <c r="K8171" s="17">
        <f>IF(BASE_MARKET_DATA[[#This Row],[DATE]]=_xlfn.MAXIFS(A:A,H:H,BASE_MARKET_DATA[[#This Row],[LABEL]]),1,0)</f>
        <v>0</v>
      </c>
      <c r="L8171" s="17">
        <f>IF(BASE_MARKET_DATA[[#This Row],[VARP]]&gt;0,1,0)</f>
        <v>1</v>
      </c>
    </row>
    <row r="8172" spans="1:12">
      <c r="A8172" s="1">
        <v>43863</v>
      </c>
      <c r="B8172" s="17" t="s">
        <v>103</v>
      </c>
      <c r="C8172">
        <v>1.8620000000000001</v>
      </c>
      <c r="D8172">
        <v>1.841</v>
      </c>
      <c r="E8172">
        <v>2.100000000000013E-2</v>
      </c>
      <c r="F8172">
        <v>1.1406844106463948E-2</v>
      </c>
      <c r="G8172" s="17" t="s">
        <v>3</v>
      </c>
      <c r="H8172" s="17" t="s">
        <v>105</v>
      </c>
      <c r="I8172" s="17" t="s">
        <v>38</v>
      </c>
      <c r="J8172" s="17" t="s">
        <v>144</v>
      </c>
      <c r="K8172" s="17">
        <f>IF(BASE_MARKET_DATA[[#This Row],[DATE]]=_xlfn.MAXIFS(A:A,H:H,BASE_MARKET_DATA[[#This Row],[LABEL]]),1,0)</f>
        <v>0</v>
      </c>
      <c r="L8172" s="17">
        <f>IF(BASE_MARKET_DATA[[#This Row],[VARP]]&gt;0,1,0)</f>
        <v>1</v>
      </c>
    </row>
    <row r="8173" spans="1:12">
      <c r="A8173" s="1">
        <v>43864</v>
      </c>
      <c r="B8173" s="17" t="s">
        <v>103</v>
      </c>
      <c r="C8173">
        <v>1.819</v>
      </c>
      <c r="D8173">
        <v>1.8620000000000001</v>
      </c>
      <c r="E8173">
        <v>-4.3000000000000149E-2</v>
      </c>
      <c r="F8173">
        <v>-2.309344790547806E-2</v>
      </c>
      <c r="G8173" s="17" t="s">
        <v>3</v>
      </c>
      <c r="H8173" s="17" t="s">
        <v>104</v>
      </c>
      <c r="I8173" s="17" t="s">
        <v>38</v>
      </c>
      <c r="J8173" s="17" t="s">
        <v>144</v>
      </c>
      <c r="K8173" s="17">
        <f>IF(BASE_MARKET_DATA[[#This Row],[DATE]]=_xlfn.MAXIFS(A:A,H:H,BASE_MARKET_DATA[[#This Row],[LABEL]]),1,0)</f>
        <v>0</v>
      </c>
      <c r="L8173" s="17">
        <f>IF(BASE_MARKET_DATA[[#This Row],[VARP]]&gt;0,1,0)</f>
        <v>0</v>
      </c>
    </row>
    <row r="8174" spans="1:12">
      <c r="A8174" s="1">
        <v>43864</v>
      </c>
      <c r="B8174" s="17" t="s">
        <v>103</v>
      </c>
      <c r="C8174">
        <v>1.819</v>
      </c>
      <c r="D8174">
        <v>1.8620000000000001</v>
      </c>
      <c r="E8174">
        <v>-4.3000000000000149E-2</v>
      </c>
      <c r="F8174">
        <v>-2.309344790547806E-2</v>
      </c>
      <c r="G8174" s="17" t="s">
        <v>3</v>
      </c>
      <c r="H8174" s="17" t="s">
        <v>105</v>
      </c>
      <c r="I8174" s="17" t="s">
        <v>38</v>
      </c>
      <c r="J8174" s="17" t="s">
        <v>144</v>
      </c>
      <c r="K8174" s="17">
        <f>IF(BASE_MARKET_DATA[[#This Row],[DATE]]=_xlfn.MAXIFS(A:A,H:H,BASE_MARKET_DATA[[#This Row],[LABEL]]),1,0)</f>
        <v>0</v>
      </c>
      <c r="L8174" s="17">
        <f>IF(BASE_MARKET_DATA[[#This Row],[VARP]]&gt;0,1,0)</f>
        <v>0</v>
      </c>
    </row>
    <row r="8175" spans="1:12">
      <c r="A8175" s="1">
        <v>43865</v>
      </c>
      <c r="B8175" s="17" t="s">
        <v>103</v>
      </c>
      <c r="C8175">
        <v>1.8720000000000001</v>
      </c>
      <c r="D8175">
        <v>1.819</v>
      </c>
      <c r="E8175">
        <v>5.3000000000000158E-2</v>
      </c>
      <c r="F8175">
        <v>2.9136888400219989E-2</v>
      </c>
      <c r="G8175" s="17" t="s">
        <v>3</v>
      </c>
      <c r="H8175" s="17" t="s">
        <v>104</v>
      </c>
      <c r="I8175" s="17" t="s">
        <v>38</v>
      </c>
      <c r="J8175" s="17" t="s">
        <v>144</v>
      </c>
      <c r="K8175" s="17">
        <f>IF(BASE_MARKET_DATA[[#This Row],[DATE]]=_xlfn.MAXIFS(A:A,H:H,BASE_MARKET_DATA[[#This Row],[LABEL]]),1,0)</f>
        <v>0</v>
      </c>
      <c r="L8175" s="17">
        <f>IF(BASE_MARKET_DATA[[#This Row],[VARP]]&gt;0,1,0)</f>
        <v>1</v>
      </c>
    </row>
    <row r="8176" spans="1:12">
      <c r="A8176" s="1">
        <v>43865</v>
      </c>
      <c r="B8176" s="17" t="s">
        <v>103</v>
      </c>
      <c r="C8176">
        <v>1.8720000000000001</v>
      </c>
      <c r="D8176">
        <v>1.819</v>
      </c>
      <c r="E8176">
        <v>5.3000000000000158E-2</v>
      </c>
      <c r="F8176">
        <v>2.9136888400219989E-2</v>
      </c>
      <c r="G8176" s="17" t="s">
        <v>3</v>
      </c>
      <c r="H8176" s="17" t="s">
        <v>105</v>
      </c>
      <c r="I8176" s="17" t="s">
        <v>38</v>
      </c>
      <c r="J8176" s="17" t="s">
        <v>144</v>
      </c>
      <c r="K8176" s="17">
        <f>IF(BASE_MARKET_DATA[[#This Row],[DATE]]=_xlfn.MAXIFS(A:A,H:H,BASE_MARKET_DATA[[#This Row],[LABEL]]),1,0)</f>
        <v>0</v>
      </c>
      <c r="L8176" s="17">
        <f>IF(BASE_MARKET_DATA[[#This Row],[VARP]]&gt;0,1,0)</f>
        <v>1</v>
      </c>
    </row>
    <row r="8177" spans="1:12">
      <c r="A8177" s="1">
        <v>43866</v>
      </c>
      <c r="B8177" s="17" t="s">
        <v>103</v>
      </c>
      <c r="C8177">
        <v>1.861</v>
      </c>
      <c r="D8177">
        <v>1.8720000000000001</v>
      </c>
      <c r="E8177">
        <v>-1.1000000000000121E-2</v>
      </c>
      <c r="F8177">
        <v>-5.8760683760684402E-3</v>
      </c>
      <c r="G8177" s="17" t="s">
        <v>3</v>
      </c>
      <c r="H8177" s="17" t="s">
        <v>104</v>
      </c>
      <c r="I8177" s="17" t="s">
        <v>38</v>
      </c>
      <c r="J8177" s="17" t="s">
        <v>144</v>
      </c>
      <c r="K8177" s="17">
        <f>IF(BASE_MARKET_DATA[[#This Row],[DATE]]=_xlfn.MAXIFS(A:A,H:H,BASE_MARKET_DATA[[#This Row],[LABEL]]),1,0)</f>
        <v>0</v>
      </c>
      <c r="L8177" s="17">
        <f>IF(BASE_MARKET_DATA[[#This Row],[VARP]]&gt;0,1,0)</f>
        <v>0</v>
      </c>
    </row>
    <row r="8178" spans="1:12">
      <c r="A8178" s="1">
        <v>43866</v>
      </c>
      <c r="B8178" s="17" t="s">
        <v>103</v>
      </c>
      <c r="C8178">
        <v>1.861</v>
      </c>
      <c r="D8178">
        <v>1.8720000000000001</v>
      </c>
      <c r="E8178">
        <v>-1.1000000000000121E-2</v>
      </c>
      <c r="F8178">
        <v>-5.8760683760684402E-3</v>
      </c>
      <c r="G8178" s="17" t="s">
        <v>3</v>
      </c>
      <c r="H8178" s="17" t="s">
        <v>105</v>
      </c>
      <c r="I8178" s="17" t="s">
        <v>38</v>
      </c>
      <c r="J8178" s="17" t="s">
        <v>144</v>
      </c>
      <c r="K8178" s="17">
        <f>IF(BASE_MARKET_DATA[[#This Row],[DATE]]=_xlfn.MAXIFS(A:A,H:H,BASE_MARKET_DATA[[#This Row],[LABEL]]),1,0)</f>
        <v>0</v>
      </c>
      <c r="L8178" s="17">
        <f>IF(BASE_MARKET_DATA[[#This Row],[VARP]]&gt;0,1,0)</f>
        <v>0</v>
      </c>
    </row>
    <row r="8179" spans="1:12">
      <c r="A8179" s="1">
        <v>43867</v>
      </c>
      <c r="B8179" s="17" t="s">
        <v>103</v>
      </c>
      <c r="C8179">
        <v>1.8620000000000001</v>
      </c>
      <c r="D8179">
        <v>1.861</v>
      </c>
      <c r="E8179">
        <v>1.0000000000001119E-3</v>
      </c>
      <c r="F8179">
        <v>5.3734551316502518E-4</v>
      </c>
      <c r="G8179" s="17" t="s">
        <v>3</v>
      </c>
      <c r="H8179" s="17" t="s">
        <v>104</v>
      </c>
      <c r="I8179" s="17" t="s">
        <v>38</v>
      </c>
      <c r="J8179" s="17" t="s">
        <v>144</v>
      </c>
      <c r="K8179" s="17">
        <f>IF(BASE_MARKET_DATA[[#This Row],[DATE]]=_xlfn.MAXIFS(A:A,H:H,BASE_MARKET_DATA[[#This Row],[LABEL]]),1,0)</f>
        <v>0</v>
      </c>
      <c r="L8179" s="17">
        <f>IF(BASE_MARKET_DATA[[#This Row],[VARP]]&gt;0,1,0)</f>
        <v>1</v>
      </c>
    </row>
    <row r="8180" spans="1:12">
      <c r="A8180" s="1">
        <v>43867</v>
      </c>
      <c r="B8180" s="17" t="s">
        <v>103</v>
      </c>
      <c r="C8180">
        <v>1.8620000000000001</v>
      </c>
      <c r="D8180">
        <v>1.861</v>
      </c>
      <c r="E8180">
        <v>1.0000000000001119E-3</v>
      </c>
      <c r="F8180">
        <v>5.3734551316502518E-4</v>
      </c>
      <c r="G8180" s="17" t="s">
        <v>3</v>
      </c>
      <c r="H8180" s="17" t="s">
        <v>105</v>
      </c>
      <c r="I8180" s="17" t="s">
        <v>38</v>
      </c>
      <c r="J8180" s="17" t="s">
        <v>144</v>
      </c>
      <c r="K8180" s="17">
        <f>IF(BASE_MARKET_DATA[[#This Row],[DATE]]=_xlfn.MAXIFS(A:A,H:H,BASE_MARKET_DATA[[#This Row],[LABEL]]),1,0)</f>
        <v>0</v>
      </c>
      <c r="L8180" s="17">
        <f>IF(BASE_MARKET_DATA[[#This Row],[VARP]]&gt;0,1,0)</f>
        <v>1</v>
      </c>
    </row>
    <row r="8181" spans="1:12">
      <c r="A8181" s="1">
        <v>43868</v>
      </c>
      <c r="B8181" s="17" t="s">
        <v>103</v>
      </c>
      <c r="C8181">
        <v>1.8580000000000001</v>
      </c>
      <c r="D8181">
        <v>1.8620000000000001</v>
      </c>
      <c r="E8181">
        <v>-4.0000000000000036E-3</v>
      </c>
      <c r="F8181">
        <v>-2.1482277121374883E-3</v>
      </c>
      <c r="G8181" s="17" t="s">
        <v>3</v>
      </c>
      <c r="H8181" s="17" t="s">
        <v>104</v>
      </c>
      <c r="I8181" s="17" t="s">
        <v>38</v>
      </c>
      <c r="J8181" s="17" t="s">
        <v>144</v>
      </c>
      <c r="K8181" s="17">
        <f>IF(BASE_MARKET_DATA[[#This Row],[DATE]]=_xlfn.MAXIFS(A:A,H:H,BASE_MARKET_DATA[[#This Row],[LABEL]]),1,0)</f>
        <v>0</v>
      </c>
      <c r="L8181" s="17">
        <f>IF(BASE_MARKET_DATA[[#This Row],[VARP]]&gt;0,1,0)</f>
        <v>0</v>
      </c>
    </row>
    <row r="8182" spans="1:12">
      <c r="A8182" s="1">
        <v>43868</v>
      </c>
      <c r="B8182" s="17" t="s">
        <v>103</v>
      </c>
      <c r="C8182">
        <v>1.8580000000000001</v>
      </c>
      <c r="D8182">
        <v>1.8620000000000001</v>
      </c>
      <c r="E8182">
        <v>-4.0000000000000036E-3</v>
      </c>
      <c r="F8182">
        <v>-2.1482277121374883E-3</v>
      </c>
      <c r="G8182" s="17" t="s">
        <v>3</v>
      </c>
      <c r="H8182" s="17" t="s">
        <v>105</v>
      </c>
      <c r="I8182" s="17" t="s">
        <v>38</v>
      </c>
      <c r="J8182" s="17" t="s">
        <v>144</v>
      </c>
      <c r="K8182" s="17">
        <f>IF(BASE_MARKET_DATA[[#This Row],[DATE]]=_xlfn.MAXIFS(A:A,H:H,BASE_MARKET_DATA[[#This Row],[LABEL]]),1,0)</f>
        <v>0</v>
      </c>
      <c r="L8182" s="17">
        <f>IF(BASE_MARKET_DATA[[#This Row],[VARP]]&gt;0,1,0)</f>
        <v>0</v>
      </c>
    </row>
    <row r="8183" spans="1:12">
      <c r="A8183" s="1">
        <v>43870</v>
      </c>
      <c r="B8183" s="17" t="s">
        <v>103</v>
      </c>
      <c r="C8183">
        <v>1.7909999999999999</v>
      </c>
      <c r="D8183">
        <v>1.8580000000000001</v>
      </c>
      <c r="E8183">
        <v>-6.7000000000000171E-2</v>
      </c>
      <c r="F8183">
        <v>-3.6060279870828937E-2</v>
      </c>
      <c r="G8183" s="17" t="s">
        <v>3</v>
      </c>
      <c r="H8183" s="17" t="s">
        <v>104</v>
      </c>
      <c r="I8183" s="17" t="s">
        <v>38</v>
      </c>
      <c r="J8183" s="17" t="s">
        <v>144</v>
      </c>
      <c r="K8183" s="17">
        <f>IF(BASE_MARKET_DATA[[#This Row],[DATE]]=_xlfn.MAXIFS(A:A,H:H,BASE_MARKET_DATA[[#This Row],[LABEL]]),1,0)</f>
        <v>0</v>
      </c>
      <c r="L8183" s="17">
        <f>IF(BASE_MARKET_DATA[[#This Row],[VARP]]&gt;0,1,0)</f>
        <v>0</v>
      </c>
    </row>
    <row r="8184" spans="1:12">
      <c r="A8184" s="1">
        <v>43870</v>
      </c>
      <c r="B8184" s="17" t="s">
        <v>103</v>
      </c>
      <c r="C8184">
        <v>1.7909999999999999</v>
      </c>
      <c r="D8184">
        <v>1.8580000000000001</v>
      </c>
      <c r="E8184">
        <v>-6.7000000000000171E-2</v>
      </c>
      <c r="F8184">
        <v>-3.6060279870828937E-2</v>
      </c>
      <c r="G8184" s="17" t="s">
        <v>3</v>
      </c>
      <c r="H8184" s="17" t="s">
        <v>105</v>
      </c>
      <c r="I8184" s="17" t="s">
        <v>38</v>
      </c>
      <c r="J8184" s="17" t="s">
        <v>144</v>
      </c>
      <c r="K8184" s="17">
        <f>IF(BASE_MARKET_DATA[[#This Row],[DATE]]=_xlfn.MAXIFS(A:A,H:H,BASE_MARKET_DATA[[#This Row],[LABEL]]),1,0)</f>
        <v>0</v>
      </c>
      <c r="L8184" s="17">
        <f>IF(BASE_MARKET_DATA[[#This Row],[VARP]]&gt;0,1,0)</f>
        <v>0</v>
      </c>
    </row>
    <row r="8185" spans="1:12">
      <c r="A8185" s="1">
        <v>43871</v>
      </c>
      <c r="B8185" s="17" t="s">
        <v>103</v>
      </c>
      <c r="C8185">
        <v>1.766</v>
      </c>
      <c r="D8185">
        <v>1.7909999999999999</v>
      </c>
      <c r="E8185">
        <v>-2.4999999999999911E-2</v>
      </c>
      <c r="F8185">
        <v>-1.3958682300390794E-2</v>
      </c>
      <c r="G8185" s="17" t="s">
        <v>3</v>
      </c>
      <c r="H8185" s="17" t="s">
        <v>104</v>
      </c>
      <c r="I8185" s="17" t="s">
        <v>38</v>
      </c>
      <c r="J8185" s="17" t="s">
        <v>144</v>
      </c>
      <c r="K8185" s="17">
        <f>IF(BASE_MARKET_DATA[[#This Row],[DATE]]=_xlfn.MAXIFS(A:A,H:H,BASE_MARKET_DATA[[#This Row],[LABEL]]),1,0)</f>
        <v>0</v>
      </c>
      <c r="L8185" s="17">
        <f>IF(BASE_MARKET_DATA[[#This Row],[VARP]]&gt;0,1,0)</f>
        <v>0</v>
      </c>
    </row>
    <row r="8186" spans="1:12">
      <c r="A8186" s="1">
        <v>43871</v>
      </c>
      <c r="B8186" s="17" t="s">
        <v>103</v>
      </c>
      <c r="C8186">
        <v>1.766</v>
      </c>
      <c r="D8186">
        <v>1.7909999999999999</v>
      </c>
      <c r="E8186">
        <v>-2.4999999999999911E-2</v>
      </c>
      <c r="F8186">
        <v>-1.3958682300390794E-2</v>
      </c>
      <c r="G8186" s="17" t="s">
        <v>3</v>
      </c>
      <c r="H8186" s="17" t="s">
        <v>105</v>
      </c>
      <c r="I8186" s="17" t="s">
        <v>38</v>
      </c>
      <c r="J8186" s="17" t="s">
        <v>144</v>
      </c>
      <c r="K8186" s="17">
        <f>IF(BASE_MARKET_DATA[[#This Row],[DATE]]=_xlfn.MAXIFS(A:A,H:H,BASE_MARKET_DATA[[#This Row],[LABEL]]),1,0)</f>
        <v>0</v>
      </c>
      <c r="L8186" s="17">
        <f>IF(BASE_MARKET_DATA[[#This Row],[VARP]]&gt;0,1,0)</f>
        <v>0</v>
      </c>
    </row>
    <row r="8187" spans="1:12">
      <c r="A8187" s="1">
        <v>43872</v>
      </c>
      <c r="B8187" s="17" t="s">
        <v>103</v>
      </c>
      <c r="C8187">
        <v>1.788</v>
      </c>
      <c r="D8187">
        <v>1.766</v>
      </c>
      <c r="E8187">
        <v>2.200000000000002E-2</v>
      </c>
      <c r="F8187">
        <v>1.2457531143827871E-2</v>
      </c>
      <c r="G8187" s="17" t="s">
        <v>3</v>
      </c>
      <c r="H8187" s="17" t="s">
        <v>104</v>
      </c>
      <c r="I8187" s="17" t="s">
        <v>38</v>
      </c>
      <c r="J8187" s="17" t="s">
        <v>144</v>
      </c>
      <c r="K8187" s="17">
        <f>IF(BASE_MARKET_DATA[[#This Row],[DATE]]=_xlfn.MAXIFS(A:A,H:H,BASE_MARKET_DATA[[#This Row],[LABEL]]),1,0)</f>
        <v>0</v>
      </c>
      <c r="L8187" s="17">
        <f>IF(BASE_MARKET_DATA[[#This Row],[VARP]]&gt;0,1,0)</f>
        <v>1</v>
      </c>
    </row>
    <row r="8188" spans="1:12">
      <c r="A8188" s="1">
        <v>43872</v>
      </c>
      <c r="B8188" s="17" t="s">
        <v>103</v>
      </c>
      <c r="C8188">
        <v>1.788</v>
      </c>
      <c r="D8188">
        <v>1.766</v>
      </c>
      <c r="E8188">
        <v>2.200000000000002E-2</v>
      </c>
      <c r="F8188">
        <v>1.2457531143827871E-2</v>
      </c>
      <c r="G8188" s="17" t="s">
        <v>3</v>
      </c>
      <c r="H8188" s="17" t="s">
        <v>105</v>
      </c>
      <c r="I8188" s="17" t="s">
        <v>38</v>
      </c>
      <c r="J8188" s="17" t="s">
        <v>144</v>
      </c>
      <c r="K8188" s="17">
        <f>IF(BASE_MARKET_DATA[[#This Row],[DATE]]=_xlfn.MAXIFS(A:A,H:H,BASE_MARKET_DATA[[#This Row],[LABEL]]),1,0)</f>
        <v>0</v>
      </c>
      <c r="L8188" s="17">
        <f>IF(BASE_MARKET_DATA[[#This Row],[VARP]]&gt;0,1,0)</f>
        <v>1</v>
      </c>
    </row>
    <row r="8189" spans="1:12">
      <c r="A8189" s="1">
        <v>43873</v>
      </c>
      <c r="B8189" s="17" t="s">
        <v>103</v>
      </c>
      <c r="C8189">
        <v>1.8440000000000001</v>
      </c>
      <c r="D8189">
        <v>1.788</v>
      </c>
      <c r="E8189">
        <v>5.600000000000005E-2</v>
      </c>
      <c r="F8189">
        <v>3.1319910514541416E-2</v>
      </c>
      <c r="G8189" s="17" t="s">
        <v>3</v>
      </c>
      <c r="H8189" s="17" t="s">
        <v>104</v>
      </c>
      <c r="I8189" s="17" t="s">
        <v>38</v>
      </c>
      <c r="J8189" s="17" t="s">
        <v>144</v>
      </c>
      <c r="K8189" s="17">
        <f>IF(BASE_MARKET_DATA[[#This Row],[DATE]]=_xlfn.MAXIFS(A:A,H:H,BASE_MARKET_DATA[[#This Row],[LABEL]]),1,0)</f>
        <v>0</v>
      </c>
      <c r="L8189" s="17">
        <f>IF(BASE_MARKET_DATA[[#This Row],[VARP]]&gt;0,1,0)</f>
        <v>1</v>
      </c>
    </row>
    <row r="8190" spans="1:12">
      <c r="A8190" s="1">
        <v>43873</v>
      </c>
      <c r="B8190" s="17" t="s">
        <v>103</v>
      </c>
      <c r="C8190">
        <v>1.8440000000000001</v>
      </c>
      <c r="D8190">
        <v>1.788</v>
      </c>
      <c r="E8190">
        <v>5.600000000000005E-2</v>
      </c>
      <c r="F8190">
        <v>3.1319910514541416E-2</v>
      </c>
      <c r="G8190" s="17" t="s">
        <v>3</v>
      </c>
      <c r="H8190" s="17" t="s">
        <v>105</v>
      </c>
      <c r="I8190" s="17" t="s">
        <v>38</v>
      </c>
      <c r="J8190" s="17" t="s">
        <v>144</v>
      </c>
      <c r="K8190" s="17">
        <f>IF(BASE_MARKET_DATA[[#This Row],[DATE]]=_xlfn.MAXIFS(A:A,H:H,BASE_MARKET_DATA[[#This Row],[LABEL]]),1,0)</f>
        <v>0</v>
      </c>
      <c r="L8190" s="17">
        <f>IF(BASE_MARKET_DATA[[#This Row],[VARP]]&gt;0,1,0)</f>
        <v>1</v>
      </c>
    </row>
    <row r="8191" spans="1:12">
      <c r="A8191" s="1">
        <v>43874</v>
      </c>
      <c r="B8191" s="17" t="s">
        <v>103</v>
      </c>
      <c r="C8191">
        <v>1.8260000000000001</v>
      </c>
      <c r="D8191">
        <v>1.8440000000000001</v>
      </c>
      <c r="E8191">
        <v>-1.8000000000000016E-2</v>
      </c>
      <c r="F8191">
        <v>-9.7613882863340651E-3</v>
      </c>
      <c r="G8191" s="17" t="s">
        <v>3</v>
      </c>
      <c r="H8191" s="17" t="s">
        <v>104</v>
      </c>
      <c r="I8191" s="17" t="s">
        <v>38</v>
      </c>
      <c r="J8191" s="17" t="s">
        <v>144</v>
      </c>
      <c r="K8191" s="17">
        <f>IF(BASE_MARKET_DATA[[#This Row],[DATE]]=_xlfn.MAXIFS(A:A,H:H,BASE_MARKET_DATA[[#This Row],[LABEL]]),1,0)</f>
        <v>0</v>
      </c>
      <c r="L8191" s="17">
        <f>IF(BASE_MARKET_DATA[[#This Row],[VARP]]&gt;0,1,0)</f>
        <v>0</v>
      </c>
    </row>
    <row r="8192" spans="1:12">
      <c r="A8192" s="1">
        <v>43874</v>
      </c>
      <c r="B8192" s="17" t="s">
        <v>103</v>
      </c>
      <c r="C8192">
        <v>1.8260000000000001</v>
      </c>
      <c r="D8192">
        <v>1.8440000000000001</v>
      </c>
      <c r="E8192">
        <v>-1.8000000000000016E-2</v>
      </c>
      <c r="F8192">
        <v>-9.7613882863340651E-3</v>
      </c>
      <c r="G8192" s="17" t="s">
        <v>3</v>
      </c>
      <c r="H8192" s="17" t="s">
        <v>105</v>
      </c>
      <c r="I8192" s="17" t="s">
        <v>38</v>
      </c>
      <c r="J8192" s="17" t="s">
        <v>144</v>
      </c>
      <c r="K8192" s="17">
        <f>IF(BASE_MARKET_DATA[[#This Row],[DATE]]=_xlfn.MAXIFS(A:A,H:H,BASE_MARKET_DATA[[#This Row],[LABEL]]),1,0)</f>
        <v>0</v>
      </c>
      <c r="L8192" s="17">
        <f>IF(BASE_MARKET_DATA[[#This Row],[VARP]]&gt;0,1,0)</f>
        <v>0</v>
      </c>
    </row>
    <row r="8193" spans="1:12">
      <c r="A8193" s="1">
        <v>43875</v>
      </c>
      <c r="B8193" s="17" t="s">
        <v>103</v>
      </c>
      <c r="C8193">
        <v>1.837</v>
      </c>
      <c r="D8193">
        <v>1.8260000000000001</v>
      </c>
      <c r="E8193">
        <v>1.0999999999999899E-2</v>
      </c>
      <c r="F8193">
        <v>6.0240963855421126E-3</v>
      </c>
      <c r="G8193" s="17" t="s">
        <v>3</v>
      </c>
      <c r="H8193" s="17" t="s">
        <v>104</v>
      </c>
      <c r="I8193" s="17" t="s">
        <v>38</v>
      </c>
      <c r="J8193" s="17" t="s">
        <v>144</v>
      </c>
      <c r="K8193" s="17">
        <f>IF(BASE_MARKET_DATA[[#This Row],[DATE]]=_xlfn.MAXIFS(A:A,H:H,BASE_MARKET_DATA[[#This Row],[LABEL]]),1,0)</f>
        <v>0</v>
      </c>
      <c r="L8193" s="17">
        <f>IF(BASE_MARKET_DATA[[#This Row],[VARP]]&gt;0,1,0)</f>
        <v>1</v>
      </c>
    </row>
    <row r="8194" spans="1:12">
      <c r="A8194" s="1">
        <v>43875</v>
      </c>
      <c r="B8194" s="17" t="s">
        <v>103</v>
      </c>
      <c r="C8194">
        <v>1.837</v>
      </c>
      <c r="D8194">
        <v>1.8260000000000001</v>
      </c>
      <c r="E8194">
        <v>1.0999999999999899E-2</v>
      </c>
      <c r="F8194">
        <v>6.0240963855421126E-3</v>
      </c>
      <c r="G8194" s="17" t="s">
        <v>3</v>
      </c>
      <c r="H8194" s="17" t="s">
        <v>105</v>
      </c>
      <c r="I8194" s="17" t="s">
        <v>38</v>
      </c>
      <c r="J8194" s="17" t="s">
        <v>144</v>
      </c>
      <c r="K8194" s="17">
        <f>IF(BASE_MARKET_DATA[[#This Row],[DATE]]=_xlfn.MAXIFS(A:A,H:H,BASE_MARKET_DATA[[#This Row],[LABEL]]),1,0)</f>
        <v>0</v>
      </c>
      <c r="L8194" s="17">
        <f>IF(BASE_MARKET_DATA[[#This Row],[VARP]]&gt;0,1,0)</f>
        <v>1</v>
      </c>
    </row>
    <row r="8195" spans="1:12">
      <c r="A8195" s="1">
        <v>43877</v>
      </c>
      <c r="B8195" s="17" t="s">
        <v>103</v>
      </c>
      <c r="C8195">
        <v>1.893</v>
      </c>
      <c r="D8195">
        <v>1.837</v>
      </c>
      <c r="E8195">
        <v>5.600000000000005E-2</v>
      </c>
      <c r="F8195">
        <v>3.0484485574305963E-2</v>
      </c>
      <c r="G8195" s="17" t="s">
        <v>3</v>
      </c>
      <c r="H8195" s="17" t="s">
        <v>104</v>
      </c>
      <c r="I8195" s="17" t="s">
        <v>38</v>
      </c>
      <c r="J8195" s="17" t="s">
        <v>144</v>
      </c>
      <c r="K8195" s="17">
        <f>IF(BASE_MARKET_DATA[[#This Row],[DATE]]=_xlfn.MAXIFS(A:A,H:H,BASE_MARKET_DATA[[#This Row],[LABEL]]),1,0)</f>
        <v>0</v>
      </c>
      <c r="L8195" s="17">
        <f>IF(BASE_MARKET_DATA[[#This Row],[VARP]]&gt;0,1,0)</f>
        <v>1</v>
      </c>
    </row>
    <row r="8196" spans="1:12">
      <c r="A8196" s="1">
        <v>43877</v>
      </c>
      <c r="B8196" s="17" t="s">
        <v>103</v>
      </c>
      <c r="C8196">
        <v>1.893</v>
      </c>
      <c r="D8196">
        <v>1.837</v>
      </c>
      <c r="E8196">
        <v>5.600000000000005E-2</v>
      </c>
      <c r="F8196">
        <v>3.0484485574305963E-2</v>
      </c>
      <c r="G8196" s="17" t="s">
        <v>3</v>
      </c>
      <c r="H8196" s="17" t="s">
        <v>105</v>
      </c>
      <c r="I8196" s="17" t="s">
        <v>38</v>
      </c>
      <c r="J8196" s="17" t="s">
        <v>144</v>
      </c>
      <c r="K8196" s="17">
        <f>IF(BASE_MARKET_DATA[[#This Row],[DATE]]=_xlfn.MAXIFS(A:A,H:H,BASE_MARKET_DATA[[#This Row],[LABEL]]),1,0)</f>
        <v>0</v>
      </c>
      <c r="L8196" s="17">
        <f>IF(BASE_MARKET_DATA[[#This Row],[VARP]]&gt;0,1,0)</f>
        <v>1</v>
      </c>
    </row>
    <row r="8197" spans="1:12">
      <c r="A8197" s="1">
        <v>43879</v>
      </c>
      <c r="B8197" s="17" t="s">
        <v>103</v>
      </c>
      <c r="C8197">
        <v>1.9810000000000001</v>
      </c>
      <c r="D8197">
        <v>1.893</v>
      </c>
      <c r="E8197">
        <v>8.8000000000000078E-2</v>
      </c>
      <c r="F8197">
        <v>4.6487057580560001E-2</v>
      </c>
      <c r="G8197" s="17" t="s">
        <v>3</v>
      </c>
      <c r="H8197" s="17" t="s">
        <v>104</v>
      </c>
      <c r="I8197" s="17" t="s">
        <v>38</v>
      </c>
      <c r="J8197" s="17" t="s">
        <v>144</v>
      </c>
      <c r="K8197" s="17">
        <f>IF(BASE_MARKET_DATA[[#This Row],[DATE]]=_xlfn.MAXIFS(A:A,H:H,BASE_MARKET_DATA[[#This Row],[LABEL]]),1,0)</f>
        <v>0</v>
      </c>
      <c r="L8197" s="17">
        <f>IF(BASE_MARKET_DATA[[#This Row],[VARP]]&gt;0,1,0)</f>
        <v>1</v>
      </c>
    </row>
    <row r="8198" spans="1:12">
      <c r="A8198" s="1">
        <v>43879</v>
      </c>
      <c r="B8198" s="17" t="s">
        <v>103</v>
      </c>
      <c r="C8198">
        <v>1.9810000000000001</v>
      </c>
      <c r="D8198">
        <v>1.893</v>
      </c>
      <c r="E8198">
        <v>8.8000000000000078E-2</v>
      </c>
      <c r="F8198">
        <v>4.6487057580560001E-2</v>
      </c>
      <c r="G8198" s="17" t="s">
        <v>3</v>
      </c>
      <c r="H8198" s="17" t="s">
        <v>105</v>
      </c>
      <c r="I8198" s="17" t="s">
        <v>38</v>
      </c>
      <c r="J8198" s="17" t="s">
        <v>144</v>
      </c>
      <c r="K8198" s="17">
        <f>IF(BASE_MARKET_DATA[[#This Row],[DATE]]=_xlfn.MAXIFS(A:A,H:H,BASE_MARKET_DATA[[#This Row],[LABEL]]),1,0)</f>
        <v>0</v>
      </c>
      <c r="L8198" s="17">
        <f>IF(BASE_MARKET_DATA[[#This Row],[VARP]]&gt;0,1,0)</f>
        <v>1</v>
      </c>
    </row>
    <row r="8199" spans="1:12">
      <c r="A8199" s="1">
        <v>43880</v>
      </c>
      <c r="B8199" s="17" t="s">
        <v>103</v>
      </c>
      <c r="C8199">
        <v>1.9550000000000001</v>
      </c>
      <c r="D8199">
        <v>1.9810000000000001</v>
      </c>
      <c r="E8199">
        <v>-2.6000000000000023E-2</v>
      </c>
      <c r="F8199">
        <v>-1.3124684502776386E-2</v>
      </c>
      <c r="G8199" s="17" t="s">
        <v>3</v>
      </c>
      <c r="H8199" s="17" t="s">
        <v>104</v>
      </c>
      <c r="I8199" s="17" t="s">
        <v>38</v>
      </c>
      <c r="J8199" s="17" t="s">
        <v>144</v>
      </c>
      <c r="K8199" s="17">
        <f>IF(BASE_MARKET_DATA[[#This Row],[DATE]]=_xlfn.MAXIFS(A:A,H:H,BASE_MARKET_DATA[[#This Row],[LABEL]]),1,0)</f>
        <v>0</v>
      </c>
      <c r="L8199" s="17">
        <f>IF(BASE_MARKET_DATA[[#This Row],[VARP]]&gt;0,1,0)</f>
        <v>0</v>
      </c>
    </row>
    <row r="8200" spans="1:12">
      <c r="A8200" s="1">
        <v>43880</v>
      </c>
      <c r="B8200" s="17" t="s">
        <v>103</v>
      </c>
      <c r="C8200">
        <v>1.9550000000000001</v>
      </c>
      <c r="D8200">
        <v>1.9810000000000001</v>
      </c>
      <c r="E8200">
        <v>-2.6000000000000023E-2</v>
      </c>
      <c r="F8200">
        <v>-1.3124684502776386E-2</v>
      </c>
      <c r="G8200" s="17" t="s">
        <v>3</v>
      </c>
      <c r="H8200" s="17" t="s">
        <v>105</v>
      </c>
      <c r="I8200" s="17" t="s">
        <v>38</v>
      </c>
      <c r="J8200" s="17" t="s">
        <v>144</v>
      </c>
      <c r="K8200" s="17">
        <f>IF(BASE_MARKET_DATA[[#This Row],[DATE]]=_xlfn.MAXIFS(A:A,H:H,BASE_MARKET_DATA[[#This Row],[LABEL]]),1,0)</f>
        <v>0</v>
      </c>
      <c r="L8200" s="17">
        <f>IF(BASE_MARKET_DATA[[#This Row],[VARP]]&gt;0,1,0)</f>
        <v>0</v>
      </c>
    </row>
    <row r="8201" spans="1:12">
      <c r="A8201" s="1">
        <v>43881</v>
      </c>
      <c r="B8201" s="17" t="s">
        <v>103</v>
      </c>
      <c r="C8201">
        <v>1.92</v>
      </c>
      <c r="D8201">
        <v>1.9550000000000001</v>
      </c>
      <c r="E8201">
        <v>-3.5000000000000142E-2</v>
      </c>
      <c r="F8201">
        <v>-1.7902813299232809E-2</v>
      </c>
      <c r="G8201" s="17" t="s">
        <v>3</v>
      </c>
      <c r="H8201" s="17" t="s">
        <v>104</v>
      </c>
      <c r="I8201" s="17" t="s">
        <v>38</v>
      </c>
      <c r="J8201" s="17" t="s">
        <v>144</v>
      </c>
      <c r="K8201" s="17">
        <f>IF(BASE_MARKET_DATA[[#This Row],[DATE]]=_xlfn.MAXIFS(A:A,H:H,BASE_MARKET_DATA[[#This Row],[LABEL]]),1,0)</f>
        <v>0</v>
      </c>
      <c r="L8201" s="17">
        <f>IF(BASE_MARKET_DATA[[#This Row],[VARP]]&gt;0,1,0)</f>
        <v>0</v>
      </c>
    </row>
    <row r="8202" spans="1:12">
      <c r="A8202" s="1">
        <v>43881</v>
      </c>
      <c r="B8202" s="17" t="s">
        <v>103</v>
      </c>
      <c r="C8202">
        <v>1.92</v>
      </c>
      <c r="D8202">
        <v>1.9550000000000001</v>
      </c>
      <c r="E8202">
        <v>-3.5000000000000142E-2</v>
      </c>
      <c r="F8202">
        <v>-1.7902813299232809E-2</v>
      </c>
      <c r="G8202" s="17" t="s">
        <v>3</v>
      </c>
      <c r="H8202" s="17" t="s">
        <v>105</v>
      </c>
      <c r="I8202" s="17" t="s">
        <v>38</v>
      </c>
      <c r="J8202" s="17" t="s">
        <v>144</v>
      </c>
      <c r="K8202" s="17">
        <f>IF(BASE_MARKET_DATA[[#This Row],[DATE]]=_xlfn.MAXIFS(A:A,H:H,BASE_MARKET_DATA[[#This Row],[LABEL]]),1,0)</f>
        <v>0</v>
      </c>
      <c r="L8202" s="17">
        <f>IF(BASE_MARKET_DATA[[#This Row],[VARP]]&gt;0,1,0)</f>
        <v>0</v>
      </c>
    </row>
    <row r="8203" spans="1:12">
      <c r="A8203" s="1">
        <v>43882</v>
      </c>
      <c r="B8203" s="17" t="s">
        <v>103</v>
      </c>
      <c r="C8203">
        <v>1.905</v>
      </c>
      <c r="D8203">
        <v>1.92</v>
      </c>
      <c r="E8203">
        <v>-1.4999999999999902E-2</v>
      </c>
      <c r="F8203">
        <v>-7.8124999999999497E-3</v>
      </c>
      <c r="G8203" s="17" t="s">
        <v>3</v>
      </c>
      <c r="H8203" s="17" t="s">
        <v>104</v>
      </c>
      <c r="I8203" s="17" t="s">
        <v>38</v>
      </c>
      <c r="J8203" s="17" t="s">
        <v>144</v>
      </c>
      <c r="K8203" s="17">
        <f>IF(BASE_MARKET_DATA[[#This Row],[DATE]]=_xlfn.MAXIFS(A:A,H:H,BASE_MARKET_DATA[[#This Row],[LABEL]]),1,0)</f>
        <v>0</v>
      </c>
      <c r="L8203" s="17">
        <f>IF(BASE_MARKET_DATA[[#This Row],[VARP]]&gt;0,1,0)</f>
        <v>0</v>
      </c>
    </row>
    <row r="8204" spans="1:12">
      <c r="A8204" s="1">
        <v>43882</v>
      </c>
      <c r="B8204" s="17" t="s">
        <v>103</v>
      </c>
      <c r="C8204">
        <v>1.905</v>
      </c>
      <c r="D8204">
        <v>1.92</v>
      </c>
      <c r="E8204">
        <v>-1.4999999999999902E-2</v>
      </c>
      <c r="F8204">
        <v>-7.8124999999999497E-3</v>
      </c>
      <c r="G8204" s="17" t="s">
        <v>3</v>
      </c>
      <c r="H8204" s="17" t="s">
        <v>105</v>
      </c>
      <c r="I8204" s="17" t="s">
        <v>38</v>
      </c>
      <c r="J8204" s="17" t="s">
        <v>144</v>
      </c>
      <c r="K8204" s="17">
        <f>IF(BASE_MARKET_DATA[[#This Row],[DATE]]=_xlfn.MAXIFS(A:A,H:H,BASE_MARKET_DATA[[#This Row],[LABEL]]),1,0)</f>
        <v>0</v>
      </c>
      <c r="L8204" s="17">
        <f>IF(BASE_MARKET_DATA[[#This Row],[VARP]]&gt;0,1,0)</f>
        <v>0</v>
      </c>
    </row>
    <row r="8205" spans="1:12">
      <c r="A8205" s="1">
        <v>43884</v>
      </c>
      <c r="B8205" s="17" t="s">
        <v>103</v>
      </c>
      <c r="C8205">
        <v>1.8779999999999999</v>
      </c>
      <c r="D8205">
        <v>1.905</v>
      </c>
      <c r="E8205">
        <v>-2.7000000000000135E-2</v>
      </c>
      <c r="F8205">
        <v>-1.4173228346456764E-2</v>
      </c>
      <c r="G8205" s="17" t="s">
        <v>3</v>
      </c>
      <c r="H8205" s="17" t="s">
        <v>104</v>
      </c>
      <c r="I8205" s="17" t="s">
        <v>38</v>
      </c>
      <c r="J8205" s="17" t="s">
        <v>144</v>
      </c>
      <c r="K8205" s="17">
        <f>IF(BASE_MARKET_DATA[[#This Row],[DATE]]=_xlfn.MAXIFS(A:A,H:H,BASE_MARKET_DATA[[#This Row],[LABEL]]),1,0)</f>
        <v>0</v>
      </c>
      <c r="L8205" s="17">
        <f>IF(BASE_MARKET_DATA[[#This Row],[VARP]]&gt;0,1,0)</f>
        <v>0</v>
      </c>
    </row>
    <row r="8206" spans="1:12">
      <c r="A8206" s="1">
        <v>43884</v>
      </c>
      <c r="B8206" s="17" t="s">
        <v>103</v>
      </c>
      <c r="C8206">
        <v>1.8779999999999999</v>
      </c>
      <c r="D8206">
        <v>1.905</v>
      </c>
      <c r="E8206">
        <v>-2.7000000000000135E-2</v>
      </c>
      <c r="F8206">
        <v>-1.4173228346456764E-2</v>
      </c>
      <c r="G8206" s="17" t="s">
        <v>3</v>
      </c>
      <c r="H8206" s="17" t="s">
        <v>105</v>
      </c>
      <c r="I8206" s="17" t="s">
        <v>38</v>
      </c>
      <c r="J8206" s="17" t="s">
        <v>144</v>
      </c>
      <c r="K8206" s="17">
        <f>IF(BASE_MARKET_DATA[[#This Row],[DATE]]=_xlfn.MAXIFS(A:A,H:H,BASE_MARKET_DATA[[#This Row],[LABEL]]),1,0)</f>
        <v>0</v>
      </c>
      <c r="L8206" s="17">
        <f>IF(BASE_MARKET_DATA[[#This Row],[VARP]]&gt;0,1,0)</f>
        <v>0</v>
      </c>
    </row>
    <row r="8207" spans="1:12">
      <c r="A8207" s="1">
        <v>43885</v>
      </c>
      <c r="B8207" s="17" t="s">
        <v>103</v>
      </c>
      <c r="C8207">
        <v>1.827</v>
      </c>
      <c r="D8207">
        <v>1.8779999999999999</v>
      </c>
      <c r="E8207">
        <v>-5.0999999999999934E-2</v>
      </c>
      <c r="F8207">
        <v>-2.7156549520766741E-2</v>
      </c>
      <c r="G8207" s="17" t="s">
        <v>3</v>
      </c>
      <c r="H8207" s="17" t="s">
        <v>104</v>
      </c>
      <c r="I8207" s="17" t="s">
        <v>38</v>
      </c>
      <c r="J8207" s="17" t="s">
        <v>144</v>
      </c>
      <c r="K8207" s="17">
        <f>IF(BASE_MARKET_DATA[[#This Row],[DATE]]=_xlfn.MAXIFS(A:A,H:H,BASE_MARKET_DATA[[#This Row],[LABEL]]),1,0)</f>
        <v>0</v>
      </c>
      <c r="L8207" s="17">
        <f>IF(BASE_MARKET_DATA[[#This Row],[VARP]]&gt;0,1,0)</f>
        <v>0</v>
      </c>
    </row>
    <row r="8208" spans="1:12">
      <c r="A8208" s="1">
        <v>43885</v>
      </c>
      <c r="B8208" s="17" t="s">
        <v>103</v>
      </c>
      <c r="C8208">
        <v>1.827</v>
      </c>
      <c r="D8208">
        <v>1.8779999999999999</v>
      </c>
      <c r="E8208">
        <v>-5.0999999999999934E-2</v>
      </c>
      <c r="F8208">
        <v>-2.7156549520766741E-2</v>
      </c>
      <c r="G8208" s="17" t="s">
        <v>3</v>
      </c>
      <c r="H8208" s="17" t="s">
        <v>105</v>
      </c>
      <c r="I8208" s="17" t="s">
        <v>38</v>
      </c>
      <c r="J8208" s="17" t="s">
        <v>144</v>
      </c>
      <c r="K8208" s="17">
        <f>IF(BASE_MARKET_DATA[[#This Row],[DATE]]=_xlfn.MAXIFS(A:A,H:H,BASE_MARKET_DATA[[#This Row],[LABEL]]),1,0)</f>
        <v>0</v>
      </c>
      <c r="L8208" s="17">
        <f>IF(BASE_MARKET_DATA[[#This Row],[VARP]]&gt;0,1,0)</f>
        <v>0</v>
      </c>
    </row>
    <row r="8209" spans="1:12">
      <c r="A8209" s="1">
        <v>43886</v>
      </c>
      <c r="B8209" s="17" t="s">
        <v>103</v>
      </c>
      <c r="C8209">
        <v>1.847</v>
      </c>
      <c r="D8209">
        <v>1.827</v>
      </c>
      <c r="E8209">
        <v>2.0000000000000018E-2</v>
      </c>
      <c r="F8209">
        <v>1.0946907498631647E-2</v>
      </c>
      <c r="G8209" s="17" t="s">
        <v>3</v>
      </c>
      <c r="H8209" s="17" t="s">
        <v>104</v>
      </c>
      <c r="I8209" s="17" t="s">
        <v>38</v>
      </c>
      <c r="J8209" s="17" t="s">
        <v>144</v>
      </c>
      <c r="K8209" s="17">
        <f>IF(BASE_MARKET_DATA[[#This Row],[DATE]]=_xlfn.MAXIFS(A:A,H:H,BASE_MARKET_DATA[[#This Row],[LABEL]]),1,0)</f>
        <v>0</v>
      </c>
      <c r="L8209" s="17">
        <f>IF(BASE_MARKET_DATA[[#This Row],[VARP]]&gt;0,1,0)</f>
        <v>1</v>
      </c>
    </row>
    <row r="8210" spans="1:12">
      <c r="A8210" s="1">
        <v>43886</v>
      </c>
      <c r="B8210" s="17" t="s">
        <v>103</v>
      </c>
      <c r="C8210">
        <v>1.847</v>
      </c>
      <c r="D8210">
        <v>1.827</v>
      </c>
      <c r="E8210">
        <v>2.0000000000000018E-2</v>
      </c>
      <c r="F8210">
        <v>1.0946907498631647E-2</v>
      </c>
      <c r="G8210" s="17" t="s">
        <v>3</v>
      </c>
      <c r="H8210" s="17" t="s">
        <v>105</v>
      </c>
      <c r="I8210" s="17" t="s">
        <v>38</v>
      </c>
      <c r="J8210" s="17" t="s">
        <v>144</v>
      </c>
      <c r="K8210" s="17">
        <f>IF(BASE_MARKET_DATA[[#This Row],[DATE]]=_xlfn.MAXIFS(A:A,H:H,BASE_MARKET_DATA[[#This Row],[LABEL]]),1,0)</f>
        <v>0</v>
      </c>
      <c r="L8210" s="17">
        <f>IF(BASE_MARKET_DATA[[#This Row],[VARP]]&gt;0,1,0)</f>
        <v>1</v>
      </c>
    </row>
    <row r="8211" spans="1:12">
      <c r="A8211" s="1">
        <v>43887</v>
      </c>
      <c r="B8211" s="17" t="s">
        <v>103</v>
      </c>
      <c r="C8211">
        <v>1.821</v>
      </c>
      <c r="D8211">
        <v>1.847</v>
      </c>
      <c r="E8211">
        <v>-2.6000000000000023E-2</v>
      </c>
      <c r="F8211">
        <v>-1.4076881429344896E-2</v>
      </c>
      <c r="G8211" s="17" t="s">
        <v>3</v>
      </c>
      <c r="H8211" s="17" t="s">
        <v>104</v>
      </c>
      <c r="I8211" s="17" t="s">
        <v>38</v>
      </c>
      <c r="J8211" s="17" t="s">
        <v>144</v>
      </c>
      <c r="K8211" s="17">
        <f>IF(BASE_MARKET_DATA[[#This Row],[DATE]]=_xlfn.MAXIFS(A:A,H:H,BASE_MARKET_DATA[[#This Row],[LABEL]]),1,0)</f>
        <v>0</v>
      </c>
      <c r="L8211" s="17">
        <f>IF(BASE_MARKET_DATA[[#This Row],[VARP]]&gt;0,1,0)</f>
        <v>0</v>
      </c>
    </row>
    <row r="8212" spans="1:12">
      <c r="A8212" s="1">
        <v>43887</v>
      </c>
      <c r="B8212" s="17" t="s">
        <v>103</v>
      </c>
      <c r="C8212">
        <v>1.821</v>
      </c>
      <c r="D8212">
        <v>1.847</v>
      </c>
      <c r="E8212">
        <v>-2.6000000000000023E-2</v>
      </c>
      <c r="F8212">
        <v>-1.4076881429344896E-2</v>
      </c>
      <c r="G8212" s="17" t="s">
        <v>3</v>
      </c>
      <c r="H8212" s="17" t="s">
        <v>105</v>
      </c>
      <c r="I8212" s="17" t="s">
        <v>38</v>
      </c>
      <c r="J8212" s="17" t="s">
        <v>144</v>
      </c>
      <c r="K8212" s="17">
        <f>IF(BASE_MARKET_DATA[[#This Row],[DATE]]=_xlfn.MAXIFS(A:A,H:H,BASE_MARKET_DATA[[#This Row],[LABEL]]),1,0)</f>
        <v>0</v>
      </c>
      <c r="L8212" s="17">
        <f>IF(BASE_MARKET_DATA[[#This Row],[VARP]]&gt;0,1,0)</f>
        <v>0</v>
      </c>
    </row>
    <row r="8213" spans="1:12">
      <c r="A8213" s="1">
        <v>43888</v>
      </c>
      <c r="B8213" s="17" t="s">
        <v>103</v>
      </c>
      <c r="C8213">
        <v>1.752</v>
      </c>
      <c r="D8213">
        <v>1.821</v>
      </c>
      <c r="E8213">
        <v>-6.899999999999995E-2</v>
      </c>
      <c r="F8213">
        <v>-3.7891268533772629E-2</v>
      </c>
      <c r="G8213" s="17" t="s">
        <v>3</v>
      </c>
      <c r="H8213" s="17" t="s">
        <v>104</v>
      </c>
      <c r="I8213" s="17" t="s">
        <v>38</v>
      </c>
      <c r="J8213" s="17" t="s">
        <v>144</v>
      </c>
      <c r="K8213" s="17">
        <f>IF(BASE_MARKET_DATA[[#This Row],[DATE]]=_xlfn.MAXIFS(A:A,H:H,BASE_MARKET_DATA[[#This Row],[LABEL]]),1,0)</f>
        <v>0</v>
      </c>
      <c r="L8213" s="17">
        <f>IF(BASE_MARKET_DATA[[#This Row],[VARP]]&gt;0,1,0)</f>
        <v>0</v>
      </c>
    </row>
    <row r="8214" spans="1:12">
      <c r="A8214" s="1">
        <v>43888</v>
      </c>
      <c r="B8214" s="17" t="s">
        <v>103</v>
      </c>
      <c r="C8214">
        <v>1.752</v>
      </c>
      <c r="D8214">
        <v>1.821</v>
      </c>
      <c r="E8214">
        <v>-6.899999999999995E-2</v>
      </c>
      <c r="F8214">
        <v>-3.7891268533772629E-2</v>
      </c>
      <c r="G8214" s="17" t="s">
        <v>3</v>
      </c>
      <c r="H8214" s="17" t="s">
        <v>105</v>
      </c>
      <c r="I8214" s="17" t="s">
        <v>38</v>
      </c>
      <c r="J8214" s="17" t="s">
        <v>144</v>
      </c>
      <c r="K8214" s="17">
        <f>IF(BASE_MARKET_DATA[[#This Row],[DATE]]=_xlfn.MAXIFS(A:A,H:H,BASE_MARKET_DATA[[#This Row],[LABEL]]),1,0)</f>
        <v>0</v>
      </c>
      <c r="L8214" s="17">
        <f>IF(BASE_MARKET_DATA[[#This Row],[VARP]]&gt;0,1,0)</f>
        <v>0</v>
      </c>
    </row>
    <row r="8215" spans="1:12">
      <c r="A8215" s="1">
        <v>43889</v>
      </c>
      <c r="B8215" s="17" t="s">
        <v>103</v>
      </c>
      <c r="C8215">
        <v>1.6839999999999999</v>
      </c>
      <c r="D8215">
        <v>1.752</v>
      </c>
      <c r="E8215">
        <v>-6.800000000000006E-2</v>
      </c>
      <c r="F8215">
        <v>-3.8812785388127886E-2</v>
      </c>
      <c r="G8215" s="17" t="s">
        <v>3</v>
      </c>
      <c r="H8215" s="17" t="s">
        <v>104</v>
      </c>
      <c r="I8215" s="17" t="s">
        <v>38</v>
      </c>
      <c r="J8215" s="17" t="s">
        <v>144</v>
      </c>
      <c r="K8215" s="17">
        <f>IF(BASE_MARKET_DATA[[#This Row],[DATE]]=_xlfn.MAXIFS(A:A,H:H,BASE_MARKET_DATA[[#This Row],[LABEL]]),1,0)</f>
        <v>0</v>
      </c>
      <c r="L8215" s="17">
        <f>IF(BASE_MARKET_DATA[[#This Row],[VARP]]&gt;0,1,0)</f>
        <v>0</v>
      </c>
    </row>
    <row r="8216" spans="1:12">
      <c r="A8216" s="1">
        <v>43889</v>
      </c>
      <c r="B8216" s="17" t="s">
        <v>103</v>
      </c>
      <c r="C8216">
        <v>1.6839999999999999</v>
      </c>
      <c r="D8216">
        <v>1.752</v>
      </c>
      <c r="E8216">
        <v>-6.800000000000006E-2</v>
      </c>
      <c r="F8216">
        <v>-3.8812785388127886E-2</v>
      </c>
      <c r="G8216" s="17" t="s">
        <v>3</v>
      </c>
      <c r="H8216" s="17" t="s">
        <v>105</v>
      </c>
      <c r="I8216" s="17" t="s">
        <v>38</v>
      </c>
      <c r="J8216" s="17" t="s">
        <v>144</v>
      </c>
      <c r="K8216" s="17">
        <f>IF(BASE_MARKET_DATA[[#This Row],[DATE]]=_xlfn.MAXIFS(A:A,H:H,BASE_MARKET_DATA[[#This Row],[LABEL]]),1,0)</f>
        <v>0</v>
      </c>
      <c r="L8216" s="17">
        <f>IF(BASE_MARKET_DATA[[#This Row],[VARP]]&gt;0,1,0)</f>
        <v>0</v>
      </c>
    </row>
    <row r="8217" spans="1:12">
      <c r="A8217" s="1">
        <v>43891</v>
      </c>
      <c r="B8217" s="17" t="s">
        <v>103</v>
      </c>
      <c r="C8217">
        <v>1.69</v>
      </c>
      <c r="D8217">
        <v>1.6839999999999999</v>
      </c>
      <c r="E8217">
        <v>6.0000000000000053E-3</v>
      </c>
      <c r="F8217">
        <v>3.5629453681710246E-3</v>
      </c>
      <c r="G8217" s="17" t="s">
        <v>3</v>
      </c>
      <c r="H8217" s="17" t="s">
        <v>104</v>
      </c>
      <c r="I8217" s="17" t="s">
        <v>38</v>
      </c>
      <c r="J8217" s="17" t="s">
        <v>144</v>
      </c>
      <c r="K8217" s="17">
        <f>IF(BASE_MARKET_DATA[[#This Row],[DATE]]=_xlfn.MAXIFS(A:A,H:H,BASE_MARKET_DATA[[#This Row],[LABEL]]),1,0)</f>
        <v>0</v>
      </c>
      <c r="L8217" s="17">
        <f>IF(BASE_MARKET_DATA[[#This Row],[VARP]]&gt;0,1,0)</f>
        <v>1</v>
      </c>
    </row>
    <row r="8218" spans="1:12">
      <c r="A8218" s="1">
        <v>43891</v>
      </c>
      <c r="B8218" s="17" t="s">
        <v>103</v>
      </c>
      <c r="C8218">
        <v>1.69</v>
      </c>
      <c r="D8218">
        <v>1.6839999999999999</v>
      </c>
      <c r="E8218">
        <v>6.0000000000000053E-3</v>
      </c>
      <c r="F8218">
        <v>3.5629453681710246E-3</v>
      </c>
      <c r="G8218" s="17" t="s">
        <v>3</v>
      </c>
      <c r="H8218" s="17" t="s">
        <v>105</v>
      </c>
      <c r="I8218" s="17" t="s">
        <v>38</v>
      </c>
      <c r="J8218" s="17" t="s">
        <v>144</v>
      </c>
      <c r="K8218" s="17">
        <f>IF(BASE_MARKET_DATA[[#This Row],[DATE]]=_xlfn.MAXIFS(A:A,H:H,BASE_MARKET_DATA[[#This Row],[LABEL]]),1,0)</f>
        <v>0</v>
      </c>
      <c r="L8218" s="17">
        <f>IF(BASE_MARKET_DATA[[#This Row],[VARP]]&gt;0,1,0)</f>
        <v>1</v>
      </c>
    </row>
    <row r="8219" spans="1:12">
      <c r="A8219" s="1">
        <v>43892</v>
      </c>
      <c r="B8219" s="17" t="s">
        <v>103</v>
      </c>
      <c r="C8219">
        <v>1.756</v>
      </c>
      <c r="D8219">
        <v>1.69</v>
      </c>
      <c r="E8219">
        <v>6.6000000000000059E-2</v>
      </c>
      <c r="F8219">
        <v>3.9053254437869861E-2</v>
      </c>
      <c r="G8219" s="17" t="s">
        <v>3</v>
      </c>
      <c r="H8219" s="17" t="s">
        <v>104</v>
      </c>
      <c r="I8219" s="17" t="s">
        <v>38</v>
      </c>
      <c r="J8219" s="17" t="s">
        <v>144</v>
      </c>
      <c r="K8219" s="17">
        <f>IF(BASE_MARKET_DATA[[#This Row],[DATE]]=_xlfn.MAXIFS(A:A,H:H,BASE_MARKET_DATA[[#This Row],[LABEL]]),1,0)</f>
        <v>0</v>
      </c>
      <c r="L8219" s="17">
        <f>IF(BASE_MARKET_DATA[[#This Row],[VARP]]&gt;0,1,0)</f>
        <v>1</v>
      </c>
    </row>
    <row r="8220" spans="1:12">
      <c r="A8220" s="1">
        <v>43892</v>
      </c>
      <c r="B8220" s="17" t="s">
        <v>103</v>
      </c>
      <c r="C8220">
        <v>1.756</v>
      </c>
      <c r="D8220">
        <v>1.69</v>
      </c>
      <c r="E8220">
        <v>6.6000000000000059E-2</v>
      </c>
      <c r="F8220">
        <v>3.9053254437869861E-2</v>
      </c>
      <c r="G8220" s="17" t="s">
        <v>3</v>
      </c>
      <c r="H8220" s="17" t="s">
        <v>105</v>
      </c>
      <c r="I8220" s="17" t="s">
        <v>38</v>
      </c>
      <c r="J8220" s="17" t="s">
        <v>144</v>
      </c>
      <c r="K8220" s="17">
        <f>IF(BASE_MARKET_DATA[[#This Row],[DATE]]=_xlfn.MAXIFS(A:A,H:H,BASE_MARKET_DATA[[#This Row],[LABEL]]),1,0)</f>
        <v>0</v>
      </c>
      <c r="L8220" s="17">
        <f>IF(BASE_MARKET_DATA[[#This Row],[VARP]]&gt;0,1,0)</f>
        <v>1</v>
      </c>
    </row>
    <row r="8221" spans="1:12">
      <c r="A8221" s="1">
        <v>43893</v>
      </c>
      <c r="B8221" s="17" t="s">
        <v>103</v>
      </c>
      <c r="C8221">
        <v>1.8</v>
      </c>
      <c r="D8221">
        <v>1.756</v>
      </c>
      <c r="E8221">
        <v>4.4000000000000039E-2</v>
      </c>
      <c r="F8221">
        <v>2.5056947608200479E-2</v>
      </c>
      <c r="G8221" s="17" t="s">
        <v>3</v>
      </c>
      <c r="H8221" s="17" t="s">
        <v>104</v>
      </c>
      <c r="I8221" s="17" t="s">
        <v>38</v>
      </c>
      <c r="J8221" s="17" t="s">
        <v>144</v>
      </c>
      <c r="K8221" s="17">
        <f>IF(BASE_MARKET_DATA[[#This Row],[DATE]]=_xlfn.MAXIFS(A:A,H:H,BASE_MARKET_DATA[[#This Row],[LABEL]]),1,0)</f>
        <v>0</v>
      </c>
      <c r="L8221" s="17">
        <f>IF(BASE_MARKET_DATA[[#This Row],[VARP]]&gt;0,1,0)</f>
        <v>1</v>
      </c>
    </row>
    <row r="8222" spans="1:12">
      <c r="A8222" s="1">
        <v>43893</v>
      </c>
      <c r="B8222" s="17" t="s">
        <v>103</v>
      </c>
      <c r="C8222">
        <v>1.8</v>
      </c>
      <c r="D8222">
        <v>1.756</v>
      </c>
      <c r="E8222">
        <v>4.4000000000000039E-2</v>
      </c>
      <c r="F8222">
        <v>2.5056947608200479E-2</v>
      </c>
      <c r="G8222" s="17" t="s">
        <v>3</v>
      </c>
      <c r="H8222" s="17" t="s">
        <v>105</v>
      </c>
      <c r="I8222" s="17" t="s">
        <v>38</v>
      </c>
      <c r="J8222" s="17" t="s">
        <v>144</v>
      </c>
      <c r="K8222" s="17">
        <f>IF(BASE_MARKET_DATA[[#This Row],[DATE]]=_xlfn.MAXIFS(A:A,H:H,BASE_MARKET_DATA[[#This Row],[LABEL]]),1,0)</f>
        <v>0</v>
      </c>
      <c r="L8222" s="17">
        <f>IF(BASE_MARKET_DATA[[#This Row],[VARP]]&gt;0,1,0)</f>
        <v>1</v>
      </c>
    </row>
    <row r="8223" spans="1:12">
      <c r="A8223" s="1">
        <v>43894</v>
      </c>
      <c r="B8223" s="17" t="s">
        <v>103</v>
      </c>
      <c r="C8223">
        <v>1.827</v>
      </c>
      <c r="D8223">
        <v>1.8</v>
      </c>
      <c r="E8223">
        <v>2.6999999999999913E-2</v>
      </c>
      <c r="F8223">
        <v>1.4999999999999951E-2</v>
      </c>
      <c r="G8223" s="17" t="s">
        <v>3</v>
      </c>
      <c r="H8223" s="17" t="s">
        <v>104</v>
      </c>
      <c r="I8223" s="17" t="s">
        <v>38</v>
      </c>
      <c r="J8223" s="17" t="s">
        <v>144</v>
      </c>
      <c r="K8223" s="17">
        <f>IF(BASE_MARKET_DATA[[#This Row],[DATE]]=_xlfn.MAXIFS(A:A,H:H,BASE_MARKET_DATA[[#This Row],[LABEL]]),1,0)</f>
        <v>0</v>
      </c>
      <c r="L8223" s="17">
        <f>IF(BASE_MARKET_DATA[[#This Row],[VARP]]&gt;0,1,0)</f>
        <v>1</v>
      </c>
    </row>
    <row r="8224" spans="1:12">
      <c r="A8224" s="1">
        <v>43894</v>
      </c>
      <c r="B8224" s="17" t="s">
        <v>103</v>
      </c>
      <c r="C8224">
        <v>1.827</v>
      </c>
      <c r="D8224">
        <v>1.8</v>
      </c>
      <c r="E8224">
        <v>2.6999999999999913E-2</v>
      </c>
      <c r="F8224">
        <v>1.4999999999999951E-2</v>
      </c>
      <c r="G8224" s="17" t="s">
        <v>3</v>
      </c>
      <c r="H8224" s="17" t="s">
        <v>105</v>
      </c>
      <c r="I8224" s="17" t="s">
        <v>38</v>
      </c>
      <c r="J8224" s="17" t="s">
        <v>144</v>
      </c>
      <c r="K8224" s="17">
        <f>IF(BASE_MARKET_DATA[[#This Row],[DATE]]=_xlfn.MAXIFS(A:A,H:H,BASE_MARKET_DATA[[#This Row],[LABEL]]),1,0)</f>
        <v>0</v>
      </c>
      <c r="L8224" s="17">
        <f>IF(BASE_MARKET_DATA[[#This Row],[VARP]]&gt;0,1,0)</f>
        <v>1</v>
      </c>
    </row>
    <row r="8225" spans="1:12">
      <c r="A8225" s="1">
        <v>43895</v>
      </c>
      <c r="B8225" s="17" t="s">
        <v>103</v>
      </c>
      <c r="C8225">
        <v>1.772</v>
      </c>
      <c r="D8225">
        <v>1.827</v>
      </c>
      <c r="E8225">
        <v>-5.4999999999999938E-2</v>
      </c>
      <c r="F8225">
        <v>-3.0103995621236966E-2</v>
      </c>
      <c r="G8225" s="17" t="s">
        <v>3</v>
      </c>
      <c r="H8225" s="17" t="s">
        <v>104</v>
      </c>
      <c r="I8225" s="17" t="s">
        <v>38</v>
      </c>
      <c r="J8225" s="17" t="s">
        <v>144</v>
      </c>
      <c r="K8225" s="17">
        <f>IF(BASE_MARKET_DATA[[#This Row],[DATE]]=_xlfn.MAXIFS(A:A,H:H,BASE_MARKET_DATA[[#This Row],[LABEL]]),1,0)</f>
        <v>0</v>
      </c>
      <c r="L8225" s="17">
        <f>IF(BASE_MARKET_DATA[[#This Row],[VARP]]&gt;0,1,0)</f>
        <v>0</v>
      </c>
    </row>
    <row r="8226" spans="1:12">
      <c r="A8226" s="1">
        <v>43895</v>
      </c>
      <c r="B8226" s="17" t="s">
        <v>103</v>
      </c>
      <c r="C8226">
        <v>1.772</v>
      </c>
      <c r="D8226">
        <v>1.827</v>
      </c>
      <c r="E8226">
        <v>-5.4999999999999938E-2</v>
      </c>
      <c r="F8226">
        <v>-3.0103995621236966E-2</v>
      </c>
      <c r="G8226" s="17" t="s">
        <v>3</v>
      </c>
      <c r="H8226" s="17" t="s">
        <v>105</v>
      </c>
      <c r="I8226" s="17" t="s">
        <v>38</v>
      </c>
      <c r="J8226" s="17" t="s">
        <v>144</v>
      </c>
      <c r="K8226" s="17">
        <f>IF(BASE_MARKET_DATA[[#This Row],[DATE]]=_xlfn.MAXIFS(A:A,H:H,BASE_MARKET_DATA[[#This Row],[LABEL]]),1,0)</f>
        <v>0</v>
      </c>
      <c r="L8226" s="17">
        <f>IF(BASE_MARKET_DATA[[#This Row],[VARP]]&gt;0,1,0)</f>
        <v>0</v>
      </c>
    </row>
    <row r="8227" spans="1:12">
      <c r="A8227" s="1">
        <v>43896</v>
      </c>
      <c r="B8227" s="17" t="s">
        <v>103</v>
      </c>
      <c r="C8227">
        <v>1.708</v>
      </c>
      <c r="D8227">
        <v>1.772</v>
      </c>
      <c r="E8227">
        <v>-6.4000000000000057E-2</v>
      </c>
      <c r="F8227">
        <v>-3.6117381489842018E-2</v>
      </c>
      <c r="G8227" s="17" t="s">
        <v>3</v>
      </c>
      <c r="H8227" s="17" t="s">
        <v>104</v>
      </c>
      <c r="I8227" s="17" t="s">
        <v>38</v>
      </c>
      <c r="J8227" s="17" t="s">
        <v>144</v>
      </c>
      <c r="K8227" s="17">
        <f>IF(BASE_MARKET_DATA[[#This Row],[DATE]]=_xlfn.MAXIFS(A:A,H:H,BASE_MARKET_DATA[[#This Row],[LABEL]]),1,0)</f>
        <v>0</v>
      </c>
      <c r="L8227" s="17">
        <f>IF(BASE_MARKET_DATA[[#This Row],[VARP]]&gt;0,1,0)</f>
        <v>0</v>
      </c>
    </row>
    <row r="8228" spans="1:12">
      <c r="A8228" s="1">
        <v>43896</v>
      </c>
      <c r="B8228" s="17" t="s">
        <v>103</v>
      </c>
      <c r="C8228">
        <v>1.708</v>
      </c>
      <c r="D8228">
        <v>1.772</v>
      </c>
      <c r="E8228">
        <v>-6.4000000000000057E-2</v>
      </c>
      <c r="F8228">
        <v>-3.6117381489842018E-2</v>
      </c>
      <c r="G8228" s="17" t="s">
        <v>3</v>
      </c>
      <c r="H8228" s="17" t="s">
        <v>105</v>
      </c>
      <c r="I8228" s="17" t="s">
        <v>38</v>
      </c>
      <c r="J8228" s="17" t="s">
        <v>144</v>
      </c>
      <c r="K8228" s="17">
        <f>IF(BASE_MARKET_DATA[[#This Row],[DATE]]=_xlfn.MAXIFS(A:A,H:H,BASE_MARKET_DATA[[#This Row],[LABEL]]),1,0)</f>
        <v>0</v>
      </c>
      <c r="L8228" s="17">
        <f>IF(BASE_MARKET_DATA[[#This Row],[VARP]]&gt;0,1,0)</f>
        <v>0</v>
      </c>
    </row>
    <row r="8229" spans="1:12">
      <c r="A8229" s="1">
        <v>43898</v>
      </c>
      <c r="B8229" s="17" t="s">
        <v>103</v>
      </c>
      <c r="C8229">
        <v>1.6519999999999999</v>
      </c>
      <c r="D8229">
        <v>1.708</v>
      </c>
      <c r="E8229">
        <v>-5.600000000000005E-2</v>
      </c>
      <c r="F8229">
        <v>-3.2786885245901669E-2</v>
      </c>
      <c r="G8229" s="17" t="s">
        <v>3</v>
      </c>
      <c r="H8229" s="17" t="s">
        <v>104</v>
      </c>
      <c r="I8229" s="17" t="s">
        <v>38</v>
      </c>
      <c r="J8229" s="17" t="s">
        <v>144</v>
      </c>
      <c r="K8229" s="17">
        <f>IF(BASE_MARKET_DATA[[#This Row],[DATE]]=_xlfn.MAXIFS(A:A,H:H,BASE_MARKET_DATA[[#This Row],[LABEL]]),1,0)</f>
        <v>0</v>
      </c>
      <c r="L8229" s="17">
        <f>IF(BASE_MARKET_DATA[[#This Row],[VARP]]&gt;0,1,0)</f>
        <v>0</v>
      </c>
    </row>
    <row r="8230" spans="1:12">
      <c r="A8230" s="1">
        <v>43898</v>
      </c>
      <c r="B8230" s="17" t="s">
        <v>103</v>
      </c>
      <c r="C8230">
        <v>1.6519999999999999</v>
      </c>
      <c r="D8230">
        <v>1.708</v>
      </c>
      <c r="E8230">
        <v>-5.600000000000005E-2</v>
      </c>
      <c r="F8230">
        <v>-3.2786885245901669E-2</v>
      </c>
      <c r="G8230" s="17" t="s">
        <v>3</v>
      </c>
      <c r="H8230" s="17" t="s">
        <v>105</v>
      </c>
      <c r="I8230" s="17" t="s">
        <v>38</v>
      </c>
      <c r="J8230" s="17" t="s">
        <v>144</v>
      </c>
      <c r="K8230" s="17">
        <f>IF(BASE_MARKET_DATA[[#This Row],[DATE]]=_xlfn.MAXIFS(A:A,H:H,BASE_MARKET_DATA[[#This Row],[LABEL]]),1,0)</f>
        <v>0</v>
      </c>
      <c r="L8230" s="17">
        <f>IF(BASE_MARKET_DATA[[#This Row],[VARP]]&gt;0,1,0)</f>
        <v>0</v>
      </c>
    </row>
    <row r="8231" spans="1:12">
      <c r="A8231" s="1">
        <v>43899</v>
      </c>
      <c r="B8231" s="17" t="s">
        <v>103</v>
      </c>
      <c r="C8231">
        <v>1.778</v>
      </c>
      <c r="D8231">
        <v>1.6519999999999999</v>
      </c>
      <c r="E8231">
        <v>0.12600000000000011</v>
      </c>
      <c r="F8231">
        <v>7.627118644067804E-2</v>
      </c>
      <c r="G8231" s="17" t="s">
        <v>3</v>
      </c>
      <c r="H8231" s="17" t="s">
        <v>104</v>
      </c>
      <c r="I8231" s="17" t="s">
        <v>38</v>
      </c>
      <c r="J8231" s="17" t="s">
        <v>144</v>
      </c>
      <c r="K8231" s="17">
        <f>IF(BASE_MARKET_DATA[[#This Row],[DATE]]=_xlfn.MAXIFS(A:A,H:H,BASE_MARKET_DATA[[#This Row],[LABEL]]),1,0)</f>
        <v>0</v>
      </c>
      <c r="L8231" s="17">
        <f>IF(BASE_MARKET_DATA[[#This Row],[VARP]]&gt;0,1,0)</f>
        <v>1</v>
      </c>
    </row>
    <row r="8232" spans="1:12">
      <c r="A8232" s="1">
        <v>43899</v>
      </c>
      <c r="B8232" s="17" t="s">
        <v>103</v>
      </c>
      <c r="C8232">
        <v>1.778</v>
      </c>
      <c r="D8232">
        <v>1.6519999999999999</v>
      </c>
      <c r="E8232">
        <v>0.12600000000000011</v>
      </c>
      <c r="F8232">
        <v>7.627118644067804E-2</v>
      </c>
      <c r="G8232" s="17" t="s">
        <v>3</v>
      </c>
      <c r="H8232" s="17" t="s">
        <v>105</v>
      </c>
      <c r="I8232" s="17" t="s">
        <v>38</v>
      </c>
      <c r="J8232" s="17" t="s">
        <v>144</v>
      </c>
      <c r="K8232" s="17">
        <f>IF(BASE_MARKET_DATA[[#This Row],[DATE]]=_xlfn.MAXIFS(A:A,H:H,BASE_MARKET_DATA[[#This Row],[LABEL]]),1,0)</f>
        <v>0</v>
      </c>
      <c r="L8232" s="17">
        <f>IF(BASE_MARKET_DATA[[#This Row],[VARP]]&gt;0,1,0)</f>
        <v>1</v>
      </c>
    </row>
    <row r="8233" spans="1:12">
      <c r="A8233" s="1">
        <v>43900</v>
      </c>
      <c r="B8233" s="17" t="s">
        <v>103</v>
      </c>
      <c r="C8233">
        <v>1.9359999999999999</v>
      </c>
      <c r="D8233">
        <v>1.778</v>
      </c>
      <c r="E8233">
        <v>0.15799999999999992</v>
      </c>
      <c r="F8233">
        <v>8.8863892013498272E-2</v>
      </c>
      <c r="G8233" s="17" t="s">
        <v>3</v>
      </c>
      <c r="H8233" s="17" t="s">
        <v>104</v>
      </c>
      <c r="I8233" s="17" t="s">
        <v>38</v>
      </c>
      <c r="J8233" s="17" t="s">
        <v>144</v>
      </c>
      <c r="K8233" s="17">
        <f>IF(BASE_MARKET_DATA[[#This Row],[DATE]]=_xlfn.MAXIFS(A:A,H:H,BASE_MARKET_DATA[[#This Row],[LABEL]]),1,0)</f>
        <v>0</v>
      </c>
      <c r="L8233" s="17">
        <f>IF(BASE_MARKET_DATA[[#This Row],[VARP]]&gt;0,1,0)</f>
        <v>1</v>
      </c>
    </row>
    <row r="8234" spans="1:12">
      <c r="A8234" s="1">
        <v>43900</v>
      </c>
      <c r="B8234" s="17" t="s">
        <v>103</v>
      </c>
      <c r="C8234">
        <v>1.9359999999999999</v>
      </c>
      <c r="D8234">
        <v>1.778</v>
      </c>
      <c r="E8234">
        <v>0.15799999999999992</v>
      </c>
      <c r="F8234">
        <v>8.8863892013498272E-2</v>
      </c>
      <c r="G8234" s="17" t="s">
        <v>3</v>
      </c>
      <c r="H8234" s="17" t="s">
        <v>105</v>
      </c>
      <c r="I8234" s="17" t="s">
        <v>38</v>
      </c>
      <c r="J8234" s="17" t="s">
        <v>144</v>
      </c>
      <c r="K8234" s="17">
        <f>IF(BASE_MARKET_DATA[[#This Row],[DATE]]=_xlfn.MAXIFS(A:A,H:H,BASE_MARKET_DATA[[#This Row],[LABEL]]),1,0)</f>
        <v>0</v>
      </c>
      <c r="L8234" s="17">
        <f>IF(BASE_MARKET_DATA[[#This Row],[VARP]]&gt;0,1,0)</f>
        <v>1</v>
      </c>
    </row>
    <row r="8235" spans="1:12">
      <c r="A8235" s="1">
        <v>43901</v>
      </c>
      <c r="B8235" s="17" t="s">
        <v>103</v>
      </c>
      <c r="C8235">
        <v>1.8779999999999999</v>
      </c>
      <c r="D8235">
        <v>1.9359999999999999</v>
      </c>
      <c r="E8235">
        <v>-5.8000000000000052E-2</v>
      </c>
      <c r="F8235">
        <v>-2.9958677685950442E-2</v>
      </c>
      <c r="G8235" s="17" t="s">
        <v>3</v>
      </c>
      <c r="H8235" s="17" t="s">
        <v>104</v>
      </c>
      <c r="I8235" s="17" t="s">
        <v>38</v>
      </c>
      <c r="J8235" s="17" t="s">
        <v>144</v>
      </c>
      <c r="K8235" s="17">
        <f>IF(BASE_MARKET_DATA[[#This Row],[DATE]]=_xlfn.MAXIFS(A:A,H:H,BASE_MARKET_DATA[[#This Row],[LABEL]]),1,0)</f>
        <v>0</v>
      </c>
      <c r="L8235" s="17">
        <f>IF(BASE_MARKET_DATA[[#This Row],[VARP]]&gt;0,1,0)</f>
        <v>0</v>
      </c>
    </row>
    <row r="8236" spans="1:12">
      <c r="A8236" s="1">
        <v>43901</v>
      </c>
      <c r="B8236" s="17" t="s">
        <v>103</v>
      </c>
      <c r="C8236">
        <v>1.8779999999999999</v>
      </c>
      <c r="D8236">
        <v>1.9359999999999999</v>
      </c>
      <c r="E8236">
        <v>-5.8000000000000052E-2</v>
      </c>
      <c r="F8236">
        <v>-2.9958677685950442E-2</v>
      </c>
      <c r="G8236" s="17" t="s">
        <v>3</v>
      </c>
      <c r="H8236" s="17" t="s">
        <v>105</v>
      </c>
      <c r="I8236" s="17" t="s">
        <v>38</v>
      </c>
      <c r="J8236" s="17" t="s">
        <v>144</v>
      </c>
      <c r="K8236" s="17">
        <f>IF(BASE_MARKET_DATA[[#This Row],[DATE]]=_xlfn.MAXIFS(A:A,H:H,BASE_MARKET_DATA[[#This Row],[LABEL]]),1,0)</f>
        <v>0</v>
      </c>
      <c r="L8236" s="17">
        <f>IF(BASE_MARKET_DATA[[#This Row],[VARP]]&gt;0,1,0)</f>
        <v>0</v>
      </c>
    </row>
    <row r="8237" spans="1:12">
      <c r="A8237" s="1">
        <v>43902</v>
      </c>
      <c r="B8237" s="17" t="s">
        <v>103</v>
      </c>
      <c r="C8237">
        <v>1.841</v>
      </c>
      <c r="D8237">
        <v>1.8779999999999999</v>
      </c>
      <c r="E8237">
        <v>-3.6999999999999922E-2</v>
      </c>
      <c r="F8237">
        <v>-1.9701810436634676E-2</v>
      </c>
      <c r="G8237" s="17" t="s">
        <v>3</v>
      </c>
      <c r="H8237" s="17" t="s">
        <v>104</v>
      </c>
      <c r="I8237" s="17" t="s">
        <v>38</v>
      </c>
      <c r="J8237" s="17" t="s">
        <v>144</v>
      </c>
      <c r="K8237" s="17">
        <f>IF(BASE_MARKET_DATA[[#This Row],[DATE]]=_xlfn.MAXIFS(A:A,H:H,BASE_MARKET_DATA[[#This Row],[LABEL]]),1,0)</f>
        <v>0</v>
      </c>
      <c r="L8237" s="17">
        <f>IF(BASE_MARKET_DATA[[#This Row],[VARP]]&gt;0,1,0)</f>
        <v>0</v>
      </c>
    </row>
    <row r="8238" spans="1:12">
      <c r="A8238" s="1">
        <v>43902</v>
      </c>
      <c r="B8238" s="17" t="s">
        <v>103</v>
      </c>
      <c r="C8238">
        <v>1.841</v>
      </c>
      <c r="D8238">
        <v>1.8779999999999999</v>
      </c>
      <c r="E8238">
        <v>-3.6999999999999922E-2</v>
      </c>
      <c r="F8238">
        <v>-1.9701810436634676E-2</v>
      </c>
      <c r="G8238" s="17" t="s">
        <v>3</v>
      </c>
      <c r="H8238" s="17" t="s">
        <v>105</v>
      </c>
      <c r="I8238" s="17" t="s">
        <v>38</v>
      </c>
      <c r="J8238" s="17" t="s">
        <v>144</v>
      </c>
      <c r="K8238" s="17">
        <f>IF(BASE_MARKET_DATA[[#This Row],[DATE]]=_xlfn.MAXIFS(A:A,H:H,BASE_MARKET_DATA[[#This Row],[LABEL]]),1,0)</f>
        <v>0</v>
      </c>
      <c r="L8238" s="17">
        <f>IF(BASE_MARKET_DATA[[#This Row],[VARP]]&gt;0,1,0)</f>
        <v>0</v>
      </c>
    </row>
    <row r="8239" spans="1:12">
      <c r="A8239" s="1">
        <v>43903</v>
      </c>
      <c r="B8239" s="17" t="s">
        <v>103</v>
      </c>
      <c r="C8239">
        <v>1.869</v>
      </c>
      <c r="D8239">
        <v>1.841</v>
      </c>
      <c r="E8239">
        <v>2.8000000000000025E-2</v>
      </c>
      <c r="F8239">
        <v>1.5209125475285185E-2</v>
      </c>
      <c r="G8239" s="17" t="s">
        <v>3</v>
      </c>
      <c r="H8239" s="17" t="s">
        <v>104</v>
      </c>
      <c r="I8239" s="17" t="s">
        <v>38</v>
      </c>
      <c r="J8239" s="17" t="s">
        <v>144</v>
      </c>
      <c r="K8239" s="17">
        <f>IF(BASE_MARKET_DATA[[#This Row],[DATE]]=_xlfn.MAXIFS(A:A,H:H,BASE_MARKET_DATA[[#This Row],[LABEL]]),1,0)</f>
        <v>0</v>
      </c>
      <c r="L8239" s="17">
        <f>IF(BASE_MARKET_DATA[[#This Row],[VARP]]&gt;0,1,0)</f>
        <v>1</v>
      </c>
    </row>
    <row r="8240" spans="1:12">
      <c r="A8240" s="1">
        <v>43903</v>
      </c>
      <c r="B8240" s="17" t="s">
        <v>103</v>
      </c>
      <c r="C8240">
        <v>1.869</v>
      </c>
      <c r="D8240">
        <v>1.841</v>
      </c>
      <c r="E8240">
        <v>2.8000000000000025E-2</v>
      </c>
      <c r="F8240">
        <v>1.5209125475285185E-2</v>
      </c>
      <c r="G8240" s="17" t="s">
        <v>3</v>
      </c>
      <c r="H8240" s="17" t="s">
        <v>105</v>
      </c>
      <c r="I8240" s="17" t="s">
        <v>38</v>
      </c>
      <c r="J8240" s="17" t="s">
        <v>144</v>
      </c>
      <c r="K8240" s="17">
        <f>IF(BASE_MARKET_DATA[[#This Row],[DATE]]=_xlfn.MAXIFS(A:A,H:H,BASE_MARKET_DATA[[#This Row],[LABEL]]),1,0)</f>
        <v>0</v>
      </c>
      <c r="L8240" s="17">
        <f>IF(BASE_MARKET_DATA[[#This Row],[VARP]]&gt;0,1,0)</f>
        <v>1</v>
      </c>
    </row>
    <row r="8241" spans="1:12">
      <c r="A8241" s="1">
        <v>43905</v>
      </c>
      <c r="B8241" s="17" t="s">
        <v>103</v>
      </c>
      <c r="C8241">
        <v>1.8109999999999999</v>
      </c>
      <c r="D8241">
        <v>1.869</v>
      </c>
      <c r="E8241">
        <v>-5.8000000000000052E-2</v>
      </c>
      <c r="F8241">
        <v>-3.1032637774210836E-2</v>
      </c>
      <c r="G8241" s="17" t="s">
        <v>3</v>
      </c>
      <c r="H8241" s="17" t="s">
        <v>104</v>
      </c>
      <c r="I8241" s="17" t="s">
        <v>38</v>
      </c>
      <c r="J8241" s="17" t="s">
        <v>144</v>
      </c>
      <c r="K8241" s="17">
        <f>IF(BASE_MARKET_DATA[[#This Row],[DATE]]=_xlfn.MAXIFS(A:A,H:H,BASE_MARKET_DATA[[#This Row],[LABEL]]),1,0)</f>
        <v>0</v>
      </c>
      <c r="L8241" s="17">
        <f>IF(BASE_MARKET_DATA[[#This Row],[VARP]]&gt;0,1,0)</f>
        <v>0</v>
      </c>
    </row>
    <row r="8242" spans="1:12">
      <c r="A8242" s="1">
        <v>43905</v>
      </c>
      <c r="B8242" s="17" t="s">
        <v>103</v>
      </c>
      <c r="C8242">
        <v>1.8109999999999999</v>
      </c>
      <c r="D8242">
        <v>1.869</v>
      </c>
      <c r="E8242">
        <v>-5.8000000000000052E-2</v>
      </c>
      <c r="F8242">
        <v>-3.1032637774210836E-2</v>
      </c>
      <c r="G8242" s="17" t="s">
        <v>3</v>
      </c>
      <c r="H8242" s="17" t="s">
        <v>105</v>
      </c>
      <c r="I8242" s="17" t="s">
        <v>38</v>
      </c>
      <c r="J8242" s="17" t="s">
        <v>144</v>
      </c>
      <c r="K8242" s="17">
        <f>IF(BASE_MARKET_DATA[[#This Row],[DATE]]=_xlfn.MAXIFS(A:A,H:H,BASE_MARKET_DATA[[#This Row],[LABEL]]),1,0)</f>
        <v>0</v>
      </c>
      <c r="L8242" s="17">
        <f>IF(BASE_MARKET_DATA[[#This Row],[VARP]]&gt;0,1,0)</f>
        <v>0</v>
      </c>
    </row>
    <row r="8243" spans="1:12">
      <c r="A8243" s="1">
        <v>43906</v>
      </c>
      <c r="B8243" s="17" t="s">
        <v>103</v>
      </c>
      <c r="C8243">
        <v>1.8149999999999999</v>
      </c>
      <c r="D8243">
        <v>1.8109999999999999</v>
      </c>
      <c r="E8243">
        <v>4.0000000000000036E-3</v>
      </c>
      <c r="F8243">
        <v>2.2087244616234144E-3</v>
      </c>
      <c r="G8243" s="17" t="s">
        <v>3</v>
      </c>
      <c r="H8243" s="17" t="s">
        <v>104</v>
      </c>
      <c r="I8243" s="17" t="s">
        <v>38</v>
      </c>
      <c r="J8243" s="17" t="s">
        <v>144</v>
      </c>
      <c r="K8243" s="17">
        <f>IF(BASE_MARKET_DATA[[#This Row],[DATE]]=_xlfn.MAXIFS(A:A,H:H,BASE_MARKET_DATA[[#This Row],[LABEL]]),1,0)</f>
        <v>0</v>
      </c>
      <c r="L8243" s="17">
        <f>IF(BASE_MARKET_DATA[[#This Row],[VARP]]&gt;0,1,0)</f>
        <v>1</v>
      </c>
    </row>
    <row r="8244" spans="1:12">
      <c r="A8244" s="1">
        <v>43906</v>
      </c>
      <c r="B8244" s="17" t="s">
        <v>103</v>
      </c>
      <c r="C8244">
        <v>1.8149999999999999</v>
      </c>
      <c r="D8244">
        <v>1.8109999999999999</v>
      </c>
      <c r="E8244">
        <v>4.0000000000000036E-3</v>
      </c>
      <c r="F8244">
        <v>2.2087244616234144E-3</v>
      </c>
      <c r="G8244" s="17" t="s">
        <v>3</v>
      </c>
      <c r="H8244" s="17" t="s">
        <v>105</v>
      </c>
      <c r="I8244" s="17" t="s">
        <v>38</v>
      </c>
      <c r="J8244" s="17" t="s">
        <v>144</v>
      </c>
      <c r="K8244" s="17">
        <f>IF(BASE_MARKET_DATA[[#This Row],[DATE]]=_xlfn.MAXIFS(A:A,H:H,BASE_MARKET_DATA[[#This Row],[LABEL]]),1,0)</f>
        <v>0</v>
      </c>
      <c r="L8244" s="17">
        <f>IF(BASE_MARKET_DATA[[#This Row],[VARP]]&gt;0,1,0)</f>
        <v>1</v>
      </c>
    </row>
    <row r="8245" spans="1:12">
      <c r="A8245" s="1">
        <v>43907</v>
      </c>
      <c r="B8245" s="17" t="s">
        <v>103</v>
      </c>
      <c r="C8245">
        <v>1.7290000000000001</v>
      </c>
      <c r="D8245">
        <v>1.8149999999999999</v>
      </c>
      <c r="E8245">
        <v>-8.5999999999999854E-2</v>
      </c>
      <c r="F8245">
        <v>-4.738292011019276E-2</v>
      </c>
      <c r="G8245" s="17" t="s">
        <v>3</v>
      </c>
      <c r="H8245" s="17" t="s">
        <v>104</v>
      </c>
      <c r="I8245" s="17" t="s">
        <v>38</v>
      </c>
      <c r="J8245" s="17" t="s">
        <v>144</v>
      </c>
      <c r="K8245" s="17">
        <f>IF(BASE_MARKET_DATA[[#This Row],[DATE]]=_xlfn.MAXIFS(A:A,H:H,BASE_MARKET_DATA[[#This Row],[LABEL]]),1,0)</f>
        <v>0</v>
      </c>
      <c r="L8245" s="17">
        <f>IF(BASE_MARKET_DATA[[#This Row],[VARP]]&gt;0,1,0)</f>
        <v>0</v>
      </c>
    </row>
    <row r="8246" spans="1:12">
      <c r="A8246" s="1">
        <v>43907</v>
      </c>
      <c r="B8246" s="17" t="s">
        <v>103</v>
      </c>
      <c r="C8246">
        <v>1.7290000000000001</v>
      </c>
      <c r="D8246">
        <v>1.8149999999999999</v>
      </c>
      <c r="E8246">
        <v>-8.5999999999999854E-2</v>
      </c>
      <c r="F8246">
        <v>-4.738292011019276E-2</v>
      </c>
      <c r="G8246" s="17" t="s">
        <v>3</v>
      </c>
      <c r="H8246" s="17" t="s">
        <v>105</v>
      </c>
      <c r="I8246" s="17" t="s">
        <v>38</v>
      </c>
      <c r="J8246" s="17" t="s">
        <v>144</v>
      </c>
      <c r="K8246" s="17">
        <f>IF(BASE_MARKET_DATA[[#This Row],[DATE]]=_xlfn.MAXIFS(A:A,H:H,BASE_MARKET_DATA[[#This Row],[LABEL]]),1,0)</f>
        <v>0</v>
      </c>
      <c r="L8246" s="17">
        <f>IF(BASE_MARKET_DATA[[#This Row],[VARP]]&gt;0,1,0)</f>
        <v>0</v>
      </c>
    </row>
    <row r="8247" spans="1:12">
      <c r="A8247" s="1">
        <v>43908</v>
      </c>
      <c r="B8247" s="17" t="s">
        <v>103</v>
      </c>
      <c r="C8247">
        <v>1.6040000000000001</v>
      </c>
      <c r="D8247">
        <v>1.7290000000000001</v>
      </c>
      <c r="E8247">
        <v>-0.125</v>
      </c>
      <c r="F8247">
        <v>-7.2296124927703875E-2</v>
      </c>
      <c r="G8247" s="17" t="s">
        <v>3</v>
      </c>
      <c r="H8247" s="17" t="s">
        <v>104</v>
      </c>
      <c r="I8247" s="17" t="s">
        <v>38</v>
      </c>
      <c r="J8247" s="17" t="s">
        <v>144</v>
      </c>
      <c r="K8247" s="17">
        <f>IF(BASE_MARKET_DATA[[#This Row],[DATE]]=_xlfn.MAXIFS(A:A,H:H,BASE_MARKET_DATA[[#This Row],[LABEL]]),1,0)</f>
        <v>0</v>
      </c>
      <c r="L8247" s="17">
        <f>IF(BASE_MARKET_DATA[[#This Row],[VARP]]&gt;0,1,0)</f>
        <v>0</v>
      </c>
    </row>
    <row r="8248" spans="1:12">
      <c r="A8248" s="1">
        <v>43908</v>
      </c>
      <c r="B8248" s="17" t="s">
        <v>103</v>
      </c>
      <c r="C8248">
        <v>1.6040000000000001</v>
      </c>
      <c r="D8248">
        <v>1.7290000000000001</v>
      </c>
      <c r="E8248">
        <v>-0.125</v>
      </c>
      <c r="F8248">
        <v>-7.2296124927703875E-2</v>
      </c>
      <c r="G8248" s="17" t="s">
        <v>3</v>
      </c>
      <c r="H8248" s="17" t="s">
        <v>105</v>
      </c>
      <c r="I8248" s="17" t="s">
        <v>38</v>
      </c>
      <c r="J8248" s="17" t="s">
        <v>144</v>
      </c>
      <c r="K8248" s="17">
        <f>IF(BASE_MARKET_DATA[[#This Row],[DATE]]=_xlfn.MAXIFS(A:A,H:H,BASE_MARKET_DATA[[#This Row],[LABEL]]),1,0)</f>
        <v>0</v>
      </c>
      <c r="L8248" s="17">
        <f>IF(BASE_MARKET_DATA[[#This Row],[VARP]]&gt;0,1,0)</f>
        <v>0</v>
      </c>
    </row>
    <row r="8249" spans="1:12">
      <c r="A8249" s="1">
        <v>43909</v>
      </c>
      <c r="B8249" s="17" t="s">
        <v>103</v>
      </c>
      <c r="C8249">
        <v>1.6539999999999999</v>
      </c>
      <c r="D8249">
        <v>1.6040000000000001</v>
      </c>
      <c r="E8249">
        <v>4.9999999999999822E-2</v>
      </c>
      <c r="F8249">
        <v>3.1172069825436296E-2</v>
      </c>
      <c r="G8249" s="17" t="s">
        <v>3</v>
      </c>
      <c r="H8249" s="17" t="s">
        <v>104</v>
      </c>
      <c r="I8249" s="17" t="s">
        <v>38</v>
      </c>
      <c r="J8249" s="17" t="s">
        <v>144</v>
      </c>
      <c r="K8249" s="17">
        <f>IF(BASE_MARKET_DATA[[#This Row],[DATE]]=_xlfn.MAXIFS(A:A,H:H,BASE_MARKET_DATA[[#This Row],[LABEL]]),1,0)</f>
        <v>0</v>
      </c>
      <c r="L8249" s="17">
        <f>IF(BASE_MARKET_DATA[[#This Row],[VARP]]&gt;0,1,0)</f>
        <v>1</v>
      </c>
    </row>
    <row r="8250" spans="1:12">
      <c r="A8250" s="1">
        <v>43909</v>
      </c>
      <c r="B8250" s="17" t="s">
        <v>103</v>
      </c>
      <c r="C8250">
        <v>1.6539999999999999</v>
      </c>
      <c r="D8250">
        <v>1.6040000000000001</v>
      </c>
      <c r="E8250">
        <v>4.9999999999999822E-2</v>
      </c>
      <c r="F8250">
        <v>3.1172069825436296E-2</v>
      </c>
      <c r="G8250" s="17" t="s">
        <v>3</v>
      </c>
      <c r="H8250" s="17" t="s">
        <v>105</v>
      </c>
      <c r="I8250" s="17" t="s">
        <v>38</v>
      </c>
      <c r="J8250" s="17" t="s">
        <v>144</v>
      </c>
      <c r="K8250" s="17">
        <f>IF(BASE_MARKET_DATA[[#This Row],[DATE]]=_xlfn.MAXIFS(A:A,H:H,BASE_MARKET_DATA[[#This Row],[LABEL]]),1,0)</f>
        <v>0</v>
      </c>
      <c r="L8250" s="17">
        <f>IF(BASE_MARKET_DATA[[#This Row],[VARP]]&gt;0,1,0)</f>
        <v>1</v>
      </c>
    </row>
    <row r="8251" spans="1:12">
      <c r="A8251" s="1">
        <v>43910</v>
      </c>
      <c r="B8251" s="17" t="s">
        <v>103</v>
      </c>
      <c r="C8251">
        <v>1.6040000000000001</v>
      </c>
      <c r="D8251">
        <v>1.6539999999999999</v>
      </c>
      <c r="E8251">
        <v>-4.9999999999999822E-2</v>
      </c>
      <c r="F8251">
        <v>-3.0229746070132905E-2</v>
      </c>
      <c r="G8251" s="17" t="s">
        <v>3</v>
      </c>
      <c r="H8251" s="17" t="s">
        <v>104</v>
      </c>
      <c r="I8251" s="17" t="s">
        <v>38</v>
      </c>
      <c r="J8251" s="17" t="s">
        <v>144</v>
      </c>
      <c r="K8251" s="17">
        <f>IF(BASE_MARKET_DATA[[#This Row],[DATE]]=_xlfn.MAXIFS(A:A,H:H,BASE_MARKET_DATA[[#This Row],[LABEL]]),1,0)</f>
        <v>0</v>
      </c>
      <c r="L8251" s="17">
        <f>IF(BASE_MARKET_DATA[[#This Row],[VARP]]&gt;0,1,0)</f>
        <v>0</v>
      </c>
    </row>
    <row r="8252" spans="1:12">
      <c r="A8252" s="1">
        <v>43910</v>
      </c>
      <c r="B8252" s="17" t="s">
        <v>103</v>
      </c>
      <c r="C8252">
        <v>1.6040000000000001</v>
      </c>
      <c r="D8252">
        <v>1.6539999999999999</v>
      </c>
      <c r="E8252">
        <v>-4.9999999999999822E-2</v>
      </c>
      <c r="F8252">
        <v>-3.0229746070132905E-2</v>
      </c>
      <c r="G8252" s="17" t="s">
        <v>3</v>
      </c>
      <c r="H8252" s="17" t="s">
        <v>105</v>
      </c>
      <c r="I8252" s="17" t="s">
        <v>38</v>
      </c>
      <c r="J8252" s="17" t="s">
        <v>144</v>
      </c>
      <c r="K8252" s="17">
        <f>IF(BASE_MARKET_DATA[[#This Row],[DATE]]=_xlfn.MAXIFS(A:A,H:H,BASE_MARKET_DATA[[#This Row],[LABEL]]),1,0)</f>
        <v>0</v>
      </c>
      <c r="L8252" s="17">
        <f>IF(BASE_MARKET_DATA[[#This Row],[VARP]]&gt;0,1,0)</f>
        <v>0</v>
      </c>
    </row>
    <row r="8253" spans="1:12">
      <c r="A8253" s="1">
        <v>43912</v>
      </c>
      <c r="B8253" s="17" t="s">
        <v>103</v>
      </c>
      <c r="C8253">
        <v>1.5369999999999999</v>
      </c>
      <c r="D8253">
        <v>1.6040000000000001</v>
      </c>
      <c r="E8253">
        <v>-6.7000000000000171E-2</v>
      </c>
      <c r="F8253">
        <v>-4.1770573566084893E-2</v>
      </c>
      <c r="G8253" s="17" t="s">
        <v>3</v>
      </c>
      <c r="H8253" s="17" t="s">
        <v>104</v>
      </c>
      <c r="I8253" s="17" t="s">
        <v>38</v>
      </c>
      <c r="J8253" s="17" t="s">
        <v>144</v>
      </c>
      <c r="K8253" s="17">
        <f>IF(BASE_MARKET_DATA[[#This Row],[DATE]]=_xlfn.MAXIFS(A:A,H:H,BASE_MARKET_DATA[[#This Row],[LABEL]]),1,0)</f>
        <v>0</v>
      </c>
      <c r="L8253" s="17">
        <f>IF(BASE_MARKET_DATA[[#This Row],[VARP]]&gt;0,1,0)</f>
        <v>0</v>
      </c>
    </row>
    <row r="8254" spans="1:12">
      <c r="A8254" s="1">
        <v>43912</v>
      </c>
      <c r="B8254" s="17" t="s">
        <v>103</v>
      </c>
      <c r="C8254">
        <v>1.5369999999999999</v>
      </c>
      <c r="D8254">
        <v>1.6040000000000001</v>
      </c>
      <c r="E8254">
        <v>-6.7000000000000171E-2</v>
      </c>
      <c r="F8254">
        <v>-4.1770573566084893E-2</v>
      </c>
      <c r="G8254" s="17" t="s">
        <v>3</v>
      </c>
      <c r="H8254" s="17" t="s">
        <v>105</v>
      </c>
      <c r="I8254" s="17" t="s">
        <v>38</v>
      </c>
      <c r="J8254" s="17" t="s">
        <v>144</v>
      </c>
      <c r="K8254" s="17">
        <f>IF(BASE_MARKET_DATA[[#This Row],[DATE]]=_xlfn.MAXIFS(A:A,H:H,BASE_MARKET_DATA[[#This Row],[LABEL]]),1,0)</f>
        <v>0</v>
      </c>
      <c r="L8254" s="17">
        <f>IF(BASE_MARKET_DATA[[#This Row],[VARP]]&gt;0,1,0)</f>
        <v>0</v>
      </c>
    </row>
    <row r="8255" spans="1:12">
      <c r="A8255" s="1">
        <v>43913</v>
      </c>
      <c r="B8255" s="17" t="s">
        <v>103</v>
      </c>
      <c r="C8255">
        <v>1.6020000000000001</v>
      </c>
      <c r="D8255">
        <v>1.5369999999999999</v>
      </c>
      <c r="E8255">
        <v>6.5000000000000169E-2</v>
      </c>
      <c r="F8255">
        <v>4.2290175666883652E-2</v>
      </c>
      <c r="G8255" s="17" t="s">
        <v>3</v>
      </c>
      <c r="H8255" s="17" t="s">
        <v>104</v>
      </c>
      <c r="I8255" s="17" t="s">
        <v>38</v>
      </c>
      <c r="J8255" s="17" t="s">
        <v>144</v>
      </c>
      <c r="K8255" s="17">
        <f>IF(BASE_MARKET_DATA[[#This Row],[DATE]]=_xlfn.MAXIFS(A:A,H:H,BASE_MARKET_DATA[[#This Row],[LABEL]]),1,0)</f>
        <v>0</v>
      </c>
      <c r="L8255" s="17">
        <f>IF(BASE_MARKET_DATA[[#This Row],[VARP]]&gt;0,1,0)</f>
        <v>1</v>
      </c>
    </row>
    <row r="8256" spans="1:12">
      <c r="A8256" s="1">
        <v>43913</v>
      </c>
      <c r="B8256" s="17" t="s">
        <v>103</v>
      </c>
      <c r="C8256">
        <v>1.6020000000000001</v>
      </c>
      <c r="D8256">
        <v>1.5369999999999999</v>
      </c>
      <c r="E8256">
        <v>6.5000000000000169E-2</v>
      </c>
      <c r="F8256">
        <v>4.2290175666883652E-2</v>
      </c>
      <c r="G8256" s="17" t="s">
        <v>3</v>
      </c>
      <c r="H8256" s="17" t="s">
        <v>105</v>
      </c>
      <c r="I8256" s="17" t="s">
        <v>38</v>
      </c>
      <c r="J8256" s="17" t="s">
        <v>144</v>
      </c>
      <c r="K8256" s="17">
        <f>IF(BASE_MARKET_DATA[[#This Row],[DATE]]=_xlfn.MAXIFS(A:A,H:H,BASE_MARKET_DATA[[#This Row],[LABEL]]),1,0)</f>
        <v>0</v>
      </c>
      <c r="L8256" s="17">
        <f>IF(BASE_MARKET_DATA[[#This Row],[VARP]]&gt;0,1,0)</f>
        <v>1</v>
      </c>
    </row>
    <row r="8257" spans="1:12">
      <c r="A8257" s="1">
        <v>43914</v>
      </c>
      <c r="B8257" s="17" t="s">
        <v>103</v>
      </c>
      <c r="C8257">
        <v>1.653</v>
      </c>
      <c r="D8257">
        <v>1.6020000000000001</v>
      </c>
      <c r="E8257">
        <v>5.0999999999999934E-2</v>
      </c>
      <c r="F8257">
        <v>3.1835205992509323E-2</v>
      </c>
      <c r="G8257" s="17" t="s">
        <v>3</v>
      </c>
      <c r="H8257" s="17" t="s">
        <v>104</v>
      </c>
      <c r="I8257" s="17" t="s">
        <v>38</v>
      </c>
      <c r="J8257" s="17" t="s">
        <v>144</v>
      </c>
      <c r="K8257" s="17">
        <f>IF(BASE_MARKET_DATA[[#This Row],[DATE]]=_xlfn.MAXIFS(A:A,H:H,BASE_MARKET_DATA[[#This Row],[LABEL]]),1,0)</f>
        <v>0</v>
      </c>
      <c r="L8257" s="17">
        <f>IF(BASE_MARKET_DATA[[#This Row],[VARP]]&gt;0,1,0)</f>
        <v>1</v>
      </c>
    </row>
    <row r="8258" spans="1:12">
      <c r="A8258" s="1">
        <v>43914</v>
      </c>
      <c r="B8258" s="17" t="s">
        <v>103</v>
      </c>
      <c r="C8258">
        <v>1.653</v>
      </c>
      <c r="D8258">
        <v>1.6020000000000001</v>
      </c>
      <c r="E8258">
        <v>5.0999999999999934E-2</v>
      </c>
      <c r="F8258">
        <v>3.1835205992509323E-2</v>
      </c>
      <c r="G8258" s="17" t="s">
        <v>3</v>
      </c>
      <c r="H8258" s="17" t="s">
        <v>105</v>
      </c>
      <c r="I8258" s="17" t="s">
        <v>38</v>
      </c>
      <c r="J8258" s="17" t="s">
        <v>144</v>
      </c>
      <c r="K8258" s="17">
        <f>IF(BASE_MARKET_DATA[[#This Row],[DATE]]=_xlfn.MAXIFS(A:A,H:H,BASE_MARKET_DATA[[#This Row],[LABEL]]),1,0)</f>
        <v>0</v>
      </c>
      <c r="L8258" s="17">
        <f>IF(BASE_MARKET_DATA[[#This Row],[VARP]]&gt;0,1,0)</f>
        <v>1</v>
      </c>
    </row>
    <row r="8259" spans="1:12">
      <c r="A8259" s="1">
        <v>43915</v>
      </c>
      <c r="B8259" s="17" t="s">
        <v>103</v>
      </c>
      <c r="C8259">
        <v>1.659</v>
      </c>
      <c r="D8259">
        <v>1.653</v>
      </c>
      <c r="E8259">
        <v>6.0000000000000053E-3</v>
      </c>
      <c r="F8259">
        <v>3.6297640653357565E-3</v>
      </c>
      <c r="G8259" s="17" t="s">
        <v>3</v>
      </c>
      <c r="H8259" s="17" t="s">
        <v>104</v>
      </c>
      <c r="I8259" s="17" t="s">
        <v>38</v>
      </c>
      <c r="J8259" s="17" t="s">
        <v>144</v>
      </c>
      <c r="K8259" s="17">
        <f>IF(BASE_MARKET_DATA[[#This Row],[DATE]]=_xlfn.MAXIFS(A:A,H:H,BASE_MARKET_DATA[[#This Row],[LABEL]]),1,0)</f>
        <v>0</v>
      </c>
      <c r="L8259" s="17">
        <f>IF(BASE_MARKET_DATA[[#This Row],[VARP]]&gt;0,1,0)</f>
        <v>1</v>
      </c>
    </row>
    <row r="8260" spans="1:12">
      <c r="A8260" s="1">
        <v>43915</v>
      </c>
      <c r="B8260" s="17" t="s">
        <v>103</v>
      </c>
      <c r="C8260">
        <v>1.659</v>
      </c>
      <c r="D8260">
        <v>1.653</v>
      </c>
      <c r="E8260">
        <v>6.0000000000000053E-3</v>
      </c>
      <c r="F8260">
        <v>3.6297640653357565E-3</v>
      </c>
      <c r="G8260" s="17" t="s">
        <v>3</v>
      </c>
      <c r="H8260" s="17" t="s">
        <v>105</v>
      </c>
      <c r="I8260" s="17" t="s">
        <v>38</v>
      </c>
      <c r="J8260" s="17" t="s">
        <v>144</v>
      </c>
      <c r="K8260" s="17">
        <f>IF(BASE_MARKET_DATA[[#This Row],[DATE]]=_xlfn.MAXIFS(A:A,H:H,BASE_MARKET_DATA[[#This Row],[LABEL]]),1,0)</f>
        <v>0</v>
      </c>
      <c r="L8260" s="17">
        <f>IF(BASE_MARKET_DATA[[#This Row],[VARP]]&gt;0,1,0)</f>
        <v>1</v>
      </c>
    </row>
    <row r="8261" spans="1:12">
      <c r="A8261" s="1">
        <v>43916</v>
      </c>
      <c r="B8261" s="17" t="s">
        <v>103</v>
      </c>
      <c r="C8261">
        <v>1.637</v>
      </c>
      <c r="D8261">
        <v>1.659</v>
      </c>
      <c r="E8261">
        <v>-2.200000000000002E-2</v>
      </c>
      <c r="F8261">
        <v>-1.3261000602772766E-2</v>
      </c>
      <c r="G8261" s="17" t="s">
        <v>3</v>
      </c>
      <c r="H8261" s="17" t="s">
        <v>104</v>
      </c>
      <c r="I8261" s="17" t="s">
        <v>38</v>
      </c>
      <c r="J8261" s="17" t="s">
        <v>144</v>
      </c>
      <c r="K8261" s="17">
        <f>IF(BASE_MARKET_DATA[[#This Row],[DATE]]=_xlfn.MAXIFS(A:A,H:H,BASE_MARKET_DATA[[#This Row],[LABEL]]),1,0)</f>
        <v>0</v>
      </c>
      <c r="L8261" s="17">
        <f>IF(BASE_MARKET_DATA[[#This Row],[VARP]]&gt;0,1,0)</f>
        <v>0</v>
      </c>
    </row>
    <row r="8262" spans="1:12">
      <c r="A8262" s="1">
        <v>43916</v>
      </c>
      <c r="B8262" s="17" t="s">
        <v>103</v>
      </c>
      <c r="C8262">
        <v>1.637</v>
      </c>
      <c r="D8262">
        <v>1.659</v>
      </c>
      <c r="E8262">
        <v>-2.200000000000002E-2</v>
      </c>
      <c r="F8262">
        <v>-1.3261000602772766E-2</v>
      </c>
      <c r="G8262" s="17" t="s">
        <v>3</v>
      </c>
      <c r="H8262" s="17" t="s">
        <v>105</v>
      </c>
      <c r="I8262" s="17" t="s">
        <v>38</v>
      </c>
      <c r="J8262" s="17" t="s">
        <v>144</v>
      </c>
      <c r="K8262" s="17">
        <f>IF(BASE_MARKET_DATA[[#This Row],[DATE]]=_xlfn.MAXIFS(A:A,H:H,BASE_MARKET_DATA[[#This Row],[LABEL]]),1,0)</f>
        <v>0</v>
      </c>
      <c r="L8262" s="17">
        <f>IF(BASE_MARKET_DATA[[#This Row],[VARP]]&gt;0,1,0)</f>
        <v>0</v>
      </c>
    </row>
    <row r="8263" spans="1:12">
      <c r="A8263" s="1">
        <v>43917</v>
      </c>
      <c r="B8263" s="17" t="s">
        <v>103</v>
      </c>
      <c r="C8263">
        <v>1.6339999999999999</v>
      </c>
      <c r="D8263">
        <v>1.637</v>
      </c>
      <c r="E8263">
        <v>-3.0000000000001137E-3</v>
      </c>
      <c r="F8263">
        <v>-1.8326206475260316E-3</v>
      </c>
      <c r="G8263" s="17" t="s">
        <v>3</v>
      </c>
      <c r="H8263" s="17" t="s">
        <v>104</v>
      </c>
      <c r="I8263" s="17" t="s">
        <v>38</v>
      </c>
      <c r="J8263" s="17" t="s">
        <v>144</v>
      </c>
      <c r="K8263" s="17">
        <f>IF(BASE_MARKET_DATA[[#This Row],[DATE]]=_xlfn.MAXIFS(A:A,H:H,BASE_MARKET_DATA[[#This Row],[LABEL]]),1,0)</f>
        <v>0</v>
      </c>
      <c r="L8263" s="17">
        <f>IF(BASE_MARKET_DATA[[#This Row],[VARP]]&gt;0,1,0)</f>
        <v>0</v>
      </c>
    </row>
    <row r="8264" spans="1:12">
      <c r="A8264" s="1">
        <v>43917</v>
      </c>
      <c r="B8264" s="17" t="s">
        <v>103</v>
      </c>
      <c r="C8264">
        <v>1.6339999999999999</v>
      </c>
      <c r="D8264">
        <v>1.637</v>
      </c>
      <c r="E8264">
        <v>-3.0000000000001137E-3</v>
      </c>
      <c r="F8264">
        <v>-1.8326206475260316E-3</v>
      </c>
      <c r="G8264" s="17" t="s">
        <v>3</v>
      </c>
      <c r="H8264" s="17" t="s">
        <v>105</v>
      </c>
      <c r="I8264" s="17" t="s">
        <v>38</v>
      </c>
      <c r="J8264" s="17" t="s">
        <v>144</v>
      </c>
      <c r="K8264" s="17">
        <f>IF(BASE_MARKET_DATA[[#This Row],[DATE]]=_xlfn.MAXIFS(A:A,H:H,BASE_MARKET_DATA[[#This Row],[LABEL]]),1,0)</f>
        <v>0</v>
      </c>
      <c r="L8264" s="17">
        <f>IF(BASE_MARKET_DATA[[#This Row],[VARP]]&gt;0,1,0)</f>
        <v>0</v>
      </c>
    </row>
    <row r="8265" spans="1:12">
      <c r="A8265" s="1">
        <v>43919</v>
      </c>
      <c r="B8265" s="17" t="s">
        <v>103</v>
      </c>
      <c r="C8265">
        <v>1.621</v>
      </c>
      <c r="D8265">
        <v>1.6339999999999999</v>
      </c>
      <c r="E8265">
        <v>-1.2999999999999901E-2</v>
      </c>
      <c r="F8265">
        <v>-7.9559363525091194E-3</v>
      </c>
      <c r="G8265" s="17" t="s">
        <v>3</v>
      </c>
      <c r="H8265" s="17" t="s">
        <v>104</v>
      </c>
      <c r="I8265" s="17" t="s">
        <v>38</v>
      </c>
      <c r="J8265" s="17" t="s">
        <v>144</v>
      </c>
      <c r="K8265" s="17">
        <f>IF(BASE_MARKET_DATA[[#This Row],[DATE]]=_xlfn.MAXIFS(A:A,H:H,BASE_MARKET_DATA[[#This Row],[LABEL]]),1,0)</f>
        <v>0</v>
      </c>
      <c r="L8265" s="17">
        <f>IF(BASE_MARKET_DATA[[#This Row],[VARP]]&gt;0,1,0)</f>
        <v>0</v>
      </c>
    </row>
    <row r="8266" spans="1:12">
      <c r="A8266" s="1">
        <v>43919</v>
      </c>
      <c r="B8266" s="17" t="s">
        <v>103</v>
      </c>
      <c r="C8266">
        <v>1.621</v>
      </c>
      <c r="D8266">
        <v>1.6339999999999999</v>
      </c>
      <c r="E8266">
        <v>-1.2999999999999901E-2</v>
      </c>
      <c r="F8266">
        <v>-7.9559363525091194E-3</v>
      </c>
      <c r="G8266" s="17" t="s">
        <v>3</v>
      </c>
      <c r="H8266" s="17" t="s">
        <v>105</v>
      </c>
      <c r="I8266" s="17" t="s">
        <v>38</v>
      </c>
      <c r="J8266" s="17" t="s">
        <v>144</v>
      </c>
      <c r="K8266" s="17">
        <f>IF(BASE_MARKET_DATA[[#This Row],[DATE]]=_xlfn.MAXIFS(A:A,H:H,BASE_MARKET_DATA[[#This Row],[LABEL]]),1,0)</f>
        <v>0</v>
      </c>
      <c r="L8266" s="17">
        <f>IF(BASE_MARKET_DATA[[#This Row],[VARP]]&gt;0,1,0)</f>
        <v>0</v>
      </c>
    </row>
    <row r="8267" spans="1:12">
      <c r="A8267" s="1">
        <v>43920</v>
      </c>
      <c r="B8267" s="17" t="s">
        <v>103</v>
      </c>
      <c r="C8267">
        <v>1.69</v>
      </c>
      <c r="D8267">
        <v>1.621</v>
      </c>
      <c r="E8267">
        <v>6.899999999999995E-2</v>
      </c>
      <c r="F8267">
        <v>4.256631708821712E-2</v>
      </c>
      <c r="G8267" s="17" t="s">
        <v>3</v>
      </c>
      <c r="H8267" s="17" t="s">
        <v>104</v>
      </c>
      <c r="I8267" s="17" t="s">
        <v>38</v>
      </c>
      <c r="J8267" s="17" t="s">
        <v>144</v>
      </c>
      <c r="K8267" s="17">
        <f>IF(BASE_MARKET_DATA[[#This Row],[DATE]]=_xlfn.MAXIFS(A:A,H:H,BASE_MARKET_DATA[[#This Row],[LABEL]]),1,0)</f>
        <v>0</v>
      </c>
      <c r="L8267" s="17">
        <f>IF(BASE_MARKET_DATA[[#This Row],[VARP]]&gt;0,1,0)</f>
        <v>1</v>
      </c>
    </row>
    <row r="8268" spans="1:12">
      <c r="A8268" s="1">
        <v>43920</v>
      </c>
      <c r="B8268" s="17" t="s">
        <v>103</v>
      </c>
      <c r="C8268">
        <v>1.69</v>
      </c>
      <c r="D8268">
        <v>1.621</v>
      </c>
      <c r="E8268">
        <v>6.899999999999995E-2</v>
      </c>
      <c r="F8268">
        <v>4.256631708821712E-2</v>
      </c>
      <c r="G8268" s="17" t="s">
        <v>3</v>
      </c>
      <c r="H8268" s="17" t="s">
        <v>105</v>
      </c>
      <c r="I8268" s="17" t="s">
        <v>38</v>
      </c>
      <c r="J8268" s="17" t="s">
        <v>144</v>
      </c>
      <c r="K8268" s="17">
        <f>IF(BASE_MARKET_DATA[[#This Row],[DATE]]=_xlfn.MAXIFS(A:A,H:H,BASE_MARKET_DATA[[#This Row],[LABEL]]),1,0)</f>
        <v>0</v>
      </c>
      <c r="L8268" s="17">
        <f>IF(BASE_MARKET_DATA[[#This Row],[VARP]]&gt;0,1,0)</f>
        <v>1</v>
      </c>
    </row>
    <row r="8269" spans="1:12">
      <c r="A8269" s="1">
        <v>43921</v>
      </c>
      <c r="B8269" s="17" t="s">
        <v>103</v>
      </c>
      <c r="C8269">
        <v>1.64</v>
      </c>
      <c r="D8269">
        <v>1.69</v>
      </c>
      <c r="E8269">
        <v>-5.0000000000000044E-2</v>
      </c>
      <c r="F8269">
        <v>-2.9585798816568074E-2</v>
      </c>
      <c r="G8269" s="17" t="s">
        <v>3</v>
      </c>
      <c r="H8269" s="17" t="s">
        <v>104</v>
      </c>
      <c r="I8269" s="17" t="s">
        <v>38</v>
      </c>
      <c r="J8269" s="17" t="s">
        <v>144</v>
      </c>
      <c r="K8269" s="17">
        <f>IF(BASE_MARKET_DATA[[#This Row],[DATE]]=_xlfn.MAXIFS(A:A,H:H,BASE_MARKET_DATA[[#This Row],[LABEL]]),1,0)</f>
        <v>0</v>
      </c>
      <c r="L8269" s="17">
        <f>IF(BASE_MARKET_DATA[[#This Row],[VARP]]&gt;0,1,0)</f>
        <v>0</v>
      </c>
    </row>
    <row r="8270" spans="1:12">
      <c r="A8270" s="1">
        <v>43921</v>
      </c>
      <c r="B8270" s="17" t="s">
        <v>103</v>
      </c>
      <c r="C8270">
        <v>1.64</v>
      </c>
      <c r="D8270">
        <v>1.69</v>
      </c>
      <c r="E8270">
        <v>-5.0000000000000044E-2</v>
      </c>
      <c r="F8270">
        <v>-2.9585798816568074E-2</v>
      </c>
      <c r="G8270" s="17" t="s">
        <v>3</v>
      </c>
      <c r="H8270" s="17" t="s">
        <v>105</v>
      </c>
      <c r="I8270" s="17" t="s">
        <v>38</v>
      </c>
      <c r="J8270" s="17" t="s">
        <v>144</v>
      </c>
      <c r="K8270" s="17">
        <f>IF(BASE_MARKET_DATA[[#This Row],[DATE]]=_xlfn.MAXIFS(A:A,H:H,BASE_MARKET_DATA[[#This Row],[LABEL]]),1,0)</f>
        <v>0</v>
      </c>
      <c r="L8270" s="17">
        <f>IF(BASE_MARKET_DATA[[#This Row],[VARP]]&gt;0,1,0)</f>
        <v>0</v>
      </c>
    </row>
    <row r="8271" spans="1:12">
      <c r="A8271" s="1">
        <v>43922</v>
      </c>
      <c r="B8271" s="17" t="s">
        <v>103</v>
      </c>
      <c r="C8271">
        <v>1.587</v>
      </c>
      <c r="D8271">
        <v>1.64</v>
      </c>
      <c r="E8271">
        <v>-5.2999999999999936E-2</v>
      </c>
      <c r="F8271">
        <v>-3.2317073170731674E-2</v>
      </c>
      <c r="G8271" s="17" t="s">
        <v>3</v>
      </c>
      <c r="H8271" s="17" t="s">
        <v>104</v>
      </c>
      <c r="I8271" s="17" t="s">
        <v>38</v>
      </c>
      <c r="J8271" s="17" t="s">
        <v>144</v>
      </c>
      <c r="K8271" s="17">
        <f>IF(BASE_MARKET_DATA[[#This Row],[DATE]]=_xlfn.MAXIFS(A:A,H:H,BASE_MARKET_DATA[[#This Row],[LABEL]]),1,0)</f>
        <v>0</v>
      </c>
      <c r="L8271" s="17">
        <f>IF(BASE_MARKET_DATA[[#This Row],[VARP]]&gt;0,1,0)</f>
        <v>0</v>
      </c>
    </row>
    <row r="8272" spans="1:12">
      <c r="A8272" s="1">
        <v>43922</v>
      </c>
      <c r="B8272" s="17" t="s">
        <v>103</v>
      </c>
      <c r="C8272">
        <v>1.587</v>
      </c>
      <c r="D8272">
        <v>1.64</v>
      </c>
      <c r="E8272">
        <v>-5.2999999999999936E-2</v>
      </c>
      <c r="F8272">
        <v>-3.2317073170731674E-2</v>
      </c>
      <c r="G8272" s="17" t="s">
        <v>3</v>
      </c>
      <c r="H8272" s="17" t="s">
        <v>105</v>
      </c>
      <c r="I8272" s="17" t="s">
        <v>38</v>
      </c>
      <c r="J8272" s="17" t="s">
        <v>144</v>
      </c>
      <c r="K8272" s="17">
        <f>IF(BASE_MARKET_DATA[[#This Row],[DATE]]=_xlfn.MAXIFS(A:A,H:H,BASE_MARKET_DATA[[#This Row],[LABEL]]),1,0)</f>
        <v>0</v>
      </c>
      <c r="L8272" s="17">
        <f>IF(BASE_MARKET_DATA[[#This Row],[VARP]]&gt;0,1,0)</f>
        <v>0</v>
      </c>
    </row>
    <row r="8273" spans="1:12">
      <c r="A8273" s="1">
        <v>43923</v>
      </c>
      <c r="B8273" s="17" t="s">
        <v>103</v>
      </c>
      <c r="C8273">
        <v>1.552</v>
      </c>
      <c r="D8273">
        <v>1.587</v>
      </c>
      <c r="E8273">
        <v>-3.499999999999992E-2</v>
      </c>
      <c r="F8273">
        <v>-2.2054190296156219E-2</v>
      </c>
      <c r="G8273" s="17" t="s">
        <v>3</v>
      </c>
      <c r="H8273" s="17" t="s">
        <v>104</v>
      </c>
      <c r="I8273" s="17" t="s">
        <v>38</v>
      </c>
      <c r="J8273" s="17" t="s">
        <v>144</v>
      </c>
      <c r="K8273" s="17">
        <f>IF(BASE_MARKET_DATA[[#This Row],[DATE]]=_xlfn.MAXIFS(A:A,H:H,BASE_MARKET_DATA[[#This Row],[LABEL]]),1,0)</f>
        <v>0</v>
      </c>
      <c r="L8273" s="17">
        <f>IF(BASE_MARKET_DATA[[#This Row],[VARP]]&gt;0,1,0)</f>
        <v>0</v>
      </c>
    </row>
    <row r="8274" spans="1:12">
      <c r="A8274" s="1">
        <v>43923</v>
      </c>
      <c r="B8274" s="17" t="s">
        <v>103</v>
      </c>
      <c r="C8274">
        <v>1.552</v>
      </c>
      <c r="D8274">
        <v>1.587</v>
      </c>
      <c r="E8274">
        <v>-3.499999999999992E-2</v>
      </c>
      <c r="F8274">
        <v>-2.2054190296156219E-2</v>
      </c>
      <c r="G8274" s="17" t="s">
        <v>3</v>
      </c>
      <c r="H8274" s="17" t="s">
        <v>105</v>
      </c>
      <c r="I8274" s="17" t="s">
        <v>38</v>
      </c>
      <c r="J8274" s="17" t="s">
        <v>144</v>
      </c>
      <c r="K8274" s="17">
        <f>IF(BASE_MARKET_DATA[[#This Row],[DATE]]=_xlfn.MAXIFS(A:A,H:H,BASE_MARKET_DATA[[#This Row],[LABEL]]),1,0)</f>
        <v>0</v>
      </c>
      <c r="L8274" s="17">
        <f>IF(BASE_MARKET_DATA[[#This Row],[VARP]]&gt;0,1,0)</f>
        <v>0</v>
      </c>
    </row>
    <row r="8275" spans="1:12">
      <c r="A8275" s="1">
        <v>43924</v>
      </c>
      <c r="B8275" s="17" t="s">
        <v>103</v>
      </c>
      <c r="C8275">
        <v>1.621</v>
      </c>
      <c r="D8275">
        <v>1.552</v>
      </c>
      <c r="E8275">
        <v>6.899999999999995E-2</v>
      </c>
      <c r="F8275">
        <v>4.4458762886597905E-2</v>
      </c>
      <c r="G8275" s="17" t="s">
        <v>3</v>
      </c>
      <c r="H8275" s="17" t="s">
        <v>104</v>
      </c>
      <c r="I8275" s="17" t="s">
        <v>38</v>
      </c>
      <c r="J8275" s="17" t="s">
        <v>144</v>
      </c>
      <c r="K8275" s="17">
        <f>IF(BASE_MARKET_DATA[[#This Row],[DATE]]=_xlfn.MAXIFS(A:A,H:H,BASE_MARKET_DATA[[#This Row],[LABEL]]),1,0)</f>
        <v>0</v>
      </c>
      <c r="L8275" s="17">
        <f>IF(BASE_MARKET_DATA[[#This Row],[VARP]]&gt;0,1,0)</f>
        <v>1</v>
      </c>
    </row>
    <row r="8276" spans="1:12">
      <c r="A8276" s="1">
        <v>43924</v>
      </c>
      <c r="B8276" s="17" t="s">
        <v>103</v>
      </c>
      <c r="C8276">
        <v>1.621</v>
      </c>
      <c r="D8276">
        <v>1.552</v>
      </c>
      <c r="E8276">
        <v>6.899999999999995E-2</v>
      </c>
      <c r="F8276">
        <v>4.4458762886597905E-2</v>
      </c>
      <c r="G8276" s="17" t="s">
        <v>3</v>
      </c>
      <c r="H8276" s="17" t="s">
        <v>105</v>
      </c>
      <c r="I8276" s="17" t="s">
        <v>38</v>
      </c>
      <c r="J8276" s="17" t="s">
        <v>144</v>
      </c>
      <c r="K8276" s="17">
        <f>IF(BASE_MARKET_DATA[[#This Row],[DATE]]=_xlfn.MAXIFS(A:A,H:H,BASE_MARKET_DATA[[#This Row],[LABEL]]),1,0)</f>
        <v>0</v>
      </c>
      <c r="L8276" s="17">
        <f>IF(BASE_MARKET_DATA[[#This Row],[VARP]]&gt;0,1,0)</f>
        <v>1</v>
      </c>
    </row>
    <row r="8277" spans="1:12">
      <c r="A8277" s="1">
        <v>43927</v>
      </c>
      <c r="B8277" s="17" t="s">
        <v>103</v>
      </c>
      <c r="C8277">
        <v>1.7310000000000001</v>
      </c>
      <c r="G8277" s="17" t="s">
        <v>3</v>
      </c>
      <c r="H8277" s="17" t="s">
        <v>104</v>
      </c>
      <c r="I8277" s="17" t="s">
        <v>38</v>
      </c>
      <c r="J8277" s="17" t="s">
        <v>144</v>
      </c>
      <c r="K8277" s="17">
        <f>IF(BASE_MARKET_DATA[[#This Row],[DATE]]=_xlfn.MAXIFS(A:A,H:H,BASE_MARKET_DATA[[#This Row],[LABEL]]),1,0)</f>
        <v>0</v>
      </c>
      <c r="L8277" s="17">
        <f>IF(BASE_MARKET_DATA[[#This Row],[VARP]]&gt;0,1,0)</f>
        <v>0</v>
      </c>
    </row>
    <row r="8278" spans="1:12">
      <c r="A8278" s="1">
        <v>43927</v>
      </c>
      <c r="B8278" s="17" t="s">
        <v>103</v>
      </c>
      <c r="C8278">
        <v>1.7310000000000001</v>
      </c>
      <c r="G8278" s="17" t="s">
        <v>3</v>
      </c>
      <c r="H8278" s="17" t="s">
        <v>105</v>
      </c>
      <c r="I8278" s="17" t="s">
        <v>38</v>
      </c>
      <c r="J8278" s="17" t="s">
        <v>144</v>
      </c>
      <c r="K8278" s="17">
        <f>IF(BASE_MARKET_DATA[[#This Row],[DATE]]=_xlfn.MAXIFS(A:A,H:H,BASE_MARKET_DATA[[#This Row],[LABEL]]),1,0)</f>
        <v>0</v>
      </c>
      <c r="L8278" s="17">
        <f>IF(BASE_MARKET_DATA[[#This Row],[VARP]]&gt;0,1,0)</f>
        <v>0</v>
      </c>
    </row>
    <row r="8279" spans="1:12">
      <c r="A8279" s="1">
        <v>43928</v>
      </c>
      <c r="B8279" s="17" t="s">
        <v>103</v>
      </c>
      <c r="C8279">
        <v>1.8520000000000001</v>
      </c>
      <c r="D8279">
        <v>1.7310000000000001</v>
      </c>
      <c r="E8279">
        <v>0.121</v>
      </c>
      <c r="F8279">
        <v>6.9901790872328132E-2</v>
      </c>
      <c r="G8279" s="17" t="s">
        <v>3</v>
      </c>
      <c r="H8279" s="17" t="s">
        <v>104</v>
      </c>
      <c r="I8279" s="17" t="s">
        <v>38</v>
      </c>
      <c r="J8279" s="17" t="s">
        <v>144</v>
      </c>
      <c r="K8279" s="17">
        <f>IF(BASE_MARKET_DATA[[#This Row],[DATE]]=_xlfn.MAXIFS(A:A,H:H,BASE_MARKET_DATA[[#This Row],[LABEL]]),1,0)</f>
        <v>0</v>
      </c>
      <c r="L8279" s="17">
        <f>IF(BASE_MARKET_DATA[[#This Row],[VARP]]&gt;0,1,0)</f>
        <v>1</v>
      </c>
    </row>
    <row r="8280" spans="1:12">
      <c r="A8280" s="1">
        <v>43928</v>
      </c>
      <c r="B8280" s="17" t="s">
        <v>103</v>
      </c>
      <c r="C8280">
        <v>1.8520000000000001</v>
      </c>
      <c r="D8280">
        <v>1.7310000000000001</v>
      </c>
      <c r="E8280">
        <v>0.121</v>
      </c>
      <c r="F8280">
        <v>6.9901790872328132E-2</v>
      </c>
      <c r="G8280" s="17" t="s">
        <v>3</v>
      </c>
      <c r="H8280" s="17" t="s">
        <v>105</v>
      </c>
      <c r="I8280" s="17" t="s">
        <v>38</v>
      </c>
      <c r="J8280" s="17" t="s">
        <v>144</v>
      </c>
      <c r="K8280" s="17">
        <f>IF(BASE_MARKET_DATA[[#This Row],[DATE]]=_xlfn.MAXIFS(A:A,H:H,BASE_MARKET_DATA[[#This Row],[LABEL]]),1,0)</f>
        <v>0</v>
      </c>
      <c r="L8280" s="17">
        <f>IF(BASE_MARKET_DATA[[#This Row],[VARP]]&gt;0,1,0)</f>
        <v>1</v>
      </c>
    </row>
    <row r="8281" spans="1:12">
      <c r="A8281" s="1">
        <v>43929</v>
      </c>
      <c r="B8281" s="17" t="s">
        <v>103</v>
      </c>
      <c r="C8281">
        <v>1.7829999999999999</v>
      </c>
      <c r="D8281">
        <v>1.8520000000000001</v>
      </c>
      <c r="E8281">
        <v>-6.9000000000000172E-2</v>
      </c>
      <c r="F8281">
        <v>-3.7257019438445019E-2</v>
      </c>
      <c r="G8281" s="17" t="s">
        <v>3</v>
      </c>
      <c r="H8281" s="17" t="s">
        <v>104</v>
      </c>
      <c r="I8281" s="17" t="s">
        <v>38</v>
      </c>
      <c r="J8281" s="17" t="s">
        <v>144</v>
      </c>
      <c r="K8281" s="17">
        <f>IF(BASE_MARKET_DATA[[#This Row],[DATE]]=_xlfn.MAXIFS(A:A,H:H,BASE_MARKET_DATA[[#This Row],[LABEL]]),1,0)</f>
        <v>0</v>
      </c>
      <c r="L8281" s="17">
        <f>IF(BASE_MARKET_DATA[[#This Row],[VARP]]&gt;0,1,0)</f>
        <v>0</v>
      </c>
    </row>
    <row r="8282" spans="1:12">
      <c r="A8282" s="1">
        <v>43929</v>
      </c>
      <c r="B8282" s="17" t="s">
        <v>103</v>
      </c>
      <c r="C8282">
        <v>1.7829999999999999</v>
      </c>
      <c r="D8282">
        <v>1.8520000000000001</v>
      </c>
      <c r="E8282">
        <v>-6.9000000000000172E-2</v>
      </c>
      <c r="F8282">
        <v>-3.7257019438445019E-2</v>
      </c>
      <c r="G8282" s="17" t="s">
        <v>3</v>
      </c>
      <c r="H8282" s="17" t="s">
        <v>105</v>
      </c>
      <c r="I8282" s="17" t="s">
        <v>38</v>
      </c>
      <c r="J8282" s="17" t="s">
        <v>144</v>
      </c>
      <c r="K8282" s="17">
        <f>IF(BASE_MARKET_DATA[[#This Row],[DATE]]=_xlfn.MAXIFS(A:A,H:H,BASE_MARKET_DATA[[#This Row],[LABEL]]),1,0)</f>
        <v>0</v>
      </c>
      <c r="L8282" s="17">
        <f>IF(BASE_MARKET_DATA[[#This Row],[VARP]]&gt;0,1,0)</f>
        <v>0</v>
      </c>
    </row>
    <row r="8283" spans="1:12">
      <c r="A8283" s="1">
        <v>43930</v>
      </c>
      <c r="B8283" s="17" t="s">
        <v>103</v>
      </c>
      <c r="C8283">
        <v>1.7330000000000001</v>
      </c>
      <c r="D8283">
        <v>1.7829999999999999</v>
      </c>
      <c r="E8283">
        <v>-4.9999999999999822E-2</v>
      </c>
      <c r="F8283">
        <v>-2.8042624789680216E-2</v>
      </c>
      <c r="G8283" s="17" t="s">
        <v>3</v>
      </c>
      <c r="H8283" s="17" t="s">
        <v>104</v>
      </c>
      <c r="I8283" s="17" t="s">
        <v>38</v>
      </c>
      <c r="J8283" s="17" t="s">
        <v>144</v>
      </c>
      <c r="K8283" s="17">
        <f>IF(BASE_MARKET_DATA[[#This Row],[DATE]]=_xlfn.MAXIFS(A:A,H:H,BASE_MARKET_DATA[[#This Row],[LABEL]]),1,0)</f>
        <v>0</v>
      </c>
      <c r="L8283" s="17">
        <f>IF(BASE_MARKET_DATA[[#This Row],[VARP]]&gt;0,1,0)</f>
        <v>0</v>
      </c>
    </row>
    <row r="8284" spans="1:12">
      <c r="A8284" s="1">
        <v>43930</v>
      </c>
      <c r="B8284" s="17" t="s">
        <v>103</v>
      </c>
      <c r="C8284">
        <v>1.7330000000000001</v>
      </c>
      <c r="D8284">
        <v>1.7829999999999999</v>
      </c>
      <c r="E8284">
        <v>-4.9999999999999822E-2</v>
      </c>
      <c r="F8284">
        <v>-2.8042624789680216E-2</v>
      </c>
      <c r="G8284" s="17" t="s">
        <v>3</v>
      </c>
      <c r="H8284" s="17" t="s">
        <v>105</v>
      </c>
      <c r="I8284" s="17" t="s">
        <v>38</v>
      </c>
      <c r="J8284" s="17" t="s">
        <v>144</v>
      </c>
      <c r="K8284" s="17">
        <f>IF(BASE_MARKET_DATA[[#This Row],[DATE]]=_xlfn.MAXIFS(A:A,H:H,BASE_MARKET_DATA[[#This Row],[LABEL]]),1,0)</f>
        <v>0</v>
      </c>
      <c r="L8284" s="17">
        <f>IF(BASE_MARKET_DATA[[#This Row],[VARP]]&gt;0,1,0)</f>
        <v>0</v>
      </c>
    </row>
    <row r="8285" spans="1:12">
      <c r="A8285" s="1">
        <v>43933</v>
      </c>
      <c r="B8285" s="17" t="s">
        <v>103</v>
      </c>
      <c r="C8285">
        <v>1.764</v>
      </c>
      <c r="D8285">
        <v>1.7330000000000001</v>
      </c>
      <c r="E8285">
        <v>3.0999999999999917E-2</v>
      </c>
      <c r="F8285">
        <v>1.7888055395268273E-2</v>
      </c>
      <c r="G8285" s="17" t="s">
        <v>3</v>
      </c>
      <c r="H8285" s="17" t="s">
        <v>104</v>
      </c>
      <c r="I8285" s="17" t="s">
        <v>38</v>
      </c>
      <c r="J8285" s="17" t="s">
        <v>144</v>
      </c>
      <c r="K8285" s="17">
        <f>IF(BASE_MARKET_DATA[[#This Row],[DATE]]=_xlfn.MAXIFS(A:A,H:H,BASE_MARKET_DATA[[#This Row],[LABEL]]),1,0)</f>
        <v>0</v>
      </c>
      <c r="L8285" s="17">
        <f>IF(BASE_MARKET_DATA[[#This Row],[VARP]]&gt;0,1,0)</f>
        <v>1</v>
      </c>
    </row>
    <row r="8286" spans="1:12">
      <c r="A8286" s="1">
        <v>43933</v>
      </c>
      <c r="B8286" s="17" t="s">
        <v>103</v>
      </c>
      <c r="C8286">
        <v>1.764</v>
      </c>
      <c r="D8286">
        <v>1.7330000000000001</v>
      </c>
      <c r="E8286">
        <v>3.0999999999999917E-2</v>
      </c>
      <c r="F8286">
        <v>1.7888055395268273E-2</v>
      </c>
      <c r="G8286" s="17" t="s">
        <v>3</v>
      </c>
      <c r="H8286" s="17" t="s">
        <v>105</v>
      </c>
      <c r="I8286" s="17" t="s">
        <v>38</v>
      </c>
      <c r="J8286" s="17" t="s">
        <v>144</v>
      </c>
      <c r="K8286" s="17">
        <f>IF(BASE_MARKET_DATA[[#This Row],[DATE]]=_xlfn.MAXIFS(A:A,H:H,BASE_MARKET_DATA[[#This Row],[LABEL]]),1,0)</f>
        <v>0</v>
      </c>
      <c r="L8286" s="17">
        <f>IF(BASE_MARKET_DATA[[#This Row],[VARP]]&gt;0,1,0)</f>
        <v>1</v>
      </c>
    </row>
    <row r="8287" spans="1:12">
      <c r="A8287" s="1">
        <v>43934</v>
      </c>
      <c r="B8287" s="17" t="s">
        <v>103</v>
      </c>
      <c r="C8287">
        <v>1.724</v>
      </c>
      <c r="D8287">
        <v>1.764</v>
      </c>
      <c r="E8287">
        <v>-4.0000000000000036E-2</v>
      </c>
      <c r="F8287">
        <v>-2.2675736961451268E-2</v>
      </c>
      <c r="G8287" s="17" t="s">
        <v>3</v>
      </c>
      <c r="H8287" s="17" t="s">
        <v>104</v>
      </c>
      <c r="I8287" s="17" t="s">
        <v>38</v>
      </c>
      <c r="J8287" s="17" t="s">
        <v>144</v>
      </c>
      <c r="K8287" s="17">
        <f>IF(BASE_MARKET_DATA[[#This Row],[DATE]]=_xlfn.MAXIFS(A:A,H:H,BASE_MARKET_DATA[[#This Row],[LABEL]]),1,0)</f>
        <v>0</v>
      </c>
      <c r="L8287" s="17">
        <f>IF(BASE_MARKET_DATA[[#This Row],[VARP]]&gt;0,1,0)</f>
        <v>0</v>
      </c>
    </row>
    <row r="8288" spans="1:12">
      <c r="A8288" s="1">
        <v>43934</v>
      </c>
      <c r="B8288" s="17" t="s">
        <v>103</v>
      </c>
      <c r="C8288">
        <v>1.724</v>
      </c>
      <c r="D8288">
        <v>1.764</v>
      </c>
      <c r="E8288">
        <v>-4.0000000000000036E-2</v>
      </c>
      <c r="F8288">
        <v>-2.2675736961451268E-2</v>
      </c>
      <c r="G8288" s="17" t="s">
        <v>3</v>
      </c>
      <c r="H8288" s="17" t="s">
        <v>105</v>
      </c>
      <c r="I8288" s="17" t="s">
        <v>38</v>
      </c>
      <c r="J8288" s="17" t="s">
        <v>144</v>
      </c>
      <c r="K8288" s="17">
        <f>IF(BASE_MARKET_DATA[[#This Row],[DATE]]=_xlfn.MAXIFS(A:A,H:H,BASE_MARKET_DATA[[#This Row],[LABEL]]),1,0)</f>
        <v>0</v>
      </c>
      <c r="L8288" s="17">
        <f>IF(BASE_MARKET_DATA[[#This Row],[VARP]]&gt;0,1,0)</f>
        <v>0</v>
      </c>
    </row>
    <row r="8289" spans="1:12">
      <c r="A8289" s="1">
        <v>43935</v>
      </c>
      <c r="B8289" s="17" t="s">
        <v>103</v>
      </c>
      <c r="C8289">
        <v>1.65</v>
      </c>
      <c r="D8289">
        <v>1.724</v>
      </c>
      <c r="E8289">
        <v>-7.4000000000000066E-2</v>
      </c>
      <c r="F8289">
        <v>-4.2923433874710017E-2</v>
      </c>
      <c r="G8289" s="17" t="s">
        <v>3</v>
      </c>
      <c r="H8289" s="17" t="s">
        <v>104</v>
      </c>
      <c r="I8289" s="17" t="s">
        <v>38</v>
      </c>
      <c r="J8289" s="17" t="s">
        <v>144</v>
      </c>
      <c r="K8289" s="17">
        <f>IF(BASE_MARKET_DATA[[#This Row],[DATE]]=_xlfn.MAXIFS(A:A,H:H,BASE_MARKET_DATA[[#This Row],[LABEL]]),1,0)</f>
        <v>0</v>
      </c>
      <c r="L8289" s="17">
        <f>IF(BASE_MARKET_DATA[[#This Row],[VARP]]&gt;0,1,0)</f>
        <v>0</v>
      </c>
    </row>
    <row r="8290" spans="1:12">
      <c r="A8290" s="1">
        <v>43935</v>
      </c>
      <c r="B8290" s="17" t="s">
        <v>103</v>
      </c>
      <c r="C8290">
        <v>1.65</v>
      </c>
      <c r="D8290">
        <v>1.724</v>
      </c>
      <c r="E8290">
        <v>-7.4000000000000066E-2</v>
      </c>
      <c r="F8290">
        <v>-4.2923433874710017E-2</v>
      </c>
      <c r="G8290" s="17" t="s">
        <v>3</v>
      </c>
      <c r="H8290" s="17" t="s">
        <v>105</v>
      </c>
      <c r="I8290" s="17" t="s">
        <v>38</v>
      </c>
      <c r="J8290" s="17" t="s">
        <v>144</v>
      </c>
      <c r="K8290" s="17">
        <f>IF(BASE_MARKET_DATA[[#This Row],[DATE]]=_xlfn.MAXIFS(A:A,H:H,BASE_MARKET_DATA[[#This Row],[LABEL]]),1,0)</f>
        <v>0</v>
      </c>
      <c r="L8290" s="17">
        <f>IF(BASE_MARKET_DATA[[#This Row],[VARP]]&gt;0,1,0)</f>
        <v>0</v>
      </c>
    </row>
    <row r="8291" spans="1:12">
      <c r="A8291" s="1">
        <v>43936</v>
      </c>
      <c r="B8291" s="17" t="s">
        <v>103</v>
      </c>
      <c r="C8291">
        <v>1.5980000000000001</v>
      </c>
      <c r="D8291">
        <v>1.65</v>
      </c>
      <c r="E8291">
        <v>-5.1999999999999824E-2</v>
      </c>
      <c r="F8291">
        <v>-3.1515151515151413E-2</v>
      </c>
      <c r="G8291" s="17" t="s">
        <v>3</v>
      </c>
      <c r="H8291" s="17" t="s">
        <v>104</v>
      </c>
      <c r="I8291" s="17" t="s">
        <v>38</v>
      </c>
      <c r="J8291" s="17" t="s">
        <v>144</v>
      </c>
      <c r="K8291" s="17">
        <f>IF(BASE_MARKET_DATA[[#This Row],[DATE]]=_xlfn.MAXIFS(A:A,H:H,BASE_MARKET_DATA[[#This Row],[LABEL]]),1,0)</f>
        <v>0</v>
      </c>
      <c r="L8291" s="17">
        <f>IF(BASE_MARKET_DATA[[#This Row],[VARP]]&gt;0,1,0)</f>
        <v>0</v>
      </c>
    </row>
    <row r="8292" spans="1:12">
      <c r="A8292" s="1">
        <v>43936</v>
      </c>
      <c r="B8292" s="17" t="s">
        <v>103</v>
      </c>
      <c r="C8292">
        <v>1.5980000000000001</v>
      </c>
      <c r="D8292">
        <v>1.65</v>
      </c>
      <c r="E8292">
        <v>-5.1999999999999824E-2</v>
      </c>
      <c r="F8292">
        <v>-3.1515151515151413E-2</v>
      </c>
      <c r="G8292" s="17" t="s">
        <v>3</v>
      </c>
      <c r="H8292" s="17" t="s">
        <v>105</v>
      </c>
      <c r="I8292" s="17" t="s">
        <v>38</v>
      </c>
      <c r="J8292" s="17" t="s">
        <v>144</v>
      </c>
      <c r="K8292" s="17">
        <f>IF(BASE_MARKET_DATA[[#This Row],[DATE]]=_xlfn.MAXIFS(A:A,H:H,BASE_MARKET_DATA[[#This Row],[LABEL]]),1,0)</f>
        <v>0</v>
      </c>
      <c r="L8292" s="17">
        <f>IF(BASE_MARKET_DATA[[#This Row],[VARP]]&gt;0,1,0)</f>
        <v>0</v>
      </c>
    </row>
    <row r="8293" spans="1:12">
      <c r="A8293" s="1">
        <v>43937</v>
      </c>
      <c r="B8293" s="17" t="s">
        <v>103</v>
      </c>
      <c r="C8293">
        <v>1.6859999999999999</v>
      </c>
      <c r="D8293">
        <v>1.5980000000000001</v>
      </c>
      <c r="E8293">
        <v>8.7999999999999856E-2</v>
      </c>
      <c r="F8293">
        <v>5.5068836045056226E-2</v>
      </c>
      <c r="G8293" s="17" t="s">
        <v>3</v>
      </c>
      <c r="H8293" s="17" t="s">
        <v>104</v>
      </c>
      <c r="I8293" s="17" t="s">
        <v>38</v>
      </c>
      <c r="J8293" s="17" t="s">
        <v>144</v>
      </c>
      <c r="K8293" s="17">
        <f>IF(BASE_MARKET_DATA[[#This Row],[DATE]]=_xlfn.MAXIFS(A:A,H:H,BASE_MARKET_DATA[[#This Row],[LABEL]]),1,0)</f>
        <v>0</v>
      </c>
      <c r="L8293" s="17">
        <f>IF(BASE_MARKET_DATA[[#This Row],[VARP]]&gt;0,1,0)</f>
        <v>1</v>
      </c>
    </row>
    <row r="8294" spans="1:12">
      <c r="A8294" s="1">
        <v>43937</v>
      </c>
      <c r="B8294" s="17" t="s">
        <v>103</v>
      </c>
      <c r="C8294">
        <v>1.6859999999999999</v>
      </c>
      <c r="D8294">
        <v>1.5980000000000001</v>
      </c>
      <c r="E8294">
        <v>8.7999999999999856E-2</v>
      </c>
      <c r="F8294">
        <v>5.5068836045056226E-2</v>
      </c>
      <c r="G8294" s="17" t="s">
        <v>3</v>
      </c>
      <c r="H8294" s="17" t="s">
        <v>105</v>
      </c>
      <c r="I8294" s="17" t="s">
        <v>38</v>
      </c>
      <c r="J8294" s="17" t="s">
        <v>144</v>
      </c>
      <c r="K8294" s="17">
        <f>IF(BASE_MARKET_DATA[[#This Row],[DATE]]=_xlfn.MAXIFS(A:A,H:H,BASE_MARKET_DATA[[#This Row],[LABEL]]),1,0)</f>
        <v>0</v>
      </c>
      <c r="L8294" s="17">
        <f>IF(BASE_MARKET_DATA[[#This Row],[VARP]]&gt;0,1,0)</f>
        <v>1</v>
      </c>
    </row>
    <row r="8295" spans="1:12">
      <c r="A8295" s="1">
        <v>43938</v>
      </c>
      <c r="B8295" s="17" t="s">
        <v>103</v>
      </c>
      <c r="C8295">
        <v>1.7529999999999999</v>
      </c>
      <c r="D8295">
        <v>1.6859999999999999</v>
      </c>
      <c r="E8295">
        <v>6.6999999999999948E-2</v>
      </c>
      <c r="F8295">
        <v>3.9739027283511238E-2</v>
      </c>
      <c r="G8295" s="17" t="s">
        <v>3</v>
      </c>
      <c r="H8295" s="17" t="s">
        <v>104</v>
      </c>
      <c r="I8295" s="17" t="s">
        <v>38</v>
      </c>
      <c r="J8295" s="17" t="s">
        <v>144</v>
      </c>
      <c r="K8295" s="17">
        <f>IF(BASE_MARKET_DATA[[#This Row],[DATE]]=_xlfn.MAXIFS(A:A,H:H,BASE_MARKET_DATA[[#This Row],[LABEL]]),1,0)</f>
        <v>0</v>
      </c>
      <c r="L8295" s="17">
        <f>IF(BASE_MARKET_DATA[[#This Row],[VARP]]&gt;0,1,0)</f>
        <v>1</v>
      </c>
    </row>
    <row r="8296" spans="1:12">
      <c r="A8296" s="1">
        <v>43938</v>
      </c>
      <c r="B8296" s="17" t="s">
        <v>103</v>
      </c>
      <c r="C8296">
        <v>1.7529999999999999</v>
      </c>
      <c r="D8296">
        <v>1.6859999999999999</v>
      </c>
      <c r="E8296">
        <v>6.6999999999999948E-2</v>
      </c>
      <c r="F8296">
        <v>3.9739027283511238E-2</v>
      </c>
      <c r="G8296" s="17" t="s">
        <v>3</v>
      </c>
      <c r="H8296" s="17" t="s">
        <v>105</v>
      </c>
      <c r="I8296" s="17" t="s">
        <v>38</v>
      </c>
      <c r="J8296" s="17" t="s">
        <v>144</v>
      </c>
      <c r="K8296" s="17">
        <f>IF(BASE_MARKET_DATA[[#This Row],[DATE]]=_xlfn.MAXIFS(A:A,H:H,BASE_MARKET_DATA[[#This Row],[LABEL]]),1,0)</f>
        <v>0</v>
      </c>
      <c r="L8296" s="17">
        <f>IF(BASE_MARKET_DATA[[#This Row],[VARP]]&gt;0,1,0)</f>
        <v>1</v>
      </c>
    </row>
    <row r="8297" spans="1:12">
      <c r="A8297" s="1">
        <v>43940</v>
      </c>
      <c r="B8297" s="17" t="s">
        <v>103</v>
      </c>
      <c r="C8297">
        <v>1.776</v>
      </c>
      <c r="D8297">
        <v>1.7529999999999999</v>
      </c>
      <c r="E8297">
        <v>2.3000000000000131E-2</v>
      </c>
      <c r="F8297">
        <v>1.3120365088419928E-2</v>
      </c>
      <c r="G8297" s="17" t="s">
        <v>3</v>
      </c>
      <c r="H8297" s="17" t="s">
        <v>104</v>
      </c>
      <c r="I8297" s="17" t="s">
        <v>38</v>
      </c>
      <c r="J8297" s="17" t="s">
        <v>144</v>
      </c>
      <c r="K8297" s="17">
        <f>IF(BASE_MARKET_DATA[[#This Row],[DATE]]=_xlfn.MAXIFS(A:A,H:H,BASE_MARKET_DATA[[#This Row],[LABEL]]),1,0)</f>
        <v>0</v>
      </c>
      <c r="L8297" s="17">
        <f>IF(BASE_MARKET_DATA[[#This Row],[VARP]]&gt;0,1,0)</f>
        <v>1</v>
      </c>
    </row>
    <row r="8298" spans="1:12">
      <c r="A8298" s="1">
        <v>43940</v>
      </c>
      <c r="B8298" s="17" t="s">
        <v>103</v>
      </c>
      <c r="C8298">
        <v>1.776</v>
      </c>
      <c r="D8298">
        <v>1.7529999999999999</v>
      </c>
      <c r="E8298">
        <v>2.3000000000000131E-2</v>
      </c>
      <c r="F8298">
        <v>1.3120365088419928E-2</v>
      </c>
      <c r="G8298" s="17" t="s">
        <v>3</v>
      </c>
      <c r="H8298" s="17" t="s">
        <v>105</v>
      </c>
      <c r="I8298" s="17" t="s">
        <v>38</v>
      </c>
      <c r="J8298" s="17" t="s">
        <v>144</v>
      </c>
      <c r="K8298" s="17">
        <f>IF(BASE_MARKET_DATA[[#This Row],[DATE]]=_xlfn.MAXIFS(A:A,H:H,BASE_MARKET_DATA[[#This Row],[LABEL]]),1,0)</f>
        <v>0</v>
      </c>
      <c r="L8298" s="17">
        <f>IF(BASE_MARKET_DATA[[#This Row],[VARP]]&gt;0,1,0)</f>
        <v>1</v>
      </c>
    </row>
    <row r="8299" spans="1:12">
      <c r="A8299" s="1">
        <v>43941</v>
      </c>
      <c r="B8299" s="17" t="s">
        <v>103</v>
      </c>
      <c r="C8299">
        <v>1.9239999999999999</v>
      </c>
      <c r="D8299">
        <v>1.776</v>
      </c>
      <c r="E8299">
        <v>0.14799999999999991</v>
      </c>
      <c r="F8299">
        <v>8.3333333333333287E-2</v>
      </c>
      <c r="G8299" s="17" t="s">
        <v>3</v>
      </c>
      <c r="H8299" s="17" t="s">
        <v>104</v>
      </c>
      <c r="I8299" s="17" t="s">
        <v>38</v>
      </c>
      <c r="J8299" s="17" t="s">
        <v>144</v>
      </c>
      <c r="K8299" s="17">
        <f>IF(BASE_MARKET_DATA[[#This Row],[DATE]]=_xlfn.MAXIFS(A:A,H:H,BASE_MARKET_DATA[[#This Row],[LABEL]]),1,0)</f>
        <v>0</v>
      </c>
      <c r="L8299" s="17">
        <f>IF(BASE_MARKET_DATA[[#This Row],[VARP]]&gt;0,1,0)</f>
        <v>1</v>
      </c>
    </row>
    <row r="8300" spans="1:12">
      <c r="A8300" s="1">
        <v>43941</v>
      </c>
      <c r="B8300" s="17" t="s">
        <v>103</v>
      </c>
      <c r="C8300">
        <v>1.9239999999999999</v>
      </c>
      <c r="D8300">
        <v>1.776</v>
      </c>
      <c r="E8300">
        <v>0.14799999999999991</v>
      </c>
      <c r="F8300">
        <v>8.3333333333333287E-2</v>
      </c>
      <c r="G8300" s="17" t="s">
        <v>3</v>
      </c>
      <c r="H8300" s="17" t="s">
        <v>105</v>
      </c>
      <c r="I8300" s="17" t="s">
        <v>38</v>
      </c>
      <c r="J8300" s="17" t="s">
        <v>144</v>
      </c>
      <c r="K8300" s="17">
        <f>IF(BASE_MARKET_DATA[[#This Row],[DATE]]=_xlfn.MAXIFS(A:A,H:H,BASE_MARKET_DATA[[#This Row],[LABEL]]),1,0)</f>
        <v>0</v>
      </c>
      <c r="L8300" s="17">
        <f>IF(BASE_MARKET_DATA[[#This Row],[VARP]]&gt;0,1,0)</f>
        <v>1</v>
      </c>
    </row>
    <row r="8301" spans="1:12">
      <c r="A8301" s="1">
        <v>43942</v>
      </c>
      <c r="B8301" s="17" t="s">
        <v>103</v>
      </c>
      <c r="C8301">
        <v>1.821</v>
      </c>
      <c r="D8301">
        <v>1.9239999999999999</v>
      </c>
      <c r="E8301">
        <v>-0.10299999999999998</v>
      </c>
      <c r="F8301">
        <v>-5.3534303534303523E-2</v>
      </c>
      <c r="G8301" s="17" t="s">
        <v>3</v>
      </c>
      <c r="H8301" s="17" t="s">
        <v>104</v>
      </c>
      <c r="I8301" s="17" t="s">
        <v>38</v>
      </c>
      <c r="J8301" s="17" t="s">
        <v>144</v>
      </c>
      <c r="K8301" s="17">
        <f>IF(BASE_MARKET_DATA[[#This Row],[DATE]]=_xlfn.MAXIFS(A:A,H:H,BASE_MARKET_DATA[[#This Row],[LABEL]]),1,0)</f>
        <v>0</v>
      </c>
      <c r="L8301" s="17">
        <f>IF(BASE_MARKET_DATA[[#This Row],[VARP]]&gt;0,1,0)</f>
        <v>0</v>
      </c>
    </row>
    <row r="8302" spans="1:12">
      <c r="A8302" s="1">
        <v>43942</v>
      </c>
      <c r="B8302" s="17" t="s">
        <v>103</v>
      </c>
      <c r="C8302">
        <v>1.821</v>
      </c>
      <c r="D8302">
        <v>1.9239999999999999</v>
      </c>
      <c r="E8302">
        <v>-0.10299999999999998</v>
      </c>
      <c r="F8302">
        <v>-5.3534303534303523E-2</v>
      </c>
      <c r="G8302" s="17" t="s">
        <v>3</v>
      </c>
      <c r="H8302" s="17" t="s">
        <v>105</v>
      </c>
      <c r="I8302" s="17" t="s">
        <v>38</v>
      </c>
      <c r="J8302" s="17" t="s">
        <v>144</v>
      </c>
      <c r="K8302" s="17">
        <f>IF(BASE_MARKET_DATA[[#This Row],[DATE]]=_xlfn.MAXIFS(A:A,H:H,BASE_MARKET_DATA[[#This Row],[LABEL]]),1,0)</f>
        <v>0</v>
      </c>
      <c r="L8302" s="17">
        <f>IF(BASE_MARKET_DATA[[#This Row],[VARP]]&gt;0,1,0)</f>
        <v>0</v>
      </c>
    </row>
    <row r="8303" spans="1:12">
      <c r="A8303" s="1">
        <v>43943</v>
      </c>
      <c r="B8303" s="17" t="s">
        <v>103</v>
      </c>
      <c r="C8303">
        <v>1.9390000000000001</v>
      </c>
      <c r="D8303">
        <v>1.821</v>
      </c>
      <c r="E8303">
        <v>0.1180000000000001</v>
      </c>
      <c r="F8303">
        <v>6.4799560680944598E-2</v>
      </c>
      <c r="G8303" s="17" t="s">
        <v>3</v>
      </c>
      <c r="H8303" s="17" t="s">
        <v>104</v>
      </c>
      <c r="I8303" s="17" t="s">
        <v>38</v>
      </c>
      <c r="J8303" s="17" t="s">
        <v>144</v>
      </c>
      <c r="K8303" s="17">
        <f>IF(BASE_MARKET_DATA[[#This Row],[DATE]]=_xlfn.MAXIFS(A:A,H:H,BASE_MARKET_DATA[[#This Row],[LABEL]]),1,0)</f>
        <v>0</v>
      </c>
      <c r="L8303" s="17">
        <f>IF(BASE_MARKET_DATA[[#This Row],[VARP]]&gt;0,1,0)</f>
        <v>1</v>
      </c>
    </row>
    <row r="8304" spans="1:12">
      <c r="A8304" s="1">
        <v>43943</v>
      </c>
      <c r="B8304" s="17" t="s">
        <v>103</v>
      </c>
      <c r="C8304">
        <v>1.9390000000000001</v>
      </c>
      <c r="D8304">
        <v>1.821</v>
      </c>
      <c r="E8304">
        <v>0.1180000000000001</v>
      </c>
      <c r="F8304">
        <v>6.4799560680944598E-2</v>
      </c>
      <c r="G8304" s="17" t="s">
        <v>3</v>
      </c>
      <c r="H8304" s="17" t="s">
        <v>105</v>
      </c>
      <c r="I8304" s="17" t="s">
        <v>38</v>
      </c>
      <c r="J8304" s="17" t="s">
        <v>144</v>
      </c>
      <c r="K8304" s="17">
        <f>IF(BASE_MARKET_DATA[[#This Row],[DATE]]=_xlfn.MAXIFS(A:A,H:H,BASE_MARKET_DATA[[#This Row],[LABEL]]),1,0)</f>
        <v>0</v>
      </c>
      <c r="L8304" s="17">
        <f>IF(BASE_MARKET_DATA[[#This Row],[VARP]]&gt;0,1,0)</f>
        <v>1</v>
      </c>
    </row>
    <row r="8305" spans="1:12">
      <c r="A8305" s="1">
        <v>43944</v>
      </c>
      <c r="B8305" s="17" t="s">
        <v>103</v>
      </c>
      <c r="C8305">
        <v>1.8149999999999999</v>
      </c>
      <c r="D8305">
        <v>1.9390000000000001</v>
      </c>
      <c r="E8305">
        <v>-0.12400000000000011</v>
      </c>
      <c r="F8305">
        <v>-6.3950489943269781E-2</v>
      </c>
      <c r="G8305" s="17" t="s">
        <v>3</v>
      </c>
      <c r="H8305" s="17" t="s">
        <v>104</v>
      </c>
      <c r="I8305" s="17" t="s">
        <v>38</v>
      </c>
      <c r="J8305" s="17" t="s">
        <v>144</v>
      </c>
      <c r="K8305" s="17">
        <f>IF(BASE_MARKET_DATA[[#This Row],[DATE]]=_xlfn.MAXIFS(A:A,H:H,BASE_MARKET_DATA[[#This Row],[LABEL]]),1,0)</f>
        <v>0</v>
      </c>
      <c r="L8305" s="17">
        <f>IF(BASE_MARKET_DATA[[#This Row],[VARP]]&gt;0,1,0)</f>
        <v>0</v>
      </c>
    </row>
    <row r="8306" spans="1:12">
      <c r="A8306" s="1">
        <v>43944</v>
      </c>
      <c r="B8306" s="17" t="s">
        <v>103</v>
      </c>
      <c r="C8306">
        <v>1.8149999999999999</v>
      </c>
      <c r="D8306">
        <v>1.9390000000000001</v>
      </c>
      <c r="E8306">
        <v>-0.12400000000000011</v>
      </c>
      <c r="F8306">
        <v>-6.3950489943269781E-2</v>
      </c>
      <c r="G8306" s="17" t="s">
        <v>3</v>
      </c>
      <c r="H8306" s="17" t="s">
        <v>105</v>
      </c>
      <c r="I8306" s="17" t="s">
        <v>38</v>
      </c>
      <c r="J8306" s="17" t="s">
        <v>144</v>
      </c>
      <c r="K8306" s="17">
        <f>IF(BASE_MARKET_DATA[[#This Row],[DATE]]=_xlfn.MAXIFS(A:A,H:H,BASE_MARKET_DATA[[#This Row],[LABEL]]),1,0)</f>
        <v>0</v>
      </c>
      <c r="L8306" s="17">
        <f>IF(BASE_MARKET_DATA[[#This Row],[VARP]]&gt;0,1,0)</f>
        <v>0</v>
      </c>
    </row>
    <row r="8307" spans="1:12">
      <c r="A8307" s="1">
        <v>43945</v>
      </c>
      <c r="B8307" s="17" t="s">
        <v>103</v>
      </c>
      <c r="C8307">
        <v>1.746</v>
      </c>
      <c r="D8307">
        <v>1.8149999999999999</v>
      </c>
      <c r="E8307">
        <v>-6.899999999999995E-2</v>
      </c>
      <c r="F8307">
        <v>-3.8016528925619811E-2</v>
      </c>
      <c r="G8307" s="17" t="s">
        <v>3</v>
      </c>
      <c r="H8307" s="17" t="s">
        <v>104</v>
      </c>
      <c r="I8307" s="17" t="s">
        <v>38</v>
      </c>
      <c r="J8307" s="17" t="s">
        <v>144</v>
      </c>
      <c r="K8307" s="17">
        <f>IF(BASE_MARKET_DATA[[#This Row],[DATE]]=_xlfn.MAXIFS(A:A,H:H,BASE_MARKET_DATA[[#This Row],[LABEL]]),1,0)</f>
        <v>0</v>
      </c>
      <c r="L8307" s="17">
        <f>IF(BASE_MARKET_DATA[[#This Row],[VARP]]&gt;0,1,0)</f>
        <v>0</v>
      </c>
    </row>
    <row r="8308" spans="1:12">
      <c r="A8308" s="1">
        <v>43945</v>
      </c>
      <c r="B8308" s="17" t="s">
        <v>103</v>
      </c>
      <c r="C8308">
        <v>1.746</v>
      </c>
      <c r="D8308">
        <v>1.8149999999999999</v>
      </c>
      <c r="E8308">
        <v>-6.899999999999995E-2</v>
      </c>
      <c r="F8308">
        <v>-3.8016528925619811E-2</v>
      </c>
      <c r="G8308" s="17" t="s">
        <v>3</v>
      </c>
      <c r="H8308" s="17" t="s">
        <v>105</v>
      </c>
      <c r="I8308" s="17" t="s">
        <v>38</v>
      </c>
      <c r="J8308" s="17" t="s">
        <v>144</v>
      </c>
      <c r="K8308" s="17">
        <f>IF(BASE_MARKET_DATA[[#This Row],[DATE]]=_xlfn.MAXIFS(A:A,H:H,BASE_MARKET_DATA[[#This Row],[LABEL]]),1,0)</f>
        <v>0</v>
      </c>
      <c r="L8308" s="17">
        <f>IF(BASE_MARKET_DATA[[#This Row],[VARP]]&gt;0,1,0)</f>
        <v>0</v>
      </c>
    </row>
    <row r="8309" spans="1:12">
      <c r="A8309" s="1">
        <v>43947</v>
      </c>
      <c r="B8309" s="17" t="s">
        <v>103</v>
      </c>
      <c r="C8309">
        <v>1.724</v>
      </c>
      <c r="D8309">
        <v>1.746</v>
      </c>
      <c r="E8309">
        <v>-2.200000000000002E-2</v>
      </c>
      <c r="F8309">
        <v>-1.2600229095074467E-2</v>
      </c>
      <c r="G8309" s="17" t="s">
        <v>3</v>
      </c>
      <c r="H8309" s="17" t="s">
        <v>104</v>
      </c>
      <c r="I8309" s="17" t="s">
        <v>38</v>
      </c>
      <c r="J8309" s="17" t="s">
        <v>144</v>
      </c>
      <c r="K8309" s="17">
        <f>IF(BASE_MARKET_DATA[[#This Row],[DATE]]=_xlfn.MAXIFS(A:A,H:H,BASE_MARKET_DATA[[#This Row],[LABEL]]),1,0)</f>
        <v>0</v>
      </c>
      <c r="L8309" s="17">
        <f>IF(BASE_MARKET_DATA[[#This Row],[VARP]]&gt;0,1,0)</f>
        <v>0</v>
      </c>
    </row>
    <row r="8310" spans="1:12">
      <c r="A8310" s="1">
        <v>43947</v>
      </c>
      <c r="B8310" s="17" t="s">
        <v>103</v>
      </c>
      <c r="C8310">
        <v>1.724</v>
      </c>
      <c r="D8310">
        <v>1.746</v>
      </c>
      <c r="E8310">
        <v>-2.200000000000002E-2</v>
      </c>
      <c r="F8310">
        <v>-1.2600229095074467E-2</v>
      </c>
      <c r="G8310" s="17" t="s">
        <v>3</v>
      </c>
      <c r="H8310" s="17" t="s">
        <v>105</v>
      </c>
      <c r="I8310" s="17" t="s">
        <v>38</v>
      </c>
      <c r="J8310" s="17" t="s">
        <v>144</v>
      </c>
      <c r="K8310" s="17">
        <f>IF(BASE_MARKET_DATA[[#This Row],[DATE]]=_xlfn.MAXIFS(A:A,H:H,BASE_MARKET_DATA[[#This Row],[LABEL]]),1,0)</f>
        <v>0</v>
      </c>
      <c r="L8310" s="17">
        <f>IF(BASE_MARKET_DATA[[#This Row],[VARP]]&gt;0,1,0)</f>
        <v>0</v>
      </c>
    </row>
    <row r="8311" spans="1:12">
      <c r="A8311" s="1">
        <v>43948</v>
      </c>
      <c r="B8311" s="17" t="s">
        <v>103</v>
      </c>
      <c r="C8311">
        <v>1.819</v>
      </c>
      <c r="D8311">
        <v>1.724</v>
      </c>
      <c r="E8311">
        <v>9.4999999999999973E-2</v>
      </c>
      <c r="F8311">
        <v>5.5104408352668201E-2</v>
      </c>
      <c r="G8311" s="17" t="s">
        <v>3</v>
      </c>
      <c r="H8311" s="17" t="s">
        <v>104</v>
      </c>
      <c r="I8311" s="17" t="s">
        <v>38</v>
      </c>
      <c r="J8311" s="17" t="s">
        <v>144</v>
      </c>
      <c r="K8311" s="17">
        <f>IF(BASE_MARKET_DATA[[#This Row],[DATE]]=_xlfn.MAXIFS(A:A,H:H,BASE_MARKET_DATA[[#This Row],[LABEL]]),1,0)</f>
        <v>0</v>
      </c>
      <c r="L8311" s="17">
        <f>IF(BASE_MARKET_DATA[[#This Row],[VARP]]&gt;0,1,0)</f>
        <v>1</v>
      </c>
    </row>
    <row r="8312" spans="1:12">
      <c r="A8312" s="1">
        <v>43948</v>
      </c>
      <c r="B8312" s="17" t="s">
        <v>103</v>
      </c>
      <c r="C8312">
        <v>1.819</v>
      </c>
      <c r="D8312">
        <v>1.724</v>
      </c>
      <c r="E8312">
        <v>9.4999999999999973E-2</v>
      </c>
      <c r="F8312">
        <v>5.5104408352668201E-2</v>
      </c>
      <c r="G8312" s="17" t="s">
        <v>3</v>
      </c>
      <c r="H8312" s="17" t="s">
        <v>105</v>
      </c>
      <c r="I8312" s="17" t="s">
        <v>38</v>
      </c>
      <c r="J8312" s="17" t="s">
        <v>144</v>
      </c>
      <c r="K8312" s="17">
        <f>IF(BASE_MARKET_DATA[[#This Row],[DATE]]=_xlfn.MAXIFS(A:A,H:H,BASE_MARKET_DATA[[#This Row],[LABEL]]),1,0)</f>
        <v>0</v>
      </c>
      <c r="L8312" s="17">
        <f>IF(BASE_MARKET_DATA[[#This Row],[VARP]]&gt;0,1,0)</f>
        <v>1</v>
      </c>
    </row>
    <row r="8313" spans="1:12">
      <c r="A8313" s="1">
        <v>43949</v>
      </c>
      <c r="B8313" s="17" t="s">
        <v>103</v>
      </c>
      <c r="C8313">
        <v>1.794</v>
      </c>
      <c r="D8313">
        <v>1.819</v>
      </c>
      <c r="E8313">
        <v>-2.4999999999999911E-2</v>
      </c>
      <c r="F8313">
        <v>-1.3743815283122546E-2</v>
      </c>
      <c r="G8313" s="17" t="s">
        <v>3</v>
      </c>
      <c r="H8313" s="17" t="s">
        <v>104</v>
      </c>
      <c r="I8313" s="17" t="s">
        <v>38</v>
      </c>
      <c r="J8313" s="17" t="s">
        <v>144</v>
      </c>
      <c r="K8313" s="17">
        <f>IF(BASE_MARKET_DATA[[#This Row],[DATE]]=_xlfn.MAXIFS(A:A,H:H,BASE_MARKET_DATA[[#This Row],[LABEL]]),1,0)</f>
        <v>0</v>
      </c>
      <c r="L8313" s="17">
        <f>IF(BASE_MARKET_DATA[[#This Row],[VARP]]&gt;0,1,0)</f>
        <v>0</v>
      </c>
    </row>
    <row r="8314" spans="1:12">
      <c r="A8314" s="1">
        <v>43949</v>
      </c>
      <c r="B8314" s="17" t="s">
        <v>103</v>
      </c>
      <c r="C8314">
        <v>1.794</v>
      </c>
      <c r="D8314">
        <v>1.819</v>
      </c>
      <c r="E8314">
        <v>-2.4999999999999911E-2</v>
      </c>
      <c r="F8314">
        <v>-1.3743815283122546E-2</v>
      </c>
      <c r="G8314" s="17" t="s">
        <v>3</v>
      </c>
      <c r="H8314" s="17" t="s">
        <v>105</v>
      </c>
      <c r="I8314" s="17" t="s">
        <v>38</v>
      </c>
      <c r="J8314" s="17" t="s">
        <v>144</v>
      </c>
      <c r="K8314" s="17">
        <f>IF(BASE_MARKET_DATA[[#This Row],[DATE]]=_xlfn.MAXIFS(A:A,H:H,BASE_MARKET_DATA[[#This Row],[LABEL]]),1,0)</f>
        <v>0</v>
      </c>
      <c r="L8314" s="17">
        <f>IF(BASE_MARKET_DATA[[#This Row],[VARP]]&gt;0,1,0)</f>
        <v>0</v>
      </c>
    </row>
    <row r="8315" spans="1:12">
      <c r="A8315" s="1">
        <v>43950</v>
      </c>
      <c r="B8315" s="17" t="s">
        <v>103</v>
      </c>
      <c r="C8315">
        <v>1.869</v>
      </c>
      <c r="D8315">
        <v>1.794</v>
      </c>
      <c r="E8315">
        <v>7.4999999999999956E-2</v>
      </c>
      <c r="F8315">
        <v>4.1806020066889604E-2</v>
      </c>
      <c r="G8315" s="17" t="s">
        <v>3</v>
      </c>
      <c r="H8315" s="17" t="s">
        <v>104</v>
      </c>
      <c r="I8315" s="17" t="s">
        <v>38</v>
      </c>
      <c r="J8315" s="17" t="s">
        <v>144</v>
      </c>
      <c r="K8315" s="17">
        <f>IF(BASE_MARKET_DATA[[#This Row],[DATE]]=_xlfn.MAXIFS(A:A,H:H,BASE_MARKET_DATA[[#This Row],[LABEL]]),1,0)</f>
        <v>0</v>
      </c>
      <c r="L8315" s="17">
        <f>IF(BASE_MARKET_DATA[[#This Row],[VARP]]&gt;0,1,0)</f>
        <v>1</v>
      </c>
    </row>
    <row r="8316" spans="1:12">
      <c r="A8316" s="1">
        <v>43950</v>
      </c>
      <c r="B8316" s="17" t="s">
        <v>103</v>
      </c>
      <c r="C8316">
        <v>1.869</v>
      </c>
      <c r="D8316">
        <v>1.794</v>
      </c>
      <c r="E8316">
        <v>7.4999999999999956E-2</v>
      </c>
      <c r="F8316">
        <v>4.1806020066889604E-2</v>
      </c>
      <c r="G8316" s="17" t="s">
        <v>3</v>
      </c>
      <c r="H8316" s="17" t="s">
        <v>105</v>
      </c>
      <c r="I8316" s="17" t="s">
        <v>38</v>
      </c>
      <c r="J8316" s="17" t="s">
        <v>144</v>
      </c>
      <c r="K8316" s="17">
        <f>IF(BASE_MARKET_DATA[[#This Row],[DATE]]=_xlfn.MAXIFS(A:A,H:H,BASE_MARKET_DATA[[#This Row],[LABEL]]),1,0)</f>
        <v>0</v>
      </c>
      <c r="L8316" s="17">
        <f>IF(BASE_MARKET_DATA[[#This Row],[VARP]]&gt;0,1,0)</f>
        <v>1</v>
      </c>
    </row>
    <row r="8317" spans="1:12">
      <c r="A8317" s="1">
        <v>43951</v>
      </c>
      <c r="B8317" s="17" t="s">
        <v>103</v>
      </c>
      <c r="C8317">
        <v>1.9490000000000001</v>
      </c>
      <c r="D8317">
        <v>1.869</v>
      </c>
      <c r="E8317">
        <v>8.0000000000000071E-2</v>
      </c>
      <c r="F8317">
        <v>4.2803638309256327E-2</v>
      </c>
      <c r="G8317" s="17" t="s">
        <v>3</v>
      </c>
      <c r="H8317" s="17" t="s">
        <v>104</v>
      </c>
      <c r="I8317" s="17" t="s">
        <v>38</v>
      </c>
      <c r="J8317" s="17" t="s">
        <v>144</v>
      </c>
      <c r="K8317" s="17">
        <f>IF(BASE_MARKET_DATA[[#This Row],[DATE]]=_xlfn.MAXIFS(A:A,H:H,BASE_MARKET_DATA[[#This Row],[LABEL]]),1,0)</f>
        <v>0</v>
      </c>
      <c r="L8317" s="17">
        <f>IF(BASE_MARKET_DATA[[#This Row],[VARP]]&gt;0,1,0)</f>
        <v>1</v>
      </c>
    </row>
    <row r="8318" spans="1:12">
      <c r="A8318" s="1">
        <v>43951</v>
      </c>
      <c r="B8318" s="17" t="s">
        <v>103</v>
      </c>
      <c r="C8318">
        <v>1.9490000000000001</v>
      </c>
      <c r="D8318">
        <v>1.869</v>
      </c>
      <c r="E8318">
        <v>8.0000000000000071E-2</v>
      </c>
      <c r="F8318">
        <v>4.2803638309256327E-2</v>
      </c>
      <c r="G8318" s="17" t="s">
        <v>3</v>
      </c>
      <c r="H8318" s="17" t="s">
        <v>105</v>
      </c>
      <c r="I8318" s="17" t="s">
        <v>38</v>
      </c>
      <c r="J8318" s="17" t="s">
        <v>144</v>
      </c>
      <c r="K8318" s="17">
        <f>IF(BASE_MARKET_DATA[[#This Row],[DATE]]=_xlfn.MAXIFS(A:A,H:H,BASE_MARKET_DATA[[#This Row],[LABEL]]),1,0)</f>
        <v>0</v>
      </c>
      <c r="L8318" s="17">
        <f>IF(BASE_MARKET_DATA[[#This Row],[VARP]]&gt;0,1,0)</f>
        <v>1</v>
      </c>
    </row>
    <row r="8319" spans="1:12">
      <c r="A8319" s="1">
        <v>43952</v>
      </c>
      <c r="B8319" s="17" t="s">
        <v>103</v>
      </c>
      <c r="C8319">
        <v>1.89</v>
      </c>
      <c r="D8319">
        <v>1.9490000000000001</v>
      </c>
      <c r="E8319">
        <v>-5.9000000000000163E-2</v>
      </c>
      <c r="F8319">
        <v>-3.0271934325295107E-2</v>
      </c>
      <c r="G8319" s="17" t="s">
        <v>3</v>
      </c>
      <c r="H8319" s="17" t="s">
        <v>104</v>
      </c>
      <c r="I8319" s="17" t="s">
        <v>38</v>
      </c>
      <c r="J8319" s="17" t="s">
        <v>144</v>
      </c>
      <c r="K8319" s="17">
        <f>IF(BASE_MARKET_DATA[[#This Row],[DATE]]=_xlfn.MAXIFS(A:A,H:H,BASE_MARKET_DATA[[#This Row],[LABEL]]),1,0)</f>
        <v>0</v>
      </c>
      <c r="L8319" s="17">
        <f>IF(BASE_MARKET_DATA[[#This Row],[VARP]]&gt;0,1,0)</f>
        <v>0</v>
      </c>
    </row>
    <row r="8320" spans="1:12">
      <c r="A8320" s="1">
        <v>43952</v>
      </c>
      <c r="B8320" s="17" t="s">
        <v>103</v>
      </c>
      <c r="C8320">
        <v>1.89</v>
      </c>
      <c r="D8320">
        <v>1.9490000000000001</v>
      </c>
      <c r="E8320">
        <v>-5.9000000000000163E-2</v>
      </c>
      <c r="F8320">
        <v>-3.0271934325295107E-2</v>
      </c>
      <c r="G8320" s="17" t="s">
        <v>3</v>
      </c>
      <c r="H8320" s="17" t="s">
        <v>105</v>
      </c>
      <c r="I8320" s="17" t="s">
        <v>38</v>
      </c>
      <c r="J8320" s="17" t="s">
        <v>144</v>
      </c>
      <c r="K8320" s="17">
        <f>IF(BASE_MARKET_DATA[[#This Row],[DATE]]=_xlfn.MAXIFS(A:A,H:H,BASE_MARKET_DATA[[#This Row],[LABEL]]),1,0)</f>
        <v>0</v>
      </c>
      <c r="L8320" s="17">
        <f>IF(BASE_MARKET_DATA[[#This Row],[VARP]]&gt;0,1,0)</f>
        <v>0</v>
      </c>
    </row>
    <row r="8321" spans="1:12">
      <c r="A8321" s="1">
        <v>43954</v>
      </c>
      <c r="B8321" s="17" t="s">
        <v>103</v>
      </c>
      <c r="C8321">
        <v>1.9450000000000001</v>
      </c>
      <c r="D8321">
        <v>1.89</v>
      </c>
      <c r="E8321">
        <v>5.500000000000016E-2</v>
      </c>
      <c r="F8321">
        <v>2.9100529100529186E-2</v>
      </c>
      <c r="G8321" s="17" t="s">
        <v>3</v>
      </c>
      <c r="H8321" s="17" t="s">
        <v>104</v>
      </c>
      <c r="I8321" s="17" t="s">
        <v>38</v>
      </c>
      <c r="J8321" s="17" t="s">
        <v>144</v>
      </c>
      <c r="K8321" s="17">
        <f>IF(BASE_MARKET_DATA[[#This Row],[DATE]]=_xlfn.MAXIFS(A:A,H:H,BASE_MARKET_DATA[[#This Row],[LABEL]]),1,0)</f>
        <v>0</v>
      </c>
      <c r="L8321" s="17">
        <f>IF(BASE_MARKET_DATA[[#This Row],[VARP]]&gt;0,1,0)</f>
        <v>1</v>
      </c>
    </row>
    <row r="8322" spans="1:12">
      <c r="A8322" s="1">
        <v>43954</v>
      </c>
      <c r="B8322" s="17" t="s">
        <v>103</v>
      </c>
      <c r="C8322">
        <v>1.9450000000000001</v>
      </c>
      <c r="D8322">
        <v>1.89</v>
      </c>
      <c r="E8322">
        <v>5.500000000000016E-2</v>
      </c>
      <c r="F8322">
        <v>2.9100529100529186E-2</v>
      </c>
      <c r="G8322" s="17" t="s">
        <v>3</v>
      </c>
      <c r="H8322" s="17" t="s">
        <v>105</v>
      </c>
      <c r="I8322" s="17" t="s">
        <v>38</v>
      </c>
      <c r="J8322" s="17" t="s">
        <v>144</v>
      </c>
      <c r="K8322" s="17">
        <f>IF(BASE_MARKET_DATA[[#This Row],[DATE]]=_xlfn.MAXIFS(A:A,H:H,BASE_MARKET_DATA[[#This Row],[LABEL]]),1,0)</f>
        <v>0</v>
      </c>
      <c r="L8322" s="17">
        <f>IF(BASE_MARKET_DATA[[#This Row],[VARP]]&gt;0,1,0)</f>
        <v>1</v>
      </c>
    </row>
    <row r="8323" spans="1:12">
      <c r="A8323" s="1">
        <v>43955</v>
      </c>
      <c r="B8323" s="17" t="s">
        <v>103</v>
      </c>
      <c r="C8323">
        <v>1.9930000000000001</v>
      </c>
      <c r="D8323">
        <v>1.9450000000000001</v>
      </c>
      <c r="E8323">
        <v>4.8000000000000043E-2</v>
      </c>
      <c r="F8323">
        <v>2.4678663239074573E-2</v>
      </c>
      <c r="G8323" s="17" t="s">
        <v>3</v>
      </c>
      <c r="H8323" s="17" t="s">
        <v>104</v>
      </c>
      <c r="I8323" s="17" t="s">
        <v>38</v>
      </c>
      <c r="J8323" s="17" t="s">
        <v>144</v>
      </c>
      <c r="K8323" s="17">
        <f>IF(BASE_MARKET_DATA[[#This Row],[DATE]]=_xlfn.MAXIFS(A:A,H:H,BASE_MARKET_DATA[[#This Row],[LABEL]]),1,0)</f>
        <v>0</v>
      </c>
      <c r="L8323" s="17">
        <f>IF(BASE_MARKET_DATA[[#This Row],[VARP]]&gt;0,1,0)</f>
        <v>1</v>
      </c>
    </row>
    <row r="8324" spans="1:12">
      <c r="A8324" s="1">
        <v>43955</v>
      </c>
      <c r="B8324" s="17" t="s">
        <v>103</v>
      </c>
      <c r="C8324">
        <v>1.9930000000000001</v>
      </c>
      <c r="D8324">
        <v>1.9450000000000001</v>
      </c>
      <c r="E8324">
        <v>4.8000000000000043E-2</v>
      </c>
      <c r="F8324">
        <v>2.4678663239074573E-2</v>
      </c>
      <c r="G8324" s="17" t="s">
        <v>3</v>
      </c>
      <c r="H8324" s="17" t="s">
        <v>105</v>
      </c>
      <c r="I8324" s="17" t="s">
        <v>38</v>
      </c>
      <c r="J8324" s="17" t="s">
        <v>144</v>
      </c>
      <c r="K8324" s="17">
        <f>IF(BASE_MARKET_DATA[[#This Row],[DATE]]=_xlfn.MAXIFS(A:A,H:H,BASE_MARKET_DATA[[#This Row],[LABEL]]),1,0)</f>
        <v>0</v>
      </c>
      <c r="L8324" s="17">
        <f>IF(BASE_MARKET_DATA[[#This Row],[VARP]]&gt;0,1,0)</f>
        <v>1</v>
      </c>
    </row>
    <row r="8325" spans="1:12">
      <c r="A8325" s="1">
        <v>43956</v>
      </c>
      <c r="B8325" s="17" t="s">
        <v>103</v>
      </c>
      <c r="C8325">
        <v>2.1339999999999999</v>
      </c>
      <c r="D8325">
        <v>1.9930000000000001</v>
      </c>
      <c r="E8325">
        <v>0.14099999999999979</v>
      </c>
      <c r="F8325">
        <v>7.0747616658303952E-2</v>
      </c>
      <c r="G8325" s="17" t="s">
        <v>3</v>
      </c>
      <c r="H8325" s="17" t="s">
        <v>104</v>
      </c>
      <c r="I8325" s="17" t="s">
        <v>38</v>
      </c>
      <c r="J8325" s="17" t="s">
        <v>144</v>
      </c>
      <c r="K8325" s="17">
        <f>IF(BASE_MARKET_DATA[[#This Row],[DATE]]=_xlfn.MAXIFS(A:A,H:H,BASE_MARKET_DATA[[#This Row],[LABEL]]),1,0)</f>
        <v>0</v>
      </c>
      <c r="L8325" s="17">
        <f>IF(BASE_MARKET_DATA[[#This Row],[VARP]]&gt;0,1,0)</f>
        <v>1</v>
      </c>
    </row>
    <row r="8326" spans="1:12">
      <c r="A8326" s="1">
        <v>43956</v>
      </c>
      <c r="B8326" s="17" t="s">
        <v>103</v>
      </c>
      <c r="C8326">
        <v>2.1339999999999999</v>
      </c>
      <c r="D8326">
        <v>1.9930000000000001</v>
      </c>
      <c r="E8326">
        <v>0.14099999999999979</v>
      </c>
      <c r="F8326">
        <v>7.0747616658303952E-2</v>
      </c>
      <c r="G8326" s="17" t="s">
        <v>3</v>
      </c>
      <c r="H8326" s="17" t="s">
        <v>105</v>
      </c>
      <c r="I8326" s="17" t="s">
        <v>38</v>
      </c>
      <c r="J8326" s="17" t="s">
        <v>144</v>
      </c>
      <c r="K8326" s="17">
        <f>IF(BASE_MARKET_DATA[[#This Row],[DATE]]=_xlfn.MAXIFS(A:A,H:H,BASE_MARKET_DATA[[#This Row],[LABEL]]),1,0)</f>
        <v>0</v>
      </c>
      <c r="L8326" s="17">
        <f>IF(BASE_MARKET_DATA[[#This Row],[VARP]]&gt;0,1,0)</f>
        <v>1</v>
      </c>
    </row>
    <row r="8327" spans="1:12">
      <c r="A8327" s="1">
        <v>43957</v>
      </c>
      <c r="B8327" s="17" t="s">
        <v>103</v>
      </c>
      <c r="C8327">
        <v>1.944</v>
      </c>
      <c r="D8327">
        <v>2.1339999999999999</v>
      </c>
      <c r="E8327">
        <v>-0.18999999999999995</v>
      </c>
      <c r="F8327">
        <v>-8.9034676663542617E-2</v>
      </c>
      <c r="G8327" s="17" t="s">
        <v>3</v>
      </c>
      <c r="H8327" s="17" t="s">
        <v>104</v>
      </c>
      <c r="I8327" s="17" t="s">
        <v>38</v>
      </c>
      <c r="J8327" s="17" t="s">
        <v>144</v>
      </c>
      <c r="K8327" s="17">
        <f>IF(BASE_MARKET_DATA[[#This Row],[DATE]]=_xlfn.MAXIFS(A:A,H:H,BASE_MARKET_DATA[[#This Row],[LABEL]]),1,0)</f>
        <v>0</v>
      </c>
      <c r="L8327" s="17">
        <f>IF(BASE_MARKET_DATA[[#This Row],[VARP]]&gt;0,1,0)</f>
        <v>0</v>
      </c>
    </row>
    <row r="8328" spans="1:12">
      <c r="A8328" s="1">
        <v>43957</v>
      </c>
      <c r="B8328" s="17" t="s">
        <v>103</v>
      </c>
      <c r="C8328">
        <v>1.944</v>
      </c>
      <c r="D8328">
        <v>2.1339999999999999</v>
      </c>
      <c r="E8328">
        <v>-0.18999999999999995</v>
      </c>
      <c r="F8328">
        <v>-8.9034676663542617E-2</v>
      </c>
      <c r="G8328" s="17" t="s">
        <v>3</v>
      </c>
      <c r="H8328" s="17" t="s">
        <v>105</v>
      </c>
      <c r="I8328" s="17" t="s">
        <v>38</v>
      </c>
      <c r="J8328" s="17" t="s">
        <v>144</v>
      </c>
      <c r="K8328" s="17">
        <f>IF(BASE_MARKET_DATA[[#This Row],[DATE]]=_xlfn.MAXIFS(A:A,H:H,BASE_MARKET_DATA[[#This Row],[LABEL]]),1,0)</f>
        <v>0</v>
      </c>
      <c r="L8328" s="17">
        <f>IF(BASE_MARKET_DATA[[#This Row],[VARP]]&gt;0,1,0)</f>
        <v>0</v>
      </c>
    </row>
    <row r="8329" spans="1:12">
      <c r="A8329" s="1">
        <v>43958</v>
      </c>
      <c r="B8329" s="17" t="s">
        <v>103</v>
      </c>
      <c r="C8329">
        <v>1.8939999999999999</v>
      </c>
      <c r="D8329">
        <v>1.944</v>
      </c>
      <c r="E8329">
        <v>-5.0000000000000044E-2</v>
      </c>
      <c r="F8329">
        <v>-2.5720164609053523E-2</v>
      </c>
      <c r="G8329" s="17" t="s">
        <v>3</v>
      </c>
      <c r="H8329" s="17" t="s">
        <v>104</v>
      </c>
      <c r="I8329" s="17" t="s">
        <v>38</v>
      </c>
      <c r="J8329" s="17" t="s">
        <v>144</v>
      </c>
      <c r="K8329" s="17">
        <f>IF(BASE_MARKET_DATA[[#This Row],[DATE]]=_xlfn.MAXIFS(A:A,H:H,BASE_MARKET_DATA[[#This Row],[LABEL]]),1,0)</f>
        <v>0</v>
      </c>
      <c r="L8329" s="17">
        <f>IF(BASE_MARKET_DATA[[#This Row],[VARP]]&gt;0,1,0)</f>
        <v>0</v>
      </c>
    </row>
    <row r="8330" spans="1:12">
      <c r="A8330" s="1">
        <v>43958</v>
      </c>
      <c r="B8330" s="17" t="s">
        <v>103</v>
      </c>
      <c r="C8330">
        <v>1.8939999999999999</v>
      </c>
      <c r="D8330">
        <v>1.944</v>
      </c>
      <c r="E8330">
        <v>-5.0000000000000044E-2</v>
      </c>
      <c r="F8330">
        <v>-2.5720164609053523E-2</v>
      </c>
      <c r="G8330" s="17" t="s">
        <v>3</v>
      </c>
      <c r="H8330" s="17" t="s">
        <v>105</v>
      </c>
      <c r="I8330" s="17" t="s">
        <v>38</v>
      </c>
      <c r="J8330" s="17" t="s">
        <v>144</v>
      </c>
      <c r="K8330" s="17">
        <f>IF(BASE_MARKET_DATA[[#This Row],[DATE]]=_xlfn.MAXIFS(A:A,H:H,BASE_MARKET_DATA[[#This Row],[LABEL]]),1,0)</f>
        <v>0</v>
      </c>
      <c r="L8330" s="17">
        <f>IF(BASE_MARKET_DATA[[#This Row],[VARP]]&gt;0,1,0)</f>
        <v>0</v>
      </c>
    </row>
    <row r="8331" spans="1:12">
      <c r="A8331" s="1">
        <v>43959</v>
      </c>
      <c r="B8331" s="17" t="s">
        <v>103</v>
      </c>
      <c r="C8331">
        <v>1.823</v>
      </c>
      <c r="D8331">
        <v>1.8939999999999999</v>
      </c>
      <c r="E8331">
        <v>-7.0999999999999952E-2</v>
      </c>
      <c r="F8331">
        <v>-3.748680042238646E-2</v>
      </c>
      <c r="G8331" s="17" t="s">
        <v>3</v>
      </c>
      <c r="H8331" s="17" t="s">
        <v>104</v>
      </c>
      <c r="I8331" s="17" t="s">
        <v>38</v>
      </c>
      <c r="J8331" s="17" t="s">
        <v>144</v>
      </c>
      <c r="K8331" s="17">
        <f>IF(BASE_MARKET_DATA[[#This Row],[DATE]]=_xlfn.MAXIFS(A:A,H:H,BASE_MARKET_DATA[[#This Row],[LABEL]]),1,0)</f>
        <v>0</v>
      </c>
      <c r="L8331" s="17">
        <f>IF(BASE_MARKET_DATA[[#This Row],[VARP]]&gt;0,1,0)</f>
        <v>0</v>
      </c>
    </row>
    <row r="8332" spans="1:12">
      <c r="A8332" s="1">
        <v>43959</v>
      </c>
      <c r="B8332" s="17" t="s">
        <v>103</v>
      </c>
      <c r="C8332">
        <v>1.823</v>
      </c>
      <c r="D8332">
        <v>1.8939999999999999</v>
      </c>
      <c r="E8332">
        <v>-7.0999999999999952E-2</v>
      </c>
      <c r="F8332">
        <v>-3.748680042238646E-2</v>
      </c>
      <c r="G8332" s="17" t="s">
        <v>3</v>
      </c>
      <c r="H8332" s="17" t="s">
        <v>105</v>
      </c>
      <c r="I8332" s="17" t="s">
        <v>38</v>
      </c>
      <c r="J8332" s="17" t="s">
        <v>144</v>
      </c>
      <c r="K8332" s="17">
        <f>IF(BASE_MARKET_DATA[[#This Row],[DATE]]=_xlfn.MAXIFS(A:A,H:H,BASE_MARKET_DATA[[#This Row],[LABEL]]),1,0)</f>
        <v>0</v>
      </c>
      <c r="L8332" s="17">
        <f>IF(BASE_MARKET_DATA[[#This Row],[VARP]]&gt;0,1,0)</f>
        <v>0</v>
      </c>
    </row>
    <row r="8333" spans="1:12">
      <c r="A8333" s="1">
        <v>43961</v>
      </c>
      <c r="B8333" s="17" t="s">
        <v>103</v>
      </c>
      <c r="C8333">
        <v>1.8380000000000001</v>
      </c>
      <c r="D8333">
        <v>1.823</v>
      </c>
      <c r="E8333">
        <v>1.5000000000000124E-2</v>
      </c>
      <c r="F8333">
        <v>8.2281952825014396E-3</v>
      </c>
      <c r="G8333" s="17" t="s">
        <v>3</v>
      </c>
      <c r="H8333" s="17" t="s">
        <v>104</v>
      </c>
      <c r="I8333" s="17" t="s">
        <v>38</v>
      </c>
      <c r="J8333" s="17" t="s">
        <v>144</v>
      </c>
      <c r="K8333" s="17">
        <f>IF(BASE_MARKET_DATA[[#This Row],[DATE]]=_xlfn.MAXIFS(A:A,H:H,BASE_MARKET_DATA[[#This Row],[LABEL]]),1,0)</f>
        <v>0</v>
      </c>
      <c r="L8333" s="17">
        <f>IF(BASE_MARKET_DATA[[#This Row],[VARP]]&gt;0,1,0)</f>
        <v>1</v>
      </c>
    </row>
    <row r="8334" spans="1:12">
      <c r="A8334" s="1">
        <v>43961</v>
      </c>
      <c r="B8334" s="17" t="s">
        <v>103</v>
      </c>
      <c r="C8334">
        <v>1.8380000000000001</v>
      </c>
      <c r="D8334">
        <v>1.823</v>
      </c>
      <c r="E8334">
        <v>1.5000000000000124E-2</v>
      </c>
      <c r="F8334">
        <v>8.2281952825014396E-3</v>
      </c>
      <c r="G8334" s="17" t="s">
        <v>3</v>
      </c>
      <c r="H8334" s="17" t="s">
        <v>105</v>
      </c>
      <c r="I8334" s="17" t="s">
        <v>38</v>
      </c>
      <c r="J8334" s="17" t="s">
        <v>144</v>
      </c>
      <c r="K8334" s="17">
        <f>IF(BASE_MARKET_DATA[[#This Row],[DATE]]=_xlfn.MAXIFS(A:A,H:H,BASE_MARKET_DATA[[#This Row],[LABEL]]),1,0)</f>
        <v>0</v>
      </c>
      <c r="L8334" s="17">
        <f>IF(BASE_MARKET_DATA[[#This Row],[VARP]]&gt;0,1,0)</f>
        <v>1</v>
      </c>
    </row>
    <row r="8335" spans="1:12">
      <c r="A8335" s="1">
        <v>43962</v>
      </c>
      <c r="B8335" s="17" t="s">
        <v>103</v>
      </c>
      <c r="C8335">
        <v>1.8260000000000001</v>
      </c>
      <c r="D8335">
        <v>1.8380000000000001</v>
      </c>
      <c r="E8335">
        <v>-1.2000000000000011E-2</v>
      </c>
      <c r="F8335">
        <v>-6.5288356909684493E-3</v>
      </c>
      <c r="G8335" s="17" t="s">
        <v>3</v>
      </c>
      <c r="H8335" s="17" t="s">
        <v>104</v>
      </c>
      <c r="I8335" s="17" t="s">
        <v>38</v>
      </c>
      <c r="J8335" s="17" t="s">
        <v>144</v>
      </c>
      <c r="K8335" s="17">
        <f>IF(BASE_MARKET_DATA[[#This Row],[DATE]]=_xlfn.MAXIFS(A:A,H:H,BASE_MARKET_DATA[[#This Row],[LABEL]]),1,0)</f>
        <v>0</v>
      </c>
      <c r="L8335" s="17">
        <f>IF(BASE_MARKET_DATA[[#This Row],[VARP]]&gt;0,1,0)</f>
        <v>0</v>
      </c>
    </row>
    <row r="8336" spans="1:12">
      <c r="A8336" s="1">
        <v>43962</v>
      </c>
      <c r="B8336" s="17" t="s">
        <v>103</v>
      </c>
      <c r="C8336">
        <v>1.8260000000000001</v>
      </c>
      <c r="D8336">
        <v>1.8380000000000001</v>
      </c>
      <c r="E8336">
        <v>-1.2000000000000011E-2</v>
      </c>
      <c r="F8336">
        <v>-6.5288356909684493E-3</v>
      </c>
      <c r="G8336" s="17" t="s">
        <v>3</v>
      </c>
      <c r="H8336" s="17" t="s">
        <v>105</v>
      </c>
      <c r="I8336" s="17" t="s">
        <v>38</v>
      </c>
      <c r="J8336" s="17" t="s">
        <v>144</v>
      </c>
      <c r="K8336" s="17">
        <f>IF(BASE_MARKET_DATA[[#This Row],[DATE]]=_xlfn.MAXIFS(A:A,H:H,BASE_MARKET_DATA[[#This Row],[LABEL]]),1,0)</f>
        <v>0</v>
      </c>
      <c r="L8336" s="17">
        <f>IF(BASE_MARKET_DATA[[#This Row],[VARP]]&gt;0,1,0)</f>
        <v>0</v>
      </c>
    </row>
    <row r="8337" spans="1:12">
      <c r="A8337" s="1">
        <v>43963</v>
      </c>
      <c r="B8337" s="17" t="s">
        <v>103</v>
      </c>
      <c r="C8337">
        <v>1.72</v>
      </c>
      <c r="D8337">
        <v>1.8260000000000001</v>
      </c>
      <c r="E8337">
        <v>-0.10600000000000009</v>
      </c>
      <c r="F8337">
        <v>-5.8050383351588221E-2</v>
      </c>
      <c r="G8337" s="17" t="s">
        <v>3</v>
      </c>
      <c r="H8337" s="17" t="s">
        <v>104</v>
      </c>
      <c r="I8337" s="17" t="s">
        <v>38</v>
      </c>
      <c r="J8337" s="17" t="s">
        <v>144</v>
      </c>
      <c r="K8337" s="17">
        <f>IF(BASE_MARKET_DATA[[#This Row],[DATE]]=_xlfn.MAXIFS(A:A,H:H,BASE_MARKET_DATA[[#This Row],[LABEL]]),1,0)</f>
        <v>0</v>
      </c>
      <c r="L8337" s="17">
        <f>IF(BASE_MARKET_DATA[[#This Row],[VARP]]&gt;0,1,0)</f>
        <v>0</v>
      </c>
    </row>
    <row r="8338" spans="1:12">
      <c r="A8338" s="1">
        <v>43963</v>
      </c>
      <c r="B8338" s="17" t="s">
        <v>103</v>
      </c>
      <c r="C8338">
        <v>1.72</v>
      </c>
      <c r="D8338">
        <v>1.8260000000000001</v>
      </c>
      <c r="E8338">
        <v>-0.10600000000000009</v>
      </c>
      <c r="F8338">
        <v>-5.8050383351588221E-2</v>
      </c>
      <c r="G8338" s="17" t="s">
        <v>3</v>
      </c>
      <c r="H8338" s="17" t="s">
        <v>105</v>
      </c>
      <c r="I8338" s="17" t="s">
        <v>38</v>
      </c>
      <c r="J8338" s="17" t="s">
        <v>144</v>
      </c>
      <c r="K8338" s="17">
        <f>IF(BASE_MARKET_DATA[[#This Row],[DATE]]=_xlfn.MAXIFS(A:A,H:H,BASE_MARKET_DATA[[#This Row],[LABEL]]),1,0)</f>
        <v>0</v>
      </c>
      <c r="L8338" s="17">
        <f>IF(BASE_MARKET_DATA[[#This Row],[VARP]]&gt;0,1,0)</f>
        <v>0</v>
      </c>
    </row>
    <row r="8339" spans="1:12">
      <c r="A8339" s="1">
        <v>43964</v>
      </c>
      <c r="B8339" s="17" t="s">
        <v>103</v>
      </c>
      <c r="C8339">
        <v>1.6160000000000001</v>
      </c>
      <c r="D8339">
        <v>1.72</v>
      </c>
      <c r="E8339">
        <v>-0.10399999999999987</v>
      </c>
      <c r="F8339">
        <v>-6.046511627906969E-2</v>
      </c>
      <c r="G8339" s="17" t="s">
        <v>3</v>
      </c>
      <c r="H8339" s="17" t="s">
        <v>104</v>
      </c>
      <c r="I8339" s="17" t="s">
        <v>38</v>
      </c>
      <c r="J8339" s="17" t="s">
        <v>144</v>
      </c>
      <c r="K8339" s="17">
        <f>IF(BASE_MARKET_DATA[[#This Row],[DATE]]=_xlfn.MAXIFS(A:A,H:H,BASE_MARKET_DATA[[#This Row],[LABEL]]),1,0)</f>
        <v>0</v>
      </c>
      <c r="L8339" s="17">
        <f>IF(BASE_MARKET_DATA[[#This Row],[VARP]]&gt;0,1,0)</f>
        <v>0</v>
      </c>
    </row>
    <row r="8340" spans="1:12">
      <c r="A8340" s="1">
        <v>43964</v>
      </c>
      <c r="B8340" s="17" t="s">
        <v>103</v>
      </c>
      <c r="C8340">
        <v>1.6160000000000001</v>
      </c>
      <c r="D8340">
        <v>1.72</v>
      </c>
      <c r="E8340">
        <v>-0.10399999999999987</v>
      </c>
      <c r="F8340">
        <v>-6.046511627906969E-2</v>
      </c>
      <c r="G8340" s="17" t="s">
        <v>3</v>
      </c>
      <c r="H8340" s="17" t="s">
        <v>105</v>
      </c>
      <c r="I8340" s="17" t="s">
        <v>38</v>
      </c>
      <c r="J8340" s="17" t="s">
        <v>144</v>
      </c>
      <c r="K8340" s="17">
        <f>IF(BASE_MARKET_DATA[[#This Row],[DATE]]=_xlfn.MAXIFS(A:A,H:H,BASE_MARKET_DATA[[#This Row],[LABEL]]),1,0)</f>
        <v>0</v>
      </c>
      <c r="L8340" s="17">
        <f>IF(BASE_MARKET_DATA[[#This Row],[VARP]]&gt;0,1,0)</f>
        <v>0</v>
      </c>
    </row>
    <row r="8341" spans="1:12">
      <c r="A8341" s="1">
        <v>43965</v>
      </c>
      <c r="B8341" s="17" t="s">
        <v>103</v>
      </c>
      <c r="C8341">
        <v>1.681</v>
      </c>
      <c r="D8341">
        <v>1.6160000000000001</v>
      </c>
      <c r="E8341">
        <v>6.4999999999999947E-2</v>
      </c>
      <c r="F8341">
        <v>4.0222772277227689E-2</v>
      </c>
      <c r="G8341" s="17" t="s">
        <v>3</v>
      </c>
      <c r="H8341" s="17" t="s">
        <v>104</v>
      </c>
      <c r="I8341" s="17" t="s">
        <v>38</v>
      </c>
      <c r="J8341" s="17" t="s">
        <v>144</v>
      </c>
      <c r="K8341" s="17">
        <f>IF(BASE_MARKET_DATA[[#This Row],[DATE]]=_xlfn.MAXIFS(A:A,H:H,BASE_MARKET_DATA[[#This Row],[LABEL]]),1,0)</f>
        <v>0</v>
      </c>
      <c r="L8341" s="17">
        <f>IF(BASE_MARKET_DATA[[#This Row],[VARP]]&gt;0,1,0)</f>
        <v>1</v>
      </c>
    </row>
    <row r="8342" spans="1:12">
      <c r="A8342" s="1">
        <v>43965</v>
      </c>
      <c r="B8342" s="17" t="s">
        <v>103</v>
      </c>
      <c r="C8342">
        <v>1.681</v>
      </c>
      <c r="D8342">
        <v>1.6160000000000001</v>
      </c>
      <c r="E8342">
        <v>6.4999999999999947E-2</v>
      </c>
      <c r="F8342">
        <v>4.0222772277227689E-2</v>
      </c>
      <c r="G8342" s="17" t="s">
        <v>3</v>
      </c>
      <c r="H8342" s="17" t="s">
        <v>105</v>
      </c>
      <c r="I8342" s="17" t="s">
        <v>38</v>
      </c>
      <c r="J8342" s="17" t="s">
        <v>144</v>
      </c>
      <c r="K8342" s="17">
        <f>IF(BASE_MARKET_DATA[[#This Row],[DATE]]=_xlfn.MAXIFS(A:A,H:H,BASE_MARKET_DATA[[#This Row],[LABEL]]),1,0)</f>
        <v>0</v>
      </c>
      <c r="L8342" s="17">
        <f>IF(BASE_MARKET_DATA[[#This Row],[VARP]]&gt;0,1,0)</f>
        <v>1</v>
      </c>
    </row>
    <row r="8343" spans="1:12">
      <c r="A8343" s="1">
        <v>43966</v>
      </c>
      <c r="B8343" s="17" t="s">
        <v>103</v>
      </c>
      <c r="C8343">
        <v>1.6459999999999999</v>
      </c>
      <c r="D8343">
        <v>1.681</v>
      </c>
      <c r="E8343">
        <v>-3.5000000000000142E-2</v>
      </c>
      <c r="F8343">
        <v>-2.0820939916716324E-2</v>
      </c>
      <c r="G8343" s="17" t="s">
        <v>3</v>
      </c>
      <c r="H8343" s="17" t="s">
        <v>104</v>
      </c>
      <c r="I8343" s="17" t="s">
        <v>38</v>
      </c>
      <c r="J8343" s="17" t="s">
        <v>144</v>
      </c>
      <c r="K8343" s="17">
        <f>IF(BASE_MARKET_DATA[[#This Row],[DATE]]=_xlfn.MAXIFS(A:A,H:H,BASE_MARKET_DATA[[#This Row],[LABEL]]),1,0)</f>
        <v>0</v>
      </c>
      <c r="L8343" s="17">
        <f>IF(BASE_MARKET_DATA[[#This Row],[VARP]]&gt;0,1,0)</f>
        <v>0</v>
      </c>
    </row>
    <row r="8344" spans="1:12">
      <c r="A8344" s="1">
        <v>43966</v>
      </c>
      <c r="B8344" s="17" t="s">
        <v>103</v>
      </c>
      <c r="C8344">
        <v>1.6459999999999999</v>
      </c>
      <c r="D8344">
        <v>1.681</v>
      </c>
      <c r="E8344">
        <v>-3.5000000000000142E-2</v>
      </c>
      <c r="F8344">
        <v>-2.0820939916716324E-2</v>
      </c>
      <c r="G8344" s="17" t="s">
        <v>3</v>
      </c>
      <c r="H8344" s="17" t="s">
        <v>105</v>
      </c>
      <c r="I8344" s="17" t="s">
        <v>38</v>
      </c>
      <c r="J8344" s="17" t="s">
        <v>144</v>
      </c>
      <c r="K8344" s="17">
        <f>IF(BASE_MARKET_DATA[[#This Row],[DATE]]=_xlfn.MAXIFS(A:A,H:H,BASE_MARKET_DATA[[#This Row],[LABEL]]),1,0)</f>
        <v>0</v>
      </c>
      <c r="L8344" s="17">
        <f>IF(BASE_MARKET_DATA[[#This Row],[VARP]]&gt;0,1,0)</f>
        <v>0</v>
      </c>
    </row>
    <row r="8345" spans="1:12">
      <c r="A8345" s="1">
        <v>43968</v>
      </c>
      <c r="B8345" s="17" t="s">
        <v>103</v>
      </c>
      <c r="C8345">
        <v>1.7150000000000001</v>
      </c>
      <c r="D8345">
        <v>1.6459999999999999</v>
      </c>
      <c r="E8345">
        <v>6.9000000000000172E-2</v>
      </c>
      <c r="F8345">
        <v>4.1919805589307517E-2</v>
      </c>
      <c r="G8345" s="17" t="s">
        <v>3</v>
      </c>
      <c r="H8345" s="17" t="s">
        <v>104</v>
      </c>
      <c r="I8345" s="17" t="s">
        <v>38</v>
      </c>
      <c r="J8345" s="17" t="s">
        <v>144</v>
      </c>
      <c r="K8345" s="17">
        <f>IF(BASE_MARKET_DATA[[#This Row],[DATE]]=_xlfn.MAXIFS(A:A,H:H,BASE_MARKET_DATA[[#This Row],[LABEL]]),1,0)</f>
        <v>0</v>
      </c>
      <c r="L8345" s="17">
        <f>IF(BASE_MARKET_DATA[[#This Row],[VARP]]&gt;0,1,0)</f>
        <v>1</v>
      </c>
    </row>
    <row r="8346" spans="1:12">
      <c r="A8346" s="1">
        <v>43968</v>
      </c>
      <c r="B8346" s="17" t="s">
        <v>103</v>
      </c>
      <c r="C8346">
        <v>1.7150000000000001</v>
      </c>
      <c r="D8346">
        <v>1.6459999999999999</v>
      </c>
      <c r="E8346">
        <v>6.9000000000000172E-2</v>
      </c>
      <c r="F8346">
        <v>4.1919805589307517E-2</v>
      </c>
      <c r="G8346" s="17" t="s">
        <v>3</v>
      </c>
      <c r="H8346" s="17" t="s">
        <v>105</v>
      </c>
      <c r="I8346" s="17" t="s">
        <v>38</v>
      </c>
      <c r="J8346" s="17" t="s">
        <v>144</v>
      </c>
      <c r="K8346" s="17">
        <f>IF(BASE_MARKET_DATA[[#This Row],[DATE]]=_xlfn.MAXIFS(A:A,H:H,BASE_MARKET_DATA[[#This Row],[LABEL]]),1,0)</f>
        <v>0</v>
      </c>
      <c r="L8346" s="17">
        <f>IF(BASE_MARKET_DATA[[#This Row],[VARP]]&gt;0,1,0)</f>
        <v>1</v>
      </c>
    </row>
    <row r="8347" spans="1:12">
      <c r="A8347" s="1">
        <v>43969</v>
      </c>
      <c r="B8347" s="17" t="s">
        <v>103</v>
      </c>
      <c r="C8347">
        <v>1.7829999999999999</v>
      </c>
      <c r="D8347">
        <v>1.7150000000000001</v>
      </c>
      <c r="E8347">
        <v>6.7999999999999838E-2</v>
      </c>
      <c r="F8347">
        <v>3.9650145772594653E-2</v>
      </c>
      <c r="G8347" s="17" t="s">
        <v>3</v>
      </c>
      <c r="H8347" s="17" t="s">
        <v>104</v>
      </c>
      <c r="I8347" s="17" t="s">
        <v>38</v>
      </c>
      <c r="J8347" s="17" t="s">
        <v>144</v>
      </c>
      <c r="K8347" s="17">
        <f>IF(BASE_MARKET_DATA[[#This Row],[DATE]]=_xlfn.MAXIFS(A:A,H:H,BASE_MARKET_DATA[[#This Row],[LABEL]]),1,0)</f>
        <v>0</v>
      </c>
      <c r="L8347" s="17">
        <f>IF(BASE_MARKET_DATA[[#This Row],[VARP]]&gt;0,1,0)</f>
        <v>1</v>
      </c>
    </row>
    <row r="8348" spans="1:12">
      <c r="A8348" s="1">
        <v>43969</v>
      </c>
      <c r="B8348" s="17" t="s">
        <v>103</v>
      </c>
      <c r="C8348">
        <v>1.7829999999999999</v>
      </c>
      <c r="D8348">
        <v>1.7150000000000001</v>
      </c>
      <c r="E8348">
        <v>6.7999999999999838E-2</v>
      </c>
      <c r="F8348">
        <v>3.9650145772594653E-2</v>
      </c>
      <c r="G8348" s="17" t="s">
        <v>3</v>
      </c>
      <c r="H8348" s="17" t="s">
        <v>105</v>
      </c>
      <c r="I8348" s="17" t="s">
        <v>38</v>
      </c>
      <c r="J8348" s="17" t="s">
        <v>144</v>
      </c>
      <c r="K8348" s="17">
        <f>IF(BASE_MARKET_DATA[[#This Row],[DATE]]=_xlfn.MAXIFS(A:A,H:H,BASE_MARKET_DATA[[#This Row],[LABEL]]),1,0)</f>
        <v>0</v>
      </c>
      <c r="L8348" s="17">
        <f>IF(BASE_MARKET_DATA[[#This Row],[VARP]]&gt;0,1,0)</f>
        <v>1</v>
      </c>
    </row>
    <row r="8349" spans="1:12">
      <c r="A8349" s="1">
        <v>43970</v>
      </c>
      <c r="B8349" s="17" t="s">
        <v>103</v>
      </c>
      <c r="C8349">
        <v>1.83</v>
      </c>
      <c r="D8349">
        <v>1.7829999999999999</v>
      </c>
      <c r="E8349">
        <v>4.7000000000000153E-2</v>
      </c>
      <c r="F8349">
        <v>2.6360067302299582E-2</v>
      </c>
      <c r="G8349" s="17" t="s">
        <v>3</v>
      </c>
      <c r="H8349" s="17" t="s">
        <v>104</v>
      </c>
      <c r="I8349" s="17" t="s">
        <v>38</v>
      </c>
      <c r="J8349" s="17" t="s">
        <v>144</v>
      </c>
      <c r="K8349" s="17">
        <f>IF(BASE_MARKET_DATA[[#This Row],[DATE]]=_xlfn.MAXIFS(A:A,H:H,BASE_MARKET_DATA[[#This Row],[LABEL]]),1,0)</f>
        <v>0</v>
      </c>
      <c r="L8349" s="17">
        <f>IF(BASE_MARKET_DATA[[#This Row],[VARP]]&gt;0,1,0)</f>
        <v>1</v>
      </c>
    </row>
    <row r="8350" spans="1:12">
      <c r="A8350" s="1">
        <v>43970</v>
      </c>
      <c r="B8350" s="17" t="s">
        <v>103</v>
      </c>
      <c r="C8350">
        <v>1.83</v>
      </c>
      <c r="D8350">
        <v>1.7829999999999999</v>
      </c>
      <c r="E8350">
        <v>4.7000000000000153E-2</v>
      </c>
      <c r="F8350">
        <v>2.6360067302299582E-2</v>
      </c>
      <c r="G8350" s="17" t="s">
        <v>3</v>
      </c>
      <c r="H8350" s="17" t="s">
        <v>105</v>
      </c>
      <c r="I8350" s="17" t="s">
        <v>38</v>
      </c>
      <c r="J8350" s="17" t="s">
        <v>144</v>
      </c>
      <c r="K8350" s="17">
        <f>IF(BASE_MARKET_DATA[[#This Row],[DATE]]=_xlfn.MAXIFS(A:A,H:H,BASE_MARKET_DATA[[#This Row],[LABEL]]),1,0)</f>
        <v>0</v>
      </c>
      <c r="L8350" s="17">
        <f>IF(BASE_MARKET_DATA[[#This Row],[VARP]]&gt;0,1,0)</f>
        <v>1</v>
      </c>
    </row>
    <row r="8351" spans="1:12">
      <c r="A8351" s="1">
        <v>43971</v>
      </c>
      <c r="B8351" s="17" t="s">
        <v>103</v>
      </c>
      <c r="C8351">
        <v>1.7709999999999999</v>
      </c>
      <c r="D8351">
        <v>1.83</v>
      </c>
      <c r="E8351">
        <v>-5.9000000000000163E-2</v>
      </c>
      <c r="F8351">
        <v>-3.2240437158470032E-2</v>
      </c>
      <c r="G8351" s="17" t="s">
        <v>3</v>
      </c>
      <c r="H8351" s="17" t="s">
        <v>104</v>
      </c>
      <c r="I8351" s="17" t="s">
        <v>38</v>
      </c>
      <c r="J8351" s="17" t="s">
        <v>144</v>
      </c>
      <c r="K8351" s="17">
        <f>IF(BASE_MARKET_DATA[[#This Row],[DATE]]=_xlfn.MAXIFS(A:A,H:H,BASE_MARKET_DATA[[#This Row],[LABEL]]),1,0)</f>
        <v>0</v>
      </c>
      <c r="L8351" s="17">
        <f>IF(BASE_MARKET_DATA[[#This Row],[VARP]]&gt;0,1,0)</f>
        <v>0</v>
      </c>
    </row>
    <row r="8352" spans="1:12">
      <c r="A8352" s="1">
        <v>43971</v>
      </c>
      <c r="B8352" s="17" t="s">
        <v>103</v>
      </c>
      <c r="C8352">
        <v>1.7709999999999999</v>
      </c>
      <c r="D8352">
        <v>1.83</v>
      </c>
      <c r="E8352">
        <v>-5.9000000000000163E-2</v>
      </c>
      <c r="F8352">
        <v>-3.2240437158470032E-2</v>
      </c>
      <c r="G8352" s="17" t="s">
        <v>3</v>
      </c>
      <c r="H8352" s="17" t="s">
        <v>105</v>
      </c>
      <c r="I8352" s="17" t="s">
        <v>38</v>
      </c>
      <c r="J8352" s="17" t="s">
        <v>144</v>
      </c>
      <c r="K8352" s="17">
        <f>IF(BASE_MARKET_DATA[[#This Row],[DATE]]=_xlfn.MAXIFS(A:A,H:H,BASE_MARKET_DATA[[#This Row],[LABEL]]),1,0)</f>
        <v>0</v>
      </c>
      <c r="L8352" s="17">
        <f>IF(BASE_MARKET_DATA[[#This Row],[VARP]]&gt;0,1,0)</f>
        <v>0</v>
      </c>
    </row>
    <row r="8353" spans="1:12">
      <c r="A8353" s="1">
        <v>43972</v>
      </c>
      <c r="B8353" s="17" t="s">
        <v>103</v>
      </c>
      <c r="C8353">
        <v>1.71</v>
      </c>
      <c r="D8353">
        <v>1.7709999999999999</v>
      </c>
      <c r="E8353">
        <v>-6.0999999999999943E-2</v>
      </c>
      <c r="F8353">
        <v>-3.4443817052512676E-2</v>
      </c>
      <c r="G8353" s="17" t="s">
        <v>3</v>
      </c>
      <c r="H8353" s="17" t="s">
        <v>104</v>
      </c>
      <c r="I8353" s="17" t="s">
        <v>38</v>
      </c>
      <c r="J8353" s="17" t="s">
        <v>144</v>
      </c>
      <c r="K8353" s="17">
        <f>IF(BASE_MARKET_DATA[[#This Row],[DATE]]=_xlfn.MAXIFS(A:A,H:H,BASE_MARKET_DATA[[#This Row],[LABEL]]),1,0)</f>
        <v>0</v>
      </c>
      <c r="L8353" s="17">
        <f>IF(BASE_MARKET_DATA[[#This Row],[VARP]]&gt;0,1,0)</f>
        <v>0</v>
      </c>
    </row>
    <row r="8354" spans="1:12">
      <c r="A8354" s="1">
        <v>43972</v>
      </c>
      <c r="B8354" s="17" t="s">
        <v>103</v>
      </c>
      <c r="C8354">
        <v>1.71</v>
      </c>
      <c r="D8354">
        <v>1.7709999999999999</v>
      </c>
      <c r="E8354">
        <v>-6.0999999999999943E-2</v>
      </c>
      <c r="F8354">
        <v>-3.4443817052512676E-2</v>
      </c>
      <c r="G8354" s="17" t="s">
        <v>3</v>
      </c>
      <c r="H8354" s="17" t="s">
        <v>105</v>
      </c>
      <c r="I8354" s="17" t="s">
        <v>38</v>
      </c>
      <c r="J8354" s="17" t="s">
        <v>144</v>
      </c>
      <c r="K8354" s="17">
        <f>IF(BASE_MARKET_DATA[[#This Row],[DATE]]=_xlfn.MAXIFS(A:A,H:H,BASE_MARKET_DATA[[#This Row],[LABEL]]),1,0)</f>
        <v>0</v>
      </c>
      <c r="L8354" s="17">
        <f>IF(BASE_MARKET_DATA[[#This Row],[VARP]]&gt;0,1,0)</f>
        <v>0</v>
      </c>
    </row>
    <row r="8355" spans="1:12">
      <c r="A8355" s="1">
        <v>43973</v>
      </c>
      <c r="B8355" s="17" t="s">
        <v>103</v>
      </c>
      <c r="C8355">
        <v>1.7310000000000001</v>
      </c>
      <c r="D8355">
        <v>1.71</v>
      </c>
      <c r="E8355">
        <v>2.100000000000013E-2</v>
      </c>
      <c r="F8355">
        <v>1.2280701754386041E-2</v>
      </c>
      <c r="G8355" s="17" t="s">
        <v>3</v>
      </c>
      <c r="H8355" s="17" t="s">
        <v>104</v>
      </c>
      <c r="I8355" s="17" t="s">
        <v>38</v>
      </c>
      <c r="J8355" s="17" t="s">
        <v>144</v>
      </c>
      <c r="K8355" s="17">
        <f>IF(BASE_MARKET_DATA[[#This Row],[DATE]]=_xlfn.MAXIFS(A:A,H:H,BASE_MARKET_DATA[[#This Row],[LABEL]]),1,0)</f>
        <v>0</v>
      </c>
      <c r="L8355" s="17">
        <f>IF(BASE_MARKET_DATA[[#This Row],[VARP]]&gt;0,1,0)</f>
        <v>1</v>
      </c>
    </row>
    <row r="8356" spans="1:12">
      <c r="A8356" s="1">
        <v>43973</v>
      </c>
      <c r="B8356" s="17" t="s">
        <v>103</v>
      </c>
      <c r="C8356">
        <v>1.7310000000000001</v>
      </c>
      <c r="D8356">
        <v>1.71</v>
      </c>
      <c r="E8356">
        <v>2.100000000000013E-2</v>
      </c>
      <c r="F8356">
        <v>1.2280701754386041E-2</v>
      </c>
      <c r="G8356" s="17" t="s">
        <v>3</v>
      </c>
      <c r="H8356" s="17" t="s">
        <v>105</v>
      </c>
      <c r="I8356" s="17" t="s">
        <v>38</v>
      </c>
      <c r="J8356" s="17" t="s">
        <v>144</v>
      </c>
      <c r="K8356" s="17">
        <f>IF(BASE_MARKET_DATA[[#This Row],[DATE]]=_xlfn.MAXIFS(A:A,H:H,BASE_MARKET_DATA[[#This Row],[LABEL]]),1,0)</f>
        <v>0</v>
      </c>
      <c r="L8356" s="17">
        <f>IF(BASE_MARKET_DATA[[#This Row],[VARP]]&gt;0,1,0)</f>
        <v>1</v>
      </c>
    </row>
    <row r="8357" spans="1:12">
      <c r="A8357" s="1">
        <v>43975</v>
      </c>
      <c r="B8357" s="17" t="s">
        <v>103</v>
      </c>
      <c r="C8357">
        <v>1.7150000000000001</v>
      </c>
      <c r="D8357">
        <v>1.7310000000000001</v>
      </c>
      <c r="E8357">
        <v>-1.6000000000000014E-2</v>
      </c>
      <c r="F8357">
        <v>-9.2432120161756292E-3</v>
      </c>
      <c r="G8357" s="17" t="s">
        <v>3</v>
      </c>
      <c r="H8357" s="17" t="s">
        <v>104</v>
      </c>
      <c r="I8357" s="17" t="s">
        <v>38</v>
      </c>
      <c r="J8357" s="17" t="s">
        <v>144</v>
      </c>
      <c r="K8357" s="17">
        <f>IF(BASE_MARKET_DATA[[#This Row],[DATE]]=_xlfn.MAXIFS(A:A,H:H,BASE_MARKET_DATA[[#This Row],[LABEL]]),1,0)</f>
        <v>0</v>
      </c>
      <c r="L8357" s="17">
        <f>IF(BASE_MARKET_DATA[[#This Row],[VARP]]&gt;0,1,0)</f>
        <v>0</v>
      </c>
    </row>
    <row r="8358" spans="1:12">
      <c r="A8358" s="1">
        <v>43975</v>
      </c>
      <c r="B8358" s="17" t="s">
        <v>103</v>
      </c>
      <c r="C8358">
        <v>1.7150000000000001</v>
      </c>
      <c r="D8358">
        <v>1.7310000000000001</v>
      </c>
      <c r="E8358">
        <v>-1.6000000000000014E-2</v>
      </c>
      <c r="F8358">
        <v>-9.2432120161756292E-3</v>
      </c>
      <c r="G8358" s="17" t="s">
        <v>3</v>
      </c>
      <c r="H8358" s="17" t="s">
        <v>105</v>
      </c>
      <c r="I8358" s="17" t="s">
        <v>38</v>
      </c>
      <c r="J8358" s="17" t="s">
        <v>144</v>
      </c>
      <c r="K8358" s="17">
        <f>IF(BASE_MARKET_DATA[[#This Row],[DATE]]=_xlfn.MAXIFS(A:A,H:H,BASE_MARKET_DATA[[#This Row],[LABEL]]),1,0)</f>
        <v>0</v>
      </c>
      <c r="L8358" s="17">
        <f>IF(BASE_MARKET_DATA[[#This Row],[VARP]]&gt;0,1,0)</f>
        <v>0</v>
      </c>
    </row>
    <row r="8359" spans="1:12">
      <c r="A8359" s="1">
        <v>43977</v>
      </c>
      <c r="B8359" s="17" t="s">
        <v>103</v>
      </c>
      <c r="C8359">
        <v>1.7929999999999999</v>
      </c>
      <c r="D8359">
        <v>1.7150000000000001</v>
      </c>
      <c r="E8359">
        <v>7.7999999999999847E-2</v>
      </c>
      <c r="F8359">
        <v>4.5481049562682126E-2</v>
      </c>
      <c r="G8359" s="17" t="s">
        <v>3</v>
      </c>
      <c r="H8359" s="17" t="s">
        <v>104</v>
      </c>
      <c r="I8359" s="17" t="s">
        <v>38</v>
      </c>
      <c r="J8359" s="17" t="s">
        <v>144</v>
      </c>
      <c r="K8359" s="17">
        <f>IF(BASE_MARKET_DATA[[#This Row],[DATE]]=_xlfn.MAXIFS(A:A,H:H,BASE_MARKET_DATA[[#This Row],[LABEL]]),1,0)</f>
        <v>0</v>
      </c>
      <c r="L8359" s="17">
        <f>IF(BASE_MARKET_DATA[[#This Row],[VARP]]&gt;0,1,0)</f>
        <v>1</v>
      </c>
    </row>
    <row r="8360" spans="1:12">
      <c r="A8360" s="1">
        <v>43977</v>
      </c>
      <c r="B8360" s="17" t="s">
        <v>103</v>
      </c>
      <c r="C8360">
        <v>1.7929999999999999</v>
      </c>
      <c r="D8360">
        <v>1.7150000000000001</v>
      </c>
      <c r="E8360">
        <v>7.7999999999999847E-2</v>
      </c>
      <c r="F8360">
        <v>4.5481049562682126E-2</v>
      </c>
      <c r="G8360" s="17" t="s">
        <v>3</v>
      </c>
      <c r="H8360" s="17" t="s">
        <v>105</v>
      </c>
      <c r="I8360" s="17" t="s">
        <v>38</v>
      </c>
      <c r="J8360" s="17" t="s">
        <v>144</v>
      </c>
      <c r="K8360" s="17">
        <f>IF(BASE_MARKET_DATA[[#This Row],[DATE]]=_xlfn.MAXIFS(A:A,H:H,BASE_MARKET_DATA[[#This Row],[LABEL]]),1,0)</f>
        <v>0</v>
      </c>
      <c r="L8360" s="17">
        <f>IF(BASE_MARKET_DATA[[#This Row],[VARP]]&gt;0,1,0)</f>
        <v>1</v>
      </c>
    </row>
    <row r="8361" spans="1:12">
      <c r="A8361" s="1">
        <v>43978</v>
      </c>
      <c r="B8361" s="17" t="s">
        <v>103</v>
      </c>
      <c r="C8361">
        <v>1.722</v>
      </c>
      <c r="D8361">
        <v>1.7929999999999999</v>
      </c>
      <c r="E8361">
        <v>-7.0999999999999952E-2</v>
      </c>
      <c r="F8361">
        <v>-3.9598438371444479E-2</v>
      </c>
      <c r="G8361" s="17" t="s">
        <v>3</v>
      </c>
      <c r="H8361" s="17" t="s">
        <v>104</v>
      </c>
      <c r="I8361" s="17" t="s">
        <v>38</v>
      </c>
      <c r="J8361" s="17" t="s">
        <v>144</v>
      </c>
      <c r="K8361" s="17">
        <f>IF(BASE_MARKET_DATA[[#This Row],[DATE]]=_xlfn.MAXIFS(A:A,H:H,BASE_MARKET_DATA[[#This Row],[LABEL]]),1,0)</f>
        <v>0</v>
      </c>
      <c r="L8361" s="17">
        <f>IF(BASE_MARKET_DATA[[#This Row],[VARP]]&gt;0,1,0)</f>
        <v>0</v>
      </c>
    </row>
    <row r="8362" spans="1:12">
      <c r="A8362" s="1">
        <v>43978</v>
      </c>
      <c r="B8362" s="17" t="s">
        <v>103</v>
      </c>
      <c r="C8362">
        <v>1.722</v>
      </c>
      <c r="D8362">
        <v>1.7929999999999999</v>
      </c>
      <c r="E8362">
        <v>-7.0999999999999952E-2</v>
      </c>
      <c r="F8362">
        <v>-3.9598438371444479E-2</v>
      </c>
      <c r="G8362" s="17" t="s">
        <v>3</v>
      </c>
      <c r="H8362" s="17" t="s">
        <v>105</v>
      </c>
      <c r="I8362" s="17" t="s">
        <v>38</v>
      </c>
      <c r="J8362" s="17" t="s">
        <v>144</v>
      </c>
      <c r="K8362" s="17">
        <f>IF(BASE_MARKET_DATA[[#This Row],[DATE]]=_xlfn.MAXIFS(A:A,H:H,BASE_MARKET_DATA[[#This Row],[LABEL]]),1,0)</f>
        <v>0</v>
      </c>
      <c r="L8362" s="17">
        <f>IF(BASE_MARKET_DATA[[#This Row],[VARP]]&gt;0,1,0)</f>
        <v>0</v>
      </c>
    </row>
    <row r="8363" spans="1:12">
      <c r="A8363" s="1">
        <v>43979</v>
      </c>
      <c r="B8363" s="17" t="s">
        <v>103</v>
      </c>
      <c r="C8363">
        <v>1.827</v>
      </c>
      <c r="D8363">
        <v>1.722</v>
      </c>
      <c r="E8363">
        <v>0.10499999999999998</v>
      </c>
      <c r="F8363">
        <v>6.0975609756097553E-2</v>
      </c>
      <c r="G8363" s="17" t="s">
        <v>3</v>
      </c>
      <c r="H8363" s="17" t="s">
        <v>104</v>
      </c>
      <c r="I8363" s="17" t="s">
        <v>38</v>
      </c>
      <c r="J8363" s="17" t="s">
        <v>144</v>
      </c>
      <c r="K8363" s="17">
        <f>IF(BASE_MARKET_DATA[[#This Row],[DATE]]=_xlfn.MAXIFS(A:A,H:H,BASE_MARKET_DATA[[#This Row],[LABEL]]),1,0)</f>
        <v>0</v>
      </c>
      <c r="L8363" s="17">
        <f>IF(BASE_MARKET_DATA[[#This Row],[VARP]]&gt;0,1,0)</f>
        <v>1</v>
      </c>
    </row>
    <row r="8364" spans="1:12">
      <c r="A8364" s="1">
        <v>43979</v>
      </c>
      <c r="B8364" s="17" t="s">
        <v>103</v>
      </c>
      <c r="C8364">
        <v>1.827</v>
      </c>
      <c r="D8364">
        <v>1.722</v>
      </c>
      <c r="E8364">
        <v>0.10499999999999998</v>
      </c>
      <c r="F8364">
        <v>6.0975609756097553E-2</v>
      </c>
      <c r="G8364" s="17" t="s">
        <v>3</v>
      </c>
      <c r="H8364" s="17" t="s">
        <v>105</v>
      </c>
      <c r="I8364" s="17" t="s">
        <v>38</v>
      </c>
      <c r="J8364" s="17" t="s">
        <v>144</v>
      </c>
      <c r="K8364" s="17">
        <f>IF(BASE_MARKET_DATA[[#This Row],[DATE]]=_xlfn.MAXIFS(A:A,H:H,BASE_MARKET_DATA[[#This Row],[LABEL]]),1,0)</f>
        <v>0</v>
      </c>
      <c r="L8364" s="17">
        <f>IF(BASE_MARKET_DATA[[#This Row],[VARP]]&gt;0,1,0)</f>
        <v>1</v>
      </c>
    </row>
    <row r="8365" spans="1:12">
      <c r="A8365" s="1">
        <v>43980</v>
      </c>
      <c r="B8365" s="17" t="s">
        <v>103</v>
      </c>
      <c r="C8365">
        <v>1.849</v>
      </c>
      <c r="D8365">
        <v>1.827</v>
      </c>
      <c r="E8365">
        <v>2.200000000000002E-2</v>
      </c>
      <c r="F8365">
        <v>1.204159824849481E-2</v>
      </c>
      <c r="G8365" s="17" t="s">
        <v>3</v>
      </c>
      <c r="H8365" s="17" t="s">
        <v>104</v>
      </c>
      <c r="I8365" s="17" t="s">
        <v>38</v>
      </c>
      <c r="J8365" s="17" t="s">
        <v>144</v>
      </c>
      <c r="K8365" s="17">
        <f>IF(BASE_MARKET_DATA[[#This Row],[DATE]]=_xlfn.MAXIFS(A:A,H:H,BASE_MARKET_DATA[[#This Row],[LABEL]]),1,0)</f>
        <v>0</v>
      </c>
      <c r="L8365" s="17">
        <f>IF(BASE_MARKET_DATA[[#This Row],[VARP]]&gt;0,1,0)</f>
        <v>1</v>
      </c>
    </row>
    <row r="8366" spans="1:12">
      <c r="A8366" s="1">
        <v>43980</v>
      </c>
      <c r="B8366" s="17" t="s">
        <v>103</v>
      </c>
      <c r="C8366">
        <v>1.849</v>
      </c>
      <c r="D8366">
        <v>1.827</v>
      </c>
      <c r="E8366">
        <v>2.200000000000002E-2</v>
      </c>
      <c r="F8366">
        <v>1.204159824849481E-2</v>
      </c>
      <c r="G8366" s="17" t="s">
        <v>3</v>
      </c>
      <c r="H8366" s="17" t="s">
        <v>105</v>
      </c>
      <c r="I8366" s="17" t="s">
        <v>38</v>
      </c>
      <c r="J8366" s="17" t="s">
        <v>144</v>
      </c>
      <c r="K8366" s="17">
        <f>IF(BASE_MARKET_DATA[[#This Row],[DATE]]=_xlfn.MAXIFS(A:A,H:H,BASE_MARKET_DATA[[#This Row],[LABEL]]),1,0)</f>
        <v>0</v>
      </c>
      <c r="L8366" s="17">
        <f>IF(BASE_MARKET_DATA[[#This Row],[VARP]]&gt;0,1,0)</f>
        <v>1</v>
      </c>
    </row>
    <row r="8367" spans="1:12">
      <c r="A8367" s="1">
        <v>43982</v>
      </c>
      <c r="B8367" s="17" t="s">
        <v>103</v>
      </c>
      <c r="C8367">
        <v>1.7969999999999999</v>
      </c>
      <c r="D8367">
        <v>1.849</v>
      </c>
      <c r="E8367">
        <v>-5.2000000000000046E-2</v>
      </c>
      <c r="F8367">
        <v>-2.8123309897241777E-2</v>
      </c>
      <c r="G8367" s="17" t="s">
        <v>3</v>
      </c>
      <c r="H8367" s="17" t="s">
        <v>104</v>
      </c>
      <c r="I8367" s="17" t="s">
        <v>38</v>
      </c>
      <c r="J8367" s="17" t="s">
        <v>144</v>
      </c>
      <c r="K8367" s="17">
        <f>IF(BASE_MARKET_DATA[[#This Row],[DATE]]=_xlfn.MAXIFS(A:A,H:H,BASE_MARKET_DATA[[#This Row],[LABEL]]),1,0)</f>
        <v>0</v>
      </c>
      <c r="L8367" s="17">
        <f>IF(BASE_MARKET_DATA[[#This Row],[VARP]]&gt;0,1,0)</f>
        <v>0</v>
      </c>
    </row>
    <row r="8368" spans="1:12">
      <c r="A8368" s="1">
        <v>43982</v>
      </c>
      <c r="B8368" s="17" t="s">
        <v>103</v>
      </c>
      <c r="C8368">
        <v>1.7969999999999999</v>
      </c>
      <c r="D8368">
        <v>1.849</v>
      </c>
      <c r="E8368">
        <v>-5.2000000000000046E-2</v>
      </c>
      <c r="F8368">
        <v>-2.8123309897241777E-2</v>
      </c>
      <c r="G8368" s="17" t="s">
        <v>3</v>
      </c>
      <c r="H8368" s="17" t="s">
        <v>105</v>
      </c>
      <c r="I8368" s="17" t="s">
        <v>38</v>
      </c>
      <c r="J8368" s="17" t="s">
        <v>144</v>
      </c>
      <c r="K8368" s="17">
        <f>IF(BASE_MARKET_DATA[[#This Row],[DATE]]=_xlfn.MAXIFS(A:A,H:H,BASE_MARKET_DATA[[#This Row],[LABEL]]),1,0)</f>
        <v>0</v>
      </c>
      <c r="L8368" s="17">
        <f>IF(BASE_MARKET_DATA[[#This Row],[VARP]]&gt;0,1,0)</f>
        <v>0</v>
      </c>
    </row>
    <row r="8369" spans="1:12">
      <c r="A8369" s="1">
        <v>43983</v>
      </c>
      <c r="B8369" s="17" t="s">
        <v>103</v>
      </c>
      <c r="C8369">
        <v>1.774</v>
      </c>
      <c r="D8369">
        <v>1.7969999999999999</v>
      </c>
      <c r="E8369">
        <v>-2.2999999999999909E-2</v>
      </c>
      <c r="F8369">
        <v>-1.2799109627156321E-2</v>
      </c>
      <c r="G8369" s="17" t="s">
        <v>3</v>
      </c>
      <c r="H8369" s="17" t="s">
        <v>104</v>
      </c>
      <c r="I8369" s="17" t="s">
        <v>38</v>
      </c>
      <c r="J8369" s="17" t="s">
        <v>144</v>
      </c>
      <c r="K8369" s="17">
        <f>IF(BASE_MARKET_DATA[[#This Row],[DATE]]=_xlfn.MAXIFS(A:A,H:H,BASE_MARKET_DATA[[#This Row],[LABEL]]),1,0)</f>
        <v>0</v>
      </c>
      <c r="L8369" s="17">
        <f>IF(BASE_MARKET_DATA[[#This Row],[VARP]]&gt;0,1,0)</f>
        <v>0</v>
      </c>
    </row>
    <row r="8370" spans="1:12">
      <c r="A8370" s="1">
        <v>43983</v>
      </c>
      <c r="B8370" s="17" t="s">
        <v>103</v>
      </c>
      <c r="C8370">
        <v>1.774</v>
      </c>
      <c r="D8370">
        <v>1.7969999999999999</v>
      </c>
      <c r="E8370">
        <v>-2.2999999999999909E-2</v>
      </c>
      <c r="F8370">
        <v>-1.2799109627156321E-2</v>
      </c>
      <c r="G8370" s="17" t="s">
        <v>3</v>
      </c>
      <c r="H8370" s="17" t="s">
        <v>105</v>
      </c>
      <c r="I8370" s="17" t="s">
        <v>38</v>
      </c>
      <c r="J8370" s="17" t="s">
        <v>144</v>
      </c>
      <c r="K8370" s="17">
        <f>IF(BASE_MARKET_DATA[[#This Row],[DATE]]=_xlfn.MAXIFS(A:A,H:H,BASE_MARKET_DATA[[#This Row],[LABEL]]),1,0)</f>
        <v>0</v>
      </c>
      <c r="L8370" s="17">
        <f>IF(BASE_MARKET_DATA[[#This Row],[VARP]]&gt;0,1,0)</f>
        <v>0</v>
      </c>
    </row>
    <row r="8371" spans="1:12">
      <c r="A8371" s="1">
        <v>43984</v>
      </c>
      <c r="B8371" s="17" t="s">
        <v>103</v>
      </c>
      <c r="C8371">
        <v>1.7769999999999999</v>
      </c>
      <c r="D8371">
        <v>1.774</v>
      </c>
      <c r="E8371">
        <v>2.9999999999998916E-3</v>
      </c>
      <c r="F8371">
        <v>1.6910935738443584E-3</v>
      </c>
      <c r="G8371" s="17" t="s">
        <v>3</v>
      </c>
      <c r="H8371" s="17" t="s">
        <v>104</v>
      </c>
      <c r="I8371" s="17" t="s">
        <v>38</v>
      </c>
      <c r="J8371" s="17" t="s">
        <v>144</v>
      </c>
      <c r="K8371" s="17">
        <f>IF(BASE_MARKET_DATA[[#This Row],[DATE]]=_xlfn.MAXIFS(A:A,H:H,BASE_MARKET_DATA[[#This Row],[LABEL]]),1,0)</f>
        <v>0</v>
      </c>
      <c r="L8371" s="17">
        <f>IF(BASE_MARKET_DATA[[#This Row],[VARP]]&gt;0,1,0)</f>
        <v>1</v>
      </c>
    </row>
    <row r="8372" spans="1:12">
      <c r="A8372" s="1">
        <v>43984</v>
      </c>
      <c r="B8372" s="17" t="s">
        <v>103</v>
      </c>
      <c r="C8372">
        <v>1.7769999999999999</v>
      </c>
      <c r="D8372">
        <v>1.774</v>
      </c>
      <c r="E8372">
        <v>2.9999999999998916E-3</v>
      </c>
      <c r="F8372">
        <v>1.6910935738443584E-3</v>
      </c>
      <c r="G8372" s="17" t="s">
        <v>3</v>
      </c>
      <c r="H8372" s="17" t="s">
        <v>105</v>
      </c>
      <c r="I8372" s="17" t="s">
        <v>38</v>
      </c>
      <c r="J8372" s="17" t="s">
        <v>144</v>
      </c>
      <c r="K8372" s="17">
        <f>IF(BASE_MARKET_DATA[[#This Row],[DATE]]=_xlfn.MAXIFS(A:A,H:H,BASE_MARKET_DATA[[#This Row],[LABEL]]),1,0)</f>
        <v>0</v>
      </c>
      <c r="L8372" s="17">
        <f>IF(BASE_MARKET_DATA[[#This Row],[VARP]]&gt;0,1,0)</f>
        <v>1</v>
      </c>
    </row>
    <row r="8373" spans="1:12">
      <c r="A8373" s="1">
        <v>43985</v>
      </c>
      <c r="B8373" s="17" t="s">
        <v>103</v>
      </c>
      <c r="C8373">
        <v>1.821</v>
      </c>
      <c r="D8373">
        <v>1.7769999999999999</v>
      </c>
      <c r="E8373">
        <v>4.4000000000000039E-2</v>
      </c>
      <c r="F8373">
        <v>2.4760832864378187E-2</v>
      </c>
      <c r="G8373" s="17" t="s">
        <v>3</v>
      </c>
      <c r="H8373" s="17" t="s">
        <v>104</v>
      </c>
      <c r="I8373" s="17" t="s">
        <v>38</v>
      </c>
      <c r="J8373" s="17" t="s">
        <v>144</v>
      </c>
      <c r="K8373" s="17">
        <f>IF(BASE_MARKET_DATA[[#This Row],[DATE]]=_xlfn.MAXIFS(A:A,H:H,BASE_MARKET_DATA[[#This Row],[LABEL]]),1,0)</f>
        <v>0</v>
      </c>
      <c r="L8373" s="17">
        <f>IF(BASE_MARKET_DATA[[#This Row],[VARP]]&gt;0,1,0)</f>
        <v>1</v>
      </c>
    </row>
    <row r="8374" spans="1:12">
      <c r="A8374" s="1">
        <v>43985</v>
      </c>
      <c r="B8374" s="17" t="s">
        <v>103</v>
      </c>
      <c r="C8374">
        <v>1.821</v>
      </c>
      <c r="D8374">
        <v>1.7769999999999999</v>
      </c>
      <c r="E8374">
        <v>4.4000000000000039E-2</v>
      </c>
      <c r="F8374">
        <v>2.4760832864378187E-2</v>
      </c>
      <c r="G8374" s="17" t="s">
        <v>3</v>
      </c>
      <c r="H8374" s="17" t="s">
        <v>105</v>
      </c>
      <c r="I8374" s="17" t="s">
        <v>38</v>
      </c>
      <c r="J8374" s="17" t="s">
        <v>144</v>
      </c>
      <c r="K8374" s="17">
        <f>IF(BASE_MARKET_DATA[[#This Row],[DATE]]=_xlfn.MAXIFS(A:A,H:H,BASE_MARKET_DATA[[#This Row],[LABEL]]),1,0)</f>
        <v>0</v>
      </c>
      <c r="L8374" s="17">
        <f>IF(BASE_MARKET_DATA[[#This Row],[VARP]]&gt;0,1,0)</f>
        <v>1</v>
      </c>
    </row>
    <row r="8375" spans="1:12">
      <c r="A8375" s="1">
        <v>43986</v>
      </c>
      <c r="B8375" s="17" t="s">
        <v>103</v>
      </c>
      <c r="C8375">
        <v>1.8220000000000001</v>
      </c>
      <c r="D8375">
        <v>1.821</v>
      </c>
      <c r="E8375">
        <v>1.0000000000001119E-3</v>
      </c>
      <c r="F8375">
        <v>5.4914881933009992E-4</v>
      </c>
      <c r="G8375" s="17" t="s">
        <v>3</v>
      </c>
      <c r="H8375" s="17" t="s">
        <v>104</v>
      </c>
      <c r="I8375" s="17" t="s">
        <v>38</v>
      </c>
      <c r="J8375" s="17" t="s">
        <v>144</v>
      </c>
      <c r="K8375" s="17">
        <f>IF(BASE_MARKET_DATA[[#This Row],[DATE]]=_xlfn.MAXIFS(A:A,H:H,BASE_MARKET_DATA[[#This Row],[LABEL]]),1,0)</f>
        <v>0</v>
      </c>
      <c r="L8375" s="17">
        <f>IF(BASE_MARKET_DATA[[#This Row],[VARP]]&gt;0,1,0)</f>
        <v>1</v>
      </c>
    </row>
    <row r="8376" spans="1:12">
      <c r="A8376" s="1">
        <v>43986</v>
      </c>
      <c r="B8376" s="17" t="s">
        <v>103</v>
      </c>
      <c r="C8376">
        <v>1.8220000000000001</v>
      </c>
      <c r="D8376">
        <v>1.821</v>
      </c>
      <c r="E8376">
        <v>1.0000000000001119E-3</v>
      </c>
      <c r="F8376">
        <v>5.4914881933009992E-4</v>
      </c>
      <c r="G8376" s="17" t="s">
        <v>3</v>
      </c>
      <c r="H8376" s="17" t="s">
        <v>105</v>
      </c>
      <c r="I8376" s="17" t="s">
        <v>38</v>
      </c>
      <c r="J8376" s="17" t="s">
        <v>144</v>
      </c>
      <c r="K8376" s="17">
        <f>IF(BASE_MARKET_DATA[[#This Row],[DATE]]=_xlfn.MAXIFS(A:A,H:H,BASE_MARKET_DATA[[#This Row],[LABEL]]),1,0)</f>
        <v>0</v>
      </c>
      <c r="L8376" s="17">
        <f>IF(BASE_MARKET_DATA[[#This Row],[VARP]]&gt;0,1,0)</f>
        <v>1</v>
      </c>
    </row>
    <row r="8377" spans="1:12">
      <c r="A8377" s="1">
        <v>43987</v>
      </c>
      <c r="B8377" s="17" t="s">
        <v>103</v>
      </c>
      <c r="C8377">
        <v>1.782</v>
      </c>
      <c r="D8377">
        <v>1.8220000000000001</v>
      </c>
      <c r="E8377">
        <v>-4.0000000000000036E-2</v>
      </c>
      <c r="F8377">
        <v>-2.1953896816684981E-2</v>
      </c>
      <c r="G8377" s="17" t="s">
        <v>3</v>
      </c>
      <c r="H8377" s="17" t="s">
        <v>104</v>
      </c>
      <c r="I8377" s="17" t="s">
        <v>38</v>
      </c>
      <c r="J8377" s="17" t="s">
        <v>144</v>
      </c>
      <c r="K8377" s="17">
        <f>IF(BASE_MARKET_DATA[[#This Row],[DATE]]=_xlfn.MAXIFS(A:A,H:H,BASE_MARKET_DATA[[#This Row],[LABEL]]),1,0)</f>
        <v>0</v>
      </c>
      <c r="L8377" s="17">
        <f>IF(BASE_MARKET_DATA[[#This Row],[VARP]]&gt;0,1,0)</f>
        <v>0</v>
      </c>
    </row>
    <row r="8378" spans="1:12">
      <c r="A8378" s="1">
        <v>43987</v>
      </c>
      <c r="B8378" s="17" t="s">
        <v>103</v>
      </c>
      <c r="C8378">
        <v>1.782</v>
      </c>
      <c r="D8378">
        <v>1.8220000000000001</v>
      </c>
      <c r="E8378">
        <v>-4.0000000000000036E-2</v>
      </c>
      <c r="F8378">
        <v>-2.1953896816684981E-2</v>
      </c>
      <c r="G8378" s="17" t="s">
        <v>3</v>
      </c>
      <c r="H8378" s="17" t="s">
        <v>105</v>
      </c>
      <c r="I8378" s="17" t="s">
        <v>38</v>
      </c>
      <c r="J8378" s="17" t="s">
        <v>144</v>
      </c>
      <c r="K8378" s="17">
        <f>IF(BASE_MARKET_DATA[[#This Row],[DATE]]=_xlfn.MAXIFS(A:A,H:H,BASE_MARKET_DATA[[#This Row],[LABEL]]),1,0)</f>
        <v>0</v>
      </c>
      <c r="L8378" s="17">
        <f>IF(BASE_MARKET_DATA[[#This Row],[VARP]]&gt;0,1,0)</f>
        <v>0</v>
      </c>
    </row>
    <row r="8379" spans="1:12">
      <c r="A8379" s="1">
        <v>43989</v>
      </c>
      <c r="B8379" s="17" t="s">
        <v>103</v>
      </c>
      <c r="C8379">
        <v>1.7769999999999999</v>
      </c>
      <c r="D8379">
        <v>1.782</v>
      </c>
      <c r="E8379">
        <v>-5.0000000000001155E-3</v>
      </c>
      <c r="F8379">
        <v>-2.8058361391695374E-3</v>
      </c>
      <c r="G8379" s="17" t="s">
        <v>3</v>
      </c>
      <c r="H8379" s="17" t="s">
        <v>104</v>
      </c>
      <c r="I8379" s="17" t="s">
        <v>38</v>
      </c>
      <c r="J8379" s="17" t="s">
        <v>144</v>
      </c>
      <c r="K8379" s="17">
        <f>IF(BASE_MARKET_DATA[[#This Row],[DATE]]=_xlfn.MAXIFS(A:A,H:H,BASE_MARKET_DATA[[#This Row],[LABEL]]),1,0)</f>
        <v>0</v>
      </c>
      <c r="L8379" s="17">
        <f>IF(BASE_MARKET_DATA[[#This Row],[VARP]]&gt;0,1,0)</f>
        <v>0</v>
      </c>
    </row>
    <row r="8380" spans="1:12">
      <c r="A8380" s="1">
        <v>43989</v>
      </c>
      <c r="B8380" s="17" t="s">
        <v>103</v>
      </c>
      <c r="C8380">
        <v>1.7769999999999999</v>
      </c>
      <c r="D8380">
        <v>1.782</v>
      </c>
      <c r="E8380">
        <v>-5.0000000000001155E-3</v>
      </c>
      <c r="F8380">
        <v>-2.8058361391695374E-3</v>
      </c>
      <c r="G8380" s="17" t="s">
        <v>3</v>
      </c>
      <c r="H8380" s="17" t="s">
        <v>105</v>
      </c>
      <c r="I8380" s="17" t="s">
        <v>38</v>
      </c>
      <c r="J8380" s="17" t="s">
        <v>144</v>
      </c>
      <c r="K8380" s="17">
        <f>IF(BASE_MARKET_DATA[[#This Row],[DATE]]=_xlfn.MAXIFS(A:A,H:H,BASE_MARKET_DATA[[#This Row],[LABEL]]),1,0)</f>
        <v>0</v>
      </c>
      <c r="L8380" s="17">
        <f>IF(BASE_MARKET_DATA[[#This Row],[VARP]]&gt;0,1,0)</f>
        <v>0</v>
      </c>
    </row>
    <row r="8381" spans="1:12">
      <c r="A8381" s="1">
        <v>43990</v>
      </c>
      <c r="B8381" s="17" t="s">
        <v>103</v>
      </c>
      <c r="C8381">
        <v>1.7889999999999999</v>
      </c>
      <c r="D8381">
        <v>1.7769999999999999</v>
      </c>
      <c r="E8381">
        <v>1.2000000000000011E-2</v>
      </c>
      <c r="F8381">
        <v>6.7529544175576875E-3</v>
      </c>
      <c r="G8381" s="17" t="s">
        <v>3</v>
      </c>
      <c r="H8381" s="17" t="s">
        <v>104</v>
      </c>
      <c r="I8381" s="17" t="s">
        <v>38</v>
      </c>
      <c r="J8381" s="17" t="s">
        <v>144</v>
      </c>
      <c r="K8381" s="17">
        <f>IF(BASE_MARKET_DATA[[#This Row],[DATE]]=_xlfn.MAXIFS(A:A,H:H,BASE_MARKET_DATA[[#This Row],[LABEL]]),1,0)</f>
        <v>0</v>
      </c>
      <c r="L8381" s="17">
        <f>IF(BASE_MARKET_DATA[[#This Row],[VARP]]&gt;0,1,0)</f>
        <v>1</v>
      </c>
    </row>
    <row r="8382" spans="1:12">
      <c r="A8382" s="1">
        <v>43990</v>
      </c>
      <c r="B8382" s="17" t="s">
        <v>103</v>
      </c>
      <c r="C8382">
        <v>1.7889999999999999</v>
      </c>
      <c r="D8382">
        <v>1.7769999999999999</v>
      </c>
      <c r="E8382">
        <v>1.2000000000000011E-2</v>
      </c>
      <c r="F8382">
        <v>6.7529544175576875E-3</v>
      </c>
      <c r="G8382" s="17" t="s">
        <v>3</v>
      </c>
      <c r="H8382" s="17" t="s">
        <v>105</v>
      </c>
      <c r="I8382" s="17" t="s">
        <v>38</v>
      </c>
      <c r="J8382" s="17" t="s">
        <v>144</v>
      </c>
      <c r="K8382" s="17">
        <f>IF(BASE_MARKET_DATA[[#This Row],[DATE]]=_xlfn.MAXIFS(A:A,H:H,BASE_MARKET_DATA[[#This Row],[LABEL]]),1,0)</f>
        <v>0</v>
      </c>
      <c r="L8382" s="17">
        <f>IF(BASE_MARKET_DATA[[#This Row],[VARP]]&gt;0,1,0)</f>
        <v>1</v>
      </c>
    </row>
    <row r="8383" spans="1:12">
      <c r="A8383" s="1">
        <v>43991</v>
      </c>
      <c r="B8383" s="17" t="s">
        <v>103</v>
      </c>
      <c r="C8383">
        <v>1.7669999999999999</v>
      </c>
      <c r="D8383">
        <v>1.7889999999999999</v>
      </c>
      <c r="E8383">
        <v>-2.200000000000002E-2</v>
      </c>
      <c r="F8383">
        <v>-1.2297372833985479E-2</v>
      </c>
      <c r="G8383" s="17" t="s">
        <v>3</v>
      </c>
      <c r="H8383" s="17" t="s">
        <v>104</v>
      </c>
      <c r="I8383" s="17" t="s">
        <v>38</v>
      </c>
      <c r="J8383" s="17" t="s">
        <v>144</v>
      </c>
      <c r="K8383" s="17">
        <f>IF(BASE_MARKET_DATA[[#This Row],[DATE]]=_xlfn.MAXIFS(A:A,H:H,BASE_MARKET_DATA[[#This Row],[LABEL]]),1,0)</f>
        <v>0</v>
      </c>
      <c r="L8383" s="17">
        <f>IF(BASE_MARKET_DATA[[#This Row],[VARP]]&gt;0,1,0)</f>
        <v>0</v>
      </c>
    </row>
    <row r="8384" spans="1:12">
      <c r="A8384" s="1">
        <v>43991</v>
      </c>
      <c r="B8384" s="17" t="s">
        <v>103</v>
      </c>
      <c r="C8384">
        <v>1.7669999999999999</v>
      </c>
      <c r="D8384">
        <v>1.7889999999999999</v>
      </c>
      <c r="E8384">
        <v>-2.200000000000002E-2</v>
      </c>
      <c r="F8384">
        <v>-1.2297372833985479E-2</v>
      </c>
      <c r="G8384" s="17" t="s">
        <v>3</v>
      </c>
      <c r="H8384" s="17" t="s">
        <v>105</v>
      </c>
      <c r="I8384" s="17" t="s">
        <v>38</v>
      </c>
      <c r="J8384" s="17" t="s">
        <v>144</v>
      </c>
      <c r="K8384" s="17">
        <f>IF(BASE_MARKET_DATA[[#This Row],[DATE]]=_xlfn.MAXIFS(A:A,H:H,BASE_MARKET_DATA[[#This Row],[LABEL]]),1,0)</f>
        <v>0</v>
      </c>
      <c r="L8384" s="17">
        <f>IF(BASE_MARKET_DATA[[#This Row],[VARP]]&gt;0,1,0)</f>
        <v>0</v>
      </c>
    </row>
    <row r="8385" spans="1:12">
      <c r="A8385" s="1">
        <v>43992</v>
      </c>
      <c r="B8385" s="17" t="s">
        <v>103</v>
      </c>
      <c r="C8385">
        <v>1.78</v>
      </c>
      <c r="D8385">
        <v>1.7669999999999999</v>
      </c>
      <c r="E8385">
        <v>1.3000000000000123E-2</v>
      </c>
      <c r="F8385">
        <v>7.357102433503182E-3</v>
      </c>
      <c r="G8385" s="17" t="s">
        <v>3</v>
      </c>
      <c r="H8385" s="17" t="s">
        <v>104</v>
      </c>
      <c r="I8385" s="17" t="s">
        <v>38</v>
      </c>
      <c r="J8385" s="17" t="s">
        <v>144</v>
      </c>
      <c r="K8385" s="17">
        <f>IF(BASE_MARKET_DATA[[#This Row],[DATE]]=_xlfn.MAXIFS(A:A,H:H,BASE_MARKET_DATA[[#This Row],[LABEL]]),1,0)</f>
        <v>0</v>
      </c>
      <c r="L8385" s="17">
        <f>IF(BASE_MARKET_DATA[[#This Row],[VARP]]&gt;0,1,0)</f>
        <v>1</v>
      </c>
    </row>
    <row r="8386" spans="1:12">
      <c r="A8386" s="1">
        <v>43992</v>
      </c>
      <c r="B8386" s="17" t="s">
        <v>103</v>
      </c>
      <c r="C8386">
        <v>1.78</v>
      </c>
      <c r="D8386">
        <v>1.7669999999999999</v>
      </c>
      <c r="E8386">
        <v>1.3000000000000123E-2</v>
      </c>
      <c r="F8386">
        <v>7.357102433503182E-3</v>
      </c>
      <c r="G8386" s="17" t="s">
        <v>3</v>
      </c>
      <c r="H8386" s="17" t="s">
        <v>105</v>
      </c>
      <c r="I8386" s="17" t="s">
        <v>38</v>
      </c>
      <c r="J8386" s="17" t="s">
        <v>144</v>
      </c>
      <c r="K8386" s="17">
        <f>IF(BASE_MARKET_DATA[[#This Row],[DATE]]=_xlfn.MAXIFS(A:A,H:H,BASE_MARKET_DATA[[#This Row],[LABEL]]),1,0)</f>
        <v>0</v>
      </c>
      <c r="L8386" s="17">
        <f>IF(BASE_MARKET_DATA[[#This Row],[VARP]]&gt;0,1,0)</f>
        <v>1</v>
      </c>
    </row>
    <row r="8387" spans="1:12">
      <c r="A8387" s="1">
        <v>43993</v>
      </c>
      <c r="B8387" s="17" t="s">
        <v>103</v>
      </c>
      <c r="C8387">
        <v>1.8129999999999999</v>
      </c>
      <c r="D8387">
        <v>1.78</v>
      </c>
      <c r="E8387">
        <v>3.2999999999999918E-2</v>
      </c>
      <c r="F8387">
        <v>1.8539325842696582E-2</v>
      </c>
      <c r="G8387" s="17" t="s">
        <v>3</v>
      </c>
      <c r="H8387" s="17" t="s">
        <v>104</v>
      </c>
      <c r="I8387" s="17" t="s">
        <v>38</v>
      </c>
      <c r="J8387" s="17" t="s">
        <v>144</v>
      </c>
      <c r="K8387" s="17">
        <f>IF(BASE_MARKET_DATA[[#This Row],[DATE]]=_xlfn.MAXIFS(A:A,H:H,BASE_MARKET_DATA[[#This Row],[LABEL]]),1,0)</f>
        <v>0</v>
      </c>
      <c r="L8387" s="17">
        <f>IF(BASE_MARKET_DATA[[#This Row],[VARP]]&gt;0,1,0)</f>
        <v>1</v>
      </c>
    </row>
    <row r="8388" spans="1:12">
      <c r="A8388" s="1">
        <v>43993</v>
      </c>
      <c r="B8388" s="17" t="s">
        <v>103</v>
      </c>
      <c r="C8388">
        <v>1.8129999999999999</v>
      </c>
      <c r="D8388">
        <v>1.78</v>
      </c>
      <c r="E8388">
        <v>3.2999999999999918E-2</v>
      </c>
      <c r="F8388">
        <v>1.8539325842696582E-2</v>
      </c>
      <c r="G8388" s="17" t="s">
        <v>3</v>
      </c>
      <c r="H8388" s="17" t="s">
        <v>105</v>
      </c>
      <c r="I8388" s="17" t="s">
        <v>38</v>
      </c>
      <c r="J8388" s="17" t="s">
        <v>144</v>
      </c>
      <c r="K8388" s="17">
        <f>IF(BASE_MARKET_DATA[[#This Row],[DATE]]=_xlfn.MAXIFS(A:A,H:H,BASE_MARKET_DATA[[#This Row],[LABEL]]),1,0)</f>
        <v>0</v>
      </c>
      <c r="L8388" s="17">
        <f>IF(BASE_MARKET_DATA[[#This Row],[VARP]]&gt;0,1,0)</f>
        <v>1</v>
      </c>
    </row>
    <row r="8389" spans="1:12">
      <c r="A8389" s="1">
        <v>43994</v>
      </c>
      <c r="B8389" s="17" t="s">
        <v>103</v>
      </c>
      <c r="C8389">
        <v>1.7310000000000001</v>
      </c>
      <c r="D8389">
        <v>1.8129999999999999</v>
      </c>
      <c r="E8389">
        <v>-8.1999999999999851E-2</v>
      </c>
      <c r="F8389">
        <v>-4.5228902371759437E-2</v>
      </c>
      <c r="G8389" s="17" t="s">
        <v>3</v>
      </c>
      <c r="H8389" s="17" t="s">
        <v>104</v>
      </c>
      <c r="I8389" s="17" t="s">
        <v>38</v>
      </c>
      <c r="J8389" s="17" t="s">
        <v>144</v>
      </c>
      <c r="K8389" s="17">
        <f>IF(BASE_MARKET_DATA[[#This Row],[DATE]]=_xlfn.MAXIFS(A:A,H:H,BASE_MARKET_DATA[[#This Row],[LABEL]]),1,0)</f>
        <v>0</v>
      </c>
      <c r="L8389" s="17">
        <f>IF(BASE_MARKET_DATA[[#This Row],[VARP]]&gt;0,1,0)</f>
        <v>0</v>
      </c>
    </row>
    <row r="8390" spans="1:12">
      <c r="A8390" s="1">
        <v>43994</v>
      </c>
      <c r="B8390" s="17" t="s">
        <v>103</v>
      </c>
      <c r="C8390">
        <v>1.7310000000000001</v>
      </c>
      <c r="D8390">
        <v>1.8129999999999999</v>
      </c>
      <c r="E8390">
        <v>-8.1999999999999851E-2</v>
      </c>
      <c r="F8390">
        <v>-4.5228902371759437E-2</v>
      </c>
      <c r="G8390" s="17" t="s">
        <v>3</v>
      </c>
      <c r="H8390" s="17" t="s">
        <v>105</v>
      </c>
      <c r="I8390" s="17" t="s">
        <v>38</v>
      </c>
      <c r="J8390" s="17" t="s">
        <v>144</v>
      </c>
      <c r="K8390" s="17">
        <f>IF(BASE_MARKET_DATA[[#This Row],[DATE]]=_xlfn.MAXIFS(A:A,H:H,BASE_MARKET_DATA[[#This Row],[LABEL]]),1,0)</f>
        <v>0</v>
      </c>
      <c r="L8390" s="17">
        <f>IF(BASE_MARKET_DATA[[#This Row],[VARP]]&gt;0,1,0)</f>
        <v>0</v>
      </c>
    </row>
    <row r="8391" spans="1:12">
      <c r="A8391" s="1">
        <v>43996</v>
      </c>
      <c r="B8391" s="17" t="s">
        <v>103</v>
      </c>
      <c r="C8391">
        <v>1.746</v>
      </c>
      <c r="D8391">
        <v>1.7310000000000001</v>
      </c>
      <c r="E8391">
        <v>1.4999999999999902E-2</v>
      </c>
      <c r="F8391">
        <v>8.6655112651645872E-3</v>
      </c>
      <c r="G8391" s="17" t="s">
        <v>3</v>
      </c>
      <c r="H8391" s="17" t="s">
        <v>104</v>
      </c>
      <c r="I8391" s="17" t="s">
        <v>38</v>
      </c>
      <c r="J8391" s="17" t="s">
        <v>144</v>
      </c>
      <c r="K8391" s="17">
        <f>IF(BASE_MARKET_DATA[[#This Row],[DATE]]=_xlfn.MAXIFS(A:A,H:H,BASE_MARKET_DATA[[#This Row],[LABEL]]),1,0)</f>
        <v>0</v>
      </c>
      <c r="L8391" s="17">
        <f>IF(BASE_MARKET_DATA[[#This Row],[VARP]]&gt;0,1,0)</f>
        <v>1</v>
      </c>
    </row>
    <row r="8392" spans="1:12">
      <c r="A8392" s="1">
        <v>43996</v>
      </c>
      <c r="B8392" s="17" t="s">
        <v>103</v>
      </c>
      <c r="C8392">
        <v>1.746</v>
      </c>
      <c r="D8392">
        <v>1.7310000000000001</v>
      </c>
      <c r="E8392">
        <v>1.4999999999999902E-2</v>
      </c>
      <c r="F8392">
        <v>8.6655112651645872E-3</v>
      </c>
      <c r="G8392" s="17" t="s">
        <v>3</v>
      </c>
      <c r="H8392" s="17" t="s">
        <v>105</v>
      </c>
      <c r="I8392" s="17" t="s">
        <v>38</v>
      </c>
      <c r="J8392" s="17" t="s">
        <v>144</v>
      </c>
      <c r="K8392" s="17">
        <f>IF(BASE_MARKET_DATA[[#This Row],[DATE]]=_xlfn.MAXIFS(A:A,H:H,BASE_MARKET_DATA[[#This Row],[LABEL]]),1,0)</f>
        <v>0</v>
      </c>
      <c r="L8392" s="17">
        <f>IF(BASE_MARKET_DATA[[#This Row],[VARP]]&gt;0,1,0)</f>
        <v>1</v>
      </c>
    </row>
    <row r="8393" spans="1:12">
      <c r="A8393" s="1">
        <v>43997</v>
      </c>
      <c r="B8393" s="17" t="s">
        <v>103</v>
      </c>
      <c r="C8393">
        <v>1.669</v>
      </c>
      <c r="D8393">
        <v>1.746</v>
      </c>
      <c r="E8393">
        <v>-7.6999999999999957E-2</v>
      </c>
      <c r="F8393">
        <v>-4.4100801832760571E-2</v>
      </c>
      <c r="G8393" s="17" t="s">
        <v>3</v>
      </c>
      <c r="H8393" s="17" t="s">
        <v>104</v>
      </c>
      <c r="I8393" s="17" t="s">
        <v>38</v>
      </c>
      <c r="J8393" s="17" t="s">
        <v>144</v>
      </c>
      <c r="K8393" s="17">
        <f>IF(BASE_MARKET_DATA[[#This Row],[DATE]]=_xlfn.MAXIFS(A:A,H:H,BASE_MARKET_DATA[[#This Row],[LABEL]]),1,0)</f>
        <v>0</v>
      </c>
      <c r="L8393" s="17">
        <f>IF(BASE_MARKET_DATA[[#This Row],[VARP]]&gt;0,1,0)</f>
        <v>0</v>
      </c>
    </row>
    <row r="8394" spans="1:12">
      <c r="A8394" s="1">
        <v>43997</v>
      </c>
      <c r="B8394" s="17" t="s">
        <v>103</v>
      </c>
      <c r="C8394">
        <v>1.669</v>
      </c>
      <c r="D8394">
        <v>1.746</v>
      </c>
      <c r="E8394">
        <v>-7.6999999999999957E-2</v>
      </c>
      <c r="F8394">
        <v>-4.4100801832760571E-2</v>
      </c>
      <c r="G8394" s="17" t="s">
        <v>3</v>
      </c>
      <c r="H8394" s="17" t="s">
        <v>105</v>
      </c>
      <c r="I8394" s="17" t="s">
        <v>38</v>
      </c>
      <c r="J8394" s="17" t="s">
        <v>144</v>
      </c>
      <c r="K8394" s="17">
        <f>IF(BASE_MARKET_DATA[[#This Row],[DATE]]=_xlfn.MAXIFS(A:A,H:H,BASE_MARKET_DATA[[#This Row],[LABEL]]),1,0)</f>
        <v>0</v>
      </c>
      <c r="L8394" s="17">
        <f>IF(BASE_MARKET_DATA[[#This Row],[VARP]]&gt;0,1,0)</f>
        <v>0</v>
      </c>
    </row>
    <row r="8395" spans="1:12">
      <c r="A8395" s="1">
        <v>43998</v>
      </c>
      <c r="B8395" s="17" t="s">
        <v>103</v>
      </c>
      <c r="C8395">
        <v>1.6140000000000001</v>
      </c>
      <c r="D8395">
        <v>1.669</v>
      </c>
      <c r="E8395">
        <v>-5.4999999999999938E-2</v>
      </c>
      <c r="F8395">
        <v>-3.2953864589574555E-2</v>
      </c>
      <c r="G8395" s="17" t="s">
        <v>3</v>
      </c>
      <c r="H8395" s="17" t="s">
        <v>104</v>
      </c>
      <c r="I8395" s="17" t="s">
        <v>38</v>
      </c>
      <c r="J8395" s="17" t="s">
        <v>144</v>
      </c>
      <c r="K8395" s="17">
        <f>IF(BASE_MARKET_DATA[[#This Row],[DATE]]=_xlfn.MAXIFS(A:A,H:H,BASE_MARKET_DATA[[#This Row],[LABEL]]),1,0)</f>
        <v>0</v>
      </c>
      <c r="L8395" s="17">
        <f>IF(BASE_MARKET_DATA[[#This Row],[VARP]]&gt;0,1,0)</f>
        <v>0</v>
      </c>
    </row>
    <row r="8396" spans="1:12">
      <c r="A8396" s="1">
        <v>43998</v>
      </c>
      <c r="B8396" s="17" t="s">
        <v>103</v>
      </c>
      <c r="C8396">
        <v>1.6140000000000001</v>
      </c>
      <c r="D8396">
        <v>1.669</v>
      </c>
      <c r="E8396">
        <v>-5.4999999999999938E-2</v>
      </c>
      <c r="F8396">
        <v>-3.2953864589574555E-2</v>
      </c>
      <c r="G8396" s="17" t="s">
        <v>3</v>
      </c>
      <c r="H8396" s="17" t="s">
        <v>105</v>
      </c>
      <c r="I8396" s="17" t="s">
        <v>38</v>
      </c>
      <c r="J8396" s="17" t="s">
        <v>144</v>
      </c>
      <c r="K8396" s="17">
        <f>IF(BASE_MARKET_DATA[[#This Row],[DATE]]=_xlfn.MAXIFS(A:A,H:H,BASE_MARKET_DATA[[#This Row],[LABEL]]),1,0)</f>
        <v>0</v>
      </c>
      <c r="L8396" s="17">
        <f>IF(BASE_MARKET_DATA[[#This Row],[VARP]]&gt;0,1,0)</f>
        <v>0</v>
      </c>
    </row>
    <row r="8397" spans="1:12">
      <c r="A8397" s="1">
        <v>43999</v>
      </c>
      <c r="B8397" s="17" t="s">
        <v>103</v>
      </c>
      <c r="C8397">
        <v>1.6379999999999999</v>
      </c>
      <c r="D8397">
        <v>1.6140000000000001</v>
      </c>
      <c r="E8397">
        <v>2.3999999999999799E-2</v>
      </c>
      <c r="F8397">
        <v>1.4869888475836306E-2</v>
      </c>
      <c r="G8397" s="17" t="s">
        <v>3</v>
      </c>
      <c r="H8397" s="17" t="s">
        <v>104</v>
      </c>
      <c r="I8397" s="17" t="s">
        <v>38</v>
      </c>
      <c r="J8397" s="17" t="s">
        <v>144</v>
      </c>
      <c r="K8397" s="17">
        <f>IF(BASE_MARKET_DATA[[#This Row],[DATE]]=_xlfn.MAXIFS(A:A,H:H,BASE_MARKET_DATA[[#This Row],[LABEL]]),1,0)</f>
        <v>0</v>
      </c>
      <c r="L8397" s="17">
        <f>IF(BASE_MARKET_DATA[[#This Row],[VARP]]&gt;0,1,0)</f>
        <v>1</v>
      </c>
    </row>
    <row r="8398" spans="1:12">
      <c r="A8398" s="1">
        <v>43999</v>
      </c>
      <c r="B8398" s="17" t="s">
        <v>103</v>
      </c>
      <c r="C8398">
        <v>1.6379999999999999</v>
      </c>
      <c r="D8398">
        <v>1.6140000000000001</v>
      </c>
      <c r="E8398">
        <v>2.3999999999999799E-2</v>
      </c>
      <c r="F8398">
        <v>1.4869888475836306E-2</v>
      </c>
      <c r="G8398" s="17" t="s">
        <v>3</v>
      </c>
      <c r="H8398" s="17" t="s">
        <v>105</v>
      </c>
      <c r="I8398" s="17" t="s">
        <v>38</v>
      </c>
      <c r="J8398" s="17" t="s">
        <v>144</v>
      </c>
      <c r="K8398" s="17">
        <f>IF(BASE_MARKET_DATA[[#This Row],[DATE]]=_xlfn.MAXIFS(A:A,H:H,BASE_MARKET_DATA[[#This Row],[LABEL]]),1,0)</f>
        <v>0</v>
      </c>
      <c r="L8398" s="17">
        <f>IF(BASE_MARKET_DATA[[#This Row],[VARP]]&gt;0,1,0)</f>
        <v>1</v>
      </c>
    </row>
    <row r="8399" spans="1:12">
      <c r="A8399" s="1">
        <v>44000</v>
      </c>
      <c r="B8399" s="17" t="s">
        <v>103</v>
      </c>
      <c r="C8399">
        <v>1.6379999999999999</v>
      </c>
      <c r="D8399">
        <v>1.6379999999999999</v>
      </c>
      <c r="E8399">
        <v>0</v>
      </c>
      <c r="F8399">
        <v>0</v>
      </c>
      <c r="G8399" s="17" t="s">
        <v>3</v>
      </c>
      <c r="H8399" s="17" t="s">
        <v>104</v>
      </c>
      <c r="I8399" s="17" t="s">
        <v>38</v>
      </c>
      <c r="J8399" s="17" t="s">
        <v>144</v>
      </c>
      <c r="K8399" s="17">
        <f>IF(BASE_MARKET_DATA[[#This Row],[DATE]]=_xlfn.MAXIFS(A:A,H:H,BASE_MARKET_DATA[[#This Row],[LABEL]]),1,0)</f>
        <v>0</v>
      </c>
      <c r="L8399" s="17">
        <f>IF(BASE_MARKET_DATA[[#This Row],[VARP]]&gt;0,1,0)</f>
        <v>0</v>
      </c>
    </row>
    <row r="8400" spans="1:12">
      <c r="A8400" s="1">
        <v>44000</v>
      </c>
      <c r="B8400" s="17" t="s">
        <v>103</v>
      </c>
      <c r="C8400">
        <v>1.6379999999999999</v>
      </c>
      <c r="D8400">
        <v>1.6379999999999999</v>
      </c>
      <c r="E8400">
        <v>0</v>
      </c>
      <c r="F8400">
        <v>0</v>
      </c>
      <c r="G8400" s="17" t="s">
        <v>3</v>
      </c>
      <c r="H8400" s="17" t="s">
        <v>105</v>
      </c>
      <c r="I8400" s="17" t="s">
        <v>38</v>
      </c>
      <c r="J8400" s="17" t="s">
        <v>144</v>
      </c>
      <c r="K8400" s="17">
        <f>IF(BASE_MARKET_DATA[[#This Row],[DATE]]=_xlfn.MAXIFS(A:A,H:H,BASE_MARKET_DATA[[#This Row],[LABEL]]),1,0)</f>
        <v>0</v>
      </c>
      <c r="L8400" s="17">
        <f>IF(BASE_MARKET_DATA[[#This Row],[VARP]]&gt;0,1,0)</f>
        <v>0</v>
      </c>
    </row>
    <row r="8401" spans="1:12">
      <c r="A8401" s="1">
        <v>44001</v>
      </c>
      <c r="B8401" s="17" t="s">
        <v>103</v>
      </c>
      <c r="C8401">
        <v>1.669</v>
      </c>
      <c r="D8401">
        <v>1.6379999999999999</v>
      </c>
      <c r="E8401">
        <v>3.1000000000000139E-2</v>
      </c>
      <c r="F8401">
        <v>1.8925518925519011E-2</v>
      </c>
      <c r="G8401" s="17" t="s">
        <v>3</v>
      </c>
      <c r="H8401" s="17" t="s">
        <v>104</v>
      </c>
      <c r="I8401" s="17" t="s">
        <v>38</v>
      </c>
      <c r="J8401" s="17" t="s">
        <v>144</v>
      </c>
      <c r="K8401" s="17">
        <f>IF(BASE_MARKET_DATA[[#This Row],[DATE]]=_xlfn.MAXIFS(A:A,H:H,BASE_MARKET_DATA[[#This Row],[LABEL]]),1,0)</f>
        <v>0</v>
      </c>
      <c r="L8401" s="17">
        <f>IF(BASE_MARKET_DATA[[#This Row],[VARP]]&gt;0,1,0)</f>
        <v>1</v>
      </c>
    </row>
    <row r="8402" spans="1:12">
      <c r="A8402" s="1">
        <v>44001</v>
      </c>
      <c r="B8402" s="17" t="s">
        <v>103</v>
      </c>
      <c r="C8402">
        <v>1.669</v>
      </c>
      <c r="D8402">
        <v>1.6379999999999999</v>
      </c>
      <c r="E8402">
        <v>3.1000000000000139E-2</v>
      </c>
      <c r="F8402">
        <v>1.8925518925519011E-2</v>
      </c>
      <c r="G8402" s="17" t="s">
        <v>3</v>
      </c>
      <c r="H8402" s="17" t="s">
        <v>105</v>
      </c>
      <c r="I8402" s="17" t="s">
        <v>38</v>
      </c>
      <c r="J8402" s="17" t="s">
        <v>144</v>
      </c>
      <c r="K8402" s="17">
        <f>IF(BASE_MARKET_DATA[[#This Row],[DATE]]=_xlfn.MAXIFS(A:A,H:H,BASE_MARKET_DATA[[#This Row],[LABEL]]),1,0)</f>
        <v>0</v>
      </c>
      <c r="L8402" s="17">
        <f>IF(BASE_MARKET_DATA[[#This Row],[VARP]]&gt;0,1,0)</f>
        <v>1</v>
      </c>
    </row>
    <row r="8403" spans="1:12">
      <c r="A8403" s="1">
        <v>44003</v>
      </c>
      <c r="B8403" s="17" t="s">
        <v>103</v>
      </c>
      <c r="C8403">
        <v>1.6879999999999999</v>
      </c>
      <c r="D8403">
        <v>1.669</v>
      </c>
      <c r="E8403">
        <v>1.8999999999999906E-2</v>
      </c>
      <c r="F8403">
        <v>1.1384062312762077E-2</v>
      </c>
      <c r="G8403" s="17" t="s">
        <v>3</v>
      </c>
      <c r="H8403" s="17" t="s">
        <v>104</v>
      </c>
      <c r="I8403" s="17" t="s">
        <v>38</v>
      </c>
      <c r="J8403" s="17" t="s">
        <v>144</v>
      </c>
      <c r="K8403" s="17">
        <f>IF(BASE_MARKET_DATA[[#This Row],[DATE]]=_xlfn.MAXIFS(A:A,H:H,BASE_MARKET_DATA[[#This Row],[LABEL]]),1,0)</f>
        <v>0</v>
      </c>
      <c r="L8403" s="17">
        <f>IF(BASE_MARKET_DATA[[#This Row],[VARP]]&gt;0,1,0)</f>
        <v>1</v>
      </c>
    </row>
    <row r="8404" spans="1:12">
      <c r="A8404" s="1">
        <v>44003</v>
      </c>
      <c r="B8404" s="17" t="s">
        <v>103</v>
      </c>
      <c r="C8404">
        <v>1.6879999999999999</v>
      </c>
      <c r="D8404">
        <v>1.669</v>
      </c>
      <c r="E8404">
        <v>1.8999999999999906E-2</v>
      </c>
      <c r="F8404">
        <v>1.1384062312762077E-2</v>
      </c>
      <c r="G8404" s="17" t="s">
        <v>3</v>
      </c>
      <c r="H8404" s="17" t="s">
        <v>105</v>
      </c>
      <c r="I8404" s="17" t="s">
        <v>38</v>
      </c>
      <c r="J8404" s="17" t="s">
        <v>144</v>
      </c>
      <c r="K8404" s="17">
        <f>IF(BASE_MARKET_DATA[[#This Row],[DATE]]=_xlfn.MAXIFS(A:A,H:H,BASE_MARKET_DATA[[#This Row],[LABEL]]),1,0)</f>
        <v>0</v>
      </c>
      <c r="L8404" s="17">
        <f>IF(BASE_MARKET_DATA[[#This Row],[VARP]]&gt;0,1,0)</f>
        <v>1</v>
      </c>
    </row>
    <row r="8405" spans="1:12">
      <c r="A8405" s="1">
        <v>44004</v>
      </c>
      <c r="B8405" s="17" t="s">
        <v>103</v>
      </c>
      <c r="C8405">
        <v>1.6639999999999999</v>
      </c>
      <c r="D8405">
        <v>1.6879999999999999</v>
      </c>
      <c r="E8405">
        <v>-2.4000000000000021E-2</v>
      </c>
      <c r="F8405">
        <v>-1.4218009478672999E-2</v>
      </c>
      <c r="G8405" s="17" t="s">
        <v>3</v>
      </c>
      <c r="H8405" s="17" t="s">
        <v>104</v>
      </c>
      <c r="I8405" s="17" t="s">
        <v>38</v>
      </c>
      <c r="J8405" s="17" t="s">
        <v>144</v>
      </c>
      <c r="K8405" s="17">
        <f>IF(BASE_MARKET_DATA[[#This Row],[DATE]]=_xlfn.MAXIFS(A:A,H:H,BASE_MARKET_DATA[[#This Row],[LABEL]]),1,0)</f>
        <v>0</v>
      </c>
      <c r="L8405" s="17">
        <f>IF(BASE_MARKET_DATA[[#This Row],[VARP]]&gt;0,1,0)</f>
        <v>0</v>
      </c>
    </row>
    <row r="8406" spans="1:12">
      <c r="A8406" s="1">
        <v>44004</v>
      </c>
      <c r="B8406" s="17" t="s">
        <v>103</v>
      </c>
      <c r="C8406">
        <v>1.6639999999999999</v>
      </c>
      <c r="D8406">
        <v>1.6879999999999999</v>
      </c>
      <c r="E8406">
        <v>-2.4000000000000021E-2</v>
      </c>
      <c r="F8406">
        <v>-1.4218009478672999E-2</v>
      </c>
      <c r="G8406" s="17" t="s">
        <v>3</v>
      </c>
      <c r="H8406" s="17" t="s">
        <v>105</v>
      </c>
      <c r="I8406" s="17" t="s">
        <v>38</v>
      </c>
      <c r="J8406" s="17" t="s">
        <v>144</v>
      </c>
      <c r="K8406" s="17">
        <f>IF(BASE_MARKET_DATA[[#This Row],[DATE]]=_xlfn.MAXIFS(A:A,H:H,BASE_MARKET_DATA[[#This Row],[LABEL]]),1,0)</f>
        <v>0</v>
      </c>
      <c r="L8406" s="17">
        <f>IF(BASE_MARKET_DATA[[#This Row],[VARP]]&gt;0,1,0)</f>
        <v>0</v>
      </c>
    </row>
    <row r="8407" spans="1:12">
      <c r="A8407" s="1">
        <v>44005</v>
      </c>
      <c r="B8407" s="17" t="s">
        <v>103</v>
      </c>
      <c r="C8407">
        <v>1.637</v>
      </c>
      <c r="D8407">
        <v>1.6639999999999999</v>
      </c>
      <c r="E8407">
        <v>-2.6999999999999913E-2</v>
      </c>
      <c r="F8407">
        <v>-1.6225961538461488E-2</v>
      </c>
      <c r="G8407" s="17" t="s">
        <v>3</v>
      </c>
      <c r="H8407" s="17" t="s">
        <v>104</v>
      </c>
      <c r="I8407" s="17" t="s">
        <v>38</v>
      </c>
      <c r="J8407" s="17" t="s">
        <v>144</v>
      </c>
      <c r="K8407" s="17">
        <f>IF(BASE_MARKET_DATA[[#This Row],[DATE]]=_xlfn.MAXIFS(A:A,H:H,BASE_MARKET_DATA[[#This Row],[LABEL]]),1,0)</f>
        <v>0</v>
      </c>
      <c r="L8407" s="17">
        <f>IF(BASE_MARKET_DATA[[#This Row],[VARP]]&gt;0,1,0)</f>
        <v>0</v>
      </c>
    </row>
    <row r="8408" spans="1:12">
      <c r="A8408" s="1">
        <v>44005</v>
      </c>
      <c r="B8408" s="17" t="s">
        <v>103</v>
      </c>
      <c r="C8408">
        <v>1.637</v>
      </c>
      <c r="D8408">
        <v>1.6639999999999999</v>
      </c>
      <c r="E8408">
        <v>-2.6999999999999913E-2</v>
      </c>
      <c r="F8408">
        <v>-1.6225961538461488E-2</v>
      </c>
      <c r="G8408" s="17" t="s">
        <v>3</v>
      </c>
      <c r="H8408" s="17" t="s">
        <v>105</v>
      </c>
      <c r="I8408" s="17" t="s">
        <v>38</v>
      </c>
      <c r="J8408" s="17" t="s">
        <v>144</v>
      </c>
      <c r="K8408" s="17">
        <f>IF(BASE_MARKET_DATA[[#This Row],[DATE]]=_xlfn.MAXIFS(A:A,H:H,BASE_MARKET_DATA[[#This Row],[LABEL]]),1,0)</f>
        <v>0</v>
      </c>
      <c r="L8408" s="17">
        <f>IF(BASE_MARKET_DATA[[#This Row],[VARP]]&gt;0,1,0)</f>
        <v>0</v>
      </c>
    </row>
    <row r="8409" spans="1:12">
      <c r="A8409" s="1">
        <v>44006</v>
      </c>
      <c r="B8409" s="17" t="s">
        <v>103</v>
      </c>
      <c r="C8409">
        <v>1.597</v>
      </c>
      <c r="D8409">
        <v>1.637</v>
      </c>
      <c r="E8409">
        <v>-4.0000000000000036E-2</v>
      </c>
      <c r="F8409">
        <v>-2.443494196701285E-2</v>
      </c>
      <c r="G8409" s="17" t="s">
        <v>3</v>
      </c>
      <c r="H8409" s="17" t="s">
        <v>104</v>
      </c>
      <c r="I8409" s="17" t="s">
        <v>38</v>
      </c>
      <c r="J8409" s="17" t="s">
        <v>144</v>
      </c>
      <c r="K8409" s="17">
        <f>IF(BASE_MARKET_DATA[[#This Row],[DATE]]=_xlfn.MAXIFS(A:A,H:H,BASE_MARKET_DATA[[#This Row],[LABEL]]),1,0)</f>
        <v>0</v>
      </c>
      <c r="L8409" s="17">
        <f>IF(BASE_MARKET_DATA[[#This Row],[VARP]]&gt;0,1,0)</f>
        <v>0</v>
      </c>
    </row>
    <row r="8410" spans="1:12">
      <c r="A8410" s="1">
        <v>44006</v>
      </c>
      <c r="B8410" s="17" t="s">
        <v>103</v>
      </c>
      <c r="C8410">
        <v>1.597</v>
      </c>
      <c r="D8410">
        <v>1.637</v>
      </c>
      <c r="E8410">
        <v>-4.0000000000000036E-2</v>
      </c>
      <c r="F8410">
        <v>-2.443494196701285E-2</v>
      </c>
      <c r="G8410" s="17" t="s">
        <v>3</v>
      </c>
      <c r="H8410" s="17" t="s">
        <v>105</v>
      </c>
      <c r="I8410" s="17" t="s">
        <v>38</v>
      </c>
      <c r="J8410" s="17" t="s">
        <v>144</v>
      </c>
      <c r="K8410" s="17">
        <f>IF(BASE_MARKET_DATA[[#This Row],[DATE]]=_xlfn.MAXIFS(A:A,H:H,BASE_MARKET_DATA[[#This Row],[LABEL]]),1,0)</f>
        <v>0</v>
      </c>
      <c r="L8410" s="17">
        <f>IF(BASE_MARKET_DATA[[#This Row],[VARP]]&gt;0,1,0)</f>
        <v>0</v>
      </c>
    </row>
    <row r="8411" spans="1:12">
      <c r="A8411" s="1">
        <v>44007</v>
      </c>
      <c r="B8411" s="17" t="s">
        <v>103</v>
      </c>
      <c r="C8411">
        <v>1.482</v>
      </c>
      <c r="D8411">
        <v>1.597</v>
      </c>
      <c r="E8411">
        <v>-0.11499999999999999</v>
      </c>
      <c r="F8411">
        <v>-7.2010018785222285E-2</v>
      </c>
      <c r="G8411" s="17" t="s">
        <v>3</v>
      </c>
      <c r="H8411" s="17" t="s">
        <v>104</v>
      </c>
      <c r="I8411" s="17" t="s">
        <v>38</v>
      </c>
      <c r="J8411" s="17" t="s">
        <v>144</v>
      </c>
      <c r="K8411" s="17">
        <f>IF(BASE_MARKET_DATA[[#This Row],[DATE]]=_xlfn.MAXIFS(A:A,H:H,BASE_MARKET_DATA[[#This Row],[LABEL]]),1,0)</f>
        <v>0</v>
      </c>
      <c r="L8411" s="17">
        <f>IF(BASE_MARKET_DATA[[#This Row],[VARP]]&gt;0,1,0)</f>
        <v>0</v>
      </c>
    </row>
    <row r="8412" spans="1:12">
      <c r="A8412" s="1">
        <v>44007</v>
      </c>
      <c r="B8412" s="17" t="s">
        <v>103</v>
      </c>
      <c r="C8412">
        <v>1.482</v>
      </c>
      <c r="D8412">
        <v>1.597</v>
      </c>
      <c r="E8412">
        <v>-0.11499999999999999</v>
      </c>
      <c r="F8412">
        <v>-7.2010018785222285E-2</v>
      </c>
      <c r="G8412" s="17" t="s">
        <v>3</v>
      </c>
      <c r="H8412" s="17" t="s">
        <v>105</v>
      </c>
      <c r="I8412" s="17" t="s">
        <v>38</v>
      </c>
      <c r="J8412" s="17" t="s">
        <v>144</v>
      </c>
      <c r="K8412" s="17">
        <f>IF(BASE_MARKET_DATA[[#This Row],[DATE]]=_xlfn.MAXIFS(A:A,H:H,BASE_MARKET_DATA[[#This Row],[LABEL]]),1,0)</f>
        <v>0</v>
      </c>
      <c r="L8412" s="17">
        <f>IF(BASE_MARKET_DATA[[#This Row],[VARP]]&gt;0,1,0)</f>
        <v>0</v>
      </c>
    </row>
    <row r="8413" spans="1:12">
      <c r="A8413" s="1">
        <v>44008</v>
      </c>
      <c r="B8413" s="17" t="s">
        <v>103</v>
      </c>
      <c r="C8413">
        <v>1.4950000000000001</v>
      </c>
      <c r="D8413">
        <v>1.482</v>
      </c>
      <c r="E8413">
        <v>1.3000000000000123E-2</v>
      </c>
      <c r="F8413">
        <v>8.7719298245614863E-3</v>
      </c>
      <c r="G8413" s="17" t="s">
        <v>3</v>
      </c>
      <c r="H8413" s="17" t="s">
        <v>104</v>
      </c>
      <c r="I8413" s="17" t="s">
        <v>38</v>
      </c>
      <c r="J8413" s="17" t="s">
        <v>144</v>
      </c>
      <c r="K8413" s="17">
        <f>IF(BASE_MARKET_DATA[[#This Row],[DATE]]=_xlfn.MAXIFS(A:A,H:H,BASE_MARKET_DATA[[#This Row],[LABEL]]),1,0)</f>
        <v>0</v>
      </c>
      <c r="L8413" s="17">
        <f>IF(BASE_MARKET_DATA[[#This Row],[VARP]]&gt;0,1,0)</f>
        <v>1</v>
      </c>
    </row>
    <row r="8414" spans="1:12">
      <c r="A8414" s="1">
        <v>44008</v>
      </c>
      <c r="B8414" s="17" t="s">
        <v>103</v>
      </c>
      <c r="C8414">
        <v>1.4950000000000001</v>
      </c>
      <c r="D8414">
        <v>1.482</v>
      </c>
      <c r="E8414">
        <v>1.3000000000000123E-2</v>
      </c>
      <c r="F8414">
        <v>8.7719298245614863E-3</v>
      </c>
      <c r="G8414" s="17" t="s">
        <v>3</v>
      </c>
      <c r="H8414" s="17" t="s">
        <v>105</v>
      </c>
      <c r="I8414" s="17" t="s">
        <v>38</v>
      </c>
      <c r="J8414" s="17" t="s">
        <v>144</v>
      </c>
      <c r="K8414" s="17">
        <f>IF(BASE_MARKET_DATA[[#This Row],[DATE]]=_xlfn.MAXIFS(A:A,H:H,BASE_MARKET_DATA[[#This Row],[LABEL]]),1,0)</f>
        <v>0</v>
      </c>
      <c r="L8414" s="17">
        <f>IF(BASE_MARKET_DATA[[#This Row],[VARP]]&gt;0,1,0)</f>
        <v>1</v>
      </c>
    </row>
    <row r="8415" spans="1:12">
      <c r="A8415" s="1">
        <v>44010</v>
      </c>
      <c r="B8415" s="17" t="s">
        <v>103</v>
      </c>
      <c r="C8415">
        <v>1.583</v>
      </c>
      <c r="D8415">
        <v>1.4950000000000001</v>
      </c>
      <c r="E8415">
        <v>8.7999999999999856E-2</v>
      </c>
      <c r="F8415">
        <v>5.8862876254180505E-2</v>
      </c>
      <c r="G8415" s="17" t="s">
        <v>3</v>
      </c>
      <c r="H8415" s="17" t="s">
        <v>104</v>
      </c>
      <c r="I8415" s="17" t="s">
        <v>38</v>
      </c>
      <c r="J8415" s="17" t="s">
        <v>144</v>
      </c>
      <c r="K8415" s="17">
        <f>IF(BASE_MARKET_DATA[[#This Row],[DATE]]=_xlfn.MAXIFS(A:A,H:H,BASE_MARKET_DATA[[#This Row],[LABEL]]),1,0)</f>
        <v>0</v>
      </c>
      <c r="L8415" s="17">
        <f>IF(BASE_MARKET_DATA[[#This Row],[VARP]]&gt;0,1,0)</f>
        <v>1</v>
      </c>
    </row>
    <row r="8416" spans="1:12">
      <c r="A8416" s="1">
        <v>44010</v>
      </c>
      <c r="B8416" s="17" t="s">
        <v>103</v>
      </c>
      <c r="C8416">
        <v>1.583</v>
      </c>
      <c r="D8416">
        <v>1.4950000000000001</v>
      </c>
      <c r="E8416">
        <v>8.7999999999999856E-2</v>
      </c>
      <c r="F8416">
        <v>5.8862876254180505E-2</v>
      </c>
      <c r="G8416" s="17" t="s">
        <v>3</v>
      </c>
      <c r="H8416" s="17" t="s">
        <v>105</v>
      </c>
      <c r="I8416" s="17" t="s">
        <v>38</v>
      </c>
      <c r="J8416" s="17" t="s">
        <v>144</v>
      </c>
      <c r="K8416" s="17">
        <f>IF(BASE_MARKET_DATA[[#This Row],[DATE]]=_xlfn.MAXIFS(A:A,H:H,BASE_MARKET_DATA[[#This Row],[LABEL]]),1,0)</f>
        <v>0</v>
      </c>
      <c r="L8416" s="17">
        <f>IF(BASE_MARKET_DATA[[#This Row],[VARP]]&gt;0,1,0)</f>
        <v>1</v>
      </c>
    </row>
    <row r="8417" spans="1:12">
      <c r="A8417" s="1">
        <v>44011</v>
      </c>
      <c r="B8417" s="17" t="s">
        <v>103</v>
      </c>
      <c r="C8417">
        <v>1.7090000000000001</v>
      </c>
      <c r="D8417">
        <v>1.583</v>
      </c>
      <c r="E8417">
        <v>0.12600000000000011</v>
      </c>
      <c r="F8417">
        <v>7.9595704358812455E-2</v>
      </c>
      <c r="G8417" s="17" t="s">
        <v>3</v>
      </c>
      <c r="H8417" s="17" t="s">
        <v>104</v>
      </c>
      <c r="I8417" s="17" t="s">
        <v>38</v>
      </c>
      <c r="J8417" s="17" t="s">
        <v>144</v>
      </c>
      <c r="K8417" s="17">
        <f>IF(BASE_MARKET_DATA[[#This Row],[DATE]]=_xlfn.MAXIFS(A:A,H:H,BASE_MARKET_DATA[[#This Row],[LABEL]]),1,0)</f>
        <v>0</v>
      </c>
      <c r="L8417" s="17">
        <f>IF(BASE_MARKET_DATA[[#This Row],[VARP]]&gt;0,1,0)</f>
        <v>1</v>
      </c>
    </row>
    <row r="8418" spans="1:12">
      <c r="A8418" s="1">
        <v>44011</v>
      </c>
      <c r="B8418" s="17" t="s">
        <v>103</v>
      </c>
      <c r="C8418">
        <v>1.7090000000000001</v>
      </c>
      <c r="D8418">
        <v>1.583</v>
      </c>
      <c r="E8418">
        <v>0.12600000000000011</v>
      </c>
      <c r="F8418">
        <v>7.9595704358812455E-2</v>
      </c>
      <c r="G8418" s="17" t="s">
        <v>3</v>
      </c>
      <c r="H8418" s="17" t="s">
        <v>105</v>
      </c>
      <c r="I8418" s="17" t="s">
        <v>38</v>
      </c>
      <c r="J8418" s="17" t="s">
        <v>144</v>
      </c>
      <c r="K8418" s="17">
        <f>IF(BASE_MARKET_DATA[[#This Row],[DATE]]=_xlfn.MAXIFS(A:A,H:H,BASE_MARKET_DATA[[#This Row],[LABEL]]),1,0)</f>
        <v>0</v>
      </c>
      <c r="L8418" s="17">
        <f>IF(BASE_MARKET_DATA[[#This Row],[VARP]]&gt;0,1,0)</f>
        <v>1</v>
      </c>
    </row>
    <row r="8419" spans="1:12">
      <c r="A8419" s="1">
        <v>44012</v>
      </c>
      <c r="B8419" s="17" t="s">
        <v>103</v>
      </c>
      <c r="C8419">
        <v>1.7509999999999999</v>
      </c>
      <c r="D8419">
        <v>1.7090000000000001</v>
      </c>
      <c r="E8419">
        <v>4.1999999999999815E-2</v>
      </c>
      <c r="F8419">
        <v>2.4575775307197081E-2</v>
      </c>
      <c r="G8419" s="17" t="s">
        <v>3</v>
      </c>
      <c r="H8419" s="17" t="s">
        <v>104</v>
      </c>
      <c r="I8419" s="17" t="s">
        <v>38</v>
      </c>
      <c r="J8419" s="17" t="s">
        <v>144</v>
      </c>
      <c r="K8419" s="17">
        <f>IF(BASE_MARKET_DATA[[#This Row],[DATE]]=_xlfn.MAXIFS(A:A,H:H,BASE_MARKET_DATA[[#This Row],[LABEL]]),1,0)</f>
        <v>0</v>
      </c>
      <c r="L8419" s="17">
        <f>IF(BASE_MARKET_DATA[[#This Row],[VARP]]&gt;0,1,0)</f>
        <v>1</v>
      </c>
    </row>
    <row r="8420" spans="1:12">
      <c r="A8420" s="1">
        <v>44012</v>
      </c>
      <c r="B8420" s="17" t="s">
        <v>103</v>
      </c>
      <c r="C8420">
        <v>1.7509999999999999</v>
      </c>
      <c r="D8420">
        <v>1.7090000000000001</v>
      </c>
      <c r="E8420">
        <v>4.1999999999999815E-2</v>
      </c>
      <c r="F8420">
        <v>2.4575775307197081E-2</v>
      </c>
      <c r="G8420" s="17" t="s">
        <v>3</v>
      </c>
      <c r="H8420" s="17" t="s">
        <v>105</v>
      </c>
      <c r="I8420" s="17" t="s">
        <v>38</v>
      </c>
      <c r="J8420" s="17" t="s">
        <v>144</v>
      </c>
      <c r="K8420" s="17">
        <f>IF(BASE_MARKET_DATA[[#This Row],[DATE]]=_xlfn.MAXIFS(A:A,H:H,BASE_MARKET_DATA[[#This Row],[LABEL]]),1,0)</f>
        <v>0</v>
      </c>
      <c r="L8420" s="17">
        <f>IF(BASE_MARKET_DATA[[#This Row],[VARP]]&gt;0,1,0)</f>
        <v>1</v>
      </c>
    </row>
    <row r="8421" spans="1:12">
      <c r="A8421" s="1">
        <v>44013</v>
      </c>
      <c r="B8421" s="17" t="s">
        <v>103</v>
      </c>
      <c r="C8421">
        <v>1.671</v>
      </c>
      <c r="D8421">
        <v>1.7509999999999999</v>
      </c>
      <c r="E8421">
        <v>-7.9999999999999849E-2</v>
      </c>
      <c r="F8421">
        <v>-4.5688178183894833E-2</v>
      </c>
      <c r="G8421" s="17" t="s">
        <v>3</v>
      </c>
      <c r="H8421" s="17" t="s">
        <v>104</v>
      </c>
      <c r="I8421" s="17" t="s">
        <v>38</v>
      </c>
      <c r="J8421" s="17" t="s">
        <v>144</v>
      </c>
      <c r="K8421" s="17">
        <f>IF(BASE_MARKET_DATA[[#This Row],[DATE]]=_xlfn.MAXIFS(A:A,H:H,BASE_MARKET_DATA[[#This Row],[LABEL]]),1,0)</f>
        <v>0</v>
      </c>
      <c r="L8421" s="17">
        <f>IF(BASE_MARKET_DATA[[#This Row],[VARP]]&gt;0,1,0)</f>
        <v>0</v>
      </c>
    </row>
    <row r="8422" spans="1:12">
      <c r="A8422" s="1">
        <v>44013</v>
      </c>
      <c r="B8422" s="17" t="s">
        <v>103</v>
      </c>
      <c r="C8422">
        <v>1.671</v>
      </c>
      <c r="D8422">
        <v>1.7509999999999999</v>
      </c>
      <c r="E8422">
        <v>-7.9999999999999849E-2</v>
      </c>
      <c r="F8422">
        <v>-4.5688178183894833E-2</v>
      </c>
      <c r="G8422" s="17" t="s">
        <v>3</v>
      </c>
      <c r="H8422" s="17" t="s">
        <v>105</v>
      </c>
      <c r="I8422" s="17" t="s">
        <v>38</v>
      </c>
      <c r="J8422" s="17" t="s">
        <v>144</v>
      </c>
      <c r="K8422" s="17">
        <f>IF(BASE_MARKET_DATA[[#This Row],[DATE]]=_xlfn.MAXIFS(A:A,H:H,BASE_MARKET_DATA[[#This Row],[LABEL]]),1,0)</f>
        <v>0</v>
      </c>
      <c r="L8422" s="17">
        <f>IF(BASE_MARKET_DATA[[#This Row],[VARP]]&gt;0,1,0)</f>
        <v>0</v>
      </c>
    </row>
    <row r="8423" spans="1:12">
      <c r="A8423" s="1">
        <v>44014</v>
      </c>
      <c r="B8423" s="17" t="s">
        <v>103</v>
      </c>
      <c r="C8423">
        <v>1.734</v>
      </c>
      <c r="D8423">
        <v>1.671</v>
      </c>
      <c r="E8423">
        <v>6.2999999999999945E-2</v>
      </c>
      <c r="F8423">
        <v>3.7701974865350055E-2</v>
      </c>
      <c r="G8423" s="17" t="s">
        <v>3</v>
      </c>
      <c r="H8423" s="17" t="s">
        <v>104</v>
      </c>
      <c r="I8423" s="17" t="s">
        <v>38</v>
      </c>
      <c r="J8423" s="17" t="s">
        <v>144</v>
      </c>
      <c r="K8423" s="17">
        <f>IF(BASE_MARKET_DATA[[#This Row],[DATE]]=_xlfn.MAXIFS(A:A,H:H,BASE_MARKET_DATA[[#This Row],[LABEL]]),1,0)</f>
        <v>0</v>
      </c>
      <c r="L8423" s="17">
        <f>IF(BASE_MARKET_DATA[[#This Row],[VARP]]&gt;0,1,0)</f>
        <v>1</v>
      </c>
    </row>
    <row r="8424" spans="1:12">
      <c r="A8424" s="1">
        <v>44014</v>
      </c>
      <c r="B8424" s="17" t="s">
        <v>103</v>
      </c>
      <c r="C8424">
        <v>1.734</v>
      </c>
      <c r="D8424">
        <v>1.671</v>
      </c>
      <c r="E8424">
        <v>6.2999999999999945E-2</v>
      </c>
      <c r="F8424">
        <v>3.7701974865350055E-2</v>
      </c>
      <c r="G8424" s="17" t="s">
        <v>3</v>
      </c>
      <c r="H8424" s="17" t="s">
        <v>105</v>
      </c>
      <c r="I8424" s="17" t="s">
        <v>38</v>
      </c>
      <c r="J8424" s="17" t="s">
        <v>144</v>
      </c>
      <c r="K8424" s="17">
        <f>IF(BASE_MARKET_DATA[[#This Row],[DATE]]=_xlfn.MAXIFS(A:A,H:H,BASE_MARKET_DATA[[#This Row],[LABEL]]),1,0)</f>
        <v>0</v>
      </c>
      <c r="L8424" s="17">
        <f>IF(BASE_MARKET_DATA[[#This Row],[VARP]]&gt;0,1,0)</f>
        <v>1</v>
      </c>
    </row>
    <row r="8425" spans="1:12">
      <c r="A8425" s="1">
        <v>44017</v>
      </c>
      <c r="B8425" s="17" t="s">
        <v>103</v>
      </c>
      <c r="C8425">
        <v>1.748</v>
      </c>
      <c r="D8425">
        <v>1.734</v>
      </c>
      <c r="E8425">
        <v>1.4000000000000012E-2</v>
      </c>
      <c r="F8425">
        <v>8.0738177623990853E-3</v>
      </c>
      <c r="G8425" s="17" t="s">
        <v>3</v>
      </c>
      <c r="H8425" s="17" t="s">
        <v>104</v>
      </c>
      <c r="I8425" s="17" t="s">
        <v>38</v>
      </c>
      <c r="J8425" s="17" t="s">
        <v>144</v>
      </c>
      <c r="K8425" s="17">
        <f>IF(BASE_MARKET_DATA[[#This Row],[DATE]]=_xlfn.MAXIFS(A:A,H:H,BASE_MARKET_DATA[[#This Row],[LABEL]]),1,0)</f>
        <v>0</v>
      </c>
      <c r="L8425" s="17">
        <f>IF(BASE_MARKET_DATA[[#This Row],[VARP]]&gt;0,1,0)</f>
        <v>1</v>
      </c>
    </row>
    <row r="8426" spans="1:12">
      <c r="A8426" s="1">
        <v>44017</v>
      </c>
      <c r="B8426" s="17" t="s">
        <v>103</v>
      </c>
      <c r="C8426">
        <v>1.748</v>
      </c>
      <c r="D8426">
        <v>1.734</v>
      </c>
      <c r="E8426">
        <v>1.4000000000000012E-2</v>
      </c>
      <c r="F8426">
        <v>8.0738177623990853E-3</v>
      </c>
      <c r="G8426" s="17" t="s">
        <v>3</v>
      </c>
      <c r="H8426" s="17" t="s">
        <v>105</v>
      </c>
      <c r="I8426" s="17" t="s">
        <v>38</v>
      </c>
      <c r="J8426" s="17" t="s">
        <v>144</v>
      </c>
      <c r="K8426" s="17">
        <f>IF(BASE_MARKET_DATA[[#This Row],[DATE]]=_xlfn.MAXIFS(A:A,H:H,BASE_MARKET_DATA[[#This Row],[LABEL]]),1,0)</f>
        <v>0</v>
      </c>
      <c r="L8426" s="17">
        <f>IF(BASE_MARKET_DATA[[#This Row],[VARP]]&gt;0,1,0)</f>
        <v>1</v>
      </c>
    </row>
    <row r="8427" spans="1:12">
      <c r="A8427" s="1">
        <v>44018</v>
      </c>
      <c r="B8427" s="17" t="s">
        <v>103</v>
      </c>
      <c r="C8427">
        <v>1.83</v>
      </c>
      <c r="D8427">
        <v>1.748</v>
      </c>
      <c r="E8427">
        <v>8.2000000000000073E-2</v>
      </c>
      <c r="F8427">
        <v>4.6910755148741462E-2</v>
      </c>
      <c r="G8427" s="17" t="s">
        <v>3</v>
      </c>
      <c r="H8427" s="17" t="s">
        <v>104</v>
      </c>
      <c r="I8427" s="17" t="s">
        <v>38</v>
      </c>
      <c r="J8427" s="17" t="s">
        <v>144</v>
      </c>
      <c r="K8427" s="17">
        <f>IF(BASE_MARKET_DATA[[#This Row],[DATE]]=_xlfn.MAXIFS(A:A,H:H,BASE_MARKET_DATA[[#This Row],[LABEL]]),1,0)</f>
        <v>0</v>
      </c>
      <c r="L8427" s="17">
        <f>IF(BASE_MARKET_DATA[[#This Row],[VARP]]&gt;0,1,0)</f>
        <v>1</v>
      </c>
    </row>
    <row r="8428" spans="1:12">
      <c r="A8428" s="1">
        <v>44018</v>
      </c>
      <c r="B8428" s="17" t="s">
        <v>103</v>
      </c>
      <c r="C8428">
        <v>1.83</v>
      </c>
      <c r="D8428">
        <v>1.748</v>
      </c>
      <c r="E8428">
        <v>8.2000000000000073E-2</v>
      </c>
      <c r="F8428">
        <v>4.6910755148741462E-2</v>
      </c>
      <c r="G8428" s="17" t="s">
        <v>3</v>
      </c>
      <c r="H8428" s="17" t="s">
        <v>105</v>
      </c>
      <c r="I8428" s="17" t="s">
        <v>38</v>
      </c>
      <c r="J8428" s="17" t="s">
        <v>144</v>
      </c>
      <c r="K8428" s="17">
        <f>IF(BASE_MARKET_DATA[[#This Row],[DATE]]=_xlfn.MAXIFS(A:A,H:H,BASE_MARKET_DATA[[#This Row],[LABEL]]),1,0)</f>
        <v>0</v>
      </c>
      <c r="L8428" s="17">
        <f>IF(BASE_MARKET_DATA[[#This Row],[VARP]]&gt;0,1,0)</f>
        <v>1</v>
      </c>
    </row>
    <row r="8429" spans="1:12">
      <c r="A8429" s="1">
        <v>44019</v>
      </c>
      <c r="B8429" s="17" t="s">
        <v>103</v>
      </c>
      <c r="C8429">
        <v>1.8759999999999999</v>
      </c>
      <c r="D8429">
        <v>1.83</v>
      </c>
      <c r="E8429">
        <v>4.5999999999999819E-2</v>
      </c>
      <c r="F8429">
        <v>2.5136612021857824E-2</v>
      </c>
      <c r="G8429" s="17" t="s">
        <v>3</v>
      </c>
      <c r="H8429" s="17" t="s">
        <v>104</v>
      </c>
      <c r="I8429" s="17" t="s">
        <v>38</v>
      </c>
      <c r="J8429" s="17" t="s">
        <v>144</v>
      </c>
      <c r="K8429" s="17">
        <f>IF(BASE_MARKET_DATA[[#This Row],[DATE]]=_xlfn.MAXIFS(A:A,H:H,BASE_MARKET_DATA[[#This Row],[LABEL]]),1,0)</f>
        <v>0</v>
      </c>
      <c r="L8429" s="17">
        <f>IF(BASE_MARKET_DATA[[#This Row],[VARP]]&gt;0,1,0)</f>
        <v>1</v>
      </c>
    </row>
    <row r="8430" spans="1:12">
      <c r="A8430" s="1">
        <v>44019</v>
      </c>
      <c r="B8430" s="17" t="s">
        <v>103</v>
      </c>
      <c r="C8430">
        <v>1.8759999999999999</v>
      </c>
      <c r="D8430">
        <v>1.83</v>
      </c>
      <c r="E8430">
        <v>4.5999999999999819E-2</v>
      </c>
      <c r="F8430">
        <v>2.5136612021857824E-2</v>
      </c>
      <c r="G8430" s="17" t="s">
        <v>3</v>
      </c>
      <c r="H8430" s="17" t="s">
        <v>105</v>
      </c>
      <c r="I8430" s="17" t="s">
        <v>38</v>
      </c>
      <c r="J8430" s="17" t="s">
        <v>144</v>
      </c>
      <c r="K8430" s="17">
        <f>IF(BASE_MARKET_DATA[[#This Row],[DATE]]=_xlfn.MAXIFS(A:A,H:H,BASE_MARKET_DATA[[#This Row],[LABEL]]),1,0)</f>
        <v>0</v>
      </c>
      <c r="L8430" s="17">
        <f>IF(BASE_MARKET_DATA[[#This Row],[VARP]]&gt;0,1,0)</f>
        <v>1</v>
      </c>
    </row>
    <row r="8431" spans="1:12">
      <c r="A8431" s="1">
        <v>44020</v>
      </c>
      <c r="B8431" s="17" t="s">
        <v>103</v>
      </c>
      <c r="C8431">
        <v>1.8240000000000001</v>
      </c>
      <c r="D8431">
        <v>1.8759999999999999</v>
      </c>
      <c r="E8431">
        <v>-5.1999999999999824E-2</v>
      </c>
      <c r="F8431">
        <v>-2.7718550106609716E-2</v>
      </c>
      <c r="G8431" s="17" t="s">
        <v>3</v>
      </c>
      <c r="H8431" s="17" t="s">
        <v>104</v>
      </c>
      <c r="I8431" s="17" t="s">
        <v>38</v>
      </c>
      <c r="J8431" s="17" t="s">
        <v>144</v>
      </c>
      <c r="K8431" s="17">
        <f>IF(BASE_MARKET_DATA[[#This Row],[DATE]]=_xlfn.MAXIFS(A:A,H:H,BASE_MARKET_DATA[[#This Row],[LABEL]]),1,0)</f>
        <v>0</v>
      </c>
      <c r="L8431" s="17">
        <f>IF(BASE_MARKET_DATA[[#This Row],[VARP]]&gt;0,1,0)</f>
        <v>0</v>
      </c>
    </row>
    <row r="8432" spans="1:12">
      <c r="A8432" s="1">
        <v>44020</v>
      </c>
      <c r="B8432" s="17" t="s">
        <v>103</v>
      </c>
      <c r="C8432">
        <v>1.8240000000000001</v>
      </c>
      <c r="D8432">
        <v>1.8759999999999999</v>
      </c>
      <c r="E8432">
        <v>-5.1999999999999824E-2</v>
      </c>
      <c r="F8432">
        <v>-2.7718550106609716E-2</v>
      </c>
      <c r="G8432" s="17" t="s">
        <v>3</v>
      </c>
      <c r="H8432" s="17" t="s">
        <v>105</v>
      </c>
      <c r="I8432" s="17" t="s">
        <v>38</v>
      </c>
      <c r="J8432" s="17" t="s">
        <v>144</v>
      </c>
      <c r="K8432" s="17">
        <f>IF(BASE_MARKET_DATA[[#This Row],[DATE]]=_xlfn.MAXIFS(A:A,H:H,BASE_MARKET_DATA[[#This Row],[LABEL]]),1,0)</f>
        <v>0</v>
      </c>
      <c r="L8432" s="17">
        <f>IF(BASE_MARKET_DATA[[#This Row],[VARP]]&gt;0,1,0)</f>
        <v>0</v>
      </c>
    </row>
    <row r="8433" spans="1:12">
      <c r="A8433" s="1">
        <v>44021</v>
      </c>
      <c r="B8433" s="17" t="s">
        <v>103</v>
      </c>
      <c r="C8433">
        <v>1.7789999999999999</v>
      </c>
      <c r="D8433">
        <v>1.8240000000000001</v>
      </c>
      <c r="E8433">
        <v>-4.5000000000000151E-2</v>
      </c>
      <c r="F8433">
        <v>-2.4671052631579028E-2</v>
      </c>
      <c r="G8433" s="17" t="s">
        <v>3</v>
      </c>
      <c r="H8433" s="17" t="s">
        <v>104</v>
      </c>
      <c r="I8433" s="17" t="s">
        <v>38</v>
      </c>
      <c r="J8433" s="17" t="s">
        <v>144</v>
      </c>
      <c r="K8433" s="17">
        <f>IF(BASE_MARKET_DATA[[#This Row],[DATE]]=_xlfn.MAXIFS(A:A,H:H,BASE_MARKET_DATA[[#This Row],[LABEL]]),1,0)</f>
        <v>0</v>
      </c>
      <c r="L8433" s="17">
        <f>IF(BASE_MARKET_DATA[[#This Row],[VARP]]&gt;0,1,0)</f>
        <v>0</v>
      </c>
    </row>
    <row r="8434" spans="1:12">
      <c r="A8434" s="1">
        <v>44021</v>
      </c>
      <c r="B8434" s="17" t="s">
        <v>103</v>
      </c>
      <c r="C8434">
        <v>1.7789999999999999</v>
      </c>
      <c r="D8434">
        <v>1.8240000000000001</v>
      </c>
      <c r="E8434">
        <v>-4.5000000000000151E-2</v>
      </c>
      <c r="F8434">
        <v>-2.4671052631579028E-2</v>
      </c>
      <c r="G8434" s="17" t="s">
        <v>3</v>
      </c>
      <c r="H8434" s="17" t="s">
        <v>105</v>
      </c>
      <c r="I8434" s="17" t="s">
        <v>38</v>
      </c>
      <c r="J8434" s="17" t="s">
        <v>144</v>
      </c>
      <c r="K8434" s="17">
        <f>IF(BASE_MARKET_DATA[[#This Row],[DATE]]=_xlfn.MAXIFS(A:A,H:H,BASE_MARKET_DATA[[#This Row],[LABEL]]),1,0)</f>
        <v>0</v>
      </c>
      <c r="L8434" s="17">
        <f>IF(BASE_MARKET_DATA[[#This Row],[VARP]]&gt;0,1,0)</f>
        <v>0</v>
      </c>
    </row>
    <row r="8435" spans="1:12">
      <c r="A8435" s="1">
        <v>44022</v>
      </c>
      <c r="B8435" s="17" t="s">
        <v>103</v>
      </c>
      <c r="C8435">
        <v>1.8049999999999999</v>
      </c>
      <c r="D8435">
        <v>1.7789999999999999</v>
      </c>
      <c r="E8435">
        <v>2.6000000000000023E-2</v>
      </c>
      <c r="F8435">
        <v>1.4614952220348525E-2</v>
      </c>
      <c r="G8435" s="17" t="s">
        <v>3</v>
      </c>
      <c r="H8435" s="17" t="s">
        <v>104</v>
      </c>
      <c r="I8435" s="17" t="s">
        <v>38</v>
      </c>
      <c r="J8435" s="17" t="s">
        <v>144</v>
      </c>
      <c r="K8435" s="17">
        <f>IF(BASE_MARKET_DATA[[#This Row],[DATE]]=_xlfn.MAXIFS(A:A,H:H,BASE_MARKET_DATA[[#This Row],[LABEL]]),1,0)</f>
        <v>0</v>
      </c>
      <c r="L8435" s="17">
        <f>IF(BASE_MARKET_DATA[[#This Row],[VARP]]&gt;0,1,0)</f>
        <v>1</v>
      </c>
    </row>
    <row r="8436" spans="1:12">
      <c r="A8436" s="1">
        <v>44022</v>
      </c>
      <c r="B8436" s="17" t="s">
        <v>103</v>
      </c>
      <c r="C8436">
        <v>1.8049999999999999</v>
      </c>
      <c r="D8436">
        <v>1.7789999999999999</v>
      </c>
      <c r="E8436">
        <v>2.6000000000000023E-2</v>
      </c>
      <c r="F8436">
        <v>1.4614952220348525E-2</v>
      </c>
      <c r="G8436" s="17" t="s">
        <v>3</v>
      </c>
      <c r="H8436" s="17" t="s">
        <v>105</v>
      </c>
      <c r="I8436" s="17" t="s">
        <v>38</v>
      </c>
      <c r="J8436" s="17" t="s">
        <v>144</v>
      </c>
      <c r="K8436" s="17">
        <f>IF(BASE_MARKET_DATA[[#This Row],[DATE]]=_xlfn.MAXIFS(A:A,H:H,BASE_MARKET_DATA[[#This Row],[LABEL]]),1,0)</f>
        <v>0</v>
      </c>
      <c r="L8436" s="17">
        <f>IF(BASE_MARKET_DATA[[#This Row],[VARP]]&gt;0,1,0)</f>
        <v>1</v>
      </c>
    </row>
    <row r="8437" spans="1:12">
      <c r="A8437" s="1">
        <v>44024</v>
      </c>
      <c r="B8437" s="17" t="s">
        <v>103</v>
      </c>
      <c r="C8437">
        <v>1.778</v>
      </c>
      <c r="D8437">
        <v>1.8049999999999999</v>
      </c>
      <c r="E8437">
        <v>-2.6999999999999913E-2</v>
      </c>
      <c r="F8437">
        <v>-1.4958448753462555E-2</v>
      </c>
      <c r="G8437" s="17" t="s">
        <v>3</v>
      </c>
      <c r="H8437" s="17" t="s">
        <v>104</v>
      </c>
      <c r="I8437" s="17" t="s">
        <v>38</v>
      </c>
      <c r="J8437" s="17" t="s">
        <v>144</v>
      </c>
      <c r="K8437" s="17">
        <f>IF(BASE_MARKET_DATA[[#This Row],[DATE]]=_xlfn.MAXIFS(A:A,H:H,BASE_MARKET_DATA[[#This Row],[LABEL]]),1,0)</f>
        <v>0</v>
      </c>
      <c r="L8437" s="17">
        <f>IF(BASE_MARKET_DATA[[#This Row],[VARP]]&gt;0,1,0)</f>
        <v>0</v>
      </c>
    </row>
    <row r="8438" spans="1:12">
      <c r="A8438" s="1">
        <v>44024</v>
      </c>
      <c r="B8438" s="17" t="s">
        <v>103</v>
      </c>
      <c r="C8438">
        <v>1.778</v>
      </c>
      <c r="D8438">
        <v>1.8049999999999999</v>
      </c>
      <c r="E8438">
        <v>-2.6999999999999913E-2</v>
      </c>
      <c r="F8438">
        <v>-1.4958448753462555E-2</v>
      </c>
      <c r="G8438" s="17" t="s">
        <v>3</v>
      </c>
      <c r="H8438" s="17" t="s">
        <v>105</v>
      </c>
      <c r="I8438" s="17" t="s">
        <v>38</v>
      </c>
      <c r="J8438" s="17" t="s">
        <v>144</v>
      </c>
      <c r="K8438" s="17">
        <f>IF(BASE_MARKET_DATA[[#This Row],[DATE]]=_xlfn.MAXIFS(A:A,H:H,BASE_MARKET_DATA[[#This Row],[LABEL]]),1,0)</f>
        <v>0</v>
      </c>
      <c r="L8438" s="17">
        <f>IF(BASE_MARKET_DATA[[#This Row],[VARP]]&gt;0,1,0)</f>
        <v>0</v>
      </c>
    </row>
    <row r="8439" spans="1:12">
      <c r="A8439" s="1">
        <v>44025</v>
      </c>
      <c r="B8439" s="17" t="s">
        <v>103</v>
      </c>
      <c r="C8439">
        <v>1.7390000000000001</v>
      </c>
      <c r="D8439">
        <v>1.778</v>
      </c>
      <c r="E8439">
        <v>-3.8999999999999924E-2</v>
      </c>
      <c r="F8439">
        <v>-2.1934758155230553E-2</v>
      </c>
      <c r="G8439" s="17" t="s">
        <v>3</v>
      </c>
      <c r="H8439" s="17" t="s">
        <v>104</v>
      </c>
      <c r="I8439" s="17" t="s">
        <v>38</v>
      </c>
      <c r="J8439" s="17" t="s">
        <v>144</v>
      </c>
      <c r="K8439" s="17">
        <f>IF(BASE_MARKET_DATA[[#This Row],[DATE]]=_xlfn.MAXIFS(A:A,H:H,BASE_MARKET_DATA[[#This Row],[LABEL]]),1,0)</f>
        <v>0</v>
      </c>
      <c r="L8439" s="17">
        <f>IF(BASE_MARKET_DATA[[#This Row],[VARP]]&gt;0,1,0)</f>
        <v>0</v>
      </c>
    </row>
    <row r="8440" spans="1:12">
      <c r="A8440" s="1">
        <v>44025</v>
      </c>
      <c r="B8440" s="17" t="s">
        <v>103</v>
      </c>
      <c r="C8440">
        <v>1.7390000000000001</v>
      </c>
      <c r="D8440">
        <v>1.778</v>
      </c>
      <c r="E8440">
        <v>-3.8999999999999924E-2</v>
      </c>
      <c r="F8440">
        <v>-2.1934758155230553E-2</v>
      </c>
      <c r="G8440" s="17" t="s">
        <v>3</v>
      </c>
      <c r="H8440" s="17" t="s">
        <v>105</v>
      </c>
      <c r="I8440" s="17" t="s">
        <v>38</v>
      </c>
      <c r="J8440" s="17" t="s">
        <v>144</v>
      </c>
      <c r="K8440" s="17">
        <f>IF(BASE_MARKET_DATA[[#This Row],[DATE]]=_xlfn.MAXIFS(A:A,H:H,BASE_MARKET_DATA[[#This Row],[LABEL]]),1,0)</f>
        <v>0</v>
      </c>
      <c r="L8440" s="17">
        <f>IF(BASE_MARKET_DATA[[#This Row],[VARP]]&gt;0,1,0)</f>
        <v>0</v>
      </c>
    </row>
    <row r="8441" spans="1:12">
      <c r="A8441" s="1">
        <v>44026</v>
      </c>
      <c r="B8441" s="17" t="s">
        <v>103</v>
      </c>
      <c r="C8441">
        <v>1.746</v>
      </c>
      <c r="D8441">
        <v>1.7390000000000001</v>
      </c>
      <c r="E8441">
        <v>6.9999999999998952E-3</v>
      </c>
      <c r="F8441">
        <v>4.0253018976422628E-3</v>
      </c>
      <c r="G8441" s="17" t="s">
        <v>3</v>
      </c>
      <c r="H8441" s="17" t="s">
        <v>104</v>
      </c>
      <c r="I8441" s="17" t="s">
        <v>38</v>
      </c>
      <c r="J8441" s="17" t="s">
        <v>144</v>
      </c>
      <c r="K8441" s="17">
        <f>IF(BASE_MARKET_DATA[[#This Row],[DATE]]=_xlfn.MAXIFS(A:A,H:H,BASE_MARKET_DATA[[#This Row],[LABEL]]),1,0)</f>
        <v>0</v>
      </c>
      <c r="L8441" s="17">
        <f>IF(BASE_MARKET_DATA[[#This Row],[VARP]]&gt;0,1,0)</f>
        <v>1</v>
      </c>
    </row>
    <row r="8442" spans="1:12">
      <c r="A8442" s="1">
        <v>44026</v>
      </c>
      <c r="B8442" s="17" t="s">
        <v>103</v>
      </c>
      <c r="C8442">
        <v>1.746</v>
      </c>
      <c r="D8442">
        <v>1.7390000000000001</v>
      </c>
      <c r="E8442">
        <v>6.9999999999998952E-3</v>
      </c>
      <c r="F8442">
        <v>4.0253018976422628E-3</v>
      </c>
      <c r="G8442" s="17" t="s">
        <v>3</v>
      </c>
      <c r="H8442" s="17" t="s">
        <v>105</v>
      </c>
      <c r="I8442" s="17" t="s">
        <v>38</v>
      </c>
      <c r="J8442" s="17" t="s">
        <v>144</v>
      </c>
      <c r="K8442" s="17">
        <f>IF(BASE_MARKET_DATA[[#This Row],[DATE]]=_xlfn.MAXIFS(A:A,H:H,BASE_MARKET_DATA[[#This Row],[LABEL]]),1,0)</f>
        <v>0</v>
      </c>
      <c r="L8442" s="17">
        <f>IF(BASE_MARKET_DATA[[#This Row],[VARP]]&gt;0,1,0)</f>
        <v>1</v>
      </c>
    </row>
    <row r="8443" spans="1:12">
      <c r="A8443" s="1">
        <v>44027</v>
      </c>
      <c r="B8443" s="17" t="s">
        <v>103</v>
      </c>
      <c r="C8443">
        <v>1.778</v>
      </c>
      <c r="D8443">
        <v>1.746</v>
      </c>
      <c r="E8443">
        <v>3.2000000000000028E-2</v>
      </c>
      <c r="F8443">
        <v>1.8327605956471951E-2</v>
      </c>
      <c r="G8443" s="17" t="s">
        <v>3</v>
      </c>
      <c r="H8443" s="17" t="s">
        <v>104</v>
      </c>
      <c r="I8443" s="17" t="s">
        <v>38</v>
      </c>
      <c r="J8443" s="17" t="s">
        <v>144</v>
      </c>
      <c r="K8443" s="17">
        <f>IF(BASE_MARKET_DATA[[#This Row],[DATE]]=_xlfn.MAXIFS(A:A,H:H,BASE_MARKET_DATA[[#This Row],[LABEL]]),1,0)</f>
        <v>0</v>
      </c>
      <c r="L8443" s="17">
        <f>IF(BASE_MARKET_DATA[[#This Row],[VARP]]&gt;0,1,0)</f>
        <v>1</v>
      </c>
    </row>
    <row r="8444" spans="1:12">
      <c r="A8444" s="1">
        <v>44027</v>
      </c>
      <c r="B8444" s="17" t="s">
        <v>103</v>
      </c>
      <c r="C8444">
        <v>1.778</v>
      </c>
      <c r="D8444">
        <v>1.746</v>
      </c>
      <c r="E8444">
        <v>3.2000000000000028E-2</v>
      </c>
      <c r="F8444">
        <v>1.8327605956471951E-2</v>
      </c>
      <c r="G8444" s="17" t="s">
        <v>3</v>
      </c>
      <c r="H8444" s="17" t="s">
        <v>105</v>
      </c>
      <c r="I8444" s="17" t="s">
        <v>38</v>
      </c>
      <c r="J8444" s="17" t="s">
        <v>144</v>
      </c>
      <c r="K8444" s="17">
        <f>IF(BASE_MARKET_DATA[[#This Row],[DATE]]=_xlfn.MAXIFS(A:A,H:H,BASE_MARKET_DATA[[#This Row],[LABEL]]),1,0)</f>
        <v>0</v>
      </c>
      <c r="L8444" s="17">
        <f>IF(BASE_MARKET_DATA[[#This Row],[VARP]]&gt;0,1,0)</f>
        <v>1</v>
      </c>
    </row>
    <row r="8445" spans="1:12">
      <c r="A8445" s="1">
        <v>44028</v>
      </c>
      <c r="B8445" s="17" t="s">
        <v>103</v>
      </c>
      <c r="C8445">
        <v>1.7230000000000001</v>
      </c>
      <c r="D8445">
        <v>1.778</v>
      </c>
      <c r="E8445">
        <v>-5.4999999999999938E-2</v>
      </c>
      <c r="F8445">
        <v>-3.0933633295837985E-2</v>
      </c>
      <c r="G8445" s="17" t="s">
        <v>3</v>
      </c>
      <c r="H8445" s="17" t="s">
        <v>104</v>
      </c>
      <c r="I8445" s="17" t="s">
        <v>38</v>
      </c>
      <c r="J8445" s="17" t="s">
        <v>144</v>
      </c>
      <c r="K8445" s="17">
        <f>IF(BASE_MARKET_DATA[[#This Row],[DATE]]=_xlfn.MAXIFS(A:A,H:H,BASE_MARKET_DATA[[#This Row],[LABEL]]),1,0)</f>
        <v>0</v>
      </c>
      <c r="L8445" s="17">
        <f>IF(BASE_MARKET_DATA[[#This Row],[VARP]]&gt;0,1,0)</f>
        <v>0</v>
      </c>
    </row>
    <row r="8446" spans="1:12">
      <c r="A8446" s="1">
        <v>44028</v>
      </c>
      <c r="B8446" s="17" t="s">
        <v>103</v>
      </c>
      <c r="C8446">
        <v>1.7230000000000001</v>
      </c>
      <c r="D8446">
        <v>1.778</v>
      </c>
      <c r="E8446">
        <v>-5.4999999999999938E-2</v>
      </c>
      <c r="F8446">
        <v>-3.0933633295837985E-2</v>
      </c>
      <c r="G8446" s="17" t="s">
        <v>3</v>
      </c>
      <c r="H8446" s="17" t="s">
        <v>105</v>
      </c>
      <c r="I8446" s="17" t="s">
        <v>38</v>
      </c>
      <c r="J8446" s="17" t="s">
        <v>144</v>
      </c>
      <c r="K8446" s="17">
        <f>IF(BASE_MARKET_DATA[[#This Row],[DATE]]=_xlfn.MAXIFS(A:A,H:H,BASE_MARKET_DATA[[#This Row],[LABEL]]),1,0)</f>
        <v>0</v>
      </c>
      <c r="L8446" s="17">
        <f>IF(BASE_MARKET_DATA[[#This Row],[VARP]]&gt;0,1,0)</f>
        <v>0</v>
      </c>
    </row>
    <row r="8447" spans="1:12">
      <c r="A8447" s="1">
        <v>44029</v>
      </c>
      <c r="B8447" s="17" t="s">
        <v>103</v>
      </c>
      <c r="C8447">
        <v>1.718</v>
      </c>
      <c r="D8447">
        <v>1.7230000000000001</v>
      </c>
      <c r="E8447">
        <v>-5.0000000000001155E-3</v>
      </c>
      <c r="F8447">
        <v>-2.9019152640743558E-3</v>
      </c>
      <c r="G8447" s="17" t="s">
        <v>3</v>
      </c>
      <c r="H8447" s="17" t="s">
        <v>104</v>
      </c>
      <c r="I8447" s="17" t="s">
        <v>38</v>
      </c>
      <c r="J8447" s="17" t="s">
        <v>144</v>
      </c>
      <c r="K8447" s="17">
        <f>IF(BASE_MARKET_DATA[[#This Row],[DATE]]=_xlfn.MAXIFS(A:A,H:H,BASE_MARKET_DATA[[#This Row],[LABEL]]),1,0)</f>
        <v>0</v>
      </c>
      <c r="L8447" s="17">
        <f>IF(BASE_MARKET_DATA[[#This Row],[VARP]]&gt;0,1,0)</f>
        <v>0</v>
      </c>
    </row>
    <row r="8448" spans="1:12">
      <c r="A8448" s="1">
        <v>44029</v>
      </c>
      <c r="B8448" s="17" t="s">
        <v>103</v>
      </c>
      <c r="C8448">
        <v>1.718</v>
      </c>
      <c r="D8448">
        <v>1.7230000000000001</v>
      </c>
      <c r="E8448">
        <v>-5.0000000000001155E-3</v>
      </c>
      <c r="F8448">
        <v>-2.9019152640743558E-3</v>
      </c>
      <c r="G8448" s="17" t="s">
        <v>3</v>
      </c>
      <c r="H8448" s="17" t="s">
        <v>105</v>
      </c>
      <c r="I8448" s="17" t="s">
        <v>38</v>
      </c>
      <c r="J8448" s="17" t="s">
        <v>144</v>
      </c>
      <c r="K8448" s="17">
        <f>IF(BASE_MARKET_DATA[[#This Row],[DATE]]=_xlfn.MAXIFS(A:A,H:H,BASE_MARKET_DATA[[#This Row],[LABEL]]),1,0)</f>
        <v>0</v>
      </c>
      <c r="L8448" s="17">
        <f>IF(BASE_MARKET_DATA[[#This Row],[VARP]]&gt;0,1,0)</f>
        <v>0</v>
      </c>
    </row>
    <row r="8449" spans="1:12">
      <c r="A8449" s="1">
        <v>44031</v>
      </c>
      <c r="B8449" s="17" t="s">
        <v>103</v>
      </c>
      <c r="C8449">
        <v>1.6930000000000001</v>
      </c>
      <c r="D8449">
        <v>1.718</v>
      </c>
      <c r="E8449">
        <v>-2.4999999999999911E-2</v>
      </c>
      <c r="F8449">
        <v>-1.4551804423748493E-2</v>
      </c>
      <c r="G8449" s="17" t="s">
        <v>3</v>
      </c>
      <c r="H8449" s="17" t="s">
        <v>104</v>
      </c>
      <c r="I8449" s="17" t="s">
        <v>38</v>
      </c>
      <c r="J8449" s="17" t="s">
        <v>144</v>
      </c>
      <c r="K8449" s="17">
        <f>IF(BASE_MARKET_DATA[[#This Row],[DATE]]=_xlfn.MAXIFS(A:A,H:H,BASE_MARKET_DATA[[#This Row],[LABEL]]),1,0)</f>
        <v>0</v>
      </c>
      <c r="L8449" s="17">
        <f>IF(BASE_MARKET_DATA[[#This Row],[VARP]]&gt;0,1,0)</f>
        <v>0</v>
      </c>
    </row>
    <row r="8450" spans="1:12">
      <c r="A8450" s="1">
        <v>44031</v>
      </c>
      <c r="B8450" s="17" t="s">
        <v>103</v>
      </c>
      <c r="C8450">
        <v>1.6930000000000001</v>
      </c>
      <c r="D8450">
        <v>1.718</v>
      </c>
      <c r="E8450">
        <v>-2.4999999999999911E-2</v>
      </c>
      <c r="F8450">
        <v>-1.4551804423748493E-2</v>
      </c>
      <c r="G8450" s="17" t="s">
        <v>3</v>
      </c>
      <c r="H8450" s="17" t="s">
        <v>105</v>
      </c>
      <c r="I8450" s="17" t="s">
        <v>38</v>
      </c>
      <c r="J8450" s="17" t="s">
        <v>144</v>
      </c>
      <c r="K8450" s="17">
        <f>IF(BASE_MARKET_DATA[[#This Row],[DATE]]=_xlfn.MAXIFS(A:A,H:H,BASE_MARKET_DATA[[#This Row],[LABEL]]),1,0)</f>
        <v>0</v>
      </c>
      <c r="L8450" s="17">
        <f>IF(BASE_MARKET_DATA[[#This Row],[VARP]]&gt;0,1,0)</f>
        <v>0</v>
      </c>
    </row>
    <row r="8451" spans="1:12">
      <c r="A8451" s="1">
        <v>44032</v>
      </c>
      <c r="B8451" s="17" t="s">
        <v>103</v>
      </c>
      <c r="C8451">
        <v>1.641</v>
      </c>
      <c r="D8451">
        <v>1.6930000000000001</v>
      </c>
      <c r="E8451">
        <v>-5.2000000000000046E-2</v>
      </c>
      <c r="F8451">
        <v>-3.0714707619610187E-2</v>
      </c>
      <c r="G8451" s="17" t="s">
        <v>3</v>
      </c>
      <c r="H8451" s="17" t="s">
        <v>104</v>
      </c>
      <c r="I8451" s="17" t="s">
        <v>38</v>
      </c>
      <c r="J8451" s="17" t="s">
        <v>144</v>
      </c>
      <c r="K8451" s="17">
        <f>IF(BASE_MARKET_DATA[[#This Row],[DATE]]=_xlfn.MAXIFS(A:A,H:H,BASE_MARKET_DATA[[#This Row],[LABEL]]),1,0)</f>
        <v>0</v>
      </c>
      <c r="L8451" s="17">
        <f>IF(BASE_MARKET_DATA[[#This Row],[VARP]]&gt;0,1,0)</f>
        <v>0</v>
      </c>
    </row>
    <row r="8452" spans="1:12">
      <c r="A8452" s="1">
        <v>44032</v>
      </c>
      <c r="B8452" s="17" t="s">
        <v>103</v>
      </c>
      <c r="C8452">
        <v>1.641</v>
      </c>
      <c r="D8452">
        <v>1.6930000000000001</v>
      </c>
      <c r="E8452">
        <v>-5.2000000000000046E-2</v>
      </c>
      <c r="F8452">
        <v>-3.0714707619610187E-2</v>
      </c>
      <c r="G8452" s="17" t="s">
        <v>3</v>
      </c>
      <c r="H8452" s="17" t="s">
        <v>105</v>
      </c>
      <c r="I8452" s="17" t="s">
        <v>38</v>
      </c>
      <c r="J8452" s="17" t="s">
        <v>144</v>
      </c>
      <c r="K8452" s="17">
        <f>IF(BASE_MARKET_DATA[[#This Row],[DATE]]=_xlfn.MAXIFS(A:A,H:H,BASE_MARKET_DATA[[#This Row],[LABEL]]),1,0)</f>
        <v>0</v>
      </c>
      <c r="L8452" s="17">
        <f>IF(BASE_MARKET_DATA[[#This Row],[VARP]]&gt;0,1,0)</f>
        <v>0</v>
      </c>
    </row>
    <row r="8453" spans="1:12">
      <c r="A8453" s="1">
        <v>44033</v>
      </c>
      <c r="B8453" s="17" t="s">
        <v>103</v>
      </c>
      <c r="C8453">
        <v>1.675</v>
      </c>
      <c r="D8453">
        <v>1.641</v>
      </c>
      <c r="E8453">
        <v>3.400000000000003E-2</v>
      </c>
      <c r="F8453">
        <v>2.0719073735527137E-2</v>
      </c>
      <c r="G8453" s="17" t="s">
        <v>3</v>
      </c>
      <c r="H8453" s="17" t="s">
        <v>104</v>
      </c>
      <c r="I8453" s="17" t="s">
        <v>38</v>
      </c>
      <c r="J8453" s="17" t="s">
        <v>144</v>
      </c>
      <c r="K8453" s="17">
        <f>IF(BASE_MARKET_DATA[[#This Row],[DATE]]=_xlfn.MAXIFS(A:A,H:H,BASE_MARKET_DATA[[#This Row],[LABEL]]),1,0)</f>
        <v>0</v>
      </c>
      <c r="L8453" s="17">
        <f>IF(BASE_MARKET_DATA[[#This Row],[VARP]]&gt;0,1,0)</f>
        <v>1</v>
      </c>
    </row>
    <row r="8454" spans="1:12">
      <c r="A8454" s="1">
        <v>44033</v>
      </c>
      <c r="B8454" s="17" t="s">
        <v>103</v>
      </c>
      <c r="C8454">
        <v>1.675</v>
      </c>
      <c r="D8454">
        <v>1.641</v>
      </c>
      <c r="E8454">
        <v>3.400000000000003E-2</v>
      </c>
      <c r="F8454">
        <v>2.0719073735527137E-2</v>
      </c>
      <c r="G8454" s="17" t="s">
        <v>3</v>
      </c>
      <c r="H8454" s="17" t="s">
        <v>105</v>
      </c>
      <c r="I8454" s="17" t="s">
        <v>38</v>
      </c>
      <c r="J8454" s="17" t="s">
        <v>144</v>
      </c>
      <c r="K8454" s="17">
        <f>IF(BASE_MARKET_DATA[[#This Row],[DATE]]=_xlfn.MAXIFS(A:A,H:H,BASE_MARKET_DATA[[#This Row],[LABEL]]),1,0)</f>
        <v>0</v>
      </c>
      <c r="L8454" s="17">
        <f>IF(BASE_MARKET_DATA[[#This Row],[VARP]]&gt;0,1,0)</f>
        <v>1</v>
      </c>
    </row>
    <row r="8455" spans="1:12">
      <c r="A8455" s="1">
        <v>44034</v>
      </c>
      <c r="B8455" s="17" t="s">
        <v>103</v>
      </c>
      <c r="C8455">
        <v>1.681</v>
      </c>
      <c r="D8455">
        <v>1.675</v>
      </c>
      <c r="E8455">
        <v>6.0000000000000053E-3</v>
      </c>
      <c r="F8455">
        <v>3.582089552238809E-3</v>
      </c>
      <c r="G8455" s="17" t="s">
        <v>3</v>
      </c>
      <c r="H8455" s="17" t="s">
        <v>104</v>
      </c>
      <c r="I8455" s="17" t="s">
        <v>38</v>
      </c>
      <c r="J8455" s="17" t="s">
        <v>144</v>
      </c>
      <c r="K8455" s="17">
        <f>IF(BASE_MARKET_DATA[[#This Row],[DATE]]=_xlfn.MAXIFS(A:A,H:H,BASE_MARKET_DATA[[#This Row],[LABEL]]),1,0)</f>
        <v>0</v>
      </c>
      <c r="L8455" s="17">
        <f>IF(BASE_MARKET_DATA[[#This Row],[VARP]]&gt;0,1,0)</f>
        <v>1</v>
      </c>
    </row>
    <row r="8456" spans="1:12">
      <c r="A8456" s="1">
        <v>44034</v>
      </c>
      <c r="B8456" s="17" t="s">
        <v>103</v>
      </c>
      <c r="C8456">
        <v>1.681</v>
      </c>
      <c r="D8456">
        <v>1.675</v>
      </c>
      <c r="E8456">
        <v>6.0000000000000053E-3</v>
      </c>
      <c r="F8456">
        <v>3.582089552238809E-3</v>
      </c>
      <c r="G8456" s="17" t="s">
        <v>3</v>
      </c>
      <c r="H8456" s="17" t="s">
        <v>105</v>
      </c>
      <c r="I8456" s="17" t="s">
        <v>38</v>
      </c>
      <c r="J8456" s="17" t="s">
        <v>144</v>
      </c>
      <c r="K8456" s="17">
        <f>IF(BASE_MARKET_DATA[[#This Row],[DATE]]=_xlfn.MAXIFS(A:A,H:H,BASE_MARKET_DATA[[#This Row],[LABEL]]),1,0)</f>
        <v>0</v>
      </c>
      <c r="L8456" s="17">
        <f>IF(BASE_MARKET_DATA[[#This Row],[VARP]]&gt;0,1,0)</f>
        <v>1</v>
      </c>
    </row>
    <row r="8457" spans="1:12">
      <c r="A8457" s="1">
        <v>44035</v>
      </c>
      <c r="B8457" s="17" t="s">
        <v>103</v>
      </c>
      <c r="C8457">
        <v>1.7849999999999999</v>
      </c>
      <c r="D8457">
        <v>1.681</v>
      </c>
      <c r="E8457">
        <v>0.10399999999999987</v>
      </c>
      <c r="F8457">
        <v>6.1867935752528178E-2</v>
      </c>
      <c r="G8457" s="17" t="s">
        <v>3</v>
      </c>
      <c r="H8457" s="17" t="s">
        <v>104</v>
      </c>
      <c r="I8457" s="17" t="s">
        <v>38</v>
      </c>
      <c r="J8457" s="17" t="s">
        <v>144</v>
      </c>
      <c r="K8457" s="17">
        <f>IF(BASE_MARKET_DATA[[#This Row],[DATE]]=_xlfn.MAXIFS(A:A,H:H,BASE_MARKET_DATA[[#This Row],[LABEL]]),1,0)</f>
        <v>0</v>
      </c>
      <c r="L8457" s="17">
        <f>IF(BASE_MARKET_DATA[[#This Row],[VARP]]&gt;0,1,0)</f>
        <v>1</v>
      </c>
    </row>
    <row r="8458" spans="1:12">
      <c r="A8458" s="1">
        <v>44035</v>
      </c>
      <c r="B8458" s="17" t="s">
        <v>103</v>
      </c>
      <c r="C8458">
        <v>1.7849999999999999</v>
      </c>
      <c r="D8458">
        <v>1.681</v>
      </c>
      <c r="E8458">
        <v>0.10399999999999987</v>
      </c>
      <c r="F8458">
        <v>6.1867935752528178E-2</v>
      </c>
      <c r="G8458" s="17" t="s">
        <v>3</v>
      </c>
      <c r="H8458" s="17" t="s">
        <v>105</v>
      </c>
      <c r="I8458" s="17" t="s">
        <v>38</v>
      </c>
      <c r="J8458" s="17" t="s">
        <v>144</v>
      </c>
      <c r="K8458" s="17">
        <f>IF(BASE_MARKET_DATA[[#This Row],[DATE]]=_xlfn.MAXIFS(A:A,H:H,BASE_MARKET_DATA[[#This Row],[LABEL]]),1,0)</f>
        <v>0</v>
      </c>
      <c r="L8458" s="17">
        <f>IF(BASE_MARKET_DATA[[#This Row],[VARP]]&gt;0,1,0)</f>
        <v>1</v>
      </c>
    </row>
    <row r="8459" spans="1:12">
      <c r="A8459" s="1">
        <v>44036</v>
      </c>
      <c r="B8459" s="17" t="s">
        <v>103</v>
      </c>
      <c r="C8459">
        <v>1.8080000000000001</v>
      </c>
      <c r="D8459">
        <v>1.7849999999999999</v>
      </c>
      <c r="E8459">
        <v>2.3000000000000131E-2</v>
      </c>
      <c r="F8459">
        <v>1.2885154061624724E-2</v>
      </c>
      <c r="G8459" s="17" t="s">
        <v>3</v>
      </c>
      <c r="H8459" s="17" t="s">
        <v>104</v>
      </c>
      <c r="I8459" s="17" t="s">
        <v>38</v>
      </c>
      <c r="J8459" s="17" t="s">
        <v>144</v>
      </c>
      <c r="K8459" s="17">
        <f>IF(BASE_MARKET_DATA[[#This Row],[DATE]]=_xlfn.MAXIFS(A:A,H:H,BASE_MARKET_DATA[[#This Row],[LABEL]]),1,0)</f>
        <v>0</v>
      </c>
      <c r="L8459" s="17">
        <f>IF(BASE_MARKET_DATA[[#This Row],[VARP]]&gt;0,1,0)</f>
        <v>1</v>
      </c>
    </row>
    <row r="8460" spans="1:12">
      <c r="A8460" s="1">
        <v>44036</v>
      </c>
      <c r="B8460" s="17" t="s">
        <v>103</v>
      </c>
      <c r="C8460">
        <v>1.8080000000000001</v>
      </c>
      <c r="D8460">
        <v>1.7849999999999999</v>
      </c>
      <c r="E8460">
        <v>2.3000000000000131E-2</v>
      </c>
      <c r="F8460">
        <v>1.2885154061624724E-2</v>
      </c>
      <c r="G8460" s="17" t="s">
        <v>3</v>
      </c>
      <c r="H8460" s="17" t="s">
        <v>105</v>
      </c>
      <c r="I8460" s="17" t="s">
        <v>38</v>
      </c>
      <c r="J8460" s="17" t="s">
        <v>144</v>
      </c>
      <c r="K8460" s="17">
        <f>IF(BASE_MARKET_DATA[[#This Row],[DATE]]=_xlfn.MAXIFS(A:A,H:H,BASE_MARKET_DATA[[#This Row],[LABEL]]),1,0)</f>
        <v>0</v>
      </c>
      <c r="L8460" s="17">
        <f>IF(BASE_MARKET_DATA[[#This Row],[VARP]]&gt;0,1,0)</f>
        <v>1</v>
      </c>
    </row>
    <row r="8461" spans="1:12">
      <c r="A8461" s="1">
        <v>44038</v>
      </c>
      <c r="B8461" s="17" t="s">
        <v>103</v>
      </c>
      <c r="C8461">
        <v>1.7809999999999999</v>
      </c>
      <c r="D8461">
        <v>1.8080000000000001</v>
      </c>
      <c r="E8461">
        <v>-2.7000000000000135E-2</v>
      </c>
      <c r="F8461">
        <v>-1.4933628318584144E-2</v>
      </c>
      <c r="G8461" s="17" t="s">
        <v>3</v>
      </c>
      <c r="H8461" s="17" t="s">
        <v>104</v>
      </c>
      <c r="I8461" s="17" t="s">
        <v>38</v>
      </c>
      <c r="J8461" s="17" t="s">
        <v>144</v>
      </c>
      <c r="K8461" s="17">
        <f>IF(BASE_MARKET_DATA[[#This Row],[DATE]]=_xlfn.MAXIFS(A:A,H:H,BASE_MARKET_DATA[[#This Row],[LABEL]]),1,0)</f>
        <v>0</v>
      </c>
      <c r="L8461" s="17">
        <f>IF(BASE_MARKET_DATA[[#This Row],[VARP]]&gt;0,1,0)</f>
        <v>0</v>
      </c>
    </row>
    <row r="8462" spans="1:12">
      <c r="A8462" s="1">
        <v>44038</v>
      </c>
      <c r="B8462" s="17" t="s">
        <v>103</v>
      </c>
      <c r="C8462">
        <v>1.7809999999999999</v>
      </c>
      <c r="D8462">
        <v>1.8080000000000001</v>
      </c>
      <c r="E8462">
        <v>-2.7000000000000135E-2</v>
      </c>
      <c r="F8462">
        <v>-1.4933628318584144E-2</v>
      </c>
      <c r="G8462" s="17" t="s">
        <v>3</v>
      </c>
      <c r="H8462" s="17" t="s">
        <v>105</v>
      </c>
      <c r="I8462" s="17" t="s">
        <v>38</v>
      </c>
      <c r="J8462" s="17" t="s">
        <v>144</v>
      </c>
      <c r="K8462" s="17">
        <f>IF(BASE_MARKET_DATA[[#This Row],[DATE]]=_xlfn.MAXIFS(A:A,H:H,BASE_MARKET_DATA[[#This Row],[LABEL]]),1,0)</f>
        <v>0</v>
      </c>
      <c r="L8462" s="17">
        <f>IF(BASE_MARKET_DATA[[#This Row],[VARP]]&gt;0,1,0)</f>
        <v>0</v>
      </c>
    </row>
    <row r="8463" spans="1:12">
      <c r="A8463" s="1">
        <v>44039</v>
      </c>
      <c r="B8463" s="17" t="s">
        <v>103</v>
      </c>
      <c r="C8463">
        <v>1.734</v>
      </c>
      <c r="D8463">
        <v>1.7809999999999999</v>
      </c>
      <c r="E8463">
        <v>-4.6999999999999931E-2</v>
      </c>
      <c r="F8463">
        <v>-2.6389668725435113E-2</v>
      </c>
      <c r="G8463" s="17" t="s">
        <v>3</v>
      </c>
      <c r="H8463" s="17" t="s">
        <v>104</v>
      </c>
      <c r="I8463" s="17" t="s">
        <v>38</v>
      </c>
      <c r="J8463" s="17" t="s">
        <v>144</v>
      </c>
      <c r="K8463" s="17">
        <f>IF(BASE_MARKET_DATA[[#This Row],[DATE]]=_xlfn.MAXIFS(A:A,H:H,BASE_MARKET_DATA[[#This Row],[LABEL]]),1,0)</f>
        <v>0</v>
      </c>
      <c r="L8463" s="17">
        <f>IF(BASE_MARKET_DATA[[#This Row],[VARP]]&gt;0,1,0)</f>
        <v>0</v>
      </c>
    </row>
    <row r="8464" spans="1:12">
      <c r="A8464" s="1">
        <v>44039</v>
      </c>
      <c r="B8464" s="17" t="s">
        <v>103</v>
      </c>
      <c r="C8464">
        <v>1.734</v>
      </c>
      <c r="D8464">
        <v>1.7809999999999999</v>
      </c>
      <c r="E8464">
        <v>-4.6999999999999931E-2</v>
      </c>
      <c r="F8464">
        <v>-2.6389668725435113E-2</v>
      </c>
      <c r="G8464" s="17" t="s">
        <v>3</v>
      </c>
      <c r="H8464" s="17" t="s">
        <v>105</v>
      </c>
      <c r="I8464" s="17" t="s">
        <v>38</v>
      </c>
      <c r="J8464" s="17" t="s">
        <v>144</v>
      </c>
      <c r="K8464" s="17">
        <f>IF(BASE_MARKET_DATA[[#This Row],[DATE]]=_xlfn.MAXIFS(A:A,H:H,BASE_MARKET_DATA[[#This Row],[LABEL]]),1,0)</f>
        <v>0</v>
      </c>
      <c r="L8464" s="17">
        <f>IF(BASE_MARKET_DATA[[#This Row],[VARP]]&gt;0,1,0)</f>
        <v>0</v>
      </c>
    </row>
    <row r="8465" spans="1:12">
      <c r="A8465" s="1">
        <v>44040</v>
      </c>
      <c r="B8465" s="17" t="s">
        <v>103</v>
      </c>
      <c r="C8465">
        <v>1.8</v>
      </c>
      <c r="D8465">
        <v>1.734</v>
      </c>
      <c r="E8465">
        <v>6.6000000000000059E-2</v>
      </c>
      <c r="F8465">
        <v>3.8062283737024256E-2</v>
      </c>
      <c r="G8465" s="17" t="s">
        <v>3</v>
      </c>
      <c r="H8465" s="17" t="s">
        <v>104</v>
      </c>
      <c r="I8465" s="17" t="s">
        <v>38</v>
      </c>
      <c r="J8465" s="17" t="s">
        <v>144</v>
      </c>
      <c r="K8465" s="17">
        <f>IF(BASE_MARKET_DATA[[#This Row],[DATE]]=_xlfn.MAXIFS(A:A,H:H,BASE_MARKET_DATA[[#This Row],[LABEL]]),1,0)</f>
        <v>0</v>
      </c>
      <c r="L8465" s="17">
        <f>IF(BASE_MARKET_DATA[[#This Row],[VARP]]&gt;0,1,0)</f>
        <v>1</v>
      </c>
    </row>
    <row r="8466" spans="1:12">
      <c r="A8466" s="1">
        <v>44040</v>
      </c>
      <c r="B8466" s="17" t="s">
        <v>103</v>
      </c>
      <c r="C8466">
        <v>1.8</v>
      </c>
      <c r="D8466">
        <v>1.734</v>
      </c>
      <c r="E8466">
        <v>6.6000000000000059E-2</v>
      </c>
      <c r="F8466">
        <v>3.8062283737024256E-2</v>
      </c>
      <c r="G8466" s="17" t="s">
        <v>3</v>
      </c>
      <c r="H8466" s="17" t="s">
        <v>105</v>
      </c>
      <c r="I8466" s="17" t="s">
        <v>38</v>
      </c>
      <c r="J8466" s="17" t="s">
        <v>144</v>
      </c>
      <c r="K8466" s="17">
        <f>IF(BASE_MARKET_DATA[[#This Row],[DATE]]=_xlfn.MAXIFS(A:A,H:H,BASE_MARKET_DATA[[#This Row],[LABEL]]),1,0)</f>
        <v>0</v>
      </c>
      <c r="L8466" s="17">
        <f>IF(BASE_MARKET_DATA[[#This Row],[VARP]]&gt;0,1,0)</f>
        <v>1</v>
      </c>
    </row>
    <row r="8467" spans="1:12">
      <c r="A8467" s="1">
        <v>44041</v>
      </c>
      <c r="B8467" s="17" t="s">
        <v>103</v>
      </c>
      <c r="C8467">
        <v>1.8540000000000001</v>
      </c>
      <c r="D8467">
        <v>1.8</v>
      </c>
      <c r="E8467">
        <v>5.4000000000000048E-2</v>
      </c>
      <c r="F8467">
        <v>3.0000000000000027E-2</v>
      </c>
      <c r="G8467" s="17" t="s">
        <v>3</v>
      </c>
      <c r="H8467" s="17" t="s">
        <v>104</v>
      </c>
      <c r="I8467" s="17" t="s">
        <v>38</v>
      </c>
      <c r="J8467" s="17" t="s">
        <v>144</v>
      </c>
      <c r="K8467" s="17">
        <f>IF(BASE_MARKET_DATA[[#This Row],[DATE]]=_xlfn.MAXIFS(A:A,H:H,BASE_MARKET_DATA[[#This Row],[LABEL]]),1,0)</f>
        <v>0</v>
      </c>
      <c r="L8467" s="17">
        <f>IF(BASE_MARKET_DATA[[#This Row],[VARP]]&gt;0,1,0)</f>
        <v>1</v>
      </c>
    </row>
    <row r="8468" spans="1:12">
      <c r="A8468" s="1">
        <v>44041</v>
      </c>
      <c r="B8468" s="17" t="s">
        <v>103</v>
      </c>
      <c r="C8468">
        <v>1.8540000000000001</v>
      </c>
      <c r="D8468">
        <v>1.8</v>
      </c>
      <c r="E8468">
        <v>5.4000000000000048E-2</v>
      </c>
      <c r="F8468">
        <v>3.0000000000000027E-2</v>
      </c>
      <c r="G8468" s="17" t="s">
        <v>3</v>
      </c>
      <c r="H8468" s="17" t="s">
        <v>105</v>
      </c>
      <c r="I8468" s="17" t="s">
        <v>38</v>
      </c>
      <c r="J8468" s="17" t="s">
        <v>144</v>
      </c>
      <c r="K8468" s="17">
        <f>IF(BASE_MARKET_DATA[[#This Row],[DATE]]=_xlfn.MAXIFS(A:A,H:H,BASE_MARKET_DATA[[#This Row],[LABEL]]),1,0)</f>
        <v>0</v>
      </c>
      <c r="L8468" s="17">
        <f>IF(BASE_MARKET_DATA[[#This Row],[VARP]]&gt;0,1,0)</f>
        <v>1</v>
      </c>
    </row>
    <row r="8469" spans="1:12">
      <c r="A8469" s="1">
        <v>44042</v>
      </c>
      <c r="B8469" s="17" t="s">
        <v>103</v>
      </c>
      <c r="C8469">
        <v>1.829</v>
      </c>
      <c r="D8469">
        <v>1.8540000000000001</v>
      </c>
      <c r="E8469">
        <v>-2.5000000000000133E-2</v>
      </c>
      <c r="F8469">
        <v>-1.3484358144552391E-2</v>
      </c>
      <c r="G8469" s="17" t="s">
        <v>3</v>
      </c>
      <c r="H8469" s="17" t="s">
        <v>104</v>
      </c>
      <c r="I8469" s="17" t="s">
        <v>38</v>
      </c>
      <c r="J8469" s="17" t="s">
        <v>144</v>
      </c>
      <c r="K8469" s="17">
        <f>IF(BASE_MARKET_DATA[[#This Row],[DATE]]=_xlfn.MAXIFS(A:A,H:H,BASE_MARKET_DATA[[#This Row],[LABEL]]),1,0)</f>
        <v>0</v>
      </c>
      <c r="L8469" s="17">
        <f>IF(BASE_MARKET_DATA[[#This Row],[VARP]]&gt;0,1,0)</f>
        <v>0</v>
      </c>
    </row>
    <row r="8470" spans="1:12">
      <c r="A8470" s="1">
        <v>44042</v>
      </c>
      <c r="B8470" s="17" t="s">
        <v>103</v>
      </c>
      <c r="C8470">
        <v>1.829</v>
      </c>
      <c r="D8470">
        <v>1.8540000000000001</v>
      </c>
      <c r="E8470">
        <v>-2.5000000000000133E-2</v>
      </c>
      <c r="F8470">
        <v>-1.3484358144552391E-2</v>
      </c>
      <c r="G8470" s="17" t="s">
        <v>3</v>
      </c>
      <c r="H8470" s="17" t="s">
        <v>105</v>
      </c>
      <c r="I8470" s="17" t="s">
        <v>38</v>
      </c>
      <c r="J8470" s="17" t="s">
        <v>144</v>
      </c>
      <c r="K8470" s="17">
        <f>IF(BASE_MARKET_DATA[[#This Row],[DATE]]=_xlfn.MAXIFS(A:A,H:H,BASE_MARKET_DATA[[#This Row],[LABEL]]),1,0)</f>
        <v>0</v>
      </c>
      <c r="L8470" s="17">
        <f>IF(BASE_MARKET_DATA[[#This Row],[VARP]]&gt;0,1,0)</f>
        <v>0</v>
      </c>
    </row>
    <row r="8471" spans="1:12">
      <c r="A8471" s="1">
        <v>44043</v>
      </c>
      <c r="B8471" s="17" t="s">
        <v>103</v>
      </c>
      <c r="C8471">
        <v>1.7989999999999999</v>
      </c>
      <c r="D8471">
        <v>1.829</v>
      </c>
      <c r="E8471">
        <v>-3.0000000000000027E-2</v>
      </c>
      <c r="F8471">
        <v>-1.6402405686167319E-2</v>
      </c>
      <c r="G8471" s="17" t="s">
        <v>3</v>
      </c>
      <c r="H8471" s="17" t="s">
        <v>104</v>
      </c>
      <c r="I8471" s="17" t="s">
        <v>38</v>
      </c>
      <c r="J8471" s="17" t="s">
        <v>144</v>
      </c>
      <c r="K8471" s="17">
        <f>IF(BASE_MARKET_DATA[[#This Row],[DATE]]=_xlfn.MAXIFS(A:A,H:H,BASE_MARKET_DATA[[#This Row],[LABEL]]),1,0)</f>
        <v>0</v>
      </c>
      <c r="L8471" s="17">
        <f>IF(BASE_MARKET_DATA[[#This Row],[VARP]]&gt;0,1,0)</f>
        <v>0</v>
      </c>
    </row>
    <row r="8472" spans="1:12">
      <c r="A8472" s="1">
        <v>44043</v>
      </c>
      <c r="B8472" s="17" t="s">
        <v>103</v>
      </c>
      <c r="C8472">
        <v>1.7989999999999999</v>
      </c>
      <c r="D8472">
        <v>1.829</v>
      </c>
      <c r="E8472">
        <v>-3.0000000000000027E-2</v>
      </c>
      <c r="F8472">
        <v>-1.6402405686167319E-2</v>
      </c>
      <c r="G8472" s="17" t="s">
        <v>3</v>
      </c>
      <c r="H8472" s="17" t="s">
        <v>105</v>
      </c>
      <c r="I8472" s="17" t="s">
        <v>38</v>
      </c>
      <c r="J8472" s="17" t="s">
        <v>144</v>
      </c>
      <c r="K8472" s="17">
        <f>IF(BASE_MARKET_DATA[[#This Row],[DATE]]=_xlfn.MAXIFS(A:A,H:H,BASE_MARKET_DATA[[#This Row],[LABEL]]),1,0)</f>
        <v>0</v>
      </c>
      <c r="L8472" s="17">
        <f>IF(BASE_MARKET_DATA[[#This Row],[VARP]]&gt;0,1,0)</f>
        <v>0</v>
      </c>
    </row>
    <row r="8473" spans="1:12">
      <c r="A8473" s="1">
        <v>44045</v>
      </c>
      <c r="B8473" s="17" t="s">
        <v>103</v>
      </c>
      <c r="C8473">
        <v>1.8580000000000001</v>
      </c>
      <c r="D8473">
        <v>1.7989999999999999</v>
      </c>
      <c r="E8473">
        <v>5.9000000000000163E-2</v>
      </c>
      <c r="F8473">
        <v>3.2795997776542615E-2</v>
      </c>
      <c r="G8473" s="17" t="s">
        <v>3</v>
      </c>
      <c r="H8473" s="17" t="s">
        <v>104</v>
      </c>
      <c r="I8473" s="17" t="s">
        <v>38</v>
      </c>
      <c r="J8473" s="17" t="s">
        <v>144</v>
      </c>
      <c r="K8473" s="17">
        <f>IF(BASE_MARKET_DATA[[#This Row],[DATE]]=_xlfn.MAXIFS(A:A,H:H,BASE_MARKET_DATA[[#This Row],[LABEL]]),1,0)</f>
        <v>0</v>
      </c>
      <c r="L8473" s="17">
        <f>IF(BASE_MARKET_DATA[[#This Row],[VARP]]&gt;0,1,0)</f>
        <v>1</v>
      </c>
    </row>
    <row r="8474" spans="1:12">
      <c r="A8474" s="1">
        <v>44045</v>
      </c>
      <c r="B8474" s="17" t="s">
        <v>103</v>
      </c>
      <c r="C8474">
        <v>1.8580000000000001</v>
      </c>
      <c r="D8474">
        <v>1.7989999999999999</v>
      </c>
      <c r="E8474">
        <v>5.9000000000000163E-2</v>
      </c>
      <c r="F8474">
        <v>3.2795997776542615E-2</v>
      </c>
      <c r="G8474" s="17" t="s">
        <v>3</v>
      </c>
      <c r="H8474" s="17" t="s">
        <v>105</v>
      </c>
      <c r="I8474" s="17" t="s">
        <v>38</v>
      </c>
      <c r="J8474" s="17" t="s">
        <v>144</v>
      </c>
      <c r="K8474" s="17">
        <f>IF(BASE_MARKET_DATA[[#This Row],[DATE]]=_xlfn.MAXIFS(A:A,H:H,BASE_MARKET_DATA[[#This Row],[LABEL]]),1,0)</f>
        <v>0</v>
      </c>
      <c r="L8474" s="17">
        <f>IF(BASE_MARKET_DATA[[#This Row],[VARP]]&gt;0,1,0)</f>
        <v>1</v>
      </c>
    </row>
    <row r="8475" spans="1:12">
      <c r="A8475" s="1">
        <v>44046</v>
      </c>
      <c r="B8475" s="17" t="s">
        <v>103</v>
      </c>
      <c r="C8475">
        <v>2.101</v>
      </c>
      <c r="D8475">
        <v>1.8580000000000001</v>
      </c>
      <c r="E8475">
        <v>0.24299999999999988</v>
      </c>
      <c r="F8475">
        <v>0.13078579117330455</v>
      </c>
      <c r="G8475" s="17" t="s">
        <v>3</v>
      </c>
      <c r="H8475" s="17" t="s">
        <v>104</v>
      </c>
      <c r="I8475" s="17" t="s">
        <v>38</v>
      </c>
      <c r="J8475" s="17" t="s">
        <v>144</v>
      </c>
      <c r="K8475" s="17">
        <f>IF(BASE_MARKET_DATA[[#This Row],[DATE]]=_xlfn.MAXIFS(A:A,H:H,BASE_MARKET_DATA[[#This Row],[LABEL]]),1,0)</f>
        <v>0</v>
      </c>
      <c r="L8475" s="17">
        <f>IF(BASE_MARKET_DATA[[#This Row],[VARP]]&gt;0,1,0)</f>
        <v>1</v>
      </c>
    </row>
    <row r="8476" spans="1:12">
      <c r="A8476" s="1">
        <v>44046</v>
      </c>
      <c r="B8476" s="17" t="s">
        <v>103</v>
      </c>
      <c r="C8476">
        <v>2.101</v>
      </c>
      <c r="D8476">
        <v>1.8580000000000001</v>
      </c>
      <c r="E8476">
        <v>0.24299999999999988</v>
      </c>
      <c r="F8476">
        <v>0.13078579117330455</v>
      </c>
      <c r="G8476" s="17" t="s">
        <v>3</v>
      </c>
      <c r="H8476" s="17" t="s">
        <v>105</v>
      </c>
      <c r="I8476" s="17" t="s">
        <v>38</v>
      </c>
      <c r="J8476" s="17" t="s">
        <v>144</v>
      </c>
      <c r="K8476" s="17">
        <f>IF(BASE_MARKET_DATA[[#This Row],[DATE]]=_xlfn.MAXIFS(A:A,H:H,BASE_MARKET_DATA[[#This Row],[LABEL]]),1,0)</f>
        <v>0</v>
      </c>
      <c r="L8476" s="17">
        <f>IF(BASE_MARKET_DATA[[#This Row],[VARP]]&gt;0,1,0)</f>
        <v>1</v>
      </c>
    </row>
    <row r="8477" spans="1:12">
      <c r="A8477" s="1">
        <v>44047</v>
      </c>
      <c r="B8477" s="17" t="s">
        <v>103</v>
      </c>
      <c r="C8477">
        <v>2.1930000000000001</v>
      </c>
      <c r="D8477">
        <v>2.101</v>
      </c>
      <c r="E8477">
        <v>9.2000000000000082E-2</v>
      </c>
      <c r="F8477">
        <v>4.3788672060923406E-2</v>
      </c>
      <c r="G8477" s="17" t="s">
        <v>3</v>
      </c>
      <c r="H8477" s="17" t="s">
        <v>104</v>
      </c>
      <c r="I8477" s="17" t="s">
        <v>38</v>
      </c>
      <c r="J8477" s="17" t="s">
        <v>144</v>
      </c>
      <c r="K8477" s="17">
        <f>IF(BASE_MARKET_DATA[[#This Row],[DATE]]=_xlfn.MAXIFS(A:A,H:H,BASE_MARKET_DATA[[#This Row],[LABEL]]),1,0)</f>
        <v>0</v>
      </c>
      <c r="L8477" s="17">
        <f>IF(BASE_MARKET_DATA[[#This Row],[VARP]]&gt;0,1,0)</f>
        <v>1</v>
      </c>
    </row>
    <row r="8478" spans="1:12">
      <c r="A8478" s="1">
        <v>44047</v>
      </c>
      <c r="B8478" s="17" t="s">
        <v>103</v>
      </c>
      <c r="C8478">
        <v>2.1930000000000001</v>
      </c>
      <c r="D8478">
        <v>2.101</v>
      </c>
      <c r="E8478">
        <v>9.2000000000000082E-2</v>
      </c>
      <c r="F8478">
        <v>4.3788672060923406E-2</v>
      </c>
      <c r="G8478" s="17" t="s">
        <v>3</v>
      </c>
      <c r="H8478" s="17" t="s">
        <v>105</v>
      </c>
      <c r="I8478" s="17" t="s">
        <v>38</v>
      </c>
      <c r="J8478" s="17" t="s">
        <v>144</v>
      </c>
      <c r="K8478" s="17">
        <f>IF(BASE_MARKET_DATA[[#This Row],[DATE]]=_xlfn.MAXIFS(A:A,H:H,BASE_MARKET_DATA[[#This Row],[LABEL]]),1,0)</f>
        <v>0</v>
      </c>
      <c r="L8478" s="17">
        <f>IF(BASE_MARKET_DATA[[#This Row],[VARP]]&gt;0,1,0)</f>
        <v>1</v>
      </c>
    </row>
    <row r="8479" spans="1:12">
      <c r="A8479" s="1">
        <v>44048</v>
      </c>
      <c r="B8479" s="17" t="s">
        <v>103</v>
      </c>
      <c r="C8479">
        <v>2.1909999999999998</v>
      </c>
      <c r="D8479">
        <v>2.1930000000000001</v>
      </c>
      <c r="E8479">
        <v>-2.0000000000002238E-3</v>
      </c>
      <c r="F8479">
        <v>-9.1199270405846954E-4</v>
      </c>
      <c r="G8479" s="17" t="s">
        <v>3</v>
      </c>
      <c r="H8479" s="17" t="s">
        <v>104</v>
      </c>
      <c r="I8479" s="17" t="s">
        <v>38</v>
      </c>
      <c r="J8479" s="17" t="s">
        <v>144</v>
      </c>
      <c r="K8479" s="17">
        <f>IF(BASE_MARKET_DATA[[#This Row],[DATE]]=_xlfn.MAXIFS(A:A,H:H,BASE_MARKET_DATA[[#This Row],[LABEL]]),1,0)</f>
        <v>0</v>
      </c>
      <c r="L8479" s="17">
        <f>IF(BASE_MARKET_DATA[[#This Row],[VARP]]&gt;0,1,0)</f>
        <v>0</v>
      </c>
    </row>
    <row r="8480" spans="1:12">
      <c r="A8480" s="1">
        <v>44048</v>
      </c>
      <c r="B8480" s="17" t="s">
        <v>103</v>
      </c>
      <c r="C8480">
        <v>2.1909999999999998</v>
      </c>
      <c r="D8480">
        <v>2.1930000000000001</v>
      </c>
      <c r="E8480">
        <v>-2.0000000000002238E-3</v>
      </c>
      <c r="F8480">
        <v>-9.1199270405846954E-4</v>
      </c>
      <c r="G8480" s="17" t="s">
        <v>3</v>
      </c>
      <c r="H8480" s="17" t="s">
        <v>105</v>
      </c>
      <c r="I8480" s="17" t="s">
        <v>38</v>
      </c>
      <c r="J8480" s="17" t="s">
        <v>144</v>
      </c>
      <c r="K8480" s="17">
        <f>IF(BASE_MARKET_DATA[[#This Row],[DATE]]=_xlfn.MAXIFS(A:A,H:H,BASE_MARKET_DATA[[#This Row],[LABEL]]),1,0)</f>
        <v>0</v>
      </c>
      <c r="L8480" s="17">
        <f>IF(BASE_MARKET_DATA[[#This Row],[VARP]]&gt;0,1,0)</f>
        <v>0</v>
      </c>
    </row>
    <row r="8481" spans="1:12">
      <c r="A8481" s="1">
        <v>44049</v>
      </c>
      <c r="B8481" s="17" t="s">
        <v>103</v>
      </c>
      <c r="C8481">
        <v>2.165</v>
      </c>
      <c r="D8481">
        <v>2.1909999999999998</v>
      </c>
      <c r="E8481">
        <v>-2.5999999999999801E-2</v>
      </c>
      <c r="F8481">
        <v>-1.1866727521679509E-2</v>
      </c>
      <c r="G8481" s="17" t="s">
        <v>3</v>
      </c>
      <c r="H8481" s="17" t="s">
        <v>104</v>
      </c>
      <c r="I8481" s="17" t="s">
        <v>38</v>
      </c>
      <c r="J8481" s="17" t="s">
        <v>144</v>
      </c>
      <c r="K8481" s="17">
        <f>IF(BASE_MARKET_DATA[[#This Row],[DATE]]=_xlfn.MAXIFS(A:A,H:H,BASE_MARKET_DATA[[#This Row],[LABEL]]),1,0)</f>
        <v>0</v>
      </c>
      <c r="L8481" s="17">
        <f>IF(BASE_MARKET_DATA[[#This Row],[VARP]]&gt;0,1,0)</f>
        <v>0</v>
      </c>
    </row>
    <row r="8482" spans="1:12">
      <c r="A8482" s="1">
        <v>44049</v>
      </c>
      <c r="B8482" s="17" t="s">
        <v>103</v>
      </c>
      <c r="C8482">
        <v>2.165</v>
      </c>
      <c r="D8482">
        <v>2.1909999999999998</v>
      </c>
      <c r="E8482">
        <v>-2.5999999999999801E-2</v>
      </c>
      <c r="F8482">
        <v>-1.1866727521679509E-2</v>
      </c>
      <c r="G8482" s="17" t="s">
        <v>3</v>
      </c>
      <c r="H8482" s="17" t="s">
        <v>105</v>
      </c>
      <c r="I8482" s="17" t="s">
        <v>38</v>
      </c>
      <c r="J8482" s="17" t="s">
        <v>144</v>
      </c>
      <c r="K8482" s="17">
        <f>IF(BASE_MARKET_DATA[[#This Row],[DATE]]=_xlfn.MAXIFS(A:A,H:H,BASE_MARKET_DATA[[#This Row],[LABEL]]),1,0)</f>
        <v>0</v>
      </c>
      <c r="L8482" s="17">
        <f>IF(BASE_MARKET_DATA[[#This Row],[VARP]]&gt;0,1,0)</f>
        <v>0</v>
      </c>
    </row>
    <row r="8483" spans="1:12">
      <c r="A8483" s="1">
        <v>44050</v>
      </c>
      <c r="B8483" s="17" t="s">
        <v>103</v>
      </c>
      <c r="C8483">
        <v>2.238</v>
      </c>
      <c r="D8483">
        <v>2.165</v>
      </c>
      <c r="E8483">
        <v>7.2999999999999954E-2</v>
      </c>
      <c r="F8483">
        <v>3.3718244803695126E-2</v>
      </c>
      <c r="G8483" s="17" t="s">
        <v>3</v>
      </c>
      <c r="H8483" s="17" t="s">
        <v>104</v>
      </c>
      <c r="I8483" s="17" t="s">
        <v>38</v>
      </c>
      <c r="J8483" s="17" t="s">
        <v>144</v>
      </c>
      <c r="K8483" s="17">
        <f>IF(BASE_MARKET_DATA[[#This Row],[DATE]]=_xlfn.MAXIFS(A:A,H:H,BASE_MARKET_DATA[[#This Row],[LABEL]]),1,0)</f>
        <v>0</v>
      </c>
      <c r="L8483" s="17">
        <f>IF(BASE_MARKET_DATA[[#This Row],[VARP]]&gt;0,1,0)</f>
        <v>1</v>
      </c>
    </row>
    <row r="8484" spans="1:12">
      <c r="A8484" s="1">
        <v>44050</v>
      </c>
      <c r="B8484" s="17" t="s">
        <v>103</v>
      </c>
      <c r="C8484">
        <v>2.238</v>
      </c>
      <c r="D8484">
        <v>2.165</v>
      </c>
      <c r="E8484">
        <v>7.2999999999999954E-2</v>
      </c>
      <c r="F8484">
        <v>3.3718244803695126E-2</v>
      </c>
      <c r="G8484" s="17" t="s">
        <v>3</v>
      </c>
      <c r="H8484" s="17" t="s">
        <v>105</v>
      </c>
      <c r="I8484" s="17" t="s">
        <v>38</v>
      </c>
      <c r="J8484" s="17" t="s">
        <v>144</v>
      </c>
      <c r="K8484" s="17">
        <f>IF(BASE_MARKET_DATA[[#This Row],[DATE]]=_xlfn.MAXIFS(A:A,H:H,BASE_MARKET_DATA[[#This Row],[LABEL]]),1,0)</f>
        <v>0</v>
      </c>
      <c r="L8484" s="17">
        <f>IF(BASE_MARKET_DATA[[#This Row],[VARP]]&gt;0,1,0)</f>
        <v>1</v>
      </c>
    </row>
    <row r="8485" spans="1:12">
      <c r="A8485" s="1">
        <v>44052</v>
      </c>
      <c r="B8485" s="17" t="s">
        <v>103</v>
      </c>
      <c r="C8485">
        <v>2.2490000000000001</v>
      </c>
      <c r="D8485">
        <v>2.238</v>
      </c>
      <c r="E8485">
        <v>1.1000000000000121E-2</v>
      </c>
      <c r="F8485">
        <v>4.9151027703307065E-3</v>
      </c>
      <c r="G8485" s="17" t="s">
        <v>3</v>
      </c>
      <c r="H8485" s="17" t="s">
        <v>104</v>
      </c>
      <c r="I8485" s="17" t="s">
        <v>38</v>
      </c>
      <c r="J8485" s="17" t="s">
        <v>144</v>
      </c>
      <c r="K8485" s="17">
        <f>IF(BASE_MARKET_DATA[[#This Row],[DATE]]=_xlfn.MAXIFS(A:A,H:H,BASE_MARKET_DATA[[#This Row],[LABEL]]),1,0)</f>
        <v>0</v>
      </c>
      <c r="L8485" s="17">
        <f>IF(BASE_MARKET_DATA[[#This Row],[VARP]]&gt;0,1,0)</f>
        <v>1</v>
      </c>
    </row>
    <row r="8486" spans="1:12">
      <c r="A8486" s="1">
        <v>44052</v>
      </c>
      <c r="B8486" s="17" t="s">
        <v>103</v>
      </c>
      <c r="C8486">
        <v>2.2490000000000001</v>
      </c>
      <c r="D8486">
        <v>2.238</v>
      </c>
      <c r="E8486">
        <v>1.1000000000000121E-2</v>
      </c>
      <c r="F8486">
        <v>4.9151027703307065E-3</v>
      </c>
      <c r="G8486" s="17" t="s">
        <v>3</v>
      </c>
      <c r="H8486" s="17" t="s">
        <v>105</v>
      </c>
      <c r="I8486" s="17" t="s">
        <v>38</v>
      </c>
      <c r="J8486" s="17" t="s">
        <v>144</v>
      </c>
      <c r="K8486" s="17">
        <f>IF(BASE_MARKET_DATA[[#This Row],[DATE]]=_xlfn.MAXIFS(A:A,H:H,BASE_MARKET_DATA[[#This Row],[LABEL]]),1,0)</f>
        <v>0</v>
      </c>
      <c r="L8486" s="17">
        <f>IF(BASE_MARKET_DATA[[#This Row],[VARP]]&gt;0,1,0)</f>
        <v>1</v>
      </c>
    </row>
    <row r="8487" spans="1:12">
      <c r="A8487" s="1">
        <v>44053</v>
      </c>
      <c r="B8487" s="17" t="s">
        <v>103</v>
      </c>
      <c r="C8487">
        <v>2.153</v>
      </c>
      <c r="D8487">
        <v>2.2490000000000001</v>
      </c>
      <c r="E8487">
        <v>-9.6000000000000085E-2</v>
      </c>
      <c r="F8487">
        <v>-4.2685638061360644E-2</v>
      </c>
      <c r="G8487" s="17" t="s">
        <v>3</v>
      </c>
      <c r="H8487" s="17" t="s">
        <v>104</v>
      </c>
      <c r="I8487" s="17" t="s">
        <v>38</v>
      </c>
      <c r="J8487" s="17" t="s">
        <v>144</v>
      </c>
      <c r="K8487" s="17">
        <f>IF(BASE_MARKET_DATA[[#This Row],[DATE]]=_xlfn.MAXIFS(A:A,H:H,BASE_MARKET_DATA[[#This Row],[LABEL]]),1,0)</f>
        <v>0</v>
      </c>
      <c r="L8487" s="17">
        <f>IF(BASE_MARKET_DATA[[#This Row],[VARP]]&gt;0,1,0)</f>
        <v>0</v>
      </c>
    </row>
    <row r="8488" spans="1:12">
      <c r="A8488" s="1">
        <v>44053</v>
      </c>
      <c r="B8488" s="17" t="s">
        <v>103</v>
      </c>
      <c r="C8488">
        <v>2.153</v>
      </c>
      <c r="D8488">
        <v>2.2490000000000001</v>
      </c>
      <c r="E8488">
        <v>-9.6000000000000085E-2</v>
      </c>
      <c r="F8488">
        <v>-4.2685638061360644E-2</v>
      </c>
      <c r="G8488" s="17" t="s">
        <v>3</v>
      </c>
      <c r="H8488" s="17" t="s">
        <v>105</v>
      </c>
      <c r="I8488" s="17" t="s">
        <v>38</v>
      </c>
      <c r="J8488" s="17" t="s">
        <v>144</v>
      </c>
      <c r="K8488" s="17">
        <f>IF(BASE_MARKET_DATA[[#This Row],[DATE]]=_xlfn.MAXIFS(A:A,H:H,BASE_MARKET_DATA[[#This Row],[LABEL]]),1,0)</f>
        <v>0</v>
      </c>
      <c r="L8488" s="17">
        <f>IF(BASE_MARKET_DATA[[#This Row],[VARP]]&gt;0,1,0)</f>
        <v>0</v>
      </c>
    </row>
    <row r="8489" spans="1:12">
      <c r="A8489" s="1">
        <v>44054</v>
      </c>
      <c r="B8489" s="17" t="s">
        <v>103</v>
      </c>
      <c r="C8489">
        <v>2.1709999999999998</v>
      </c>
      <c r="D8489">
        <v>2.153</v>
      </c>
      <c r="E8489">
        <v>1.7999999999999794E-2</v>
      </c>
      <c r="F8489">
        <v>8.3604273107291197E-3</v>
      </c>
      <c r="G8489" s="17" t="s">
        <v>3</v>
      </c>
      <c r="H8489" s="17" t="s">
        <v>104</v>
      </c>
      <c r="I8489" s="17" t="s">
        <v>38</v>
      </c>
      <c r="J8489" s="17" t="s">
        <v>144</v>
      </c>
      <c r="K8489" s="17">
        <f>IF(BASE_MARKET_DATA[[#This Row],[DATE]]=_xlfn.MAXIFS(A:A,H:H,BASE_MARKET_DATA[[#This Row],[LABEL]]),1,0)</f>
        <v>0</v>
      </c>
      <c r="L8489" s="17">
        <f>IF(BASE_MARKET_DATA[[#This Row],[VARP]]&gt;0,1,0)</f>
        <v>1</v>
      </c>
    </row>
    <row r="8490" spans="1:12">
      <c r="A8490" s="1">
        <v>44054</v>
      </c>
      <c r="B8490" s="17" t="s">
        <v>103</v>
      </c>
      <c r="C8490">
        <v>2.1709999999999998</v>
      </c>
      <c r="D8490">
        <v>2.153</v>
      </c>
      <c r="E8490">
        <v>1.7999999999999794E-2</v>
      </c>
      <c r="F8490">
        <v>8.3604273107291197E-3</v>
      </c>
      <c r="G8490" s="17" t="s">
        <v>3</v>
      </c>
      <c r="H8490" s="17" t="s">
        <v>105</v>
      </c>
      <c r="I8490" s="17" t="s">
        <v>38</v>
      </c>
      <c r="J8490" s="17" t="s">
        <v>144</v>
      </c>
      <c r="K8490" s="17">
        <f>IF(BASE_MARKET_DATA[[#This Row],[DATE]]=_xlfn.MAXIFS(A:A,H:H,BASE_MARKET_DATA[[#This Row],[LABEL]]),1,0)</f>
        <v>0</v>
      </c>
      <c r="L8490" s="17">
        <f>IF(BASE_MARKET_DATA[[#This Row],[VARP]]&gt;0,1,0)</f>
        <v>1</v>
      </c>
    </row>
    <row r="8491" spans="1:12">
      <c r="A8491" s="1">
        <v>44055</v>
      </c>
      <c r="B8491" s="17" t="s">
        <v>103</v>
      </c>
      <c r="C8491">
        <v>2.1520000000000001</v>
      </c>
      <c r="D8491">
        <v>2.1709999999999998</v>
      </c>
      <c r="E8491">
        <v>-1.8999999999999684E-2</v>
      </c>
      <c r="F8491">
        <v>-8.7517273146014204E-3</v>
      </c>
      <c r="G8491" s="17" t="s">
        <v>3</v>
      </c>
      <c r="H8491" s="17" t="s">
        <v>104</v>
      </c>
      <c r="I8491" s="17" t="s">
        <v>38</v>
      </c>
      <c r="J8491" s="17" t="s">
        <v>144</v>
      </c>
      <c r="K8491" s="17">
        <f>IF(BASE_MARKET_DATA[[#This Row],[DATE]]=_xlfn.MAXIFS(A:A,H:H,BASE_MARKET_DATA[[#This Row],[LABEL]]),1,0)</f>
        <v>0</v>
      </c>
      <c r="L8491" s="17">
        <f>IF(BASE_MARKET_DATA[[#This Row],[VARP]]&gt;0,1,0)</f>
        <v>0</v>
      </c>
    </row>
    <row r="8492" spans="1:12">
      <c r="A8492" s="1">
        <v>44055</v>
      </c>
      <c r="B8492" s="17" t="s">
        <v>103</v>
      </c>
      <c r="C8492">
        <v>2.1520000000000001</v>
      </c>
      <c r="D8492">
        <v>2.1709999999999998</v>
      </c>
      <c r="E8492">
        <v>-1.8999999999999684E-2</v>
      </c>
      <c r="F8492">
        <v>-8.7517273146014204E-3</v>
      </c>
      <c r="G8492" s="17" t="s">
        <v>3</v>
      </c>
      <c r="H8492" s="17" t="s">
        <v>105</v>
      </c>
      <c r="I8492" s="17" t="s">
        <v>38</v>
      </c>
      <c r="J8492" s="17" t="s">
        <v>144</v>
      </c>
      <c r="K8492" s="17">
        <f>IF(BASE_MARKET_DATA[[#This Row],[DATE]]=_xlfn.MAXIFS(A:A,H:H,BASE_MARKET_DATA[[#This Row],[LABEL]]),1,0)</f>
        <v>0</v>
      </c>
      <c r="L8492" s="17">
        <f>IF(BASE_MARKET_DATA[[#This Row],[VARP]]&gt;0,1,0)</f>
        <v>0</v>
      </c>
    </row>
    <row r="8493" spans="1:12">
      <c r="A8493" s="1">
        <v>44056</v>
      </c>
      <c r="B8493" s="17" t="s">
        <v>103</v>
      </c>
      <c r="C8493">
        <v>2.1819999999999999</v>
      </c>
      <c r="D8493">
        <v>2.1520000000000001</v>
      </c>
      <c r="E8493">
        <v>2.9999999999999805E-2</v>
      </c>
      <c r="F8493">
        <v>1.3940520446096562E-2</v>
      </c>
      <c r="G8493" s="17" t="s">
        <v>3</v>
      </c>
      <c r="H8493" s="17" t="s">
        <v>104</v>
      </c>
      <c r="I8493" s="17" t="s">
        <v>38</v>
      </c>
      <c r="J8493" s="17" t="s">
        <v>144</v>
      </c>
      <c r="K8493" s="17">
        <f>IF(BASE_MARKET_DATA[[#This Row],[DATE]]=_xlfn.MAXIFS(A:A,H:H,BASE_MARKET_DATA[[#This Row],[LABEL]]),1,0)</f>
        <v>0</v>
      </c>
      <c r="L8493" s="17">
        <f>IF(BASE_MARKET_DATA[[#This Row],[VARP]]&gt;0,1,0)</f>
        <v>1</v>
      </c>
    </row>
    <row r="8494" spans="1:12">
      <c r="A8494" s="1">
        <v>44056</v>
      </c>
      <c r="B8494" s="17" t="s">
        <v>103</v>
      </c>
      <c r="C8494">
        <v>2.1819999999999999</v>
      </c>
      <c r="D8494">
        <v>2.1520000000000001</v>
      </c>
      <c r="E8494">
        <v>2.9999999999999805E-2</v>
      </c>
      <c r="F8494">
        <v>1.3940520446096562E-2</v>
      </c>
      <c r="G8494" s="17" t="s">
        <v>3</v>
      </c>
      <c r="H8494" s="17" t="s">
        <v>105</v>
      </c>
      <c r="I8494" s="17" t="s">
        <v>38</v>
      </c>
      <c r="J8494" s="17" t="s">
        <v>144</v>
      </c>
      <c r="K8494" s="17">
        <f>IF(BASE_MARKET_DATA[[#This Row],[DATE]]=_xlfn.MAXIFS(A:A,H:H,BASE_MARKET_DATA[[#This Row],[LABEL]]),1,0)</f>
        <v>0</v>
      </c>
      <c r="L8494" s="17">
        <f>IF(BASE_MARKET_DATA[[#This Row],[VARP]]&gt;0,1,0)</f>
        <v>1</v>
      </c>
    </row>
    <row r="8495" spans="1:12">
      <c r="A8495" s="1">
        <v>44057</v>
      </c>
      <c r="B8495" s="17" t="s">
        <v>103</v>
      </c>
      <c r="C8495">
        <v>2.3559999999999999</v>
      </c>
      <c r="D8495">
        <v>2.1819999999999999</v>
      </c>
      <c r="E8495">
        <v>0.17399999999999993</v>
      </c>
      <c r="F8495">
        <v>7.9743354720439932E-2</v>
      </c>
      <c r="G8495" s="17" t="s">
        <v>3</v>
      </c>
      <c r="H8495" s="17" t="s">
        <v>104</v>
      </c>
      <c r="I8495" s="17" t="s">
        <v>38</v>
      </c>
      <c r="J8495" s="17" t="s">
        <v>144</v>
      </c>
      <c r="K8495" s="17">
        <f>IF(BASE_MARKET_DATA[[#This Row],[DATE]]=_xlfn.MAXIFS(A:A,H:H,BASE_MARKET_DATA[[#This Row],[LABEL]]),1,0)</f>
        <v>0</v>
      </c>
      <c r="L8495" s="17">
        <f>IF(BASE_MARKET_DATA[[#This Row],[VARP]]&gt;0,1,0)</f>
        <v>1</v>
      </c>
    </row>
    <row r="8496" spans="1:12">
      <c r="A8496" s="1">
        <v>44057</v>
      </c>
      <c r="B8496" s="17" t="s">
        <v>103</v>
      </c>
      <c r="C8496">
        <v>2.3559999999999999</v>
      </c>
      <c r="D8496">
        <v>2.1819999999999999</v>
      </c>
      <c r="E8496">
        <v>0.17399999999999993</v>
      </c>
      <c r="F8496">
        <v>7.9743354720439932E-2</v>
      </c>
      <c r="G8496" s="17" t="s">
        <v>3</v>
      </c>
      <c r="H8496" s="17" t="s">
        <v>105</v>
      </c>
      <c r="I8496" s="17" t="s">
        <v>38</v>
      </c>
      <c r="J8496" s="17" t="s">
        <v>144</v>
      </c>
      <c r="K8496" s="17">
        <f>IF(BASE_MARKET_DATA[[#This Row],[DATE]]=_xlfn.MAXIFS(A:A,H:H,BASE_MARKET_DATA[[#This Row],[LABEL]]),1,0)</f>
        <v>0</v>
      </c>
      <c r="L8496" s="17">
        <f>IF(BASE_MARKET_DATA[[#This Row],[VARP]]&gt;0,1,0)</f>
        <v>1</v>
      </c>
    </row>
    <row r="8497" spans="1:12">
      <c r="A8497" s="1">
        <v>44059</v>
      </c>
      <c r="B8497" s="17" t="s">
        <v>103</v>
      </c>
      <c r="C8497">
        <v>2.3679999999999999</v>
      </c>
      <c r="D8497">
        <v>2.3559999999999999</v>
      </c>
      <c r="E8497">
        <v>1.2000000000000011E-2</v>
      </c>
      <c r="F8497">
        <v>5.0933786078098519E-3</v>
      </c>
      <c r="G8497" s="17" t="s">
        <v>3</v>
      </c>
      <c r="H8497" s="17" t="s">
        <v>104</v>
      </c>
      <c r="I8497" s="17" t="s">
        <v>38</v>
      </c>
      <c r="J8497" s="17" t="s">
        <v>144</v>
      </c>
      <c r="K8497" s="17">
        <f>IF(BASE_MARKET_DATA[[#This Row],[DATE]]=_xlfn.MAXIFS(A:A,H:H,BASE_MARKET_DATA[[#This Row],[LABEL]]),1,0)</f>
        <v>0</v>
      </c>
      <c r="L8497" s="17">
        <f>IF(BASE_MARKET_DATA[[#This Row],[VARP]]&gt;0,1,0)</f>
        <v>1</v>
      </c>
    </row>
    <row r="8498" spans="1:12">
      <c r="A8498" s="1">
        <v>44059</v>
      </c>
      <c r="B8498" s="17" t="s">
        <v>103</v>
      </c>
      <c r="C8498">
        <v>2.3679999999999999</v>
      </c>
      <c r="D8498">
        <v>2.3559999999999999</v>
      </c>
      <c r="E8498">
        <v>1.2000000000000011E-2</v>
      </c>
      <c r="F8498">
        <v>5.0933786078098519E-3</v>
      </c>
      <c r="G8498" s="17" t="s">
        <v>3</v>
      </c>
      <c r="H8498" s="17" t="s">
        <v>105</v>
      </c>
      <c r="I8498" s="17" t="s">
        <v>38</v>
      </c>
      <c r="J8498" s="17" t="s">
        <v>144</v>
      </c>
      <c r="K8498" s="17">
        <f>IF(BASE_MARKET_DATA[[#This Row],[DATE]]=_xlfn.MAXIFS(A:A,H:H,BASE_MARKET_DATA[[#This Row],[LABEL]]),1,0)</f>
        <v>0</v>
      </c>
      <c r="L8498" s="17">
        <f>IF(BASE_MARKET_DATA[[#This Row],[VARP]]&gt;0,1,0)</f>
        <v>1</v>
      </c>
    </row>
    <row r="8499" spans="1:12">
      <c r="A8499" s="1">
        <v>44060</v>
      </c>
      <c r="B8499" s="17" t="s">
        <v>103</v>
      </c>
      <c r="C8499">
        <v>2.339</v>
      </c>
      <c r="D8499">
        <v>2.3679999999999999</v>
      </c>
      <c r="E8499">
        <v>-2.8999999999999915E-2</v>
      </c>
      <c r="F8499">
        <v>-1.2246621621621587E-2</v>
      </c>
      <c r="G8499" s="17" t="s">
        <v>3</v>
      </c>
      <c r="H8499" s="17" t="s">
        <v>104</v>
      </c>
      <c r="I8499" s="17" t="s">
        <v>38</v>
      </c>
      <c r="J8499" s="17" t="s">
        <v>144</v>
      </c>
      <c r="K8499" s="17">
        <f>IF(BASE_MARKET_DATA[[#This Row],[DATE]]=_xlfn.MAXIFS(A:A,H:H,BASE_MARKET_DATA[[#This Row],[LABEL]]),1,0)</f>
        <v>0</v>
      </c>
      <c r="L8499" s="17">
        <f>IF(BASE_MARKET_DATA[[#This Row],[VARP]]&gt;0,1,0)</f>
        <v>0</v>
      </c>
    </row>
    <row r="8500" spans="1:12">
      <c r="A8500" s="1">
        <v>44060</v>
      </c>
      <c r="B8500" s="17" t="s">
        <v>103</v>
      </c>
      <c r="C8500">
        <v>2.339</v>
      </c>
      <c r="D8500">
        <v>2.3679999999999999</v>
      </c>
      <c r="E8500">
        <v>-2.8999999999999915E-2</v>
      </c>
      <c r="F8500">
        <v>-1.2246621621621587E-2</v>
      </c>
      <c r="G8500" s="17" t="s">
        <v>3</v>
      </c>
      <c r="H8500" s="17" t="s">
        <v>105</v>
      </c>
      <c r="I8500" s="17" t="s">
        <v>38</v>
      </c>
      <c r="J8500" s="17" t="s">
        <v>144</v>
      </c>
      <c r="K8500" s="17">
        <f>IF(BASE_MARKET_DATA[[#This Row],[DATE]]=_xlfn.MAXIFS(A:A,H:H,BASE_MARKET_DATA[[#This Row],[LABEL]]),1,0)</f>
        <v>0</v>
      </c>
      <c r="L8500" s="17">
        <f>IF(BASE_MARKET_DATA[[#This Row],[VARP]]&gt;0,1,0)</f>
        <v>0</v>
      </c>
    </row>
    <row r="8501" spans="1:12">
      <c r="A8501" s="1">
        <v>44061</v>
      </c>
      <c r="B8501" s="17" t="s">
        <v>103</v>
      </c>
      <c r="C8501">
        <v>2.4169999999999998</v>
      </c>
      <c r="D8501">
        <v>2.339</v>
      </c>
      <c r="E8501">
        <v>7.7999999999999847E-2</v>
      </c>
      <c r="F8501">
        <v>3.3347584437793863E-2</v>
      </c>
      <c r="G8501" s="17" t="s">
        <v>3</v>
      </c>
      <c r="H8501" s="17" t="s">
        <v>104</v>
      </c>
      <c r="I8501" s="17" t="s">
        <v>38</v>
      </c>
      <c r="J8501" s="17" t="s">
        <v>144</v>
      </c>
      <c r="K8501" s="17">
        <f>IF(BASE_MARKET_DATA[[#This Row],[DATE]]=_xlfn.MAXIFS(A:A,H:H,BASE_MARKET_DATA[[#This Row],[LABEL]]),1,0)</f>
        <v>0</v>
      </c>
      <c r="L8501" s="17">
        <f>IF(BASE_MARKET_DATA[[#This Row],[VARP]]&gt;0,1,0)</f>
        <v>1</v>
      </c>
    </row>
    <row r="8502" spans="1:12">
      <c r="A8502" s="1">
        <v>44061</v>
      </c>
      <c r="B8502" s="17" t="s">
        <v>103</v>
      </c>
      <c r="C8502">
        <v>2.4169999999999998</v>
      </c>
      <c r="D8502">
        <v>2.339</v>
      </c>
      <c r="E8502">
        <v>7.7999999999999847E-2</v>
      </c>
      <c r="F8502">
        <v>3.3347584437793863E-2</v>
      </c>
      <c r="G8502" s="17" t="s">
        <v>3</v>
      </c>
      <c r="H8502" s="17" t="s">
        <v>105</v>
      </c>
      <c r="I8502" s="17" t="s">
        <v>38</v>
      </c>
      <c r="J8502" s="17" t="s">
        <v>144</v>
      </c>
      <c r="K8502" s="17">
        <f>IF(BASE_MARKET_DATA[[#This Row],[DATE]]=_xlfn.MAXIFS(A:A,H:H,BASE_MARKET_DATA[[#This Row],[LABEL]]),1,0)</f>
        <v>0</v>
      </c>
      <c r="L8502" s="17">
        <f>IF(BASE_MARKET_DATA[[#This Row],[VARP]]&gt;0,1,0)</f>
        <v>1</v>
      </c>
    </row>
    <row r="8503" spans="1:12">
      <c r="A8503" s="1">
        <v>44062</v>
      </c>
      <c r="B8503" s="17" t="s">
        <v>103</v>
      </c>
      <c r="C8503">
        <v>2.4260000000000002</v>
      </c>
      <c r="D8503">
        <v>2.4169999999999998</v>
      </c>
      <c r="E8503">
        <v>9.0000000000003411E-3</v>
      </c>
      <c r="F8503">
        <v>3.7236243276790822E-3</v>
      </c>
      <c r="G8503" s="17" t="s">
        <v>3</v>
      </c>
      <c r="H8503" s="17" t="s">
        <v>104</v>
      </c>
      <c r="I8503" s="17" t="s">
        <v>38</v>
      </c>
      <c r="J8503" s="17" t="s">
        <v>144</v>
      </c>
      <c r="K8503" s="17">
        <f>IF(BASE_MARKET_DATA[[#This Row],[DATE]]=_xlfn.MAXIFS(A:A,H:H,BASE_MARKET_DATA[[#This Row],[LABEL]]),1,0)</f>
        <v>0</v>
      </c>
      <c r="L8503" s="17">
        <f>IF(BASE_MARKET_DATA[[#This Row],[VARP]]&gt;0,1,0)</f>
        <v>1</v>
      </c>
    </row>
    <row r="8504" spans="1:12">
      <c r="A8504" s="1">
        <v>44062</v>
      </c>
      <c r="B8504" s="17" t="s">
        <v>103</v>
      </c>
      <c r="C8504">
        <v>2.4260000000000002</v>
      </c>
      <c r="D8504">
        <v>2.4169999999999998</v>
      </c>
      <c r="E8504">
        <v>9.0000000000003411E-3</v>
      </c>
      <c r="F8504">
        <v>3.7236243276790822E-3</v>
      </c>
      <c r="G8504" s="17" t="s">
        <v>3</v>
      </c>
      <c r="H8504" s="17" t="s">
        <v>105</v>
      </c>
      <c r="I8504" s="17" t="s">
        <v>38</v>
      </c>
      <c r="J8504" s="17" t="s">
        <v>144</v>
      </c>
      <c r="K8504" s="17">
        <f>IF(BASE_MARKET_DATA[[#This Row],[DATE]]=_xlfn.MAXIFS(A:A,H:H,BASE_MARKET_DATA[[#This Row],[LABEL]]),1,0)</f>
        <v>0</v>
      </c>
      <c r="L8504" s="17">
        <f>IF(BASE_MARKET_DATA[[#This Row],[VARP]]&gt;0,1,0)</f>
        <v>1</v>
      </c>
    </row>
    <row r="8505" spans="1:12">
      <c r="A8505" s="1">
        <v>44063</v>
      </c>
      <c r="B8505" s="17" t="s">
        <v>103</v>
      </c>
      <c r="C8505">
        <v>2.3519999999999999</v>
      </c>
      <c r="D8505">
        <v>2.4260000000000002</v>
      </c>
      <c r="E8505">
        <v>-7.4000000000000288E-2</v>
      </c>
      <c r="F8505">
        <v>-3.0502885408079258E-2</v>
      </c>
      <c r="G8505" s="17" t="s">
        <v>3</v>
      </c>
      <c r="H8505" s="17" t="s">
        <v>104</v>
      </c>
      <c r="I8505" s="17" t="s">
        <v>38</v>
      </c>
      <c r="J8505" s="17" t="s">
        <v>144</v>
      </c>
      <c r="K8505" s="17">
        <f>IF(BASE_MARKET_DATA[[#This Row],[DATE]]=_xlfn.MAXIFS(A:A,H:H,BASE_MARKET_DATA[[#This Row],[LABEL]]),1,0)</f>
        <v>0</v>
      </c>
      <c r="L8505" s="17">
        <f>IF(BASE_MARKET_DATA[[#This Row],[VARP]]&gt;0,1,0)</f>
        <v>0</v>
      </c>
    </row>
    <row r="8506" spans="1:12">
      <c r="A8506" s="1">
        <v>44063</v>
      </c>
      <c r="B8506" s="17" t="s">
        <v>103</v>
      </c>
      <c r="C8506">
        <v>2.3519999999999999</v>
      </c>
      <c r="D8506">
        <v>2.4260000000000002</v>
      </c>
      <c r="E8506">
        <v>-7.4000000000000288E-2</v>
      </c>
      <c r="F8506">
        <v>-3.0502885408079258E-2</v>
      </c>
      <c r="G8506" s="17" t="s">
        <v>3</v>
      </c>
      <c r="H8506" s="17" t="s">
        <v>105</v>
      </c>
      <c r="I8506" s="17" t="s">
        <v>38</v>
      </c>
      <c r="J8506" s="17" t="s">
        <v>144</v>
      </c>
      <c r="K8506" s="17">
        <f>IF(BASE_MARKET_DATA[[#This Row],[DATE]]=_xlfn.MAXIFS(A:A,H:H,BASE_MARKET_DATA[[#This Row],[LABEL]]),1,0)</f>
        <v>0</v>
      </c>
      <c r="L8506" s="17">
        <f>IF(BASE_MARKET_DATA[[#This Row],[VARP]]&gt;0,1,0)</f>
        <v>0</v>
      </c>
    </row>
    <row r="8507" spans="1:12">
      <c r="A8507" s="1">
        <v>44064</v>
      </c>
      <c r="B8507" s="17" t="s">
        <v>103</v>
      </c>
      <c r="C8507">
        <v>2.448</v>
      </c>
      <c r="D8507">
        <v>2.3519999999999999</v>
      </c>
      <c r="E8507">
        <v>9.6000000000000085E-2</v>
      </c>
      <c r="F8507">
        <v>4.0816326530612283E-2</v>
      </c>
      <c r="G8507" s="17" t="s">
        <v>3</v>
      </c>
      <c r="H8507" s="17" t="s">
        <v>104</v>
      </c>
      <c r="I8507" s="17" t="s">
        <v>38</v>
      </c>
      <c r="J8507" s="17" t="s">
        <v>144</v>
      </c>
      <c r="K8507" s="17">
        <f>IF(BASE_MARKET_DATA[[#This Row],[DATE]]=_xlfn.MAXIFS(A:A,H:H,BASE_MARKET_DATA[[#This Row],[LABEL]]),1,0)</f>
        <v>0</v>
      </c>
      <c r="L8507" s="17">
        <f>IF(BASE_MARKET_DATA[[#This Row],[VARP]]&gt;0,1,0)</f>
        <v>1</v>
      </c>
    </row>
    <row r="8508" spans="1:12">
      <c r="A8508" s="1">
        <v>44064</v>
      </c>
      <c r="B8508" s="17" t="s">
        <v>103</v>
      </c>
      <c r="C8508">
        <v>2.448</v>
      </c>
      <c r="D8508">
        <v>2.3519999999999999</v>
      </c>
      <c r="E8508">
        <v>9.6000000000000085E-2</v>
      </c>
      <c r="F8508">
        <v>4.0816326530612283E-2</v>
      </c>
      <c r="G8508" s="17" t="s">
        <v>3</v>
      </c>
      <c r="H8508" s="17" t="s">
        <v>105</v>
      </c>
      <c r="I8508" s="17" t="s">
        <v>38</v>
      </c>
      <c r="J8508" s="17" t="s">
        <v>144</v>
      </c>
      <c r="K8508" s="17">
        <f>IF(BASE_MARKET_DATA[[#This Row],[DATE]]=_xlfn.MAXIFS(A:A,H:H,BASE_MARKET_DATA[[#This Row],[LABEL]]),1,0)</f>
        <v>0</v>
      </c>
      <c r="L8508" s="17">
        <f>IF(BASE_MARKET_DATA[[#This Row],[VARP]]&gt;0,1,0)</f>
        <v>1</v>
      </c>
    </row>
    <row r="8509" spans="1:12">
      <c r="A8509" s="1">
        <v>44066</v>
      </c>
      <c r="B8509" s="17" t="s">
        <v>103</v>
      </c>
      <c r="C8509">
        <v>2.4</v>
      </c>
      <c r="D8509">
        <v>2.448</v>
      </c>
      <c r="E8509">
        <v>-4.8000000000000043E-2</v>
      </c>
      <c r="F8509">
        <v>-1.9607843137254919E-2</v>
      </c>
      <c r="G8509" s="17" t="s">
        <v>3</v>
      </c>
      <c r="H8509" s="17" t="s">
        <v>104</v>
      </c>
      <c r="I8509" s="17" t="s">
        <v>38</v>
      </c>
      <c r="J8509" s="17" t="s">
        <v>144</v>
      </c>
      <c r="K8509" s="17">
        <f>IF(BASE_MARKET_DATA[[#This Row],[DATE]]=_xlfn.MAXIFS(A:A,H:H,BASE_MARKET_DATA[[#This Row],[LABEL]]),1,0)</f>
        <v>0</v>
      </c>
      <c r="L8509" s="17">
        <f>IF(BASE_MARKET_DATA[[#This Row],[VARP]]&gt;0,1,0)</f>
        <v>0</v>
      </c>
    </row>
    <row r="8510" spans="1:12">
      <c r="A8510" s="1">
        <v>44066</v>
      </c>
      <c r="B8510" s="17" t="s">
        <v>103</v>
      </c>
      <c r="C8510">
        <v>2.4</v>
      </c>
      <c r="D8510">
        <v>2.448</v>
      </c>
      <c r="E8510">
        <v>-4.8000000000000043E-2</v>
      </c>
      <c r="F8510">
        <v>-1.9607843137254919E-2</v>
      </c>
      <c r="G8510" s="17" t="s">
        <v>3</v>
      </c>
      <c r="H8510" s="17" t="s">
        <v>105</v>
      </c>
      <c r="I8510" s="17" t="s">
        <v>38</v>
      </c>
      <c r="J8510" s="17" t="s">
        <v>144</v>
      </c>
      <c r="K8510" s="17">
        <f>IF(BASE_MARKET_DATA[[#This Row],[DATE]]=_xlfn.MAXIFS(A:A,H:H,BASE_MARKET_DATA[[#This Row],[LABEL]]),1,0)</f>
        <v>0</v>
      </c>
      <c r="L8510" s="17">
        <f>IF(BASE_MARKET_DATA[[#This Row],[VARP]]&gt;0,1,0)</f>
        <v>0</v>
      </c>
    </row>
    <row r="8511" spans="1:12">
      <c r="A8511" s="1">
        <v>44067</v>
      </c>
      <c r="B8511" s="17" t="s">
        <v>103</v>
      </c>
      <c r="C8511">
        <v>2.5129999999999999</v>
      </c>
      <c r="D8511">
        <v>2.4</v>
      </c>
      <c r="E8511">
        <v>0.11299999999999999</v>
      </c>
      <c r="F8511">
        <v>4.7083333333333331E-2</v>
      </c>
      <c r="G8511" s="17" t="s">
        <v>3</v>
      </c>
      <c r="H8511" s="17" t="s">
        <v>104</v>
      </c>
      <c r="I8511" s="17" t="s">
        <v>38</v>
      </c>
      <c r="J8511" s="17" t="s">
        <v>144</v>
      </c>
      <c r="K8511" s="17">
        <f>IF(BASE_MARKET_DATA[[#This Row],[DATE]]=_xlfn.MAXIFS(A:A,H:H,BASE_MARKET_DATA[[#This Row],[LABEL]]),1,0)</f>
        <v>0</v>
      </c>
      <c r="L8511" s="17">
        <f>IF(BASE_MARKET_DATA[[#This Row],[VARP]]&gt;0,1,0)</f>
        <v>1</v>
      </c>
    </row>
    <row r="8512" spans="1:12">
      <c r="A8512" s="1">
        <v>44067</v>
      </c>
      <c r="B8512" s="17" t="s">
        <v>103</v>
      </c>
      <c r="C8512">
        <v>2.5129999999999999</v>
      </c>
      <c r="D8512">
        <v>2.4</v>
      </c>
      <c r="E8512">
        <v>0.11299999999999999</v>
      </c>
      <c r="F8512">
        <v>4.7083333333333331E-2</v>
      </c>
      <c r="G8512" s="17" t="s">
        <v>3</v>
      </c>
      <c r="H8512" s="17" t="s">
        <v>105</v>
      </c>
      <c r="I8512" s="17" t="s">
        <v>38</v>
      </c>
      <c r="J8512" s="17" t="s">
        <v>144</v>
      </c>
      <c r="K8512" s="17">
        <f>IF(BASE_MARKET_DATA[[#This Row],[DATE]]=_xlfn.MAXIFS(A:A,H:H,BASE_MARKET_DATA[[#This Row],[LABEL]]),1,0)</f>
        <v>0</v>
      </c>
      <c r="L8512" s="17">
        <f>IF(BASE_MARKET_DATA[[#This Row],[VARP]]&gt;0,1,0)</f>
        <v>1</v>
      </c>
    </row>
    <row r="8513" spans="1:12">
      <c r="A8513" s="1">
        <v>44068</v>
      </c>
      <c r="B8513" s="17" t="s">
        <v>103</v>
      </c>
      <c r="C8513">
        <v>2.4889999999999999</v>
      </c>
      <c r="D8513">
        <v>2.5129999999999999</v>
      </c>
      <c r="E8513">
        <v>-2.4000000000000021E-2</v>
      </c>
      <c r="F8513">
        <v>-9.5503382411460495E-3</v>
      </c>
      <c r="G8513" s="17" t="s">
        <v>3</v>
      </c>
      <c r="H8513" s="17" t="s">
        <v>104</v>
      </c>
      <c r="I8513" s="17" t="s">
        <v>38</v>
      </c>
      <c r="J8513" s="17" t="s">
        <v>144</v>
      </c>
      <c r="K8513" s="17">
        <f>IF(BASE_MARKET_DATA[[#This Row],[DATE]]=_xlfn.MAXIFS(A:A,H:H,BASE_MARKET_DATA[[#This Row],[LABEL]]),1,0)</f>
        <v>0</v>
      </c>
      <c r="L8513" s="17">
        <f>IF(BASE_MARKET_DATA[[#This Row],[VARP]]&gt;0,1,0)</f>
        <v>0</v>
      </c>
    </row>
    <row r="8514" spans="1:12">
      <c r="A8514" s="1">
        <v>44068</v>
      </c>
      <c r="B8514" s="17" t="s">
        <v>103</v>
      </c>
      <c r="C8514">
        <v>2.4889999999999999</v>
      </c>
      <c r="D8514">
        <v>2.5129999999999999</v>
      </c>
      <c r="E8514">
        <v>-2.4000000000000021E-2</v>
      </c>
      <c r="F8514">
        <v>-9.5503382411460495E-3</v>
      </c>
      <c r="G8514" s="17" t="s">
        <v>3</v>
      </c>
      <c r="H8514" s="17" t="s">
        <v>105</v>
      </c>
      <c r="I8514" s="17" t="s">
        <v>38</v>
      </c>
      <c r="J8514" s="17" t="s">
        <v>144</v>
      </c>
      <c r="K8514" s="17">
        <f>IF(BASE_MARKET_DATA[[#This Row],[DATE]]=_xlfn.MAXIFS(A:A,H:H,BASE_MARKET_DATA[[#This Row],[LABEL]]),1,0)</f>
        <v>0</v>
      </c>
      <c r="L8514" s="17">
        <f>IF(BASE_MARKET_DATA[[#This Row],[VARP]]&gt;0,1,0)</f>
        <v>0</v>
      </c>
    </row>
    <row r="8515" spans="1:12">
      <c r="A8515" s="1">
        <v>44069</v>
      </c>
      <c r="B8515" s="17" t="s">
        <v>103</v>
      </c>
      <c r="C8515">
        <v>2.4609999999999999</v>
      </c>
      <c r="D8515">
        <v>2.4889999999999999</v>
      </c>
      <c r="E8515">
        <v>-2.8000000000000025E-2</v>
      </c>
      <c r="F8515">
        <v>-1.124949779027723E-2</v>
      </c>
      <c r="G8515" s="17" t="s">
        <v>3</v>
      </c>
      <c r="H8515" s="17" t="s">
        <v>104</v>
      </c>
      <c r="I8515" s="17" t="s">
        <v>38</v>
      </c>
      <c r="J8515" s="17" t="s">
        <v>144</v>
      </c>
      <c r="K8515" s="17">
        <f>IF(BASE_MARKET_DATA[[#This Row],[DATE]]=_xlfn.MAXIFS(A:A,H:H,BASE_MARKET_DATA[[#This Row],[LABEL]]),1,0)</f>
        <v>0</v>
      </c>
      <c r="L8515" s="17">
        <f>IF(BASE_MARKET_DATA[[#This Row],[VARP]]&gt;0,1,0)</f>
        <v>0</v>
      </c>
    </row>
    <row r="8516" spans="1:12">
      <c r="A8516" s="1">
        <v>44069</v>
      </c>
      <c r="B8516" s="17" t="s">
        <v>103</v>
      </c>
      <c r="C8516">
        <v>2.4609999999999999</v>
      </c>
      <c r="D8516">
        <v>2.4889999999999999</v>
      </c>
      <c r="E8516">
        <v>-2.8000000000000025E-2</v>
      </c>
      <c r="F8516">
        <v>-1.124949779027723E-2</v>
      </c>
      <c r="G8516" s="17" t="s">
        <v>3</v>
      </c>
      <c r="H8516" s="17" t="s">
        <v>105</v>
      </c>
      <c r="I8516" s="17" t="s">
        <v>38</v>
      </c>
      <c r="J8516" s="17" t="s">
        <v>144</v>
      </c>
      <c r="K8516" s="17">
        <f>IF(BASE_MARKET_DATA[[#This Row],[DATE]]=_xlfn.MAXIFS(A:A,H:H,BASE_MARKET_DATA[[#This Row],[LABEL]]),1,0)</f>
        <v>0</v>
      </c>
      <c r="L8516" s="17">
        <f>IF(BASE_MARKET_DATA[[#This Row],[VARP]]&gt;0,1,0)</f>
        <v>0</v>
      </c>
    </row>
    <row r="8517" spans="1:12">
      <c r="A8517" s="1">
        <v>44070</v>
      </c>
      <c r="B8517" s="17" t="s">
        <v>103</v>
      </c>
      <c r="C8517">
        <v>2.5790000000000002</v>
      </c>
      <c r="D8517">
        <v>2.4609999999999999</v>
      </c>
      <c r="E8517">
        <v>0.11800000000000033</v>
      </c>
      <c r="F8517">
        <v>4.794798862251131E-2</v>
      </c>
      <c r="G8517" s="17" t="s">
        <v>3</v>
      </c>
      <c r="H8517" s="17" t="s">
        <v>104</v>
      </c>
      <c r="I8517" s="17" t="s">
        <v>38</v>
      </c>
      <c r="J8517" s="17" t="s">
        <v>144</v>
      </c>
      <c r="K8517" s="17">
        <f>IF(BASE_MARKET_DATA[[#This Row],[DATE]]=_xlfn.MAXIFS(A:A,H:H,BASE_MARKET_DATA[[#This Row],[LABEL]]),1,0)</f>
        <v>0</v>
      </c>
      <c r="L8517" s="17">
        <f>IF(BASE_MARKET_DATA[[#This Row],[VARP]]&gt;0,1,0)</f>
        <v>1</v>
      </c>
    </row>
    <row r="8518" spans="1:12">
      <c r="A8518" s="1">
        <v>44070</v>
      </c>
      <c r="B8518" s="17" t="s">
        <v>103</v>
      </c>
      <c r="C8518">
        <v>2.5790000000000002</v>
      </c>
      <c r="D8518">
        <v>2.4609999999999999</v>
      </c>
      <c r="E8518">
        <v>0.11800000000000033</v>
      </c>
      <c r="F8518">
        <v>4.794798862251131E-2</v>
      </c>
      <c r="G8518" s="17" t="s">
        <v>3</v>
      </c>
      <c r="H8518" s="17" t="s">
        <v>105</v>
      </c>
      <c r="I8518" s="17" t="s">
        <v>38</v>
      </c>
      <c r="J8518" s="17" t="s">
        <v>144</v>
      </c>
      <c r="K8518" s="17">
        <f>IF(BASE_MARKET_DATA[[#This Row],[DATE]]=_xlfn.MAXIFS(A:A,H:H,BASE_MARKET_DATA[[#This Row],[LABEL]]),1,0)</f>
        <v>0</v>
      </c>
      <c r="L8518" s="17">
        <f>IF(BASE_MARKET_DATA[[#This Row],[VARP]]&gt;0,1,0)</f>
        <v>1</v>
      </c>
    </row>
    <row r="8519" spans="1:12">
      <c r="A8519" s="1">
        <v>44071</v>
      </c>
      <c r="B8519" s="17" t="s">
        <v>103</v>
      </c>
      <c r="C8519">
        <v>2.657</v>
      </c>
      <c r="D8519">
        <v>2.5790000000000002</v>
      </c>
      <c r="E8519">
        <v>7.7999999999999847E-2</v>
      </c>
      <c r="F8519">
        <v>3.0244280728964654E-2</v>
      </c>
      <c r="G8519" s="17" t="s">
        <v>3</v>
      </c>
      <c r="H8519" s="17" t="s">
        <v>104</v>
      </c>
      <c r="I8519" s="17" t="s">
        <v>38</v>
      </c>
      <c r="J8519" s="17" t="s">
        <v>144</v>
      </c>
      <c r="K8519" s="17">
        <f>IF(BASE_MARKET_DATA[[#This Row],[DATE]]=_xlfn.MAXIFS(A:A,H:H,BASE_MARKET_DATA[[#This Row],[LABEL]]),1,0)</f>
        <v>0</v>
      </c>
      <c r="L8519" s="17">
        <f>IF(BASE_MARKET_DATA[[#This Row],[VARP]]&gt;0,1,0)</f>
        <v>1</v>
      </c>
    </row>
    <row r="8520" spans="1:12">
      <c r="A8520" s="1">
        <v>44071</v>
      </c>
      <c r="B8520" s="17" t="s">
        <v>103</v>
      </c>
      <c r="C8520">
        <v>2.657</v>
      </c>
      <c r="D8520">
        <v>2.5790000000000002</v>
      </c>
      <c r="E8520">
        <v>7.7999999999999847E-2</v>
      </c>
      <c r="F8520">
        <v>3.0244280728964654E-2</v>
      </c>
      <c r="G8520" s="17" t="s">
        <v>3</v>
      </c>
      <c r="H8520" s="17" t="s">
        <v>105</v>
      </c>
      <c r="I8520" s="17" t="s">
        <v>38</v>
      </c>
      <c r="J8520" s="17" t="s">
        <v>144</v>
      </c>
      <c r="K8520" s="17">
        <f>IF(BASE_MARKET_DATA[[#This Row],[DATE]]=_xlfn.MAXIFS(A:A,H:H,BASE_MARKET_DATA[[#This Row],[LABEL]]),1,0)</f>
        <v>0</v>
      </c>
      <c r="L8520" s="17">
        <f>IF(BASE_MARKET_DATA[[#This Row],[VARP]]&gt;0,1,0)</f>
        <v>1</v>
      </c>
    </row>
    <row r="8521" spans="1:12">
      <c r="A8521" s="1">
        <v>44073</v>
      </c>
      <c r="B8521" s="17" t="s">
        <v>103</v>
      </c>
      <c r="C8521">
        <v>2.637</v>
      </c>
      <c r="D8521">
        <v>2.657</v>
      </c>
      <c r="E8521">
        <v>-2.0000000000000018E-2</v>
      </c>
      <c r="F8521">
        <v>-7.5272864132480306E-3</v>
      </c>
      <c r="G8521" s="17" t="s">
        <v>3</v>
      </c>
      <c r="H8521" s="17" t="s">
        <v>104</v>
      </c>
      <c r="I8521" s="17" t="s">
        <v>38</v>
      </c>
      <c r="J8521" s="17" t="s">
        <v>144</v>
      </c>
      <c r="K8521" s="17">
        <f>IF(BASE_MARKET_DATA[[#This Row],[DATE]]=_xlfn.MAXIFS(A:A,H:H,BASE_MARKET_DATA[[#This Row],[LABEL]]),1,0)</f>
        <v>0</v>
      </c>
      <c r="L8521" s="17">
        <f>IF(BASE_MARKET_DATA[[#This Row],[VARP]]&gt;0,1,0)</f>
        <v>0</v>
      </c>
    </row>
    <row r="8522" spans="1:12">
      <c r="A8522" s="1">
        <v>44073</v>
      </c>
      <c r="B8522" s="17" t="s">
        <v>103</v>
      </c>
      <c r="C8522">
        <v>2.637</v>
      </c>
      <c r="D8522">
        <v>2.657</v>
      </c>
      <c r="E8522">
        <v>-2.0000000000000018E-2</v>
      </c>
      <c r="F8522">
        <v>-7.5272864132480306E-3</v>
      </c>
      <c r="G8522" s="17" t="s">
        <v>3</v>
      </c>
      <c r="H8522" s="17" t="s">
        <v>105</v>
      </c>
      <c r="I8522" s="17" t="s">
        <v>38</v>
      </c>
      <c r="J8522" s="17" t="s">
        <v>144</v>
      </c>
      <c r="K8522" s="17">
        <f>IF(BASE_MARKET_DATA[[#This Row],[DATE]]=_xlfn.MAXIFS(A:A,H:H,BASE_MARKET_DATA[[#This Row],[LABEL]]),1,0)</f>
        <v>0</v>
      </c>
      <c r="L8522" s="17">
        <f>IF(BASE_MARKET_DATA[[#This Row],[VARP]]&gt;0,1,0)</f>
        <v>0</v>
      </c>
    </row>
    <row r="8523" spans="1:12">
      <c r="A8523" s="1">
        <v>44074</v>
      </c>
      <c r="B8523" s="17" t="s">
        <v>103</v>
      </c>
      <c r="C8523">
        <v>2.63</v>
      </c>
      <c r="D8523">
        <v>2.637</v>
      </c>
      <c r="E8523">
        <v>-7.0000000000001172E-3</v>
      </c>
      <c r="F8523">
        <v>-2.6545316647706169E-3</v>
      </c>
      <c r="G8523" s="17" t="s">
        <v>3</v>
      </c>
      <c r="H8523" s="17" t="s">
        <v>104</v>
      </c>
      <c r="I8523" s="17" t="s">
        <v>38</v>
      </c>
      <c r="J8523" s="17" t="s">
        <v>144</v>
      </c>
      <c r="K8523" s="17">
        <f>IF(BASE_MARKET_DATA[[#This Row],[DATE]]=_xlfn.MAXIFS(A:A,H:H,BASE_MARKET_DATA[[#This Row],[LABEL]]),1,0)</f>
        <v>0</v>
      </c>
      <c r="L8523" s="17">
        <f>IF(BASE_MARKET_DATA[[#This Row],[VARP]]&gt;0,1,0)</f>
        <v>0</v>
      </c>
    </row>
    <row r="8524" spans="1:12">
      <c r="A8524" s="1">
        <v>44074</v>
      </c>
      <c r="B8524" s="17" t="s">
        <v>103</v>
      </c>
      <c r="C8524">
        <v>2.63</v>
      </c>
      <c r="D8524">
        <v>2.637</v>
      </c>
      <c r="E8524">
        <v>-7.0000000000001172E-3</v>
      </c>
      <c r="F8524">
        <v>-2.6545316647706169E-3</v>
      </c>
      <c r="G8524" s="17" t="s">
        <v>3</v>
      </c>
      <c r="H8524" s="17" t="s">
        <v>105</v>
      </c>
      <c r="I8524" s="17" t="s">
        <v>38</v>
      </c>
      <c r="J8524" s="17" t="s">
        <v>144</v>
      </c>
      <c r="K8524" s="17">
        <f>IF(BASE_MARKET_DATA[[#This Row],[DATE]]=_xlfn.MAXIFS(A:A,H:H,BASE_MARKET_DATA[[#This Row],[LABEL]]),1,0)</f>
        <v>0</v>
      </c>
      <c r="L8524" s="17">
        <f>IF(BASE_MARKET_DATA[[#This Row],[VARP]]&gt;0,1,0)</f>
        <v>0</v>
      </c>
    </row>
    <row r="8525" spans="1:12">
      <c r="A8525" s="1">
        <v>44075</v>
      </c>
      <c r="B8525" s="17" t="s">
        <v>103</v>
      </c>
      <c r="C8525">
        <v>2.5270000000000001</v>
      </c>
      <c r="D8525">
        <v>2.63</v>
      </c>
      <c r="E8525">
        <v>-0.10299999999999976</v>
      </c>
      <c r="F8525">
        <v>-3.9163498098859224E-2</v>
      </c>
      <c r="G8525" s="17" t="s">
        <v>3</v>
      </c>
      <c r="H8525" s="17" t="s">
        <v>104</v>
      </c>
      <c r="I8525" s="17" t="s">
        <v>38</v>
      </c>
      <c r="J8525" s="17" t="s">
        <v>144</v>
      </c>
      <c r="K8525" s="17">
        <f>IF(BASE_MARKET_DATA[[#This Row],[DATE]]=_xlfn.MAXIFS(A:A,H:H,BASE_MARKET_DATA[[#This Row],[LABEL]]),1,0)</f>
        <v>0</v>
      </c>
      <c r="L8525" s="17">
        <f>IF(BASE_MARKET_DATA[[#This Row],[VARP]]&gt;0,1,0)</f>
        <v>0</v>
      </c>
    </row>
    <row r="8526" spans="1:12">
      <c r="A8526" s="1">
        <v>44075</v>
      </c>
      <c r="B8526" s="17" t="s">
        <v>103</v>
      </c>
      <c r="C8526">
        <v>2.5270000000000001</v>
      </c>
      <c r="D8526">
        <v>2.63</v>
      </c>
      <c r="E8526">
        <v>-0.10299999999999976</v>
      </c>
      <c r="F8526">
        <v>-3.9163498098859224E-2</v>
      </c>
      <c r="G8526" s="17" t="s">
        <v>3</v>
      </c>
      <c r="H8526" s="17" t="s">
        <v>105</v>
      </c>
      <c r="I8526" s="17" t="s">
        <v>38</v>
      </c>
      <c r="J8526" s="17" t="s">
        <v>144</v>
      </c>
      <c r="K8526" s="17">
        <f>IF(BASE_MARKET_DATA[[#This Row],[DATE]]=_xlfn.MAXIFS(A:A,H:H,BASE_MARKET_DATA[[#This Row],[LABEL]]),1,0)</f>
        <v>0</v>
      </c>
      <c r="L8526" s="17">
        <f>IF(BASE_MARKET_DATA[[#This Row],[VARP]]&gt;0,1,0)</f>
        <v>0</v>
      </c>
    </row>
    <row r="8527" spans="1:12">
      <c r="A8527" s="1">
        <v>44076</v>
      </c>
      <c r="B8527" s="17" t="s">
        <v>103</v>
      </c>
      <c r="C8527">
        <v>2.4860000000000002</v>
      </c>
      <c r="D8527">
        <v>2.5270000000000001</v>
      </c>
      <c r="E8527">
        <v>-4.0999999999999925E-2</v>
      </c>
      <c r="F8527">
        <v>-1.6224772457459409E-2</v>
      </c>
      <c r="G8527" s="17" t="s">
        <v>3</v>
      </c>
      <c r="H8527" s="17" t="s">
        <v>104</v>
      </c>
      <c r="I8527" s="17" t="s">
        <v>38</v>
      </c>
      <c r="J8527" s="17" t="s">
        <v>144</v>
      </c>
      <c r="K8527" s="17">
        <f>IF(BASE_MARKET_DATA[[#This Row],[DATE]]=_xlfn.MAXIFS(A:A,H:H,BASE_MARKET_DATA[[#This Row],[LABEL]]),1,0)</f>
        <v>0</v>
      </c>
      <c r="L8527" s="17">
        <f>IF(BASE_MARKET_DATA[[#This Row],[VARP]]&gt;0,1,0)</f>
        <v>0</v>
      </c>
    </row>
    <row r="8528" spans="1:12">
      <c r="A8528" s="1">
        <v>44076</v>
      </c>
      <c r="B8528" s="17" t="s">
        <v>103</v>
      </c>
      <c r="C8528">
        <v>2.4860000000000002</v>
      </c>
      <c r="D8528">
        <v>2.5270000000000001</v>
      </c>
      <c r="E8528">
        <v>-4.0999999999999925E-2</v>
      </c>
      <c r="F8528">
        <v>-1.6224772457459409E-2</v>
      </c>
      <c r="G8528" s="17" t="s">
        <v>3</v>
      </c>
      <c r="H8528" s="17" t="s">
        <v>105</v>
      </c>
      <c r="I8528" s="17" t="s">
        <v>38</v>
      </c>
      <c r="J8528" s="17" t="s">
        <v>144</v>
      </c>
      <c r="K8528" s="17">
        <f>IF(BASE_MARKET_DATA[[#This Row],[DATE]]=_xlfn.MAXIFS(A:A,H:H,BASE_MARKET_DATA[[#This Row],[LABEL]]),1,0)</f>
        <v>0</v>
      </c>
      <c r="L8528" s="17">
        <f>IF(BASE_MARKET_DATA[[#This Row],[VARP]]&gt;0,1,0)</f>
        <v>0</v>
      </c>
    </row>
    <row r="8529" spans="1:12">
      <c r="A8529" s="1">
        <v>44077</v>
      </c>
      <c r="B8529" s="17" t="s">
        <v>103</v>
      </c>
      <c r="C8529">
        <v>2.4870000000000001</v>
      </c>
      <c r="D8529">
        <v>2.4860000000000002</v>
      </c>
      <c r="E8529">
        <v>9.9999999999988987E-4</v>
      </c>
      <c r="F8529">
        <v>4.0225261464195086E-4</v>
      </c>
      <c r="G8529" s="17" t="s">
        <v>3</v>
      </c>
      <c r="H8529" s="17" t="s">
        <v>104</v>
      </c>
      <c r="I8529" s="17" t="s">
        <v>38</v>
      </c>
      <c r="J8529" s="17" t="s">
        <v>144</v>
      </c>
      <c r="K8529" s="17">
        <f>IF(BASE_MARKET_DATA[[#This Row],[DATE]]=_xlfn.MAXIFS(A:A,H:H,BASE_MARKET_DATA[[#This Row],[LABEL]]),1,0)</f>
        <v>0</v>
      </c>
      <c r="L8529" s="17">
        <f>IF(BASE_MARKET_DATA[[#This Row],[VARP]]&gt;0,1,0)</f>
        <v>1</v>
      </c>
    </row>
    <row r="8530" spans="1:12">
      <c r="A8530" s="1">
        <v>44077</v>
      </c>
      <c r="B8530" s="17" t="s">
        <v>103</v>
      </c>
      <c r="C8530">
        <v>2.4870000000000001</v>
      </c>
      <c r="D8530">
        <v>2.4860000000000002</v>
      </c>
      <c r="E8530">
        <v>9.9999999999988987E-4</v>
      </c>
      <c r="F8530">
        <v>4.0225261464195086E-4</v>
      </c>
      <c r="G8530" s="17" t="s">
        <v>3</v>
      </c>
      <c r="H8530" s="17" t="s">
        <v>105</v>
      </c>
      <c r="I8530" s="17" t="s">
        <v>38</v>
      </c>
      <c r="J8530" s="17" t="s">
        <v>144</v>
      </c>
      <c r="K8530" s="17">
        <f>IF(BASE_MARKET_DATA[[#This Row],[DATE]]=_xlfn.MAXIFS(A:A,H:H,BASE_MARKET_DATA[[#This Row],[LABEL]]),1,0)</f>
        <v>0</v>
      </c>
      <c r="L8530" s="17">
        <f>IF(BASE_MARKET_DATA[[#This Row],[VARP]]&gt;0,1,0)</f>
        <v>1</v>
      </c>
    </row>
    <row r="8531" spans="1:12">
      <c r="A8531" s="1">
        <v>44078</v>
      </c>
      <c r="B8531" s="17" t="s">
        <v>103</v>
      </c>
      <c r="C8531">
        <v>2.5880000000000001</v>
      </c>
      <c r="D8531">
        <v>2.4870000000000001</v>
      </c>
      <c r="E8531">
        <v>0.10099999999999998</v>
      </c>
      <c r="F8531">
        <v>4.0611178126256524E-2</v>
      </c>
      <c r="G8531" s="17" t="s">
        <v>3</v>
      </c>
      <c r="H8531" s="17" t="s">
        <v>104</v>
      </c>
      <c r="I8531" s="17" t="s">
        <v>38</v>
      </c>
      <c r="J8531" s="17" t="s">
        <v>144</v>
      </c>
      <c r="K8531" s="17">
        <f>IF(BASE_MARKET_DATA[[#This Row],[DATE]]=_xlfn.MAXIFS(A:A,H:H,BASE_MARKET_DATA[[#This Row],[LABEL]]),1,0)</f>
        <v>0</v>
      </c>
      <c r="L8531" s="17">
        <f>IF(BASE_MARKET_DATA[[#This Row],[VARP]]&gt;0,1,0)</f>
        <v>1</v>
      </c>
    </row>
    <row r="8532" spans="1:12">
      <c r="A8532" s="1">
        <v>44078</v>
      </c>
      <c r="B8532" s="17" t="s">
        <v>103</v>
      </c>
      <c r="C8532">
        <v>2.5880000000000001</v>
      </c>
      <c r="D8532">
        <v>2.4870000000000001</v>
      </c>
      <c r="E8532">
        <v>0.10099999999999998</v>
      </c>
      <c r="F8532">
        <v>4.0611178126256524E-2</v>
      </c>
      <c r="G8532" s="17" t="s">
        <v>3</v>
      </c>
      <c r="H8532" s="17" t="s">
        <v>105</v>
      </c>
      <c r="I8532" s="17" t="s">
        <v>38</v>
      </c>
      <c r="J8532" s="17" t="s">
        <v>144</v>
      </c>
      <c r="K8532" s="17">
        <f>IF(BASE_MARKET_DATA[[#This Row],[DATE]]=_xlfn.MAXIFS(A:A,H:H,BASE_MARKET_DATA[[#This Row],[LABEL]]),1,0)</f>
        <v>0</v>
      </c>
      <c r="L8532" s="17">
        <f>IF(BASE_MARKET_DATA[[#This Row],[VARP]]&gt;0,1,0)</f>
        <v>1</v>
      </c>
    </row>
    <row r="8533" spans="1:12">
      <c r="A8533" s="1">
        <v>44082</v>
      </c>
      <c r="B8533" s="17" t="s">
        <v>103</v>
      </c>
      <c r="C8533">
        <v>2.4</v>
      </c>
      <c r="G8533" s="17" t="s">
        <v>3</v>
      </c>
      <c r="H8533" s="17" t="s">
        <v>104</v>
      </c>
      <c r="I8533" s="17" t="s">
        <v>38</v>
      </c>
      <c r="J8533" s="17" t="s">
        <v>144</v>
      </c>
      <c r="K8533" s="17">
        <f>IF(BASE_MARKET_DATA[[#This Row],[DATE]]=_xlfn.MAXIFS(A:A,H:H,BASE_MARKET_DATA[[#This Row],[LABEL]]),1,0)</f>
        <v>0</v>
      </c>
      <c r="L8533" s="17">
        <f>IF(BASE_MARKET_DATA[[#This Row],[VARP]]&gt;0,1,0)</f>
        <v>0</v>
      </c>
    </row>
    <row r="8534" spans="1:12">
      <c r="A8534" s="1">
        <v>44082</v>
      </c>
      <c r="B8534" s="17" t="s">
        <v>103</v>
      </c>
      <c r="C8534">
        <v>2.4</v>
      </c>
      <c r="G8534" s="17" t="s">
        <v>3</v>
      </c>
      <c r="H8534" s="17" t="s">
        <v>105</v>
      </c>
      <c r="I8534" s="17" t="s">
        <v>38</v>
      </c>
      <c r="J8534" s="17" t="s">
        <v>144</v>
      </c>
      <c r="K8534" s="17">
        <f>IF(BASE_MARKET_DATA[[#This Row],[DATE]]=_xlfn.MAXIFS(A:A,H:H,BASE_MARKET_DATA[[#This Row],[LABEL]]),1,0)</f>
        <v>0</v>
      </c>
      <c r="L8534" s="17">
        <f>IF(BASE_MARKET_DATA[[#This Row],[VARP]]&gt;0,1,0)</f>
        <v>0</v>
      </c>
    </row>
    <row r="8535" spans="1:12">
      <c r="A8535" s="1">
        <v>44083</v>
      </c>
      <c r="B8535" s="17" t="s">
        <v>103</v>
      </c>
      <c r="C8535">
        <v>2.4060000000000001</v>
      </c>
      <c r="D8535">
        <v>2.4</v>
      </c>
      <c r="E8535">
        <v>6.0000000000002274E-3</v>
      </c>
      <c r="F8535">
        <v>2.500000000000095E-3</v>
      </c>
      <c r="G8535" s="17" t="s">
        <v>3</v>
      </c>
      <c r="H8535" s="17" t="s">
        <v>104</v>
      </c>
      <c r="I8535" s="17" t="s">
        <v>38</v>
      </c>
      <c r="J8535" s="17" t="s">
        <v>144</v>
      </c>
      <c r="K8535" s="17">
        <f>IF(BASE_MARKET_DATA[[#This Row],[DATE]]=_xlfn.MAXIFS(A:A,H:H,BASE_MARKET_DATA[[#This Row],[LABEL]]),1,0)</f>
        <v>0</v>
      </c>
      <c r="L8535" s="17">
        <f>IF(BASE_MARKET_DATA[[#This Row],[VARP]]&gt;0,1,0)</f>
        <v>1</v>
      </c>
    </row>
    <row r="8536" spans="1:12">
      <c r="A8536" s="1">
        <v>44083</v>
      </c>
      <c r="B8536" s="17" t="s">
        <v>103</v>
      </c>
      <c r="C8536">
        <v>2.4060000000000001</v>
      </c>
      <c r="D8536">
        <v>2.4</v>
      </c>
      <c r="E8536">
        <v>6.0000000000002274E-3</v>
      </c>
      <c r="F8536">
        <v>2.500000000000095E-3</v>
      </c>
      <c r="G8536" s="17" t="s">
        <v>3</v>
      </c>
      <c r="H8536" s="17" t="s">
        <v>105</v>
      </c>
      <c r="I8536" s="17" t="s">
        <v>38</v>
      </c>
      <c r="J8536" s="17" t="s">
        <v>144</v>
      </c>
      <c r="K8536" s="17">
        <f>IF(BASE_MARKET_DATA[[#This Row],[DATE]]=_xlfn.MAXIFS(A:A,H:H,BASE_MARKET_DATA[[#This Row],[LABEL]]),1,0)</f>
        <v>0</v>
      </c>
      <c r="L8536" s="17">
        <f>IF(BASE_MARKET_DATA[[#This Row],[VARP]]&gt;0,1,0)</f>
        <v>1</v>
      </c>
    </row>
    <row r="8537" spans="1:12">
      <c r="A8537" s="1">
        <v>44084</v>
      </c>
      <c r="B8537" s="17" t="s">
        <v>103</v>
      </c>
      <c r="C8537">
        <v>2.323</v>
      </c>
      <c r="D8537">
        <v>2.4060000000000001</v>
      </c>
      <c r="E8537">
        <v>-8.3000000000000185E-2</v>
      </c>
      <c r="F8537">
        <v>-3.4497090606816369E-2</v>
      </c>
      <c r="G8537" s="17" t="s">
        <v>3</v>
      </c>
      <c r="H8537" s="17" t="s">
        <v>104</v>
      </c>
      <c r="I8537" s="17" t="s">
        <v>38</v>
      </c>
      <c r="J8537" s="17" t="s">
        <v>144</v>
      </c>
      <c r="K8537" s="17">
        <f>IF(BASE_MARKET_DATA[[#This Row],[DATE]]=_xlfn.MAXIFS(A:A,H:H,BASE_MARKET_DATA[[#This Row],[LABEL]]),1,0)</f>
        <v>0</v>
      </c>
      <c r="L8537" s="17">
        <f>IF(BASE_MARKET_DATA[[#This Row],[VARP]]&gt;0,1,0)</f>
        <v>0</v>
      </c>
    </row>
    <row r="8538" spans="1:12">
      <c r="A8538" s="1">
        <v>44084</v>
      </c>
      <c r="B8538" s="17" t="s">
        <v>103</v>
      </c>
      <c r="C8538">
        <v>2.323</v>
      </c>
      <c r="D8538">
        <v>2.4060000000000001</v>
      </c>
      <c r="E8538">
        <v>-8.3000000000000185E-2</v>
      </c>
      <c r="F8538">
        <v>-3.4497090606816369E-2</v>
      </c>
      <c r="G8538" s="17" t="s">
        <v>3</v>
      </c>
      <c r="H8538" s="17" t="s">
        <v>105</v>
      </c>
      <c r="I8538" s="17" t="s">
        <v>38</v>
      </c>
      <c r="J8538" s="17" t="s">
        <v>144</v>
      </c>
      <c r="K8538" s="17">
        <f>IF(BASE_MARKET_DATA[[#This Row],[DATE]]=_xlfn.MAXIFS(A:A,H:H,BASE_MARKET_DATA[[#This Row],[LABEL]]),1,0)</f>
        <v>0</v>
      </c>
      <c r="L8538" s="17">
        <f>IF(BASE_MARKET_DATA[[#This Row],[VARP]]&gt;0,1,0)</f>
        <v>0</v>
      </c>
    </row>
    <row r="8539" spans="1:12">
      <c r="A8539" s="1">
        <v>44085</v>
      </c>
      <c r="B8539" s="17" t="s">
        <v>103</v>
      </c>
      <c r="C8539">
        <v>2.2690000000000001</v>
      </c>
      <c r="D8539">
        <v>2.323</v>
      </c>
      <c r="E8539">
        <v>-5.3999999999999826E-2</v>
      </c>
      <c r="F8539">
        <v>-2.3245802841153605E-2</v>
      </c>
      <c r="G8539" s="17" t="s">
        <v>3</v>
      </c>
      <c r="H8539" s="17" t="s">
        <v>104</v>
      </c>
      <c r="I8539" s="17" t="s">
        <v>38</v>
      </c>
      <c r="J8539" s="17" t="s">
        <v>144</v>
      </c>
      <c r="K8539" s="17">
        <f>IF(BASE_MARKET_DATA[[#This Row],[DATE]]=_xlfn.MAXIFS(A:A,H:H,BASE_MARKET_DATA[[#This Row],[LABEL]]),1,0)</f>
        <v>0</v>
      </c>
      <c r="L8539" s="17">
        <f>IF(BASE_MARKET_DATA[[#This Row],[VARP]]&gt;0,1,0)</f>
        <v>0</v>
      </c>
    </row>
    <row r="8540" spans="1:12">
      <c r="A8540" s="1">
        <v>44085</v>
      </c>
      <c r="B8540" s="17" t="s">
        <v>103</v>
      </c>
      <c r="C8540">
        <v>2.2690000000000001</v>
      </c>
      <c r="D8540">
        <v>2.323</v>
      </c>
      <c r="E8540">
        <v>-5.3999999999999826E-2</v>
      </c>
      <c r="F8540">
        <v>-2.3245802841153605E-2</v>
      </c>
      <c r="G8540" s="17" t="s">
        <v>3</v>
      </c>
      <c r="H8540" s="17" t="s">
        <v>105</v>
      </c>
      <c r="I8540" s="17" t="s">
        <v>38</v>
      </c>
      <c r="J8540" s="17" t="s">
        <v>144</v>
      </c>
      <c r="K8540" s="17">
        <f>IF(BASE_MARKET_DATA[[#This Row],[DATE]]=_xlfn.MAXIFS(A:A,H:H,BASE_MARKET_DATA[[#This Row],[LABEL]]),1,0)</f>
        <v>0</v>
      </c>
      <c r="L8540" s="17">
        <f>IF(BASE_MARKET_DATA[[#This Row],[VARP]]&gt;0,1,0)</f>
        <v>0</v>
      </c>
    </row>
    <row r="8541" spans="1:12">
      <c r="A8541" s="1">
        <v>44088</v>
      </c>
      <c r="B8541" s="17" t="s">
        <v>103</v>
      </c>
      <c r="C8541">
        <v>2.31</v>
      </c>
      <c r="G8541" s="17" t="s">
        <v>3</v>
      </c>
      <c r="H8541" s="17" t="s">
        <v>104</v>
      </c>
      <c r="I8541" s="17" t="s">
        <v>38</v>
      </c>
      <c r="J8541" s="17" t="s">
        <v>144</v>
      </c>
      <c r="K8541" s="17">
        <f>IF(BASE_MARKET_DATA[[#This Row],[DATE]]=_xlfn.MAXIFS(A:A,H:H,BASE_MARKET_DATA[[#This Row],[LABEL]]),1,0)</f>
        <v>0</v>
      </c>
      <c r="L8541" s="17">
        <f>IF(BASE_MARKET_DATA[[#This Row],[VARP]]&gt;0,1,0)</f>
        <v>0</v>
      </c>
    </row>
    <row r="8542" spans="1:12">
      <c r="A8542" s="1">
        <v>44088</v>
      </c>
      <c r="B8542" s="17" t="s">
        <v>103</v>
      </c>
      <c r="C8542">
        <v>2.31</v>
      </c>
      <c r="G8542" s="17" t="s">
        <v>3</v>
      </c>
      <c r="H8542" s="17" t="s">
        <v>105</v>
      </c>
      <c r="I8542" s="17" t="s">
        <v>38</v>
      </c>
      <c r="J8542" s="17" t="s">
        <v>144</v>
      </c>
      <c r="K8542" s="17">
        <f>IF(BASE_MARKET_DATA[[#This Row],[DATE]]=_xlfn.MAXIFS(A:A,H:H,BASE_MARKET_DATA[[#This Row],[LABEL]]),1,0)</f>
        <v>0</v>
      </c>
      <c r="L8542" s="17">
        <f>IF(BASE_MARKET_DATA[[#This Row],[VARP]]&gt;0,1,0)</f>
        <v>0</v>
      </c>
    </row>
    <row r="8543" spans="1:12">
      <c r="A8543" s="1">
        <v>44089</v>
      </c>
      <c r="B8543" s="17" t="s">
        <v>103</v>
      </c>
      <c r="C8543">
        <v>2.3620000000000001</v>
      </c>
      <c r="D8543">
        <v>2.31</v>
      </c>
      <c r="E8543">
        <v>5.2000000000000046E-2</v>
      </c>
      <c r="F8543">
        <v>2.251082251082253E-2</v>
      </c>
      <c r="G8543" s="17" t="s">
        <v>3</v>
      </c>
      <c r="H8543" s="17" t="s">
        <v>104</v>
      </c>
      <c r="I8543" s="17" t="s">
        <v>38</v>
      </c>
      <c r="J8543" s="17" t="s">
        <v>144</v>
      </c>
      <c r="K8543" s="17">
        <f>IF(BASE_MARKET_DATA[[#This Row],[DATE]]=_xlfn.MAXIFS(A:A,H:H,BASE_MARKET_DATA[[#This Row],[LABEL]]),1,0)</f>
        <v>0</v>
      </c>
      <c r="L8543" s="17">
        <f>IF(BASE_MARKET_DATA[[#This Row],[VARP]]&gt;0,1,0)</f>
        <v>1</v>
      </c>
    </row>
    <row r="8544" spans="1:12">
      <c r="A8544" s="1">
        <v>44089</v>
      </c>
      <c r="B8544" s="17" t="s">
        <v>103</v>
      </c>
      <c r="C8544">
        <v>2.3620000000000001</v>
      </c>
      <c r="D8544">
        <v>2.31</v>
      </c>
      <c r="E8544">
        <v>5.2000000000000046E-2</v>
      </c>
      <c r="F8544">
        <v>2.251082251082253E-2</v>
      </c>
      <c r="G8544" s="17" t="s">
        <v>3</v>
      </c>
      <c r="H8544" s="17" t="s">
        <v>105</v>
      </c>
      <c r="I8544" s="17" t="s">
        <v>38</v>
      </c>
      <c r="J8544" s="17" t="s">
        <v>144</v>
      </c>
      <c r="K8544" s="17">
        <f>IF(BASE_MARKET_DATA[[#This Row],[DATE]]=_xlfn.MAXIFS(A:A,H:H,BASE_MARKET_DATA[[#This Row],[LABEL]]),1,0)</f>
        <v>0</v>
      </c>
      <c r="L8544" s="17">
        <f>IF(BASE_MARKET_DATA[[#This Row],[VARP]]&gt;0,1,0)</f>
        <v>1</v>
      </c>
    </row>
    <row r="8545" spans="1:12">
      <c r="A8545" s="1">
        <v>44090</v>
      </c>
      <c r="B8545" s="17" t="s">
        <v>103</v>
      </c>
      <c r="C8545">
        <v>2.2669999999999999</v>
      </c>
      <c r="D8545">
        <v>2.3620000000000001</v>
      </c>
      <c r="E8545">
        <v>-9.5000000000000195E-2</v>
      </c>
      <c r="F8545">
        <v>-4.0220152413209226E-2</v>
      </c>
      <c r="G8545" s="17" t="s">
        <v>3</v>
      </c>
      <c r="H8545" s="17" t="s">
        <v>104</v>
      </c>
      <c r="I8545" s="17" t="s">
        <v>38</v>
      </c>
      <c r="J8545" s="17" t="s">
        <v>144</v>
      </c>
      <c r="K8545" s="17">
        <f>IF(BASE_MARKET_DATA[[#This Row],[DATE]]=_xlfn.MAXIFS(A:A,H:H,BASE_MARKET_DATA[[#This Row],[LABEL]]),1,0)</f>
        <v>0</v>
      </c>
      <c r="L8545" s="17">
        <f>IF(BASE_MARKET_DATA[[#This Row],[VARP]]&gt;0,1,0)</f>
        <v>0</v>
      </c>
    </row>
    <row r="8546" spans="1:12">
      <c r="A8546" s="1">
        <v>44090</v>
      </c>
      <c r="B8546" s="17" t="s">
        <v>103</v>
      </c>
      <c r="C8546">
        <v>2.2669999999999999</v>
      </c>
      <c r="D8546">
        <v>2.3620000000000001</v>
      </c>
      <c r="E8546">
        <v>-9.5000000000000195E-2</v>
      </c>
      <c r="F8546">
        <v>-4.0220152413209226E-2</v>
      </c>
      <c r="G8546" s="17" t="s">
        <v>3</v>
      </c>
      <c r="H8546" s="17" t="s">
        <v>105</v>
      </c>
      <c r="I8546" s="17" t="s">
        <v>38</v>
      </c>
      <c r="J8546" s="17" t="s">
        <v>144</v>
      </c>
      <c r="K8546" s="17">
        <f>IF(BASE_MARKET_DATA[[#This Row],[DATE]]=_xlfn.MAXIFS(A:A,H:H,BASE_MARKET_DATA[[#This Row],[LABEL]]),1,0)</f>
        <v>0</v>
      </c>
      <c r="L8546" s="17">
        <f>IF(BASE_MARKET_DATA[[#This Row],[VARP]]&gt;0,1,0)</f>
        <v>0</v>
      </c>
    </row>
    <row r="8547" spans="1:12">
      <c r="A8547" s="1">
        <v>44091</v>
      </c>
      <c r="B8547" s="17" t="s">
        <v>103</v>
      </c>
      <c r="C8547">
        <v>2.0419999999999998</v>
      </c>
      <c r="D8547">
        <v>2.2669999999999999</v>
      </c>
      <c r="E8547">
        <v>-0.22500000000000009</v>
      </c>
      <c r="F8547">
        <v>-9.9250110277900358E-2</v>
      </c>
      <c r="G8547" s="17" t="s">
        <v>3</v>
      </c>
      <c r="H8547" s="17" t="s">
        <v>104</v>
      </c>
      <c r="I8547" s="17" t="s">
        <v>38</v>
      </c>
      <c r="J8547" s="17" t="s">
        <v>144</v>
      </c>
      <c r="K8547" s="17">
        <f>IF(BASE_MARKET_DATA[[#This Row],[DATE]]=_xlfn.MAXIFS(A:A,H:H,BASE_MARKET_DATA[[#This Row],[LABEL]]),1,0)</f>
        <v>0</v>
      </c>
      <c r="L8547" s="17">
        <f>IF(BASE_MARKET_DATA[[#This Row],[VARP]]&gt;0,1,0)</f>
        <v>0</v>
      </c>
    </row>
    <row r="8548" spans="1:12">
      <c r="A8548" s="1">
        <v>44091</v>
      </c>
      <c r="B8548" s="17" t="s">
        <v>103</v>
      </c>
      <c r="C8548">
        <v>2.0419999999999998</v>
      </c>
      <c r="D8548">
        <v>2.2669999999999999</v>
      </c>
      <c r="E8548">
        <v>-0.22500000000000009</v>
      </c>
      <c r="F8548">
        <v>-9.9250110277900358E-2</v>
      </c>
      <c r="G8548" s="17" t="s">
        <v>3</v>
      </c>
      <c r="H8548" s="17" t="s">
        <v>105</v>
      </c>
      <c r="I8548" s="17" t="s">
        <v>38</v>
      </c>
      <c r="J8548" s="17" t="s">
        <v>144</v>
      </c>
      <c r="K8548" s="17">
        <f>IF(BASE_MARKET_DATA[[#This Row],[DATE]]=_xlfn.MAXIFS(A:A,H:H,BASE_MARKET_DATA[[#This Row],[LABEL]]),1,0)</f>
        <v>0</v>
      </c>
      <c r="L8548" s="17">
        <f>IF(BASE_MARKET_DATA[[#This Row],[VARP]]&gt;0,1,0)</f>
        <v>0</v>
      </c>
    </row>
    <row r="8549" spans="1:12">
      <c r="A8549" s="1">
        <v>44092</v>
      </c>
      <c r="B8549" s="17" t="s">
        <v>103</v>
      </c>
      <c r="C8549">
        <v>2.048</v>
      </c>
      <c r="D8549">
        <v>2.0419999999999998</v>
      </c>
      <c r="E8549">
        <v>6.0000000000002274E-3</v>
      </c>
      <c r="F8549">
        <v>2.938295788442815E-3</v>
      </c>
      <c r="G8549" s="17" t="s">
        <v>3</v>
      </c>
      <c r="H8549" s="17" t="s">
        <v>104</v>
      </c>
      <c r="I8549" s="17" t="s">
        <v>38</v>
      </c>
      <c r="J8549" s="17" t="s">
        <v>144</v>
      </c>
      <c r="K8549" s="17">
        <f>IF(BASE_MARKET_DATA[[#This Row],[DATE]]=_xlfn.MAXIFS(A:A,H:H,BASE_MARKET_DATA[[#This Row],[LABEL]]),1,0)</f>
        <v>0</v>
      </c>
      <c r="L8549" s="17">
        <f>IF(BASE_MARKET_DATA[[#This Row],[VARP]]&gt;0,1,0)</f>
        <v>1</v>
      </c>
    </row>
    <row r="8550" spans="1:12">
      <c r="A8550" s="1">
        <v>44092</v>
      </c>
      <c r="B8550" s="17" t="s">
        <v>103</v>
      </c>
      <c r="C8550">
        <v>2.048</v>
      </c>
      <c r="D8550">
        <v>2.0419999999999998</v>
      </c>
      <c r="E8550">
        <v>6.0000000000002274E-3</v>
      </c>
      <c r="F8550">
        <v>2.938295788442815E-3</v>
      </c>
      <c r="G8550" s="17" t="s">
        <v>3</v>
      </c>
      <c r="H8550" s="17" t="s">
        <v>105</v>
      </c>
      <c r="I8550" s="17" t="s">
        <v>38</v>
      </c>
      <c r="J8550" s="17" t="s">
        <v>144</v>
      </c>
      <c r="K8550" s="17">
        <f>IF(BASE_MARKET_DATA[[#This Row],[DATE]]=_xlfn.MAXIFS(A:A,H:H,BASE_MARKET_DATA[[#This Row],[LABEL]]),1,0)</f>
        <v>0</v>
      </c>
      <c r="L8550" s="17">
        <f>IF(BASE_MARKET_DATA[[#This Row],[VARP]]&gt;0,1,0)</f>
        <v>1</v>
      </c>
    </row>
    <row r="8551" spans="1:12">
      <c r="A8551" s="1">
        <v>44095</v>
      </c>
      <c r="B8551" s="17" t="s">
        <v>103</v>
      </c>
      <c r="C8551">
        <v>1.835</v>
      </c>
      <c r="G8551" s="17" t="s">
        <v>3</v>
      </c>
      <c r="H8551" s="17" t="s">
        <v>104</v>
      </c>
      <c r="I8551" s="17" t="s">
        <v>38</v>
      </c>
      <c r="J8551" s="17" t="s">
        <v>144</v>
      </c>
      <c r="K8551" s="17">
        <f>IF(BASE_MARKET_DATA[[#This Row],[DATE]]=_xlfn.MAXIFS(A:A,H:H,BASE_MARKET_DATA[[#This Row],[LABEL]]),1,0)</f>
        <v>0</v>
      </c>
      <c r="L8551" s="17">
        <f>IF(BASE_MARKET_DATA[[#This Row],[VARP]]&gt;0,1,0)</f>
        <v>0</v>
      </c>
    </row>
    <row r="8552" spans="1:12">
      <c r="A8552" s="1">
        <v>44095</v>
      </c>
      <c r="B8552" s="17" t="s">
        <v>103</v>
      </c>
      <c r="C8552">
        <v>1.835</v>
      </c>
      <c r="G8552" s="17" t="s">
        <v>3</v>
      </c>
      <c r="H8552" s="17" t="s">
        <v>105</v>
      </c>
      <c r="I8552" s="17" t="s">
        <v>38</v>
      </c>
      <c r="J8552" s="17" t="s">
        <v>144</v>
      </c>
      <c r="K8552" s="17">
        <f>IF(BASE_MARKET_DATA[[#This Row],[DATE]]=_xlfn.MAXIFS(A:A,H:H,BASE_MARKET_DATA[[#This Row],[LABEL]]),1,0)</f>
        <v>0</v>
      </c>
      <c r="L8552" s="17">
        <f>IF(BASE_MARKET_DATA[[#This Row],[VARP]]&gt;0,1,0)</f>
        <v>0</v>
      </c>
    </row>
    <row r="8553" spans="1:12">
      <c r="A8553" s="1">
        <v>44096</v>
      </c>
      <c r="B8553" s="17" t="s">
        <v>103</v>
      </c>
      <c r="C8553">
        <v>1.8340000000000001</v>
      </c>
      <c r="D8553">
        <v>1.835</v>
      </c>
      <c r="E8553">
        <v>-9.9999999999988987E-4</v>
      </c>
      <c r="F8553">
        <v>-5.4495912806533505E-4</v>
      </c>
      <c r="G8553" s="17" t="s">
        <v>3</v>
      </c>
      <c r="H8553" s="17" t="s">
        <v>104</v>
      </c>
      <c r="I8553" s="17" t="s">
        <v>38</v>
      </c>
      <c r="J8553" s="17" t="s">
        <v>144</v>
      </c>
      <c r="K8553" s="17">
        <f>IF(BASE_MARKET_DATA[[#This Row],[DATE]]=_xlfn.MAXIFS(A:A,H:H,BASE_MARKET_DATA[[#This Row],[LABEL]]),1,0)</f>
        <v>0</v>
      </c>
      <c r="L8553" s="17">
        <f>IF(BASE_MARKET_DATA[[#This Row],[VARP]]&gt;0,1,0)</f>
        <v>0</v>
      </c>
    </row>
    <row r="8554" spans="1:12">
      <c r="A8554" s="1">
        <v>44096</v>
      </c>
      <c r="B8554" s="17" t="s">
        <v>103</v>
      </c>
      <c r="C8554">
        <v>1.8340000000000001</v>
      </c>
      <c r="D8554">
        <v>1.835</v>
      </c>
      <c r="E8554">
        <v>-9.9999999999988987E-4</v>
      </c>
      <c r="F8554">
        <v>-5.4495912806533505E-4</v>
      </c>
      <c r="G8554" s="17" t="s">
        <v>3</v>
      </c>
      <c r="H8554" s="17" t="s">
        <v>105</v>
      </c>
      <c r="I8554" s="17" t="s">
        <v>38</v>
      </c>
      <c r="J8554" s="17" t="s">
        <v>144</v>
      </c>
      <c r="K8554" s="17">
        <f>IF(BASE_MARKET_DATA[[#This Row],[DATE]]=_xlfn.MAXIFS(A:A,H:H,BASE_MARKET_DATA[[#This Row],[LABEL]]),1,0)</f>
        <v>0</v>
      </c>
      <c r="L8554" s="17">
        <f>IF(BASE_MARKET_DATA[[#This Row],[VARP]]&gt;0,1,0)</f>
        <v>0</v>
      </c>
    </row>
    <row r="8555" spans="1:12">
      <c r="A8555" s="1">
        <v>44097</v>
      </c>
      <c r="B8555" s="17" t="s">
        <v>103</v>
      </c>
      <c r="C8555">
        <v>2.125</v>
      </c>
      <c r="D8555">
        <v>1.8340000000000001</v>
      </c>
      <c r="E8555">
        <v>0.29099999999999993</v>
      </c>
      <c r="F8555">
        <v>0.15866957470010901</v>
      </c>
      <c r="G8555" s="17" t="s">
        <v>3</v>
      </c>
      <c r="H8555" s="17" t="s">
        <v>104</v>
      </c>
      <c r="I8555" s="17" t="s">
        <v>38</v>
      </c>
      <c r="J8555" s="17" t="s">
        <v>144</v>
      </c>
      <c r="K8555" s="17">
        <f>IF(BASE_MARKET_DATA[[#This Row],[DATE]]=_xlfn.MAXIFS(A:A,H:H,BASE_MARKET_DATA[[#This Row],[LABEL]]),1,0)</f>
        <v>0</v>
      </c>
      <c r="L8555" s="17">
        <f>IF(BASE_MARKET_DATA[[#This Row],[VARP]]&gt;0,1,0)</f>
        <v>1</v>
      </c>
    </row>
    <row r="8556" spans="1:12">
      <c r="A8556" s="1">
        <v>44097</v>
      </c>
      <c r="B8556" s="17" t="s">
        <v>103</v>
      </c>
      <c r="C8556">
        <v>2.125</v>
      </c>
      <c r="D8556">
        <v>1.8340000000000001</v>
      </c>
      <c r="E8556">
        <v>0.29099999999999993</v>
      </c>
      <c r="F8556">
        <v>0.15866957470010901</v>
      </c>
      <c r="G8556" s="17" t="s">
        <v>3</v>
      </c>
      <c r="H8556" s="17" t="s">
        <v>105</v>
      </c>
      <c r="I8556" s="17" t="s">
        <v>38</v>
      </c>
      <c r="J8556" s="17" t="s">
        <v>144</v>
      </c>
      <c r="K8556" s="17">
        <f>IF(BASE_MARKET_DATA[[#This Row],[DATE]]=_xlfn.MAXIFS(A:A,H:H,BASE_MARKET_DATA[[#This Row],[LABEL]]),1,0)</f>
        <v>0</v>
      </c>
      <c r="L8556" s="17">
        <f>IF(BASE_MARKET_DATA[[#This Row],[VARP]]&gt;0,1,0)</f>
        <v>1</v>
      </c>
    </row>
    <row r="8557" spans="1:12">
      <c r="A8557" s="1">
        <v>44098</v>
      </c>
      <c r="B8557" s="17" t="s">
        <v>103</v>
      </c>
      <c r="C8557">
        <v>2.2480000000000002</v>
      </c>
      <c r="D8557">
        <v>2.125</v>
      </c>
      <c r="E8557">
        <v>0.12300000000000022</v>
      </c>
      <c r="F8557">
        <v>5.7882352941176572E-2</v>
      </c>
      <c r="G8557" s="17" t="s">
        <v>3</v>
      </c>
      <c r="H8557" s="17" t="s">
        <v>104</v>
      </c>
      <c r="I8557" s="17" t="s">
        <v>38</v>
      </c>
      <c r="J8557" s="17" t="s">
        <v>144</v>
      </c>
      <c r="K8557" s="17">
        <f>IF(BASE_MARKET_DATA[[#This Row],[DATE]]=_xlfn.MAXIFS(A:A,H:H,BASE_MARKET_DATA[[#This Row],[LABEL]]),1,0)</f>
        <v>0</v>
      </c>
      <c r="L8557" s="17">
        <f>IF(BASE_MARKET_DATA[[#This Row],[VARP]]&gt;0,1,0)</f>
        <v>1</v>
      </c>
    </row>
    <row r="8558" spans="1:12">
      <c r="A8558" s="1">
        <v>44098</v>
      </c>
      <c r="B8558" s="17" t="s">
        <v>103</v>
      </c>
      <c r="C8558">
        <v>2.2480000000000002</v>
      </c>
      <c r="D8558">
        <v>2.125</v>
      </c>
      <c r="E8558">
        <v>0.12300000000000022</v>
      </c>
      <c r="F8558">
        <v>5.7882352941176572E-2</v>
      </c>
      <c r="G8558" s="17" t="s">
        <v>3</v>
      </c>
      <c r="H8558" s="17" t="s">
        <v>105</v>
      </c>
      <c r="I8558" s="17" t="s">
        <v>38</v>
      </c>
      <c r="J8558" s="17" t="s">
        <v>144</v>
      </c>
      <c r="K8558" s="17">
        <f>IF(BASE_MARKET_DATA[[#This Row],[DATE]]=_xlfn.MAXIFS(A:A,H:H,BASE_MARKET_DATA[[#This Row],[LABEL]]),1,0)</f>
        <v>0</v>
      </c>
      <c r="L8558" s="17">
        <f>IF(BASE_MARKET_DATA[[#This Row],[VARP]]&gt;0,1,0)</f>
        <v>1</v>
      </c>
    </row>
    <row r="8559" spans="1:12">
      <c r="A8559" s="1">
        <v>44099</v>
      </c>
      <c r="B8559" s="17" t="s">
        <v>103</v>
      </c>
      <c r="C8559">
        <v>2.1389999999999998</v>
      </c>
      <c r="D8559">
        <v>2.2480000000000002</v>
      </c>
      <c r="E8559">
        <v>-0.10900000000000043</v>
      </c>
      <c r="F8559">
        <v>-4.8487544483985949E-2</v>
      </c>
      <c r="G8559" s="17" t="s">
        <v>3</v>
      </c>
      <c r="H8559" s="17" t="s">
        <v>104</v>
      </c>
      <c r="I8559" s="17" t="s">
        <v>38</v>
      </c>
      <c r="J8559" s="17" t="s">
        <v>144</v>
      </c>
      <c r="K8559" s="17">
        <f>IF(BASE_MARKET_DATA[[#This Row],[DATE]]=_xlfn.MAXIFS(A:A,H:H,BASE_MARKET_DATA[[#This Row],[LABEL]]),1,0)</f>
        <v>1</v>
      </c>
      <c r="L8559" s="17">
        <f>IF(BASE_MARKET_DATA[[#This Row],[VARP]]&gt;0,1,0)</f>
        <v>0</v>
      </c>
    </row>
    <row r="8560" spans="1:12">
      <c r="A8560" s="1">
        <v>44099</v>
      </c>
      <c r="B8560" s="17" t="s">
        <v>103</v>
      </c>
      <c r="C8560">
        <v>2.1389999999999998</v>
      </c>
      <c r="D8560">
        <v>2.2480000000000002</v>
      </c>
      <c r="E8560">
        <v>-0.10900000000000043</v>
      </c>
      <c r="F8560">
        <v>-4.8487544483985949E-2</v>
      </c>
      <c r="G8560" s="17" t="s">
        <v>3</v>
      </c>
      <c r="H8560" s="17" t="s">
        <v>105</v>
      </c>
      <c r="I8560" s="17" t="s">
        <v>38</v>
      </c>
      <c r="J8560" s="17" t="s">
        <v>144</v>
      </c>
      <c r="K8560" s="17">
        <f>IF(BASE_MARKET_DATA[[#This Row],[DATE]]=_xlfn.MAXIFS(A:A,H:H,BASE_MARKET_DATA[[#This Row],[LABEL]]),1,0)</f>
        <v>1</v>
      </c>
      <c r="L8560" s="17">
        <f>IF(BASE_MARKET_DATA[[#This Row],[VARP]]&gt;0,1,0)</f>
        <v>0</v>
      </c>
    </row>
    <row r="8561" spans="1:12">
      <c r="A8561" s="1">
        <v>43830</v>
      </c>
      <c r="B8561" s="17" t="s">
        <v>106</v>
      </c>
      <c r="C8561">
        <v>68.379997000000003</v>
      </c>
      <c r="G8561" s="17" t="s">
        <v>3</v>
      </c>
      <c r="H8561" s="17" t="s">
        <v>107</v>
      </c>
      <c r="I8561" s="17" t="s">
        <v>38</v>
      </c>
      <c r="J8561" s="17" t="s">
        <v>144</v>
      </c>
      <c r="K8561" s="17">
        <f>IF(BASE_MARKET_DATA[[#This Row],[DATE]]=_xlfn.MAXIFS(A:A,H:H,BASE_MARKET_DATA[[#This Row],[LABEL]]),1,0)</f>
        <v>0</v>
      </c>
      <c r="L8561" s="17">
        <f>IF(BASE_MARKET_DATA[[#This Row],[VARP]]&gt;0,1,0)</f>
        <v>0</v>
      </c>
    </row>
    <row r="8562" spans="1:12">
      <c r="A8562" s="1">
        <v>43832</v>
      </c>
      <c r="B8562" s="17" t="s">
        <v>106</v>
      </c>
      <c r="C8562">
        <v>66.25</v>
      </c>
      <c r="D8562">
        <v>68.379997000000003</v>
      </c>
      <c r="E8562">
        <v>-2.129997000000003</v>
      </c>
      <c r="F8562">
        <v>-3.1149416400237672E-2</v>
      </c>
      <c r="G8562" s="17" t="s">
        <v>3</v>
      </c>
      <c r="H8562" s="17" t="s">
        <v>107</v>
      </c>
      <c r="I8562" s="17" t="s">
        <v>38</v>
      </c>
      <c r="J8562" s="17" t="s">
        <v>144</v>
      </c>
      <c r="K8562" s="17">
        <f>IF(BASE_MARKET_DATA[[#This Row],[DATE]]=_xlfn.MAXIFS(A:A,H:H,BASE_MARKET_DATA[[#This Row],[LABEL]]),1,0)</f>
        <v>0</v>
      </c>
      <c r="L8562" s="17">
        <f>IF(BASE_MARKET_DATA[[#This Row],[VARP]]&gt;0,1,0)</f>
        <v>0</v>
      </c>
    </row>
    <row r="8563" spans="1:12">
      <c r="A8563" s="1">
        <v>43833</v>
      </c>
      <c r="B8563" s="17" t="s">
        <v>106</v>
      </c>
      <c r="C8563">
        <v>68.599997999999999</v>
      </c>
      <c r="D8563">
        <v>66.25</v>
      </c>
      <c r="E8563">
        <v>2.3499979999999994</v>
      </c>
      <c r="F8563">
        <v>3.5471667924528293E-2</v>
      </c>
      <c r="G8563" s="17" t="s">
        <v>3</v>
      </c>
      <c r="H8563" s="17" t="s">
        <v>107</v>
      </c>
      <c r="I8563" s="17" t="s">
        <v>38</v>
      </c>
      <c r="J8563" s="17" t="s">
        <v>144</v>
      </c>
      <c r="K8563" s="17">
        <f>IF(BASE_MARKET_DATA[[#This Row],[DATE]]=_xlfn.MAXIFS(A:A,H:H,BASE_MARKET_DATA[[#This Row],[LABEL]]),1,0)</f>
        <v>0</v>
      </c>
      <c r="L8563" s="17">
        <f>IF(BASE_MARKET_DATA[[#This Row],[VARP]]&gt;0,1,0)</f>
        <v>1</v>
      </c>
    </row>
    <row r="8564" spans="1:12">
      <c r="A8564" s="1">
        <v>43835</v>
      </c>
      <c r="B8564" s="17" t="s">
        <v>106</v>
      </c>
      <c r="C8564">
        <v>69.569999999999993</v>
      </c>
      <c r="D8564">
        <v>68.599997999999999</v>
      </c>
      <c r="E8564">
        <v>0.97000199999999381</v>
      </c>
      <c r="F8564">
        <v>1.413997125772502E-2</v>
      </c>
      <c r="G8564" s="17" t="s">
        <v>3</v>
      </c>
      <c r="H8564" s="17" t="s">
        <v>107</v>
      </c>
      <c r="I8564" s="17" t="s">
        <v>38</v>
      </c>
      <c r="J8564" s="17" t="s">
        <v>144</v>
      </c>
      <c r="K8564" s="17">
        <f>IF(BASE_MARKET_DATA[[#This Row],[DATE]]=_xlfn.MAXIFS(A:A,H:H,BASE_MARKET_DATA[[#This Row],[LABEL]]),1,0)</f>
        <v>0</v>
      </c>
      <c r="L8564" s="17">
        <f>IF(BASE_MARKET_DATA[[#This Row],[VARP]]&gt;0,1,0)</f>
        <v>1</v>
      </c>
    </row>
    <row r="8565" spans="1:12">
      <c r="A8565" s="1">
        <v>43836</v>
      </c>
      <c r="B8565" s="17" t="s">
        <v>106</v>
      </c>
      <c r="C8565">
        <v>68.910004000000001</v>
      </c>
      <c r="D8565">
        <v>69.569999999999993</v>
      </c>
      <c r="E8565">
        <v>-0.65999599999999248</v>
      </c>
      <c r="F8565">
        <v>-9.486790283167925E-3</v>
      </c>
      <c r="G8565" s="17" t="s">
        <v>3</v>
      </c>
      <c r="H8565" s="17" t="s">
        <v>107</v>
      </c>
      <c r="I8565" s="17" t="s">
        <v>38</v>
      </c>
      <c r="J8565" s="17" t="s">
        <v>144</v>
      </c>
      <c r="K8565" s="17">
        <f>IF(BASE_MARKET_DATA[[#This Row],[DATE]]=_xlfn.MAXIFS(A:A,H:H,BASE_MARKET_DATA[[#This Row],[LABEL]]),1,0)</f>
        <v>0</v>
      </c>
      <c r="L8565" s="17">
        <f>IF(BASE_MARKET_DATA[[#This Row],[VARP]]&gt;0,1,0)</f>
        <v>0</v>
      </c>
    </row>
    <row r="8566" spans="1:12">
      <c r="A8566" s="1">
        <v>43837</v>
      </c>
      <c r="B8566" s="17" t="s">
        <v>106</v>
      </c>
      <c r="C8566">
        <v>68.269997000000004</v>
      </c>
      <c r="D8566">
        <v>68.910004000000001</v>
      </c>
      <c r="E8566">
        <v>-0.64000699999999711</v>
      </c>
      <c r="F8566">
        <v>-9.2875774611767131E-3</v>
      </c>
      <c r="G8566" s="17" t="s">
        <v>3</v>
      </c>
      <c r="H8566" s="17" t="s">
        <v>107</v>
      </c>
      <c r="I8566" s="17" t="s">
        <v>38</v>
      </c>
      <c r="J8566" s="17" t="s">
        <v>144</v>
      </c>
      <c r="K8566" s="17">
        <f>IF(BASE_MARKET_DATA[[#This Row],[DATE]]=_xlfn.MAXIFS(A:A,H:H,BASE_MARKET_DATA[[#This Row],[LABEL]]),1,0)</f>
        <v>0</v>
      </c>
      <c r="L8566" s="17">
        <f>IF(BASE_MARKET_DATA[[#This Row],[VARP]]&gt;0,1,0)</f>
        <v>0</v>
      </c>
    </row>
    <row r="8567" spans="1:12">
      <c r="A8567" s="1">
        <v>43838</v>
      </c>
      <c r="B8567" s="17" t="s">
        <v>106</v>
      </c>
      <c r="C8567">
        <v>65.440002000000007</v>
      </c>
      <c r="D8567">
        <v>68.269997000000004</v>
      </c>
      <c r="E8567">
        <v>-2.8299949999999967</v>
      </c>
      <c r="F8567">
        <v>-4.1452982633059098E-2</v>
      </c>
      <c r="G8567" s="17" t="s">
        <v>3</v>
      </c>
      <c r="H8567" s="17" t="s">
        <v>107</v>
      </c>
      <c r="I8567" s="17" t="s">
        <v>38</v>
      </c>
      <c r="J8567" s="17" t="s">
        <v>144</v>
      </c>
      <c r="K8567" s="17">
        <f>IF(BASE_MARKET_DATA[[#This Row],[DATE]]=_xlfn.MAXIFS(A:A,H:H,BASE_MARKET_DATA[[#This Row],[LABEL]]),1,0)</f>
        <v>0</v>
      </c>
      <c r="L8567" s="17">
        <f>IF(BASE_MARKET_DATA[[#This Row],[VARP]]&gt;0,1,0)</f>
        <v>0</v>
      </c>
    </row>
    <row r="8568" spans="1:12">
      <c r="A8568" s="1">
        <v>43839</v>
      </c>
      <c r="B8568" s="17" t="s">
        <v>106</v>
      </c>
      <c r="C8568">
        <v>65.370002999999997</v>
      </c>
      <c r="D8568">
        <v>65.440002000000007</v>
      </c>
      <c r="E8568">
        <v>-6.9999000000009914E-2</v>
      </c>
      <c r="F8568">
        <v>-1.0696668377242701E-3</v>
      </c>
      <c r="G8568" s="17" t="s">
        <v>3</v>
      </c>
      <c r="H8568" s="17" t="s">
        <v>107</v>
      </c>
      <c r="I8568" s="17" t="s">
        <v>38</v>
      </c>
      <c r="J8568" s="17" t="s">
        <v>144</v>
      </c>
      <c r="K8568" s="17">
        <f>IF(BASE_MARKET_DATA[[#This Row],[DATE]]=_xlfn.MAXIFS(A:A,H:H,BASE_MARKET_DATA[[#This Row],[LABEL]]),1,0)</f>
        <v>0</v>
      </c>
      <c r="L8568" s="17">
        <f>IF(BASE_MARKET_DATA[[#This Row],[VARP]]&gt;0,1,0)</f>
        <v>0</v>
      </c>
    </row>
    <row r="8569" spans="1:12">
      <c r="A8569" s="1">
        <v>43840</v>
      </c>
      <c r="B8569" s="17" t="s">
        <v>106</v>
      </c>
      <c r="C8569">
        <v>64.980002999999996</v>
      </c>
      <c r="D8569">
        <v>65.370002999999997</v>
      </c>
      <c r="E8569">
        <v>-0.39000000000000057</v>
      </c>
      <c r="F8569">
        <v>-5.9660391938486006E-3</v>
      </c>
      <c r="G8569" s="17" t="s">
        <v>3</v>
      </c>
      <c r="H8569" s="17" t="s">
        <v>107</v>
      </c>
      <c r="I8569" s="17" t="s">
        <v>38</v>
      </c>
      <c r="J8569" s="17" t="s">
        <v>144</v>
      </c>
      <c r="K8569" s="17">
        <f>IF(BASE_MARKET_DATA[[#This Row],[DATE]]=_xlfn.MAXIFS(A:A,H:H,BASE_MARKET_DATA[[#This Row],[LABEL]]),1,0)</f>
        <v>0</v>
      </c>
      <c r="L8569" s="17">
        <f>IF(BASE_MARKET_DATA[[#This Row],[VARP]]&gt;0,1,0)</f>
        <v>0</v>
      </c>
    </row>
    <row r="8570" spans="1:12">
      <c r="A8570" s="1">
        <v>43842</v>
      </c>
      <c r="B8570" s="17" t="s">
        <v>106</v>
      </c>
      <c r="C8570">
        <v>64.699996999999996</v>
      </c>
      <c r="D8570">
        <v>64.980002999999996</v>
      </c>
      <c r="E8570">
        <v>-0.2800060000000002</v>
      </c>
      <c r="F8570">
        <v>-4.3091102965938646E-3</v>
      </c>
      <c r="G8570" s="17" t="s">
        <v>3</v>
      </c>
      <c r="H8570" s="17" t="s">
        <v>107</v>
      </c>
      <c r="I8570" s="17" t="s">
        <v>38</v>
      </c>
      <c r="J8570" s="17" t="s">
        <v>144</v>
      </c>
      <c r="K8570" s="17">
        <f>IF(BASE_MARKET_DATA[[#This Row],[DATE]]=_xlfn.MAXIFS(A:A,H:H,BASE_MARKET_DATA[[#This Row],[LABEL]]),1,0)</f>
        <v>0</v>
      </c>
      <c r="L8570" s="17">
        <f>IF(BASE_MARKET_DATA[[#This Row],[VARP]]&gt;0,1,0)</f>
        <v>0</v>
      </c>
    </row>
    <row r="8571" spans="1:12">
      <c r="A8571" s="1">
        <v>43843</v>
      </c>
      <c r="B8571" s="17" t="s">
        <v>106</v>
      </c>
      <c r="C8571">
        <v>64.199996999999996</v>
      </c>
      <c r="D8571">
        <v>64.699996999999996</v>
      </c>
      <c r="E8571">
        <v>-0.5</v>
      </c>
      <c r="F8571">
        <v>-7.7279756288087626E-3</v>
      </c>
      <c r="G8571" s="17" t="s">
        <v>3</v>
      </c>
      <c r="H8571" s="17" t="s">
        <v>107</v>
      </c>
      <c r="I8571" s="17" t="s">
        <v>38</v>
      </c>
      <c r="J8571" s="17" t="s">
        <v>144</v>
      </c>
      <c r="K8571" s="17">
        <f>IF(BASE_MARKET_DATA[[#This Row],[DATE]]=_xlfn.MAXIFS(A:A,H:H,BASE_MARKET_DATA[[#This Row],[LABEL]]),1,0)</f>
        <v>0</v>
      </c>
      <c r="L8571" s="17">
        <f>IF(BASE_MARKET_DATA[[#This Row],[VARP]]&gt;0,1,0)</f>
        <v>0</v>
      </c>
    </row>
    <row r="8572" spans="1:12">
      <c r="A8572" s="1">
        <v>43844</v>
      </c>
      <c r="B8572" s="17" t="s">
        <v>106</v>
      </c>
      <c r="C8572">
        <v>64.489998</v>
      </c>
      <c r="D8572">
        <v>64.199996999999996</v>
      </c>
      <c r="E8572">
        <v>0.29000100000000373</v>
      </c>
      <c r="F8572">
        <v>4.5171497437921024E-3</v>
      </c>
      <c r="G8572" s="17" t="s">
        <v>3</v>
      </c>
      <c r="H8572" s="17" t="s">
        <v>107</v>
      </c>
      <c r="I8572" s="17" t="s">
        <v>38</v>
      </c>
      <c r="J8572" s="17" t="s">
        <v>144</v>
      </c>
      <c r="K8572" s="17">
        <f>IF(BASE_MARKET_DATA[[#This Row],[DATE]]=_xlfn.MAXIFS(A:A,H:H,BASE_MARKET_DATA[[#This Row],[LABEL]]),1,0)</f>
        <v>0</v>
      </c>
      <c r="L8572" s="17">
        <f>IF(BASE_MARKET_DATA[[#This Row],[VARP]]&gt;0,1,0)</f>
        <v>1</v>
      </c>
    </row>
    <row r="8573" spans="1:12">
      <c r="A8573" s="1">
        <v>43845</v>
      </c>
      <c r="B8573" s="17" t="s">
        <v>106</v>
      </c>
      <c r="C8573">
        <v>64</v>
      </c>
      <c r="D8573">
        <v>64.489998</v>
      </c>
      <c r="E8573">
        <v>-0.48999799999999993</v>
      </c>
      <c r="F8573">
        <v>-7.5980464443493999E-3</v>
      </c>
      <c r="G8573" s="17" t="s">
        <v>3</v>
      </c>
      <c r="H8573" s="17" t="s">
        <v>107</v>
      </c>
      <c r="I8573" s="17" t="s">
        <v>38</v>
      </c>
      <c r="J8573" s="17" t="s">
        <v>144</v>
      </c>
      <c r="K8573" s="17">
        <f>IF(BASE_MARKET_DATA[[#This Row],[DATE]]=_xlfn.MAXIFS(A:A,H:H,BASE_MARKET_DATA[[#This Row],[LABEL]]),1,0)</f>
        <v>0</v>
      </c>
      <c r="L8573" s="17">
        <f>IF(BASE_MARKET_DATA[[#This Row],[VARP]]&gt;0,1,0)</f>
        <v>0</v>
      </c>
    </row>
    <row r="8574" spans="1:12">
      <c r="A8574" s="1">
        <v>43846</v>
      </c>
      <c r="B8574" s="17" t="s">
        <v>106</v>
      </c>
      <c r="C8574">
        <v>64.620002999999997</v>
      </c>
      <c r="D8574">
        <v>64</v>
      </c>
      <c r="E8574">
        <v>0.62000299999999697</v>
      </c>
      <c r="F8574">
        <v>9.6875468749999527E-3</v>
      </c>
      <c r="G8574" s="17" t="s">
        <v>3</v>
      </c>
      <c r="H8574" s="17" t="s">
        <v>107</v>
      </c>
      <c r="I8574" s="17" t="s">
        <v>38</v>
      </c>
      <c r="J8574" s="17" t="s">
        <v>144</v>
      </c>
      <c r="K8574" s="17">
        <f>IF(BASE_MARKET_DATA[[#This Row],[DATE]]=_xlfn.MAXIFS(A:A,H:H,BASE_MARKET_DATA[[#This Row],[LABEL]]),1,0)</f>
        <v>0</v>
      </c>
      <c r="L8574" s="17">
        <f>IF(BASE_MARKET_DATA[[#This Row],[VARP]]&gt;0,1,0)</f>
        <v>1</v>
      </c>
    </row>
    <row r="8575" spans="1:12">
      <c r="A8575" s="1">
        <v>43847</v>
      </c>
      <c r="B8575" s="17" t="s">
        <v>106</v>
      </c>
      <c r="C8575">
        <v>64.849997999999999</v>
      </c>
      <c r="D8575">
        <v>64.620002999999997</v>
      </c>
      <c r="E8575">
        <v>0.22999500000000239</v>
      </c>
      <c r="F8575">
        <v>3.5591920353207412E-3</v>
      </c>
      <c r="G8575" s="17" t="s">
        <v>3</v>
      </c>
      <c r="H8575" s="17" t="s">
        <v>107</v>
      </c>
      <c r="I8575" s="17" t="s">
        <v>38</v>
      </c>
      <c r="J8575" s="17" t="s">
        <v>144</v>
      </c>
      <c r="K8575" s="17">
        <f>IF(BASE_MARKET_DATA[[#This Row],[DATE]]=_xlfn.MAXIFS(A:A,H:H,BASE_MARKET_DATA[[#This Row],[LABEL]]),1,0)</f>
        <v>0</v>
      </c>
      <c r="L8575" s="17">
        <f>IF(BASE_MARKET_DATA[[#This Row],[VARP]]&gt;0,1,0)</f>
        <v>1</v>
      </c>
    </row>
    <row r="8576" spans="1:12">
      <c r="A8576" s="1">
        <v>43849</v>
      </c>
      <c r="B8576" s="17" t="s">
        <v>106</v>
      </c>
      <c r="C8576">
        <v>65.779999000000004</v>
      </c>
      <c r="D8576">
        <v>64.849997999999999</v>
      </c>
      <c r="E8576">
        <v>0.9300010000000043</v>
      </c>
      <c r="F8576">
        <v>1.4340802292700214E-2</v>
      </c>
      <c r="G8576" s="17" t="s">
        <v>3</v>
      </c>
      <c r="H8576" s="17" t="s">
        <v>107</v>
      </c>
      <c r="I8576" s="17" t="s">
        <v>38</v>
      </c>
      <c r="J8576" s="17" t="s">
        <v>144</v>
      </c>
      <c r="K8576" s="17">
        <f>IF(BASE_MARKET_DATA[[#This Row],[DATE]]=_xlfn.MAXIFS(A:A,H:H,BASE_MARKET_DATA[[#This Row],[LABEL]]),1,0)</f>
        <v>0</v>
      </c>
      <c r="L8576" s="17">
        <f>IF(BASE_MARKET_DATA[[#This Row],[VARP]]&gt;0,1,0)</f>
        <v>1</v>
      </c>
    </row>
    <row r="8577" spans="1:12">
      <c r="A8577" s="1">
        <v>43851</v>
      </c>
      <c r="B8577" s="17" t="s">
        <v>106</v>
      </c>
      <c r="C8577">
        <v>64.589995999999999</v>
      </c>
      <c r="D8577">
        <v>65.779999000000004</v>
      </c>
      <c r="E8577">
        <v>-1.1900030000000044</v>
      </c>
      <c r="F8577">
        <v>-1.8090650928711694E-2</v>
      </c>
      <c r="G8577" s="17" t="s">
        <v>3</v>
      </c>
      <c r="H8577" s="17" t="s">
        <v>107</v>
      </c>
      <c r="I8577" s="17" t="s">
        <v>38</v>
      </c>
      <c r="J8577" s="17" t="s">
        <v>144</v>
      </c>
      <c r="K8577" s="17">
        <f>IF(BASE_MARKET_DATA[[#This Row],[DATE]]=_xlfn.MAXIFS(A:A,H:H,BASE_MARKET_DATA[[#This Row],[LABEL]]),1,0)</f>
        <v>0</v>
      </c>
      <c r="L8577" s="17">
        <f>IF(BASE_MARKET_DATA[[#This Row],[VARP]]&gt;0,1,0)</f>
        <v>0</v>
      </c>
    </row>
    <row r="8578" spans="1:12">
      <c r="A8578" s="1">
        <v>43852</v>
      </c>
      <c r="B8578" s="17" t="s">
        <v>106</v>
      </c>
      <c r="C8578">
        <v>63.209998999999996</v>
      </c>
      <c r="D8578">
        <v>64.589995999999999</v>
      </c>
      <c r="E8578">
        <v>-1.379997000000003</v>
      </c>
      <c r="F8578">
        <v>-2.1365491337079556E-2</v>
      </c>
      <c r="G8578" s="17" t="s">
        <v>3</v>
      </c>
      <c r="H8578" s="17" t="s">
        <v>107</v>
      </c>
      <c r="I8578" s="17" t="s">
        <v>38</v>
      </c>
      <c r="J8578" s="17" t="s">
        <v>144</v>
      </c>
      <c r="K8578" s="17">
        <f>IF(BASE_MARKET_DATA[[#This Row],[DATE]]=_xlfn.MAXIFS(A:A,H:H,BASE_MARKET_DATA[[#This Row],[LABEL]]),1,0)</f>
        <v>0</v>
      </c>
      <c r="L8578" s="17">
        <f>IF(BASE_MARKET_DATA[[#This Row],[VARP]]&gt;0,1,0)</f>
        <v>0</v>
      </c>
    </row>
    <row r="8579" spans="1:12">
      <c r="A8579" s="1">
        <v>43853</v>
      </c>
      <c r="B8579" s="17" t="s">
        <v>106</v>
      </c>
      <c r="C8579">
        <v>62.040001000000004</v>
      </c>
      <c r="D8579">
        <v>63.209998999999996</v>
      </c>
      <c r="E8579">
        <v>-1.1699979999999925</v>
      </c>
      <c r="F8579">
        <v>-1.850969812544994E-2</v>
      </c>
      <c r="G8579" s="17" t="s">
        <v>3</v>
      </c>
      <c r="H8579" s="17" t="s">
        <v>107</v>
      </c>
      <c r="I8579" s="17" t="s">
        <v>38</v>
      </c>
      <c r="J8579" s="17" t="s">
        <v>144</v>
      </c>
      <c r="K8579" s="17">
        <f>IF(BASE_MARKET_DATA[[#This Row],[DATE]]=_xlfn.MAXIFS(A:A,H:H,BASE_MARKET_DATA[[#This Row],[LABEL]]),1,0)</f>
        <v>0</v>
      </c>
      <c r="L8579" s="17">
        <f>IF(BASE_MARKET_DATA[[#This Row],[VARP]]&gt;0,1,0)</f>
        <v>0</v>
      </c>
    </row>
    <row r="8580" spans="1:12">
      <c r="A8580" s="1">
        <v>43854</v>
      </c>
      <c r="B8580" s="17" t="s">
        <v>106</v>
      </c>
      <c r="C8580">
        <v>60.689999</v>
      </c>
      <c r="D8580">
        <v>62.040001000000004</v>
      </c>
      <c r="E8580">
        <v>-1.3500020000000035</v>
      </c>
      <c r="F8580">
        <v>-2.1760186625400014E-2</v>
      </c>
      <c r="G8580" s="17" t="s">
        <v>3</v>
      </c>
      <c r="H8580" s="17" t="s">
        <v>107</v>
      </c>
      <c r="I8580" s="17" t="s">
        <v>38</v>
      </c>
      <c r="J8580" s="17" t="s">
        <v>144</v>
      </c>
      <c r="K8580" s="17">
        <f>IF(BASE_MARKET_DATA[[#This Row],[DATE]]=_xlfn.MAXIFS(A:A,H:H,BASE_MARKET_DATA[[#This Row],[LABEL]]),1,0)</f>
        <v>0</v>
      </c>
      <c r="L8580" s="17">
        <f>IF(BASE_MARKET_DATA[[#This Row],[VARP]]&gt;0,1,0)</f>
        <v>0</v>
      </c>
    </row>
    <row r="8581" spans="1:12">
      <c r="A8581" s="1">
        <v>43856</v>
      </c>
      <c r="B8581" s="17" t="s">
        <v>106</v>
      </c>
      <c r="C8581">
        <v>59.07</v>
      </c>
      <c r="D8581">
        <v>60.689999</v>
      </c>
      <c r="E8581">
        <v>-1.619999</v>
      </c>
      <c r="F8581">
        <v>-2.6693014115884234E-2</v>
      </c>
      <c r="G8581" s="17" t="s">
        <v>3</v>
      </c>
      <c r="H8581" s="17" t="s">
        <v>107</v>
      </c>
      <c r="I8581" s="17" t="s">
        <v>38</v>
      </c>
      <c r="J8581" s="17" t="s">
        <v>144</v>
      </c>
      <c r="K8581" s="17">
        <f>IF(BASE_MARKET_DATA[[#This Row],[DATE]]=_xlfn.MAXIFS(A:A,H:H,BASE_MARKET_DATA[[#This Row],[LABEL]]),1,0)</f>
        <v>0</v>
      </c>
      <c r="L8581" s="17">
        <f>IF(BASE_MARKET_DATA[[#This Row],[VARP]]&gt;0,1,0)</f>
        <v>0</v>
      </c>
    </row>
    <row r="8582" spans="1:12">
      <c r="A8582" s="1">
        <v>43857</v>
      </c>
      <c r="B8582" s="17" t="s">
        <v>106</v>
      </c>
      <c r="C8582">
        <v>59.32</v>
      </c>
      <c r="D8582">
        <v>59.07</v>
      </c>
      <c r="E8582">
        <v>0.25</v>
      </c>
      <c r="F8582">
        <v>4.232266802099204E-3</v>
      </c>
      <c r="G8582" s="17" t="s">
        <v>3</v>
      </c>
      <c r="H8582" s="17" t="s">
        <v>107</v>
      </c>
      <c r="I8582" s="17" t="s">
        <v>38</v>
      </c>
      <c r="J8582" s="17" t="s">
        <v>144</v>
      </c>
      <c r="K8582" s="17">
        <f>IF(BASE_MARKET_DATA[[#This Row],[DATE]]=_xlfn.MAXIFS(A:A,H:H,BASE_MARKET_DATA[[#This Row],[LABEL]]),1,0)</f>
        <v>0</v>
      </c>
      <c r="L8582" s="17">
        <f>IF(BASE_MARKET_DATA[[#This Row],[VARP]]&gt;0,1,0)</f>
        <v>1</v>
      </c>
    </row>
    <row r="8583" spans="1:12">
      <c r="A8583" s="1">
        <v>43858</v>
      </c>
      <c r="B8583" s="17" t="s">
        <v>106</v>
      </c>
      <c r="C8583">
        <v>59.509997999999996</v>
      </c>
      <c r="D8583">
        <v>59.32</v>
      </c>
      <c r="E8583">
        <v>0.18999799999999567</v>
      </c>
      <c r="F8583">
        <v>3.2029332434254159E-3</v>
      </c>
      <c r="G8583" s="17" t="s">
        <v>3</v>
      </c>
      <c r="H8583" s="17" t="s">
        <v>107</v>
      </c>
      <c r="I8583" s="17" t="s">
        <v>38</v>
      </c>
      <c r="J8583" s="17" t="s">
        <v>144</v>
      </c>
      <c r="K8583" s="17">
        <f>IF(BASE_MARKET_DATA[[#This Row],[DATE]]=_xlfn.MAXIFS(A:A,H:H,BASE_MARKET_DATA[[#This Row],[LABEL]]),1,0)</f>
        <v>0</v>
      </c>
      <c r="L8583" s="17">
        <f>IF(BASE_MARKET_DATA[[#This Row],[VARP]]&gt;0,1,0)</f>
        <v>1</v>
      </c>
    </row>
    <row r="8584" spans="1:12">
      <c r="A8584" s="1">
        <v>43859</v>
      </c>
      <c r="B8584" s="17" t="s">
        <v>106</v>
      </c>
      <c r="C8584">
        <v>59.810001</v>
      </c>
      <c r="D8584">
        <v>59.509997999999996</v>
      </c>
      <c r="E8584">
        <v>0.30000300000000379</v>
      </c>
      <c r="F8584">
        <v>5.0412201324557902E-3</v>
      </c>
      <c r="G8584" s="17" t="s">
        <v>3</v>
      </c>
      <c r="H8584" s="17" t="s">
        <v>107</v>
      </c>
      <c r="I8584" s="17" t="s">
        <v>38</v>
      </c>
      <c r="J8584" s="17" t="s">
        <v>144</v>
      </c>
      <c r="K8584" s="17">
        <f>IF(BASE_MARKET_DATA[[#This Row],[DATE]]=_xlfn.MAXIFS(A:A,H:H,BASE_MARKET_DATA[[#This Row],[LABEL]]),1,0)</f>
        <v>0</v>
      </c>
      <c r="L8584" s="17">
        <f>IF(BASE_MARKET_DATA[[#This Row],[VARP]]&gt;0,1,0)</f>
        <v>1</v>
      </c>
    </row>
    <row r="8585" spans="1:12">
      <c r="A8585" s="1">
        <v>43860</v>
      </c>
      <c r="B8585" s="17" t="s">
        <v>106</v>
      </c>
      <c r="C8585">
        <v>58.290001000000004</v>
      </c>
      <c r="D8585">
        <v>59.810001</v>
      </c>
      <c r="E8585">
        <v>-1.519999999999996</v>
      </c>
      <c r="F8585">
        <v>-2.541380997468962E-2</v>
      </c>
      <c r="G8585" s="17" t="s">
        <v>3</v>
      </c>
      <c r="H8585" s="17" t="s">
        <v>107</v>
      </c>
      <c r="I8585" s="17" t="s">
        <v>38</v>
      </c>
      <c r="J8585" s="17" t="s">
        <v>144</v>
      </c>
      <c r="K8585" s="17">
        <f>IF(BASE_MARKET_DATA[[#This Row],[DATE]]=_xlfn.MAXIFS(A:A,H:H,BASE_MARKET_DATA[[#This Row],[LABEL]]),1,0)</f>
        <v>0</v>
      </c>
      <c r="L8585" s="17">
        <f>IF(BASE_MARKET_DATA[[#This Row],[VARP]]&gt;0,1,0)</f>
        <v>0</v>
      </c>
    </row>
    <row r="8586" spans="1:12">
      <c r="A8586" s="1">
        <v>43861</v>
      </c>
      <c r="B8586" s="17" t="s">
        <v>106</v>
      </c>
      <c r="C8586">
        <v>58.16</v>
      </c>
      <c r="D8586">
        <v>58.290001000000004</v>
      </c>
      <c r="E8586">
        <v>-0.13000100000000714</v>
      </c>
      <c r="F8586">
        <v>-2.2302452868375681E-3</v>
      </c>
      <c r="G8586" s="17" t="s">
        <v>3</v>
      </c>
      <c r="H8586" s="17" t="s">
        <v>107</v>
      </c>
      <c r="I8586" s="17" t="s">
        <v>38</v>
      </c>
      <c r="J8586" s="17" t="s">
        <v>144</v>
      </c>
      <c r="K8586" s="17">
        <f>IF(BASE_MARKET_DATA[[#This Row],[DATE]]=_xlfn.MAXIFS(A:A,H:H,BASE_MARKET_DATA[[#This Row],[LABEL]]),1,0)</f>
        <v>0</v>
      </c>
      <c r="L8586" s="17">
        <f>IF(BASE_MARKET_DATA[[#This Row],[VARP]]&gt;0,1,0)</f>
        <v>0</v>
      </c>
    </row>
    <row r="8587" spans="1:12">
      <c r="A8587" s="1">
        <v>43864</v>
      </c>
      <c r="B8587" s="17" t="s">
        <v>106</v>
      </c>
      <c r="C8587">
        <v>58.200001</v>
      </c>
      <c r="G8587" s="17" t="s">
        <v>3</v>
      </c>
      <c r="H8587" s="17" t="s">
        <v>107</v>
      </c>
      <c r="I8587" s="17" t="s">
        <v>38</v>
      </c>
      <c r="J8587" s="17" t="s">
        <v>144</v>
      </c>
      <c r="K8587" s="17">
        <f>IF(BASE_MARKET_DATA[[#This Row],[DATE]]=_xlfn.MAXIFS(A:A,H:H,BASE_MARKET_DATA[[#This Row],[LABEL]]),1,0)</f>
        <v>0</v>
      </c>
      <c r="L8587" s="17">
        <f>IF(BASE_MARKET_DATA[[#This Row],[VARP]]&gt;0,1,0)</f>
        <v>0</v>
      </c>
    </row>
    <row r="8588" spans="1:12">
      <c r="A8588" s="1">
        <v>43865</v>
      </c>
      <c r="B8588" s="17" t="s">
        <v>106</v>
      </c>
      <c r="C8588">
        <v>53.959998999999996</v>
      </c>
      <c r="D8588">
        <v>58.200001</v>
      </c>
      <c r="E8588">
        <v>-4.240002000000004</v>
      </c>
      <c r="F8588">
        <v>-7.2852266789480022E-2</v>
      </c>
      <c r="G8588" s="17" t="s">
        <v>3</v>
      </c>
      <c r="H8588" s="17" t="s">
        <v>107</v>
      </c>
      <c r="I8588" s="17" t="s">
        <v>38</v>
      </c>
      <c r="J8588" s="17" t="s">
        <v>144</v>
      </c>
      <c r="K8588" s="17">
        <f>IF(BASE_MARKET_DATA[[#This Row],[DATE]]=_xlfn.MAXIFS(A:A,H:H,BASE_MARKET_DATA[[#This Row],[LABEL]]),1,0)</f>
        <v>0</v>
      </c>
      <c r="L8588" s="17">
        <f>IF(BASE_MARKET_DATA[[#This Row],[VARP]]&gt;0,1,0)</f>
        <v>0</v>
      </c>
    </row>
    <row r="8589" spans="1:12">
      <c r="A8589" s="1">
        <v>43866</v>
      </c>
      <c r="B8589" s="17" t="s">
        <v>106</v>
      </c>
      <c r="C8589">
        <v>55.279998999999997</v>
      </c>
      <c r="D8589">
        <v>53.959998999999996</v>
      </c>
      <c r="E8589">
        <v>1.3200000000000003</v>
      </c>
      <c r="F8589">
        <v>2.4462565316207666E-2</v>
      </c>
      <c r="G8589" s="17" t="s">
        <v>3</v>
      </c>
      <c r="H8589" s="17" t="s">
        <v>107</v>
      </c>
      <c r="I8589" s="17" t="s">
        <v>38</v>
      </c>
      <c r="J8589" s="17" t="s">
        <v>144</v>
      </c>
      <c r="K8589" s="17">
        <f>IF(BASE_MARKET_DATA[[#This Row],[DATE]]=_xlfn.MAXIFS(A:A,H:H,BASE_MARKET_DATA[[#This Row],[LABEL]]),1,0)</f>
        <v>0</v>
      </c>
      <c r="L8589" s="17">
        <f>IF(BASE_MARKET_DATA[[#This Row],[VARP]]&gt;0,1,0)</f>
        <v>1</v>
      </c>
    </row>
    <row r="8590" spans="1:12">
      <c r="A8590" s="1">
        <v>43867</v>
      </c>
      <c r="B8590" s="17" t="s">
        <v>106</v>
      </c>
      <c r="C8590">
        <v>54.93</v>
      </c>
      <c r="D8590">
        <v>55.279998999999997</v>
      </c>
      <c r="E8590">
        <v>-0.34999899999999684</v>
      </c>
      <c r="F8590">
        <v>-6.3313857874707424E-3</v>
      </c>
      <c r="G8590" s="17" t="s">
        <v>3</v>
      </c>
      <c r="H8590" s="17" t="s">
        <v>107</v>
      </c>
      <c r="I8590" s="17" t="s">
        <v>38</v>
      </c>
      <c r="J8590" s="17" t="s">
        <v>144</v>
      </c>
      <c r="K8590" s="17">
        <f>IF(BASE_MARKET_DATA[[#This Row],[DATE]]=_xlfn.MAXIFS(A:A,H:H,BASE_MARKET_DATA[[#This Row],[LABEL]]),1,0)</f>
        <v>0</v>
      </c>
      <c r="L8590" s="17">
        <f>IF(BASE_MARKET_DATA[[#This Row],[VARP]]&gt;0,1,0)</f>
        <v>0</v>
      </c>
    </row>
    <row r="8591" spans="1:12">
      <c r="A8591" s="1">
        <v>43868</v>
      </c>
      <c r="B8591" s="17" t="s">
        <v>106</v>
      </c>
      <c r="C8591">
        <v>54.470001000000003</v>
      </c>
      <c r="D8591">
        <v>54.93</v>
      </c>
      <c r="E8591">
        <v>-0.45999899999999627</v>
      </c>
      <c r="F8591">
        <v>-8.3742763517203039E-3</v>
      </c>
      <c r="G8591" s="17" t="s">
        <v>3</v>
      </c>
      <c r="H8591" s="17" t="s">
        <v>107</v>
      </c>
      <c r="I8591" s="17" t="s">
        <v>38</v>
      </c>
      <c r="J8591" s="17" t="s">
        <v>144</v>
      </c>
      <c r="K8591" s="17">
        <f>IF(BASE_MARKET_DATA[[#This Row],[DATE]]=_xlfn.MAXIFS(A:A,H:H,BASE_MARKET_DATA[[#This Row],[LABEL]]),1,0)</f>
        <v>0</v>
      </c>
      <c r="L8591" s="17">
        <f>IF(BASE_MARKET_DATA[[#This Row],[VARP]]&gt;0,1,0)</f>
        <v>0</v>
      </c>
    </row>
    <row r="8592" spans="1:12">
      <c r="A8592" s="1">
        <v>43870</v>
      </c>
      <c r="B8592" s="17" t="s">
        <v>106</v>
      </c>
      <c r="C8592">
        <v>53.790001000000004</v>
      </c>
      <c r="D8592">
        <v>54.470001000000003</v>
      </c>
      <c r="E8592">
        <v>-0.67999999999999972</v>
      </c>
      <c r="F8592">
        <v>-1.2483935882431867E-2</v>
      </c>
      <c r="G8592" s="17" t="s">
        <v>3</v>
      </c>
      <c r="H8592" s="17" t="s">
        <v>107</v>
      </c>
      <c r="I8592" s="17" t="s">
        <v>38</v>
      </c>
      <c r="J8592" s="17" t="s">
        <v>144</v>
      </c>
      <c r="K8592" s="17">
        <f>IF(BASE_MARKET_DATA[[#This Row],[DATE]]=_xlfn.MAXIFS(A:A,H:H,BASE_MARKET_DATA[[#This Row],[LABEL]]),1,0)</f>
        <v>0</v>
      </c>
      <c r="L8592" s="17">
        <f>IF(BASE_MARKET_DATA[[#This Row],[VARP]]&gt;0,1,0)</f>
        <v>0</v>
      </c>
    </row>
    <row r="8593" spans="1:12">
      <c r="A8593" s="1">
        <v>43871</v>
      </c>
      <c r="B8593" s="17" t="s">
        <v>106</v>
      </c>
      <c r="C8593">
        <v>53.27</v>
      </c>
      <c r="D8593">
        <v>53.790001000000004</v>
      </c>
      <c r="E8593">
        <v>-0.5200010000000006</v>
      </c>
      <c r="F8593">
        <v>-9.6672428022449852E-3</v>
      </c>
      <c r="G8593" s="17" t="s">
        <v>3</v>
      </c>
      <c r="H8593" s="17" t="s">
        <v>107</v>
      </c>
      <c r="I8593" s="17" t="s">
        <v>38</v>
      </c>
      <c r="J8593" s="17" t="s">
        <v>144</v>
      </c>
      <c r="K8593" s="17">
        <f>IF(BASE_MARKET_DATA[[#This Row],[DATE]]=_xlfn.MAXIFS(A:A,H:H,BASE_MARKET_DATA[[#This Row],[LABEL]]),1,0)</f>
        <v>0</v>
      </c>
      <c r="L8593" s="17">
        <f>IF(BASE_MARKET_DATA[[#This Row],[VARP]]&gt;0,1,0)</f>
        <v>0</v>
      </c>
    </row>
    <row r="8594" spans="1:12">
      <c r="A8594" s="1">
        <v>43872</v>
      </c>
      <c r="B8594" s="17" t="s">
        <v>106</v>
      </c>
      <c r="C8594">
        <v>54.009997999999996</v>
      </c>
      <c r="D8594">
        <v>53.27</v>
      </c>
      <c r="E8594">
        <v>0.73999799999999283</v>
      </c>
      <c r="F8594">
        <v>1.3891458607095791E-2</v>
      </c>
      <c r="G8594" s="17" t="s">
        <v>3</v>
      </c>
      <c r="H8594" s="17" t="s">
        <v>107</v>
      </c>
      <c r="I8594" s="17" t="s">
        <v>38</v>
      </c>
      <c r="J8594" s="17" t="s">
        <v>144</v>
      </c>
      <c r="K8594" s="17">
        <f>IF(BASE_MARKET_DATA[[#This Row],[DATE]]=_xlfn.MAXIFS(A:A,H:H,BASE_MARKET_DATA[[#This Row],[LABEL]]),1,0)</f>
        <v>0</v>
      </c>
      <c r="L8594" s="17">
        <f>IF(BASE_MARKET_DATA[[#This Row],[VARP]]&gt;0,1,0)</f>
        <v>1</v>
      </c>
    </row>
    <row r="8595" spans="1:12">
      <c r="A8595" s="1">
        <v>43873</v>
      </c>
      <c r="B8595" s="17" t="s">
        <v>106</v>
      </c>
      <c r="C8595">
        <v>55.790001000000004</v>
      </c>
      <c r="D8595">
        <v>54.009997999999996</v>
      </c>
      <c r="E8595">
        <v>1.7800030000000078</v>
      </c>
      <c r="F8595">
        <v>3.295691660644031E-2</v>
      </c>
      <c r="G8595" s="17" t="s">
        <v>3</v>
      </c>
      <c r="H8595" s="17" t="s">
        <v>107</v>
      </c>
      <c r="I8595" s="17" t="s">
        <v>38</v>
      </c>
      <c r="J8595" s="17" t="s">
        <v>144</v>
      </c>
      <c r="K8595" s="17">
        <f>IF(BASE_MARKET_DATA[[#This Row],[DATE]]=_xlfn.MAXIFS(A:A,H:H,BASE_MARKET_DATA[[#This Row],[LABEL]]),1,0)</f>
        <v>0</v>
      </c>
      <c r="L8595" s="17">
        <f>IF(BASE_MARKET_DATA[[#This Row],[VARP]]&gt;0,1,0)</f>
        <v>1</v>
      </c>
    </row>
    <row r="8596" spans="1:12">
      <c r="A8596" s="1">
        <v>43874</v>
      </c>
      <c r="B8596" s="17" t="s">
        <v>106</v>
      </c>
      <c r="C8596">
        <v>56.34</v>
      </c>
      <c r="D8596">
        <v>55.790001000000004</v>
      </c>
      <c r="E8596">
        <v>0.54999899999999968</v>
      </c>
      <c r="F8596">
        <v>9.8583794612228035E-3</v>
      </c>
      <c r="G8596" s="17" t="s">
        <v>3</v>
      </c>
      <c r="H8596" s="17" t="s">
        <v>107</v>
      </c>
      <c r="I8596" s="17" t="s">
        <v>38</v>
      </c>
      <c r="J8596" s="17" t="s">
        <v>144</v>
      </c>
      <c r="K8596" s="17">
        <f>IF(BASE_MARKET_DATA[[#This Row],[DATE]]=_xlfn.MAXIFS(A:A,H:H,BASE_MARKET_DATA[[#This Row],[LABEL]]),1,0)</f>
        <v>0</v>
      </c>
      <c r="L8596" s="17">
        <f>IF(BASE_MARKET_DATA[[#This Row],[VARP]]&gt;0,1,0)</f>
        <v>1</v>
      </c>
    </row>
    <row r="8597" spans="1:12">
      <c r="A8597" s="1">
        <v>43875</v>
      </c>
      <c r="B8597" s="17" t="s">
        <v>106</v>
      </c>
      <c r="C8597">
        <v>57.32</v>
      </c>
      <c r="D8597">
        <v>56.34</v>
      </c>
      <c r="E8597">
        <v>0.97999999999999687</v>
      </c>
      <c r="F8597">
        <v>1.7394391196308073E-2</v>
      </c>
      <c r="G8597" s="17" t="s">
        <v>3</v>
      </c>
      <c r="H8597" s="17" t="s">
        <v>107</v>
      </c>
      <c r="I8597" s="17" t="s">
        <v>38</v>
      </c>
      <c r="J8597" s="17" t="s">
        <v>144</v>
      </c>
      <c r="K8597" s="17">
        <f>IF(BASE_MARKET_DATA[[#This Row],[DATE]]=_xlfn.MAXIFS(A:A,H:H,BASE_MARKET_DATA[[#This Row],[LABEL]]),1,0)</f>
        <v>0</v>
      </c>
      <c r="L8597" s="17">
        <f>IF(BASE_MARKET_DATA[[#This Row],[VARP]]&gt;0,1,0)</f>
        <v>1</v>
      </c>
    </row>
    <row r="8598" spans="1:12">
      <c r="A8598" s="1">
        <v>43877</v>
      </c>
      <c r="B8598" s="17" t="s">
        <v>106</v>
      </c>
      <c r="C8598">
        <v>57.259997999999996</v>
      </c>
      <c r="D8598">
        <v>57.32</v>
      </c>
      <c r="E8598">
        <v>-6.000200000000433E-2</v>
      </c>
      <c r="F8598">
        <v>-1.0467899511515061E-3</v>
      </c>
      <c r="G8598" s="17" t="s">
        <v>3</v>
      </c>
      <c r="H8598" s="17" t="s">
        <v>107</v>
      </c>
      <c r="I8598" s="17" t="s">
        <v>38</v>
      </c>
      <c r="J8598" s="17" t="s">
        <v>144</v>
      </c>
      <c r="K8598" s="17">
        <f>IF(BASE_MARKET_DATA[[#This Row],[DATE]]=_xlfn.MAXIFS(A:A,H:H,BASE_MARKET_DATA[[#This Row],[LABEL]]),1,0)</f>
        <v>0</v>
      </c>
      <c r="L8598" s="17">
        <f>IF(BASE_MARKET_DATA[[#This Row],[VARP]]&gt;0,1,0)</f>
        <v>0</v>
      </c>
    </row>
    <row r="8599" spans="1:12">
      <c r="A8599" s="1">
        <v>43879</v>
      </c>
      <c r="B8599" s="17" t="s">
        <v>106</v>
      </c>
      <c r="C8599">
        <v>57.75</v>
      </c>
      <c r="D8599">
        <v>57.259997999999996</v>
      </c>
      <c r="E8599">
        <v>0.49000200000000405</v>
      </c>
      <c r="F8599">
        <v>8.557492440010285E-3</v>
      </c>
      <c r="G8599" s="17" t="s">
        <v>3</v>
      </c>
      <c r="H8599" s="17" t="s">
        <v>107</v>
      </c>
      <c r="I8599" s="17" t="s">
        <v>38</v>
      </c>
      <c r="J8599" s="17" t="s">
        <v>144</v>
      </c>
      <c r="K8599" s="17">
        <f>IF(BASE_MARKET_DATA[[#This Row],[DATE]]=_xlfn.MAXIFS(A:A,H:H,BASE_MARKET_DATA[[#This Row],[LABEL]]),1,0)</f>
        <v>0</v>
      </c>
      <c r="L8599" s="17">
        <f>IF(BASE_MARKET_DATA[[#This Row],[VARP]]&gt;0,1,0)</f>
        <v>1</v>
      </c>
    </row>
    <row r="8600" spans="1:12">
      <c r="A8600" s="1">
        <v>43880</v>
      </c>
      <c r="B8600" s="17" t="s">
        <v>106</v>
      </c>
      <c r="C8600">
        <v>59.119999</v>
      </c>
      <c r="D8600">
        <v>57.75</v>
      </c>
      <c r="E8600">
        <v>1.369999</v>
      </c>
      <c r="F8600">
        <v>2.3722926406926408E-2</v>
      </c>
      <c r="G8600" s="17" t="s">
        <v>3</v>
      </c>
      <c r="H8600" s="17" t="s">
        <v>107</v>
      </c>
      <c r="I8600" s="17" t="s">
        <v>38</v>
      </c>
      <c r="J8600" s="17" t="s">
        <v>144</v>
      </c>
      <c r="K8600" s="17">
        <f>IF(BASE_MARKET_DATA[[#This Row],[DATE]]=_xlfn.MAXIFS(A:A,H:H,BASE_MARKET_DATA[[#This Row],[LABEL]]),1,0)</f>
        <v>0</v>
      </c>
      <c r="L8600" s="17">
        <f>IF(BASE_MARKET_DATA[[#This Row],[VARP]]&gt;0,1,0)</f>
        <v>1</v>
      </c>
    </row>
    <row r="8601" spans="1:12">
      <c r="A8601" s="1">
        <v>43881</v>
      </c>
      <c r="B8601" s="17" t="s">
        <v>106</v>
      </c>
      <c r="C8601">
        <v>59.310001</v>
      </c>
      <c r="D8601">
        <v>59.119999</v>
      </c>
      <c r="E8601">
        <v>0.19000199999999978</v>
      </c>
      <c r="F8601">
        <v>3.213836319584508E-3</v>
      </c>
      <c r="G8601" s="17" t="s">
        <v>3</v>
      </c>
      <c r="H8601" s="17" t="s">
        <v>107</v>
      </c>
      <c r="I8601" s="17" t="s">
        <v>38</v>
      </c>
      <c r="J8601" s="17" t="s">
        <v>144</v>
      </c>
      <c r="K8601" s="17">
        <f>IF(BASE_MARKET_DATA[[#This Row],[DATE]]=_xlfn.MAXIFS(A:A,H:H,BASE_MARKET_DATA[[#This Row],[LABEL]]),1,0)</f>
        <v>0</v>
      </c>
      <c r="L8601" s="17">
        <f>IF(BASE_MARKET_DATA[[#This Row],[VARP]]&gt;0,1,0)</f>
        <v>1</v>
      </c>
    </row>
    <row r="8602" spans="1:12">
      <c r="A8602" s="1">
        <v>43882</v>
      </c>
      <c r="B8602" s="17" t="s">
        <v>106</v>
      </c>
      <c r="C8602">
        <v>58.5</v>
      </c>
      <c r="D8602">
        <v>59.310001</v>
      </c>
      <c r="E8602">
        <v>-0.81000099999999975</v>
      </c>
      <c r="F8602">
        <v>-1.3657072775972466E-2</v>
      </c>
      <c r="G8602" s="17" t="s">
        <v>3</v>
      </c>
      <c r="H8602" s="17" t="s">
        <v>107</v>
      </c>
      <c r="I8602" s="17" t="s">
        <v>38</v>
      </c>
      <c r="J8602" s="17" t="s">
        <v>144</v>
      </c>
      <c r="K8602" s="17">
        <f>IF(BASE_MARKET_DATA[[#This Row],[DATE]]=_xlfn.MAXIFS(A:A,H:H,BASE_MARKET_DATA[[#This Row],[LABEL]]),1,0)</f>
        <v>0</v>
      </c>
      <c r="L8602" s="17">
        <f>IF(BASE_MARKET_DATA[[#This Row],[VARP]]&gt;0,1,0)</f>
        <v>0</v>
      </c>
    </row>
    <row r="8603" spans="1:12">
      <c r="A8603" s="1">
        <v>43884</v>
      </c>
      <c r="B8603" s="17" t="s">
        <v>106</v>
      </c>
      <c r="C8603">
        <v>56.970001000000003</v>
      </c>
      <c r="D8603">
        <v>58.5</v>
      </c>
      <c r="E8603">
        <v>-1.5299989999999966</v>
      </c>
      <c r="F8603">
        <v>-2.6153829059828999E-2</v>
      </c>
      <c r="G8603" s="17" t="s">
        <v>3</v>
      </c>
      <c r="H8603" s="17" t="s">
        <v>107</v>
      </c>
      <c r="I8603" s="17" t="s">
        <v>38</v>
      </c>
      <c r="J8603" s="17" t="s">
        <v>144</v>
      </c>
      <c r="K8603" s="17">
        <f>IF(BASE_MARKET_DATA[[#This Row],[DATE]]=_xlfn.MAXIFS(A:A,H:H,BASE_MARKET_DATA[[#This Row],[LABEL]]),1,0)</f>
        <v>0</v>
      </c>
      <c r="L8603" s="17">
        <f>IF(BASE_MARKET_DATA[[#This Row],[VARP]]&gt;0,1,0)</f>
        <v>0</v>
      </c>
    </row>
    <row r="8604" spans="1:12">
      <c r="A8604" s="1">
        <v>43885</v>
      </c>
      <c r="B8604" s="17" t="s">
        <v>106</v>
      </c>
      <c r="C8604">
        <v>56.299999</v>
      </c>
      <c r="D8604">
        <v>56.970001000000003</v>
      </c>
      <c r="E8604">
        <v>-0.67000200000000376</v>
      </c>
      <c r="F8604">
        <v>-1.1760610641379551E-2</v>
      </c>
      <c r="G8604" s="17" t="s">
        <v>3</v>
      </c>
      <c r="H8604" s="17" t="s">
        <v>107</v>
      </c>
      <c r="I8604" s="17" t="s">
        <v>38</v>
      </c>
      <c r="J8604" s="17" t="s">
        <v>144</v>
      </c>
      <c r="K8604" s="17">
        <f>IF(BASE_MARKET_DATA[[#This Row],[DATE]]=_xlfn.MAXIFS(A:A,H:H,BASE_MARKET_DATA[[#This Row],[LABEL]]),1,0)</f>
        <v>0</v>
      </c>
      <c r="L8604" s="17">
        <f>IF(BASE_MARKET_DATA[[#This Row],[VARP]]&gt;0,1,0)</f>
        <v>0</v>
      </c>
    </row>
    <row r="8605" spans="1:12">
      <c r="A8605" s="1">
        <v>43886</v>
      </c>
      <c r="B8605" s="17" t="s">
        <v>106</v>
      </c>
      <c r="C8605">
        <v>54.950001</v>
      </c>
      <c r="D8605">
        <v>56.299999</v>
      </c>
      <c r="E8605">
        <v>-1.3499979999999994</v>
      </c>
      <c r="F8605">
        <v>-2.397865051471847E-2</v>
      </c>
      <c r="G8605" s="17" t="s">
        <v>3</v>
      </c>
      <c r="H8605" s="17" t="s">
        <v>107</v>
      </c>
      <c r="I8605" s="17" t="s">
        <v>38</v>
      </c>
      <c r="J8605" s="17" t="s">
        <v>144</v>
      </c>
      <c r="K8605" s="17">
        <f>IF(BASE_MARKET_DATA[[#This Row],[DATE]]=_xlfn.MAXIFS(A:A,H:H,BASE_MARKET_DATA[[#This Row],[LABEL]]),1,0)</f>
        <v>0</v>
      </c>
      <c r="L8605" s="17">
        <f>IF(BASE_MARKET_DATA[[#This Row],[VARP]]&gt;0,1,0)</f>
        <v>0</v>
      </c>
    </row>
    <row r="8606" spans="1:12">
      <c r="A8606" s="1">
        <v>43887</v>
      </c>
      <c r="B8606" s="17" t="s">
        <v>106</v>
      </c>
      <c r="C8606">
        <v>53.43</v>
      </c>
      <c r="D8606">
        <v>54.950001</v>
      </c>
      <c r="E8606">
        <v>-1.5200010000000006</v>
      </c>
      <c r="F8606">
        <v>-2.7661528159025887E-2</v>
      </c>
      <c r="G8606" s="17" t="s">
        <v>3</v>
      </c>
      <c r="H8606" s="17" t="s">
        <v>107</v>
      </c>
      <c r="I8606" s="17" t="s">
        <v>38</v>
      </c>
      <c r="J8606" s="17" t="s">
        <v>144</v>
      </c>
      <c r="K8606" s="17">
        <f>IF(BASE_MARKET_DATA[[#This Row],[DATE]]=_xlfn.MAXIFS(A:A,H:H,BASE_MARKET_DATA[[#This Row],[LABEL]]),1,0)</f>
        <v>0</v>
      </c>
      <c r="L8606" s="17">
        <f>IF(BASE_MARKET_DATA[[#This Row],[VARP]]&gt;0,1,0)</f>
        <v>0</v>
      </c>
    </row>
    <row r="8607" spans="1:12">
      <c r="A8607" s="1">
        <v>43888</v>
      </c>
      <c r="B8607" s="17" t="s">
        <v>106</v>
      </c>
      <c r="C8607">
        <v>52.18</v>
      </c>
      <c r="D8607">
        <v>53.43</v>
      </c>
      <c r="E8607">
        <v>-1.25</v>
      </c>
      <c r="F8607">
        <v>-2.3395096387797118E-2</v>
      </c>
      <c r="G8607" s="17" t="s">
        <v>3</v>
      </c>
      <c r="H8607" s="17" t="s">
        <v>107</v>
      </c>
      <c r="I8607" s="17" t="s">
        <v>38</v>
      </c>
      <c r="J8607" s="17" t="s">
        <v>144</v>
      </c>
      <c r="K8607" s="17">
        <f>IF(BASE_MARKET_DATA[[#This Row],[DATE]]=_xlfn.MAXIFS(A:A,H:H,BASE_MARKET_DATA[[#This Row],[LABEL]]),1,0)</f>
        <v>0</v>
      </c>
      <c r="L8607" s="17">
        <f>IF(BASE_MARKET_DATA[[#This Row],[VARP]]&gt;0,1,0)</f>
        <v>0</v>
      </c>
    </row>
    <row r="8608" spans="1:12">
      <c r="A8608" s="1">
        <v>43889</v>
      </c>
      <c r="B8608" s="17" t="s">
        <v>106</v>
      </c>
      <c r="C8608">
        <v>50.52</v>
      </c>
      <c r="D8608">
        <v>52.18</v>
      </c>
      <c r="E8608">
        <v>-1.6599999999999966</v>
      </c>
      <c r="F8608">
        <v>-3.1812955155231824E-2</v>
      </c>
      <c r="G8608" s="17" t="s">
        <v>3</v>
      </c>
      <c r="H8608" s="17" t="s">
        <v>107</v>
      </c>
      <c r="I8608" s="17" t="s">
        <v>38</v>
      </c>
      <c r="J8608" s="17" t="s">
        <v>144</v>
      </c>
      <c r="K8608" s="17">
        <f>IF(BASE_MARKET_DATA[[#This Row],[DATE]]=_xlfn.MAXIFS(A:A,H:H,BASE_MARKET_DATA[[#This Row],[LABEL]]),1,0)</f>
        <v>0</v>
      </c>
      <c r="L8608" s="17">
        <f>IF(BASE_MARKET_DATA[[#This Row],[VARP]]&gt;0,1,0)</f>
        <v>0</v>
      </c>
    </row>
    <row r="8609" spans="1:12">
      <c r="A8609" s="1">
        <v>43892</v>
      </c>
      <c r="B8609" s="17" t="s">
        <v>106</v>
      </c>
      <c r="C8609">
        <v>50.48</v>
      </c>
      <c r="G8609" s="17" t="s">
        <v>3</v>
      </c>
      <c r="H8609" s="17" t="s">
        <v>107</v>
      </c>
      <c r="I8609" s="17" t="s">
        <v>38</v>
      </c>
      <c r="J8609" s="17" t="s">
        <v>144</v>
      </c>
      <c r="K8609" s="17">
        <f>IF(BASE_MARKET_DATA[[#This Row],[DATE]]=_xlfn.MAXIFS(A:A,H:H,BASE_MARKET_DATA[[#This Row],[LABEL]]),1,0)</f>
        <v>0</v>
      </c>
      <c r="L8609" s="17">
        <f>IF(BASE_MARKET_DATA[[#This Row],[VARP]]&gt;0,1,0)</f>
        <v>0</v>
      </c>
    </row>
    <row r="8610" spans="1:12">
      <c r="A8610" s="1">
        <v>43893</v>
      </c>
      <c r="B8610" s="17" t="s">
        <v>106</v>
      </c>
      <c r="C8610">
        <v>51.860001000000004</v>
      </c>
      <c r="D8610">
        <v>50.48</v>
      </c>
      <c r="E8610">
        <v>1.3800010000000071</v>
      </c>
      <c r="F8610">
        <v>2.7337579239302839E-2</v>
      </c>
      <c r="G8610" s="17" t="s">
        <v>3</v>
      </c>
      <c r="H8610" s="17" t="s">
        <v>107</v>
      </c>
      <c r="I8610" s="17" t="s">
        <v>38</v>
      </c>
      <c r="J8610" s="17" t="s">
        <v>144</v>
      </c>
      <c r="K8610" s="17">
        <f>IF(BASE_MARKET_DATA[[#This Row],[DATE]]=_xlfn.MAXIFS(A:A,H:H,BASE_MARKET_DATA[[#This Row],[LABEL]]),1,0)</f>
        <v>0</v>
      </c>
      <c r="L8610" s="17">
        <f>IF(BASE_MARKET_DATA[[#This Row],[VARP]]&gt;0,1,0)</f>
        <v>1</v>
      </c>
    </row>
    <row r="8611" spans="1:12">
      <c r="A8611" s="1">
        <v>43894</v>
      </c>
      <c r="B8611" s="17" t="s">
        <v>106</v>
      </c>
      <c r="C8611">
        <v>51.130001</v>
      </c>
      <c r="D8611">
        <v>51.860001000000004</v>
      </c>
      <c r="E8611">
        <v>-0.73000000000000398</v>
      </c>
      <c r="F8611">
        <v>-1.4076359157802637E-2</v>
      </c>
      <c r="G8611" s="17" t="s">
        <v>3</v>
      </c>
      <c r="H8611" s="17" t="s">
        <v>107</v>
      </c>
      <c r="I8611" s="17" t="s">
        <v>38</v>
      </c>
      <c r="J8611" s="17" t="s">
        <v>144</v>
      </c>
      <c r="K8611" s="17">
        <f>IF(BASE_MARKET_DATA[[#This Row],[DATE]]=_xlfn.MAXIFS(A:A,H:H,BASE_MARKET_DATA[[#This Row],[LABEL]]),1,0)</f>
        <v>0</v>
      </c>
      <c r="L8611" s="17">
        <f>IF(BASE_MARKET_DATA[[#This Row],[VARP]]&gt;0,1,0)</f>
        <v>0</v>
      </c>
    </row>
    <row r="8612" spans="1:12">
      <c r="A8612" s="1">
        <v>43895</v>
      </c>
      <c r="B8612" s="17" t="s">
        <v>106</v>
      </c>
      <c r="C8612">
        <v>49.990002000000004</v>
      </c>
      <c r="D8612">
        <v>51.130001</v>
      </c>
      <c r="E8612">
        <v>-1.139998999999996</v>
      </c>
      <c r="F8612">
        <v>-2.2296087966045531E-2</v>
      </c>
      <c r="G8612" s="17" t="s">
        <v>3</v>
      </c>
      <c r="H8612" s="17" t="s">
        <v>107</v>
      </c>
      <c r="I8612" s="17" t="s">
        <v>38</v>
      </c>
      <c r="J8612" s="17" t="s">
        <v>144</v>
      </c>
      <c r="K8612" s="17">
        <f>IF(BASE_MARKET_DATA[[#This Row],[DATE]]=_xlfn.MAXIFS(A:A,H:H,BASE_MARKET_DATA[[#This Row],[LABEL]]),1,0)</f>
        <v>0</v>
      </c>
      <c r="L8612" s="17">
        <f>IF(BASE_MARKET_DATA[[#This Row],[VARP]]&gt;0,1,0)</f>
        <v>0</v>
      </c>
    </row>
    <row r="8613" spans="1:12">
      <c r="A8613" s="1">
        <v>43896</v>
      </c>
      <c r="B8613" s="17" t="s">
        <v>106</v>
      </c>
      <c r="C8613">
        <v>45.27</v>
      </c>
      <c r="D8613">
        <v>49.990002000000004</v>
      </c>
      <c r="E8613">
        <v>-4.7200020000000009</v>
      </c>
      <c r="F8613">
        <v>-9.4418920007244653E-2</v>
      </c>
      <c r="G8613" s="17" t="s">
        <v>3</v>
      </c>
      <c r="H8613" s="17" t="s">
        <v>107</v>
      </c>
      <c r="I8613" s="17" t="s">
        <v>38</v>
      </c>
      <c r="J8613" s="17" t="s">
        <v>144</v>
      </c>
      <c r="K8613" s="17">
        <f>IF(BASE_MARKET_DATA[[#This Row],[DATE]]=_xlfn.MAXIFS(A:A,H:H,BASE_MARKET_DATA[[#This Row],[LABEL]]),1,0)</f>
        <v>0</v>
      </c>
      <c r="L8613" s="17">
        <f>IF(BASE_MARKET_DATA[[#This Row],[VARP]]&gt;0,1,0)</f>
        <v>0</v>
      </c>
    </row>
    <row r="8614" spans="1:12">
      <c r="A8614" s="1">
        <v>43898</v>
      </c>
      <c r="B8614" s="17" t="s">
        <v>106</v>
      </c>
      <c r="C8614">
        <v>35.689999</v>
      </c>
      <c r="D8614">
        <v>45.27</v>
      </c>
      <c r="E8614">
        <v>-9.5800010000000029</v>
      </c>
      <c r="F8614">
        <v>-0.21161919593549816</v>
      </c>
      <c r="G8614" s="17" t="s">
        <v>3</v>
      </c>
      <c r="H8614" s="17" t="s">
        <v>107</v>
      </c>
      <c r="I8614" s="17" t="s">
        <v>38</v>
      </c>
      <c r="J8614" s="17" t="s">
        <v>144</v>
      </c>
      <c r="K8614" s="17">
        <f>IF(BASE_MARKET_DATA[[#This Row],[DATE]]=_xlfn.MAXIFS(A:A,H:H,BASE_MARKET_DATA[[#This Row],[LABEL]]),1,0)</f>
        <v>0</v>
      </c>
      <c r="L8614" s="17">
        <f>IF(BASE_MARKET_DATA[[#This Row],[VARP]]&gt;0,1,0)</f>
        <v>0</v>
      </c>
    </row>
    <row r="8615" spans="1:12">
      <c r="A8615" s="1">
        <v>43899</v>
      </c>
      <c r="B8615" s="17" t="s">
        <v>106</v>
      </c>
      <c r="C8615">
        <v>34.360001000000004</v>
      </c>
      <c r="D8615">
        <v>35.689999</v>
      </c>
      <c r="E8615">
        <v>-1.3299979999999962</v>
      </c>
      <c r="F8615">
        <v>-3.7265285437525407E-2</v>
      </c>
      <c r="G8615" s="17" t="s">
        <v>3</v>
      </c>
      <c r="H8615" s="17" t="s">
        <v>107</v>
      </c>
      <c r="I8615" s="17" t="s">
        <v>38</v>
      </c>
      <c r="J8615" s="17" t="s">
        <v>144</v>
      </c>
      <c r="K8615" s="17">
        <f>IF(BASE_MARKET_DATA[[#This Row],[DATE]]=_xlfn.MAXIFS(A:A,H:H,BASE_MARKET_DATA[[#This Row],[LABEL]]),1,0)</f>
        <v>0</v>
      </c>
      <c r="L8615" s="17">
        <f>IF(BASE_MARKET_DATA[[#This Row],[VARP]]&gt;0,1,0)</f>
        <v>0</v>
      </c>
    </row>
    <row r="8616" spans="1:12">
      <c r="A8616" s="1">
        <v>43900</v>
      </c>
      <c r="B8616" s="17" t="s">
        <v>106</v>
      </c>
      <c r="C8616">
        <v>37.220001000000003</v>
      </c>
      <c r="D8616">
        <v>34.360001000000004</v>
      </c>
      <c r="E8616">
        <v>2.8599999999999994</v>
      </c>
      <c r="F8616">
        <v>8.3236318881364388E-2</v>
      </c>
      <c r="G8616" s="17" t="s">
        <v>3</v>
      </c>
      <c r="H8616" s="17" t="s">
        <v>107</v>
      </c>
      <c r="I8616" s="17" t="s">
        <v>38</v>
      </c>
      <c r="J8616" s="17" t="s">
        <v>144</v>
      </c>
      <c r="K8616" s="17">
        <f>IF(BASE_MARKET_DATA[[#This Row],[DATE]]=_xlfn.MAXIFS(A:A,H:H,BASE_MARKET_DATA[[#This Row],[LABEL]]),1,0)</f>
        <v>0</v>
      </c>
      <c r="L8616" s="17">
        <f>IF(BASE_MARKET_DATA[[#This Row],[VARP]]&gt;0,1,0)</f>
        <v>1</v>
      </c>
    </row>
    <row r="8617" spans="1:12">
      <c r="A8617" s="1">
        <v>43901</v>
      </c>
      <c r="B8617" s="17" t="s">
        <v>106</v>
      </c>
      <c r="C8617">
        <v>35.790001000000004</v>
      </c>
      <c r="D8617">
        <v>37.220001000000003</v>
      </c>
      <c r="E8617">
        <v>-1.4299999999999997</v>
      </c>
      <c r="F8617">
        <v>-3.8420203159048802E-2</v>
      </c>
      <c r="G8617" s="17" t="s">
        <v>3</v>
      </c>
      <c r="H8617" s="17" t="s">
        <v>107</v>
      </c>
      <c r="I8617" s="17" t="s">
        <v>38</v>
      </c>
      <c r="J8617" s="17" t="s">
        <v>144</v>
      </c>
      <c r="K8617" s="17">
        <f>IF(BASE_MARKET_DATA[[#This Row],[DATE]]=_xlfn.MAXIFS(A:A,H:H,BASE_MARKET_DATA[[#This Row],[LABEL]]),1,0)</f>
        <v>0</v>
      </c>
      <c r="L8617" s="17">
        <f>IF(BASE_MARKET_DATA[[#This Row],[VARP]]&gt;0,1,0)</f>
        <v>0</v>
      </c>
    </row>
    <row r="8618" spans="1:12">
      <c r="A8618" s="1">
        <v>43902</v>
      </c>
      <c r="B8618" s="17" t="s">
        <v>106</v>
      </c>
      <c r="C8618">
        <v>33.220001000000003</v>
      </c>
      <c r="D8618">
        <v>35.790001000000004</v>
      </c>
      <c r="E8618">
        <v>-2.5700000000000003</v>
      </c>
      <c r="F8618">
        <v>-7.1807765526466463E-2</v>
      </c>
      <c r="G8618" s="17" t="s">
        <v>3</v>
      </c>
      <c r="H8618" s="17" t="s">
        <v>107</v>
      </c>
      <c r="I8618" s="17" t="s">
        <v>38</v>
      </c>
      <c r="J8618" s="17" t="s">
        <v>144</v>
      </c>
      <c r="K8618" s="17">
        <f>IF(BASE_MARKET_DATA[[#This Row],[DATE]]=_xlfn.MAXIFS(A:A,H:H,BASE_MARKET_DATA[[#This Row],[LABEL]]),1,0)</f>
        <v>0</v>
      </c>
      <c r="L8618" s="17">
        <f>IF(BASE_MARKET_DATA[[#This Row],[VARP]]&gt;0,1,0)</f>
        <v>0</v>
      </c>
    </row>
    <row r="8619" spans="1:12">
      <c r="A8619" s="1">
        <v>43903</v>
      </c>
      <c r="B8619" s="17" t="s">
        <v>106</v>
      </c>
      <c r="C8619">
        <v>33.849997999999999</v>
      </c>
      <c r="D8619">
        <v>33.220001000000003</v>
      </c>
      <c r="E8619">
        <v>0.62999699999999592</v>
      </c>
      <c r="F8619">
        <v>1.8964388351463201E-2</v>
      </c>
      <c r="G8619" s="17" t="s">
        <v>3</v>
      </c>
      <c r="H8619" s="17" t="s">
        <v>107</v>
      </c>
      <c r="I8619" s="17" t="s">
        <v>38</v>
      </c>
      <c r="J8619" s="17" t="s">
        <v>144</v>
      </c>
      <c r="K8619" s="17">
        <f>IF(BASE_MARKET_DATA[[#This Row],[DATE]]=_xlfn.MAXIFS(A:A,H:H,BASE_MARKET_DATA[[#This Row],[LABEL]]),1,0)</f>
        <v>0</v>
      </c>
      <c r="L8619" s="17">
        <f>IF(BASE_MARKET_DATA[[#This Row],[VARP]]&gt;0,1,0)</f>
        <v>1</v>
      </c>
    </row>
    <row r="8620" spans="1:12">
      <c r="A8620" s="1">
        <v>43905</v>
      </c>
      <c r="B8620" s="17" t="s">
        <v>106</v>
      </c>
      <c r="C8620">
        <v>32.279998999999997</v>
      </c>
      <c r="D8620">
        <v>33.849997999999999</v>
      </c>
      <c r="E8620">
        <v>-1.5699990000000028</v>
      </c>
      <c r="F8620">
        <v>-4.6381066255897649E-2</v>
      </c>
      <c r="G8620" s="17" t="s">
        <v>3</v>
      </c>
      <c r="H8620" s="17" t="s">
        <v>107</v>
      </c>
      <c r="I8620" s="17" t="s">
        <v>38</v>
      </c>
      <c r="J8620" s="17" t="s">
        <v>144</v>
      </c>
      <c r="K8620" s="17">
        <f>IF(BASE_MARKET_DATA[[#This Row],[DATE]]=_xlfn.MAXIFS(A:A,H:H,BASE_MARKET_DATA[[#This Row],[LABEL]]),1,0)</f>
        <v>0</v>
      </c>
      <c r="L8620" s="17">
        <f>IF(BASE_MARKET_DATA[[#This Row],[VARP]]&gt;0,1,0)</f>
        <v>0</v>
      </c>
    </row>
    <row r="8621" spans="1:12">
      <c r="A8621" s="1">
        <v>43906</v>
      </c>
      <c r="B8621" s="17" t="s">
        <v>106</v>
      </c>
      <c r="C8621">
        <v>30.049999</v>
      </c>
      <c r="D8621">
        <v>32.279998999999997</v>
      </c>
      <c r="E8621">
        <v>-2.2299999999999969</v>
      </c>
      <c r="F8621">
        <v>-6.9083025684108512E-2</v>
      </c>
      <c r="G8621" s="17" t="s">
        <v>3</v>
      </c>
      <c r="H8621" s="17" t="s">
        <v>107</v>
      </c>
      <c r="I8621" s="17" t="s">
        <v>38</v>
      </c>
      <c r="J8621" s="17" t="s">
        <v>144</v>
      </c>
      <c r="K8621" s="17">
        <f>IF(BASE_MARKET_DATA[[#This Row],[DATE]]=_xlfn.MAXIFS(A:A,H:H,BASE_MARKET_DATA[[#This Row],[LABEL]]),1,0)</f>
        <v>0</v>
      </c>
      <c r="L8621" s="17">
        <f>IF(BASE_MARKET_DATA[[#This Row],[VARP]]&gt;0,1,0)</f>
        <v>0</v>
      </c>
    </row>
    <row r="8622" spans="1:12">
      <c r="A8622" s="1">
        <v>43907</v>
      </c>
      <c r="B8622" s="17" t="s">
        <v>106</v>
      </c>
      <c r="C8622">
        <v>28.73</v>
      </c>
      <c r="D8622">
        <v>30.049999</v>
      </c>
      <c r="E8622">
        <v>-1.3199989999999993</v>
      </c>
      <c r="F8622">
        <v>-4.39267568694428E-2</v>
      </c>
      <c r="G8622" s="17" t="s">
        <v>3</v>
      </c>
      <c r="H8622" s="17" t="s">
        <v>107</v>
      </c>
      <c r="I8622" s="17" t="s">
        <v>38</v>
      </c>
      <c r="J8622" s="17" t="s">
        <v>144</v>
      </c>
      <c r="K8622" s="17">
        <f>IF(BASE_MARKET_DATA[[#This Row],[DATE]]=_xlfn.MAXIFS(A:A,H:H,BASE_MARKET_DATA[[#This Row],[LABEL]]),1,0)</f>
        <v>0</v>
      </c>
      <c r="L8622" s="17">
        <f>IF(BASE_MARKET_DATA[[#This Row],[VARP]]&gt;0,1,0)</f>
        <v>0</v>
      </c>
    </row>
    <row r="8623" spans="1:12">
      <c r="A8623" s="1">
        <v>43908</v>
      </c>
      <c r="B8623" s="17" t="s">
        <v>106</v>
      </c>
      <c r="C8623">
        <v>24.879998999999998</v>
      </c>
      <c r="D8623">
        <v>28.73</v>
      </c>
      <c r="E8623">
        <v>-3.8500010000000024</v>
      </c>
      <c r="F8623">
        <v>-0.1340063000348069</v>
      </c>
      <c r="G8623" s="17" t="s">
        <v>3</v>
      </c>
      <c r="H8623" s="17" t="s">
        <v>107</v>
      </c>
      <c r="I8623" s="17" t="s">
        <v>38</v>
      </c>
      <c r="J8623" s="17" t="s">
        <v>144</v>
      </c>
      <c r="K8623" s="17">
        <f>IF(BASE_MARKET_DATA[[#This Row],[DATE]]=_xlfn.MAXIFS(A:A,H:H,BASE_MARKET_DATA[[#This Row],[LABEL]]),1,0)</f>
        <v>0</v>
      </c>
      <c r="L8623" s="17">
        <f>IF(BASE_MARKET_DATA[[#This Row],[VARP]]&gt;0,1,0)</f>
        <v>0</v>
      </c>
    </row>
    <row r="8624" spans="1:12">
      <c r="A8624" s="1">
        <v>43909</v>
      </c>
      <c r="B8624" s="17" t="s">
        <v>106</v>
      </c>
      <c r="C8624">
        <v>28.469998999999998</v>
      </c>
      <c r="D8624">
        <v>24.879998999999998</v>
      </c>
      <c r="E8624">
        <v>3.59</v>
      </c>
      <c r="F8624">
        <v>0.14429261030114993</v>
      </c>
      <c r="G8624" s="17" t="s">
        <v>3</v>
      </c>
      <c r="H8624" s="17" t="s">
        <v>107</v>
      </c>
      <c r="I8624" s="17" t="s">
        <v>38</v>
      </c>
      <c r="J8624" s="17" t="s">
        <v>144</v>
      </c>
      <c r="K8624" s="17">
        <f>IF(BASE_MARKET_DATA[[#This Row],[DATE]]=_xlfn.MAXIFS(A:A,H:H,BASE_MARKET_DATA[[#This Row],[LABEL]]),1,0)</f>
        <v>0</v>
      </c>
      <c r="L8624" s="17">
        <f>IF(BASE_MARKET_DATA[[#This Row],[VARP]]&gt;0,1,0)</f>
        <v>1</v>
      </c>
    </row>
    <row r="8625" spans="1:12">
      <c r="A8625" s="1">
        <v>43910</v>
      </c>
      <c r="B8625" s="17" t="s">
        <v>106</v>
      </c>
      <c r="C8625">
        <v>26.98</v>
      </c>
      <c r="D8625">
        <v>28.469998999999998</v>
      </c>
      <c r="E8625">
        <v>-1.4899989999999974</v>
      </c>
      <c r="F8625">
        <v>-5.2335758775404154E-2</v>
      </c>
      <c r="G8625" s="17" t="s">
        <v>3</v>
      </c>
      <c r="H8625" s="17" t="s">
        <v>107</v>
      </c>
      <c r="I8625" s="17" t="s">
        <v>38</v>
      </c>
      <c r="J8625" s="17" t="s">
        <v>144</v>
      </c>
      <c r="K8625" s="17">
        <f>IF(BASE_MARKET_DATA[[#This Row],[DATE]]=_xlfn.MAXIFS(A:A,H:H,BASE_MARKET_DATA[[#This Row],[LABEL]]),1,0)</f>
        <v>0</v>
      </c>
      <c r="L8625" s="17">
        <f>IF(BASE_MARKET_DATA[[#This Row],[VARP]]&gt;0,1,0)</f>
        <v>0</v>
      </c>
    </row>
    <row r="8626" spans="1:12">
      <c r="A8626" s="1">
        <v>43912</v>
      </c>
      <c r="B8626" s="17" t="s">
        <v>106</v>
      </c>
      <c r="C8626">
        <v>25.1</v>
      </c>
      <c r="D8626">
        <v>26.98</v>
      </c>
      <c r="E8626">
        <v>-1.879999999999999</v>
      </c>
      <c r="F8626">
        <v>-6.9681245366938441E-2</v>
      </c>
      <c r="G8626" s="17" t="s">
        <v>3</v>
      </c>
      <c r="H8626" s="17" t="s">
        <v>107</v>
      </c>
      <c r="I8626" s="17" t="s">
        <v>38</v>
      </c>
      <c r="J8626" s="17" t="s">
        <v>144</v>
      </c>
      <c r="K8626" s="17">
        <f>IF(BASE_MARKET_DATA[[#This Row],[DATE]]=_xlfn.MAXIFS(A:A,H:H,BASE_MARKET_DATA[[#This Row],[LABEL]]),1,0)</f>
        <v>0</v>
      </c>
      <c r="L8626" s="17">
        <f>IF(BASE_MARKET_DATA[[#This Row],[VARP]]&gt;0,1,0)</f>
        <v>0</v>
      </c>
    </row>
    <row r="8627" spans="1:12">
      <c r="A8627" s="1">
        <v>43913</v>
      </c>
      <c r="B8627" s="17" t="s">
        <v>106</v>
      </c>
      <c r="C8627">
        <v>27.030001000000002</v>
      </c>
      <c r="D8627">
        <v>25.1</v>
      </c>
      <c r="E8627">
        <v>1.9300010000000007</v>
      </c>
      <c r="F8627">
        <v>7.6892470119521938E-2</v>
      </c>
      <c r="G8627" s="17" t="s">
        <v>3</v>
      </c>
      <c r="H8627" s="17" t="s">
        <v>107</v>
      </c>
      <c r="I8627" s="17" t="s">
        <v>38</v>
      </c>
      <c r="J8627" s="17" t="s">
        <v>144</v>
      </c>
      <c r="K8627" s="17">
        <f>IF(BASE_MARKET_DATA[[#This Row],[DATE]]=_xlfn.MAXIFS(A:A,H:H,BASE_MARKET_DATA[[#This Row],[LABEL]]),1,0)</f>
        <v>0</v>
      </c>
      <c r="L8627" s="17">
        <f>IF(BASE_MARKET_DATA[[#This Row],[VARP]]&gt;0,1,0)</f>
        <v>1</v>
      </c>
    </row>
    <row r="8628" spans="1:12">
      <c r="A8628" s="1">
        <v>43914</v>
      </c>
      <c r="B8628" s="17" t="s">
        <v>106</v>
      </c>
      <c r="C8628">
        <v>27.15</v>
      </c>
      <c r="D8628">
        <v>27.030001000000002</v>
      </c>
      <c r="E8628">
        <v>0.11999899999999641</v>
      </c>
      <c r="F8628">
        <v>4.4394744935450205E-3</v>
      </c>
      <c r="G8628" s="17" t="s">
        <v>3</v>
      </c>
      <c r="H8628" s="17" t="s">
        <v>107</v>
      </c>
      <c r="I8628" s="17" t="s">
        <v>38</v>
      </c>
      <c r="J8628" s="17" t="s">
        <v>144</v>
      </c>
      <c r="K8628" s="17">
        <f>IF(BASE_MARKET_DATA[[#This Row],[DATE]]=_xlfn.MAXIFS(A:A,H:H,BASE_MARKET_DATA[[#This Row],[LABEL]]),1,0)</f>
        <v>0</v>
      </c>
      <c r="L8628" s="17">
        <f>IF(BASE_MARKET_DATA[[#This Row],[VARP]]&gt;0,1,0)</f>
        <v>1</v>
      </c>
    </row>
    <row r="8629" spans="1:12">
      <c r="A8629" s="1">
        <v>43915</v>
      </c>
      <c r="B8629" s="17" t="s">
        <v>106</v>
      </c>
      <c r="C8629">
        <v>27.389999</v>
      </c>
      <c r="D8629">
        <v>27.15</v>
      </c>
      <c r="E8629">
        <v>0.23999900000000096</v>
      </c>
      <c r="F8629">
        <v>8.8397421731123745E-3</v>
      </c>
      <c r="G8629" s="17" t="s">
        <v>3</v>
      </c>
      <c r="H8629" s="17" t="s">
        <v>107</v>
      </c>
      <c r="I8629" s="17" t="s">
        <v>38</v>
      </c>
      <c r="J8629" s="17" t="s">
        <v>144</v>
      </c>
      <c r="K8629" s="17">
        <f>IF(BASE_MARKET_DATA[[#This Row],[DATE]]=_xlfn.MAXIFS(A:A,H:H,BASE_MARKET_DATA[[#This Row],[LABEL]]),1,0)</f>
        <v>0</v>
      </c>
      <c r="L8629" s="17">
        <f>IF(BASE_MARKET_DATA[[#This Row],[VARP]]&gt;0,1,0)</f>
        <v>1</v>
      </c>
    </row>
    <row r="8630" spans="1:12">
      <c r="A8630" s="1">
        <v>43916</v>
      </c>
      <c r="B8630" s="17" t="s">
        <v>106</v>
      </c>
      <c r="C8630">
        <v>26.34</v>
      </c>
      <c r="D8630">
        <v>27.389999</v>
      </c>
      <c r="E8630">
        <v>-1.0499989999999997</v>
      </c>
      <c r="F8630">
        <v>-3.8335123707014362E-2</v>
      </c>
      <c r="G8630" s="17" t="s">
        <v>3</v>
      </c>
      <c r="H8630" s="17" t="s">
        <v>107</v>
      </c>
      <c r="I8630" s="17" t="s">
        <v>38</v>
      </c>
      <c r="J8630" s="17" t="s">
        <v>144</v>
      </c>
      <c r="K8630" s="17">
        <f>IF(BASE_MARKET_DATA[[#This Row],[DATE]]=_xlfn.MAXIFS(A:A,H:H,BASE_MARKET_DATA[[#This Row],[LABEL]]),1,0)</f>
        <v>0</v>
      </c>
      <c r="L8630" s="17">
        <f>IF(BASE_MARKET_DATA[[#This Row],[VARP]]&gt;0,1,0)</f>
        <v>0</v>
      </c>
    </row>
    <row r="8631" spans="1:12">
      <c r="A8631" s="1">
        <v>43917</v>
      </c>
      <c r="B8631" s="17" t="s">
        <v>106</v>
      </c>
      <c r="C8631">
        <v>24.93</v>
      </c>
      <c r="D8631">
        <v>26.34</v>
      </c>
      <c r="E8631">
        <v>-1.4100000000000001</v>
      </c>
      <c r="F8631">
        <v>-5.3530751708428255E-2</v>
      </c>
      <c r="G8631" s="17" t="s">
        <v>3</v>
      </c>
      <c r="H8631" s="17" t="s">
        <v>107</v>
      </c>
      <c r="I8631" s="17" t="s">
        <v>38</v>
      </c>
      <c r="J8631" s="17" t="s">
        <v>144</v>
      </c>
      <c r="K8631" s="17">
        <f>IF(BASE_MARKET_DATA[[#This Row],[DATE]]=_xlfn.MAXIFS(A:A,H:H,BASE_MARKET_DATA[[#This Row],[LABEL]]),1,0)</f>
        <v>0</v>
      </c>
      <c r="L8631" s="17">
        <f>IF(BASE_MARKET_DATA[[#This Row],[VARP]]&gt;0,1,0)</f>
        <v>0</v>
      </c>
    </row>
    <row r="8632" spans="1:12">
      <c r="A8632" s="1">
        <v>43919</v>
      </c>
      <c r="B8632" s="17" t="s">
        <v>106</v>
      </c>
      <c r="C8632">
        <v>23.5</v>
      </c>
      <c r="D8632">
        <v>24.93</v>
      </c>
      <c r="E8632">
        <v>-1.4299999999999997</v>
      </c>
      <c r="F8632">
        <v>-5.7360609707180092E-2</v>
      </c>
      <c r="G8632" s="17" t="s">
        <v>3</v>
      </c>
      <c r="H8632" s="17" t="s">
        <v>107</v>
      </c>
      <c r="I8632" s="17" t="s">
        <v>38</v>
      </c>
      <c r="J8632" s="17" t="s">
        <v>144</v>
      </c>
      <c r="K8632" s="17">
        <f>IF(BASE_MARKET_DATA[[#This Row],[DATE]]=_xlfn.MAXIFS(A:A,H:H,BASE_MARKET_DATA[[#This Row],[LABEL]]),1,0)</f>
        <v>0</v>
      </c>
      <c r="L8632" s="17">
        <f>IF(BASE_MARKET_DATA[[#This Row],[VARP]]&gt;0,1,0)</f>
        <v>0</v>
      </c>
    </row>
    <row r="8633" spans="1:12">
      <c r="A8633" s="1">
        <v>43920</v>
      </c>
      <c r="B8633" s="17" t="s">
        <v>106</v>
      </c>
      <c r="C8633">
        <v>22.76</v>
      </c>
      <c r="D8633">
        <v>23.5</v>
      </c>
      <c r="E8633">
        <v>-0.73999999999999844</v>
      </c>
      <c r="F8633">
        <v>-3.1489361702127593E-2</v>
      </c>
      <c r="G8633" s="17" t="s">
        <v>3</v>
      </c>
      <c r="H8633" s="17" t="s">
        <v>107</v>
      </c>
      <c r="I8633" s="17" t="s">
        <v>38</v>
      </c>
      <c r="J8633" s="17" t="s">
        <v>144</v>
      </c>
      <c r="K8633" s="17">
        <f>IF(BASE_MARKET_DATA[[#This Row],[DATE]]=_xlfn.MAXIFS(A:A,H:H,BASE_MARKET_DATA[[#This Row],[LABEL]]),1,0)</f>
        <v>0</v>
      </c>
      <c r="L8633" s="17">
        <f>IF(BASE_MARKET_DATA[[#This Row],[VARP]]&gt;0,1,0)</f>
        <v>0</v>
      </c>
    </row>
    <row r="8634" spans="1:12">
      <c r="A8634" s="1">
        <v>43921</v>
      </c>
      <c r="B8634" s="17" t="s">
        <v>106</v>
      </c>
      <c r="C8634">
        <v>22.74</v>
      </c>
      <c r="D8634">
        <v>22.76</v>
      </c>
      <c r="E8634">
        <v>-2.0000000000003126E-2</v>
      </c>
      <c r="F8634">
        <v>-8.7873462214424979E-4</v>
      </c>
      <c r="G8634" s="17" t="s">
        <v>3</v>
      </c>
      <c r="H8634" s="17" t="s">
        <v>107</v>
      </c>
      <c r="I8634" s="17" t="s">
        <v>38</v>
      </c>
      <c r="J8634" s="17" t="s">
        <v>144</v>
      </c>
      <c r="K8634" s="17">
        <f>IF(BASE_MARKET_DATA[[#This Row],[DATE]]=_xlfn.MAXIFS(A:A,H:H,BASE_MARKET_DATA[[#This Row],[LABEL]]),1,0)</f>
        <v>0</v>
      </c>
      <c r="L8634" s="17">
        <f>IF(BASE_MARKET_DATA[[#This Row],[VARP]]&gt;0,1,0)</f>
        <v>0</v>
      </c>
    </row>
    <row r="8635" spans="1:12">
      <c r="A8635" s="1">
        <v>43922</v>
      </c>
      <c r="B8635" s="17" t="s">
        <v>106</v>
      </c>
      <c r="C8635">
        <v>22.76</v>
      </c>
      <c r="D8635">
        <v>22.74</v>
      </c>
      <c r="E8635">
        <v>2.0000000000003126E-2</v>
      </c>
      <c r="F8635">
        <v>8.7950747581368193E-4</v>
      </c>
      <c r="G8635" s="17" t="s">
        <v>3</v>
      </c>
      <c r="H8635" s="17" t="s">
        <v>107</v>
      </c>
      <c r="I8635" s="17" t="s">
        <v>38</v>
      </c>
      <c r="J8635" s="17" t="s">
        <v>144</v>
      </c>
      <c r="K8635" s="17">
        <f>IF(BASE_MARKET_DATA[[#This Row],[DATE]]=_xlfn.MAXIFS(A:A,H:H,BASE_MARKET_DATA[[#This Row],[LABEL]]),1,0)</f>
        <v>0</v>
      </c>
      <c r="L8635" s="17">
        <f>IF(BASE_MARKET_DATA[[#This Row],[VARP]]&gt;0,1,0)</f>
        <v>1</v>
      </c>
    </row>
    <row r="8636" spans="1:12">
      <c r="A8636" s="1">
        <v>43923</v>
      </c>
      <c r="B8636" s="17" t="s">
        <v>106</v>
      </c>
      <c r="C8636">
        <v>29.940001000000002</v>
      </c>
      <c r="D8636">
        <v>22.76</v>
      </c>
      <c r="E8636">
        <v>7.1800010000000007</v>
      </c>
      <c r="F8636">
        <v>0.31546577328646752</v>
      </c>
      <c r="G8636" s="17" t="s">
        <v>3</v>
      </c>
      <c r="H8636" s="17" t="s">
        <v>107</v>
      </c>
      <c r="I8636" s="17" t="s">
        <v>38</v>
      </c>
      <c r="J8636" s="17" t="s">
        <v>144</v>
      </c>
      <c r="K8636" s="17">
        <f>IF(BASE_MARKET_DATA[[#This Row],[DATE]]=_xlfn.MAXIFS(A:A,H:H,BASE_MARKET_DATA[[#This Row],[LABEL]]),1,0)</f>
        <v>0</v>
      </c>
      <c r="L8636" s="17">
        <f>IF(BASE_MARKET_DATA[[#This Row],[VARP]]&gt;0,1,0)</f>
        <v>1</v>
      </c>
    </row>
    <row r="8637" spans="1:12">
      <c r="A8637" s="1">
        <v>43924</v>
      </c>
      <c r="B8637" s="17" t="s">
        <v>106</v>
      </c>
      <c r="C8637">
        <v>34.110001000000004</v>
      </c>
      <c r="D8637">
        <v>29.940001000000002</v>
      </c>
      <c r="E8637">
        <v>4.1700000000000017</v>
      </c>
      <c r="F8637">
        <v>0.13927855246230625</v>
      </c>
      <c r="G8637" s="17" t="s">
        <v>3</v>
      </c>
      <c r="H8637" s="17" t="s">
        <v>107</v>
      </c>
      <c r="I8637" s="17" t="s">
        <v>38</v>
      </c>
      <c r="J8637" s="17" t="s">
        <v>144</v>
      </c>
      <c r="K8637" s="17">
        <f>IF(BASE_MARKET_DATA[[#This Row],[DATE]]=_xlfn.MAXIFS(A:A,H:H,BASE_MARKET_DATA[[#This Row],[LABEL]]),1,0)</f>
        <v>0</v>
      </c>
      <c r="L8637" s="17">
        <f>IF(BASE_MARKET_DATA[[#This Row],[VARP]]&gt;0,1,0)</f>
        <v>1</v>
      </c>
    </row>
    <row r="8638" spans="1:12">
      <c r="A8638" s="1">
        <v>43927</v>
      </c>
      <c r="B8638" s="17" t="s">
        <v>106</v>
      </c>
      <c r="C8638">
        <v>33.049999</v>
      </c>
      <c r="G8638" s="17" t="s">
        <v>3</v>
      </c>
      <c r="H8638" s="17" t="s">
        <v>107</v>
      </c>
      <c r="I8638" s="17" t="s">
        <v>38</v>
      </c>
      <c r="J8638" s="17" t="s">
        <v>144</v>
      </c>
      <c r="K8638" s="17">
        <f>IF(BASE_MARKET_DATA[[#This Row],[DATE]]=_xlfn.MAXIFS(A:A,H:H,BASE_MARKET_DATA[[#This Row],[LABEL]]),1,0)</f>
        <v>0</v>
      </c>
      <c r="L8638" s="17">
        <f>IF(BASE_MARKET_DATA[[#This Row],[VARP]]&gt;0,1,0)</f>
        <v>0</v>
      </c>
    </row>
    <row r="8639" spans="1:12">
      <c r="A8639" s="1">
        <v>43928</v>
      </c>
      <c r="B8639" s="17" t="s">
        <v>106</v>
      </c>
      <c r="C8639">
        <v>31.870001000000002</v>
      </c>
      <c r="D8639">
        <v>33.049999</v>
      </c>
      <c r="E8639">
        <v>-1.1799979999999977</v>
      </c>
      <c r="F8639">
        <v>-3.5703420142312189E-2</v>
      </c>
      <c r="G8639" s="17" t="s">
        <v>3</v>
      </c>
      <c r="H8639" s="17" t="s">
        <v>107</v>
      </c>
      <c r="I8639" s="17" t="s">
        <v>38</v>
      </c>
      <c r="J8639" s="17" t="s">
        <v>144</v>
      </c>
      <c r="K8639" s="17">
        <f>IF(BASE_MARKET_DATA[[#This Row],[DATE]]=_xlfn.MAXIFS(A:A,H:H,BASE_MARKET_DATA[[#This Row],[LABEL]]),1,0)</f>
        <v>0</v>
      </c>
      <c r="L8639" s="17">
        <f>IF(BASE_MARKET_DATA[[#This Row],[VARP]]&gt;0,1,0)</f>
        <v>0</v>
      </c>
    </row>
    <row r="8640" spans="1:12">
      <c r="A8640" s="1">
        <v>43929</v>
      </c>
      <c r="B8640" s="17" t="s">
        <v>106</v>
      </c>
      <c r="C8640">
        <v>32.840000000000003</v>
      </c>
      <c r="D8640">
        <v>31.870001000000002</v>
      </c>
      <c r="E8640">
        <v>0.96999900000000139</v>
      </c>
      <c r="F8640">
        <v>3.0436114514084935E-2</v>
      </c>
      <c r="G8640" s="17" t="s">
        <v>3</v>
      </c>
      <c r="H8640" s="17" t="s">
        <v>107</v>
      </c>
      <c r="I8640" s="17" t="s">
        <v>38</v>
      </c>
      <c r="J8640" s="17" t="s">
        <v>144</v>
      </c>
      <c r="K8640" s="17">
        <f>IF(BASE_MARKET_DATA[[#This Row],[DATE]]=_xlfn.MAXIFS(A:A,H:H,BASE_MARKET_DATA[[#This Row],[LABEL]]),1,0)</f>
        <v>0</v>
      </c>
      <c r="L8640" s="17">
        <f>IF(BASE_MARKET_DATA[[#This Row],[VARP]]&gt;0,1,0)</f>
        <v>1</v>
      </c>
    </row>
    <row r="8641" spans="1:12">
      <c r="A8641" s="1">
        <v>43930</v>
      </c>
      <c r="B8641" s="17" t="s">
        <v>106</v>
      </c>
      <c r="C8641">
        <v>31.48</v>
      </c>
      <c r="D8641">
        <v>32.840000000000003</v>
      </c>
      <c r="E8641">
        <v>-1.360000000000003</v>
      </c>
      <c r="F8641">
        <v>-4.1412911084043935E-2</v>
      </c>
      <c r="G8641" s="17" t="s">
        <v>3</v>
      </c>
      <c r="H8641" s="17" t="s">
        <v>107</v>
      </c>
      <c r="I8641" s="17" t="s">
        <v>38</v>
      </c>
      <c r="J8641" s="17" t="s">
        <v>144</v>
      </c>
      <c r="K8641" s="17">
        <f>IF(BASE_MARKET_DATA[[#This Row],[DATE]]=_xlfn.MAXIFS(A:A,H:H,BASE_MARKET_DATA[[#This Row],[LABEL]]),1,0)</f>
        <v>0</v>
      </c>
      <c r="L8641" s="17">
        <f>IF(BASE_MARKET_DATA[[#This Row],[VARP]]&gt;0,1,0)</f>
        <v>0</v>
      </c>
    </row>
    <row r="8642" spans="1:12">
      <c r="A8642" s="1">
        <v>43933</v>
      </c>
      <c r="B8642" s="17" t="s">
        <v>106</v>
      </c>
      <c r="C8642">
        <v>31.799999</v>
      </c>
      <c r="D8642">
        <v>31.48</v>
      </c>
      <c r="E8642">
        <v>0.31999899999999926</v>
      </c>
      <c r="F8642">
        <v>1.0165152477763636E-2</v>
      </c>
      <c r="G8642" s="17" t="s">
        <v>3</v>
      </c>
      <c r="H8642" s="17" t="s">
        <v>107</v>
      </c>
      <c r="I8642" s="17" t="s">
        <v>38</v>
      </c>
      <c r="J8642" s="17" t="s">
        <v>144</v>
      </c>
      <c r="K8642" s="17">
        <f>IF(BASE_MARKET_DATA[[#This Row],[DATE]]=_xlfn.MAXIFS(A:A,H:H,BASE_MARKET_DATA[[#This Row],[LABEL]]),1,0)</f>
        <v>0</v>
      </c>
      <c r="L8642" s="17">
        <f>IF(BASE_MARKET_DATA[[#This Row],[VARP]]&gt;0,1,0)</f>
        <v>1</v>
      </c>
    </row>
    <row r="8643" spans="1:12">
      <c r="A8643" s="1">
        <v>43934</v>
      </c>
      <c r="B8643" s="17" t="s">
        <v>106</v>
      </c>
      <c r="C8643">
        <v>31.74</v>
      </c>
      <c r="D8643">
        <v>31.799999</v>
      </c>
      <c r="E8643">
        <v>-5.9999000000001246E-2</v>
      </c>
      <c r="F8643">
        <v>-1.8867610656214564E-3</v>
      </c>
      <c r="G8643" s="17" t="s">
        <v>3</v>
      </c>
      <c r="H8643" s="17" t="s">
        <v>107</v>
      </c>
      <c r="I8643" s="17" t="s">
        <v>38</v>
      </c>
      <c r="J8643" s="17" t="s">
        <v>144</v>
      </c>
      <c r="K8643" s="17">
        <f>IF(BASE_MARKET_DATA[[#This Row],[DATE]]=_xlfn.MAXIFS(A:A,H:H,BASE_MARKET_DATA[[#This Row],[LABEL]]),1,0)</f>
        <v>0</v>
      </c>
      <c r="L8643" s="17">
        <f>IF(BASE_MARKET_DATA[[#This Row],[VARP]]&gt;0,1,0)</f>
        <v>0</v>
      </c>
    </row>
    <row r="8644" spans="1:12">
      <c r="A8644" s="1">
        <v>43935</v>
      </c>
      <c r="B8644" s="17" t="s">
        <v>106</v>
      </c>
      <c r="C8644">
        <v>29.6</v>
      </c>
      <c r="D8644">
        <v>31.74</v>
      </c>
      <c r="E8644">
        <v>-2.139999999999997</v>
      </c>
      <c r="F8644">
        <v>-6.7422810333963357E-2</v>
      </c>
      <c r="G8644" s="17" t="s">
        <v>3</v>
      </c>
      <c r="H8644" s="17" t="s">
        <v>107</v>
      </c>
      <c r="I8644" s="17" t="s">
        <v>38</v>
      </c>
      <c r="J8644" s="17" t="s">
        <v>144</v>
      </c>
      <c r="K8644" s="17">
        <f>IF(BASE_MARKET_DATA[[#This Row],[DATE]]=_xlfn.MAXIFS(A:A,H:H,BASE_MARKET_DATA[[#This Row],[LABEL]]),1,0)</f>
        <v>0</v>
      </c>
      <c r="L8644" s="17">
        <f>IF(BASE_MARKET_DATA[[#This Row],[VARP]]&gt;0,1,0)</f>
        <v>0</v>
      </c>
    </row>
    <row r="8645" spans="1:12">
      <c r="A8645" s="1">
        <v>43936</v>
      </c>
      <c r="B8645" s="17" t="s">
        <v>106</v>
      </c>
      <c r="C8645">
        <v>27.690001000000002</v>
      </c>
      <c r="D8645">
        <v>29.6</v>
      </c>
      <c r="E8645">
        <v>-1.9099989999999991</v>
      </c>
      <c r="F8645">
        <v>-6.4526993243243208E-2</v>
      </c>
      <c r="G8645" s="17" t="s">
        <v>3</v>
      </c>
      <c r="H8645" s="17" t="s">
        <v>107</v>
      </c>
      <c r="I8645" s="17" t="s">
        <v>38</v>
      </c>
      <c r="J8645" s="17" t="s">
        <v>144</v>
      </c>
      <c r="K8645" s="17">
        <f>IF(BASE_MARKET_DATA[[#This Row],[DATE]]=_xlfn.MAXIFS(A:A,H:H,BASE_MARKET_DATA[[#This Row],[LABEL]]),1,0)</f>
        <v>0</v>
      </c>
      <c r="L8645" s="17">
        <f>IF(BASE_MARKET_DATA[[#This Row],[VARP]]&gt;0,1,0)</f>
        <v>0</v>
      </c>
    </row>
    <row r="8646" spans="1:12">
      <c r="A8646" s="1">
        <v>43937</v>
      </c>
      <c r="B8646" s="17" t="s">
        <v>106</v>
      </c>
      <c r="C8646">
        <v>27.82</v>
      </c>
      <c r="D8646">
        <v>27.690001000000002</v>
      </c>
      <c r="E8646">
        <v>0.12999899999999798</v>
      </c>
      <c r="F8646">
        <v>4.6947993970819276E-3</v>
      </c>
      <c r="G8646" s="17" t="s">
        <v>3</v>
      </c>
      <c r="H8646" s="17" t="s">
        <v>107</v>
      </c>
      <c r="I8646" s="17" t="s">
        <v>38</v>
      </c>
      <c r="J8646" s="17" t="s">
        <v>144</v>
      </c>
      <c r="K8646" s="17">
        <f>IF(BASE_MARKET_DATA[[#This Row],[DATE]]=_xlfn.MAXIFS(A:A,H:H,BASE_MARKET_DATA[[#This Row],[LABEL]]),1,0)</f>
        <v>0</v>
      </c>
      <c r="L8646" s="17">
        <f>IF(BASE_MARKET_DATA[[#This Row],[VARP]]&gt;0,1,0)</f>
        <v>1</v>
      </c>
    </row>
    <row r="8647" spans="1:12">
      <c r="A8647" s="1">
        <v>43938</v>
      </c>
      <c r="B8647" s="17" t="s">
        <v>106</v>
      </c>
      <c r="C8647">
        <v>28.08</v>
      </c>
      <c r="D8647">
        <v>27.82</v>
      </c>
      <c r="E8647">
        <v>0.25999999999999801</v>
      </c>
      <c r="F8647">
        <v>9.3457943925232927E-3</v>
      </c>
      <c r="G8647" s="17" t="s">
        <v>3</v>
      </c>
      <c r="H8647" s="17" t="s">
        <v>107</v>
      </c>
      <c r="I8647" s="17" t="s">
        <v>38</v>
      </c>
      <c r="J8647" s="17" t="s">
        <v>144</v>
      </c>
      <c r="K8647" s="17">
        <f>IF(BASE_MARKET_DATA[[#This Row],[DATE]]=_xlfn.MAXIFS(A:A,H:H,BASE_MARKET_DATA[[#This Row],[LABEL]]),1,0)</f>
        <v>0</v>
      </c>
      <c r="L8647" s="17">
        <f>IF(BASE_MARKET_DATA[[#This Row],[VARP]]&gt;0,1,0)</f>
        <v>1</v>
      </c>
    </row>
    <row r="8648" spans="1:12">
      <c r="A8648" s="1">
        <v>43940</v>
      </c>
      <c r="B8648" s="17" t="s">
        <v>106</v>
      </c>
      <c r="C8648">
        <v>27.76</v>
      </c>
      <c r="D8648">
        <v>28.08</v>
      </c>
      <c r="E8648">
        <v>-0.31999999999999673</v>
      </c>
      <c r="F8648">
        <v>-1.139601139601128E-2</v>
      </c>
      <c r="G8648" s="17" t="s">
        <v>3</v>
      </c>
      <c r="H8648" s="17" t="s">
        <v>107</v>
      </c>
      <c r="I8648" s="17" t="s">
        <v>38</v>
      </c>
      <c r="J8648" s="17" t="s">
        <v>144</v>
      </c>
      <c r="K8648" s="17">
        <f>IF(BASE_MARKET_DATA[[#This Row],[DATE]]=_xlfn.MAXIFS(A:A,H:H,BASE_MARKET_DATA[[#This Row],[LABEL]]),1,0)</f>
        <v>0</v>
      </c>
      <c r="L8648" s="17">
        <f>IF(BASE_MARKET_DATA[[#This Row],[VARP]]&gt;0,1,0)</f>
        <v>0</v>
      </c>
    </row>
    <row r="8649" spans="1:12">
      <c r="A8649" s="1">
        <v>43941</v>
      </c>
      <c r="B8649" s="17" t="s">
        <v>106</v>
      </c>
      <c r="C8649">
        <v>25.57</v>
      </c>
      <c r="D8649">
        <v>27.76</v>
      </c>
      <c r="E8649">
        <v>-2.1900000000000013</v>
      </c>
      <c r="F8649">
        <v>-7.8890489913544706E-2</v>
      </c>
      <c r="G8649" s="17" t="s">
        <v>3</v>
      </c>
      <c r="H8649" s="17" t="s">
        <v>107</v>
      </c>
      <c r="I8649" s="17" t="s">
        <v>38</v>
      </c>
      <c r="J8649" s="17" t="s">
        <v>144</v>
      </c>
      <c r="K8649" s="17">
        <f>IF(BASE_MARKET_DATA[[#This Row],[DATE]]=_xlfn.MAXIFS(A:A,H:H,BASE_MARKET_DATA[[#This Row],[LABEL]]),1,0)</f>
        <v>0</v>
      </c>
      <c r="L8649" s="17">
        <f>IF(BASE_MARKET_DATA[[#This Row],[VARP]]&gt;0,1,0)</f>
        <v>0</v>
      </c>
    </row>
    <row r="8650" spans="1:12">
      <c r="A8650" s="1">
        <v>43942</v>
      </c>
      <c r="B8650" s="17" t="s">
        <v>106</v>
      </c>
      <c r="C8650">
        <v>19.329999999999998</v>
      </c>
      <c r="D8650">
        <v>25.57</v>
      </c>
      <c r="E8650">
        <v>-6.240000000000002</v>
      </c>
      <c r="F8650">
        <v>-0.24403597966366844</v>
      </c>
      <c r="G8650" s="17" t="s">
        <v>3</v>
      </c>
      <c r="H8650" s="17" t="s">
        <v>107</v>
      </c>
      <c r="I8650" s="17" t="s">
        <v>38</v>
      </c>
      <c r="J8650" s="17" t="s">
        <v>144</v>
      </c>
      <c r="K8650" s="17">
        <f>IF(BASE_MARKET_DATA[[#This Row],[DATE]]=_xlfn.MAXIFS(A:A,H:H,BASE_MARKET_DATA[[#This Row],[LABEL]]),1,0)</f>
        <v>0</v>
      </c>
      <c r="L8650" s="17">
        <f>IF(BASE_MARKET_DATA[[#This Row],[VARP]]&gt;0,1,0)</f>
        <v>0</v>
      </c>
    </row>
    <row r="8651" spans="1:12">
      <c r="A8651" s="1">
        <v>43943</v>
      </c>
      <c r="B8651" s="17" t="s">
        <v>106</v>
      </c>
      <c r="C8651">
        <v>20.370001000000002</v>
      </c>
      <c r="D8651">
        <v>19.329999999999998</v>
      </c>
      <c r="E8651">
        <v>1.0400010000000037</v>
      </c>
      <c r="F8651">
        <v>5.3802431453699111E-2</v>
      </c>
      <c r="G8651" s="17" t="s">
        <v>3</v>
      </c>
      <c r="H8651" s="17" t="s">
        <v>107</v>
      </c>
      <c r="I8651" s="17" t="s">
        <v>38</v>
      </c>
      <c r="J8651" s="17" t="s">
        <v>144</v>
      </c>
      <c r="K8651" s="17">
        <f>IF(BASE_MARKET_DATA[[#This Row],[DATE]]=_xlfn.MAXIFS(A:A,H:H,BASE_MARKET_DATA[[#This Row],[LABEL]]),1,0)</f>
        <v>0</v>
      </c>
      <c r="L8651" s="17">
        <f>IF(BASE_MARKET_DATA[[#This Row],[VARP]]&gt;0,1,0)</f>
        <v>1</v>
      </c>
    </row>
    <row r="8652" spans="1:12">
      <c r="A8652" s="1">
        <v>43944</v>
      </c>
      <c r="B8652" s="17" t="s">
        <v>106</v>
      </c>
      <c r="C8652">
        <v>21.33</v>
      </c>
      <c r="D8652">
        <v>20.370001000000002</v>
      </c>
      <c r="E8652">
        <v>0.95999899999999627</v>
      </c>
      <c r="F8652">
        <v>4.7128078196952285E-2</v>
      </c>
      <c r="G8652" s="17" t="s">
        <v>3</v>
      </c>
      <c r="H8652" s="17" t="s">
        <v>107</v>
      </c>
      <c r="I8652" s="17" t="s">
        <v>38</v>
      </c>
      <c r="J8652" s="17" t="s">
        <v>144</v>
      </c>
      <c r="K8652" s="17">
        <f>IF(BASE_MARKET_DATA[[#This Row],[DATE]]=_xlfn.MAXIFS(A:A,H:H,BASE_MARKET_DATA[[#This Row],[LABEL]]),1,0)</f>
        <v>0</v>
      </c>
      <c r="L8652" s="17">
        <f>IF(BASE_MARKET_DATA[[#This Row],[VARP]]&gt;0,1,0)</f>
        <v>1</v>
      </c>
    </row>
    <row r="8653" spans="1:12">
      <c r="A8653" s="1">
        <v>43945</v>
      </c>
      <c r="B8653" s="17" t="s">
        <v>106</v>
      </c>
      <c r="C8653">
        <v>21.440001000000002</v>
      </c>
      <c r="D8653">
        <v>21.33</v>
      </c>
      <c r="E8653">
        <v>0.11000100000000401</v>
      </c>
      <c r="F8653">
        <v>5.1571026722927338E-3</v>
      </c>
      <c r="G8653" s="17" t="s">
        <v>3</v>
      </c>
      <c r="H8653" s="17" t="s">
        <v>107</v>
      </c>
      <c r="I8653" s="17" t="s">
        <v>38</v>
      </c>
      <c r="J8653" s="17" t="s">
        <v>144</v>
      </c>
      <c r="K8653" s="17">
        <f>IF(BASE_MARKET_DATA[[#This Row],[DATE]]=_xlfn.MAXIFS(A:A,H:H,BASE_MARKET_DATA[[#This Row],[LABEL]]),1,0)</f>
        <v>0</v>
      </c>
      <c r="L8653" s="17">
        <f>IF(BASE_MARKET_DATA[[#This Row],[VARP]]&gt;0,1,0)</f>
        <v>1</v>
      </c>
    </row>
    <row r="8654" spans="1:12">
      <c r="A8654" s="1">
        <v>43947</v>
      </c>
      <c r="B8654" s="17" t="s">
        <v>106</v>
      </c>
      <c r="C8654">
        <v>21.65</v>
      </c>
      <c r="D8654">
        <v>21.440001000000002</v>
      </c>
      <c r="E8654">
        <v>0.20999899999999627</v>
      </c>
      <c r="F8654">
        <v>9.7947290207680612E-3</v>
      </c>
      <c r="G8654" s="17" t="s">
        <v>3</v>
      </c>
      <c r="H8654" s="17" t="s">
        <v>107</v>
      </c>
      <c r="I8654" s="17" t="s">
        <v>38</v>
      </c>
      <c r="J8654" s="17" t="s">
        <v>144</v>
      </c>
      <c r="K8654" s="17">
        <f>IF(BASE_MARKET_DATA[[#This Row],[DATE]]=_xlfn.MAXIFS(A:A,H:H,BASE_MARKET_DATA[[#This Row],[LABEL]]),1,0)</f>
        <v>0</v>
      </c>
      <c r="L8654" s="17">
        <f>IF(BASE_MARKET_DATA[[#This Row],[VARP]]&gt;0,1,0)</f>
        <v>1</v>
      </c>
    </row>
    <row r="8655" spans="1:12">
      <c r="A8655" s="1">
        <v>43948</v>
      </c>
      <c r="B8655" s="17" t="s">
        <v>106</v>
      </c>
      <c r="C8655">
        <v>19.989999999999998</v>
      </c>
      <c r="D8655">
        <v>21.65</v>
      </c>
      <c r="E8655">
        <v>-1.6600000000000001</v>
      </c>
      <c r="F8655">
        <v>-7.6674364896073918E-2</v>
      </c>
      <c r="G8655" s="17" t="s">
        <v>3</v>
      </c>
      <c r="H8655" s="17" t="s">
        <v>107</v>
      </c>
      <c r="I8655" s="17" t="s">
        <v>38</v>
      </c>
      <c r="J8655" s="17" t="s">
        <v>144</v>
      </c>
      <c r="K8655" s="17">
        <f>IF(BASE_MARKET_DATA[[#This Row],[DATE]]=_xlfn.MAXIFS(A:A,H:H,BASE_MARKET_DATA[[#This Row],[LABEL]]),1,0)</f>
        <v>0</v>
      </c>
      <c r="L8655" s="17">
        <f>IF(BASE_MARKET_DATA[[#This Row],[VARP]]&gt;0,1,0)</f>
        <v>0</v>
      </c>
    </row>
    <row r="8656" spans="1:12">
      <c r="A8656" s="1">
        <v>43949</v>
      </c>
      <c r="B8656" s="17" t="s">
        <v>106</v>
      </c>
      <c r="C8656">
        <v>20.459999</v>
      </c>
      <c r="D8656">
        <v>19.989999999999998</v>
      </c>
      <c r="E8656">
        <v>0.46999900000000139</v>
      </c>
      <c r="F8656">
        <v>2.3511705852926536E-2</v>
      </c>
      <c r="G8656" s="17" t="s">
        <v>3</v>
      </c>
      <c r="H8656" s="17" t="s">
        <v>107</v>
      </c>
      <c r="I8656" s="17" t="s">
        <v>38</v>
      </c>
      <c r="J8656" s="17" t="s">
        <v>144</v>
      </c>
      <c r="K8656" s="17">
        <f>IF(BASE_MARKET_DATA[[#This Row],[DATE]]=_xlfn.MAXIFS(A:A,H:H,BASE_MARKET_DATA[[#This Row],[LABEL]]),1,0)</f>
        <v>0</v>
      </c>
      <c r="L8656" s="17">
        <f>IF(BASE_MARKET_DATA[[#This Row],[VARP]]&gt;0,1,0)</f>
        <v>1</v>
      </c>
    </row>
    <row r="8657" spans="1:12">
      <c r="A8657" s="1">
        <v>43950</v>
      </c>
      <c r="B8657" s="17" t="s">
        <v>106</v>
      </c>
      <c r="C8657">
        <v>22.540001</v>
      </c>
      <c r="D8657">
        <v>20.459999</v>
      </c>
      <c r="E8657">
        <v>2.0800020000000004</v>
      </c>
      <c r="F8657">
        <v>0.10166188180165601</v>
      </c>
      <c r="G8657" s="17" t="s">
        <v>3</v>
      </c>
      <c r="H8657" s="17" t="s">
        <v>107</v>
      </c>
      <c r="I8657" s="17" t="s">
        <v>38</v>
      </c>
      <c r="J8657" s="17" t="s">
        <v>144</v>
      </c>
      <c r="K8657" s="17">
        <f>IF(BASE_MARKET_DATA[[#This Row],[DATE]]=_xlfn.MAXIFS(A:A,H:H,BASE_MARKET_DATA[[#This Row],[LABEL]]),1,0)</f>
        <v>0</v>
      </c>
      <c r="L8657" s="17">
        <f>IF(BASE_MARKET_DATA[[#This Row],[VARP]]&gt;0,1,0)</f>
        <v>1</v>
      </c>
    </row>
    <row r="8658" spans="1:12">
      <c r="A8658" s="1">
        <v>43951</v>
      </c>
      <c r="B8658" s="17" t="s">
        <v>106</v>
      </c>
      <c r="C8658">
        <v>25.27</v>
      </c>
      <c r="D8658">
        <v>22.540001</v>
      </c>
      <c r="E8658">
        <v>2.7299989999999994</v>
      </c>
      <c r="F8658">
        <v>0.12111796268332017</v>
      </c>
      <c r="G8658" s="17" t="s">
        <v>3</v>
      </c>
      <c r="H8658" s="17" t="s">
        <v>107</v>
      </c>
      <c r="I8658" s="17" t="s">
        <v>38</v>
      </c>
      <c r="J8658" s="17" t="s">
        <v>144</v>
      </c>
      <c r="K8658" s="17">
        <f>IF(BASE_MARKET_DATA[[#This Row],[DATE]]=_xlfn.MAXIFS(A:A,H:H,BASE_MARKET_DATA[[#This Row],[LABEL]]),1,0)</f>
        <v>0</v>
      </c>
      <c r="L8658" s="17">
        <f>IF(BASE_MARKET_DATA[[#This Row],[VARP]]&gt;0,1,0)</f>
        <v>1</v>
      </c>
    </row>
    <row r="8659" spans="1:12">
      <c r="A8659" s="1">
        <v>43952</v>
      </c>
      <c r="B8659" s="17" t="s">
        <v>106</v>
      </c>
      <c r="C8659">
        <v>25.290001</v>
      </c>
      <c r="D8659">
        <v>25.27</v>
      </c>
      <c r="E8659">
        <v>2.0001000000000602E-2</v>
      </c>
      <c r="F8659">
        <v>7.9149188761379514E-4</v>
      </c>
      <c r="G8659" s="17" t="s">
        <v>3</v>
      </c>
      <c r="H8659" s="17" t="s">
        <v>107</v>
      </c>
      <c r="I8659" s="17" t="s">
        <v>38</v>
      </c>
      <c r="J8659" s="17" t="s">
        <v>144</v>
      </c>
      <c r="K8659" s="17">
        <f>IF(BASE_MARKET_DATA[[#This Row],[DATE]]=_xlfn.MAXIFS(A:A,H:H,BASE_MARKET_DATA[[#This Row],[LABEL]]),1,0)</f>
        <v>0</v>
      </c>
      <c r="L8659" s="17">
        <f>IF(BASE_MARKET_DATA[[#This Row],[VARP]]&gt;0,1,0)</f>
        <v>1</v>
      </c>
    </row>
    <row r="8660" spans="1:12">
      <c r="A8660" s="1">
        <v>43954</v>
      </c>
      <c r="B8660" s="17" t="s">
        <v>106</v>
      </c>
      <c r="C8660">
        <v>25.879998999999998</v>
      </c>
      <c r="D8660">
        <v>25.290001</v>
      </c>
      <c r="E8660">
        <v>0.5899979999999978</v>
      </c>
      <c r="F8660">
        <v>2.3329299196152575E-2</v>
      </c>
      <c r="G8660" s="17" t="s">
        <v>3</v>
      </c>
      <c r="H8660" s="17" t="s">
        <v>107</v>
      </c>
      <c r="I8660" s="17" t="s">
        <v>38</v>
      </c>
      <c r="J8660" s="17" t="s">
        <v>144</v>
      </c>
      <c r="K8660" s="17">
        <f>IF(BASE_MARKET_DATA[[#This Row],[DATE]]=_xlfn.MAXIFS(A:A,H:H,BASE_MARKET_DATA[[#This Row],[LABEL]]),1,0)</f>
        <v>0</v>
      </c>
      <c r="L8660" s="17">
        <f>IF(BASE_MARKET_DATA[[#This Row],[VARP]]&gt;0,1,0)</f>
        <v>1</v>
      </c>
    </row>
    <row r="8661" spans="1:12">
      <c r="A8661" s="1">
        <v>43955</v>
      </c>
      <c r="B8661" s="17" t="s">
        <v>106</v>
      </c>
      <c r="C8661">
        <v>27.200001</v>
      </c>
      <c r="D8661">
        <v>25.879998999999998</v>
      </c>
      <c r="E8661">
        <v>1.3200020000000023</v>
      </c>
      <c r="F8661">
        <v>5.1004716035731007E-2</v>
      </c>
      <c r="G8661" s="17" t="s">
        <v>3</v>
      </c>
      <c r="H8661" s="17" t="s">
        <v>107</v>
      </c>
      <c r="I8661" s="17" t="s">
        <v>38</v>
      </c>
      <c r="J8661" s="17" t="s">
        <v>144</v>
      </c>
      <c r="K8661" s="17">
        <f>IF(BASE_MARKET_DATA[[#This Row],[DATE]]=_xlfn.MAXIFS(A:A,H:H,BASE_MARKET_DATA[[#This Row],[LABEL]]),1,0)</f>
        <v>0</v>
      </c>
      <c r="L8661" s="17">
        <f>IF(BASE_MARKET_DATA[[#This Row],[VARP]]&gt;0,1,0)</f>
        <v>1</v>
      </c>
    </row>
    <row r="8662" spans="1:12">
      <c r="A8662" s="1">
        <v>43956</v>
      </c>
      <c r="B8662" s="17" t="s">
        <v>106</v>
      </c>
      <c r="C8662">
        <v>30.969998999999998</v>
      </c>
      <c r="D8662">
        <v>27.200001</v>
      </c>
      <c r="E8662">
        <v>3.7699979999999975</v>
      </c>
      <c r="F8662">
        <v>0.13860286255136525</v>
      </c>
      <c r="G8662" s="17" t="s">
        <v>3</v>
      </c>
      <c r="H8662" s="17" t="s">
        <v>107</v>
      </c>
      <c r="I8662" s="17" t="s">
        <v>38</v>
      </c>
      <c r="J8662" s="17" t="s">
        <v>144</v>
      </c>
      <c r="K8662" s="17">
        <f>IF(BASE_MARKET_DATA[[#This Row],[DATE]]=_xlfn.MAXIFS(A:A,H:H,BASE_MARKET_DATA[[#This Row],[LABEL]]),1,0)</f>
        <v>0</v>
      </c>
      <c r="L8662" s="17">
        <f>IF(BASE_MARKET_DATA[[#This Row],[VARP]]&gt;0,1,0)</f>
        <v>1</v>
      </c>
    </row>
    <row r="8663" spans="1:12">
      <c r="A8663" s="1">
        <v>43957</v>
      </c>
      <c r="B8663" s="17" t="s">
        <v>106</v>
      </c>
      <c r="C8663">
        <v>29.719998999999998</v>
      </c>
      <c r="D8663">
        <v>30.969998999999998</v>
      </c>
      <c r="E8663">
        <v>-1.25</v>
      </c>
      <c r="F8663">
        <v>-4.0361641600311325E-2</v>
      </c>
      <c r="G8663" s="17" t="s">
        <v>3</v>
      </c>
      <c r="H8663" s="17" t="s">
        <v>107</v>
      </c>
      <c r="I8663" s="17" t="s">
        <v>38</v>
      </c>
      <c r="J8663" s="17" t="s">
        <v>144</v>
      </c>
      <c r="K8663" s="17">
        <f>IF(BASE_MARKET_DATA[[#This Row],[DATE]]=_xlfn.MAXIFS(A:A,H:H,BASE_MARKET_DATA[[#This Row],[LABEL]]),1,0)</f>
        <v>0</v>
      </c>
      <c r="L8663" s="17">
        <f>IF(BASE_MARKET_DATA[[#This Row],[VARP]]&gt;0,1,0)</f>
        <v>0</v>
      </c>
    </row>
    <row r="8664" spans="1:12">
      <c r="A8664" s="1">
        <v>43958</v>
      </c>
      <c r="B8664" s="17" t="s">
        <v>106</v>
      </c>
      <c r="C8664">
        <v>29.459999</v>
      </c>
      <c r="D8664">
        <v>29.719998999999998</v>
      </c>
      <c r="E8664">
        <v>-0.25999999999999801</v>
      </c>
      <c r="F8664">
        <v>-8.7483179255826368E-3</v>
      </c>
      <c r="G8664" s="17" t="s">
        <v>3</v>
      </c>
      <c r="H8664" s="17" t="s">
        <v>107</v>
      </c>
      <c r="I8664" s="17" t="s">
        <v>38</v>
      </c>
      <c r="J8664" s="17" t="s">
        <v>144</v>
      </c>
      <c r="K8664" s="17">
        <f>IF(BASE_MARKET_DATA[[#This Row],[DATE]]=_xlfn.MAXIFS(A:A,H:H,BASE_MARKET_DATA[[#This Row],[LABEL]]),1,0)</f>
        <v>0</v>
      </c>
      <c r="L8664" s="17">
        <f>IF(BASE_MARKET_DATA[[#This Row],[VARP]]&gt;0,1,0)</f>
        <v>0</v>
      </c>
    </row>
    <row r="8665" spans="1:12">
      <c r="A8665" s="1">
        <v>43959</v>
      </c>
      <c r="B8665" s="17" t="s">
        <v>106</v>
      </c>
      <c r="C8665">
        <v>30.969998999999998</v>
      </c>
      <c r="D8665">
        <v>29.459999</v>
      </c>
      <c r="E8665">
        <v>1.509999999999998</v>
      </c>
      <c r="F8665">
        <v>5.125594199782553E-2</v>
      </c>
      <c r="G8665" s="17" t="s">
        <v>3</v>
      </c>
      <c r="H8665" s="17" t="s">
        <v>107</v>
      </c>
      <c r="I8665" s="17" t="s">
        <v>38</v>
      </c>
      <c r="J8665" s="17" t="s">
        <v>144</v>
      </c>
      <c r="K8665" s="17">
        <f>IF(BASE_MARKET_DATA[[#This Row],[DATE]]=_xlfn.MAXIFS(A:A,H:H,BASE_MARKET_DATA[[#This Row],[LABEL]]),1,0)</f>
        <v>0</v>
      </c>
      <c r="L8665" s="17">
        <f>IF(BASE_MARKET_DATA[[#This Row],[VARP]]&gt;0,1,0)</f>
        <v>1</v>
      </c>
    </row>
    <row r="8666" spans="1:12">
      <c r="A8666" s="1">
        <v>43961</v>
      </c>
      <c r="B8666" s="17" t="s">
        <v>106</v>
      </c>
      <c r="C8666">
        <v>30.700001</v>
      </c>
      <c r="D8666">
        <v>30.969998999999998</v>
      </c>
      <c r="E8666">
        <v>-0.26999799999999752</v>
      </c>
      <c r="F8666">
        <v>-8.7180500070406057E-3</v>
      </c>
      <c r="G8666" s="17" t="s">
        <v>3</v>
      </c>
      <c r="H8666" s="17" t="s">
        <v>107</v>
      </c>
      <c r="I8666" s="17" t="s">
        <v>38</v>
      </c>
      <c r="J8666" s="17" t="s">
        <v>144</v>
      </c>
      <c r="K8666" s="17">
        <f>IF(BASE_MARKET_DATA[[#This Row],[DATE]]=_xlfn.MAXIFS(A:A,H:H,BASE_MARKET_DATA[[#This Row],[LABEL]]),1,0)</f>
        <v>0</v>
      </c>
      <c r="L8666" s="17">
        <f>IF(BASE_MARKET_DATA[[#This Row],[VARP]]&gt;0,1,0)</f>
        <v>0</v>
      </c>
    </row>
    <row r="8667" spans="1:12">
      <c r="A8667" s="1">
        <v>43962</v>
      </c>
      <c r="B8667" s="17" t="s">
        <v>106</v>
      </c>
      <c r="C8667">
        <v>29.629998999999998</v>
      </c>
      <c r="D8667">
        <v>30.700001</v>
      </c>
      <c r="E8667">
        <v>-1.0700020000000023</v>
      </c>
      <c r="F8667">
        <v>-3.4853484206726973E-2</v>
      </c>
      <c r="G8667" s="17" t="s">
        <v>3</v>
      </c>
      <c r="H8667" s="17" t="s">
        <v>107</v>
      </c>
      <c r="I8667" s="17" t="s">
        <v>38</v>
      </c>
      <c r="J8667" s="17" t="s">
        <v>144</v>
      </c>
      <c r="K8667" s="17">
        <f>IF(BASE_MARKET_DATA[[#This Row],[DATE]]=_xlfn.MAXIFS(A:A,H:H,BASE_MARKET_DATA[[#This Row],[LABEL]]),1,0)</f>
        <v>0</v>
      </c>
      <c r="L8667" s="17">
        <f>IF(BASE_MARKET_DATA[[#This Row],[VARP]]&gt;0,1,0)</f>
        <v>0</v>
      </c>
    </row>
    <row r="8668" spans="1:12">
      <c r="A8668" s="1">
        <v>43963</v>
      </c>
      <c r="B8668" s="17" t="s">
        <v>106</v>
      </c>
      <c r="C8668">
        <v>29.98</v>
      </c>
      <c r="D8668">
        <v>29.629998999999998</v>
      </c>
      <c r="E8668">
        <v>0.35000100000000245</v>
      </c>
      <c r="F8668">
        <v>1.1812386493836955E-2</v>
      </c>
      <c r="G8668" s="17" t="s">
        <v>3</v>
      </c>
      <c r="H8668" s="17" t="s">
        <v>107</v>
      </c>
      <c r="I8668" s="17" t="s">
        <v>38</v>
      </c>
      <c r="J8668" s="17" t="s">
        <v>144</v>
      </c>
      <c r="K8668" s="17">
        <f>IF(BASE_MARKET_DATA[[#This Row],[DATE]]=_xlfn.MAXIFS(A:A,H:H,BASE_MARKET_DATA[[#This Row],[LABEL]]),1,0)</f>
        <v>0</v>
      </c>
      <c r="L8668" s="17">
        <f>IF(BASE_MARKET_DATA[[#This Row],[VARP]]&gt;0,1,0)</f>
        <v>1</v>
      </c>
    </row>
    <row r="8669" spans="1:12">
      <c r="A8669" s="1">
        <v>43964</v>
      </c>
      <c r="B8669" s="17" t="s">
        <v>106</v>
      </c>
      <c r="C8669">
        <v>29.190001000000002</v>
      </c>
      <c r="D8669">
        <v>29.98</v>
      </c>
      <c r="E8669">
        <v>-0.78999899999999812</v>
      </c>
      <c r="F8669">
        <v>-2.6350867244829823E-2</v>
      </c>
      <c r="G8669" s="17" t="s">
        <v>3</v>
      </c>
      <c r="H8669" s="17" t="s">
        <v>107</v>
      </c>
      <c r="I8669" s="17" t="s">
        <v>38</v>
      </c>
      <c r="J8669" s="17" t="s">
        <v>144</v>
      </c>
      <c r="K8669" s="17">
        <f>IF(BASE_MARKET_DATA[[#This Row],[DATE]]=_xlfn.MAXIFS(A:A,H:H,BASE_MARKET_DATA[[#This Row],[LABEL]]),1,0)</f>
        <v>0</v>
      </c>
      <c r="L8669" s="17">
        <f>IF(BASE_MARKET_DATA[[#This Row],[VARP]]&gt;0,1,0)</f>
        <v>0</v>
      </c>
    </row>
    <row r="8670" spans="1:12">
      <c r="A8670" s="1">
        <v>43965</v>
      </c>
      <c r="B8670" s="17" t="s">
        <v>106</v>
      </c>
      <c r="C8670">
        <v>31.129998999999998</v>
      </c>
      <c r="D8670">
        <v>29.190001000000002</v>
      </c>
      <c r="E8670">
        <v>1.9399979999999957</v>
      </c>
      <c r="F8670">
        <v>6.6461046027370657E-2</v>
      </c>
      <c r="G8670" s="17" t="s">
        <v>3</v>
      </c>
      <c r="H8670" s="17" t="s">
        <v>107</v>
      </c>
      <c r="I8670" s="17" t="s">
        <v>38</v>
      </c>
      <c r="J8670" s="17" t="s">
        <v>144</v>
      </c>
      <c r="K8670" s="17">
        <f>IF(BASE_MARKET_DATA[[#This Row],[DATE]]=_xlfn.MAXIFS(A:A,H:H,BASE_MARKET_DATA[[#This Row],[LABEL]]),1,0)</f>
        <v>0</v>
      </c>
      <c r="L8670" s="17">
        <f>IF(BASE_MARKET_DATA[[#This Row],[VARP]]&gt;0,1,0)</f>
        <v>1</v>
      </c>
    </row>
    <row r="8671" spans="1:12">
      <c r="A8671" s="1">
        <v>43966</v>
      </c>
      <c r="B8671" s="17" t="s">
        <v>106</v>
      </c>
      <c r="C8671">
        <v>32.5</v>
      </c>
      <c r="D8671">
        <v>31.129998999999998</v>
      </c>
      <c r="E8671">
        <v>1.370001000000002</v>
      </c>
      <c r="F8671">
        <v>4.4009028076101193E-2</v>
      </c>
      <c r="G8671" s="17" t="s">
        <v>3</v>
      </c>
      <c r="H8671" s="17" t="s">
        <v>107</v>
      </c>
      <c r="I8671" s="17" t="s">
        <v>38</v>
      </c>
      <c r="J8671" s="17" t="s">
        <v>144</v>
      </c>
      <c r="K8671" s="17">
        <f>IF(BASE_MARKET_DATA[[#This Row],[DATE]]=_xlfn.MAXIFS(A:A,H:H,BASE_MARKET_DATA[[#This Row],[LABEL]]),1,0)</f>
        <v>0</v>
      </c>
      <c r="L8671" s="17">
        <f>IF(BASE_MARKET_DATA[[#This Row],[VARP]]&gt;0,1,0)</f>
        <v>1</v>
      </c>
    </row>
    <row r="8672" spans="1:12">
      <c r="A8672" s="1">
        <v>43968</v>
      </c>
      <c r="B8672" s="17" t="s">
        <v>106</v>
      </c>
      <c r="C8672">
        <v>33.439999</v>
      </c>
      <c r="D8672">
        <v>32.5</v>
      </c>
      <c r="E8672">
        <v>0.93999900000000025</v>
      </c>
      <c r="F8672">
        <v>2.8923046153846162E-2</v>
      </c>
      <c r="G8672" s="17" t="s">
        <v>3</v>
      </c>
      <c r="H8672" s="17" t="s">
        <v>107</v>
      </c>
      <c r="I8672" s="17" t="s">
        <v>38</v>
      </c>
      <c r="J8672" s="17" t="s">
        <v>144</v>
      </c>
      <c r="K8672" s="17">
        <f>IF(BASE_MARKET_DATA[[#This Row],[DATE]]=_xlfn.MAXIFS(A:A,H:H,BASE_MARKET_DATA[[#This Row],[LABEL]]),1,0)</f>
        <v>0</v>
      </c>
      <c r="L8672" s="17">
        <f>IF(BASE_MARKET_DATA[[#This Row],[VARP]]&gt;0,1,0)</f>
        <v>1</v>
      </c>
    </row>
    <row r="8673" spans="1:12">
      <c r="A8673" s="1">
        <v>43969</v>
      </c>
      <c r="B8673" s="17" t="s">
        <v>106</v>
      </c>
      <c r="C8673">
        <v>34.810001</v>
      </c>
      <c r="D8673">
        <v>33.439999</v>
      </c>
      <c r="E8673">
        <v>1.3700019999999995</v>
      </c>
      <c r="F8673">
        <v>4.0968960555291867E-2</v>
      </c>
      <c r="G8673" s="17" t="s">
        <v>3</v>
      </c>
      <c r="H8673" s="17" t="s">
        <v>107</v>
      </c>
      <c r="I8673" s="17" t="s">
        <v>38</v>
      </c>
      <c r="J8673" s="17" t="s">
        <v>144</v>
      </c>
      <c r="K8673" s="17">
        <f>IF(BASE_MARKET_DATA[[#This Row],[DATE]]=_xlfn.MAXIFS(A:A,H:H,BASE_MARKET_DATA[[#This Row],[LABEL]]),1,0)</f>
        <v>0</v>
      </c>
      <c r="L8673" s="17">
        <f>IF(BASE_MARKET_DATA[[#This Row],[VARP]]&gt;0,1,0)</f>
        <v>1</v>
      </c>
    </row>
    <row r="8674" spans="1:12">
      <c r="A8674" s="1">
        <v>43970</v>
      </c>
      <c r="B8674" s="17" t="s">
        <v>106</v>
      </c>
      <c r="C8674">
        <v>34.650002000000001</v>
      </c>
      <c r="D8674">
        <v>34.810001</v>
      </c>
      <c r="E8674">
        <v>-0.15999899999999911</v>
      </c>
      <c r="F8674">
        <v>-4.5963514910556625E-3</v>
      </c>
      <c r="G8674" s="17" t="s">
        <v>3</v>
      </c>
      <c r="H8674" s="17" t="s">
        <v>107</v>
      </c>
      <c r="I8674" s="17" t="s">
        <v>38</v>
      </c>
      <c r="J8674" s="17" t="s">
        <v>144</v>
      </c>
      <c r="K8674" s="17">
        <f>IF(BASE_MARKET_DATA[[#This Row],[DATE]]=_xlfn.MAXIFS(A:A,H:H,BASE_MARKET_DATA[[#This Row],[LABEL]]),1,0)</f>
        <v>0</v>
      </c>
      <c r="L8674" s="17">
        <f>IF(BASE_MARKET_DATA[[#This Row],[VARP]]&gt;0,1,0)</f>
        <v>0</v>
      </c>
    </row>
    <row r="8675" spans="1:12">
      <c r="A8675" s="1">
        <v>43971</v>
      </c>
      <c r="B8675" s="17" t="s">
        <v>106</v>
      </c>
      <c r="C8675">
        <v>35.75</v>
      </c>
      <c r="D8675">
        <v>34.650002000000001</v>
      </c>
      <c r="E8675">
        <v>1.0999979999999994</v>
      </c>
      <c r="F8675">
        <v>3.1745972193594658E-2</v>
      </c>
      <c r="G8675" s="17" t="s">
        <v>3</v>
      </c>
      <c r="H8675" s="17" t="s">
        <v>107</v>
      </c>
      <c r="I8675" s="17" t="s">
        <v>38</v>
      </c>
      <c r="J8675" s="17" t="s">
        <v>144</v>
      </c>
      <c r="K8675" s="17">
        <f>IF(BASE_MARKET_DATA[[#This Row],[DATE]]=_xlfn.MAXIFS(A:A,H:H,BASE_MARKET_DATA[[#This Row],[LABEL]]),1,0)</f>
        <v>0</v>
      </c>
      <c r="L8675" s="17">
        <f>IF(BASE_MARKET_DATA[[#This Row],[VARP]]&gt;0,1,0)</f>
        <v>1</v>
      </c>
    </row>
    <row r="8676" spans="1:12">
      <c r="A8676" s="1">
        <v>43972</v>
      </c>
      <c r="B8676" s="17" t="s">
        <v>106</v>
      </c>
      <c r="C8676">
        <v>36.060001</v>
      </c>
      <c r="D8676">
        <v>35.75</v>
      </c>
      <c r="E8676">
        <v>0.31000099999999975</v>
      </c>
      <c r="F8676">
        <v>8.6713566433566369E-3</v>
      </c>
      <c r="G8676" s="17" t="s">
        <v>3</v>
      </c>
      <c r="H8676" s="17" t="s">
        <v>107</v>
      </c>
      <c r="I8676" s="17" t="s">
        <v>38</v>
      </c>
      <c r="J8676" s="17" t="s">
        <v>144</v>
      </c>
      <c r="K8676" s="17">
        <f>IF(BASE_MARKET_DATA[[#This Row],[DATE]]=_xlfn.MAXIFS(A:A,H:H,BASE_MARKET_DATA[[#This Row],[LABEL]]),1,0)</f>
        <v>0</v>
      </c>
      <c r="L8676" s="17">
        <f>IF(BASE_MARKET_DATA[[#This Row],[VARP]]&gt;0,1,0)</f>
        <v>1</v>
      </c>
    </row>
    <row r="8677" spans="1:12">
      <c r="A8677" s="1">
        <v>43973</v>
      </c>
      <c r="B8677" s="17" t="s">
        <v>106</v>
      </c>
      <c r="C8677">
        <v>35.130001</v>
      </c>
      <c r="D8677">
        <v>36.060001</v>
      </c>
      <c r="E8677">
        <v>-0.92999999999999972</v>
      </c>
      <c r="F8677">
        <v>-2.5790348702430698E-2</v>
      </c>
      <c r="G8677" s="17" t="s">
        <v>3</v>
      </c>
      <c r="H8677" s="17" t="s">
        <v>107</v>
      </c>
      <c r="I8677" s="17" t="s">
        <v>38</v>
      </c>
      <c r="J8677" s="17" t="s">
        <v>144</v>
      </c>
      <c r="K8677" s="17">
        <f>IF(BASE_MARKET_DATA[[#This Row],[DATE]]=_xlfn.MAXIFS(A:A,H:H,BASE_MARKET_DATA[[#This Row],[LABEL]]),1,0)</f>
        <v>0</v>
      </c>
      <c r="L8677" s="17">
        <f>IF(BASE_MARKET_DATA[[#This Row],[VARP]]&gt;0,1,0)</f>
        <v>0</v>
      </c>
    </row>
    <row r="8678" spans="1:12">
      <c r="A8678" s="1">
        <v>43975</v>
      </c>
      <c r="B8678" s="17" t="s">
        <v>106</v>
      </c>
      <c r="C8678">
        <v>34.759997999999996</v>
      </c>
      <c r="D8678">
        <v>35.130001</v>
      </c>
      <c r="E8678">
        <v>-0.37000300000000408</v>
      </c>
      <c r="F8678">
        <v>-1.0532393665460018E-2</v>
      </c>
      <c r="G8678" s="17" t="s">
        <v>3</v>
      </c>
      <c r="H8678" s="17" t="s">
        <v>107</v>
      </c>
      <c r="I8678" s="17" t="s">
        <v>38</v>
      </c>
      <c r="J8678" s="17" t="s">
        <v>144</v>
      </c>
      <c r="K8678" s="17">
        <f>IF(BASE_MARKET_DATA[[#This Row],[DATE]]=_xlfn.MAXIFS(A:A,H:H,BASE_MARKET_DATA[[#This Row],[LABEL]]),1,0)</f>
        <v>0</v>
      </c>
      <c r="L8678" s="17">
        <f>IF(BASE_MARKET_DATA[[#This Row],[VARP]]&gt;0,1,0)</f>
        <v>0</v>
      </c>
    </row>
    <row r="8679" spans="1:12">
      <c r="A8679" s="1">
        <v>43977</v>
      </c>
      <c r="B8679" s="17" t="s">
        <v>106</v>
      </c>
      <c r="C8679">
        <v>36.169998</v>
      </c>
      <c r="D8679">
        <v>34.759997999999996</v>
      </c>
      <c r="E8679">
        <v>1.4100000000000037</v>
      </c>
      <c r="F8679">
        <v>4.056386884717323E-2</v>
      </c>
      <c r="G8679" s="17" t="s">
        <v>3</v>
      </c>
      <c r="H8679" s="17" t="s">
        <v>107</v>
      </c>
      <c r="I8679" s="17" t="s">
        <v>38</v>
      </c>
      <c r="J8679" s="17" t="s">
        <v>144</v>
      </c>
      <c r="K8679" s="17">
        <f>IF(BASE_MARKET_DATA[[#This Row],[DATE]]=_xlfn.MAXIFS(A:A,H:H,BASE_MARKET_DATA[[#This Row],[LABEL]]),1,0)</f>
        <v>0</v>
      </c>
      <c r="L8679" s="17">
        <f>IF(BASE_MARKET_DATA[[#This Row],[VARP]]&gt;0,1,0)</f>
        <v>1</v>
      </c>
    </row>
    <row r="8680" spans="1:12">
      <c r="A8680" s="1">
        <v>43978</v>
      </c>
      <c r="B8680" s="17" t="s">
        <v>106</v>
      </c>
      <c r="C8680">
        <v>34.740002000000004</v>
      </c>
      <c r="D8680">
        <v>36.169998</v>
      </c>
      <c r="E8680">
        <v>-1.4299959999999956</v>
      </c>
      <c r="F8680">
        <v>-3.9535418276771692E-2</v>
      </c>
      <c r="G8680" s="17" t="s">
        <v>3</v>
      </c>
      <c r="H8680" s="17" t="s">
        <v>107</v>
      </c>
      <c r="I8680" s="17" t="s">
        <v>38</v>
      </c>
      <c r="J8680" s="17" t="s">
        <v>144</v>
      </c>
      <c r="K8680" s="17">
        <f>IF(BASE_MARKET_DATA[[#This Row],[DATE]]=_xlfn.MAXIFS(A:A,H:H,BASE_MARKET_DATA[[#This Row],[LABEL]]),1,0)</f>
        <v>0</v>
      </c>
      <c r="L8680" s="17">
        <f>IF(BASE_MARKET_DATA[[#This Row],[VARP]]&gt;0,1,0)</f>
        <v>0</v>
      </c>
    </row>
    <row r="8681" spans="1:12">
      <c r="A8681" s="1">
        <v>43979</v>
      </c>
      <c r="B8681" s="17" t="s">
        <v>106</v>
      </c>
      <c r="C8681">
        <v>35.290001000000004</v>
      </c>
      <c r="D8681">
        <v>34.740002000000004</v>
      </c>
      <c r="E8681">
        <v>0.54999899999999968</v>
      </c>
      <c r="F8681">
        <v>1.5831864373525358E-2</v>
      </c>
      <c r="G8681" s="17" t="s">
        <v>3</v>
      </c>
      <c r="H8681" s="17" t="s">
        <v>107</v>
      </c>
      <c r="I8681" s="17" t="s">
        <v>38</v>
      </c>
      <c r="J8681" s="17" t="s">
        <v>144</v>
      </c>
      <c r="K8681" s="17">
        <f>IF(BASE_MARKET_DATA[[#This Row],[DATE]]=_xlfn.MAXIFS(A:A,H:H,BASE_MARKET_DATA[[#This Row],[LABEL]]),1,0)</f>
        <v>0</v>
      </c>
      <c r="L8681" s="17">
        <f>IF(BASE_MARKET_DATA[[#This Row],[VARP]]&gt;0,1,0)</f>
        <v>1</v>
      </c>
    </row>
    <row r="8682" spans="1:12">
      <c r="A8682" s="1">
        <v>43980</v>
      </c>
      <c r="B8682" s="17" t="s">
        <v>106</v>
      </c>
      <c r="C8682">
        <v>35.330002</v>
      </c>
      <c r="D8682">
        <v>35.290001000000004</v>
      </c>
      <c r="E8682">
        <v>4.0000999999996623E-2</v>
      </c>
      <c r="F8682">
        <v>1.133493875503053E-3</v>
      </c>
      <c r="G8682" s="17" t="s">
        <v>3</v>
      </c>
      <c r="H8682" s="17" t="s">
        <v>107</v>
      </c>
      <c r="I8682" s="17" t="s">
        <v>38</v>
      </c>
      <c r="J8682" s="17" t="s">
        <v>144</v>
      </c>
      <c r="K8682" s="17">
        <f>IF(BASE_MARKET_DATA[[#This Row],[DATE]]=_xlfn.MAXIFS(A:A,H:H,BASE_MARKET_DATA[[#This Row],[LABEL]]),1,0)</f>
        <v>0</v>
      </c>
      <c r="L8682" s="17">
        <f>IF(BASE_MARKET_DATA[[#This Row],[VARP]]&gt;0,1,0)</f>
        <v>1</v>
      </c>
    </row>
    <row r="8683" spans="1:12">
      <c r="A8683" s="1">
        <v>43983</v>
      </c>
      <c r="B8683" s="17" t="s">
        <v>106</v>
      </c>
      <c r="C8683">
        <v>35.32</v>
      </c>
      <c r="G8683" s="17" t="s">
        <v>3</v>
      </c>
      <c r="H8683" s="17" t="s">
        <v>107</v>
      </c>
      <c r="I8683" s="17" t="s">
        <v>38</v>
      </c>
      <c r="J8683" s="17" t="s">
        <v>144</v>
      </c>
      <c r="K8683" s="17">
        <f>IF(BASE_MARKET_DATA[[#This Row],[DATE]]=_xlfn.MAXIFS(A:A,H:H,BASE_MARKET_DATA[[#This Row],[LABEL]]),1,0)</f>
        <v>0</v>
      </c>
      <c r="L8683" s="17">
        <f>IF(BASE_MARKET_DATA[[#This Row],[VARP]]&gt;0,1,0)</f>
        <v>0</v>
      </c>
    </row>
    <row r="8684" spans="1:12">
      <c r="A8684" s="1">
        <v>43984</v>
      </c>
      <c r="B8684" s="17" t="s">
        <v>106</v>
      </c>
      <c r="C8684">
        <v>39.57</v>
      </c>
      <c r="D8684">
        <v>35.32</v>
      </c>
      <c r="E8684">
        <v>4.25</v>
      </c>
      <c r="F8684">
        <v>0.12032842582106455</v>
      </c>
      <c r="G8684" s="17" t="s">
        <v>3</v>
      </c>
      <c r="H8684" s="17" t="s">
        <v>107</v>
      </c>
      <c r="I8684" s="17" t="s">
        <v>38</v>
      </c>
      <c r="J8684" s="17" t="s">
        <v>144</v>
      </c>
      <c r="K8684" s="17">
        <f>IF(BASE_MARKET_DATA[[#This Row],[DATE]]=_xlfn.MAXIFS(A:A,H:H,BASE_MARKET_DATA[[#This Row],[LABEL]]),1,0)</f>
        <v>0</v>
      </c>
      <c r="L8684" s="17">
        <f>IF(BASE_MARKET_DATA[[#This Row],[VARP]]&gt;0,1,0)</f>
        <v>1</v>
      </c>
    </row>
    <row r="8685" spans="1:12">
      <c r="A8685" s="1">
        <v>43985</v>
      </c>
      <c r="B8685" s="17" t="s">
        <v>106</v>
      </c>
      <c r="C8685">
        <v>39.790001000000004</v>
      </c>
      <c r="D8685">
        <v>39.57</v>
      </c>
      <c r="E8685">
        <v>0.22000100000000344</v>
      </c>
      <c r="F8685">
        <v>5.5597927723023358E-3</v>
      </c>
      <c r="G8685" s="17" t="s">
        <v>3</v>
      </c>
      <c r="H8685" s="17" t="s">
        <v>107</v>
      </c>
      <c r="I8685" s="17" t="s">
        <v>38</v>
      </c>
      <c r="J8685" s="17" t="s">
        <v>144</v>
      </c>
      <c r="K8685" s="17">
        <f>IF(BASE_MARKET_DATA[[#This Row],[DATE]]=_xlfn.MAXIFS(A:A,H:H,BASE_MARKET_DATA[[#This Row],[LABEL]]),1,0)</f>
        <v>0</v>
      </c>
      <c r="L8685" s="17">
        <f>IF(BASE_MARKET_DATA[[#This Row],[VARP]]&gt;0,1,0)</f>
        <v>1</v>
      </c>
    </row>
    <row r="8686" spans="1:12">
      <c r="A8686" s="1">
        <v>43986</v>
      </c>
      <c r="B8686" s="17" t="s">
        <v>106</v>
      </c>
      <c r="C8686">
        <v>39.990002000000004</v>
      </c>
      <c r="D8686">
        <v>39.790001000000004</v>
      </c>
      <c r="E8686">
        <v>0.20000100000000032</v>
      </c>
      <c r="F8686">
        <v>5.0264135454532984E-3</v>
      </c>
      <c r="G8686" s="17" t="s">
        <v>3</v>
      </c>
      <c r="H8686" s="17" t="s">
        <v>107</v>
      </c>
      <c r="I8686" s="17" t="s">
        <v>38</v>
      </c>
      <c r="J8686" s="17" t="s">
        <v>144</v>
      </c>
      <c r="K8686" s="17">
        <f>IF(BASE_MARKET_DATA[[#This Row],[DATE]]=_xlfn.MAXIFS(A:A,H:H,BASE_MARKET_DATA[[#This Row],[LABEL]]),1,0)</f>
        <v>0</v>
      </c>
      <c r="L8686" s="17">
        <f>IF(BASE_MARKET_DATA[[#This Row],[VARP]]&gt;0,1,0)</f>
        <v>1</v>
      </c>
    </row>
    <row r="8687" spans="1:12">
      <c r="A8687" s="1">
        <v>43987</v>
      </c>
      <c r="B8687" s="17" t="s">
        <v>106</v>
      </c>
      <c r="C8687">
        <v>42.299999</v>
      </c>
      <c r="D8687">
        <v>39.990002000000004</v>
      </c>
      <c r="E8687">
        <v>2.3099969999999956</v>
      </c>
      <c r="F8687">
        <v>5.7764363202582374E-2</v>
      </c>
      <c r="G8687" s="17" t="s">
        <v>3</v>
      </c>
      <c r="H8687" s="17" t="s">
        <v>107</v>
      </c>
      <c r="I8687" s="17" t="s">
        <v>38</v>
      </c>
      <c r="J8687" s="17" t="s">
        <v>144</v>
      </c>
      <c r="K8687" s="17">
        <f>IF(BASE_MARKET_DATA[[#This Row],[DATE]]=_xlfn.MAXIFS(A:A,H:H,BASE_MARKET_DATA[[#This Row],[LABEL]]),1,0)</f>
        <v>0</v>
      </c>
      <c r="L8687" s="17">
        <f>IF(BASE_MARKET_DATA[[#This Row],[VARP]]&gt;0,1,0)</f>
        <v>1</v>
      </c>
    </row>
    <row r="8688" spans="1:12">
      <c r="A8688" s="1">
        <v>43989</v>
      </c>
      <c r="B8688" s="17" t="s">
        <v>106</v>
      </c>
      <c r="C8688">
        <v>43.32</v>
      </c>
      <c r="D8688">
        <v>42.299999</v>
      </c>
      <c r="E8688">
        <v>1.0200010000000006</v>
      </c>
      <c r="F8688">
        <v>2.4113499388026004E-2</v>
      </c>
      <c r="G8688" s="17" t="s">
        <v>3</v>
      </c>
      <c r="H8688" s="17" t="s">
        <v>107</v>
      </c>
      <c r="I8688" s="17" t="s">
        <v>38</v>
      </c>
      <c r="J8688" s="17" t="s">
        <v>144</v>
      </c>
      <c r="K8688" s="17">
        <f>IF(BASE_MARKET_DATA[[#This Row],[DATE]]=_xlfn.MAXIFS(A:A,H:H,BASE_MARKET_DATA[[#This Row],[LABEL]]),1,0)</f>
        <v>0</v>
      </c>
      <c r="L8688" s="17">
        <f>IF(BASE_MARKET_DATA[[#This Row],[VARP]]&gt;0,1,0)</f>
        <v>1</v>
      </c>
    </row>
    <row r="8689" spans="1:12">
      <c r="A8689" s="1">
        <v>43990</v>
      </c>
      <c r="B8689" s="17" t="s">
        <v>106</v>
      </c>
      <c r="C8689">
        <v>40.799999</v>
      </c>
      <c r="D8689">
        <v>43.32</v>
      </c>
      <c r="E8689">
        <v>-2.5200010000000006</v>
      </c>
      <c r="F8689">
        <v>-5.8171768236380442E-2</v>
      </c>
      <c r="G8689" s="17" t="s">
        <v>3</v>
      </c>
      <c r="H8689" s="17" t="s">
        <v>107</v>
      </c>
      <c r="I8689" s="17" t="s">
        <v>38</v>
      </c>
      <c r="J8689" s="17" t="s">
        <v>144</v>
      </c>
      <c r="K8689" s="17">
        <f>IF(BASE_MARKET_DATA[[#This Row],[DATE]]=_xlfn.MAXIFS(A:A,H:H,BASE_MARKET_DATA[[#This Row],[LABEL]]),1,0)</f>
        <v>0</v>
      </c>
      <c r="L8689" s="17">
        <f>IF(BASE_MARKET_DATA[[#This Row],[VARP]]&gt;0,1,0)</f>
        <v>0</v>
      </c>
    </row>
    <row r="8690" spans="1:12">
      <c r="A8690" s="1">
        <v>43991</v>
      </c>
      <c r="B8690" s="17" t="s">
        <v>106</v>
      </c>
      <c r="C8690">
        <v>41.18</v>
      </c>
      <c r="D8690">
        <v>40.799999</v>
      </c>
      <c r="E8690">
        <v>0.38000100000000003</v>
      </c>
      <c r="F8690">
        <v>9.3137502282781923E-3</v>
      </c>
      <c r="G8690" s="17" t="s">
        <v>3</v>
      </c>
      <c r="H8690" s="17" t="s">
        <v>107</v>
      </c>
      <c r="I8690" s="17" t="s">
        <v>38</v>
      </c>
      <c r="J8690" s="17" t="s">
        <v>144</v>
      </c>
      <c r="K8690" s="17">
        <f>IF(BASE_MARKET_DATA[[#This Row],[DATE]]=_xlfn.MAXIFS(A:A,H:H,BASE_MARKET_DATA[[#This Row],[LABEL]]),1,0)</f>
        <v>0</v>
      </c>
      <c r="L8690" s="17">
        <f>IF(BASE_MARKET_DATA[[#This Row],[VARP]]&gt;0,1,0)</f>
        <v>1</v>
      </c>
    </row>
    <row r="8691" spans="1:12">
      <c r="A8691" s="1">
        <v>43992</v>
      </c>
      <c r="B8691" s="17" t="s">
        <v>106</v>
      </c>
      <c r="C8691">
        <v>41.73</v>
      </c>
      <c r="D8691">
        <v>41.18</v>
      </c>
      <c r="E8691">
        <v>0.54999999999999716</v>
      </c>
      <c r="F8691">
        <v>1.3355998057309304E-2</v>
      </c>
      <c r="G8691" s="17" t="s">
        <v>3</v>
      </c>
      <c r="H8691" s="17" t="s">
        <v>107</v>
      </c>
      <c r="I8691" s="17" t="s">
        <v>38</v>
      </c>
      <c r="J8691" s="17" t="s">
        <v>144</v>
      </c>
      <c r="K8691" s="17">
        <f>IF(BASE_MARKET_DATA[[#This Row],[DATE]]=_xlfn.MAXIFS(A:A,H:H,BASE_MARKET_DATA[[#This Row],[LABEL]]),1,0)</f>
        <v>0</v>
      </c>
      <c r="L8691" s="17">
        <f>IF(BASE_MARKET_DATA[[#This Row],[VARP]]&gt;0,1,0)</f>
        <v>1</v>
      </c>
    </row>
    <row r="8692" spans="1:12">
      <c r="A8692" s="1">
        <v>43993</v>
      </c>
      <c r="B8692" s="17" t="s">
        <v>106</v>
      </c>
      <c r="C8692">
        <v>38.549999</v>
      </c>
      <c r="D8692">
        <v>41.73</v>
      </c>
      <c r="E8692">
        <v>-3.1800009999999972</v>
      </c>
      <c r="F8692">
        <v>-7.6204193625688893E-2</v>
      </c>
      <c r="G8692" s="17" t="s">
        <v>3</v>
      </c>
      <c r="H8692" s="17" t="s">
        <v>107</v>
      </c>
      <c r="I8692" s="17" t="s">
        <v>38</v>
      </c>
      <c r="J8692" s="17" t="s">
        <v>144</v>
      </c>
      <c r="K8692" s="17">
        <f>IF(BASE_MARKET_DATA[[#This Row],[DATE]]=_xlfn.MAXIFS(A:A,H:H,BASE_MARKET_DATA[[#This Row],[LABEL]]),1,0)</f>
        <v>0</v>
      </c>
      <c r="L8692" s="17">
        <f>IF(BASE_MARKET_DATA[[#This Row],[VARP]]&gt;0,1,0)</f>
        <v>0</v>
      </c>
    </row>
    <row r="8693" spans="1:12">
      <c r="A8693" s="1">
        <v>43994</v>
      </c>
      <c r="B8693" s="17" t="s">
        <v>106</v>
      </c>
      <c r="C8693">
        <v>38.729999999999997</v>
      </c>
      <c r="D8693">
        <v>38.549999</v>
      </c>
      <c r="E8693">
        <v>0.18000099999999719</v>
      </c>
      <c r="F8693">
        <v>4.6692867618491297E-3</v>
      </c>
      <c r="G8693" s="17" t="s">
        <v>3</v>
      </c>
      <c r="H8693" s="17" t="s">
        <v>107</v>
      </c>
      <c r="I8693" s="17" t="s">
        <v>38</v>
      </c>
      <c r="J8693" s="17" t="s">
        <v>144</v>
      </c>
      <c r="K8693" s="17">
        <f>IF(BASE_MARKET_DATA[[#This Row],[DATE]]=_xlfn.MAXIFS(A:A,H:H,BASE_MARKET_DATA[[#This Row],[LABEL]]),1,0)</f>
        <v>0</v>
      </c>
      <c r="L8693" s="17">
        <f>IF(BASE_MARKET_DATA[[#This Row],[VARP]]&gt;0,1,0)</f>
        <v>1</v>
      </c>
    </row>
    <row r="8694" spans="1:12">
      <c r="A8694" s="1">
        <v>43996</v>
      </c>
      <c r="B8694" s="17" t="s">
        <v>106</v>
      </c>
      <c r="C8694">
        <v>38.229999999999997</v>
      </c>
      <c r="D8694">
        <v>38.729999999999997</v>
      </c>
      <c r="E8694">
        <v>-0.5</v>
      </c>
      <c r="F8694">
        <v>-1.2909888974954816E-2</v>
      </c>
      <c r="G8694" s="17" t="s">
        <v>3</v>
      </c>
      <c r="H8694" s="17" t="s">
        <v>107</v>
      </c>
      <c r="I8694" s="17" t="s">
        <v>38</v>
      </c>
      <c r="J8694" s="17" t="s">
        <v>144</v>
      </c>
      <c r="K8694" s="17">
        <f>IF(BASE_MARKET_DATA[[#This Row],[DATE]]=_xlfn.MAXIFS(A:A,H:H,BASE_MARKET_DATA[[#This Row],[LABEL]]),1,0)</f>
        <v>0</v>
      </c>
      <c r="L8694" s="17">
        <f>IF(BASE_MARKET_DATA[[#This Row],[VARP]]&gt;0,1,0)</f>
        <v>0</v>
      </c>
    </row>
    <row r="8695" spans="1:12">
      <c r="A8695" s="1">
        <v>43997</v>
      </c>
      <c r="B8695" s="17" t="s">
        <v>106</v>
      </c>
      <c r="C8695">
        <v>39.720001000000003</v>
      </c>
      <c r="D8695">
        <v>38.229999999999997</v>
      </c>
      <c r="E8695">
        <v>1.4900010000000066</v>
      </c>
      <c r="F8695">
        <v>3.8974653413549741E-2</v>
      </c>
      <c r="G8695" s="17" t="s">
        <v>3</v>
      </c>
      <c r="H8695" s="17" t="s">
        <v>107</v>
      </c>
      <c r="I8695" s="17" t="s">
        <v>38</v>
      </c>
      <c r="J8695" s="17" t="s">
        <v>144</v>
      </c>
      <c r="K8695" s="17">
        <f>IF(BASE_MARKET_DATA[[#This Row],[DATE]]=_xlfn.MAXIFS(A:A,H:H,BASE_MARKET_DATA[[#This Row],[LABEL]]),1,0)</f>
        <v>0</v>
      </c>
      <c r="L8695" s="17">
        <f>IF(BASE_MARKET_DATA[[#This Row],[VARP]]&gt;0,1,0)</f>
        <v>1</v>
      </c>
    </row>
    <row r="8696" spans="1:12">
      <c r="A8696" s="1">
        <v>43998</v>
      </c>
      <c r="B8696" s="17" t="s">
        <v>106</v>
      </c>
      <c r="C8696">
        <v>40.959998999999996</v>
      </c>
      <c r="D8696">
        <v>39.720001000000003</v>
      </c>
      <c r="E8696">
        <v>1.2399979999999928</v>
      </c>
      <c r="F8696">
        <v>3.1218478569524526E-2</v>
      </c>
      <c r="G8696" s="17" t="s">
        <v>3</v>
      </c>
      <c r="H8696" s="17" t="s">
        <v>107</v>
      </c>
      <c r="I8696" s="17" t="s">
        <v>38</v>
      </c>
      <c r="J8696" s="17" t="s">
        <v>144</v>
      </c>
      <c r="K8696" s="17">
        <f>IF(BASE_MARKET_DATA[[#This Row],[DATE]]=_xlfn.MAXIFS(A:A,H:H,BASE_MARKET_DATA[[#This Row],[LABEL]]),1,0)</f>
        <v>0</v>
      </c>
      <c r="L8696" s="17">
        <f>IF(BASE_MARKET_DATA[[#This Row],[VARP]]&gt;0,1,0)</f>
        <v>1</v>
      </c>
    </row>
    <row r="8697" spans="1:12">
      <c r="A8697" s="1">
        <v>43999</v>
      </c>
      <c r="B8697" s="17" t="s">
        <v>106</v>
      </c>
      <c r="C8697">
        <v>40.709998999999996</v>
      </c>
      <c r="D8697">
        <v>40.959998999999996</v>
      </c>
      <c r="E8697">
        <v>-0.25</v>
      </c>
      <c r="F8697">
        <v>-6.1035157740116164E-3</v>
      </c>
      <c r="G8697" s="17" t="s">
        <v>3</v>
      </c>
      <c r="H8697" s="17" t="s">
        <v>107</v>
      </c>
      <c r="I8697" s="17" t="s">
        <v>38</v>
      </c>
      <c r="J8697" s="17" t="s">
        <v>144</v>
      </c>
      <c r="K8697" s="17">
        <f>IF(BASE_MARKET_DATA[[#This Row],[DATE]]=_xlfn.MAXIFS(A:A,H:H,BASE_MARKET_DATA[[#This Row],[LABEL]]),1,0)</f>
        <v>0</v>
      </c>
      <c r="L8697" s="17">
        <f>IF(BASE_MARKET_DATA[[#This Row],[VARP]]&gt;0,1,0)</f>
        <v>0</v>
      </c>
    </row>
    <row r="8698" spans="1:12">
      <c r="A8698" s="1">
        <v>44000</v>
      </c>
      <c r="B8698" s="17" t="s">
        <v>106</v>
      </c>
      <c r="C8698">
        <v>41.509997999999996</v>
      </c>
      <c r="D8698">
        <v>40.709998999999996</v>
      </c>
      <c r="E8698">
        <v>0.79999899999999968</v>
      </c>
      <c r="F8698">
        <v>1.9651167272197668E-2</v>
      </c>
      <c r="G8698" s="17" t="s">
        <v>3</v>
      </c>
      <c r="H8698" s="17" t="s">
        <v>107</v>
      </c>
      <c r="I8698" s="17" t="s">
        <v>38</v>
      </c>
      <c r="J8698" s="17" t="s">
        <v>144</v>
      </c>
      <c r="K8698" s="17">
        <f>IF(BASE_MARKET_DATA[[#This Row],[DATE]]=_xlfn.MAXIFS(A:A,H:H,BASE_MARKET_DATA[[#This Row],[LABEL]]),1,0)</f>
        <v>0</v>
      </c>
      <c r="L8698" s="17">
        <f>IF(BASE_MARKET_DATA[[#This Row],[VARP]]&gt;0,1,0)</f>
        <v>1</v>
      </c>
    </row>
    <row r="8699" spans="1:12">
      <c r="A8699" s="1">
        <v>44001</v>
      </c>
      <c r="B8699" s="17" t="s">
        <v>106</v>
      </c>
      <c r="C8699">
        <v>42.189999</v>
      </c>
      <c r="D8699">
        <v>41.509997999999996</v>
      </c>
      <c r="E8699">
        <v>0.6800010000000043</v>
      </c>
      <c r="F8699">
        <v>1.6381619676300741E-2</v>
      </c>
      <c r="G8699" s="17" t="s">
        <v>3</v>
      </c>
      <c r="H8699" s="17" t="s">
        <v>107</v>
      </c>
      <c r="I8699" s="17" t="s">
        <v>38</v>
      </c>
      <c r="J8699" s="17" t="s">
        <v>144</v>
      </c>
      <c r="K8699" s="17">
        <f>IF(BASE_MARKET_DATA[[#This Row],[DATE]]=_xlfn.MAXIFS(A:A,H:H,BASE_MARKET_DATA[[#This Row],[LABEL]]),1,0)</f>
        <v>0</v>
      </c>
      <c r="L8699" s="17">
        <f>IF(BASE_MARKET_DATA[[#This Row],[VARP]]&gt;0,1,0)</f>
        <v>1</v>
      </c>
    </row>
    <row r="8700" spans="1:12">
      <c r="A8700" s="1">
        <v>44003</v>
      </c>
      <c r="B8700" s="17" t="s">
        <v>106</v>
      </c>
      <c r="C8700">
        <v>42.25</v>
      </c>
      <c r="D8700">
        <v>42.189999</v>
      </c>
      <c r="E8700">
        <v>6.0000999999999749E-2</v>
      </c>
      <c r="F8700">
        <v>1.4221616833885145E-3</v>
      </c>
      <c r="G8700" s="17" t="s">
        <v>3</v>
      </c>
      <c r="H8700" s="17" t="s">
        <v>107</v>
      </c>
      <c r="I8700" s="17" t="s">
        <v>38</v>
      </c>
      <c r="J8700" s="17" t="s">
        <v>144</v>
      </c>
      <c r="K8700" s="17">
        <f>IF(BASE_MARKET_DATA[[#This Row],[DATE]]=_xlfn.MAXIFS(A:A,H:H,BASE_MARKET_DATA[[#This Row],[LABEL]]),1,0)</f>
        <v>0</v>
      </c>
      <c r="L8700" s="17">
        <f>IF(BASE_MARKET_DATA[[#This Row],[VARP]]&gt;0,1,0)</f>
        <v>1</v>
      </c>
    </row>
    <row r="8701" spans="1:12">
      <c r="A8701" s="1">
        <v>44004</v>
      </c>
      <c r="B8701" s="17" t="s">
        <v>106</v>
      </c>
      <c r="C8701">
        <v>43.080002</v>
      </c>
      <c r="D8701">
        <v>42.25</v>
      </c>
      <c r="E8701">
        <v>0.83000200000000035</v>
      </c>
      <c r="F8701">
        <v>1.96450177514793E-2</v>
      </c>
      <c r="G8701" s="17" t="s">
        <v>3</v>
      </c>
      <c r="H8701" s="17" t="s">
        <v>107</v>
      </c>
      <c r="I8701" s="17" t="s">
        <v>38</v>
      </c>
      <c r="J8701" s="17" t="s">
        <v>144</v>
      </c>
      <c r="K8701" s="17">
        <f>IF(BASE_MARKET_DATA[[#This Row],[DATE]]=_xlfn.MAXIFS(A:A,H:H,BASE_MARKET_DATA[[#This Row],[LABEL]]),1,0)</f>
        <v>0</v>
      </c>
      <c r="L8701" s="17">
        <f>IF(BASE_MARKET_DATA[[#This Row],[VARP]]&gt;0,1,0)</f>
        <v>1</v>
      </c>
    </row>
    <row r="8702" spans="1:12">
      <c r="A8702" s="1">
        <v>44005</v>
      </c>
      <c r="B8702" s="17" t="s">
        <v>106</v>
      </c>
      <c r="C8702">
        <v>42.630001</v>
      </c>
      <c r="D8702">
        <v>43.080002</v>
      </c>
      <c r="E8702">
        <v>-0.45000100000000032</v>
      </c>
      <c r="F8702">
        <v>-1.0445705178936629E-2</v>
      </c>
      <c r="G8702" s="17" t="s">
        <v>3</v>
      </c>
      <c r="H8702" s="17" t="s">
        <v>107</v>
      </c>
      <c r="I8702" s="17" t="s">
        <v>38</v>
      </c>
      <c r="J8702" s="17" t="s">
        <v>144</v>
      </c>
      <c r="K8702" s="17">
        <f>IF(BASE_MARKET_DATA[[#This Row],[DATE]]=_xlfn.MAXIFS(A:A,H:H,BASE_MARKET_DATA[[#This Row],[LABEL]]),1,0)</f>
        <v>0</v>
      </c>
      <c r="L8702" s="17">
        <f>IF(BASE_MARKET_DATA[[#This Row],[VARP]]&gt;0,1,0)</f>
        <v>0</v>
      </c>
    </row>
    <row r="8703" spans="1:12">
      <c r="A8703" s="1">
        <v>44006</v>
      </c>
      <c r="B8703" s="17" t="s">
        <v>106</v>
      </c>
      <c r="C8703">
        <v>40.310001</v>
      </c>
      <c r="D8703">
        <v>42.630001</v>
      </c>
      <c r="E8703">
        <v>-2.3200000000000003</v>
      </c>
      <c r="F8703">
        <v>-5.4421767430875741E-2</v>
      </c>
      <c r="G8703" s="17" t="s">
        <v>3</v>
      </c>
      <c r="H8703" s="17" t="s">
        <v>107</v>
      </c>
      <c r="I8703" s="17" t="s">
        <v>38</v>
      </c>
      <c r="J8703" s="17" t="s">
        <v>144</v>
      </c>
      <c r="K8703" s="17">
        <f>IF(BASE_MARKET_DATA[[#This Row],[DATE]]=_xlfn.MAXIFS(A:A,H:H,BASE_MARKET_DATA[[#This Row],[LABEL]]),1,0)</f>
        <v>0</v>
      </c>
      <c r="L8703" s="17">
        <f>IF(BASE_MARKET_DATA[[#This Row],[VARP]]&gt;0,1,0)</f>
        <v>0</v>
      </c>
    </row>
    <row r="8704" spans="1:12">
      <c r="A8704" s="1">
        <v>44007</v>
      </c>
      <c r="B8704" s="17" t="s">
        <v>106</v>
      </c>
      <c r="C8704">
        <v>41.049999</v>
      </c>
      <c r="D8704">
        <v>40.310001</v>
      </c>
      <c r="E8704">
        <v>0.73999799999999993</v>
      </c>
      <c r="F8704">
        <v>1.8357677540122113E-2</v>
      </c>
      <c r="G8704" s="17" t="s">
        <v>3</v>
      </c>
      <c r="H8704" s="17" t="s">
        <v>107</v>
      </c>
      <c r="I8704" s="17" t="s">
        <v>38</v>
      </c>
      <c r="J8704" s="17" t="s">
        <v>144</v>
      </c>
      <c r="K8704" s="17">
        <f>IF(BASE_MARKET_DATA[[#This Row],[DATE]]=_xlfn.MAXIFS(A:A,H:H,BASE_MARKET_DATA[[#This Row],[LABEL]]),1,0)</f>
        <v>0</v>
      </c>
      <c r="L8704" s="17">
        <f>IF(BASE_MARKET_DATA[[#This Row],[VARP]]&gt;0,1,0)</f>
        <v>1</v>
      </c>
    </row>
    <row r="8705" spans="1:12">
      <c r="A8705" s="1">
        <v>44008</v>
      </c>
      <c r="B8705" s="17" t="s">
        <v>106</v>
      </c>
      <c r="C8705">
        <v>41.02</v>
      </c>
      <c r="D8705">
        <v>41.049999</v>
      </c>
      <c r="E8705">
        <v>-2.9998999999996556E-2</v>
      </c>
      <c r="F8705">
        <v>-7.3079173522017766E-4</v>
      </c>
      <c r="G8705" s="17" t="s">
        <v>3</v>
      </c>
      <c r="H8705" s="17" t="s">
        <v>107</v>
      </c>
      <c r="I8705" s="17" t="s">
        <v>38</v>
      </c>
      <c r="J8705" s="17" t="s">
        <v>144</v>
      </c>
      <c r="K8705" s="17">
        <f>IF(BASE_MARKET_DATA[[#This Row],[DATE]]=_xlfn.MAXIFS(A:A,H:H,BASE_MARKET_DATA[[#This Row],[LABEL]]),1,0)</f>
        <v>0</v>
      </c>
      <c r="L8705" s="17">
        <f>IF(BASE_MARKET_DATA[[#This Row],[VARP]]&gt;0,1,0)</f>
        <v>0</v>
      </c>
    </row>
    <row r="8706" spans="1:12">
      <c r="A8706" s="1">
        <v>44010</v>
      </c>
      <c r="B8706" s="17" t="s">
        <v>106</v>
      </c>
      <c r="C8706">
        <v>40.270000000000003</v>
      </c>
      <c r="D8706">
        <v>41.02</v>
      </c>
      <c r="E8706">
        <v>-0.75</v>
      </c>
      <c r="F8706">
        <v>-1.8283764017552412E-2</v>
      </c>
      <c r="G8706" s="17" t="s">
        <v>3</v>
      </c>
      <c r="H8706" s="17" t="s">
        <v>107</v>
      </c>
      <c r="I8706" s="17" t="s">
        <v>38</v>
      </c>
      <c r="J8706" s="17" t="s">
        <v>144</v>
      </c>
      <c r="K8706" s="17">
        <f>IF(BASE_MARKET_DATA[[#This Row],[DATE]]=_xlfn.MAXIFS(A:A,H:H,BASE_MARKET_DATA[[#This Row],[LABEL]]),1,0)</f>
        <v>0</v>
      </c>
      <c r="L8706" s="17">
        <f>IF(BASE_MARKET_DATA[[#This Row],[VARP]]&gt;0,1,0)</f>
        <v>0</v>
      </c>
    </row>
    <row r="8707" spans="1:12">
      <c r="A8707" s="1">
        <v>44011</v>
      </c>
      <c r="B8707" s="17" t="s">
        <v>106</v>
      </c>
      <c r="C8707">
        <v>41.709998999999996</v>
      </c>
      <c r="D8707">
        <v>40.270000000000003</v>
      </c>
      <c r="E8707">
        <v>1.4399989999999931</v>
      </c>
      <c r="F8707">
        <v>3.5758604420163723E-2</v>
      </c>
      <c r="G8707" s="17" t="s">
        <v>3</v>
      </c>
      <c r="H8707" s="17" t="s">
        <v>107</v>
      </c>
      <c r="I8707" s="17" t="s">
        <v>38</v>
      </c>
      <c r="J8707" s="17" t="s">
        <v>144</v>
      </c>
      <c r="K8707" s="17">
        <f>IF(BASE_MARKET_DATA[[#This Row],[DATE]]=_xlfn.MAXIFS(A:A,H:H,BASE_MARKET_DATA[[#This Row],[LABEL]]),1,0)</f>
        <v>0</v>
      </c>
      <c r="L8707" s="17">
        <f>IF(BASE_MARKET_DATA[[#This Row],[VARP]]&gt;0,1,0)</f>
        <v>1</v>
      </c>
    </row>
    <row r="8708" spans="1:12">
      <c r="A8708" s="1">
        <v>44012</v>
      </c>
      <c r="B8708" s="17" t="s">
        <v>106</v>
      </c>
      <c r="C8708">
        <v>41.150002000000001</v>
      </c>
      <c r="D8708">
        <v>41.709998999999996</v>
      </c>
      <c r="E8708">
        <v>-0.55999699999999564</v>
      </c>
      <c r="F8708">
        <v>-1.342596531829204E-2</v>
      </c>
      <c r="G8708" s="17" t="s">
        <v>3</v>
      </c>
      <c r="H8708" s="17" t="s">
        <v>107</v>
      </c>
      <c r="I8708" s="17" t="s">
        <v>38</v>
      </c>
      <c r="J8708" s="17" t="s">
        <v>144</v>
      </c>
      <c r="K8708" s="17">
        <f>IF(BASE_MARKET_DATA[[#This Row],[DATE]]=_xlfn.MAXIFS(A:A,H:H,BASE_MARKET_DATA[[#This Row],[LABEL]]),1,0)</f>
        <v>0</v>
      </c>
      <c r="L8708" s="17">
        <f>IF(BASE_MARKET_DATA[[#This Row],[VARP]]&gt;0,1,0)</f>
        <v>0</v>
      </c>
    </row>
    <row r="8709" spans="1:12">
      <c r="A8709" s="1">
        <v>44013</v>
      </c>
      <c r="B8709" s="17" t="s">
        <v>106</v>
      </c>
      <c r="C8709">
        <v>41.130001</v>
      </c>
      <c r="D8709">
        <v>41.150002000000001</v>
      </c>
      <c r="E8709">
        <v>-2.0001000000000602E-2</v>
      </c>
      <c r="F8709">
        <v>-4.8605100918344067E-4</v>
      </c>
      <c r="G8709" s="17" t="s">
        <v>3</v>
      </c>
      <c r="H8709" s="17" t="s">
        <v>107</v>
      </c>
      <c r="I8709" s="17" t="s">
        <v>38</v>
      </c>
      <c r="J8709" s="17" t="s">
        <v>144</v>
      </c>
      <c r="K8709" s="17">
        <f>IF(BASE_MARKET_DATA[[#This Row],[DATE]]=_xlfn.MAXIFS(A:A,H:H,BASE_MARKET_DATA[[#This Row],[LABEL]]),1,0)</f>
        <v>0</v>
      </c>
      <c r="L8709" s="17">
        <f>IF(BASE_MARKET_DATA[[#This Row],[VARP]]&gt;0,1,0)</f>
        <v>0</v>
      </c>
    </row>
    <row r="8710" spans="1:12">
      <c r="A8710" s="1">
        <v>44014</v>
      </c>
      <c r="B8710" s="17" t="s">
        <v>106</v>
      </c>
      <c r="C8710">
        <v>43.139998999999996</v>
      </c>
      <c r="D8710">
        <v>41.130001</v>
      </c>
      <c r="E8710">
        <v>2.009997999999996</v>
      </c>
      <c r="F8710">
        <v>4.8869388551680222E-2</v>
      </c>
      <c r="G8710" s="17" t="s">
        <v>3</v>
      </c>
      <c r="H8710" s="17" t="s">
        <v>107</v>
      </c>
      <c r="I8710" s="17" t="s">
        <v>38</v>
      </c>
      <c r="J8710" s="17" t="s">
        <v>144</v>
      </c>
      <c r="K8710" s="17">
        <f>IF(BASE_MARKET_DATA[[#This Row],[DATE]]=_xlfn.MAXIFS(A:A,H:H,BASE_MARKET_DATA[[#This Row],[LABEL]]),1,0)</f>
        <v>0</v>
      </c>
      <c r="L8710" s="17">
        <f>IF(BASE_MARKET_DATA[[#This Row],[VARP]]&gt;0,1,0)</f>
        <v>1</v>
      </c>
    </row>
    <row r="8711" spans="1:12">
      <c r="A8711" s="1">
        <v>44017</v>
      </c>
      <c r="B8711" s="17" t="s">
        <v>106</v>
      </c>
      <c r="C8711">
        <v>42.82</v>
      </c>
      <c r="D8711">
        <v>43.139998999999996</v>
      </c>
      <c r="E8711">
        <v>-0.3199989999999957</v>
      </c>
      <c r="F8711">
        <v>-7.417686773706131E-3</v>
      </c>
      <c r="G8711" s="17" t="s">
        <v>3</v>
      </c>
      <c r="H8711" s="17" t="s">
        <v>107</v>
      </c>
      <c r="I8711" s="17" t="s">
        <v>38</v>
      </c>
      <c r="J8711" s="17" t="s">
        <v>144</v>
      </c>
      <c r="K8711" s="17">
        <f>IF(BASE_MARKET_DATA[[#This Row],[DATE]]=_xlfn.MAXIFS(A:A,H:H,BASE_MARKET_DATA[[#This Row],[LABEL]]),1,0)</f>
        <v>0</v>
      </c>
      <c r="L8711" s="17">
        <f>IF(BASE_MARKET_DATA[[#This Row],[VARP]]&gt;0,1,0)</f>
        <v>0</v>
      </c>
    </row>
    <row r="8712" spans="1:12">
      <c r="A8712" s="1">
        <v>44018</v>
      </c>
      <c r="B8712" s="17" t="s">
        <v>106</v>
      </c>
      <c r="C8712">
        <v>43.099997999999999</v>
      </c>
      <c r="D8712">
        <v>42.82</v>
      </c>
      <c r="E8712">
        <v>0.27999799999999908</v>
      </c>
      <c r="F8712">
        <v>6.538953759925247E-3</v>
      </c>
      <c r="G8712" s="17" t="s">
        <v>3</v>
      </c>
      <c r="H8712" s="17" t="s">
        <v>107</v>
      </c>
      <c r="I8712" s="17" t="s">
        <v>38</v>
      </c>
      <c r="J8712" s="17" t="s">
        <v>144</v>
      </c>
      <c r="K8712" s="17">
        <f>IF(BASE_MARKET_DATA[[#This Row],[DATE]]=_xlfn.MAXIFS(A:A,H:H,BASE_MARKET_DATA[[#This Row],[LABEL]]),1,0)</f>
        <v>0</v>
      </c>
      <c r="L8712" s="17">
        <f>IF(BASE_MARKET_DATA[[#This Row],[VARP]]&gt;0,1,0)</f>
        <v>1</v>
      </c>
    </row>
    <row r="8713" spans="1:12">
      <c r="A8713" s="1">
        <v>44019</v>
      </c>
      <c r="B8713" s="17" t="s">
        <v>106</v>
      </c>
      <c r="C8713">
        <v>43.080002</v>
      </c>
      <c r="D8713">
        <v>43.099997999999999</v>
      </c>
      <c r="E8713">
        <v>-1.9995999999999015E-2</v>
      </c>
      <c r="F8713">
        <v>-4.6394433707396031E-4</v>
      </c>
      <c r="G8713" s="17" t="s">
        <v>3</v>
      </c>
      <c r="H8713" s="17" t="s">
        <v>107</v>
      </c>
      <c r="I8713" s="17" t="s">
        <v>38</v>
      </c>
      <c r="J8713" s="17" t="s">
        <v>144</v>
      </c>
      <c r="K8713" s="17">
        <f>IF(BASE_MARKET_DATA[[#This Row],[DATE]]=_xlfn.MAXIFS(A:A,H:H,BASE_MARKET_DATA[[#This Row],[LABEL]]),1,0)</f>
        <v>0</v>
      </c>
      <c r="L8713" s="17">
        <f>IF(BASE_MARKET_DATA[[#This Row],[VARP]]&gt;0,1,0)</f>
        <v>0</v>
      </c>
    </row>
    <row r="8714" spans="1:12">
      <c r="A8714" s="1">
        <v>44020</v>
      </c>
      <c r="B8714" s="17" t="s">
        <v>106</v>
      </c>
      <c r="C8714">
        <v>43.290001000000004</v>
      </c>
      <c r="D8714">
        <v>43.080002</v>
      </c>
      <c r="E8714">
        <v>0.20999900000000338</v>
      </c>
      <c r="F8714">
        <v>4.8746283716515001E-3</v>
      </c>
      <c r="G8714" s="17" t="s">
        <v>3</v>
      </c>
      <c r="H8714" s="17" t="s">
        <v>107</v>
      </c>
      <c r="I8714" s="17" t="s">
        <v>38</v>
      </c>
      <c r="J8714" s="17" t="s">
        <v>144</v>
      </c>
      <c r="K8714" s="17">
        <f>IF(BASE_MARKET_DATA[[#This Row],[DATE]]=_xlfn.MAXIFS(A:A,H:H,BASE_MARKET_DATA[[#This Row],[LABEL]]),1,0)</f>
        <v>0</v>
      </c>
      <c r="L8714" s="17">
        <f>IF(BASE_MARKET_DATA[[#This Row],[VARP]]&gt;0,1,0)</f>
        <v>1</v>
      </c>
    </row>
    <row r="8715" spans="1:12">
      <c r="A8715" s="1">
        <v>44021</v>
      </c>
      <c r="B8715" s="17" t="s">
        <v>106</v>
      </c>
      <c r="C8715">
        <v>42.349997999999999</v>
      </c>
      <c r="D8715">
        <v>43.290001000000004</v>
      </c>
      <c r="E8715">
        <v>-0.94000300000000436</v>
      </c>
      <c r="F8715">
        <v>-2.1714090512495121E-2</v>
      </c>
      <c r="G8715" s="17" t="s">
        <v>3</v>
      </c>
      <c r="H8715" s="17" t="s">
        <v>107</v>
      </c>
      <c r="I8715" s="17" t="s">
        <v>38</v>
      </c>
      <c r="J8715" s="17" t="s">
        <v>144</v>
      </c>
      <c r="K8715" s="17">
        <f>IF(BASE_MARKET_DATA[[#This Row],[DATE]]=_xlfn.MAXIFS(A:A,H:H,BASE_MARKET_DATA[[#This Row],[LABEL]]),1,0)</f>
        <v>0</v>
      </c>
      <c r="L8715" s="17">
        <f>IF(BASE_MARKET_DATA[[#This Row],[VARP]]&gt;0,1,0)</f>
        <v>0</v>
      </c>
    </row>
    <row r="8716" spans="1:12">
      <c r="A8716" s="1">
        <v>44022</v>
      </c>
      <c r="B8716" s="17" t="s">
        <v>106</v>
      </c>
      <c r="C8716">
        <v>43.240002000000004</v>
      </c>
      <c r="D8716">
        <v>42.349997999999999</v>
      </c>
      <c r="E8716">
        <v>0.89000400000000468</v>
      </c>
      <c r="F8716">
        <v>2.1015443731544087E-2</v>
      </c>
      <c r="G8716" s="17" t="s">
        <v>3</v>
      </c>
      <c r="H8716" s="17" t="s">
        <v>107</v>
      </c>
      <c r="I8716" s="17" t="s">
        <v>38</v>
      </c>
      <c r="J8716" s="17" t="s">
        <v>144</v>
      </c>
      <c r="K8716" s="17">
        <f>IF(BASE_MARKET_DATA[[#This Row],[DATE]]=_xlfn.MAXIFS(A:A,H:H,BASE_MARKET_DATA[[#This Row],[LABEL]]),1,0)</f>
        <v>0</v>
      </c>
      <c r="L8716" s="17">
        <f>IF(BASE_MARKET_DATA[[#This Row],[VARP]]&gt;0,1,0)</f>
        <v>1</v>
      </c>
    </row>
    <row r="8717" spans="1:12">
      <c r="A8717" s="1">
        <v>44024</v>
      </c>
      <c r="B8717" s="17" t="s">
        <v>106</v>
      </c>
      <c r="C8717">
        <v>42.950001</v>
      </c>
      <c r="D8717">
        <v>43.240002000000004</v>
      </c>
      <c r="E8717">
        <v>-0.29000100000000373</v>
      </c>
      <c r="F8717">
        <v>-6.7067758229984288E-3</v>
      </c>
      <c r="G8717" s="17" t="s">
        <v>3</v>
      </c>
      <c r="H8717" s="17" t="s">
        <v>107</v>
      </c>
      <c r="I8717" s="17" t="s">
        <v>38</v>
      </c>
      <c r="J8717" s="17" t="s">
        <v>144</v>
      </c>
      <c r="K8717" s="17">
        <f>IF(BASE_MARKET_DATA[[#This Row],[DATE]]=_xlfn.MAXIFS(A:A,H:H,BASE_MARKET_DATA[[#This Row],[LABEL]]),1,0)</f>
        <v>0</v>
      </c>
      <c r="L8717" s="17">
        <f>IF(BASE_MARKET_DATA[[#This Row],[VARP]]&gt;0,1,0)</f>
        <v>0</v>
      </c>
    </row>
    <row r="8718" spans="1:12">
      <c r="A8718" s="1">
        <v>44025</v>
      </c>
      <c r="B8718" s="17" t="s">
        <v>106</v>
      </c>
      <c r="C8718">
        <v>42.720001000000003</v>
      </c>
      <c r="D8718">
        <v>42.950001</v>
      </c>
      <c r="E8718">
        <v>-0.22999999999999687</v>
      </c>
      <c r="F8718">
        <v>-5.3550639032580432E-3</v>
      </c>
      <c r="G8718" s="17" t="s">
        <v>3</v>
      </c>
      <c r="H8718" s="17" t="s">
        <v>107</v>
      </c>
      <c r="I8718" s="17" t="s">
        <v>38</v>
      </c>
      <c r="J8718" s="17" t="s">
        <v>144</v>
      </c>
      <c r="K8718" s="17">
        <f>IF(BASE_MARKET_DATA[[#This Row],[DATE]]=_xlfn.MAXIFS(A:A,H:H,BASE_MARKET_DATA[[#This Row],[LABEL]]),1,0)</f>
        <v>0</v>
      </c>
      <c r="L8718" s="17">
        <f>IF(BASE_MARKET_DATA[[#This Row],[VARP]]&gt;0,1,0)</f>
        <v>0</v>
      </c>
    </row>
    <row r="8719" spans="1:12">
      <c r="A8719" s="1">
        <v>44026</v>
      </c>
      <c r="B8719" s="17" t="s">
        <v>106</v>
      </c>
      <c r="C8719">
        <v>42.900002000000001</v>
      </c>
      <c r="D8719">
        <v>42.720001000000003</v>
      </c>
      <c r="E8719">
        <v>0.18000099999999719</v>
      </c>
      <c r="F8719">
        <v>4.2135064556762811E-3</v>
      </c>
      <c r="G8719" s="17" t="s">
        <v>3</v>
      </c>
      <c r="H8719" s="17" t="s">
        <v>107</v>
      </c>
      <c r="I8719" s="17" t="s">
        <v>38</v>
      </c>
      <c r="J8719" s="17" t="s">
        <v>144</v>
      </c>
      <c r="K8719" s="17">
        <f>IF(BASE_MARKET_DATA[[#This Row],[DATE]]=_xlfn.MAXIFS(A:A,H:H,BASE_MARKET_DATA[[#This Row],[LABEL]]),1,0)</f>
        <v>0</v>
      </c>
      <c r="L8719" s="17">
        <f>IF(BASE_MARKET_DATA[[#This Row],[VARP]]&gt;0,1,0)</f>
        <v>1</v>
      </c>
    </row>
    <row r="8720" spans="1:12">
      <c r="A8720" s="1">
        <v>44027</v>
      </c>
      <c r="B8720" s="17" t="s">
        <v>106</v>
      </c>
      <c r="C8720">
        <v>43.790001000000004</v>
      </c>
      <c r="D8720">
        <v>42.900002000000001</v>
      </c>
      <c r="E8720">
        <v>0.88999900000000309</v>
      </c>
      <c r="F8720">
        <v>2.0745896468722849E-2</v>
      </c>
      <c r="G8720" s="17" t="s">
        <v>3</v>
      </c>
      <c r="H8720" s="17" t="s">
        <v>107</v>
      </c>
      <c r="I8720" s="17" t="s">
        <v>38</v>
      </c>
      <c r="J8720" s="17" t="s">
        <v>144</v>
      </c>
      <c r="K8720" s="17">
        <f>IF(BASE_MARKET_DATA[[#This Row],[DATE]]=_xlfn.MAXIFS(A:A,H:H,BASE_MARKET_DATA[[#This Row],[LABEL]]),1,0)</f>
        <v>0</v>
      </c>
      <c r="L8720" s="17">
        <f>IF(BASE_MARKET_DATA[[#This Row],[VARP]]&gt;0,1,0)</f>
        <v>1</v>
      </c>
    </row>
    <row r="8721" spans="1:12">
      <c r="A8721" s="1">
        <v>44028</v>
      </c>
      <c r="B8721" s="17" t="s">
        <v>106</v>
      </c>
      <c r="C8721">
        <v>43.369999</v>
      </c>
      <c r="D8721">
        <v>43.790001000000004</v>
      </c>
      <c r="E8721">
        <v>-0.42000200000000376</v>
      </c>
      <c r="F8721">
        <v>-9.5912763281280518E-3</v>
      </c>
      <c r="G8721" s="17" t="s">
        <v>3</v>
      </c>
      <c r="H8721" s="17" t="s">
        <v>107</v>
      </c>
      <c r="I8721" s="17" t="s">
        <v>38</v>
      </c>
      <c r="J8721" s="17" t="s">
        <v>144</v>
      </c>
      <c r="K8721" s="17">
        <f>IF(BASE_MARKET_DATA[[#This Row],[DATE]]=_xlfn.MAXIFS(A:A,H:H,BASE_MARKET_DATA[[#This Row],[LABEL]]),1,0)</f>
        <v>0</v>
      </c>
      <c r="L8721" s="17">
        <f>IF(BASE_MARKET_DATA[[#This Row],[VARP]]&gt;0,1,0)</f>
        <v>0</v>
      </c>
    </row>
    <row r="8722" spans="1:12">
      <c r="A8722" s="1">
        <v>44029</v>
      </c>
      <c r="B8722" s="17" t="s">
        <v>106</v>
      </c>
      <c r="C8722">
        <v>43.139998999999996</v>
      </c>
      <c r="D8722">
        <v>43.369999</v>
      </c>
      <c r="E8722">
        <v>-0.23000000000000398</v>
      </c>
      <c r="F8722">
        <v>-5.3032051026794804E-3</v>
      </c>
      <c r="G8722" s="17" t="s">
        <v>3</v>
      </c>
      <c r="H8722" s="17" t="s">
        <v>107</v>
      </c>
      <c r="I8722" s="17" t="s">
        <v>38</v>
      </c>
      <c r="J8722" s="17" t="s">
        <v>144</v>
      </c>
      <c r="K8722" s="17">
        <f>IF(BASE_MARKET_DATA[[#This Row],[DATE]]=_xlfn.MAXIFS(A:A,H:H,BASE_MARKET_DATA[[#This Row],[LABEL]]),1,0)</f>
        <v>0</v>
      </c>
      <c r="L8722" s="17">
        <f>IF(BASE_MARKET_DATA[[#This Row],[VARP]]&gt;0,1,0)</f>
        <v>0</v>
      </c>
    </row>
    <row r="8723" spans="1:12">
      <c r="A8723" s="1">
        <v>44031</v>
      </c>
      <c r="B8723" s="17" t="s">
        <v>106</v>
      </c>
      <c r="C8723">
        <v>43.16</v>
      </c>
      <c r="D8723">
        <v>43.139998999999996</v>
      </c>
      <c r="E8723">
        <v>2.0001000000000602E-2</v>
      </c>
      <c r="F8723">
        <v>4.6363005247173521E-4</v>
      </c>
      <c r="G8723" s="17" t="s">
        <v>3</v>
      </c>
      <c r="H8723" s="17" t="s">
        <v>107</v>
      </c>
      <c r="I8723" s="17" t="s">
        <v>38</v>
      </c>
      <c r="J8723" s="17" t="s">
        <v>144</v>
      </c>
      <c r="K8723" s="17">
        <f>IF(BASE_MARKET_DATA[[#This Row],[DATE]]=_xlfn.MAXIFS(A:A,H:H,BASE_MARKET_DATA[[#This Row],[LABEL]]),1,0)</f>
        <v>0</v>
      </c>
      <c r="L8723" s="17">
        <f>IF(BASE_MARKET_DATA[[#This Row],[VARP]]&gt;0,1,0)</f>
        <v>1</v>
      </c>
    </row>
    <row r="8724" spans="1:12">
      <c r="A8724" s="1">
        <v>44032</v>
      </c>
      <c r="B8724" s="17" t="s">
        <v>106</v>
      </c>
      <c r="C8724">
        <v>43.279998999999997</v>
      </c>
      <c r="D8724">
        <v>43.16</v>
      </c>
      <c r="E8724">
        <v>0.11999899999999997</v>
      </c>
      <c r="F8724">
        <v>2.7803290083410559E-3</v>
      </c>
      <c r="G8724" s="17" t="s">
        <v>3</v>
      </c>
      <c r="H8724" s="17" t="s">
        <v>107</v>
      </c>
      <c r="I8724" s="17" t="s">
        <v>38</v>
      </c>
      <c r="J8724" s="17" t="s">
        <v>144</v>
      </c>
      <c r="K8724" s="17">
        <f>IF(BASE_MARKET_DATA[[#This Row],[DATE]]=_xlfn.MAXIFS(A:A,H:H,BASE_MARKET_DATA[[#This Row],[LABEL]]),1,0)</f>
        <v>0</v>
      </c>
      <c r="L8724" s="17">
        <f>IF(BASE_MARKET_DATA[[#This Row],[VARP]]&gt;0,1,0)</f>
        <v>1</v>
      </c>
    </row>
    <row r="8725" spans="1:12">
      <c r="A8725" s="1">
        <v>44033</v>
      </c>
      <c r="B8725" s="17" t="s">
        <v>106</v>
      </c>
      <c r="C8725">
        <v>44.32</v>
      </c>
      <c r="D8725">
        <v>43.279998999999997</v>
      </c>
      <c r="E8725">
        <v>1.0400010000000037</v>
      </c>
      <c r="F8725">
        <v>2.4029598521940903E-2</v>
      </c>
      <c r="G8725" s="17" t="s">
        <v>3</v>
      </c>
      <c r="H8725" s="17" t="s">
        <v>107</v>
      </c>
      <c r="I8725" s="17" t="s">
        <v>38</v>
      </c>
      <c r="J8725" s="17" t="s">
        <v>144</v>
      </c>
      <c r="K8725" s="17">
        <f>IF(BASE_MARKET_DATA[[#This Row],[DATE]]=_xlfn.MAXIFS(A:A,H:H,BASE_MARKET_DATA[[#This Row],[LABEL]]),1,0)</f>
        <v>0</v>
      </c>
      <c r="L8725" s="17">
        <f>IF(BASE_MARKET_DATA[[#This Row],[VARP]]&gt;0,1,0)</f>
        <v>1</v>
      </c>
    </row>
    <row r="8726" spans="1:12">
      <c r="A8726" s="1">
        <v>44034</v>
      </c>
      <c r="B8726" s="17" t="s">
        <v>106</v>
      </c>
      <c r="C8726">
        <v>44.290001000000004</v>
      </c>
      <c r="D8726">
        <v>44.32</v>
      </c>
      <c r="E8726">
        <v>-2.9998999999996556E-2</v>
      </c>
      <c r="F8726">
        <v>-6.7687274368223279E-4</v>
      </c>
      <c r="G8726" s="17" t="s">
        <v>3</v>
      </c>
      <c r="H8726" s="17" t="s">
        <v>107</v>
      </c>
      <c r="I8726" s="17" t="s">
        <v>38</v>
      </c>
      <c r="J8726" s="17" t="s">
        <v>144</v>
      </c>
      <c r="K8726" s="17">
        <f>IF(BASE_MARKET_DATA[[#This Row],[DATE]]=_xlfn.MAXIFS(A:A,H:H,BASE_MARKET_DATA[[#This Row],[LABEL]]),1,0)</f>
        <v>0</v>
      </c>
      <c r="L8726" s="17">
        <f>IF(BASE_MARKET_DATA[[#This Row],[VARP]]&gt;0,1,0)</f>
        <v>0</v>
      </c>
    </row>
    <row r="8727" spans="1:12">
      <c r="A8727" s="1">
        <v>44035</v>
      </c>
      <c r="B8727" s="17" t="s">
        <v>106</v>
      </c>
      <c r="C8727">
        <v>43.310001</v>
      </c>
      <c r="D8727">
        <v>44.290001000000004</v>
      </c>
      <c r="E8727">
        <v>-0.98000000000000398</v>
      </c>
      <c r="F8727">
        <v>-2.2126890446446452E-2</v>
      </c>
      <c r="G8727" s="17" t="s">
        <v>3</v>
      </c>
      <c r="H8727" s="17" t="s">
        <v>107</v>
      </c>
      <c r="I8727" s="17" t="s">
        <v>38</v>
      </c>
      <c r="J8727" s="17" t="s">
        <v>144</v>
      </c>
      <c r="K8727" s="17">
        <f>IF(BASE_MARKET_DATA[[#This Row],[DATE]]=_xlfn.MAXIFS(A:A,H:H,BASE_MARKET_DATA[[#This Row],[LABEL]]),1,0)</f>
        <v>0</v>
      </c>
      <c r="L8727" s="17">
        <f>IF(BASE_MARKET_DATA[[#This Row],[VARP]]&gt;0,1,0)</f>
        <v>0</v>
      </c>
    </row>
    <row r="8728" spans="1:12">
      <c r="A8728" s="1">
        <v>44036</v>
      </c>
      <c r="B8728" s="17" t="s">
        <v>106</v>
      </c>
      <c r="C8728">
        <v>43.34</v>
      </c>
      <c r="D8728">
        <v>43.310001</v>
      </c>
      <c r="E8728">
        <v>2.9999000000003662E-2</v>
      </c>
      <c r="F8728">
        <v>6.9265756886045012E-4</v>
      </c>
      <c r="G8728" s="17" t="s">
        <v>3</v>
      </c>
      <c r="H8728" s="17" t="s">
        <v>107</v>
      </c>
      <c r="I8728" s="17" t="s">
        <v>38</v>
      </c>
      <c r="J8728" s="17" t="s">
        <v>144</v>
      </c>
      <c r="K8728" s="17">
        <f>IF(BASE_MARKET_DATA[[#This Row],[DATE]]=_xlfn.MAXIFS(A:A,H:H,BASE_MARKET_DATA[[#This Row],[LABEL]]),1,0)</f>
        <v>0</v>
      </c>
      <c r="L8728" s="17">
        <f>IF(BASE_MARKET_DATA[[#This Row],[VARP]]&gt;0,1,0)</f>
        <v>1</v>
      </c>
    </row>
    <row r="8729" spans="1:12">
      <c r="A8729" s="1">
        <v>44038</v>
      </c>
      <c r="B8729" s="17" t="s">
        <v>106</v>
      </c>
      <c r="C8729">
        <v>43.150002000000001</v>
      </c>
      <c r="D8729">
        <v>43.34</v>
      </c>
      <c r="E8729">
        <v>-0.18999800000000278</v>
      </c>
      <c r="F8729">
        <v>-4.383894785417692E-3</v>
      </c>
      <c r="G8729" s="17" t="s">
        <v>3</v>
      </c>
      <c r="H8729" s="17" t="s">
        <v>107</v>
      </c>
      <c r="I8729" s="17" t="s">
        <v>38</v>
      </c>
      <c r="J8729" s="17" t="s">
        <v>144</v>
      </c>
      <c r="K8729" s="17">
        <f>IF(BASE_MARKET_DATA[[#This Row],[DATE]]=_xlfn.MAXIFS(A:A,H:H,BASE_MARKET_DATA[[#This Row],[LABEL]]),1,0)</f>
        <v>0</v>
      </c>
      <c r="L8729" s="17">
        <f>IF(BASE_MARKET_DATA[[#This Row],[VARP]]&gt;0,1,0)</f>
        <v>0</v>
      </c>
    </row>
    <row r="8730" spans="1:12">
      <c r="A8730" s="1">
        <v>44039</v>
      </c>
      <c r="B8730" s="17" t="s">
        <v>106</v>
      </c>
      <c r="C8730">
        <v>43.41</v>
      </c>
      <c r="D8730">
        <v>43.150002000000001</v>
      </c>
      <c r="E8730">
        <v>0.25999799999999595</v>
      </c>
      <c r="F8730">
        <v>6.0254458389131932E-3</v>
      </c>
      <c r="G8730" s="17" t="s">
        <v>3</v>
      </c>
      <c r="H8730" s="17" t="s">
        <v>107</v>
      </c>
      <c r="I8730" s="17" t="s">
        <v>38</v>
      </c>
      <c r="J8730" s="17" t="s">
        <v>144</v>
      </c>
      <c r="K8730" s="17">
        <f>IF(BASE_MARKET_DATA[[#This Row],[DATE]]=_xlfn.MAXIFS(A:A,H:H,BASE_MARKET_DATA[[#This Row],[LABEL]]),1,0)</f>
        <v>0</v>
      </c>
      <c r="L8730" s="17">
        <f>IF(BASE_MARKET_DATA[[#This Row],[VARP]]&gt;0,1,0)</f>
        <v>1</v>
      </c>
    </row>
    <row r="8731" spans="1:12">
      <c r="A8731" s="1">
        <v>44040</v>
      </c>
      <c r="B8731" s="17" t="s">
        <v>106</v>
      </c>
      <c r="C8731">
        <v>43.220001000000003</v>
      </c>
      <c r="D8731">
        <v>43.41</v>
      </c>
      <c r="E8731">
        <v>-0.18999899999999315</v>
      </c>
      <c r="F8731">
        <v>-4.376848652384086E-3</v>
      </c>
      <c r="G8731" s="17" t="s">
        <v>3</v>
      </c>
      <c r="H8731" s="17" t="s">
        <v>107</v>
      </c>
      <c r="I8731" s="17" t="s">
        <v>38</v>
      </c>
      <c r="J8731" s="17" t="s">
        <v>144</v>
      </c>
      <c r="K8731" s="17">
        <f>IF(BASE_MARKET_DATA[[#This Row],[DATE]]=_xlfn.MAXIFS(A:A,H:H,BASE_MARKET_DATA[[#This Row],[LABEL]]),1,0)</f>
        <v>0</v>
      </c>
      <c r="L8731" s="17">
        <f>IF(BASE_MARKET_DATA[[#This Row],[VARP]]&gt;0,1,0)</f>
        <v>0</v>
      </c>
    </row>
    <row r="8732" spans="1:12">
      <c r="A8732" s="1">
        <v>44041</v>
      </c>
      <c r="B8732" s="17" t="s">
        <v>106</v>
      </c>
      <c r="C8732">
        <v>43.75</v>
      </c>
      <c r="D8732">
        <v>43.220001000000003</v>
      </c>
      <c r="E8732">
        <v>0.52999899999999656</v>
      </c>
      <c r="F8732">
        <v>1.2262817856019867E-2</v>
      </c>
      <c r="G8732" s="17" t="s">
        <v>3</v>
      </c>
      <c r="H8732" s="17" t="s">
        <v>107</v>
      </c>
      <c r="I8732" s="17" t="s">
        <v>38</v>
      </c>
      <c r="J8732" s="17" t="s">
        <v>144</v>
      </c>
      <c r="K8732" s="17">
        <f>IF(BASE_MARKET_DATA[[#This Row],[DATE]]=_xlfn.MAXIFS(A:A,H:H,BASE_MARKET_DATA[[#This Row],[LABEL]]),1,0)</f>
        <v>0</v>
      </c>
      <c r="L8732" s="17">
        <f>IF(BASE_MARKET_DATA[[#This Row],[VARP]]&gt;0,1,0)</f>
        <v>1</v>
      </c>
    </row>
    <row r="8733" spans="1:12">
      <c r="A8733" s="1">
        <v>44042</v>
      </c>
      <c r="B8733" s="17" t="s">
        <v>106</v>
      </c>
      <c r="C8733">
        <v>42.939999</v>
      </c>
      <c r="D8733">
        <v>43.75</v>
      </c>
      <c r="E8733">
        <v>-0.81000099999999975</v>
      </c>
      <c r="F8733">
        <v>-1.8514308571428564E-2</v>
      </c>
      <c r="G8733" s="17" t="s">
        <v>3</v>
      </c>
      <c r="H8733" s="17" t="s">
        <v>107</v>
      </c>
      <c r="I8733" s="17" t="s">
        <v>38</v>
      </c>
      <c r="J8733" s="17" t="s">
        <v>144</v>
      </c>
      <c r="K8733" s="17">
        <f>IF(BASE_MARKET_DATA[[#This Row],[DATE]]=_xlfn.MAXIFS(A:A,H:H,BASE_MARKET_DATA[[#This Row],[LABEL]]),1,0)</f>
        <v>0</v>
      </c>
      <c r="L8733" s="17">
        <f>IF(BASE_MARKET_DATA[[#This Row],[VARP]]&gt;0,1,0)</f>
        <v>0</v>
      </c>
    </row>
    <row r="8734" spans="1:12">
      <c r="A8734" s="1">
        <v>44043</v>
      </c>
      <c r="B8734" s="17" t="s">
        <v>106</v>
      </c>
      <c r="C8734">
        <v>43.299999</v>
      </c>
      <c r="D8734">
        <v>42.939999</v>
      </c>
      <c r="E8734">
        <v>0.35999999999999943</v>
      </c>
      <c r="F8734">
        <v>8.3837915319932687E-3</v>
      </c>
      <c r="G8734" s="17" t="s">
        <v>3</v>
      </c>
      <c r="H8734" s="17" t="s">
        <v>107</v>
      </c>
      <c r="I8734" s="17" t="s">
        <v>38</v>
      </c>
      <c r="J8734" s="17" t="s">
        <v>144</v>
      </c>
      <c r="K8734" s="17">
        <f>IF(BASE_MARKET_DATA[[#This Row],[DATE]]=_xlfn.MAXIFS(A:A,H:H,BASE_MARKET_DATA[[#This Row],[LABEL]]),1,0)</f>
        <v>0</v>
      </c>
      <c r="L8734" s="17">
        <f>IF(BASE_MARKET_DATA[[#This Row],[VARP]]&gt;0,1,0)</f>
        <v>1</v>
      </c>
    </row>
    <row r="8735" spans="1:12">
      <c r="A8735" s="1">
        <v>44046</v>
      </c>
      <c r="B8735" s="17" t="s">
        <v>106</v>
      </c>
      <c r="C8735">
        <v>43.259997999999996</v>
      </c>
      <c r="G8735" s="17" t="s">
        <v>3</v>
      </c>
      <c r="H8735" s="17" t="s">
        <v>107</v>
      </c>
      <c r="I8735" s="17" t="s">
        <v>38</v>
      </c>
      <c r="J8735" s="17" t="s">
        <v>144</v>
      </c>
      <c r="K8735" s="17">
        <f>IF(BASE_MARKET_DATA[[#This Row],[DATE]]=_xlfn.MAXIFS(A:A,H:H,BASE_MARKET_DATA[[#This Row],[LABEL]]),1,0)</f>
        <v>0</v>
      </c>
      <c r="L8735" s="17">
        <f>IF(BASE_MARKET_DATA[[#This Row],[VARP]]&gt;0,1,0)</f>
        <v>0</v>
      </c>
    </row>
    <row r="8736" spans="1:12">
      <c r="A8736" s="1">
        <v>44047</v>
      </c>
      <c r="B8736" s="17" t="s">
        <v>106</v>
      </c>
      <c r="C8736">
        <v>44.43</v>
      </c>
      <c r="D8736">
        <v>43.259997999999996</v>
      </c>
      <c r="E8736">
        <v>1.1700020000000038</v>
      </c>
      <c r="F8736">
        <v>2.7045817246686046E-2</v>
      </c>
      <c r="G8736" s="17" t="s">
        <v>3</v>
      </c>
      <c r="H8736" s="17" t="s">
        <v>107</v>
      </c>
      <c r="I8736" s="17" t="s">
        <v>38</v>
      </c>
      <c r="J8736" s="17" t="s">
        <v>144</v>
      </c>
      <c r="K8736" s="17">
        <f>IF(BASE_MARKET_DATA[[#This Row],[DATE]]=_xlfn.MAXIFS(A:A,H:H,BASE_MARKET_DATA[[#This Row],[LABEL]]),1,0)</f>
        <v>0</v>
      </c>
      <c r="L8736" s="17">
        <f>IF(BASE_MARKET_DATA[[#This Row],[VARP]]&gt;0,1,0)</f>
        <v>1</v>
      </c>
    </row>
    <row r="8737" spans="1:12">
      <c r="A8737" s="1">
        <v>44048</v>
      </c>
      <c r="B8737" s="17" t="s">
        <v>106</v>
      </c>
      <c r="C8737">
        <v>45.169998</v>
      </c>
      <c r="D8737">
        <v>44.43</v>
      </c>
      <c r="E8737">
        <v>0.73999799999999993</v>
      </c>
      <c r="F8737">
        <v>1.6655367994598241E-2</v>
      </c>
      <c r="G8737" s="17" t="s">
        <v>3</v>
      </c>
      <c r="H8737" s="17" t="s">
        <v>107</v>
      </c>
      <c r="I8737" s="17" t="s">
        <v>38</v>
      </c>
      <c r="J8737" s="17" t="s">
        <v>144</v>
      </c>
      <c r="K8737" s="17">
        <f>IF(BASE_MARKET_DATA[[#This Row],[DATE]]=_xlfn.MAXIFS(A:A,H:H,BASE_MARKET_DATA[[#This Row],[LABEL]]),1,0)</f>
        <v>0</v>
      </c>
      <c r="L8737" s="17">
        <f>IF(BASE_MARKET_DATA[[#This Row],[VARP]]&gt;0,1,0)</f>
        <v>1</v>
      </c>
    </row>
    <row r="8738" spans="1:12">
      <c r="A8738" s="1">
        <v>44049</v>
      </c>
      <c r="B8738" s="17" t="s">
        <v>106</v>
      </c>
      <c r="C8738">
        <v>45.09</v>
      </c>
      <c r="D8738">
        <v>45.169998</v>
      </c>
      <c r="E8738">
        <v>-7.9997999999996239E-2</v>
      </c>
      <c r="F8738">
        <v>-1.7710428058906763E-3</v>
      </c>
      <c r="G8738" s="17" t="s">
        <v>3</v>
      </c>
      <c r="H8738" s="17" t="s">
        <v>107</v>
      </c>
      <c r="I8738" s="17" t="s">
        <v>38</v>
      </c>
      <c r="J8738" s="17" t="s">
        <v>144</v>
      </c>
      <c r="K8738" s="17">
        <f>IF(BASE_MARKET_DATA[[#This Row],[DATE]]=_xlfn.MAXIFS(A:A,H:H,BASE_MARKET_DATA[[#This Row],[LABEL]]),1,0)</f>
        <v>0</v>
      </c>
      <c r="L8738" s="17">
        <f>IF(BASE_MARKET_DATA[[#This Row],[VARP]]&gt;0,1,0)</f>
        <v>0</v>
      </c>
    </row>
    <row r="8739" spans="1:12">
      <c r="A8739" s="1">
        <v>44050</v>
      </c>
      <c r="B8739" s="17" t="s">
        <v>106</v>
      </c>
      <c r="C8739">
        <v>44.400002000000001</v>
      </c>
      <c r="D8739">
        <v>45.09</v>
      </c>
      <c r="E8739">
        <v>-0.68999800000000278</v>
      </c>
      <c r="F8739">
        <v>-1.5302683521845259E-2</v>
      </c>
      <c r="G8739" s="17" t="s">
        <v>3</v>
      </c>
      <c r="H8739" s="17" t="s">
        <v>107</v>
      </c>
      <c r="I8739" s="17" t="s">
        <v>38</v>
      </c>
      <c r="J8739" s="17" t="s">
        <v>144</v>
      </c>
      <c r="K8739" s="17">
        <f>IF(BASE_MARKET_DATA[[#This Row],[DATE]]=_xlfn.MAXIFS(A:A,H:H,BASE_MARKET_DATA[[#This Row],[LABEL]]),1,0)</f>
        <v>0</v>
      </c>
      <c r="L8739" s="17">
        <f>IF(BASE_MARKET_DATA[[#This Row],[VARP]]&gt;0,1,0)</f>
        <v>0</v>
      </c>
    </row>
    <row r="8740" spans="1:12">
      <c r="A8740" s="1">
        <v>44052</v>
      </c>
      <c r="B8740" s="17" t="s">
        <v>106</v>
      </c>
      <c r="C8740">
        <v>44.720001000000003</v>
      </c>
      <c r="D8740">
        <v>44.400002000000001</v>
      </c>
      <c r="E8740">
        <v>0.31999900000000281</v>
      </c>
      <c r="F8740">
        <v>7.2071843600368035E-3</v>
      </c>
      <c r="G8740" s="17" t="s">
        <v>3</v>
      </c>
      <c r="H8740" s="17" t="s">
        <v>107</v>
      </c>
      <c r="I8740" s="17" t="s">
        <v>38</v>
      </c>
      <c r="J8740" s="17" t="s">
        <v>144</v>
      </c>
      <c r="K8740" s="17">
        <f>IF(BASE_MARKET_DATA[[#This Row],[DATE]]=_xlfn.MAXIFS(A:A,H:H,BASE_MARKET_DATA[[#This Row],[LABEL]]),1,0)</f>
        <v>0</v>
      </c>
      <c r="L8740" s="17">
        <f>IF(BASE_MARKET_DATA[[#This Row],[VARP]]&gt;0,1,0)</f>
        <v>1</v>
      </c>
    </row>
    <row r="8741" spans="1:12">
      <c r="A8741" s="1">
        <v>44053</v>
      </c>
      <c r="B8741" s="17" t="s">
        <v>106</v>
      </c>
      <c r="C8741">
        <v>44.990002000000004</v>
      </c>
      <c r="D8741">
        <v>44.720001000000003</v>
      </c>
      <c r="E8741">
        <v>0.2700010000000006</v>
      </c>
      <c r="F8741">
        <v>6.0375893104295903E-3</v>
      </c>
      <c r="G8741" s="17" t="s">
        <v>3</v>
      </c>
      <c r="H8741" s="17" t="s">
        <v>107</v>
      </c>
      <c r="I8741" s="17" t="s">
        <v>38</v>
      </c>
      <c r="J8741" s="17" t="s">
        <v>144</v>
      </c>
      <c r="K8741" s="17">
        <f>IF(BASE_MARKET_DATA[[#This Row],[DATE]]=_xlfn.MAXIFS(A:A,H:H,BASE_MARKET_DATA[[#This Row],[LABEL]]),1,0)</f>
        <v>0</v>
      </c>
      <c r="L8741" s="17">
        <f>IF(BASE_MARKET_DATA[[#This Row],[VARP]]&gt;0,1,0)</f>
        <v>1</v>
      </c>
    </row>
    <row r="8742" spans="1:12">
      <c r="A8742" s="1">
        <v>44054</v>
      </c>
      <c r="B8742" s="17" t="s">
        <v>106</v>
      </c>
      <c r="C8742">
        <v>44.5</v>
      </c>
      <c r="D8742">
        <v>44.990002000000004</v>
      </c>
      <c r="E8742">
        <v>-0.49000200000000405</v>
      </c>
      <c r="F8742">
        <v>-1.0891353149973276E-2</v>
      </c>
      <c r="G8742" s="17" t="s">
        <v>3</v>
      </c>
      <c r="H8742" s="17" t="s">
        <v>107</v>
      </c>
      <c r="I8742" s="17" t="s">
        <v>38</v>
      </c>
      <c r="J8742" s="17" t="s">
        <v>144</v>
      </c>
      <c r="K8742" s="17">
        <f>IF(BASE_MARKET_DATA[[#This Row],[DATE]]=_xlfn.MAXIFS(A:A,H:H,BASE_MARKET_DATA[[#This Row],[LABEL]]),1,0)</f>
        <v>0</v>
      </c>
      <c r="L8742" s="17">
        <f>IF(BASE_MARKET_DATA[[#This Row],[VARP]]&gt;0,1,0)</f>
        <v>0</v>
      </c>
    </row>
    <row r="8743" spans="1:12">
      <c r="A8743" s="1">
        <v>44055</v>
      </c>
      <c r="B8743" s="17" t="s">
        <v>106</v>
      </c>
      <c r="C8743">
        <v>45.43</v>
      </c>
      <c r="D8743">
        <v>44.5</v>
      </c>
      <c r="E8743">
        <v>0.92999999999999972</v>
      </c>
      <c r="F8743">
        <v>2.0898876404494376E-2</v>
      </c>
      <c r="G8743" s="17" t="s">
        <v>3</v>
      </c>
      <c r="H8743" s="17" t="s">
        <v>107</v>
      </c>
      <c r="I8743" s="17" t="s">
        <v>38</v>
      </c>
      <c r="J8743" s="17" t="s">
        <v>144</v>
      </c>
      <c r="K8743" s="17">
        <f>IF(BASE_MARKET_DATA[[#This Row],[DATE]]=_xlfn.MAXIFS(A:A,H:H,BASE_MARKET_DATA[[#This Row],[LABEL]]),1,0)</f>
        <v>0</v>
      </c>
      <c r="L8743" s="17">
        <f>IF(BASE_MARKET_DATA[[#This Row],[VARP]]&gt;0,1,0)</f>
        <v>1</v>
      </c>
    </row>
    <row r="8744" spans="1:12">
      <c r="A8744" s="1">
        <v>44056</v>
      </c>
      <c r="B8744" s="17" t="s">
        <v>106</v>
      </c>
      <c r="C8744">
        <v>44.959998999999996</v>
      </c>
      <c r="D8744">
        <v>45.43</v>
      </c>
      <c r="E8744">
        <v>-0.47000100000000344</v>
      </c>
      <c r="F8744">
        <v>-1.0345608628659552E-2</v>
      </c>
      <c r="G8744" s="17" t="s">
        <v>3</v>
      </c>
      <c r="H8744" s="17" t="s">
        <v>107</v>
      </c>
      <c r="I8744" s="17" t="s">
        <v>38</v>
      </c>
      <c r="J8744" s="17" t="s">
        <v>144</v>
      </c>
      <c r="K8744" s="17">
        <f>IF(BASE_MARKET_DATA[[#This Row],[DATE]]=_xlfn.MAXIFS(A:A,H:H,BASE_MARKET_DATA[[#This Row],[LABEL]]),1,0)</f>
        <v>0</v>
      </c>
      <c r="L8744" s="17">
        <f>IF(BASE_MARKET_DATA[[#This Row],[VARP]]&gt;0,1,0)</f>
        <v>0</v>
      </c>
    </row>
    <row r="8745" spans="1:12">
      <c r="A8745" s="1">
        <v>44057</v>
      </c>
      <c r="B8745" s="17" t="s">
        <v>106</v>
      </c>
      <c r="C8745">
        <v>44.799999</v>
      </c>
      <c r="D8745">
        <v>44.959998999999996</v>
      </c>
      <c r="E8745">
        <v>-0.15999999999999659</v>
      </c>
      <c r="F8745">
        <v>-3.5587189403628902E-3</v>
      </c>
      <c r="G8745" s="17" t="s">
        <v>3</v>
      </c>
      <c r="H8745" s="17" t="s">
        <v>107</v>
      </c>
      <c r="I8745" s="17" t="s">
        <v>38</v>
      </c>
      <c r="J8745" s="17" t="s">
        <v>144</v>
      </c>
      <c r="K8745" s="17">
        <f>IF(BASE_MARKET_DATA[[#This Row],[DATE]]=_xlfn.MAXIFS(A:A,H:H,BASE_MARKET_DATA[[#This Row],[LABEL]]),1,0)</f>
        <v>0</v>
      </c>
      <c r="L8745" s="17">
        <f>IF(BASE_MARKET_DATA[[#This Row],[VARP]]&gt;0,1,0)</f>
        <v>0</v>
      </c>
    </row>
    <row r="8746" spans="1:12">
      <c r="A8746" s="1">
        <v>44059</v>
      </c>
      <c r="B8746" s="17" t="s">
        <v>106</v>
      </c>
      <c r="C8746">
        <v>45.060001</v>
      </c>
      <c r="D8746">
        <v>44.799999</v>
      </c>
      <c r="E8746">
        <v>0.26000200000000007</v>
      </c>
      <c r="F8746">
        <v>5.8036162009735773E-3</v>
      </c>
      <c r="G8746" s="17" t="s">
        <v>3</v>
      </c>
      <c r="H8746" s="17" t="s">
        <v>107</v>
      </c>
      <c r="I8746" s="17" t="s">
        <v>38</v>
      </c>
      <c r="J8746" s="17" t="s">
        <v>144</v>
      </c>
      <c r="K8746" s="17">
        <f>IF(BASE_MARKET_DATA[[#This Row],[DATE]]=_xlfn.MAXIFS(A:A,H:H,BASE_MARKET_DATA[[#This Row],[LABEL]]),1,0)</f>
        <v>0</v>
      </c>
      <c r="L8746" s="17">
        <f>IF(BASE_MARKET_DATA[[#This Row],[VARP]]&gt;0,1,0)</f>
        <v>1</v>
      </c>
    </row>
    <row r="8747" spans="1:12">
      <c r="A8747" s="1">
        <v>44060</v>
      </c>
      <c r="B8747" s="17" t="s">
        <v>106</v>
      </c>
      <c r="C8747">
        <v>45.369999</v>
      </c>
      <c r="D8747">
        <v>45.060001</v>
      </c>
      <c r="E8747">
        <v>0.30999800000000022</v>
      </c>
      <c r="F8747">
        <v>6.8796713963677055E-3</v>
      </c>
      <c r="G8747" s="17" t="s">
        <v>3</v>
      </c>
      <c r="H8747" s="17" t="s">
        <v>107</v>
      </c>
      <c r="I8747" s="17" t="s">
        <v>38</v>
      </c>
      <c r="J8747" s="17" t="s">
        <v>144</v>
      </c>
      <c r="K8747" s="17">
        <f>IF(BASE_MARKET_DATA[[#This Row],[DATE]]=_xlfn.MAXIFS(A:A,H:H,BASE_MARKET_DATA[[#This Row],[LABEL]]),1,0)</f>
        <v>0</v>
      </c>
      <c r="L8747" s="17">
        <f>IF(BASE_MARKET_DATA[[#This Row],[VARP]]&gt;0,1,0)</f>
        <v>1</v>
      </c>
    </row>
    <row r="8748" spans="1:12">
      <c r="A8748" s="1">
        <v>44061</v>
      </c>
      <c r="B8748" s="17" t="s">
        <v>106</v>
      </c>
      <c r="C8748">
        <v>45.459998999999996</v>
      </c>
      <c r="D8748">
        <v>45.369999</v>
      </c>
      <c r="E8748">
        <v>8.9999999999996305E-2</v>
      </c>
      <c r="F8748">
        <v>1.9836897064951734E-3</v>
      </c>
      <c r="G8748" s="17" t="s">
        <v>3</v>
      </c>
      <c r="H8748" s="17" t="s">
        <v>107</v>
      </c>
      <c r="I8748" s="17" t="s">
        <v>38</v>
      </c>
      <c r="J8748" s="17" t="s">
        <v>144</v>
      </c>
      <c r="K8748" s="17">
        <f>IF(BASE_MARKET_DATA[[#This Row],[DATE]]=_xlfn.MAXIFS(A:A,H:H,BASE_MARKET_DATA[[#This Row],[LABEL]]),1,0)</f>
        <v>0</v>
      </c>
      <c r="L8748" s="17">
        <f>IF(BASE_MARKET_DATA[[#This Row],[VARP]]&gt;0,1,0)</f>
        <v>1</v>
      </c>
    </row>
    <row r="8749" spans="1:12">
      <c r="A8749" s="1">
        <v>44062</v>
      </c>
      <c r="B8749" s="17" t="s">
        <v>106</v>
      </c>
      <c r="C8749">
        <v>45.369999</v>
      </c>
      <c r="D8749">
        <v>45.459998999999996</v>
      </c>
      <c r="E8749">
        <v>-8.9999999999996305E-2</v>
      </c>
      <c r="F8749">
        <v>-1.9797624720580462E-3</v>
      </c>
      <c r="G8749" s="17" t="s">
        <v>3</v>
      </c>
      <c r="H8749" s="17" t="s">
        <v>107</v>
      </c>
      <c r="I8749" s="17" t="s">
        <v>38</v>
      </c>
      <c r="J8749" s="17" t="s">
        <v>144</v>
      </c>
      <c r="K8749" s="17">
        <f>IF(BASE_MARKET_DATA[[#This Row],[DATE]]=_xlfn.MAXIFS(A:A,H:H,BASE_MARKET_DATA[[#This Row],[LABEL]]),1,0)</f>
        <v>0</v>
      </c>
      <c r="L8749" s="17">
        <f>IF(BASE_MARKET_DATA[[#This Row],[VARP]]&gt;0,1,0)</f>
        <v>0</v>
      </c>
    </row>
    <row r="8750" spans="1:12">
      <c r="A8750" s="1">
        <v>44063</v>
      </c>
      <c r="B8750" s="17" t="s">
        <v>106</v>
      </c>
      <c r="C8750">
        <v>44.900002000000001</v>
      </c>
      <c r="D8750">
        <v>45.369999</v>
      </c>
      <c r="E8750">
        <v>-0.46999699999999933</v>
      </c>
      <c r="F8750">
        <v>-1.0359202344262766E-2</v>
      </c>
      <c r="G8750" s="17" t="s">
        <v>3</v>
      </c>
      <c r="H8750" s="17" t="s">
        <v>107</v>
      </c>
      <c r="I8750" s="17" t="s">
        <v>38</v>
      </c>
      <c r="J8750" s="17" t="s">
        <v>144</v>
      </c>
      <c r="K8750" s="17">
        <f>IF(BASE_MARKET_DATA[[#This Row],[DATE]]=_xlfn.MAXIFS(A:A,H:H,BASE_MARKET_DATA[[#This Row],[LABEL]]),1,0)</f>
        <v>0</v>
      </c>
      <c r="L8750" s="17">
        <f>IF(BASE_MARKET_DATA[[#This Row],[VARP]]&gt;0,1,0)</f>
        <v>0</v>
      </c>
    </row>
    <row r="8751" spans="1:12">
      <c r="A8751" s="1">
        <v>44064</v>
      </c>
      <c r="B8751" s="17" t="s">
        <v>106</v>
      </c>
      <c r="C8751">
        <v>44.349997999999999</v>
      </c>
      <c r="D8751">
        <v>44.900002000000001</v>
      </c>
      <c r="E8751">
        <v>-0.55000400000000127</v>
      </c>
      <c r="F8751">
        <v>-1.2249531748350508E-2</v>
      </c>
      <c r="G8751" s="17" t="s">
        <v>3</v>
      </c>
      <c r="H8751" s="17" t="s">
        <v>107</v>
      </c>
      <c r="I8751" s="17" t="s">
        <v>38</v>
      </c>
      <c r="J8751" s="17" t="s">
        <v>144</v>
      </c>
      <c r="K8751" s="17">
        <f>IF(BASE_MARKET_DATA[[#This Row],[DATE]]=_xlfn.MAXIFS(A:A,H:H,BASE_MARKET_DATA[[#This Row],[LABEL]]),1,0)</f>
        <v>0</v>
      </c>
      <c r="L8751" s="17">
        <f>IF(BASE_MARKET_DATA[[#This Row],[VARP]]&gt;0,1,0)</f>
        <v>0</v>
      </c>
    </row>
    <row r="8752" spans="1:12">
      <c r="A8752" s="1">
        <v>44066</v>
      </c>
      <c r="B8752" s="17" t="s">
        <v>106</v>
      </c>
      <c r="C8752">
        <v>44.48</v>
      </c>
      <c r="D8752">
        <v>44.349997999999999</v>
      </c>
      <c r="E8752">
        <v>0.13000199999999751</v>
      </c>
      <c r="F8752">
        <v>2.9312740893471406E-3</v>
      </c>
      <c r="G8752" s="17" t="s">
        <v>3</v>
      </c>
      <c r="H8752" s="17" t="s">
        <v>107</v>
      </c>
      <c r="I8752" s="17" t="s">
        <v>38</v>
      </c>
      <c r="J8752" s="17" t="s">
        <v>144</v>
      </c>
      <c r="K8752" s="17">
        <f>IF(BASE_MARKET_DATA[[#This Row],[DATE]]=_xlfn.MAXIFS(A:A,H:H,BASE_MARKET_DATA[[#This Row],[LABEL]]),1,0)</f>
        <v>0</v>
      </c>
      <c r="L8752" s="17">
        <f>IF(BASE_MARKET_DATA[[#This Row],[VARP]]&gt;0,1,0)</f>
        <v>1</v>
      </c>
    </row>
    <row r="8753" spans="1:12">
      <c r="A8753" s="1">
        <v>44067</v>
      </c>
      <c r="B8753" s="17" t="s">
        <v>106</v>
      </c>
      <c r="C8753">
        <v>45.130001</v>
      </c>
      <c r="D8753">
        <v>44.48</v>
      </c>
      <c r="E8753">
        <v>0.65000100000000316</v>
      </c>
      <c r="F8753">
        <v>1.4613331834532447E-2</v>
      </c>
      <c r="G8753" s="17" t="s">
        <v>3</v>
      </c>
      <c r="H8753" s="17" t="s">
        <v>107</v>
      </c>
      <c r="I8753" s="17" t="s">
        <v>38</v>
      </c>
      <c r="J8753" s="17" t="s">
        <v>144</v>
      </c>
      <c r="K8753" s="17">
        <f>IF(BASE_MARKET_DATA[[#This Row],[DATE]]=_xlfn.MAXIFS(A:A,H:H,BASE_MARKET_DATA[[#This Row],[LABEL]]),1,0)</f>
        <v>0</v>
      </c>
      <c r="L8753" s="17">
        <f>IF(BASE_MARKET_DATA[[#This Row],[VARP]]&gt;0,1,0)</f>
        <v>1</v>
      </c>
    </row>
    <row r="8754" spans="1:12">
      <c r="A8754" s="1">
        <v>44068</v>
      </c>
      <c r="B8754" s="17" t="s">
        <v>106</v>
      </c>
      <c r="C8754">
        <v>45.860001000000004</v>
      </c>
      <c r="D8754">
        <v>45.130001</v>
      </c>
      <c r="E8754">
        <v>0.73000000000000398</v>
      </c>
      <c r="F8754">
        <v>1.61754926617441E-2</v>
      </c>
      <c r="G8754" s="17" t="s">
        <v>3</v>
      </c>
      <c r="H8754" s="17" t="s">
        <v>107</v>
      </c>
      <c r="I8754" s="17" t="s">
        <v>38</v>
      </c>
      <c r="J8754" s="17" t="s">
        <v>144</v>
      </c>
      <c r="K8754" s="17">
        <f>IF(BASE_MARKET_DATA[[#This Row],[DATE]]=_xlfn.MAXIFS(A:A,H:H,BASE_MARKET_DATA[[#This Row],[LABEL]]),1,0)</f>
        <v>0</v>
      </c>
      <c r="L8754" s="17">
        <f>IF(BASE_MARKET_DATA[[#This Row],[VARP]]&gt;0,1,0)</f>
        <v>1</v>
      </c>
    </row>
    <row r="8755" spans="1:12">
      <c r="A8755" s="1">
        <v>44069</v>
      </c>
      <c r="B8755" s="17" t="s">
        <v>106</v>
      </c>
      <c r="C8755">
        <v>45.639998999999996</v>
      </c>
      <c r="D8755">
        <v>45.860001000000004</v>
      </c>
      <c r="E8755">
        <v>-0.22000200000000802</v>
      </c>
      <c r="F8755">
        <v>-4.7972524030256347E-3</v>
      </c>
      <c r="G8755" s="17" t="s">
        <v>3</v>
      </c>
      <c r="H8755" s="17" t="s">
        <v>107</v>
      </c>
      <c r="I8755" s="17" t="s">
        <v>38</v>
      </c>
      <c r="J8755" s="17" t="s">
        <v>144</v>
      </c>
      <c r="K8755" s="17">
        <f>IF(BASE_MARKET_DATA[[#This Row],[DATE]]=_xlfn.MAXIFS(A:A,H:H,BASE_MARKET_DATA[[#This Row],[LABEL]]),1,0)</f>
        <v>0</v>
      </c>
      <c r="L8755" s="17">
        <f>IF(BASE_MARKET_DATA[[#This Row],[VARP]]&gt;0,1,0)</f>
        <v>0</v>
      </c>
    </row>
    <row r="8756" spans="1:12">
      <c r="A8756" s="1">
        <v>44070</v>
      </c>
      <c r="B8756" s="17" t="s">
        <v>106</v>
      </c>
      <c r="C8756">
        <v>45.09</v>
      </c>
      <c r="D8756">
        <v>45.639998999999996</v>
      </c>
      <c r="E8756">
        <v>-0.54999899999999258</v>
      </c>
      <c r="F8756">
        <v>-1.2050810956415503E-2</v>
      </c>
      <c r="G8756" s="17" t="s">
        <v>3</v>
      </c>
      <c r="H8756" s="17" t="s">
        <v>107</v>
      </c>
      <c r="I8756" s="17" t="s">
        <v>38</v>
      </c>
      <c r="J8756" s="17" t="s">
        <v>144</v>
      </c>
      <c r="K8756" s="17">
        <f>IF(BASE_MARKET_DATA[[#This Row],[DATE]]=_xlfn.MAXIFS(A:A,H:H,BASE_MARKET_DATA[[#This Row],[LABEL]]),1,0)</f>
        <v>0</v>
      </c>
      <c r="L8756" s="17">
        <f>IF(BASE_MARKET_DATA[[#This Row],[VARP]]&gt;0,1,0)</f>
        <v>0</v>
      </c>
    </row>
    <row r="8757" spans="1:12">
      <c r="A8757" s="1">
        <v>44071</v>
      </c>
      <c r="B8757" s="17" t="s">
        <v>106</v>
      </c>
      <c r="C8757">
        <v>45.049999</v>
      </c>
      <c r="D8757">
        <v>45.09</v>
      </c>
      <c r="E8757">
        <v>-4.0001000000003728E-2</v>
      </c>
      <c r="F8757">
        <v>-8.871368374363212E-4</v>
      </c>
      <c r="G8757" s="17" t="s">
        <v>3</v>
      </c>
      <c r="H8757" s="17" t="s">
        <v>107</v>
      </c>
      <c r="I8757" s="17" t="s">
        <v>38</v>
      </c>
      <c r="J8757" s="17" t="s">
        <v>144</v>
      </c>
      <c r="K8757" s="17">
        <f>IF(BASE_MARKET_DATA[[#This Row],[DATE]]=_xlfn.MAXIFS(A:A,H:H,BASE_MARKET_DATA[[#This Row],[LABEL]]),1,0)</f>
        <v>0</v>
      </c>
      <c r="L8757" s="17">
        <f>IF(BASE_MARKET_DATA[[#This Row],[VARP]]&gt;0,1,0)</f>
        <v>0</v>
      </c>
    </row>
    <row r="8758" spans="1:12">
      <c r="A8758" s="1">
        <v>44074</v>
      </c>
      <c r="B8758" s="17" t="s">
        <v>106</v>
      </c>
      <c r="C8758">
        <v>45.099997999999999</v>
      </c>
      <c r="G8758" s="17" t="s">
        <v>3</v>
      </c>
      <c r="H8758" s="17" t="s">
        <v>107</v>
      </c>
      <c r="I8758" s="17" t="s">
        <v>38</v>
      </c>
      <c r="J8758" s="17" t="s">
        <v>144</v>
      </c>
      <c r="K8758" s="17">
        <f>IF(BASE_MARKET_DATA[[#This Row],[DATE]]=_xlfn.MAXIFS(A:A,H:H,BASE_MARKET_DATA[[#This Row],[LABEL]]),1,0)</f>
        <v>0</v>
      </c>
      <c r="L8758" s="17">
        <f>IF(BASE_MARKET_DATA[[#This Row],[VARP]]&gt;0,1,0)</f>
        <v>0</v>
      </c>
    </row>
    <row r="8759" spans="1:12">
      <c r="A8759" s="1">
        <v>44076</v>
      </c>
      <c r="B8759" s="17" t="s">
        <v>106</v>
      </c>
      <c r="C8759">
        <v>44.43</v>
      </c>
      <c r="G8759" s="17" t="s">
        <v>3</v>
      </c>
      <c r="H8759" s="17" t="s">
        <v>107</v>
      </c>
      <c r="I8759" s="17" t="s">
        <v>38</v>
      </c>
      <c r="J8759" s="17" t="s">
        <v>144</v>
      </c>
      <c r="K8759" s="17">
        <f>IF(BASE_MARKET_DATA[[#This Row],[DATE]]=_xlfn.MAXIFS(A:A,H:H,BASE_MARKET_DATA[[#This Row],[LABEL]]),1,0)</f>
        <v>0</v>
      </c>
      <c r="L8759" s="17">
        <f>IF(BASE_MARKET_DATA[[#This Row],[VARP]]&gt;0,1,0)</f>
        <v>0</v>
      </c>
    </row>
    <row r="8760" spans="1:12">
      <c r="A8760" s="1">
        <v>44077</v>
      </c>
      <c r="B8760" s="17" t="s">
        <v>106</v>
      </c>
      <c r="C8760">
        <v>44.07</v>
      </c>
      <c r="D8760">
        <v>44.43</v>
      </c>
      <c r="E8760">
        <v>-0.35999999999999943</v>
      </c>
      <c r="F8760">
        <v>-8.1026333558406362E-3</v>
      </c>
      <c r="G8760" s="17" t="s">
        <v>3</v>
      </c>
      <c r="H8760" s="17" t="s">
        <v>107</v>
      </c>
      <c r="I8760" s="17" t="s">
        <v>38</v>
      </c>
      <c r="J8760" s="17" t="s">
        <v>144</v>
      </c>
      <c r="K8760" s="17">
        <f>IF(BASE_MARKET_DATA[[#This Row],[DATE]]=_xlfn.MAXIFS(A:A,H:H,BASE_MARKET_DATA[[#This Row],[LABEL]]),1,0)</f>
        <v>0</v>
      </c>
      <c r="L8760" s="17">
        <f>IF(BASE_MARKET_DATA[[#This Row],[VARP]]&gt;0,1,0)</f>
        <v>0</v>
      </c>
    </row>
    <row r="8761" spans="1:12">
      <c r="A8761" s="1">
        <v>44078</v>
      </c>
      <c r="B8761" s="17" t="s">
        <v>106</v>
      </c>
      <c r="C8761">
        <v>42.66</v>
      </c>
      <c r="D8761">
        <v>44.07</v>
      </c>
      <c r="E8761">
        <v>-1.4100000000000037</v>
      </c>
      <c r="F8761">
        <v>-3.199455411844801E-2</v>
      </c>
      <c r="G8761" s="17" t="s">
        <v>3</v>
      </c>
      <c r="H8761" s="17" t="s">
        <v>107</v>
      </c>
      <c r="I8761" s="17" t="s">
        <v>38</v>
      </c>
      <c r="J8761" s="17" t="s">
        <v>144</v>
      </c>
      <c r="K8761" s="17">
        <f>IF(BASE_MARKET_DATA[[#This Row],[DATE]]=_xlfn.MAXIFS(A:A,H:H,BASE_MARKET_DATA[[#This Row],[LABEL]]),1,0)</f>
        <v>0</v>
      </c>
      <c r="L8761" s="17">
        <f>IF(BASE_MARKET_DATA[[#This Row],[VARP]]&gt;0,1,0)</f>
        <v>0</v>
      </c>
    </row>
    <row r="8762" spans="1:12">
      <c r="A8762" s="1">
        <v>44082</v>
      </c>
      <c r="B8762" s="17" t="s">
        <v>106</v>
      </c>
      <c r="C8762">
        <v>39.779998999999997</v>
      </c>
      <c r="G8762" s="17" t="s">
        <v>3</v>
      </c>
      <c r="H8762" s="17" t="s">
        <v>107</v>
      </c>
      <c r="I8762" s="17" t="s">
        <v>38</v>
      </c>
      <c r="J8762" s="17" t="s">
        <v>144</v>
      </c>
      <c r="K8762" s="17">
        <f>IF(BASE_MARKET_DATA[[#This Row],[DATE]]=_xlfn.MAXIFS(A:A,H:H,BASE_MARKET_DATA[[#This Row],[LABEL]]),1,0)</f>
        <v>0</v>
      </c>
      <c r="L8762" s="17">
        <f>IF(BASE_MARKET_DATA[[#This Row],[VARP]]&gt;0,1,0)</f>
        <v>0</v>
      </c>
    </row>
    <row r="8763" spans="1:12">
      <c r="A8763" s="1">
        <v>44083</v>
      </c>
      <c r="B8763" s="17" t="s">
        <v>106</v>
      </c>
      <c r="C8763">
        <v>40.790001000000004</v>
      </c>
      <c r="D8763">
        <v>39.779998999999997</v>
      </c>
      <c r="E8763">
        <v>1.0100020000000072</v>
      </c>
      <c r="F8763">
        <v>2.5389693951475646E-2</v>
      </c>
      <c r="G8763" s="17" t="s">
        <v>3</v>
      </c>
      <c r="H8763" s="17" t="s">
        <v>107</v>
      </c>
      <c r="I8763" s="17" t="s">
        <v>38</v>
      </c>
      <c r="J8763" s="17" t="s">
        <v>144</v>
      </c>
      <c r="K8763" s="17">
        <f>IF(BASE_MARKET_DATA[[#This Row],[DATE]]=_xlfn.MAXIFS(A:A,H:H,BASE_MARKET_DATA[[#This Row],[LABEL]]),1,0)</f>
        <v>0</v>
      </c>
      <c r="L8763" s="17">
        <f>IF(BASE_MARKET_DATA[[#This Row],[VARP]]&gt;0,1,0)</f>
        <v>1</v>
      </c>
    </row>
    <row r="8764" spans="1:12">
      <c r="A8764" s="1">
        <v>44084</v>
      </c>
      <c r="B8764" s="17" t="s">
        <v>106</v>
      </c>
      <c r="C8764">
        <v>40.060001</v>
      </c>
      <c r="D8764">
        <v>40.790001000000004</v>
      </c>
      <c r="E8764">
        <v>-0.73000000000000398</v>
      </c>
      <c r="F8764">
        <v>-1.7896542831661217E-2</v>
      </c>
      <c r="G8764" s="17" t="s">
        <v>3</v>
      </c>
      <c r="H8764" s="17" t="s">
        <v>107</v>
      </c>
      <c r="I8764" s="17" t="s">
        <v>38</v>
      </c>
      <c r="J8764" s="17" t="s">
        <v>144</v>
      </c>
      <c r="K8764" s="17">
        <f>IF(BASE_MARKET_DATA[[#This Row],[DATE]]=_xlfn.MAXIFS(A:A,H:H,BASE_MARKET_DATA[[#This Row],[LABEL]]),1,0)</f>
        <v>0</v>
      </c>
      <c r="L8764" s="17">
        <f>IF(BASE_MARKET_DATA[[#This Row],[VARP]]&gt;0,1,0)</f>
        <v>0</v>
      </c>
    </row>
    <row r="8765" spans="1:12">
      <c r="A8765" s="1">
        <v>44085</v>
      </c>
      <c r="B8765" s="17" t="s">
        <v>106</v>
      </c>
      <c r="C8765">
        <v>39.830002</v>
      </c>
      <c r="D8765">
        <v>40.060001</v>
      </c>
      <c r="E8765">
        <v>-0.2299989999999994</v>
      </c>
      <c r="F8765">
        <v>-5.7413628122475434E-3</v>
      </c>
      <c r="G8765" s="17" t="s">
        <v>3</v>
      </c>
      <c r="H8765" s="17" t="s">
        <v>107</v>
      </c>
      <c r="I8765" s="17" t="s">
        <v>38</v>
      </c>
      <c r="J8765" s="17" t="s">
        <v>144</v>
      </c>
      <c r="K8765" s="17">
        <f>IF(BASE_MARKET_DATA[[#This Row],[DATE]]=_xlfn.MAXIFS(A:A,H:H,BASE_MARKET_DATA[[#This Row],[LABEL]]),1,0)</f>
        <v>0</v>
      </c>
      <c r="L8765" s="17">
        <f>IF(BASE_MARKET_DATA[[#This Row],[VARP]]&gt;0,1,0)</f>
        <v>0</v>
      </c>
    </row>
    <row r="8766" spans="1:12">
      <c r="A8766" s="1">
        <v>44088</v>
      </c>
      <c r="B8766" s="17" t="s">
        <v>106</v>
      </c>
      <c r="C8766">
        <v>39.610001000000004</v>
      </c>
      <c r="G8766" s="17" t="s">
        <v>3</v>
      </c>
      <c r="H8766" s="17" t="s">
        <v>107</v>
      </c>
      <c r="I8766" s="17" t="s">
        <v>38</v>
      </c>
      <c r="J8766" s="17" t="s">
        <v>144</v>
      </c>
      <c r="K8766" s="17">
        <f>IF(BASE_MARKET_DATA[[#This Row],[DATE]]=_xlfn.MAXIFS(A:A,H:H,BASE_MARKET_DATA[[#This Row],[LABEL]]),1,0)</f>
        <v>0</v>
      </c>
      <c r="L8766" s="17">
        <f>IF(BASE_MARKET_DATA[[#This Row],[VARP]]&gt;0,1,0)</f>
        <v>0</v>
      </c>
    </row>
    <row r="8767" spans="1:12">
      <c r="A8767" s="1">
        <v>44089</v>
      </c>
      <c r="B8767" s="17" t="s">
        <v>106</v>
      </c>
      <c r="C8767">
        <v>40.529998999999997</v>
      </c>
      <c r="D8767">
        <v>39.610001000000004</v>
      </c>
      <c r="E8767">
        <v>0.91999799999999254</v>
      </c>
      <c r="F8767">
        <v>2.3226406886482847E-2</v>
      </c>
      <c r="G8767" s="17" t="s">
        <v>3</v>
      </c>
      <c r="H8767" s="17" t="s">
        <v>107</v>
      </c>
      <c r="I8767" s="17" t="s">
        <v>38</v>
      </c>
      <c r="J8767" s="17" t="s">
        <v>144</v>
      </c>
      <c r="K8767" s="17">
        <f>IF(BASE_MARKET_DATA[[#This Row],[DATE]]=_xlfn.MAXIFS(A:A,H:H,BASE_MARKET_DATA[[#This Row],[LABEL]]),1,0)</f>
        <v>0</v>
      </c>
      <c r="L8767" s="17">
        <f>IF(BASE_MARKET_DATA[[#This Row],[VARP]]&gt;0,1,0)</f>
        <v>1</v>
      </c>
    </row>
    <row r="8768" spans="1:12">
      <c r="A8768" s="1">
        <v>44090</v>
      </c>
      <c r="B8768" s="17" t="s">
        <v>106</v>
      </c>
      <c r="C8768">
        <v>42.220001000000003</v>
      </c>
      <c r="D8768">
        <v>40.529998999999997</v>
      </c>
      <c r="E8768">
        <v>1.6900020000000069</v>
      </c>
      <c r="F8768">
        <v>4.1697558393722314E-2</v>
      </c>
      <c r="G8768" s="17" t="s">
        <v>3</v>
      </c>
      <c r="H8768" s="17" t="s">
        <v>107</v>
      </c>
      <c r="I8768" s="17" t="s">
        <v>38</v>
      </c>
      <c r="J8768" s="17" t="s">
        <v>144</v>
      </c>
      <c r="K8768" s="17">
        <f>IF(BASE_MARKET_DATA[[#This Row],[DATE]]=_xlfn.MAXIFS(A:A,H:H,BASE_MARKET_DATA[[#This Row],[LABEL]]),1,0)</f>
        <v>0</v>
      </c>
      <c r="L8768" s="17">
        <f>IF(BASE_MARKET_DATA[[#This Row],[VARP]]&gt;0,1,0)</f>
        <v>1</v>
      </c>
    </row>
    <row r="8769" spans="1:12">
      <c r="A8769" s="1">
        <v>44091</v>
      </c>
      <c r="B8769" s="17" t="s">
        <v>106</v>
      </c>
      <c r="C8769">
        <v>43.299999</v>
      </c>
      <c r="D8769">
        <v>42.220001000000003</v>
      </c>
      <c r="E8769">
        <v>1.0799979999999962</v>
      </c>
      <c r="F8769">
        <v>2.5580245722874241E-2</v>
      </c>
      <c r="G8769" s="17" t="s">
        <v>3</v>
      </c>
      <c r="H8769" s="17" t="s">
        <v>107</v>
      </c>
      <c r="I8769" s="17" t="s">
        <v>38</v>
      </c>
      <c r="J8769" s="17" t="s">
        <v>144</v>
      </c>
      <c r="K8769" s="17">
        <f>IF(BASE_MARKET_DATA[[#This Row],[DATE]]=_xlfn.MAXIFS(A:A,H:H,BASE_MARKET_DATA[[#This Row],[LABEL]]),1,0)</f>
        <v>0</v>
      </c>
      <c r="L8769" s="17">
        <f>IF(BASE_MARKET_DATA[[#This Row],[VARP]]&gt;0,1,0)</f>
        <v>1</v>
      </c>
    </row>
    <row r="8770" spans="1:12">
      <c r="A8770" s="1">
        <v>44092</v>
      </c>
      <c r="B8770" s="17" t="s">
        <v>106</v>
      </c>
      <c r="C8770">
        <v>43.150002000000001</v>
      </c>
      <c r="D8770">
        <v>43.299999</v>
      </c>
      <c r="E8770">
        <v>-0.14999699999999905</v>
      </c>
      <c r="F8770">
        <v>-3.4641340291947592E-3</v>
      </c>
      <c r="G8770" s="17" t="s">
        <v>3</v>
      </c>
      <c r="H8770" s="17" t="s">
        <v>107</v>
      </c>
      <c r="I8770" s="17" t="s">
        <v>38</v>
      </c>
      <c r="J8770" s="17" t="s">
        <v>144</v>
      </c>
      <c r="K8770" s="17">
        <f>IF(BASE_MARKET_DATA[[#This Row],[DATE]]=_xlfn.MAXIFS(A:A,H:H,BASE_MARKET_DATA[[#This Row],[LABEL]]),1,0)</f>
        <v>0</v>
      </c>
      <c r="L8770" s="17">
        <f>IF(BASE_MARKET_DATA[[#This Row],[VARP]]&gt;0,1,0)</f>
        <v>0</v>
      </c>
    </row>
    <row r="8771" spans="1:12">
      <c r="A8771" s="1">
        <v>44095</v>
      </c>
      <c r="B8771" s="17" t="s">
        <v>106</v>
      </c>
      <c r="C8771">
        <v>41.439999</v>
      </c>
      <c r="G8771" s="17" t="s">
        <v>3</v>
      </c>
      <c r="H8771" s="17" t="s">
        <v>107</v>
      </c>
      <c r="I8771" s="17" t="s">
        <v>38</v>
      </c>
      <c r="J8771" s="17" t="s">
        <v>144</v>
      </c>
      <c r="K8771" s="17">
        <f>IF(BASE_MARKET_DATA[[#This Row],[DATE]]=_xlfn.MAXIFS(A:A,H:H,BASE_MARKET_DATA[[#This Row],[LABEL]]),1,0)</f>
        <v>0</v>
      </c>
      <c r="L8771" s="17">
        <f>IF(BASE_MARKET_DATA[[#This Row],[VARP]]&gt;0,1,0)</f>
        <v>0</v>
      </c>
    </row>
    <row r="8772" spans="1:12">
      <c r="A8772" s="1">
        <v>44096</v>
      </c>
      <c r="B8772" s="17" t="s">
        <v>106</v>
      </c>
      <c r="C8772">
        <v>41.720001000000003</v>
      </c>
      <c r="D8772">
        <v>41.439999</v>
      </c>
      <c r="E8772">
        <v>0.28000200000000319</v>
      </c>
      <c r="F8772">
        <v>6.756805182355414E-3</v>
      </c>
      <c r="G8772" s="17" t="s">
        <v>3</v>
      </c>
      <c r="H8772" s="17" t="s">
        <v>107</v>
      </c>
      <c r="I8772" s="17" t="s">
        <v>38</v>
      </c>
      <c r="J8772" s="17" t="s">
        <v>144</v>
      </c>
      <c r="K8772" s="17">
        <f>IF(BASE_MARKET_DATA[[#This Row],[DATE]]=_xlfn.MAXIFS(A:A,H:H,BASE_MARKET_DATA[[#This Row],[LABEL]]),1,0)</f>
        <v>0</v>
      </c>
      <c r="L8772" s="17">
        <f>IF(BASE_MARKET_DATA[[#This Row],[VARP]]&gt;0,1,0)</f>
        <v>1</v>
      </c>
    </row>
    <row r="8773" spans="1:12">
      <c r="A8773" s="1">
        <v>44097</v>
      </c>
      <c r="B8773" s="17" t="s">
        <v>106</v>
      </c>
      <c r="C8773">
        <v>41.77</v>
      </c>
      <c r="D8773">
        <v>41.720001000000003</v>
      </c>
      <c r="E8773">
        <v>4.9998999999999683E-2</v>
      </c>
      <c r="F8773">
        <v>1.1984419655215175E-3</v>
      </c>
      <c r="G8773" s="17" t="s">
        <v>3</v>
      </c>
      <c r="H8773" s="17" t="s">
        <v>107</v>
      </c>
      <c r="I8773" s="17" t="s">
        <v>38</v>
      </c>
      <c r="J8773" s="17" t="s">
        <v>144</v>
      </c>
      <c r="K8773" s="17">
        <f>IF(BASE_MARKET_DATA[[#This Row],[DATE]]=_xlfn.MAXIFS(A:A,H:H,BASE_MARKET_DATA[[#This Row],[LABEL]]),1,0)</f>
        <v>0</v>
      </c>
      <c r="L8773" s="17">
        <f>IF(BASE_MARKET_DATA[[#This Row],[VARP]]&gt;0,1,0)</f>
        <v>1</v>
      </c>
    </row>
    <row r="8774" spans="1:12">
      <c r="A8774" s="1">
        <v>44098</v>
      </c>
      <c r="B8774" s="17" t="s">
        <v>106</v>
      </c>
      <c r="C8774">
        <v>41.939999</v>
      </c>
      <c r="D8774">
        <v>41.77</v>
      </c>
      <c r="E8774">
        <v>0.16999899999999712</v>
      </c>
      <c r="F8774">
        <v>4.0698826909264327E-3</v>
      </c>
      <c r="G8774" s="17" t="s">
        <v>3</v>
      </c>
      <c r="H8774" s="17" t="s">
        <v>107</v>
      </c>
      <c r="I8774" s="17" t="s">
        <v>38</v>
      </c>
      <c r="J8774" s="17" t="s">
        <v>144</v>
      </c>
      <c r="K8774" s="17">
        <f>IF(BASE_MARKET_DATA[[#This Row],[DATE]]=_xlfn.MAXIFS(A:A,H:H,BASE_MARKET_DATA[[#This Row],[LABEL]]),1,0)</f>
        <v>0</v>
      </c>
      <c r="L8774" s="17">
        <f>IF(BASE_MARKET_DATA[[#This Row],[VARP]]&gt;0,1,0)</f>
        <v>1</v>
      </c>
    </row>
    <row r="8775" spans="1:12">
      <c r="A8775" s="1">
        <v>44099</v>
      </c>
      <c r="B8775" s="17" t="s">
        <v>106</v>
      </c>
      <c r="C8775">
        <v>41.790001000000004</v>
      </c>
      <c r="D8775">
        <v>41.939999</v>
      </c>
      <c r="E8775">
        <v>-0.14999799999999652</v>
      </c>
      <c r="F8775">
        <v>-3.5764903094059807E-3</v>
      </c>
      <c r="G8775" s="17" t="s">
        <v>3</v>
      </c>
      <c r="H8775" s="17" t="s">
        <v>107</v>
      </c>
      <c r="I8775" s="17" t="s">
        <v>38</v>
      </c>
      <c r="J8775" s="17" t="s">
        <v>144</v>
      </c>
      <c r="K8775" s="17">
        <f>IF(BASE_MARKET_DATA[[#This Row],[DATE]]=_xlfn.MAXIFS(A:A,H:H,BASE_MARKET_DATA[[#This Row],[LABEL]]),1,0)</f>
        <v>1</v>
      </c>
      <c r="L8775" s="17">
        <f>IF(BASE_MARKET_DATA[[#This Row],[VARP]]&gt;0,1,0)</f>
        <v>0</v>
      </c>
    </row>
    <row r="8776" spans="1:12">
      <c r="A8776" s="1">
        <v>43830</v>
      </c>
      <c r="B8776" s="17" t="s">
        <v>108</v>
      </c>
      <c r="C8776">
        <v>1519.5</v>
      </c>
      <c r="G8776" s="17" t="s">
        <v>3</v>
      </c>
      <c r="H8776" s="17" t="s">
        <v>109</v>
      </c>
      <c r="I8776" s="17" t="s">
        <v>38</v>
      </c>
      <c r="J8776" s="17" t="s">
        <v>144</v>
      </c>
      <c r="K8776" s="17">
        <f>IF(BASE_MARKET_DATA[[#This Row],[DATE]]=_xlfn.MAXIFS(A:A,H:H,BASE_MARKET_DATA[[#This Row],[LABEL]]),1,0)</f>
        <v>0</v>
      </c>
      <c r="L8776" s="17">
        <f>IF(BASE_MARKET_DATA[[#This Row],[VARP]]&gt;0,1,0)</f>
        <v>0</v>
      </c>
    </row>
    <row r="8777" spans="1:12">
      <c r="A8777" s="1">
        <v>43832</v>
      </c>
      <c r="B8777" s="17" t="s">
        <v>108</v>
      </c>
      <c r="C8777">
        <v>1524.5</v>
      </c>
      <c r="D8777">
        <v>1519.5</v>
      </c>
      <c r="E8777">
        <v>5</v>
      </c>
      <c r="F8777">
        <v>3.290556103981573E-3</v>
      </c>
      <c r="G8777" s="17" t="s">
        <v>3</v>
      </c>
      <c r="H8777" s="17" t="s">
        <v>109</v>
      </c>
      <c r="I8777" s="17" t="s">
        <v>38</v>
      </c>
      <c r="J8777" s="17" t="s">
        <v>144</v>
      </c>
      <c r="K8777" s="17">
        <f>IF(BASE_MARKET_DATA[[#This Row],[DATE]]=_xlfn.MAXIFS(A:A,H:H,BASE_MARKET_DATA[[#This Row],[LABEL]]),1,0)</f>
        <v>0</v>
      </c>
      <c r="L8777" s="17">
        <f>IF(BASE_MARKET_DATA[[#This Row],[VARP]]&gt;0,1,0)</f>
        <v>1</v>
      </c>
    </row>
    <row r="8778" spans="1:12">
      <c r="A8778" s="1">
        <v>43833</v>
      </c>
      <c r="B8778" s="17" t="s">
        <v>108</v>
      </c>
      <c r="C8778">
        <v>1549.1999510000001</v>
      </c>
      <c r="D8778">
        <v>1524.5</v>
      </c>
      <c r="E8778">
        <v>24.699951000000056</v>
      </c>
      <c r="F8778">
        <v>1.6202001311905578E-2</v>
      </c>
      <c r="G8778" s="17" t="s">
        <v>3</v>
      </c>
      <c r="H8778" s="17" t="s">
        <v>109</v>
      </c>
      <c r="I8778" s="17" t="s">
        <v>38</v>
      </c>
      <c r="J8778" s="17" t="s">
        <v>144</v>
      </c>
      <c r="K8778" s="17">
        <f>IF(BASE_MARKET_DATA[[#This Row],[DATE]]=_xlfn.MAXIFS(A:A,H:H,BASE_MARKET_DATA[[#This Row],[LABEL]]),1,0)</f>
        <v>0</v>
      </c>
      <c r="L8778" s="17">
        <f>IF(BASE_MARKET_DATA[[#This Row],[VARP]]&gt;0,1,0)</f>
        <v>1</v>
      </c>
    </row>
    <row r="8779" spans="1:12">
      <c r="A8779" s="1">
        <v>43835</v>
      </c>
      <c r="B8779" s="17" t="s">
        <v>108</v>
      </c>
      <c r="C8779">
        <v>1571.599976</v>
      </c>
      <c r="D8779">
        <v>1549.1999510000001</v>
      </c>
      <c r="E8779">
        <v>22.400024999999914</v>
      </c>
      <c r="F8779">
        <v>1.445909224664048E-2</v>
      </c>
      <c r="G8779" s="17" t="s">
        <v>3</v>
      </c>
      <c r="H8779" s="17" t="s">
        <v>109</v>
      </c>
      <c r="I8779" s="17" t="s">
        <v>38</v>
      </c>
      <c r="J8779" s="17" t="s">
        <v>144</v>
      </c>
      <c r="K8779" s="17">
        <f>IF(BASE_MARKET_DATA[[#This Row],[DATE]]=_xlfn.MAXIFS(A:A,H:H,BASE_MARKET_DATA[[#This Row],[LABEL]]),1,0)</f>
        <v>0</v>
      </c>
      <c r="L8779" s="17">
        <f>IF(BASE_MARKET_DATA[[#This Row],[VARP]]&gt;0,1,0)</f>
        <v>1</v>
      </c>
    </row>
    <row r="8780" spans="1:12">
      <c r="A8780" s="1">
        <v>43836</v>
      </c>
      <c r="B8780" s="17" t="s">
        <v>108</v>
      </c>
      <c r="C8780">
        <v>1566.1999510000001</v>
      </c>
      <c r="D8780">
        <v>1571.599976</v>
      </c>
      <c r="E8780">
        <v>-5.4000249999999141</v>
      </c>
      <c r="F8780">
        <v>-3.4360047610486311E-3</v>
      </c>
      <c r="G8780" s="17" t="s">
        <v>3</v>
      </c>
      <c r="H8780" s="17" t="s">
        <v>109</v>
      </c>
      <c r="I8780" s="17" t="s">
        <v>38</v>
      </c>
      <c r="J8780" s="17" t="s">
        <v>144</v>
      </c>
      <c r="K8780" s="17">
        <f>IF(BASE_MARKET_DATA[[#This Row],[DATE]]=_xlfn.MAXIFS(A:A,H:H,BASE_MARKET_DATA[[#This Row],[LABEL]]),1,0)</f>
        <v>0</v>
      </c>
      <c r="L8780" s="17">
        <f>IF(BASE_MARKET_DATA[[#This Row],[VARP]]&gt;0,1,0)</f>
        <v>0</v>
      </c>
    </row>
    <row r="8781" spans="1:12">
      <c r="A8781" s="1">
        <v>43837</v>
      </c>
      <c r="B8781" s="17" t="s">
        <v>108</v>
      </c>
      <c r="C8781">
        <v>1571.8000489999999</v>
      </c>
      <c r="D8781">
        <v>1566.1999510000001</v>
      </c>
      <c r="E8781">
        <v>5.600097999999889</v>
      </c>
      <c r="F8781">
        <v>3.5755958212259509E-3</v>
      </c>
      <c r="G8781" s="17" t="s">
        <v>3</v>
      </c>
      <c r="H8781" s="17" t="s">
        <v>109</v>
      </c>
      <c r="I8781" s="17" t="s">
        <v>38</v>
      </c>
      <c r="J8781" s="17" t="s">
        <v>144</v>
      </c>
      <c r="K8781" s="17">
        <f>IF(BASE_MARKET_DATA[[#This Row],[DATE]]=_xlfn.MAXIFS(A:A,H:H,BASE_MARKET_DATA[[#This Row],[LABEL]]),1,0)</f>
        <v>0</v>
      </c>
      <c r="L8781" s="17">
        <f>IF(BASE_MARKET_DATA[[#This Row],[VARP]]&gt;0,1,0)</f>
        <v>1</v>
      </c>
    </row>
    <row r="8782" spans="1:12">
      <c r="A8782" s="1">
        <v>43838</v>
      </c>
      <c r="B8782" s="17" t="s">
        <v>108</v>
      </c>
      <c r="C8782">
        <v>1557.400024</v>
      </c>
      <c r="D8782">
        <v>1571.8000489999999</v>
      </c>
      <c r="E8782">
        <v>-14.400024999999914</v>
      </c>
      <c r="F8782">
        <v>-9.1614865447811888E-3</v>
      </c>
      <c r="G8782" s="17" t="s">
        <v>3</v>
      </c>
      <c r="H8782" s="17" t="s">
        <v>109</v>
      </c>
      <c r="I8782" s="17" t="s">
        <v>38</v>
      </c>
      <c r="J8782" s="17" t="s">
        <v>144</v>
      </c>
      <c r="K8782" s="17">
        <f>IF(BASE_MARKET_DATA[[#This Row],[DATE]]=_xlfn.MAXIFS(A:A,H:H,BASE_MARKET_DATA[[#This Row],[LABEL]]),1,0)</f>
        <v>0</v>
      </c>
      <c r="L8782" s="17">
        <f>IF(BASE_MARKET_DATA[[#This Row],[VARP]]&gt;0,1,0)</f>
        <v>0</v>
      </c>
    </row>
    <row r="8783" spans="1:12">
      <c r="A8783" s="1">
        <v>43839</v>
      </c>
      <c r="B8783" s="17" t="s">
        <v>108</v>
      </c>
      <c r="C8783">
        <v>1551.6999510000001</v>
      </c>
      <c r="D8783">
        <v>1557.400024</v>
      </c>
      <c r="E8783">
        <v>-5.7000729999999749</v>
      </c>
      <c r="F8783">
        <v>-3.6599928805445907E-3</v>
      </c>
      <c r="G8783" s="17" t="s">
        <v>3</v>
      </c>
      <c r="H8783" s="17" t="s">
        <v>109</v>
      </c>
      <c r="I8783" s="17" t="s">
        <v>38</v>
      </c>
      <c r="J8783" s="17" t="s">
        <v>144</v>
      </c>
      <c r="K8783" s="17">
        <f>IF(BASE_MARKET_DATA[[#This Row],[DATE]]=_xlfn.MAXIFS(A:A,H:H,BASE_MARKET_DATA[[#This Row],[LABEL]]),1,0)</f>
        <v>0</v>
      </c>
      <c r="L8783" s="17">
        <f>IF(BASE_MARKET_DATA[[#This Row],[VARP]]&gt;0,1,0)</f>
        <v>0</v>
      </c>
    </row>
    <row r="8784" spans="1:12">
      <c r="A8784" s="1">
        <v>43840</v>
      </c>
      <c r="B8784" s="17" t="s">
        <v>108</v>
      </c>
      <c r="C8784">
        <v>1557.5</v>
      </c>
      <c r="D8784">
        <v>1551.6999510000001</v>
      </c>
      <c r="E8784">
        <v>5.8000489999999445</v>
      </c>
      <c r="F8784">
        <v>3.7378676181964669E-3</v>
      </c>
      <c r="G8784" s="17" t="s">
        <v>3</v>
      </c>
      <c r="H8784" s="17" t="s">
        <v>109</v>
      </c>
      <c r="I8784" s="17" t="s">
        <v>38</v>
      </c>
      <c r="J8784" s="17" t="s">
        <v>144</v>
      </c>
      <c r="K8784" s="17">
        <f>IF(BASE_MARKET_DATA[[#This Row],[DATE]]=_xlfn.MAXIFS(A:A,H:H,BASE_MARKET_DATA[[#This Row],[LABEL]]),1,0)</f>
        <v>0</v>
      </c>
      <c r="L8784" s="17">
        <f>IF(BASE_MARKET_DATA[[#This Row],[VARP]]&gt;0,1,0)</f>
        <v>1</v>
      </c>
    </row>
    <row r="8785" spans="1:12">
      <c r="A8785" s="1">
        <v>43842</v>
      </c>
      <c r="B8785" s="17" t="s">
        <v>108</v>
      </c>
      <c r="C8785">
        <v>1560.099976</v>
      </c>
      <c r="D8785">
        <v>1557.5</v>
      </c>
      <c r="E8785">
        <v>2.5999759999999696</v>
      </c>
      <c r="F8785">
        <v>1.6693264847511843E-3</v>
      </c>
      <c r="G8785" s="17" t="s">
        <v>3</v>
      </c>
      <c r="H8785" s="17" t="s">
        <v>109</v>
      </c>
      <c r="I8785" s="17" t="s">
        <v>38</v>
      </c>
      <c r="J8785" s="17" t="s">
        <v>144</v>
      </c>
      <c r="K8785" s="17">
        <f>IF(BASE_MARKET_DATA[[#This Row],[DATE]]=_xlfn.MAXIFS(A:A,H:H,BASE_MARKET_DATA[[#This Row],[LABEL]]),1,0)</f>
        <v>0</v>
      </c>
      <c r="L8785" s="17">
        <f>IF(BASE_MARKET_DATA[[#This Row],[VARP]]&gt;0,1,0)</f>
        <v>1</v>
      </c>
    </row>
    <row r="8786" spans="1:12">
      <c r="A8786" s="1">
        <v>43843</v>
      </c>
      <c r="B8786" s="17" t="s">
        <v>108</v>
      </c>
      <c r="C8786">
        <v>1548.400024</v>
      </c>
      <c r="D8786">
        <v>1560.099976</v>
      </c>
      <c r="E8786">
        <v>-11.699951999999939</v>
      </c>
      <c r="F8786">
        <v>-7.4994886096966E-3</v>
      </c>
      <c r="G8786" s="17" t="s">
        <v>3</v>
      </c>
      <c r="H8786" s="17" t="s">
        <v>109</v>
      </c>
      <c r="I8786" s="17" t="s">
        <v>38</v>
      </c>
      <c r="J8786" s="17" t="s">
        <v>144</v>
      </c>
      <c r="K8786" s="17">
        <f>IF(BASE_MARKET_DATA[[#This Row],[DATE]]=_xlfn.MAXIFS(A:A,H:H,BASE_MARKET_DATA[[#This Row],[LABEL]]),1,0)</f>
        <v>0</v>
      </c>
      <c r="L8786" s="17">
        <f>IF(BASE_MARKET_DATA[[#This Row],[VARP]]&gt;0,1,0)</f>
        <v>0</v>
      </c>
    </row>
    <row r="8787" spans="1:12">
      <c r="A8787" s="1">
        <v>43844</v>
      </c>
      <c r="B8787" s="17" t="s">
        <v>108</v>
      </c>
      <c r="C8787">
        <v>1542.400024</v>
      </c>
      <c r="D8787">
        <v>1548.400024</v>
      </c>
      <c r="E8787">
        <v>-6</v>
      </c>
      <c r="F8787">
        <v>-3.8749676485409302E-3</v>
      </c>
      <c r="G8787" s="17" t="s">
        <v>3</v>
      </c>
      <c r="H8787" s="17" t="s">
        <v>109</v>
      </c>
      <c r="I8787" s="17" t="s">
        <v>38</v>
      </c>
      <c r="J8787" s="17" t="s">
        <v>144</v>
      </c>
      <c r="K8787" s="17">
        <f>IF(BASE_MARKET_DATA[[#This Row],[DATE]]=_xlfn.MAXIFS(A:A,H:H,BASE_MARKET_DATA[[#This Row],[LABEL]]),1,0)</f>
        <v>0</v>
      </c>
      <c r="L8787" s="17">
        <f>IF(BASE_MARKET_DATA[[#This Row],[VARP]]&gt;0,1,0)</f>
        <v>0</v>
      </c>
    </row>
    <row r="8788" spans="1:12">
      <c r="A8788" s="1">
        <v>43845</v>
      </c>
      <c r="B8788" s="17" t="s">
        <v>108</v>
      </c>
      <c r="C8788">
        <v>1552.099976</v>
      </c>
      <c r="D8788">
        <v>1542.400024</v>
      </c>
      <c r="E8788">
        <v>9.6999519999999393</v>
      </c>
      <c r="F8788">
        <v>6.2888691967499209E-3</v>
      </c>
      <c r="G8788" s="17" t="s">
        <v>3</v>
      </c>
      <c r="H8788" s="17" t="s">
        <v>109</v>
      </c>
      <c r="I8788" s="17" t="s">
        <v>38</v>
      </c>
      <c r="J8788" s="17" t="s">
        <v>144</v>
      </c>
      <c r="K8788" s="17">
        <f>IF(BASE_MARKET_DATA[[#This Row],[DATE]]=_xlfn.MAXIFS(A:A,H:H,BASE_MARKET_DATA[[#This Row],[LABEL]]),1,0)</f>
        <v>0</v>
      </c>
      <c r="L8788" s="17">
        <f>IF(BASE_MARKET_DATA[[#This Row],[VARP]]&gt;0,1,0)</f>
        <v>1</v>
      </c>
    </row>
    <row r="8789" spans="1:12">
      <c r="A8789" s="1">
        <v>43846</v>
      </c>
      <c r="B8789" s="17" t="s">
        <v>108</v>
      </c>
      <c r="C8789">
        <v>1549</v>
      </c>
      <c r="D8789">
        <v>1552.099976</v>
      </c>
      <c r="E8789">
        <v>-3.0999759999999696</v>
      </c>
      <c r="F8789">
        <v>-1.9972785567519201E-3</v>
      </c>
      <c r="G8789" s="17" t="s">
        <v>3</v>
      </c>
      <c r="H8789" s="17" t="s">
        <v>109</v>
      </c>
      <c r="I8789" s="17" t="s">
        <v>38</v>
      </c>
      <c r="J8789" s="17" t="s">
        <v>144</v>
      </c>
      <c r="K8789" s="17">
        <f>IF(BASE_MARKET_DATA[[#This Row],[DATE]]=_xlfn.MAXIFS(A:A,H:H,BASE_MARKET_DATA[[#This Row],[LABEL]]),1,0)</f>
        <v>0</v>
      </c>
      <c r="L8789" s="17">
        <f>IF(BASE_MARKET_DATA[[#This Row],[VARP]]&gt;0,1,0)</f>
        <v>0</v>
      </c>
    </row>
    <row r="8790" spans="1:12">
      <c r="A8790" s="1">
        <v>43847</v>
      </c>
      <c r="B8790" s="17" t="s">
        <v>108</v>
      </c>
      <c r="C8790">
        <v>1558.8000489999999</v>
      </c>
      <c r="D8790">
        <v>1549</v>
      </c>
      <c r="E8790">
        <v>9.8000489999999445</v>
      </c>
      <c r="F8790">
        <v>6.3266939961264977E-3</v>
      </c>
      <c r="G8790" s="17" t="s">
        <v>3</v>
      </c>
      <c r="H8790" s="17" t="s">
        <v>109</v>
      </c>
      <c r="I8790" s="17" t="s">
        <v>38</v>
      </c>
      <c r="J8790" s="17" t="s">
        <v>144</v>
      </c>
      <c r="K8790" s="17">
        <f>IF(BASE_MARKET_DATA[[#This Row],[DATE]]=_xlfn.MAXIFS(A:A,H:H,BASE_MARKET_DATA[[#This Row],[LABEL]]),1,0)</f>
        <v>0</v>
      </c>
      <c r="L8790" s="17">
        <f>IF(BASE_MARKET_DATA[[#This Row],[VARP]]&gt;0,1,0)</f>
        <v>1</v>
      </c>
    </row>
    <row r="8791" spans="1:12">
      <c r="A8791" s="1">
        <v>43849</v>
      </c>
      <c r="B8791" s="17" t="s">
        <v>108</v>
      </c>
      <c r="C8791">
        <v>1557</v>
      </c>
      <c r="D8791">
        <v>1558.8000489999999</v>
      </c>
      <c r="E8791">
        <v>-1.8000489999999445</v>
      </c>
      <c r="F8791">
        <v>-1.1547658092227481E-3</v>
      </c>
      <c r="G8791" s="17" t="s">
        <v>3</v>
      </c>
      <c r="H8791" s="17" t="s">
        <v>109</v>
      </c>
      <c r="I8791" s="17" t="s">
        <v>38</v>
      </c>
      <c r="J8791" s="17" t="s">
        <v>144</v>
      </c>
      <c r="K8791" s="17">
        <f>IF(BASE_MARKET_DATA[[#This Row],[DATE]]=_xlfn.MAXIFS(A:A,H:H,BASE_MARKET_DATA[[#This Row],[LABEL]]),1,0)</f>
        <v>0</v>
      </c>
      <c r="L8791" s="17">
        <f>IF(BASE_MARKET_DATA[[#This Row],[VARP]]&gt;0,1,0)</f>
        <v>0</v>
      </c>
    </row>
    <row r="8792" spans="1:12">
      <c r="A8792" s="1">
        <v>43851</v>
      </c>
      <c r="B8792" s="17" t="s">
        <v>108</v>
      </c>
      <c r="C8792">
        <v>1556.400024</v>
      </c>
      <c r="D8792">
        <v>1557</v>
      </c>
      <c r="E8792">
        <v>-0.59997599999996964</v>
      </c>
      <c r="F8792">
        <v>-3.8534104046240825E-4</v>
      </c>
      <c r="G8792" s="17" t="s">
        <v>3</v>
      </c>
      <c r="H8792" s="17" t="s">
        <v>109</v>
      </c>
      <c r="I8792" s="17" t="s">
        <v>38</v>
      </c>
      <c r="J8792" s="17" t="s">
        <v>144</v>
      </c>
      <c r="K8792" s="17">
        <f>IF(BASE_MARKET_DATA[[#This Row],[DATE]]=_xlfn.MAXIFS(A:A,H:H,BASE_MARKET_DATA[[#This Row],[LABEL]]),1,0)</f>
        <v>0</v>
      </c>
      <c r="L8792" s="17">
        <f>IF(BASE_MARKET_DATA[[#This Row],[VARP]]&gt;0,1,0)</f>
        <v>0</v>
      </c>
    </row>
    <row r="8793" spans="1:12">
      <c r="A8793" s="1">
        <v>43852</v>
      </c>
      <c r="B8793" s="17" t="s">
        <v>108</v>
      </c>
      <c r="C8793">
        <v>1555.3000489999999</v>
      </c>
      <c r="D8793">
        <v>1556.400024</v>
      </c>
      <c r="E8793">
        <v>-1.0999750000000859</v>
      </c>
      <c r="F8793">
        <v>-7.0674311426256178E-4</v>
      </c>
      <c r="G8793" s="17" t="s">
        <v>3</v>
      </c>
      <c r="H8793" s="17" t="s">
        <v>109</v>
      </c>
      <c r="I8793" s="17" t="s">
        <v>38</v>
      </c>
      <c r="J8793" s="17" t="s">
        <v>144</v>
      </c>
      <c r="K8793" s="17">
        <f>IF(BASE_MARKET_DATA[[#This Row],[DATE]]=_xlfn.MAXIFS(A:A,H:H,BASE_MARKET_DATA[[#This Row],[LABEL]]),1,0)</f>
        <v>0</v>
      </c>
      <c r="L8793" s="17">
        <f>IF(BASE_MARKET_DATA[[#This Row],[VARP]]&gt;0,1,0)</f>
        <v>0</v>
      </c>
    </row>
    <row r="8794" spans="1:12">
      <c r="A8794" s="1">
        <v>43853</v>
      </c>
      <c r="B8794" s="17" t="s">
        <v>108</v>
      </c>
      <c r="C8794">
        <v>1564.599976</v>
      </c>
      <c r="D8794">
        <v>1555.3000489999999</v>
      </c>
      <c r="E8794">
        <v>9.2999270000000251</v>
      </c>
      <c r="F8794">
        <v>5.979506659168134E-3</v>
      </c>
      <c r="G8794" s="17" t="s">
        <v>3</v>
      </c>
      <c r="H8794" s="17" t="s">
        <v>109</v>
      </c>
      <c r="I8794" s="17" t="s">
        <v>38</v>
      </c>
      <c r="J8794" s="17" t="s">
        <v>144</v>
      </c>
      <c r="K8794" s="17">
        <f>IF(BASE_MARKET_DATA[[#This Row],[DATE]]=_xlfn.MAXIFS(A:A,H:H,BASE_MARKET_DATA[[#This Row],[LABEL]]),1,0)</f>
        <v>0</v>
      </c>
      <c r="L8794" s="17">
        <f>IF(BASE_MARKET_DATA[[#This Row],[VARP]]&gt;0,1,0)</f>
        <v>1</v>
      </c>
    </row>
    <row r="8795" spans="1:12">
      <c r="A8795" s="1">
        <v>43854</v>
      </c>
      <c r="B8795" s="17" t="s">
        <v>108</v>
      </c>
      <c r="C8795">
        <v>1571.099976</v>
      </c>
      <c r="D8795">
        <v>1564.599976</v>
      </c>
      <c r="E8795">
        <v>6.5</v>
      </c>
      <c r="F8795">
        <v>4.1544165279982087E-3</v>
      </c>
      <c r="G8795" s="17" t="s">
        <v>3</v>
      </c>
      <c r="H8795" s="17" t="s">
        <v>109</v>
      </c>
      <c r="I8795" s="17" t="s">
        <v>38</v>
      </c>
      <c r="J8795" s="17" t="s">
        <v>144</v>
      </c>
      <c r="K8795" s="17">
        <f>IF(BASE_MARKET_DATA[[#This Row],[DATE]]=_xlfn.MAXIFS(A:A,H:H,BASE_MARKET_DATA[[#This Row],[LABEL]]),1,0)</f>
        <v>0</v>
      </c>
      <c r="L8795" s="17">
        <f>IF(BASE_MARKET_DATA[[#This Row],[VARP]]&gt;0,1,0)</f>
        <v>1</v>
      </c>
    </row>
    <row r="8796" spans="1:12">
      <c r="A8796" s="1">
        <v>43856</v>
      </c>
      <c r="B8796" s="17" t="s">
        <v>108</v>
      </c>
      <c r="C8796">
        <v>1581.900024</v>
      </c>
      <c r="D8796">
        <v>1571.099976</v>
      </c>
      <c r="E8796">
        <v>10.800048000000061</v>
      </c>
      <c r="F8796">
        <v>6.8741952549046829E-3</v>
      </c>
      <c r="G8796" s="17" t="s">
        <v>3</v>
      </c>
      <c r="H8796" s="17" t="s">
        <v>109</v>
      </c>
      <c r="I8796" s="17" t="s">
        <v>38</v>
      </c>
      <c r="J8796" s="17" t="s">
        <v>144</v>
      </c>
      <c r="K8796" s="17">
        <f>IF(BASE_MARKET_DATA[[#This Row],[DATE]]=_xlfn.MAXIFS(A:A,H:H,BASE_MARKET_DATA[[#This Row],[LABEL]]),1,0)</f>
        <v>0</v>
      </c>
      <c r="L8796" s="17">
        <f>IF(BASE_MARKET_DATA[[#This Row],[VARP]]&gt;0,1,0)</f>
        <v>1</v>
      </c>
    </row>
    <row r="8797" spans="1:12">
      <c r="A8797" s="1">
        <v>43857</v>
      </c>
      <c r="B8797" s="17" t="s">
        <v>108</v>
      </c>
      <c r="C8797">
        <v>1576.8000489999999</v>
      </c>
      <c r="D8797">
        <v>1581.900024</v>
      </c>
      <c r="E8797">
        <v>-5.0999750000000859</v>
      </c>
      <c r="F8797">
        <v>-3.2239553212119339E-3</v>
      </c>
      <c r="G8797" s="17" t="s">
        <v>3</v>
      </c>
      <c r="H8797" s="17" t="s">
        <v>109</v>
      </c>
      <c r="I8797" s="17" t="s">
        <v>38</v>
      </c>
      <c r="J8797" s="17" t="s">
        <v>144</v>
      </c>
      <c r="K8797" s="17">
        <f>IF(BASE_MARKET_DATA[[#This Row],[DATE]]=_xlfn.MAXIFS(A:A,H:H,BASE_MARKET_DATA[[#This Row],[LABEL]]),1,0)</f>
        <v>0</v>
      </c>
      <c r="L8797" s="17">
        <f>IF(BASE_MARKET_DATA[[#This Row],[VARP]]&gt;0,1,0)</f>
        <v>0</v>
      </c>
    </row>
    <row r="8798" spans="1:12">
      <c r="A8798" s="1">
        <v>43858</v>
      </c>
      <c r="B8798" s="17" t="s">
        <v>108</v>
      </c>
      <c r="C8798">
        <v>1569.1999510000001</v>
      </c>
      <c r="D8798">
        <v>1576.8000489999999</v>
      </c>
      <c r="E8798">
        <v>-7.600097999999889</v>
      </c>
      <c r="F8798">
        <v>-4.8199503829416037E-3</v>
      </c>
      <c r="G8798" s="17" t="s">
        <v>3</v>
      </c>
      <c r="H8798" s="17" t="s">
        <v>109</v>
      </c>
      <c r="I8798" s="17" t="s">
        <v>38</v>
      </c>
      <c r="J8798" s="17" t="s">
        <v>144</v>
      </c>
      <c r="K8798" s="17">
        <f>IF(BASE_MARKET_DATA[[#This Row],[DATE]]=_xlfn.MAXIFS(A:A,H:H,BASE_MARKET_DATA[[#This Row],[LABEL]]),1,0)</f>
        <v>0</v>
      </c>
      <c r="L8798" s="17">
        <f>IF(BASE_MARKET_DATA[[#This Row],[VARP]]&gt;0,1,0)</f>
        <v>0</v>
      </c>
    </row>
    <row r="8799" spans="1:12">
      <c r="A8799" s="1">
        <v>43859</v>
      </c>
      <c r="B8799" s="17" t="s">
        <v>108</v>
      </c>
      <c r="C8799">
        <v>1569.8000489999999</v>
      </c>
      <c r="D8799">
        <v>1569.1999510000001</v>
      </c>
      <c r="E8799">
        <v>0.600097999999889</v>
      </c>
      <c r="F8799">
        <v>3.8242290258642058E-4</v>
      </c>
      <c r="G8799" s="17" t="s">
        <v>3</v>
      </c>
      <c r="H8799" s="17" t="s">
        <v>109</v>
      </c>
      <c r="I8799" s="17" t="s">
        <v>38</v>
      </c>
      <c r="J8799" s="17" t="s">
        <v>144</v>
      </c>
      <c r="K8799" s="17">
        <f>IF(BASE_MARKET_DATA[[#This Row],[DATE]]=_xlfn.MAXIFS(A:A,H:H,BASE_MARKET_DATA[[#This Row],[LABEL]]),1,0)</f>
        <v>0</v>
      </c>
      <c r="L8799" s="17">
        <f>IF(BASE_MARKET_DATA[[#This Row],[VARP]]&gt;0,1,0)</f>
        <v>1</v>
      </c>
    </row>
    <row r="8800" spans="1:12">
      <c r="A8800" s="1">
        <v>43860</v>
      </c>
      <c r="B8800" s="17" t="s">
        <v>108</v>
      </c>
      <c r="C8800">
        <v>1583.5</v>
      </c>
      <c r="D8800">
        <v>1569.8000489999999</v>
      </c>
      <c r="E8800">
        <v>13.699951000000056</v>
      </c>
      <c r="F8800">
        <v>8.7271949116877988E-3</v>
      </c>
      <c r="G8800" s="17" t="s">
        <v>3</v>
      </c>
      <c r="H8800" s="17" t="s">
        <v>109</v>
      </c>
      <c r="I8800" s="17" t="s">
        <v>38</v>
      </c>
      <c r="J8800" s="17" t="s">
        <v>144</v>
      </c>
      <c r="K8800" s="17">
        <f>IF(BASE_MARKET_DATA[[#This Row],[DATE]]=_xlfn.MAXIFS(A:A,H:H,BASE_MARKET_DATA[[#This Row],[LABEL]]),1,0)</f>
        <v>0</v>
      </c>
      <c r="L8800" s="17">
        <f>IF(BASE_MARKET_DATA[[#This Row],[VARP]]&gt;0,1,0)</f>
        <v>1</v>
      </c>
    </row>
    <row r="8801" spans="1:12">
      <c r="A8801" s="1">
        <v>43861</v>
      </c>
      <c r="B8801" s="17" t="s">
        <v>108</v>
      </c>
      <c r="C8801">
        <v>1582.900024</v>
      </c>
      <c r="D8801">
        <v>1583.5</v>
      </c>
      <c r="E8801">
        <v>-0.59997599999996964</v>
      </c>
      <c r="F8801">
        <v>-3.7889232712344154E-4</v>
      </c>
      <c r="G8801" s="17" t="s">
        <v>3</v>
      </c>
      <c r="H8801" s="17" t="s">
        <v>109</v>
      </c>
      <c r="I8801" s="17" t="s">
        <v>38</v>
      </c>
      <c r="J8801" s="17" t="s">
        <v>144</v>
      </c>
      <c r="K8801" s="17">
        <f>IF(BASE_MARKET_DATA[[#This Row],[DATE]]=_xlfn.MAXIFS(A:A,H:H,BASE_MARKET_DATA[[#This Row],[LABEL]]),1,0)</f>
        <v>0</v>
      </c>
      <c r="L8801" s="17">
        <f>IF(BASE_MARKET_DATA[[#This Row],[VARP]]&gt;0,1,0)</f>
        <v>0</v>
      </c>
    </row>
    <row r="8802" spans="1:12">
      <c r="A8802" s="1">
        <v>43863</v>
      </c>
      <c r="B8802" s="17" t="s">
        <v>108</v>
      </c>
      <c r="C8802">
        <v>1594</v>
      </c>
      <c r="D8802">
        <v>1582.900024</v>
      </c>
      <c r="E8802">
        <v>11.09997599999997</v>
      </c>
      <c r="F8802">
        <v>7.0124302430359742E-3</v>
      </c>
      <c r="G8802" s="17" t="s">
        <v>3</v>
      </c>
      <c r="H8802" s="17" t="s">
        <v>109</v>
      </c>
      <c r="I8802" s="17" t="s">
        <v>38</v>
      </c>
      <c r="J8802" s="17" t="s">
        <v>144</v>
      </c>
      <c r="K8802" s="17">
        <f>IF(BASE_MARKET_DATA[[#This Row],[DATE]]=_xlfn.MAXIFS(A:A,H:H,BASE_MARKET_DATA[[#This Row],[LABEL]]),1,0)</f>
        <v>0</v>
      </c>
      <c r="L8802" s="17">
        <f>IF(BASE_MARKET_DATA[[#This Row],[VARP]]&gt;0,1,0)</f>
        <v>1</v>
      </c>
    </row>
    <row r="8803" spans="1:12">
      <c r="A8803" s="1">
        <v>43864</v>
      </c>
      <c r="B8803" s="17" t="s">
        <v>108</v>
      </c>
      <c r="C8803">
        <v>1577.1999510000001</v>
      </c>
      <c r="D8803">
        <v>1594</v>
      </c>
      <c r="E8803">
        <v>-16.800048999999944</v>
      </c>
      <c r="F8803">
        <v>-1.053955395232117E-2</v>
      </c>
      <c r="G8803" s="17" t="s">
        <v>3</v>
      </c>
      <c r="H8803" s="17" t="s">
        <v>109</v>
      </c>
      <c r="I8803" s="17" t="s">
        <v>38</v>
      </c>
      <c r="J8803" s="17" t="s">
        <v>144</v>
      </c>
      <c r="K8803" s="17">
        <f>IF(BASE_MARKET_DATA[[#This Row],[DATE]]=_xlfn.MAXIFS(A:A,H:H,BASE_MARKET_DATA[[#This Row],[LABEL]]),1,0)</f>
        <v>0</v>
      </c>
      <c r="L8803" s="17">
        <f>IF(BASE_MARKET_DATA[[#This Row],[VARP]]&gt;0,1,0)</f>
        <v>0</v>
      </c>
    </row>
    <row r="8804" spans="1:12">
      <c r="A8804" s="1">
        <v>43865</v>
      </c>
      <c r="B8804" s="17" t="s">
        <v>108</v>
      </c>
      <c r="C8804">
        <v>1550.400024</v>
      </c>
      <c r="D8804">
        <v>1577.1999510000001</v>
      </c>
      <c r="E8804">
        <v>-26.799927000000025</v>
      </c>
      <c r="F8804">
        <v>-1.6992092209366309E-2</v>
      </c>
      <c r="G8804" s="17" t="s">
        <v>3</v>
      </c>
      <c r="H8804" s="17" t="s">
        <v>109</v>
      </c>
      <c r="I8804" s="17" t="s">
        <v>38</v>
      </c>
      <c r="J8804" s="17" t="s">
        <v>144</v>
      </c>
      <c r="K8804" s="17">
        <f>IF(BASE_MARKET_DATA[[#This Row],[DATE]]=_xlfn.MAXIFS(A:A,H:H,BASE_MARKET_DATA[[#This Row],[LABEL]]),1,0)</f>
        <v>0</v>
      </c>
      <c r="L8804" s="17">
        <f>IF(BASE_MARKET_DATA[[#This Row],[VARP]]&gt;0,1,0)</f>
        <v>0</v>
      </c>
    </row>
    <row r="8805" spans="1:12">
      <c r="A8805" s="1">
        <v>43866</v>
      </c>
      <c r="B8805" s="17" t="s">
        <v>108</v>
      </c>
      <c r="C8805">
        <v>1557.8000489999999</v>
      </c>
      <c r="D8805">
        <v>1550.400024</v>
      </c>
      <c r="E8805">
        <v>7.4000249999999141</v>
      </c>
      <c r="F8805">
        <v>4.7729778672913085E-3</v>
      </c>
      <c r="G8805" s="17" t="s">
        <v>3</v>
      </c>
      <c r="H8805" s="17" t="s">
        <v>109</v>
      </c>
      <c r="I8805" s="17" t="s">
        <v>38</v>
      </c>
      <c r="J8805" s="17" t="s">
        <v>144</v>
      </c>
      <c r="K8805" s="17">
        <f>IF(BASE_MARKET_DATA[[#This Row],[DATE]]=_xlfn.MAXIFS(A:A,H:H,BASE_MARKET_DATA[[#This Row],[LABEL]]),1,0)</f>
        <v>0</v>
      </c>
      <c r="L8805" s="17">
        <f>IF(BASE_MARKET_DATA[[#This Row],[VARP]]&gt;0,1,0)</f>
        <v>1</v>
      </c>
    </row>
    <row r="8806" spans="1:12">
      <c r="A8806" s="1">
        <v>43867</v>
      </c>
      <c r="B8806" s="17" t="s">
        <v>108</v>
      </c>
      <c r="C8806">
        <v>1565.099976</v>
      </c>
      <c r="D8806">
        <v>1557.8000489999999</v>
      </c>
      <c r="E8806">
        <v>7.2999270000000251</v>
      </c>
      <c r="F8806">
        <v>4.6860487677388854E-3</v>
      </c>
      <c r="G8806" s="17" t="s">
        <v>3</v>
      </c>
      <c r="H8806" s="17" t="s">
        <v>109</v>
      </c>
      <c r="I8806" s="17" t="s">
        <v>38</v>
      </c>
      <c r="J8806" s="17" t="s">
        <v>144</v>
      </c>
      <c r="K8806" s="17">
        <f>IF(BASE_MARKET_DATA[[#This Row],[DATE]]=_xlfn.MAXIFS(A:A,H:H,BASE_MARKET_DATA[[#This Row],[LABEL]]),1,0)</f>
        <v>0</v>
      </c>
      <c r="L8806" s="17">
        <f>IF(BASE_MARKET_DATA[[#This Row],[VARP]]&gt;0,1,0)</f>
        <v>1</v>
      </c>
    </row>
    <row r="8807" spans="1:12">
      <c r="A8807" s="1">
        <v>43868</v>
      </c>
      <c r="B8807" s="17" t="s">
        <v>108</v>
      </c>
      <c r="C8807">
        <v>1568.599976</v>
      </c>
      <c r="D8807">
        <v>1565.099976</v>
      </c>
      <c r="E8807">
        <v>3.5</v>
      </c>
      <c r="F8807">
        <v>2.2362788663156941E-3</v>
      </c>
      <c r="G8807" s="17" t="s">
        <v>3</v>
      </c>
      <c r="H8807" s="17" t="s">
        <v>109</v>
      </c>
      <c r="I8807" s="17" t="s">
        <v>38</v>
      </c>
      <c r="J8807" s="17" t="s">
        <v>144</v>
      </c>
      <c r="K8807" s="17">
        <f>IF(BASE_MARKET_DATA[[#This Row],[DATE]]=_xlfn.MAXIFS(A:A,H:H,BASE_MARKET_DATA[[#This Row],[LABEL]]),1,0)</f>
        <v>0</v>
      </c>
      <c r="L8807" s="17">
        <f>IF(BASE_MARKET_DATA[[#This Row],[VARP]]&gt;0,1,0)</f>
        <v>1</v>
      </c>
    </row>
    <row r="8808" spans="1:12">
      <c r="A8808" s="1">
        <v>43870</v>
      </c>
      <c r="B8808" s="17" t="s">
        <v>108</v>
      </c>
      <c r="C8808">
        <v>1577.599976</v>
      </c>
      <c r="D8808">
        <v>1568.599976</v>
      </c>
      <c r="E8808">
        <v>9</v>
      </c>
      <c r="F8808">
        <v>5.7376004957939639E-3</v>
      </c>
      <c r="G8808" s="17" t="s">
        <v>3</v>
      </c>
      <c r="H8808" s="17" t="s">
        <v>109</v>
      </c>
      <c r="I8808" s="17" t="s">
        <v>38</v>
      </c>
      <c r="J8808" s="17" t="s">
        <v>144</v>
      </c>
      <c r="K8808" s="17">
        <f>IF(BASE_MARKET_DATA[[#This Row],[DATE]]=_xlfn.MAXIFS(A:A,H:H,BASE_MARKET_DATA[[#This Row],[LABEL]]),1,0)</f>
        <v>0</v>
      </c>
      <c r="L8808" s="17">
        <f>IF(BASE_MARKET_DATA[[#This Row],[VARP]]&gt;0,1,0)</f>
        <v>1</v>
      </c>
    </row>
    <row r="8809" spans="1:12">
      <c r="A8809" s="1">
        <v>43871</v>
      </c>
      <c r="B8809" s="17" t="s">
        <v>108</v>
      </c>
      <c r="C8809">
        <v>1574.6999510000001</v>
      </c>
      <c r="D8809">
        <v>1577.599976</v>
      </c>
      <c r="E8809">
        <v>-2.9000249999999141</v>
      </c>
      <c r="F8809">
        <v>-1.8382511689388579E-3</v>
      </c>
      <c r="G8809" s="17" t="s">
        <v>3</v>
      </c>
      <c r="H8809" s="17" t="s">
        <v>109</v>
      </c>
      <c r="I8809" s="17" t="s">
        <v>38</v>
      </c>
      <c r="J8809" s="17" t="s">
        <v>144</v>
      </c>
      <c r="K8809" s="17">
        <f>IF(BASE_MARKET_DATA[[#This Row],[DATE]]=_xlfn.MAXIFS(A:A,H:H,BASE_MARKET_DATA[[#This Row],[LABEL]]),1,0)</f>
        <v>0</v>
      </c>
      <c r="L8809" s="17">
        <f>IF(BASE_MARKET_DATA[[#This Row],[VARP]]&gt;0,1,0)</f>
        <v>0</v>
      </c>
    </row>
    <row r="8810" spans="1:12">
      <c r="A8810" s="1">
        <v>43872</v>
      </c>
      <c r="B8810" s="17" t="s">
        <v>108</v>
      </c>
      <c r="C8810">
        <v>1565.599976</v>
      </c>
      <c r="D8810">
        <v>1574.6999510000001</v>
      </c>
      <c r="E8810">
        <v>-9.0999750000000859</v>
      </c>
      <c r="F8810">
        <v>-5.7788628203241021E-3</v>
      </c>
      <c r="G8810" s="17" t="s">
        <v>3</v>
      </c>
      <c r="H8810" s="17" t="s">
        <v>109</v>
      </c>
      <c r="I8810" s="17" t="s">
        <v>38</v>
      </c>
      <c r="J8810" s="17" t="s">
        <v>144</v>
      </c>
      <c r="K8810" s="17">
        <f>IF(BASE_MARKET_DATA[[#This Row],[DATE]]=_xlfn.MAXIFS(A:A,H:H,BASE_MARKET_DATA[[#This Row],[LABEL]]),1,0)</f>
        <v>0</v>
      </c>
      <c r="L8810" s="17">
        <f>IF(BASE_MARKET_DATA[[#This Row],[VARP]]&gt;0,1,0)</f>
        <v>0</v>
      </c>
    </row>
    <row r="8811" spans="1:12">
      <c r="A8811" s="1">
        <v>43873</v>
      </c>
      <c r="B8811" s="17" t="s">
        <v>108</v>
      </c>
      <c r="C8811">
        <v>1567.400024</v>
      </c>
      <c r="D8811">
        <v>1565.599976</v>
      </c>
      <c r="E8811">
        <v>1.8000480000000607</v>
      </c>
      <c r="F8811">
        <v>1.1497496343855723E-3</v>
      </c>
      <c r="G8811" s="17" t="s">
        <v>3</v>
      </c>
      <c r="H8811" s="17" t="s">
        <v>109</v>
      </c>
      <c r="I8811" s="17" t="s">
        <v>38</v>
      </c>
      <c r="J8811" s="17" t="s">
        <v>144</v>
      </c>
      <c r="K8811" s="17">
        <f>IF(BASE_MARKET_DATA[[#This Row],[DATE]]=_xlfn.MAXIFS(A:A,H:H,BASE_MARKET_DATA[[#This Row],[LABEL]]),1,0)</f>
        <v>0</v>
      </c>
      <c r="L8811" s="17">
        <f>IF(BASE_MARKET_DATA[[#This Row],[VARP]]&gt;0,1,0)</f>
        <v>1</v>
      </c>
    </row>
    <row r="8812" spans="1:12">
      <c r="A8812" s="1">
        <v>43874</v>
      </c>
      <c r="B8812" s="17" t="s">
        <v>108</v>
      </c>
      <c r="C8812">
        <v>1575.099976</v>
      </c>
      <c r="D8812">
        <v>1567.400024</v>
      </c>
      <c r="E8812">
        <v>7.6999519999999393</v>
      </c>
      <c r="F8812">
        <v>4.9125634057027032E-3</v>
      </c>
      <c r="G8812" s="17" t="s">
        <v>3</v>
      </c>
      <c r="H8812" s="17" t="s">
        <v>109</v>
      </c>
      <c r="I8812" s="17" t="s">
        <v>38</v>
      </c>
      <c r="J8812" s="17" t="s">
        <v>144</v>
      </c>
      <c r="K8812" s="17">
        <f>IF(BASE_MARKET_DATA[[#This Row],[DATE]]=_xlfn.MAXIFS(A:A,H:H,BASE_MARKET_DATA[[#This Row],[LABEL]]),1,0)</f>
        <v>0</v>
      </c>
      <c r="L8812" s="17">
        <f>IF(BASE_MARKET_DATA[[#This Row],[VARP]]&gt;0,1,0)</f>
        <v>1</v>
      </c>
    </row>
    <row r="8813" spans="1:12">
      <c r="A8813" s="1">
        <v>43875</v>
      </c>
      <c r="B8813" s="17" t="s">
        <v>108</v>
      </c>
      <c r="C8813">
        <v>1582.6999510000001</v>
      </c>
      <c r="D8813">
        <v>1575.099976</v>
      </c>
      <c r="E8813">
        <v>7.5999750000000859</v>
      </c>
      <c r="F8813">
        <v>4.8250746719585283E-3</v>
      </c>
      <c r="G8813" s="17" t="s">
        <v>3</v>
      </c>
      <c r="H8813" s="17" t="s">
        <v>109</v>
      </c>
      <c r="I8813" s="17" t="s">
        <v>38</v>
      </c>
      <c r="J8813" s="17" t="s">
        <v>144</v>
      </c>
      <c r="K8813" s="17">
        <f>IF(BASE_MARKET_DATA[[#This Row],[DATE]]=_xlfn.MAXIFS(A:A,H:H,BASE_MARKET_DATA[[#This Row],[LABEL]]),1,0)</f>
        <v>0</v>
      </c>
      <c r="L8813" s="17">
        <f>IF(BASE_MARKET_DATA[[#This Row],[VARP]]&gt;0,1,0)</f>
        <v>1</v>
      </c>
    </row>
    <row r="8814" spans="1:12">
      <c r="A8814" s="1">
        <v>43877</v>
      </c>
      <c r="B8814" s="17" t="s">
        <v>108</v>
      </c>
      <c r="C8814">
        <v>1585.099976</v>
      </c>
      <c r="D8814">
        <v>1582.6999510000001</v>
      </c>
      <c r="E8814">
        <v>2.4000249999999141</v>
      </c>
      <c r="F8814">
        <v>1.5164118748367322E-3</v>
      </c>
      <c r="G8814" s="17" t="s">
        <v>3</v>
      </c>
      <c r="H8814" s="17" t="s">
        <v>109</v>
      </c>
      <c r="I8814" s="17" t="s">
        <v>38</v>
      </c>
      <c r="J8814" s="17" t="s">
        <v>144</v>
      </c>
      <c r="K8814" s="17">
        <f>IF(BASE_MARKET_DATA[[#This Row],[DATE]]=_xlfn.MAXIFS(A:A,H:H,BASE_MARKET_DATA[[#This Row],[LABEL]]),1,0)</f>
        <v>0</v>
      </c>
      <c r="L8814" s="17">
        <f>IF(BASE_MARKET_DATA[[#This Row],[VARP]]&gt;0,1,0)</f>
        <v>1</v>
      </c>
    </row>
    <row r="8815" spans="1:12">
      <c r="A8815" s="1">
        <v>43879</v>
      </c>
      <c r="B8815" s="17" t="s">
        <v>108</v>
      </c>
      <c r="C8815">
        <v>1600</v>
      </c>
      <c r="D8815">
        <v>1585.099976</v>
      </c>
      <c r="E8815">
        <v>14.90002400000003</v>
      </c>
      <c r="F8815">
        <v>9.400053135828217E-3</v>
      </c>
      <c r="G8815" s="17" t="s">
        <v>3</v>
      </c>
      <c r="H8815" s="17" t="s">
        <v>109</v>
      </c>
      <c r="I8815" s="17" t="s">
        <v>38</v>
      </c>
      <c r="J8815" s="17" t="s">
        <v>144</v>
      </c>
      <c r="K8815" s="17">
        <f>IF(BASE_MARKET_DATA[[#This Row],[DATE]]=_xlfn.MAXIFS(A:A,H:H,BASE_MARKET_DATA[[#This Row],[LABEL]]),1,0)</f>
        <v>0</v>
      </c>
      <c r="L8815" s="17">
        <f>IF(BASE_MARKET_DATA[[#This Row],[VARP]]&gt;0,1,0)</f>
        <v>1</v>
      </c>
    </row>
    <row r="8816" spans="1:12">
      <c r="A8816" s="1">
        <v>43880</v>
      </c>
      <c r="B8816" s="17" t="s">
        <v>108</v>
      </c>
      <c r="C8816">
        <v>1607.5</v>
      </c>
      <c r="D8816">
        <v>1600</v>
      </c>
      <c r="E8816">
        <v>7.5</v>
      </c>
      <c r="F8816">
        <v>4.6874999999999998E-3</v>
      </c>
      <c r="G8816" s="17" t="s">
        <v>3</v>
      </c>
      <c r="H8816" s="17" t="s">
        <v>109</v>
      </c>
      <c r="I8816" s="17" t="s">
        <v>38</v>
      </c>
      <c r="J8816" s="17" t="s">
        <v>144</v>
      </c>
      <c r="K8816" s="17">
        <f>IF(BASE_MARKET_DATA[[#This Row],[DATE]]=_xlfn.MAXIFS(A:A,H:H,BASE_MARKET_DATA[[#This Row],[LABEL]]),1,0)</f>
        <v>0</v>
      </c>
      <c r="L8816" s="17">
        <f>IF(BASE_MARKET_DATA[[#This Row],[VARP]]&gt;0,1,0)</f>
        <v>1</v>
      </c>
    </row>
    <row r="8817" spans="1:12">
      <c r="A8817" s="1">
        <v>43881</v>
      </c>
      <c r="B8817" s="17" t="s">
        <v>108</v>
      </c>
      <c r="C8817">
        <v>1616.599976</v>
      </c>
      <c r="D8817">
        <v>1607.5</v>
      </c>
      <c r="E8817">
        <v>9.0999759999999696</v>
      </c>
      <c r="F8817">
        <v>5.6609493001555022E-3</v>
      </c>
      <c r="G8817" s="17" t="s">
        <v>3</v>
      </c>
      <c r="H8817" s="17" t="s">
        <v>109</v>
      </c>
      <c r="I8817" s="17" t="s">
        <v>38</v>
      </c>
      <c r="J8817" s="17" t="s">
        <v>144</v>
      </c>
      <c r="K8817" s="17">
        <f>IF(BASE_MARKET_DATA[[#This Row],[DATE]]=_xlfn.MAXIFS(A:A,H:H,BASE_MARKET_DATA[[#This Row],[LABEL]]),1,0)</f>
        <v>0</v>
      </c>
      <c r="L8817" s="17">
        <f>IF(BASE_MARKET_DATA[[#This Row],[VARP]]&gt;0,1,0)</f>
        <v>1</v>
      </c>
    </row>
    <row r="8818" spans="1:12">
      <c r="A8818" s="1">
        <v>43882</v>
      </c>
      <c r="B8818" s="17" t="s">
        <v>108</v>
      </c>
      <c r="C8818">
        <v>1644.599976</v>
      </c>
      <c r="D8818">
        <v>1616.599976</v>
      </c>
      <c r="E8818">
        <v>28</v>
      </c>
      <c r="F8818">
        <v>1.732030212525501E-2</v>
      </c>
      <c r="G8818" s="17" t="s">
        <v>3</v>
      </c>
      <c r="H8818" s="17" t="s">
        <v>109</v>
      </c>
      <c r="I8818" s="17" t="s">
        <v>38</v>
      </c>
      <c r="J8818" s="17" t="s">
        <v>144</v>
      </c>
      <c r="K8818" s="17">
        <f>IF(BASE_MARKET_DATA[[#This Row],[DATE]]=_xlfn.MAXIFS(A:A,H:H,BASE_MARKET_DATA[[#This Row],[LABEL]]),1,0)</f>
        <v>0</v>
      </c>
      <c r="L8818" s="17">
        <f>IF(BASE_MARKET_DATA[[#This Row],[VARP]]&gt;0,1,0)</f>
        <v>1</v>
      </c>
    </row>
    <row r="8819" spans="1:12">
      <c r="A8819" s="1">
        <v>43884</v>
      </c>
      <c r="B8819" s="17" t="s">
        <v>108</v>
      </c>
      <c r="C8819">
        <v>1667.099976</v>
      </c>
      <c r="D8819">
        <v>1644.599976</v>
      </c>
      <c r="E8819">
        <v>22.5</v>
      </c>
      <c r="F8819">
        <v>1.3681138470355906E-2</v>
      </c>
      <c r="G8819" s="17" t="s">
        <v>3</v>
      </c>
      <c r="H8819" s="17" t="s">
        <v>109</v>
      </c>
      <c r="I8819" s="17" t="s">
        <v>38</v>
      </c>
      <c r="J8819" s="17" t="s">
        <v>144</v>
      </c>
      <c r="K8819" s="17">
        <f>IF(BASE_MARKET_DATA[[#This Row],[DATE]]=_xlfn.MAXIFS(A:A,H:H,BASE_MARKET_DATA[[#This Row],[LABEL]]),1,0)</f>
        <v>0</v>
      </c>
      <c r="L8819" s="17">
        <f>IF(BASE_MARKET_DATA[[#This Row],[VARP]]&gt;0,1,0)</f>
        <v>1</v>
      </c>
    </row>
    <row r="8820" spans="1:12">
      <c r="A8820" s="1">
        <v>43885</v>
      </c>
      <c r="B8820" s="17" t="s">
        <v>108</v>
      </c>
      <c r="C8820">
        <v>1672.400024</v>
      </c>
      <c r="D8820">
        <v>1667.099976</v>
      </c>
      <c r="E8820">
        <v>5.3000480000000607</v>
      </c>
      <c r="F8820">
        <v>3.1792022531947181E-3</v>
      </c>
      <c r="G8820" s="17" t="s">
        <v>3</v>
      </c>
      <c r="H8820" s="17" t="s">
        <v>109</v>
      </c>
      <c r="I8820" s="17" t="s">
        <v>38</v>
      </c>
      <c r="J8820" s="17" t="s">
        <v>144</v>
      </c>
      <c r="K8820" s="17">
        <f>IF(BASE_MARKET_DATA[[#This Row],[DATE]]=_xlfn.MAXIFS(A:A,H:H,BASE_MARKET_DATA[[#This Row],[LABEL]]),1,0)</f>
        <v>0</v>
      </c>
      <c r="L8820" s="17">
        <f>IF(BASE_MARKET_DATA[[#This Row],[VARP]]&gt;0,1,0)</f>
        <v>1</v>
      </c>
    </row>
    <row r="8821" spans="1:12">
      <c r="A8821" s="1">
        <v>43886</v>
      </c>
      <c r="B8821" s="17" t="s">
        <v>108</v>
      </c>
      <c r="C8821">
        <v>1646.900024</v>
      </c>
      <c r="D8821">
        <v>1672.400024</v>
      </c>
      <c r="E8821">
        <v>-25.5</v>
      </c>
      <c r="F8821">
        <v>-1.524754821457716E-2</v>
      </c>
      <c r="G8821" s="17" t="s">
        <v>3</v>
      </c>
      <c r="H8821" s="17" t="s">
        <v>109</v>
      </c>
      <c r="I8821" s="17" t="s">
        <v>38</v>
      </c>
      <c r="J8821" s="17" t="s">
        <v>144</v>
      </c>
      <c r="K8821" s="17">
        <f>IF(BASE_MARKET_DATA[[#This Row],[DATE]]=_xlfn.MAXIFS(A:A,H:H,BASE_MARKET_DATA[[#This Row],[LABEL]]),1,0)</f>
        <v>0</v>
      </c>
      <c r="L8821" s="17">
        <f>IF(BASE_MARKET_DATA[[#This Row],[VARP]]&gt;0,1,0)</f>
        <v>0</v>
      </c>
    </row>
    <row r="8822" spans="1:12">
      <c r="A8822" s="1">
        <v>43887</v>
      </c>
      <c r="B8822" s="17" t="s">
        <v>108</v>
      </c>
      <c r="C8822">
        <v>1640</v>
      </c>
      <c r="D8822">
        <v>1646.900024</v>
      </c>
      <c r="E8822">
        <v>-6.9000240000000304</v>
      </c>
      <c r="F8822">
        <v>-4.1897042318581141E-3</v>
      </c>
      <c r="G8822" s="17" t="s">
        <v>3</v>
      </c>
      <c r="H8822" s="17" t="s">
        <v>109</v>
      </c>
      <c r="I8822" s="17" t="s">
        <v>38</v>
      </c>
      <c r="J8822" s="17" t="s">
        <v>144</v>
      </c>
      <c r="K8822" s="17">
        <f>IF(BASE_MARKET_DATA[[#This Row],[DATE]]=_xlfn.MAXIFS(A:A,H:H,BASE_MARKET_DATA[[#This Row],[LABEL]]),1,0)</f>
        <v>0</v>
      </c>
      <c r="L8822" s="17">
        <f>IF(BASE_MARKET_DATA[[#This Row],[VARP]]&gt;0,1,0)</f>
        <v>0</v>
      </c>
    </row>
    <row r="8823" spans="1:12">
      <c r="A8823" s="1">
        <v>43888</v>
      </c>
      <c r="B8823" s="17" t="s">
        <v>108</v>
      </c>
      <c r="C8823">
        <v>1640</v>
      </c>
      <c r="D8823">
        <v>1640</v>
      </c>
      <c r="E8823">
        <v>0</v>
      </c>
      <c r="F8823">
        <v>0</v>
      </c>
      <c r="G8823" s="17" t="s">
        <v>3</v>
      </c>
      <c r="H8823" s="17" t="s">
        <v>109</v>
      </c>
      <c r="I8823" s="17" t="s">
        <v>38</v>
      </c>
      <c r="J8823" s="17" t="s">
        <v>144</v>
      </c>
      <c r="K8823" s="17">
        <f>IF(BASE_MARKET_DATA[[#This Row],[DATE]]=_xlfn.MAXIFS(A:A,H:H,BASE_MARKET_DATA[[#This Row],[LABEL]]),1,0)</f>
        <v>0</v>
      </c>
      <c r="L8823" s="17">
        <f>IF(BASE_MARKET_DATA[[#This Row],[VARP]]&gt;0,1,0)</f>
        <v>0</v>
      </c>
    </row>
    <row r="8824" spans="1:12">
      <c r="A8824" s="1">
        <v>43889</v>
      </c>
      <c r="B8824" s="17" t="s">
        <v>108</v>
      </c>
      <c r="C8824">
        <v>1564.099976</v>
      </c>
      <c r="D8824">
        <v>1640</v>
      </c>
      <c r="E8824">
        <v>-75.90002400000003</v>
      </c>
      <c r="F8824">
        <v>-4.6280502439024408E-2</v>
      </c>
      <c r="G8824" s="17" t="s">
        <v>3</v>
      </c>
      <c r="H8824" s="17" t="s">
        <v>109</v>
      </c>
      <c r="I8824" s="17" t="s">
        <v>38</v>
      </c>
      <c r="J8824" s="17" t="s">
        <v>144</v>
      </c>
      <c r="K8824" s="17">
        <f>IF(BASE_MARKET_DATA[[#This Row],[DATE]]=_xlfn.MAXIFS(A:A,H:H,BASE_MARKET_DATA[[#This Row],[LABEL]]),1,0)</f>
        <v>0</v>
      </c>
      <c r="L8824" s="17">
        <f>IF(BASE_MARKET_DATA[[#This Row],[VARP]]&gt;0,1,0)</f>
        <v>0</v>
      </c>
    </row>
    <row r="8825" spans="1:12">
      <c r="A8825" s="1">
        <v>43892</v>
      </c>
      <c r="B8825" s="17" t="s">
        <v>108</v>
      </c>
      <c r="C8825">
        <v>1592.3000489999999</v>
      </c>
      <c r="G8825" s="17" t="s">
        <v>3</v>
      </c>
      <c r="H8825" s="17" t="s">
        <v>109</v>
      </c>
      <c r="I8825" s="17" t="s">
        <v>38</v>
      </c>
      <c r="J8825" s="17" t="s">
        <v>144</v>
      </c>
      <c r="K8825" s="17">
        <f>IF(BASE_MARKET_DATA[[#This Row],[DATE]]=_xlfn.MAXIFS(A:A,H:H,BASE_MARKET_DATA[[#This Row],[LABEL]]),1,0)</f>
        <v>0</v>
      </c>
      <c r="L8825" s="17">
        <f>IF(BASE_MARKET_DATA[[#This Row],[VARP]]&gt;0,1,0)</f>
        <v>0</v>
      </c>
    </row>
    <row r="8826" spans="1:12">
      <c r="A8826" s="1">
        <v>43893</v>
      </c>
      <c r="B8826" s="17" t="s">
        <v>108</v>
      </c>
      <c r="C8826">
        <v>1642.099976</v>
      </c>
      <c r="D8826">
        <v>1592.3000489999999</v>
      </c>
      <c r="E8826">
        <v>49.799927000000025</v>
      </c>
      <c r="F8826">
        <v>3.1275466600202327E-2</v>
      </c>
      <c r="G8826" s="17" t="s">
        <v>3</v>
      </c>
      <c r="H8826" s="17" t="s">
        <v>109</v>
      </c>
      <c r="I8826" s="17" t="s">
        <v>38</v>
      </c>
      <c r="J8826" s="17" t="s">
        <v>144</v>
      </c>
      <c r="K8826" s="17">
        <f>IF(BASE_MARKET_DATA[[#This Row],[DATE]]=_xlfn.MAXIFS(A:A,H:H,BASE_MARKET_DATA[[#This Row],[LABEL]]),1,0)</f>
        <v>0</v>
      </c>
      <c r="L8826" s="17">
        <f>IF(BASE_MARKET_DATA[[#This Row],[VARP]]&gt;0,1,0)</f>
        <v>1</v>
      </c>
    </row>
    <row r="8827" spans="1:12">
      <c r="A8827" s="1">
        <v>43894</v>
      </c>
      <c r="B8827" s="17" t="s">
        <v>108</v>
      </c>
      <c r="C8827">
        <v>1641.099976</v>
      </c>
      <c r="D8827">
        <v>1642.099976</v>
      </c>
      <c r="E8827">
        <v>-1</v>
      </c>
      <c r="F8827">
        <v>-6.0897631972196072E-4</v>
      </c>
      <c r="G8827" s="17" t="s">
        <v>3</v>
      </c>
      <c r="H8827" s="17" t="s">
        <v>109</v>
      </c>
      <c r="I8827" s="17" t="s">
        <v>38</v>
      </c>
      <c r="J8827" s="17" t="s">
        <v>144</v>
      </c>
      <c r="K8827" s="17">
        <f>IF(BASE_MARKET_DATA[[#This Row],[DATE]]=_xlfn.MAXIFS(A:A,H:H,BASE_MARKET_DATA[[#This Row],[LABEL]]),1,0)</f>
        <v>0</v>
      </c>
      <c r="L8827" s="17">
        <f>IF(BASE_MARKET_DATA[[#This Row],[VARP]]&gt;0,1,0)</f>
        <v>0</v>
      </c>
    </row>
    <row r="8828" spans="1:12">
      <c r="A8828" s="1">
        <v>43895</v>
      </c>
      <c r="B8828" s="17" t="s">
        <v>108</v>
      </c>
      <c r="C8828">
        <v>1666.400024</v>
      </c>
      <c r="D8828">
        <v>1641.099976</v>
      </c>
      <c r="E8828">
        <v>25.300048000000061</v>
      </c>
      <c r="F8828">
        <v>1.5416518414475963E-2</v>
      </c>
      <c r="G8828" s="17" t="s">
        <v>3</v>
      </c>
      <c r="H8828" s="17" t="s">
        <v>109</v>
      </c>
      <c r="I8828" s="17" t="s">
        <v>38</v>
      </c>
      <c r="J8828" s="17" t="s">
        <v>144</v>
      </c>
      <c r="K8828" s="17">
        <f>IF(BASE_MARKET_DATA[[#This Row],[DATE]]=_xlfn.MAXIFS(A:A,H:H,BASE_MARKET_DATA[[#This Row],[LABEL]]),1,0)</f>
        <v>0</v>
      </c>
      <c r="L8828" s="17">
        <f>IF(BASE_MARKET_DATA[[#This Row],[VARP]]&gt;0,1,0)</f>
        <v>1</v>
      </c>
    </row>
    <row r="8829" spans="1:12">
      <c r="A8829" s="1">
        <v>43896</v>
      </c>
      <c r="B8829" s="17" t="s">
        <v>108</v>
      </c>
      <c r="C8829">
        <v>1670.8000489999999</v>
      </c>
      <c r="D8829">
        <v>1666.400024</v>
      </c>
      <c r="E8829">
        <v>4.4000249999999141</v>
      </c>
      <c r="F8829">
        <v>2.6404374319667643E-3</v>
      </c>
      <c r="G8829" s="17" t="s">
        <v>3</v>
      </c>
      <c r="H8829" s="17" t="s">
        <v>109</v>
      </c>
      <c r="I8829" s="17" t="s">
        <v>38</v>
      </c>
      <c r="J8829" s="17" t="s">
        <v>144</v>
      </c>
      <c r="K8829" s="17">
        <f>IF(BASE_MARKET_DATA[[#This Row],[DATE]]=_xlfn.MAXIFS(A:A,H:H,BASE_MARKET_DATA[[#This Row],[LABEL]]),1,0)</f>
        <v>0</v>
      </c>
      <c r="L8829" s="17">
        <f>IF(BASE_MARKET_DATA[[#This Row],[VARP]]&gt;0,1,0)</f>
        <v>1</v>
      </c>
    </row>
    <row r="8830" spans="1:12">
      <c r="A8830" s="1">
        <v>43899</v>
      </c>
      <c r="B8830" s="17" t="s">
        <v>108</v>
      </c>
      <c r="C8830">
        <v>1674.5</v>
      </c>
      <c r="G8830" s="17" t="s">
        <v>3</v>
      </c>
      <c r="H8830" s="17" t="s">
        <v>109</v>
      </c>
      <c r="I8830" s="17" t="s">
        <v>38</v>
      </c>
      <c r="J8830" s="17" t="s">
        <v>144</v>
      </c>
      <c r="K8830" s="17">
        <f>IF(BASE_MARKET_DATA[[#This Row],[DATE]]=_xlfn.MAXIFS(A:A,H:H,BASE_MARKET_DATA[[#This Row],[LABEL]]),1,0)</f>
        <v>0</v>
      </c>
      <c r="L8830" s="17">
        <f>IF(BASE_MARKET_DATA[[#This Row],[VARP]]&gt;0,1,0)</f>
        <v>0</v>
      </c>
    </row>
    <row r="8831" spans="1:12">
      <c r="A8831" s="1">
        <v>43900</v>
      </c>
      <c r="B8831" s="17" t="s">
        <v>108</v>
      </c>
      <c r="C8831">
        <v>1659.099976</v>
      </c>
      <c r="D8831">
        <v>1674.5</v>
      </c>
      <c r="E8831">
        <v>-15.40002400000003</v>
      </c>
      <c r="F8831">
        <v>-9.1967894893998387E-3</v>
      </c>
      <c r="G8831" s="17" t="s">
        <v>3</v>
      </c>
      <c r="H8831" s="17" t="s">
        <v>109</v>
      </c>
      <c r="I8831" s="17" t="s">
        <v>38</v>
      </c>
      <c r="J8831" s="17" t="s">
        <v>144</v>
      </c>
      <c r="K8831" s="17">
        <f>IF(BASE_MARKET_DATA[[#This Row],[DATE]]=_xlfn.MAXIFS(A:A,H:H,BASE_MARKET_DATA[[#This Row],[LABEL]]),1,0)</f>
        <v>0</v>
      </c>
      <c r="L8831" s="17">
        <f>IF(BASE_MARKET_DATA[[#This Row],[VARP]]&gt;0,1,0)</f>
        <v>0</v>
      </c>
    </row>
    <row r="8832" spans="1:12">
      <c r="A8832" s="1">
        <v>43901</v>
      </c>
      <c r="B8832" s="17" t="s">
        <v>108</v>
      </c>
      <c r="C8832">
        <v>1641.400024</v>
      </c>
      <c r="D8832">
        <v>1659.099976</v>
      </c>
      <c r="E8832">
        <v>-17.699951999999939</v>
      </c>
      <c r="F8832">
        <v>-1.0668405916485855E-2</v>
      </c>
      <c r="G8832" s="17" t="s">
        <v>3</v>
      </c>
      <c r="H8832" s="17" t="s">
        <v>109</v>
      </c>
      <c r="I8832" s="17" t="s">
        <v>38</v>
      </c>
      <c r="J8832" s="17" t="s">
        <v>144</v>
      </c>
      <c r="K8832" s="17">
        <f>IF(BASE_MARKET_DATA[[#This Row],[DATE]]=_xlfn.MAXIFS(A:A,H:H,BASE_MARKET_DATA[[#This Row],[LABEL]]),1,0)</f>
        <v>0</v>
      </c>
      <c r="L8832" s="17">
        <f>IF(BASE_MARKET_DATA[[#This Row],[VARP]]&gt;0,1,0)</f>
        <v>0</v>
      </c>
    </row>
    <row r="8833" spans="1:12">
      <c r="A8833" s="1">
        <v>43902</v>
      </c>
      <c r="B8833" s="17" t="s">
        <v>108</v>
      </c>
      <c r="C8833">
        <v>1589.3000489999999</v>
      </c>
      <c r="D8833">
        <v>1641.400024</v>
      </c>
      <c r="E8833">
        <v>-52.099975000000086</v>
      </c>
      <c r="F8833">
        <v>-3.174118084453012E-2</v>
      </c>
      <c r="G8833" s="17" t="s">
        <v>3</v>
      </c>
      <c r="H8833" s="17" t="s">
        <v>109</v>
      </c>
      <c r="I8833" s="17" t="s">
        <v>38</v>
      </c>
      <c r="J8833" s="17" t="s">
        <v>144</v>
      </c>
      <c r="K8833" s="17">
        <f>IF(BASE_MARKET_DATA[[#This Row],[DATE]]=_xlfn.MAXIFS(A:A,H:H,BASE_MARKET_DATA[[#This Row],[LABEL]]),1,0)</f>
        <v>0</v>
      </c>
      <c r="L8833" s="17">
        <f>IF(BASE_MARKET_DATA[[#This Row],[VARP]]&gt;0,1,0)</f>
        <v>0</v>
      </c>
    </row>
    <row r="8834" spans="1:12">
      <c r="A8834" s="1">
        <v>43903</v>
      </c>
      <c r="B8834" s="17" t="s">
        <v>108</v>
      </c>
      <c r="C8834">
        <v>1515.6999510000001</v>
      </c>
      <c r="D8834">
        <v>1589.3000489999999</v>
      </c>
      <c r="E8834">
        <v>-73.600097999999889</v>
      </c>
      <c r="F8834">
        <v>-4.6309756327201808E-2</v>
      </c>
      <c r="G8834" s="17" t="s">
        <v>3</v>
      </c>
      <c r="H8834" s="17" t="s">
        <v>109</v>
      </c>
      <c r="I8834" s="17" t="s">
        <v>38</v>
      </c>
      <c r="J8834" s="17" t="s">
        <v>144</v>
      </c>
      <c r="K8834" s="17">
        <f>IF(BASE_MARKET_DATA[[#This Row],[DATE]]=_xlfn.MAXIFS(A:A,H:H,BASE_MARKET_DATA[[#This Row],[LABEL]]),1,0)</f>
        <v>0</v>
      </c>
      <c r="L8834" s="17">
        <f>IF(BASE_MARKET_DATA[[#This Row],[VARP]]&gt;0,1,0)</f>
        <v>0</v>
      </c>
    </row>
    <row r="8835" spans="1:12">
      <c r="A8835" s="1">
        <v>43906</v>
      </c>
      <c r="B8835" s="17" t="s">
        <v>108</v>
      </c>
      <c r="C8835">
        <v>1485.900024</v>
      </c>
      <c r="G8835" s="17" t="s">
        <v>3</v>
      </c>
      <c r="H8835" s="17" t="s">
        <v>109</v>
      </c>
      <c r="I8835" s="17" t="s">
        <v>38</v>
      </c>
      <c r="J8835" s="17" t="s">
        <v>144</v>
      </c>
      <c r="K8835" s="17">
        <f>IF(BASE_MARKET_DATA[[#This Row],[DATE]]=_xlfn.MAXIFS(A:A,H:H,BASE_MARKET_DATA[[#This Row],[LABEL]]),1,0)</f>
        <v>0</v>
      </c>
      <c r="L8835" s="17">
        <f>IF(BASE_MARKET_DATA[[#This Row],[VARP]]&gt;0,1,0)</f>
        <v>0</v>
      </c>
    </row>
    <row r="8836" spans="1:12">
      <c r="A8836" s="1">
        <v>43907</v>
      </c>
      <c r="B8836" s="17" t="s">
        <v>108</v>
      </c>
      <c r="C8836">
        <v>1524.900024</v>
      </c>
      <c r="D8836">
        <v>1485.900024</v>
      </c>
      <c r="E8836">
        <v>39</v>
      </c>
      <c r="F8836">
        <v>2.6246718736172521E-2</v>
      </c>
      <c r="G8836" s="17" t="s">
        <v>3</v>
      </c>
      <c r="H8836" s="17" t="s">
        <v>109</v>
      </c>
      <c r="I8836" s="17" t="s">
        <v>38</v>
      </c>
      <c r="J8836" s="17" t="s">
        <v>144</v>
      </c>
      <c r="K8836" s="17">
        <f>IF(BASE_MARKET_DATA[[#This Row],[DATE]]=_xlfn.MAXIFS(A:A,H:H,BASE_MARKET_DATA[[#This Row],[LABEL]]),1,0)</f>
        <v>0</v>
      </c>
      <c r="L8836" s="17">
        <f>IF(BASE_MARKET_DATA[[#This Row],[VARP]]&gt;0,1,0)</f>
        <v>1</v>
      </c>
    </row>
    <row r="8837" spans="1:12">
      <c r="A8837" s="1">
        <v>43908</v>
      </c>
      <c r="B8837" s="17" t="s">
        <v>108</v>
      </c>
      <c r="C8837">
        <v>1477.3000489999999</v>
      </c>
      <c r="D8837">
        <v>1524.900024</v>
      </c>
      <c r="E8837">
        <v>-47.599975000000086</v>
      </c>
      <c r="F8837">
        <v>-3.1215144764139689E-2</v>
      </c>
      <c r="G8837" s="17" t="s">
        <v>3</v>
      </c>
      <c r="H8837" s="17" t="s">
        <v>109</v>
      </c>
      <c r="I8837" s="17" t="s">
        <v>38</v>
      </c>
      <c r="J8837" s="17" t="s">
        <v>144</v>
      </c>
      <c r="K8837" s="17">
        <f>IF(BASE_MARKET_DATA[[#This Row],[DATE]]=_xlfn.MAXIFS(A:A,H:H,BASE_MARKET_DATA[[#This Row],[LABEL]]),1,0)</f>
        <v>0</v>
      </c>
      <c r="L8837" s="17">
        <f>IF(BASE_MARKET_DATA[[#This Row],[VARP]]&gt;0,1,0)</f>
        <v>0</v>
      </c>
    </row>
    <row r="8838" spans="1:12">
      <c r="A8838" s="1">
        <v>43909</v>
      </c>
      <c r="B8838" s="17" t="s">
        <v>108</v>
      </c>
      <c r="C8838">
        <v>1478.599976</v>
      </c>
      <c r="D8838">
        <v>1477.3000489999999</v>
      </c>
      <c r="E8838">
        <v>1.2999270000000251</v>
      </c>
      <c r="F8838">
        <v>8.7993431048754081E-4</v>
      </c>
      <c r="G8838" s="17" t="s">
        <v>3</v>
      </c>
      <c r="H8838" s="17" t="s">
        <v>109</v>
      </c>
      <c r="I8838" s="17" t="s">
        <v>38</v>
      </c>
      <c r="J8838" s="17" t="s">
        <v>144</v>
      </c>
      <c r="K8838" s="17">
        <f>IF(BASE_MARKET_DATA[[#This Row],[DATE]]=_xlfn.MAXIFS(A:A,H:H,BASE_MARKET_DATA[[#This Row],[LABEL]]),1,0)</f>
        <v>0</v>
      </c>
      <c r="L8838" s="17">
        <f>IF(BASE_MARKET_DATA[[#This Row],[VARP]]&gt;0,1,0)</f>
        <v>1</v>
      </c>
    </row>
    <row r="8839" spans="1:12">
      <c r="A8839" s="1">
        <v>43910</v>
      </c>
      <c r="B8839" s="17" t="s">
        <v>108</v>
      </c>
      <c r="C8839">
        <v>1484</v>
      </c>
      <c r="D8839">
        <v>1478.599976</v>
      </c>
      <c r="E8839">
        <v>5.4000240000000304</v>
      </c>
      <c r="F8839">
        <v>3.6521196318483034E-3</v>
      </c>
      <c r="G8839" s="17" t="s">
        <v>3</v>
      </c>
      <c r="H8839" s="17" t="s">
        <v>109</v>
      </c>
      <c r="I8839" s="17" t="s">
        <v>38</v>
      </c>
      <c r="J8839" s="17" t="s">
        <v>144</v>
      </c>
      <c r="K8839" s="17">
        <f>IF(BASE_MARKET_DATA[[#This Row],[DATE]]=_xlfn.MAXIFS(A:A,H:H,BASE_MARKET_DATA[[#This Row],[LABEL]]),1,0)</f>
        <v>0</v>
      </c>
      <c r="L8839" s="17">
        <f>IF(BASE_MARKET_DATA[[#This Row],[VARP]]&gt;0,1,0)</f>
        <v>1</v>
      </c>
    </row>
    <row r="8840" spans="1:12">
      <c r="A8840" s="1">
        <v>43912</v>
      </c>
      <c r="B8840" s="17" t="s">
        <v>108</v>
      </c>
      <c r="C8840">
        <v>1495.599976</v>
      </c>
      <c r="D8840">
        <v>1484</v>
      </c>
      <c r="E8840">
        <v>11.59997599999997</v>
      </c>
      <c r="F8840">
        <v>7.8166954177897371E-3</v>
      </c>
      <c r="G8840" s="17" t="s">
        <v>3</v>
      </c>
      <c r="H8840" s="17" t="s">
        <v>109</v>
      </c>
      <c r="I8840" s="17" t="s">
        <v>38</v>
      </c>
      <c r="J8840" s="17" t="s">
        <v>144</v>
      </c>
      <c r="K8840" s="17">
        <f>IF(BASE_MARKET_DATA[[#This Row],[DATE]]=_xlfn.MAXIFS(A:A,H:H,BASE_MARKET_DATA[[#This Row],[LABEL]]),1,0)</f>
        <v>0</v>
      </c>
      <c r="L8840" s="17">
        <f>IF(BASE_MARKET_DATA[[#This Row],[VARP]]&gt;0,1,0)</f>
        <v>1</v>
      </c>
    </row>
    <row r="8841" spans="1:12">
      <c r="A8841" s="1">
        <v>43913</v>
      </c>
      <c r="B8841" s="17" t="s">
        <v>108</v>
      </c>
      <c r="C8841">
        <v>1567</v>
      </c>
      <c r="D8841">
        <v>1495.599976</v>
      </c>
      <c r="E8841">
        <v>71.40002400000003</v>
      </c>
      <c r="F8841">
        <v>4.774005425632611E-2</v>
      </c>
      <c r="G8841" s="17" t="s">
        <v>3</v>
      </c>
      <c r="H8841" s="17" t="s">
        <v>109</v>
      </c>
      <c r="I8841" s="17" t="s">
        <v>38</v>
      </c>
      <c r="J8841" s="17" t="s">
        <v>144</v>
      </c>
      <c r="K8841" s="17">
        <f>IF(BASE_MARKET_DATA[[#This Row],[DATE]]=_xlfn.MAXIFS(A:A,H:H,BASE_MARKET_DATA[[#This Row],[LABEL]]),1,0)</f>
        <v>0</v>
      </c>
      <c r="L8841" s="17">
        <f>IF(BASE_MARKET_DATA[[#This Row],[VARP]]&gt;0,1,0)</f>
        <v>1</v>
      </c>
    </row>
    <row r="8842" spans="1:12">
      <c r="A8842" s="1">
        <v>43914</v>
      </c>
      <c r="B8842" s="17" t="s">
        <v>108</v>
      </c>
      <c r="C8842">
        <v>1660.1999510000001</v>
      </c>
      <c r="D8842">
        <v>1567</v>
      </c>
      <c r="E8842">
        <v>93.199951000000056</v>
      </c>
      <c r="F8842">
        <v>5.9476675813656704E-2</v>
      </c>
      <c r="G8842" s="17" t="s">
        <v>3</v>
      </c>
      <c r="H8842" s="17" t="s">
        <v>109</v>
      </c>
      <c r="I8842" s="17" t="s">
        <v>38</v>
      </c>
      <c r="J8842" s="17" t="s">
        <v>144</v>
      </c>
      <c r="K8842" s="17">
        <f>IF(BASE_MARKET_DATA[[#This Row],[DATE]]=_xlfn.MAXIFS(A:A,H:H,BASE_MARKET_DATA[[#This Row],[LABEL]]),1,0)</f>
        <v>0</v>
      </c>
      <c r="L8842" s="17">
        <f>IF(BASE_MARKET_DATA[[#This Row],[VARP]]&gt;0,1,0)</f>
        <v>1</v>
      </c>
    </row>
    <row r="8843" spans="1:12">
      <c r="A8843" s="1">
        <v>43915</v>
      </c>
      <c r="B8843" s="17" t="s">
        <v>108</v>
      </c>
      <c r="C8843">
        <v>1632.3000489999999</v>
      </c>
      <c r="D8843">
        <v>1660.1999510000001</v>
      </c>
      <c r="E8843">
        <v>-27.899902000000111</v>
      </c>
      <c r="F8843">
        <v>-1.6805145659229158E-2</v>
      </c>
      <c r="G8843" s="17" t="s">
        <v>3</v>
      </c>
      <c r="H8843" s="17" t="s">
        <v>109</v>
      </c>
      <c r="I8843" s="17" t="s">
        <v>38</v>
      </c>
      <c r="J8843" s="17" t="s">
        <v>144</v>
      </c>
      <c r="K8843" s="17">
        <f>IF(BASE_MARKET_DATA[[#This Row],[DATE]]=_xlfn.MAXIFS(A:A,H:H,BASE_MARKET_DATA[[#This Row],[LABEL]]),1,0)</f>
        <v>0</v>
      </c>
      <c r="L8843" s="17">
        <f>IF(BASE_MARKET_DATA[[#This Row],[VARP]]&gt;0,1,0)</f>
        <v>0</v>
      </c>
    </row>
    <row r="8844" spans="1:12">
      <c r="A8844" s="1">
        <v>43916</v>
      </c>
      <c r="B8844" s="17" t="s">
        <v>108</v>
      </c>
      <c r="C8844">
        <v>1650.099976</v>
      </c>
      <c r="D8844">
        <v>1632.3000489999999</v>
      </c>
      <c r="E8844">
        <v>17.799927000000025</v>
      </c>
      <c r="F8844">
        <v>1.0904813126057821E-2</v>
      </c>
      <c r="G8844" s="17" t="s">
        <v>3</v>
      </c>
      <c r="H8844" s="17" t="s">
        <v>109</v>
      </c>
      <c r="I8844" s="17" t="s">
        <v>38</v>
      </c>
      <c r="J8844" s="17" t="s">
        <v>144</v>
      </c>
      <c r="K8844" s="17">
        <f>IF(BASE_MARKET_DATA[[#This Row],[DATE]]=_xlfn.MAXIFS(A:A,H:H,BASE_MARKET_DATA[[#This Row],[LABEL]]),1,0)</f>
        <v>0</v>
      </c>
      <c r="L8844" s="17">
        <f>IF(BASE_MARKET_DATA[[#This Row],[VARP]]&gt;0,1,0)</f>
        <v>1</v>
      </c>
    </row>
    <row r="8845" spans="1:12">
      <c r="A8845" s="1">
        <v>43917</v>
      </c>
      <c r="B8845" s="17" t="s">
        <v>108</v>
      </c>
      <c r="C8845">
        <v>1623.900024</v>
      </c>
      <c r="D8845">
        <v>1650.099976</v>
      </c>
      <c r="E8845">
        <v>-26.199951999999939</v>
      </c>
      <c r="F8845">
        <v>-1.5877796728117725E-2</v>
      </c>
      <c r="G8845" s="17" t="s">
        <v>3</v>
      </c>
      <c r="H8845" s="17" t="s">
        <v>109</v>
      </c>
      <c r="I8845" s="17" t="s">
        <v>38</v>
      </c>
      <c r="J8845" s="17" t="s">
        <v>144</v>
      </c>
      <c r="K8845" s="17">
        <f>IF(BASE_MARKET_DATA[[#This Row],[DATE]]=_xlfn.MAXIFS(A:A,H:H,BASE_MARKET_DATA[[#This Row],[LABEL]]),1,0)</f>
        <v>0</v>
      </c>
      <c r="L8845" s="17">
        <f>IF(BASE_MARKET_DATA[[#This Row],[VARP]]&gt;0,1,0)</f>
        <v>0</v>
      </c>
    </row>
    <row r="8846" spans="1:12">
      <c r="A8846" s="1">
        <v>43919</v>
      </c>
      <c r="B8846" s="17" t="s">
        <v>108</v>
      </c>
      <c r="C8846">
        <v>1664.1999510000001</v>
      </c>
      <c r="D8846">
        <v>1623.900024</v>
      </c>
      <c r="E8846">
        <v>40.299927000000025</v>
      </c>
      <c r="F8846">
        <v>2.4816753743702159E-2</v>
      </c>
      <c r="G8846" s="17" t="s">
        <v>3</v>
      </c>
      <c r="H8846" s="17" t="s">
        <v>109</v>
      </c>
      <c r="I8846" s="17" t="s">
        <v>38</v>
      </c>
      <c r="J8846" s="17" t="s">
        <v>144</v>
      </c>
      <c r="K8846" s="17">
        <f>IF(BASE_MARKET_DATA[[#This Row],[DATE]]=_xlfn.MAXIFS(A:A,H:H,BASE_MARKET_DATA[[#This Row],[LABEL]]),1,0)</f>
        <v>0</v>
      </c>
      <c r="L8846" s="17">
        <f>IF(BASE_MARKET_DATA[[#This Row],[VARP]]&gt;0,1,0)</f>
        <v>1</v>
      </c>
    </row>
    <row r="8847" spans="1:12">
      <c r="A8847" s="1">
        <v>43920</v>
      </c>
      <c r="B8847" s="17" t="s">
        <v>108</v>
      </c>
      <c r="C8847">
        <v>1622</v>
      </c>
      <c r="D8847">
        <v>1664.1999510000001</v>
      </c>
      <c r="E8847">
        <v>-42.199951000000056</v>
      </c>
      <c r="F8847">
        <v>-2.535750044617088E-2</v>
      </c>
      <c r="G8847" s="17" t="s">
        <v>3</v>
      </c>
      <c r="H8847" s="17" t="s">
        <v>109</v>
      </c>
      <c r="I8847" s="17" t="s">
        <v>38</v>
      </c>
      <c r="J8847" s="17" t="s">
        <v>144</v>
      </c>
      <c r="K8847" s="17">
        <f>IF(BASE_MARKET_DATA[[#This Row],[DATE]]=_xlfn.MAXIFS(A:A,H:H,BASE_MARKET_DATA[[#This Row],[LABEL]]),1,0)</f>
        <v>0</v>
      </c>
      <c r="L8847" s="17">
        <f>IF(BASE_MARKET_DATA[[#This Row],[VARP]]&gt;0,1,0)</f>
        <v>0</v>
      </c>
    </row>
    <row r="8848" spans="1:12">
      <c r="A8848" s="1">
        <v>43921</v>
      </c>
      <c r="B8848" s="17" t="s">
        <v>108</v>
      </c>
      <c r="C8848">
        <v>1583.400024</v>
      </c>
      <c r="D8848">
        <v>1622</v>
      </c>
      <c r="E8848">
        <v>-38.59997599999997</v>
      </c>
      <c r="F8848">
        <v>-2.379776572133167E-2</v>
      </c>
      <c r="G8848" s="17" t="s">
        <v>3</v>
      </c>
      <c r="H8848" s="17" t="s">
        <v>109</v>
      </c>
      <c r="I8848" s="17" t="s">
        <v>38</v>
      </c>
      <c r="J8848" s="17" t="s">
        <v>144</v>
      </c>
      <c r="K8848" s="17">
        <f>IF(BASE_MARKET_DATA[[#This Row],[DATE]]=_xlfn.MAXIFS(A:A,H:H,BASE_MARKET_DATA[[#This Row],[LABEL]]),1,0)</f>
        <v>0</v>
      </c>
      <c r="L8848" s="17">
        <f>IF(BASE_MARKET_DATA[[#This Row],[VARP]]&gt;0,1,0)</f>
        <v>0</v>
      </c>
    </row>
    <row r="8849" spans="1:12">
      <c r="A8849" s="1">
        <v>43922</v>
      </c>
      <c r="B8849" s="17" t="s">
        <v>108</v>
      </c>
      <c r="C8849">
        <v>1578.1999510000001</v>
      </c>
      <c r="D8849">
        <v>1583.400024</v>
      </c>
      <c r="E8849">
        <v>-5.2000729999999749</v>
      </c>
      <c r="F8849">
        <v>-3.2841183031332168E-3</v>
      </c>
      <c r="G8849" s="17" t="s">
        <v>3</v>
      </c>
      <c r="H8849" s="17" t="s">
        <v>109</v>
      </c>
      <c r="I8849" s="17" t="s">
        <v>38</v>
      </c>
      <c r="J8849" s="17" t="s">
        <v>144</v>
      </c>
      <c r="K8849" s="17">
        <f>IF(BASE_MARKET_DATA[[#This Row],[DATE]]=_xlfn.MAXIFS(A:A,H:H,BASE_MARKET_DATA[[#This Row],[LABEL]]),1,0)</f>
        <v>0</v>
      </c>
      <c r="L8849" s="17">
        <f>IF(BASE_MARKET_DATA[[#This Row],[VARP]]&gt;0,1,0)</f>
        <v>0</v>
      </c>
    </row>
    <row r="8850" spans="1:12">
      <c r="A8850" s="1">
        <v>43923</v>
      </c>
      <c r="B8850" s="17" t="s">
        <v>108</v>
      </c>
      <c r="C8850">
        <v>1625.6999510000001</v>
      </c>
      <c r="D8850">
        <v>1578.1999510000001</v>
      </c>
      <c r="E8850">
        <v>47.5</v>
      </c>
      <c r="F8850">
        <v>3.0097580455443824E-2</v>
      </c>
      <c r="G8850" s="17" t="s">
        <v>3</v>
      </c>
      <c r="H8850" s="17" t="s">
        <v>109</v>
      </c>
      <c r="I8850" s="17" t="s">
        <v>38</v>
      </c>
      <c r="J8850" s="17" t="s">
        <v>144</v>
      </c>
      <c r="K8850" s="17">
        <f>IF(BASE_MARKET_DATA[[#This Row],[DATE]]=_xlfn.MAXIFS(A:A,H:H,BASE_MARKET_DATA[[#This Row],[LABEL]]),1,0)</f>
        <v>0</v>
      </c>
      <c r="L8850" s="17">
        <f>IF(BASE_MARKET_DATA[[#This Row],[VARP]]&gt;0,1,0)</f>
        <v>1</v>
      </c>
    </row>
    <row r="8851" spans="1:12">
      <c r="A8851" s="1">
        <v>43924</v>
      </c>
      <c r="B8851" s="17" t="s">
        <v>108</v>
      </c>
      <c r="C8851">
        <v>1633.6999510000001</v>
      </c>
      <c r="D8851">
        <v>1625.6999510000001</v>
      </c>
      <c r="E8851">
        <v>8</v>
      </c>
      <c r="F8851">
        <v>4.9209572744829339E-3</v>
      </c>
      <c r="G8851" s="17" t="s">
        <v>3</v>
      </c>
      <c r="H8851" s="17" t="s">
        <v>109</v>
      </c>
      <c r="I8851" s="17" t="s">
        <v>38</v>
      </c>
      <c r="J8851" s="17" t="s">
        <v>144</v>
      </c>
      <c r="K8851" s="17">
        <f>IF(BASE_MARKET_DATA[[#This Row],[DATE]]=_xlfn.MAXIFS(A:A,H:H,BASE_MARKET_DATA[[#This Row],[LABEL]]),1,0)</f>
        <v>0</v>
      </c>
      <c r="L8851" s="17">
        <f>IF(BASE_MARKET_DATA[[#This Row],[VARP]]&gt;0,1,0)</f>
        <v>1</v>
      </c>
    </row>
    <row r="8852" spans="1:12">
      <c r="A8852" s="1">
        <v>43927</v>
      </c>
      <c r="B8852" s="17" t="s">
        <v>108</v>
      </c>
      <c r="C8852">
        <v>1677</v>
      </c>
      <c r="G8852" s="17" t="s">
        <v>3</v>
      </c>
      <c r="H8852" s="17" t="s">
        <v>109</v>
      </c>
      <c r="I8852" s="17" t="s">
        <v>38</v>
      </c>
      <c r="J8852" s="17" t="s">
        <v>144</v>
      </c>
      <c r="K8852" s="17">
        <f>IF(BASE_MARKET_DATA[[#This Row],[DATE]]=_xlfn.MAXIFS(A:A,H:H,BASE_MARKET_DATA[[#This Row],[LABEL]]),1,0)</f>
        <v>0</v>
      </c>
      <c r="L8852" s="17">
        <f>IF(BASE_MARKET_DATA[[#This Row],[VARP]]&gt;0,1,0)</f>
        <v>0</v>
      </c>
    </row>
    <row r="8853" spans="1:12">
      <c r="A8853" s="1">
        <v>43928</v>
      </c>
      <c r="B8853" s="17" t="s">
        <v>108</v>
      </c>
      <c r="C8853">
        <v>1664.8000489999999</v>
      </c>
      <c r="D8853">
        <v>1677</v>
      </c>
      <c r="E8853">
        <v>-12.199951000000056</v>
      </c>
      <c r="F8853">
        <v>-7.2748664281455308E-3</v>
      </c>
      <c r="G8853" s="17" t="s">
        <v>3</v>
      </c>
      <c r="H8853" s="17" t="s">
        <v>109</v>
      </c>
      <c r="I8853" s="17" t="s">
        <v>38</v>
      </c>
      <c r="J8853" s="17" t="s">
        <v>144</v>
      </c>
      <c r="K8853" s="17">
        <f>IF(BASE_MARKET_DATA[[#This Row],[DATE]]=_xlfn.MAXIFS(A:A,H:H,BASE_MARKET_DATA[[#This Row],[LABEL]]),1,0)</f>
        <v>0</v>
      </c>
      <c r="L8853" s="17">
        <f>IF(BASE_MARKET_DATA[[#This Row],[VARP]]&gt;0,1,0)</f>
        <v>0</v>
      </c>
    </row>
    <row r="8854" spans="1:12">
      <c r="A8854" s="1">
        <v>43929</v>
      </c>
      <c r="B8854" s="17" t="s">
        <v>108</v>
      </c>
      <c r="C8854">
        <v>1665.400024</v>
      </c>
      <c r="D8854">
        <v>1664.8000489999999</v>
      </c>
      <c r="E8854">
        <v>0.59997500000008586</v>
      </c>
      <c r="F8854">
        <v>3.6038862466424991E-4</v>
      </c>
      <c r="G8854" s="17" t="s">
        <v>3</v>
      </c>
      <c r="H8854" s="17" t="s">
        <v>109</v>
      </c>
      <c r="I8854" s="17" t="s">
        <v>38</v>
      </c>
      <c r="J8854" s="17" t="s">
        <v>144</v>
      </c>
      <c r="K8854" s="17">
        <f>IF(BASE_MARKET_DATA[[#This Row],[DATE]]=_xlfn.MAXIFS(A:A,H:H,BASE_MARKET_DATA[[#This Row],[LABEL]]),1,0)</f>
        <v>0</v>
      </c>
      <c r="L8854" s="17">
        <f>IF(BASE_MARKET_DATA[[#This Row],[VARP]]&gt;0,1,0)</f>
        <v>1</v>
      </c>
    </row>
    <row r="8855" spans="1:12">
      <c r="A8855" s="1">
        <v>43930</v>
      </c>
      <c r="B8855" s="17" t="s">
        <v>108</v>
      </c>
      <c r="C8855">
        <v>1736.1999510000001</v>
      </c>
      <c r="D8855">
        <v>1665.400024</v>
      </c>
      <c r="E8855">
        <v>70.799927000000025</v>
      </c>
      <c r="F8855">
        <v>4.2512264909154357E-2</v>
      </c>
      <c r="G8855" s="17" t="s">
        <v>3</v>
      </c>
      <c r="H8855" s="17" t="s">
        <v>109</v>
      </c>
      <c r="I8855" s="17" t="s">
        <v>38</v>
      </c>
      <c r="J8855" s="17" t="s">
        <v>144</v>
      </c>
      <c r="K8855" s="17">
        <f>IF(BASE_MARKET_DATA[[#This Row],[DATE]]=_xlfn.MAXIFS(A:A,H:H,BASE_MARKET_DATA[[#This Row],[LABEL]]),1,0)</f>
        <v>0</v>
      </c>
      <c r="L8855" s="17">
        <f>IF(BASE_MARKET_DATA[[#This Row],[VARP]]&gt;0,1,0)</f>
        <v>1</v>
      </c>
    </row>
    <row r="8856" spans="1:12">
      <c r="A8856" s="1">
        <v>43933</v>
      </c>
      <c r="B8856" s="17" t="s">
        <v>108</v>
      </c>
      <c r="C8856">
        <v>1738.1999510000001</v>
      </c>
      <c r="D8856">
        <v>1736.1999510000001</v>
      </c>
      <c r="E8856">
        <v>2</v>
      </c>
      <c r="F8856">
        <v>1.1519410531304639E-3</v>
      </c>
      <c r="G8856" s="17" t="s">
        <v>3</v>
      </c>
      <c r="H8856" s="17" t="s">
        <v>109</v>
      </c>
      <c r="I8856" s="17" t="s">
        <v>38</v>
      </c>
      <c r="J8856" s="17" t="s">
        <v>144</v>
      </c>
      <c r="K8856" s="17">
        <f>IF(BASE_MARKET_DATA[[#This Row],[DATE]]=_xlfn.MAXIFS(A:A,H:H,BASE_MARKET_DATA[[#This Row],[LABEL]]),1,0)</f>
        <v>0</v>
      </c>
      <c r="L8856" s="17">
        <f>IF(BASE_MARKET_DATA[[#This Row],[VARP]]&gt;0,1,0)</f>
        <v>1</v>
      </c>
    </row>
    <row r="8857" spans="1:12">
      <c r="A8857" s="1">
        <v>43934</v>
      </c>
      <c r="B8857" s="17" t="s">
        <v>108</v>
      </c>
      <c r="C8857">
        <v>1744.8000489999999</v>
      </c>
      <c r="D8857">
        <v>1738.1999510000001</v>
      </c>
      <c r="E8857">
        <v>6.600097999999889</v>
      </c>
      <c r="F8857">
        <v>3.7970878990088571E-3</v>
      </c>
      <c r="G8857" s="17" t="s">
        <v>3</v>
      </c>
      <c r="H8857" s="17" t="s">
        <v>109</v>
      </c>
      <c r="I8857" s="17" t="s">
        <v>38</v>
      </c>
      <c r="J8857" s="17" t="s">
        <v>144</v>
      </c>
      <c r="K8857" s="17">
        <f>IF(BASE_MARKET_DATA[[#This Row],[DATE]]=_xlfn.MAXIFS(A:A,H:H,BASE_MARKET_DATA[[#This Row],[LABEL]]),1,0)</f>
        <v>0</v>
      </c>
      <c r="L8857" s="17">
        <f>IF(BASE_MARKET_DATA[[#This Row],[VARP]]&gt;0,1,0)</f>
        <v>1</v>
      </c>
    </row>
    <row r="8858" spans="1:12">
      <c r="A8858" s="1">
        <v>43935</v>
      </c>
      <c r="B8858" s="17" t="s">
        <v>108</v>
      </c>
      <c r="C8858">
        <v>1756.6999510000001</v>
      </c>
      <c r="D8858">
        <v>1744.8000489999999</v>
      </c>
      <c r="E8858">
        <v>11.899902000000111</v>
      </c>
      <c r="F8858">
        <v>6.8202095746273741E-3</v>
      </c>
      <c r="G8858" s="17" t="s">
        <v>3</v>
      </c>
      <c r="H8858" s="17" t="s">
        <v>109</v>
      </c>
      <c r="I8858" s="17" t="s">
        <v>38</v>
      </c>
      <c r="J8858" s="17" t="s">
        <v>144</v>
      </c>
      <c r="K8858" s="17">
        <f>IF(BASE_MARKET_DATA[[#This Row],[DATE]]=_xlfn.MAXIFS(A:A,H:H,BASE_MARKET_DATA[[#This Row],[LABEL]]),1,0)</f>
        <v>0</v>
      </c>
      <c r="L8858" s="17">
        <f>IF(BASE_MARKET_DATA[[#This Row],[VARP]]&gt;0,1,0)</f>
        <v>1</v>
      </c>
    </row>
    <row r="8859" spans="1:12">
      <c r="A8859" s="1">
        <v>43936</v>
      </c>
      <c r="B8859" s="17" t="s">
        <v>108</v>
      </c>
      <c r="C8859">
        <v>1727.1999510000001</v>
      </c>
      <c r="D8859">
        <v>1756.6999510000001</v>
      </c>
      <c r="E8859">
        <v>-29.5</v>
      </c>
      <c r="F8859">
        <v>-1.6792850698952401E-2</v>
      </c>
      <c r="G8859" s="17" t="s">
        <v>3</v>
      </c>
      <c r="H8859" s="17" t="s">
        <v>109</v>
      </c>
      <c r="I8859" s="17" t="s">
        <v>38</v>
      </c>
      <c r="J8859" s="17" t="s">
        <v>144</v>
      </c>
      <c r="K8859" s="17">
        <f>IF(BASE_MARKET_DATA[[#This Row],[DATE]]=_xlfn.MAXIFS(A:A,H:H,BASE_MARKET_DATA[[#This Row],[LABEL]]),1,0)</f>
        <v>0</v>
      </c>
      <c r="L8859" s="17">
        <f>IF(BASE_MARKET_DATA[[#This Row],[VARP]]&gt;0,1,0)</f>
        <v>0</v>
      </c>
    </row>
    <row r="8860" spans="1:12">
      <c r="A8860" s="1">
        <v>43937</v>
      </c>
      <c r="B8860" s="17" t="s">
        <v>108</v>
      </c>
      <c r="C8860">
        <v>1720.4000239999998</v>
      </c>
      <c r="D8860">
        <v>1727.1999510000001</v>
      </c>
      <c r="E8860">
        <v>-6.7999270000002525</v>
      </c>
      <c r="F8860">
        <v>-3.9369657207686268E-3</v>
      </c>
      <c r="G8860" s="17" t="s">
        <v>3</v>
      </c>
      <c r="H8860" s="17" t="s">
        <v>109</v>
      </c>
      <c r="I8860" s="17" t="s">
        <v>38</v>
      </c>
      <c r="J8860" s="17" t="s">
        <v>144</v>
      </c>
      <c r="K8860" s="17">
        <f>IF(BASE_MARKET_DATA[[#This Row],[DATE]]=_xlfn.MAXIFS(A:A,H:H,BASE_MARKET_DATA[[#This Row],[LABEL]]),1,0)</f>
        <v>0</v>
      </c>
      <c r="L8860" s="17">
        <f>IF(BASE_MARKET_DATA[[#This Row],[VARP]]&gt;0,1,0)</f>
        <v>0</v>
      </c>
    </row>
    <row r="8861" spans="1:12">
      <c r="A8861" s="1">
        <v>43938</v>
      </c>
      <c r="B8861" s="17" t="s">
        <v>108</v>
      </c>
      <c r="C8861">
        <v>1689.1999510000001</v>
      </c>
      <c r="D8861">
        <v>1720.4000239999998</v>
      </c>
      <c r="E8861">
        <v>-31.200072999999747</v>
      </c>
      <c r="F8861">
        <v>-1.8135359547053663E-2</v>
      </c>
      <c r="G8861" s="17" t="s">
        <v>3</v>
      </c>
      <c r="H8861" s="17" t="s">
        <v>109</v>
      </c>
      <c r="I8861" s="17" t="s">
        <v>38</v>
      </c>
      <c r="J8861" s="17" t="s">
        <v>144</v>
      </c>
      <c r="K8861" s="17">
        <f>IF(BASE_MARKET_DATA[[#This Row],[DATE]]=_xlfn.MAXIFS(A:A,H:H,BASE_MARKET_DATA[[#This Row],[LABEL]]),1,0)</f>
        <v>0</v>
      </c>
      <c r="L8861" s="17">
        <f>IF(BASE_MARKET_DATA[[#This Row],[VARP]]&gt;0,1,0)</f>
        <v>0</v>
      </c>
    </row>
    <row r="8862" spans="1:12">
      <c r="A8862" s="1">
        <v>43940</v>
      </c>
      <c r="B8862" s="17" t="s">
        <v>108</v>
      </c>
      <c r="C8862">
        <v>1690.1999510000001</v>
      </c>
      <c r="D8862">
        <v>1689.1999510000001</v>
      </c>
      <c r="E8862">
        <v>1</v>
      </c>
      <c r="F8862">
        <v>5.9199622839676484E-4</v>
      </c>
      <c r="G8862" s="17" t="s">
        <v>3</v>
      </c>
      <c r="H8862" s="17" t="s">
        <v>109</v>
      </c>
      <c r="I8862" s="17" t="s">
        <v>38</v>
      </c>
      <c r="J8862" s="17" t="s">
        <v>144</v>
      </c>
      <c r="K8862" s="17">
        <f>IF(BASE_MARKET_DATA[[#This Row],[DATE]]=_xlfn.MAXIFS(A:A,H:H,BASE_MARKET_DATA[[#This Row],[LABEL]]),1,0)</f>
        <v>0</v>
      </c>
      <c r="L8862" s="17">
        <f>IF(BASE_MARKET_DATA[[#This Row],[VARP]]&gt;0,1,0)</f>
        <v>1</v>
      </c>
    </row>
    <row r="8863" spans="1:12">
      <c r="A8863" s="1">
        <v>43941</v>
      </c>
      <c r="B8863" s="17" t="s">
        <v>108</v>
      </c>
      <c r="C8863">
        <v>1701.5999760000002</v>
      </c>
      <c r="D8863">
        <v>1690.1999510000001</v>
      </c>
      <c r="E8863">
        <v>11.400025000000142</v>
      </c>
      <c r="F8863">
        <v>6.7447789199469345E-3</v>
      </c>
      <c r="G8863" s="17" t="s">
        <v>3</v>
      </c>
      <c r="H8863" s="17" t="s">
        <v>109</v>
      </c>
      <c r="I8863" s="17" t="s">
        <v>38</v>
      </c>
      <c r="J8863" s="17" t="s">
        <v>144</v>
      </c>
      <c r="K8863" s="17">
        <f>IF(BASE_MARKET_DATA[[#This Row],[DATE]]=_xlfn.MAXIFS(A:A,H:H,BASE_MARKET_DATA[[#This Row],[LABEL]]),1,0)</f>
        <v>0</v>
      </c>
      <c r="L8863" s="17">
        <f>IF(BASE_MARKET_DATA[[#This Row],[VARP]]&gt;0,1,0)</f>
        <v>1</v>
      </c>
    </row>
    <row r="8864" spans="1:12">
      <c r="A8864" s="1">
        <v>43942</v>
      </c>
      <c r="B8864" s="17" t="s">
        <v>108</v>
      </c>
      <c r="C8864">
        <v>1678.1999510000001</v>
      </c>
      <c r="D8864">
        <v>1701.5999760000002</v>
      </c>
      <c r="E8864">
        <v>-23.400025000000142</v>
      </c>
      <c r="F8864">
        <v>-1.3751777932559243E-2</v>
      </c>
      <c r="G8864" s="17" t="s">
        <v>3</v>
      </c>
      <c r="H8864" s="17" t="s">
        <v>109</v>
      </c>
      <c r="I8864" s="17" t="s">
        <v>38</v>
      </c>
      <c r="J8864" s="17" t="s">
        <v>144</v>
      </c>
      <c r="K8864" s="17">
        <f>IF(BASE_MARKET_DATA[[#This Row],[DATE]]=_xlfn.MAXIFS(A:A,H:H,BASE_MARKET_DATA[[#This Row],[LABEL]]),1,0)</f>
        <v>0</v>
      </c>
      <c r="L8864" s="17">
        <f>IF(BASE_MARKET_DATA[[#This Row],[VARP]]&gt;0,1,0)</f>
        <v>0</v>
      </c>
    </row>
    <row r="8865" spans="1:12">
      <c r="A8865" s="1">
        <v>43943</v>
      </c>
      <c r="B8865" s="17" t="s">
        <v>108</v>
      </c>
      <c r="C8865">
        <v>1728.6999510000001</v>
      </c>
      <c r="D8865">
        <v>1678.1999510000001</v>
      </c>
      <c r="E8865">
        <v>50.5</v>
      </c>
      <c r="F8865">
        <v>3.0091765864912721E-2</v>
      </c>
      <c r="G8865" s="17" t="s">
        <v>3</v>
      </c>
      <c r="H8865" s="17" t="s">
        <v>109</v>
      </c>
      <c r="I8865" s="17" t="s">
        <v>38</v>
      </c>
      <c r="J8865" s="17" t="s">
        <v>144</v>
      </c>
      <c r="K8865" s="17">
        <f>IF(BASE_MARKET_DATA[[#This Row],[DATE]]=_xlfn.MAXIFS(A:A,H:H,BASE_MARKET_DATA[[#This Row],[LABEL]]),1,0)</f>
        <v>0</v>
      </c>
      <c r="L8865" s="17">
        <f>IF(BASE_MARKET_DATA[[#This Row],[VARP]]&gt;0,1,0)</f>
        <v>1</v>
      </c>
    </row>
    <row r="8866" spans="1:12">
      <c r="A8866" s="1">
        <v>43944</v>
      </c>
      <c r="B8866" s="17" t="s">
        <v>108</v>
      </c>
      <c r="C8866">
        <v>1733.3000489999999</v>
      </c>
      <c r="D8866">
        <v>1728.6999510000001</v>
      </c>
      <c r="E8866">
        <v>4.600097999999889</v>
      </c>
      <c r="F8866">
        <v>2.6610158676402306E-3</v>
      </c>
      <c r="G8866" s="17" t="s">
        <v>3</v>
      </c>
      <c r="H8866" s="17" t="s">
        <v>109</v>
      </c>
      <c r="I8866" s="17" t="s">
        <v>38</v>
      </c>
      <c r="J8866" s="17" t="s">
        <v>144</v>
      </c>
      <c r="K8866" s="17">
        <f>IF(BASE_MARKET_DATA[[#This Row],[DATE]]=_xlfn.MAXIFS(A:A,H:H,BASE_MARKET_DATA[[#This Row],[LABEL]]),1,0)</f>
        <v>0</v>
      </c>
      <c r="L8866" s="17">
        <f>IF(BASE_MARKET_DATA[[#This Row],[VARP]]&gt;0,1,0)</f>
        <v>1</v>
      </c>
    </row>
    <row r="8867" spans="1:12">
      <c r="A8867" s="1">
        <v>43945</v>
      </c>
      <c r="B8867" s="17" t="s">
        <v>108</v>
      </c>
      <c r="C8867">
        <v>1723.5</v>
      </c>
      <c r="D8867">
        <v>1733.3000489999999</v>
      </c>
      <c r="E8867">
        <v>-9.8000489999999445</v>
      </c>
      <c r="F8867">
        <v>-5.6539829936853277E-3</v>
      </c>
      <c r="G8867" s="17" t="s">
        <v>3</v>
      </c>
      <c r="H8867" s="17" t="s">
        <v>109</v>
      </c>
      <c r="I8867" s="17" t="s">
        <v>38</v>
      </c>
      <c r="J8867" s="17" t="s">
        <v>144</v>
      </c>
      <c r="K8867" s="17">
        <f>IF(BASE_MARKET_DATA[[#This Row],[DATE]]=_xlfn.MAXIFS(A:A,H:H,BASE_MARKET_DATA[[#This Row],[LABEL]]),1,0)</f>
        <v>0</v>
      </c>
      <c r="L8867" s="17">
        <f>IF(BASE_MARKET_DATA[[#This Row],[VARP]]&gt;0,1,0)</f>
        <v>0</v>
      </c>
    </row>
    <row r="8868" spans="1:12">
      <c r="A8868" s="1">
        <v>43947</v>
      </c>
      <c r="B8868" s="17" t="s">
        <v>108</v>
      </c>
      <c r="C8868">
        <v>1741.4000239999998</v>
      </c>
      <c r="D8868">
        <v>1723.5</v>
      </c>
      <c r="E8868">
        <v>17.900023999999803</v>
      </c>
      <c r="F8868">
        <v>1.0385856686974067E-2</v>
      </c>
      <c r="G8868" s="17" t="s">
        <v>3</v>
      </c>
      <c r="H8868" s="17" t="s">
        <v>109</v>
      </c>
      <c r="I8868" s="17" t="s">
        <v>38</v>
      </c>
      <c r="J8868" s="17" t="s">
        <v>144</v>
      </c>
      <c r="K8868" s="17">
        <f>IF(BASE_MARKET_DATA[[#This Row],[DATE]]=_xlfn.MAXIFS(A:A,H:H,BASE_MARKET_DATA[[#This Row],[LABEL]]),1,0)</f>
        <v>0</v>
      </c>
      <c r="L8868" s="17">
        <f>IF(BASE_MARKET_DATA[[#This Row],[VARP]]&gt;0,1,0)</f>
        <v>1</v>
      </c>
    </row>
    <row r="8869" spans="1:12">
      <c r="A8869" s="1">
        <v>43948</v>
      </c>
      <c r="B8869" s="17" t="s">
        <v>108</v>
      </c>
      <c r="C8869">
        <v>1711.9000239999998</v>
      </c>
      <c r="D8869">
        <v>1741.4000239999998</v>
      </c>
      <c r="E8869">
        <v>-29.5</v>
      </c>
      <c r="F8869">
        <v>-1.6940392553939695E-2</v>
      </c>
      <c r="G8869" s="17" t="s">
        <v>3</v>
      </c>
      <c r="H8869" s="17" t="s">
        <v>109</v>
      </c>
      <c r="I8869" s="17" t="s">
        <v>38</v>
      </c>
      <c r="J8869" s="17" t="s">
        <v>144</v>
      </c>
      <c r="K8869" s="17">
        <f>IF(BASE_MARKET_DATA[[#This Row],[DATE]]=_xlfn.MAXIFS(A:A,H:H,BASE_MARKET_DATA[[#This Row],[LABEL]]),1,0)</f>
        <v>0</v>
      </c>
      <c r="L8869" s="17">
        <f>IF(BASE_MARKET_DATA[[#This Row],[VARP]]&gt;0,1,0)</f>
        <v>0</v>
      </c>
    </row>
    <row r="8870" spans="1:12">
      <c r="A8870" s="1">
        <v>43949</v>
      </c>
      <c r="B8870" s="17" t="s">
        <v>108</v>
      </c>
      <c r="C8870">
        <v>1710.5</v>
      </c>
      <c r="D8870">
        <v>1711.9000239999998</v>
      </c>
      <c r="E8870">
        <v>-1.400023999999803</v>
      </c>
      <c r="F8870">
        <v>-8.1781878636144178E-4</v>
      </c>
      <c r="G8870" s="17" t="s">
        <v>3</v>
      </c>
      <c r="H8870" s="17" t="s">
        <v>109</v>
      </c>
      <c r="I8870" s="17" t="s">
        <v>38</v>
      </c>
      <c r="J8870" s="17" t="s">
        <v>144</v>
      </c>
      <c r="K8870" s="17">
        <f>IF(BASE_MARKET_DATA[[#This Row],[DATE]]=_xlfn.MAXIFS(A:A,H:H,BASE_MARKET_DATA[[#This Row],[LABEL]]),1,0)</f>
        <v>0</v>
      </c>
      <c r="L8870" s="17">
        <f>IF(BASE_MARKET_DATA[[#This Row],[VARP]]&gt;0,1,0)</f>
        <v>0</v>
      </c>
    </row>
    <row r="8871" spans="1:12">
      <c r="A8871" s="1">
        <v>43950</v>
      </c>
      <c r="B8871" s="17" t="s">
        <v>108</v>
      </c>
      <c r="C8871">
        <v>1703.4000239999998</v>
      </c>
      <c r="D8871">
        <v>1710.5</v>
      </c>
      <c r="E8871">
        <v>-7.099976000000197</v>
      </c>
      <c r="F8871">
        <v>-4.1508190587548656E-3</v>
      </c>
      <c r="G8871" s="17" t="s">
        <v>3</v>
      </c>
      <c r="H8871" s="17" t="s">
        <v>109</v>
      </c>
      <c r="I8871" s="17" t="s">
        <v>38</v>
      </c>
      <c r="J8871" s="17" t="s">
        <v>144</v>
      </c>
      <c r="K8871" s="17">
        <f>IF(BASE_MARKET_DATA[[#This Row],[DATE]]=_xlfn.MAXIFS(A:A,H:H,BASE_MARKET_DATA[[#This Row],[LABEL]]),1,0)</f>
        <v>0</v>
      </c>
      <c r="L8871" s="17">
        <f>IF(BASE_MARKET_DATA[[#This Row],[VARP]]&gt;0,1,0)</f>
        <v>0</v>
      </c>
    </row>
    <row r="8872" spans="1:12">
      <c r="A8872" s="1">
        <v>43951</v>
      </c>
      <c r="B8872" s="17" t="s">
        <v>108</v>
      </c>
      <c r="C8872">
        <v>1684.1999510000001</v>
      </c>
      <c r="D8872">
        <v>1703.4000239999998</v>
      </c>
      <c r="E8872">
        <v>-19.200072999999747</v>
      </c>
      <c r="F8872">
        <v>-1.1271617194716999E-2</v>
      </c>
      <c r="G8872" s="17" t="s">
        <v>3</v>
      </c>
      <c r="H8872" s="17" t="s">
        <v>109</v>
      </c>
      <c r="I8872" s="17" t="s">
        <v>38</v>
      </c>
      <c r="J8872" s="17" t="s">
        <v>144</v>
      </c>
      <c r="K8872" s="17">
        <f>IF(BASE_MARKET_DATA[[#This Row],[DATE]]=_xlfn.MAXIFS(A:A,H:H,BASE_MARKET_DATA[[#This Row],[LABEL]]),1,0)</f>
        <v>0</v>
      </c>
      <c r="L8872" s="17">
        <f>IF(BASE_MARKET_DATA[[#This Row],[VARP]]&gt;0,1,0)</f>
        <v>0</v>
      </c>
    </row>
    <row r="8873" spans="1:12">
      <c r="A8873" s="1">
        <v>43952</v>
      </c>
      <c r="B8873" s="17" t="s">
        <v>108</v>
      </c>
      <c r="C8873">
        <v>1694.5</v>
      </c>
      <c r="D8873">
        <v>1684.1999510000001</v>
      </c>
      <c r="E8873">
        <v>10.300048999999944</v>
      </c>
      <c r="F8873">
        <v>6.1156924947564873E-3</v>
      </c>
      <c r="G8873" s="17" t="s">
        <v>3</v>
      </c>
      <c r="H8873" s="17" t="s">
        <v>109</v>
      </c>
      <c r="I8873" s="17" t="s">
        <v>38</v>
      </c>
      <c r="J8873" s="17" t="s">
        <v>144</v>
      </c>
      <c r="K8873" s="17">
        <f>IF(BASE_MARKET_DATA[[#This Row],[DATE]]=_xlfn.MAXIFS(A:A,H:H,BASE_MARKET_DATA[[#This Row],[LABEL]]),1,0)</f>
        <v>0</v>
      </c>
      <c r="L8873" s="17">
        <f>IF(BASE_MARKET_DATA[[#This Row],[VARP]]&gt;0,1,0)</f>
        <v>1</v>
      </c>
    </row>
    <row r="8874" spans="1:12">
      <c r="A8874" s="1">
        <v>43954</v>
      </c>
      <c r="B8874" s="17" t="s">
        <v>108</v>
      </c>
      <c r="C8874">
        <v>1704.9000239999998</v>
      </c>
      <c r="D8874">
        <v>1694.5</v>
      </c>
      <c r="E8874">
        <v>10.400023999999803</v>
      </c>
      <c r="F8874">
        <v>6.1375178518735928E-3</v>
      </c>
      <c r="G8874" s="17" t="s">
        <v>3</v>
      </c>
      <c r="H8874" s="17" t="s">
        <v>109</v>
      </c>
      <c r="I8874" s="17" t="s">
        <v>38</v>
      </c>
      <c r="J8874" s="17" t="s">
        <v>144</v>
      </c>
      <c r="K8874" s="17">
        <f>IF(BASE_MARKET_DATA[[#This Row],[DATE]]=_xlfn.MAXIFS(A:A,H:H,BASE_MARKET_DATA[[#This Row],[LABEL]]),1,0)</f>
        <v>0</v>
      </c>
      <c r="L8874" s="17">
        <f>IF(BASE_MARKET_DATA[[#This Row],[VARP]]&gt;0,1,0)</f>
        <v>1</v>
      </c>
    </row>
    <row r="8875" spans="1:12">
      <c r="A8875" s="1">
        <v>43955</v>
      </c>
      <c r="B8875" s="17" t="s">
        <v>108</v>
      </c>
      <c r="C8875">
        <v>1706.9000239999998</v>
      </c>
      <c r="D8875">
        <v>1704.9000239999998</v>
      </c>
      <c r="E8875">
        <v>2</v>
      </c>
      <c r="F8875">
        <v>1.1730893142388743E-3</v>
      </c>
      <c r="G8875" s="17" t="s">
        <v>3</v>
      </c>
      <c r="H8875" s="17" t="s">
        <v>109</v>
      </c>
      <c r="I8875" s="17" t="s">
        <v>38</v>
      </c>
      <c r="J8875" s="17" t="s">
        <v>144</v>
      </c>
      <c r="K8875" s="17">
        <f>IF(BASE_MARKET_DATA[[#This Row],[DATE]]=_xlfn.MAXIFS(A:A,H:H,BASE_MARKET_DATA[[#This Row],[LABEL]]),1,0)</f>
        <v>0</v>
      </c>
      <c r="L8875" s="17">
        <f>IF(BASE_MARKET_DATA[[#This Row],[VARP]]&gt;0,1,0)</f>
        <v>1</v>
      </c>
    </row>
    <row r="8876" spans="1:12">
      <c r="A8876" s="1">
        <v>43956</v>
      </c>
      <c r="B8876" s="17" t="s">
        <v>108</v>
      </c>
      <c r="C8876">
        <v>1704.4000239999998</v>
      </c>
      <c r="D8876">
        <v>1706.9000239999998</v>
      </c>
      <c r="E8876">
        <v>-2.5</v>
      </c>
      <c r="F8876">
        <v>-1.464643485176962E-3</v>
      </c>
      <c r="G8876" s="17" t="s">
        <v>3</v>
      </c>
      <c r="H8876" s="17" t="s">
        <v>109</v>
      </c>
      <c r="I8876" s="17" t="s">
        <v>38</v>
      </c>
      <c r="J8876" s="17" t="s">
        <v>144</v>
      </c>
      <c r="K8876" s="17">
        <f>IF(BASE_MARKET_DATA[[#This Row],[DATE]]=_xlfn.MAXIFS(A:A,H:H,BASE_MARKET_DATA[[#This Row],[LABEL]]),1,0)</f>
        <v>0</v>
      </c>
      <c r="L8876" s="17">
        <f>IF(BASE_MARKET_DATA[[#This Row],[VARP]]&gt;0,1,0)</f>
        <v>0</v>
      </c>
    </row>
    <row r="8877" spans="1:12">
      <c r="A8877" s="1">
        <v>43957</v>
      </c>
      <c r="B8877" s="17" t="s">
        <v>108</v>
      </c>
      <c r="C8877">
        <v>1684.1999510000001</v>
      </c>
      <c r="D8877">
        <v>1704.4000239999998</v>
      </c>
      <c r="E8877">
        <v>-20.200072999999747</v>
      </c>
      <c r="F8877">
        <v>-1.1851720673291747E-2</v>
      </c>
      <c r="G8877" s="17" t="s">
        <v>3</v>
      </c>
      <c r="H8877" s="17" t="s">
        <v>109</v>
      </c>
      <c r="I8877" s="17" t="s">
        <v>38</v>
      </c>
      <c r="J8877" s="17" t="s">
        <v>144</v>
      </c>
      <c r="K8877" s="17">
        <f>IF(BASE_MARKET_DATA[[#This Row],[DATE]]=_xlfn.MAXIFS(A:A,H:H,BASE_MARKET_DATA[[#This Row],[LABEL]]),1,0)</f>
        <v>0</v>
      </c>
      <c r="L8877" s="17">
        <f>IF(BASE_MARKET_DATA[[#This Row],[VARP]]&gt;0,1,0)</f>
        <v>0</v>
      </c>
    </row>
    <row r="8878" spans="1:12">
      <c r="A8878" s="1">
        <v>43958</v>
      </c>
      <c r="B8878" s="17" t="s">
        <v>108</v>
      </c>
      <c r="C8878">
        <v>1721.8000489999999</v>
      </c>
      <c r="D8878">
        <v>1684.1999510000001</v>
      </c>
      <c r="E8878">
        <v>37.600097999999889</v>
      </c>
      <c r="F8878">
        <v>2.2325198369513483E-2</v>
      </c>
      <c r="G8878" s="17" t="s">
        <v>3</v>
      </c>
      <c r="H8878" s="17" t="s">
        <v>109</v>
      </c>
      <c r="I8878" s="17" t="s">
        <v>38</v>
      </c>
      <c r="J8878" s="17" t="s">
        <v>144</v>
      </c>
      <c r="K8878" s="17">
        <f>IF(BASE_MARKET_DATA[[#This Row],[DATE]]=_xlfn.MAXIFS(A:A,H:H,BASE_MARKET_DATA[[#This Row],[LABEL]]),1,0)</f>
        <v>0</v>
      </c>
      <c r="L8878" s="17">
        <f>IF(BASE_MARKET_DATA[[#This Row],[VARP]]&gt;0,1,0)</f>
        <v>1</v>
      </c>
    </row>
    <row r="8879" spans="1:12">
      <c r="A8879" s="1">
        <v>43959</v>
      </c>
      <c r="B8879" s="17" t="s">
        <v>108</v>
      </c>
      <c r="C8879">
        <v>1709.9000239999998</v>
      </c>
      <c r="D8879">
        <v>1721.8000489999999</v>
      </c>
      <c r="E8879">
        <v>-11.900025000000142</v>
      </c>
      <c r="F8879">
        <v>-6.9113861431886522E-3</v>
      </c>
      <c r="G8879" s="17" t="s">
        <v>3</v>
      </c>
      <c r="H8879" s="17" t="s">
        <v>109</v>
      </c>
      <c r="I8879" s="17" t="s">
        <v>38</v>
      </c>
      <c r="J8879" s="17" t="s">
        <v>144</v>
      </c>
      <c r="K8879" s="17">
        <f>IF(BASE_MARKET_DATA[[#This Row],[DATE]]=_xlfn.MAXIFS(A:A,H:H,BASE_MARKET_DATA[[#This Row],[LABEL]]),1,0)</f>
        <v>0</v>
      </c>
      <c r="L8879" s="17">
        <f>IF(BASE_MARKET_DATA[[#This Row],[VARP]]&gt;0,1,0)</f>
        <v>0</v>
      </c>
    </row>
    <row r="8880" spans="1:12">
      <c r="A8880" s="1">
        <v>43961</v>
      </c>
      <c r="B8880" s="17" t="s">
        <v>108</v>
      </c>
      <c r="C8880">
        <v>1708.4000239999998</v>
      </c>
      <c r="D8880">
        <v>1709.9000239999998</v>
      </c>
      <c r="E8880">
        <v>-1.5</v>
      </c>
      <c r="F8880">
        <v>-8.7724427097850028E-4</v>
      </c>
      <c r="G8880" s="17" t="s">
        <v>3</v>
      </c>
      <c r="H8880" s="17" t="s">
        <v>109</v>
      </c>
      <c r="I8880" s="17" t="s">
        <v>38</v>
      </c>
      <c r="J8880" s="17" t="s">
        <v>144</v>
      </c>
      <c r="K8880" s="17">
        <f>IF(BASE_MARKET_DATA[[#This Row],[DATE]]=_xlfn.MAXIFS(A:A,H:H,BASE_MARKET_DATA[[#This Row],[LABEL]]),1,0)</f>
        <v>0</v>
      </c>
      <c r="L8880" s="17">
        <f>IF(BASE_MARKET_DATA[[#This Row],[VARP]]&gt;0,1,0)</f>
        <v>0</v>
      </c>
    </row>
    <row r="8881" spans="1:12">
      <c r="A8881" s="1">
        <v>43962</v>
      </c>
      <c r="B8881" s="17" t="s">
        <v>108</v>
      </c>
      <c r="C8881">
        <v>1695.3000489999999</v>
      </c>
      <c r="D8881">
        <v>1708.4000239999998</v>
      </c>
      <c r="E8881">
        <v>-13.099974999999858</v>
      </c>
      <c r="F8881">
        <v>-7.6679787028613739E-3</v>
      </c>
      <c r="G8881" s="17" t="s">
        <v>3</v>
      </c>
      <c r="H8881" s="17" t="s">
        <v>109</v>
      </c>
      <c r="I8881" s="17" t="s">
        <v>38</v>
      </c>
      <c r="J8881" s="17" t="s">
        <v>144</v>
      </c>
      <c r="K8881" s="17">
        <f>IF(BASE_MARKET_DATA[[#This Row],[DATE]]=_xlfn.MAXIFS(A:A,H:H,BASE_MARKET_DATA[[#This Row],[LABEL]]),1,0)</f>
        <v>0</v>
      </c>
      <c r="L8881" s="17">
        <f>IF(BASE_MARKET_DATA[[#This Row],[VARP]]&gt;0,1,0)</f>
        <v>0</v>
      </c>
    </row>
    <row r="8882" spans="1:12">
      <c r="A8882" s="1">
        <v>43963</v>
      </c>
      <c r="B8882" s="17" t="s">
        <v>108</v>
      </c>
      <c r="C8882">
        <v>1704.4000239999998</v>
      </c>
      <c r="D8882">
        <v>1695.3000489999999</v>
      </c>
      <c r="E8882">
        <v>9.0999749999998585</v>
      </c>
      <c r="F8882">
        <v>5.367766611796906E-3</v>
      </c>
      <c r="G8882" s="17" t="s">
        <v>3</v>
      </c>
      <c r="H8882" s="17" t="s">
        <v>109</v>
      </c>
      <c r="I8882" s="17" t="s">
        <v>38</v>
      </c>
      <c r="J8882" s="17" t="s">
        <v>144</v>
      </c>
      <c r="K8882" s="17">
        <f>IF(BASE_MARKET_DATA[[#This Row],[DATE]]=_xlfn.MAXIFS(A:A,H:H,BASE_MARKET_DATA[[#This Row],[LABEL]]),1,0)</f>
        <v>0</v>
      </c>
      <c r="L8882" s="17">
        <f>IF(BASE_MARKET_DATA[[#This Row],[VARP]]&gt;0,1,0)</f>
        <v>1</v>
      </c>
    </row>
    <row r="8883" spans="1:12">
      <c r="A8883" s="1">
        <v>43964</v>
      </c>
      <c r="B8883" s="17" t="s">
        <v>108</v>
      </c>
      <c r="C8883">
        <v>1713.9000239999998</v>
      </c>
      <c r="D8883">
        <v>1704.4000239999998</v>
      </c>
      <c r="E8883">
        <v>9.5</v>
      </c>
      <c r="F8883">
        <v>5.5738088865457565E-3</v>
      </c>
      <c r="G8883" s="17" t="s">
        <v>3</v>
      </c>
      <c r="H8883" s="17" t="s">
        <v>109</v>
      </c>
      <c r="I8883" s="17" t="s">
        <v>38</v>
      </c>
      <c r="J8883" s="17" t="s">
        <v>144</v>
      </c>
      <c r="K8883" s="17">
        <f>IF(BASE_MARKET_DATA[[#This Row],[DATE]]=_xlfn.MAXIFS(A:A,H:H,BASE_MARKET_DATA[[#This Row],[LABEL]]),1,0)</f>
        <v>0</v>
      </c>
      <c r="L8883" s="17">
        <f>IF(BASE_MARKET_DATA[[#This Row],[VARP]]&gt;0,1,0)</f>
        <v>1</v>
      </c>
    </row>
    <row r="8884" spans="1:12">
      <c r="A8884" s="1">
        <v>43965</v>
      </c>
      <c r="B8884" s="17" t="s">
        <v>108</v>
      </c>
      <c r="C8884">
        <v>1738.0999760000002</v>
      </c>
      <c r="D8884">
        <v>1713.9000239999998</v>
      </c>
      <c r="E8884">
        <v>24.199952000000394</v>
      </c>
      <c r="F8884">
        <v>1.4119815427460661E-2</v>
      </c>
      <c r="G8884" s="17" t="s">
        <v>3</v>
      </c>
      <c r="H8884" s="17" t="s">
        <v>109</v>
      </c>
      <c r="I8884" s="17" t="s">
        <v>38</v>
      </c>
      <c r="J8884" s="17" t="s">
        <v>144</v>
      </c>
      <c r="K8884" s="17">
        <f>IF(BASE_MARKET_DATA[[#This Row],[DATE]]=_xlfn.MAXIFS(A:A,H:H,BASE_MARKET_DATA[[#This Row],[LABEL]]),1,0)</f>
        <v>0</v>
      </c>
      <c r="L8884" s="17">
        <f>IF(BASE_MARKET_DATA[[#This Row],[VARP]]&gt;0,1,0)</f>
        <v>1</v>
      </c>
    </row>
    <row r="8885" spans="1:12">
      <c r="A8885" s="1">
        <v>43966</v>
      </c>
      <c r="B8885" s="17" t="s">
        <v>108</v>
      </c>
      <c r="C8885">
        <v>1753.4000239999998</v>
      </c>
      <c r="D8885">
        <v>1738.0999760000002</v>
      </c>
      <c r="E8885">
        <v>15.300047999999606</v>
      </c>
      <c r="F8885">
        <v>8.8027433469106756E-3</v>
      </c>
      <c r="G8885" s="17" t="s">
        <v>3</v>
      </c>
      <c r="H8885" s="17" t="s">
        <v>109</v>
      </c>
      <c r="I8885" s="17" t="s">
        <v>38</v>
      </c>
      <c r="J8885" s="17" t="s">
        <v>144</v>
      </c>
      <c r="K8885" s="17">
        <f>IF(BASE_MARKET_DATA[[#This Row],[DATE]]=_xlfn.MAXIFS(A:A,H:H,BASE_MARKET_DATA[[#This Row],[LABEL]]),1,0)</f>
        <v>0</v>
      </c>
      <c r="L8885" s="17">
        <f>IF(BASE_MARKET_DATA[[#This Row],[VARP]]&gt;0,1,0)</f>
        <v>1</v>
      </c>
    </row>
    <row r="8886" spans="1:12">
      <c r="A8886" s="1">
        <v>43968</v>
      </c>
      <c r="B8886" s="17" t="s">
        <v>108</v>
      </c>
      <c r="C8886">
        <v>1766.5999760000002</v>
      </c>
      <c r="D8886">
        <v>1753.4000239999998</v>
      </c>
      <c r="E8886">
        <v>13.199952000000394</v>
      </c>
      <c r="F8886">
        <v>7.5282033873180759E-3</v>
      </c>
      <c r="G8886" s="17" t="s">
        <v>3</v>
      </c>
      <c r="H8886" s="17" t="s">
        <v>109</v>
      </c>
      <c r="I8886" s="17" t="s">
        <v>38</v>
      </c>
      <c r="J8886" s="17" t="s">
        <v>144</v>
      </c>
      <c r="K8886" s="17">
        <f>IF(BASE_MARKET_DATA[[#This Row],[DATE]]=_xlfn.MAXIFS(A:A,H:H,BASE_MARKET_DATA[[#This Row],[LABEL]]),1,0)</f>
        <v>0</v>
      </c>
      <c r="L8886" s="17">
        <f>IF(BASE_MARKET_DATA[[#This Row],[VARP]]&gt;0,1,0)</f>
        <v>1</v>
      </c>
    </row>
    <row r="8887" spans="1:12">
      <c r="A8887" s="1">
        <v>43969</v>
      </c>
      <c r="B8887" s="17" t="s">
        <v>108</v>
      </c>
      <c r="C8887">
        <v>1731.8000489999999</v>
      </c>
      <c r="D8887">
        <v>1766.5999760000002</v>
      </c>
      <c r="E8887">
        <v>-34.799927000000253</v>
      </c>
      <c r="F8887">
        <v>-1.9698815505927669E-2</v>
      </c>
      <c r="G8887" s="17" t="s">
        <v>3</v>
      </c>
      <c r="H8887" s="17" t="s">
        <v>109</v>
      </c>
      <c r="I8887" s="17" t="s">
        <v>38</v>
      </c>
      <c r="J8887" s="17" t="s">
        <v>144</v>
      </c>
      <c r="K8887" s="17">
        <f>IF(BASE_MARKET_DATA[[#This Row],[DATE]]=_xlfn.MAXIFS(A:A,H:H,BASE_MARKET_DATA[[#This Row],[LABEL]]),1,0)</f>
        <v>0</v>
      </c>
      <c r="L8887" s="17">
        <f>IF(BASE_MARKET_DATA[[#This Row],[VARP]]&gt;0,1,0)</f>
        <v>0</v>
      </c>
    </row>
    <row r="8888" spans="1:12">
      <c r="A8888" s="1">
        <v>43970</v>
      </c>
      <c r="B8888" s="17" t="s">
        <v>108</v>
      </c>
      <c r="C8888">
        <v>1744.1999510000001</v>
      </c>
      <c r="D8888">
        <v>1731.8000489999999</v>
      </c>
      <c r="E8888">
        <v>12.399902000000111</v>
      </c>
      <c r="F8888">
        <v>7.1601233682608073E-3</v>
      </c>
      <c r="G8888" s="17" t="s">
        <v>3</v>
      </c>
      <c r="H8888" s="17" t="s">
        <v>109</v>
      </c>
      <c r="I8888" s="17" t="s">
        <v>38</v>
      </c>
      <c r="J8888" s="17" t="s">
        <v>144</v>
      </c>
      <c r="K8888" s="17">
        <f>IF(BASE_MARKET_DATA[[#This Row],[DATE]]=_xlfn.MAXIFS(A:A,H:H,BASE_MARKET_DATA[[#This Row],[LABEL]]),1,0)</f>
        <v>0</v>
      </c>
      <c r="L8888" s="17">
        <f>IF(BASE_MARKET_DATA[[#This Row],[VARP]]&gt;0,1,0)</f>
        <v>1</v>
      </c>
    </row>
    <row r="8889" spans="1:12">
      <c r="A8889" s="1">
        <v>43971</v>
      </c>
      <c r="B8889" s="17" t="s">
        <v>108</v>
      </c>
      <c r="C8889">
        <v>1750.5999760000002</v>
      </c>
      <c r="D8889">
        <v>1744.1999510000001</v>
      </c>
      <c r="E8889">
        <v>6.4000250000001415</v>
      </c>
      <c r="F8889">
        <v>3.6693184152028113E-3</v>
      </c>
      <c r="G8889" s="17" t="s">
        <v>3</v>
      </c>
      <c r="H8889" s="17" t="s">
        <v>109</v>
      </c>
      <c r="I8889" s="17" t="s">
        <v>38</v>
      </c>
      <c r="J8889" s="17" t="s">
        <v>144</v>
      </c>
      <c r="K8889" s="17">
        <f>IF(BASE_MARKET_DATA[[#This Row],[DATE]]=_xlfn.MAXIFS(A:A,H:H,BASE_MARKET_DATA[[#This Row],[LABEL]]),1,0)</f>
        <v>0</v>
      </c>
      <c r="L8889" s="17">
        <f>IF(BASE_MARKET_DATA[[#This Row],[VARP]]&gt;0,1,0)</f>
        <v>1</v>
      </c>
    </row>
    <row r="8890" spans="1:12">
      <c r="A8890" s="1">
        <v>43972</v>
      </c>
      <c r="B8890" s="17" t="s">
        <v>108</v>
      </c>
      <c r="C8890">
        <v>1720.5</v>
      </c>
      <c r="D8890">
        <v>1750.5999760000002</v>
      </c>
      <c r="E8890">
        <v>-30.099976000000197</v>
      </c>
      <c r="F8890">
        <v>-1.7194091404466118E-2</v>
      </c>
      <c r="G8890" s="17" t="s">
        <v>3</v>
      </c>
      <c r="H8890" s="17" t="s">
        <v>109</v>
      </c>
      <c r="I8890" s="17" t="s">
        <v>38</v>
      </c>
      <c r="J8890" s="17" t="s">
        <v>144</v>
      </c>
      <c r="K8890" s="17">
        <f>IF(BASE_MARKET_DATA[[#This Row],[DATE]]=_xlfn.MAXIFS(A:A,H:H,BASE_MARKET_DATA[[#This Row],[LABEL]]),1,0)</f>
        <v>0</v>
      </c>
      <c r="L8890" s="17">
        <f>IF(BASE_MARKET_DATA[[#This Row],[VARP]]&gt;0,1,0)</f>
        <v>0</v>
      </c>
    </row>
    <row r="8891" spans="1:12">
      <c r="A8891" s="1">
        <v>43973</v>
      </c>
      <c r="B8891" s="17" t="s">
        <v>108</v>
      </c>
      <c r="C8891">
        <v>1734.5999760000002</v>
      </c>
      <c r="D8891">
        <v>1720.5</v>
      </c>
      <c r="E8891">
        <v>14.099976000000197</v>
      </c>
      <c r="F8891">
        <v>8.1952781168266181E-3</v>
      </c>
      <c r="G8891" s="17" t="s">
        <v>3</v>
      </c>
      <c r="H8891" s="17" t="s">
        <v>109</v>
      </c>
      <c r="I8891" s="17" t="s">
        <v>38</v>
      </c>
      <c r="J8891" s="17" t="s">
        <v>144</v>
      </c>
      <c r="K8891" s="17">
        <f>IF(BASE_MARKET_DATA[[#This Row],[DATE]]=_xlfn.MAXIFS(A:A,H:H,BASE_MARKET_DATA[[#This Row],[LABEL]]),1,0)</f>
        <v>0</v>
      </c>
      <c r="L8891" s="17">
        <f>IF(BASE_MARKET_DATA[[#This Row],[VARP]]&gt;0,1,0)</f>
        <v>1</v>
      </c>
    </row>
    <row r="8892" spans="1:12">
      <c r="A8892" s="1">
        <v>43975</v>
      </c>
      <c r="B8892" s="17" t="s">
        <v>108</v>
      </c>
      <c r="C8892">
        <v>1730.5999760000002</v>
      </c>
      <c r="D8892">
        <v>1734.5999760000002</v>
      </c>
      <c r="E8892">
        <v>-4</v>
      </c>
      <c r="F8892">
        <v>-2.3060071805281745E-3</v>
      </c>
      <c r="G8892" s="17" t="s">
        <v>3</v>
      </c>
      <c r="H8892" s="17" t="s">
        <v>109</v>
      </c>
      <c r="I8892" s="17" t="s">
        <v>38</v>
      </c>
      <c r="J8892" s="17" t="s">
        <v>144</v>
      </c>
      <c r="K8892" s="17">
        <f>IF(BASE_MARKET_DATA[[#This Row],[DATE]]=_xlfn.MAXIFS(A:A,H:H,BASE_MARKET_DATA[[#This Row],[LABEL]]),1,0)</f>
        <v>0</v>
      </c>
      <c r="L8892" s="17">
        <f>IF(BASE_MARKET_DATA[[#This Row],[VARP]]&gt;0,1,0)</f>
        <v>0</v>
      </c>
    </row>
    <row r="8893" spans="1:12">
      <c r="A8893" s="1">
        <v>43977</v>
      </c>
      <c r="B8893" s="17" t="s">
        <v>108</v>
      </c>
      <c r="C8893">
        <v>1704.8000489999999</v>
      </c>
      <c r="D8893">
        <v>1730.5999760000002</v>
      </c>
      <c r="E8893">
        <v>-25.799927000000253</v>
      </c>
      <c r="F8893">
        <v>-1.4908082374779976E-2</v>
      </c>
      <c r="G8893" s="17" t="s">
        <v>3</v>
      </c>
      <c r="H8893" s="17" t="s">
        <v>109</v>
      </c>
      <c r="I8893" s="17" t="s">
        <v>38</v>
      </c>
      <c r="J8893" s="17" t="s">
        <v>144</v>
      </c>
      <c r="K8893" s="17">
        <f>IF(BASE_MARKET_DATA[[#This Row],[DATE]]=_xlfn.MAXIFS(A:A,H:H,BASE_MARKET_DATA[[#This Row],[LABEL]]),1,0)</f>
        <v>0</v>
      </c>
      <c r="L8893" s="17">
        <f>IF(BASE_MARKET_DATA[[#This Row],[VARP]]&gt;0,1,0)</f>
        <v>0</v>
      </c>
    </row>
    <row r="8894" spans="1:12">
      <c r="A8894" s="1">
        <v>43978</v>
      </c>
      <c r="B8894" s="17" t="s">
        <v>108</v>
      </c>
      <c r="C8894">
        <v>1710.3000489999999</v>
      </c>
      <c r="D8894">
        <v>1704.8000489999999</v>
      </c>
      <c r="E8894">
        <v>5.5</v>
      </c>
      <c r="F8894">
        <v>3.2261847969949232E-3</v>
      </c>
      <c r="G8894" s="17" t="s">
        <v>3</v>
      </c>
      <c r="H8894" s="17" t="s">
        <v>109</v>
      </c>
      <c r="I8894" s="17" t="s">
        <v>38</v>
      </c>
      <c r="J8894" s="17" t="s">
        <v>144</v>
      </c>
      <c r="K8894" s="17">
        <f>IF(BASE_MARKET_DATA[[#This Row],[DATE]]=_xlfn.MAXIFS(A:A,H:H,BASE_MARKET_DATA[[#This Row],[LABEL]]),1,0)</f>
        <v>0</v>
      </c>
      <c r="L8894" s="17">
        <f>IF(BASE_MARKET_DATA[[#This Row],[VARP]]&gt;0,1,0)</f>
        <v>1</v>
      </c>
    </row>
    <row r="8895" spans="1:12">
      <c r="A8895" s="1">
        <v>43979</v>
      </c>
      <c r="B8895" s="17" t="s">
        <v>108</v>
      </c>
      <c r="C8895">
        <v>1713.3000489999999</v>
      </c>
      <c r="D8895">
        <v>1710.3000489999999</v>
      </c>
      <c r="E8895">
        <v>3</v>
      </c>
      <c r="F8895">
        <v>1.7540781816348999E-3</v>
      </c>
      <c r="G8895" s="17" t="s">
        <v>3</v>
      </c>
      <c r="H8895" s="17" t="s">
        <v>109</v>
      </c>
      <c r="I8895" s="17" t="s">
        <v>38</v>
      </c>
      <c r="J8895" s="17" t="s">
        <v>144</v>
      </c>
      <c r="K8895" s="17">
        <f>IF(BASE_MARKET_DATA[[#This Row],[DATE]]=_xlfn.MAXIFS(A:A,H:H,BASE_MARKET_DATA[[#This Row],[LABEL]]),1,0)</f>
        <v>0</v>
      </c>
      <c r="L8895" s="17">
        <f>IF(BASE_MARKET_DATA[[#This Row],[VARP]]&gt;0,1,0)</f>
        <v>1</v>
      </c>
    </row>
    <row r="8896" spans="1:12">
      <c r="A8896" s="1">
        <v>43980</v>
      </c>
      <c r="B8896" s="17" t="s">
        <v>108</v>
      </c>
      <c r="C8896">
        <v>1736.9000239999998</v>
      </c>
      <c r="D8896">
        <v>1713.3000489999999</v>
      </c>
      <c r="E8896">
        <v>23.599974999999858</v>
      </c>
      <c r="F8896">
        <v>1.3774572068549483E-2</v>
      </c>
      <c r="G8896" s="17" t="s">
        <v>3</v>
      </c>
      <c r="H8896" s="17" t="s">
        <v>109</v>
      </c>
      <c r="I8896" s="17" t="s">
        <v>38</v>
      </c>
      <c r="J8896" s="17" t="s">
        <v>144</v>
      </c>
      <c r="K8896" s="17">
        <f>IF(BASE_MARKET_DATA[[#This Row],[DATE]]=_xlfn.MAXIFS(A:A,H:H,BASE_MARKET_DATA[[#This Row],[LABEL]]),1,0)</f>
        <v>0</v>
      </c>
      <c r="L8896" s="17">
        <f>IF(BASE_MARKET_DATA[[#This Row],[VARP]]&gt;0,1,0)</f>
        <v>1</v>
      </c>
    </row>
    <row r="8897" spans="1:12">
      <c r="A8897" s="1">
        <v>43982</v>
      </c>
      <c r="B8897" s="17" t="s">
        <v>108</v>
      </c>
      <c r="C8897">
        <v>1755.1999510000001</v>
      </c>
      <c r="D8897">
        <v>1736.9000239999998</v>
      </c>
      <c r="E8897">
        <v>18.299927000000253</v>
      </c>
      <c r="F8897">
        <v>1.0535970261464085E-2</v>
      </c>
      <c r="G8897" s="17" t="s">
        <v>3</v>
      </c>
      <c r="H8897" s="17" t="s">
        <v>109</v>
      </c>
      <c r="I8897" s="17" t="s">
        <v>38</v>
      </c>
      <c r="J8897" s="17" t="s">
        <v>144</v>
      </c>
      <c r="K8897" s="17">
        <f>IF(BASE_MARKET_DATA[[#This Row],[DATE]]=_xlfn.MAXIFS(A:A,H:H,BASE_MARKET_DATA[[#This Row],[LABEL]]),1,0)</f>
        <v>0</v>
      </c>
      <c r="L8897" s="17">
        <f>IF(BASE_MARKET_DATA[[#This Row],[VARP]]&gt;0,1,0)</f>
        <v>1</v>
      </c>
    </row>
    <row r="8898" spans="1:12">
      <c r="A8898" s="1">
        <v>43983</v>
      </c>
      <c r="B8898" s="17" t="s">
        <v>108</v>
      </c>
      <c r="C8898">
        <v>1737.8000489999999</v>
      </c>
      <c r="D8898">
        <v>1755.1999510000001</v>
      </c>
      <c r="E8898">
        <v>-17.399902000000111</v>
      </c>
      <c r="F8898">
        <v>-9.9133446249737908E-3</v>
      </c>
      <c r="G8898" s="17" t="s">
        <v>3</v>
      </c>
      <c r="H8898" s="17" t="s">
        <v>109</v>
      </c>
      <c r="I8898" s="17" t="s">
        <v>38</v>
      </c>
      <c r="J8898" s="17" t="s">
        <v>144</v>
      </c>
      <c r="K8898" s="17">
        <f>IF(BASE_MARKET_DATA[[#This Row],[DATE]]=_xlfn.MAXIFS(A:A,H:H,BASE_MARKET_DATA[[#This Row],[LABEL]]),1,0)</f>
        <v>0</v>
      </c>
      <c r="L8898" s="17">
        <f>IF(BASE_MARKET_DATA[[#This Row],[VARP]]&gt;0,1,0)</f>
        <v>0</v>
      </c>
    </row>
    <row r="8899" spans="1:12">
      <c r="A8899" s="1">
        <v>43984</v>
      </c>
      <c r="B8899" s="17" t="s">
        <v>108</v>
      </c>
      <c r="C8899">
        <v>1725.1999510000001</v>
      </c>
      <c r="D8899">
        <v>1737.8000489999999</v>
      </c>
      <c r="E8899">
        <v>-12.600097999999889</v>
      </c>
      <c r="F8899">
        <v>-7.2506028568997292E-3</v>
      </c>
      <c r="G8899" s="17" t="s">
        <v>3</v>
      </c>
      <c r="H8899" s="17" t="s">
        <v>109</v>
      </c>
      <c r="I8899" s="17" t="s">
        <v>38</v>
      </c>
      <c r="J8899" s="17" t="s">
        <v>144</v>
      </c>
      <c r="K8899" s="17">
        <f>IF(BASE_MARKET_DATA[[#This Row],[DATE]]=_xlfn.MAXIFS(A:A,H:H,BASE_MARKET_DATA[[#This Row],[LABEL]]),1,0)</f>
        <v>0</v>
      </c>
      <c r="L8899" s="17">
        <f>IF(BASE_MARKET_DATA[[#This Row],[VARP]]&gt;0,1,0)</f>
        <v>0</v>
      </c>
    </row>
    <row r="8900" spans="1:12">
      <c r="A8900" s="1">
        <v>43985</v>
      </c>
      <c r="B8900" s="17" t="s">
        <v>108</v>
      </c>
      <c r="C8900">
        <v>1697.8000489999999</v>
      </c>
      <c r="D8900">
        <v>1725.1999510000001</v>
      </c>
      <c r="E8900">
        <v>-27.399902000000111</v>
      </c>
      <c r="F8900">
        <v>-1.5882160200687435E-2</v>
      </c>
      <c r="G8900" s="17" t="s">
        <v>3</v>
      </c>
      <c r="H8900" s="17" t="s">
        <v>109</v>
      </c>
      <c r="I8900" s="17" t="s">
        <v>38</v>
      </c>
      <c r="J8900" s="17" t="s">
        <v>144</v>
      </c>
      <c r="K8900" s="17">
        <f>IF(BASE_MARKET_DATA[[#This Row],[DATE]]=_xlfn.MAXIFS(A:A,H:H,BASE_MARKET_DATA[[#This Row],[LABEL]]),1,0)</f>
        <v>0</v>
      </c>
      <c r="L8900" s="17">
        <f>IF(BASE_MARKET_DATA[[#This Row],[VARP]]&gt;0,1,0)</f>
        <v>0</v>
      </c>
    </row>
    <row r="8901" spans="1:12">
      <c r="A8901" s="1">
        <v>43986</v>
      </c>
      <c r="B8901" s="17" t="s">
        <v>108</v>
      </c>
      <c r="C8901">
        <v>1718.9000239999998</v>
      </c>
      <c r="D8901">
        <v>1697.8000489999999</v>
      </c>
      <c r="E8901">
        <v>21.099974999999858</v>
      </c>
      <c r="F8901">
        <v>1.2427832719422816E-2</v>
      </c>
      <c r="G8901" s="17" t="s">
        <v>3</v>
      </c>
      <c r="H8901" s="17" t="s">
        <v>109</v>
      </c>
      <c r="I8901" s="17" t="s">
        <v>38</v>
      </c>
      <c r="J8901" s="17" t="s">
        <v>144</v>
      </c>
      <c r="K8901" s="17">
        <f>IF(BASE_MARKET_DATA[[#This Row],[DATE]]=_xlfn.MAXIFS(A:A,H:H,BASE_MARKET_DATA[[#This Row],[LABEL]]),1,0)</f>
        <v>0</v>
      </c>
      <c r="L8901" s="17">
        <f>IF(BASE_MARKET_DATA[[#This Row],[VARP]]&gt;0,1,0)</f>
        <v>1</v>
      </c>
    </row>
    <row r="8902" spans="1:12">
      <c r="A8902" s="1">
        <v>43987</v>
      </c>
      <c r="B8902" s="17" t="s">
        <v>108</v>
      </c>
      <c r="C8902">
        <v>1676.1999510000001</v>
      </c>
      <c r="D8902">
        <v>1718.9000239999998</v>
      </c>
      <c r="E8902">
        <v>-42.700072999999747</v>
      </c>
      <c r="F8902">
        <v>-2.4841510503114492E-2</v>
      </c>
      <c r="G8902" s="17" t="s">
        <v>3</v>
      </c>
      <c r="H8902" s="17" t="s">
        <v>109</v>
      </c>
      <c r="I8902" s="17" t="s">
        <v>38</v>
      </c>
      <c r="J8902" s="17" t="s">
        <v>144</v>
      </c>
      <c r="K8902" s="17">
        <f>IF(BASE_MARKET_DATA[[#This Row],[DATE]]=_xlfn.MAXIFS(A:A,H:H,BASE_MARKET_DATA[[#This Row],[LABEL]]),1,0)</f>
        <v>0</v>
      </c>
      <c r="L8902" s="17">
        <f>IF(BASE_MARKET_DATA[[#This Row],[VARP]]&gt;0,1,0)</f>
        <v>0</v>
      </c>
    </row>
    <row r="8903" spans="1:12">
      <c r="A8903" s="1">
        <v>43989</v>
      </c>
      <c r="B8903" s="17" t="s">
        <v>108</v>
      </c>
      <c r="C8903">
        <v>1684.5999760000002</v>
      </c>
      <c r="D8903">
        <v>1676.1999510000001</v>
      </c>
      <c r="E8903">
        <v>8.4000250000001415</v>
      </c>
      <c r="F8903">
        <v>5.0113502240522025E-3</v>
      </c>
      <c r="G8903" s="17" t="s">
        <v>3</v>
      </c>
      <c r="H8903" s="17" t="s">
        <v>109</v>
      </c>
      <c r="I8903" s="17" t="s">
        <v>38</v>
      </c>
      <c r="J8903" s="17" t="s">
        <v>144</v>
      </c>
      <c r="K8903" s="17">
        <f>IF(BASE_MARKET_DATA[[#This Row],[DATE]]=_xlfn.MAXIFS(A:A,H:H,BASE_MARKET_DATA[[#This Row],[LABEL]]),1,0)</f>
        <v>0</v>
      </c>
      <c r="L8903" s="17">
        <f>IF(BASE_MARKET_DATA[[#This Row],[VARP]]&gt;0,1,0)</f>
        <v>1</v>
      </c>
    </row>
    <row r="8904" spans="1:12">
      <c r="A8904" s="1">
        <v>43990</v>
      </c>
      <c r="B8904" s="17" t="s">
        <v>108</v>
      </c>
      <c r="C8904">
        <v>1698.3000489999999</v>
      </c>
      <c r="D8904">
        <v>1684.5999760000002</v>
      </c>
      <c r="E8904">
        <v>13.700072999999747</v>
      </c>
      <c r="F8904">
        <v>8.1325378102698881E-3</v>
      </c>
      <c r="G8904" s="17" t="s">
        <v>3</v>
      </c>
      <c r="H8904" s="17" t="s">
        <v>109</v>
      </c>
      <c r="I8904" s="17" t="s">
        <v>38</v>
      </c>
      <c r="J8904" s="17" t="s">
        <v>144</v>
      </c>
      <c r="K8904" s="17">
        <f>IF(BASE_MARKET_DATA[[#This Row],[DATE]]=_xlfn.MAXIFS(A:A,H:H,BASE_MARKET_DATA[[#This Row],[LABEL]]),1,0)</f>
        <v>0</v>
      </c>
      <c r="L8904" s="17">
        <f>IF(BASE_MARKET_DATA[[#This Row],[VARP]]&gt;0,1,0)</f>
        <v>1</v>
      </c>
    </row>
    <row r="8905" spans="1:12">
      <c r="A8905" s="1">
        <v>43991</v>
      </c>
      <c r="B8905" s="17" t="s">
        <v>108</v>
      </c>
      <c r="C8905">
        <v>1714.6999510000001</v>
      </c>
      <c r="D8905">
        <v>1698.3000489999999</v>
      </c>
      <c r="E8905">
        <v>16.399902000000111</v>
      </c>
      <c r="F8905">
        <v>9.6566575556873875E-3</v>
      </c>
      <c r="G8905" s="17" t="s">
        <v>3</v>
      </c>
      <c r="H8905" s="17" t="s">
        <v>109</v>
      </c>
      <c r="I8905" s="17" t="s">
        <v>38</v>
      </c>
      <c r="J8905" s="17" t="s">
        <v>144</v>
      </c>
      <c r="K8905" s="17">
        <f>IF(BASE_MARKET_DATA[[#This Row],[DATE]]=_xlfn.MAXIFS(A:A,H:H,BASE_MARKET_DATA[[#This Row],[LABEL]]),1,0)</f>
        <v>0</v>
      </c>
      <c r="L8905" s="17">
        <f>IF(BASE_MARKET_DATA[[#This Row],[VARP]]&gt;0,1,0)</f>
        <v>1</v>
      </c>
    </row>
    <row r="8906" spans="1:12">
      <c r="A8906" s="1">
        <v>43992</v>
      </c>
      <c r="B8906" s="17" t="s">
        <v>108</v>
      </c>
      <c r="C8906">
        <v>1713.3000489999999</v>
      </c>
      <c r="D8906">
        <v>1714.6999510000001</v>
      </c>
      <c r="E8906">
        <v>-1.399902000000111</v>
      </c>
      <c r="F8906">
        <v>-8.1641222371511629E-4</v>
      </c>
      <c r="G8906" s="17" t="s">
        <v>3</v>
      </c>
      <c r="H8906" s="17" t="s">
        <v>109</v>
      </c>
      <c r="I8906" s="17" t="s">
        <v>38</v>
      </c>
      <c r="J8906" s="17" t="s">
        <v>144</v>
      </c>
      <c r="K8906" s="17">
        <f>IF(BASE_MARKET_DATA[[#This Row],[DATE]]=_xlfn.MAXIFS(A:A,H:H,BASE_MARKET_DATA[[#This Row],[LABEL]]),1,0)</f>
        <v>0</v>
      </c>
      <c r="L8906" s="17">
        <f>IF(BASE_MARKET_DATA[[#This Row],[VARP]]&gt;0,1,0)</f>
        <v>0</v>
      </c>
    </row>
    <row r="8907" spans="1:12">
      <c r="A8907" s="1">
        <v>43993</v>
      </c>
      <c r="B8907" s="17" t="s">
        <v>108</v>
      </c>
      <c r="C8907">
        <v>1732</v>
      </c>
      <c r="D8907">
        <v>1713.3000489999999</v>
      </c>
      <c r="E8907">
        <v>18.699951000000056</v>
      </c>
      <c r="F8907">
        <v>1.0914580321709928E-2</v>
      </c>
      <c r="G8907" s="17" t="s">
        <v>3</v>
      </c>
      <c r="H8907" s="17" t="s">
        <v>109</v>
      </c>
      <c r="I8907" s="17" t="s">
        <v>38</v>
      </c>
      <c r="J8907" s="17" t="s">
        <v>144</v>
      </c>
      <c r="K8907" s="17">
        <f>IF(BASE_MARKET_DATA[[#This Row],[DATE]]=_xlfn.MAXIFS(A:A,H:H,BASE_MARKET_DATA[[#This Row],[LABEL]]),1,0)</f>
        <v>0</v>
      </c>
      <c r="L8907" s="17">
        <f>IF(BASE_MARKET_DATA[[#This Row],[VARP]]&gt;0,1,0)</f>
        <v>1</v>
      </c>
    </row>
    <row r="8908" spans="1:12">
      <c r="A8908" s="1">
        <v>43994</v>
      </c>
      <c r="B8908" s="17" t="s">
        <v>108</v>
      </c>
      <c r="C8908">
        <v>1729.3000489999999</v>
      </c>
      <c r="D8908">
        <v>1732</v>
      </c>
      <c r="E8908">
        <v>-2.6999510000000555</v>
      </c>
      <c r="F8908">
        <v>-1.5588631639723183E-3</v>
      </c>
      <c r="G8908" s="17" t="s">
        <v>3</v>
      </c>
      <c r="H8908" s="17" t="s">
        <v>109</v>
      </c>
      <c r="I8908" s="17" t="s">
        <v>38</v>
      </c>
      <c r="J8908" s="17" t="s">
        <v>144</v>
      </c>
      <c r="K8908" s="17">
        <f>IF(BASE_MARKET_DATA[[#This Row],[DATE]]=_xlfn.MAXIFS(A:A,H:H,BASE_MARKET_DATA[[#This Row],[LABEL]]),1,0)</f>
        <v>0</v>
      </c>
      <c r="L8908" s="17">
        <f>IF(BASE_MARKET_DATA[[#This Row],[VARP]]&gt;0,1,0)</f>
        <v>0</v>
      </c>
    </row>
    <row r="8909" spans="1:12">
      <c r="A8909" s="1">
        <v>43996</v>
      </c>
      <c r="B8909" s="17" t="s">
        <v>108</v>
      </c>
      <c r="C8909">
        <v>1740.6999510000001</v>
      </c>
      <c r="D8909">
        <v>1729.3000489999999</v>
      </c>
      <c r="E8909">
        <v>11.399902000000111</v>
      </c>
      <c r="F8909">
        <v>6.5922059081605401E-3</v>
      </c>
      <c r="G8909" s="17" t="s">
        <v>3</v>
      </c>
      <c r="H8909" s="17" t="s">
        <v>109</v>
      </c>
      <c r="I8909" s="17" t="s">
        <v>38</v>
      </c>
      <c r="J8909" s="17" t="s">
        <v>144</v>
      </c>
      <c r="K8909" s="17">
        <f>IF(BASE_MARKET_DATA[[#This Row],[DATE]]=_xlfn.MAXIFS(A:A,H:H,BASE_MARKET_DATA[[#This Row],[LABEL]]),1,0)</f>
        <v>0</v>
      </c>
      <c r="L8909" s="17">
        <f>IF(BASE_MARKET_DATA[[#This Row],[VARP]]&gt;0,1,0)</f>
        <v>1</v>
      </c>
    </row>
    <row r="8910" spans="1:12">
      <c r="A8910" s="1">
        <v>43997</v>
      </c>
      <c r="B8910" s="17" t="s">
        <v>108</v>
      </c>
      <c r="C8910">
        <v>1720.3000489999999</v>
      </c>
      <c r="D8910">
        <v>1740.6999510000001</v>
      </c>
      <c r="E8910">
        <v>-20.399902000000111</v>
      </c>
      <c r="F8910">
        <v>-1.1719367251248983E-2</v>
      </c>
      <c r="G8910" s="17" t="s">
        <v>3</v>
      </c>
      <c r="H8910" s="17" t="s">
        <v>109</v>
      </c>
      <c r="I8910" s="17" t="s">
        <v>38</v>
      </c>
      <c r="J8910" s="17" t="s">
        <v>144</v>
      </c>
      <c r="K8910" s="17">
        <f>IF(BASE_MARKET_DATA[[#This Row],[DATE]]=_xlfn.MAXIFS(A:A,H:H,BASE_MARKET_DATA[[#This Row],[LABEL]]),1,0)</f>
        <v>0</v>
      </c>
      <c r="L8910" s="17">
        <f>IF(BASE_MARKET_DATA[[#This Row],[VARP]]&gt;0,1,0)</f>
        <v>0</v>
      </c>
    </row>
    <row r="8911" spans="1:12">
      <c r="A8911" s="1">
        <v>43998</v>
      </c>
      <c r="B8911" s="17" t="s">
        <v>108</v>
      </c>
      <c r="C8911">
        <v>1729.5999760000002</v>
      </c>
      <c r="D8911">
        <v>1720.3000489999999</v>
      </c>
      <c r="E8911">
        <v>9.2999270000002525</v>
      </c>
      <c r="F8911">
        <v>5.4059912428685011E-3</v>
      </c>
      <c r="G8911" s="17" t="s">
        <v>3</v>
      </c>
      <c r="H8911" s="17" t="s">
        <v>109</v>
      </c>
      <c r="I8911" s="17" t="s">
        <v>38</v>
      </c>
      <c r="J8911" s="17" t="s">
        <v>144</v>
      </c>
      <c r="K8911" s="17">
        <f>IF(BASE_MARKET_DATA[[#This Row],[DATE]]=_xlfn.MAXIFS(A:A,H:H,BASE_MARKET_DATA[[#This Row],[LABEL]]),1,0)</f>
        <v>0</v>
      </c>
      <c r="L8911" s="17">
        <f>IF(BASE_MARKET_DATA[[#This Row],[VARP]]&gt;0,1,0)</f>
        <v>1</v>
      </c>
    </row>
    <row r="8912" spans="1:12">
      <c r="A8912" s="1">
        <v>43999</v>
      </c>
      <c r="B8912" s="17" t="s">
        <v>108</v>
      </c>
      <c r="C8912">
        <v>1729.1999510000001</v>
      </c>
      <c r="D8912">
        <v>1729.5999760000002</v>
      </c>
      <c r="E8912">
        <v>-0.40002500000014152</v>
      </c>
      <c r="F8912">
        <v>-2.3128180246930198E-4</v>
      </c>
      <c r="G8912" s="17" t="s">
        <v>3</v>
      </c>
      <c r="H8912" s="17" t="s">
        <v>109</v>
      </c>
      <c r="I8912" s="17" t="s">
        <v>38</v>
      </c>
      <c r="J8912" s="17" t="s">
        <v>144</v>
      </c>
      <c r="K8912" s="17">
        <f>IF(BASE_MARKET_DATA[[#This Row],[DATE]]=_xlfn.MAXIFS(A:A,H:H,BASE_MARKET_DATA[[#This Row],[LABEL]]),1,0)</f>
        <v>0</v>
      </c>
      <c r="L8912" s="17">
        <f>IF(BASE_MARKET_DATA[[#This Row],[VARP]]&gt;0,1,0)</f>
        <v>0</v>
      </c>
    </row>
    <row r="8913" spans="1:12">
      <c r="A8913" s="1">
        <v>44000</v>
      </c>
      <c r="B8913" s="17" t="s">
        <v>108</v>
      </c>
      <c r="C8913">
        <v>1724.8000489999999</v>
      </c>
      <c r="D8913">
        <v>1729.1999510000001</v>
      </c>
      <c r="E8913">
        <v>-4.399902000000111</v>
      </c>
      <c r="F8913">
        <v>-2.544472660582507E-3</v>
      </c>
      <c r="G8913" s="17" t="s">
        <v>3</v>
      </c>
      <c r="H8913" s="17" t="s">
        <v>109</v>
      </c>
      <c r="I8913" s="17" t="s">
        <v>38</v>
      </c>
      <c r="J8913" s="17" t="s">
        <v>144</v>
      </c>
      <c r="K8913" s="17">
        <f>IF(BASE_MARKET_DATA[[#This Row],[DATE]]=_xlfn.MAXIFS(A:A,H:H,BASE_MARKET_DATA[[#This Row],[LABEL]]),1,0)</f>
        <v>0</v>
      </c>
      <c r="L8913" s="17">
        <f>IF(BASE_MARKET_DATA[[#This Row],[VARP]]&gt;0,1,0)</f>
        <v>0</v>
      </c>
    </row>
    <row r="8914" spans="1:12">
      <c r="A8914" s="1">
        <v>44001</v>
      </c>
      <c r="B8914" s="17" t="s">
        <v>108</v>
      </c>
      <c r="C8914">
        <v>1745.9000239999998</v>
      </c>
      <c r="D8914">
        <v>1724.8000489999999</v>
      </c>
      <c r="E8914">
        <v>21.099974999999858</v>
      </c>
      <c r="F8914">
        <v>1.2233287569903042E-2</v>
      </c>
      <c r="G8914" s="17" t="s">
        <v>3</v>
      </c>
      <c r="H8914" s="17" t="s">
        <v>109</v>
      </c>
      <c r="I8914" s="17" t="s">
        <v>38</v>
      </c>
      <c r="J8914" s="17" t="s">
        <v>144</v>
      </c>
      <c r="K8914" s="17">
        <f>IF(BASE_MARKET_DATA[[#This Row],[DATE]]=_xlfn.MAXIFS(A:A,H:H,BASE_MARKET_DATA[[#This Row],[LABEL]]),1,0)</f>
        <v>0</v>
      </c>
      <c r="L8914" s="17">
        <f>IF(BASE_MARKET_DATA[[#This Row],[VARP]]&gt;0,1,0)</f>
        <v>1</v>
      </c>
    </row>
    <row r="8915" spans="1:12">
      <c r="A8915" s="1">
        <v>44003</v>
      </c>
      <c r="B8915" s="17" t="s">
        <v>108</v>
      </c>
      <c r="C8915">
        <v>1761.5</v>
      </c>
      <c r="D8915">
        <v>1745.9000239999998</v>
      </c>
      <c r="E8915">
        <v>15.599976000000197</v>
      </c>
      <c r="F8915">
        <v>8.9352057881638466E-3</v>
      </c>
      <c r="G8915" s="17" t="s">
        <v>3</v>
      </c>
      <c r="H8915" s="17" t="s">
        <v>109</v>
      </c>
      <c r="I8915" s="17" t="s">
        <v>38</v>
      </c>
      <c r="J8915" s="17" t="s">
        <v>144</v>
      </c>
      <c r="K8915" s="17">
        <f>IF(BASE_MARKET_DATA[[#This Row],[DATE]]=_xlfn.MAXIFS(A:A,H:H,BASE_MARKET_DATA[[#This Row],[LABEL]]),1,0)</f>
        <v>0</v>
      </c>
      <c r="L8915" s="17">
        <f>IF(BASE_MARKET_DATA[[#This Row],[VARP]]&gt;0,1,0)</f>
        <v>1</v>
      </c>
    </row>
    <row r="8916" spans="1:12">
      <c r="A8916" s="1">
        <v>44004</v>
      </c>
      <c r="B8916" s="17" t="s">
        <v>108</v>
      </c>
      <c r="C8916">
        <v>1756.6999510000001</v>
      </c>
      <c r="D8916">
        <v>1761.5</v>
      </c>
      <c r="E8916">
        <v>-4.8000489999999445</v>
      </c>
      <c r="F8916">
        <v>-2.7249781436275585E-3</v>
      </c>
      <c r="G8916" s="17" t="s">
        <v>3</v>
      </c>
      <c r="H8916" s="17" t="s">
        <v>109</v>
      </c>
      <c r="I8916" s="17" t="s">
        <v>38</v>
      </c>
      <c r="J8916" s="17" t="s">
        <v>144</v>
      </c>
      <c r="K8916" s="17">
        <f>IF(BASE_MARKET_DATA[[#This Row],[DATE]]=_xlfn.MAXIFS(A:A,H:H,BASE_MARKET_DATA[[#This Row],[LABEL]]),1,0)</f>
        <v>0</v>
      </c>
      <c r="L8916" s="17">
        <f>IF(BASE_MARKET_DATA[[#This Row],[VARP]]&gt;0,1,0)</f>
        <v>0</v>
      </c>
    </row>
    <row r="8917" spans="1:12">
      <c r="A8917" s="1">
        <v>44005</v>
      </c>
      <c r="B8917" s="17" t="s">
        <v>108</v>
      </c>
      <c r="C8917">
        <v>1772.0999760000002</v>
      </c>
      <c r="D8917">
        <v>1756.6999510000001</v>
      </c>
      <c r="E8917">
        <v>15.400025000000142</v>
      </c>
      <c r="F8917">
        <v>8.766451545258876E-3</v>
      </c>
      <c r="G8917" s="17" t="s">
        <v>3</v>
      </c>
      <c r="H8917" s="17" t="s">
        <v>109</v>
      </c>
      <c r="I8917" s="17" t="s">
        <v>38</v>
      </c>
      <c r="J8917" s="17" t="s">
        <v>144</v>
      </c>
      <c r="K8917" s="17">
        <f>IF(BASE_MARKET_DATA[[#This Row],[DATE]]=_xlfn.MAXIFS(A:A,H:H,BASE_MARKET_DATA[[#This Row],[LABEL]]),1,0)</f>
        <v>0</v>
      </c>
      <c r="L8917" s="17">
        <f>IF(BASE_MARKET_DATA[[#This Row],[VARP]]&gt;0,1,0)</f>
        <v>1</v>
      </c>
    </row>
    <row r="8918" spans="1:12">
      <c r="A8918" s="1">
        <v>44006</v>
      </c>
      <c r="B8918" s="17" t="s">
        <v>108</v>
      </c>
      <c r="C8918">
        <v>1765.8000489999999</v>
      </c>
      <c r="D8918">
        <v>1772.0999760000002</v>
      </c>
      <c r="E8918">
        <v>-6.2999270000002525</v>
      </c>
      <c r="F8918">
        <v>-3.5550629678470533E-3</v>
      </c>
      <c r="G8918" s="17" t="s">
        <v>3</v>
      </c>
      <c r="H8918" s="17" t="s">
        <v>109</v>
      </c>
      <c r="I8918" s="17" t="s">
        <v>38</v>
      </c>
      <c r="J8918" s="17" t="s">
        <v>144</v>
      </c>
      <c r="K8918" s="17">
        <f>IF(BASE_MARKET_DATA[[#This Row],[DATE]]=_xlfn.MAXIFS(A:A,H:H,BASE_MARKET_DATA[[#This Row],[LABEL]]),1,0)</f>
        <v>0</v>
      </c>
      <c r="L8918" s="17">
        <f>IF(BASE_MARKET_DATA[[#This Row],[VARP]]&gt;0,1,0)</f>
        <v>0</v>
      </c>
    </row>
    <row r="8919" spans="1:12">
      <c r="A8919" s="1">
        <v>44007</v>
      </c>
      <c r="B8919" s="17" t="s">
        <v>108</v>
      </c>
      <c r="C8919">
        <v>1762.0999760000002</v>
      </c>
      <c r="D8919">
        <v>1765.8000489999999</v>
      </c>
      <c r="E8919">
        <v>-3.7000729999997475</v>
      </c>
      <c r="F8919">
        <v>-2.0954088216812296E-3</v>
      </c>
      <c r="G8919" s="17" t="s">
        <v>3</v>
      </c>
      <c r="H8919" s="17" t="s">
        <v>109</v>
      </c>
      <c r="I8919" s="17" t="s">
        <v>38</v>
      </c>
      <c r="J8919" s="17" t="s">
        <v>144</v>
      </c>
      <c r="K8919" s="17">
        <f>IF(BASE_MARKET_DATA[[#This Row],[DATE]]=_xlfn.MAXIFS(A:A,H:H,BASE_MARKET_DATA[[#This Row],[LABEL]]),1,0)</f>
        <v>0</v>
      </c>
      <c r="L8919" s="17">
        <f>IF(BASE_MARKET_DATA[[#This Row],[VARP]]&gt;0,1,0)</f>
        <v>0</v>
      </c>
    </row>
    <row r="8920" spans="1:12">
      <c r="A8920" s="1">
        <v>44008</v>
      </c>
      <c r="B8920" s="17" t="s">
        <v>108</v>
      </c>
      <c r="C8920">
        <v>1772.5</v>
      </c>
      <c r="D8920">
        <v>1762.0999760000002</v>
      </c>
      <c r="E8920">
        <v>10.400023999999803</v>
      </c>
      <c r="F8920">
        <v>5.9020623924007148E-3</v>
      </c>
      <c r="G8920" s="17" t="s">
        <v>3</v>
      </c>
      <c r="H8920" s="17" t="s">
        <v>109</v>
      </c>
      <c r="I8920" s="17" t="s">
        <v>38</v>
      </c>
      <c r="J8920" s="17" t="s">
        <v>144</v>
      </c>
      <c r="K8920" s="17">
        <f>IF(BASE_MARKET_DATA[[#This Row],[DATE]]=_xlfn.MAXIFS(A:A,H:H,BASE_MARKET_DATA[[#This Row],[LABEL]]),1,0)</f>
        <v>0</v>
      </c>
      <c r="L8920" s="17">
        <f>IF(BASE_MARKET_DATA[[#This Row],[VARP]]&gt;0,1,0)</f>
        <v>1</v>
      </c>
    </row>
    <row r="8921" spans="1:12">
      <c r="A8921" s="1">
        <v>44010</v>
      </c>
      <c r="B8921" s="17" t="s">
        <v>108</v>
      </c>
      <c r="C8921">
        <v>1785.3000489999999</v>
      </c>
      <c r="D8921">
        <v>1772.5</v>
      </c>
      <c r="E8921">
        <v>12.800048999999944</v>
      </c>
      <c r="F8921">
        <v>7.2214662905500391E-3</v>
      </c>
      <c r="G8921" s="17" t="s">
        <v>3</v>
      </c>
      <c r="H8921" s="17" t="s">
        <v>109</v>
      </c>
      <c r="I8921" s="17" t="s">
        <v>38</v>
      </c>
      <c r="J8921" s="17" t="s">
        <v>144</v>
      </c>
      <c r="K8921" s="17">
        <f>IF(BASE_MARKET_DATA[[#This Row],[DATE]]=_xlfn.MAXIFS(A:A,H:H,BASE_MARKET_DATA[[#This Row],[LABEL]]),1,0)</f>
        <v>0</v>
      </c>
      <c r="L8921" s="17">
        <f>IF(BASE_MARKET_DATA[[#This Row],[VARP]]&gt;0,1,0)</f>
        <v>1</v>
      </c>
    </row>
    <row r="8922" spans="1:12">
      <c r="A8922" s="1">
        <v>44011</v>
      </c>
      <c r="B8922" s="17" t="s">
        <v>108</v>
      </c>
      <c r="C8922">
        <v>1774.8000489999999</v>
      </c>
      <c r="D8922">
        <v>1785.3000489999999</v>
      </c>
      <c r="E8922">
        <v>-10.5</v>
      </c>
      <c r="F8922">
        <v>-5.8813643151364751E-3</v>
      </c>
      <c r="G8922" s="17" t="s">
        <v>3</v>
      </c>
      <c r="H8922" s="17" t="s">
        <v>109</v>
      </c>
      <c r="I8922" s="17" t="s">
        <v>38</v>
      </c>
      <c r="J8922" s="17" t="s">
        <v>144</v>
      </c>
      <c r="K8922" s="17">
        <f>IF(BASE_MARKET_DATA[[#This Row],[DATE]]=_xlfn.MAXIFS(A:A,H:H,BASE_MARKET_DATA[[#This Row],[LABEL]]),1,0)</f>
        <v>0</v>
      </c>
      <c r="L8922" s="17">
        <f>IF(BASE_MARKET_DATA[[#This Row],[VARP]]&gt;0,1,0)</f>
        <v>0</v>
      </c>
    </row>
    <row r="8923" spans="1:12">
      <c r="A8923" s="1">
        <v>44012</v>
      </c>
      <c r="B8923" s="17" t="s">
        <v>108</v>
      </c>
      <c r="C8923">
        <v>1793</v>
      </c>
      <c r="D8923">
        <v>1774.8000489999999</v>
      </c>
      <c r="E8923">
        <v>18.199951000000056</v>
      </c>
      <c r="F8923">
        <v>1.0254648691414396E-2</v>
      </c>
      <c r="G8923" s="17" t="s">
        <v>3</v>
      </c>
      <c r="H8923" s="17" t="s">
        <v>109</v>
      </c>
      <c r="I8923" s="17" t="s">
        <v>38</v>
      </c>
      <c r="J8923" s="17" t="s">
        <v>144</v>
      </c>
      <c r="K8923" s="17">
        <f>IF(BASE_MARKET_DATA[[#This Row],[DATE]]=_xlfn.MAXIFS(A:A,H:H,BASE_MARKET_DATA[[#This Row],[LABEL]]),1,0)</f>
        <v>0</v>
      </c>
      <c r="L8923" s="17">
        <f>IF(BASE_MARKET_DATA[[#This Row],[VARP]]&gt;0,1,0)</f>
        <v>1</v>
      </c>
    </row>
    <row r="8924" spans="1:12">
      <c r="A8924" s="1">
        <v>44013</v>
      </c>
      <c r="B8924" s="17" t="s">
        <v>108</v>
      </c>
      <c r="C8924">
        <v>1773.1999510000001</v>
      </c>
      <c r="D8924">
        <v>1793</v>
      </c>
      <c r="E8924">
        <v>-19.800048999999944</v>
      </c>
      <c r="F8924">
        <v>-1.1042972113775763E-2</v>
      </c>
      <c r="G8924" s="17" t="s">
        <v>3</v>
      </c>
      <c r="H8924" s="17" t="s">
        <v>109</v>
      </c>
      <c r="I8924" s="17" t="s">
        <v>38</v>
      </c>
      <c r="J8924" s="17" t="s">
        <v>144</v>
      </c>
      <c r="K8924" s="17">
        <f>IF(BASE_MARKET_DATA[[#This Row],[DATE]]=_xlfn.MAXIFS(A:A,H:H,BASE_MARKET_DATA[[#This Row],[LABEL]]),1,0)</f>
        <v>0</v>
      </c>
      <c r="L8924" s="17">
        <f>IF(BASE_MARKET_DATA[[#This Row],[VARP]]&gt;0,1,0)</f>
        <v>0</v>
      </c>
    </row>
    <row r="8925" spans="1:12">
      <c r="A8925" s="1">
        <v>44014</v>
      </c>
      <c r="B8925" s="17" t="s">
        <v>108</v>
      </c>
      <c r="C8925">
        <v>1784</v>
      </c>
      <c r="D8925">
        <v>1773.1999510000001</v>
      </c>
      <c r="E8925">
        <v>10.800048999999944</v>
      </c>
      <c r="F8925">
        <v>6.0907113120036082E-3</v>
      </c>
      <c r="G8925" s="17" t="s">
        <v>3</v>
      </c>
      <c r="H8925" s="17" t="s">
        <v>109</v>
      </c>
      <c r="I8925" s="17" t="s">
        <v>38</v>
      </c>
      <c r="J8925" s="17" t="s">
        <v>144</v>
      </c>
      <c r="K8925" s="17">
        <f>IF(BASE_MARKET_DATA[[#This Row],[DATE]]=_xlfn.MAXIFS(A:A,H:H,BASE_MARKET_DATA[[#This Row],[LABEL]]),1,0)</f>
        <v>0</v>
      </c>
      <c r="L8925" s="17">
        <f>IF(BASE_MARKET_DATA[[#This Row],[VARP]]&gt;0,1,0)</f>
        <v>1</v>
      </c>
    </row>
    <row r="8926" spans="1:12">
      <c r="A8926" s="1">
        <v>44017</v>
      </c>
      <c r="B8926" s="17" t="s">
        <v>108</v>
      </c>
      <c r="C8926">
        <v>1787.0999760000002</v>
      </c>
      <c r="D8926">
        <v>1784</v>
      </c>
      <c r="E8926">
        <v>3.099976000000197</v>
      </c>
      <c r="F8926">
        <v>1.7376547085202899E-3</v>
      </c>
      <c r="G8926" s="17" t="s">
        <v>3</v>
      </c>
      <c r="H8926" s="17" t="s">
        <v>109</v>
      </c>
      <c r="I8926" s="17" t="s">
        <v>38</v>
      </c>
      <c r="J8926" s="17" t="s">
        <v>144</v>
      </c>
      <c r="K8926" s="17">
        <f>IF(BASE_MARKET_DATA[[#This Row],[DATE]]=_xlfn.MAXIFS(A:A,H:H,BASE_MARKET_DATA[[#This Row],[LABEL]]),1,0)</f>
        <v>0</v>
      </c>
      <c r="L8926" s="17">
        <f>IF(BASE_MARKET_DATA[[#This Row],[VARP]]&gt;0,1,0)</f>
        <v>1</v>
      </c>
    </row>
    <row r="8927" spans="1:12">
      <c r="A8927" s="1">
        <v>44018</v>
      </c>
      <c r="B8927" s="17" t="s">
        <v>108</v>
      </c>
      <c r="C8927">
        <v>1788.5</v>
      </c>
      <c r="D8927">
        <v>1787.0999760000002</v>
      </c>
      <c r="E8927">
        <v>1.400023999999803</v>
      </c>
      <c r="F8927">
        <v>7.8340552783925661E-4</v>
      </c>
      <c r="G8927" s="17" t="s">
        <v>3</v>
      </c>
      <c r="H8927" s="17" t="s">
        <v>109</v>
      </c>
      <c r="I8927" s="17" t="s">
        <v>38</v>
      </c>
      <c r="J8927" s="17" t="s">
        <v>144</v>
      </c>
      <c r="K8927" s="17">
        <f>IF(BASE_MARKET_DATA[[#This Row],[DATE]]=_xlfn.MAXIFS(A:A,H:H,BASE_MARKET_DATA[[#This Row],[LABEL]]),1,0)</f>
        <v>0</v>
      </c>
      <c r="L8927" s="17">
        <f>IF(BASE_MARKET_DATA[[#This Row],[VARP]]&gt;0,1,0)</f>
        <v>1</v>
      </c>
    </row>
    <row r="8928" spans="1:12">
      <c r="A8928" s="1">
        <v>44019</v>
      </c>
      <c r="B8928" s="17" t="s">
        <v>108</v>
      </c>
      <c r="C8928">
        <v>1804.1999510000001</v>
      </c>
      <c r="D8928">
        <v>1788.5</v>
      </c>
      <c r="E8928">
        <v>15.699951000000056</v>
      </c>
      <c r="F8928">
        <v>8.7782784456248569E-3</v>
      </c>
      <c r="G8928" s="17" t="s">
        <v>3</v>
      </c>
      <c r="H8928" s="17" t="s">
        <v>109</v>
      </c>
      <c r="I8928" s="17" t="s">
        <v>38</v>
      </c>
      <c r="J8928" s="17" t="s">
        <v>144</v>
      </c>
      <c r="K8928" s="17">
        <f>IF(BASE_MARKET_DATA[[#This Row],[DATE]]=_xlfn.MAXIFS(A:A,H:H,BASE_MARKET_DATA[[#This Row],[LABEL]]),1,0)</f>
        <v>0</v>
      </c>
      <c r="L8928" s="17">
        <f>IF(BASE_MARKET_DATA[[#This Row],[VARP]]&gt;0,1,0)</f>
        <v>1</v>
      </c>
    </row>
    <row r="8929" spans="1:12">
      <c r="A8929" s="1">
        <v>44020</v>
      </c>
      <c r="B8929" s="17" t="s">
        <v>108</v>
      </c>
      <c r="C8929">
        <v>1815.5</v>
      </c>
      <c r="D8929">
        <v>1804.1999510000001</v>
      </c>
      <c r="E8929">
        <v>11.300048999999944</v>
      </c>
      <c r="F8929">
        <v>6.2631910580292129E-3</v>
      </c>
      <c r="G8929" s="17" t="s">
        <v>3</v>
      </c>
      <c r="H8929" s="17" t="s">
        <v>109</v>
      </c>
      <c r="I8929" s="17" t="s">
        <v>38</v>
      </c>
      <c r="J8929" s="17" t="s">
        <v>144</v>
      </c>
      <c r="K8929" s="17">
        <f>IF(BASE_MARKET_DATA[[#This Row],[DATE]]=_xlfn.MAXIFS(A:A,H:H,BASE_MARKET_DATA[[#This Row],[LABEL]]),1,0)</f>
        <v>0</v>
      </c>
      <c r="L8929" s="17">
        <f>IF(BASE_MARKET_DATA[[#This Row],[VARP]]&gt;0,1,0)</f>
        <v>1</v>
      </c>
    </row>
    <row r="8930" spans="1:12">
      <c r="A8930" s="1">
        <v>44021</v>
      </c>
      <c r="B8930" s="17" t="s">
        <v>108</v>
      </c>
      <c r="C8930">
        <v>1799.1999510000001</v>
      </c>
      <c r="D8930">
        <v>1815.5</v>
      </c>
      <c r="E8930">
        <v>-16.300048999999944</v>
      </c>
      <c r="F8930">
        <v>-8.9782698980996663E-3</v>
      </c>
      <c r="G8930" s="17" t="s">
        <v>3</v>
      </c>
      <c r="H8930" s="17" t="s">
        <v>109</v>
      </c>
      <c r="I8930" s="17" t="s">
        <v>38</v>
      </c>
      <c r="J8930" s="17" t="s">
        <v>144</v>
      </c>
      <c r="K8930" s="17">
        <f>IF(BASE_MARKET_DATA[[#This Row],[DATE]]=_xlfn.MAXIFS(A:A,H:H,BASE_MARKET_DATA[[#This Row],[LABEL]]),1,0)</f>
        <v>0</v>
      </c>
      <c r="L8930" s="17">
        <f>IF(BASE_MARKET_DATA[[#This Row],[VARP]]&gt;0,1,0)</f>
        <v>0</v>
      </c>
    </row>
    <row r="8931" spans="1:12">
      <c r="A8931" s="1">
        <v>44022</v>
      </c>
      <c r="B8931" s="17" t="s">
        <v>108</v>
      </c>
      <c r="C8931">
        <v>1798.1999510000001</v>
      </c>
      <c r="D8931">
        <v>1799.1999510000001</v>
      </c>
      <c r="E8931">
        <v>-1</v>
      </c>
      <c r="F8931">
        <v>-5.5580259406087546E-4</v>
      </c>
      <c r="G8931" s="17" t="s">
        <v>3</v>
      </c>
      <c r="H8931" s="17" t="s">
        <v>109</v>
      </c>
      <c r="I8931" s="17" t="s">
        <v>38</v>
      </c>
      <c r="J8931" s="17" t="s">
        <v>144</v>
      </c>
      <c r="K8931" s="17">
        <f>IF(BASE_MARKET_DATA[[#This Row],[DATE]]=_xlfn.MAXIFS(A:A,H:H,BASE_MARKET_DATA[[#This Row],[LABEL]]),1,0)</f>
        <v>0</v>
      </c>
      <c r="L8931" s="17">
        <f>IF(BASE_MARKET_DATA[[#This Row],[VARP]]&gt;0,1,0)</f>
        <v>0</v>
      </c>
    </row>
    <row r="8932" spans="1:12">
      <c r="A8932" s="1">
        <v>44024</v>
      </c>
      <c r="B8932" s="17" t="s">
        <v>108</v>
      </c>
      <c r="C8932">
        <v>1804.5</v>
      </c>
      <c r="D8932">
        <v>1798.1999510000001</v>
      </c>
      <c r="E8932">
        <v>6.3000489999999445</v>
      </c>
      <c r="F8932">
        <v>3.5035308484445311E-3</v>
      </c>
      <c r="G8932" s="17" t="s">
        <v>3</v>
      </c>
      <c r="H8932" s="17" t="s">
        <v>109</v>
      </c>
      <c r="I8932" s="17" t="s">
        <v>38</v>
      </c>
      <c r="J8932" s="17" t="s">
        <v>144</v>
      </c>
      <c r="K8932" s="17">
        <f>IF(BASE_MARKET_DATA[[#This Row],[DATE]]=_xlfn.MAXIFS(A:A,H:H,BASE_MARKET_DATA[[#This Row],[LABEL]]),1,0)</f>
        <v>0</v>
      </c>
      <c r="L8932" s="17">
        <f>IF(BASE_MARKET_DATA[[#This Row],[VARP]]&gt;0,1,0)</f>
        <v>1</v>
      </c>
    </row>
    <row r="8933" spans="1:12">
      <c r="A8933" s="1">
        <v>44025</v>
      </c>
      <c r="B8933" s="17" t="s">
        <v>108</v>
      </c>
      <c r="C8933">
        <v>1811</v>
      </c>
      <c r="D8933">
        <v>1804.5</v>
      </c>
      <c r="E8933">
        <v>6.5</v>
      </c>
      <c r="F8933">
        <v>3.6021058464948737E-3</v>
      </c>
      <c r="G8933" s="17" t="s">
        <v>3</v>
      </c>
      <c r="H8933" s="17" t="s">
        <v>109</v>
      </c>
      <c r="I8933" s="17" t="s">
        <v>38</v>
      </c>
      <c r="J8933" s="17" t="s">
        <v>144</v>
      </c>
      <c r="K8933" s="17">
        <f>IF(BASE_MARKET_DATA[[#This Row],[DATE]]=_xlfn.MAXIFS(A:A,H:H,BASE_MARKET_DATA[[#This Row],[LABEL]]),1,0)</f>
        <v>0</v>
      </c>
      <c r="L8933" s="17">
        <f>IF(BASE_MARKET_DATA[[#This Row],[VARP]]&gt;0,1,0)</f>
        <v>1</v>
      </c>
    </row>
    <row r="8934" spans="1:12">
      <c r="A8934" s="1">
        <v>44026</v>
      </c>
      <c r="B8934" s="17" t="s">
        <v>108</v>
      </c>
      <c r="C8934">
        <v>1810.5999760000002</v>
      </c>
      <c r="D8934">
        <v>1811</v>
      </c>
      <c r="E8934">
        <v>-0.40002399999980298</v>
      </c>
      <c r="F8934">
        <v>-2.208856985090022E-4</v>
      </c>
      <c r="G8934" s="17" t="s">
        <v>3</v>
      </c>
      <c r="H8934" s="17" t="s">
        <v>109</v>
      </c>
      <c r="I8934" s="17" t="s">
        <v>38</v>
      </c>
      <c r="J8934" s="17" t="s">
        <v>144</v>
      </c>
      <c r="K8934" s="17">
        <f>IF(BASE_MARKET_DATA[[#This Row],[DATE]]=_xlfn.MAXIFS(A:A,H:H,BASE_MARKET_DATA[[#This Row],[LABEL]]),1,0)</f>
        <v>0</v>
      </c>
      <c r="L8934" s="17">
        <f>IF(BASE_MARKET_DATA[[#This Row],[VARP]]&gt;0,1,0)</f>
        <v>0</v>
      </c>
    </row>
    <row r="8935" spans="1:12">
      <c r="A8935" s="1">
        <v>44027</v>
      </c>
      <c r="B8935" s="17" t="s">
        <v>108</v>
      </c>
      <c r="C8935">
        <v>1811.4000239999998</v>
      </c>
      <c r="D8935">
        <v>1810.5999760000002</v>
      </c>
      <c r="E8935">
        <v>0.80004799999960596</v>
      </c>
      <c r="F8935">
        <v>4.4186899956062182E-4</v>
      </c>
      <c r="G8935" s="17" t="s">
        <v>3</v>
      </c>
      <c r="H8935" s="17" t="s">
        <v>109</v>
      </c>
      <c r="I8935" s="17" t="s">
        <v>38</v>
      </c>
      <c r="J8935" s="17" t="s">
        <v>144</v>
      </c>
      <c r="K8935" s="17">
        <f>IF(BASE_MARKET_DATA[[#This Row],[DATE]]=_xlfn.MAXIFS(A:A,H:H,BASE_MARKET_DATA[[#This Row],[LABEL]]),1,0)</f>
        <v>0</v>
      </c>
      <c r="L8935" s="17">
        <f>IF(BASE_MARKET_DATA[[#This Row],[VARP]]&gt;0,1,0)</f>
        <v>1</v>
      </c>
    </row>
    <row r="8936" spans="1:12">
      <c r="A8936" s="1">
        <v>44028</v>
      </c>
      <c r="B8936" s="17" t="s">
        <v>108</v>
      </c>
      <c r="C8936">
        <v>1798.6999510000001</v>
      </c>
      <c r="D8936">
        <v>1811.4000239999998</v>
      </c>
      <c r="E8936">
        <v>-12.700072999999747</v>
      </c>
      <c r="F8936">
        <v>-7.0111918028768604E-3</v>
      </c>
      <c r="G8936" s="17" t="s">
        <v>3</v>
      </c>
      <c r="H8936" s="17" t="s">
        <v>109</v>
      </c>
      <c r="I8936" s="17" t="s">
        <v>38</v>
      </c>
      <c r="J8936" s="17" t="s">
        <v>144</v>
      </c>
      <c r="K8936" s="17">
        <f>IF(BASE_MARKET_DATA[[#This Row],[DATE]]=_xlfn.MAXIFS(A:A,H:H,BASE_MARKET_DATA[[#This Row],[LABEL]]),1,0)</f>
        <v>0</v>
      </c>
      <c r="L8936" s="17">
        <f>IF(BASE_MARKET_DATA[[#This Row],[VARP]]&gt;0,1,0)</f>
        <v>0</v>
      </c>
    </row>
    <row r="8937" spans="1:12">
      <c r="A8937" s="1">
        <v>44029</v>
      </c>
      <c r="B8937" s="17" t="s">
        <v>108</v>
      </c>
      <c r="C8937">
        <v>1808.3000489999999</v>
      </c>
      <c r="D8937">
        <v>1798.6999510000001</v>
      </c>
      <c r="E8937">
        <v>9.600097999999889</v>
      </c>
      <c r="F8937">
        <v>5.3372425982791882E-3</v>
      </c>
      <c r="G8937" s="17" t="s">
        <v>3</v>
      </c>
      <c r="H8937" s="17" t="s">
        <v>109</v>
      </c>
      <c r="I8937" s="17" t="s">
        <v>38</v>
      </c>
      <c r="J8937" s="17" t="s">
        <v>144</v>
      </c>
      <c r="K8937" s="17">
        <f>IF(BASE_MARKET_DATA[[#This Row],[DATE]]=_xlfn.MAXIFS(A:A,H:H,BASE_MARKET_DATA[[#This Row],[LABEL]]),1,0)</f>
        <v>0</v>
      </c>
      <c r="L8937" s="17">
        <f>IF(BASE_MARKET_DATA[[#This Row],[VARP]]&gt;0,1,0)</f>
        <v>1</v>
      </c>
    </row>
    <row r="8938" spans="1:12">
      <c r="A8938" s="1">
        <v>44031</v>
      </c>
      <c r="B8938" s="17" t="s">
        <v>108</v>
      </c>
      <c r="C8938">
        <v>1810.3000489999999</v>
      </c>
      <c r="D8938">
        <v>1808.3000489999999</v>
      </c>
      <c r="E8938">
        <v>2</v>
      </c>
      <c r="F8938">
        <v>1.1060111407429378E-3</v>
      </c>
      <c r="G8938" s="17" t="s">
        <v>3</v>
      </c>
      <c r="H8938" s="17" t="s">
        <v>109</v>
      </c>
      <c r="I8938" s="17" t="s">
        <v>38</v>
      </c>
      <c r="J8938" s="17" t="s">
        <v>144</v>
      </c>
      <c r="K8938" s="17">
        <f>IF(BASE_MARKET_DATA[[#This Row],[DATE]]=_xlfn.MAXIFS(A:A,H:H,BASE_MARKET_DATA[[#This Row],[LABEL]]),1,0)</f>
        <v>0</v>
      </c>
      <c r="L8938" s="17">
        <f>IF(BASE_MARKET_DATA[[#This Row],[VARP]]&gt;0,1,0)</f>
        <v>1</v>
      </c>
    </row>
    <row r="8939" spans="1:12">
      <c r="A8939" s="1">
        <v>44032</v>
      </c>
      <c r="B8939" s="17" t="s">
        <v>108</v>
      </c>
      <c r="C8939">
        <v>1815.9000239999998</v>
      </c>
      <c r="D8939">
        <v>1810.3000489999999</v>
      </c>
      <c r="E8939">
        <v>5.5999749999998585</v>
      </c>
      <c r="F8939">
        <v>3.0933960384596213E-3</v>
      </c>
      <c r="G8939" s="17" t="s">
        <v>3</v>
      </c>
      <c r="H8939" s="17" t="s">
        <v>109</v>
      </c>
      <c r="I8939" s="17" t="s">
        <v>38</v>
      </c>
      <c r="J8939" s="17" t="s">
        <v>144</v>
      </c>
      <c r="K8939" s="17">
        <f>IF(BASE_MARKET_DATA[[#This Row],[DATE]]=_xlfn.MAXIFS(A:A,H:H,BASE_MARKET_DATA[[#This Row],[LABEL]]),1,0)</f>
        <v>0</v>
      </c>
      <c r="L8939" s="17">
        <f>IF(BASE_MARKET_DATA[[#This Row],[VARP]]&gt;0,1,0)</f>
        <v>1</v>
      </c>
    </row>
    <row r="8940" spans="1:12">
      <c r="A8940" s="1">
        <v>44033</v>
      </c>
      <c r="B8940" s="17" t="s">
        <v>108</v>
      </c>
      <c r="C8940">
        <v>1842.4000239999998</v>
      </c>
      <c r="D8940">
        <v>1815.9000239999998</v>
      </c>
      <c r="E8940">
        <v>26.5</v>
      </c>
      <c r="F8940">
        <v>1.4593314416961538E-2</v>
      </c>
      <c r="G8940" s="17" t="s">
        <v>3</v>
      </c>
      <c r="H8940" s="17" t="s">
        <v>109</v>
      </c>
      <c r="I8940" s="17" t="s">
        <v>38</v>
      </c>
      <c r="J8940" s="17" t="s">
        <v>144</v>
      </c>
      <c r="K8940" s="17">
        <f>IF(BASE_MARKET_DATA[[#This Row],[DATE]]=_xlfn.MAXIFS(A:A,H:H,BASE_MARKET_DATA[[#This Row],[LABEL]]),1,0)</f>
        <v>0</v>
      </c>
      <c r="L8940" s="17">
        <f>IF(BASE_MARKET_DATA[[#This Row],[VARP]]&gt;0,1,0)</f>
        <v>1</v>
      </c>
    </row>
    <row r="8941" spans="1:12">
      <c r="A8941" s="1">
        <v>44034</v>
      </c>
      <c r="B8941" s="17" t="s">
        <v>108</v>
      </c>
      <c r="C8941">
        <v>1864.0999760000002</v>
      </c>
      <c r="D8941">
        <v>1842.4000239999998</v>
      </c>
      <c r="E8941">
        <v>21.699952000000394</v>
      </c>
      <c r="F8941">
        <v>1.1778089295118461E-2</v>
      </c>
      <c r="G8941" s="17" t="s">
        <v>3</v>
      </c>
      <c r="H8941" s="17" t="s">
        <v>109</v>
      </c>
      <c r="I8941" s="17" t="s">
        <v>38</v>
      </c>
      <c r="J8941" s="17" t="s">
        <v>144</v>
      </c>
      <c r="K8941" s="17">
        <f>IF(BASE_MARKET_DATA[[#This Row],[DATE]]=_xlfn.MAXIFS(A:A,H:H,BASE_MARKET_DATA[[#This Row],[LABEL]]),1,0)</f>
        <v>0</v>
      </c>
      <c r="L8941" s="17">
        <f>IF(BASE_MARKET_DATA[[#This Row],[VARP]]&gt;0,1,0)</f>
        <v>1</v>
      </c>
    </row>
    <row r="8942" spans="1:12">
      <c r="A8942" s="1">
        <v>44035</v>
      </c>
      <c r="B8942" s="17" t="s">
        <v>108</v>
      </c>
      <c r="C8942">
        <v>1889.0999760000002</v>
      </c>
      <c r="D8942">
        <v>1864.0999760000002</v>
      </c>
      <c r="E8942">
        <v>25</v>
      </c>
      <c r="F8942">
        <v>1.3411297849831633E-2</v>
      </c>
      <c r="G8942" s="17" t="s">
        <v>3</v>
      </c>
      <c r="H8942" s="17" t="s">
        <v>109</v>
      </c>
      <c r="I8942" s="17" t="s">
        <v>38</v>
      </c>
      <c r="J8942" s="17" t="s">
        <v>144</v>
      </c>
      <c r="K8942" s="17">
        <f>IF(BASE_MARKET_DATA[[#This Row],[DATE]]=_xlfn.MAXIFS(A:A,H:H,BASE_MARKET_DATA[[#This Row],[LABEL]]),1,0)</f>
        <v>0</v>
      </c>
      <c r="L8942" s="17">
        <f>IF(BASE_MARKET_DATA[[#This Row],[VARP]]&gt;0,1,0)</f>
        <v>1</v>
      </c>
    </row>
    <row r="8943" spans="1:12">
      <c r="A8943" s="1">
        <v>44036</v>
      </c>
      <c r="B8943" s="17" t="s">
        <v>108</v>
      </c>
      <c r="C8943">
        <v>1897.3000489999999</v>
      </c>
      <c r="D8943">
        <v>1889.0999760000002</v>
      </c>
      <c r="E8943">
        <v>8.2000729999997475</v>
      </c>
      <c r="F8943">
        <v>4.3407300323843453E-3</v>
      </c>
      <c r="G8943" s="17" t="s">
        <v>3</v>
      </c>
      <c r="H8943" s="17" t="s">
        <v>109</v>
      </c>
      <c r="I8943" s="17" t="s">
        <v>38</v>
      </c>
      <c r="J8943" s="17" t="s">
        <v>144</v>
      </c>
      <c r="K8943" s="17">
        <f>IF(BASE_MARKET_DATA[[#This Row],[DATE]]=_xlfn.MAXIFS(A:A,H:H,BASE_MARKET_DATA[[#This Row],[LABEL]]),1,0)</f>
        <v>0</v>
      </c>
      <c r="L8943" s="17">
        <f>IF(BASE_MARKET_DATA[[#This Row],[VARP]]&gt;0,1,0)</f>
        <v>1</v>
      </c>
    </row>
    <row r="8944" spans="1:12">
      <c r="A8944" s="1">
        <v>44038</v>
      </c>
      <c r="B8944" s="17" t="s">
        <v>108</v>
      </c>
      <c r="C8944">
        <v>1910.1999510000001</v>
      </c>
      <c r="D8944">
        <v>1897.3000489999999</v>
      </c>
      <c r="E8944">
        <v>12.899902000000111</v>
      </c>
      <c r="F8944">
        <v>6.7990837858245955E-3</v>
      </c>
      <c r="G8944" s="17" t="s">
        <v>3</v>
      </c>
      <c r="H8944" s="17" t="s">
        <v>109</v>
      </c>
      <c r="I8944" s="17" t="s">
        <v>38</v>
      </c>
      <c r="J8944" s="17" t="s">
        <v>144</v>
      </c>
      <c r="K8944" s="17">
        <f>IF(BASE_MARKET_DATA[[#This Row],[DATE]]=_xlfn.MAXIFS(A:A,H:H,BASE_MARKET_DATA[[#This Row],[LABEL]]),1,0)</f>
        <v>0</v>
      </c>
      <c r="L8944" s="17">
        <f>IF(BASE_MARKET_DATA[[#This Row],[VARP]]&gt;0,1,0)</f>
        <v>1</v>
      </c>
    </row>
    <row r="8945" spans="1:12">
      <c r="A8945" s="1">
        <v>44039</v>
      </c>
      <c r="B8945" s="17" t="s">
        <v>108</v>
      </c>
      <c r="C8945">
        <v>1931</v>
      </c>
      <c r="D8945">
        <v>1910.1999510000001</v>
      </c>
      <c r="E8945">
        <v>20.800048999999944</v>
      </c>
      <c r="F8945">
        <v>1.088893808687986E-2</v>
      </c>
      <c r="G8945" s="17" t="s">
        <v>3</v>
      </c>
      <c r="H8945" s="17" t="s">
        <v>109</v>
      </c>
      <c r="I8945" s="17" t="s">
        <v>38</v>
      </c>
      <c r="J8945" s="17" t="s">
        <v>144</v>
      </c>
      <c r="K8945" s="17">
        <f>IF(BASE_MARKET_DATA[[#This Row],[DATE]]=_xlfn.MAXIFS(A:A,H:H,BASE_MARKET_DATA[[#This Row],[LABEL]]),1,0)</f>
        <v>0</v>
      </c>
      <c r="L8945" s="17">
        <f>IF(BASE_MARKET_DATA[[#This Row],[VARP]]&gt;0,1,0)</f>
        <v>1</v>
      </c>
    </row>
    <row r="8946" spans="1:12">
      <c r="A8946" s="1">
        <v>44040</v>
      </c>
      <c r="B8946" s="17" t="s">
        <v>108</v>
      </c>
      <c r="C8946">
        <v>1944.6999510000001</v>
      </c>
      <c r="D8946">
        <v>1931</v>
      </c>
      <c r="E8946">
        <v>13.699951000000056</v>
      </c>
      <c r="F8946">
        <v>7.0947441740031357E-3</v>
      </c>
      <c r="G8946" s="17" t="s">
        <v>3</v>
      </c>
      <c r="H8946" s="17" t="s">
        <v>109</v>
      </c>
      <c r="I8946" s="17" t="s">
        <v>38</v>
      </c>
      <c r="J8946" s="17" t="s">
        <v>144</v>
      </c>
      <c r="K8946" s="17">
        <f>IF(BASE_MARKET_DATA[[#This Row],[DATE]]=_xlfn.MAXIFS(A:A,H:H,BASE_MARKET_DATA[[#This Row],[LABEL]]),1,0)</f>
        <v>0</v>
      </c>
      <c r="L8946" s="17">
        <f>IF(BASE_MARKET_DATA[[#This Row],[VARP]]&gt;0,1,0)</f>
        <v>1</v>
      </c>
    </row>
    <row r="8947" spans="1:12">
      <c r="A8947" s="1">
        <v>44041</v>
      </c>
      <c r="B8947" s="17" t="s">
        <v>108</v>
      </c>
      <c r="C8947">
        <v>1953.5</v>
      </c>
      <c r="D8947">
        <v>1944.6999510000001</v>
      </c>
      <c r="E8947">
        <v>8.8000489999999445</v>
      </c>
      <c r="F8947">
        <v>4.5251448664226064E-3</v>
      </c>
      <c r="G8947" s="17" t="s">
        <v>3</v>
      </c>
      <c r="H8947" s="17" t="s">
        <v>109</v>
      </c>
      <c r="I8947" s="17" t="s">
        <v>38</v>
      </c>
      <c r="J8947" s="17" t="s">
        <v>144</v>
      </c>
      <c r="K8947" s="17">
        <f>IF(BASE_MARKET_DATA[[#This Row],[DATE]]=_xlfn.MAXIFS(A:A,H:H,BASE_MARKET_DATA[[#This Row],[LABEL]]),1,0)</f>
        <v>0</v>
      </c>
      <c r="L8947" s="17">
        <f>IF(BASE_MARKET_DATA[[#This Row],[VARP]]&gt;0,1,0)</f>
        <v>1</v>
      </c>
    </row>
    <row r="8948" spans="1:12">
      <c r="A8948" s="1">
        <v>44042</v>
      </c>
      <c r="B8948" s="17" t="s">
        <v>108</v>
      </c>
      <c r="C8948">
        <v>1942.3000489999999</v>
      </c>
      <c r="D8948">
        <v>1953.5</v>
      </c>
      <c r="E8948">
        <v>-11.199951000000056</v>
      </c>
      <c r="F8948">
        <v>-5.7332741233683416E-3</v>
      </c>
      <c r="G8948" s="17" t="s">
        <v>3</v>
      </c>
      <c r="H8948" s="17" t="s">
        <v>109</v>
      </c>
      <c r="I8948" s="17" t="s">
        <v>38</v>
      </c>
      <c r="J8948" s="17" t="s">
        <v>144</v>
      </c>
      <c r="K8948" s="17">
        <f>IF(BASE_MARKET_DATA[[#This Row],[DATE]]=_xlfn.MAXIFS(A:A,H:H,BASE_MARKET_DATA[[#This Row],[LABEL]]),1,0)</f>
        <v>0</v>
      </c>
      <c r="L8948" s="17">
        <f>IF(BASE_MARKET_DATA[[#This Row],[VARP]]&gt;0,1,0)</f>
        <v>0</v>
      </c>
    </row>
    <row r="8949" spans="1:12">
      <c r="A8949" s="1">
        <v>44043</v>
      </c>
      <c r="B8949" s="17" t="s">
        <v>108</v>
      </c>
      <c r="C8949">
        <v>1962.8000489999999</v>
      </c>
      <c r="D8949">
        <v>1942.3000489999999</v>
      </c>
      <c r="E8949">
        <v>20.5</v>
      </c>
      <c r="F8949">
        <v>1.0554496979266668E-2</v>
      </c>
      <c r="G8949" s="17" t="s">
        <v>3</v>
      </c>
      <c r="H8949" s="17" t="s">
        <v>109</v>
      </c>
      <c r="I8949" s="17" t="s">
        <v>38</v>
      </c>
      <c r="J8949" s="17" t="s">
        <v>144</v>
      </c>
      <c r="K8949" s="17">
        <f>IF(BASE_MARKET_DATA[[#This Row],[DATE]]=_xlfn.MAXIFS(A:A,H:H,BASE_MARKET_DATA[[#This Row],[LABEL]]),1,0)</f>
        <v>0</v>
      </c>
      <c r="L8949" s="17">
        <f>IF(BASE_MARKET_DATA[[#This Row],[VARP]]&gt;0,1,0)</f>
        <v>1</v>
      </c>
    </row>
    <row r="8950" spans="1:12">
      <c r="A8950" s="1">
        <v>44045</v>
      </c>
      <c r="B8950" s="17" t="s">
        <v>108</v>
      </c>
      <c r="C8950">
        <v>1997.9000239999998</v>
      </c>
      <c r="D8950">
        <v>1962.8000489999999</v>
      </c>
      <c r="E8950">
        <v>35.099974999999858</v>
      </c>
      <c r="F8950">
        <v>1.788260348672931E-2</v>
      </c>
      <c r="G8950" s="17" t="s">
        <v>3</v>
      </c>
      <c r="H8950" s="17" t="s">
        <v>109</v>
      </c>
      <c r="I8950" s="17" t="s">
        <v>38</v>
      </c>
      <c r="J8950" s="17" t="s">
        <v>144</v>
      </c>
      <c r="K8950" s="17">
        <f>IF(BASE_MARKET_DATA[[#This Row],[DATE]]=_xlfn.MAXIFS(A:A,H:H,BASE_MARKET_DATA[[#This Row],[LABEL]]),1,0)</f>
        <v>0</v>
      </c>
      <c r="L8950" s="17">
        <f>IF(BASE_MARKET_DATA[[#This Row],[VARP]]&gt;0,1,0)</f>
        <v>1</v>
      </c>
    </row>
    <row r="8951" spans="1:12">
      <c r="A8951" s="1">
        <v>44046</v>
      </c>
      <c r="B8951" s="17" t="s">
        <v>108</v>
      </c>
      <c r="C8951">
        <v>1966</v>
      </c>
      <c r="D8951">
        <v>1997.9000239999998</v>
      </c>
      <c r="E8951">
        <v>-31.900023999999803</v>
      </c>
      <c r="F8951">
        <v>-1.5966776924168959E-2</v>
      </c>
      <c r="G8951" s="17" t="s">
        <v>3</v>
      </c>
      <c r="H8951" s="17" t="s">
        <v>109</v>
      </c>
      <c r="I8951" s="17" t="s">
        <v>38</v>
      </c>
      <c r="J8951" s="17" t="s">
        <v>144</v>
      </c>
      <c r="K8951" s="17">
        <f>IF(BASE_MARKET_DATA[[#This Row],[DATE]]=_xlfn.MAXIFS(A:A,H:H,BASE_MARKET_DATA[[#This Row],[LABEL]]),1,0)</f>
        <v>0</v>
      </c>
      <c r="L8951" s="17">
        <f>IF(BASE_MARKET_DATA[[#This Row],[VARP]]&gt;0,1,0)</f>
        <v>0</v>
      </c>
    </row>
    <row r="8952" spans="1:12">
      <c r="A8952" s="1">
        <v>44047</v>
      </c>
      <c r="B8952" s="17" t="s">
        <v>108</v>
      </c>
      <c r="C8952">
        <v>2001.1999510000001</v>
      </c>
      <c r="D8952">
        <v>1966</v>
      </c>
      <c r="E8952">
        <v>35.199951000000056</v>
      </c>
      <c r="F8952">
        <v>1.790434944048833E-2</v>
      </c>
      <c r="G8952" s="17" t="s">
        <v>3</v>
      </c>
      <c r="H8952" s="17" t="s">
        <v>109</v>
      </c>
      <c r="I8952" s="17" t="s">
        <v>38</v>
      </c>
      <c r="J8952" s="17" t="s">
        <v>144</v>
      </c>
      <c r="K8952" s="17">
        <f>IF(BASE_MARKET_DATA[[#This Row],[DATE]]=_xlfn.MAXIFS(A:A,H:H,BASE_MARKET_DATA[[#This Row],[LABEL]]),1,0)</f>
        <v>0</v>
      </c>
      <c r="L8952" s="17">
        <f>IF(BASE_MARKET_DATA[[#This Row],[VARP]]&gt;0,1,0)</f>
        <v>1</v>
      </c>
    </row>
    <row r="8953" spans="1:12">
      <c r="A8953" s="1">
        <v>44048</v>
      </c>
      <c r="B8953" s="17" t="s">
        <v>108</v>
      </c>
      <c r="C8953">
        <v>2031.0999760000002</v>
      </c>
      <c r="D8953">
        <v>2001.1999510000001</v>
      </c>
      <c r="E8953">
        <v>29.900025000000142</v>
      </c>
      <c r="F8953">
        <v>1.4941048237113484E-2</v>
      </c>
      <c r="G8953" s="17" t="s">
        <v>3</v>
      </c>
      <c r="H8953" s="17" t="s">
        <v>109</v>
      </c>
      <c r="I8953" s="17" t="s">
        <v>38</v>
      </c>
      <c r="J8953" s="17" t="s">
        <v>144</v>
      </c>
      <c r="K8953" s="17">
        <f>IF(BASE_MARKET_DATA[[#This Row],[DATE]]=_xlfn.MAXIFS(A:A,H:H,BASE_MARKET_DATA[[#This Row],[LABEL]]),1,0)</f>
        <v>0</v>
      </c>
      <c r="L8953" s="17">
        <f>IF(BASE_MARKET_DATA[[#This Row],[VARP]]&gt;0,1,0)</f>
        <v>1</v>
      </c>
    </row>
    <row r="8954" spans="1:12">
      <c r="A8954" s="1">
        <v>44049</v>
      </c>
      <c r="B8954" s="17" t="s">
        <v>108</v>
      </c>
      <c r="C8954">
        <v>2051.5</v>
      </c>
      <c r="D8954">
        <v>2031.0999760000002</v>
      </c>
      <c r="E8954">
        <v>20.400023999999803</v>
      </c>
      <c r="F8954">
        <v>1.0043830555389559E-2</v>
      </c>
      <c r="G8954" s="17" t="s">
        <v>3</v>
      </c>
      <c r="H8954" s="17" t="s">
        <v>109</v>
      </c>
      <c r="I8954" s="17" t="s">
        <v>38</v>
      </c>
      <c r="J8954" s="17" t="s">
        <v>144</v>
      </c>
      <c r="K8954" s="17">
        <f>IF(BASE_MARKET_DATA[[#This Row],[DATE]]=_xlfn.MAXIFS(A:A,H:H,BASE_MARKET_DATA[[#This Row],[LABEL]]),1,0)</f>
        <v>0</v>
      </c>
      <c r="L8954" s="17">
        <f>IF(BASE_MARKET_DATA[[#This Row],[VARP]]&gt;0,1,0)</f>
        <v>1</v>
      </c>
    </row>
    <row r="8955" spans="1:12">
      <c r="A8955" s="1">
        <v>44050</v>
      </c>
      <c r="B8955" s="17" t="s">
        <v>108</v>
      </c>
      <c r="C8955">
        <v>2010.0999760000002</v>
      </c>
      <c r="D8955">
        <v>2051.5</v>
      </c>
      <c r="E8955">
        <v>-41.400023999999803</v>
      </c>
      <c r="F8955">
        <v>-2.018036753594921E-2</v>
      </c>
      <c r="G8955" s="17" t="s">
        <v>3</v>
      </c>
      <c r="H8955" s="17" t="s">
        <v>109</v>
      </c>
      <c r="I8955" s="17" t="s">
        <v>38</v>
      </c>
      <c r="J8955" s="17" t="s">
        <v>144</v>
      </c>
      <c r="K8955" s="17">
        <f>IF(BASE_MARKET_DATA[[#This Row],[DATE]]=_xlfn.MAXIFS(A:A,H:H,BASE_MARKET_DATA[[#This Row],[LABEL]]),1,0)</f>
        <v>0</v>
      </c>
      <c r="L8955" s="17">
        <f>IF(BASE_MARKET_DATA[[#This Row],[VARP]]&gt;0,1,0)</f>
        <v>0</v>
      </c>
    </row>
    <row r="8956" spans="1:12">
      <c r="A8956" s="1">
        <v>44052</v>
      </c>
      <c r="B8956" s="17" t="s">
        <v>108</v>
      </c>
      <c r="C8956">
        <v>2038</v>
      </c>
      <c r="D8956">
        <v>2010.0999760000002</v>
      </c>
      <c r="E8956">
        <v>27.900023999999803</v>
      </c>
      <c r="F8956">
        <v>1.3879918577741329E-2</v>
      </c>
      <c r="G8956" s="17" t="s">
        <v>3</v>
      </c>
      <c r="H8956" s="17" t="s">
        <v>109</v>
      </c>
      <c r="I8956" s="17" t="s">
        <v>38</v>
      </c>
      <c r="J8956" s="17" t="s">
        <v>144</v>
      </c>
      <c r="K8956" s="17">
        <f>IF(BASE_MARKET_DATA[[#This Row],[DATE]]=_xlfn.MAXIFS(A:A,H:H,BASE_MARKET_DATA[[#This Row],[LABEL]]),1,0)</f>
        <v>0</v>
      </c>
      <c r="L8956" s="17">
        <f>IF(BASE_MARKET_DATA[[#This Row],[VARP]]&gt;0,1,0)</f>
        <v>1</v>
      </c>
    </row>
    <row r="8957" spans="1:12">
      <c r="A8957" s="1">
        <v>44053</v>
      </c>
      <c r="B8957" s="17" t="s">
        <v>108</v>
      </c>
      <c r="C8957">
        <v>2024.4000239999998</v>
      </c>
      <c r="D8957">
        <v>2038</v>
      </c>
      <c r="E8957">
        <v>-13.599976000000197</v>
      </c>
      <c r="F8957">
        <v>-6.6731972522081438E-3</v>
      </c>
      <c r="G8957" s="17" t="s">
        <v>3</v>
      </c>
      <c r="H8957" s="17" t="s">
        <v>109</v>
      </c>
      <c r="I8957" s="17" t="s">
        <v>38</v>
      </c>
      <c r="J8957" s="17" t="s">
        <v>144</v>
      </c>
      <c r="K8957" s="17">
        <f>IF(BASE_MARKET_DATA[[#This Row],[DATE]]=_xlfn.MAXIFS(A:A,H:H,BASE_MARKET_DATA[[#This Row],[LABEL]]),1,0)</f>
        <v>0</v>
      </c>
      <c r="L8957" s="17">
        <f>IF(BASE_MARKET_DATA[[#This Row],[VARP]]&gt;0,1,0)</f>
        <v>0</v>
      </c>
    </row>
    <row r="8958" spans="1:12">
      <c r="A8958" s="1">
        <v>44054</v>
      </c>
      <c r="B8958" s="17" t="s">
        <v>108</v>
      </c>
      <c r="C8958">
        <v>1932.5999760000002</v>
      </c>
      <c r="D8958">
        <v>2024.4000239999998</v>
      </c>
      <c r="E8958">
        <v>-91.800047999999606</v>
      </c>
      <c r="F8958">
        <v>-4.5346792586285614E-2</v>
      </c>
      <c r="G8958" s="17" t="s">
        <v>3</v>
      </c>
      <c r="H8958" s="17" t="s">
        <v>109</v>
      </c>
      <c r="I8958" s="17" t="s">
        <v>38</v>
      </c>
      <c r="J8958" s="17" t="s">
        <v>144</v>
      </c>
      <c r="K8958" s="17">
        <f>IF(BASE_MARKET_DATA[[#This Row],[DATE]]=_xlfn.MAXIFS(A:A,H:H,BASE_MARKET_DATA[[#This Row],[LABEL]]),1,0)</f>
        <v>0</v>
      </c>
      <c r="L8958" s="17">
        <f>IF(BASE_MARKET_DATA[[#This Row],[VARP]]&gt;0,1,0)</f>
        <v>0</v>
      </c>
    </row>
    <row r="8959" spans="1:12">
      <c r="A8959" s="1">
        <v>44055</v>
      </c>
      <c r="B8959" s="17" t="s">
        <v>108</v>
      </c>
      <c r="C8959">
        <v>1934.9000239999998</v>
      </c>
      <c r="D8959">
        <v>1932.5999760000002</v>
      </c>
      <c r="E8959">
        <v>2.300047999999606</v>
      </c>
      <c r="F8959">
        <v>1.1901314439422335E-3</v>
      </c>
      <c r="G8959" s="17" t="s">
        <v>3</v>
      </c>
      <c r="H8959" s="17" t="s">
        <v>109</v>
      </c>
      <c r="I8959" s="17" t="s">
        <v>38</v>
      </c>
      <c r="J8959" s="17" t="s">
        <v>144</v>
      </c>
      <c r="K8959" s="17">
        <f>IF(BASE_MARKET_DATA[[#This Row],[DATE]]=_xlfn.MAXIFS(A:A,H:H,BASE_MARKET_DATA[[#This Row],[LABEL]]),1,0)</f>
        <v>0</v>
      </c>
      <c r="L8959" s="17">
        <f>IF(BASE_MARKET_DATA[[#This Row],[VARP]]&gt;0,1,0)</f>
        <v>1</v>
      </c>
    </row>
    <row r="8960" spans="1:12">
      <c r="A8960" s="1">
        <v>44056</v>
      </c>
      <c r="B8960" s="17" t="s">
        <v>108</v>
      </c>
      <c r="C8960">
        <v>1956.6999510000001</v>
      </c>
      <c r="D8960">
        <v>1934.9000239999998</v>
      </c>
      <c r="E8960">
        <v>21.799927000000253</v>
      </c>
      <c r="F8960">
        <v>1.126669426306248E-2</v>
      </c>
      <c r="G8960" s="17" t="s">
        <v>3</v>
      </c>
      <c r="H8960" s="17" t="s">
        <v>109</v>
      </c>
      <c r="I8960" s="17" t="s">
        <v>38</v>
      </c>
      <c r="J8960" s="17" t="s">
        <v>144</v>
      </c>
      <c r="K8960" s="17">
        <f>IF(BASE_MARKET_DATA[[#This Row],[DATE]]=_xlfn.MAXIFS(A:A,H:H,BASE_MARKET_DATA[[#This Row],[LABEL]]),1,0)</f>
        <v>0</v>
      </c>
      <c r="L8960" s="17">
        <f>IF(BASE_MARKET_DATA[[#This Row],[VARP]]&gt;0,1,0)</f>
        <v>1</v>
      </c>
    </row>
    <row r="8961" spans="1:12">
      <c r="A8961" s="1">
        <v>44057</v>
      </c>
      <c r="B8961" s="17" t="s">
        <v>108</v>
      </c>
      <c r="C8961">
        <v>1937</v>
      </c>
      <c r="D8961">
        <v>1956.6999510000001</v>
      </c>
      <c r="E8961">
        <v>-19.699951000000056</v>
      </c>
      <c r="F8961">
        <v>-1.0067946794771528E-2</v>
      </c>
      <c r="G8961" s="17" t="s">
        <v>3</v>
      </c>
      <c r="H8961" s="17" t="s">
        <v>109</v>
      </c>
      <c r="I8961" s="17" t="s">
        <v>38</v>
      </c>
      <c r="J8961" s="17" t="s">
        <v>144</v>
      </c>
      <c r="K8961" s="17">
        <f>IF(BASE_MARKET_DATA[[#This Row],[DATE]]=_xlfn.MAXIFS(A:A,H:H,BASE_MARKET_DATA[[#This Row],[LABEL]]),1,0)</f>
        <v>0</v>
      </c>
      <c r="L8961" s="17">
        <f>IF(BASE_MARKET_DATA[[#This Row],[VARP]]&gt;0,1,0)</f>
        <v>0</v>
      </c>
    </row>
    <row r="8962" spans="1:12">
      <c r="A8962" s="1">
        <v>44059</v>
      </c>
      <c r="B8962" s="17" t="s">
        <v>108</v>
      </c>
      <c r="C8962">
        <v>1946.0999760000002</v>
      </c>
      <c r="D8962">
        <v>1937</v>
      </c>
      <c r="E8962">
        <v>9.099976000000197</v>
      </c>
      <c r="F8962">
        <v>4.6979741868870403E-3</v>
      </c>
      <c r="G8962" s="17" t="s">
        <v>3</v>
      </c>
      <c r="H8962" s="17" t="s">
        <v>109</v>
      </c>
      <c r="I8962" s="17" t="s">
        <v>38</v>
      </c>
      <c r="J8962" s="17" t="s">
        <v>144</v>
      </c>
      <c r="K8962" s="17">
        <f>IF(BASE_MARKET_DATA[[#This Row],[DATE]]=_xlfn.MAXIFS(A:A,H:H,BASE_MARKET_DATA[[#This Row],[LABEL]]),1,0)</f>
        <v>0</v>
      </c>
      <c r="L8962" s="17">
        <f>IF(BASE_MARKET_DATA[[#This Row],[VARP]]&gt;0,1,0)</f>
        <v>1</v>
      </c>
    </row>
    <row r="8963" spans="1:12">
      <c r="A8963" s="1">
        <v>44060</v>
      </c>
      <c r="B8963" s="17" t="s">
        <v>108</v>
      </c>
      <c r="C8963">
        <v>1985</v>
      </c>
      <c r="D8963">
        <v>1946.0999760000002</v>
      </c>
      <c r="E8963">
        <v>38.900023999999803</v>
      </c>
      <c r="F8963">
        <v>1.9988707918261545E-2</v>
      </c>
      <c r="G8963" s="17" t="s">
        <v>3</v>
      </c>
      <c r="H8963" s="17" t="s">
        <v>109</v>
      </c>
      <c r="I8963" s="17" t="s">
        <v>38</v>
      </c>
      <c r="J8963" s="17" t="s">
        <v>144</v>
      </c>
      <c r="K8963" s="17">
        <f>IF(BASE_MARKET_DATA[[#This Row],[DATE]]=_xlfn.MAXIFS(A:A,H:H,BASE_MARKET_DATA[[#This Row],[LABEL]]),1,0)</f>
        <v>0</v>
      </c>
      <c r="L8963" s="17">
        <f>IF(BASE_MARKET_DATA[[#This Row],[VARP]]&gt;0,1,0)</f>
        <v>1</v>
      </c>
    </row>
    <row r="8964" spans="1:12">
      <c r="A8964" s="1">
        <v>44061</v>
      </c>
      <c r="B8964" s="17" t="s">
        <v>108</v>
      </c>
      <c r="C8964">
        <v>1999.4000239999998</v>
      </c>
      <c r="D8964">
        <v>1985</v>
      </c>
      <c r="E8964">
        <v>14.400023999999803</v>
      </c>
      <c r="F8964">
        <v>7.2544201511334019E-3</v>
      </c>
      <c r="G8964" s="17" t="s">
        <v>3</v>
      </c>
      <c r="H8964" s="17" t="s">
        <v>109</v>
      </c>
      <c r="I8964" s="17" t="s">
        <v>38</v>
      </c>
      <c r="J8964" s="17" t="s">
        <v>144</v>
      </c>
      <c r="K8964" s="17">
        <f>IF(BASE_MARKET_DATA[[#This Row],[DATE]]=_xlfn.MAXIFS(A:A,H:H,BASE_MARKET_DATA[[#This Row],[LABEL]]),1,0)</f>
        <v>0</v>
      </c>
      <c r="L8964" s="17">
        <f>IF(BASE_MARKET_DATA[[#This Row],[VARP]]&gt;0,1,0)</f>
        <v>1</v>
      </c>
    </row>
    <row r="8965" spans="1:12">
      <c r="A8965" s="1">
        <v>44062</v>
      </c>
      <c r="B8965" s="17" t="s">
        <v>108</v>
      </c>
      <c r="C8965">
        <v>1958.6999510000001</v>
      </c>
      <c r="D8965">
        <v>1999.4000239999998</v>
      </c>
      <c r="E8965">
        <v>-40.700072999999747</v>
      </c>
      <c r="F8965">
        <v>-2.0356143098655754E-2</v>
      </c>
      <c r="G8965" s="17" t="s">
        <v>3</v>
      </c>
      <c r="H8965" s="17" t="s">
        <v>109</v>
      </c>
      <c r="I8965" s="17" t="s">
        <v>38</v>
      </c>
      <c r="J8965" s="17" t="s">
        <v>144</v>
      </c>
      <c r="K8965" s="17">
        <f>IF(BASE_MARKET_DATA[[#This Row],[DATE]]=_xlfn.MAXIFS(A:A,H:H,BASE_MARKET_DATA[[#This Row],[LABEL]]),1,0)</f>
        <v>0</v>
      </c>
      <c r="L8965" s="17">
        <f>IF(BASE_MARKET_DATA[[#This Row],[VARP]]&gt;0,1,0)</f>
        <v>0</v>
      </c>
    </row>
    <row r="8966" spans="1:12">
      <c r="A8966" s="1">
        <v>44063</v>
      </c>
      <c r="B8966" s="17" t="s">
        <v>108</v>
      </c>
      <c r="C8966">
        <v>1933.8000489999999</v>
      </c>
      <c r="D8966">
        <v>1958.6999510000001</v>
      </c>
      <c r="E8966">
        <v>-24.899902000000111</v>
      </c>
      <c r="F8966">
        <v>-1.2712463686583362E-2</v>
      </c>
      <c r="G8966" s="17" t="s">
        <v>3</v>
      </c>
      <c r="H8966" s="17" t="s">
        <v>109</v>
      </c>
      <c r="I8966" s="17" t="s">
        <v>38</v>
      </c>
      <c r="J8966" s="17" t="s">
        <v>144</v>
      </c>
      <c r="K8966" s="17">
        <f>IF(BASE_MARKET_DATA[[#This Row],[DATE]]=_xlfn.MAXIFS(A:A,H:H,BASE_MARKET_DATA[[#This Row],[LABEL]]),1,0)</f>
        <v>0</v>
      </c>
      <c r="L8966" s="17">
        <f>IF(BASE_MARKET_DATA[[#This Row],[VARP]]&gt;0,1,0)</f>
        <v>0</v>
      </c>
    </row>
    <row r="8967" spans="1:12">
      <c r="A8967" s="1">
        <v>44064</v>
      </c>
      <c r="B8967" s="17" t="s">
        <v>108</v>
      </c>
      <c r="C8967">
        <v>1934.5999760000002</v>
      </c>
      <c r="D8967">
        <v>1933.8000489999999</v>
      </c>
      <c r="E8967">
        <v>0.79992700000025252</v>
      </c>
      <c r="F8967">
        <v>4.1365548646764592E-4</v>
      </c>
      <c r="G8967" s="17" t="s">
        <v>3</v>
      </c>
      <c r="H8967" s="17" t="s">
        <v>109</v>
      </c>
      <c r="I8967" s="17" t="s">
        <v>38</v>
      </c>
      <c r="J8967" s="17" t="s">
        <v>144</v>
      </c>
      <c r="K8967" s="17">
        <f>IF(BASE_MARKET_DATA[[#This Row],[DATE]]=_xlfn.MAXIFS(A:A,H:H,BASE_MARKET_DATA[[#This Row],[LABEL]]),1,0)</f>
        <v>0</v>
      </c>
      <c r="L8967" s="17">
        <f>IF(BASE_MARKET_DATA[[#This Row],[VARP]]&gt;0,1,0)</f>
        <v>1</v>
      </c>
    </row>
    <row r="8968" spans="1:12">
      <c r="A8968" s="1">
        <v>44066</v>
      </c>
      <c r="B8968" s="17" t="s">
        <v>108</v>
      </c>
      <c r="C8968">
        <v>1943.5999760000002</v>
      </c>
      <c r="D8968">
        <v>1934.5999760000002</v>
      </c>
      <c r="E8968">
        <v>9</v>
      </c>
      <c r="F8968">
        <v>4.6521245278874123E-3</v>
      </c>
      <c r="G8968" s="17" t="s">
        <v>3</v>
      </c>
      <c r="H8968" s="17" t="s">
        <v>109</v>
      </c>
      <c r="I8968" s="17" t="s">
        <v>38</v>
      </c>
      <c r="J8968" s="17" t="s">
        <v>144</v>
      </c>
      <c r="K8968" s="17">
        <f>IF(BASE_MARKET_DATA[[#This Row],[DATE]]=_xlfn.MAXIFS(A:A,H:H,BASE_MARKET_DATA[[#This Row],[LABEL]]),1,0)</f>
        <v>0</v>
      </c>
      <c r="L8968" s="17">
        <f>IF(BASE_MARKET_DATA[[#This Row],[VARP]]&gt;0,1,0)</f>
        <v>1</v>
      </c>
    </row>
    <row r="8969" spans="1:12">
      <c r="A8969" s="1">
        <v>44067</v>
      </c>
      <c r="B8969" s="17" t="s">
        <v>108</v>
      </c>
      <c r="C8969">
        <v>1927.6999510000001</v>
      </c>
      <c r="D8969">
        <v>1943.5999760000002</v>
      </c>
      <c r="E8969">
        <v>-15.900025000000142</v>
      </c>
      <c r="F8969">
        <v>-8.1807085801281886E-3</v>
      </c>
      <c r="G8969" s="17" t="s">
        <v>3</v>
      </c>
      <c r="H8969" s="17" t="s">
        <v>109</v>
      </c>
      <c r="I8969" s="17" t="s">
        <v>38</v>
      </c>
      <c r="J8969" s="17" t="s">
        <v>144</v>
      </c>
      <c r="K8969" s="17">
        <f>IF(BASE_MARKET_DATA[[#This Row],[DATE]]=_xlfn.MAXIFS(A:A,H:H,BASE_MARKET_DATA[[#This Row],[LABEL]]),1,0)</f>
        <v>0</v>
      </c>
      <c r="L8969" s="17">
        <f>IF(BASE_MARKET_DATA[[#This Row],[VARP]]&gt;0,1,0)</f>
        <v>0</v>
      </c>
    </row>
    <row r="8970" spans="1:12">
      <c r="A8970" s="1">
        <v>44068</v>
      </c>
      <c r="B8970" s="17" t="s">
        <v>108</v>
      </c>
      <c r="C8970">
        <v>1911.8000489999999</v>
      </c>
      <c r="D8970">
        <v>1927.6999510000001</v>
      </c>
      <c r="E8970">
        <v>-15.899902000000111</v>
      </c>
      <c r="F8970">
        <v>-8.2481207678362957E-3</v>
      </c>
      <c r="G8970" s="17" t="s">
        <v>3</v>
      </c>
      <c r="H8970" s="17" t="s">
        <v>109</v>
      </c>
      <c r="I8970" s="17" t="s">
        <v>38</v>
      </c>
      <c r="J8970" s="17" t="s">
        <v>144</v>
      </c>
      <c r="K8970" s="17">
        <f>IF(BASE_MARKET_DATA[[#This Row],[DATE]]=_xlfn.MAXIFS(A:A,H:H,BASE_MARKET_DATA[[#This Row],[LABEL]]),1,0)</f>
        <v>0</v>
      </c>
      <c r="L8970" s="17">
        <f>IF(BASE_MARKET_DATA[[#This Row],[VARP]]&gt;0,1,0)</f>
        <v>0</v>
      </c>
    </row>
    <row r="8971" spans="1:12">
      <c r="A8971" s="1">
        <v>44069</v>
      </c>
      <c r="B8971" s="17" t="s">
        <v>108</v>
      </c>
      <c r="C8971">
        <v>1940.6999510000001</v>
      </c>
      <c r="D8971">
        <v>1911.8000489999999</v>
      </c>
      <c r="E8971">
        <v>28.899902000000111</v>
      </c>
      <c r="F8971">
        <v>1.5116592352383662E-2</v>
      </c>
      <c r="G8971" s="17" t="s">
        <v>3</v>
      </c>
      <c r="H8971" s="17" t="s">
        <v>109</v>
      </c>
      <c r="I8971" s="17" t="s">
        <v>38</v>
      </c>
      <c r="J8971" s="17" t="s">
        <v>144</v>
      </c>
      <c r="K8971" s="17">
        <f>IF(BASE_MARKET_DATA[[#This Row],[DATE]]=_xlfn.MAXIFS(A:A,H:H,BASE_MARKET_DATA[[#This Row],[LABEL]]),1,0)</f>
        <v>0</v>
      </c>
      <c r="L8971" s="17">
        <f>IF(BASE_MARKET_DATA[[#This Row],[VARP]]&gt;0,1,0)</f>
        <v>1</v>
      </c>
    </row>
    <row r="8972" spans="1:12">
      <c r="A8972" s="1">
        <v>44070</v>
      </c>
      <c r="B8972" s="17" t="s">
        <v>108</v>
      </c>
      <c r="C8972">
        <v>1921.5999760000002</v>
      </c>
      <c r="D8972">
        <v>1940.6999510000001</v>
      </c>
      <c r="E8972">
        <v>-19.099974999999858</v>
      </c>
      <c r="F8972">
        <v>-9.841797022851503E-3</v>
      </c>
      <c r="G8972" s="17" t="s">
        <v>3</v>
      </c>
      <c r="H8972" s="17" t="s">
        <v>109</v>
      </c>
      <c r="I8972" s="17" t="s">
        <v>38</v>
      </c>
      <c r="J8972" s="17" t="s">
        <v>144</v>
      </c>
      <c r="K8972" s="17">
        <f>IF(BASE_MARKET_DATA[[#This Row],[DATE]]=_xlfn.MAXIFS(A:A,H:H,BASE_MARKET_DATA[[#This Row],[LABEL]]),1,0)</f>
        <v>0</v>
      </c>
      <c r="L8972" s="17">
        <f>IF(BASE_MARKET_DATA[[#This Row],[VARP]]&gt;0,1,0)</f>
        <v>0</v>
      </c>
    </row>
    <row r="8973" spans="1:12">
      <c r="A8973" s="1">
        <v>44071</v>
      </c>
      <c r="B8973" s="17" t="s">
        <v>108</v>
      </c>
      <c r="C8973">
        <v>1964.5999760000002</v>
      </c>
      <c r="D8973">
        <v>1921.5999760000002</v>
      </c>
      <c r="E8973">
        <v>43</v>
      </c>
      <c r="F8973">
        <v>2.2377185958083086E-2</v>
      </c>
      <c r="G8973" s="17" t="s">
        <v>3</v>
      </c>
      <c r="H8973" s="17" t="s">
        <v>109</v>
      </c>
      <c r="I8973" s="17" t="s">
        <v>38</v>
      </c>
      <c r="J8973" s="17" t="s">
        <v>144</v>
      </c>
      <c r="K8973" s="17">
        <f>IF(BASE_MARKET_DATA[[#This Row],[DATE]]=_xlfn.MAXIFS(A:A,H:H,BASE_MARKET_DATA[[#This Row],[LABEL]]),1,0)</f>
        <v>0</v>
      </c>
      <c r="L8973" s="17">
        <f>IF(BASE_MARKET_DATA[[#This Row],[VARP]]&gt;0,1,0)</f>
        <v>1</v>
      </c>
    </row>
    <row r="8974" spans="1:12">
      <c r="A8974" s="1">
        <v>44073</v>
      </c>
      <c r="B8974" s="17" t="s">
        <v>108</v>
      </c>
      <c r="C8974">
        <v>1984</v>
      </c>
      <c r="D8974">
        <v>1964.5999760000002</v>
      </c>
      <c r="E8974">
        <v>19.400023999999803</v>
      </c>
      <c r="F8974">
        <v>9.8747960078361518E-3</v>
      </c>
      <c r="G8974" s="17" t="s">
        <v>3</v>
      </c>
      <c r="H8974" s="17" t="s">
        <v>109</v>
      </c>
      <c r="I8974" s="17" t="s">
        <v>38</v>
      </c>
      <c r="J8974" s="17" t="s">
        <v>144</v>
      </c>
      <c r="K8974" s="17">
        <f>IF(BASE_MARKET_DATA[[#This Row],[DATE]]=_xlfn.MAXIFS(A:A,H:H,BASE_MARKET_DATA[[#This Row],[LABEL]]),1,0)</f>
        <v>0</v>
      </c>
      <c r="L8974" s="17">
        <f>IF(BASE_MARKET_DATA[[#This Row],[VARP]]&gt;0,1,0)</f>
        <v>1</v>
      </c>
    </row>
    <row r="8975" spans="1:12">
      <c r="A8975" s="1">
        <v>44074</v>
      </c>
      <c r="B8975" s="17" t="s">
        <v>108</v>
      </c>
      <c r="C8975">
        <v>1967.5999760000002</v>
      </c>
      <c r="D8975">
        <v>1984</v>
      </c>
      <c r="E8975">
        <v>-16.400023999999803</v>
      </c>
      <c r="F8975">
        <v>-8.2661411290321594E-3</v>
      </c>
      <c r="G8975" s="17" t="s">
        <v>3</v>
      </c>
      <c r="H8975" s="17" t="s">
        <v>109</v>
      </c>
      <c r="I8975" s="17" t="s">
        <v>38</v>
      </c>
      <c r="J8975" s="17" t="s">
        <v>144</v>
      </c>
      <c r="K8975" s="17">
        <f>IF(BASE_MARKET_DATA[[#This Row],[DATE]]=_xlfn.MAXIFS(A:A,H:H,BASE_MARKET_DATA[[#This Row],[LABEL]]),1,0)</f>
        <v>0</v>
      </c>
      <c r="L8975" s="17">
        <f>IF(BASE_MARKET_DATA[[#This Row],[VARP]]&gt;0,1,0)</f>
        <v>0</v>
      </c>
    </row>
    <row r="8976" spans="1:12">
      <c r="A8976" s="1">
        <v>44075</v>
      </c>
      <c r="B8976" s="17" t="s">
        <v>108</v>
      </c>
      <c r="C8976">
        <v>1968.1999510000001</v>
      </c>
      <c r="D8976">
        <v>1967.5999760000002</v>
      </c>
      <c r="E8976">
        <v>0.59997499999985848</v>
      </c>
      <c r="F8976">
        <v>3.0492732634586003E-4</v>
      </c>
      <c r="G8976" s="17" t="s">
        <v>3</v>
      </c>
      <c r="H8976" s="17" t="s">
        <v>109</v>
      </c>
      <c r="I8976" s="17" t="s">
        <v>38</v>
      </c>
      <c r="J8976" s="17" t="s">
        <v>144</v>
      </c>
      <c r="K8976" s="17">
        <f>IF(BASE_MARKET_DATA[[#This Row],[DATE]]=_xlfn.MAXIFS(A:A,H:H,BASE_MARKET_DATA[[#This Row],[LABEL]]),1,0)</f>
        <v>0</v>
      </c>
      <c r="L8976" s="17">
        <f>IF(BASE_MARKET_DATA[[#This Row],[VARP]]&gt;0,1,0)</f>
        <v>1</v>
      </c>
    </row>
    <row r="8977" spans="1:12">
      <c r="A8977" s="1">
        <v>44076</v>
      </c>
      <c r="B8977" s="17" t="s">
        <v>108</v>
      </c>
      <c r="C8977">
        <v>1934.4000239999998</v>
      </c>
      <c r="D8977">
        <v>1968.1999510000001</v>
      </c>
      <c r="E8977">
        <v>-33.799927000000253</v>
      </c>
      <c r="F8977">
        <v>-1.7173014856964729E-2</v>
      </c>
      <c r="G8977" s="17" t="s">
        <v>3</v>
      </c>
      <c r="H8977" s="17" t="s">
        <v>109</v>
      </c>
      <c r="I8977" s="17" t="s">
        <v>38</v>
      </c>
      <c r="J8977" s="17" t="s">
        <v>144</v>
      </c>
      <c r="K8977" s="17">
        <f>IF(BASE_MARKET_DATA[[#This Row],[DATE]]=_xlfn.MAXIFS(A:A,H:H,BASE_MARKET_DATA[[#This Row],[LABEL]]),1,0)</f>
        <v>0</v>
      </c>
      <c r="L8977" s="17">
        <f>IF(BASE_MARKET_DATA[[#This Row],[VARP]]&gt;0,1,0)</f>
        <v>0</v>
      </c>
    </row>
    <row r="8978" spans="1:12">
      <c r="A8978" s="1">
        <v>44077</v>
      </c>
      <c r="B8978" s="17" t="s">
        <v>108</v>
      </c>
      <c r="C8978">
        <v>1927.5999760000002</v>
      </c>
      <c r="D8978">
        <v>1934.4000239999998</v>
      </c>
      <c r="E8978">
        <v>-6.800047999999606</v>
      </c>
      <c r="F8978">
        <v>-3.51532667267978E-3</v>
      </c>
      <c r="G8978" s="17" t="s">
        <v>3</v>
      </c>
      <c r="H8978" s="17" t="s">
        <v>109</v>
      </c>
      <c r="I8978" s="17" t="s">
        <v>38</v>
      </c>
      <c r="J8978" s="17" t="s">
        <v>144</v>
      </c>
      <c r="K8978" s="17">
        <f>IF(BASE_MARKET_DATA[[#This Row],[DATE]]=_xlfn.MAXIFS(A:A,H:H,BASE_MARKET_DATA[[#This Row],[LABEL]]),1,0)</f>
        <v>0</v>
      </c>
      <c r="L8978" s="17">
        <f>IF(BASE_MARKET_DATA[[#This Row],[VARP]]&gt;0,1,0)</f>
        <v>0</v>
      </c>
    </row>
    <row r="8979" spans="1:12">
      <c r="A8979" s="1">
        <v>44078</v>
      </c>
      <c r="B8979" s="17" t="s">
        <v>108</v>
      </c>
      <c r="C8979">
        <v>1923.9000239999998</v>
      </c>
      <c r="D8979">
        <v>1927.5999760000002</v>
      </c>
      <c r="E8979">
        <v>-3.699952000000394</v>
      </c>
      <c r="F8979">
        <v>-1.9194604928758276E-3</v>
      </c>
      <c r="G8979" s="17" t="s">
        <v>3</v>
      </c>
      <c r="H8979" s="17" t="s">
        <v>109</v>
      </c>
      <c r="I8979" s="17" t="s">
        <v>38</v>
      </c>
      <c r="J8979" s="17" t="s">
        <v>144</v>
      </c>
      <c r="K8979" s="17">
        <f>IF(BASE_MARKET_DATA[[#This Row],[DATE]]=_xlfn.MAXIFS(A:A,H:H,BASE_MARKET_DATA[[#This Row],[LABEL]]),1,0)</f>
        <v>0</v>
      </c>
      <c r="L8979" s="17">
        <f>IF(BASE_MARKET_DATA[[#This Row],[VARP]]&gt;0,1,0)</f>
        <v>0</v>
      </c>
    </row>
    <row r="8980" spans="1:12">
      <c r="A8980" s="1">
        <v>44082</v>
      </c>
      <c r="B8980" s="17" t="s">
        <v>108</v>
      </c>
      <c r="C8980">
        <v>1933</v>
      </c>
      <c r="G8980" s="17" t="s">
        <v>3</v>
      </c>
      <c r="H8980" s="17" t="s">
        <v>109</v>
      </c>
      <c r="I8980" s="17" t="s">
        <v>38</v>
      </c>
      <c r="J8980" s="17" t="s">
        <v>144</v>
      </c>
      <c r="K8980" s="17">
        <f>IF(BASE_MARKET_DATA[[#This Row],[DATE]]=_xlfn.MAXIFS(A:A,H:H,BASE_MARKET_DATA[[#This Row],[LABEL]]),1,0)</f>
        <v>0</v>
      </c>
      <c r="L8980" s="17">
        <f>IF(BASE_MARKET_DATA[[#This Row],[VARP]]&gt;0,1,0)</f>
        <v>0</v>
      </c>
    </row>
    <row r="8981" spans="1:12">
      <c r="A8981" s="1">
        <v>44083</v>
      </c>
      <c r="B8981" s="17" t="s">
        <v>108</v>
      </c>
      <c r="C8981">
        <v>1944.6999510000001</v>
      </c>
      <c r="D8981">
        <v>1933</v>
      </c>
      <c r="E8981">
        <v>11.699951000000056</v>
      </c>
      <c r="F8981">
        <v>6.052742369374059E-3</v>
      </c>
      <c r="G8981" s="17" t="s">
        <v>3</v>
      </c>
      <c r="H8981" s="17" t="s">
        <v>109</v>
      </c>
      <c r="I8981" s="17" t="s">
        <v>38</v>
      </c>
      <c r="J8981" s="17" t="s">
        <v>144</v>
      </c>
      <c r="K8981" s="17">
        <f>IF(BASE_MARKET_DATA[[#This Row],[DATE]]=_xlfn.MAXIFS(A:A,H:H,BASE_MARKET_DATA[[#This Row],[LABEL]]),1,0)</f>
        <v>0</v>
      </c>
      <c r="L8981" s="17">
        <f>IF(BASE_MARKET_DATA[[#This Row],[VARP]]&gt;0,1,0)</f>
        <v>1</v>
      </c>
    </row>
    <row r="8982" spans="1:12">
      <c r="A8982" s="1">
        <v>44084</v>
      </c>
      <c r="B8982" s="17" t="s">
        <v>108</v>
      </c>
      <c r="C8982">
        <v>1954.1999510000001</v>
      </c>
      <c r="D8982">
        <v>1944.6999510000001</v>
      </c>
      <c r="E8982">
        <v>9.5</v>
      </c>
      <c r="F8982">
        <v>4.8850723707350987E-3</v>
      </c>
      <c r="G8982" s="17" t="s">
        <v>3</v>
      </c>
      <c r="H8982" s="17" t="s">
        <v>109</v>
      </c>
      <c r="I8982" s="17" t="s">
        <v>38</v>
      </c>
      <c r="J8982" s="17" t="s">
        <v>144</v>
      </c>
      <c r="K8982" s="17">
        <f>IF(BASE_MARKET_DATA[[#This Row],[DATE]]=_xlfn.MAXIFS(A:A,H:H,BASE_MARKET_DATA[[#This Row],[LABEL]]),1,0)</f>
        <v>0</v>
      </c>
      <c r="L8982" s="17">
        <f>IF(BASE_MARKET_DATA[[#This Row],[VARP]]&gt;0,1,0)</f>
        <v>1</v>
      </c>
    </row>
    <row r="8983" spans="1:12">
      <c r="A8983" s="1">
        <v>44085</v>
      </c>
      <c r="B8983" s="17" t="s">
        <v>108</v>
      </c>
      <c r="C8983">
        <v>1937.8000489999999</v>
      </c>
      <c r="D8983">
        <v>1954.1999510000001</v>
      </c>
      <c r="E8983">
        <v>-16.399902000000111</v>
      </c>
      <c r="F8983">
        <v>-8.3921310056363375E-3</v>
      </c>
      <c r="G8983" s="17" t="s">
        <v>3</v>
      </c>
      <c r="H8983" s="17" t="s">
        <v>109</v>
      </c>
      <c r="I8983" s="17" t="s">
        <v>38</v>
      </c>
      <c r="J8983" s="17" t="s">
        <v>144</v>
      </c>
      <c r="K8983" s="17">
        <f>IF(BASE_MARKET_DATA[[#This Row],[DATE]]=_xlfn.MAXIFS(A:A,H:H,BASE_MARKET_DATA[[#This Row],[LABEL]]),1,0)</f>
        <v>0</v>
      </c>
      <c r="L8983" s="17">
        <f>IF(BASE_MARKET_DATA[[#This Row],[VARP]]&gt;0,1,0)</f>
        <v>0</v>
      </c>
    </row>
    <row r="8984" spans="1:12">
      <c r="A8984" s="1">
        <v>44088</v>
      </c>
      <c r="B8984" s="17" t="s">
        <v>108</v>
      </c>
      <c r="C8984">
        <v>1953.0999760000002</v>
      </c>
      <c r="G8984" s="17" t="s">
        <v>3</v>
      </c>
      <c r="H8984" s="17" t="s">
        <v>109</v>
      </c>
      <c r="I8984" s="17" t="s">
        <v>38</v>
      </c>
      <c r="J8984" s="17" t="s">
        <v>144</v>
      </c>
      <c r="K8984" s="17">
        <f>IF(BASE_MARKET_DATA[[#This Row],[DATE]]=_xlfn.MAXIFS(A:A,H:H,BASE_MARKET_DATA[[#This Row],[LABEL]]),1,0)</f>
        <v>0</v>
      </c>
      <c r="L8984" s="17">
        <f>IF(BASE_MARKET_DATA[[#This Row],[VARP]]&gt;0,1,0)</f>
        <v>0</v>
      </c>
    </row>
    <row r="8985" spans="1:12">
      <c r="A8985" s="1">
        <v>44089</v>
      </c>
      <c r="B8985" s="17" t="s">
        <v>108</v>
      </c>
      <c r="C8985">
        <v>1956.3000489999999</v>
      </c>
      <c r="D8985">
        <v>1953.0999760000002</v>
      </c>
      <c r="E8985">
        <v>3.2000729999997475</v>
      </c>
      <c r="F8985">
        <v>1.6384583684003625E-3</v>
      </c>
      <c r="G8985" s="17" t="s">
        <v>3</v>
      </c>
      <c r="H8985" s="17" t="s">
        <v>109</v>
      </c>
      <c r="I8985" s="17" t="s">
        <v>38</v>
      </c>
      <c r="J8985" s="17" t="s">
        <v>144</v>
      </c>
      <c r="K8985" s="17">
        <f>IF(BASE_MARKET_DATA[[#This Row],[DATE]]=_xlfn.MAXIFS(A:A,H:H,BASE_MARKET_DATA[[#This Row],[LABEL]]),1,0)</f>
        <v>0</v>
      </c>
      <c r="L8985" s="17">
        <f>IF(BASE_MARKET_DATA[[#This Row],[VARP]]&gt;0,1,0)</f>
        <v>1</v>
      </c>
    </row>
    <row r="8986" spans="1:12">
      <c r="A8986" s="1">
        <v>44090</v>
      </c>
      <c r="B8986" s="17" t="s">
        <v>108</v>
      </c>
      <c r="C8986">
        <v>1960.1999510000001</v>
      </c>
      <c r="D8986">
        <v>1956.3000489999999</v>
      </c>
      <c r="E8986">
        <v>3.899902000000111</v>
      </c>
      <c r="F8986">
        <v>1.9935091255524019E-3</v>
      </c>
      <c r="G8986" s="17" t="s">
        <v>3</v>
      </c>
      <c r="H8986" s="17" t="s">
        <v>109</v>
      </c>
      <c r="I8986" s="17" t="s">
        <v>38</v>
      </c>
      <c r="J8986" s="17" t="s">
        <v>144</v>
      </c>
      <c r="K8986" s="17">
        <f>IF(BASE_MARKET_DATA[[#This Row],[DATE]]=_xlfn.MAXIFS(A:A,H:H,BASE_MARKET_DATA[[#This Row],[LABEL]]),1,0)</f>
        <v>0</v>
      </c>
      <c r="L8986" s="17">
        <f>IF(BASE_MARKET_DATA[[#This Row],[VARP]]&gt;0,1,0)</f>
        <v>1</v>
      </c>
    </row>
    <row r="8987" spans="1:12">
      <c r="A8987" s="1">
        <v>44091</v>
      </c>
      <c r="B8987" s="17" t="s">
        <v>108</v>
      </c>
      <c r="C8987">
        <v>1940</v>
      </c>
      <c r="D8987">
        <v>1960.1999510000001</v>
      </c>
      <c r="E8987">
        <v>-20.199951000000056</v>
      </c>
      <c r="F8987">
        <v>-1.0305046171282174E-2</v>
      </c>
      <c r="G8987" s="17" t="s">
        <v>3</v>
      </c>
      <c r="H8987" s="17" t="s">
        <v>109</v>
      </c>
      <c r="I8987" s="17" t="s">
        <v>38</v>
      </c>
      <c r="J8987" s="17" t="s">
        <v>144</v>
      </c>
      <c r="K8987" s="17">
        <f>IF(BASE_MARKET_DATA[[#This Row],[DATE]]=_xlfn.MAXIFS(A:A,H:H,BASE_MARKET_DATA[[#This Row],[LABEL]]),1,0)</f>
        <v>0</v>
      </c>
      <c r="L8987" s="17">
        <f>IF(BASE_MARKET_DATA[[#This Row],[VARP]]&gt;0,1,0)</f>
        <v>0</v>
      </c>
    </row>
    <row r="8988" spans="1:12">
      <c r="A8988" s="1">
        <v>44092</v>
      </c>
      <c r="B8988" s="17" t="s">
        <v>108</v>
      </c>
      <c r="C8988">
        <v>1952.0999760000002</v>
      </c>
      <c r="D8988">
        <v>1940</v>
      </c>
      <c r="E8988">
        <v>12.099976000000197</v>
      </c>
      <c r="F8988">
        <v>6.2371010309279365E-3</v>
      </c>
      <c r="G8988" s="17" t="s">
        <v>3</v>
      </c>
      <c r="H8988" s="17" t="s">
        <v>109</v>
      </c>
      <c r="I8988" s="17" t="s">
        <v>38</v>
      </c>
      <c r="J8988" s="17" t="s">
        <v>144</v>
      </c>
      <c r="K8988" s="17">
        <f>IF(BASE_MARKET_DATA[[#This Row],[DATE]]=_xlfn.MAXIFS(A:A,H:H,BASE_MARKET_DATA[[#This Row],[LABEL]]),1,0)</f>
        <v>0</v>
      </c>
      <c r="L8988" s="17">
        <f>IF(BASE_MARKET_DATA[[#This Row],[VARP]]&gt;0,1,0)</f>
        <v>1</v>
      </c>
    </row>
    <row r="8989" spans="1:12">
      <c r="A8989" s="1">
        <v>44095</v>
      </c>
      <c r="B8989" s="17" t="s">
        <v>108</v>
      </c>
      <c r="C8989">
        <v>1901.1999510000001</v>
      </c>
      <c r="G8989" s="17" t="s">
        <v>3</v>
      </c>
      <c r="H8989" s="17" t="s">
        <v>109</v>
      </c>
      <c r="I8989" s="17" t="s">
        <v>38</v>
      </c>
      <c r="J8989" s="17" t="s">
        <v>144</v>
      </c>
      <c r="K8989" s="17">
        <f>IF(BASE_MARKET_DATA[[#This Row],[DATE]]=_xlfn.MAXIFS(A:A,H:H,BASE_MARKET_DATA[[#This Row],[LABEL]]),1,0)</f>
        <v>0</v>
      </c>
      <c r="L8989" s="17">
        <f>IF(BASE_MARKET_DATA[[#This Row],[VARP]]&gt;0,1,0)</f>
        <v>0</v>
      </c>
    </row>
    <row r="8990" spans="1:12">
      <c r="A8990" s="1">
        <v>44096</v>
      </c>
      <c r="B8990" s="17" t="s">
        <v>108</v>
      </c>
      <c r="C8990">
        <v>1898.5999760000002</v>
      </c>
      <c r="D8990">
        <v>1901.1999510000001</v>
      </c>
      <c r="E8990">
        <v>-2.5999749999998585</v>
      </c>
      <c r="F8990">
        <v>-1.3675442178674127E-3</v>
      </c>
      <c r="G8990" s="17" t="s">
        <v>3</v>
      </c>
      <c r="H8990" s="17" t="s">
        <v>109</v>
      </c>
      <c r="I8990" s="17" t="s">
        <v>38</v>
      </c>
      <c r="J8990" s="17" t="s">
        <v>144</v>
      </c>
      <c r="K8990" s="17">
        <f>IF(BASE_MARKET_DATA[[#This Row],[DATE]]=_xlfn.MAXIFS(A:A,H:H,BASE_MARKET_DATA[[#This Row],[LABEL]]),1,0)</f>
        <v>0</v>
      </c>
      <c r="L8990" s="17">
        <f>IF(BASE_MARKET_DATA[[#This Row],[VARP]]&gt;0,1,0)</f>
        <v>0</v>
      </c>
    </row>
    <row r="8991" spans="1:12">
      <c r="A8991" s="1">
        <v>44097</v>
      </c>
      <c r="B8991" s="17" t="s">
        <v>108</v>
      </c>
      <c r="C8991">
        <v>1859.9000239999998</v>
      </c>
      <c r="D8991">
        <v>1898.5999760000002</v>
      </c>
      <c r="E8991">
        <v>-38.699952000000394</v>
      </c>
      <c r="F8991">
        <v>-2.0383415405668577E-2</v>
      </c>
      <c r="G8991" s="17" t="s">
        <v>3</v>
      </c>
      <c r="H8991" s="17" t="s">
        <v>109</v>
      </c>
      <c r="I8991" s="17" t="s">
        <v>38</v>
      </c>
      <c r="J8991" s="17" t="s">
        <v>144</v>
      </c>
      <c r="K8991" s="17">
        <f>IF(BASE_MARKET_DATA[[#This Row],[DATE]]=_xlfn.MAXIFS(A:A,H:H,BASE_MARKET_DATA[[#This Row],[LABEL]]),1,0)</f>
        <v>0</v>
      </c>
      <c r="L8991" s="17">
        <f>IF(BASE_MARKET_DATA[[#This Row],[VARP]]&gt;0,1,0)</f>
        <v>0</v>
      </c>
    </row>
    <row r="8992" spans="1:12">
      <c r="A8992" s="1">
        <v>44098</v>
      </c>
      <c r="B8992" s="17" t="s">
        <v>108</v>
      </c>
      <c r="C8992">
        <v>1868.3000489999999</v>
      </c>
      <c r="D8992">
        <v>1859.9000239999998</v>
      </c>
      <c r="E8992">
        <v>8.4000250000001415</v>
      </c>
      <c r="F8992">
        <v>4.5163852312526996E-3</v>
      </c>
      <c r="G8992" s="17" t="s">
        <v>3</v>
      </c>
      <c r="H8992" s="17" t="s">
        <v>109</v>
      </c>
      <c r="I8992" s="17" t="s">
        <v>38</v>
      </c>
      <c r="J8992" s="17" t="s">
        <v>144</v>
      </c>
      <c r="K8992" s="17">
        <f>IF(BASE_MARKET_DATA[[#This Row],[DATE]]=_xlfn.MAXIFS(A:A,H:H,BASE_MARKET_DATA[[#This Row],[LABEL]]),1,0)</f>
        <v>0</v>
      </c>
      <c r="L8992" s="17">
        <f>IF(BASE_MARKET_DATA[[#This Row],[VARP]]&gt;0,1,0)</f>
        <v>1</v>
      </c>
    </row>
    <row r="8993" spans="1:12">
      <c r="A8993" s="1">
        <v>44099</v>
      </c>
      <c r="B8993" s="17" t="s">
        <v>108</v>
      </c>
      <c r="C8993">
        <v>1864.3000489999999</v>
      </c>
      <c r="D8993">
        <v>1868.3000489999999</v>
      </c>
      <c r="E8993">
        <v>-4</v>
      </c>
      <c r="F8993">
        <v>-2.1409837258961608E-3</v>
      </c>
      <c r="G8993" s="17" t="s">
        <v>3</v>
      </c>
      <c r="H8993" s="17" t="s">
        <v>109</v>
      </c>
      <c r="I8993" s="17" t="s">
        <v>38</v>
      </c>
      <c r="J8993" s="17" t="s">
        <v>144</v>
      </c>
      <c r="K8993" s="17">
        <f>IF(BASE_MARKET_DATA[[#This Row],[DATE]]=_xlfn.MAXIFS(A:A,H:H,BASE_MARKET_DATA[[#This Row],[LABEL]]),1,0)</f>
        <v>1</v>
      </c>
      <c r="L8993" s="17">
        <f>IF(BASE_MARKET_DATA[[#This Row],[VARP]]&gt;0,1,0)</f>
        <v>0</v>
      </c>
    </row>
    <row r="8994" spans="1:12">
      <c r="A8994" s="1">
        <v>43830</v>
      </c>
      <c r="B8994" s="17" t="s">
        <v>113</v>
      </c>
      <c r="C8994">
        <v>1.5049999999999999</v>
      </c>
      <c r="G8994" s="17" t="s">
        <v>114</v>
      </c>
      <c r="H8994" s="17" t="s">
        <v>115</v>
      </c>
      <c r="I8994" s="17" t="s">
        <v>38</v>
      </c>
      <c r="J8994" s="17" t="s">
        <v>144</v>
      </c>
      <c r="K8994" s="17">
        <f>IF(BASE_MARKET_DATA[[#This Row],[DATE]]=_xlfn.MAXIFS(A:A,H:H,BASE_MARKET_DATA[[#This Row],[LABEL]]),1,0)</f>
        <v>0</v>
      </c>
      <c r="L8994" s="17">
        <f>IF(BASE_MARKET_DATA[[#This Row],[VARP]]&gt;0,1,0)</f>
        <v>0</v>
      </c>
    </row>
    <row r="8995" spans="1:12">
      <c r="A8995" s="1">
        <v>43832</v>
      </c>
      <c r="B8995" s="17" t="s">
        <v>113</v>
      </c>
      <c r="C8995">
        <v>1.4950000000000001</v>
      </c>
      <c r="D8995">
        <v>1.5049999999999999</v>
      </c>
      <c r="E8995">
        <v>-9.9999999999997868E-3</v>
      </c>
      <c r="F8995">
        <v>-6.6445182724251079E-3</v>
      </c>
      <c r="G8995" s="17" t="s">
        <v>114</v>
      </c>
      <c r="H8995" s="17" t="s">
        <v>115</v>
      </c>
      <c r="I8995" s="17" t="s">
        <v>38</v>
      </c>
      <c r="J8995" s="17" t="s">
        <v>144</v>
      </c>
      <c r="K8995" s="17">
        <f>IF(BASE_MARKET_DATA[[#This Row],[DATE]]=_xlfn.MAXIFS(A:A,H:H,BASE_MARKET_DATA[[#This Row],[LABEL]]),1,0)</f>
        <v>0</v>
      </c>
      <c r="L8995" s="17">
        <f>IF(BASE_MARKET_DATA[[#This Row],[VARP]]&gt;0,1,0)</f>
        <v>0</v>
      </c>
    </row>
    <row r="8996" spans="1:12">
      <c r="A8996" s="1">
        <v>43833</v>
      </c>
      <c r="B8996" s="17" t="s">
        <v>113</v>
      </c>
      <c r="C8996">
        <v>1.4730000000000001</v>
      </c>
      <c r="D8996">
        <v>1.4950000000000001</v>
      </c>
      <c r="E8996">
        <v>-2.200000000000002E-2</v>
      </c>
      <c r="F8996">
        <v>-1.4715719063545163E-2</v>
      </c>
      <c r="G8996" s="17" t="s">
        <v>114</v>
      </c>
      <c r="H8996" s="17" t="s">
        <v>115</v>
      </c>
      <c r="I8996" s="17" t="s">
        <v>38</v>
      </c>
      <c r="J8996" s="17" t="s">
        <v>144</v>
      </c>
      <c r="K8996" s="17">
        <f>IF(BASE_MARKET_DATA[[#This Row],[DATE]]=_xlfn.MAXIFS(A:A,H:H,BASE_MARKET_DATA[[#This Row],[LABEL]]),1,0)</f>
        <v>0</v>
      </c>
      <c r="L8996" s="17">
        <f>IF(BASE_MARKET_DATA[[#This Row],[VARP]]&gt;0,1,0)</f>
        <v>0</v>
      </c>
    </row>
    <row r="8997" spans="1:12">
      <c r="A8997" s="1">
        <v>43836</v>
      </c>
      <c r="B8997" s="17" t="s">
        <v>113</v>
      </c>
      <c r="C8997">
        <v>1.488</v>
      </c>
      <c r="G8997" s="17" t="s">
        <v>114</v>
      </c>
      <c r="H8997" s="17" t="s">
        <v>115</v>
      </c>
      <c r="I8997" s="17" t="s">
        <v>38</v>
      </c>
      <c r="J8997" s="17" t="s">
        <v>144</v>
      </c>
      <c r="K8997" s="17">
        <f>IF(BASE_MARKET_DATA[[#This Row],[DATE]]=_xlfn.MAXIFS(A:A,H:H,BASE_MARKET_DATA[[#This Row],[LABEL]]),1,0)</f>
        <v>0</v>
      </c>
      <c r="L8997" s="17">
        <f>IF(BASE_MARKET_DATA[[#This Row],[VARP]]&gt;0,1,0)</f>
        <v>0</v>
      </c>
    </row>
    <row r="8998" spans="1:12">
      <c r="A8998" s="1">
        <v>43837</v>
      </c>
      <c r="B8998" s="17" t="s">
        <v>113</v>
      </c>
      <c r="C8998">
        <v>1.5</v>
      </c>
      <c r="D8998">
        <v>1.488</v>
      </c>
      <c r="E8998">
        <v>1.2000000000000011E-2</v>
      </c>
      <c r="F8998">
        <v>8.0645161290322648E-3</v>
      </c>
      <c r="G8998" s="17" t="s">
        <v>114</v>
      </c>
      <c r="H8998" s="17" t="s">
        <v>115</v>
      </c>
      <c r="I8998" s="17" t="s">
        <v>38</v>
      </c>
      <c r="J8998" s="17" t="s">
        <v>144</v>
      </c>
      <c r="K8998" s="17">
        <f>IF(BASE_MARKET_DATA[[#This Row],[DATE]]=_xlfn.MAXIFS(A:A,H:H,BASE_MARKET_DATA[[#This Row],[LABEL]]),1,0)</f>
        <v>0</v>
      </c>
      <c r="L8998" s="17">
        <f>IF(BASE_MARKET_DATA[[#This Row],[VARP]]&gt;0,1,0)</f>
        <v>1</v>
      </c>
    </row>
    <row r="8999" spans="1:12">
      <c r="A8999" s="1">
        <v>43838</v>
      </c>
      <c r="B8999" s="17" t="s">
        <v>113</v>
      </c>
      <c r="C8999">
        <v>1.4930000000000001</v>
      </c>
      <c r="D8999">
        <v>1.5</v>
      </c>
      <c r="E8999">
        <v>-6.9999999999998952E-3</v>
      </c>
      <c r="F8999">
        <v>-4.6666666666665968E-3</v>
      </c>
      <c r="G8999" s="17" t="s">
        <v>114</v>
      </c>
      <c r="H8999" s="17" t="s">
        <v>115</v>
      </c>
      <c r="I8999" s="17" t="s">
        <v>38</v>
      </c>
      <c r="J8999" s="17" t="s">
        <v>144</v>
      </c>
      <c r="K8999" s="17">
        <f>IF(BASE_MARKET_DATA[[#This Row],[DATE]]=_xlfn.MAXIFS(A:A,H:H,BASE_MARKET_DATA[[#This Row],[LABEL]]),1,0)</f>
        <v>0</v>
      </c>
      <c r="L8999" s="17">
        <f>IF(BASE_MARKET_DATA[[#This Row],[VARP]]&gt;0,1,0)</f>
        <v>0</v>
      </c>
    </row>
    <row r="9000" spans="1:12">
      <c r="A9000" s="1">
        <v>43839</v>
      </c>
      <c r="B9000" s="17" t="s">
        <v>113</v>
      </c>
      <c r="C9000">
        <v>1.5</v>
      </c>
      <c r="D9000">
        <v>1.4930000000000001</v>
      </c>
      <c r="E9000">
        <v>6.9999999999998952E-3</v>
      </c>
      <c r="F9000">
        <v>4.6885465505692534E-3</v>
      </c>
      <c r="G9000" s="17" t="s">
        <v>114</v>
      </c>
      <c r="H9000" s="17" t="s">
        <v>115</v>
      </c>
      <c r="I9000" s="17" t="s">
        <v>38</v>
      </c>
      <c r="J9000" s="17" t="s">
        <v>144</v>
      </c>
      <c r="K9000" s="17">
        <f>IF(BASE_MARKET_DATA[[#This Row],[DATE]]=_xlfn.MAXIFS(A:A,H:H,BASE_MARKET_DATA[[#This Row],[LABEL]]),1,0)</f>
        <v>0</v>
      </c>
      <c r="L9000" s="17">
        <f>IF(BASE_MARKET_DATA[[#This Row],[VARP]]&gt;0,1,0)</f>
        <v>1</v>
      </c>
    </row>
    <row r="9001" spans="1:12">
      <c r="A9001" s="1">
        <v>43840</v>
      </c>
      <c r="B9001" s="17" t="s">
        <v>113</v>
      </c>
      <c r="C9001">
        <v>1.498</v>
      </c>
      <c r="D9001">
        <v>1.5</v>
      </c>
      <c r="E9001">
        <v>-2.0000000000000018E-3</v>
      </c>
      <c r="F9001">
        <v>-1.3333333333333346E-3</v>
      </c>
      <c r="G9001" s="17" t="s">
        <v>114</v>
      </c>
      <c r="H9001" s="17" t="s">
        <v>115</v>
      </c>
      <c r="I9001" s="17" t="s">
        <v>38</v>
      </c>
      <c r="J9001" s="17" t="s">
        <v>144</v>
      </c>
      <c r="K9001" s="17">
        <f>IF(BASE_MARKET_DATA[[#This Row],[DATE]]=_xlfn.MAXIFS(A:A,H:H,BASE_MARKET_DATA[[#This Row],[LABEL]]),1,0)</f>
        <v>0</v>
      </c>
      <c r="L9001" s="17">
        <f>IF(BASE_MARKET_DATA[[#This Row],[VARP]]&gt;0,1,0)</f>
        <v>0</v>
      </c>
    </row>
    <row r="9002" spans="1:12">
      <c r="A9002" s="1">
        <v>43843</v>
      </c>
      <c r="B9002" s="17" t="s">
        <v>113</v>
      </c>
      <c r="C9002">
        <v>1.51</v>
      </c>
      <c r="G9002" s="17" t="s">
        <v>114</v>
      </c>
      <c r="H9002" s="17" t="s">
        <v>115</v>
      </c>
      <c r="I9002" s="17" t="s">
        <v>38</v>
      </c>
      <c r="J9002" s="17" t="s">
        <v>144</v>
      </c>
      <c r="K9002" s="17">
        <f>IF(BASE_MARKET_DATA[[#This Row],[DATE]]=_xlfn.MAXIFS(A:A,H:H,BASE_MARKET_DATA[[#This Row],[LABEL]]),1,0)</f>
        <v>0</v>
      </c>
      <c r="L9002" s="17">
        <f>IF(BASE_MARKET_DATA[[#This Row],[VARP]]&gt;0,1,0)</f>
        <v>0</v>
      </c>
    </row>
    <row r="9003" spans="1:12">
      <c r="A9003" s="1">
        <v>43844</v>
      </c>
      <c r="B9003" s="17" t="s">
        <v>113</v>
      </c>
      <c r="C9003">
        <v>1.53</v>
      </c>
      <c r="D9003">
        <v>1.51</v>
      </c>
      <c r="E9003">
        <v>2.0000000000000018E-2</v>
      </c>
      <c r="F9003">
        <v>1.3245033112582794E-2</v>
      </c>
      <c r="G9003" s="17" t="s">
        <v>114</v>
      </c>
      <c r="H9003" s="17" t="s">
        <v>115</v>
      </c>
      <c r="I9003" s="17" t="s">
        <v>38</v>
      </c>
      <c r="J9003" s="17" t="s">
        <v>144</v>
      </c>
      <c r="K9003" s="17">
        <f>IF(BASE_MARKET_DATA[[#This Row],[DATE]]=_xlfn.MAXIFS(A:A,H:H,BASE_MARKET_DATA[[#This Row],[LABEL]]),1,0)</f>
        <v>0</v>
      </c>
      <c r="L9003" s="17">
        <f>IF(BASE_MARKET_DATA[[#This Row],[VARP]]&gt;0,1,0)</f>
        <v>1</v>
      </c>
    </row>
    <row r="9004" spans="1:12">
      <c r="A9004" s="1">
        <v>43845</v>
      </c>
      <c r="B9004" s="17" t="s">
        <v>113</v>
      </c>
      <c r="C9004">
        <v>1.508</v>
      </c>
      <c r="D9004">
        <v>1.53</v>
      </c>
      <c r="E9004">
        <v>-2.200000000000002E-2</v>
      </c>
      <c r="F9004">
        <v>-1.4379084967320275E-2</v>
      </c>
      <c r="G9004" s="17" t="s">
        <v>114</v>
      </c>
      <c r="H9004" s="17" t="s">
        <v>115</v>
      </c>
      <c r="I9004" s="17" t="s">
        <v>38</v>
      </c>
      <c r="J9004" s="17" t="s">
        <v>144</v>
      </c>
      <c r="K9004" s="17">
        <f>IF(BASE_MARKET_DATA[[#This Row],[DATE]]=_xlfn.MAXIFS(A:A,H:H,BASE_MARKET_DATA[[#This Row],[LABEL]]),1,0)</f>
        <v>0</v>
      </c>
      <c r="L9004" s="17">
        <f>IF(BASE_MARKET_DATA[[#This Row],[VARP]]&gt;0,1,0)</f>
        <v>0</v>
      </c>
    </row>
    <row r="9005" spans="1:12">
      <c r="A9005" s="1">
        <v>43846</v>
      </c>
      <c r="B9005" s="17" t="s">
        <v>113</v>
      </c>
      <c r="C9005">
        <v>1.518</v>
      </c>
      <c r="D9005">
        <v>1.508</v>
      </c>
      <c r="E9005">
        <v>1.0000000000000009E-2</v>
      </c>
      <c r="F9005">
        <v>6.6312997347480161E-3</v>
      </c>
      <c r="G9005" s="17" t="s">
        <v>114</v>
      </c>
      <c r="H9005" s="17" t="s">
        <v>115</v>
      </c>
      <c r="I9005" s="17" t="s">
        <v>38</v>
      </c>
      <c r="J9005" s="17" t="s">
        <v>144</v>
      </c>
      <c r="K9005" s="17">
        <f>IF(BASE_MARKET_DATA[[#This Row],[DATE]]=_xlfn.MAXIFS(A:A,H:H,BASE_MARKET_DATA[[#This Row],[LABEL]]),1,0)</f>
        <v>0</v>
      </c>
      <c r="L9005" s="17">
        <f>IF(BASE_MARKET_DATA[[#This Row],[VARP]]&gt;0,1,0)</f>
        <v>1</v>
      </c>
    </row>
    <row r="9006" spans="1:12">
      <c r="A9006" s="1">
        <v>43847</v>
      </c>
      <c r="B9006" s="17" t="s">
        <v>113</v>
      </c>
      <c r="C9006">
        <v>1.5229999999999999</v>
      </c>
      <c r="D9006">
        <v>1.518</v>
      </c>
      <c r="E9006">
        <v>4.9999999999998934E-3</v>
      </c>
      <c r="F9006">
        <v>3.2938076416336583E-3</v>
      </c>
      <c r="G9006" s="17" t="s">
        <v>114</v>
      </c>
      <c r="H9006" s="17" t="s">
        <v>115</v>
      </c>
      <c r="I9006" s="17" t="s">
        <v>38</v>
      </c>
      <c r="J9006" s="17" t="s">
        <v>144</v>
      </c>
      <c r="K9006" s="17">
        <f>IF(BASE_MARKET_DATA[[#This Row],[DATE]]=_xlfn.MAXIFS(A:A,H:H,BASE_MARKET_DATA[[#This Row],[LABEL]]),1,0)</f>
        <v>0</v>
      </c>
      <c r="L9006" s="17">
        <f>IF(BASE_MARKET_DATA[[#This Row],[VARP]]&gt;0,1,0)</f>
        <v>1</v>
      </c>
    </row>
    <row r="9007" spans="1:12">
      <c r="A9007" s="1">
        <v>43851</v>
      </c>
      <c r="B9007" s="17" t="s">
        <v>113</v>
      </c>
      <c r="C9007">
        <v>1.5029999999999999</v>
      </c>
      <c r="G9007" s="17" t="s">
        <v>114</v>
      </c>
      <c r="H9007" s="17" t="s">
        <v>115</v>
      </c>
      <c r="I9007" s="17" t="s">
        <v>38</v>
      </c>
      <c r="J9007" s="17" t="s">
        <v>144</v>
      </c>
      <c r="K9007" s="17">
        <f>IF(BASE_MARKET_DATA[[#This Row],[DATE]]=_xlfn.MAXIFS(A:A,H:H,BASE_MARKET_DATA[[#This Row],[LABEL]]),1,0)</f>
        <v>0</v>
      </c>
      <c r="L9007" s="17">
        <f>IF(BASE_MARKET_DATA[[#This Row],[VARP]]&gt;0,1,0)</f>
        <v>0</v>
      </c>
    </row>
    <row r="9008" spans="1:12">
      <c r="A9008" s="1">
        <v>43852</v>
      </c>
      <c r="B9008" s="17" t="s">
        <v>113</v>
      </c>
      <c r="C9008">
        <v>1.5129999999999999</v>
      </c>
      <c r="D9008">
        <v>1.5029999999999999</v>
      </c>
      <c r="E9008">
        <v>1.0000000000000009E-2</v>
      </c>
      <c r="F9008">
        <v>6.6533599467731271E-3</v>
      </c>
      <c r="G9008" s="17" t="s">
        <v>114</v>
      </c>
      <c r="H9008" s="17" t="s">
        <v>115</v>
      </c>
      <c r="I9008" s="17" t="s">
        <v>38</v>
      </c>
      <c r="J9008" s="17" t="s">
        <v>144</v>
      </c>
      <c r="K9008" s="17">
        <f>IF(BASE_MARKET_DATA[[#This Row],[DATE]]=_xlfn.MAXIFS(A:A,H:H,BASE_MARKET_DATA[[#This Row],[LABEL]]),1,0)</f>
        <v>0</v>
      </c>
      <c r="L9008" s="17">
        <f>IF(BASE_MARKET_DATA[[#This Row],[VARP]]&gt;0,1,0)</f>
        <v>1</v>
      </c>
    </row>
    <row r="9009" spans="1:12">
      <c r="A9009" s="1">
        <v>43853</v>
      </c>
      <c r="B9009" s="17" t="s">
        <v>113</v>
      </c>
      <c r="C9009">
        <v>1.5149999999999999</v>
      </c>
      <c r="D9009">
        <v>1.5129999999999999</v>
      </c>
      <c r="E9009">
        <v>2.0000000000000018E-3</v>
      </c>
      <c r="F9009">
        <v>1.321877065432916E-3</v>
      </c>
      <c r="G9009" s="17" t="s">
        <v>114</v>
      </c>
      <c r="H9009" s="17" t="s">
        <v>115</v>
      </c>
      <c r="I9009" s="17" t="s">
        <v>38</v>
      </c>
      <c r="J9009" s="17" t="s">
        <v>144</v>
      </c>
      <c r="K9009" s="17">
        <f>IF(BASE_MARKET_DATA[[#This Row],[DATE]]=_xlfn.MAXIFS(A:A,H:H,BASE_MARKET_DATA[[#This Row],[LABEL]]),1,0)</f>
        <v>0</v>
      </c>
      <c r="L9009" s="17">
        <f>IF(BASE_MARKET_DATA[[#This Row],[VARP]]&gt;0,1,0)</f>
        <v>1</v>
      </c>
    </row>
    <row r="9010" spans="1:12">
      <c r="A9010" s="1">
        <v>43854</v>
      </c>
      <c r="B9010" s="17" t="s">
        <v>113</v>
      </c>
      <c r="C9010">
        <v>1.49</v>
      </c>
      <c r="D9010">
        <v>1.5149999999999999</v>
      </c>
      <c r="E9010">
        <v>-2.4999999999999911E-2</v>
      </c>
      <c r="F9010">
        <v>-1.6501650165016445E-2</v>
      </c>
      <c r="G9010" s="17" t="s">
        <v>114</v>
      </c>
      <c r="H9010" s="17" t="s">
        <v>115</v>
      </c>
      <c r="I9010" s="17" t="s">
        <v>38</v>
      </c>
      <c r="J9010" s="17" t="s">
        <v>144</v>
      </c>
      <c r="K9010" s="17">
        <f>IF(BASE_MARKET_DATA[[#This Row],[DATE]]=_xlfn.MAXIFS(A:A,H:H,BASE_MARKET_DATA[[#This Row],[LABEL]]),1,0)</f>
        <v>0</v>
      </c>
      <c r="L9010" s="17">
        <f>IF(BASE_MARKET_DATA[[#This Row],[VARP]]&gt;0,1,0)</f>
        <v>0</v>
      </c>
    </row>
    <row r="9011" spans="1:12">
      <c r="A9011" s="1">
        <v>43857</v>
      </c>
      <c r="B9011" s="17" t="s">
        <v>113</v>
      </c>
      <c r="C9011">
        <v>1.5049999999999999</v>
      </c>
      <c r="G9011" s="17" t="s">
        <v>114</v>
      </c>
      <c r="H9011" s="17" t="s">
        <v>115</v>
      </c>
      <c r="I9011" s="17" t="s">
        <v>38</v>
      </c>
      <c r="J9011" s="17" t="s">
        <v>144</v>
      </c>
      <c r="K9011" s="17">
        <f>IF(BASE_MARKET_DATA[[#This Row],[DATE]]=_xlfn.MAXIFS(A:A,H:H,BASE_MARKET_DATA[[#This Row],[LABEL]]),1,0)</f>
        <v>0</v>
      </c>
      <c r="L9011" s="17">
        <f>IF(BASE_MARKET_DATA[[#This Row],[VARP]]&gt;0,1,0)</f>
        <v>0</v>
      </c>
    </row>
    <row r="9012" spans="1:12">
      <c r="A9012" s="1">
        <v>43858</v>
      </c>
      <c r="B9012" s="17" t="s">
        <v>113</v>
      </c>
      <c r="C9012">
        <v>1.53</v>
      </c>
      <c r="D9012">
        <v>1.5049999999999999</v>
      </c>
      <c r="E9012">
        <v>2.5000000000000133E-2</v>
      </c>
      <c r="F9012">
        <v>1.6611295681063211E-2</v>
      </c>
      <c r="G9012" s="17" t="s">
        <v>114</v>
      </c>
      <c r="H9012" s="17" t="s">
        <v>115</v>
      </c>
      <c r="I9012" s="17" t="s">
        <v>38</v>
      </c>
      <c r="J9012" s="17" t="s">
        <v>144</v>
      </c>
      <c r="K9012" s="17">
        <f>IF(BASE_MARKET_DATA[[#This Row],[DATE]]=_xlfn.MAXIFS(A:A,H:H,BASE_MARKET_DATA[[#This Row],[LABEL]]),1,0)</f>
        <v>0</v>
      </c>
      <c r="L9012" s="17">
        <f>IF(BASE_MARKET_DATA[[#This Row],[VARP]]&gt;0,1,0)</f>
        <v>1</v>
      </c>
    </row>
    <row r="9013" spans="1:12">
      <c r="A9013" s="1">
        <v>43859</v>
      </c>
      <c r="B9013" s="17" t="s">
        <v>113</v>
      </c>
      <c r="C9013">
        <v>1.52</v>
      </c>
      <c r="D9013">
        <v>1.53</v>
      </c>
      <c r="E9013">
        <v>-1.0000000000000009E-2</v>
      </c>
      <c r="F9013">
        <v>-6.5359477124183061E-3</v>
      </c>
      <c r="G9013" s="17" t="s">
        <v>114</v>
      </c>
      <c r="H9013" s="17" t="s">
        <v>115</v>
      </c>
      <c r="I9013" s="17" t="s">
        <v>38</v>
      </c>
      <c r="J9013" s="17" t="s">
        <v>144</v>
      </c>
      <c r="K9013" s="17">
        <f>IF(BASE_MARKET_DATA[[#This Row],[DATE]]=_xlfn.MAXIFS(A:A,H:H,BASE_MARKET_DATA[[#This Row],[LABEL]]),1,0)</f>
        <v>0</v>
      </c>
      <c r="L9013" s="17">
        <f>IF(BASE_MARKET_DATA[[#This Row],[VARP]]&gt;0,1,0)</f>
        <v>0</v>
      </c>
    </row>
    <row r="9014" spans="1:12">
      <c r="A9014" s="1">
        <v>43860</v>
      </c>
      <c r="B9014" s="17" t="s">
        <v>113</v>
      </c>
      <c r="C9014">
        <v>1.528</v>
      </c>
      <c r="D9014">
        <v>1.52</v>
      </c>
      <c r="E9014">
        <v>8.0000000000000071E-3</v>
      </c>
      <c r="F9014">
        <v>5.2631578947368463E-3</v>
      </c>
      <c r="G9014" s="17" t="s">
        <v>114</v>
      </c>
      <c r="H9014" s="17" t="s">
        <v>115</v>
      </c>
      <c r="I9014" s="17" t="s">
        <v>38</v>
      </c>
      <c r="J9014" s="17" t="s">
        <v>144</v>
      </c>
      <c r="K9014" s="17">
        <f>IF(BASE_MARKET_DATA[[#This Row],[DATE]]=_xlfn.MAXIFS(A:A,H:H,BASE_MARKET_DATA[[#This Row],[LABEL]]),1,0)</f>
        <v>0</v>
      </c>
      <c r="L9014" s="17">
        <f>IF(BASE_MARKET_DATA[[#This Row],[VARP]]&gt;0,1,0)</f>
        <v>1</v>
      </c>
    </row>
    <row r="9015" spans="1:12">
      <c r="A9015" s="1">
        <v>43861</v>
      </c>
      <c r="B9015" s="17" t="s">
        <v>113</v>
      </c>
      <c r="C9015">
        <v>1.51</v>
      </c>
      <c r="D9015">
        <v>1.528</v>
      </c>
      <c r="E9015">
        <v>-1.8000000000000016E-2</v>
      </c>
      <c r="F9015">
        <v>-1.1780104712041896E-2</v>
      </c>
      <c r="G9015" s="17" t="s">
        <v>114</v>
      </c>
      <c r="H9015" s="17" t="s">
        <v>115</v>
      </c>
      <c r="I9015" s="17" t="s">
        <v>38</v>
      </c>
      <c r="J9015" s="17" t="s">
        <v>144</v>
      </c>
      <c r="K9015" s="17">
        <f>IF(BASE_MARKET_DATA[[#This Row],[DATE]]=_xlfn.MAXIFS(A:A,H:H,BASE_MARKET_DATA[[#This Row],[LABEL]]),1,0)</f>
        <v>0</v>
      </c>
      <c r="L9015" s="17">
        <f>IF(BASE_MARKET_DATA[[#This Row],[VARP]]&gt;0,1,0)</f>
        <v>0</v>
      </c>
    </row>
    <row r="9016" spans="1:12">
      <c r="A9016" s="1">
        <v>43864</v>
      </c>
      <c r="B9016" s="17" t="s">
        <v>113</v>
      </c>
      <c r="C9016">
        <v>1.518</v>
      </c>
      <c r="G9016" s="17" t="s">
        <v>114</v>
      </c>
      <c r="H9016" s="17" t="s">
        <v>115</v>
      </c>
      <c r="I9016" s="17" t="s">
        <v>38</v>
      </c>
      <c r="J9016" s="17" t="s">
        <v>144</v>
      </c>
      <c r="K9016" s="17">
        <f>IF(BASE_MARKET_DATA[[#This Row],[DATE]]=_xlfn.MAXIFS(A:A,H:H,BASE_MARKET_DATA[[#This Row],[LABEL]]),1,0)</f>
        <v>0</v>
      </c>
      <c r="L9016" s="17">
        <f>IF(BASE_MARKET_DATA[[#This Row],[VARP]]&gt;0,1,0)</f>
        <v>0</v>
      </c>
    </row>
    <row r="9017" spans="1:12">
      <c r="A9017" s="1">
        <v>43865</v>
      </c>
      <c r="B9017" s="17" t="s">
        <v>113</v>
      </c>
      <c r="C9017">
        <v>1.538</v>
      </c>
      <c r="D9017">
        <v>1.518</v>
      </c>
      <c r="E9017">
        <v>2.0000000000000018E-2</v>
      </c>
      <c r="F9017">
        <v>1.3175230566534926E-2</v>
      </c>
      <c r="G9017" s="17" t="s">
        <v>114</v>
      </c>
      <c r="H9017" s="17" t="s">
        <v>115</v>
      </c>
      <c r="I9017" s="17" t="s">
        <v>38</v>
      </c>
      <c r="J9017" s="17" t="s">
        <v>144</v>
      </c>
      <c r="K9017" s="17">
        <f>IF(BASE_MARKET_DATA[[#This Row],[DATE]]=_xlfn.MAXIFS(A:A,H:H,BASE_MARKET_DATA[[#This Row],[LABEL]]),1,0)</f>
        <v>0</v>
      </c>
      <c r="L9017" s="17">
        <f>IF(BASE_MARKET_DATA[[#This Row],[VARP]]&gt;0,1,0)</f>
        <v>1</v>
      </c>
    </row>
    <row r="9018" spans="1:12">
      <c r="A9018" s="1">
        <v>43866</v>
      </c>
      <c r="B9018" s="17" t="s">
        <v>113</v>
      </c>
      <c r="C9018">
        <v>1.52</v>
      </c>
      <c r="D9018">
        <v>1.538</v>
      </c>
      <c r="E9018">
        <v>-1.8000000000000016E-2</v>
      </c>
      <c r="F9018">
        <v>-1.1703511053316004E-2</v>
      </c>
      <c r="G9018" s="17" t="s">
        <v>114</v>
      </c>
      <c r="H9018" s="17" t="s">
        <v>115</v>
      </c>
      <c r="I9018" s="17" t="s">
        <v>38</v>
      </c>
      <c r="J9018" s="17" t="s">
        <v>144</v>
      </c>
      <c r="K9018" s="17">
        <f>IF(BASE_MARKET_DATA[[#This Row],[DATE]]=_xlfn.MAXIFS(A:A,H:H,BASE_MARKET_DATA[[#This Row],[LABEL]]),1,0)</f>
        <v>0</v>
      </c>
      <c r="L9018" s="17">
        <f>IF(BASE_MARKET_DATA[[#This Row],[VARP]]&gt;0,1,0)</f>
        <v>0</v>
      </c>
    </row>
    <row r="9019" spans="1:12">
      <c r="A9019" s="1">
        <v>43867</v>
      </c>
      <c r="B9019" s="17" t="s">
        <v>113</v>
      </c>
      <c r="C9019">
        <v>1.53</v>
      </c>
      <c r="D9019">
        <v>1.52</v>
      </c>
      <c r="E9019">
        <v>1.0000000000000009E-2</v>
      </c>
      <c r="F9019">
        <v>6.5789473684210583E-3</v>
      </c>
      <c r="G9019" s="17" t="s">
        <v>114</v>
      </c>
      <c r="H9019" s="17" t="s">
        <v>115</v>
      </c>
      <c r="I9019" s="17" t="s">
        <v>38</v>
      </c>
      <c r="J9019" s="17" t="s">
        <v>144</v>
      </c>
      <c r="K9019" s="17">
        <f>IF(BASE_MARKET_DATA[[#This Row],[DATE]]=_xlfn.MAXIFS(A:A,H:H,BASE_MARKET_DATA[[#This Row],[LABEL]]),1,0)</f>
        <v>0</v>
      </c>
      <c r="L9019" s="17">
        <f>IF(BASE_MARKET_DATA[[#This Row],[VARP]]&gt;0,1,0)</f>
        <v>1</v>
      </c>
    </row>
    <row r="9020" spans="1:12">
      <c r="A9020" s="1">
        <v>43868</v>
      </c>
      <c r="B9020" s="17" t="s">
        <v>113</v>
      </c>
      <c r="C9020">
        <v>1.518</v>
      </c>
      <c r="D9020">
        <v>1.53</v>
      </c>
      <c r="E9020">
        <v>-1.2000000000000011E-2</v>
      </c>
      <c r="F9020">
        <v>-7.8431372549019676E-3</v>
      </c>
      <c r="G9020" s="17" t="s">
        <v>114</v>
      </c>
      <c r="H9020" s="17" t="s">
        <v>115</v>
      </c>
      <c r="I9020" s="17" t="s">
        <v>38</v>
      </c>
      <c r="J9020" s="17" t="s">
        <v>144</v>
      </c>
      <c r="K9020" s="17">
        <f>IF(BASE_MARKET_DATA[[#This Row],[DATE]]=_xlfn.MAXIFS(A:A,H:H,BASE_MARKET_DATA[[#This Row],[LABEL]]),1,0)</f>
        <v>0</v>
      </c>
      <c r="L9020" s="17">
        <f>IF(BASE_MARKET_DATA[[#This Row],[VARP]]&gt;0,1,0)</f>
        <v>0</v>
      </c>
    </row>
    <row r="9021" spans="1:12">
      <c r="A9021" s="1">
        <v>43871</v>
      </c>
      <c r="B9021" s="17" t="s">
        <v>113</v>
      </c>
      <c r="C9021">
        <v>1.52</v>
      </c>
      <c r="G9021" s="17" t="s">
        <v>114</v>
      </c>
      <c r="H9021" s="17" t="s">
        <v>115</v>
      </c>
      <c r="I9021" s="17" t="s">
        <v>38</v>
      </c>
      <c r="J9021" s="17" t="s">
        <v>144</v>
      </c>
      <c r="K9021" s="17">
        <f>IF(BASE_MARKET_DATA[[#This Row],[DATE]]=_xlfn.MAXIFS(A:A,H:H,BASE_MARKET_DATA[[#This Row],[LABEL]]),1,0)</f>
        <v>0</v>
      </c>
      <c r="L9021" s="17">
        <f>IF(BASE_MARKET_DATA[[#This Row],[VARP]]&gt;0,1,0)</f>
        <v>0</v>
      </c>
    </row>
    <row r="9022" spans="1:12">
      <c r="A9022" s="1">
        <v>43872</v>
      </c>
      <c r="B9022" s="17" t="s">
        <v>113</v>
      </c>
      <c r="C9022">
        <v>1.538</v>
      </c>
      <c r="D9022">
        <v>1.52</v>
      </c>
      <c r="E9022">
        <v>1.8000000000000016E-2</v>
      </c>
      <c r="F9022">
        <v>1.1842105263157906E-2</v>
      </c>
      <c r="G9022" s="17" t="s">
        <v>114</v>
      </c>
      <c r="H9022" s="17" t="s">
        <v>115</v>
      </c>
      <c r="I9022" s="17" t="s">
        <v>38</v>
      </c>
      <c r="J9022" s="17" t="s">
        <v>144</v>
      </c>
      <c r="K9022" s="17">
        <f>IF(BASE_MARKET_DATA[[#This Row],[DATE]]=_xlfn.MAXIFS(A:A,H:H,BASE_MARKET_DATA[[#This Row],[LABEL]]),1,0)</f>
        <v>0</v>
      </c>
      <c r="L9022" s="17">
        <f>IF(BASE_MARKET_DATA[[#This Row],[VARP]]&gt;0,1,0)</f>
        <v>1</v>
      </c>
    </row>
    <row r="9023" spans="1:12">
      <c r="A9023" s="1">
        <v>43873</v>
      </c>
      <c r="B9023" s="17" t="s">
        <v>113</v>
      </c>
      <c r="C9023">
        <v>1.5349999999999999</v>
      </c>
      <c r="D9023">
        <v>1.538</v>
      </c>
      <c r="E9023">
        <v>-3.0000000000001137E-3</v>
      </c>
      <c r="F9023">
        <v>-1.9505851755527396E-3</v>
      </c>
      <c r="G9023" s="17" t="s">
        <v>114</v>
      </c>
      <c r="H9023" s="17" t="s">
        <v>115</v>
      </c>
      <c r="I9023" s="17" t="s">
        <v>38</v>
      </c>
      <c r="J9023" s="17" t="s">
        <v>144</v>
      </c>
      <c r="K9023" s="17">
        <f>IF(BASE_MARKET_DATA[[#This Row],[DATE]]=_xlfn.MAXIFS(A:A,H:H,BASE_MARKET_DATA[[#This Row],[LABEL]]),1,0)</f>
        <v>0</v>
      </c>
      <c r="L9023" s="17">
        <f>IF(BASE_MARKET_DATA[[#This Row],[VARP]]&gt;0,1,0)</f>
        <v>0</v>
      </c>
    </row>
    <row r="9024" spans="1:12">
      <c r="A9024" s="1">
        <v>43874</v>
      </c>
      <c r="B9024" s="17" t="s">
        <v>113</v>
      </c>
      <c r="C9024">
        <v>1.5449999999999999</v>
      </c>
      <c r="D9024">
        <v>1.5349999999999999</v>
      </c>
      <c r="E9024">
        <v>1.0000000000000009E-2</v>
      </c>
      <c r="F9024">
        <v>6.5146579804560324E-3</v>
      </c>
      <c r="G9024" s="17" t="s">
        <v>114</v>
      </c>
      <c r="H9024" s="17" t="s">
        <v>115</v>
      </c>
      <c r="I9024" s="17" t="s">
        <v>38</v>
      </c>
      <c r="J9024" s="17" t="s">
        <v>144</v>
      </c>
      <c r="K9024" s="17">
        <f>IF(BASE_MARKET_DATA[[#This Row],[DATE]]=_xlfn.MAXIFS(A:A,H:H,BASE_MARKET_DATA[[#This Row],[LABEL]]),1,0)</f>
        <v>0</v>
      </c>
      <c r="L9024" s="17">
        <f>IF(BASE_MARKET_DATA[[#This Row],[VARP]]&gt;0,1,0)</f>
        <v>1</v>
      </c>
    </row>
    <row r="9025" spans="1:12">
      <c r="A9025" s="1">
        <v>43875</v>
      </c>
      <c r="B9025" s="17" t="s">
        <v>113</v>
      </c>
      <c r="C9025">
        <v>1.5349999999999999</v>
      </c>
      <c r="D9025">
        <v>1.5449999999999999</v>
      </c>
      <c r="E9025">
        <v>-1.0000000000000009E-2</v>
      </c>
      <c r="F9025">
        <v>-6.4724919093851196E-3</v>
      </c>
      <c r="G9025" s="17" t="s">
        <v>114</v>
      </c>
      <c r="H9025" s="17" t="s">
        <v>115</v>
      </c>
      <c r="I9025" s="17" t="s">
        <v>38</v>
      </c>
      <c r="J9025" s="17" t="s">
        <v>144</v>
      </c>
      <c r="K9025" s="17">
        <f>IF(BASE_MARKET_DATA[[#This Row],[DATE]]=_xlfn.MAXIFS(A:A,H:H,BASE_MARKET_DATA[[#This Row],[LABEL]]),1,0)</f>
        <v>0</v>
      </c>
      <c r="L9025" s="17">
        <f>IF(BASE_MARKET_DATA[[#This Row],[VARP]]&gt;0,1,0)</f>
        <v>0</v>
      </c>
    </row>
    <row r="9026" spans="1:12">
      <c r="A9026" s="1">
        <v>43879</v>
      </c>
      <c r="B9026" s="17" t="s">
        <v>113</v>
      </c>
      <c r="C9026">
        <v>1.5349999999999999</v>
      </c>
      <c r="G9026" s="17" t="s">
        <v>114</v>
      </c>
      <c r="H9026" s="17" t="s">
        <v>115</v>
      </c>
      <c r="I9026" s="17" t="s">
        <v>38</v>
      </c>
      <c r="J9026" s="17" t="s">
        <v>144</v>
      </c>
      <c r="K9026" s="17">
        <f>IF(BASE_MARKET_DATA[[#This Row],[DATE]]=_xlfn.MAXIFS(A:A,H:H,BASE_MARKET_DATA[[#This Row],[LABEL]]),1,0)</f>
        <v>0</v>
      </c>
      <c r="L9026" s="17">
        <f>IF(BASE_MARKET_DATA[[#This Row],[VARP]]&gt;0,1,0)</f>
        <v>0</v>
      </c>
    </row>
    <row r="9027" spans="1:12">
      <c r="A9027" s="1">
        <v>43880</v>
      </c>
      <c r="B9027" s="17" t="s">
        <v>113</v>
      </c>
      <c r="C9027">
        <v>1.5429999999999999</v>
      </c>
      <c r="D9027">
        <v>1.5349999999999999</v>
      </c>
      <c r="E9027">
        <v>8.0000000000000071E-3</v>
      </c>
      <c r="F9027">
        <v>5.2117263843648254E-3</v>
      </c>
      <c r="G9027" s="17" t="s">
        <v>114</v>
      </c>
      <c r="H9027" s="17" t="s">
        <v>115</v>
      </c>
      <c r="I9027" s="17" t="s">
        <v>38</v>
      </c>
      <c r="J9027" s="17" t="s">
        <v>144</v>
      </c>
      <c r="K9027" s="17">
        <f>IF(BASE_MARKET_DATA[[#This Row],[DATE]]=_xlfn.MAXIFS(A:A,H:H,BASE_MARKET_DATA[[#This Row],[LABEL]]),1,0)</f>
        <v>0</v>
      </c>
      <c r="L9027" s="17">
        <f>IF(BASE_MARKET_DATA[[#This Row],[VARP]]&gt;0,1,0)</f>
        <v>1</v>
      </c>
    </row>
    <row r="9028" spans="1:12">
      <c r="A9028" s="1">
        <v>43881</v>
      </c>
      <c r="B9028" s="17" t="s">
        <v>113</v>
      </c>
      <c r="C9028">
        <v>1.538</v>
      </c>
      <c r="D9028">
        <v>1.5429999999999999</v>
      </c>
      <c r="E9028">
        <v>-4.9999999999998934E-3</v>
      </c>
      <c r="F9028">
        <v>-3.2404406999351223E-3</v>
      </c>
      <c r="G9028" s="17" t="s">
        <v>114</v>
      </c>
      <c r="H9028" s="17" t="s">
        <v>115</v>
      </c>
      <c r="I9028" s="17" t="s">
        <v>38</v>
      </c>
      <c r="J9028" s="17" t="s">
        <v>144</v>
      </c>
      <c r="K9028" s="17">
        <f>IF(BASE_MARKET_DATA[[#This Row],[DATE]]=_xlfn.MAXIFS(A:A,H:H,BASE_MARKET_DATA[[#This Row],[LABEL]]),1,0)</f>
        <v>0</v>
      </c>
      <c r="L9028" s="17">
        <f>IF(BASE_MARKET_DATA[[#This Row],[VARP]]&gt;0,1,0)</f>
        <v>0</v>
      </c>
    </row>
    <row r="9029" spans="1:12">
      <c r="A9029" s="1">
        <v>43882</v>
      </c>
      <c r="B9029" s="17" t="s">
        <v>113</v>
      </c>
      <c r="C9029">
        <v>1.518</v>
      </c>
      <c r="D9029">
        <v>1.538</v>
      </c>
      <c r="E9029">
        <v>-2.0000000000000018E-2</v>
      </c>
      <c r="F9029">
        <v>-1.3003901170351117E-2</v>
      </c>
      <c r="G9029" s="17" t="s">
        <v>114</v>
      </c>
      <c r="H9029" s="17" t="s">
        <v>115</v>
      </c>
      <c r="I9029" s="17" t="s">
        <v>38</v>
      </c>
      <c r="J9029" s="17" t="s">
        <v>144</v>
      </c>
      <c r="K9029" s="17">
        <f>IF(BASE_MARKET_DATA[[#This Row],[DATE]]=_xlfn.MAXIFS(A:A,H:H,BASE_MARKET_DATA[[#This Row],[LABEL]]),1,0)</f>
        <v>0</v>
      </c>
      <c r="L9029" s="17">
        <f>IF(BASE_MARKET_DATA[[#This Row],[VARP]]&gt;0,1,0)</f>
        <v>0</v>
      </c>
    </row>
    <row r="9030" spans="1:12">
      <c r="A9030" s="1">
        <v>43885</v>
      </c>
      <c r="B9030" s="17" t="s">
        <v>113</v>
      </c>
      <c r="C9030">
        <v>1.5029999999999999</v>
      </c>
      <c r="G9030" s="17" t="s">
        <v>114</v>
      </c>
      <c r="H9030" s="17" t="s">
        <v>115</v>
      </c>
      <c r="I9030" s="17" t="s">
        <v>38</v>
      </c>
      <c r="J9030" s="17" t="s">
        <v>144</v>
      </c>
      <c r="K9030" s="17">
        <f>IF(BASE_MARKET_DATA[[#This Row],[DATE]]=_xlfn.MAXIFS(A:A,H:H,BASE_MARKET_DATA[[#This Row],[LABEL]]),1,0)</f>
        <v>0</v>
      </c>
      <c r="L9030" s="17">
        <f>IF(BASE_MARKET_DATA[[#This Row],[VARP]]&gt;0,1,0)</f>
        <v>0</v>
      </c>
    </row>
    <row r="9031" spans="1:12">
      <c r="A9031" s="1">
        <v>43886</v>
      </c>
      <c r="B9031" s="17" t="s">
        <v>113</v>
      </c>
      <c r="C9031">
        <v>1.49</v>
      </c>
      <c r="D9031">
        <v>1.5029999999999999</v>
      </c>
      <c r="E9031">
        <v>-1.2999999999999901E-2</v>
      </c>
      <c r="F9031">
        <v>-8.6493679308049902E-3</v>
      </c>
      <c r="G9031" s="17" t="s">
        <v>114</v>
      </c>
      <c r="H9031" s="17" t="s">
        <v>115</v>
      </c>
      <c r="I9031" s="17" t="s">
        <v>38</v>
      </c>
      <c r="J9031" s="17" t="s">
        <v>144</v>
      </c>
      <c r="K9031" s="17">
        <f>IF(BASE_MARKET_DATA[[#This Row],[DATE]]=_xlfn.MAXIFS(A:A,H:H,BASE_MARKET_DATA[[#This Row],[LABEL]]),1,0)</f>
        <v>0</v>
      </c>
      <c r="L9031" s="17">
        <f>IF(BASE_MARKET_DATA[[#This Row],[VARP]]&gt;0,1,0)</f>
        <v>0</v>
      </c>
    </row>
    <row r="9032" spans="1:12">
      <c r="A9032" s="1">
        <v>43887</v>
      </c>
      <c r="B9032" s="17" t="s">
        <v>113</v>
      </c>
      <c r="C9032">
        <v>1.478</v>
      </c>
      <c r="D9032">
        <v>1.49</v>
      </c>
      <c r="E9032">
        <v>-1.2000000000000011E-2</v>
      </c>
      <c r="F9032">
        <v>-8.053691275167793E-3</v>
      </c>
      <c r="G9032" s="17" t="s">
        <v>114</v>
      </c>
      <c r="H9032" s="17" t="s">
        <v>115</v>
      </c>
      <c r="I9032" s="17" t="s">
        <v>38</v>
      </c>
      <c r="J9032" s="17" t="s">
        <v>144</v>
      </c>
      <c r="K9032" s="17">
        <f>IF(BASE_MARKET_DATA[[#This Row],[DATE]]=_xlfn.MAXIFS(A:A,H:H,BASE_MARKET_DATA[[#This Row],[LABEL]]),1,0)</f>
        <v>0</v>
      </c>
      <c r="L9032" s="17">
        <f>IF(BASE_MARKET_DATA[[#This Row],[VARP]]&gt;0,1,0)</f>
        <v>0</v>
      </c>
    </row>
    <row r="9033" spans="1:12">
      <c r="A9033" s="1">
        <v>43888</v>
      </c>
      <c r="B9033" s="17" t="s">
        <v>113</v>
      </c>
      <c r="C9033">
        <v>1.395</v>
      </c>
      <c r="D9033">
        <v>1.478</v>
      </c>
      <c r="E9033">
        <v>-8.2999999999999963E-2</v>
      </c>
      <c r="F9033">
        <v>-5.61569688768606E-2</v>
      </c>
      <c r="G9033" s="17" t="s">
        <v>114</v>
      </c>
      <c r="H9033" s="17" t="s">
        <v>115</v>
      </c>
      <c r="I9033" s="17" t="s">
        <v>38</v>
      </c>
      <c r="J9033" s="17" t="s">
        <v>144</v>
      </c>
      <c r="K9033" s="17">
        <f>IF(BASE_MARKET_DATA[[#This Row],[DATE]]=_xlfn.MAXIFS(A:A,H:H,BASE_MARKET_DATA[[#This Row],[LABEL]]),1,0)</f>
        <v>0</v>
      </c>
      <c r="L9033" s="17">
        <f>IF(BASE_MARKET_DATA[[#This Row],[VARP]]&gt;0,1,0)</f>
        <v>0</v>
      </c>
    </row>
    <row r="9034" spans="1:12">
      <c r="A9034" s="1">
        <v>43889</v>
      </c>
      <c r="B9034" s="17" t="s">
        <v>113</v>
      </c>
      <c r="C9034">
        <v>1.23</v>
      </c>
      <c r="D9034">
        <v>1.395</v>
      </c>
      <c r="E9034">
        <v>-0.16500000000000004</v>
      </c>
      <c r="F9034">
        <v>-0.11827956989247314</v>
      </c>
      <c r="G9034" s="17" t="s">
        <v>114</v>
      </c>
      <c r="H9034" s="17" t="s">
        <v>115</v>
      </c>
      <c r="I9034" s="17" t="s">
        <v>38</v>
      </c>
      <c r="J9034" s="17" t="s">
        <v>144</v>
      </c>
      <c r="K9034" s="17">
        <f>IF(BASE_MARKET_DATA[[#This Row],[DATE]]=_xlfn.MAXIFS(A:A,H:H,BASE_MARKET_DATA[[#This Row],[LABEL]]),1,0)</f>
        <v>0</v>
      </c>
      <c r="L9034" s="17">
        <f>IF(BASE_MARKET_DATA[[#This Row],[VARP]]&gt;0,1,0)</f>
        <v>0</v>
      </c>
    </row>
    <row r="9035" spans="1:12">
      <c r="A9035" s="1">
        <v>43892</v>
      </c>
      <c r="B9035" s="17" t="s">
        <v>113</v>
      </c>
      <c r="C9035">
        <v>1.135</v>
      </c>
      <c r="G9035" s="17" t="s">
        <v>114</v>
      </c>
      <c r="H9035" s="17" t="s">
        <v>115</v>
      </c>
      <c r="I9035" s="17" t="s">
        <v>38</v>
      </c>
      <c r="J9035" s="17" t="s">
        <v>144</v>
      </c>
      <c r="K9035" s="17">
        <f>IF(BASE_MARKET_DATA[[#This Row],[DATE]]=_xlfn.MAXIFS(A:A,H:H,BASE_MARKET_DATA[[#This Row],[LABEL]]),1,0)</f>
        <v>0</v>
      </c>
      <c r="L9035" s="17">
        <f>IF(BASE_MARKET_DATA[[#This Row],[VARP]]&gt;0,1,0)</f>
        <v>0</v>
      </c>
    </row>
    <row r="9036" spans="1:12">
      <c r="A9036" s="1">
        <v>43893</v>
      </c>
      <c r="B9036" s="17" t="s">
        <v>113</v>
      </c>
      <c r="C9036">
        <v>0.91800000000000004</v>
      </c>
      <c r="D9036">
        <v>1.135</v>
      </c>
      <c r="E9036">
        <v>-0.21699999999999997</v>
      </c>
      <c r="F9036">
        <v>-0.1911894273127753</v>
      </c>
      <c r="G9036" s="17" t="s">
        <v>114</v>
      </c>
      <c r="H9036" s="17" t="s">
        <v>115</v>
      </c>
      <c r="I9036" s="17" t="s">
        <v>38</v>
      </c>
      <c r="J9036" s="17" t="s">
        <v>144</v>
      </c>
      <c r="K9036" s="17">
        <f>IF(BASE_MARKET_DATA[[#This Row],[DATE]]=_xlfn.MAXIFS(A:A,H:H,BASE_MARKET_DATA[[#This Row],[LABEL]]),1,0)</f>
        <v>0</v>
      </c>
      <c r="L9036" s="17">
        <f>IF(BASE_MARKET_DATA[[#This Row],[VARP]]&gt;0,1,0)</f>
        <v>0</v>
      </c>
    </row>
    <row r="9037" spans="1:12">
      <c r="A9037" s="1">
        <v>43894</v>
      </c>
      <c r="B9037" s="17" t="s">
        <v>113</v>
      </c>
      <c r="C9037">
        <v>0.67500000000000004</v>
      </c>
      <c r="D9037">
        <v>0.91800000000000004</v>
      </c>
      <c r="E9037">
        <v>-0.24299999999999999</v>
      </c>
      <c r="F9037">
        <v>-0.26470588235294118</v>
      </c>
      <c r="G9037" s="17" t="s">
        <v>114</v>
      </c>
      <c r="H9037" s="17" t="s">
        <v>115</v>
      </c>
      <c r="I9037" s="17" t="s">
        <v>38</v>
      </c>
      <c r="J9037" s="17" t="s">
        <v>144</v>
      </c>
      <c r="K9037" s="17">
        <f>IF(BASE_MARKET_DATA[[#This Row],[DATE]]=_xlfn.MAXIFS(A:A,H:H,BASE_MARKET_DATA[[#This Row],[LABEL]]),1,0)</f>
        <v>0</v>
      </c>
      <c r="L9037" s="17">
        <f>IF(BASE_MARKET_DATA[[#This Row],[VARP]]&gt;0,1,0)</f>
        <v>0</v>
      </c>
    </row>
    <row r="9038" spans="1:12">
      <c r="A9038" s="1">
        <v>43895</v>
      </c>
      <c r="B9038" s="17" t="s">
        <v>113</v>
      </c>
      <c r="C9038">
        <v>0.59499999999999997</v>
      </c>
      <c r="D9038">
        <v>0.67500000000000004</v>
      </c>
      <c r="E9038">
        <v>-8.0000000000000071E-2</v>
      </c>
      <c r="F9038">
        <v>-0.11851851851851862</v>
      </c>
      <c r="G9038" s="17" t="s">
        <v>114</v>
      </c>
      <c r="H9038" s="17" t="s">
        <v>115</v>
      </c>
      <c r="I9038" s="17" t="s">
        <v>38</v>
      </c>
      <c r="J9038" s="17" t="s">
        <v>144</v>
      </c>
      <c r="K9038" s="17">
        <f>IF(BASE_MARKET_DATA[[#This Row],[DATE]]=_xlfn.MAXIFS(A:A,H:H,BASE_MARKET_DATA[[#This Row],[LABEL]]),1,0)</f>
        <v>0</v>
      </c>
      <c r="L9038" s="17">
        <f>IF(BASE_MARKET_DATA[[#This Row],[VARP]]&gt;0,1,0)</f>
        <v>0</v>
      </c>
    </row>
    <row r="9039" spans="1:12">
      <c r="A9039" s="1">
        <v>43896</v>
      </c>
      <c r="B9039" s="17" t="s">
        <v>113</v>
      </c>
      <c r="C9039">
        <v>0.41499999999999998</v>
      </c>
      <c r="D9039">
        <v>0.59499999999999997</v>
      </c>
      <c r="E9039">
        <v>-0.18</v>
      </c>
      <c r="F9039">
        <v>-0.30252100840336132</v>
      </c>
      <c r="G9039" s="17" t="s">
        <v>114</v>
      </c>
      <c r="H9039" s="17" t="s">
        <v>115</v>
      </c>
      <c r="I9039" s="17" t="s">
        <v>38</v>
      </c>
      <c r="J9039" s="17" t="s">
        <v>144</v>
      </c>
      <c r="K9039" s="17">
        <f>IF(BASE_MARKET_DATA[[#This Row],[DATE]]=_xlfn.MAXIFS(A:A,H:H,BASE_MARKET_DATA[[#This Row],[LABEL]]),1,0)</f>
        <v>0</v>
      </c>
      <c r="L9039" s="17">
        <f>IF(BASE_MARKET_DATA[[#This Row],[VARP]]&gt;0,1,0)</f>
        <v>0</v>
      </c>
    </row>
    <row r="9040" spans="1:12">
      <c r="A9040" s="1">
        <v>43899</v>
      </c>
      <c r="B9040" s="17" t="s">
        <v>113</v>
      </c>
      <c r="C9040">
        <v>0.33</v>
      </c>
      <c r="G9040" s="17" t="s">
        <v>114</v>
      </c>
      <c r="H9040" s="17" t="s">
        <v>115</v>
      </c>
      <c r="I9040" s="17" t="s">
        <v>38</v>
      </c>
      <c r="J9040" s="17" t="s">
        <v>144</v>
      </c>
      <c r="K9040" s="17">
        <f>IF(BASE_MARKET_DATA[[#This Row],[DATE]]=_xlfn.MAXIFS(A:A,H:H,BASE_MARKET_DATA[[#This Row],[LABEL]]),1,0)</f>
        <v>0</v>
      </c>
      <c r="L9040" s="17">
        <f>IF(BASE_MARKET_DATA[[#This Row],[VARP]]&gt;0,1,0)</f>
        <v>0</v>
      </c>
    </row>
    <row r="9041" spans="1:12">
      <c r="A9041" s="1">
        <v>43900</v>
      </c>
      <c r="B9041" s="17" t="s">
        <v>113</v>
      </c>
      <c r="C9041">
        <v>0.39</v>
      </c>
      <c r="D9041">
        <v>0.33</v>
      </c>
      <c r="E9041">
        <v>0.06</v>
      </c>
      <c r="F9041">
        <v>0.1818181818181818</v>
      </c>
      <c r="G9041" s="17" t="s">
        <v>114</v>
      </c>
      <c r="H9041" s="17" t="s">
        <v>115</v>
      </c>
      <c r="I9041" s="17" t="s">
        <v>38</v>
      </c>
      <c r="J9041" s="17" t="s">
        <v>144</v>
      </c>
      <c r="K9041" s="17">
        <f>IF(BASE_MARKET_DATA[[#This Row],[DATE]]=_xlfn.MAXIFS(A:A,H:H,BASE_MARKET_DATA[[#This Row],[LABEL]]),1,0)</f>
        <v>0</v>
      </c>
      <c r="L9041" s="17">
        <f>IF(BASE_MARKET_DATA[[#This Row],[VARP]]&gt;0,1,0)</f>
        <v>1</v>
      </c>
    </row>
    <row r="9042" spans="1:12">
      <c r="A9042" s="1">
        <v>43901</v>
      </c>
      <c r="B9042" s="17" t="s">
        <v>113</v>
      </c>
      <c r="C9042">
        <v>0.36799999999999999</v>
      </c>
      <c r="D9042">
        <v>0.39</v>
      </c>
      <c r="E9042">
        <v>-2.200000000000002E-2</v>
      </c>
      <c r="F9042">
        <v>-5.641025641025646E-2</v>
      </c>
      <c r="G9042" s="17" t="s">
        <v>114</v>
      </c>
      <c r="H9042" s="17" t="s">
        <v>115</v>
      </c>
      <c r="I9042" s="17" t="s">
        <v>38</v>
      </c>
      <c r="J9042" s="17" t="s">
        <v>144</v>
      </c>
      <c r="K9042" s="17">
        <f>IF(BASE_MARKET_DATA[[#This Row],[DATE]]=_xlfn.MAXIFS(A:A,H:H,BASE_MARKET_DATA[[#This Row],[LABEL]]),1,0)</f>
        <v>0</v>
      </c>
      <c r="L9042" s="17">
        <f>IF(BASE_MARKET_DATA[[#This Row],[VARP]]&gt;0,1,0)</f>
        <v>0</v>
      </c>
    </row>
    <row r="9043" spans="1:12">
      <c r="A9043" s="1">
        <v>43902</v>
      </c>
      <c r="B9043" s="17" t="s">
        <v>113</v>
      </c>
      <c r="C9043">
        <v>0.27300000000000002</v>
      </c>
      <c r="D9043">
        <v>0.36799999999999999</v>
      </c>
      <c r="E9043">
        <v>-9.4999999999999973E-2</v>
      </c>
      <c r="F9043">
        <v>-0.2581521739130434</v>
      </c>
      <c r="G9043" s="17" t="s">
        <v>114</v>
      </c>
      <c r="H9043" s="17" t="s">
        <v>115</v>
      </c>
      <c r="I9043" s="17" t="s">
        <v>38</v>
      </c>
      <c r="J9043" s="17" t="s">
        <v>144</v>
      </c>
      <c r="K9043" s="17">
        <f>IF(BASE_MARKET_DATA[[#This Row],[DATE]]=_xlfn.MAXIFS(A:A,H:H,BASE_MARKET_DATA[[#This Row],[LABEL]]),1,0)</f>
        <v>0</v>
      </c>
      <c r="L9043" s="17">
        <f>IF(BASE_MARKET_DATA[[#This Row],[VARP]]&gt;0,1,0)</f>
        <v>0</v>
      </c>
    </row>
    <row r="9044" spans="1:12">
      <c r="A9044" s="1">
        <v>43903</v>
      </c>
      <c r="B9044" s="17" t="s">
        <v>113</v>
      </c>
      <c r="C9044">
        <v>0.24299999999999999</v>
      </c>
      <c r="D9044">
        <v>0.27300000000000002</v>
      </c>
      <c r="E9044">
        <v>-3.0000000000000027E-2</v>
      </c>
      <c r="F9044">
        <v>-0.10989010989010999</v>
      </c>
      <c r="G9044" s="17" t="s">
        <v>114</v>
      </c>
      <c r="H9044" s="17" t="s">
        <v>115</v>
      </c>
      <c r="I9044" s="17" t="s">
        <v>38</v>
      </c>
      <c r="J9044" s="17" t="s">
        <v>144</v>
      </c>
      <c r="K9044" s="17">
        <f>IF(BASE_MARKET_DATA[[#This Row],[DATE]]=_xlfn.MAXIFS(A:A,H:H,BASE_MARKET_DATA[[#This Row],[LABEL]]),1,0)</f>
        <v>0</v>
      </c>
      <c r="L9044" s="17">
        <f>IF(BASE_MARKET_DATA[[#This Row],[VARP]]&gt;0,1,0)</f>
        <v>0</v>
      </c>
    </row>
    <row r="9045" spans="1:12">
      <c r="A9045" s="1">
        <v>43906</v>
      </c>
      <c r="B9045" s="17" t="s">
        <v>113</v>
      </c>
      <c r="C9045">
        <v>0.185</v>
      </c>
      <c r="G9045" s="17" t="s">
        <v>114</v>
      </c>
      <c r="H9045" s="17" t="s">
        <v>115</v>
      </c>
      <c r="I9045" s="17" t="s">
        <v>38</v>
      </c>
      <c r="J9045" s="17" t="s">
        <v>144</v>
      </c>
      <c r="K9045" s="17">
        <f>IF(BASE_MARKET_DATA[[#This Row],[DATE]]=_xlfn.MAXIFS(A:A,H:H,BASE_MARKET_DATA[[#This Row],[LABEL]]),1,0)</f>
        <v>0</v>
      </c>
      <c r="L9045" s="17">
        <f>IF(BASE_MARKET_DATA[[#This Row],[VARP]]&gt;0,1,0)</f>
        <v>0</v>
      </c>
    </row>
    <row r="9046" spans="1:12">
      <c r="A9046" s="1">
        <v>43907</v>
      </c>
      <c r="B9046" s="17" t="s">
        <v>113</v>
      </c>
      <c r="C9046">
        <v>0.16500000000000001</v>
      </c>
      <c r="D9046">
        <v>0.185</v>
      </c>
      <c r="E9046">
        <v>-1.999999999999999E-2</v>
      </c>
      <c r="F9046">
        <v>-0.10810810810810806</v>
      </c>
      <c r="G9046" s="17" t="s">
        <v>114</v>
      </c>
      <c r="H9046" s="17" t="s">
        <v>115</v>
      </c>
      <c r="I9046" s="17" t="s">
        <v>38</v>
      </c>
      <c r="J9046" s="17" t="s">
        <v>144</v>
      </c>
      <c r="K9046" s="17">
        <f>IF(BASE_MARKET_DATA[[#This Row],[DATE]]=_xlfn.MAXIFS(A:A,H:H,BASE_MARKET_DATA[[#This Row],[LABEL]]),1,0)</f>
        <v>0</v>
      </c>
      <c r="L9046" s="17">
        <f>IF(BASE_MARKET_DATA[[#This Row],[VARP]]&gt;0,1,0)</f>
        <v>0</v>
      </c>
    </row>
    <row r="9047" spans="1:12">
      <c r="A9047" s="1">
        <v>43908</v>
      </c>
      <c r="B9047" s="17" t="s">
        <v>113</v>
      </c>
      <c r="C9047">
        <v>3.0000000000000001E-3</v>
      </c>
      <c r="D9047">
        <v>0.16500000000000001</v>
      </c>
      <c r="E9047">
        <v>-0.16200000000000001</v>
      </c>
      <c r="F9047">
        <v>-0.98181818181818181</v>
      </c>
      <c r="G9047" s="17" t="s">
        <v>114</v>
      </c>
      <c r="H9047" s="17" t="s">
        <v>115</v>
      </c>
      <c r="I9047" s="17" t="s">
        <v>38</v>
      </c>
      <c r="J9047" s="17" t="s">
        <v>144</v>
      </c>
      <c r="K9047" s="17">
        <f>IF(BASE_MARKET_DATA[[#This Row],[DATE]]=_xlfn.MAXIFS(A:A,H:H,BASE_MARKET_DATA[[#This Row],[LABEL]]),1,0)</f>
        <v>0</v>
      </c>
      <c r="L9047" s="17">
        <f>IF(BASE_MARKET_DATA[[#This Row],[VARP]]&gt;0,1,0)</f>
        <v>0</v>
      </c>
    </row>
    <row r="9048" spans="1:12">
      <c r="A9048" s="1">
        <v>43909</v>
      </c>
      <c r="B9048" s="17" t="s">
        <v>113</v>
      </c>
      <c r="C9048">
        <v>-2.8000000000000001E-2</v>
      </c>
      <c r="D9048">
        <v>3.0000000000000001E-3</v>
      </c>
      <c r="E9048">
        <v>-3.1E-2</v>
      </c>
      <c r="F9048">
        <v>-10.333333333333334</v>
      </c>
      <c r="G9048" s="17" t="s">
        <v>114</v>
      </c>
      <c r="H9048" s="17" t="s">
        <v>115</v>
      </c>
      <c r="I9048" s="17" t="s">
        <v>38</v>
      </c>
      <c r="J9048" s="17" t="s">
        <v>144</v>
      </c>
      <c r="K9048" s="17">
        <f>IF(BASE_MARKET_DATA[[#This Row],[DATE]]=_xlfn.MAXIFS(A:A,H:H,BASE_MARKET_DATA[[#This Row],[LABEL]]),1,0)</f>
        <v>0</v>
      </c>
      <c r="L9048" s="17">
        <f>IF(BASE_MARKET_DATA[[#This Row],[VARP]]&gt;0,1,0)</f>
        <v>0</v>
      </c>
    </row>
    <row r="9049" spans="1:12">
      <c r="A9049" s="1">
        <v>43910</v>
      </c>
      <c r="B9049" s="17" t="s">
        <v>113</v>
      </c>
      <c r="C9049">
        <v>-3.3000000000000002E-2</v>
      </c>
      <c r="D9049">
        <v>-2.8000000000000001E-2</v>
      </c>
      <c r="E9049">
        <v>-5.000000000000001E-3</v>
      </c>
      <c r="F9049">
        <v>-0.1785714285714286</v>
      </c>
      <c r="G9049" s="17" t="s">
        <v>114</v>
      </c>
      <c r="H9049" s="17" t="s">
        <v>115</v>
      </c>
      <c r="I9049" s="17" t="s">
        <v>38</v>
      </c>
      <c r="J9049" s="17" t="s">
        <v>144</v>
      </c>
      <c r="K9049" s="17">
        <f>IF(BASE_MARKET_DATA[[#This Row],[DATE]]=_xlfn.MAXIFS(A:A,H:H,BASE_MARKET_DATA[[#This Row],[LABEL]]),1,0)</f>
        <v>0</v>
      </c>
      <c r="L9049" s="17">
        <f>IF(BASE_MARKET_DATA[[#This Row],[VARP]]&gt;0,1,0)</f>
        <v>0</v>
      </c>
    </row>
    <row r="9050" spans="1:12">
      <c r="A9050" s="1">
        <v>43913</v>
      </c>
      <c r="B9050" s="17" t="s">
        <v>113</v>
      </c>
      <c r="C9050">
        <v>-0.04</v>
      </c>
      <c r="G9050" s="17" t="s">
        <v>114</v>
      </c>
      <c r="H9050" s="17" t="s">
        <v>115</v>
      </c>
      <c r="I9050" s="17" t="s">
        <v>38</v>
      </c>
      <c r="J9050" s="17" t="s">
        <v>144</v>
      </c>
      <c r="K9050" s="17">
        <f>IF(BASE_MARKET_DATA[[#This Row],[DATE]]=_xlfn.MAXIFS(A:A,H:H,BASE_MARKET_DATA[[#This Row],[LABEL]]),1,0)</f>
        <v>0</v>
      </c>
      <c r="L9050" s="17">
        <f>IF(BASE_MARKET_DATA[[#This Row],[VARP]]&gt;0,1,0)</f>
        <v>0</v>
      </c>
    </row>
    <row r="9051" spans="1:12">
      <c r="A9051" s="1">
        <v>43914</v>
      </c>
      <c r="B9051" s="17" t="s">
        <v>113</v>
      </c>
      <c r="C9051">
        <v>-3.3000000000000002E-2</v>
      </c>
      <c r="D9051">
        <v>-0.04</v>
      </c>
      <c r="E9051">
        <v>6.9999999999999993E-3</v>
      </c>
      <c r="F9051">
        <v>0.17499999999999999</v>
      </c>
      <c r="G9051" s="17" t="s">
        <v>114</v>
      </c>
      <c r="H9051" s="17" t="s">
        <v>115</v>
      </c>
      <c r="I9051" s="17" t="s">
        <v>38</v>
      </c>
      <c r="J9051" s="17" t="s">
        <v>144</v>
      </c>
      <c r="K9051" s="17">
        <f>IF(BASE_MARKET_DATA[[#This Row],[DATE]]=_xlfn.MAXIFS(A:A,H:H,BASE_MARKET_DATA[[#This Row],[LABEL]]),1,0)</f>
        <v>0</v>
      </c>
      <c r="L9051" s="17">
        <f>IF(BASE_MARKET_DATA[[#This Row],[VARP]]&gt;0,1,0)</f>
        <v>1</v>
      </c>
    </row>
    <row r="9052" spans="1:12">
      <c r="A9052" s="1">
        <v>43915</v>
      </c>
      <c r="B9052" s="17" t="s">
        <v>113</v>
      </c>
      <c r="C9052">
        <v>-7.0000000000000007E-2</v>
      </c>
      <c r="D9052">
        <v>-3.3000000000000002E-2</v>
      </c>
      <c r="E9052">
        <v>-3.7000000000000005E-2</v>
      </c>
      <c r="F9052">
        <v>-1.1212121212121213</v>
      </c>
      <c r="G9052" s="17" t="s">
        <v>114</v>
      </c>
      <c r="H9052" s="17" t="s">
        <v>115</v>
      </c>
      <c r="I9052" s="17" t="s">
        <v>38</v>
      </c>
      <c r="J9052" s="17" t="s">
        <v>144</v>
      </c>
      <c r="K9052" s="17">
        <f>IF(BASE_MARKET_DATA[[#This Row],[DATE]]=_xlfn.MAXIFS(A:A,H:H,BASE_MARKET_DATA[[#This Row],[LABEL]]),1,0)</f>
        <v>0</v>
      </c>
      <c r="L9052" s="17">
        <f>IF(BASE_MARKET_DATA[[#This Row],[VARP]]&gt;0,1,0)</f>
        <v>0</v>
      </c>
    </row>
    <row r="9053" spans="1:12">
      <c r="A9053" s="1">
        <v>43916</v>
      </c>
      <c r="B9053" s="17" t="s">
        <v>113</v>
      </c>
      <c r="C9053">
        <v>-0.105</v>
      </c>
      <c r="D9053">
        <v>-7.0000000000000007E-2</v>
      </c>
      <c r="E9053">
        <v>-3.4999999999999989E-2</v>
      </c>
      <c r="F9053">
        <v>-0.49999999999999978</v>
      </c>
      <c r="G9053" s="17" t="s">
        <v>114</v>
      </c>
      <c r="H9053" s="17" t="s">
        <v>115</v>
      </c>
      <c r="I9053" s="17" t="s">
        <v>38</v>
      </c>
      <c r="J9053" s="17" t="s">
        <v>144</v>
      </c>
      <c r="K9053" s="17">
        <f>IF(BASE_MARKET_DATA[[#This Row],[DATE]]=_xlfn.MAXIFS(A:A,H:H,BASE_MARKET_DATA[[#This Row],[LABEL]]),1,0)</f>
        <v>0</v>
      </c>
      <c r="L9053" s="17">
        <f>IF(BASE_MARKET_DATA[[#This Row],[VARP]]&gt;0,1,0)</f>
        <v>0</v>
      </c>
    </row>
    <row r="9054" spans="1:12">
      <c r="A9054" s="1">
        <v>43917</v>
      </c>
      <c r="B9054" s="17" t="s">
        <v>113</v>
      </c>
      <c r="C9054">
        <v>-5.8000000000000003E-2</v>
      </c>
      <c r="D9054">
        <v>-0.105</v>
      </c>
      <c r="E9054">
        <v>4.6999999999999993E-2</v>
      </c>
      <c r="F9054">
        <v>0.44761904761904758</v>
      </c>
      <c r="G9054" s="17" t="s">
        <v>114</v>
      </c>
      <c r="H9054" s="17" t="s">
        <v>115</v>
      </c>
      <c r="I9054" s="17" t="s">
        <v>38</v>
      </c>
      <c r="J9054" s="17" t="s">
        <v>144</v>
      </c>
      <c r="K9054" s="17">
        <f>IF(BASE_MARKET_DATA[[#This Row],[DATE]]=_xlfn.MAXIFS(A:A,H:H,BASE_MARKET_DATA[[#This Row],[LABEL]]),1,0)</f>
        <v>0</v>
      </c>
      <c r="L9054" s="17">
        <f>IF(BASE_MARKET_DATA[[#This Row],[VARP]]&gt;0,1,0)</f>
        <v>1</v>
      </c>
    </row>
    <row r="9055" spans="1:12">
      <c r="A9055" s="1">
        <v>43920</v>
      </c>
      <c r="B9055" s="17" t="s">
        <v>113</v>
      </c>
      <c r="C9055">
        <v>1.2999999999999999E-2</v>
      </c>
      <c r="G9055" s="17" t="s">
        <v>114</v>
      </c>
      <c r="H9055" s="17" t="s">
        <v>115</v>
      </c>
      <c r="I9055" s="17" t="s">
        <v>38</v>
      </c>
      <c r="J9055" s="17" t="s">
        <v>144</v>
      </c>
      <c r="K9055" s="17">
        <f>IF(BASE_MARKET_DATA[[#This Row],[DATE]]=_xlfn.MAXIFS(A:A,H:H,BASE_MARKET_DATA[[#This Row],[LABEL]]),1,0)</f>
        <v>0</v>
      </c>
      <c r="L9055" s="17">
        <f>IF(BASE_MARKET_DATA[[#This Row],[VARP]]&gt;0,1,0)</f>
        <v>0</v>
      </c>
    </row>
    <row r="9056" spans="1:12">
      <c r="A9056" s="1">
        <v>43921</v>
      </c>
      <c r="B9056" s="17" t="s">
        <v>113</v>
      </c>
      <c r="C9056">
        <v>0.03</v>
      </c>
      <c r="D9056">
        <v>1.2999999999999999E-2</v>
      </c>
      <c r="E9056">
        <v>1.7000000000000001E-2</v>
      </c>
      <c r="F9056">
        <v>1.3076923076923079</v>
      </c>
      <c r="G9056" s="17" t="s">
        <v>114</v>
      </c>
      <c r="H9056" s="17" t="s">
        <v>115</v>
      </c>
      <c r="I9056" s="17" t="s">
        <v>38</v>
      </c>
      <c r="J9056" s="17" t="s">
        <v>144</v>
      </c>
      <c r="K9056" s="17">
        <f>IF(BASE_MARKET_DATA[[#This Row],[DATE]]=_xlfn.MAXIFS(A:A,H:H,BASE_MARKET_DATA[[#This Row],[LABEL]]),1,0)</f>
        <v>0</v>
      </c>
      <c r="L9056" s="17">
        <f>IF(BASE_MARKET_DATA[[#This Row],[VARP]]&gt;0,1,0)</f>
        <v>1</v>
      </c>
    </row>
    <row r="9057" spans="1:12">
      <c r="A9057" s="1">
        <v>43922</v>
      </c>
      <c r="B9057" s="17" t="s">
        <v>113</v>
      </c>
      <c r="C9057">
        <v>6.3E-2</v>
      </c>
      <c r="D9057">
        <v>0.03</v>
      </c>
      <c r="E9057">
        <v>3.3000000000000002E-2</v>
      </c>
      <c r="F9057">
        <v>1.1000000000000001</v>
      </c>
      <c r="G9057" s="17" t="s">
        <v>114</v>
      </c>
      <c r="H9057" s="17" t="s">
        <v>115</v>
      </c>
      <c r="I9057" s="17" t="s">
        <v>38</v>
      </c>
      <c r="J9057" s="17" t="s">
        <v>144</v>
      </c>
      <c r="K9057" s="17">
        <f>IF(BASE_MARKET_DATA[[#This Row],[DATE]]=_xlfn.MAXIFS(A:A,H:H,BASE_MARKET_DATA[[#This Row],[LABEL]]),1,0)</f>
        <v>0</v>
      </c>
      <c r="L9057" s="17">
        <f>IF(BASE_MARKET_DATA[[#This Row],[VARP]]&gt;0,1,0)</f>
        <v>1</v>
      </c>
    </row>
    <row r="9058" spans="1:12">
      <c r="A9058" s="1">
        <v>43923</v>
      </c>
      <c r="B9058" s="17" t="s">
        <v>113</v>
      </c>
      <c r="C9058">
        <v>6.5000000000000002E-2</v>
      </c>
      <c r="D9058">
        <v>6.3E-2</v>
      </c>
      <c r="E9058">
        <v>2.0000000000000018E-3</v>
      </c>
      <c r="F9058">
        <v>3.1746031746031772E-2</v>
      </c>
      <c r="G9058" s="17" t="s">
        <v>114</v>
      </c>
      <c r="H9058" s="17" t="s">
        <v>115</v>
      </c>
      <c r="I9058" s="17" t="s">
        <v>38</v>
      </c>
      <c r="J9058" s="17" t="s">
        <v>144</v>
      </c>
      <c r="K9058" s="17">
        <f>IF(BASE_MARKET_DATA[[#This Row],[DATE]]=_xlfn.MAXIFS(A:A,H:H,BASE_MARKET_DATA[[#This Row],[LABEL]]),1,0)</f>
        <v>0</v>
      </c>
      <c r="L9058" s="17">
        <f>IF(BASE_MARKET_DATA[[#This Row],[VARP]]&gt;0,1,0)</f>
        <v>1</v>
      </c>
    </row>
    <row r="9059" spans="1:12">
      <c r="A9059" s="1">
        <v>43924</v>
      </c>
      <c r="B9059" s="17" t="s">
        <v>113</v>
      </c>
      <c r="C9059">
        <v>5.8000000000000003E-2</v>
      </c>
      <c r="D9059">
        <v>6.5000000000000002E-2</v>
      </c>
      <c r="E9059">
        <v>-6.9999999999999993E-3</v>
      </c>
      <c r="F9059">
        <v>-0.10769230769230768</v>
      </c>
      <c r="G9059" s="17" t="s">
        <v>114</v>
      </c>
      <c r="H9059" s="17" t="s">
        <v>115</v>
      </c>
      <c r="I9059" s="17" t="s">
        <v>38</v>
      </c>
      <c r="J9059" s="17" t="s">
        <v>144</v>
      </c>
      <c r="K9059" s="17">
        <f>IF(BASE_MARKET_DATA[[#This Row],[DATE]]=_xlfn.MAXIFS(A:A,H:H,BASE_MARKET_DATA[[#This Row],[LABEL]]),1,0)</f>
        <v>0</v>
      </c>
      <c r="L9059" s="17">
        <f>IF(BASE_MARKET_DATA[[#This Row],[VARP]]&gt;0,1,0)</f>
        <v>0</v>
      </c>
    </row>
    <row r="9060" spans="1:12">
      <c r="A9060" s="1">
        <v>43927</v>
      </c>
      <c r="B9060" s="17" t="s">
        <v>113</v>
      </c>
      <c r="C9060">
        <v>0.06</v>
      </c>
      <c r="G9060" s="17" t="s">
        <v>114</v>
      </c>
      <c r="H9060" s="17" t="s">
        <v>115</v>
      </c>
      <c r="I9060" s="17" t="s">
        <v>38</v>
      </c>
      <c r="J9060" s="17" t="s">
        <v>144</v>
      </c>
      <c r="K9060" s="17">
        <f>IF(BASE_MARKET_DATA[[#This Row],[DATE]]=_xlfn.MAXIFS(A:A,H:H,BASE_MARKET_DATA[[#This Row],[LABEL]]),1,0)</f>
        <v>0</v>
      </c>
      <c r="L9060" s="17">
        <f>IF(BASE_MARKET_DATA[[#This Row],[VARP]]&gt;0,1,0)</f>
        <v>0</v>
      </c>
    </row>
    <row r="9061" spans="1:12">
      <c r="A9061" s="1">
        <v>43928</v>
      </c>
      <c r="B9061" s="17" t="s">
        <v>113</v>
      </c>
      <c r="C9061">
        <v>0.128</v>
      </c>
      <c r="D9061">
        <v>0.06</v>
      </c>
      <c r="E9061">
        <v>6.8000000000000005E-2</v>
      </c>
      <c r="F9061">
        <v>1.1333333333333335</v>
      </c>
      <c r="G9061" s="17" t="s">
        <v>114</v>
      </c>
      <c r="H9061" s="17" t="s">
        <v>115</v>
      </c>
      <c r="I9061" s="17" t="s">
        <v>38</v>
      </c>
      <c r="J9061" s="17" t="s">
        <v>144</v>
      </c>
      <c r="K9061" s="17">
        <f>IF(BASE_MARKET_DATA[[#This Row],[DATE]]=_xlfn.MAXIFS(A:A,H:H,BASE_MARKET_DATA[[#This Row],[LABEL]]),1,0)</f>
        <v>0</v>
      </c>
      <c r="L9061" s="17">
        <f>IF(BASE_MARKET_DATA[[#This Row],[VARP]]&gt;0,1,0)</f>
        <v>1</v>
      </c>
    </row>
    <row r="9062" spans="1:12">
      <c r="A9062" s="1">
        <v>43929</v>
      </c>
      <c r="B9062" s="17" t="s">
        <v>113</v>
      </c>
      <c r="C9062">
        <v>0.185</v>
      </c>
      <c r="D9062">
        <v>0.128</v>
      </c>
      <c r="E9062">
        <v>5.6999999999999995E-2</v>
      </c>
      <c r="F9062">
        <v>0.44531249999999994</v>
      </c>
      <c r="G9062" s="17" t="s">
        <v>114</v>
      </c>
      <c r="H9062" s="17" t="s">
        <v>115</v>
      </c>
      <c r="I9062" s="17" t="s">
        <v>38</v>
      </c>
      <c r="J9062" s="17" t="s">
        <v>144</v>
      </c>
      <c r="K9062" s="17">
        <f>IF(BASE_MARKET_DATA[[#This Row],[DATE]]=_xlfn.MAXIFS(A:A,H:H,BASE_MARKET_DATA[[#This Row],[LABEL]]),1,0)</f>
        <v>0</v>
      </c>
      <c r="L9062" s="17">
        <f>IF(BASE_MARKET_DATA[[#This Row],[VARP]]&gt;0,1,0)</f>
        <v>1</v>
      </c>
    </row>
    <row r="9063" spans="1:12">
      <c r="A9063" s="1">
        <v>43930</v>
      </c>
      <c r="B9063" s="17" t="s">
        <v>113</v>
      </c>
      <c r="C9063">
        <v>0.21</v>
      </c>
      <c r="D9063">
        <v>0.185</v>
      </c>
      <c r="E9063">
        <v>2.4999999999999994E-2</v>
      </c>
      <c r="F9063">
        <v>0.13513513513513511</v>
      </c>
      <c r="G9063" s="17" t="s">
        <v>114</v>
      </c>
      <c r="H9063" s="17" t="s">
        <v>115</v>
      </c>
      <c r="I9063" s="17" t="s">
        <v>38</v>
      </c>
      <c r="J9063" s="17" t="s">
        <v>144</v>
      </c>
      <c r="K9063" s="17">
        <f>IF(BASE_MARKET_DATA[[#This Row],[DATE]]=_xlfn.MAXIFS(A:A,H:H,BASE_MARKET_DATA[[#This Row],[LABEL]]),1,0)</f>
        <v>0</v>
      </c>
      <c r="L9063" s="17">
        <f>IF(BASE_MARKET_DATA[[#This Row],[VARP]]&gt;0,1,0)</f>
        <v>1</v>
      </c>
    </row>
    <row r="9064" spans="1:12">
      <c r="A9064" s="1">
        <v>43934</v>
      </c>
      <c r="B9064" s="17" t="s">
        <v>113</v>
      </c>
      <c r="C9064">
        <v>0.2</v>
      </c>
      <c r="G9064" s="17" t="s">
        <v>114</v>
      </c>
      <c r="H9064" s="17" t="s">
        <v>115</v>
      </c>
      <c r="I9064" s="17" t="s">
        <v>38</v>
      </c>
      <c r="J9064" s="17" t="s">
        <v>144</v>
      </c>
      <c r="K9064" s="17">
        <f>IF(BASE_MARKET_DATA[[#This Row],[DATE]]=_xlfn.MAXIFS(A:A,H:H,BASE_MARKET_DATA[[#This Row],[LABEL]]),1,0)</f>
        <v>0</v>
      </c>
      <c r="L9064" s="17">
        <f>IF(BASE_MARKET_DATA[[#This Row],[VARP]]&gt;0,1,0)</f>
        <v>0</v>
      </c>
    </row>
    <row r="9065" spans="1:12">
      <c r="A9065" s="1">
        <v>43935</v>
      </c>
      <c r="B9065" s="17" t="s">
        <v>113</v>
      </c>
      <c r="C9065">
        <v>0.16500000000000001</v>
      </c>
      <c r="D9065">
        <v>0.2</v>
      </c>
      <c r="E9065">
        <v>-3.5000000000000003E-2</v>
      </c>
      <c r="F9065">
        <v>-0.17500000000000002</v>
      </c>
      <c r="G9065" s="17" t="s">
        <v>114</v>
      </c>
      <c r="H9065" s="17" t="s">
        <v>115</v>
      </c>
      <c r="I9065" s="17" t="s">
        <v>38</v>
      </c>
      <c r="J9065" s="17" t="s">
        <v>144</v>
      </c>
      <c r="K9065" s="17">
        <f>IF(BASE_MARKET_DATA[[#This Row],[DATE]]=_xlfn.MAXIFS(A:A,H:H,BASE_MARKET_DATA[[#This Row],[LABEL]]),1,0)</f>
        <v>0</v>
      </c>
      <c r="L9065" s="17">
        <f>IF(BASE_MARKET_DATA[[#This Row],[VARP]]&gt;0,1,0)</f>
        <v>0</v>
      </c>
    </row>
    <row r="9066" spans="1:12">
      <c r="A9066" s="1">
        <v>43936</v>
      </c>
      <c r="B9066" s="17" t="s">
        <v>113</v>
      </c>
      <c r="C9066">
        <v>0.115</v>
      </c>
      <c r="D9066">
        <v>0.16500000000000001</v>
      </c>
      <c r="E9066">
        <v>-0.05</v>
      </c>
      <c r="F9066">
        <v>-0.30303030303030304</v>
      </c>
      <c r="G9066" s="17" t="s">
        <v>114</v>
      </c>
      <c r="H9066" s="17" t="s">
        <v>115</v>
      </c>
      <c r="I9066" s="17" t="s">
        <v>38</v>
      </c>
      <c r="J9066" s="17" t="s">
        <v>144</v>
      </c>
      <c r="K9066" s="17">
        <f>IF(BASE_MARKET_DATA[[#This Row],[DATE]]=_xlfn.MAXIFS(A:A,H:H,BASE_MARKET_DATA[[#This Row],[LABEL]]),1,0)</f>
        <v>0</v>
      </c>
      <c r="L9066" s="17">
        <f>IF(BASE_MARKET_DATA[[#This Row],[VARP]]&gt;0,1,0)</f>
        <v>0</v>
      </c>
    </row>
    <row r="9067" spans="1:12">
      <c r="A9067" s="1">
        <v>43937</v>
      </c>
      <c r="B9067" s="17" t="s">
        <v>113</v>
      </c>
      <c r="C9067">
        <v>0.11</v>
      </c>
      <c r="D9067">
        <v>0.115</v>
      </c>
      <c r="E9067">
        <v>-5.0000000000000044E-3</v>
      </c>
      <c r="F9067">
        <v>-4.3478260869565251E-2</v>
      </c>
      <c r="G9067" s="17" t="s">
        <v>114</v>
      </c>
      <c r="H9067" s="17" t="s">
        <v>115</v>
      </c>
      <c r="I9067" s="17" t="s">
        <v>38</v>
      </c>
      <c r="J9067" s="17" t="s">
        <v>144</v>
      </c>
      <c r="K9067" s="17">
        <f>IF(BASE_MARKET_DATA[[#This Row],[DATE]]=_xlfn.MAXIFS(A:A,H:H,BASE_MARKET_DATA[[#This Row],[LABEL]]),1,0)</f>
        <v>0</v>
      </c>
      <c r="L9067" s="17">
        <f>IF(BASE_MARKET_DATA[[#This Row],[VARP]]&gt;0,1,0)</f>
        <v>0</v>
      </c>
    </row>
    <row r="9068" spans="1:12">
      <c r="A9068" s="1">
        <v>43938</v>
      </c>
      <c r="B9068" s="17" t="s">
        <v>113</v>
      </c>
      <c r="C9068">
        <v>0.10299999999999999</v>
      </c>
      <c r="D9068">
        <v>0.11</v>
      </c>
      <c r="E9068">
        <v>-7.0000000000000062E-3</v>
      </c>
      <c r="F9068">
        <v>-6.3636363636363699E-2</v>
      </c>
      <c r="G9068" s="17" t="s">
        <v>114</v>
      </c>
      <c r="H9068" s="17" t="s">
        <v>115</v>
      </c>
      <c r="I9068" s="17" t="s">
        <v>38</v>
      </c>
      <c r="J9068" s="17" t="s">
        <v>144</v>
      </c>
      <c r="K9068" s="17">
        <f>IF(BASE_MARKET_DATA[[#This Row],[DATE]]=_xlfn.MAXIFS(A:A,H:H,BASE_MARKET_DATA[[#This Row],[LABEL]]),1,0)</f>
        <v>0</v>
      </c>
      <c r="L9068" s="17">
        <f>IF(BASE_MARKET_DATA[[#This Row],[VARP]]&gt;0,1,0)</f>
        <v>0</v>
      </c>
    </row>
    <row r="9069" spans="1:12">
      <c r="A9069" s="1">
        <v>43941</v>
      </c>
      <c r="B9069" s="17" t="s">
        <v>113</v>
      </c>
      <c r="C9069">
        <v>7.0000000000000007E-2</v>
      </c>
      <c r="G9069" s="17" t="s">
        <v>114</v>
      </c>
      <c r="H9069" s="17" t="s">
        <v>115</v>
      </c>
      <c r="I9069" s="17" t="s">
        <v>38</v>
      </c>
      <c r="J9069" s="17" t="s">
        <v>144</v>
      </c>
      <c r="K9069" s="17">
        <f>IF(BASE_MARKET_DATA[[#This Row],[DATE]]=_xlfn.MAXIFS(A:A,H:H,BASE_MARKET_DATA[[#This Row],[LABEL]]),1,0)</f>
        <v>0</v>
      </c>
      <c r="L9069" s="17">
        <f>IF(BASE_MARKET_DATA[[#This Row],[VARP]]&gt;0,1,0)</f>
        <v>0</v>
      </c>
    </row>
    <row r="9070" spans="1:12">
      <c r="A9070" s="1">
        <v>43942</v>
      </c>
      <c r="B9070" s="17" t="s">
        <v>113</v>
      </c>
      <c r="C9070">
        <v>9.8000000000000004E-2</v>
      </c>
      <c r="D9070">
        <v>7.0000000000000007E-2</v>
      </c>
      <c r="E9070">
        <v>2.7999999999999997E-2</v>
      </c>
      <c r="F9070">
        <v>0.39999999999999991</v>
      </c>
      <c r="G9070" s="17" t="s">
        <v>114</v>
      </c>
      <c r="H9070" s="17" t="s">
        <v>115</v>
      </c>
      <c r="I9070" s="17" t="s">
        <v>38</v>
      </c>
      <c r="J9070" s="17" t="s">
        <v>144</v>
      </c>
      <c r="K9070" s="17">
        <f>IF(BASE_MARKET_DATA[[#This Row],[DATE]]=_xlfn.MAXIFS(A:A,H:H,BASE_MARKET_DATA[[#This Row],[LABEL]]),1,0)</f>
        <v>0</v>
      </c>
      <c r="L9070" s="17">
        <f>IF(BASE_MARKET_DATA[[#This Row],[VARP]]&gt;0,1,0)</f>
        <v>1</v>
      </c>
    </row>
    <row r="9071" spans="1:12">
      <c r="A9071" s="1">
        <v>43943</v>
      </c>
      <c r="B9071" s="17" t="s">
        <v>113</v>
      </c>
      <c r="C9071">
        <v>9.2999999999999999E-2</v>
      </c>
      <c r="D9071">
        <v>9.8000000000000004E-2</v>
      </c>
      <c r="E9071">
        <v>-5.0000000000000044E-3</v>
      </c>
      <c r="F9071">
        <v>-5.1020408163265349E-2</v>
      </c>
      <c r="G9071" s="17" t="s">
        <v>114</v>
      </c>
      <c r="H9071" s="17" t="s">
        <v>115</v>
      </c>
      <c r="I9071" s="17" t="s">
        <v>38</v>
      </c>
      <c r="J9071" s="17" t="s">
        <v>144</v>
      </c>
      <c r="K9071" s="17">
        <f>IF(BASE_MARKET_DATA[[#This Row],[DATE]]=_xlfn.MAXIFS(A:A,H:H,BASE_MARKET_DATA[[#This Row],[LABEL]]),1,0)</f>
        <v>0</v>
      </c>
      <c r="L9071" s="17">
        <f>IF(BASE_MARKET_DATA[[#This Row],[VARP]]&gt;0,1,0)</f>
        <v>0</v>
      </c>
    </row>
    <row r="9072" spans="1:12">
      <c r="A9072" s="1">
        <v>43944</v>
      </c>
      <c r="B9072" s="17" t="s">
        <v>113</v>
      </c>
      <c r="C9072">
        <v>9.2999999999999999E-2</v>
      </c>
      <c r="D9072">
        <v>9.2999999999999999E-2</v>
      </c>
      <c r="E9072">
        <v>0</v>
      </c>
      <c r="F9072">
        <v>0</v>
      </c>
      <c r="G9072" s="17" t="s">
        <v>114</v>
      </c>
      <c r="H9072" s="17" t="s">
        <v>115</v>
      </c>
      <c r="I9072" s="17" t="s">
        <v>38</v>
      </c>
      <c r="J9072" s="17" t="s">
        <v>144</v>
      </c>
      <c r="K9072" s="17">
        <f>IF(BASE_MARKET_DATA[[#This Row],[DATE]]=_xlfn.MAXIFS(A:A,H:H,BASE_MARKET_DATA[[#This Row],[LABEL]]),1,0)</f>
        <v>0</v>
      </c>
      <c r="L9072" s="17">
        <f>IF(BASE_MARKET_DATA[[#This Row],[VARP]]&gt;0,1,0)</f>
        <v>0</v>
      </c>
    </row>
    <row r="9073" spans="1:12">
      <c r="A9073" s="1">
        <v>43945</v>
      </c>
      <c r="B9073" s="17" t="s">
        <v>113</v>
      </c>
      <c r="C9073">
        <v>0.1</v>
      </c>
      <c r="D9073">
        <v>9.2999999999999999E-2</v>
      </c>
      <c r="E9073">
        <v>7.0000000000000062E-3</v>
      </c>
      <c r="F9073">
        <v>7.5268817204301147E-2</v>
      </c>
      <c r="G9073" s="17" t="s">
        <v>114</v>
      </c>
      <c r="H9073" s="17" t="s">
        <v>115</v>
      </c>
      <c r="I9073" s="17" t="s">
        <v>38</v>
      </c>
      <c r="J9073" s="17" t="s">
        <v>144</v>
      </c>
      <c r="K9073" s="17">
        <f>IF(BASE_MARKET_DATA[[#This Row],[DATE]]=_xlfn.MAXIFS(A:A,H:H,BASE_MARKET_DATA[[#This Row],[LABEL]]),1,0)</f>
        <v>0</v>
      </c>
      <c r="L9073" s="17">
        <f>IF(BASE_MARKET_DATA[[#This Row],[VARP]]&gt;0,1,0)</f>
        <v>1</v>
      </c>
    </row>
    <row r="9074" spans="1:12">
      <c r="A9074" s="1">
        <v>43948</v>
      </c>
      <c r="B9074" s="17" t="s">
        <v>113</v>
      </c>
      <c r="C9074">
        <v>9.2999999999999999E-2</v>
      </c>
      <c r="G9074" s="17" t="s">
        <v>114</v>
      </c>
      <c r="H9074" s="17" t="s">
        <v>115</v>
      </c>
      <c r="I9074" s="17" t="s">
        <v>38</v>
      </c>
      <c r="J9074" s="17" t="s">
        <v>144</v>
      </c>
      <c r="K9074" s="17">
        <f>IF(BASE_MARKET_DATA[[#This Row],[DATE]]=_xlfn.MAXIFS(A:A,H:H,BASE_MARKET_DATA[[#This Row],[LABEL]]),1,0)</f>
        <v>0</v>
      </c>
      <c r="L9074" s="17">
        <f>IF(BASE_MARKET_DATA[[#This Row],[VARP]]&gt;0,1,0)</f>
        <v>0</v>
      </c>
    </row>
    <row r="9075" spans="1:12">
      <c r="A9075" s="1">
        <v>43949</v>
      </c>
      <c r="B9075" s="17" t="s">
        <v>113</v>
      </c>
      <c r="C9075">
        <v>8.5000000000000006E-2</v>
      </c>
      <c r="D9075">
        <v>9.2999999999999999E-2</v>
      </c>
      <c r="E9075">
        <v>-7.9999999999999932E-3</v>
      </c>
      <c r="F9075">
        <v>-8.602150537634401E-2</v>
      </c>
      <c r="G9075" s="17" t="s">
        <v>114</v>
      </c>
      <c r="H9075" s="17" t="s">
        <v>115</v>
      </c>
      <c r="I9075" s="17" t="s">
        <v>38</v>
      </c>
      <c r="J9075" s="17" t="s">
        <v>144</v>
      </c>
      <c r="K9075" s="17">
        <f>IF(BASE_MARKET_DATA[[#This Row],[DATE]]=_xlfn.MAXIFS(A:A,H:H,BASE_MARKET_DATA[[#This Row],[LABEL]]),1,0)</f>
        <v>0</v>
      </c>
      <c r="L9075" s="17">
        <f>IF(BASE_MARKET_DATA[[#This Row],[VARP]]&gt;0,1,0)</f>
        <v>0</v>
      </c>
    </row>
    <row r="9076" spans="1:12">
      <c r="A9076" s="1">
        <v>43950</v>
      </c>
      <c r="B9076" s="17" t="s">
        <v>113</v>
      </c>
      <c r="C9076">
        <v>0.09</v>
      </c>
      <c r="D9076">
        <v>8.5000000000000006E-2</v>
      </c>
      <c r="E9076">
        <v>4.9999999999999906E-3</v>
      </c>
      <c r="F9076">
        <v>5.8823529411764594E-2</v>
      </c>
      <c r="G9076" s="17" t="s">
        <v>114</v>
      </c>
      <c r="H9076" s="17" t="s">
        <v>115</v>
      </c>
      <c r="I9076" s="17" t="s">
        <v>38</v>
      </c>
      <c r="J9076" s="17" t="s">
        <v>144</v>
      </c>
      <c r="K9076" s="17">
        <f>IF(BASE_MARKET_DATA[[#This Row],[DATE]]=_xlfn.MAXIFS(A:A,H:H,BASE_MARKET_DATA[[#This Row],[LABEL]]),1,0)</f>
        <v>0</v>
      </c>
      <c r="L9076" s="17">
        <f>IF(BASE_MARKET_DATA[[#This Row],[VARP]]&gt;0,1,0)</f>
        <v>1</v>
      </c>
    </row>
    <row r="9077" spans="1:12">
      <c r="A9077" s="1">
        <v>43951</v>
      </c>
      <c r="B9077" s="17" t="s">
        <v>113</v>
      </c>
      <c r="C9077">
        <v>0.09</v>
      </c>
      <c r="D9077">
        <v>0.09</v>
      </c>
      <c r="E9077">
        <v>0</v>
      </c>
      <c r="F9077">
        <v>0</v>
      </c>
      <c r="G9077" s="17" t="s">
        <v>114</v>
      </c>
      <c r="H9077" s="17" t="s">
        <v>115</v>
      </c>
      <c r="I9077" s="17" t="s">
        <v>38</v>
      </c>
      <c r="J9077" s="17" t="s">
        <v>144</v>
      </c>
      <c r="K9077" s="17">
        <f>IF(BASE_MARKET_DATA[[#This Row],[DATE]]=_xlfn.MAXIFS(A:A,H:H,BASE_MARKET_DATA[[#This Row],[LABEL]]),1,0)</f>
        <v>0</v>
      </c>
      <c r="L9077" s="17">
        <f>IF(BASE_MARKET_DATA[[#This Row],[VARP]]&gt;0,1,0)</f>
        <v>0</v>
      </c>
    </row>
    <row r="9078" spans="1:12">
      <c r="A9078" s="1">
        <v>43952</v>
      </c>
      <c r="B9078" s="17" t="s">
        <v>113</v>
      </c>
      <c r="C9078">
        <v>9.2999999999999999E-2</v>
      </c>
      <c r="D9078">
        <v>0.09</v>
      </c>
      <c r="E9078">
        <v>3.0000000000000027E-3</v>
      </c>
      <c r="F9078">
        <v>3.3333333333333368E-2</v>
      </c>
      <c r="G9078" s="17" t="s">
        <v>114</v>
      </c>
      <c r="H9078" s="17" t="s">
        <v>115</v>
      </c>
      <c r="I9078" s="17" t="s">
        <v>38</v>
      </c>
      <c r="J9078" s="17" t="s">
        <v>144</v>
      </c>
      <c r="K9078" s="17">
        <f>IF(BASE_MARKET_DATA[[#This Row],[DATE]]=_xlfn.MAXIFS(A:A,H:H,BASE_MARKET_DATA[[#This Row],[LABEL]]),1,0)</f>
        <v>0</v>
      </c>
      <c r="L9078" s="17">
        <f>IF(BASE_MARKET_DATA[[#This Row],[VARP]]&gt;0,1,0)</f>
        <v>1</v>
      </c>
    </row>
    <row r="9079" spans="1:12">
      <c r="A9079" s="1">
        <v>43955</v>
      </c>
      <c r="B9079" s="17" t="s">
        <v>113</v>
      </c>
      <c r="C9079">
        <v>0.09</v>
      </c>
      <c r="G9079" s="17" t="s">
        <v>114</v>
      </c>
      <c r="H9079" s="17" t="s">
        <v>115</v>
      </c>
      <c r="I9079" s="17" t="s">
        <v>38</v>
      </c>
      <c r="J9079" s="17" t="s">
        <v>144</v>
      </c>
      <c r="K9079" s="17">
        <f>IF(BASE_MARKET_DATA[[#This Row],[DATE]]=_xlfn.MAXIFS(A:A,H:H,BASE_MARKET_DATA[[#This Row],[LABEL]]),1,0)</f>
        <v>0</v>
      </c>
      <c r="L9079" s="17">
        <f>IF(BASE_MARKET_DATA[[#This Row],[VARP]]&gt;0,1,0)</f>
        <v>0</v>
      </c>
    </row>
    <row r="9080" spans="1:12">
      <c r="A9080" s="1">
        <v>43956</v>
      </c>
      <c r="B9080" s="17" t="s">
        <v>113</v>
      </c>
      <c r="C9080">
        <v>0.11</v>
      </c>
      <c r="D9080">
        <v>0.09</v>
      </c>
      <c r="E9080">
        <v>2.0000000000000004E-2</v>
      </c>
      <c r="F9080">
        <v>0.22222222222222227</v>
      </c>
      <c r="G9080" s="17" t="s">
        <v>114</v>
      </c>
      <c r="H9080" s="17" t="s">
        <v>115</v>
      </c>
      <c r="I9080" s="17" t="s">
        <v>38</v>
      </c>
      <c r="J9080" s="17" t="s">
        <v>144</v>
      </c>
      <c r="K9080" s="17">
        <f>IF(BASE_MARKET_DATA[[#This Row],[DATE]]=_xlfn.MAXIFS(A:A,H:H,BASE_MARKET_DATA[[#This Row],[LABEL]]),1,0)</f>
        <v>0</v>
      </c>
      <c r="L9080" s="17">
        <f>IF(BASE_MARKET_DATA[[#This Row],[VARP]]&gt;0,1,0)</f>
        <v>1</v>
      </c>
    </row>
    <row r="9081" spans="1:12">
      <c r="A9081" s="1">
        <v>43957</v>
      </c>
      <c r="B9081" s="17" t="s">
        <v>113</v>
      </c>
      <c r="C9081">
        <v>0.108</v>
      </c>
      <c r="D9081">
        <v>0.11</v>
      </c>
      <c r="E9081">
        <v>-2.0000000000000018E-3</v>
      </c>
      <c r="F9081">
        <v>-1.8181818181818198E-2</v>
      </c>
      <c r="G9081" s="17" t="s">
        <v>114</v>
      </c>
      <c r="H9081" s="17" t="s">
        <v>115</v>
      </c>
      <c r="I9081" s="17" t="s">
        <v>38</v>
      </c>
      <c r="J9081" s="17" t="s">
        <v>144</v>
      </c>
      <c r="K9081" s="17">
        <f>IF(BASE_MARKET_DATA[[#This Row],[DATE]]=_xlfn.MAXIFS(A:A,H:H,BASE_MARKET_DATA[[#This Row],[LABEL]]),1,0)</f>
        <v>0</v>
      </c>
      <c r="L9081" s="17">
        <f>IF(BASE_MARKET_DATA[[#This Row],[VARP]]&gt;0,1,0)</f>
        <v>0</v>
      </c>
    </row>
    <row r="9082" spans="1:12">
      <c r="A9082" s="1">
        <v>43958</v>
      </c>
      <c r="B9082" s="17" t="s">
        <v>113</v>
      </c>
      <c r="C9082">
        <v>9.5000000000000001E-2</v>
      </c>
      <c r="D9082">
        <v>0.108</v>
      </c>
      <c r="E9082">
        <v>-1.2999999999999998E-2</v>
      </c>
      <c r="F9082">
        <v>-0.12037037037037035</v>
      </c>
      <c r="G9082" s="17" t="s">
        <v>114</v>
      </c>
      <c r="H9082" s="17" t="s">
        <v>115</v>
      </c>
      <c r="I9082" s="17" t="s">
        <v>38</v>
      </c>
      <c r="J9082" s="17" t="s">
        <v>144</v>
      </c>
      <c r="K9082" s="17">
        <f>IF(BASE_MARKET_DATA[[#This Row],[DATE]]=_xlfn.MAXIFS(A:A,H:H,BASE_MARKET_DATA[[#This Row],[LABEL]]),1,0)</f>
        <v>0</v>
      </c>
      <c r="L9082" s="17">
        <f>IF(BASE_MARKET_DATA[[#This Row],[VARP]]&gt;0,1,0)</f>
        <v>0</v>
      </c>
    </row>
    <row r="9083" spans="1:12">
      <c r="A9083" s="1">
        <v>43959</v>
      </c>
      <c r="B9083" s="17" t="s">
        <v>113</v>
      </c>
      <c r="C9083">
        <v>9.5000000000000001E-2</v>
      </c>
      <c r="D9083">
        <v>9.5000000000000001E-2</v>
      </c>
      <c r="E9083">
        <v>0</v>
      </c>
      <c r="F9083">
        <v>0</v>
      </c>
      <c r="G9083" s="17" t="s">
        <v>114</v>
      </c>
      <c r="H9083" s="17" t="s">
        <v>115</v>
      </c>
      <c r="I9083" s="17" t="s">
        <v>38</v>
      </c>
      <c r="J9083" s="17" t="s">
        <v>144</v>
      </c>
      <c r="K9083" s="17">
        <f>IF(BASE_MARKET_DATA[[#This Row],[DATE]]=_xlfn.MAXIFS(A:A,H:H,BASE_MARKET_DATA[[#This Row],[LABEL]]),1,0)</f>
        <v>0</v>
      </c>
      <c r="L9083" s="17">
        <f>IF(BASE_MARKET_DATA[[#This Row],[VARP]]&gt;0,1,0)</f>
        <v>0</v>
      </c>
    </row>
    <row r="9084" spans="1:12">
      <c r="A9084" s="1">
        <v>43962</v>
      </c>
      <c r="B9084" s="17" t="s">
        <v>113</v>
      </c>
      <c r="C9084">
        <v>0.105</v>
      </c>
      <c r="G9084" s="17" t="s">
        <v>114</v>
      </c>
      <c r="H9084" s="17" t="s">
        <v>115</v>
      </c>
      <c r="I9084" s="17" t="s">
        <v>38</v>
      </c>
      <c r="J9084" s="17" t="s">
        <v>144</v>
      </c>
      <c r="K9084" s="17">
        <f>IF(BASE_MARKET_DATA[[#This Row],[DATE]]=_xlfn.MAXIFS(A:A,H:H,BASE_MARKET_DATA[[#This Row],[LABEL]]),1,0)</f>
        <v>0</v>
      </c>
      <c r="L9084" s="17">
        <f>IF(BASE_MARKET_DATA[[#This Row],[VARP]]&gt;0,1,0)</f>
        <v>0</v>
      </c>
    </row>
    <row r="9085" spans="1:12">
      <c r="A9085" s="1">
        <v>43963</v>
      </c>
      <c r="B9085" s="17" t="s">
        <v>113</v>
      </c>
      <c r="C9085">
        <v>0.123</v>
      </c>
      <c r="D9085">
        <v>0.105</v>
      </c>
      <c r="E9085">
        <v>1.8000000000000002E-2</v>
      </c>
      <c r="F9085">
        <v>0.17142857142857146</v>
      </c>
      <c r="G9085" s="17" t="s">
        <v>114</v>
      </c>
      <c r="H9085" s="17" t="s">
        <v>115</v>
      </c>
      <c r="I9085" s="17" t="s">
        <v>38</v>
      </c>
      <c r="J9085" s="17" t="s">
        <v>144</v>
      </c>
      <c r="K9085" s="17">
        <f>IF(BASE_MARKET_DATA[[#This Row],[DATE]]=_xlfn.MAXIFS(A:A,H:H,BASE_MARKET_DATA[[#This Row],[LABEL]]),1,0)</f>
        <v>0</v>
      </c>
      <c r="L9085" s="17">
        <f>IF(BASE_MARKET_DATA[[#This Row],[VARP]]&gt;0,1,0)</f>
        <v>1</v>
      </c>
    </row>
    <row r="9086" spans="1:12">
      <c r="A9086" s="1">
        <v>43964</v>
      </c>
      <c r="B9086" s="17" t="s">
        <v>113</v>
      </c>
      <c r="C9086">
        <v>0.115</v>
      </c>
      <c r="D9086">
        <v>0.123</v>
      </c>
      <c r="E9086">
        <v>-7.9999999999999932E-3</v>
      </c>
      <c r="F9086">
        <v>-6.5040650406504016E-2</v>
      </c>
      <c r="G9086" s="17" t="s">
        <v>114</v>
      </c>
      <c r="H9086" s="17" t="s">
        <v>115</v>
      </c>
      <c r="I9086" s="17" t="s">
        <v>38</v>
      </c>
      <c r="J9086" s="17" t="s">
        <v>144</v>
      </c>
      <c r="K9086" s="17">
        <f>IF(BASE_MARKET_DATA[[#This Row],[DATE]]=_xlfn.MAXIFS(A:A,H:H,BASE_MARKET_DATA[[#This Row],[LABEL]]),1,0)</f>
        <v>0</v>
      </c>
      <c r="L9086" s="17">
        <f>IF(BASE_MARKET_DATA[[#This Row],[VARP]]&gt;0,1,0)</f>
        <v>0</v>
      </c>
    </row>
    <row r="9087" spans="1:12">
      <c r="A9087" s="1">
        <v>43965</v>
      </c>
      <c r="B9087" s="17" t="s">
        <v>113</v>
      </c>
      <c r="C9087">
        <v>0.105</v>
      </c>
      <c r="D9087">
        <v>0.115</v>
      </c>
      <c r="E9087">
        <v>-1.0000000000000009E-2</v>
      </c>
      <c r="F9087">
        <v>-8.6956521739130502E-2</v>
      </c>
      <c r="G9087" s="17" t="s">
        <v>114</v>
      </c>
      <c r="H9087" s="17" t="s">
        <v>115</v>
      </c>
      <c r="I9087" s="17" t="s">
        <v>38</v>
      </c>
      <c r="J9087" s="17" t="s">
        <v>144</v>
      </c>
      <c r="K9087" s="17">
        <f>IF(BASE_MARKET_DATA[[#This Row],[DATE]]=_xlfn.MAXIFS(A:A,H:H,BASE_MARKET_DATA[[#This Row],[LABEL]]),1,0)</f>
        <v>0</v>
      </c>
      <c r="L9087" s="17">
        <f>IF(BASE_MARKET_DATA[[#This Row],[VARP]]&gt;0,1,0)</f>
        <v>0</v>
      </c>
    </row>
    <row r="9088" spans="1:12">
      <c r="A9088" s="1">
        <v>43966</v>
      </c>
      <c r="B9088" s="17" t="s">
        <v>113</v>
      </c>
      <c r="C9088">
        <v>0.10299999999999999</v>
      </c>
      <c r="D9088">
        <v>0.105</v>
      </c>
      <c r="E9088">
        <v>-2.0000000000000018E-3</v>
      </c>
      <c r="F9088">
        <v>-1.9047619047619067E-2</v>
      </c>
      <c r="G9088" s="17" t="s">
        <v>114</v>
      </c>
      <c r="H9088" s="17" t="s">
        <v>115</v>
      </c>
      <c r="I9088" s="17" t="s">
        <v>38</v>
      </c>
      <c r="J9088" s="17" t="s">
        <v>144</v>
      </c>
      <c r="K9088" s="17">
        <f>IF(BASE_MARKET_DATA[[#This Row],[DATE]]=_xlfn.MAXIFS(A:A,H:H,BASE_MARKET_DATA[[#This Row],[LABEL]]),1,0)</f>
        <v>0</v>
      </c>
      <c r="L9088" s="17">
        <f>IF(BASE_MARKET_DATA[[#This Row],[VARP]]&gt;0,1,0)</f>
        <v>0</v>
      </c>
    </row>
    <row r="9089" spans="1:12">
      <c r="A9089" s="1">
        <v>43969</v>
      </c>
      <c r="B9089" s="17" t="s">
        <v>113</v>
      </c>
      <c r="C9089">
        <v>0.105</v>
      </c>
      <c r="G9089" s="17" t="s">
        <v>114</v>
      </c>
      <c r="H9089" s="17" t="s">
        <v>115</v>
      </c>
      <c r="I9089" s="17" t="s">
        <v>38</v>
      </c>
      <c r="J9089" s="17" t="s">
        <v>144</v>
      </c>
      <c r="K9089" s="17">
        <f>IF(BASE_MARKET_DATA[[#This Row],[DATE]]=_xlfn.MAXIFS(A:A,H:H,BASE_MARKET_DATA[[#This Row],[LABEL]]),1,0)</f>
        <v>0</v>
      </c>
      <c r="L9089" s="17">
        <f>IF(BASE_MARKET_DATA[[#This Row],[VARP]]&gt;0,1,0)</f>
        <v>0</v>
      </c>
    </row>
    <row r="9090" spans="1:12">
      <c r="A9090" s="1">
        <v>43970</v>
      </c>
      <c r="B9090" s="17" t="s">
        <v>113</v>
      </c>
      <c r="C9090">
        <v>0.11799999999999999</v>
      </c>
      <c r="D9090">
        <v>0.105</v>
      </c>
      <c r="E9090">
        <v>1.2999999999999998E-2</v>
      </c>
      <c r="F9090">
        <v>0.12380952380952379</v>
      </c>
      <c r="G9090" s="17" t="s">
        <v>114</v>
      </c>
      <c r="H9090" s="17" t="s">
        <v>115</v>
      </c>
      <c r="I9090" s="17" t="s">
        <v>38</v>
      </c>
      <c r="J9090" s="17" t="s">
        <v>144</v>
      </c>
      <c r="K9090" s="17">
        <f>IF(BASE_MARKET_DATA[[#This Row],[DATE]]=_xlfn.MAXIFS(A:A,H:H,BASE_MARKET_DATA[[#This Row],[LABEL]]),1,0)</f>
        <v>0</v>
      </c>
      <c r="L9090" s="17">
        <f>IF(BASE_MARKET_DATA[[#This Row],[VARP]]&gt;0,1,0)</f>
        <v>1</v>
      </c>
    </row>
    <row r="9091" spans="1:12">
      <c r="A9091" s="1">
        <v>43971</v>
      </c>
      <c r="B9091" s="17" t="s">
        <v>113</v>
      </c>
      <c r="C9091">
        <v>0.11799999999999999</v>
      </c>
      <c r="D9091">
        <v>0.11799999999999999</v>
      </c>
      <c r="E9091">
        <v>0</v>
      </c>
      <c r="F9091">
        <v>0</v>
      </c>
      <c r="G9091" s="17" t="s">
        <v>114</v>
      </c>
      <c r="H9091" s="17" t="s">
        <v>115</v>
      </c>
      <c r="I9091" s="17" t="s">
        <v>38</v>
      </c>
      <c r="J9091" s="17" t="s">
        <v>144</v>
      </c>
      <c r="K9091" s="17">
        <f>IF(BASE_MARKET_DATA[[#This Row],[DATE]]=_xlfn.MAXIFS(A:A,H:H,BASE_MARKET_DATA[[#This Row],[LABEL]]),1,0)</f>
        <v>0</v>
      </c>
      <c r="L9091" s="17">
        <f>IF(BASE_MARKET_DATA[[#This Row],[VARP]]&gt;0,1,0)</f>
        <v>0</v>
      </c>
    </row>
    <row r="9092" spans="1:12">
      <c r="A9092" s="1">
        <v>43972</v>
      </c>
      <c r="B9092" s="17" t="s">
        <v>113</v>
      </c>
      <c r="C9092">
        <v>0.11</v>
      </c>
      <c r="D9092">
        <v>0.11799999999999999</v>
      </c>
      <c r="E9092">
        <v>-7.9999999999999932E-3</v>
      </c>
      <c r="F9092">
        <v>-6.779661016949147E-2</v>
      </c>
      <c r="G9092" s="17" t="s">
        <v>114</v>
      </c>
      <c r="H9092" s="17" t="s">
        <v>115</v>
      </c>
      <c r="I9092" s="17" t="s">
        <v>38</v>
      </c>
      <c r="J9092" s="17" t="s">
        <v>144</v>
      </c>
      <c r="K9092" s="17">
        <f>IF(BASE_MARKET_DATA[[#This Row],[DATE]]=_xlfn.MAXIFS(A:A,H:H,BASE_MARKET_DATA[[#This Row],[LABEL]]),1,0)</f>
        <v>0</v>
      </c>
      <c r="L9092" s="17">
        <f>IF(BASE_MARKET_DATA[[#This Row],[VARP]]&gt;0,1,0)</f>
        <v>0</v>
      </c>
    </row>
    <row r="9093" spans="1:12">
      <c r="A9093" s="1">
        <v>43973</v>
      </c>
      <c r="B9093" s="17" t="s">
        <v>113</v>
      </c>
      <c r="C9093">
        <v>0.11</v>
      </c>
      <c r="D9093">
        <v>0.11</v>
      </c>
      <c r="E9093">
        <v>0</v>
      </c>
      <c r="F9093">
        <v>0</v>
      </c>
      <c r="G9093" s="17" t="s">
        <v>114</v>
      </c>
      <c r="H9093" s="17" t="s">
        <v>115</v>
      </c>
      <c r="I9093" s="17" t="s">
        <v>38</v>
      </c>
      <c r="J9093" s="17" t="s">
        <v>144</v>
      </c>
      <c r="K9093" s="17">
        <f>IF(BASE_MARKET_DATA[[#This Row],[DATE]]=_xlfn.MAXIFS(A:A,H:H,BASE_MARKET_DATA[[#This Row],[LABEL]]),1,0)</f>
        <v>0</v>
      </c>
      <c r="L9093" s="17">
        <f>IF(BASE_MARKET_DATA[[#This Row],[VARP]]&gt;0,1,0)</f>
        <v>0</v>
      </c>
    </row>
    <row r="9094" spans="1:12">
      <c r="A9094" s="1">
        <v>43977</v>
      </c>
      <c r="B9094" s="17" t="s">
        <v>113</v>
      </c>
      <c r="C9094">
        <v>0.11799999999999999</v>
      </c>
      <c r="G9094" s="17" t="s">
        <v>114</v>
      </c>
      <c r="H9094" s="17" t="s">
        <v>115</v>
      </c>
      <c r="I9094" s="17" t="s">
        <v>38</v>
      </c>
      <c r="J9094" s="17" t="s">
        <v>144</v>
      </c>
      <c r="K9094" s="17">
        <f>IF(BASE_MARKET_DATA[[#This Row],[DATE]]=_xlfn.MAXIFS(A:A,H:H,BASE_MARKET_DATA[[#This Row],[LABEL]]),1,0)</f>
        <v>0</v>
      </c>
      <c r="L9094" s="17">
        <f>IF(BASE_MARKET_DATA[[#This Row],[VARP]]&gt;0,1,0)</f>
        <v>0</v>
      </c>
    </row>
    <row r="9095" spans="1:12">
      <c r="A9095" s="1">
        <v>43978</v>
      </c>
      <c r="B9095" s="17" t="s">
        <v>113</v>
      </c>
      <c r="C9095">
        <v>0.13500000000000001</v>
      </c>
      <c r="D9095">
        <v>0.11799999999999999</v>
      </c>
      <c r="E9095">
        <v>1.7000000000000015E-2</v>
      </c>
      <c r="F9095">
        <v>0.14406779661016964</v>
      </c>
      <c r="G9095" s="17" t="s">
        <v>114</v>
      </c>
      <c r="H9095" s="17" t="s">
        <v>115</v>
      </c>
      <c r="I9095" s="17" t="s">
        <v>38</v>
      </c>
      <c r="J9095" s="17" t="s">
        <v>144</v>
      </c>
      <c r="K9095" s="17">
        <f>IF(BASE_MARKET_DATA[[#This Row],[DATE]]=_xlfn.MAXIFS(A:A,H:H,BASE_MARKET_DATA[[#This Row],[LABEL]]),1,0)</f>
        <v>0</v>
      </c>
      <c r="L9095" s="17">
        <f>IF(BASE_MARKET_DATA[[#This Row],[VARP]]&gt;0,1,0)</f>
        <v>1</v>
      </c>
    </row>
    <row r="9096" spans="1:12">
      <c r="A9096" s="1">
        <v>43979</v>
      </c>
      <c r="B9096" s="17" t="s">
        <v>113</v>
      </c>
      <c r="C9096">
        <v>0.13800000000000001</v>
      </c>
      <c r="D9096">
        <v>0.13500000000000001</v>
      </c>
      <c r="E9096">
        <v>3.0000000000000027E-3</v>
      </c>
      <c r="F9096">
        <v>2.222222222222224E-2</v>
      </c>
      <c r="G9096" s="17" t="s">
        <v>114</v>
      </c>
      <c r="H9096" s="17" t="s">
        <v>115</v>
      </c>
      <c r="I9096" s="17" t="s">
        <v>38</v>
      </c>
      <c r="J9096" s="17" t="s">
        <v>144</v>
      </c>
      <c r="K9096" s="17">
        <f>IF(BASE_MARKET_DATA[[#This Row],[DATE]]=_xlfn.MAXIFS(A:A,H:H,BASE_MARKET_DATA[[#This Row],[LABEL]]),1,0)</f>
        <v>0</v>
      </c>
      <c r="L9096" s="17">
        <f>IF(BASE_MARKET_DATA[[#This Row],[VARP]]&gt;0,1,0)</f>
        <v>1</v>
      </c>
    </row>
    <row r="9097" spans="1:12">
      <c r="A9097" s="1">
        <v>43980</v>
      </c>
      <c r="B9097" s="17" t="s">
        <v>113</v>
      </c>
      <c r="C9097">
        <v>0.128</v>
      </c>
      <c r="D9097">
        <v>0.13800000000000001</v>
      </c>
      <c r="E9097">
        <v>-1.0000000000000009E-2</v>
      </c>
      <c r="F9097">
        <v>-7.2463768115942087E-2</v>
      </c>
      <c r="G9097" s="17" t="s">
        <v>114</v>
      </c>
      <c r="H9097" s="17" t="s">
        <v>115</v>
      </c>
      <c r="I9097" s="17" t="s">
        <v>38</v>
      </c>
      <c r="J9097" s="17" t="s">
        <v>144</v>
      </c>
      <c r="K9097" s="17">
        <f>IF(BASE_MARKET_DATA[[#This Row],[DATE]]=_xlfn.MAXIFS(A:A,H:H,BASE_MARKET_DATA[[#This Row],[LABEL]]),1,0)</f>
        <v>0</v>
      </c>
      <c r="L9097" s="17">
        <f>IF(BASE_MARKET_DATA[[#This Row],[VARP]]&gt;0,1,0)</f>
        <v>0</v>
      </c>
    </row>
    <row r="9098" spans="1:12">
      <c r="A9098" s="1">
        <v>43983</v>
      </c>
      <c r="B9098" s="17" t="s">
        <v>113</v>
      </c>
      <c r="C9098">
        <v>0.128</v>
      </c>
      <c r="G9098" s="17" t="s">
        <v>114</v>
      </c>
      <c r="H9098" s="17" t="s">
        <v>115</v>
      </c>
      <c r="I9098" s="17" t="s">
        <v>38</v>
      </c>
      <c r="J9098" s="17" t="s">
        <v>144</v>
      </c>
      <c r="K9098" s="17">
        <f>IF(BASE_MARKET_DATA[[#This Row],[DATE]]=_xlfn.MAXIFS(A:A,H:H,BASE_MARKET_DATA[[#This Row],[LABEL]]),1,0)</f>
        <v>0</v>
      </c>
      <c r="L9098" s="17">
        <f>IF(BASE_MARKET_DATA[[#This Row],[VARP]]&gt;0,1,0)</f>
        <v>0</v>
      </c>
    </row>
    <row r="9099" spans="1:12">
      <c r="A9099" s="1">
        <v>43984</v>
      </c>
      <c r="B9099" s="17" t="s">
        <v>113</v>
      </c>
      <c r="C9099">
        <v>0.14499999999999999</v>
      </c>
      <c r="D9099">
        <v>0.128</v>
      </c>
      <c r="E9099">
        <v>1.6999999999999987E-2</v>
      </c>
      <c r="F9099">
        <v>0.13281249999999989</v>
      </c>
      <c r="G9099" s="17" t="s">
        <v>114</v>
      </c>
      <c r="H9099" s="17" t="s">
        <v>115</v>
      </c>
      <c r="I9099" s="17" t="s">
        <v>38</v>
      </c>
      <c r="J9099" s="17" t="s">
        <v>144</v>
      </c>
      <c r="K9099" s="17">
        <f>IF(BASE_MARKET_DATA[[#This Row],[DATE]]=_xlfn.MAXIFS(A:A,H:H,BASE_MARKET_DATA[[#This Row],[LABEL]]),1,0)</f>
        <v>0</v>
      </c>
      <c r="L9099" s="17">
        <f>IF(BASE_MARKET_DATA[[#This Row],[VARP]]&gt;0,1,0)</f>
        <v>1</v>
      </c>
    </row>
    <row r="9100" spans="1:12">
      <c r="A9100" s="1">
        <v>43985</v>
      </c>
      <c r="B9100" s="17" t="s">
        <v>113</v>
      </c>
      <c r="C9100">
        <v>0.14799999999999999</v>
      </c>
      <c r="D9100">
        <v>0.14499999999999999</v>
      </c>
      <c r="E9100">
        <v>3.0000000000000027E-3</v>
      </c>
      <c r="F9100">
        <v>2.0689655172413814E-2</v>
      </c>
      <c r="G9100" s="17" t="s">
        <v>114</v>
      </c>
      <c r="H9100" s="17" t="s">
        <v>115</v>
      </c>
      <c r="I9100" s="17" t="s">
        <v>38</v>
      </c>
      <c r="J9100" s="17" t="s">
        <v>144</v>
      </c>
      <c r="K9100" s="17">
        <f>IF(BASE_MARKET_DATA[[#This Row],[DATE]]=_xlfn.MAXIFS(A:A,H:H,BASE_MARKET_DATA[[#This Row],[LABEL]]),1,0)</f>
        <v>0</v>
      </c>
      <c r="L9100" s="17">
        <f>IF(BASE_MARKET_DATA[[#This Row],[VARP]]&gt;0,1,0)</f>
        <v>1</v>
      </c>
    </row>
    <row r="9101" spans="1:12">
      <c r="A9101" s="1">
        <v>43986</v>
      </c>
      <c r="B9101" s="17" t="s">
        <v>113</v>
      </c>
      <c r="C9101">
        <v>0.14000000000000001</v>
      </c>
      <c r="D9101">
        <v>0.14799999999999999</v>
      </c>
      <c r="E9101">
        <v>-7.9999999999999793E-3</v>
      </c>
      <c r="F9101">
        <v>-5.4054054054053918E-2</v>
      </c>
      <c r="G9101" s="17" t="s">
        <v>114</v>
      </c>
      <c r="H9101" s="17" t="s">
        <v>115</v>
      </c>
      <c r="I9101" s="17" t="s">
        <v>38</v>
      </c>
      <c r="J9101" s="17" t="s">
        <v>144</v>
      </c>
      <c r="K9101" s="17">
        <f>IF(BASE_MARKET_DATA[[#This Row],[DATE]]=_xlfn.MAXIFS(A:A,H:H,BASE_MARKET_DATA[[#This Row],[LABEL]]),1,0)</f>
        <v>0</v>
      </c>
      <c r="L9101" s="17">
        <f>IF(BASE_MARKET_DATA[[#This Row],[VARP]]&gt;0,1,0)</f>
        <v>0</v>
      </c>
    </row>
    <row r="9102" spans="1:12">
      <c r="A9102" s="1">
        <v>43987</v>
      </c>
      <c r="B9102" s="17" t="s">
        <v>113</v>
      </c>
      <c r="C9102">
        <v>0.14499999999999999</v>
      </c>
      <c r="D9102">
        <v>0.14000000000000001</v>
      </c>
      <c r="E9102">
        <v>4.9999999999999767E-3</v>
      </c>
      <c r="F9102">
        <v>3.5714285714285546E-2</v>
      </c>
      <c r="G9102" s="17" t="s">
        <v>114</v>
      </c>
      <c r="H9102" s="17" t="s">
        <v>115</v>
      </c>
      <c r="I9102" s="17" t="s">
        <v>38</v>
      </c>
      <c r="J9102" s="17" t="s">
        <v>144</v>
      </c>
      <c r="K9102" s="17">
        <f>IF(BASE_MARKET_DATA[[#This Row],[DATE]]=_xlfn.MAXIFS(A:A,H:H,BASE_MARKET_DATA[[#This Row],[LABEL]]),1,0)</f>
        <v>0</v>
      </c>
      <c r="L9102" s="17">
        <f>IF(BASE_MARKET_DATA[[#This Row],[VARP]]&gt;0,1,0)</f>
        <v>1</v>
      </c>
    </row>
    <row r="9103" spans="1:12">
      <c r="A9103" s="1">
        <v>43990</v>
      </c>
      <c r="B9103" s="17" t="s">
        <v>113</v>
      </c>
      <c r="C9103">
        <v>0.153</v>
      </c>
      <c r="G9103" s="17" t="s">
        <v>114</v>
      </c>
      <c r="H9103" s="17" t="s">
        <v>115</v>
      </c>
      <c r="I9103" s="17" t="s">
        <v>38</v>
      </c>
      <c r="J9103" s="17" t="s">
        <v>144</v>
      </c>
      <c r="K9103" s="17">
        <f>IF(BASE_MARKET_DATA[[#This Row],[DATE]]=_xlfn.MAXIFS(A:A,H:H,BASE_MARKET_DATA[[#This Row],[LABEL]]),1,0)</f>
        <v>0</v>
      </c>
      <c r="L9103" s="17">
        <f>IF(BASE_MARKET_DATA[[#This Row],[VARP]]&gt;0,1,0)</f>
        <v>0</v>
      </c>
    </row>
    <row r="9104" spans="1:12">
      <c r="A9104" s="1">
        <v>43991</v>
      </c>
      <c r="B9104" s="17" t="s">
        <v>113</v>
      </c>
      <c r="C9104">
        <v>0.16500000000000001</v>
      </c>
      <c r="D9104">
        <v>0.153</v>
      </c>
      <c r="E9104">
        <v>1.2000000000000011E-2</v>
      </c>
      <c r="F9104">
        <v>7.8431372549019676E-2</v>
      </c>
      <c r="G9104" s="17" t="s">
        <v>114</v>
      </c>
      <c r="H9104" s="17" t="s">
        <v>115</v>
      </c>
      <c r="I9104" s="17" t="s">
        <v>38</v>
      </c>
      <c r="J9104" s="17" t="s">
        <v>144</v>
      </c>
      <c r="K9104" s="17">
        <f>IF(BASE_MARKET_DATA[[#This Row],[DATE]]=_xlfn.MAXIFS(A:A,H:H,BASE_MARKET_DATA[[#This Row],[LABEL]]),1,0)</f>
        <v>0</v>
      </c>
      <c r="L9104" s="17">
        <f>IF(BASE_MARKET_DATA[[#This Row],[VARP]]&gt;0,1,0)</f>
        <v>1</v>
      </c>
    </row>
    <row r="9105" spans="1:12">
      <c r="A9105" s="1">
        <v>43992</v>
      </c>
      <c r="B9105" s="17" t="s">
        <v>113</v>
      </c>
      <c r="C9105">
        <v>0.16500000000000001</v>
      </c>
      <c r="D9105">
        <v>0.16500000000000001</v>
      </c>
      <c r="E9105">
        <v>0</v>
      </c>
      <c r="F9105">
        <v>0</v>
      </c>
      <c r="G9105" s="17" t="s">
        <v>114</v>
      </c>
      <c r="H9105" s="17" t="s">
        <v>115</v>
      </c>
      <c r="I9105" s="17" t="s">
        <v>38</v>
      </c>
      <c r="J9105" s="17" t="s">
        <v>144</v>
      </c>
      <c r="K9105" s="17">
        <f>IF(BASE_MARKET_DATA[[#This Row],[DATE]]=_xlfn.MAXIFS(A:A,H:H,BASE_MARKET_DATA[[#This Row],[LABEL]]),1,0)</f>
        <v>0</v>
      </c>
      <c r="L9105" s="17">
        <f>IF(BASE_MARKET_DATA[[#This Row],[VARP]]&gt;0,1,0)</f>
        <v>0</v>
      </c>
    </row>
    <row r="9106" spans="1:12">
      <c r="A9106" s="1">
        <v>43993</v>
      </c>
      <c r="B9106" s="17" t="s">
        <v>113</v>
      </c>
      <c r="C9106">
        <v>0.153</v>
      </c>
      <c r="D9106">
        <v>0.16500000000000001</v>
      </c>
      <c r="E9106">
        <v>-1.2000000000000011E-2</v>
      </c>
      <c r="F9106">
        <v>-7.2727272727272793E-2</v>
      </c>
      <c r="G9106" s="17" t="s">
        <v>114</v>
      </c>
      <c r="H9106" s="17" t="s">
        <v>115</v>
      </c>
      <c r="I9106" s="17" t="s">
        <v>38</v>
      </c>
      <c r="J9106" s="17" t="s">
        <v>144</v>
      </c>
      <c r="K9106" s="17">
        <f>IF(BASE_MARKET_DATA[[#This Row],[DATE]]=_xlfn.MAXIFS(A:A,H:H,BASE_MARKET_DATA[[#This Row],[LABEL]]),1,0)</f>
        <v>0</v>
      </c>
      <c r="L9106" s="17">
        <f>IF(BASE_MARKET_DATA[[#This Row],[VARP]]&gt;0,1,0)</f>
        <v>0</v>
      </c>
    </row>
    <row r="9107" spans="1:12">
      <c r="A9107" s="1">
        <v>43994</v>
      </c>
      <c r="B9107" s="17" t="s">
        <v>113</v>
      </c>
      <c r="C9107">
        <v>0.15</v>
      </c>
      <c r="D9107">
        <v>0.153</v>
      </c>
      <c r="E9107">
        <v>-3.0000000000000027E-3</v>
      </c>
      <c r="F9107">
        <v>-1.9607843137254919E-2</v>
      </c>
      <c r="G9107" s="17" t="s">
        <v>114</v>
      </c>
      <c r="H9107" s="17" t="s">
        <v>115</v>
      </c>
      <c r="I9107" s="17" t="s">
        <v>38</v>
      </c>
      <c r="J9107" s="17" t="s">
        <v>144</v>
      </c>
      <c r="K9107" s="17">
        <f>IF(BASE_MARKET_DATA[[#This Row],[DATE]]=_xlfn.MAXIFS(A:A,H:H,BASE_MARKET_DATA[[#This Row],[LABEL]]),1,0)</f>
        <v>0</v>
      </c>
      <c r="L9107" s="17">
        <f>IF(BASE_MARKET_DATA[[#This Row],[VARP]]&gt;0,1,0)</f>
        <v>0</v>
      </c>
    </row>
    <row r="9108" spans="1:12">
      <c r="A9108" s="1">
        <v>43997</v>
      </c>
      <c r="B9108" s="17" t="s">
        <v>113</v>
      </c>
      <c r="C9108">
        <v>0.155</v>
      </c>
      <c r="G9108" s="17" t="s">
        <v>114</v>
      </c>
      <c r="H9108" s="17" t="s">
        <v>115</v>
      </c>
      <c r="I9108" s="17" t="s">
        <v>38</v>
      </c>
      <c r="J9108" s="17" t="s">
        <v>144</v>
      </c>
      <c r="K9108" s="17">
        <f>IF(BASE_MARKET_DATA[[#This Row],[DATE]]=_xlfn.MAXIFS(A:A,H:H,BASE_MARKET_DATA[[#This Row],[LABEL]]),1,0)</f>
        <v>0</v>
      </c>
      <c r="L9108" s="17">
        <f>IF(BASE_MARKET_DATA[[#This Row],[VARP]]&gt;0,1,0)</f>
        <v>0</v>
      </c>
    </row>
    <row r="9109" spans="1:12">
      <c r="A9109" s="1">
        <v>43998</v>
      </c>
      <c r="B9109" s="17" t="s">
        <v>113</v>
      </c>
      <c r="C9109">
        <v>0.16</v>
      </c>
      <c r="D9109">
        <v>0.155</v>
      </c>
      <c r="E9109">
        <v>5.0000000000000044E-3</v>
      </c>
      <c r="F9109">
        <v>3.2258064516129059E-2</v>
      </c>
      <c r="G9109" s="17" t="s">
        <v>114</v>
      </c>
      <c r="H9109" s="17" t="s">
        <v>115</v>
      </c>
      <c r="I9109" s="17" t="s">
        <v>38</v>
      </c>
      <c r="J9109" s="17" t="s">
        <v>144</v>
      </c>
      <c r="K9109" s="17">
        <f>IF(BASE_MARKET_DATA[[#This Row],[DATE]]=_xlfn.MAXIFS(A:A,H:H,BASE_MARKET_DATA[[#This Row],[LABEL]]),1,0)</f>
        <v>0</v>
      </c>
      <c r="L9109" s="17">
        <f>IF(BASE_MARKET_DATA[[#This Row],[VARP]]&gt;0,1,0)</f>
        <v>1</v>
      </c>
    </row>
    <row r="9110" spans="1:12">
      <c r="A9110" s="1">
        <v>43999</v>
      </c>
      <c r="B9110" s="17" t="s">
        <v>113</v>
      </c>
      <c r="C9110">
        <v>0.16500000000000001</v>
      </c>
      <c r="D9110">
        <v>0.16</v>
      </c>
      <c r="E9110">
        <v>5.0000000000000044E-3</v>
      </c>
      <c r="F9110">
        <v>3.1250000000000028E-2</v>
      </c>
      <c r="G9110" s="17" t="s">
        <v>114</v>
      </c>
      <c r="H9110" s="17" t="s">
        <v>115</v>
      </c>
      <c r="I9110" s="17" t="s">
        <v>38</v>
      </c>
      <c r="J9110" s="17" t="s">
        <v>144</v>
      </c>
      <c r="K9110" s="17">
        <f>IF(BASE_MARKET_DATA[[#This Row],[DATE]]=_xlfn.MAXIFS(A:A,H:H,BASE_MARKET_DATA[[#This Row],[LABEL]]),1,0)</f>
        <v>0</v>
      </c>
      <c r="L9110" s="17">
        <f>IF(BASE_MARKET_DATA[[#This Row],[VARP]]&gt;0,1,0)</f>
        <v>1</v>
      </c>
    </row>
    <row r="9111" spans="1:12">
      <c r="A9111" s="1">
        <v>44000</v>
      </c>
      <c r="B9111" s="17" t="s">
        <v>113</v>
      </c>
      <c r="C9111">
        <v>0.14000000000000001</v>
      </c>
      <c r="D9111">
        <v>0.16500000000000001</v>
      </c>
      <c r="E9111">
        <v>-2.4999999999999994E-2</v>
      </c>
      <c r="F9111">
        <v>-0.15151515151515146</v>
      </c>
      <c r="G9111" s="17" t="s">
        <v>114</v>
      </c>
      <c r="H9111" s="17" t="s">
        <v>115</v>
      </c>
      <c r="I9111" s="17" t="s">
        <v>38</v>
      </c>
      <c r="J9111" s="17" t="s">
        <v>144</v>
      </c>
      <c r="K9111" s="17">
        <f>IF(BASE_MARKET_DATA[[#This Row],[DATE]]=_xlfn.MAXIFS(A:A,H:H,BASE_MARKET_DATA[[#This Row],[LABEL]]),1,0)</f>
        <v>0</v>
      </c>
      <c r="L9111" s="17">
        <f>IF(BASE_MARKET_DATA[[#This Row],[VARP]]&gt;0,1,0)</f>
        <v>0</v>
      </c>
    </row>
    <row r="9112" spans="1:12">
      <c r="A9112" s="1">
        <v>44001</v>
      </c>
      <c r="B9112" s="17" t="s">
        <v>113</v>
      </c>
      <c r="C9112">
        <v>0.14299999999999999</v>
      </c>
      <c r="D9112">
        <v>0.14000000000000001</v>
      </c>
      <c r="E9112">
        <v>2.9999999999999749E-3</v>
      </c>
      <c r="F9112">
        <v>2.1428571428571248E-2</v>
      </c>
      <c r="G9112" s="17" t="s">
        <v>114</v>
      </c>
      <c r="H9112" s="17" t="s">
        <v>115</v>
      </c>
      <c r="I9112" s="17" t="s">
        <v>38</v>
      </c>
      <c r="J9112" s="17" t="s">
        <v>144</v>
      </c>
      <c r="K9112" s="17">
        <f>IF(BASE_MARKET_DATA[[#This Row],[DATE]]=_xlfn.MAXIFS(A:A,H:H,BASE_MARKET_DATA[[#This Row],[LABEL]]),1,0)</f>
        <v>0</v>
      </c>
      <c r="L9112" s="17">
        <f>IF(BASE_MARKET_DATA[[#This Row],[VARP]]&gt;0,1,0)</f>
        <v>1</v>
      </c>
    </row>
    <row r="9113" spans="1:12">
      <c r="A9113" s="1">
        <v>44004</v>
      </c>
      <c r="B9113" s="17" t="s">
        <v>113</v>
      </c>
      <c r="C9113">
        <v>0.14000000000000001</v>
      </c>
      <c r="G9113" s="17" t="s">
        <v>114</v>
      </c>
      <c r="H9113" s="17" t="s">
        <v>115</v>
      </c>
      <c r="I9113" s="17" t="s">
        <v>38</v>
      </c>
      <c r="J9113" s="17" t="s">
        <v>144</v>
      </c>
      <c r="K9113" s="17">
        <f>IF(BASE_MARKET_DATA[[#This Row],[DATE]]=_xlfn.MAXIFS(A:A,H:H,BASE_MARKET_DATA[[#This Row],[LABEL]]),1,0)</f>
        <v>0</v>
      </c>
      <c r="L9113" s="17">
        <f>IF(BASE_MARKET_DATA[[#This Row],[VARP]]&gt;0,1,0)</f>
        <v>0</v>
      </c>
    </row>
    <row r="9114" spans="1:12">
      <c r="A9114" s="1">
        <v>44005</v>
      </c>
      <c r="B9114" s="17" t="s">
        <v>113</v>
      </c>
      <c r="C9114">
        <v>0.14000000000000001</v>
      </c>
      <c r="D9114">
        <v>0.14000000000000001</v>
      </c>
      <c r="E9114">
        <v>0</v>
      </c>
      <c r="F9114">
        <v>0</v>
      </c>
      <c r="G9114" s="17" t="s">
        <v>114</v>
      </c>
      <c r="H9114" s="17" t="s">
        <v>115</v>
      </c>
      <c r="I9114" s="17" t="s">
        <v>38</v>
      </c>
      <c r="J9114" s="17" t="s">
        <v>144</v>
      </c>
      <c r="K9114" s="17">
        <f>IF(BASE_MARKET_DATA[[#This Row],[DATE]]=_xlfn.MAXIFS(A:A,H:H,BASE_MARKET_DATA[[#This Row],[LABEL]]),1,0)</f>
        <v>0</v>
      </c>
      <c r="L9114" s="17">
        <f>IF(BASE_MARKET_DATA[[#This Row],[VARP]]&gt;0,1,0)</f>
        <v>0</v>
      </c>
    </row>
    <row r="9115" spans="1:12">
      <c r="A9115" s="1">
        <v>44006</v>
      </c>
      <c r="B9115" s="17" t="s">
        <v>113</v>
      </c>
      <c r="C9115">
        <v>0.13500000000000001</v>
      </c>
      <c r="D9115">
        <v>0.14000000000000001</v>
      </c>
      <c r="E9115">
        <v>-5.0000000000000044E-3</v>
      </c>
      <c r="F9115">
        <v>-3.571428571428574E-2</v>
      </c>
      <c r="G9115" s="17" t="s">
        <v>114</v>
      </c>
      <c r="H9115" s="17" t="s">
        <v>115</v>
      </c>
      <c r="I9115" s="17" t="s">
        <v>38</v>
      </c>
      <c r="J9115" s="17" t="s">
        <v>144</v>
      </c>
      <c r="K9115" s="17">
        <f>IF(BASE_MARKET_DATA[[#This Row],[DATE]]=_xlfn.MAXIFS(A:A,H:H,BASE_MARKET_DATA[[#This Row],[LABEL]]),1,0)</f>
        <v>0</v>
      </c>
      <c r="L9115" s="17">
        <f>IF(BASE_MARKET_DATA[[#This Row],[VARP]]&gt;0,1,0)</f>
        <v>0</v>
      </c>
    </row>
    <row r="9116" spans="1:12">
      <c r="A9116" s="1">
        <v>44007</v>
      </c>
      <c r="B9116" s="17" t="s">
        <v>113</v>
      </c>
      <c r="C9116">
        <v>0.13</v>
      </c>
      <c r="D9116">
        <v>0.13500000000000001</v>
      </c>
      <c r="E9116">
        <v>-5.0000000000000044E-3</v>
      </c>
      <c r="F9116">
        <v>-3.703703703703707E-2</v>
      </c>
      <c r="G9116" s="17" t="s">
        <v>114</v>
      </c>
      <c r="H9116" s="17" t="s">
        <v>115</v>
      </c>
      <c r="I9116" s="17" t="s">
        <v>38</v>
      </c>
      <c r="J9116" s="17" t="s">
        <v>144</v>
      </c>
      <c r="K9116" s="17">
        <f>IF(BASE_MARKET_DATA[[#This Row],[DATE]]=_xlfn.MAXIFS(A:A,H:H,BASE_MARKET_DATA[[#This Row],[LABEL]]),1,0)</f>
        <v>0</v>
      </c>
      <c r="L9116" s="17">
        <f>IF(BASE_MARKET_DATA[[#This Row],[VARP]]&gt;0,1,0)</f>
        <v>0</v>
      </c>
    </row>
    <row r="9117" spans="1:12">
      <c r="A9117" s="1">
        <v>44008</v>
      </c>
      <c r="B9117" s="17" t="s">
        <v>113</v>
      </c>
      <c r="C9117">
        <v>0.13300000000000001</v>
      </c>
      <c r="D9117">
        <v>0.13</v>
      </c>
      <c r="E9117">
        <v>3.0000000000000027E-3</v>
      </c>
      <c r="F9117">
        <v>2.3076923076923096E-2</v>
      </c>
      <c r="G9117" s="17" t="s">
        <v>114</v>
      </c>
      <c r="H9117" s="17" t="s">
        <v>115</v>
      </c>
      <c r="I9117" s="17" t="s">
        <v>38</v>
      </c>
      <c r="J9117" s="17" t="s">
        <v>144</v>
      </c>
      <c r="K9117" s="17">
        <f>IF(BASE_MARKET_DATA[[#This Row],[DATE]]=_xlfn.MAXIFS(A:A,H:H,BASE_MARKET_DATA[[#This Row],[LABEL]]),1,0)</f>
        <v>0</v>
      </c>
      <c r="L9117" s="17">
        <f>IF(BASE_MARKET_DATA[[#This Row],[VARP]]&gt;0,1,0)</f>
        <v>1</v>
      </c>
    </row>
    <row r="9118" spans="1:12">
      <c r="A9118" s="1">
        <v>44011</v>
      </c>
      <c r="B9118" s="17" t="s">
        <v>113</v>
      </c>
      <c r="C9118">
        <v>0.125</v>
      </c>
      <c r="G9118" s="17" t="s">
        <v>114</v>
      </c>
      <c r="H9118" s="17" t="s">
        <v>115</v>
      </c>
      <c r="I9118" s="17" t="s">
        <v>38</v>
      </c>
      <c r="J9118" s="17" t="s">
        <v>144</v>
      </c>
      <c r="K9118" s="17">
        <f>IF(BASE_MARKET_DATA[[#This Row],[DATE]]=_xlfn.MAXIFS(A:A,H:H,BASE_MARKET_DATA[[#This Row],[LABEL]]),1,0)</f>
        <v>0</v>
      </c>
      <c r="L9118" s="17">
        <f>IF(BASE_MARKET_DATA[[#This Row],[VARP]]&gt;0,1,0)</f>
        <v>0</v>
      </c>
    </row>
    <row r="9119" spans="1:12">
      <c r="A9119" s="1">
        <v>44012</v>
      </c>
      <c r="B9119" s="17" t="s">
        <v>113</v>
      </c>
      <c r="C9119">
        <v>0.13500000000000001</v>
      </c>
      <c r="D9119">
        <v>0.125</v>
      </c>
      <c r="E9119">
        <v>1.0000000000000009E-2</v>
      </c>
      <c r="F9119">
        <v>8.0000000000000071E-2</v>
      </c>
      <c r="G9119" s="17" t="s">
        <v>114</v>
      </c>
      <c r="H9119" s="17" t="s">
        <v>115</v>
      </c>
      <c r="I9119" s="17" t="s">
        <v>38</v>
      </c>
      <c r="J9119" s="17" t="s">
        <v>144</v>
      </c>
      <c r="K9119" s="17">
        <f>IF(BASE_MARKET_DATA[[#This Row],[DATE]]=_xlfn.MAXIFS(A:A,H:H,BASE_MARKET_DATA[[#This Row],[LABEL]]),1,0)</f>
        <v>0</v>
      </c>
      <c r="L9119" s="17">
        <f>IF(BASE_MARKET_DATA[[#This Row],[VARP]]&gt;0,1,0)</f>
        <v>1</v>
      </c>
    </row>
    <row r="9120" spans="1:12">
      <c r="A9120" s="1">
        <v>44013</v>
      </c>
      <c r="B9120" s="17" t="s">
        <v>113</v>
      </c>
      <c r="C9120">
        <v>0.13</v>
      </c>
      <c r="D9120">
        <v>0.13500000000000001</v>
      </c>
      <c r="E9120">
        <v>-5.0000000000000044E-3</v>
      </c>
      <c r="F9120">
        <v>-3.703703703703707E-2</v>
      </c>
      <c r="G9120" s="17" t="s">
        <v>114</v>
      </c>
      <c r="H9120" s="17" t="s">
        <v>115</v>
      </c>
      <c r="I9120" s="17" t="s">
        <v>38</v>
      </c>
      <c r="J9120" s="17" t="s">
        <v>144</v>
      </c>
      <c r="K9120" s="17">
        <f>IF(BASE_MARKET_DATA[[#This Row],[DATE]]=_xlfn.MAXIFS(A:A,H:H,BASE_MARKET_DATA[[#This Row],[LABEL]]),1,0)</f>
        <v>0</v>
      </c>
      <c r="L9120" s="17">
        <f>IF(BASE_MARKET_DATA[[#This Row],[VARP]]&gt;0,1,0)</f>
        <v>0</v>
      </c>
    </row>
    <row r="9121" spans="1:12">
      <c r="A9121" s="1">
        <v>44014</v>
      </c>
      <c r="B9121" s="17" t="s">
        <v>113</v>
      </c>
      <c r="C9121">
        <v>0.13300000000000001</v>
      </c>
      <c r="D9121">
        <v>0.13</v>
      </c>
      <c r="E9121">
        <v>3.0000000000000027E-3</v>
      </c>
      <c r="F9121">
        <v>2.3076923076923096E-2</v>
      </c>
      <c r="G9121" s="17" t="s">
        <v>114</v>
      </c>
      <c r="H9121" s="17" t="s">
        <v>115</v>
      </c>
      <c r="I9121" s="17" t="s">
        <v>38</v>
      </c>
      <c r="J9121" s="17" t="s">
        <v>144</v>
      </c>
      <c r="K9121" s="17">
        <f>IF(BASE_MARKET_DATA[[#This Row],[DATE]]=_xlfn.MAXIFS(A:A,H:H,BASE_MARKET_DATA[[#This Row],[LABEL]]),1,0)</f>
        <v>0</v>
      </c>
      <c r="L9121" s="17">
        <f>IF(BASE_MARKET_DATA[[#This Row],[VARP]]&gt;0,1,0)</f>
        <v>1</v>
      </c>
    </row>
    <row r="9122" spans="1:12">
      <c r="A9122" s="1">
        <v>44018</v>
      </c>
      <c r="B9122" s="17" t="s">
        <v>113</v>
      </c>
      <c r="C9122">
        <v>0.128</v>
      </c>
      <c r="G9122" s="17" t="s">
        <v>114</v>
      </c>
      <c r="H9122" s="17" t="s">
        <v>115</v>
      </c>
      <c r="I9122" s="17" t="s">
        <v>38</v>
      </c>
      <c r="J9122" s="17" t="s">
        <v>144</v>
      </c>
      <c r="K9122" s="17">
        <f>IF(BASE_MARKET_DATA[[#This Row],[DATE]]=_xlfn.MAXIFS(A:A,H:H,BASE_MARKET_DATA[[#This Row],[LABEL]]),1,0)</f>
        <v>0</v>
      </c>
      <c r="L9122" s="17">
        <f>IF(BASE_MARKET_DATA[[#This Row],[VARP]]&gt;0,1,0)</f>
        <v>0</v>
      </c>
    </row>
    <row r="9123" spans="1:12">
      <c r="A9123" s="1">
        <v>44019</v>
      </c>
      <c r="B9123" s="17" t="s">
        <v>113</v>
      </c>
      <c r="C9123">
        <v>0.14000000000000001</v>
      </c>
      <c r="D9123">
        <v>0.128</v>
      </c>
      <c r="E9123">
        <v>1.2000000000000011E-2</v>
      </c>
      <c r="F9123">
        <v>9.3750000000000083E-2</v>
      </c>
      <c r="G9123" s="17" t="s">
        <v>114</v>
      </c>
      <c r="H9123" s="17" t="s">
        <v>115</v>
      </c>
      <c r="I9123" s="17" t="s">
        <v>38</v>
      </c>
      <c r="J9123" s="17" t="s">
        <v>144</v>
      </c>
      <c r="K9123" s="17">
        <f>IF(BASE_MARKET_DATA[[#This Row],[DATE]]=_xlfn.MAXIFS(A:A,H:H,BASE_MARKET_DATA[[#This Row],[LABEL]]),1,0)</f>
        <v>0</v>
      </c>
      <c r="L9123" s="17">
        <f>IF(BASE_MARKET_DATA[[#This Row],[VARP]]&gt;0,1,0)</f>
        <v>1</v>
      </c>
    </row>
    <row r="9124" spans="1:12">
      <c r="A9124" s="1">
        <v>44020</v>
      </c>
      <c r="B9124" s="17" t="s">
        <v>113</v>
      </c>
      <c r="C9124">
        <v>0.13500000000000001</v>
      </c>
      <c r="D9124">
        <v>0.14000000000000001</v>
      </c>
      <c r="E9124">
        <v>-5.0000000000000044E-3</v>
      </c>
      <c r="F9124">
        <v>-3.571428571428574E-2</v>
      </c>
      <c r="G9124" s="17" t="s">
        <v>114</v>
      </c>
      <c r="H9124" s="17" t="s">
        <v>115</v>
      </c>
      <c r="I9124" s="17" t="s">
        <v>38</v>
      </c>
      <c r="J9124" s="17" t="s">
        <v>144</v>
      </c>
      <c r="K9124" s="17">
        <f>IF(BASE_MARKET_DATA[[#This Row],[DATE]]=_xlfn.MAXIFS(A:A,H:H,BASE_MARKET_DATA[[#This Row],[LABEL]]),1,0)</f>
        <v>0</v>
      </c>
      <c r="L9124" s="17">
        <f>IF(BASE_MARKET_DATA[[#This Row],[VARP]]&gt;0,1,0)</f>
        <v>0</v>
      </c>
    </row>
    <row r="9125" spans="1:12">
      <c r="A9125" s="1">
        <v>44021</v>
      </c>
      <c r="B9125" s="17" t="s">
        <v>113</v>
      </c>
      <c r="C9125">
        <v>0.123</v>
      </c>
      <c r="D9125">
        <v>0.13500000000000001</v>
      </c>
      <c r="E9125">
        <v>-1.2000000000000011E-2</v>
      </c>
      <c r="F9125">
        <v>-8.8888888888888962E-2</v>
      </c>
      <c r="G9125" s="17" t="s">
        <v>114</v>
      </c>
      <c r="H9125" s="17" t="s">
        <v>115</v>
      </c>
      <c r="I9125" s="17" t="s">
        <v>38</v>
      </c>
      <c r="J9125" s="17" t="s">
        <v>144</v>
      </c>
      <c r="K9125" s="17">
        <f>IF(BASE_MARKET_DATA[[#This Row],[DATE]]=_xlfn.MAXIFS(A:A,H:H,BASE_MARKET_DATA[[#This Row],[LABEL]]),1,0)</f>
        <v>0</v>
      </c>
      <c r="L9125" s="17">
        <f>IF(BASE_MARKET_DATA[[#This Row],[VARP]]&gt;0,1,0)</f>
        <v>0</v>
      </c>
    </row>
    <row r="9126" spans="1:12">
      <c r="A9126" s="1">
        <v>44022</v>
      </c>
      <c r="B9126" s="17" t="s">
        <v>113</v>
      </c>
      <c r="C9126">
        <v>0.12</v>
      </c>
      <c r="D9126">
        <v>0.123</v>
      </c>
      <c r="E9126">
        <v>-3.0000000000000027E-3</v>
      </c>
      <c r="F9126">
        <v>-2.4390243902439046E-2</v>
      </c>
      <c r="G9126" s="17" t="s">
        <v>114</v>
      </c>
      <c r="H9126" s="17" t="s">
        <v>115</v>
      </c>
      <c r="I9126" s="17" t="s">
        <v>38</v>
      </c>
      <c r="J9126" s="17" t="s">
        <v>144</v>
      </c>
      <c r="K9126" s="17">
        <f>IF(BASE_MARKET_DATA[[#This Row],[DATE]]=_xlfn.MAXIFS(A:A,H:H,BASE_MARKET_DATA[[#This Row],[LABEL]]),1,0)</f>
        <v>0</v>
      </c>
      <c r="L9126" s="17">
        <f>IF(BASE_MARKET_DATA[[#This Row],[VARP]]&gt;0,1,0)</f>
        <v>0</v>
      </c>
    </row>
    <row r="9127" spans="1:12">
      <c r="A9127" s="1">
        <v>44025</v>
      </c>
      <c r="B9127" s="17" t="s">
        <v>113</v>
      </c>
      <c r="C9127">
        <v>0.125</v>
      </c>
      <c r="G9127" s="17" t="s">
        <v>114</v>
      </c>
      <c r="H9127" s="17" t="s">
        <v>115</v>
      </c>
      <c r="I9127" s="17" t="s">
        <v>38</v>
      </c>
      <c r="J9127" s="17" t="s">
        <v>144</v>
      </c>
      <c r="K9127" s="17">
        <f>IF(BASE_MARKET_DATA[[#This Row],[DATE]]=_xlfn.MAXIFS(A:A,H:H,BASE_MARKET_DATA[[#This Row],[LABEL]]),1,0)</f>
        <v>0</v>
      </c>
      <c r="L9127" s="17">
        <f>IF(BASE_MARKET_DATA[[#This Row],[VARP]]&gt;0,1,0)</f>
        <v>0</v>
      </c>
    </row>
    <row r="9128" spans="1:12">
      <c r="A9128" s="1">
        <v>44026</v>
      </c>
      <c r="B9128" s="17" t="s">
        <v>113</v>
      </c>
      <c r="C9128">
        <v>0.13300000000000001</v>
      </c>
      <c r="D9128">
        <v>0.125</v>
      </c>
      <c r="E9128">
        <v>8.0000000000000071E-3</v>
      </c>
      <c r="F9128">
        <v>6.4000000000000057E-2</v>
      </c>
      <c r="G9128" s="17" t="s">
        <v>114</v>
      </c>
      <c r="H9128" s="17" t="s">
        <v>115</v>
      </c>
      <c r="I9128" s="17" t="s">
        <v>38</v>
      </c>
      <c r="J9128" s="17" t="s">
        <v>144</v>
      </c>
      <c r="K9128" s="17">
        <f>IF(BASE_MARKET_DATA[[#This Row],[DATE]]=_xlfn.MAXIFS(A:A,H:H,BASE_MARKET_DATA[[#This Row],[LABEL]]),1,0)</f>
        <v>0</v>
      </c>
      <c r="L9128" s="17">
        <f>IF(BASE_MARKET_DATA[[#This Row],[VARP]]&gt;0,1,0)</f>
        <v>1</v>
      </c>
    </row>
    <row r="9129" spans="1:12">
      <c r="A9129" s="1">
        <v>44027</v>
      </c>
      <c r="B9129" s="17" t="s">
        <v>113</v>
      </c>
      <c r="C9129">
        <v>0.125</v>
      </c>
      <c r="D9129">
        <v>0.13300000000000001</v>
      </c>
      <c r="E9129">
        <v>-8.0000000000000071E-3</v>
      </c>
      <c r="F9129">
        <v>-6.0150375939849676E-2</v>
      </c>
      <c r="G9129" s="17" t="s">
        <v>114</v>
      </c>
      <c r="H9129" s="17" t="s">
        <v>115</v>
      </c>
      <c r="I9129" s="17" t="s">
        <v>38</v>
      </c>
      <c r="J9129" s="17" t="s">
        <v>144</v>
      </c>
      <c r="K9129" s="17">
        <f>IF(BASE_MARKET_DATA[[#This Row],[DATE]]=_xlfn.MAXIFS(A:A,H:H,BASE_MARKET_DATA[[#This Row],[LABEL]]),1,0)</f>
        <v>0</v>
      </c>
      <c r="L9129" s="17">
        <f>IF(BASE_MARKET_DATA[[#This Row],[VARP]]&gt;0,1,0)</f>
        <v>0</v>
      </c>
    </row>
    <row r="9130" spans="1:12">
      <c r="A9130" s="1">
        <v>44028</v>
      </c>
      <c r="B9130" s="17" t="s">
        <v>113</v>
      </c>
      <c r="C9130">
        <v>0.10299999999999999</v>
      </c>
      <c r="D9130">
        <v>0.125</v>
      </c>
      <c r="E9130">
        <v>-2.2000000000000006E-2</v>
      </c>
      <c r="F9130">
        <v>-0.17600000000000005</v>
      </c>
      <c r="G9130" s="17" t="s">
        <v>114</v>
      </c>
      <c r="H9130" s="17" t="s">
        <v>115</v>
      </c>
      <c r="I9130" s="17" t="s">
        <v>38</v>
      </c>
      <c r="J9130" s="17" t="s">
        <v>144</v>
      </c>
      <c r="K9130" s="17">
        <f>IF(BASE_MARKET_DATA[[#This Row],[DATE]]=_xlfn.MAXIFS(A:A,H:H,BASE_MARKET_DATA[[#This Row],[LABEL]]),1,0)</f>
        <v>0</v>
      </c>
      <c r="L9130" s="17">
        <f>IF(BASE_MARKET_DATA[[#This Row],[VARP]]&gt;0,1,0)</f>
        <v>0</v>
      </c>
    </row>
    <row r="9131" spans="1:12">
      <c r="A9131" s="1">
        <v>44029</v>
      </c>
      <c r="B9131" s="17" t="s">
        <v>113</v>
      </c>
      <c r="C9131">
        <v>0.105</v>
      </c>
      <c r="D9131">
        <v>0.10299999999999999</v>
      </c>
      <c r="E9131">
        <v>2.0000000000000018E-3</v>
      </c>
      <c r="F9131">
        <v>1.9417475728155359E-2</v>
      </c>
      <c r="G9131" s="17" t="s">
        <v>114</v>
      </c>
      <c r="H9131" s="17" t="s">
        <v>115</v>
      </c>
      <c r="I9131" s="17" t="s">
        <v>38</v>
      </c>
      <c r="J9131" s="17" t="s">
        <v>144</v>
      </c>
      <c r="K9131" s="17">
        <f>IF(BASE_MARKET_DATA[[#This Row],[DATE]]=_xlfn.MAXIFS(A:A,H:H,BASE_MARKET_DATA[[#This Row],[LABEL]]),1,0)</f>
        <v>0</v>
      </c>
      <c r="L9131" s="17">
        <f>IF(BASE_MARKET_DATA[[#This Row],[VARP]]&gt;0,1,0)</f>
        <v>1</v>
      </c>
    </row>
    <row r="9132" spans="1:12">
      <c r="A9132" s="1">
        <v>44032</v>
      </c>
      <c r="B9132" s="17" t="s">
        <v>113</v>
      </c>
      <c r="C9132">
        <v>0.105</v>
      </c>
      <c r="G9132" s="17" t="s">
        <v>114</v>
      </c>
      <c r="H9132" s="17" t="s">
        <v>115</v>
      </c>
      <c r="I9132" s="17" t="s">
        <v>38</v>
      </c>
      <c r="J9132" s="17" t="s">
        <v>144</v>
      </c>
      <c r="K9132" s="17">
        <f>IF(BASE_MARKET_DATA[[#This Row],[DATE]]=_xlfn.MAXIFS(A:A,H:H,BASE_MARKET_DATA[[#This Row],[LABEL]]),1,0)</f>
        <v>0</v>
      </c>
      <c r="L9132" s="17">
        <f>IF(BASE_MARKET_DATA[[#This Row],[VARP]]&gt;0,1,0)</f>
        <v>0</v>
      </c>
    </row>
    <row r="9133" spans="1:12">
      <c r="A9133" s="1">
        <v>44033</v>
      </c>
      <c r="B9133" s="17" t="s">
        <v>113</v>
      </c>
      <c r="C9133">
        <v>0.11</v>
      </c>
      <c r="D9133">
        <v>0.105</v>
      </c>
      <c r="E9133">
        <v>5.0000000000000044E-3</v>
      </c>
      <c r="F9133">
        <v>4.7619047619047665E-2</v>
      </c>
      <c r="G9133" s="17" t="s">
        <v>114</v>
      </c>
      <c r="H9133" s="17" t="s">
        <v>115</v>
      </c>
      <c r="I9133" s="17" t="s">
        <v>38</v>
      </c>
      <c r="J9133" s="17" t="s">
        <v>144</v>
      </c>
      <c r="K9133" s="17">
        <f>IF(BASE_MARKET_DATA[[#This Row],[DATE]]=_xlfn.MAXIFS(A:A,H:H,BASE_MARKET_DATA[[#This Row],[LABEL]]),1,0)</f>
        <v>0</v>
      </c>
      <c r="L9133" s="17">
        <f>IF(BASE_MARKET_DATA[[#This Row],[VARP]]&gt;0,1,0)</f>
        <v>1</v>
      </c>
    </row>
    <row r="9134" spans="1:12">
      <c r="A9134" s="1">
        <v>44034</v>
      </c>
      <c r="B9134" s="17" t="s">
        <v>113</v>
      </c>
      <c r="C9134">
        <v>0.1</v>
      </c>
      <c r="D9134">
        <v>0.11</v>
      </c>
      <c r="E9134">
        <v>-9.999999999999995E-3</v>
      </c>
      <c r="F9134">
        <v>-9.090909090909087E-2</v>
      </c>
      <c r="G9134" s="17" t="s">
        <v>114</v>
      </c>
      <c r="H9134" s="17" t="s">
        <v>115</v>
      </c>
      <c r="I9134" s="17" t="s">
        <v>38</v>
      </c>
      <c r="J9134" s="17" t="s">
        <v>144</v>
      </c>
      <c r="K9134" s="17">
        <f>IF(BASE_MARKET_DATA[[#This Row],[DATE]]=_xlfn.MAXIFS(A:A,H:H,BASE_MARKET_DATA[[#This Row],[LABEL]]),1,0)</f>
        <v>0</v>
      </c>
      <c r="L9134" s="17">
        <f>IF(BASE_MARKET_DATA[[#This Row],[VARP]]&gt;0,1,0)</f>
        <v>0</v>
      </c>
    </row>
    <row r="9135" spans="1:12">
      <c r="A9135" s="1">
        <v>44035</v>
      </c>
      <c r="B9135" s="17" t="s">
        <v>113</v>
      </c>
      <c r="C9135">
        <v>0.10299999999999999</v>
      </c>
      <c r="D9135">
        <v>0.1</v>
      </c>
      <c r="E9135">
        <v>2.9999999999999888E-3</v>
      </c>
      <c r="F9135">
        <v>2.9999999999999888E-2</v>
      </c>
      <c r="G9135" s="17" t="s">
        <v>114</v>
      </c>
      <c r="H9135" s="17" t="s">
        <v>115</v>
      </c>
      <c r="I9135" s="17" t="s">
        <v>38</v>
      </c>
      <c r="J9135" s="17" t="s">
        <v>144</v>
      </c>
      <c r="K9135" s="17">
        <f>IF(BASE_MARKET_DATA[[#This Row],[DATE]]=_xlfn.MAXIFS(A:A,H:H,BASE_MARKET_DATA[[#This Row],[LABEL]]),1,0)</f>
        <v>0</v>
      </c>
      <c r="L9135" s="17">
        <f>IF(BASE_MARKET_DATA[[#This Row],[VARP]]&gt;0,1,0)</f>
        <v>1</v>
      </c>
    </row>
    <row r="9136" spans="1:12">
      <c r="A9136" s="1">
        <v>44036</v>
      </c>
      <c r="B9136" s="17" t="s">
        <v>113</v>
      </c>
      <c r="C9136">
        <v>9.8000000000000004E-2</v>
      </c>
      <c r="D9136">
        <v>0.10299999999999999</v>
      </c>
      <c r="E9136">
        <v>-4.9999999999999906E-3</v>
      </c>
      <c r="F9136">
        <v>-4.8543689320388259E-2</v>
      </c>
      <c r="G9136" s="17" t="s">
        <v>114</v>
      </c>
      <c r="H9136" s="17" t="s">
        <v>115</v>
      </c>
      <c r="I9136" s="17" t="s">
        <v>38</v>
      </c>
      <c r="J9136" s="17" t="s">
        <v>144</v>
      </c>
      <c r="K9136" s="17">
        <f>IF(BASE_MARKET_DATA[[#This Row],[DATE]]=_xlfn.MAXIFS(A:A,H:H,BASE_MARKET_DATA[[#This Row],[LABEL]]),1,0)</f>
        <v>0</v>
      </c>
      <c r="L9136" s="17">
        <f>IF(BASE_MARKET_DATA[[#This Row],[VARP]]&gt;0,1,0)</f>
        <v>0</v>
      </c>
    </row>
    <row r="9137" spans="1:12">
      <c r="A9137" s="1">
        <v>44039</v>
      </c>
      <c r="B9137" s="17" t="s">
        <v>113</v>
      </c>
      <c r="C9137">
        <v>9.2999999999999999E-2</v>
      </c>
      <c r="G9137" s="17" t="s">
        <v>114</v>
      </c>
      <c r="H9137" s="17" t="s">
        <v>115</v>
      </c>
      <c r="I9137" s="17" t="s">
        <v>38</v>
      </c>
      <c r="J9137" s="17" t="s">
        <v>144</v>
      </c>
      <c r="K9137" s="17">
        <f>IF(BASE_MARKET_DATA[[#This Row],[DATE]]=_xlfn.MAXIFS(A:A,H:H,BASE_MARKET_DATA[[#This Row],[LABEL]]),1,0)</f>
        <v>0</v>
      </c>
      <c r="L9137" s="17">
        <f>IF(BASE_MARKET_DATA[[#This Row],[VARP]]&gt;0,1,0)</f>
        <v>0</v>
      </c>
    </row>
    <row r="9138" spans="1:12">
      <c r="A9138" s="1">
        <v>44040</v>
      </c>
      <c r="B9138" s="17" t="s">
        <v>113</v>
      </c>
      <c r="C9138">
        <v>0.10299999999999999</v>
      </c>
      <c r="D9138">
        <v>9.2999999999999999E-2</v>
      </c>
      <c r="E9138">
        <v>9.999999999999995E-3</v>
      </c>
      <c r="F9138">
        <v>0.10752688172043005</v>
      </c>
      <c r="G9138" s="17" t="s">
        <v>114</v>
      </c>
      <c r="H9138" s="17" t="s">
        <v>115</v>
      </c>
      <c r="I9138" s="17" t="s">
        <v>38</v>
      </c>
      <c r="J9138" s="17" t="s">
        <v>144</v>
      </c>
      <c r="K9138" s="17">
        <f>IF(BASE_MARKET_DATA[[#This Row],[DATE]]=_xlfn.MAXIFS(A:A,H:H,BASE_MARKET_DATA[[#This Row],[LABEL]]),1,0)</f>
        <v>0</v>
      </c>
      <c r="L9138" s="17">
        <f>IF(BASE_MARKET_DATA[[#This Row],[VARP]]&gt;0,1,0)</f>
        <v>1</v>
      </c>
    </row>
    <row r="9139" spans="1:12">
      <c r="A9139" s="1">
        <v>44041</v>
      </c>
      <c r="B9139" s="17" t="s">
        <v>113</v>
      </c>
      <c r="C9139">
        <v>0.09</v>
      </c>
      <c r="D9139">
        <v>0.10299999999999999</v>
      </c>
      <c r="E9139">
        <v>-1.2999999999999998E-2</v>
      </c>
      <c r="F9139">
        <v>-0.12621359223300968</v>
      </c>
      <c r="G9139" s="17" t="s">
        <v>114</v>
      </c>
      <c r="H9139" s="17" t="s">
        <v>115</v>
      </c>
      <c r="I9139" s="17" t="s">
        <v>38</v>
      </c>
      <c r="J9139" s="17" t="s">
        <v>144</v>
      </c>
      <c r="K9139" s="17">
        <f>IF(BASE_MARKET_DATA[[#This Row],[DATE]]=_xlfn.MAXIFS(A:A,H:H,BASE_MARKET_DATA[[#This Row],[LABEL]]),1,0)</f>
        <v>0</v>
      </c>
      <c r="L9139" s="17">
        <f>IF(BASE_MARKET_DATA[[#This Row],[VARP]]&gt;0,1,0)</f>
        <v>0</v>
      </c>
    </row>
    <row r="9140" spans="1:12">
      <c r="A9140" s="1">
        <v>44042</v>
      </c>
      <c r="B9140" s="17" t="s">
        <v>113</v>
      </c>
      <c r="C9140">
        <v>8.5000000000000006E-2</v>
      </c>
      <c r="D9140">
        <v>0.09</v>
      </c>
      <c r="E9140">
        <v>-4.9999999999999906E-3</v>
      </c>
      <c r="F9140">
        <v>-5.5555555555555455E-2</v>
      </c>
      <c r="G9140" s="17" t="s">
        <v>114</v>
      </c>
      <c r="H9140" s="17" t="s">
        <v>115</v>
      </c>
      <c r="I9140" s="17" t="s">
        <v>38</v>
      </c>
      <c r="J9140" s="17" t="s">
        <v>144</v>
      </c>
      <c r="K9140" s="17">
        <f>IF(BASE_MARKET_DATA[[#This Row],[DATE]]=_xlfn.MAXIFS(A:A,H:H,BASE_MARKET_DATA[[#This Row],[LABEL]]),1,0)</f>
        <v>0</v>
      </c>
      <c r="L9140" s="17">
        <f>IF(BASE_MARKET_DATA[[#This Row],[VARP]]&gt;0,1,0)</f>
        <v>0</v>
      </c>
    </row>
    <row r="9141" spans="1:12">
      <c r="A9141" s="1">
        <v>44043</v>
      </c>
      <c r="B9141" s="17" t="s">
        <v>113</v>
      </c>
      <c r="C9141">
        <v>8.3000000000000004E-2</v>
      </c>
      <c r="D9141">
        <v>8.5000000000000006E-2</v>
      </c>
      <c r="E9141">
        <v>-2.0000000000000018E-3</v>
      </c>
      <c r="F9141">
        <v>-2.3529411764705903E-2</v>
      </c>
      <c r="G9141" s="17" t="s">
        <v>114</v>
      </c>
      <c r="H9141" s="17" t="s">
        <v>115</v>
      </c>
      <c r="I9141" s="17" t="s">
        <v>38</v>
      </c>
      <c r="J9141" s="17" t="s">
        <v>144</v>
      </c>
      <c r="K9141" s="17">
        <f>IF(BASE_MARKET_DATA[[#This Row],[DATE]]=_xlfn.MAXIFS(A:A,H:H,BASE_MARKET_DATA[[#This Row],[LABEL]]),1,0)</f>
        <v>0</v>
      </c>
      <c r="L9141" s="17">
        <f>IF(BASE_MARKET_DATA[[#This Row],[VARP]]&gt;0,1,0)</f>
        <v>0</v>
      </c>
    </row>
    <row r="9142" spans="1:12">
      <c r="A9142" s="1">
        <v>44046</v>
      </c>
      <c r="B9142" s="17" t="s">
        <v>113</v>
      </c>
      <c r="C9142">
        <v>7.8E-2</v>
      </c>
      <c r="G9142" s="17" t="s">
        <v>114</v>
      </c>
      <c r="H9142" s="17" t="s">
        <v>115</v>
      </c>
      <c r="I9142" s="17" t="s">
        <v>38</v>
      </c>
      <c r="J9142" s="17" t="s">
        <v>144</v>
      </c>
      <c r="K9142" s="17">
        <f>IF(BASE_MARKET_DATA[[#This Row],[DATE]]=_xlfn.MAXIFS(A:A,H:H,BASE_MARKET_DATA[[#This Row],[LABEL]]),1,0)</f>
        <v>0</v>
      </c>
      <c r="L9142" s="17">
        <f>IF(BASE_MARKET_DATA[[#This Row],[VARP]]&gt;0,1,0)</f>
        <v>0</v>
      </c>
    </row>
    <row r="9143" spans="1:12">
      <c r="A9143" s="1">
        <v>44047</v>
      </c>
      <c r="B9143" s="17" t="s">
        <v>113</v>
      </c>
      <c r="C9143">
        <v>0.09</v>
      </c>
      <c r="D9143">
        <v>7.8E-2</v>
      </c>
      <c r="E9143">
        <v>1.1999999999999997E-2</v>
      </c>
      <c r="F9143">
        <v>0.1538461538461538</v>
      </c>
      <c r="G9143" s="17" t="s">
        <v>114</v>
      </c>
      <c r="H9143" s="17" t="s">
        <v>115</v>
      </c>
      <c r="I9143" s="17" t="s">
        <v>38</v>
      </c>
      <c r="J9143" s="17" t="s">
        <v>144</v>
      </c>
      <c r="K9143" s="17">
        <f>IF(BASE_MARKET_DATA[[#This Row],[DATE]]=_xlfn.MAXIFS(A:A,H:H,BASE_MARKET_DATA[[#This Row],[LABEL]]),1,0)</f>
        <v>0</v>
      </c>
      <c r="L9143" s="17">
        <f>IF(BASE_MARKET_DATA[[#This Row],[VARP]]&gt;0,1,0)</f>
        <v>1</v>
      </c>
    </row>
    <row r="9144" spans="1:12">
      <c r="A9144" s="1">
        <v>44048</v>
      </c>
      <c r="B9144" s="17" t="s">
        <v>113</v>
      </c>
      <c r="C9144">
        <v>9.5000000000000001E-2</v>
      </c>
      <c r="D9144">
        <v>0.09</v>
      </c>
      <c r="E9144">
        <v>5.0000000000000044E-3</v>
      </c>
      <c r="F9144">
        <v>5.5555555555555608E-2</v>
      </c>
      <c r="G9144" s="17" t="s">
        <v>114</v>
      </c>
      <c r="H9144" s="17" t="s">
        <v>115</v>
      </c>
      <c r="I9144" s="17" t="s">
        <v>38</v>
      </c>
      <c r="J9144" s="17" t="s">
        <v>144</v>
      </c>
      <c r="K9144" s="17">
        <f>IF(BASE_MARKET_DATA[[#This Row],[DATE]]=_xlfn.MAXIFS(A:A,H:H,BASE_MARKET_DATA[[#This Row],[LABEL]]),1,0)</f>
        <v>0</v>
      </c>
      <c r="L9144" s="17">
        <f>IF(BASE_MARKET_DATA[[#This Row],[VARP]]&gt;0,1,0)</f>
        <v>1</v>
      </c>
    </row>
    <row r="9145" spans="1:12">
      <c r="A9145" s="1">
        <v>44049</v>
      </c>
      <c r="B9145" s="17" t="s">
        <v>113</v>
      </c>
      <c r="C9145">
        <v>8.7999999999999995E-2</v>
      </c>
      <c r="D9145">
        <v>9.5000000000000001E-2</v>
      </c>
      <c r="E9145">
        <v>-7.0000000000000062E-3</v>
      </c>
      <c r="F9145">
        <v>-7.3684210526315852E-2</v>
      </c>
      <c r="G9145" s="17" t="s">
        <v>114</v>
      </c>
      <c r="H9145" s="17" t="s">
        <v>115</v>
      </c>
      <c r="I9145" s="17" t="s">
        <v>38</v>
      </c>
      <c r="J9145" s="17" t="s">
        <v>144</v>
      </c>
      <c r="K9145" s="17">
        <f>IF(BASE_MARKET_DATA[[#This Row],[DATE]]=_xlfn.MAXIFS(A:A,H:H,BASE_MARKET_DATA[[#This Row],[LABEL]]),1,0)</f>
        <v>0</v>
      </c>
      <c r="L9145" s="17">
        <f>IF(BASE_MARKET_DATA[[#This Row],[VARP]]&gt;0,1,0)</f>
        <v>0</v>
      </c>
    </row>
    <row r="9146" spans="1:12">
      <c r="A9146" s="1">
        <v>44050</v>
      </c>
      <c r="B9146" s="17" t="s">
        <v>113</v>
      </c>
      <c r="C9146">
        <v>8.7999999999999995E-2</v>
      </c>
      <c r="D9146">
        <v>8.7999999999999995E-2</v>
      </c>
      <c r="E9146">
        <v>0</v>
      </c>
      <c r="F9146">
        <v>0</v>
      </c>
      <c r="G9146" s="17" t="s">
        <v>114</v>
      </c>
      <c r="H9146" s="17" t="s">
        <v>115</v>
      </c>
      <c r="I9146" s="17" t="s">
        <v>38</v>
      </c>
      <c r="J9146" s="17" t="s">
        <v>144</v>
      </c>
      <c r="K9146" s="17">
        <f>IF(BASE_MARKET_DATA[[#This Row],[DATE]]=_xlfn.MAXIFS(A:A,H:H,BASE_MARKET_DATA[[#This Row],[LABEL]]),1,0)</f>
        <v>0</v>
      </c>
      <c r="L9146" s="17">
        <f>IF(BASE_MARKET_DATA[[#This Row],[VARP]]&gt;0,1,0)</f>
        <v>0</v>
      </c>
    </row>
    <row r="9147" spans="1:12">
      <c r="A9147" s="1">
        <v>44053</v>
      </c>
      <c r="B9147" s="17" t="s">
        <v>113</v>
      </c>
      <c r="C9147">
        <v>8.7999999999999995E-2</v>
      </c>
      <c r="G9147" s="17" t="s">
        <v>114</v>
      </c>
      <c r="H9147" s="17" t="s">
        <v>115</v>
      </c>
      <c r="I9147" s="17" t="s">
        <v>38</v>
      </c>
      <c r="J9147" s="17" t="s">
        <v>144</v>
      </c>
      <c r="K9147" s="17">
        <f>IF(BASE_MARKET_DATA[[#This Row],[DATE]]=_xlfn.MAXIFS(A:A,H:H,BASE_MARKET_DATA[[#This Row],[LABEL]]),1,0)</f>
        <v>0</v>
      </c>
      <c r="L9147" s="17">
        <f>IF(BASE_MARKET_DATA[[#This Row],[VARP]]&gt;0,1,0)</f>
        <v>0</v>
      </c>
    </row>
    <row r="9148" spans="1:12">
      <c r="A9148" s="1">
        <v>44054</v>
      </c>
      <c r="B9148" s="17" t="s">
        <v>113</v>
      </c>
      <c r="C9148">
        <v>0.1</v>
      </c>
      <c r="D9148">
        <v>8.7999999999999995E-2</v>
      </c>
      <c r="E9148">
        <v>1.2000000000000011E-2</v>
      </c>
      <c r="F9148">
        <v>0.13636363636363649</v>
      </c>
      <c r="G9148" s="17" t="s">
        <v>114</v>
      </c>
      <c r="H9148" s="17" t="s">
        <v>115</v>
      </c>
      <c r="I9148" s="17" t="s">
        <v>38</v>
      </c>
      <c r="J9148" s="17" t="s">
        <v>144</v>
      </c>
      <c r="K9148" s="17">
        <f>IF(BASE_MARKET_DATA[[#This Row],[DATE]]=_xlfn.MAXIFS(A:A,H:H,BASE_MARKET_DATA[[#This Row],[LABEL]]),1,0)</f>
        <v>0</v>
      </c>
      <c r="L9148" s="17">
        <f>IF(BASE_MARKET_DATA[[#This Row],[VARP]]&gt;0,1,0)</f>
        <v>1</v>
      </c>
    </row>
    <row r="9149" spans="1:12">
      <c r="A9149" s="1">
        <v>44055</v>
      </c>
      <c r="B9149" s="17" t="s">
        <v>113</v>
      </c>
      <c r="C9149">
        <v>0.1</v>
      </c>
      <c r="D9149">
        <v>0.1</v>
      </c>
      <c r="E9149">
        <v>0</v>
      </c>
      <c r="F9149">
        <v>0</v>
      </c>
      <c r="G9149" s="17" t="s">
        <v>114</v>
      </c>
      <c r="H9149" s="17" t="s">
        <v>115</v>
      </c>
      <c r="I9149" s="17" t="s">
        <v>38</v>
      </c>
      <c r="J9149" s="17" t="s">
        <v>144</v>
      </c>
      <c r="K9149" s="17">
        <f>IF(BASE_MARKET_DATA[[#This Row],[DATE]]=_xlfn.MAXIFS(A:A,H:H,BASE_MARKET_DATA[[#This Row],[LABEL]]),1,0)</f>
        <v>0</v>
      </c>
      <c r="L9149" s="17">
        <f>IF(BASE_MARKET_DATA[[#This Row],[VARP]]&gt;0,1,0)</f>
        <v>0</v>
      </c>
    </row>
    <row r="9150" spans="1:12">
      <c r="A9150" s="1">
        <v>44056</v>
      </c>
      <c r="B9150" s="17" t="s">
        <v>113</v>
      </c>
      <c r="C9150">
        <v>0.09</v>
      </c>
      <c r="D9150">
        <v>0.1</v>
      </c>
      <c r="E9150">
        <v>-1.0000000000000009E-2</v>
      </c>
      <c r="F9150">
        <v>-0.10000000000000009</v>
      </c>
      <c r="G9150" s="17" t="s">
        <v>114</v>
      </c>
      <c r="H9150" s="17" t="s">
        <v>115</v>
      </c>
      <c r="I9150" s="17" t="s">
        <v>38</v>
      </c>
      <c r="J9150" s="17" t="s">
        <v>144</v>
      </c>
      <c r="K9150" s="17">
        <f>IF(BASE_MARKET_DATA[[#This Row],[DATE]]=_xlfn.MAXIFS(A:A,H:H,BASE_MARKET_DATA[[#This Row],[LABEL]]),1,0)</f>
        <v>0</v>
      </c>
      <c r="L9150" s="17">
        <f>IF(BASE_MARKET_DATA[[#This Row],[VARP]]&gt;0,1,0)</f>
        <v>0</v>
      </c>
    </row>
    <row r="9151" spans="1:12">
      <c r="A9151" s="1">
        <v>44057</v>
      </c>
      <c r="B9151" s="17" t="s">
        <v>113</v>
      </c>
      <c r="C9151">
        <v>8.7999999999999995E-2</v>
      </c>
      <c r="D9151">
        <v>0.09</v>
      </c>
      <c r="E9151">
        <v>-2.0000000000000018E-3</v>
      </c>
      <c r="F9151">
        <v>-2.2222222222222244E-2</v>
      </c>
      <c r="G9151" s="17" t="s">
        <v>114</v>
      </c>
      <c r="H9151" s="17" t="s">
        <v>115</v>
      </c>
      <c r="I9151" s="17" t="s">
        <v>38</v>
      </c>
      <c r="J9151" s="17" t="s">
        <v>144</v>
      </c>
      <c r="K9151" s="17">
        <f>IF(BASE_MARKET_DATA[[#This Row],[DATE]]=_xlfn.MAXIFS(A:A,H:H,BASE_MARKET_DATA[[#This Row],[LABEL]]),1,0)</f>
        <v>0</v>
      </c>
      <c r="L9151" s="17">
        <f>IF(BASE_MARKET_DATA[[#This Row],[VARP]]&gt;0,1,0)</f>
        <v>0</v>
      </c>
    </row>
    <row r="9152" spans="1:12">
      <c r="A9152" s="1">
        <v>44060</v>
      </c>
      <c r="B9152" s="17" t="s">
        <v>113</v>
      </c>
      <c r="C9152">
        <v>8.5000000000000006E-2</v>
      </c>
      <c r="G9152" s="17" t="s">
        <v>114</v>
      </c>
      <c r="H9152" s="17" t="s">
        <v>115</v>
      </c>
      <c r="I9152" s="17" t="s">
        <v>38</v>
      </c>
      <c r="J9152" s="17" t="s">
        <v>144</v>
      </c>
      <c r="K9152" s="17">
        <f>IF(BASE_MARKET_DATA[[#This Row],[DATE]]=_xlfn.MAXIFS(A:A,H:H,BASE_MARKET_DATA[[#This Row],[LABEL]]),1,0)</f>
        <v>0</v>
      </c>
      <c r="L9152" s="17">
        <f>IF(BASE_MARKET_DATA[[#This Row],[VARP]]&gt;0,1,0)</f>
        <v>0</v>
      </c>
    </row>
    <row r="9153" spans="1:12">
      <c r="A9153" s="1">
        <v>44061</v>
      </c>
      <c r="B9153" s="17" t="s">
        <v>113</v>
      </c>
      <c r="C9153">
        <v>0.1</v>
      </c>
      <c r="D9153">
        <v>8.5000000000000006E-2</v>
      </c>
      <c r="E9153">
        <v>1.4999999999999999E-2</v>
      </c>
      <c r="F9153">
        <v>0.1764705882352941</v>
      </c>
      <c r="G9153" s="17" t="s">
        <v>114</v>
      </c>
      <c r="H9153" s="17" t="s">
        <v>115</v>
      </c>
      <c r="I9153" s="17" t="s">
        <v>38</v>
      </c>
      <c r="J9153" s="17" t="s">
        <v>144</v>
      </c>
      <c r="K9153" s="17">
        <f>IF(BASE_MARKET_DATA[[#This Row],[DATE]]=_xlfn.MAXIFS(A:A,H:H,BASE_MARKET_DATA[[#This Row],[LABEL]]),1,0)</f>
        <v>0</v>
      </c>
      <c r="L9153" s="17">
        <f>IF(BASE_MARKET_DATA[[#This Row],[VARP]]&gt;0,1,0)</f>
        <v>1</v>
      </c>
    </row>
    <row r="9154" spans="1:12">
      <c r="A9154" s="1">
        <v>44062</v>
      </c>
      <c r="B9154" s="17" t="s">
        <v>113</v>
      </c>
      <c r="C9154">
        <v>9.5000000000000001E-2</v>
      </c>
      <c r="D9154">
        <v>0.1</v>
      </c>
      <c r="E9154">
        <v>-5.0000000000000044E-3</v>
      </c>
      <c r="F9154">
        <v>-5.0000000000000044E-2</v>
      </c>
      <c r="G9154" s="17" t="s">
        <v>114</v>
      </c>
      <c r="H9154" s="17" t="s">
        <v>115</v>
      </c>
      <c r="I9154" s="17" t="s">
        <v>38</v>
      </c>
      <c r="J9154" s="17" t="s">
        <v>144</v>
      </c>
      <c r="K9154" s="17">
        <f>IF(BASE_MARKET_DATA[[#This Row],[DATE]]=_xlfn.MAXIFS(A:A,H:H,BASE_MARKET_DATA[[#This Row],[LABEL]]),1,0)</f>
        <v>0</v>
      </c>
      <c r="L9154" s="17">
        <f>IF(BASE_MARKET_DATA[[#This Row],[VARP]]&gt;0,1,0)</f>
        <v>0</v>
      </c>
    </row>
    <row r="9155" spans="1:12">
      <c r="A9155" s="1">
        <v>44063</v>
      </c>
      <c r="B9155" s="17" t="s">
        <v>113</v>
      </c>
      <c r="C9155">
        <v>8.7999999999999995E-2</v>
      </c>
      <c r="D9155">
        <v>9.5000000000000001E-2</v>
      </c>
      <c r="E9155">
        <v>-7.0000000000000062E-3</v>
      </c>
      <c r="F9155">
        <v>-7.3684210526315852E-2</v>
      </c>
      <c r="G9155" s="17" t="s">
        <v>114</v>
      </c>
      <c r="H9155" s="17" t="s">
        <v>115</v>
      </c>
      <c r="I9155" s="17" t="s">
        <v>38</v>
      </c>
      <c r="J9155" s="17" t="s">
        <v>144</v>
      </c>
      <c r="K9155" s="17">
        <f>IF(BASE_MARKET_DATA[[#This Row],[DATE]]=_xlfn.MAXIFS(A:A,H:H,BASE_MARKET_DATA[[#This Row],[LABEL]]),1,0)</f>
        <v>0</v>
      </c>
      <c r="L9155" s="17">
        <f>IF(BASE_MARKET_DATA[[#This Row],[VARP]]&gt;0,1,0)</f>
        <v>0</v>
      </c>
    </row>
    <row r="9156" spans="1:12">
      <c r="A9156" s="1">
        <v>44064</v>
      </c>
      <c r="B9156" s="17" t="s">
        <v>113</v>
      </c>
      <c r="C9156">
        <v>8.7999999999999995E-2</v>
      </c>
      <c r="D9156">
        <v>8.7999999999999995E-2</v>
      </c>
      <c r="E9156">
        <v>0</v>
      </c>
      <c r="F9156">
        <v>0</v>
      </c>
      <c r="G9156" s="17" t="s">
        <v>114</v>
      </c>
      <c r="H9156" s="17" t="s">
        <v>115</v>
      </c>
      <c r="I9156" s="17" t="s">
        <v>38</v>
      </c>
      <c r="J9156" s="17" t="s">
        <v>144</v>
      </c>
      <c r="K9156" s="17">
        <f>IF(BASE_MARKET_DATA[[#This Row],[DATE]]=_xlfn.MAXIFS(A:A,H:H,BASE_MARKET_DATA[[#This Row],[LABEL]]),1,0)</f>
        <v>0</v>
      </c>
      <c r="L9156" s="17">
        <f>IF(BASE_MARKET_DATA[[#This Row],[VARP]]&gt;0,1,0)</f>
        <v>0</v>
      </c>
    </row>
    <row r="9157" spans="1:12">
      <c r="A9157" s="1">
        <v>44067</v>
      </c>
      <c r="B9157" s="17" t="s">
        <v>113</v>
      </c>
      <c r="C9157">
        <v>8.5000000000000006E-2</v>
      </c>
      <c r="G9157" s="17" t="s">
        <v>114</v>
      </c>
      <c r="H9157" s="17" t="s">
        <v>115</v>
      </c>
      <c r="I9157" s="17" t="s">
        <v>38</v>
      </c>
      <c r="J9157" s="17" t="s">
        <v>144</v>
      </c>
      <c r="K9157" s="17">
        <f>IF(BASE_MARKET_DATA[[#This Row],[DATE]]=_xlfn.MAXIFS(A:A,H:H,BASE_MARKET_DATA[[#This Row],[LABEL]]),1,0)</f>
        <v>0</v>
      </c>
      <c r="L9157" s="17">
        <f>IF(BASE_MARKET_DATA[[#This Row],[VARP]]&gt;0,1,0)</f>
        <v>0</v>
      </c>
    </row>
    <row r="9158" spans="1:12">
      <c r="A9158" s="1">
        <v>44068</v>
      </c>
      <c r="B9158" s="17" t="s">
        <v>113</v>
      </c>
      <c r="C9158">
        <v>9.5000000000000001E-2</v>
      </c>
      <c r="D9158">
        <v>8.5000000000000006E-2</v>
      </c>
      <c r="E9158">
        <v>9.999999999999995E-3</v>
      </c>
      <c r="F9158">
        <v>0.11764705882352934</v>
      </c>
      <c r="G9158" s="17" t="s">
        <v>114</v>
      </c>
      <c r="H9158" s="17" t="s">
        <v>115</v>
      </c>
      <c r="I9158" s="17" t="s">
        <v>38</v>
      </c>
      <c r="J9158" s="17" t="s">
        <v>144</v>
      </c>
      <c r="K9158" s="17">
        <f>IF(BASE_MARKET_DATA[[#This Row],[DATE]]=_xlfn.MAXIFS(A:A,H:H,BASE_MARKET_DATA[[#This Row],[LABEL]]),1,0)</f>
        <v>0</v>
      </c>
      <c r="L9158" s="17">
        <f>IF(BASE_MARKET_DATA[[#This Row],[VARP]]&gt;0,1,0)</f>
        <v>1</v>
      </c>
    </row>
    <row r="9159" spans="1:12">
      <c r="A9159" s="1">
        <v>44069</v>
      </c>
      <c r="B9159" s="17" t="s">
        <v>113</v>
      </c>
      <c r="C9159">
        <v>9.2999999999999999E-2</v>
      </c>
      <c r="D9159">
        <v>9.5000000000000001E-2</v>
      </c>
      <c r="E9159">
        <v>-2.0000000000000018E-3</v>
      </c>
      <c r="F9159">
        <v>-2.1052631578947385E-2</v>
      </c>
      <c r="G9159" s="17" t="s">
        <v>114</v>
      </c>
      <c r="H9159" s="17" t="s">
        <v>115</v>
      </c>
      <c r="I9159" s="17" t="s">
        <v>38</v>
      </c>
      <c r="J9159" s="17" t="s">
        <v>144</v>
      </c>
      <c r="K9159" s="17">
        <f>IF(BASE_MARKET_DATA[[#This Row],[DATE]]=_xlfn.MAXIFS(A:A,H:H,BASE_MARKET_DATA[[#This Row],[LABEL]]),1,0)</f>
        <v>0</v>
      </c>
      <c r="L9159" s="17">
        <f>IF(BASE_MARKET_DATA[[#This Row],[VARP]]&gt;0,1,0)</f>
        <v>0</v>
      </c>
    </row>
    <row r="9160" spans="1:12">
      <c r="A9160" s="1">
        <v>44070</v>
      </c>
      <c r="B9160" s="17" t="s">
        <v>113</v>
      </c>
      <c r="C9160">
        <v>9.5000000000000001E-2</v>
      </c>
      <c r="D9160">
        <v>9.2999999999999999E-2</v>
      </c>
      <c r="E9160">
        <v>2.0000000000000018E-3</v>
      </c>
      <c r="F9160">
        <v>2.1505376344086041E-2</v>
      </c>
      <c r="G9160" s="17" t="s">
        <v>114</v>
      </c>
      <c r="H9160" s="17" t="s">
        <v>115</v>
      </c>
      <c r="I9160" s="17" t="s">
        <v>38</v>
      </c>
      <c r="J9160" s="17" t="s">
        <v>144</v>
      </c>
      <c r="K9160" s="17">
        <f>IF(BASE_MARKET_DATA[[#This Row],[DATE]]=_xlfn.MAXIFS(A:A,H:H,BASE_MARKET_DATA[[#This Row],[LABEL]]),1,0)</f>
        <v>0</v>
      </c>
      <c r="L9160" s="17">
        <f>IF(BASE_MARKET_DATA[[#This Row],[VARP]]&gt;0,1,0)</f>
        <v>1</v>
      </c>
    </row>
    <row r="9161" spans="1:12">
      <c r="A9161" s="1">
        <v>44071</v>
      </c>
      <c r="B9161" s="17" t="s">
        <v>113</v>
      </c>
      <c r="C9161">
        <v>9.5000000000000001E-2</v>
      </c>
      <c r="D9161">
        <v>9.5000000000000001E-2</v>
      </c>
      <c r="E9161">
        <v>0</v>
      </c>
      <c r="F9161">
        <v>0</v>
      </c>
      <c r="G9161" s="17" t="s">
        <v>114</v>
      </c>
      <c r="H9161" s="17" t="s">
        <v>115</v>
      </c>
      <c r="I9161" s="17" t="s">
        <v>38</v>
      </c>
      <c r="J9161" s="17" t="s">
        <v>144</v>
      </c>
      <c r="K9161" s="17">
        <f>IF(BASE_MARKET_DATA[[#This Row],[DATE]]=_xlfn.MAXIFS(A:A,H:H,BASE_MARKET_DATA[[#This Row],[LABEL]]),1,0)</f>
        <v>0</v>
      </c>
      <c r="L9161" s="17">
        <f>IF(BASE_MARKET_DATA[[#This Row],[VARP]]&gt;0,1,0)</f>
        <v>0</v>
      </c>
    </row>
    <row r="9162" spans="1:12">
      <c r="A9162" s="1">
        <v>44074</v>
      </c>
      <c r="B9162" s="17" t="s">
        <v>113</v>
      </c>
      <c r="C9162">
        <v>9.5000000000000001E-2</v>
      </c>
      <c r="G9162" s="17" t="s">
        <v>114</v>
      </c>
      <c r="H9162" s="17" t="s">
        <v>115</v>
      </c>
      <c r="I9162" s="17" t="s">
        <v>38</v>
      </c>
      <c r="J9162" s="17" t="s">
        <v>144</v>
      </c>
      <c r="K9162" s="17">
        <f>IF(BASE_MARKET_DATA[[#This Row],[DATE]]=_xlfn.MAXIFS(A:A,H:H,BASE_MARKET_DATA[[#This Row],[LABEL]]),1,0)</f>
        <v>0</v>
      </c>
      <c r="L9162" s="17">
        <f>IF(BASE_MARKET_DATA[[#This Row],[VARP]]&gt;0,1,0)</f>
        <v>0</v>
      </c>
    </row>
    <row r="9163" spans="1:12">
      <c r="A9163" s="1">
        <v>44075</v>
      </c>
      <c r="B9163" s="17" t="s">
        <v>113</v>
      </c>
      <c r="C9163">
        <v>0.1</v>
      </c>
      <c r="D9163">
        <v>9.5000000000000001E-2</v>
      </c>
      <c r="E9163">
        <v>5.0000000000000044E-3</v>
      </c>
      <c r="F9163">
        <v>5.2631578947368467E-2</v>
      </c>
      <c r="G9163" s="17" t="s">
        <v>114</v>
      </c>
      <c r="H9163" s="17" t="s">
        <v>115</v>
      </c>
      <c r="I9163" s="17" t="s">
        <v>38</v>
      </c>
      <c r="J9163" s="17" t="s">
        <v>144</v>
      </c>
      <c r="K9163" s="17">
        <f>IF(BASE_MARKET_DATA[[#This Row],[DATE]]=_xlfn.MAXIFS(A:A,H:H,BASE_MARKET_DATA[[#This Row],[LABEL]]),1,0)</f>
        <v>0</v>
      </c>
      <c r="L9163" s="17">
        <f>IF(BASE_MARKET_DATA[[#This Row],[VARP]]&gt;0,1,0)</f>
        <v>1</v>
      </c>
    </row>
    <row r="9164" spans="1:12">
      <c r="A9164" s="1">
        <v>44076</v>
      </c>
      <c r="B9164" s="17" t="s">
        <v>113</v>
      </c>
      <c r="C9164">
        <v>0.1</v>
      </c>
      <c r="D9164">
        <v>0.1</v>
      </c>
      <c r="E9164">
        <v>0</v>
      </c>
      <c r="F9164">
        <v>0</v>
      </c>
      <c r="G9164" s="17" t="s">
        <v>114</v>
      </c>
      <c r="H9164" s="17" t="s">
        <v>115</v>
      </c>
      <c r="I9164" s="17" t="s">
        <v>38</v>
      </c>
      <c r="J9164" s="17" t="s">
        <v>144</v>
      </c>
      <c r="K9164" s="17">
        <f>IF(BASE_MARKET_DATA[[#This Row],[DATE]]=_xlfn.MAXIFS(A:A,H:H,BASE_MARKET_DATA[[#This Row],[LABEL]]),1,0)</f>
        <v>0</v>
      </c>
      <c r="L9164" s="17">
        <f>IF(BASE_MARKET_DATA[[#This Row],[VARP]]&gt;0,1,0)</f>
        <v>0</v>
      </c>
    </row>
    <row r="9165" spans="1:12">
      <c r="A9165" s="1">
        <v>44077</v>
      </c>
      <c r="B9165" s="17" t="s">
        <v>113</v>
      </c>
      <c r="C9165">
        <v>0.1</v>
      </c>
      <c r="D9165">
        <v>0.1</v>
      </c>
      <c r="E9165">
        <v>0</v>
      </c>
      <c r="F9165">
        <v>0</v>
      </c>
      <c r="G9165" s="17" t="s">
        <v>114</v>
      </c>
      <c r="H9165" s="17" t="s">
        <v>115</v>
      </c>
      <c r="I9165" s="17" t="s">
        <v>38</v>
      </c>
      <c r="J9165" s="17" t="s">
        <v>144</v>
      </c>
      <c r="K9165" s="17">
        <f>IF(BASE_MARKET_DATA[[#This Row],[DATE]]=_xlfn.MAXIFS(A:A,H:H,BASE_MARKET_DATA[[#This Row],[LABEL]]),1,0)</f>
        <v>0</v>
      </c>
      <c r="L9165" s="17">
        <f>IF(BASE_MARKET_DATA[[#This Row],[VARP]]&gt;0,1,0)</f>
        <v>0</v>
      </c>
    </row>
    <row r="9166" spans="1:12">
      <c r="A9166" s="1">
        <v>44078</v>
      </c>
      <c r="B9166" s="17" t="s">
        <v>113</v>
      </c>
      <c r="C9166">
        <v>0.10299999999999999</v>
      </c>
      <c r="D9166">
        <v>0.1</v>
      </c>
      <c r="E9166">
        <v>2.9999999999999888E-3</v>
      </c>
      <c r="F9166">
        <v>2.9999999999999888E-2</v>
      </c>
      <c r="G9166" s="17" t="s">
        <v>114</v>
      </c>
      <c r="H9166" s="17" t="s">
        <v>115</v>
      </c>
      <c r="I9166" s="17" t="s">
        <v>38</v>
      </c>
      <c r="J9166" s="17" t="s">
        <v>144</v>
      </c>
      <c r="K9166" s="17">
        <f>IF(BASE_MARKET_DATA[[#This Row],[DATE]]=_xlfn.MAXIFS(A:A,H:H,BASE_MARKET_DATA[[#This Row],[LABEL]]),1,0)</f>
        <v>0</v>
      </c>
      <c r="L9166" s="17">
        <f>IF(BASE_MARKET_DATA[[#This Row],[VARP]]&gt;0,1,0)</f>
        <v>1</v>
      </c>
    </row>
    <row r="9167" spans="1:12">
      <c r="A9167" s="1">
        <v>44082</v>
      </c>
      <c r="B9167" s="17" t="s">
        <v>113</v>
      </c>
      <c r="C9167">
        <v>0.108</v>
      </c>
      <c r="G9167" s="17" t="s">
        <v>114</v>
      </c>
      <c r="H9167" s="17" t="s">
        <v>115</v>
      </c>
      <c r="I9167" s="17" t="s">
        <v>38</v>
      </c>
      <c r="J9167" s="17" t="s">
        <v>144</v>
      </c>
      <c r="K9167" s="17">
        <f>IF(BASE_MARKET_DATA[[#This Row],[DATE]]=_xlfn.MAXIFS(A:A,H:H,BASE_MARKET_DATA[[#This Row],[LABEL]]),1,0)</f>
        <v>0</v>
      </c>
      <c r="L9167" s="17">
        <f>IF(BASE_MARKET_DATA[[#This Row],[VARP]]&gt;0,1,0)</f>
        <v>0</v>
      </c>
    </row>
    <row r="9168" spans="1:12">
      <c r="A9168" s="1">
        <v>44083</v>
      </c>
      <c r="B9168" s="17" t="s">
        <v>113</v>
      </c>
      <c r="C9168">
        <v>0.105</v>
      </c>
      <c r="D9168">
        <v>0.108</v>
      </c>
      <c r="E9168">
        <v>-3.0000000000000027E-3</v>
      </c>
      <c r="F9168">
        <v>-2.7777777777777804E-2</v>
      </c>
      <c r="G9168" s="17" t="s">
        <v>114</v>
      </c>
      <c r="H9168" s="17" t="s">
        <v>115</v>
      </c>
      <c r="I9168" s="17" t="s">
        <v>38</v>
      </c>
      <c r="J9168" s="17" t="s">
        <v>144</v>
      </c>
      <c r="K9168" s="17">
        <f>IF(BASE_MARKET_DATA[[#This Row],[DATE]]=_xlfn.MAXIFS(A:A,H:H,BASE_MARKET_DATA[[#This Row],[LABEL]]),1,0)</f>
        <v>0</v>
      </c>
      <c r="L9168" s="17">
        <f>IF(BASE_MARKET_DATA[[#This Row],[VARP]]&gt;0,1,0)</f>
        <v>0</v>
      </c>
    </row>
    <row r="9169" spans="1:12">
      <c r="A9169" s="1">
        <v>44084</v>
      </c>
      <c r="B9169" s="17" t="s">
        <v>113</v>
      </c>
      <c r="C9169">
        <v>0.10299999999999999</v>
      </c>
      <c r="D9169">
        <v>0.105</v>
      </c>
      <c r="E9169">
        <v>-2.0000000000000018E-3</v>
      </c>
      <c r="F9169">
        <v>-1.9047619047619067E-2</v>
      </c>
      <c r="G9169" s="17" t="s">
        <v>114</v>
      </c>
      <c r="H9169" s="17" t="s">
        <v>115</v>
      </c>
      <c r="I9169" s="17" t="s">
        <v>38</v>
      </c>
      <c r="J9169" s="17" t="s">
        <v>144</v>
      </c>
      <c r="K9169" s="17">
        <f>IF(BASE_MARKET_DATA[[#This Row],[DATE]]=_xlfn.MAXIFS(A:A,H:H,BASE_MARKET_DATA[[#This Row],[LABEL]]),1,0)</f>
        <v>0</v>
      </c>
      <c r="L9169" s="17">
        <f>IF(BASE_MARKET_DATA[[#This Row],[VARP]]&gt;0,1,0)</f>
        <v>0</v>
      </c>
    </row>
    <row r="9170" spans="1:12">
      <c r="A9170" s="1">
        <v>44085</v>
      </c>
      <c r="B9170" s="17" t="s">
        <v>113</v>
      </c>
      <c r="C9170">
        <v>0.10299999999999999</v>
      </c>
      <c r="D9170">
        <v>0.10299999999999999</v>
      </c>
      <c r="E9170">
        <v>0</v>
      </c>
      <c r="F9170">
        <v>0</v>
      </c>
      <c r="G9170" s="17" t="s">
        <v>114</v>
      </c>
      <c r="H9170" s="17" t="s">
        <v>115</v>
      </c>
      <c r="I9170" s="17" t="s">
        <v>38</v>
      </c>
      <c r="J9170" s="17" t="s">
        <v>144</v>
      </c>
      <c r="K9170" s="17">
        <f>IF(BASE_MARKET_DATA[[#This Row],[DATE]]=_xlfn.MAXIFS(A:A,H:H,BASE_MARKET_DATA[[#This Row],[LABEL]]),1,0)</f>
        <v>0</v>
      </c>
      <c r="L9170" s="17">
        <f>IF(BASE_MARKET_DATA[[#This Row],[VARP]]&gt;0,1,0)</f>
        <v>0</v>
      </c>
    </row>
    <row r="9171" spans="1:12">
      <c r="A9171" s="1">
        <v>44088</v>
      </c>
      <c r="B9171" s="17" t="s">
        <v>113</v>
      </c>
      <c r="C9171">
        <v>0.1</v>
      </c>
      <c r="G9171" s="17" t="s">
        <v>114</v>
      </c>
      <c r="H9171" s="17" t="s">
        <v>115</v>
      </c>
      <c r="I9171" s="17" t="s">
        <v>38</v>
      </c>
      <c r="J9171" s="17" t="s">
        <v>144</v>
      </c>
      <c r="K9171" s="17">
        <f>IF(BASE_MARKET_DATA[[#This Row],[DATE]]=_xlfn.MAXIFS(A:A,H:H,BASE_MARKET_DATA[[#This Row],[LABEL]]),1,0)</f>
        <v>0</v>
      </c>
      <c r="L9171" s="17">
        <f>IF(BASE_MARKET_DATA[[#This Row],[VARP]]&gt;0,1,0)</f>
        <v>0</v>
      </c>
    </row>
    <row r="9172" spans="1:12">
      <c r="A9172" s="1">
        <v>44089</v>
      </c>
      <c r="B9172" s="17" t="s">
        <v>113</v>
      </c>
      <c r="C9172">
        <v>0.1</v>
      </c>
      <c r="D9172">
        <v>0.1</v>
      </c>
      <c r="E9172">
        <v>0</v>
      </c>
      <c r="F9172">
        <v>0</v>
      </c>
      <c r="G9172" s="17" t="s">
        <v>114</v>
      </c>
      <c r="H9172" s="17" t="s">
        <v>115</v>
      </c>
      <c r="I9172" s="17" t="s">
        <v>38</v>
      </c>
      <c r="J9172" s="17" t="s">
        <v>144</v>
      </c>
      <c r="K9172" s="17">
        <f>IF(BASE_MARKET_DATA[[#This Row],[DATE]]=_xlfn.MAXIFS(A:A,H:H,BASE_MARKET_DATA[[#This Row],[LABEL]]),1,0)</f>
        <v>0</v>
      </c>
      <c r="L9172" s="17">
        <f>IF(BASE_MARKET_DATA[[#This Row],[VARP]]&gt;0,1,0)</f>
        <v>0</v>
      </c>
    </row>
    <row r="9173" spans="1:12">
      <c r="A9173" s="1">
        <v>44090</v>
      </c>
      <c r="B9173" s="17" t="s">
        <v>113</v>
      </c>
      <c r="C9173">
        <v>0.1</v>
      </c>
      <c r="D9173">
        <v>0.1</v>
      </c>
      <c r="E9173">
        <v>0</v>
      </c>
      <c r="F9173">
        <v>0</v>
      </c>
      <c r="G9173" s="17" t="s">
        <v>114</v>
      </c>
      <c r="H9173" s="17" t="s">
        <v>115</v>
      </c>
      <c r="I9173" s="17" t="s">
        <v>38</v>
      </c>
      <c r="J9173" s="17" t="s">
        <v>144</v>
      </c>
      <c r="K9173" s="17">
        <f>IF(BASE_MARKET_DATA[[#This Row],[DATE]]=_xlfn.MAXIFS(A:A,H:H,BASE_MARKET_DATA[[#This Row],[LABEL]]),1,0)</f>
        <v>0</v>
      </c>
      <c r="L9173" s="17">
        <f>IF(BASE_MARKET_DATA[[#This Row],[VARP]]&gt;0,1,0)</f>
        <v>0</v>
      </c>
    </row>
    <row r="9174" spans="1:12">
      <c r="A9174" s="1">
        <v>44091</v>
      </c>
      <c r="B9174" s="17" t="s">
        <v>113</v>
      </c>
      <c r="C9174">
        <v>8.5000000000000006E-2</v>
      </c>
      <c r="D9174">
        <v>0.1</v>
      </c>
      <c r="E9174">
        <v>-1.4999999999999999E-2</v>
      </c>
      <c r="F9174">
        <v>-0.15</v>
      </c>
      <c r="G9174" s="17" t="s">
        <v>114</v>
      </c>
      <c r="H9174" s="17" t="s">
        <v>115</v>
      </c>
      <c r="I9174" s="17" t="s">
        <v>38</v>
      </c>
      <c r="J9174" s="17" t="s">
        <v>144</v>
      </c>
      <c r="K9174" s="17">
        <f>IF(BASE_MARKET_DATA[[#This Row],[DATE]]=_xlfn.MAXIFS(A:A,H:H,BASE_MARKET_DATA[[#This Row],[LABEL]]),1,0)</f>
        <v>0</v>
      </c>
      <c r="L9174" s="17">
        <f>IF(BASE_MARKET_DATA[[#This Row],[VARP]]&gt;0,1,0)</f>
        <v>0</v>
      </c>
    </row>
    <row r="9175" spans="1:12">
      <c r="A9175" s="1">
        <v>44092</v>
      </c>
      <c r="B9175" s="17" t="s">
        <v>113</v>
      </c>
      <c r="C9175">
        <v>8.3000000000000004E-2</v>
      </c>
      <c r="D9175">
        <v>8.5000000000000006E-2</v>
      </c>
      <c r="E9175">
        <v>-2.0000000000000018E-3</v>
      </c>
      <c r="F9175">
        <v>-2.3529411764705903E-2</v>
      </c>
      <c r="G9175" s="17" t="s">
        <v>114</v>
      </c>
      <c r="H9175" s="17" t="s">
        <v>115</v>
      </c>
      <c r="I9175" s="17" t="s">
        <v>38</v>
      </c>
      <c r="J9175" s="17" t="s">
        <v>144</v>
      </c>
      <c r="K9175" s="17">
        <f>IF(BASE_MARKET_DATA[[#This Row],[DATE]]=_xlfn.MAXIFS(A:A,H:H,BASE_MARKET_DATA[[#This Row],[LABEL]]),1,0)</f>
        <v>0</v>
      </c>
      <c r="L9175" s="17">
        <f>IF(BASE_MARKET_DATA[[#This Row],[VARP]]&gt;0,1,0)</f>
        <v>0</v>
      </c>
    </row>
    <row r="9176" spans="1:12">
      <c r="A9176" s="1">
        <v>44095</v>
      </c>
      <c r="B9176" s="17" t="s">
        <v>113</v>
      </c>
      <c r="C9176">
        <v>0.08</v>
      </c>
      <c r="G9176" s="17" t="s">
        <v>114</v>
      </c>
      <c r="H9176" s="17" t="s">
        <v>115</v>
      </c>
      <c r="I9176" s="17" t="s">
        <v>38</v>
      </c>
      <c r="J9176" s="17" t="s">
        <v>144</v>
      </c>
      <c r="K9176" s="17">
        <f>IF(BASE_MARKET_DATA[[#This Row],[DATE]]=_xlfn.MAXIFS(A:A,H:H,BASE_MARKET_DATA[[#This Row],[LABEL]]),1,0)</f>
        <v>0</v>
      </c>
      <c r="L9176" s="17">
        <f>IF(BASE_MARKET_DATA[[#This Row],[VARP]]&gt;0,1,0)</f>
        <v>0</v>
      </c>
    </row>
    <row r="9177" spans="1:12">
      <c r="A9177" s="1">
        <v>44096</v>
      </c>
      <c r="B9177" s="17" t="s">
        <v>113</v>
      </c>
      <c r="C9177">
        <v>8.7999999999999995E-2</v>
      </c>
      <c r="D9177">
        <v>0.08</v>
      </c>
      <c r="E9177">
        <v>7.9999999999999932E-3</v>
      </c>
      <c r="F9177">
        <v>9.9999999999999908E-2</v>
      </c>
      <c r="G9177" s="17" t="s">
        <v>114</v>
      </c>
      <c r="H9177" s="17" t="s">
        <v>115</v>
      </c>
      <c r="I9177" s="17" t="s">
        <v>38</v>
      </c>
      <c r="J9177" s="17" t="s">
        <v>144</v>
      </c>
      <c r="K9177" s="17">
        <f>IF(BASE_MARKET_DATA[[#This Row],[DATE]]=_xlfn.MAXIFS(A:A,H:H,BASE_MARKET_DATA[[#This Row],[LABEL]]),1,0)</f>
        <v>0</v>
      </c>
      <c r="L9177" s="17">
        <f>IF(BASE_MARKET_DATA[[#This Row],[VARP]]&gt;0,1,0)</f>
        <v>1</v>
      </c>
    </row>
    <row r="9178" spans="1:12">
      <c r="A9178" s="1">
        <v>44097</v>
      </c>
      <c r="B9178" s="17" t="s">
        <v>113</v>
      </c>
      <c r="C9178">
        <v>8.7999999999999995E-2</v>
      </c>
      <c r="D9178">
        <v>8.7999999999999995E-2</v>
      </c>
      <c r="E9178">
        <v>0</v>
      </c>
      <c r="F9178">
        <v>0</v>
      </c>
      <c r="G9178" s="17" t="s">
        <v>114</v>
      </c>
      <c r="H9178" s="17" t="s">
        <v>115</v>
      </c>
      <c r="I9178" s="17" t="s">
        <v>38</v>
      </c>
      <c r="J9178" s="17" t="s">
        <v>144</v>
      </c>
      <c r="K9178" s="17">
        <f>IF(BASE_MARKET_DATA[[#This Row],[DATE]]=_xlfn.MAXIFS(A:A,H:H,BASE_MARKET_DATA[[#This Row],[LABEL]]),1,0)</f>
        <v>0</v>
      </c>
      <c r="L9178" s="17">
        <f>IF(BASE_MARKET_DATA[[#This Row],[VARP]]&gt;0,1,0)</f>
        <v>0</v>
      </c>
    </row>
    <row r="9179" spans="1:12">
      <c r="A9179" s="1">
        <v>44098</v>
      </c>
      <c r="B9179" s="17" t="s">
        <v>113</v>
      </c>
      <c r="C9179">
        <v>9.2999999999999999E-2</v>
      </c>
      <c r="D9179">
        <v>8.7999999999999995E-2</v>
      </c>
      <c r="E9179">
        <v>5.0000000000000044E-3</v>
      </c>
      <c r="F9179">
        <v>5.6818181818181872E-2</v>
      </c>
      <c r="G9179" s="17" t="s">
        <v>114</v>
      </c>
      <c r="H9179" s="17" t="s">
        <v>115</v>
      </c>
      <c r="I9179" s="17" t="s">
        <v>38</v>
      </c>
      <c r="J9179" s="17" t="s">
        <v>144</v>
      </c>
      <c r="K9179" s="17">
        <f>IF(BASE_MARKET_DATA[[#This Row],[DATE]]=_xlfn.MAXIFS(A:A,H:H,BASE_MARKET_DATA[[#This Row],[LABEL]]),1,0)</f>
        <v>0</v>
      </c>
      <c r="L9179" s="17">
        <f>IF(BASE_MARKET_DATA[[#This Row],[VARP]]&gt;0,1,0)</f>
        <v>1</v>
      </c>
    </row>
    <row r="9180" spans="1:12">
      <c r="A9180" s="1">
        <v>44099</v>
      </c>
      <c r="B9180" s="17" t="s">
        <v>113</v>
      </c>
      <c r="C9180">
        <v>0.09</v>
      </c>
      <c r="D9180">
        <v>9.2999999999999999E-2</v>
      </c>
      <c r="E9180">
        <v>-3.0000000000000027E-3</v>
      </c>
      <c r="F9180">
        <v>-3.2258064516129059E-2</v>
      </c>
      <c r="G9180" s="17" t="s">
        <v>114</v>
      </c>
      <c r="H9180" s="17" t="s">
        <v>115</v>
      </c>
      <c r="I9180" s="17" t="s">
        <v>38</v>
      </c>
      <c r="J9180" s="17" t="s">
        <v>144</v>
      </c>
      <c r="K9180" s="17">
        <f>IF(BASE_MARKET_DATA[[#This Row],[DATE]]=_xlfn.MAXIFS(A:A,H:H,BASE_MARKET_DATA[[#This Row],[LABEL]]),1,0)</f>
        <v>1</v>
      </c>
      <c r="L9180" s="17">
        <f>IF(BASE_MARKET_DATA[[#This Row],[VARP]]&gt;0,1,0)</f>
        <v>0</v>
      </c>
    </row>
    <row r="9181" spans="1:12">
      <c r="A9181" s="1">
        <v>43830</v>
      </c>
      <c r="B9181" s="17" t="s">
        <v>116</v>
      </c>
      <c r="C9181">
        <v>1.6930000000000001</v>
      </c>
      <c r="G9181" s="17" t="s">
        <v>114</v>
      </c>
      <c r="H9181" s="17" t="s">
        <v>117</v>
      </c>
      <c r="I9181" s="17" t="s">
        <v>38</v>
      </c>
      <c r="J9181" s="17" t="s">
        <v>144</v>
      </c>
      <c r="K9181" s="17">
        <f>IF(BASE_MARKET_DATA[[#This Row],[DATE]]=_xlfn.MAXIFS(A:A,H:H,BASE_MARKET_DATA[[#This Row],[LABEL]]),1,0)</f>
        <v>0</v>
      </c>
      <c r="L9181" s="17">
        <f>IF(BASE_MARKET_DATA[[#This Row],[VARP]]&gt;0,1,0)</f>
        <v>0</v>
      </c>
    </row>
    <row r="9182" spans="1:12">
      <c r="A9182" s="1">
        <v>43832</v>
      </c>
      <c r="B9182" s="17" t="s">
        <v>116</v>
      </c>
      <c r="C9182">
        <v>1.671</v>
      </c>
      <c r="D9182">
        <v>1.6930000000000001</v>
      </c>
      <c r="E9182">
        <v>-2.200000000000002E-2</v>
      </c>
      <c r="F9182">
        <v>-1.2994683992912001E-2</v>
      </c>
      <c r="G9182" s="17" t="s">
        <v>114</v>
      </c>
      <c r="H9182" s="17" t="s">
        <v>117</v>
      </c>
      <c r="I9182" s="17" t="s">
        <v>38</v>
      </c>
      <c r="J9182" s="17" t="s">
        <v>144</v>
      </c>
      <c r="K9182" s="17">
        <f>IF(BASE_MARKET_DATA[[#This Row],[DATE]]=_xlfn.MAXIFS(A:A,H:H,BASE_MARKET_DATA[[#This Row],[LABEL]]),1,0)</f>
        <v>0</v>
      </c>
      <c r="L9182" s="17">
        <f>IF(BASE_MARKET_DATA[[#This Row],[VARP]]&gt;0,1,0)</f>
        <v>0</v>
      </c>
    </row>
    <row r="9183" spans="1:12">
      <c r="A9183" s="1">
        <v>43833</v>
      </c>
      <c r="B9183" s="17" t="s">
        <v>116</v>
      </c>
      <c r="C9183">
        <v>1.5860000000000001</v>
      </c>
      <c r="D9183">
        <v>1.671</v>
      </c>
      <c r="E9183">
        <v>-8.4999999999999964E-2</v>
      </c>
      <c r="F9183">
        <v>-5.0867743865948514E-2</v>
      </c>
      <c r="G9183" s="17" t="s">
        <v>114</v>
      </c>
      <c r="H9183" s="17" t="s">
        <v>117</v>
      </c>
      <c r="I9183" s="17" t="s">
        <v>38</v>
      </c>
      <c r="J9183" s="17" t="s">
        <v>144</v>
      </c>
      <c r="K9183" s="17">
        <f>IF(BASE_MARKET_DATA[[#This Row],[DATE]]=_xlfn.MAXIFS(A:A,H:H,BASE_MARKET_DATA[[#This Row],[LABEL]]),1,0)</f>
        <v>0</v>
      </c>
      <c r="L9183" s="17">
        <f>IF(BASE_MARKET_DATA[[#This Row],[VARP]]&gt;0,1,0)</f>
        <v>0</v>
      </c>
    </row>
    <row r="9184" spans="1:12">
      <c r="A9184" s="1">
        <v>43836</v>
      </c>
      <c r="B9184" s="17" t="s">
        <v>116</v>
      </c>
      <c r="C9184">
        <v>1.611</v>
      </c>
      <c r="G9184" s="17" t="s">
        <v>114</v>
      </c>
      <c r="H9184" s="17" t="s">
        <v>117</v>
      </c>
      <c r="I9184" s="17" t="s">
        <v>38</v>
      </c>
      <c r="J9184" s="17" t="s">
        <v>144</v>
      </c>
      <c r="K9184" s="17">
        <f>IF(BASE_MARKET_DATA[[#This Row],[DATE]]=_xlfn.MAXIFS(A:A,H:H,BASE_MARKET_DATA[[#This Row],[LABEL]]),1,0)</f>
        <v>0</v>
      </c>
      <c r="L9184" s="17">
        <f>IF(BASE_MARKET_DATA[[#This Row],[VARP]]&gt;0,1,0)</f>
        <v>0</v>
      </c>
    </row>
    <row r="9185" spans="1:12">
      <c r="A9185" s="1">
        <v>43837</v>
      </c>
      <c r="B9185" s="17" t="s">
        <v>116</v>
      </c>
      <c r="C9185">
        <v>1.619</v>
      </c>
      <c r="D9185">
        <v>1.611</v>
      </c>
      <c r="E9185">
        <v>8.0000000000000071E-3</v>
      </c>
      <c r="F9185">
        <v>4.9658597144630707E-3</v>
      </c>
      <c r="G9185" s="17" t="s">
        <v>114</v>
      </c>
      <c r="H9185" s="17" t="s">
        <v>117</v>
      </c>
      <c r="I9185" s="17" t="s">
        <v>38</v>
      </c>
      <c r="J9185" s="17" t="s">
        <v>144</v>
      </c>
      <c r="K9185" s="17">
        <f>IF(BASE_MARKET_DATA[[#This Row],[DATE]]=_xlfn.MAXIFS(A:A,H:H,BASE_MARKET_DATA[[#This Row],[LABEL]]),1,0)</f>
        <v>0</v>
      </c>
      <c r="L9185" s="17">
        <f>IF(BASE_MARKET_DATA[[#This Row],[VARP]]&gt;0,1,0)</f>
        <v>1</v>
      </c>
    </row>
    <row r="9186" spans="1:12">
      <c r="A9186" s="1">
        <v>43838</v>
      </c>
      <c r="B9186" s="17" t="s">
        <v>116</v>
      </c>
      <c r="C9186">
        <v>1.665</v>
      </c>
      <c r="D9186">
        <v>1.619</v>
      </c>
      <c r="E9186">
        <v>4.6000000000000041E-2</v>
      </c>
      <c r="F9186">
        <v>2.8412600370599162E-2</v>
      </c>
      <c r="G9186" s="17" t="s">
        <v>114</v>
      </c>
      <c r="H9186" s="17" t="s">
        <v>117</v>
      </c>
      <c r="I9186" s="17" t="s">
        <v>38</v>
      </c>
      <c r="J9186" s="17" t="s">
        <v>144</v>
      </c>
      <c r="K9186" s="17">
        <f>IF(BASE_MARKET_DATA[[#This Row],[DATE]]=_xlfn.MAXIFS(A:A,H:H,BASE_MARKET_DATA[[#This Row],[LABEL]]),1,0)</f>
        <v>0</v>
      </c>
      <c r="L9186" s="17">
        <f>IF(BASE_MARKET_DATA[[#This Row],[VARP]]&gt;0,1,0)</f>
        <v>1</v>
      </c>
    </row>
    <row r="9187" spans="1:12">
      <c r="A9187" s="1">
        <v>43839</v>
      </c>
      <c r="B9187" s="17" t="s">
        <v>116</v>
      </c>
      <c r="C9187">
        <v>1.655</v>
      </c>
      <c r="D9187">
        <v>1.665</v>
      </c>
      <c r="E9187">
        <v>-1.0000000000000009E-2</v>
      </c>
      <c r="F9187">
        <v>-6.0060060060060112E-3</v>
      </c>
      <c r="G9187" s="17" t="s">
        <v>114</v>
      </c>
      <c r="H9187" s="17" t="s">
        <v>117</v>
      </c>
      <c r="I9187" s="17" t="s">
        <v>38</v>
      </c>
      <c r="J9187" s="17" t="s">
        <v>144</v>
      </c>
      <c r="K9187" s="17">
        <f>IF(BASE_MARKET_DATA[[#This Row],[DATE]]=_xlfn.MAXIFS(A:A,H:H,BASE_MARKET_DATA[[#This Row],[LABEL]]),1,0)</f>
        <v>0</v>
      </c>
      <c r="L9187" s="17">
        <f>IF(BASE_MARKET_DATA[[#This Row],[VARP]]&gt;0,1,0)</f>
        <v>0</v>
      </c>
    </row>
    <row r="9188" spans="1:12">
      <c r="A9188" s="1">
        <v>43840</v>
      </c>
      <c r="B9188" s="17" t="s">
        <v>116</v>
      </c>
      <c r="C9188">
        <v>1.6359999999999999</v>
      </c>
      <c r="D9188">
        <v>1.655</v>
      </c>
      <c r="E9188">
        <v>-1.9000000000000128E-2</v>
      </c>
      <c r="F9188">
        <v>-1.1480362537764428E-2</v>
      </c>
      <c r="G9188" s="17" t="s">
        <v>114</v>
      </c>
      <c r="H9188" s="17" t="s">
        <v>117</v>
      </c>
      <c r="I9188" s="17" t="s">
        <v>38</v>
      </c>
      <c r="J9188" s="17" t="s">
        <v>144</v>
      </c>
      <c r="K9188" s="17">
        <f>IF(BASE_MARKET_DATA[[#This Row],[DATE]]=_xlfn.MAXIFS(A:A,H:H,BASE_MARKET_DATA[[#This Row],[LABEL]]),1,0)</f>
        <v>0</v>
      </c>
      <c r="L9188" s="17">
        <f>IF(BASE_MARKET_DATA[[#This Row],[VARP]]&gt;0,1,0)</f>
        <v>0</v>
      </c>
    </row>
    <row r="9189" spans="1:12">
      <c r="A9189" s="1">
        <v>43843</v>
      </c>
      <c r="B9189" s="17" t="s">
        <v>116</v>
      </c>
      <c r="C9189">
        <v>1.651</v>
      </c>
      <c r="G9189" s="17" t="s">
        <v>114</v>
      </c>
      <c r="H9189" s="17" t="s">
        <v>117</v>
      </c>
      <c r="I9189" s="17" t="s">
        <v>38</v>
      </c>
      <c r="J9189" s="17" t="s">
        <v>144</v>
      </c>
      <c r="K9189" s="17">
        <f>IF(BASE_MARKET_DATA[[#This Row],[DATE]]=_xlfn.MAXIFS(A:A,H:H,BASE_MARKET_DATA[[#This Row],[LABEL]]),1,0)</f>
        <v>0</v>
      </c>
      <c r="L9189" s="17">
        <f>IF(BASE_MARKET_DATA[[#This Row],[VARP]]&gt;0,1,0)</f>
        <v>0</v>
      </c>
    </row>
    <row r="9190" spans="1:12">
      <c r="A9190" s="1">
        <v>43844</v>
      </c>
      <c r="B9190" s="17" t="s">
        <v>116</v>
      </c>
      <c r="C9190">
        <v>1.627</v>
      </c>
      <c r="D9190">
        <v>1.651</v>
      </c>
      <c r="E9190">
        <v>-2.4000000000000021E-2</v>
      </c>
      <c r="F9190">
        <v>-1.4536644457904313E-2</v>
      </c>
      <c r="G9190" s="17" t="s">
        <v>114</v>
      </c>
      <c r="H9190" s="17" t="s">
        <v>117</v>
      </c>
      <c r="I9190" s="17" t="s">
        <v>38</v>
      </c>
      <c r="J9190" s="17" t="s">
        <v>144</v>
      </c>
      <c r="K9190" s="17">
        <f>IF(BASE_MARKET_DATA[[#This Row],[DATE]]=_xlfn.MAXIFS(A:A,H:H,BASE_MARKET_DATA[[#This Row],[LABEL]]),1,0)</f>
        <v>0</v>
      </c>
      <c r="L9190" s="17">
        <f>IF(BASE_MARKET_DATA[[#This Row],[VARP]]&gt;0,1,0)</f>
        <v>0</v>
      </c>
    </row>
    <row r="9191" spans="1:12">
      <c r="A9191" s="1">
        <v>43845</v>
      </c>
      <c r="B9191" s="17" t="s">
        <v>116</v>
      </c>
      <c r="C9191">
        <v>1.6020000000000001</v>
      </c>
      <c r="D9191">
        <v>1.627</v>
      </c>
      <c r="E9191">
        <v>-2.4999999999999911E-2</v>
      </c>
      <c r="F9191">
        <v>-1.5365703749231661E-2</v>
      </c>
      <c r="G9191" s="17" t="s">
        <v>114</v>
      </c>
      <c r="H9191" s="17" t="s">
        <v>117</v>
      </c>
      <c r="I9191" s="17" t="s">
        <v>38</v>
      </c>
      <c r="J9191" s="17" t="s">
        <v>144</v>
      </c>
      <c r="K9191" s="17">
        <f>IF(BASE_MARKET_DATA[[#This Row],[DATE]]=_xlfn.MAXIFS(A:A,H:H,BASE_MARKET_DATA[[#This Row],[LABEL]]),1,0)</f>
        <v>0</v>
      </c>
      <c r="L9191" s="17">
        <f>IF(BASE_MARKET_DATA[[#This Row],[VARP]]&gt;0,1,0)</f>
        <v>0</v>
      </c>
    </row>
    <row r="9192" spans="1:12">
      <c r="A9192" s="1">
        <v>43846</v>
      </c>
      <c r="B9192" s="17" t="s">
        <v>116</v>
      </c>
      <c r="C9192">
        <v>1.625</v>
      </c>
      <c r="D9192">
        <v>1.6020000000000001</v>
      </c>
      <c r="E9192">
        <v>2.2999999999999909E-2</v>
      </c>
      <c r="F9192">
        <v>1.4357053682896323E-2</v>
      </c>
      <c r="G9192" s="17" t="s">
        <v>114</v>
      </c>
      <c r="H9192" s="17" t="s">
        <v>117</v>
      </c>
      <c r="I9192" s="17" t="s">
        <v>38</v>
      </c>
      <c r="J9192" s="17" t="s">
        <v>144</v>
      </c>
      <c r="K9192" s="17">
        <f>IF(BASE_MARKET_DATA[[#This Row],[DATE]]=_xlfn.MAXIFS(A:A,H:H,BASE_MARKET_DATA[[#This Row],[LABEL]]),1,0)</f>
        <v>0</v>
      </c>
      <c r="L9192" s="17">
        <f>IF(BASE_MARKET_DATA[[#This Row],[VARP]]&gt;0,1,0)</f>
        <v>1</v>
      </c>
    </row>
    <row r="9193" spans="1:12">
      <c r="A9193" s="1">
        <v>43847</v>
      </c>
      <c r="B9193" s="17" t="s">
        <v>116</v>
      </c>
      <c r="C9193">
        <v>1.631</v>
      </c>
      <c r="D9193">
        <v>1.625</v>
      </c>
      <c r="E9193">
        <v>6.0000000000000053E-3</v>
      </c>
      <c r="F9193">
        <v>3.6923076923076957E-3</v>
      </c>
      <c r="G9193" s="17" t="s">
        <v>114</v>
      </c>
      <c r="H9193" s="17" t="s">
        <v>117</v>
      </c>
      <c r="I9193" s="17" t="s">
        <v>38</v>
      </c>
      <c r="J9193" s="17" t="s">
        <v>144</v>
      </c>
      <c r="K9193" s="17">
        <f>IF(BASE_MARKET_DATA[[#This Row],[DATE]]=_xlfn.MAXIFS(A:A,H:H,BASE_MARKET_DATA[[#This Row],[LABEL]]),1,0)</f>
        <v>0</v>
      </c>
      <c r="L9193" s="17">
        <f>IF(BASE_MARKET_DATA[[#This Row],[VARP]]&gt;0,1,0)</f>
        <v>1</v>
      </c>
    </row>
    <row r="9194" spans="1:12">
      <c r="A9194" s="1">
        <v>43851</v>
      </c>
      <c r="B9194" s="17" t="s">
        <v>116</v>
      </c>
      <c r="C9194">
        <v>1.573</v>
      </c>
      <c r="G9194" s="17" t="s">
        <v>114</v>
      </c>
      <c r="H9194" s="17" t="s">
        <v>117</v>
      </c>
      <c r="I9194" s="17" t="s">
        <v>38</v>
      </c>
      <c r="J9194" s="17" t="s">
        <v>144</v>
      </c>
      <c r="K9194" s="17">
        <f>IF(BASE_MARKET_DATA[[#This Row],[DATE]]=_xlfn.MAXIFS(A:A,H:H,BASE_MARKET_DATA[[#This Row],[LABEL]]),1,0)</f>
        <v>0</v>
      </c>
      <c r="L9194" s="17">
        <f>IF(BASE_MARKET_DATA[[#This Row],[VARP]]&gt;0,1,0)</f>
        <v>0</v>
      </c>
    </row>
    <row r="9195" spans="1:12">
      <c r="A9195" s="1">
        <v>43852</v>
      </c>
      <c r="B9195" s="17" t="s">
        <v>116</v>
      </c>
      <c r="C9195">
        <v>1.573</v>
      </c>
      <c r="D9195">
        <v>1.573</v>
      </c>
      <c r="E9195">
        <v>0</v>
      </c>
      <c r="F9195">
        <v>0</v>
      </c>
      <c r="G9195" s="17" t="s">
        <v>114</v>
      </c>
      <c r="H9195" s="17" t="s">
        <v>117</v>
      </c>
      <c r="I9195" s="17" t="s">
        <v>38</v>
      </c>
      <c r="J9195" s="17" t="s">
        <v>144</v>
      </c>
      <c r="K9195" s="17">
        <f>IF(BASE_MARKET_DATA[[#This Row],[DATE]]=_xlfn.MAXIFS(A:A,H:H,BASE_MARKET_DATA[[#This Row],[LABEL]]),1,0)</f>
        <v>0</v>
      </c>
      <c r="L9195" s="17">
        <f>IF(BASE_MARKET_DATA[[#This Row],[VARP]]&gt;0,1,0)</f>
        <v>0</v>
      </c>
    </row>
    <row r="9196" spans="1:12">
      <c r="A9196" s="1">
        <v>43853</v>
      </c>
      <c r="B9196" s="17" t="s">
        <v>116</v>
      </c>
      <c r="C9196">
        <v>1.5549999999999999</v>
      </c>
      <c r="D9196">
        <v>1.573</v>
      </c>
      <c r="E9196">
        <v>-1.8000000000000016E-2</v>
      </c>
      <c r="F9196">
        <v>-1.1443102352193271E-2</v>
      </c>
      <c r="G9196" s="17" t="s">
        <v>114</v>
      </c>
      <c r="H9196" s="17" t="s">
        <v>117</v>
      </c>
      <c r="I9196" s="17" t="s">
        <v>38</v>
      </c>
      <c r="J9196" s="17" t="s">
        <v>144</v>
      </c>
      <c r="K9196" s="17">
        <f>IF(BASE_MARKET_DATA[[#This Row],[DATE]]=_xlfn.MAXIFS(A:A,H:H,BASE_MARKET_DATA[[#This Row],[LABEL]]),1,0)</f>
        <v>0</v>
      </c>
      <c r="L9196" s="17">
        <f>IF(BASE_MARKET_DATA[[#This Row],[VARP]]&gt;0,1,0)</f>
        <v>0</v>
      </c>
    </row>
    <row r="9197" spans="1:12">
      <c r="A9197" s="1">
        <v>43854</v>
      </c>
      <c r="B9197" s="17" t="s">
        <v>116</v>
      </c>
      <c r="C9197">
        <v>1.5009999999999999</v>
      </c>
      <c r="D9197">
        <v>1.5549999999999999</v>
      </c>
      <c r="E9197">
        <v>-5.4000000000000048E-2</v>
      </c>
      <c r="F9197">
        <v>-3.4726688102893921E-2</v>
      </c>
      <c r="G9197" s="17" t="s">
        <v>114</v>
      </c>
      <c r="H9197" s="17" t="s">
        <v>117</v>
      </c>
      <c r="I9197" s="17" t="s">
        <v>38</v>
      </c>
      <c r="J9197" s="17" t="s">
        <v>144</v>
      </c>
      <c r="K9197" s="17">
        <f>IF(BASE_MARKET_DATA[[#This Row],[DATE]]=_xlfn.MAXIFS(A:A,H:H,BASE_MARKET_DATA[[#This Row],[LABEL]]),1,0)</f>
        <v>0</v>
      </c>
      <c r="L9197" s="17">
        <f>IF(BASE_MARKET_DATA[[#This Row],[VARP]]&gt;0,1,0)</f>
        <v>0</v>
      </c>
    </row>
    <row r="9198" spans="1:12">
      <c r="A9198" s="1">
        <v>43857</v>
      </c>
      <c r="B9198" s="17" t="s">
        <v>116</v>
      </c>
      <c r="C9198">
        <v>1.4350000000000001</v>
      </c>
      <c r="G9198" s="17" t="s">
        <v>114</v>
      </c>
      <c r="H9198" s="17" t="s">
        <v>117</v>
      </c>
      <c r="I9198" s="17" t="s">
        <v>38</v>
      </c>
      <c r="J9198" s="17" t="s">
        <v>144</v>
      </c>
      <c r="K9198" s="17">
        <f>IF(BASE_MARKET_DATA[[#This Row],[DATE]]=_xlfn.MAXIFS(A:A,H:H,BASE_MARKET_DATA[[#This Row],[LABEL]]),1,0)</f>
        <v>0</v>
      </c>
      <c r="L9198" s="17">
        <f>IF(BASE_MARKET_DATA[[#This Row],[VARP]]&gt;0,1,0)</f>
        <v>0</v>
      </c>
    </row>
    <row r="9199" spans="1:12">
      <c r="A9199" s="1">
        <v>43858</v>
      </c>
      <c r="B9199" s="17" t="s">
        <v>116</v>
      </c>
      <c r="C9199">
        <v>1.466</v>
      </c>
      <c r="D9199">
        <v>1.4350000000000001</v>
      </c>
      <c r="E9199">
        <v>3.0999999999999917E-2</v>
      </c>
      <c r="F9199">
        <v>2.1602787456445935E-2</v>
      </c>
      <c r="G9199" s="17" t="s">
        <v>114</v>
      </c>
      <c r="H9199" s="17" t="s">
        <v>117</v>
      </c>
      <c r="I9199" s="17" t="s">
        <v>38</v>
      </c>
      <c r="J9199" s="17" t="s">
        <v>144</v>
      </c>
      <c r="K9199" s="17">
        <f>IF(BASE_MARKET_DATA[[#This Row],[DATE]]=_xlfn.MAXIFS(A:A,H:H,BASE_MARKET_DATA[[#This Row],[LABEL]]),1,0)</f>
        <v>0</v>
      </c>
      <c r="L9199" s="17">
        <f>IF(BASE_MARKET_DATA[[#This Row],[VARP]]&gt;0,1,0)</f>
        <v>1</v>
      </c>
    </row>
    <row r="9200" spans="1:12">
      <c r="A9200" s="1">
        <v>43859</v>
      </c>
      <c r="B9200" s="17" t="s">
        <v>116</v>
      </c>
      <c r="C9200">
        <v>1.417</v>
      </c>
      <c r="D9200">
        <v>1.466</v>
      </c>
      <c r="E9200">
        <v>-4.8999999999999932E-2</v>
      </c>
      <c r="F9200">
        <v>-3.342428376534784E-2</v>
      </c>
      <c r="G9200" s="17" t="s">
        <v>114</v>
      </c>
      <c r="H9200" s="17" t="s">
        <v>117</v>
      </c>
      <c r="I9200" s="17" t="s">
        <v>38</v>
      </c>
      <c r="J9200" s="17" t="s">
        <v>144</v>
      </c>
      <c r="K9200" s="17">
        <f>IF(BASE_MARKET_DATA[[#This Row],[DATE]]=_xlfn.MAXIFS(A:A,H:H,BASE_MARKET_DATA[[#This Row],[LABEL]]),1,0)</f>
        <v>0</v>
      </c>
      <c r="L9200" s="17">
        <f>IF(BASE_MARKET_DATA[[#This Row],[VARP]]&gt;0,1,0)</f>
        <v>0</v>
      </c>
    </row>
    <row r="9201" spans="1:12">
      <c r="A9201" s="1">
        <v>43860</v>
      </c>
      <c r="B9201" s="17" t="s">
        <v>116</v>
      </c>
      <c r="C9201">
        <v>1.38</v>
      </c>
      <c r="D9201">
        <v>1.417</v>
      </c>
      <c r="E9201">
        <v>-3.7000000000000144E-2</v>
      </c>
      <c r="F9201">
        <v>-2.6111503175723461E-2</v>
      </c>
      <c r="G9201" s="17" t="s">
        <v>114</v>
      </c>
      <c r="H9201" s="17" t="s">
        <v>117</v>
      </c>
      <c r="I9201" s="17" t="s">
        <v>38</v>
      </c>
      <c r="J9201" s="17" t="s">
        <v>144</v>
      </c>
      <c r="K9201" s="17">
        <f>IF(BASE_MARKET_DATA[[#This Row],[DATE]]=_xlfn.MAXIFS(A:A,H:H,BASE_MARKET_DATA[[#This Row],[LABEL]]),1,0)</f>
        <v>0</v>
      </c>
      <c r="L9201" s="17">
        <f>IF(BASE_MARKET_DATA[[#This Row],[VARP]]&gt;0,1,0)</f>
        <v>0</v>
      </c>
    </row>
    <row r="9202" spans="1:12">
      <c r="A9202" s="1">
        <v>43861</v>
      </c>
      <c r="B9202" s="17" t="s">
        <v>116</v>
      </c>
      <c r="C9202">
        <v>1.3260000000000001</v>
      </c>
      <c r="D9202">
        <v>1.38</v>
      </c>
      <c r="E9202">
        <v>-5.3999999999999826E-2</v>
      </c>
      <c r="F9202">
        <v>-3.9130434782608574E-2</v>
      </c>
      <c r="G9202" s="17" t="s">
        <v>114</v>
      </c>
      <c r="H9202" s="17" t="s">
        <v>117</v>
      </c>
      <c r="I9202" s="17" t="s">
        <v>38</v>
      </c>
      <c r="J9202" s="17" t="s">
        <v>144</v>
      </c>
      <c r="K9202" s="17">
        <f>IF(BASE_MARKET_DATA[[#This Row],[DATE]]=_xlfn.MAXIFS(A:A,H:H,BASE_MARKET_DATA[[#This Row],[LABEL]]),1,0)</f>
        <v>0</v>
      </c>
      <c r="L9202" s="17">
        <f>IF(BASE_MARKET_DATA[[#This Row],[VARP]]&gt;0,1,0)</f>
        <v>0</v>
      </c>
    </row>
    <row r="9203" spans="1:12">
      <c r="A9203" s="1">
        <v>43864</v>
      </c>
      <c r="B9203" s="17" t="s">
        <v>116</v>
      </c>
      <c r="C9203">
        <v>1.343</v>
      </c>
      <c r="G9203" s="17" t="s">
        <v>114</v>
      </c>
      <c r="H9203" s="17" t="s">
        <v>117</v>
      </c>
      <c r="I9203" s="17" t="s">
        <v>38</v>
      </c>
      <c r="J9203" s="17" t="s">
        <v>144</v>
      </c>
      <c r="K9203" s="17">
        <f>IF(BASE_MARKET_DATA[[#This Row],[DATE]]=_xlfn.MAXIFS(A:A,H:H,BASE_MARKET_DATA[[#This Row],[LABEL]]),1,0)</f>
        <v>0</v>
      </c>
      <c r="L9203" s="17">
        <f>IF(BASE_MARKET_DATA[[#This Row],[VARP]]&gt;0,1,0)</f>
        <v>0</v>
      </c>
    </row>
    <row r="9204" spans="1:12">
      <c r="A9204" s="1">
        <v>43865</v>
      </c>
      <c r="B9204" s="17" t="s">
        <v>116</v>
      </c>
      <c r="C9204">
        <v>1.4239999999999999</v>
      </c>
      <c r="D9204">
        <v>1.343</v>
      </c>
      <c r="E9204">
        <v>8.0999999999999961E-2</v>
      </c>
      <c r="F9204">
        <v>6.0312732688011884E-2</v>
      </c>
      <c r="G9204" s="17" t="s">
        <v>114</v>
      </c>
      <c r="H9204" s="17" t="s">
        <v>117</v>
      </c>
      <c r="I9204" s="17" t="s">
        <v>38</v>
      </c>
      <c r="J9204" s="17" t="s">
        <v>144</v>
      </c>
      <c r="K9204" s="17">
        <f>IF(BASE_MARKET_DATA[[#This Row],[DATE]]=_xlfn.MAXIFS(A:A,H:H,BASE_MARKET_DATA[[#This Row],[LABEL]]),1,0)</f>
        <v>0</v>
      </c>
      <c r="L9204" s="17">
        <f>IF(BASE_MARKET_DATA[[#This Row],[VARP]]&gt;0,1,0)</f>
        <v>1</v>
      </c>
    </row>
    <row r="9205" spans="1:12">
      <c r="A9205" s="1">
        <v>43866</v>
      </c>
      <c r="B9205" s="17" t="s">
        <v>116</v>
      </c>
      <c r="C9205">
        <v>1.46</v>
      </c>
      <c r="D9205">
        <v>1.4239999999999999</v>
      </c>
      <c r="E9205">
        <v>3.6000000000000032E-2</v>
      </c>
      <c r="F9205">
        <v>2.5280898876404518E-2</v>
      </c>
      <c r="G9205" s="17" t="s">
        <v>114</v>
      </c>
      <c r="H9205" s="17" t="s">
        <v>117</v>
      </c>
      <c r="I9205" s="17" t="s">
        <v>38</v>
      </c>
      <c r="J9205" s="17" t="s">
        <v>144</v>
      </c>
      <c r="K9205" s="17">
        <f>IF(BASE_MARKET_DATA[[#This Row],[DATE]]=_xlfn.MAXIFS(A:A,H:H,BASE_MARKET_DATA[[#This Row],[LABEL]]),1,0)</f>
        <v>0</v>
      </c>
      <c r="L9205" s="17">
        <f>IF(BASE_MARKET_DATA[[#This Row],[VARP]]&gt;0,1,0)</f>
        <v>1</v>
      </c>
    </row>
    <row r="9206" spans="1:12">
      <c r="A9206" s="1">
        <v>43867</v>
      </c>
      <c r="B9206" s="17" t="s">
        <v>116</v>
      </c>
      <c r="C9206">
        <v>1.46</v>
      </c>
      <c r="D9206">
        <v>1.46</v>
      </c>
      <c r="E9206">
        <v>0</v>
      </c>
      <c r="F9206">
        <v>0</v>
      </c>
      <c r="G9206" s="17" t="s">
        <v>114</v>
      </c>
      <c r="H9206" s="17" t="s">
        <v>117</v>
      </c>
      <c r="I9206" s="17" t="s">
        <v>38</v>
      </c>
      <c r="J9206" s="17" t="s">
        <v>144</v>
      </c>
      <c r="K9206" s="17">
        <f>IF(BASE_MARKET_DATA[[#This Row],[DATE]]=_xlfn.MAXIFS(A:A,H:H,BASE_MARKET_DATA[[#This Row],[LABEL]]),1,0)</f>
        <v>0</v>
      </c>
      <c r="L9206" s="17">
        <f>IF(BASE_MARKET_DATA[[#This Row],[VARP]]&gt;0,1,0)</f>
        <v>0</v>
      </c>
    </row>
    <row r="9207" spans="1:12">
      <c r="A9207" s="1">
        <v>43868</v>
      </c>
      <c r="B9207" s="17" t="s">
        <v>116</v>
      </c>
      <c r="C9207">
        <v>1.401</v>
      </c>
      <c r="D9207">
        <v>1.46</v>
      </c>
      <c r="E9207">
        <v>-5.8999999999999941E-2</v>
      </c>
      <c r="F9207">
        <v>-4.0410958904109548E-2</v>
      </c>
      <c r="G9207" s="17" t="s">
        <v>114</v>
      </c>
      <c r="H9207" s="17" t="s">
        <v>117</v>
      </c>
      <c r="I9207" s="17" t="s">
        <v>38</v>
      </c>
      <c r="J9207" s="17" t="s">
        <v>144</v>
      </c>
      <c r="K9207" s="17">
        <f>IF(BASE_MARKET_DATA[[#This Row],[DATE]]=_xlfn.MAXIFS(A:A,H:H,BASE_MARKET_DATA[[#This Row],[LABEL]]),1,0)</f>
        <v>0</v>
      </c>
      <c r="L9207" s="17">
        <f>IF(BASE_MARKET_DATA[[#This Row],[VARP]]&gt;0,1,0)</f>
        <v>0</v>
      </c>
    </row>
    <row r="9208" spans="1:12">
      <c r="A9208" s="1">
        <v>43871</v>
      </c>
      <c r="B9208" s="17" t="s">
        <v>116</v>
      </c>
      <c r="C9208">
        <v>1.367</v>
      </c>
      <c r="G9208" s="17" t="s">
        <v>114</v>
      </c>
      <c r="H9208" s="17" t="s">
        <v>117</v>
      </c>
      <c r="I9208" s="17" t="s">
        <v>38</v>
      </c>
      <c r="J9208" s="17" t="s">
        <v>144</v>
      </c>
      <c r="K9208" s="17">
        <f>IF(BASE_MARKET_DATA[[#This Row],[DATE]]=_xlfn.MAXIFS(A:A,H:H,BASE_MARKET_DATA[[#This Row],[LABEL]]),1,0)</f>
        <v>0</v>
      </c>
      <c r="L9208" s="17">
        <f>IF(BASE_MARKET_DATA[[#This Row],[VARP]]&gt;0,1,0)</f>
        <v>0</v>
      </c>
    </row>
    <row r="9209" spans="1:12">
      <c r="A9209" s="1">
        <v>43872</v>
      </c>
      <c r="B9209" s="17" t="s">
        <v>116</v>
      </c>
      <c r="C9209">
        <v>1.411</v>
      </c>
      <c r="D9209">
        <v>1.367</v>
      </c>
      <c r="E9209">
        <v>4.4000000000000039E-2</v>
      </c>
      <c r="F9209">
        <v>3.2187271397220218E-2</v>
      </c>
      <c r="G9209" s="17" t="s">
        <v>114</v>
      </c>
      <c r="H9209" s="17" t="s">
        <v>117</v>
      </c>
      <c r="I9209" s="17" t="s">
        <v>38</v>
      </c>
      <c r="J9209" s="17" t="s">
        <v>144</v>
      </c>
      <c r="K9209" s="17">
        <f>IF(BASE_MARKET_DATA[[#This Row],[DATE]]=_xlfn.MAXIFS(A:A,H:H,BASE_MARKET_DATA[[#This Row],[LABEL]]),1,0)</f>
        <v>0</v>
      </c>
      <c r="L9209" s="17">
        <f>IF(BASE_MARKET_DATA[[#This Row],[VARP]]&gt;0,1,0)</f>
        <v>1</v>
      </c>
    </row>
    <row r="9210" spans="1:12">
      <c r="A9210" s="1">
        <v>43873</v>
      </c>
      <c r="B9210" s="17" t="s">
        <v>116</v>
      </c>
      <c r="C9210">
        <v>1.4450000000000001</v>
      </c>
      <c r="D9210">
        <v>1.411</v>
      </c>
      <c r="E9210">
        <v>3.400000000000003E-2</v>
      </c>
      <c r="F9210">
        <v>2.4096385542168697E-2</v>
      </c>
      <c r="G9210" s="17" t="s">
        <v>114</v>
      </c>
      <c r="H9210" s="17" t="s">
        <v>117</v>
      </c>
      <c r="I9210" s="17" t="s">
        <v>38</v>
      </c>
      <c r="J9210" s="17" t="s">
        <v>144</v>
      </c>
      <c r="K9210" s="17">
        <f>IF(BASE_MARKET_DATA[[#This Row],[DATE]]=_xlfn.MAXIFS(A:A,H:H,BASE_MARKET_DATA[[#This Row],[LABEL]]),1,0)</f>
        <v>0</v>
      </c>
      <c r="L9210" s="17">
        <f>IF(BASE_MARKET_DATA[[#This Row],[VARP]]&gt;0,1,0)</f>
        <v>1</v>
      </c>
    </row>
    <row r="9211" spans="1:12">
      <c r="A9211" s="1">
        <v>43874</v>
      </c>
      <c r="B9211" s="17" t="s">
        <v>116</v>
      </c>
      <c r="C9211">
        <v>1.4390000000000001</v>
      </c>
      <c r="D9211">
        <v>1.4450000000000001</v>
      </c>
      <c r="E9211">
        <v>-6.0000000000000053E-3</v>
      </c>
      <c r="F9211">
        <v>-4.1522491349481007E-3</v>
      </c>
      <c r="G9211" s="17" t="s">
        <v>114</v>
      </c>
      <c r="H9211" s="17" t="s">
        <v>117</v>
      </c>
      <c r="I9211" s="17" t="s">
        <v>38</v>
      </c>
      <c r="J9211" s="17" t="s">
        <v>144</v>
      </c>
      <c r="K9211" s="17">
        <f>IF(BASE_MARKET_DATA[[#This Row],[DATE]]=_xlfn.MAXIFS(A:A,H:H,BASE_MARKET_DATA[[#This Row],[LABEL]]),1,0)</f>
        <v>0</v>
      </c>
      <c r="L9211" s="17">
        <f>IF(BASE_MARKET_DATA[[#This Row],[VARP]]&gt;0,1,0)</f>
        <v>0</v>
      </c>
    </row>
    <row r="9212" spans="1:12">
      <c r="A9212" s="1">
        <v>43875</v>
      </c>
      <c r="B9212" s="17" t="s">
        <v>116</v>
      </c>
      <c r="C9212">
        <v>1.4139999999999999</v>
      </c>
      <c r="D9212">
        <v>1.4390000000000001</v>
      </c>
      <c r="E9212">
        <v>-2.5000000000000133E-2</v>
      </c>
      <c r="F9212">
        <v>-1.7373175816539355E-2</v>
      </c>
      <c r="G9212" s="17" t="s">
        <v>114</v>
      </c>
      <c r="H9212" s="17" t="s">
        <v>117</v>
      </c>
      <c r="I9212" s="17" t="s">
        <v>38</v>
      </c>
      <c r="J9212" s="17" t="s">
        <v>144</v>
      </c>
      <c r="K9212" s="17">
        <f>IF(BASE_MARKET_DATA[[#This Row],[DATE]]=_xlfn.MAXIFS(A:A,H:H,BASE_MARKET_DATA[[#This Row],[LABEL]]),1,0)</f>
        <v>0</v>
      </c>
      <c r="L9212" s="17">
        <f>IF(BASE_MARKET_DATA[[#This Row],[VARP]]&gt;0,1,0)</f>
        <v>0</v>
      </c>
    </row>
    <row r="9213" spans="1:12">
      <c r="A9213" s="1">
        <v>43879</v>
      </c>
      <c r="B9213" s="17" t="s">
        <v>116</v>
      </c>
      <c r="C9213">
        <v>1.393</v>
      </c>
      <c r="G9213" s="17" t="s">
        <v>114</v>
      </c>
      <c r="H9213" s="17" t="s">
        <v>117</v>
      </c>
      <c r="I9213" s="17" t="s">
        <v>38</v>
      </c>
      <c r="J9213" s="17" t="s">
        <v>144</v>
      </c>
      <c r="K9213" s="17">
        <f>IF(BASE_MARKET_DATA[[#This Row],[DATE]]=_xlfn.MAXIFS(A:A,H:H,BASE_MARKET_DATA[[#This Row],[LABEL]]),1,0)</f>
        <v>0</v>
      </c>
      <c r="L9213" s="17">
        <f>IF(BASE_MARKET_DATA[[#This Row],[VARP]]&gt;0,1,0)</f>
        <v>0</v>
      </c>
    </row>
    <row r="9214" spans="1:12">
      <c r="A9214" s="1">
        <v>43880</v>
      </c>
      <c r="B9214" s="17" t="s">
        <v>116</v>
      </c>
      <c r="C9214">
        <v>1.409</v>
      </c>
      <c r="D9214">
        <v>1.393</v>
      </c>
      <c r="E9214">
        <v>1.6000000000000014E-2</v>
      </c>
      <c r="F9214">
        <v>1.148600143575019E-2</v>
      </c>
      <c r="G9214" s="17" t="s">
        <v>114</v>
      </c>
      <c r="H9214" s="17" t="s">
        <v>117</v>
      </c>
      <c r="I9214" s="17" t="s">
        <v>38</v>
      </c>
      <c r="J9214" s="17" t="s">
        <v>144</v>
      </c>
      <c r="K9214" s="17">
        <f>IF(BASE_MARKET_DATA[[#This Row],[DATE]]=_xlfn.MAXIFS(A:A,H:H,BASE_MARKET_DATA[[#This Row],[LABEL]]),1,0)</f>
        <v>0</v>
      </c>
      <c r="L9214" s="17">
        <f>IF(BASE_MARKET_DATA[[#This Row],[VARP]]&gt;0,1,0)</f>
        <v>1</v>
      </c>
    </row>
    <row r="9215" spans="1:12">
      <c r="A9215" s="1">
        <v>43881</v>
      </c>
      <c r="B9215" s="17" t="s">
        <v>116</v>
      </c>
      <c r="C9215">
        <v>1.37</v>
      </c>
      <c r="D9215">
        <v>1.409</v>
      </c>
      <c r="E9215">
        <v>-3.8999999999999924E-2</v>
      </c>
      <c r="F9215">
        <v>-2.7679205110007044E-2</v>
      </c>
      <c r="G9215" s="17" t="s">
        <v>114</v>
      </c>
      <c r="H9215" s="17" t="s">
        <v>117</v>
      </c>
      <c r="I9215" s="17" t="s">
        <v>38</v>
      </c>
      <c r="J9215" s="17" t="s">
        <v>144</v>
      </c>
      <c r="K9215" s="17">
        <f>IF(BASE_MARKET_DATA[[#This Row],[DATE]]=_xlfn.MAXIFS(A:A,H:H,BASE_MARKET_DATA[[#This Row],[LABEL]]),1,0)</f>
        <v>0</v>
      </c>
      <c r="L9215" s="17">
        <f>IF(BASE_MARKET_DATA[[#This Row],[VARP]]&gt;0,1,0)</f>
        <v>0</v>
      </c>
    </row>
    <row r="9216" spans="1:12">
      <c r="A9216" s="1">
        <v>43882</v>
      </c>
      <c r="B9216" s="17" t="s">
        <v>116</v>
      </c>
      <c r="C9216">
        <v>1.3180000000000001</v>
      </c>
      <c r="D9216">
        <v>1.37</v>
      </c>
      <c r="E9216">
        <v>-5.2000000000000046E-2</v>
      </c>
      <c r="F9216">
        <v>-3.7956204379562077E-2</v>
      </c>
      <c r="G9216" s="17" t="s">
        <v>114</v>
      </c>
      <c r="H9216" s="17" t="s">
        <v>117</v>
      </c>
      <c r="I9216" s="17" t="s">
        <v>38</v>
      </c>
      <c r="J9216" s="17" t="s">
        <v>144</v>
      </c>
      <c r="K9216" s="17">
        <f>IF(BASE_MARKET_DATA[[#This Row],[DATE]]=_xlfn.MAXIFS(A:A,H:H,BASE_MARKET_DATA[[#This Row],[LABEL]]),1,0)</f>
        <v>0</v>
      </c>
      <c r="L9216" s="17">
        <f>IF(BASE_MARKET_DATA[[#This Row],[VARP]]&gt;0,1,0)</f>
        <v>0</v>
      </c>
    </row>
    <row r="9217" spans="1:12">
      <c r="A9217" s="1">
        <v>43885</v>
      </c>
      <c r="B9217" s="17" t="s">
        <v>116</v>
      </c>
      <c r="C9217">
        <v>1.218</v>
      </c>
      <c r="G9217" s="17" t="s">
        <v>114</v>
      </c>
      <c r="H9217" s="17" t="s">
        <v>117</v>
      </c>
      <c r="I9217" s="17" t="s">
        <v>38</v>
      </c>
      <c r="J9217" s="17" t="s">
        <v>144</v>
      </c>
      <c r="K9217" s="17">
        <f>IF(BASE_MARKET_DATA[[#This Row],[DATE]]=_xlfn.MAXIFS(A:A,H:H,BASE_MARKET_DATA[[#This Row],[LABEL]]),1,0)</f>
        <v>0</v>
      </c>
      <c r="L9217" s="17">
        <f>IF(BASE_MARKET_DATA[[#This Row],[VARP]]&gt;0,1,0)</f>
        <v>0</v>
      </c>
    </row>
    <row r="9218" spans="1:12">
      <c r="A9218" s="1">
        <v>43886</v>
      </c>
      <c r="B9218" s="17" t="s">
        <v>116</v>
      </c>
      <c r="C9218">
        <v>1.1559999999999999</v>
      </c>
      <c r="D9218">
        <v>1.218</v>
      </c>
      <c r="E9218">
        <v>-6.2000000000000055E-2</v>
      </c>
      <c r="F9218">
        <v>-5.0903119868637159E-2</v>
      </c>
      <c r="G9218" s="17" t="s">
        <v>114</v>
      </c>
      <c r="H9218" s="17" t="s">
        <v>117</v>
      </c>
      <c r="I9218" s="17" t="s">
        <v>38</v>
      </c>
      <c r="J9218" s="17" t="s">
        <v>144</v>
      </c>
      <c r="K9218" s="17">
        <f>IF(BASE_MARKET_DATA[[#This Row],[DATE]]=_xlfn.MAXIFS(A:A,H:H,BASE_MARKET_DATA[[#This Row],[LABEL]]),1,0)</f>
        <v>0</v>
      </c>
      <c r="L9218" s="17">
        <f>IF(BASE_MARKET_DATA[[#This Row],[VARP]]&gt;0,1,0)</f>
        <v>0</v>
      </c>
    </row>
    <row r="9219" spans="1:12">
      <c r="A9219" s="1">
        <v>43887</v>
      </c>
      <c r="B9219" s="17" t="s">
        <v>116</v>
      </c>
      <c r="C9219">
        <v>1.133</v>
      </c>
      <c r="D9219">
        <v>1.1559999999999999</v>
      </c>
      <c r="E9219">
        <v>-2.2999999999999909E-2</v>
      </c>
      <c r="F9219">
        <v>-1.9896193771626221E-2</v>
      </c>
      <c r="G9219" s="17" t="s">
        <v>114</v>
      </c>
      <c r="H9219" s="17" t="s">
        <v>117</v>
      </c>
      <c r="I9219" s="17" t="s">
        <v>38</v>
      </c>
      <c r="J9219" s="17" t="s">
        <v>144</v>
      </c>
      <c r="K9219" s="17">
        <f>IF(BASE_MARKET_DATA[[#This Row],[DATE]]=_xlfn.MAXIFS(A:A,H:H,BASE_MARKET_DATA[[#This Row],[LABEL]]),1,0)</f>
        <v>0</v>
      </c>
      <c r="L9219" s="17">
        <f>IF(BASE_MARKET_DATA[[#This Row],[VARP]]&gt;0,1,0)</f>
        <v>0</v>
      </c>
    </row>
    <row r="9220" spans="1:12">
      <c r="A9220" s="1">
        <v>43888</v>
      </c>
      <c r="B9220" s="17" t="s">
        <v>116</v>
      </c>
      <c r="C9220">
        <v>1.107</v>
      </c>
      <c r="D9220">
        <v>1.133</v>
      </c>
      <c r="E9220">
        <v>-2.6000000000000023E-2</v>
      </c>
      <c r="F9220">
        <v>-2.2947925860547239E-2</v>
      </c>
      <c r="G9220" s="17" t="s">
        <v>114</v>
      </c>
      <c r="H9220" s="17" t="s">
        <v>117</v>
      </c>
      <c r="I9220" s="17" t="s">
        <v>38</v>
      </c>
      <c r="J9220" s="17" t="s">
        <v>144</v>
      </c>
      <c r="K9220" s="17">
        <f>IF(BASE_MARKET_DATA[[#This Row],[DATE]]=_xlfn.MAXIFS(A:A,H:H,BASE_MARKET_DATA[[#This Row],[LABEL]]),1,0)</f>
        <v>0</v>
      </c>
      <c r="L9220" s="17">
        <f>IF(BASE_MARKET_DATA[[#This Row],[VARP]]&gt;0,1,0)</f>
        <v>0</v>
      </c>
    </row>
    <row r="9221" spans="1:12">
      <c r="A9221" s="1">
        <v>43889</v>
      </c>
      <c r="B9221" s="17" t="s">
        <v>116</v>
      </c>
      <c r="C9221">
        <v>0.91300000000000003</v>
      </c>
      <c r="D9221">
        <v>1.107</v>
      </c>
      <c r="E9221">
        <v>-0.19399999999999995</v>
      </c>
      <c r="F9221">
        <v>-0.17524841915085812</v>
      </c>
      <c r="G9221" s="17" t="s">
        <v>114</v>
      </c>
      <c r="H9221" s="17" t="s">
        <v>117</v>
      </c>
      <c r="I9221" s="17" t="s">
        <v>38</v>
      </c>
      <c r="J9221" s="17" t="s">
        <v>144</v>
      </c>
      <c r="K9221" s="17">
        <f>IF(BASE_MARKET_DATA[[#This Row],[DATE]]=_xlfn.MAXIFS(A:A,H:H,BASE_MARKET_DATA[[#This Row],[LABEL]]),1,0)</f>
        <v>0</v>
      </c>
      <c r="L9221" s="17">
        <f>IF(BASE_MARKET_DATA[[#This Row],[VARP]]&gt;0,1,0)</f>
        <v>0</v>
      </c>
    </row>
    <row r="9222" spans="1:12">
      <c r="A9222" s="1">
        <v>43892</v>
      </c>
      <c r="B9222" s="17" t="s">
        <v>116</v>
      </c>
      <c r="C9222">
        <v>0.86499999999999999</v>
      </c>
      <c r="G9222" s="17" t="s">
        <v>114</v>
      </c>
      <c r="H9222" s="17" t="s">
        <v>117</v>
      </c>
      <c r="I9222" s="17" t="s">
        <v>38</v>
      </c>
      <c r="J9222" s="17" t="s">
        <v>144</v>
      </c>
      <c r="K9222" s="17">
        <f>IF(BASE_MARKET_DATA[[#This Row],[DATE]]=_xlfn.MAXIFS(A:A,H:H,BASE_MARKET_DATA[[#This Row],[LABEL]]),1,0)</f>
        <v>0</v>
      </c>
      <c r="L9222" s="17">
        <f>IF(BASE_MARKET_DATA[[#This Row],[VARP]]&gt;0,1,0)</f>
        <v>0</v>
      </c>
    </row>
    <row r="9223" spans="1:12">
      <c r="A9223" s="1">
        <v>43893</v>
      </c>
      <c r="B9223" s="17" t="s">
        <v>116</v>
      </c>
      <c r="C9223">
        <v>0.76800000000000002</v>
      </c>
      <c r="D9223">
        <v>0.86499999999999999</v>
      </c>
      <c r="E9223">
        <v>-9.6999999999999975E-2</v>
      </c>
      <c r="F9223">
        <v>-0.11213872832369939</v>
      </c>
      <c r="G9223" s="17" t="s">
        <v>114</v>
      </c>
      <c r="H9223" s="17" t="s">
        <v>117</v>
      </c>
      <c r="I9223" s="17" t="s">
        <v>38</v>
      </c>
      <c r="J9223" s="17" t="s">
        <v>144</v>
      </c>
      <c r="K9223" s="17">
        <f>IF(BASE_MARKET_DATA[[#This Row],[DATE]]=_xlfn.MAXIFS(A:A,H:H,BASE_MARKET_DATA[[#This Row],[LABEL]]),1,0)</f>
        <v>0</v>
      </c>
      <c r="L9223" s="17">
        <f>IF(BASE_MARKET_DATA[[#This Row],[VARP]]&gt;0,1,0)</f>
        <v>0</v>
      </c>
    </row>
    <row r="9224" spans="1:12">
      <c r="A9224" s="1">
        <v>43894</v>
      </c>
      <c r="B9224" s="17" t="s">
        <v>116</v>
      </c>
      <c r="C9224">
        <v>0.72899999999999998</v>
      </c>
      <c r="D9224">
        <v>0.76800000000000002</v>
      </c>
      <c r="E9224">
        <v>-3.9000000000000035E-2</v>
      </c>
      <c r="F9224">
        <v>-5.0781250000000042E-2</v>
      </c>
      <c r="G9224" s="17" t="s">
        <v>114</v>
      </c>
      <c r="H9224" s="17" t="s">
        <v>117</v>
      </c>
      <c r="I9224" s="17" t="s">
        <v>38</v>
      </c>
      <c r="J9224" s="17" t="s">
        <v>144</v>
      </c>
      <c r="K9224" s="17">
        <f>IF(BASE_MARKET_DATA[[#This Row],[DATE]]=_xlfn.MAXIFS(A:A,H:H,BASE_MARKET_DATA[[#This Row],[LABEL]]),1,0)</f>
        <v>0</v>
      </c>
      <c r="L9224" s="17">
        <f>IF(BASE_MARKET_DATA[[#This Row],[VARP]]&gt;0,1,0)</f>
        <v>0</v>
      </c>
    </row>
    <row r="9225" spans="1:12">
      <c r="A9225" s="1">
        <v>43895</v>
      </c>
      <c r="B9225" s="17" t="s">
        <v>116</v>
      </c>
      <c r="C9225">
        <v>0.67300000000000004</v>
      </c>
      <c r="D9225">
        <v>0.72899999999999998</v>
      </c>
      <c r="E9225">
        <v>-5.5999999999999939E-2</v>
      </c>
      <c r="F9225">
        <v>-7.6817558299039704E-2</v>
      </c>
      <c r="G9225" s="17" t="s">
        <v>114</v>
      </c>
      <c r="H9225" s="17" t="s">
        <v>117</v>
      </c>
      <c r="I9225" s="17" t="s">
        <v>38</v>
      </c>
      <c r="J9225" s="17" t="s">
        <v>144</v>
      </c>
      <c r="K9225" s="17">
        <f>IF(BASE_MARKET_DATA[[#This Row],[DATE]]=_xlfn.MAXIFS(A:A,H:H,BASE_MARKET_DATA[[#This Row],[LABEL]]),1,0)</f>
        <v>0</v>
      </c>
      <c r="L9225" s="17">
        <f>IF(BASE_MARKET_DATA[[#This Row],[VARP]]&gt;0,1,0)</f>
        <v>0</v>
      </c>
    </row>
    <row r="9226" spans="1:12">
      <c r="A9226" s="1">
        <v>43896</v>
      </c>
      <c r="B9226" s="17" t="s">
        <v>116</v>
      </c>
      <c r="C9226">
        <v>0.55700000000000005</v>
      </c>
      <c r="D9226">
        <v>0.67300000000000004</v>
      </c>
      <c r="E9226">
        <v>-0.11599999999999999</v>
      </c>
      <c r="F9226">
        <v>-0.17236255572065376</v>
      </c>
      <c r="G9226" s="17" t="s">
        <v>114</v>
      </c>
      <c r="H9226" s="17" t="s">
        <v>117</v>
      </c>
      <c r="I9226" s="17" t="s">
        <v>38</v>
      </c>
      <c r="J9226" s="17" t="s">
        <v>144</v>
      </c>
      <c r="K9226" s="17">
        <f>IF(BASE_MARKET_DATA[[#This Row],[DATE]]=_xlfn.MAXIFS(A:A,H:H,BASE_MARKET_DATA[[#This Row],[LABEL]]),1,0)</f>
        <v>0</v>
      </c>
      <c r="L9226" s="17">
        <f>IF(BASE_MARKET_DATA[[#This Row],[VARP]]&gt;0,1,0)</f>
        <v>0</v>
      </c>
    </row>
    <row r="9227" spans="1:12">
      <c r="A9227" s="1">
        <v>43899</v>
      </c>
      <c r="B9227" s="17" t="s">
        <v>116</v>
      </c>
      <c r="C9227">
        <v>0.42899999999999999</v>
      </c>
      <c r="G9227" s="17" t="s">
        <v>114</v>
      </c>
      <c r="H9227" s="17" t="s">
        <v>117</v>
      </c>
      <c r="I9227" s="17" t="s">
        <v>38</v>
      </c>
      <c r="J9227" s="17" t="s">
        <v>144</v>
      </c>
      <c r="K9227" s="17">
        <f>IF(BASE_MARKET_DATA[[#This Row],[DATE]]=_xlfn.MAXIFS(A:A,H:H,BASE_MARKET_DATA[[#This Row],[LABEL]]),1,0)</f>
        <v>0</v>
      </c>
      <c r="L9227" s="17">
        <f>IF(BASE_MARKET_DATA[[#This Row],[VARP]]&gt;0,1,0)</f>
        <v>0</v>
      </c>
    </row>
    <row r="9228" spans="1:12">
      <c r="A9228" s="1">
        <v>43900</v>
      </c>
      <c r="B9228" s="17" t="s">
        <v>116</v>
      </c>
      <c r="C9228">
        <v>0.61399999999999999</v>
      </c>
      <c r="D9228">
        <v>0.42899999999999999</v>
      </c>
      <c r="E9228">
        <v>0.185</v>
      </c>
      <c r="F9228">
        <v>0.43123543123543123</v>
      </c>
      <c r="G9228" s="17" t="s">
        <v>114</v>
      </c>
      <c r="H9228" s="17" t="s">
        <v>117</v>
      </c>
      <c r="I9228" s="17" t="s">
        <v>38</v>
      </c>
      <c r="J9228" s="17" t="s">
        <v>144</v>
      </c>
      <c r="K9228" s="17">
        <f>IF(BASE_MARKET_DATA[[#This Row],[DATE]]=_xlfn.MAXIFS(A:A,H:H,BASE_MARKET_DATA[[#This Row],[LABEL]]),1,0)</f>
        <v>0</v>
      </c>
      <c r="L9228" s="17">
        <f>IF(BASE_MARKET_DATA[[#This Row],[VARP]]&gt;0,1,0)</f>
        <v>1</v>
      </c>
    </row>
    <row r="9229" spans="1:12">
      <c r="A9229" s="1">
        <v>43901</v>
      </c>
      <c r="B9229" s="17" t="s">
        <v>116</v>
      </c>
      <c r="C9229">
        <v>0.65700000000000003</v>
      </c>
      <c r="D9229">
        <v>0.61399999999999999</v>
      </c>
      <c r="E9229">
        <v>4.3000000000000038E-2</v>
      </c>
      <c r="F9229">
        <v>7.0032573289902339E-2</v>
      </c>
      <c r="G9229" s="17" t="s">
        <v>114</v>
      </c>
      <c r="H9229" s="17" t="s">
        <v>117</v>
      </c>
      <c r="I9229" s="17" t="s">
        <v>38</v>
      </c>
      <c r="J9229" s="17" t="s">
        <v>144</v>
      </c>
      <c r="K9229" s="17">
        <f>IF(BASE_MARKET_DATA[[#This Row],[DATE]]=_xlfn.MAXIFS(A:A,H:H,BASE_MARKET_DATA[[#This Row],[LABEL]]),1,0)</f>
        <v>0</v>
      </c>
      <c r="L9229" s="17">
        <f>IF(BASE_MARKET_DATA[[#This Row],[VARP]]&gt;0,1,0)</f>
        <v>1</v>
      </c>
    </row>
    <row r="9230" spans="1:12">
      <c r="A9230" s="1">
        <v>43902</v>
      </c>
      <c r="B9230" s="17" t="s">
        <v>116</v>
      </c>
      <c r="C9230">
        <v>0.64900000000000002</v>
      </c>
      <c r="D9230">
        <v>0.65700000000000003</v>
      </c>
      <c r="E9230">
        <v>-8.0000000000000071E-3</v>
      </c>
      <c r="F9230">
        <v>-1.2176560121765611E-2</v>
      </c>
      <c r="G9230" s="17" t="s">
        <v>114</v>
      </c>
      <c r="H9230" s="17" t="s">
        <v>117</v>
      </c>
      <c r="I9230" s="17" t="s">
        <v>38</v>
      </c>
      <c r="J9230" s="17" t="s">
        <v>144</v>
      </c>
      <c r="K9230" s="17">
        <f>IF(BASE_MARKET_DATA[[#This Row],[DATE]]=_xlfn.MAXIFS(A:A,H:H,BASE_MARKET_DATA[[#This Row],[LABEL]]),1,0)</f>
        <v>0</v>
      </c>
      <c r="L9230" s="17">
        <f>IF(BASE_MARKET_DATA[[#This Row],[VARP]]&gt;0,1,0)</f>
        <v>0</v>
      </c>
    </row>
    <row r="9231" spans="1:12">
      <c r="A9231" s="1">
        <v>43903</v>
      </c>
      <c r="B9231" s="17" t="s">
        <v>116</v>
      </c>
      <c r="C9231">
        <v>0.71699999999999997</v>
      </c>
      <c r="D9231">
        <v>0.64900000000000002</v>
      </c>
      <c r="E9231">
        <v>6.7999999999999949E-2</v>
      </c>
      <c r="F9231">
        <v>0.10477657935285045</v>
      </c>
      <c r="G9231" s="17" t="s">
        <v>114</v>
      </c>
      <c r="H9231" s="17" t="s">
        <v>117</v>
      </c>
      <c r="I9231" s="17" t="s">
        <v>38</v>
      </c>
      <c r="J9231" s="17" t="s">
        <v>144</v>
      </c>
      <c r="K9231" s="17">
        <f>IF(BASE_MARKET_DATA[[#This Row],[DATE]]=_xlfn.MAXIFS(A:A,H:H,BASE_MARKET_DATA[[#This Row],[LABEL]]),1,0)</f>
        <v>0</v>
      </c>
      <c r="L9231" s="17">
        <f>IF(BASE_MARKET_DATA[[#This Row],[VARP]]&gt;0,1,0)</f>
        <v>1</v>
      </c>
    </row>
    <row r="9232" spans="1:12">
      <c r="A9232" s="1">
        <v>43906</v>
      </c>
      <c r="B9232" s="17" t="s">
        <v>116</v>
      </c>
      <c r="C9232">
        <v>0.49199999999999999</v>
      </c>
      <c r="G9232" s="17" t="s">
        <v>114</v>
      </c>
      <c r="H9232" s="17" t="s">
        <v>117</v>
      </c>
      <c r="I9232" s="17" t="s">
        <v>38</v>
      </c>
      <c r="J9232" s="17" t="s">
        <v>144</v>
      </c>
      <c r="K9232" s="17">
        <f>IF(BASE_MARKET_DATA[[#This Row],[DATE]]=_xlfn.MAXIFS(A:A,H:H,BASE_MARKET_DATA[[#This Row],[LABEL]]),1,0)</f>
        <v>0</v>
      </c>
      <c r="L9232" s="17">
        <f>IF(BASE_MARKET_DATA[[#This Row],[VARP]]&gt;0,1,0)</f>
        <v>0</v>
      </c>
    </row>
    <row r="9233" spans="1:12">
      <c r="A9233" s="1">
        <v>43907</v>
      </c>
      <c r="B9233" s="17" t="s">
        <v>116</v>
      </c>
      <c r="C9233">
        <v>0.65</v>
      </c>
      <c r="D9233">
        <v>0.49199999999999999</v>
      </c>
      <c r="E9233">
        <v>0.15800000000000003</v>
      </c>
      <c r="F9233">
        <v>0.3211382113821139</v>
      </c>
      <c r="G9233" s="17" t="s">
        <v>114</v>
      </c>
      <c r="H9233" s="17" t="s">
        <v>117</v>
      </c>
      <c r="I9233" s="17" t="s">
        <v>38</v>
      </c>
      <c r="J9233" s="17" t="s">
        <v>144</v>
      </c>
      <c r="K9233" s="17">
        <f>IF(BASE_MARKET_DATA[[#This Row],[DATE]]=_xlfn.MAXIFS(A:A,H:H,BASE_MARKET_DATA[[#This Row],[LABEL]]),1,0)</f>
        <v>0</v>
      </c>
      <c r="L9233" s="17">
        <f>IF(BASE_MARKET_DATA[[#This Row],[VARP]]&gt;0,1,0)</f>
        <v>1</v>
      </c>
    </row>
    <row r="9234" spans="1:12">
      <c r="A9234" s="1">
        <v>43908</v>
      </c>
      <c r="B9234" s="17" t="s">
        <v>116</v>
      </c>
      <c r="C9234">
        <v>0.82</v>
      </c>
      <c r="D9234">
        <v>0.65</v>
      </c>
      <c r="E9234">
        <v>0.16999999999999993</v>
      </c>
      <c r="F9234">
        <v>0.26153846153846144</v>
      </c>
      <c r="G9234" s="17" t="s">
        <v>114</v>
      </c>
      <c r="H9234" s="17" t="s">
        <v>117</v>
      </c>
      <c r="I9234" s="17" t="s">
        <v>38</v>
      </c>
      <c r="J9234" s="17" t="s">
        <v>144</v>
      </c>
      <c r="K9234" s="17">
        <f>IF(BASE_MARKET_DATA[[#This Row],[DATE]]=_xlfn.MAXIFS(A:A,H:H,BASE_MARKET_DATA[[#This Row],[LABEL]]),1,0)</f>
        <v>0</v>
      </c>
      <c r="L9234" s="17">
        <f>IF(BASE_MARKET_DATA[[#This Row],[VARP]]&gt;0,1,0)</f>
        <v>1</v>
      </c>
    </row>
    <row r="9235" spans="1:12">
      <c r="A9235" s="1">
        <v>43909</v>
      </c>
      <c r="B9235" s="17" t="s">
        <v>116</v>
      </c>
      <c r="C9235">
        <v>0.64800000000000002</v>
      </c>
      <c r="D9235">
        <v>0.82</v>
      </c>
      <c r="E9235">
        <v>-0.17199999999999993</v>
      </c>
      <c r="F9235">
        <v>-0.20975609756097555</v>
      </c>
      <c r="G9235" s="17" t="s">
        <v>114</v>
      </c>
      <c r="H9235" s="17" t="s">
        <v>117</v>
      </c>
      <c r="I9235" s="17" t="s">
        <v>38</v>
      </c>
      <c r="J9235" s="17" t="s">
        <v>144</v>
      </c>
      <c r="K9235" s="17">
        <f>IF(BASE_MARKET_DATA[[#This Row],[DATE]]=_xlfn.MAXIFS(A:A,H:H,BASE_MARKET_DATA[[#This Row],[LABEL]]),1,0)</f>
        <v>0</v>
      </c>
      <c r="L9235" s="17">
        <f>IF(BASE_MARKET_DATA[[#This Row],[VARP]]&gt;0,1,0)</f>
        <v>0</v>
      </c>
    </row>
    <row r="9236" spans="1:12">
      <c r="A9236" s="1">
        <v>43910</v>
      </c>
      <c r="B9236" s="17" t="s">
        <v>116</v>
      </c>
      <c r="C9236">
        <v>0.52</v>
      </c>
      <c r="D9236">
        <v>0.64800000000000002</v>
      </c>
      <c r="E9236">
        <v>-0.128</v>
      </c>
      <c r="F9236">
        <v>-0.19753086419753085</v>
      </c>
      <c r="G9236" s="17" t="s">
        <v>114</v>
      </c>
      <c r="H9236" s="17" t="s">
        <v>117</v>
      </c>
      <c r="I9236" s="17" t="s">
        <v>38</v>
      </c>
      <c r="J9236" s="17" t="s">
        <v>144</v>
      </c>
      <c r="K9236" s="17">
        <f>IF(BASE_MARKET_DATA[[#This Row],[DATE]]=_xlfn.MAXIFS(A:A,H:H,BASE_MARKET_DATA[[#This Row],[LABEL]]),1,0)</f>
        <v>0</v>
      </c>
      <c r="L9236" s="17">
        <f>IF(BASE_MARKET_DATA[[#This Row],[VARP]]&gt;0,1,0)</f>
        <v>0</v>
      </c>
    </row>
    <row r="9237" spans="1:12">
      <c r="A9237" s="1">
        <v>43913</v>
      </c>
      <c r="B9237" s="17" t="s">
        <v>116</v>
      </c>
      <c r="C9237">
        <v>0.39500000000000002</v>
      </c>
      <c r="G9237" s="17" t="s">
        <v>114</v>
      </c>
      <c r="H9237" s="17" t="s">
        <v>117</v>
      </c>
      <c r="I9237" s="17" t="s">
        <v>38</v>
      </c>
      <c r="J9237" s="17" t="s">
        <v>144</v>
      </c>
      <c r="K9237" s="17">
        <f>IF(BASE_MARKET_DATA[[#This Row],[DATE]]=_xlfn.MAXIFS(A:A,H:H,BASE_MARKET_DATA[[#This Row],[LABEL]]),1,0)</f>
        <v>0</v>
      </c>
      <c r="L9237" s="17">
        <f>IF(BASE_MARKET_DATA[[#This Row],[VARP]]&gt;0,1,0)</f>
        <v>0</v>
      </c>
    </row>
    <row r="9238" spans="1:12">
      <c r="A9238" s="1">
        <v>43914</v>
      </c>
      <c r="B9238" s="17" t="s">
        <v>116</v>
      </c>
      <c r="C9238">
        <v>0.496</v>
      </c>
      <c r="D9238">
        <v>0.39500000000000002</v>
      </c>
      <c r="E9238">
        <v>0.10099999999999998</v>
      </c>
      <c r="F9238">
        <v>0.25569620253164549</v>
      </c>
      <c r="G9238" s="17" t="s">
        <v>114</v>
      </c>
      <c r="H9238" s="17" t="s">
        <v>117</v>
      </c>
      <c r="I9238" s="17" t="s">
        <v>38</v>
      </c>
      <c r="J9238" s="17" t="s">
        <v>144</v>
      </c>
      <c r="K9238" s="17">
        <f>IF(BASE_MARKET_DATA[[#This Row],[DATE]]=_xlfn.MAXIFS(A:A,H:H,BASE_MARKET_DATA[[#This Row],[LABEL]]),1,0)</f>
        <v>0</v>
      </c>
      <c r="L9238" s="17">
        <f>IF(BASE_MARKET_DATA[[#This Row],[VARP]]&gt;0,1,0)</f>
        <v>1</v>
      </c>
    </row>
    <row r="9239" spans="1:12">
      <c r="A9239" s="1">
        <v>43915</v>
      </c>
      <c r="B9239" s="17" t="s">
        <v>116</v>
      </c>
      <c r="C9239">
        <v>0.52100000000000002</v>
      </c>
      <c r="D9239">
        <v>0.496</v>
      </c>
      <c r="E9239">
        <v>2.5000000000000022E-2</v>
      </c>
      <c r="F9239">
        <v>5.0403225806451658E-2</v>
      </c>
      <c r="G9239" s="17" t="s">
        <v>114</v>
      </c>
      <c r="H9239" s="17" t="s">
        <v>117</v>
      </c>
      <c r="I9239" s="17" t="s">
        <v>38</v>
      </c>
      <c r="J9239" s="17" t="s">
        <v>144</v>
      </c>
      <c r="K9239" s="17">
        <f>IF(BASE_MARKET_DATA[[#This Row],[DATE]]=_xlfn.MAXIFS(A:A,H:H,BASE_MARKET_DATA[[#This Row],[LABEL]]),1,0)</f>
        <v>0</v>
      </c>
      <c r="L9239" s="17">
        <f>IF(BASE_MARKET_DATA[[#This Row],[VARP]]&gt;0,1,0)</f>
        <v>1</v>
      </c>
    </row>
    <row r="9240" spans="1:12">
      <c r="A9240" s="1">
        <v>43916</v>
      </c>
      <c r="B9240" s="17" t="s">
        <v>116</v>
      </c>
      <c r="C9240">
        <v>0.47799999999999998</v>
      </c>
      <c r="D9240">
        <v>0.52100000000000002</v>
      </c>
      <c r="E9240">
        <v>-4.3000000000000038E-2</v>
      </c>
      <c r="F9240">
        <v>-8.253358925143961E-2</v>
      </c>
      <c r="G9240" s="17" t="s">
        <v>114</v>
      </c>
      <c r="H9240" s="17" t="s">
        <v>117</v>
      </c>
      <c r="I9240" s="17" t="s">
        <v>38</v>
      </c>
      <c r="J9240" s="17" t="s">
        <v>144</v>
      </c>
      <c r="K9240" s="17">
        <f>IF(BASE_MARKET_DATA[[#This Row],[DATE]]=_xlfn.MAXIFS(A:A,H:H,BASE_MARKET_DATA[[#This Row],[LABEL]]),1,0)</f>
        <v>0</v>
      </c>
      <c r="L9240" s="17">
        <f>IF(BASE_MARKET_DATA[[#This Row],[VARP]]&gt;0,1,0)</f>
        <v>0</v>
      </c>
    </row>
    <row r="9241" spans="1:12">
      <c r="A9241" s="1">
        <v>43917</v>
      </c>
      <c r="B9241" s="17" t="s">
        <v>116</v>
      </c>
      <c r="C9241">
        <v>0.42599999999999999</v>
      </c>
      <c r="D9241">
        <v>0.47799999999999998</v>
      </c>
      <c r="E9241">
        <v>-5.1999999999999991E-2</v>
      </c>
      <c r="F9241">
        <v>-0.10878661087866107</v>
      </c>
      <c r="G9241" s="17" t="s">
        <v>114</v>
      </c>
      <c r="H9241" s="17" t="s">
        <v>117</v>
      </c>
      <c r="I9241" s="17" t="s">
        <v>38</v>
      </c>
      <c r="J9241" s="17" t="s">
        <v>144</v>
      </c>
      <c r="K9241" s="17">
        <f>IF(BASE_MARKET_DATA[[#This Row],[DATE]]=_xlfn.MAXIFS(A:A,H:H,BASE_MARKET_DATA[[#This Row],[LABEL]]),1,0)</f>
        <v>0</v>
      </c>
      <c r="L9241" s="17">
        <f>IF(BASE_MARKET_DATA[[#This Row],[VARP]]&gt;0,1,0)</f>
        <v>0</v>
      </c>
    </row>
    <row r="9242" spans="1:12">
      <c r="A9242" s="1">
        <v>43920</v>
      </c>
      <c r="B9242" s="17" t="s">
        <v>116</v>
      </c>
      <c r="C9242">
        <v>0.378</v>
      </c>
      <c r="G9242" s="17" t="s">
        <v>114</v>
      </c>
      <c r="H9242" s="17" t="s">
        <v>117</v>
      </c>
      <c r="I9242" s="17" t="s">
        <v>38</v>
      </c>
      <c r="J9242" s="17" t="s">
        <v>144</v>
      </c>
      <c r="K9242" s="17">
        <f>IF(BASE_MARKET_DATA[[#This Row],[DATE]]=_xlfn.MAXIFS(A:A,H:H,BASE_MARKET_DATA[[#This Row],[LABEL]]),1,0)</f>
        <v>0</v>
      </c>
      <c r="L9242" s="17">
        <f>IF(BASE_MARKET_DATA[[#This Row],[VARP]]&gt;0,1,0)</f>
        <v>0</v>
      </c>
    </row>
    <row r="9243" spans="1:12">
      <c r="A9243" s="1">
        <v>43921</v>
      </c>
      <c r="B9243" s="17" t="s">
        <v>116</v>
      </c>
      <c r="C9243">
        <v>0.375</v>
      </c>
      <c r="D9243">
        <v>0.378</v>
      </c>
      <c r="E9243">
        <v>-3.0000000000000027E-3</v>
      </c>
      <c r="F9243">
        <v>-7.936507936507943E-3</v>
      </c>
      <c r="G9243" s="17" t="s">
        <v>114</v>
      </c>
      <c r="H9243" s="17" t="s">
        <v>117</v>
      </c>
      <c r="I9243" s="17" t="s">
        <v>38</v>
      </c>
      <c r="J9243" s="17" t="s">
        <v>144</v>
      </c>
      <c r="K9243" s="17">
        <f>IF(BASE_MARKET_DATA[[#This Row],[DATE]]=_xlfn.MAXIFS(A:A,H:H,BASE_MARKET_DATA[[#This Row],[LABEL]]),1,0)</f>
        <v>0</v>
      </c>
      <c r="L9243" s="17">
        <f>IF(BASE_MARKET_DATA[[#This Row],[VARP]]&gt;0,1,0)</f>
        <v>0</v>
      </c>
    </row>
    <row r="9244" spans="1:12">
      <c r="A9244" s="1">
        <v>43922</v>
      </c>
      <c r="B9244" s="17" t="s">
        <v>116</v>
      </c>
      <c r="C9244">
        <v>0.36899999999999999</v>
      </c>
      <c r="D9244">
        <v>0.375</v>
      </c>
      <c r="E9244">
        <v>-6.0000000000000053E-3</v>
      </c>
      <c r="F9244">
        <v>-1.6000000000000014E-2</v>
      </c>
      <c r="G9244" s="17" t="s">
        <v>114</v>
      </c>
      <c r="H9244" s="17" t="s">
        <v>117</v>
      </c>
      <c r="I9244" s="17" t="s">
        <v>38</v>
      </c>
      <c r="J9244" s="17" t="s">
        <v>144</v>
      </c>
      <c r="K9244" s="17">
        <f>IF(BASE_MARKET_DATA[[#This Row],[DATE]]=_xlfn.MAXIFS(A:A,H:H,BASE_MARKET_DATA[[#This Row],[LABEL]]),1,0)</f>
        <v>0</v>
      </c>
      <c r="L9244" s="17">
        <f>IF(BASE_MARKET_DATA[[#This Row],[VARP]]&gt;0,1,0)</f>
        <v>0</v>
      </c>
    </row>
    <row r="9245" spans="1:12">
      <c r="A9245" s="1">
        <v>43923</v>
      </c>
      <c r="B9245" s="17" t="s">
        <v>116</v>
      </c>
      <c r="C9245">
        <v>0.38600000000000001</v>
      </c>
      <c r="D9245">
        <v>0.36899999999999999</v>
      </c>
      <c r="E9245">
        <v>1.7000000000000015E-2</v>
      </c>
      <c r="F9245">
        <v>4.6070460704607089E-2</v>
      </c>
      <c r="G9245" s="17" t="s">
        <v>114</v>
      </c>
      <c r="H9245" s="17" t="s">
        <v>117</v>
      </c>
      <c r="I9245" s="17" t="s">
        <v>38</v>
      </c>
      <c r="J9245" s="17" t="s">
        <v>144</v>
      </c>
      <c r="K9245" s="17">
        <f>IF(BASE_MARKET_DATA[[#This Row],[DATE]]=_xlfn.MAXIFS(A:A,H:H,BASE_MARKET_DATA[[#This Row],[LABEL]]),1,0)</f>
        <v>0</v>
      </c>
      <c r="L9245" s="17">
        <f>IF(BASE_MARKET_DATA[[#This Row],[VARP]]&gt;0,1,0)</f>
        <v>1</v>
      </c>
    </row>
    <row r="9246" spans="1:12">
      <c r="A9246" s="1">
        <v>43924</v>
      </c>
      <c r="B9246" s="17" t="s">
        <v>116</v>
      </c>
      <c r="C9246">
        <v>0.36699999999999999</v>
      </c>
      <c r="D9246">
        <v>0.38600000000000001</v>
      </c>
      <c r="E9246">
        <v>-1.9000000000000017E-2</v>
      </c>
      <c r="F9246">
        <v>-4.9222797927461183E-2</v>
      </c>
      <c r="G9246" s="17" t="s">
        <v>114</v>
      </c>
      <c r="H9246" s="17" t="s">
        <v>117</v>
      </c>
      <c r="I9246" s="17" t="s">
        <v>38</v>
      </c>
      <c r="J9246" s="17" t="s">
        <v>144</v>
      </c>
      <c r="K9246" s="17">
        <f>IF(BASE_MARKET_DATA[[#This Row],[DATE]]=_xlfn.MAXIFS(A:A,H:H,BASE_MARKET_DATA[[#This Row],[LABEL]]),1,0)</f>
        <v>0</v>
      </c>
      <c r="L9246" s="17">
        <f>IF(BASE_MARKET_DATA[[#This Row],[VARP]]&gt;0,1,0)</f>
        <v>0</v>
      </c>
    </row>
    <row r="9247" spans="1:12">
      <c r="A9247" s="1">
        <v>43927</v>
      </c>
      <c r="B9247" s="17" t="s">
        <v>116</v>
      </c>
      <c r="C9247">
        <v>0.44400000000000001</v>
      </c>
      <c r="G9247" s="17" t="s">
        <v>114</v>
      </c>
      <c r="H9247" s="17" t="s">
        <v>117</v>
      </c>
      <c r="I9247" s="17" t="s">
        <v>38</v>
      </c>
      <c r="J9247" s="17" t="s">
        <v>144</v>
      </c>
      <c r="K9247" s="17">
        <f>IF(BASE_MARKET_DATA[[#This Row],[DATE]]=_xlfn.MAXIFS(A:A,H:H,BASE_MARKET_DATA[[#This Row],[LABEL]]),1,0)</f>
        <v>0</v>
      </c>
      <c r="L9247" s="17">
        <f>IF(BASE_MARKET_DATA[[#This Row],[VARP]]&gt;0,1,0)</f>
        <v>0</v>
      </c>
    </row>
    <row r="9248" spans="1:12">
      <c r="A9248" s="1">
        <v>43928</v>
      </c>
      <c r="B9248" s="17" t="s">
        <v>116</v>
      </c>
      <c r="C9248">
        <v>0.48299999999999998</v>
      </c>
      <c r="D9248">
        <v>0.44400000000000001</v>
      </c>
      <c r="E9248">
        <v>3.8999999999999979E-2</v>
      </c>
      <c r="F9248">
        <v>8.7837837837837787E-2</v>
      </c>
      <c r="G9248" s="17" t="s">
        <v>114</v>
      </c>
      <c r="H9248" s="17" t="s">
        <v>117</v>
      </c>
      <c r="I9248" s="17" t="s">
        <v>38</v>
      </c>
      <c r="J9248" s="17" t="s">
        <v>144</v>
      </c>
      <c r="K9248" s="17">
        <f>IF(BASE_MARKET_DATA[[#This Row],[DATE]]=_xlfn.MAXIFS(A:A,H:H,BASE_MARKET_DATA[[#This Row],[LABEL]]),1,0)</f>
        <v>0</v>
      </c>
      <c r="L9248" s="17">
        <f>IF(BASE_MARKET_DATA[[#This Row],[VARP]]&gt;0,1,0)</f>
        <v>1</v>
      </c>
    </row>
    <row r="9249" spans="1:12">
      <c r="A9249" s="1">
        <v>43929</v>
      </c>
      <c r="B9249" s="17" t="s">
        <v>116</v>
      </c>
      <c r="C9249">
        <v>0.46700000000000003</v>
      </c>
      <c r="D9249">
        <v>0.48299999999999998</v>
      </c>
      <c r="E9249">
        <v>-1.5999999999999959E-2</v>
      </c>
      <c r="F9249">
        <v>-3.3126293995859125E-2</v>
      </c>
      <c r="G9249" s="17" t="s">
        <v>114</v>
      </c>
      <c r="H9249" s="17" t="s">
        <v>117</v>
      </c>
      <c r="I9249" s="17" t="s">
        <v>38</v>
      </c>
      <c r="J9249" s="17" t="s">
        <v>144</v>
      </c>
      <c r="K9249" s="17">
        <f>IF(BASE_MARKET_DATA[[#This Row],[DATE]]=_xlfn.MAXIFS(A:A,H:H,BASE_MARKET_DATA[[#This Row],[LABEL]]),1,0)</f>
        <v>0</v>
      </c>
      <c r="L9249" s="17">
        <f>IF(BASE_MARKET_DATA[[#This Row],[VARP]]&gt;0,1,0)</f>
        <v>0</v>
      </c>
    </row>
    <row r="9250" spans="1:12">
      <c r="A9250" s="1">
        <v>43930</v>
      </c>
      <c r="B9250" s="17" t="s">
        <v>116</v>
      </c>
      <c r="C9250">
        <v>0.41099999999999998</v>
      </c>
      <c r="D9250">
        <v>0.46700000000000003</v>
      </c>
      <c r="E9250">
        <v>-5.600000000000005E-2</v>
      </c>
      <c r="F9250">
        <v>-0.11991434689507505</v>
      </c>
      <c r="G9250" s="17" t="s">
        <v>114</v>
      </c>
      <c r="H9250" s="17" t="s">
        <v>117</v>
      </c>
      <c r="I9250" s="17" t="s">
        <v>38</v>
      </c>
      <c r="J9250" s="17" t="s">
        <v>144</v>
      </c>
      <c r="K9250" s="17">
        <f>IF(BASE_MARKET_DATA[[#This Row],[DATE]]=_xlfn.MAXIFS(A:A,H:H,BASE_MARKET_DATA[[#This Row],[LABEL]]),1,0)</f>
        <v>0</v>
      </c>
      <c r="L9250" s="17">
        <f>IF(BASE_MARKET_DATA[[#This Row],[VARP]]&gt;0,1,0)</f>
        <v>0</v>
      </c>
    </row>
    <row r="9251" spans="1:12">
      <c r="A9251" s="1">
        <v>43934</v>
      </c>
      <c r="B9251" s="17" t="s">
        <v>116</v>
      </c>
      <c r="C9251">
        <v>0.43</v>
      </c>
      <c r="G9251" s="17" t="s">
        <v>114</v>
      </c>
      <c r="H9251" s="17" t="s">
        <v>117</v>
      </c>
      <c r="I9251" s="17" t="s">
        <v>38</v>
      </c>
      <c r="J9251" s="17" t="s">
        <v>144</v>
      </c>
      <c r="K9251" s="17">
        <f>IF(BASE_MARKET_DATA[[#This Row],[DATE]]=_xlfn.MAXIFS(A:A,H:H,BASE_MARKET_DATA[[#This Row],[LABEL]]),1,0)</f>
        <v>0</v>
      </c>
      <c r="L9251" s="17">
        <f>IF(BASE_MARKET_DATA[[#This Row],[VARP]]&gt;0,1,0)</f>
        <v>0</v>
      </c>
    </row>
    <row r="9252" spans="1:12">
      <c r="A9252" s="1">
        <v>43935</v>
      </c>
      <c r="B9252" s="17" t="s">
        <v>116</v>
      </c>
      <c r="C9252">
        <v>0.41899999999999998</v>
      </c>
      <c r="D9252">
        <v>0.43</v>
      </c>
      <c r="E9252">
        <v>-1.100000000000001E-2</v>
      </c>
      <c r="F9252">
        <v>-2.5581395348837233E-2</v>
      </c>
      <c r="G9252" s="17" t="s">
        <v>114</v>
      </c>
      <c r="H9252" s="17" t="s">
        <v>117</v>
      </c>
      <c r="I9252" s="17" t="s">
        <v>38</v>
      </c>
      <c r="J9252" s="17" t="s">
        <v>144</v>
      </c>
      <c r="K9252" s="17">
        <f>IF(BASE_MARKET_DATA[[#This Row],[DATE]]=_xlfn.MAXIFS(A:A,H:H,BASE_MARKET_DATA[[#This Row],[LABEL]]),1,0)</f>
        <v>0</v>
      </c>
      <c r="L9252" s="17">
        <f>IF(BASE_MARKET_DATA[[#This Row],[VARP]]&gt;0,1,0)</f>
        <v>0</v>
      </c>
    </row>
    <row r="9253" spans="1:12">
      <c r="A9253" s="1">
        <v>43936</v>
      </c>
      <c r="B9253" s="17" t="s">
        <v>116</v>
      </c>
      <c r="C9253">
        <v>0.33900000000000002</v>
      </c>
      <c r="D9253">
        <v>0.41899999999999998</v>
      </c>
      <c r="E9253">
        <v>-7.999999999999996E-2</v>
      </c>
      <c r="F9253">
        <v>-0.19093078758949872</v>
      </c>
      <c r="G9253" s="17" t="s">
        <v>114</v>
      </c>
      <c r="H9253" s="17" t="s">
        <v>117</v>
      </c>
      <c r="I9253" s="17" t="s">
        <v>38</v>
      </c>
      <c r="J9253" s="17" t="s">
        <v>144</v>
      </c>
      <c r="K9253" s="17">
        <f>IF(BASE_MARKET_DATA[[#This Row],[DATE]]=_xlfn.MAXIFS(A:A,H:H,BASE_MARKET_DATA[[#This Row],[LABEL]]),1,0)</f>
        <v>0</v>
      </c>
      <c r="L9253" s="17">
        <f>IF(BASE_MARKET_DATA[[#This Row],[VARP]]&gt;0,1,0)</f>
        <v>0</v>
      </c>
    </row>
    <row r="9254" spans="1:12">
      <c r="A9254" s="1">
        <v>43937</v>
      </c>
      <c r="B9254" s="17" t="s">
        <v>116</v>
      </c>
      <c r="C9254">
        <v>0.34100000000000003</v>
      </c>
      <c r="D9254">
        <v>0.33900000000000002</v>
      </c>
      <c r="E9254">
        <v>2.0000000000000018E-3</v>
      </c>
      <c r="F9254">
        <v>5.8997050147492677E-3</v>
      </c>
      <c r="G9254" s="17" t="s">
        <v>114</v>
      </c>
      <c r="H9254" s="17" t="s">
        <v>117</v>
      </c>
      <c r="I9254" s="17" t="s">
        <v>38</v>
      </c>
      <c r="J9254" s="17" t="s">
        <v>144</v>
      </c>
      <c r="K9254" s="17">
        <f>IF(BASE_MARKET_DATA[[#This Row],[DATE]]=_xlfn.MAXIFS(A:A,H:H,BASE_MARKET_DATA[[#This Row],[LABEL]]),1,0)</f>
        <v>0</v>
      </c>
      <c r="L9254" s="17">
        <f>IF(BASE_MARKET_DATA[[#This Row],[VARP]]&gt;0,1,0)</f>
        <v>1</v>
      </c>
    </row>
    <row r="9255" spans="1:12">
      <c r="A9255" s="1">
        <v>43938</v>
      </c>
      <c r="B9255" s="17" t="s">
        <v>116</v>
      </c>
      <c r="C9255">
        <v>0.36399999999999999</v>
      </c>
      <c r="D9255">
        <v>0.34100000000000003</v>
      </c>
      <c r="E9255">
        <v>2.2999999999999965E-2</v>
      </c>
      <c r="F9255">
        <v>6.7448680351906057E-2</v>
      </c>
      <c r="G9255" s="17" t="s">
        <v>114</v>
      </c>
      <c r="H9255" s="17" t="s">
        <v>117</v>
      </c>
      <c r="I9255" s="17" t="s">
        <v>38</v>
      </c>
      <c r="J9255" s="17" t="s">
        <v>144</v>
      </c>
      <c r="K9255" s="17">
        <f>IF(BASE_MARKET_DATA[[#This Row],[DATE]]=_xlfn.MAXIFS(A:A,H:H,BASE_MARKET_DATA[[#This Row],[LABEL]]),1,0)</f>
        <v>0</v>
      </c>
      <c r="L9255" s="17">
        <f>IF(BASE_MARKET_DATA[[#This Row],[VARP]]&gt;0,1,0)</f>
        <v>1</v>
      </c>
    </row>
    <row r="9256" spans="1:12">
      <c r="A9256" s="1">
        <v>43941</v>
      </c>
      <c r="B9256" s="17" t="s">
        <v>116</v>
      </c>
      <c r="C9256">
        <v>0.35199999999999998</v>
      </c>
      <c r="G9256" s="17" t="s">
        <v>114</v>
      </c>
      <c r="H9256" s="17" t="s">
        <v>117</v>
      </c>
      <c r="I9256" s="17" t="s">
        <v>38</v>
      </c>
      <c r="J9256" s="17" t="s">
        <v>144</v>
      </c>
      <c r="K9256" s="17">
        <f>IF(BASE_MARKET_DATA[[#This Row],[DATE]]=_xlfn.MAXIFS(A:A,H:H,BASE_MARKET_DATA[[#This Row],[LABEL]]),1,0)</f>
        <v>0</v>
      </c>
      <c r="L9256" s="17">
        <f>IF(BASE_MARKET_DATA[[#This Row],[VARP]]&gt;0,1,0)</f>
        <v>0</v>
      </c>
    </row>
    <row r="9257" spans="1:12">
      <c r="A9257" s="1">
        <v>43942</v>
      </c>
      <c r="B9257" s="17" t="s">
        <v>116</v>
      </c>
      <c r="C9257">
        <v>0.33400000000000002</v>
      </c>
      <c r="D9257">
        <v>0.35199999999999998</v>
      </c>
      <c r="E9257">
        <v>-1.799999999999996E-2</v>
      </c>
      <c r="F9257">
        <v>-5.1136363636363528E-2</v>
      </c>
      <c r="G9257" s="17" t="s">
        <v>114</v>
      </c>
      <c r="H9257" s="17" t="s">
        <v>117</v>
      </c>
      <c r="I9257" s="17" t="s">
        <v>38</v>
      </c>
      <c r="J9257" s="17" t="s">
        <v>144</v>
      </c>
      <c r="K9257" s="17">
        <f>IF(BASE_MARKET_DATA[[#This Row],[DATE]]=_xlfn.MAXIFS(A:A,H:H,BASE_MARKET_DATA[[#This Row],[LABEL]]),1,0)</f>
        <v>0</v>
      </c>
      <c r="L9257" s="17">
        <f>IF(BASE_MARKET_DATA[[#This Row],[VARP]]&gt;0,1,0)</f>
        <v>0</v>
      </c>
    </row>
    <row r="9258" spans="1:12">
      <c r="A9258" s="1">
        <v>43943</v>
      </c>
      <c r="B9258" s="17" t="s">
        <v>116</v>
      </c>
      <c r="C9258">
        <v>0.36399999999999999</v>
      </c>
      <c r="D9258">
        <v>0.33400000000000002</v>
      </c>
      <c r="E9258">
        <v>2.9999999999999971E-2</v>
      </c>
      <c r="F9258">
        <v>8.9820359281437029E-2</v>
      </c>
      <c r="G9258" s="17" t="s">
        <v>114</v>
      </c>
      <c r="H9258" s="17" t="s">
        <v>117</v>
      </c>
      <c r="I9258" s="17" t="s">
        <v>38</v>
      </c>
      <c r="J9258" s="17" t="s">
        <v>144</v>
      </c>
      <c r="K9258" s="17">
        <f>IF(BASE_MARKET_DATA[[#This Row],[DATE]]=_xlfn.MAXIFS(A:A,H:H,BASE_MARKET_DATA[[#This Row],[LABEL]]),1,0)</f>
        <v>0</v>
      </c>
      <c r="L9258" s="17">
        <f>IF(BASE_MARKET_DATA[[#This Row],[VARP]]&gt;0,1,0)</f>
        <v>1</v>
      </c>
    </row>
    <row r="9259" spans="1:12">
      <c r="A9259" s="1">
        <v>43944</v>
      </c>
      <c r="B9259" s="17" t="s">
        <v>116</v>
      </c>
      <c r="C9259">
        <v>0.36899999999999999</v>
      </c>
      <c r="D9259">
        <v>0.36399999999999999</v>
      </c>
      <c r="E9259">
        <v>5.0000000000000044E-3</v>
      </c>
      <c r="F9259">
        <v>1.3736263736263748E-2</v>
      </c>
      <c r="G9259" s="17" t="s">
        <v>114</v>
      </c>
      <c r="H9259" s="17" t="s">
        <v>117</v>
      </c>
      <c r="I9259" s="17" t="s">
        <v>38</v>
      </c>
      <c r="J9259" s="17" t="s">
        <v>144</v>
      </c>
      <c r="K9259" s="17">
        <f>IF(BASE_MARKET_DATA[[#This Row],[DATE]]=_xlfn.MAXIFS(A:A,H:H,BASE_MARKET_DATA[[#This Row],[LABEL]]),1,0)</f>
        <v>0</v>
      </c>
      <c r="L9259" s="17">
        <f>IF(BASE_MARKET_DATA[[#This Row],[VARP]]&gt;0,1,0)</f>
        <v>1</v>
      </c>
    </row>
    <row r="9260" spans="1:12">
      <c r="A9260" s="1">
        <v>43945</v>
      </c>
      <c r="B9260" s="17" t="s">
        <v>116</v>
      </c>
      <c r="C9260">
        <v>0.36399999999999999</v>
      </c>
      <c r="D9260">
        <v>0.36899999999999999</v>
      </c>
      <c r="E9260">
        <v>-5.0000000000000044E-3</v>
      </c>
      <c r="F9260">
        <v>-1.3550135501355027E-2</v>
      </c>
      <c r="G9260" s="17" t="s">
        <v>114</v>
      </c>
      <c r="H9260" s="17" t="s">
        <v>117</v>
      </c>
      <c r="I9260" s="17" t="s">
        <v>38</v>
      </c>
      <c r="J9260" s="17" t="s">
        <v>144</v>
      </c>
      <c r="K9260" s="17">
        <f>IF(BASE_MARKET_DATA[[#This Row],[DATE]]=_xlfn.MAXIFS(A:A,H:H,BASE_MARKET_DATA[[#This Row],[LABEL]]),1,0)</f>
        <v>0</v>
      </c>
      <c r="L9260" s="17">
        <f>IF(BASE_MARKET_DATA[[#This Row],[VARP]]&gt;0,1,0)</f>
        <v>0</v>
      </c>
    </row>
    <row r="9261" spans="1:12">
      <c r="A9261" s="1">
        <v>43948</v>
      </c>
      <c r="B9261" s="17" t="s">
        <v>116</v>
      </c>
      <c r="C9261">
        <v>0.40100000000000002</v>
      </c>
      <c r="G9261" s="17" t="s">
        <v>114</v>
      </c>
      <c r="H9261" s="17" t="s">
        <v>117</v>
      </c>
      <c r="I9261" s="17" t="s">
        <v>38</v>
      </c>
      <c r="J9261" s="17" t="s">
        <v>144</v>
      </c>
      <c r="K9261" s="17">
        <f>IF(BASE_MARKET_DATA[[#This Row],[DATE]]=_xlfn.MAXIFS(A:A,H:H,BASE_MARKET_DATA[[#This Row],[LABEL]]),1,0)</f>
        <v>0</v>
      </c>
      <c r="L9261" s="17">
        <f>IF(BASE_MARKET_DATA[[#This Row],[VARP]]&gt;0,1,0)</f>
        <v>0</v>
      </c>
    </row>
    <row r="9262" spans="1:12">
      <c r="A9262" s="1">
        <v>43949</v>
      </c>
      <c r="B9262" s="17" t="s">
        <v>116</v>
      </c>
      <c r="C9262">
        <v>0.36899999999999999</v>
      </c>
      <c r="D9262">
        <v>0.40100000000000002</v>
      </c>
      <c r="E9262">
        <v>-3.2000000000000028E-2</v>
      </c>
      <c r="F9262">
        <v>-7.9800498753117274E-2</v>
      </c>
      <c r="G9262" s="17" t="s">
        <v>114</v>
      </c>
      <c r="H9262" s="17" t="s">
        <v>117</v>
      </c>
      <c r="I9262" s="17" t="s">
        <v>38</v>
      </c>
      <c r="J9262" s="17" t="s">
        <v>144</v>
      </c>
      <c r="K9262" s="17">
        <f>IF(BASE_MARKET_DATA[[#This Row],[DATE]]=_xlfn.MAXIFS(A:A,H:H,BASE_MARKET_DATA[[#This Row],[LABEL]]),1,0)</f>
        <v>0</v>
      </c>
      <c r="L9262" s="17">
        <f>IF(BASE_MARKET_DATA[[#This Row],[VARP]]&gt;0,1,0)</f>
        <v>0</v>
      </c>
    </row>
    <row r="9263" spans="1:12">
      <c r="A9263" s="1">
        <v>43950</v>
      </c>
      <c r="B9263" s="17" t="s">
        <v>116</v>
      </c>
      <c r="C9263">
        <v>0.36199999999999999</v>
      </c>
      <c r="D9263">
        <v>0.36899999999999999</v>
      </c>
      <c r="E9263">
        <v>-7.0000000000000062E-3</v>
      </c>
      <c r="F9263">
        <v>-1.8970189701897035E-2</v>
      </c>
      <c r="G9263" s="17" t="s">
        <v>114</v>
      </c>
      <c r="H9263" s="17" t="s">
        <v>117</v>
      </c>
      <c r="I9263" s="17" t="s">
        <v>38</v>
      </c>
      <c r="J9263" s="17" t="s">
        <v>144</v>
      </c>
      <c r="K9263" s="17">
        <f>IF(BASE_MARKET_DATA[[#This Row],[DATE]]=_xlfn.MAXIFS(A:A,H:H,BASE_MARKET_DATA[[#This Row],[LABEL]]),1,0)</f>
        <v>0</v>
      </c>
      <c r="L9263" s="17">
        <f>IF(BASE_MARKET_DATA[[#This Row],[VARP]]&gt;0,1,0)</f>
        <v>0</v>
      </c>
    </row>
    <row r="9264" spans="1:12">
      <c r="A9264" s="1">
        <v>43951</v>
      </c>
      <c r="B9264" s="17" t="s">
        <v>116</v>
      </c>
      <c r="C9264">
        <v>0.34499999999999997</v>
      </c>
      <c r="D9264">
        <v>0.36199999999999999</v>
      </c>
      <c r="E9264">
        <v>-1.7000000000000015E-2</v>
      </c>
      <c r="F9264">
        <v>-4.6961325966850875E-2</v>
      </c>
      <c r="G9264" s="17" t="s">
        <v>114</v>
      </c>
      <c r="H9264" s="17" t="s">
        <v>117</v>
      </c>
      <c r="I9264" s="17" t="s">
        <v>38</v>
      </c>
      <c r="J9264" s="17" t="s">
        <v>144</v>
      </c>
      <c r="K9264" s="17">
        <f>IF(BASE_MARKET_DATA[[#This Row],[DATE]]=_xlfn.MAXIFS(A:A,H:H,BASE_MARKET_DATA[[#This Row],[LABEL]]),1,0)</f>
        <v>0</v>
      </c>
      <c r="L9264" s="17">
        <f>IF(BASE_MARKET_DATA[[#This Row],[VARP]]&gt;0,1,0)</f>
        <v>0</v>
      </c>
    </row>
    <row r="9265" spans="1:12">
      <c r="A9265" s="1">
        <v>43952</v>
      </c>
      <c r="B9265" s="17" t="s">
        <v>116</v>
      </c>
      <c r="C9265">
        <v>0.36899999999999999</v>
      </c>
      <c r="D9265">
        <v>0.34499999999999997</v>
      </c>
      <c r="E9265">
        <v>2.4000000000000021E-2</v>
      </c>
      <c r="F9265">
        <v>6.9565217391304418E-2</v>
      </c>
      <c r="G9265" s="17" t="s">
        <v>114</v>
      </c>
      <c r="H9265" s="17" t="s">
        <v>117</v>
      </c>
      <c r="I9265" s="17" t="s">
        <v>38</v>
      </c>
      <c r="J9265" s="17" t="s">
        <v>144</v>
      </c>
      <c r="K9265" s="17">
        <f>IF(BASE_MARKET_DATA[[#This Row],[DATE]]=_xlfn.MAXIFS(A:A,H:H,BASE_MARKET_DATA[[#This Row],[LABEL]]),1,0)</f>
        <v>0</v>
      </c>
      <c r="L9265" s="17">
        <f>IF(BASE_MARKET_DATA[[#This Row],[VARP]]&gt;0,1,0)</f>
        <v>1</v>
      </c>
    </row>
    <row r="9266" spans="1:12">
      <c r="A9266" s="1">
        <v>43955</v>
      </c>
      <c r="B9266" s="17" t="s">
        <v>116</v>
      </c>
      <c r="C9266">
        <v>0.35799999999999998</v>
      </c>
      <c r="G9266" s="17" t="s">
        <v>114</v>
      </c>
      <c r="H9266" s="17" t="s">
        <v>117</v>
      </c>
      <c r="I9266" s="17" t="s">
        <v>38</v>
      </c>
      <c r="J9266" s="17" t="s">
        <v>144</v>
      </c>
      <c r="K9266" s="17">
        <f>IF(BASE_MARKET_DATA[[#This Row],[DATE]]=_xlfn.MAXIFS(A:A,H:H,BASE_MARKET_DATA[[#This Row],[LABEL]]),1,0)</f>
        <v>0</v>
      </c>
      <c r="L9266" s="17">
        <f>IF(BASE_MARKET_DATA[[#This Row],[VARP]]&gt;0,1,0)</f>
        <v>0</v>
      </c>
    </row>
    <row r="9267" spans="1:12">
      <c r="A9267" s="1">
        <v>43956</v>
      </c>
      <c r="B9267" s="17" t="s">
        <v>116</v>
      </c>
      <c r="C9267">
        <v>0.36899999999999999</v>
      </c>
      <c r="D9267">
        <v>0.35799999999999998</v>
      </c>
      <c r="E9267">
        <v>1.100000000000001E-2</v>
      </c>
      <c r="F9267">
        <v>3.0726256983240254E-2</v>
      </c>
      <c r="G9267" s="17" t="s">
        <v>114</v>
      </c>
      <c r="H9267" s="17" t="s">
        <v>117</v>
      </c>
      <c r="I9267" s="17" t="s">
        <v>38</v>
      </c>
      <c r="J9267" s="17" t="s">
        <v>144</v>
      </c>
      <c r="K9267" s="17">
        <f>IF(BASE_MARKET_DATA[[#This Row],[DATE]]=_xlfn.MAXIFS(A:A,H:H,BASE_MARKET_DATA[[#This Row],[LABEL]]),1,0)</f>
        <v>0</v>
      </c>
      <c r="L9267" s="17">
        <f>IF(BASE_MARKET_DATA[[#This Row],[VARP]]&gt;0,1,0)</f>
        <v>1</v>
      </c>
    </row>
    <row r="9268" spans="1:12">
      <c r="A9268" s="1">
        <v>43957</v>
      </c>
      <c r="B9268" s="17" t="s">
        <v>116</v>
      </c>
      <c r="C9268">
        <v>0.377</v>
      </c>
      <c r="D9268">
        <v>0.36899999999999999</v>
      </c>
      <c r="E9268">
        <v>8.0000000000000071E-3</v>
      </c>
      <c r="F9268">
        <v>2.1680216802168042E-2</v>
      </c>
      <c r="G9268" s="17" t="s">
        <v>114</v>
      </c>
      <c r="H9268" s="17" t="s">
        <v>117</v>
      </c>
      <c r="I9268" s="17" t="s">
        <v>38</v>
      </c>
      <c r="J9268" s="17" t="s">
        <v>144</v>
      </c>
      <c r="K9268" s="17">
        <f>IF(BASE_MARKET_DATA[[#This Row],[DATE]]=_xlfn.MAXIFS(A:A,H:H,BASE_MARKET_DATA[[#This Row],[LABEL]]),1,0)</f>
        <v>0</v>
      </c>
      <c r="L9268" s="17">
        <f>IF(BASE_MARKET_DATA[[#This Row],[VARP]]&gt;0,1,0)</f>
        <v>1</v>
      </c>
    </row>
    <row r="9269" spans="1:12">
      <c r="A9269" s="1">
        <v>43958</v>
      </c>
      <c r="B9269" s="17" t="s">
        <v>116</v>
      </c>
      <c r="C9269">
        <v>0.29599999999999999</v>
      </c>
      <c r="D9269">
        <v>0.377</v>
      </c>
      <c r="E9269">
        <v>-8.1000000000000016E-2</v>
      </c>
      <c r="F9269">
        <v>-0.21485411140583557</v>
      </c>
      <c r="G9269" s="17" t="s">
        <v>114</v>
      </c>
      <c r="H9269" s="17" t="s">
        <v>117</v>
      </c>
      <c r="I9269" s="17" t="s">
        <v>38</v>
      </c>
      <c r="J9269" s="17" t="s">
        <v>144</v>
      </c>
      <c r="K9269" s="17">
        <f>IF(BASE_MARKET_DATA[[#This Row],[DATE]]=_xlfn.MAXIFS(A:A,H:H,BASE_MARKET_DATA[[#This Row],[LABEL]]),1,0)</f>
        <v>0</v>
      </c>
      <c r="L9269" s="17">
        <f>IF(BASE_MARKET_DATA[[#This Row],[VARP]]&gt;0,1,0)</f>
        <v>0</v>
      </c>
    </row>
    <row r="9270" spans="1:12">
      <c r="A9270" s="1">
        <v>43959</v>
      </c>
      <c r="B9270" s="17" t="s">
        <v>116</v>
      </c>
      <c r="C9270">
        <v>0.32600000000000001</v>
      </c>
      <c r="D9270">
        <v>0.29599999999999999</v>
      </c>
      <c r="E9270">
        <v>3.0000000000000027E-2</v>
      </c>
      <c r="F9270">
        <v>0.10135135135135144</v>
      </c>
      <c r="G9270" s="17" t="s">
        <v>114</v>
      </c>
      <c r="H9270" s="17" t="s">
        <v>117</v>
      </c>
      <c r="I9270" s="17" t="s">
        <v>38</v>
      </c>
      <c r="J9270" s="17" t="s">
        <v>144</v>
      </c>
      <c r="K9270" s="17">
        <f>IF(BASE_MARKET_DATA[[#This Row],[DATE]]=_xlfn.MAXIFS(A:A,H:H,BASE_MARKET_DATA[[#This Row],[LABEL]]),1,0)</f>
        <v>0</v>
      </c>
      <c r="L9270" s="17">
        <f>IF(BASE_MARKET_DATA[[#This Row],[VARP]]&gt;0,1,0)</f>
        <v>1</v>
      </c>
    </row>
    <row r="9271" spans="1:12">
      <c r="A9271" s="1">
        <v>43962</v>
      </c>
      <c r="B9271" s="17" t="s">
        <v>116</v>
      </c>
      <c r="C9271">
        <v>0.35799999999999998</v>
      </c>
      <c r="G9271" s="17" t="s">
        <v>114</v>
      </c>
      <c r="H9271" s="17" t="s">
        <v>117</v>
      </c>
      <c r="I9271" s="17" t="s">
        <v>38</v>
      </c>
      <c r="J9271" s="17" t="s">
        <v>144</v>
      </c>
      <c r="K9271" s="17">
        <f>IF(BASE_MARKET_DATA[[#This Row],[DATE]]=_xlfn.MAXIFS(A:A,H:H,BASE_MARKET_DATA[[#This Row],[LABEL]]),1,0)</f>
        <v>0</v>
      </c>
      <c r="L9271" s="17">
        <f>IF(BASE_MARKET_DATA[[#This Row],[VARP]]&gt;0,1,0)</f>
        <v>0</v>
      </c>
    </row>
    <row r="9272" spans="1:12">
      <c r="A9272" s="1">
        <v>43963</v>
      </c>
      <c r="B9272" s="17" t="s">
        <v>116</v>
      </c>
      <c r="C9272">
        <v>0.33500000000000002</v>
      </c>
      <c r="D9272">
        <v>0.35799999999999998</v>
      </c>
      <c r="E9272">
        <v>-2.2999999999999965E-2</v>
      </c>
      <c r="F9272">
        <v>-6.4245810055865826E-2</v>
      </c>
      <c r="G9272" s="17" t="s">
        <v>114</v>
      </c>
      <c r="H9272" s="17" t="s">
        <v>117</v>
      </c>
      <c r="I9272" s="17" t="s">
        <v>38</v>
      </c>
      <c r="J9272" s="17" t="s">
        <v>144</v>
      </c>
      <c r="K9272" s="17">
        <f>IF(BASE_MARKET_DATA[[#This Row],[DATE]]=_xlfn.MAXIFS(A:A,H:H,BASE_MARKET_DATA[[#This Row],[LABEL]]),1,0)</f>
        <v>0</v>
      </c>
      <c r="L9272" s="17">
        <f>IF(BASE_MARKET_DATA[[#This Row],[VARP]]&gt;0,1,0)</f>
        <v>0</v>
      </c>
    </row>
    <row r="9273" spans="1:12">
      <c r="A9273" s="1">
        <v>43964</v>
      </c>
      <c r="B9273" s="17" t="s">
        <v>116</v>
      </c>
      <c r="C9273">
        <v>0.315</v>
      </c>
      <c r="D9273">
        <v>0.33500000000000002</v>
      </c>
      <c r="E9273">
        <v>-2.0000000000000018E-2</v>
      </c>
      <c r="F9273">
        <v>-5.970149253731348E-2</v>
      </c>
      <c r="G9273" s="17" t="s">
        <v>114</v>
      </c>
      <c r="H9273" s="17" t="s">
        <v>117</v>
      </c>
      <c r="I9273" s="17" t="s">
        <v>38</v>
      </c>
      <c r="J9273" s="17" t="s">
        <v>144</v>
      </c>
      <c r="K9273" s="17">
        <f>IF(BASE_MARKET_DATA[[#This Row],[DATE]]=_xlfn.MAXIFS(A:A,H:H,BASE_MARKET_DATA[[#This Row],[LABEL]]),1,0)</f>
        <v>0</v>
      </c>
      <c r="L9273" s="17">
        <f>IF(BASE_MARKET_DATA[[#This Row],[VARP]]&gt;0,1,0)</f>
        <v>0</v>
      </c>
    </row>
    <row r="9274" spans="1:12">
      <c r="A9274" s="1">
        <v>43965</v>
      </c>
      <c r="B9274" s="17" t="s">
        <v>116</v>
      </c>
      <c r="C9274">
        <v>0.3</v>
      </c>
      <c r="D9274">
        <v>0.315</v>
      </c>
      <c r="E9274">
        <v>-1.5000000000000013E-2</v>
      </c>
      <c r="F9274">
        <v>-4.7619047619047658E-2</v>
      </c>
      <c r="G9274" s="17" t="s">
        <v>114</v>
      </c>
      <c r="H9274" s="17" t="s">
        <v>117</v>
      </c>
      <c r="I9274" s="17" t="s">
        <v>38</v>
      </c>
      <c r="J9274" s="17" t="s">
        <v>144</v>
      </c>
      <c r="K9274" s="17">
        <f>IF(BASE_MARKET_DATA[[#This Row],[DATE]]=_xlfn.MAXIFS(A:A,H:H,BASE_MARKET_DATA[[#This Row],[LABEL]]),1,0)</f>
        <v>0</v>
      </c>
      <c r="L9274" s="17">
        <f>IF(BASE_MARKET_DATA[[#This Row],[VARP]]&gt;0,1,0)</f>
        <v>0</v>
      </c>
    </row>
    <row r="9275" spans="1:12">
      <c r="A9275" s="1">
        <v>43966</v>
      </c>
      <c r="B9275" s="17" t="s">
        <v>116</v>
      </c>
      <c r="C9275">
        <v>0.308</v>
      </c>
      <c r="D9275">
        <v>0.3</v>
      </c>
      <c r="E9275">
        <v>8.0000000000000071E-3</v>
      </c>
      <c r="F9275">
        <v>2.6666666666666693E-2</v>
      </c>
      <c r="G9275" s="17" t="s">
        <v>114</v>
      </c>
      <c r="H9275" s="17" t="s">
        <v>117</v>
      </c>
      <c r="I9275" s="17" t="s">
        <v>38</v>
      </c>
      <c r="J9275" s="17" t="s">
        <v>144</v>
      </c>
      <c r="K9275" s="17">
        <f>IF(BASE_MARKET_DATA[[#This Row],[DATE]]=_xlfn.MAXIFS(A:A,H:H,BASE_MARKET_DATA[[#This Row],[LABEL]]),1,0)</f>
        <v>0</v>
      </c>
      <c r="L9275" s="17">
        <f>IF(BASE_MARKET_DATA[[#This Row],[VARP]]&gt;0,1,0)</f>
        <v>1</v>
      </c>
    </row>
    <row r="9276" spans="1:12">
      <c r="A9276" s="1">
        <v>43969</v>
      </c>
      <c r="B9276" s="17" t="s">
        <v>116</v>
      </c>
      <c r="C9276">
        <v>0.378</v>
      </c>
      <c r="G9276" s="17" t="s">
        <v>114</v>
      </c>
      <c r="H9276" s="17" t="s">
        <v>117</v>
      </c>
      <c r="I9276" s="17" t="s">
        <v>38</v>
      </c>
      <c r="J9276" s="17" t="s">
        <v>144</v>
      </c>
      <c r="K9276" s="17">
        <f>IF(BASE_MARKET_DATA[[#This Row],[DATE]]=_xlfn.MAXIFS(A:A,H:H,BASE_MARKET_DATA[[#This Row],[LABEL]]),1,0)</f>
        <v>0</v>
      </c>
      <c r="L9276" s="17">
        <f>IF(BASE_MARKET_DATA[[#This Row],[VARP]]&gt;0,1,0)</f>
        <v>0</v>
      </c>
    </row>
    <row r="9277" spans="1:12">
      <c r="A9277" s="1">
        <v>43970</v>
      </c>
      <c r="B9277" s="17" t="s">
        <v>116</v>
      </c>
      <c r="C9277">
        <v>0.34799999999999998</v>
      </c>
      <c r="D9277">
        <v>0.378</v>
      </c>
      <c r="E9277">
        <v>-3.0000000000000027E-2</v>
      </c>
      <c r="F9277">
        <v>-7.936507936507943E-2</v>
      </c>
      <c r="G9277" s="17" t="s">
        <v>114</v>
      </c>
      <c r="H9277" s="17" t="s">
        <v>117</v>
      </c>
      <c r="I9277" s="17" t="s">
        <v>38</v>
      </c>
      <c r="J9277" s="17" t="s">
        <v>144</v>
      </c>
      <c r="K9277" s="17">
        <f>IF(BASE_MARKET_DATA[[#This Row],[DATE]]=_xlfn.MAXIFS(A:A,H:H,BASE_MARKET_DATA[[#This Row],[LABEL]]),1,0)</f>
        <v>0</v>
      </c>
      <c r="L9277" s="17">
        <f>IF(BASE_MARKET_DATA[[#This Row],[VARP]]&gt;0,1,0)</f>
        <v>0</v>
      </c>
    </row>
    <row r="9278" spans="1:12">
      <c r="A9278" s="1">
        <v>43971</v>
      </c>
      <c r="B9278" s="17" t="s">
        <v>116</v>
      </c>
      <c r="C9278">
        <v>0.33</v>
      </c>
      <c r="D9278">
        <v>0.34799999999999998</v>
      </c>
      <c r="E9278">
        <v>-1.799999999999996E-2</v>
      </c>
      <c r="F9278">
        <v>-5.1724137931034371E-2</v>
      </c>
      <c r="G9278" s="17" t="s">
        <v>114</v>
      </c>
      <c r="H9278" s="17" t="s">
        <v>117</v>
      </c>
      <c r="I9278" s="17" t="s">
        <v>38</v>
      </c>
      <c r="J9278" s="17" t="s">
        <v>144</v>
      </c>
      <c r="K9278" s="17">
        <f>IF(BASE_MARKET_DATA[[#This Row],[DATE]]=_xlfn.MAXIFS(A:A,H:H,BASE_MARKET_DATA[[#This Row],[LABEL]]),1,0)</f>
        <v>0</v>
      </c>
      <c r="L9278" s="17">
        <f>IF(BASE_MARKET_DATA[[#This Row],[VARP]]&gt;0,1,0)</f>
        <v>0</v>
      </c>
    </row>
    <row r="9279" spans="1:12">
      <c r="A9279" s="1">
        <v>43972</v>
      </c>
      <c r="B9279" s="17" t="s">
        <v>116</v>
      </c>
      <c r="C9279">
        <v>0.34</v>
      </c>
      <c r="D9279">
        <v>0.33</v>
      </c>
      <c r="E9279">
        <v>1.0000000000000009E-2</v>
      </c>
      <c r="F9279">
        <v>3.0303030303030328E-2</v>
      </c>
      <c r="G9279" s="17" t="s">
        <v>114</v>
      </c>
      <c r="H9279" s="17" t="s">
        <v>117</v>
      </c>
      <c r="I9279" s="17" t="s">
        <v>38</v>
      </c>
      <c r="J9279" s="17" t="s">
        <v>144</v>
      </c>
      <c r="K9279" s="17">
        <f>IF(BASE_MARKET_DATA[[#This Row],[DATE]]=_xlfn.MAXIFS(A:A,H:H,BASE_MARKET_DATA[[#This Row],[LABEL]]),1,0)</f>
        <v>0</v>
      </c>
      <c r="L9279" s="17">
        <f>IF(BASE_MARKET_DATA[[#This Row],[VARP]]&gt;0,1,0)</f>
        <v>1</v>
      </c>
    </row>
    <row r="9280" spans="1:12">
      <c r="A9280" s="1">
        <v>43973</v>
      </c>
      <c r="B9280" s="17" t="s">
        <v>116</v>
      </c>
      <c r="C9280">
        <v>0.33300000000000002</v>
      </c>
      <c r="D9280">
        <v>0.34</v>
      </c>
      <c r="E9280">
        <v>-7.0000000000000062E-3</v>
      </c>
      <c r="F9280">
        <v>-2.0588235294117664E-2</v>
      </c>
      <c r="G9280" s="17" t="s">
        <v>114</v>
      </c>
      <c r="H9280" s="17" t="s">
        <v>117</v>
      </c>
      <c r="I9280" s="17" t="s">
        <v>38</v>
      </c>
      <c r="J9280" s="17" t="s">
        <v>144</v>
      </c>
      <c r="K9280" s="17">
        <f>IF(BASE_MARKET_DATA[[#This Row],[DATE]]=_xlfn.MAXIFS(A:A,H:H,BASE_MARKET_DATA[[#This Row],[LABEL]]),1,0)</f>
        <v>0</v>
      </c>
      <c r="L9280" s="17">
        <f>IF(BASE_MARKET_DATA[[#This Row],[VARP]]&gt;0,1,0)</f>
        <v>0</v>
      </c>
    </row>
    <row r="9281" spans="1:12">
      <c r="A9281" s="1">
        <v>43977</v>
      </c>
      <c r="B9281" s="17" t="s">
        <v>116</v>
      </c>
      <c r="C9281">
        <v>0.35099999999999998</v>
      </c>
      <c r="G9281" s="17" t="s">
        <v>114</v>
      </c>
      <c r="H9281" s="17" t="s">
        <v>117</v>
      </c>
      <c r="I9281" s="17" t="s">
        <v>38</v>
      </c>
      <c r="J9281" s="17" t="s">
        <v>144</v>
      </c>
      <c r="K9281" s="17">
        <f>IF(BASE_MARKET_DATA[[#This Row],[DATE]]=_xlfn.MAXIFS(A:A,H:H,BASE_MARKET_DATA[[#This Row],[LABEL]]),1,0)</f>
        <v>0</v>
      </c>
      <c r="L9281" s="17">
        <f>IF(BASE_MARKET_DATA[[#This Row],[VARP]]&gt;0,1,0)</f>
        <v>0</v>
      </c>
    </row>
    <row r="9282" spans="1:12">
      <c r="A9282" s="1">
        <v>43978</v>
      </c>
      <c r="B9282" s="17" t="s">
        <v>116</v>
      </c>
      <c r="C9282">
        <v>0.34300000000000003</v>
      </c>
      <c r="D9282">
        <v>0.35099999999999998</v>
      </c>
      <c r="E9282">
        <v>-7.9999999999999516E-3</v>
      </c>
      <c r="F9282">
        <v>-2.2792022792022654E-2</v>
      </c>
      <c r="G9282" s="17" t="s">
        <v>114</v>
      </c>
      <c r="H9282" s="17" t="s">
        <v>117</v>
      </c>
      <c r="I9282" s="17" t="s">
        <v>38</v>
      </c>
      <c r="J9282" s="17" t="s">
        <v>144</v>
      </c>
      <c r="K9282" s="17">
        <f>IF(BASE_MARKET_DATA[[#This Row],[DATE]]=_xlfn.MAXIFS(A:A,H:H,BASE_MARKET_DATA[[#This Row],[LABEL]]),1,0)</f>
        <v>0</v>
      </c>
      <c r="L9282" s="17">
        <f>IF(BASE_MARKET_DATA[[#This Row],[VARP]]&gt;0,1,0)</f>
        <v>0</v>
      </c>
    </row>
    <row r="9283" spans="1:12">
      <c r="A9283" s="1">
        <v>43979</v>
      </c>
      <c r="B9283" s="17" t="s">
        <v>116</v>
      </c>
      <c r="C9283">
        <v>0.34599999999999997</v>
      </c>
      <c r="D9283">
        <v>0.34300000000000003</v>
      </c>
      <c r="E9283">
        <v>2.9999999999999472E-3</v>
      </c>
      <c r="F9283">
        <v>8.7463556851310412E-3</v>
      </c>
      <c r="G9283" s="17" t="s">
        <v>114</v>
      </c>
      <c r="H9283" s="17" t="s">
        <v>117</v>
      </c>
      <c r="I9283" s="17" t="s">
        <v>38</v>
      </c>
      <c r="J9283" s="17" t="s">
        <v>144</v>
      </c>
      <c r="K9283" s="17">
        <f>IF(BASE_MARKET_DATA[[#This Row],[DATE]]=_xlfn.MAXIFS(A:A,H:H,BASE_MARKET_DATA[[#This Row],[LABEL]]),1,0)</f>
        <v>0</v>
      </c>
      <c r="L9283" s="17">
        <f>IF(BASE_MARKET_DATA[[#This Row],[VARP]]&gt;0,1,0)</f>
        <v>1</v>
      </c>
    </row>
    <row r="9284" spans="1:12">
      <c r="A9284" s="1">
        <v>43980</v>
      </c>
      <c r="B9284" s="17" t="s">
        <v>116</v>
      </c>
      <c r="C9284">
        <v>0.30399999999999999</v>
      </c>
      <c r="D9284">
        <v>0.34599999999999997</v>
      </c>
      <c r="E9284">
        <v>-4.1999999999999982E-2</v>
      </c>
      <c r="F9284">
        <v>-0.12138728323699417</v>
      </c>
      <c r="G9284" s="17" t="s">
        <v>114</v>
      </c>
      <c r="H9284" s="17" t="s">
        <v>117</v>
      </c>
      <c r="I9284" s="17" t="s">
        <v>38</v>
      </c>
      <c r="J9284" s="17" t="s">
        <v>144</v>
      </c>
      <c r="K9284" s="17">
        <f>IF(BASE_MARKET_DATA[[#This Row],[DATE]]=_xlfn.MAXIFS(A:A,H:H,BASE_MARKET_DATA[[#This Row],[LABEL]]),1,0)</f>
        <v>0</v>
      </c>
      <c r="L9284" s="17">
        <f>IF(BASE_MARKET_DATA[[#This Row],[VARP]]&gt;0,1,0)</f>
        <v>0</v>
      </c>
    </row>
    <row r="9285" spans="1:12">
      <c r="A9285" s="1">
        <v>43983</v>
      </c>
      <c r="B9285" s="17" t="s">
        <v>116</v>
      </c>
      <c r="C9285">
        <v>0.30199999999999999</v>
      </c>
      <c r="G9285" s="17" t="s">
        <v>114</v>
      </c>
      <c r="H9285" s="17" t="s">
        <v>117</v>
      </c>
      <c r="I9285" s="17" t="s">
        <v>38</v>
      </c>
      <c r="J9285" s="17" t="s">
        <v>144</v>
      </c>
      <c r="K9285" s="17">
        <f>IF(BASE_MARKET_DATA[[#This Row],[DATE]]=_xlfn.MAXIFS(A:A,H:H,BASE_MARKET_DATA[[#This Row],[LABEL]]),1,0)</f>
        <v>0</v>
      </c>
      <c r="L9285" s="17">
        <f>IF(BASE_MARKET_DATA[[#This Row],[VARP]]&gt;0,1,0)</f>
        <v>0</v>
      </c>
    </row>
    <row r="9286" spans="1:12">
      <c r="A9286" s="1">
        <v>43984</v>
      </c>
      <c r="B9286" s="17" t="s">
        <v>116</v>
      </c>
      <c r="C9286">
        <v>0.32</v>
      </c>
      <c r="D9286">
        <v>0.30199999999999999</v>
      </c>
      <c r="E9286">
        <v>1.8000000000000016E-2</v>
      </c>
      <c r="F9286">
        <v>5.9602649006622571E-2</v>
      </c>
      <c r="G9286" s="17" t="s">
        <v>114</v>
      </c>
      <c r="H9286" s="17" t="s">
        <v>117</v>
      </c>
      <c r="I9286" s="17" t="s">
        <v>38</v>
      </c>
      <c r="J9286" s="17" t="s">
        <v>144</v>
      </c>
      <c r="K9286" s="17">
        <f>IF(BASE_MARKET_DATA[[#This Row],[DATE]]=_xlfn.MAXIFS(A:A,H:H,BASE_MARKET_DATA[[#This Row],[LABEL]]),1,0)</f>
        <v>0</v>
      </c>
      <c r="L9286" s="17">
        <f>IF(BASE_MARKET_DATA[[#This Row],[VARP]]&gt;0,1,0)</f>
        <v>1</v>
      </c>
    </row>
    <row r="9287" spans="1:12">
      <c r="A9287" s="1">
        <v>43985</v>
      </c>
      <c r="B9287" s="17" t="s">
        <v>116</v>
      </c>
      <c r="C9287">
        <v>0.377</v>
      </c>
      <c r="D9287">
        <v>0.32</v>
      </c>
      <c r="E9287">
        <v>5.6999999999999995E-2</v>
      </c>
      <c r="F9287">
        <v>0.17812499999999998</v>
      </c>
      <c r="G9287" s="17" t="s">
        <v>114</v>
      </c>
      <c r="H9287" s="17" t="s">
        <v>117</v>
      </c>
      <c r="I9287" s="17" t="s">
        <v>38</v>
      </c>
      <c r="J9287" s="17" t="s">
        <v>144</v>
      </c>
      <c r="K9287" s="17">
        <f>IF(BASE_MARKET_DATA[[#This Row],[DATE]]=_xlfn.MAXIFS(A:A,H:H,BASE_MARKET_DATA[[#This Row],[LABEL]]),1,0)</f>
        <v>0</v>
      </c>
      <c r="L9287" s="17">
        <f>IF(BASE_MARKET_DATA[[#This Row],[VARP]]&gt;0,1,0)</f>
        <v>1</v>
      </c>
    </row>
    <row r="9288" spans="1:12">
      <c r="A9288" s="1">
        <v>43986</v>
      </c>
      <c r="B9288" s="17" t="s">
        <v>116</v>
      </c>
      <c r="C9288">
        <v>0.40400000000000003</v>
      </c>
      <c r="D9288">
        <v>0.377</v>
      </c>
      <c r="E9288">
        <v>2.7000000000000024E-2</v>
      </c>
      <c r="F9288">
        <v>7.1618037135278576E-2</v>
      </c>
      <c r="G9288" s="17" t="s">
        <v>114</v>
      </c>
      <c r="H9288" s="17" t="s">
        <v>117</v>
      </c>
      <c r="I9288" s="17" t="s">
        <v>38</v>
      </c>
      <c r="J9288" s="17" t="s">
        <v>144</v>
      </c>
      <c r="K9288" s="17">
        <f>IF(BASE_MARKET_DATA[[#This Row],[DATE]]=_xlfn.MAXIFS(A:A,H:H,BASE_MARKET_DATA[[#This Row],[LABEL]]),1,0)</f>
        <v>0</v>
      </c>
      <c r="L9288" s="17">
        <f>IF(BASE_MARKET_DATA[[#This Row],[VARP]]&gt;0,1,0)</f>
        <v>1</v>
      </c>
    </row>
    <row r="9289" spans="1:12">
      <c r="A9289" s="1">
        <v>43987</v>
      </c>
      <c r="B9289" s="17" t="s">
        <v>116</v>
      </c>
      <c r="C9289">
        <v>0.47599999999999998</v>
      </c>
      <c r="D9289">
        <v>0.40400000000000003</v>
      </c>
      <c r="E9289">
        <v>7.1999999999999953E-2</v>
      </c>
      <c r="F9289">
        <v>0.1782178217821781</v>
      </c>
      <c r="G9289" s="17" t="s">
        <v>114</v>
      </c>
      <c r="H9289" s="17" t="s">
        <v>117</v>
      </c>
      <c r="I9289" s="17" t="s">
        <v>38</v>
      </c>
      <c r="J9289" s="17" t="s">
        <v>144</v>
      </c>
      <c r="K9289" s="17">
        <f>IF(BASE_MARKET_DATA[[#This Row],[DATE]]=_xlfn.MAXIFS(A:A,H:H,BASE_MARKET_DATA[[#This Row],[LABEL]]),1,0)</f>
        <v>0</v>
      </c>
      <c r="L9289" s="17">
        <f>IF(BASE_MARKET_DATA[[#This Row],[VARP]]&gt;0,1,0)</f>
        <v>1</v>
      </c>
    </row>
    <row r="9290" spans="1:12">
      <c r="A9290" s="1">
        <v>43990</v>
      </c>
      <c r="B9290" s="17" t="s">
        <v>116</v>
      </c>
      <c r="C9290">
        <v>0.45400000000000001</v>
      </c>
      <c r="G9290" s="17" t="s">
        <v>114</v>
      </c>
      <c r="H9290" s="17" t="s">
        <v>117</v>
      </c>
      <c r="I9290" s="17" t="s">
        <v>38</v>
      </c>
      <c r="J9290" s="17" t="s">
        <v>144</v>
      </c>
      <c r="K9290" s="17">
        <f>IF(BASE_MARKET_DATA[[#This Row],[DATE]]=_xlfn.MAXIFS(A:A,H:H,BASE_MARKET_DATA[[#This Row],[LABEL]]),1,0)</f>
        <v>0</v>
      </c>
      <c r="L9290" s="17">
        <f>IF(BASE_MARKET_DATA[[#This Row],[VARP]]&gt;0,1,0)</f>
        <v>0</v>
      </c>
    </row>
    <row r="9291" spans="1:12">
      <c r="A9291" s="1">
        <v>43991</v>
      </c>
      <c r="B9291" s="17" t="s">
        <v>116</v>
      </c>
      <c r="C9291">
        <v>0.40600000000000003</v>
      </c>
      <c r="D9291">
        <v>0.45400000000000001</v>
      </c>
      <c r="E9291">
        <v>-4.7999999999999987E-2</v>
      </c>
      <c r="F9291">
        <v>-0.10572687224669601</v>
      </c>
      <c r="G9291" s="17" t="s">
        <v>114</v>
      </c>
      <c r="H9291" s="17" t="s">
        <v>117</v>
      </c>
      <c r="I9291" s="17" t="s">
        <v>38</v>
      </c>
      <c r="J9291" s="17" t="s">
        <v>144</v>
      </c>
      <c r="K9291" s="17">
        <f>IF(BASE_MARKET_DATA[[#This Row],[DATE]]=_xlfn.MAXIFS(A:A,H:H,BASE_MARKET_DATA[[#This Row],[LABEL]]),1,0)</f>
        <v>0</v>
      </c>
      <c r="L9291" s="17">
        <f>IF(BASE_MARKET_DATA[[#This Row],[VARP]]&gt;0,1,0)</f>
        <v>0</v>
      </c>
    </row>
    <row r="9292" spans="1:12">
      <c r="A9292" s="1">
        <v>43992</v>
      </c>
      <c r="B9292" s="17" t="s">
        <v>116</v>
      </c>
      <c r="C9292">
        <v>0.33700000000000002</v>
      </c>
      <c r="D9292">
        <v>0.40600000000000003</v>
      </c>
      <c r="E9292">
        <v>-6.9000000000000006E-2</v>
      </c>
      <c r="F9292">
        <v>-0.16995073891625617</v>
      </c>
      <c r="G9292" s="17" t="s">
        <v>114</v>
      </c>
      <c r="H9292" s="17" t="s">
        <v>117</v>
      </c>
      <c r="I9292" s="17" t="s">
        <v>38</v>
      </c>
      <c r="J9292" s="17" t="s">
        <v>144</v>
      </c>
      <c r="K9292" s="17">
        <f>IF(BASE_MARKET_DATA[[#This Row],[DATE]]=_xlfn.MAXIFS(A:A,H:H,BASE_MARKET_DATA[[#This Row],[LABEL]]),1,0)</f>
        <v>0</v>
      </c>
      <c r="L9292" s="17">
        <f>IF(BASE_MARKET_DATA[[#This Row],[VARP]]&gt;0,1,0)</f>
        <v>0</v>
      </c>
    </row>
    <row r="9293" spans="1:12">
      <c r="A9293" s="1">
        <v>43993</v>
      </c>
      <c r="B9293" s="17" t="s">
        <v>116</v>
      </c>
      <c r="C9293">
        <v>0.30199999999999999</v>
      </c>
      <c r="D9293">
        <v>0.33700000000000002</v>
      </c>
      <c r="E9293">
        <v>-3.5000000000000031E-2</v>
      </c>
      <c r="F9293">
        <v>-0.10385756676557872</v>
      </c>
      <c r="G9293" s="17" t="s">
        <v>114</v>
      </c>
      <c r="H9293" s="17" t="s">
        <v>117</v>
      </c>
      <c r="I9293" s="17" t="s">
        <v>38</v>
      </c>
      <c r="J9293" s="17" t="s">
        <v>144</v>
      </c>
      <c r="K9293" s="17">
        <f>IF(BASE_MARKET_DATA[[#This Row],[DATE]]=_xlfn.MAXIFS(A:A,H:H,BASE_MARKET_DATA[[#This Row],[LABEL]]),1,0)</f>
        <v>0</v>
      </c>
      <c r="L9293" s="17">
        <f>IF(BASE_MARKET_DATA[[#This Row],[VARP]]&gt;0,1,0)</f>
        <v>0</v>
      </c>
    </row>
    <row r="9294" spans="1:12">
      <c r="A9294" s="1">
        <v>43994</v>
      </c>
      <c r="B9294" s="17" t="s">
        <v>116</v>
      </c>
      <c r="C9294">
        <v>0.32800000000000001</v>
      </c>
      <c r="D9294">
        <v>0.30199999999999999</v>
      </c>
      <c r="E9294">
        <v>2.6000000000000023E-2</v>
      </c>
      <c r="F9294">
        <v>8.6092715231788158E-2</v>
      </c>
      <c r="G9294" s="17" t="s">
        <v>114</v>
      </c>
      <c r="H9294" s="17" t="s">
        <v>117</v>
      </c>
      <c r="I9294" s="17" t="s">
        <v>38</v>
      </c>
      <c r="J9294" s="17" t="s">
        <v>144</v>
      </c>
      <c r="K9294" s="17">
        <f>IF(BASE_MARKET_DATA[[#This Row],[DATE]]=_xlfn.MAXIFS(A:A,H:H,BASE_MARKET_DATA[[#This Row],[LABEL]]),1,0)</f>
        <v>0</v>
      </c>
      <c r="L9294" s="17">
        <f>IF(BASE_MARKET_DATA[[#This Row],[VARP]]&gt;0,1,0)</f>
        <v>1</v>
      </c>
    </row>
    <row r="9295" spans="1:12">
      <c r="A9295" s="1">
        <v>43997</v>
      </c>
      <c r="B9295" s="17" t="s">
        <v>116</v>
      </c>
      <c r="C9295">
        <v>0.32800000000000001</v>
      </c>
      <c r="G9295" s="17" t="s">
        <v>114</v>
      </c>
      <c r="H9295" s="17" t="s">
        <v>117</v>
      </c>
      <c r="I9295" s="17" t="s">
        <v>38</v>
      </c>
      <c r="J9295" s="17" t="s">
        <v>144</v>
      </c>
      <c r="K9295" s="17">
        <f>IF(BASE_MARKET_DATA[[#This Row],[DATE]]=_xlfn.MAXIFS(A:A,H:H,BASE_MARKET_DATA[[#This Row],[LABEL]]),1,0)</f>
        <v>0</v>
      </c>
      <c r="L9295" s="17">
        <f>IF(BASE_MARKET_DATA[[#This Row],[VARP]]&gt;0,1,0)</f>
        <v>0</v>
      </c>
    </row>
    <row r="9296" spans="1:12">
      <c r="A9296" s="1">
        <v>43998</v>
      </c>
      <c r="B9296" s="17" t="s">
        <v>116</v>
      </c>
      <c r="C9296">
        <v>0.35</v>
      </c>
      <c r="D9296">
        <v>0.32800000000000001</v>
      </c>
      <c r="E9296">
        <v>2.1999999999999964E-2</v>
      </c>
      <c r="F9296">
        <v>6.707317073170721E-2</v>
      </c>
      <c r="G9296" s="17" t="s">
        <v>114</v>
      </c>
      <c r="H9296" s="17" t="s">
        <v>117</v>
      </c>
      <c r="I9296" s="17" t="s">
        <v>38</v>
      </c>
      <c r="J9296" s="17" t="s">
        <v>144</v>
      </c>
      <c r="K9296" s="17">
        <f>IF(BASE_MARKET_DATA[[#This Row],[DATE]]=_xlfn.MAXIFS(A:A,H:H,BASE_MARKET_DATA[[#This Row],[LABEL]]),1,0)</f>
        <v>0</v>
      </c>
      <c r="L9296" s="17">
        <f>IF(BASE_MARKET_DATA[[#This Row],[VARP]]&gt;0,1,0)</f>
        <v>1</v>
      </c>
    </row>
    <row r="9297" spans="1:12">
      <c r="A9297" s="1">
        <v>43999</v>
      </c>
      <c r="B9297" s="17" t="s">
        <v>116</v>
      </c>
      <c r="C9297">
        <v>0.33900000000000002</v>
      </c>
      <c r="D9297">
        <v>0.35</v>
      </c>
      <c r="E9297">
        <v>-1.0999999999999954E-2</v>
      </c>
      <c r="F9297">
        <v>-3.1428571428571299E-2</v>
      </c>
      <c r="G9297" s="17" t="s">
        <v>114</v>
      </c>
      <c r="H9297" s="17" t="s">
        <v>117</v>
      </c>
      <c r="I9297" s="17" t="s">
        <v>38</v>
      </c>
      <c r="J9297" s="17" t="s">
        <v>144</v>
      </c>
      <c r="K9297" s="17">
        <f>IF(BASE_MARKET_DATA[[#This Row],[DATE]]=_xlfn.MAXIFS(A:A,H:H,BASE_MARKET_DATA[[#This Row],[LABEL]]),1,0)</f>
        <v>0</v>
      </c>
      <c r="L9297" s="17">
        <f>IF(BASE_MARKET_DATA[[#This Row],[VARP]]&gt;0,1,0)</f>
        <v>0</v>
      </c>
    </row>
    <row r="9298" spans="1:12">
      <c r="A9298" s="1">
        <v>44000</v>
      </c>
      <c r="B9298" s="17" t="s">
        <v>116</v>
      </c>
      <c r="C9298">
        <v>0.32800000000000001</v>
      </c>
      <c r="D9298">
        <v>0.33900000000000002</v>
      </c>
      <c r="E9298">
        <v>-1.100000000000001E-2</v>
      </c>
      <c r="F9298">
        <v>-3.2448377581120971E-2</v>
      </c>
      <c r="G9298" s="17" t="s">
        <v>114</v>
      </c>
      <c r="H9298" s="17" t="s">
        <v>117</v>
      </c>
      <c r="I9298" s="17" t="s">
        <v>38</v>
      </c>
      <c r="J9298" s="17" t="s">
        <v>144</v>
      </c>
      <c r="K9298" s="17">
        <f>IF(BASE_MARKET_DATA[[#This Row],[DATE]]=_xlfn.MAXIFS(A:A,H:H,BASE_MARKET_DATA[[#This Row],[LABEL]]),1,0)</f>
        <v>0</v>
      </c>
      <c r="L9298" s="17">
        <f>IF(BASE_MARKET_DATA[[#This Row],[VARP]]&gt;0,1,0)</f>
        <v>0</v>
      </c>
    </row>
    <row r="9299" spans="1:12">
      <c r="A9299" s="1">
        <v>44001</v>
      </c>
      <c r="B9299" s="17" t="s">
        <v>116</v>
      </c>
      <c r="C9299">
        <v>0.32700000000000001</v>
      </c>
      <c r="D9299">
        <v>0.32800000000000001</v>
      </c>
      <c r="E9299">
        <v>-1.0000000000000009E-3</v>
      </c>
      <c r="F9299">
        <v>-3.0487804878048808E-3</v>
      </c>
      <c r="G9299" s="17" t="s">
        <v>114</v>
      </c>
      <c r="H9299" s="17" t="s">
        <v>117</v>
      </c>
      <c r="I9299" s="17" t="s">
        <v>38</v>
      </c>
      <c r="J9299" s="17" t="s">
        <v>144</v>
      </c>
      <c r="K9299" s="17">
        <f>IF(BASE_MARKET_DATA[[#This Row],[DATE]]=_xlfn.MAXIFS(A:A,H:H,BASE_MARKET_DATA[[#This Row],[LABEL]]),1,0)</f>
        <v>0</v>
      </c>
      <c r="L9299" s="17">
        <f>IF(BASE_MARKET_DATA[[#This Row],[VARP]]&gt;0,1,0)</f>
        <v>0</v>
      </c>
    </row>
    <row r="9300" spans="1:12">
      <c r="A9300" s="1">
        <v>44004</v>
      </c>
      <c r="B9300" s="17" t="s">
        <v>116</v>
      </c>
      <c r="C9300">
        <v>0.33500000000000002</v>
      </c>
      <c r="G9300" s="17" t="s">
        <v>114</v>
      </c>
      <c r="H9300" s="17" t="s">
        <v>117</v>
      </c>
      <c r="I9300" s="17" t="s">
        <v>38</v>
      </c>
      <c r="J9300" s="17" t="s">
        <v>144</v>
      </c>
      <c r="K9300" s="17">
        <f>IF(BASE_MARKET_DATA[[#This Row],[DATE]]=_xlfn.MAXIFS(A:A,H:H,BASE_MARKET_DATA[[#This Row],[LABEL]]),1,0)</f>
        <v>0</v>
      </c>
      <c r="L9300" s="17">
        <f>IF(BASE_MARKET_DATA[[#This Row],[VARP]]&gt;0,1,0)</f>
        <v>0</v>
      </c>
    </row>
    <row r="9301" spans="1:12">
      <c r="A9301" s="1">
        <v>44005</v>
      </c>
      <c r="B9301" s="17" t="s">
        <v>116</v>
      </c>
      <c r="C9301">
        <v>0.32500000000000001</v>
      </c>
      <c r="D9301">
        <v>0.33500000000000002</v>
      </c>
      <c r="E9301">
        <v>-1.0000000000000009E-2</v>
      </c>
      <c r="F9301">
        <v>-2.985074626865674E-2</v>
      </c>
      <c r="G9301" s="17" t="s">
        <v>114</v>
      </c>
      <c r="H9301" s="17" t="s">
        <v>117</v>
      </c>
      <c r="I9301" s="17" t="s">
        <v>38</v>
      </c>
      <c r="J9301" s="17" t="s">
        <v>144</v>
      </c>
      <c r="K9301" s="17">
        <f>IF(BASE_MARKET_DATA[[#This Row],[DATE]]=_xlfn.MAXIFS(A:A,H:H,BASE_MARKET_DATA[[#This Row],[LABEL]]),1,0)</f>
        <v>0</v>
      </c>
      <c r="L9301" s="17">
        <f>IF(BASE_MARKET_DATA[[#This Row],[VARP]]&gt;0,1,0)</f>
        <v>0</v>
      </c>
    </row>
    <row r="9302" spans="1:12">
      <c r="A9302" s="1">
        <v>44006</v>
      </c>
      <c r="B9302" s="17" t="s">
        <v>116</v>
      </c>
      <c r="C9302">
        <v>0.316</v>
      </c>
      <c r="D9302">
        <v>0.32500000000000001</v>
      </c>
      <c r="E9302">
        <v>-9.000000000000008E-3</v>
      </c>
      <c r="F9302">
        <v>-2.7692307692307717E-2</v>
      </c>
      <c r="G9302" s="17" t="s">
        <v>114</v>
      </c>
      <c r="H9302" s="17" t="s">
        <v>117</v>
      </c>
      <c r="I9302" s="17" t="s">
        <v>38</v>
      </c>
      <c r="J9302" s="17" t="s">
        <v>144</v>
      </c>
      <c r="K9302" s="17">
        <f>IF(BASE_MARKET_DATA[[#This Row],[DATE]]=_xlfn.MAXIFS(A:A,H:H,BASE_MARKET_DATA[[#This Row],[LABEL]]),1,0)</f>
        <v>0</v>
      </c>
      <c r="L9302" s="17">
        <f>IF(BASE_MARKET_DATA[[#This Row],[VARP]]&gt;0,1,0)</f>
        <v>0</v>
      </c>
    </row>
    <row r="9303" spans="1:12">
      <c r="A9303" s="1">
        <v>44007</v>
      </c>
      <c r="B9303" s="17" t="s">
        <v>116</v>
      </c>
      <c r="C9303">
        <v>0.32700000000000001</v>
      </c>
      <c r="D9303">
        <v>0.316</v>
      </c>
      <c r="E9303">
        <v>1.100000000000001E-2</v>
      </c>
      <c r="F9303">
        <v>3.4810126582278514E-2</v>
      </c>
      <c r="G9303" s="17" t="s">
        <v>114</v>
      </c>
      <c r="H9303" s="17" t="s">
        <v>117</v>
      </c>
      <c r="I9303" s="17" t="s">
        <v>38</v>
      </c>
      <c r="J9303" s="17" t="s">
        <v>144</v>
      </c>
      <c r="K9303" s="17">
        <f>IF(BASE_MARKET_DATA[[#This Row],[DATE]]=_xlfn.MAXIFS(A:A,H:H,BASE_MARKET_DATA[[#This Row],[LABEL]]),1,0)</f>
        <v>0</v>
      </c>
      <c r="L9303" s="17">
        <f>IF(BASE_MARKET_DATA[[#This Row],[VARP]]&gt;0,1,0)</f>
        <v>1</v>
      </c>
    </row>
    <row r="9304" spans="1:12">
      <c r="A9304" s="1">
        <v>44008</v>
      </c>
      <c r="B9304" s="17" t="s">
        <v>116</v>
      </c>
      <c r="C9304">
        <v>0.29899999999999999</v>
      </c>
      <c r="D9304">
        <v>0.32700000000000001</v>
      </c>
      <c r="E9304">
        <v>-2.8000000000000025E-2</v>
      </c>
      <c r="F9304">
        <v>-8.5626911314984788E-2</v>
      </c>
      <c r="G9304" s="17" t="s">
        <v>114</v>
      </c>
      <c r="H9304" s="17" t="s">
        <v>117</v>
      </c>
      <c r="I9304" s="17" t="s">
        <v>38</v>
      </c>
      <c r="J9304" s="17" t="s">
        <v>144</v>
      </c>
      <c r="K9304" s="17">
        <f>IF(BASE_MARKET_DATA[[#This Row],[DATE]]=_xlfn.MAXIFS(A:A,H:H,BASE_MARKET_DATA[[#This Row],[LABEL]]),1,0)</f>
        <v>0</v>
      </c>
      <c r="L9304" s="17">
        <f>IF(BASE_MARKET_DATA[[#This Row],[VARP]]&gt;0,1,0)</f>
        <v>0</v>
      </c>
    </row>
    <row r="9305" spans="1:12">
      <c r="A9305" s="1">
        <v>44011</v>
      </c>
      <c r="B9305" s="17" t="s">
        <v>116</v>
      </c>
      <c r="C9305">
        <v>0.28199999999999997</v>
      </c>
      <c r="G9305" s="17" t="s">
        <v>114</v>
      </c>
      <c r="H9305" s="17" t="s">
        <v>117</v>
      </c>
      <c r="I9305" s="17" t="s">
        <v>38</v>
      </c>
      <c r="J9305" s="17" t="s">
        <v>144</v>
      </c>
      <c r="K9305" s="17">
        <f>IF(BASE_MARKET_DATA[[#This Row],[DATE]]=_xlfn.MAXIFS(A:A,H:H,BASE_MARKET_DATA[[#This Row],[LABEL]]),1,0)</f>
        <v>0</v>
      </c>
      <c r="L9305" s="17">
        <f>IF(BASE_MARKET_DATA[[#This Row],[VARP]]&gt;0,1,0)</f>
        <v>0</v>
      </c>
    </row>
    <row r="9306" spans="1:12">
      <c r="A9306" s="1">
        <v>44012</v>
      </c>
      <c r="B9306" s="17" t="s">
        <v>116</v>
      </c>
      <c r="C9306">
        <v>0.28899999999999998</v>
      </c>
      <c r="D9306">
        <v>0.28199999999999997</v>
      </c>
      <c r="E9306">
        <v>7.0000000000000062E-3</v>
      </c>
      <c r="F9306">
        <v>2.4822695035461018E-2</v>
      </c>
      <c r="G9306" s="17" t="s">
        <v>114</v>
      </c>
      <c r="H9306" s="17" t="s">
        <v>117</v>
      </c>
      <c r="I9306" s="17" t="s">
        <v>38</v>
      </c>
      <c r="J9306" s="17" t="s">
        <v>144</v>
      </c>
      <c r="K9306" s="17">
        <f>IF(BASE_MARKET_DATA[[#This Row],[DATE]]=_xlfn.MAXIFS(A:A,H:H,BASE_MARKET_DATA[[#This Row],[LABEL]]),1,0)</f>
        <v>0</v>
      </c>
      <c r="L9306" s="17">
        <f>IF(BASE_MARKET_DATA[[#This Row],[VARP]]&gt;0,1,0)</f>
        <v>1</v>
      </c>
    </row>
    <row r="9307" spans="1:12">
      <c r="A9307" s="1">
        <v>44013</v>
      </c>
      <c r="B9307" s="17" t="s">
        <v>116</v>
      </c>
      <c r="C9307">
        <v>0.313</v>
      </c>
      <c r="D9307">
        <v>0.28899999999999998</v>
      </c>
      <c r="E9307">
        <v>2.4000000000000021E-2</v>
      </c>
      <c r="F9307">
        <v>8.3044982698962017E-2</v>
      </c>
      <c r="G9307" s="17" t="s">
        <v>114</v>
      </c>
      <c r="H9307" s="17" t="s">
        <v>117</v>
      </c>
      <c r="I9307" s="17" t="s">
        <v>38</v>
      </c>
      <c r="J9307" s="17" t="s">
        <v>144</v>
      </c>
      <c r="K9307" s="17">
        <f>IF(BASE_MARKET_DATA[[#This Row],[DATE]]=_xlfn.MAXIFS(A:A,H:H,BASE_MARKET_DATA[[#This Row],[LABEL]]),1,0)</f>
        <v>0</v>
      </c>
      <c r="L9307" s="17">
        <f>IF(BASE_MARKET_DATA[[#This Row],[VARP]]&gt;0,1,0)</f>
        <v>1</v>
      </c>
    </row>
    <row r="9308" spans="1:12">
      <c r="A9308" s="1">
        <v>44014</v>
      </c>
      <c r="B9308" s="17" t="s">
        <v>116</v>
      </c>
      <c r="C9308">
        <v>0.29399999999999998</v>
      </c>
      <c r="D9308">
        <v>0.313</v>
      </c>
      <c r="E9308">
        <v>-1.9000000000000017E-2</v>
      </c>
      <c r="F9308">
        <v>-6.0702875399361075E-2</v>
      </c>
      <c r="G9308" s="17" t="s">
        <v>114</v>
      </c>
      <c r="H9308" s="17" t="s">
        <v>117</v>
      </c>
      <c r="I9308" s="17" t="s">
        <v>38</v>
      </c>
      <c r="J9308" s="17" t="s">
        <v>144</v>
      </c>
      <c r="K9308" s="17">
        <f>IF(BASE_MARKET_DATA[[#This Row],[DATE]]=_xlfn.MAXIFS(A:A,H:H,BASE_MARKET_DATA[[#This Row],[LABEL]]),1,0)</f>
        <v>0</v>
      </c>
      <c r="L9308" s="17">
        <f>IF(BASE_MARKET_DATA[[#This Row],[VARP]]&gt;0,1,0)</f>
        <v>0</v>
      </c>
    </row>
    <row r="9309" spans="1:12">
      <c r="A9309" s="1">
        <v>44018</v>
      </c>
      <c r="B9309" s="17" t="s">
        <v>116</v>
      </c>
      <c r="C9309">
        <v>0.307</v>
      </c>
      <c r="G9309" s="17" t="s">
        <v>114</v>
      </c>
      <c r="H9309" s="17" t="s">
        <v>117</v>
      </c>
      <c r="I9309" s="17" t="s">
        <v>38</v>
      </c>
      <c r="J9309" s="17" t="s">
        <v>144</v>
      </c>
      <c r="K9309" s="17">
        <f>IF(BASE_MARKET_DATA[[#This Row],[DATE]]=_xlfn.MAXIFS(A:A,H:H,BASE_MARKET_DATA[[#This Row],[LABEL]]),1,0)</f>
        <v>0</v>
      </c>
      <c r="L9309" s="17">
        <f>IF(BASE_MARKET_DATA[[#This Row],[VARP]]&gt;0,1,0)</f>
        <v>0</v>
      </c>
    </row>
    <row r="9310" spans="1:12">
      <c r="A9310" s="1">
        <v>44019</v>
      </c>
      <c r="B9310" s="17" t="s">
        <v>116</v>
      </c>
      <c r="C9310">
        <v>0.29299999999999998</v>
      </c>
      <c r="D9310">
        <v>0.307</v>
      </c>
      <c r="E9310">
        <v>-1.4000000000000012E-2</v>
      </c>
      <c r="F9310">
        <v>-4.5602605863192223E-2</v>
      </c>
      <c r="G9310" s="17" t="s">
        <v>114</v>
      </c>
      <c r="H9310" s="17" t="s">
        <v>117</v>
      </c>
      <c r="I9310" s="17" t="s">
        <v>38</v>
      </c>
      <c r="J9310" s="17" t="s">
        <v>144</v>
      </c>
      <c r="K9310" s="17">
        <f>IF(BASE_MARKET_DATA[[#This Row],[DATE]]=_xlfn.MAXIFS(A:A,H:H,BASE_MARKET_DATA[[#This Row],[LABEL]]),1,0)</f>
        <v>0</v>
      </c>
      <c r="L9310" s="17">
        <f>IF(BASE_MARKET_DATA[[#This Row],[VARP]]&gt;0,1,0)</f>
        <v>0</v>
      </c>
    </row>
    <row r="9311" spans="1:12">
      <c r="A9311" s="1">
        <v>44020</v>
      </c>
      <c r="B9311" s="17" t="s">
        <v>116</v>
      </c>
      <c r="C9311">
        <v>0.29099999999999998</v>
      </c>
      <c r="D9311">
        <v>0.29299999999999998</v>
      </c>
      <c r="E9311">
        <v>-2.0000000000000018E-3</v>
      </c>
      <c r="F9311">
        <v>-6.8259385665529072E-3</v>
      </c>
      <c r="G9311" s="17" t="s">
        <v>114</v>
      </c>
      <c r="H9311" s="17" t="s">
        <v>117</v>
      </c>
      <c r="I9311" s="17" t="s">
        <v>38</v>
      </c>
      <c r="J9311" s="17" t="s">
        <v>144</v>
      </c>
      <c r="K9311" s="17">
        <f>IF(BASE_MARKET_DATA[[#This Row],[DATE]]=_xlfn.MAXIFS(A:A,H:H,BASE_MARKET_DATA[[#This Row],[LABEL]]),1,0)</f>
        <v>0</v>
      </c>
      <c r="L9311" s="17">
        <f>IF(BASE_MARKET_DATA[[#This Row],[VARP]]&gt;0,1,0)</f>
        <v>0</v>
      </c>
    </row>
    <row r="9312" spans="1:12">
      <c r="A9312" s="1">
        <v>44021</v>
      </c>
      <c r="B9312" s="17" t="s">
        <v>116</v>
      </c>
      <c r="C9312">
        <v>0.27400000000000002</v>
      </c>
      <c r="D9312">
        <v>0.29099999999999998</v>
      </c>
      <c r="E9312">
        <v>-1.699999999999996E-2</v>
      </c>
      <c r="F9312">
        <v>-5.8419243986254157E-2</v>
      </c>
      <c r="G9312" s="17" t="s">
        <v>114</v>
      </c>
      <c r="H9312" s="17" t="s">
        <v>117</v>
      </c>
      <c r="I9312" s="17" t="s">
        <v>38</v>
      </c>
      <c r="J9312" s="17" t="s">
        <v>144</v>
      </c>
      <c r="K9312" s="17">
        <f>IF(BASE_MARKET_DATA[[#This Row],[DATE]]=_xlfn.MAXIFS(A:A,H:H,BASE_MARKET_DATA[[#This Row],[LABEL]]),1,0)</f>
        <v>0</v>
      </c>
      <c r="L9312" s="17">
        <f>IF(BASE_MARKET_DATA[[#This Row],[VARP]]&gt;0,1,0)</f>
        <v>0</v>
      </c>
    </row>
    <row r="9313" spans="1:12">
      <c r="A9313" s="1">
        <v>44022</v>
      </c>
      <c r="B9313" s="17" t="s">
        <v>116</v>
      </c>
      <c r="C9313">
        <v>0.29799999999999999</v>
      </c>
      <c r="D9313">
        <v>0.27400000000000002</v>
      </c>
      <c r="E9313">
        <v>2.3999999999999966E-2</v>
      </c>
      <c r="F9313">
        <v>8.7591240875912274E-2</v>
      </c>
      <c r="G9313" s="17" t="s">
        <v>114</v>
      </c>
      <c r="H9313" s="17" t="s">
        <v>117</v>
      </c>
      <c r="I9313" s="17" t="s">
        <v>38</v>
      </c>
      <c r="J9313" s="17" t="s">
        <v>144</v>
      </c>
      <c r="K9313" s="17">
        <f>IF(BASE_MARKET_DATA[[#This Row],[DATE]]=_xlfn.MAXIFS(A:A,H:H,BASE_MARKET_DATA[[#This Row],[LABEL]]),1,0)</f>
        <v>0</v>
      </c>
      <c r="L9313" s="17">
        <f>IF(BASE_MARKET_DATA[[#This Row],[VARP]]&gt;0,1,0)</f>
        <v>1</v>
      </c>
    </row>
    <row r="9314" spans="1:12">
      <c r="A9314" s="1">
        <v>44025</v>
      </c>
      <c r="B9314" s="17" t="s">
        <v>116</v>
      </c>
      <c r="C9314">
        <v>0.29799999999999999</v>
      </c>
      <c r="G9314" s="17" t="s">
        <v>114</v>
      </c>
      <c r="H9314" s="17" t="s">
        <v>117</v>
      </c>
      <c r="I9314" s="17" t="s">
        <v>38</v>
      </c>
      <c r="J9314" s="17" t="s">
        <v>144</v>
      </c>
      <c r="K9314" s="17">
        <f>IF(BASE_MARKET_DATA[[#This Row],[DATE]]=_xlfn.MAXIFS(A:A,H:H,BASE_MARKET_DATA[[#This Row],[LABEL]]),1,0)</f>
        <v>0</v>
      </c>
      <c r="L9314" s="17">
        <f>IF(BASE_MARKET_DATA[[#This Row],[VARP]]&gt;0,1,0)</f>
        <v>0</v>
      </c>
    </row>
    <row r="9315" spans="1:12">
      <c r="A9315" s="1">
        <v>44026</v>
      </c>
      <c r="B9315" s="17" t="s">
        <v>116</v>
      </c>
      <c r="C9315">
        <v>0.28199999999999997</v>
      </c>
      <c r="D9315">
        <v>0.29799999999999999</v>
      </c>
      <c r="E9315">
        <v>-1.6000000000000014E-2</v>
      </c>
      <c r="F9315">
        <v>-5.3691275167785282E-2</v>
      </c>
      <c r="G9315" s="17" t="s">
        <v>114</v>
      </c>
      <c r="H9315" s="17" t="s">
        <v>117</v>
      </c>
      <c r="I9315" s="17" t="s">
        <v>38</v>
      </c>
      <c r="J9315" s="17" t="s">
        <v>144</v>
      </c>
      <c r="K9315" s="17">
        <f>IF(BASE_MARKET_DATA[[#This Row],[DATE]]=_xlfn.MAXIFS(A:A,H:H,BASE_MARKET_DATA[[#This Row],[LABEL]]),1,0)</f>
        <v>0</v>
      </c>
      <c r="L9315" s="17">
        <f>IF(BASE_MARKET_DATA[[#This Row],[VARP]]&gt;0,1,0)</f>
        <v>0</v>
      </c>
    </row>
    <row r="9316" spans="1:12">
      <c r="A9316" s="1">
        <v>44027</v>
      </c>
      <c r="B9316" s="17" t="s">
        <v>116</v>
      </c>
      <c r="C9316">
        <v>0.28499999999999998</v>
      </c>
      <c r="D9316">
        <v>0.28199999999999997</v>
      </c>
      <c r="E9316">
        <v>3.0000000000000027E-3</v>
      </c>
      <c r="F9316">
        <v>1.0638297872340436E-2</v>
      </c>
      <c r="G9316" s="17" t="s">
        <v>114</v>
      </c>
      <c r="H9316" s="17" t="s">
        <v>117</v>
      </c>
      <c r="I9316" s="17" t="s">
        <v>38</v>
      </c>
      <c r="J9316" s="17" t="s">
        <v>144</v>
      </c>
      <c r="K9316" s="17">
        <f>IF(BASE_MARKET_DATA[[#This Row],[DATE]]=_xlfn.MAXIFS(A:A,H:H,BASE_MARKET_DATA[[#This Row],[LABEL]]),1,0)</f>
        <v>0</v>
      </c>
      <c r="L9316" s="17">
        <f>IF(BASE_MARKET_DATA[[#This Row],[VARP]]&gt;0,1,0)</f>
        <v>1</v>
      </c>
    </row>
    <row r="9317" spans="1:12">
      <c r="A9317" s="1">
        <v>44028</v>
      </c>
      <c r="B9317" s="17" t="s">
        <v>116</v>
      </c>
      <c r="C9317">
        <v>0.27500000000000002</v>
      </c>
      <c r="D9317">
        <v>0.28499999999999998</v>
      </c>
      <c r="E9317">
        <v>-9.9999999999999534E-3</v>
      </c>
      <c r="F9317">
        <v>-3.5087719298245452E-2</v>
      </c>
      <c r="G9317" s="17" t="s">
        <v>114</v>
      </c>
      <c r="H9317" s="17" t="s">
        <v>117</v>
      </c>
      <c r="I9317" s="17" t="s">
        <v>38</v>
      </c>
      <c r="J9317" s="17" t="s">
        <v>144</v>
      </c>
      <c r="K9317" s="17">
        <f>IF(BASE_MARKET_DATA[[#This Row],[DATE]]=_xlfn.MAXIFS(A:A,H:H,BASE_MARKET_DATA[[#This Row],[LABEL]]),1,0)</f>
        <v>0</v>
      </c>
      <c r="L9317" s="17">
        <f>IF(BASE_MARKET_DATA[[#This Row],[VARP]]&gt;0,1,0)</f>
        <v>0</v>
      </c>
    </row>
    <row r="9318" spans="1:12">
      <c r="A9318" s="1">
        <v>44029</v>
      </c>
      <c r="B9318" s="17" t="s">
        <v>116</v>
      </c>
      <c r="C9318">
        <v>0.28199999999999997</v>
      </c>
      <c r="D9318">
        <v>0.27500000000000002</v>
      </c>
      <c r="E9318">
        <v>6.9999999999999507E-3</v>
      </c>
      <c r="F9318">
        <v>2.5454545454545272E-2</v>
      </c>
      <c r="G9318" s="17" t="s">
        <v>114</v>
      </c>
      <c r="H9318" s="17" t="s">
        <v>117</v>
      </c>
      <c r="I9318" s="17" t="s">
        <v>38</v>
      </c>
      <c r="J9318" s="17" t="s">
        <v>144</v>
      </c>
      <c r="K9318" s="17">
        <f>IF(BASE_MARKET_DATA[[#This Row],[DATE]]=_xlfn.MAXIFS(A:A,H:H,BASE_MARKET_DATA[[#This Row],[LABEL]]),1,0)</f>
        <v>0</v>
      </c>
      <c r="L9318" s="17">
        <f>IF(BASE_MARKET_DATA[[#This Row],[VARP]]&gt;0,1,0)</f>
        <v>1</v>
      </c>
    </row>
    <row r="9319" spans="1:12">
      <c r="A9319" s="1">
        <v>44032</v>
      </c>
      <c r="B9319" s="17" t="s">
        <v>116</v>
      </c>
      <c r="C9319">
        <v>0.28499999999999998</v>
      </c>
      <c r="G9319" s="17" t="s">
        <v>114</v>
      </c>
      <c r="H9319" s="17" t="s">
        <v>117</v>
      </c>
      <c r="I9319" s="17" t="s">
        <v>38</v>
      </c>
      <c r="J9319" s="17" t="s">
        <v>144</v>
      </c>
      <c r="K9319" s="17">
        <f>IF(BASE_MARKET_DATA[[#This Row],[DATE]]=_xlfn.MAXIFS(A:A,H:H,BASE_MARKET_DATA[[#This Row],[LABEL]]),1,0)</f>
        <v>0</v>
      </c>
      <c r="L9319" s="17">
        <f>IF(BASE_MARKET_DATA[[#This Row],[VARP]]&gt;0,1,0)</f>
        <v>0</v>
      </c>
    </row>
    <row r="9320" spans="1:12">
      <c r="A9320" s="1">
        <v>44033</v>
      </c>
      <c r="B9320" s="17" t="s">
        <v>116</v>
      </c>
      <c r="C9320">
        <v>0.27100000000000002</v>
      </c>
      <c r="D9320">
        <v>0.28499999999999998</v>
      </c>
      <c r="E9320">
        <v>-1.3999999999999957E-2</v>
      </c>
      <c r="F9320">
        <v>-4.9122807017543714E-2</v>
      </c>
      <c r="G9320" s="17" t="s">
        <v>114</v>
      </c>
      <c r="H9320" s="17" t="s">
        <v>117</v>
      </c>
      <c r="I9320" s="17" t="s">
        <v>38</v>
      </c>
      <c r="J9320" s="17" t="s">
        <v>144</v>
      </c>
      <c r="K9320" s="17">
        <f>IF(BASE_MARKET_DATA[[#This Row],[DATE]]=_xlfn.MAXIFS(A:A,H:H,BASE_MARKET_DATA[[#This Row],[LABEL]]),1,0)</f>
        <v>0</v>
      </c>
      <c r="L9320" s="17">
        <f>IF(BASE_MARKET_DATA[[#This Row],[VARP]]&gt;0,1,0)</f>
        <v>0</v>
      </c>
    </row>
    <row r="9321" spans="1:12">
      <c r="A9321" s="1">
        <v>44034</v>
      </c>
      <c r="B9321" s="17" t="s">
        <v>116</v>
      </c>
      <c r="C9321">
        <v>0.26900000000000002</v>
      </c>
      <c r="D9321">
        <v>0.27100000000000002</v>
      </c>
      <c r="E9321">
        <v>-2.0000000000000018E-3</v>
      </c>
      <c r="F9321">
        <v>-7.3800738007380132E-3</v>
      </c>
      <c r="G9321" s="17" t="s">
        <v>114</v>
      </c>
      <c r="H9321" s="17" t="s">
        <v>117</v>
      </c>
      <c r="I9321" s="17" t="s">
        <v>38</v>
      </c>
      <c r="J9321" s="17" t="s">
        <v>144</v>
      </c>
      <c r="K9321" s="17">
        <f>IF(BASE_MARKET_DATA[[#This Row],[DATE]]=_xlfn.MAXIFS(A:A,H:H,BASE_MARKET_DATA[[#This Row],[LABEL]]),1,0)</f>
        <v>0</v>
      </c>
      <c r="L9321" s="17">
        <f>IF(BASE_MARKET_DATA[[#This Row],[VARP]]&gt;0,1,0)</f>
        <v>0</v>
      </c>
    </row>
    <row r="9322" spans="1:12">
      <c r="A9322" s="1">
        <v>44035</v>
      </c>
      <c r="B9322" s="17" t="s">
        <v>116</v>
      </c>
      <c r="C9322">
        <v>0.26600000000000001</v>
      </c>
      <c r="D9322">
        <v>0.26900000000000002</v>
      </c>
      <c r="E9322">
        <v>-3.0000000000000027E-3</v>
      </c>
      <c r="F9322">
        <v>-1.1152416356877333E-2</v>
      </c>
      <c r="G9322" s="17" t="s">
        <v>114</v>
      </c>
      <c r="H9322" s="17" t="s">
        <v>117</v>
      </c>
      <c r="I9322" s="17" t="s">
        <v>38</v>
      </c>
      <c r="J9322" s="17" t="s">
        <v>144</v>
      </c>
      <c r="K9322" s="17">
        <f>IF(BASE_MARKET_DATA[[#This Row],[DATE]]=_xlfn.MAXIFS(A:A,H:H,BASE_MARKET_DATA[[#This Row],[LABEL]]),1,0)</f>
        <v>0</v>
      </c>
      <c r="L9322" s="17">
        <f>IF(BASE_MARKET_DATA[[#This Row],[VARP]]&gt;0,1,0)</f>
        <v>0</v>
      </c>
    </row>
    <row r="9323" spans="1:12">
      <c r="A9323" s="1">
        <v>44036</v>
      </c>
      <c r="B9323" s="17" t="s">
        <v>116</v>
      </c>
      <c r="C9323">
        <v>0.27400000000000002</v>
      </c>
      <c r="D9323">
        <v>0.26600000000000001</v>
      </c>
      <c r="E9323">
        <v>8.0000000000000071E-3</v>
      </c>
      <c r="F9323">
        <v>3.0075187969924838E-2</v>
      </c>
      <c r="G9323" s="17" t="s">
        <v>114</v>
      </c>
      <c r="H9323" s="17" t="s">
        <v>117</v>
      </c>
      <c r="I9323" s="17" t="s">
        <v>38</v>
      </c>
      <c r="J9323" s="17" t="s">
        <v>144</v>
      </c>
      <c r="K9323" s="17">
        <f>IF(BASE_MARKET_DATA[[#This Row],[DATE]]=_xlfn.MAXIFS(A:A,H:H,BASE_MARKET_DATA[[#This Row],[LABEL]]),1,0)</f>
        <v>0</v>
      </c>
      <c r="L9323" s="17">
        <f>IF(BASE_MARKET_DATA[[#This Row],[VARP]]&gt;0,1,0)</f>
        <v>1</v>
      </c>
    </row>
    <row r="9324" spans="1:12">
      <c r="A9324" s="1">
        <v>44039</v>
      </c>
      <c r="B9324" s="17" t="s">
        <v>116</v>
      </c>
      <c r="C9324">
        <v>0.28499999999999998</v>
      </c>
      <c r="G9324" s="17" t="s">
        <v>114</v>
      </c>
      <c r="H9324" s="17" t="s">
        <v>117</v>
      </c>
      <c r="I9324" s="17" t="s">
        <v>38</v>
      </c>
      <c r="J9324" s="17" t="s">
        <v>144</v>
      </c>
      <c r="K9324" s="17">
        <f>IF(BASE_MARKET_DATA[[#This Row],[DATE]]=_xlfn.MAXIFS(A:A,H:H,BASE_MARKET_DATA[[#This Row],[LABEL]]),1,0)</f>
        <v>0</v>
      </c>
      <c r="L9324" s="17">
        <f>IF(BASE_MARKET_DATA[[#This Row],[VARP]]&gt;0,1,0)</f>
        <v>0</v>
      </c>
    </row>
    <row r="9325" spans="1:12">
      <c r="A9325" s="1">
        <v>44040</v>
      </c>
      <c r="B9325" s="17" t="s">
        <v>116</v>
      </c>
      <c r="C9325">
        <v>0.26600000000000001</v>
      </c>
      <c r="D9325">
        <v>0.28499999999999998</v>
      </c>
      <c r="E9325">
        <v>-1.8999999999999961E-2</v>
      </c>
      <c r="F9325">
        <v>-6.6666666666666541E-2</v>
      </c>
      <c r="G9325" s="17" t="s">
        <v>114</v>
      </c>
      <c r="H9325" s="17" t="s">
        <v>117</v>
      </c>
      <c r="I9325" s="17" t="s">
        <v>38</v>
      </c>
      <c r="J9325" s="17" t="s">
        <v>144</v>
      </c>
      <c r="K9325" s="17">
        <f>IF(BASE_MARKET_DATA[[#This Row],[DATE]]=_xlfn.MAXIFS(A:A,H:H,BASE_MARKET_DATA[[#This Row],[LABEL]]),1,0)</f>
        <v>0</v>
      </c>
      <c r="L9325" s="17">
        <f>IF(BASE_MARKET_DATA[[#This Row],[VARP]]&gt;0,1,0)</f>
        <v>0</v>
      </c>
    </row>
    <row r="9326" spans="1:12">
      <c r="A9326" s="1">
        <v>44041</v>
      </c>
      <c r="B9326" s="17" t="s">
        <v>116</v>
      </c>
      <c r="C9326">
        <v>0.253</v>
      </c>
      <c r="D9326">
        <v>0.26600000000000001</v>
      </c>
      <c r="E9326">
        <v>-1.3000000000000012E-2</v>
      </c>
      <c r="F9326">
        <v>-4.8872180451127858E-2</v>
      </c>
      <c r="G9326" s="17" t="s">
        <v>114</v>
      </c>
      <c r="H9326" s="17" t="s">
        <v>117</v>
      </c>
      <c r="I9326" s="17" t="s">
        <v>38</v>
      </c>
      <c r="J9326" s="17" t="s">
        <v>144</v>
      </c>
      <c r="K9326" s="17">
        <f>IF(BASE_MARKET_DATA[[#This Row],[DATE]]=_xlfn.MAXIFS(A:A,H:H,BASE_MARKET_DATA[[#This Row],[LABEL]]),1,0)</f>
        <v>0</v>
      </c>
      <c r="L9326" s="17">
        <f>IF(BASE_MARKET_DATA[[#This Row],[VARP]]&gt;0,1,0)</f>
        <v>0</v>
      </c>
    </row>
    <row r="9327" spans="1:12">
      <c r="A9327" s="1">
        <v>44042</v>
      </c>
      <c r="B9327" s="17" t="s">
        <v>116</v>
      </c>
      <c r="C9327">
        <v>0.23</v>
      </c>
      <c r="D9327">
        <v>0.253</v>
      </c>
      <c r="E9327">
        <v>-2.2999999999999993E-2</v>
      </c>
      <c r="F9327">
        <v>-9.0909090909090884E-2</v>
      </c>
      <c r="G9327" s="17" t="s">
        <v>114</v>
      </c>
      <c r="H9327" s="17" t="s">
        <v>117</v>
      </c>
      <c r="I9327" s="17" t="s">
        <v>38</v>
      </c>
      <c r="J9327" s="17" t="s">
        <v>144</v>
      </c>
      <c r="K9327" s="17">
        <f>IF(BASE_MARKET_DATA[[#This Row],[DATE]]=_xlfn.MAXIFS(A:A,H:H,BASE_MARKET_DATA[[#This Row],[LABEL]]),1,0)</f>
        <v>0</v>
      </c>
      <c r="L9327" s="17">
        <f>IF(BASE_MARKET_DATA[[#This Row],[VARP]]&gt;0,1,0)</f>
        <v>0</v>
      </c>
    </row>
    <row r="9328" spans="1:12">
      <c r="A9328" s="1">
        <v>44043</v>
      </c>
      <c r="B9328" s="17" t="s">
        <v>116</v>
      </c>
      <c r="C9328">
        <v>0.215</v>
      </c>
      <c r="D9328">
        <v>0.23</v>
      </c>
      <c r="E9328">
        <v>-1.5000000000000013E-2</v>
      </c>
      <c r="F9328">
        <v>-6.521739130434788E-2</v>
      </c>
      <c r="G9328" s="17" t="s">
        <v>114</v>
      </c>
      <c r="H9328" s="17" t="s">
        <v>117</v>
      </c>
      <c r="I9328" s="17" t="s">
        <v>38</v>
      </c>
      <c r="J9328" s="17" t="s">
        <v>144</v>
      </c>
      <c r="K9328" s="17">
        <f>IF(BASE_MARKET_DATA[[#This Row],[DATE]]=_xlfn.MAXIFS(A:A,H:H,BASE_MARKET_DATA[[#This Row],[LABEL]]),1,0)</f>
        <v>0</v>
      </c>
      <c r="L9328" s="17">
        <f>IF(BASE_MARKET_DATA[[#This Row],[VARP]]&gt;0,1,0)</f>
        <v>0</v>
      </c>
    </row>
    <row r="9329" spans="1:12">
      <c r="A9329" s="1">
        <v>44046</v>
      </c>
      <c r="B9329" s="17" t="s">
        <v>116</v>
      </c>
      <c r="C9329">
        <v>0.22500000000000001</v>
      </c>
      <c r="G9329" s="17" t="s">
        <v>114</v>
      </c>
      <c r="H9329" s="17" t="s">
        <v>117</v>
      </c>
      <c r="I9329" s="17" t="s">
        <v>38</v>
      </c>
      <c r="J9329" s="17" t="s">
        <v>144</v>
      </c>
      <c r="K9329" s="17">
        <f>IF(BASE_MARKET_DATA[[#This Row],[DATE]]=_xlfn.MAXIFS(A:A,H:H,BASE_MARKET_DATA[[#This Row],[LABEL]]),1,0)</f>
        <v>0</v>
      </c>
      <c r="L9329" s="17">
        <f>IF(BASE_MARKET_DATA[[#This Row],[VARP]]&gt;0,1,0)</f>
        <v>0</v>
      </c>
    </row>
    <row r="9330" spans="1:12">
      <c r="A9330" s="1">
        <v>44047</v>
      </c>
      <c r="B9330" s="17" t="s">
        <v>116</v>
      </c>
      <c r="C9330">
        <v>0.19500000000000001</v>
      </c>
      <c r="D9330">
        <v>0.22500000000000001</v>
      </c>
      <c r="E9330">
        <v>-0.03</v>
      </c>
      <c r="F9330">
        <v>-0.13333333333333333</v>
      </c>
      <c r="G9330" s="17" t="s">
        <v>114</v>
      </c>
      <c r="H9330" s="17" t="s">
        <v>117</v>
      </c>
      <c r="I9330" s="17" t="s">
        <v>38</v>
      </c>
      <c r="J9330" s="17" t="s">
        <v>144</v>
      </c>
      <c r="K9330" s="17">
        <f>IF(BASE_MARKET_DATA[[#This Row],[DATE]]=_xlfn.MAXIFS(A:A,H:H,BASE_MARKET_DATA[[#This Row],[LABEL]]),1,0)</f>
        <v>0</v>
      </c>
      <c r="L9330" s="17">
        <f>IF(BASE_MARKET_DATA[[#This Row],[VARP]]&gt;0,1,0)</f>
        <v>0</v>
      </c>
    </row>
    <row r="9331" spans="1:12">
      <c r="A9331" s="1">
        <v>44048</v>
      </c>
      <c r="B9331" s="17" t="s">
        <v>116</v>
      </c>
      <c r="C9331">
        <v>0.218</v>
      </c>
      <c r="D9331">
        <v>0.19500000000000001</v>
      </c>
      <c r="E9331">
        <v>2.2999999999999993E-2</v>
      </c>
      <c r="F9331">
        <v>0.1179487179487179</v>
      </c>
      <c r="G9331" s="17" t="s">
        <v>114</v>
      </c>
      <c r="H9331" s="17" t="s">
        <v>117</v>
      </c>
      <c r="I9331" s="17" t="s">
        <v>38</v>
      </c>
      <c r="J9331" s="17" t="s">
        <v>144</v>
      </c>
      <c r="K9331" s="17">
        <f>IF(BASE_MARKET_DATA[[#This Row],[DATE]]=_xlfn.MAXIFS(A:A,H:H,BASE_MARKET_DATA[[#This Row],[LABEL]]),1,0)</f>
        <v>0</v>
      </c>
      <c r="L9331" s="17">
        <f>IF(BASE_MARKET_DATA[[#This Row],[VARP]]&gt;0,1,0)</f>
        <v>1</v>
      </c>
    </row>
    <row r="9332" spans="1:12">
      <c r="A9332" s="1">
        <v>44049</v>
      </c>
      <c r="B9332" s="17" t="s">
        <v>116</v>
      </c>
      <c r="C9332">
        <v>0.214</v>
      </c>
      <c r="D9332">
        <v>0.218</v>
      </c>
      <c r="E9332">
        <v>-4.0000000000000036E-3</v>
      </c>
      <c r="F9332">
        <v>-1.8348623853211024E-2</v>
      </c>
      <c r="G9332" s="17" t="s">
        <v>114</v>
      </c>
      <c r="H9332" s="17" t="s">
        <v>117</v>
      </c>
      <c r="I9332" s="17" t="s">
        <v>38</v>
      </c>
      <c r="J9332" s="17" t="s">
        <v>144</v>
      </c>
      <c r="K9332" s="17">
        <f>IF(BASE_MARKET_DATA[[#This Row],[DATE]]=_xlfn.MAXIFS(A:A,H:H,BASE_MARKET_DATA[[#This Row],[LABEL]]),1,0)</f>
        <v>0</v>
      </c>
      <c r="L9332" s="17">
        <f>IF(BASE_MARKET_DATA[[#This Row],[VARP]]&gt;0,1,0)</f>
        <v>0</v>
      </c>
    </row>
    <row r="9333" spans="1:12">
      <c r="A9333" s="1">
        <v>44050</v>
      </c>
      <c r="B9333" s="17" t="s">
        <v>116</v>
      </c>
      <c r="C9333">
        <v>0.22900000000000001</v>
      </c>
      <c r="D9333">
        <v>0.214</v>
      </c>
      <c r="E9333">
        <v>1.5000000000000013E-2</v>
      </c>
      <c r="F9333">
        <v>7.0093457943925297E-2</v>
      </c>
      <c r="G9333" s="17" t="s">
        <v>114</v>
      </c>
      <c r="H9333" s="17" t="s">
        <v>117</v>
      </c>
      <c r="I9333" s="17" t="s">
        <v>38</v>
      </c>
      <c r="J9333" s="17" t="s">
        <v>144</v>
      </c>
      <c r="K9333" s="17">
        <f>IF(BASE_MARKET_DATA[[#This Row],[DATE]]=_xlfn.MAXIFS(A:A,H:H,BASE_MARKET_DATA[[#This Row],[LABEL]]),1,0)</f>
        <v>0</v>
      </c>
      <c r="L9333" s="17">
        <f>IF(BASE_MARKET_DATA[[#This Row],[VARP]]&gt;0,1,0)</f>
        <v>1</v>
      </c>
    </row>
    <row r="9334" spans="1:12">
      <c r="A9334" s="1">
        <v>44053</v>
      </c>
      <c r="B9334" s="17" t="s">
        <v>116</v>
      </c>
      <c r="C9334">
        <v>0.23400000000000001</v>
      </c>
      <c r="G9334" s="17" t="s">
        <v>114</v>
      </c>
      <c r="H9334" s="17" t="s">
        <v>117</v>
      </c>
      <c r="I9334" s="17" t="s">
        <v>38</v>
      </c>
      <c r="J9334" s="17" t="s">
        <v>144</v>
      </c>
      <c r="K9334" s="17">
        <f>IF(BASE_MARKET_DATA[[#This Row],[DATE]]=_xlfn.MAXIFS(A:A,H:H,BASE_MARKET_DATA[[#This Row],[LABEL]]),1,0)</f>
        <v>0</v>
      </c>
      <c r="L9334" s="17">
        <f>IF(BASE_MARKET_DATA[[#This Row],[VARP]]&gt;0,1,0)</f>
        <v>0</v>
      </c>
    </row>
    <row r="9335" spans="1:12">
      <c r="A9335" s="1">
        <v>44054</v>
      </c>
      <c r="B9335" s="17" t="s">
        <v>116</v>
      </c>
      <c r="C9335">
        <v>0.29099999999999998</v>
      </c>
      <c r="D9335">
        <v>0.23400000000000001</v>
      </c>
      <c r="E9335">
        <v>5.6999999999999967E-2</v>
      </c>
      <c r="F9335">
        <v>0.24358974358974345</v>
      </c>
      <c r="G9335" s="17" t="s">
        <v>114</v>
      </c>
      <c r="H9335" s="17" t="s">
        <v>117</v>
      </c>
      <c r="I9335" s="17" t="s">
        <v>38</v>
      </c>
      <c r="J9335" s="17" t="s">
        <v>144</v>
      </c>
      <c r="K9335" s="17">
        <f>IF(BASE_MARKET_DATA[[#This Row],[DATE]]=_xlfn.MAXIFS(A:A,H:H,BASE_MARKET_DATA[[#This Row],[LABEL]]),1,0)</f>
        <v>0</v>
      </c>
      <c r="L9335" s="17">
        <f>IF(BASE_MARKET_DATA[[#This Row],[VARP]]&gt;0,1,0)</f>
        <v>1</v>
      </c>
    </row>
    <row r="9336" spans="1:12">
      <c r="A9336" s="1">
        <v>44055</v>
      </c>
      <c r="B9336" s="17" t="s">
        <v>116</v>
      </c>
      <c r="C9336">
        <v>0.29599999999999999</v>
      </c>
      <c r="D9336">
        <v>0.29099999999999998</v>
      </c>
      <c r="E9336">
        <v>5.0000000000000044E-3</v>
      </c>
      <c r="F9336">
        <v>1.7182130584192455E-2</v>
      </c>
      <c r="G9336" s="17" t="s">
        <v>114</v>
      </c>
      <c r="H9336" s="17" t="s">
        <v>117</v>
      </c>
      <c r="I9336" s="17" t="s">
        <v>38</v>
      </c>
      <c r="J9336" s="17" t="s">
        <v>144</v>
      </c>
      <c r="K9336" s="17">
        <f>IF(BASE_MARKET_DATA[[#This Row],[DATE]]=_xlfn.MAXIFS(A:A,H:H,BASE_MARKET_DATA[[#This Row],[LABEL]]),1,0)</f>
        <v>0</v>
      </c>
      <c r="L9336" s="17">
        <f>IF(BASE_MARKET_DATA[[#This Row],[VARP]]&gt;0,1,0)</f>
        <v>1</v>
      </c>
    </row>
    <row r="9337" spans="1:12">
      <c r="A9337" s="1">
        <v>44056</v>
      </c>
      <c r="B9337" s="17" t="s">
        <v>116</v>
      </c>
      <c r="C9337">
        <v>0.318</v>
      </c>
      <c r="D9337">
        <v>0.29599999999999999</v>
      </c>
      <c r="E9337">
        <v>2.200000000000002E-2</v>
      </c>
      <c r="F9337">
        <v>7.4324324324324398E-2</v>
      </c>
      <c r="G9337" s="17" t="s">
        <v>114</v>
      </c>
      <c r="H9337" s="17" t="s">
        <v>117</v>
      </c>
      <c r="I9337" s="17" t="s">
        <v>38</v>
      </c>
      <c r="J9337" s="17" t="s">
        <v>144</v>
      </c>
      <c r="K9337" s="17">
        <f>IF(BASE_MARKET_DATA[[#This Row],[DATE]]=_xlfn.MAXIFS(A:A,H:H,BASE_MARKET_DATA[[#This Row],[LABEL]]),1,0)</f>
        <v>0</v>
      </c>
      <c r="L9337" s="17">
        <f>IF(BASE_MARKET_DATA[[#This Row],[VARP]]&gt;0,1,0)</f>
        <v>1</v>
      </c>
    </row>
    <row r="9338" spans="1:12">
      <c r="A9338" s="1">
        <v>44057</v>
      </c>
      <c r="B9338" s="17" t="s">
        <v>116</v>
      </c>
      <c r="C9338">
        <v>0.29899999999999999</v>
      </c>
      <c r="D9338">
        <v>0.318</v>
      </c>
      <c r="E9338">
        <v>-1.9000000000000017E-2</v>
      </c>
      <c r="F9338">
        <v>-5.9748427672956024E-2</v>
      </c>
      <c r="G9338" s="17" t="s">
        <v>114</v>
      </c>
      <c r="H9338" s="17" t="s">
        <v>117</v>
      </c>
      <c r="I9338" s="17" t="s">
        <v>38</v>
      </c>
      <c r="J9338" s="17" t="s">
        <v>144</v>
      </c>
      <c r="K9338" s="17">
        <f>IF(BASE_MARKET_DATA[[#This Row],[DATE]]=_xlfn.MAXIFS(A:A,H:H,BASE_MARKET_DATA[[#This Row],[LABEL]]),1,0)</f>
        <v>0</v>
      </c>
      <c r="L9338" s="17">
        <f>IF(BASE_MARKET_DATA[[#This Row],[VARP]]&gt;0,1,0)</f>
        <v>0</v>
      </c>
    </row>
    <row r="9339" spans="1:12">
      <c r="A9339" s="1">
        <v>44060</v>
      </c>
      <c r="B9339" s="17" t="s">
        <v>116</v>
      </c>
      <c r="C9339">
        <v>0.28499999999999998</v>
      </c>
      <c r="G9339" s="17" t="s">
        <v>114</v>
      </c>
      <c r="H9339" s="17" t="s">
        <v>117</v>
      </c>
      <c r="I9339" s="17" t="s">
        <v>38</v>
      </c>
      <c r="J9339" s="17" t="s">
        <v>144</v>
      </c>
      <c r="K9339" s="17">
        <f>IF(BASE_MARKET_DATA[[#This Row],[DATE]]=_xlfn.MAXIFS(A:A,H:H,BASE_MARKET_DATA[[#This Row],[LABEL]]),1,0)</f>
        <v>0</v>
      </c>
      <c r="L9339" s="17">
        <f>IF(BASE_MARKET_DATA[[#This Row],[VARP]]&gt;0,1,0)</f>
        <v>0</v>
      </c>
    </row>
    <row r="9340" spans="1:12">
      <c r="A9340" s="1">
        <v>44061</v>
      </c>
      <c r="B9340" s="17" t="s">
        <v>116</v>
      </c>
      <c r="C9340">
        <v>0.27900000000000003</v>
      </c>
      <c r="D9340">
        <v>0.28499999999999998</v>
      </c>
      <c r="E9340">
        <v>-5.9999999999999498E-3</v>
      </c>
      <c r="F9340">
        <v>-2.1052631578947194E-2</v>
      </c>
      <c r="G9340" s="17" t="s">
        <v>114</v>
      </c>
      <c r="H9340" s="17" t="s">
        <v>117</v>
      </c>
      <c r="I9340" s="17" t="s">
        <v>38</v>
      </c>
      <c r="J9340" s="17" t="s">
        <v>144</v>
      </c>
      <c r="K9340" s="17">
        <f>IF(BASE_MARKET_DATA[[#This Row],[DATE]]=_xlfn.MAXIFS(A:A,H:H,BASE_MARKET_DATA[[#This Row],[LABEL]]),1,0)</f>
        <v>0</v>
      </c>
      <c r="L9340" s="17">
        <f>IF(BASE_MARKET_DATA[[#This Row],[VARP]]&gt;0,1,0)</f>
        <v>0</v>
      </c>
    </row>
    <row r="9341" spans="1:12">
      <c r="A9341" s="1">
        <v>44062</v>
      </c>
      <c r="B9341" s="17" t="s">
        <v>116</v>
      </c>
      <c r="C9341">
        <v>0.27700000000000002</v>
      </c>
      <c r="D9341">
        <v>0.27900000000000003</v>
      </c>
      <c r="E9341">
        <v>-2.0000000000000018E-3</v>
      </c>
      <c r="F9341">
        <v>-7.1684587813620132E-3</v>
      </c>
      <c r="G9341" s="17" t="s">
        <v>114</v>
      </c>
      <c r="H9341" s="17" t="s">
        <v>117</v>
      </c>
      <c r="I9341" s="17" t="s">
        <v>38</v>
      </c>
      <c r="J9341" s="17" t="s">
        <v>144</v>
      </c>
      <c r="K9341" s="17">
        <f>IF(BASE_MARKET_DATA[[#This Row],[DATE]]=_xlfn.MAXIFS(A:A,H:H,BASE_MARKET_DATA[[#This Row],[LABEL]]),1,0)</f>
        <v>0</v>
      </c>
      <c r="L9341" s="17">
        <f>IF(BASE_MARKET_DATA[[#This Row],[VARP]]&gt;0,1,0)</f>
        <v>0</v>
      </c>
    </row>
    <row r="9342" spans="1:12">
      <c r="A9342" s="1">
        <v>44063</v>
      </c>
      <c r="B9342" s="17" t="s">
        <v>116</v>
      </c>
      <c r="C9342">
        <v>0.26800000000000002</v>
      </c>
      <c r="D9342">
        <v>0.27700000000000002</v>
      </c>
      <c r="E9342">
        <v>-9.000000000000008E-3</v>
      </c>
      <c r="F9342">
        <v>-3.2490974729241902E-2</v>
      </c>
      <c r="G9342" s="17" t="s">
        <v>114</v>
      </c>
      <c r="H9342" s="17" t="s">
        <v>117</v>
      </c>
      <c r="I9342" s="17" t="s">
        <v>38</v>
      </c>
      <c r="J9342" s="17" t="s">
        <v>144</v>
      </c>
      <c r="K9342" s="17">
        <f>IF(BASE_MARKET_DATA[[#This Row],[DATE]]=_xlfn.MAXIFS(A:A,H:H,BASE_MARKET_DATA[[#This Row],[LABEL]]),1,0)</f>
        <v>0</v>
      </c>
      <c r="L9342" s="17">
        <f>IF(BASE_MARKET_DATA[[#This Row],[VARP]]&gt;0,1,0)</f>
        <v>0</v>
      </c>
    </row>
    <row r="9343" spans="1:12">
      <c r="A9343" s="1">
        <v>44064</v>
      </c>
      <c r="B9343" s="17" t="s">
        <v>116</v>
      </c>
      <c r="C9343">
        <v>0.27200000000000002</v>
      </c>
      <c r="D9343">
        <v>0.26800000000000002</v>
      </c>
      <c r="E9343">
        <v>4.0000000000000036E-3</v>
      </c>
      <c r="F9343">
        <v>1.492537313432837E-2</v>
      </c>
      <c r="G9343" s="17" t="s">
        <v>114</v>
      </c>
      <c r="H9343" s="17" t="s">
        <v>117</v>
      </c>
      <c r="I9343" s="17" t="s">
        <v>38</v>
      </c>
      <c r="J9343" s="17" t="s">
        <v>144</v>
      </c>
      <c r="K9343" s="17">
        <f>IF(BASE_MARKET_DATA[[#This Row],[DATE]]=_xlfn.MAXIFS(A:A,H:H,BASE_MARKET_DATA[[#This Row],[LABEL]]),1,0)</f>
        <v>0</v>
      </c>
      <c r="L9343" s="17">
        <f>IF(BASE_MARKET_DATA[[#This Row],[VARP]]&gt;0,1,0)</f>
        <v>1</v>
      </c>
    </row>
    <row r="9344" spans="1:12">
      <c r="A9344" s="1">
        <v>44067</v>
      </c>
      <c r="B9344" s="17" t="s">
        <v>116</v>
      </c>
      <c r="C9344">
        <v>0.28000000000000003</v>
      </c>
      <c r="G9344" s="17" t="s">
        <v>114</v>
      </c>
      <c r="H9344" s="17" t="s">
        <v>117</v>
      </c>
      <c r="I9344" s="17" t="s">
        <v>38</v>
      </c>
      <c r="J9344" s="17" t="s">
        <v>144</v>
      </c>
      <c r="K9344" s="17">
        <f>IF(BASE_MARKET_DATA[[#This Row],[DATE]]=_xlfn.MAXIFS(A:A,H:H,BASE_MARKET_DATA[[#This Row],[LABEL]]),1,0)</f>
        <v>0</v>
      </c>
      <c r="L9344" s="17">
        <f>IF(BASE_MARKET_DATA[[#This Row],[VARP]]&gt;0,1,0)</f>
        <v>0</v>
      </c>
    </row>
    <row r="9345" spans="1:12">
      <c r="A9345" s="1">
        <v>44068</v>
      </c>
      <c r="B9345" s="17" t="s">
        <v>116</v>
      </c>
      <c r="C9345">
        <v>0.29199999999999998</v>
      </c>
      <c r="D9345">
        <v>0.28000000000000003</v>
      </c>
      <c r="E9345">
        <v>1.1999999999999955E-2</v>
      </c>
      <c r="F9345">
        <v>4.2857142857142691E-2</v>
      </c>
      <c r="G9345" s="17" t="s">
        <v>114</v>
      </c>
      <c r="H9345" s="17" t="s">
        <v>117</v>
      </c>
      <c r="I9345" s="17" t="s">
        <v>38</v>
      </c>
      <c r="J9345" s="17" t="s">
        <v>144</v>
      </c>
      <c r="K9345" s="17">
        <f>IF(BASE_MARKET_DATA[[#This Row],[DATE]]=_xlfn.MAXIFS(A:A,H:H,BASE_MARKET_DATA[[#This Row],[LABEL]]),1,0)</f>
        <v>0</v>
      </c>
      <c r="L9345" s="17">
        <f>IF(BASE_MARKET_DATA[[#This Row],[VARP]]&gt;0,1,0)</f>
        <v>1</v>
      </c>
    </row>
    <row r="9346" spans="1:12">
      <c r="A9346" s="1">
        <v>44069</v>
      </c>
      <c r="B9346" s="17" t="s">
        <v>116</v>
      </c>
      <c r="C9346">
        <v>0.28999999999999998</v>
      </c>
      <c r="D9346">
        <v>0.29199999999999998</v>
      </c>
      <c r="E9346">
        <v>-2.0000000000000018E-3</v>
      </c>
      <c r="F9346">
        <v>-6.8493150684931572E-3</v>
      </c>
      <c r="G9346" s="17" t="s">
        <v>114</v>
      </c>
      <c r="H9346" s="17" t="s">
        <v>117</v>
      </c>
      <c r="I9346" s="17" t="s">
        <v>38</v>
      </c>
      <c r="J9346" s="17" t="s">
        <v>144</v>
      </c>
      <c r="K9346" s="17">
        <f>IF(BASE_MARKET_DATA[[#This Row],[DATE]]=_xlfn.MAXIFS(A:A,H:H,BASE_MARKET_DATA[[#This Row],[LABEL]]),1,0)</f>
        <v>0</v>
      </c>
      <c r="L9346" s="17">
        <f>IF(BASE_MARKET_DATA[[#This Row],[VARP]]&gt;0,1,0)</f>
        <v>0</v>
      </c>
    </row>
    <row r="9347" spans="1:12">
      <c r="A9347" s="1">
        <v>44070</v>
      </c>
      <c r="B9347" s="17" t="s">
        <v>116</v>
      </c>
      <c r="C9347">
        <v>0.31</v>
      </c>
      <c r="D9347">
        <v>0.28999999999999998</v>
      </c>
      <c r="E9347">
        <v>2.0000000000000018E-2</v>
      </c>
      <c r="F9347">
        <v>6.8965517241379379E-2</v>
      </c>
      <c r="G9347" s="17" t="s">
        <v>114</v>
      </c>
      <c r="H9347" s="17" t="s">
        <v>117</v>
      </c>
      <c r="I9347" s="17" t="s">
        <v>38</v>
      </c>
      <c r="J9347" s="17" t="s">
        <v>144</v>
      </c>
      <c r="K9347" s="17">
        <f>IF(BASE_MARKET_DATA[[#This Row],[DATE]]=_xlfn.MAXIFS(A:A,H:H,BASE_MARKET_DATA[[#This Row],[LABEL]]),1,0)</f>
        <v>0</v>
      </c>
      <c r="L9347" s="17">
        <f>IF(BASE_MARKET_DATA[[#This Row],[VARP]]&gt;0,1,0)</f>
        <v>1</v>
      </c>
    </row>
    <row r="9348" spans="1:12">
      <c r="A9348" s="1">
        <v>44071</v>
      </c>
      <c r="B9348" s="17" t="s">
        <v>116</v>
      </c>
      <c r="C9348">
        <v>0.27500000000000002</v>
      </c>
      <c r="D9348">
        <v>0.31</v>
      </c>
      <c r="E9348">
        <v>-3.4999999999999976E-2</v>
      </c>
      <c r="F9348">
        <v>-0.11290322580645154</v>
      </c>
      <c r="G9348" s="17" t="s">
        <v>114</v>
      </c>
      <c r="H9348" s="17" t="s">
        <v>117</v>
      </c>
      <c r="I9348" s="17" t="s">
        <v>38</v>
      </c>
      <c r="J9348" s="17" t="s">
        <v>144</v>
      </c>
      <c r="K9348" s="17">
        <f>IF(BASE_MARKET_DATA[[#This Row],[DATE]]=_xlfn.MAXIFS(A:A,H:H,BASE_MARKET_DATA[[#This Row],[LABEL]]),1,0)</f>
        <v>0</v>
      </c>
      <c r="L9348" s="17">
        <f>IF(BASE_MARKET_DATA[[#This Row],[VARP]]&gt;0,1,0)</f>
        <v>0</v>
      </c>
    </row>
    <row r="9349" spans="1:12">
      <c r="A9349" s="1">
        <v>44074</v>
      </c>
      <c r="B9349" s="17" t="s">
        <v>116</v>
      </c>
      <c r="C9349">
        <v>0.26400000000000001</v>
      </c>
      <c r="G9349" s="17" t="s">
        <v>114</v>
      </c>
      <c r="H9349" s="17" t="s">
        <v>117</v>
      </c>
      <c r="I9349" s="17" t="s">
        <v>38</v>
      </c>
      <c r="J9349" s="17" t="s">
        <v>144</v>
      </c>
      <c r="K9349" s="17">
        <f>IF(BASE_MARKET_DATA[[#This Row],[DATE]]=_xlfn.MAXIFS(A:A,H:H,BASE_MARKET_DATA[[#This Row],[LABEL]]),1,0)</f>
        <v>0</v>
      </c>
      <c r="L9349" s="17">
        <f>IF(BASE_MARKET_DATA[[#This Row],[VARP]]&gt;0,1,0)</f>
        <v>0</v>
      </c>
    </row>
    <row r="9350" spans="1:12">
      <c r="A9350" s="1">
        <v>44075</v>
      </c>
      <c r="B9350" s="17" t="s">
        <v>116</v>
      </c>
      <c r="C9350">
        <v>0.255</v>
      </c>
      <c r="D9350">
        <v>0.26400000000000001</v>
      </c>
      <c r="E9350">
        <v>-9.000000000000008E-3</v>
      </c>
      <c r="F9350">
        <v>-3.4090909090909116E-2</v>
      </c>
      <c r="G9350" s="17" t="s">
        <v>114</v>
      </c>
      <c r="H9350" s="17" t="s">
        <v>117</v>
      </c>
      <c r="I9350" s="17" t="s">
        <v>38</v>
      </c>
      <c r="J9350" s="17" t="s">
        <v>144</v>
      </c>
      <c r="K9350" s="17">
        <f>IF(BASE_MARKET_DATA[[#This Row],[DATE]]=_xlfn.MAXIFS(A:A,H:H,BASE_MARKET_DATA[[#This Row],[LABEL]]),1,0)</f>
        <v>0</v>
      </c>
      <c r="L9350" s="17">
        <f>IF(BASE_MARKET_DATA[[#This Row],[VARP]]&gt;0,1,0)</f>
        <v>0</v>
      </c>
    </row>
    <row r="9351" spans="1:12">
      <c r="A9351" s="1">
        <v>44076</v>
      </c>
      <c r="B9351" s="17" t="s">
        <v>116</v>
      </c>
      <c r="C9351">
        <v>0.25600000000000001</v>
      </c>
      <c r="D9351">
        <v>0.255</v>
      </c>
      <c r="E9351">
        <v>1.0000000000000009E-3</v>
      </c>
      <c r="F9351">
        <v>3.9215686274509838E-3</v>
      </c>
      <c r="G9351" s="17" t="s">
        <v>114</v>
      </c>
      <c r="H9351" s="17" t="s">
        <v>117</v>
      </c>
      <c r="I9351" s="17" t="s">
        <v>38</v>
      </c>
      <c r="J9351" s="17" t="s">
        <v>144</v>
      </c>
      <c r="K9351" s="17">
        <f>IF(BASE_MARKET_DATA[[#This Row],[DATE]]=_xlfn.MAXIFS(A:A,H:H,BASE_MARKET_DATA[[#This Row],[LABEL]]),1,0)</f>
        <v>0</v>
      </c>
      <c r="L9351" s="17">
        <f>IF(BASE_MARKET_DATA[[#This Row],[VARP]]&gt;0,1,0)</f>
        <v>1</v>
      </c>
    </row>
    <row r="9352" spans="1:12">
      <c r="A9352" s="1">
        <v>44077</v>
      </c>
      <c r="B9352" s="17" t="s">
        <v>116</v>
      </c>
      <c r="C9352">
        <v>0.23699999999999999</v>
      </c>
      <c r="D9352">
        <v>0.25600000000000001</v>
      </c>
      <c r="E9352">
        <v>-1.9000000000000017E-2</v>
      </c>
      <c r="F9352">
        <v>-7.4218750000000069E-2</v>
      </c>
      <c r="G9352" s="17" t="s">
        <v>114</v>
      </c>
      <c r="H9352" s="17" t="s">
        <v>117</v>
      </c>
      <c r="I9352" s="17" t="s">
        <v>38</v>
      </c>
      <c r="J9352" s="17" t="s">
        <v>144</v>
      </c>
      <c r="K9352" s="17">
        <f>IF(BASE_MARKET_DATA[[#This Row],[DATE]]=_xlfn.MAXIFS(A:A,H:H,BASE_MARKET_DATA[[#This Row],[LABEL]]),1,0)</f>
        <v>0</v>
      </c>
      <c r="L9352" s="17">
        <f>IF(BASE_MARKET_DATA[[#This Row],[VARP]]&gt;0,1,0)</f>
        <v>0</v>
      </c>
    </row>
    <row r="9353" spans="1:12">
      <c r="A9353" s="1">
        <v>44078</v>
      </c>
      <c r="B9353" s="17" t="s">
        <v>116</v>
      </c>
      <c r="C9353">
        <v>0.30399999999999999</v>
      </c>
      <c r="D9353">
        <v>0.23699999999999999</v>
      </c>
      <c r="E9353">
        <v>6.7000000000000004E-2</v>
      </c>
      <c r="F9353">
        <v>0.28270042194092831</v>
      </c>
      <c r="G9353" s="17" t="s">
        <v>114</v>
      </c>
      <c r="H9353" s="17" t="s">
        <v>117</v>
      </c>
      <c r="I9353" s="17" t="s">
        <v>38</v>
      </c>
      <c r="J9353" s="17" t="s">
        <v>144</v>
      </c>
      <c r="K9353" s="17">
        <f>IF(BASE_MARKET_DATA[[#This Row],[DATE]]=_xlfn.MAXIFS(A:A,H:H,BASE_MARKET_DATA[[#This Row],[LABEL]]),1,0)</f>
        <v>0</v>
      </c>
      <c r="L9353" s="17">
        <f>IF(BASE_MARKET_DATA[[#This Row],[VARP]]&gt;0,1,0)</f>
        <v>1</v>
      </c>
    </row>
    <row r="9354" spans="1:12">
      <c r="A9354" s="1">
        <v>44082</v>
      </c>
      <c r="B9354" s="17" t="s">
        <v>116</v>
      </c>
      <c r="C9354">
        <v>0.27200000000000002</v>
      </c>
      <c r="G9354" s="17" t="s">
        <v>114</v>
      </c>
      <c r="H9354" s="17" t="s">
        <v>117</v>
      </c>
      <c r="I9354" s="17" t="s">
        <v>38</v>
      </c>
      <c r="J9354" s="17" t="s">
        <v>144</v>
      </c>
      <c r="K9354" s="17">
        <f>IF(BASE_MARKET_DATA[[#This Row],[DATE]]=_xlfn.MAXIFS(A:A,H:H,BASE_MARKET_DATA[[#This Row],[LABEL]]),1,0)</f>
        <v>0</v>
      </c>
      <c r="L9354" s="17">
        <f>IF(BASE_MARKET_DATA[[#This Row],[VARP]]&gt;0,1,0)</f>
        <v>0</v>
      </c>
    </row>
    <row r="9355" spans="1:12">
      <c r="A9355" s="1">
        <v>44083</v>
      </c>
      <c r="B9355" s="17" t="s">
        <v>116</v>
      </c>
      <c r="C9355">
        <v>0.27900000000000003</v>
      </c>
      <c r="D9355">
        <v>0.27200000000000002</v>
      </c>
      <c r="E9355">
        <v>7.0000000000000062E-3</v>
      </c>
      <c r="F9355">
        <v>2.5735294117647078E-2</v>
      </c>
      <c r="G9355" s="17" t="s">
        <v>114</v>
      </c>
      <c r="H9355" s="17" t="s">
        <v>117</v>
      </c>
      <c r="I9355" s="17" t="s">
        <v>38</v>
      </c>
      <c r="J9355" s="17" t="s">
        <v>144</v>
      </c>
      <c r="K9355" s="17">
        <f>IF(BASE_MARKET_DATA[[#This Row],[DATE]]=_xlfn.MAXIFS(A:A,H:H,BASE_MARKET_DATA[[#This Row],[LABEL]]),1,0)</f>
        <v>0</v>
      </c>
      <c r="L9355" s="17">
        <f>IF(BASE_MARKET_DATA[[#This Row],[VARP]]&gt;0,1,0)</f>
        <v>1</v>
      </c>
    </row>
    <row r="9356" spans="1:12">
      <c r="A9356" s="1">
        <v>44084</v>
      </c>
      <c r="B9356" s="17" t="s">
        <v>116</v>
      </c>
      <c r="C9356">
        <v>0.26600000000000001</v>
      </c>
      <c r="D9356">
        <v>0.27900000000000003</v>
      </c>
      <c r="E9356">
        <v>-1.3000000000000012E-2</v>
      </c>
      <c r="F9356">
        <v>-4.6594982078853084E-2</v>
      </c>
      <c r="G9356" s="17" t="s">
        <v>114</v>
      </c>
      <c r="H9356" s="17" t="s">
        <v>117</v>
      </c>
      <c r="I9356" s="17" t="s">
        <v>38</v>
      </c>
      <c r="J9356" s="17" t="s">
        <v>144</v>
      </c>
      <c r="K9356" s="17">
        <f>IF(BASE_MARKET_DATA[[#This Row],[DATE]]=_xlfn.MAXIFS(A:A,H:H,BASE_MARKET_DATA[[#This Row],[LABEL]]),1,0)</f>
        <v>0</v>
      </c>
      <c r="L9356" s="17">
        <f>IF(BASE_MARKET_DATA[[#This Row],[VARP]]&gt;0,1,0)</f>
        <v>0</v>
      </c>
    </row>
    <row r="9357" spans="1:12">
      <c r="A9357" s="1">
        <v>44085</v>
      </c>
      <c r="B9357" s="17" t="s">
        <v>116</v>
      </c>
      <c r="C9357">
        <v>0.253</v>
      </c>
      <c r="D9357">
        <v>0.26600000000000001</v>
      </c>
      <c r="E9357">
        <v>-1.3000000000000012E-2</v>
      </c>
      <c r="F9357">
        <v>-4.8872180451127858E-2</v>
      </c>
      <c r="G9357" s="17" t="s">
        <v>114</v>
      </c>
      <c r="H9357" s="17" t="s">
        <v>117</v>
      </c>
      <c r="I9357" s="17" t="s">
        <v>38</v>
      </c>
      <c r="J9357" s="17" t="s">
        <v>144</v>
      </c>
      <c r="K9357" s="17">
        <f>IF(BASE_MARKET_DATA[[#This Row],[DATE]]=_xlfn.MAXIFS(A:A,H:H,BASE_MARKET_DATA[[#This Row],[LABEL]]),1,0)</f>
        <v>0</v>
      </c>
      <c r="L9357" s="17">
        <f>IF(BASE_MARKET_DATA[[#This Row],[VARP]]&gt;0,1,0)</f>
        <v>0</v>
      </c>
    </row>
    <row r="9358" spans="1:12">
      <c r="A9358" s="1">
        <v>44088</v>
      </c>
      <c r="B9358" s="17" t="s">
        <v>116</v>
      </c>
      <c r="C9358">
        <v>0.26300000000000001</v>
      </c>
      <c r="G9358" s="17" t="s">
        <v>114</v>
      </c>
      <c r="H9358" s="17" t="s">
        <v>117</v>
      </c>
      <c r="I9358" s="17" t="s">
        <v>38</v>
      </c>
      <c r="J9358" s="17" t="s">
        <v>144</v>
      </c>
      <c r="K9358" s="17">
        <f>IF(BASE_MARKET_DATA[[#This Row],[DATE]]=_xlfn.MAXIFS(A:A,H:H,BASE_MARKET_DATA[[#This Row],[LABEL]]),1,0)</f>
        <v>0</v>
      </c>
      <c r="L9358" s="17">
        <f>IF(BASE_MARKET_DATA[[#This Row],[VARP]]&gt;0,1,0)</f>
        <v>0</v>
      </c>
    </row>
    <row r="9359" spans="1:12">
      <c r="A9359" s="1">
        <v>44089</v>
      </c>
      <c r="B9359" s="17" t="s">
        <v>116</v>
      </c>
      <c r="C9359">
        <v>0.26900000000000002</v>
      </c>
      <c r="D9359">
        <v>0.26300000000000001</v>
      </c>
      <c r="E9359">
        <v>6.0000000000000053E-3</v>
      </c>
      <c r="F9359">
        <v>2.2813688212927775E-2</v>
      </c>
      <c r="G9359" s="17" t="s">
        <v>114</v>
      </c>
      <c r="H9359" s="17" t="s">
        <v>117</v>
      </c>
      <c r="I9359" s="17" t="s">
        <v>38</v>
      </c>
      <c r="J9359" s="17" t="s">
        <v>144</v>
      </c>
      <c r="K9359" s="17">
        <f>IF(BASE_MARKET_DATA[[#This Row],[DATE]]=_xlfn.MAXIFS(A:A,H:H,BASE_MARKET_DATA[[#This Row],[LABEL]]),1,0)</f>
        <v>0</v>
      </c>
      <c r="L9359" s="17">
        <f>IF(BASE_MARKET_DATA[[#This Row],[VARP]]&gt;0,1,0)</f>
        <v>1</v>
      </c>
    </row>
    <row r="9360" spans="1:12">
      <c r="A9360" s="1">
        <v>44090</v>
      </c>
      <c r="B9360" s="17" t="s">
        <v>116</v>
      </c>
      <c r="C9360">
        <v>0.27400000000000002</v>
      </c>
      <c r="D9360">
        <v>0.26900000000000002</v>
      </c>
      <c r="E9360">
        <v>5.0000000000000044E-3</v>
      </c>
      <c r="F9360">
        <v>1.8587360594795554E-2</v>
      </c>
      <c r="G9360" s="17" t="s">
        <v>114</v>
      </c>
      <c r="H9360" s="17" t="s">
        <v>117</v>
      </c>
      <c r="I9360" s="17" t="s">
        <v>38</v>
      </c>
      <c r="J9360" s="17" t="s">
        <v>144</v>
      </c>
      <c r="K9360" s="17">
        <f>IF(BASE_MARKET_DATA[[#This Row],[DATE]]=_xlfn.MAXIFS(A:A,H:H,BASE_MARKET_DATA[[#This Row],[LABEL]]),1,0)</f>
        <v>0</v>
      </c>
      <c r="L9360" s="17">
        <f>IF(BASE_MARKET_DATA[[#This Row],[VARP]]&gt;0,1,0)</f>
        <v>1</v>
      </c>
    </row>
    <row r="9361" spans="1:12">
      <c r="A9361" s="1">
        <v>44091</v>
      </c>
      <c r="B9361" s="17" t="s">
        <v>116</v>
      </c>
      <c r="C9361">
        <v>0.27100000000000002</v>
      </c>
      <c r="D9361">
        <v>0.27400000000000002</v>
      </c>
      <c r="E9361">
        <v>-3.0000000000000027E-3</v>
      </c>
      <c r="F9361">
        <v>-1.094890510948906E-2</v>
      </c>
      <c r="G9361" s="17" t="s">
        <v>114</v>
      </c>
      <c r="H9361" s="17" t="s">
        <v>117</v>
      </c>
      <c r="I9361" s="17" t="s">
        <v>38</v>
      </c>
      <c r="J9361" s="17" t="s">
        <v>144</v>
      </c>
      <c r="K9361" s="17">
        <f>IF(BASE_MARKET_DATA[[#This Row],[DATE]]=_xlfn.MAXIFS(A:A,H:H,BASE_MARKET_DATA[[#This Row],[LABEL]]),1,0)</f>
        <v>0</v>
      </c>
      <c r="L9361" s="17">
        <f>IF(BASE_MARKET_DATA[[#This Row],[VARP]]&gt;0,1,0)</f>
        <v>0</v>
      </c>
    </row>
    <row r="9362" spans="1:12">
      <c r="A9362" s="1">
        <v>44092</v>
      </c>
      <c r="B9362" s="17" t="s">
        <v>116</v>
      </c>
      <c r="C9362">
        <v>0.27900000000000003</v>
      </c>
      <c r="D9362">
        <v>0.27100000000000002</v>
      </c>
      <c r="E9362">
        <v>8.0000000000000071E-3</v>
      </c>
      <c r="F9362">
        <v>2.9520295202952053E-2</v>
      </c>
      <c r="G9362" s="17" t="s">
        <v>114</v>
      </c>
      <c r="H9362" s="17" t="s">
        <v>117</v>
      </c>
      <c r="I9362" s="17" t="s">
        <v>38</v>
      </c>
      <c r="J9362" s="17" t="s">
        <v>144</v>
      </c>
      <c r="K9362" s="17">
        <f>IF(BASE_MARKET_DATA[[#This Row],[DATE]]=_xlfn.MAXIFS(A:A,H:H,BASE_MARKET_DATA[[#This Row],[LABEL]]),1,0)</f>
        <v>0</v>
      </c>
      <c r="L9362" s="17">
        <f>IF(BASE_MARKET_DATA[[#This Row],[VARP]]&gt;0,1,0)</f>
        <v>1</v>
      </c>
    </row>
    <row r="9363" spans="1:12">
      <c r="A9363" s="1">
        <v>44095</v>
      </c>
      <c r="B9363" s="17" t="s">
        <v>116</v>
      </c>
      <c r="C9363">
        <v>0.26800000000000002</v>
      </c>
      <c r="G9363" s="17" t="s">
        <v>114</v>
      </c>
      <c r="H9363" s="17" t="s">
        <v>117</v>
      </c>
      <c r="I9363" s="17" t="s">
        <v>38</v>
      </c>
      <c r="J9363" s="17" t="s">
        <v>144</v>
      </c>
      <c r="K9363" s="17">
        <f>IF(BASE_MARKET_DATA[[#This Row],[DATE]]=_xlfn.MAXIFS(A:A,H:H,BASE_MARKET_DATA[[#This Row],[LABEL]]),1,0)</f>
        <v>0</v>
      </c>
      <c r="L9363" s="17">
        <f>IF(BASE_MARKET_DATA[[#This Row],[VARP]]&gt;0,1,0)</f>
        <v>0</v>
      </c>
    </row>
    <row r="9364" spans="1:12">
      <c r="A9364" s="1">
        <v>44096</v>
      </c>
      <c r="B9364" s="17" t="s">
        <v>116</v>
      </c>
      <c r="C9364">
        <v>0.26</v>
      </c>
      <c r="D9364">
        <v>0.26800000000000002</v>
      </c>
      <c r="E9364">
        <v>-8.0000000000000071E-3</v>
      </c>
      <c r="F9364">
        <v>-2.985074626865674E-2</v>
      </c>
      <c r="G9364" s="17" t="s">
        <v>114</v>
      </c>
      <c r="H9364" s="17" t="s">
        <v>117</v>
      </c>
      <c r="I9364" s="17" t="s">
        <v>38</v>
      </c>
      <c r="J9364" s="17" t="s">
        <v>144</v>
      </c>
      <c r="K9364" s="17">
        <f>IF(BASE_MARKET_DATA[[#This Row],[DATE]]=_xlfn.MAXIFS(A:A,H:H,BASE_MARKET_DATA[[#This Row],[LABEL]]),1,0)</f>
        <v>0</v>
      </c>
      <c r="L9364" s="17">
        <f>IF(BASE_MARKET_DATA[[#This Row],[VARP]]&gt;0,1,0)</f>
        <v>0</v>
      </c>
    </row>
    <row r="9365" spans="1:12">
      <c r="A9365" s="1">
        <v>44097</v>
      </c>
      <c r="B9365" s="17" t="s">
        <v>116</v>
      </c>
      <c r="C9365">
        <v>0.27100000000000002</v>
      </c>
      <c r="D9365">
        <v>0.26</v>
      </c>
      <c r="E9365">
        <v>1.100000000000001E-2</v>
      </c>
      <c r="F9365">
        <v>4.2307692307692345E-2</v>
      </c>
      <c r="G9365" s="17" t="s">
        <v>114</v>
      </c>
      <c r="H9365" s="17" t="s">
        <v>117</v>
      </c>
      <c r="I9365" s="17" t="s">
        <v>38</v>
      </c>
      <c r="J9365" s="17" t="s">
        <v>144</v>
      </c>
      <c r="K9365" s="17">
        <f>IF(BASE_MARKET_DATA[[#This Row],[DATE]]=_xlfn.MAXIFS(A:A,H:H,BASE_MARKET_DATA[[#This Row],[LABEL]]),1,0)</f>
        <v>0</v>
      </c>
      <c r="L9365" s="17">
        <f>IF(BASE_MARKET_DATA[[#This Row],[VARP]]&gt;0,1,0)</f>
        <v>1</v>
      </c>
    </row>
    <row r="9366" spans="1:12">
      <c r="A9366" s="1">
        <v>44098</v>
      </c>
      <c r="B9366" s="17" t="s">
        <v>116</v>
      </c>
      <c r="C9366">
        <v>0.27500000000000002</v>
      </c>
      <c r="D9366">
        <v>0.27100000000000002</v>
      </c>
      <c r="E9366">
        <v>4.0000000000000036E-3</v>
      </c>
      <c r="F9366">
        <v>1.4760147601476026E-2</v>
      </c>
      <c r="G9366" s="17" t="s">
        <v>114</v>
      </c>
      <c r="H9366" s="17" t="s">
        <v>117</v>
      </c>
      <c r="I9366" s="17" t="s">
        <v>38</v>
      </c>
      <c r="J9366" s="17" t="s">
        <v>144</v>
      </c>
      <c r="K9366" s="17">
        <f>IF(BASE_MARKET_DATA[[#This Row],[DATE]]=_xlfn.MAXIFS(A:A,H:H,BASE_MARKET_DATA[[#This Row],[LABEL]]),1,0)</f>
        <v>0</v>
      </c>
      <c r="L9366" s="17">
        <f>IF(BASE_MARKET_DATA[[#This Row],[VARP]]&gt;0,1,0)</f>
        <v>1</v>
      </c>
    </row>
    <row r="9367" spans="1:12">
      <c r="A9367" s="1">
        <v>44099</v>
      </c>
      <c r="B9367" s="17" t="s">
        <v>116</v>
      </c>
      <c r="C9367">
        <v>0.26700000000000002</v>
      </c>
      <c r="D9367">
        <v>0.27500000000000002</v>
      </c>
      <c r="E9367">
        <v>-8.0000000000000071E-3</v>
      </c>
      <c r="F9367">
        <v>-2.9090909090909115E-2</v>
      </c>
      <c r="G9367" s="17" t="s">
        <v>114</v>
      </c>
      <c r="H9367" s="17" t="s">
        <v>117</v>
      </c>
      <c r="I9367" s="17" t="s">
        <v>38</v>
      </c>
      <c r="J9367" s="17" t="s">
        <v>144</v>
      </c>
      <c r="K9367" s="17">
        <f>IF(BASE_MARKET_DATA[[#This Row],[DATE]]=_xlfn.MAXIFS(A:A,H:H,BASE_MARKET_DATA[[#This Row],[LABEL]]),1,0)</f>
        <v>1</v>
      </c>
      <c r="L9367" s="17">
        <f>IF(BASE_MARKET_DATA[[#This Row],[VARP]]&gt;0,1,0)</f>
        <v>0</v>
      </c>
    </row>
    <row r="9368" spans="1:12">
      <c r="A9368" s="1">
        <v>43830</v>
      </c>
      <c r="B9368" s="17" t="s">
        <v>118</v>
      </c>
      <c r="C9368">
        <v>1.919</v>
      </c>
      <c r="G9368" s="17" t="s">
        <v>114</v>
      </c>
      <c r="H9368" s="17" t="s">
        <v>119</v>
      </c>
      <c r="I9368" s="17" t="s">
        <v>38</v>
      </c>
      <c r="J9368" s="17" t="s">
        <v>144</v>
      </c>
      <c r="K9368" s="17">
        <f>IF(BASE_MARKET_DATA[[#This Row],[DATE]]=_xlfn.MAXIFS(A:A,H:H,BASE_MARKET_DATA[[#This Row],[LABEL]]),1,0)</f>
        <v>0</v>
      </c>
      <c r="L9368" s="17">
        <f>IF(BASE_MARKET_DATA[[#This Row],[VARP]]&gt;0,1,0)</f>
        <v>0</v>
      </c>
    </row>
    <row r="9369" spans="1:12">
      <c r="A9369" s="1">
        <v>43832</v>
      </c>
      <c r="B9369" s="17" t="s">
        <v>118</v>
      </c>
      <c r="C9369">
        <v>1.8819999999999999</v>
      </c>
      <c r="D9369">
        <v>1.919</v>
      </c>
      <c r="E9369">
        <v>-3.7000000000000144E-2</v>
      </c>
      <c r="F9369">
        <v>-1.9280875455966726E-2</v>
      </c>
      <c r="G9369" s="17" t="s">
        <v>114</v>
      </c>
      <c r="H9369" s="17" t="s">
        <v>119</v>
      </c>
      <c r="I9369" s="17" t="s">
        <v>38</v>
      </c>
      <c r="J9369" s="17" t="s">
        <v>144</v>
      </c>
      <c r="K9369" s="17">
        <f>IF(BASE_MARKET_DATA[[#This Row],[DATE]]=_xlfn.MAXIFS(A:A,H:H,BASE_MARKET_DATA[[#This Row],[LABEL]]),1,0)</f>
        <v>0</v>
      </c>
      <c r="L9369" s="17">
        <f>IF(BASE_MARKET_DATA[[#This Row],[VARP]]&gt;0,1,0)</f>
        <v>0</v>
      </c>
    </row>
    <row r="9370" spans="1:12">
      <c r="A9370" s="1">
        <v>43833</v>
      </c>
      <c r="B9370" s="17" t="s">
        <v>118</v>
      </c>
      <c r="C9370">
        <v>1.788</v>
      </c>
      <c r="D9370">
        <v>1.8819999999999999</v>
      </c>
      <c r="E9370">
        <v>-9.3999999999999861E-2</v>
      </c>
      <c r="F9370">
        <v>-4.99468650371944E-2</v>
      </c>
      <c r="G9370" s="17" t="s">
        <v>114</v>
      </c>
      <c r="H9370" s="17" t="s">
        <v>119</v>
      </c>
      <c r="I9370" s="17" t="s">
        <v>38</v>
      </c>
      <c r="J9370" s="17" t="s">
        <v>144</v>
      </c>
      <c r="K9370" s="17">
        <f>IF(BASE_MARKET_DATA[[#This Row],[DATE]]=_xlfn.MAXIFS(A:A,H:H,BASE_MARKET_DATA[[#This Row],[LABEL]]),1,0)</f>
        <v>0</v>
      </c>
      <c r="L9370" s="17">
        <f>IF(BASE_MARKET_DATA[[#This Row],[VARP]]&gt;0,1,0)</f>
        <v>0</v>
      </c>
    </row>
    <row r="9371" spans="1:12">
      <c r="A9371" s="1">
        <v>43836</v>
      </c>
      <c r="B9371" s="17" t="s">
        <v>118</v>
      </c>
      <c r="C9371">
        <v>1.8109999999999999</v>
      </c>
      <c r="G9371" s="17" t="s">
        <v>114</v>
      </c>
      <c r="H9371" s="17" t="s">
        <v>119</v>
      </c>
      <c r="I9371" s="17" t="s">
        <v>38</v>
      </c>
      <c r="J9371" s="17" t="s">
        <v>144</v>
      </c>
      <c r="K9371" s="17">
        <f>IF(BASE_MARKET_DATA[[#This Row],[DATE]]=_xlfn.MAXIFS(A:A,H:H,BASE_MARKET_DATA[[#This Row],[LABEL]]),1,0)</f>
        <v>0</v>
      </c>
      <c r="L9371" s="17">
        <f>IF(BASE_MARKET_DATA[[#This Row],[VARP]]&gt;0,1,0)</f>
        <v>0</v>
      </c>
    </row>
    <row r="9372" spans="1:12">
      <c r="A9372" s="1">
        <v>43837</v>
      </c>
      <c r="B9372" s="17" t="s">
        <v>118</v>
      </c>
      <c r="C9372">
        <v>1.827</v>
      </c>
      <c r="D9372">
        <v>1.8109999999999999</v>
      </c>
      <c r="E9372">
        <v>1.6000000000000014E-2</v>
      </c>
      <c r="F9372">
        <v>8.8348978464936577E-3</v>
      </c>
      <c r="G9372" s="17" t="s">
        <v>114</v>
      </c>
      <c r="H9372" s="17" t="s">
        <v>119</v>
      </c>
      <c r="I9372" s="17" t="s">
        <v>38</v>
      </c>
      <c r="J9372" s="17" t="s">
        <v>144</v>
      </c>
      <c r="K9372" s="17">
        <f>IF(BASE_MARKET_DATA[[#This Row],[DATE]]=_xlfn.MAXIFS(A:A,H:H,BASE_MARKET_DATA[[#This Row],[LABEL]]),1,0)</f>
        <v>0</v>
      </c>
      <c r="L9372" s="17">
        <f>IF(BASE_MARKET_DATA[[#This Row],[VARP]]&gt;0,1,0)</f>
        <v>1</v>
      </c>
    </row>
    <row r="9373" spans="1:12">
      <c r="A9373" s="1">
        <v>43838</v>
      </c>
      <c r="B9373" s="17" t="s">
        <v>118</v>
      </c>
      <c r="C9373">
        <v>1.8740000000000001</v>
      </c>
      <c r="D9373">
        <v>1.827</v>
      </c>
      <c r="E9373">
        <v>4.7000000000000153E-2</v>
      </c>
      <c r="F9373">
        <v>2.572523262178443E-2</v>
      </c>
      <c r="G9373" s="17" t="s">
        <v>114</v>
      </c>
      <c r="H9373" s="17" t="s">
        <v>119</v>
      </c>
      <c r="I9373" s="17" t="s">
        <v>38</v>
      </c>
      <c r="J9373" s="17" t="s">
        <v>144</v>
      </c>
      <c r="K9373" s="17">
        <f>IF(BASE_MARKET_DATA[[#This Row],[DATE]]=_xlfn.MAXIFS(A:A,H:H,BASE_MARKET_DATA[[#This Row],[LABEL]]),1,0)</f>
        <v>0</v>
      </c>
      <c r="L9373" s="17">
        <f>IF(BASE_MARKET_DATA[[#This Row],[VARP]]&gt;0,1,0)</f>
        <v>1</v>
      </c>
    </row>
    <row r="9374" spans="1:12">
      <c r="A9374" s="1">
        <v>43839</v>
      </c>
      <c r="B9374" s="17" t="s">
        <v>118</v>
      </c>
      <c r="C9374">
        <v>1.8580000000000001</v>
      </c>
      <c r="D9374">
        <v>1.8740000000000001</v>
      </c>
      <c r="E9374">
        <v>-1.6000000000000014E-2</v>
      </c>
      <c r="F9374">
        <v>-8.5378868729989402E-3</v>
      </c>
      <c r="G9374" s="17" t="s">
        <v>114</v>
      </c>
      <c r="H9374" s="17" t="s">
        <v>119</v>
      </c>
      <c r="I9374" s="17" t="s">
        <v>38</v>
      </c>
      <c r="J9374" s="17" t="s">
        <v>144</v>
      </c>
      <c r="K9374" s="17">
        <f>IF(BASE_MARKET_DATA[[#This Row],[DATE]]=_xlfn.MAXIFS(A:A,H:H,BASE_MARKET_DATA[[#This Row],[LABEL]]),1,0)</f>
        <v>0</v>
      </c>
      <c r="L9374" s="17">
        <f>IF(BASE_MARKET_DATA[[#This Row],[VARP]]&gt;0,1,0)</f>
        <v>0</v>
      </c>
    </row>
    <row r="9375" spans="1:12">
      <c r="A9375" s="1">
        <v>43840</v>
      </c>
      <c r="B9375" s="17" t="s">
        <v>118</v>
      </c>
      <c r="C9375">
        <v>1.825</v>
      </c>
      <c r="D9375">
        <v>1.8580000000000001</v>
      </c>
      <c r="E9375">
        <v>-3.300000000000014E-2</v>
      </c>
      <c r="F9375">
        <v>-1.7761033369214283E-2</v>
      </c>
      <c r="G9375" s="17" t="s">
        <v>114</v>
      </c>
      <c r="H9375" s="17" t="s">
        <v>119</v>
      </c>
      <c r="I9375" s="17" t="s">
        <v>38</v>
      </c>
      <c r="J9375" s="17" t="s">
        <v>144</v>
      </c>
      <c r="K9375" s="17">
        <f>IF(BASE_MARKET_DATA[[#This Row],[DATE]]=_xlfn.MAXIFS(A:A,H:H,BASE_MARKET_DATA[[#This Row],[LABEL]]),1,0)</f>
        <v>0</v>
      </c>
      <c r="L9375" s="17">
        <f>IF(BASE_MARKET_DATA[[#This Row],[VARP]]&gt;0,1,0)</f>
        <v>0</v>
      </c>
    </row>
    <row r="9376" spans="1:12">
      <c r="A9376" s="1">
        <v>43843</v>
      </c>
      <c r="B9376" s="17" t="s">
        <v>118</v>
      </c>
      <c r="C9376">
        <v>1.8480000000000001</v>
      </c>
      <c r="G9376" s="17" t="s">
        <v>114</v>
      </c>
      <c r="H9376" s="17" t="s">
        <v>119</v>
      </c>
      <c r="I9376" s="17" t="s">
        <v>38</v>
      </c>
      <c r="J9376" s="17" t="s">
        <v>144</v>
      </c>
      <c r="K9376" s="17">
        <f>IF(BASE_MARKET_DATA[[#This Row],[DATE]]=_xlfn.MAXIFS(A:A,H:H,BASE_MARKET_DATA[[#This Row],[LABEL]]),1,0)</f>
        <v>0</v>
      </c>
      <c r="L9376" s="17">
        <f>IF(BASE_MARKET_DATA[[#This Row],[VARP]]&gt;0,1,0)</f>
        <v>0</v>
      </c>
    </row>
    <row r="9377" spans="1:12">
      <c r="A9377" s="1">
        <v>43844</v>
      </c>
      <c r="B9377" s="17" t="s">
        <v>118</v>
      </c>
      <c r="C9377">
        <v>1.8180000000000001</v>
      </c>
      <c r="D9377">
        <v>1.8480000000000001</v>
      </c>
      <c r="E9377">
        <v>-3.0000000000000027E-2</v>
      </c>
      <c r="F9377">
        <v>-1.6233766233766246E-2</v>
      </c>
      <c r="G9377" s="17" t="s">
        <v>114</v>
      </c>
      <c r="H9377" s="17" t="s">
        <v>119</v>
      </c>
      <c r="I9377" s="17" t="s">
        <v>38</v>
      </c>
      <c r="J9377" s="17" t="s">
        <v>144</v>
      </c>
      <c r="K9377" s="17">
        <f>IF(BASE_MARKET_DATA[[#This Row],[DATE]]=_xlfn.MAXIFS(A:A,H:H,BASE_MARKET_DATA[[#This Row],[LABEL]]),1,0)</f>
        <v>0</v>
      </c>
      <c r="L9377" s="17">
        <f>IF(BASE_MARKET_DATA[[#This Row],[VARP]]&gt;0,1,0)</f>
        <v>0</v>
      </c>
    </row>
    <row r="9378" spans="1:12">
      <c r="A9378" s="1">
        <v>43845</v>
      </c>
      <c r="B9378" s="17" t="s">
        <v>118</v>
      </c>
      <c r="C9378">
        <v>1.788</v>
      </c>
      <c r="D9378">
        <v>1.8180000000000001</v>
      </c>
      <c r="E9378">
        <v>-3.0000000000000027E-2</v>
      </c>
      <c r="F9378">
        <v>-1.6501650165016517E-2</v>
      </c>
      <c r="G9378" s="17" t="s">
        <v>114</v>
      </c>
      <c r="H9378" s="17" t="s">
        <v>119</v>
      </c>
      <c r="I9378" s="17" t="s">
        <v>38</v>
      </c>
      <c r="J9378" s="17" t="s">
        <v>144</v>
      </c>
      <c r="K9378" s="17">
        <f>IF(BASE_MARKET_DATA[[#This Row],[DATE]]=_xlfn.MAXIFS(A:A,H:H,BASE_MARKET_DATA[[#This Row],[LABEL]]),1,0)</f>
        <v>0</v>
      </c>
      <c r="L9378" s="17">
        <f>IF(BASE_MARKET_DATA[[#This Row],[VARP]]&gt;0,1,0)</f>
        <v>0</v>
      </c>
    </row>
    <row r="9379" spans="1:12">
      <c r="A9379" s="1">
        <v>43846</v>
      </c>
      <c r="B9379" s="17" t="s">
        <v>118</v>
      </c>
      <c r="C9379">
        <v>1.8089999999999999</v>
      </c>
      <c r="D9379">
        <v>1.788</v>
      </c>
      <c r="E9379">
        <v>2.0999999999999908E-2</v>
      </c>
      <c r="F9379">
        <v>1.1744966442952968E-2</v>
      </c>
      <c r="G9379" s="17" t="s">
        <v>114</v>
      </c>
      <c r="H9379" s="17" t="s">
        <v>119</v>
      </c>
      <c r="I9379" s="17" t="s">
        <v>38</v>
      </c>
      <c r="J9379" s="17" t="s">
        <v>144</v>
      </c>
      <c r="K9379" s="17">
        <f>IF(BASE_MARKET_DATA[[#This Row],[DATE]]=_xlfn.MAXIFS(A:A,H:H,BASE_MARKET_DATA[[#This Row],[LABEL]]),1,0)</f>
        <v>0</v>
      </c>
      <c r="L9379" s="17">
        <f>IF(BASE_MARKET_DATA[[#This Row],[VARP]]&gt;0,1,0)</f>
        <v>1</v>
      </c>
    </row>
    <row r="9380" spans="1:12">
      <c r="A9380" s="1">
        <v>43847</v>
      </c>
      <c r="B9380" s="17" t="s">
        <v>118</v>
      </c>
      <c r="C9380">
        <v>1.8360000000000001</v>
      </c>
      <c r="D9380">
        <v>1.8089999999999999</v>
      </c>
      <c r="E9380">
        <v>2.7000000000000135E-2</v>
      </c>
      <c r="F9380">
        <v>1.4925373134328433E-2</v>
      </c>
      <c r="G9380" s="17" t="s">
        <v>114</v>
      </c>
      <c r="H9380" s="17" t="s">
        <v>119</v>
      </c>
      <c r="I9380" s="17" t="s">
        <v>38</v>
      </c>
      <c r="J9380" s="17" t="s">
        <v>144</v>
      </c>
      <c r="K9380" s="17">
        <f>IF(BASE_MARKET_DATA[[#This Row],[DATE]]=_xlfn.MAXIFS(A:A,H:H,BASE_MARKET_DATA[[#This Row],[LABEL]]),1,0)</f>
        <v>0</v>
      </c>
      <c r="L9380" s="17">
        <f>IF(BASE_MARKET_DATA[[#This Row],[VARP]]&gt;0,1,0)</f>
        <v>1</v>
      </c>
    </row>
    <row r="9381" spans="1:12">
      <c r="A9381" s="1">
        <v>43851</v>
      </c>
      <c r="B9381" s="17" t="s">
        <v>118</v>
      </c>
      <c r="C9381">
        <v>1.7689999999999999</v>
      </c>
      <c r="G9381" s="17" t="s">
        <v>114</v>
      </c>
      <c r="H9381" s="17" t="s">
        <v>119</v>
      </c>
      <c r="I9381" s="17" t="s">
        <v>38</v>
      </c>
      <c r="J9381" s="17" t="s">
        <v>144</v>
      </c>
      <c r="K9381" s="17">
        <f>IF(BASE_MARKET_DATA[[#This Row],[DATE]]=_xlfn.MAXIFS(A:A,H:H,BASE_MARKET_DATA[[#This Row],[LABEL]]),1,0)</f>
        <v>0</v>
      </c>
      <c r="L9381" s="17">
        <f>IF(BASE_MARKET_DATA[[#This Row],[VARP]]&gt;0,1,0)</f>
        <v>0</v>
      </c>
    </row>
    <row r="9382" spans="1:12">
      <c r="A9382" s="1">
        <v>43852</v>
      </c>
      <c r="B9382" s="17" t="s">
        <v>118</v>
      </c>
      <c r="C9382">
        <v>1.7689999999999999</v>
      </c>
      <c r="D9382">
        <v>1.7689999999999999</v>
      </c>
      <c r="E9382">
        <v>0</v>
      </c>
      <c r="F9382">
        <v>0</v>
      </c>
      <c r="G9382" s="17" t="s">
        <v>114</v>
      </c>
      <c r="H9382" s="17" t="s">
        <v>119</v>
      </c>
      <c r="I9382" s="17" t="s">
        <v>38</v>
      </c>
      <c r="J9382" s="17" t="s">
        <v>144</v>
      </c>
      <c r="K9382" s="17">
        <f>IF(BASE_MARKET_DATA[[#This Row],[DATE]]=_xlfn.MAXIFS(A:A,H:H,BASE_MARKET_DATA[[#This Row],[LABEL]]),1,0)</f>
        <v>0</v>
      </c>
      <c r="L9382" s="17">
        <f>IF(BASE_MARKET_DATA[[#This Row],[VARP]]&gt;0,1,0)</f>
        <v>0</v>
      </c>
    </row>
    <row r="9383" spans="1:12">
      <c r="A9383" s="1">
        <v>43853</v>
      </c>
      <c r="B9383" s="17" t="s">
        <v>118</v>
      </c>
      <c r="C9383">
        <v>1.74</v>
      </c>
      <c r="D9383">
        <v>1.7689999999999999</v>
      </c>
      <c r="E9383">
        <v>-2.8999999999999915E-2</v>
      </c>
      <c r="F9383">
        <v>-1.6393442622950772E-2</v>
      </c>
      <c r="G9383" s="17" t="s">
        <v>114</v>
      </c>
      <c r="H9383" s="17" t="s">
        <v>119</v>
      </c>
      <c r="I9383" s="17" t="s">
        <v>38</v>
      </c>
      <c r="J9383" s="17" t="s">
        <v>144</v>
      </c>
      <c r="K9383" s="17">
        <f>IF(BASE_MARKET_DATA[[#This Row],[DATE]]=_xlfn.MAXIFS(A:A,H:H,BASE_MARKET_DATA[[#This Row],[LABEL]]),1,0)</f>
        <v>0</v>
      </c>
      <c r="L9383" s="17">
        <f>IF(BASE_MARKET_DATA[[#This Row],[VARP]]&gt;0,1,0)</f>
        <v>0</v>
      </c>
    </row>
    <row r="9384" spans="1:12">
      <c r="A9384" s="1">
        <v>43854</v>
      </c>
      <c r="B9384" s="17" t="s">
        <v>118</v>
      </c>
      <c r="C9384">
        <v>1.681</v>
      </c>
      <c r="D9384">
        <v>1.74</v>
      </c>
      <c r="E9384">
        <v>-5.8999999999999941E-2</v>
      </c>
      <c r="F9384">
        <v>-3.3908045977011463E-2</v>
      </c>
      <c r="G9384" s="17" t="s">
        <v>114</v>
      </c>
      <c r="H9384" s="17" t="s">
        <v>119</v>
      </c>
      <c r="I9384" s="17" t="s">
        <v>38</v>
      </c>
      <c r="J9384" s="17" t="s">
        <v>144</v>
      </c>
      <c r="K9384" s="17">
        <f>IF(BASE_MARKET_DATA[[#This Row],[DATE]]=_xlfn.MAXIFS(A:A,H:H,BASE_MARKET_DATA[[#This Row],[LABEL]]),1,0)</f>
        <v>0</v>
      </c>
      <c r="L9384" s="17">
        <f>IF(BASE_MARKET_DATA[[#This Row],[VARP]]&gt;0,1,0)</f>
        <v>0</v>
      </c>
    </row>
    <row r="9385" spans="1:12">
      <c r="A9385" s="1">
        <v>43857</v>
      </c>
      <c r="B9385" s="17" t="s">
        <v>118</v>
      </c>
      <c r="C9385">
        <v>1.605</v>
      </c>
      <c r="G9385" s="17" t="s">
        <v>114</v>
      </c>
      <c r="H9385" s="17" t="s">
        <v>119</v>
      </c>
      <c r="I9385" s="17" t="s">
        <v>38</v>
      </c>
      <c r="J9385" s="17" t="s">
        <v>144</v>
      </c>
      <c r="K9385" s="17">
        <f>IF(BASE_MARKET_DATA[[#This Row],[DATE]]=_xlfn.MAXIFS(A:A,H:H,BASE_MARKET_DATA[[#This Row],[LABEL]]),1,0)</f>
        <v>0</v>
      </c>
      <c r="L9385" s="17">
        <f>IF(BASE_MARKET_DATA[[#This Row],[VARP]]&gt;0,1,0)</f>
        <v>0</v>
      </c>
    </row>
    <row r="9386" spans="1:12">
      <c r="A9386" s="1">
        <v>43858</v>
      </c>
      <c r="B9386" s="17" t="s">
        <v>118</v>
      </c>
      <c r="C9386">
        <v>1.641</v>
      </c>
      <c r="D9386">
        <v>1.605</v>
      </c>
      <c r="E9386">
        <v>3.6000000000000032E-2</v>
      </c>
      <c r="F9386">
        <v>2.2429906542056094E-2</v>
      </c>
      <c r="G9386" s="17" t="s">
        <v>114</v>
      </c>
      <c r="H9386" s="17" t="s">
        <v>119</v>
      </c>
      <c r="I9386" s="17" t="s">
        <v>38</v>
      </c>
      <c r="J9386" s="17" t="s">
        <v>144</v>
      </c>
      <c r="K9386" s="17">
        <f>IF(BASE_MARKET_DATA[[#This Row],[DATE]]=_xlfn.MAXIFS(A:A,H:H,BASE_MARKET_DATA[[#This Row],[LABEL]]),1,0)</f>
        <v>0</v>
      </c>
      <c r="L9386" s="17">
        <f>IF(BASE_MARKET_DATA[[#This Row],[VARP]]&gt;0,1,0)</f>
        <v>1</v>
      </c>
    </row>
    <row r="9387" spans="1:12">
      <c r="A9387" s="1">
        <v>43859</v>
      </c>
      <c r="B9387" s="17" t="s">
        <v>118</v>
      </c>
      <c r="C9387">
        <v>1.5940000000000001</v>
      </c>
      <c r="D9387">
        <v>1.641</v>
      </c>
      <c r="E9387">
        <v>-4.6999999999999931E-2</v>
      </c>
      <c r="F9387">
        <v>-2.8641072516758032E-2</v>
      </c>
      <c r="G9387" s="17" t="s">
        <v>114</v>
      </c>
      <c r="H9387" s="17" t="s">
        <v>119</v>
      </c>
      <c r="I9387" s="17" t="s">
        <v>38</v>
      </c>
      <c r="J9387" s="17" t="s">
        <v>144</v>
      </c>
      <c r="K9387" s="17">
        <f>IF(BASE_MARKET_DATA[[#This Row],[DATE]]=_xlfn.MAXIFS(A:A,H:H,BASE_MARKET_DATA[[#This Row],[LABEL]]),1,0)</f>
        <v>0</v>
      </c>
      <c r="L9387" s="17">
        <f>IF(BASE_MARKET_DATA[[#This Row],[VARP]]&gt;0,1,0)</f>
        <v>0</v>
      </c>
    </row>
    <row r="9388" spans="1:12">
      <c r="A9388" s="1">
        <v>43860</v>
      </c>
      <c r="B9388" s="17" t="s">
        <v>118</v>
      </c>
      <c r="C9388">
        <v>1.5580000000000001</v>
      </c>
      <c r="D9388">
        <v>1.5940000000000001</v>
      </c>
      <c r="E9388">
        <v>-3.6000000000000032E-2</v>
      </c>
      <c r="F9388">
        <v>-2.2584692597239667E-2</v>
      </c>
      <c r="G9388" s="17" t="s">
        <v>114</v>
      </c>
      <c r="H9388" s="17" t="s">
        <v>119</v>
      </c>
      <c r="I9388" s="17" t="s">
        <v>38</v>
      </c>
      <c r="J9388" s="17" t="s">
        <v>144</v>
      </c>
      <c r="K9388" s="17">
        <f>IF(BASE_MARKET_DATA[[#This Row],[DATE]]=_xlfn.MAXIFS(A:A,H:H,BASE_MARKET_DATA[[#This Row],[LABEL]]),1,0)</f>
        <v>0</v>
      </c>
      <c r="L9388" s="17">
        <f>IF(BASE_MARKET_DATA[[#This Row],[VARP]]&gt;0,1,0)</f>
        <v>0</v>
      </c>
    </row>
    <row r="9389" spans="1:12">
      <c r="A9389" s="1">
        <v>43861</v>
      </c>
      <c r="B9389" s="17" t="s">
        <v>118</v>
      </c>
      <c r="C9389">
        <v>1.52</v>
      </c>
      <c r="D9389">
        <v>1.5580000000000001</v>
      </c>
      <c r="E9389">
        <v>-3.8000000000000034E-2</v>
      </c>
      <c r="F9389">
        <v>-2.4390243902439046E-2</v>
      </c>
      <c r="G9389" s="17" t="s">
        <v>114</v>
      </c>
      <c r="H9389" s="17" t="s">
        <v>119</v>
      </c>
      <c r="I9389" s="17" t="s">
        <v>38</v>
      </c>
      <c r="J9389" s="17" t="s">
        <v>144</v>
      </c>
      <c r="K9389" s="17">
        <f>IF(BASE_MARKET_DATA[[#This Row],[DATE]]=_xlfn.MAXIFS(A:A,H:H,BASE_MARKET_DATA[[#This Row],[LABEL]]),1,0)</f>
        <v>0</v>
      </c>
      <c r="L9389" s="17">
        <f>IF(BASE_MARKET_DATA[[#This Row],[VARP]]&gt;0,1,0)</f>
        <v>0</v>
      </c>
    </row>
    <row r="9390" spans="1:12">
      <c r="A9390" s="1">
        <v>43864</v>
      </c>
      <c r="B9390" s="17" t="s">
        <v>118</v>
      </c>
      <c r="C9390">
        <v>1.52</v>
      </c>
      <c r="G9390" s="17" t="s">
        <v>114</v>
      </c>
      <c r="H9390" s="17" t="s">
        <v>119</v>
      </c>
      <c r="I9390" s="17" t="s">
        <v>38</v>
      </c>
      <c r="J9390" s="17" t="s">
        <v>144</v>
      </c>
      <c r="K9390" s="17">
        <f>IF(BASE_MARKET_DATA[[#This Row],[DATE]]=_xlfn.MAXIFS(A:A,H:H,BASE_MARKET_DATA[[#This Row],[LABEL]]),1,0)</f>
        <v>0</v>
      </c>
      <c r="L9390" s="17">
        <f>IF(BASE_MARKET_DATA[[#This Row],[VARP]]&gt;0,1,0)</f>
        <v>0</v>
      </c>
    </row>
    <row r="9391" spans="1:12">
      <c r="A9391" s="1">
        <v>43865</v>
      </c>
      <c r="B9391" s="17" t="s">
        <v>118</v>
      </c>
      <c r="C9391">
        <v>1.603</v>
      </c>
      <c r="D9391">
        <v>1.52</v>
      </c>
      <c r="E9391">
        <v>8.2999999999999963E-2</v>
      </c>
      <c r="F9391">
        <v>5.4605263157894712E-2</v>
      </c>
      <c r="G9391" s="17" t="s">
        <v>114</v>
      </c>
      <c r="H9391" s="17" t="s">
        <v>119</v>
      </c>
      <c r="I9391" s="17" t="s">
        <v>38</v>
      </c>
      <c r="J9391" s="17" t="s">
        <v>144</v>
      </c>
      <c r="K9391" s="17">
        <f>IF(BASE_MARKET_DATA[[#This Row],[DATE]]=_xlfn.MAXIFS(A:A,H:H,BASE_MARKET_DATA[[#This Row],[LABEL]]),1,0)</f>
        <v>0</v>
      </c>
      <c r="L9391" s="17">
        <f>IF(BASE_MARKET_DATA[[#This Row],[VARP]]&gt;0,1,0)</f>
        <v>1</v>
      </c>
    </row>
    <row r="9392" spans="1:12">
      <c r="A9392" s="1">
        <v>43866</v>
      </c>
      <c r="B9392" s="17" t="s">
        <v>118</v>
      </c>
      <c r="C9392">
        <v>1.649</v>
      </c>
      <c r="D9392">
        <v>1.603</v>
      </c>
      <c r="E9392">
        <v>4.6000000000000041E-2</v>
      </c>
      <c r="F9392">
        <v>2.8696194635059291E-2</v>
      </c>
      <c r="G9392" s="17" t="s">
        <v>114</v>
      </c>
      <c r="H9392" s="17" t="s">
        <v>119</v>
      </c>
      <c r="I9392" s="17" t="s">
        <v>38</v>
      </c>
      <c r="J9392" s="17" t="s">
        <v>144</v>
      </c>
      <c r="K9392" s="17">
        <f>IF(BASE_MARKET_DATA[[#This Row],[DATE]]=_xlfn.MAXIFS(A:A,H:H,BASE_MARKET_DATA[[#This Row],[LABEL]]),1,0)</f>
        <v>0</v>
      </c>
      <c r="L9392" s="17">
        <f>IF(BASE_MARKET_DATA[[#This Row],[VARP]]&gt;0,1,0)</f>
        <v>1</v>
      </c>
    </row>
    <row r="9393" spans="1:12">
      <c r="A9393" s="1">
        <v>43867</v>
      </c>
      <c r="B9393" s="17" t="s">
        <v>118</v>
      </c>
      <c r="C9393">
        <v>1.6439999999999999</v>
      </c>
      <c r="D9393">
        <v>1.649</v>
      </c>
      <c r="E9393">
        <v>-5.0000000000001155E-3</v>
      </c>
      <c r="F9393">
        <v>-3.0321406913281475E-3</v>
      </c>
      <c r="G9393" s="17" t="s">
        <v>114</v>
      </c>
      <c r="H9393" s="17" t="s">
        <v>119</v>
      </c>
      <c r="I9393" s="17" t="s">
        <v>38</v>
      </c>
      <c r="J9393" s="17" t="s">
        <v>144</v>
      </c>
      <c r="K9393" s="17">
        <f>IF(BASE_MARKET_DATA[[#This Row],[DATE]]=_xlfn.MAXIFS(A:A,H:H,BASE_MARKET_DATA[[#This Row],[LABEL]]),1,0)</f>
        <v>0</v>
      </c>
      <c r="L9393" s="17">
        <f>IF(BASE_MARKET_DATA[[#This Row],[VARP]]&gt;0,1,0)</f>
        <v>0</v>
      </c>
    </row>
    <row r="9394" spans="1:12">
      <c r="A9394" s="1">
        <v>43868</v>
      </c>
      <c r="B9394" s="17" t="s">
        <v>118</v>
      </c>
      <c r="C9394">
        <v>1.5780000000000001</v>
      </c>
      <c r="D9394">
        <v>1.6439999999999999</v>
      </c>
      <c r="E9394">
        <v>-6.5999999999999837E-2</v>
      </c>
      <c r="F9394">
        <v>-4.0145985401459756E-2</v>
      </c>
      <c r="G9394" s="17" t="s">
        <v>114</v>
      </c>
      <c r="H9394" s="17" t="s">
        <v>119</v>
      </c>
      <c r="I9394" s="17" t="s">
        <v>38</v>
      </c>
      <c r="J9394" s="17" t="s">
        <v>144</v>
      </c>
      <c r="K9394" s="17">
        <f>IF(BASE_MARKET_DATA[[#This Row],[DATE]]=_xlfn.MAXIFS(A:A,H:H,BASE_MARKET_DATA[[#This Row],[LABEL]]),1,0)</f>
        <v>0</v>
      </c>
      <c r="L9394" s="17">
        <f>IF(BASE_MARKET_DATA[[#This Row],[VARP]]&gt;0,1,0)</f>
        <v>0</v>
      </c>
    </row>
    <row r="9395" spans="1:12">
      <c r="A9395" s="1">
        <v>43871</v>
      </c>
      <c r="B9395" s="17" t="s">
        <v>118</v>
      </c>
      <c r="C9395">
        <v>1.5469999999999999</v>
      </c>
      <c r="G9395" s="17" t="s">
        <v>114</v>
      </c>
      <c r="H9395" s="17" t="s">
        <v>119</v>
      </c>
      <c r="I9395" s="17" t="s">
        <v>38</v>
      </c>
      <c r="J9395" s="17" t="s">
        <v>144</v>
      </c>
      <c r="K9395" s="17">
        <f>IF(BASE_MARKET_DATA[[#This Row],[DATE]]=_xlfn.MAXIFS(A:A,H:H,BASE_MARKET_DATA[[#This Row],[LABEL]]),1,0)</f>
        <v>0</v>
      </c>
      <c r="L9395" s="17">
        <f>IF(BASE_MARKET_DATA[[#This Row],[VARP]]&gt;0,1,0)</f>
        <v>0</v>
      </c>
    </row>
    <row r="9396" spans="1:12">
      <c r="A9396" s="1">
        <v>43872</v>
      </c>
      <c r="B9396" s="17" t="s">
        <v>118</v>
      </c>
      <c r="C9396">
        <v>1.59</v>
      </c>
      <c r="D9396">
        <v>1.5469999999999999</v>
      </c>
      <c r="E9396">
        <v>4.3000000000000149E-2</v>
      </c>
      <c r="F9396">
        <v>2.7795733678086718E-2</v>
      </c>
      <c r="G9396" s="17" t="s">
        <v>114</v>
      </c>
      <c r="H9396" s="17" t="s">
        <v>119</v>
      </c>
      <c r="I9396" s="17" t="s">
        <v>38</v>
      </c>
      <c r="J9396" s="17" t="s">
        <v>144</v>
      </c>
      <c r="K9396" s="17">
        <f>IF(BASE_MARKET_DATA[[#This Row],[DATE]]=_xlfn.MAXIFS(A:A,H:H,BASE_MARKET_DATA[[#This Row],[LABEL]]),1,0)</f>
        <v>0</v>
      </c>
      <c r="L9396" s="17">
        <f>IF(BASE_MARKET_DATA[[#This Row],[VARP]]&gt;0,1,0)</f>
        <v>1</v>
      </c>
    </row>
    <row r="9397" spans="1:12">
      <c r="A9397" s="1">
        <v>43873</v>
      </c>
      <c r="B9397" s="17" t="s">
        <v>118</v>
      </c>
      <c r="C9397">
        <v>1.63</v>
      </c>
      <c r="D9397">
        <v>1.59</v>
      </c>
      <c r="E9397">
        <v>3.9999999999999813E-2</v>
      </c>
      <c r="F9397">
        <v>2.5157232704402396E-2</v>
      </c>
      <c r="G9397" s="17" t="s">
        <v>114</v>
      </c>
      <c r="H9397" s="17" t="s">
        <v>119</v>
      </c>
      <c r="I9397" s="17" t="s">
        <v>38</v>
      </c>
      <c r="J9397" s="17" t="s">
        <v>144</v>
      </c>
      <c r="K9397" s="17">
        <f>IF(BASE_MARKET_DATA[[#This Row],[DATE]]=_xlfn.MAXIFS(A:A,H:H,BASE_MARKET_DATA[[#This Row],[LABEL]]),1,0)</f>
        <v>0</v>
      </c>
      <c r="L9397" s="17">
        <f>IF(BASE_MARKET_DATA[[#This Row],[VARP]]&gt;0,1,0)</f>
        <v>1</v>
      </c>
    </row>
    <row r="9398" spans="1:12">
      <c r="A9398" s="1">
        <v>43874</v>
      </c>
      <c r="B9398" s="17" t="s">
        <v>118</v>
      </c>
      <c r="C9398">
        <v>1.617</v>
      </c>
      <c r="D9398">
        <v>1.63</v>
      </c>
      <c r="E9398">
        <v>-1.2999999999999901E-2</v>
      </c>
      <c r="F9398">
        <v>-7.9754601226993266E-3</v>
      </c>
      <c r="G9398" s="17" t="s">
        <v>114</v>
      </c>
      <c r="H9398" s="17" t="s">
        <v>119</v>
      </c>
      <c r="I9398" s="17" t="s">
        <v>38</v>
      </c>
      <c r="J9398" s="17" t="s">
        <v>144</v>
      </c>
      <c r="K9398" s="17">
        <f>IF(BASE_MARKET_DATA[[#This Row],[DATE]]=_xlfn.MAXIFS(A:A,H:H,BASE_MARKET_DATA[[#This Row],[LABEL]]),1,0)</f>
        <v>0</v>
      </c>
      <c r="L9398" s="17">
        <f>IF(BASE_MARKET_DATA[[#This Row],[VARP]]&gt;0,1,0)</f>
        <v>0</v>
      </c>
    </row>
    <row r="9399" spans="1:12">
      <c r="A9399" s="1">
        <v>43875</v>
      </c>
      <c r="B9399" s="17" t="s">
        <v>118</v>
      </c>
      <c r="C9399">
        <v>1.5880000000000001</v>
      </c>
      <c r="D9399">
        <v>1.617</v>
      </c>
      <c r="E9399">
        <v>-2.8999999999999915E-2</v>
      </c>
      <c r="F9399">
        <v>-1.7934446505875026E-2</v>
      </c>
      <c r="G9399" s="17" t="s">
        <v>114</v>
      </c>
      <c r="H9399" s="17" t="s">
        <v>119</v>
      </c>
      <c r="I9399" s="17" t="s">
        <v>38</v>
      </c>
      <c r="J9399" s="17" t="s">
        <v>144</v>
      </c>
      <c r="K9399" s="17">
        <f>IF(BASE_MARKET_DATA[[#This Row],[DATE]]=_xlfn.MAXIFS(A:A,H:H,BASE_MARKET_DATA[[#This Row],[LABEL]]),1,0)</f>
        <v>0</v>
      </c>
      <c r="L9399" s="17">
        <f>IF(BASE_MARKET_DATA[[#This Row],[VARP]]&gt;0,1,0)</f>
        <v>0</v>
      </c>
    </row>
    <row r="9400" spans="1:12">
      <c r="A9400" s="1">
        <v>43879</v>
      </c>
      <c r="B9400" s="17" t="s">
        <v>118</v>
      </c>
      <c r="C9400">
        <v>1.556</v>
      </c>
      <c r="G9400" s="17" t="s">
        <v>114</v>
      </c>
      <c r="H9400" s="17" t="s">
        <v>119</v>
      </c>
      <c r="I9400" s="17" t="s">
        <v>38</v>
      </c>
      <c r="J9400" s="17" t="s">
        <v>144</v>
      </c>
      <c r="K9400" s="17">
        <f>IF(BASE_MARKET_DATA[[#This Row],[DATE]]=_xlfn.MAXIFS(A:A,H:H,BASE_MARKET_DATA[[#This Row],[LABEL]]),1,0)</f>
        <v>0</v>
      </c>
      <c r="L9400" s="17">
        <f>IF(BASE_MARKET_DATA[[#This Row],[VARP]]&gt;0,1,0)</f>
        <v>0</v>
      </c>
    </row>
    <row r="9401" spans="1:12">
      <c r="A9401" s="1">
        <v>43880</v>
      </c>
      <c r="B9401" s="17" t="s">
        <v>118</v>
      </c>
      <c r="C9401">
        <v>1.57</v>
      </c>
      <c r="D9401">
        <v>1.556</v>
      </c>
      <c r="E9401">
        <v>1.4000000000000012E-2</v>
      </c>
      <c r="F9401">
        <v>8.9974293059126038E-3</v>
      </c>
      <c r="G9401" s="17" t="s">
        <v>114</v>
      </c>
      <c r="H9401" s="17" t="s">
        <v>119</v>
      </c>
      <c r="I9401" s="17" t="s">
        <v>38</v>
      </c>
      <c r="J9401" s="17" t="s">
        <v>144</v>
      </c>
      <c r="K9401" s="17">
        <f>IF(BASE_MARKET_DATA[[#This Row],[DATE]]=_xlfn.MAXIFS(A:A,H:H,BASE_MARKET_DATA[[#This Row],[LABEL]]),1,0)</f>
        <v>0</v>
      </c>
      <c r="L9401" s="17">
        <f>IF(BASE_MARKET_DATA[[#This Row],[VARP]]&gt;0,1,0)</f>
        <v>1</v>
      </c>
    </row>
    <row r="9402" spans="1:12">
      <c r="A9402" s="1">
        <v>43881</v>
      </c>
      <c r="B9402" s="17" t="s">
        <v>118</v>
      </c>
      <c r="C9402">
        <v>1.5249999999999999</v>
      </c>
      <c r="D9402">
        <v>1.57</v>
      </c>
      <c r="E9402">
        <v>-4.5000000000000151E-2</v>
      </c>
      <c r="F9402">
        <v>-2.8662420382165699E-2</v>
      </c>
      <c r="G9402" s="17" t="s">
        <v>114</v>
      </c>
      <c r="H9402" s="17" t="s">
        <v>119</v>
      </c>
      <c r="I9402" s="17" t="s">
        <v>38</v>
      </c>
      <c r="J9402" s="17" t="s">
        <v>144</v>
      </c>
      <c r="K9402" s="17">
        <f>IF(BASE_MARKET_DATA[[#This Row],[DATE]]=_xlfn.MAXIFS(A:A,H:H,BASE_MARKET_DATA[[#This Row],[LABEL]]),1,0)</f>
        <v>0</v>
      </c>
      <c r="L9402" s="17">
        <f>IF(BASE_MARKET_DATA[[#This Row],[VARP]]&gt;0,1,0)</f>
        <v>0</v>
      </c>
    </row>
    <row r="9403" spans="1:12">
      <c r="A9403" s="1">
        <v>43882</v>
      </c>
      <c r="B9403" s="17" t="s">
        <v>118</v>
      </c>
      <c r="C9403">
        <v>1.4710000000000001</v>
      </c>
      <c r="D9403">
        <v>1.5249999999999999</v>
      </c>
      <c r="E9403">
        <v>-5.3999999999999826E-2</v>
      </c>
      <c r="F9403">
        <v>-3.5409836065573658E-2</v>
      </c>
      <c r="G9403" s="17" t="s">
        <v>114</v>
      </c>
      <c r="H9403" s="17" t="s">
        <v>119</v>
      </c>
      <c r="I9403" s="17" t="s">
        <v>38</v>
      </c>
      <c r="J9403" s="17" t="s">
        <v>144</v>
      </c>
      <c r="K9403" s="17">
        <f>IF(BASE_MARKET_DATA[[#This Row],[DATE]]=_xlfn.MAXIFS(A:A,H:H,BASE_MARKET_DATA[[#This Row],[LABEL]]),1,0)</f>
        <v>0</v>
      </c>
      <c r="L9403" s="17">
        <f>IF(BASE_MARKET_DATA[[#This Row],[VARP]]&gt;0,1,0)</f>
        <v>0</v>
      </c>
    </row>
    <row r="9404" spans="1:12">
      <c r="A9404" s="1">
        <v>43885</v>
      </c>
      <c r="B9404" s="17" t="s">
        <v>118</v>
      </c>
      <c r="C9404">
        <v>1.377</v>
      </c>
      <c r="G9404" s="17" t="s">
        <v>114</v>
      </c>
      <c r="H9404" s="17" t="s">
        <v>119</v>
      </c>
      <c r="I9404" s="17" t="s">
        <v>38</v>
      </c>
      <c r="J9404" s="17" t="s">
        <v>144</v>
      </c>
      <c r="K9404" s="17">
        <f>IF(BASE_MARKET_DATA[[#This Row],[DATE]]=_xlfn.MAXIFS(A:A,H:H,BASE_MARKET_DATA[[#This Row],[LABEL]]),1,0)</f>
        <v>0</v>
      </c>
      <c r="L9404" s="17">
        <f>IF(BASE_MARKET_DATA[[#This Row],[VARP]]&gt;0,1,0)</f>
        <v>0</v>
      </c>
    </row>
    <row r="9405" spans="1:12">
      <c r="A9405" s="1">
        <v>43886</v>
      </c>
      <c r="B9405" s="17" t="s">
        <v>118</v>
      </c>
      <c r="C9405">
        <v>1.33</v>
      </c>
      <c r="D9405">
        <v>1.377</v>
      </c>
      <c r="E9405">
        <v>-4.6999999999999931E-2</v>
      </c>
      <c r="F9405">
        <v>-3.41321713870733E-2</v>
      </c>
      <c r="G9405" s="17" t="s">
        <v>114</v>
      </c>
      <c r="H9405" s="17" t="s">
        <v>119</v>
      </c>
      <c r="I9405" s="17" t="s">
        <v>38</v>
      </c>
      <c r="J9405" s="17" t="s">
        <v>144</v>
      </c>
      <c r="K9405" s="17">
        <f>IF(BASE_MARKET_DATA[[#This Row],[DATE]]=_xlfn.MAXIFS(A:A,H:H,BASE_MARKET_DATA[[#This Row],[LABEL]]),1,0)</f>
        <v>0</v>
      </c>
      <c r="L9405" s="17">
        <f>IF(BASE_MARKET_DATA[[#This Row],[VARP]]&gt;0,1,0)</f>
        <v>0</v>
      </c>
    </row>
    <row r="9406" spans="1:12">
      <c r="A9406" s="1">
        <v>43887</v>
      </c>
      <c r="B9406" s="17" t="s">
        <v>118</v>
      </c>
      <c r="C9406">
        <v>1.31</v>
      </c>
      <c r="D9406">
        <v>1.33</v>
      </c>
      <c r="E9406">
        <v>-2.0000000000000018E-2</v>
      </c>
      <c r="F9406">
        <v>-1.5037593984962419E-2</v>
      </c>
      <c r="G9406" s="17" t="s">
        <v>114</v>
      </c>
      <c r="H9406" s="17" t="s">
        <v>119</v>
      </c>
      <c r="I9406" s="17" t="s">
        <v>38</v>
      </c>
      <c r="J9406" s="17" t="s">
        <v>144</v>
      </c>
      <c r="K9406" s="17">
        <f>IF(BASE_MARKET_DATA[[#This Row],[DATE]]=_xlfn.MAXIFS(A:A,H:H,BASE_MARKET_DATA[[#This Row],[LABEL]]),1,0)</f>
        <v>0</v>
      </c>
      <c r="L9406" s="17">
        <f>IF(BASE_MARKET_DATA[[#This Row],[VARP]]&gt;0,1,0)</f>
        <v>0</v>
      </c>
    </row>
    <row r="9407" spans="1:12">
      <c r="A9407" s="1">
        <v>43888</v>
      </c>
      <c r="B9407" s="17" t="s">
        <v>118</v>
      </c>
      <c r="C9407">
        <v>1.2989999999999999</v>
      </c>
      <c r="D9407">
        <v>1.31</v>
      </c>
      <c r="E9407">
        <v>-1.1000000000000121E-2</v>
      </c>
      <c r="F9407">
        <v>-8.3969465648855886E-3</v>
      </c>
      <c r="G9407" s="17" t="s">
        <v>114</v>
      </c>
      <c r="H9407" s="17" t="s">
        <v>119</v>
      </c>
      <c r="I9407" s="17" t="s">
        <v>38</v>
      </c>
      <c r="J9407" s="17" t="s">
        <v>144</v>
      </c>
      <c r="K9407" s="17">
        <f>IF(BASE_MARKET_DATA[[#This Row],[DATE]]=_xlfn.MAXIFS(A:A,H:H,BASE_MARKET_DATA[[#This Row],[LABEL]]),1,0)</f>
        <v>0</v>
      </c>
      <c r="L9407" s="17">
        <f>IF(BASE_MARKET_DATA[[#This Row],[VARP]]&gt;0,1,0)</f>
        <v>0</v>
      </c>
    </row>
    <row r="9408" spans="1:12">
      <c r="A9408" s="1">
        <v>43889</v>
      </c>
      <c r="B9408" s="17" t="s">
        <v>118</v>
      </c>
      <c r="C9408">
        <v>1.127</v>
      </c>
      <c r="D9408">
        <v>1.2989999999999999</v>
      </c>
      <c r="E9408">
        <v>-0.17199999999999993</v>
      </c>
      <c r="F9408">
        <v>-0.13240954580446493</v>
      </c>
      <c r="G9408" s="17" t="s">
        <v>114</v>
      </c>
      <c r="H9408" s="17" t="s">
        <v>119</v>
      </c>
      <c r="I9408" s="17" t="s">
        <v>38</v>
      </c>
      <c r="J9408" s="17" t="s">
        <v>144</v>
      </c>
      <c r="K9408" s="17">
        <f>IF(BASE_MARKET_DATA[[#This Row],[DATE]]=_xlfn.MAXIFS(A:A,H:H,BASE_MARKET_DATA[[#This Row],[LABEL]]),1,0)</f>
        <v>0</v>
      </c>
      <c r="L9408" s="17">
        <f>IF(BASE_MARKET_DATA[[#This Row],[VARP]]&gt;0,1,0)</f>
        <v>0</v>
      </c>
    </row>
    <row r="9409" spans="1:12">
      <c r="A9409" s="1">
        <v>43892</v>
      </c>
      <c r="B9409" s="17" t="s">
        <v>118</v>
      </c>
      <c r="C9409">
        <v>1.0880000000000001</v>
      </c>
      <c r="G9409" s="17" t="s">
        <v>114</v>
      </c>
      <c r="H9409" s="17" t="s">
        <v>119</v>
      </c>
      <c r="I9409" s="17" t="s">
        <v>38</v>
      </c>
      <c r="J9409" s="17" t="s">
        <v>144</v>
      </c>
      <c r="K9409" s="17">
        <f>IF(BASE_MARKET_DATA[[#This Row],[DATE]]=_xlfn.MAXIFS(A:A,H:H,BASE_MARKET_DATA[[#This Row],[LABEL]]),1,0)</f>
        <v>0</v>
      </c>
      <c r="L9409" s="17">
        <f>IF(BASE_MARKET_DATA[[#This Row],[VARP]]&gt;0,1,0)</f>
        <v>0</v>
      </c>
    </row>
    <row r="9410" spans="1:12">
      <c r="A9410" s="1">
        <v>43893</v>
      </c>
      <c r="B9410" s="17" t="s">
        <v>118</v>
      </c>
      <c r="C9410">
        <v>1.01</v>
      </c>
      <c r="D9410">
        <v>1.0880000000000001</v>
      </c>
      <c r="E9410">
        <v>-7.8000000000000069E-2</v>
      </c>
      <c r="F9410">
        <v>-7.16911764705883E-2</v>
      </c>
      <c r="G9410" s="17" t="s">
        <v>114</v>
      </c>
      <c r="H9410" s="17" t="s">
        <v>119</v>
      </c>
      <c r="I9410" s="17" t="s">
        <v>38</v>
      </c>
      <c r="J9410" s="17" t="s">
        <v>144</v>
      </c>
      <c r="K9410" s="17">
        <f>IF(BASE_MARKET_DATA[[#This Row],[DATE]]=_xlfn.MAXIFS(A:A,H:H,BASE_MARKET_DATA[[#This Row],[LABEL]]),1,0)</f>
        <v>0</v>
      </c>
      <c r="L9410" s="17">
        <f>IF(BASE_MARKET_DATA[[#This Row],[VARP]]&gt;0,1,0)</f>
        <v>0</v>
      </c>
    </row>
    <row r="9411" spans="1:12">
      <c r="A9411" s="1">
        <v>43894</v>
      </c>
      <c r="B9411" s="17" t="s">
        <v>118</v>
      </c>
      <c r="C9411">
        <v>0.99199999999999999</v>
      </c>
      <c r="D9411">
        <v>1.01</v>
      </c>
      <c r="E9411">
        <v>-1.8000000000000016E-2</v>
      </c>
      <c r="F9411">
        <v>-1.7821782178217838E-2</v>
      </c>
      <c r="G9411" s="17" t="s">
        <v>114</v>
      </c>
      <c r="H9411" s="17" t="s">
        <v>119</v>
      </c>
      <c r="I9411" s="17" t="s">
        <v>38</v>
      </c>
      <c r="J9411" s="17" t="s">
        <v>144</v>
      </c>
      <c r="K9411" s="17">
        <f>IF(BASE_MARKET_DATA[[#This Row],[DATE]]=_xlfn.MAXIFS(A:A,H:H,BASE_MARKET_DATA[[#This Row],[LABEL]]),1,0)</f>
        <v>0</v>
      </c>
      <c r="L9411" s="17">
        <f>IF(BASE_MARKET_DATA[[#This Row],[VARP]]&gt;0,1,0)</f>
        <v>0</v>
      </c>
    </row>
    <row r="9412" spans="1:12">
      <c r="A9412" s="1">
        <v>43895</v>
      </c>
      <c r="B9412" s="17" t="s">
        <v>118</v>
      </c>
      <c r="C9412">
        <v>0.92600000000000005</v>
      </c>
      <c r="D9412">
        <v>0.99199999999999999</v>
      </c>
      <c r="E9412">
        <v>-6.5999999999999948E-2</v>
      </c>
      <c r="F9412">
        <v>-6.653225806451607E-2</v>
      </c>
      <c r="G9412" s="17" t="s">
        <v>114</v>
      </c>
      <c r="H9412" s="17" t="s">
        <v>119</v>
      </c>
      <c r="I9412" s="17" t="s">
        <v>38</v>
      </c>
      <c r="J9412" s="17" t="s">
        <v>144</v>
      </c>
      <c r="K9412" s="17">
        <f>IF(BASE_MARKET_DATA[[#This Row],[DATE]]=_xlfn.MAXIFS(A:A,H:H,BASE_MARKET_DATA[[#This Row],[LABEL]]),1,0)</f>
        <v>0</v>
      </c>
      <c r="L9412" s="17">
        <f>IF(BASE_MARKET_DATA[[#This Row],[VARP]]&gt;0,1,0)</f>
        <v>0</v>
      </c>
    </row>
    <row r="9413" spans="1:12">
      <c r="A9413" s="1">
        <v>43896</v>
      </c>
      <c r="B9413" s="17" t="s">
        <v>118</v>
      </c>
      <c r="C9413">
        <v>0.70599999999999996</v>
      </c>
      <c r="D9413">
        <v>0.92600000000000005</v>
      </c>
      <c r="E9413">
        <v>-0.22000000000000008</v>
      </c>
      <c r="F9413">
        <v>-0.23758099352051842</v>
      </c>
      <c r="G9413" s="17" t="s">
        <v>114</v>
      </c>
      <c r="H9413" s="17" t="s">
        <v>119</v>
      </c>
      <c r="I9413" s="17" t="s">
        <v>38</v>
      </c>
      <c r="J9413" s="17" t="s">
        <v>144</v>
      </c>
      <c r="K9413" s="17">
        <f>IF(BASE_MARKET_DATA[[#This Row],[DATE]]=_xlfn.MAXIFS(A:A,H:H,BASE_MARKET_DATA[[#This Row],[LABEL]]),1,0)</f>
        <v>0</v>
      </c>
      <c r="L9413" s="17">
        <f>IF(BASE_MARKET_DATA[[#This Row],[VARP]]&gt;0,1,0)</f>
        <v>0</v>
      </c>
    </row>
    <row r="9414" spans="1:12">
      <c r="A9414" s="1">
        <v>43899</v>
      </c>
      <c r="B9414" s="17" t="s">
        <v>118</v>
      </c>
      <c r="C9414">
        <v>0.499</v>
      </c>
      <c r="G9414" s="17" t="s">
        <v>114</v>
      </c>
      <c r="H9414" s="17" t="s">
        <v>119</v>
      </c>
      <c r="I9414" s="17" t="s">
        <v>38</v>
      </c>
      <c r="J9414" s="17" t="s">
        <v>144</v>
      </c>
      <c r="K9414" s="17">
        <f>IF(BASE_MARKET_DATA[[#This Row],[DATE]]=_xlfn.MAXIFS(A:A,H:H,BASE_MARKET_DATA[[#This Row],[LABEL]]),1,0)</f>
        <v>0</v>
      </c>
      <c r="L9414" s="17">
        <f>IF(BASE_MARKET_DATA[[#This Row],[VARP]]&gt;0,1,0)</f>
        <v>0</v>
      </c>
    </row>
    <row r="9415" spans="1:12">
      <c r="A9415" s="1">
        <v>43900</v>
      </c>
      <c r="B9415" s="17" t="s">
        <v>118</v>
      </c>
      <c r="C9415">
        <v>0.748</v>
      </c>
      <c r="D9415">
        <v>0.499</v>
      </c>
      <c r="E9415">
        <v>0.249</v>
      </c>
      <c r="F9415">
        <v>0.49899799599198397</v>
      </c>
      <c r="G9415" s="17" t="s">
        <v>114</v>
      </c>
      <c r="H9415" s="17" t="s">
        <v>119</v>
      </c>
      <c r="I9415" s="17" t="s">
        <v>38</v>
      </c>
      <c r="J9415" s="17" t="s">
        <v>144</v>
      </c>
      <c r="K9415" s="17">
        <f>IF(BASE_MARKET_DATA[[#This Row],[DATE]]=_xlfn.MAXIFS(A:A,H:H,BASE_MARKET_DATA[[#This Row],[LABEL]]),1,0)</f>
        <v>0</v>
      </c>
      <c r="L9415" s="17">
        <f>IF(BASE_MARKET_DATA[[#This Row],[VARP]]&gt;0,1,0)</f>
        <v>1</v>
      </c>
    </row>
    <row r="9416" spans="1:12">
      <c r="A9416" s="1">
        <v>43901</v>
      </c>
      <c r="B9416" s="17" t="s">
        <v>118</v>
      </c>
      <c r="C9416">
        <v>0.82</v>
      </c>
      <c r="D9416">
        <v>0.748</v>
      </c>
      <c r="E9416">
        <v>7.1999999999999953E-2</v>
      </c>
      <c r="F9416">
        <v>9.625668449197855E-2</v>
      </c>
      <c r="G9416" s="17" t="s">
        <v>114</v>
      </c>
      <c r="H9416" s="17" t="s">
        <v>119</v>
      </c>
      <c r="I9416" s="17" t="s">
        <v>38</v>
      </c>
      <c r="J9416" s="17" t="s">
        <v>144</v>
      </c>
      <c r="K9416" s="17">
        <f>IF(BASE_MARKET_DATA[[#This Row],[DATE]]=_xlfn.MAXIFS(A:A,H:H,BASE_MARKET_DATA[[#This Row],[LABEL]]),1,0)</f>
        <v>0</v>
      </c>
      <c r="L9416" s="17">
        <f>IF(BASE_MARKET_DATA[[#This Row],[VARP]]&gt;0,1,0)</f>
        <v>1</v>
      </c>
    </row>
    <row r="9417" spans="1:12">
      <c r="A9417" s="1">
        <v>43902</v>
      </c>
      <c r="B9417" s="17" t="s">
        <v>118</v>
      </c>
      <c r="C9417">
        <v>0.84899999999999998</v>
      </c>
      <c r="D9417">
        <v>0.82</v>
      </c>
      <c r="E9417">
        <v>2.9000000000000026E-2</v>
      </c>
      <c r="F9417">
        <v>3.5365853658536617E-2</v>
      </c>
      <c r="G9417" s="17" t="s">
        <v>114</v>
      </c>
      <c r="H9417" s="17" t="s">
        <v>119</v>
      </c>
      <c r="I9417" s="17" t="s">
        <v>38</v>
      </c>
      <c r="J9417" s="17" t="s">
        <v>144</v>
      </c>
      <c r="K9417" s="17">
        <f>IF(BASE_MARKET_DATA[[#This Row],[DATE]]=_xlfn.MAXIFS(A:A,H:H,BASE_MARKET_DATA[[#This Row],[LABEL]]),1,0)</f>
        <v>0</v>
      </c>
      <c r="L9417" s="17">
        <f>IF(BASE_MARKET_DATA[[#This Row],[VARP]]&gt;0,1,0)</f>
        <v>1</v>
      </c>
    </row>
    <row r="9418" spans="1:12">
      <c r="A9418" s="1">
        <v>43903</v>
      </c>
      <c r="B9418" s="17" t="s">
        <v>118</v>
      </c>
      <c r="C9418">
        <v>0.95099999999999996</v>
      </c>
      <c r="D9418">
        <v>0.84899999999999998</v>
      </c>
      <c r="E9418">
        <v>0.10199999999999998</v>
      </c>
      <c r="F9418">
        <v>0.12014134275618372</v>
      </c>
      <c r="G9418" s="17" t="s">
        <v>114</v>
      </c>
      <c r="H9418" s="17" t="s">
        <v>119</v>
      </c>
      <c r="I9418" s="17" t="s">
        <v>38</v>
      </c>
      <c r="J9418" s="17" t="s">
        <v>144</v>
      </c>
      <c r="K9418" s="17">
        <f>IF(BASE_MARKET_DATA[[#This Row],[DATE]]=_xlfn.MAXIFS(A:A,H:H,BASE_MARKET_DATA[[#This Row],[LABEL]]),1,0)</f>
        <v>0</v>
      </c>
      <c r="L9418" s="17">
        <f>IF(BASE_MARKET_DATA[[#This Row],[VARP]]&gt;0,1,0)</f>
        <v>1</v>
      </c>
    </row>
    <row r="9419" spans="1:12">
      <c r="A9419" s="1">
        <v>43906</v>
      </c>
      <c r="B9419" s="17" t="s">
        <v>118</v>
      </c>
      <c r="C9419">
        <v>0.72799999999999998</v>
      </c>
      <c r="G9419" s="17" t="s">
        <v>114</v>
      </c>
      <c r="H9419" s="17" t="s">
        <v>119</v>
      </c>
      <c r="I9419" s="17" t="s">
        <v>38</v>
      </c>
      <c r="J9419" s="17" t="s">
        <v>144</v>
      </c>
      <c r="K9419" s="17">
        <f>IF(BASE_MARKET_DATA[[#This Row],[DATE]]=_xlfn.MAXIFS(A:A,H:H,BASE_MARKET_DATA[[#This Row],[LABEL]]),1,0)</f>
        <v>0</v>
      </c>
      <c r="L9419" s="17">
        <f>IF(BASE_MARKET_DATA[[#This Row],[VARP]]&gt;0,1,0)</f>
        <v>0</v>
      </c>
    </row>
    <row r="9420" spans="1:12">
      <c r="A9420" s="1">
        <v>43907</v>
      </c>
      <c r="B9420" s="17" t="s">
        <v>118</v>
      </c>
      <c r="C9420">
        <v>0.997</v>
      </c>
      <c r="D9420">
        <v>0.72799999999999998</v>
      </c>
      <c r="E9420">
        <v>0.26900000000000002</v>
      </c>
      <c r="F9420">
        <v>0.36950549450549453</v>
      </c>
      <c r="G9420" s="17" t="s">
        <v>114</v>
      </c>
      <c r="H9420" s="17" t="s">
        <v>119</v>
      </c>
      <c r="I9420" s="17" t="s">
        <v>38</v>
      </c>
      <c r="J9420" s="17" t="s">
        <v>144</v>
      </c>
      <c r="K9420" s="17">
        <f>IF(BASE_MARKET_DATA[[#This Row],[DATE]]=_xlfn.MAXIFS(A:A,H:H,BASE_MARKET_DATA[[#This Row],[LABEL]]),1,0)</f>
        <v>0</v>
      </c>
      <c r="L9420" s="17">
        <f>IF(BASE_MARKET_DATA[[#This Row],[VARP]]&gt;0,1,0)</f>
        <v>1</v>
      </c>
    </row>
    <row r="9421" spans="1:12">
      <c r="A9421" s="1">
        <v>43908</v>
      </c>
      <c r="B9421" s="17" t="s">
        <v>118</v>
      </c>
      <c r="C9421">
        <v>1.266</v>
      </c>
      <c r="D9421">
        <v>0.997</v>
      </c>
      <c r="E9421">
        <v>0.26900000000000002</v>
      </c>
      <c r="F9421">
        <v>0.2698094282848546</v>
      </c>
      <c r="G9421" s="17" t="s">
        <v>114</v>
      </c>
      <c r="H9421" s="17" t="s">
        <v>119</v>
      </c>
      <c r="I9421" s="17" t="s">
        <v>38</v>
      </c>
      <c r="J9421" s="17" t="s">
        <v>144</v>
      </c>
      <c r="K9421" s="17">
        <f>IF(BASE_MARKET_DATA[[#This Row],[DATE]]=_xlfn.MAXIFS(A:A,H:H,BASE_MARKET_DATA[[#This Row],[LABEL]]),1,0)</f>
        <v>0</v>
      </c>
      <c r="L9421" s="17">
        <f>IF(BASE_MARKET_DATA[[#This Row],[VARP]]&gt;0,1,0)</f>
        <v>1</v>
      </c>
    </row>
    <row r="9422" spans="1:12">
      <c r="A9422" s="1">
        <v>43909</v>
      </c>
      <c r="B9422" s="17" t="s">
        <v>118</v>
      </c>
      <c r="C9422">
        <v>1.119</v>
      </c>
      <c r="D9422">
        <v>1.266</v>
      </c>
      <c r="E9422">
        <v>-0.14700000000000002</v>
      </c>
      <c r="F9422">
        <v>-0.1161137440758294</v>
      </c>
      <c r="G9422" s="17" t="s">
        <v>114</v>
      </c>
      <c r="H9422" s="17" t="s">
        <v>119</v>
      </c>
      <c r="I9422" s="17" t="s">
        <v>38</v>
      </c>
      <c r="J9422" s="17" t="s">
        <v>144</v>
      </c>
      <c r="K9422" s="17">
        <f>IF(BASE_MARKET_DATA[[#This Row],[DATE]]=_xlfn.MAXIFS(A:A,H:H,BASE_MARKET_DATA[[#This Row],[LABEL]]),1,0)</f>
        <v>0</v>
      </c>
      <c r="L9422" s="17">
        <f>IF(BASE_MARKET_DATA[[#This Row],[VARP]]&gt;0,1,0)</f>
        <v>0</v>
      </c>
    </row>
    <row r="9423" spans="1:12">
      <c r="A9423" s="1">
        <v>43910</v>
      </c>
      <c r="B9423" s="17" t="s">
        <v>118</v>
      </c>
      <c r="C9423">
        <v>0.93799999999999994</v>
      </c>
      <c r="D9423">
        <v>1.119</v>
      </c>
      <c r="E9423">
        <v>-0.18100000000000005</v>
      </c>
      <c r="F9423">
        <v>-0.16175156389633605</v>
      </c>
      <c r="G9423" s="17" t="s">
        <v>114</v>
      </c>
      <c r="H9423" s="17" t="s">
        <v>119</v>
      </c>
      <c r="I9423" s="17" t="s">
        <v>38</v>
      </c>
      <c r="J9423" s="17" t="s">
        <v>144</v>
      </c>
      <c r="K9423" s="17">
        <f>IF(BASE_MARKET_DATA[[#This Row],[DATE]]=_xlfn.MAXIFS(A:A,H:H,BASE_MARKET_DATA[[#This Row],[LABEL]]),1,0)</f>
        <v>0</v>
      </c>
      <c r="L9423" s="17">
        <f>IF(BASE_MARKET_DATA[[#This Row],[VARP]]&gt;0,1,0)</f>
        <v>0</v>
      </c>
    </row>
    <row r="9424" spans="1:12">
      <c r="A9424" s="1">
        <v>43913</v>
      </c>
      <c r="B9424" s="17" t="s">
        <v>118</v>
      </c>
      <c r="C9424">
        <v>0.76400000000000001</v>
      </c>
      <c r="G9424" s="17" t="s">
        <v>114</v>
      </c>
      <c r="H9424" s="17" t="s">
        <v>119</v>
      </c>
      <c r="I9424" s="17" t="s">
        <v>38</v>
      </c>
      <c r="J9424" s="17" t="s">
        <v>144</v>
      </c>
      <c r="K9424" s="17">
        <f>IF(BASE_MARKET_DATA[[#This Row],[DATE]]=_xlfn.MAXIFS(A:A,H:H,BASE_MARKET_DATA[[#This Row],[LABEL]]),1,0)</f>
        <v>0</v>
      </c>
      <c r="L9424" s="17">
        <f>IF(BASE_MARKET_DATA[[#This Row],[VARP]]&gt;0,1,0)</f>
        <v>0</v>
      </c>
    </row>
    <row r="9425" spans="1:12">
      <c r="A9425" s="1">
        <v>43914</v>
      </c>
      <c r="B9425" s="17" t="s">
        <v>118</v>
      </c>
      <c r="C9425">
        <v>0.81599999999999995</v>
      </c>
      <c r="D9425">
        <v>0.76400000000000001</v>
      </c>
      <c r="E9425">
        <v>5.1999999999999935E-2</v>
      </c>
      <c r="F9425">
        <v>6.8062827225130809E-2</v>
      </c>
      <c r="G9425" s="17" t="s">
        <v>114</v>
      </c>
      <c r="H9425" s="17" t="s">
        <v>119</v>
      </c>
      <c r="I9425" s="17" t="s">
        <v>38</v>
      </c>
      <c r="J9425" s="17" t="s">
        <v>144</v>
      </c>
      <c r="K9425" s="17">
        <f>IF(BASE_MARKET_DATA[[#This Row],[DATE]]=_xlfn.MAXIFS(A:A,H:H,BASE_MARKET_DATA[[#This Row],[LABEL]]),1,0)</f>
        <v>0</v>
      </c>
      <c r="L9425" s="17">
        <f>IF(BASE_MARKET_DATA[[#This Row],[VARP]]&gt;0,1,0)</f>
        <v>1</v>
      </c>
    </row>
    <row r="9426" spans="1:12">
      <c r="A9426" s="1">
        <v>43915</v>
      </c>
      <c r="B9426" s="17" t="s">
        <v>118</v>
      </c>
      <c r="C9426">
        <v>0.85799999999999998</v>
      </c>
      <c r="D9426">
        <v>0.81599999999999995</v>
      </c>
      <c r="E9426">
        <v>4.2000000000000037E-2</v>
      </c>
      <c r="F9426">
        <v>5.1470588235294164E-2</v>
      </c>
      <c r="G9426" s="17" t="s">
        <v>114</v>
      </c>
      <c r="H9426" s="17" t="s">
        <v>119</v>
      </c>
      <c r="I9426" s="17" t="s">
        <v>38</v>
      </c>
      <c r="J9426" s="17" t="s">
        <v>144</v>
      </c>
      <c r="K9426" s="17">
        <f>IF(BASE_MARKET_DATA[[#This Row],[DATE]]=_xlfn.MAXIFS(A:A,H:H,BASE_MARKET_DATA[[#This Row],[LABEL]]),1,0)</f>
        <v>0</v>
      </c>
      <c r="L9426" s="17">
        <f>IF(BASE_MARKET_DATA[[#This Row],[VARP]]&gt;0,1,0)</f>
        <v>1</v>
      </c>
    </row>
    <row r="9427" spans="1:12">
      <c r="A9427" s="1">
        <v>43916</v>
      </c>
      <c r="B9427" s="17" t="s">
        <v>118</v>
      </c>
      <c r="C9427">
        <v>0.81100000000000005</v>
      </c>
      <c r="D9427">
        <v>0.85799999999999998</v>
      </c>
      <c r="E9427">
        <v>-4.6999999999999931E-2</v>
      </c>
      <c r="F9427">
        <v>-5.47785547785547E-2</v>
      </c>
      <c r="G9427" s="17" t="s">
        <v>114</v>
      </c>
      <c r="H9427" s="17" t="s">
        <v>119</v>
      </c>
      <c r="I9427" s="17" t="s">
        <v>38</v>
      </c>
      <c r="J9427" s="17" t="s">
        <v>144</v>
      </c>
      <c r="K9427" s="17">
        <f>IF(BASE_MARKET_DATA[[#This Row],[DATE]]=_xlfn.MAXIFS(A:A,H:H,BASE_MARKET_DATA[[#This Row],[LABEL]]),1,0)</f>
        <v>0</v>
      </c>
      <c r="L9427" s="17">
        <f>IF(BASE_MARKET_DATA[[#This Row],[VARP]]&gt;0,1,0)</f>
        <v>0</v>
      </c>
    </row>
    <row r="9428" spans="1:12">
      <c r="A9428" s="1">
        <v>43917</v>
      </c>
      <c r="B9428" s="17" t="s">
        <v>118</v>
      </c>
      <c r="C9428">
        <v>0.749</v>
      </c>
      <c r="D9428">
        <v>0.81100000000000005</v>
      </c>
      <c r="E9428">
        <v>-6.2000000000000055E-2</v>
      </c>
      <c r="F9428">
        <v>-7.6448828606658512E-2</v>
      </c>
      <c r="G9428" s="17" t="s">
        <v>114</v>
      </c>
      <c r="H9428" s="17" t="s">
        <v>119</v>
      </c>
      <c r="I9428" s="17" t="s">
        <v>38</v>
      </c>
      <c r="J9428" s="17" t="s">
        <v>144</v>
      </c>
      <c r="K9428" s="17">
        <f>IF(BASE_MARKET_DATA[[#This Row],[DATE]]=_xlfn.MAXIFS(A:A,H:H,BASE_MARKET_DATA[[#This Row],[LABEL]]),1,0)</f>
        <v>0</v>
      </c>
      <c r="L9428" s="17">
        <f>IF(BASE_MARKET_DATA[[#This Row],[VARP]]&gt;0,1,0)</f>
        <v>0</v>
      </c>
    </row>
    <row r="9429" spans="1:12">
      <c r="A9429" s="1">
        <v>43920</v>
      </c>
      <c r="B9429" s="17" t="s">
        <v>118</v>
      </c>
      <c r="C9429">
        <v>0.67</v>
      </c>
      <c r="G9429" s="17" t="s">
        <v>114</v>
      </c>
      <c r="H9429" s="17" t="s">
        <v>119</v>
      </c>
      <c r="I9429" s="17" t="s">
        <v>38</v>
      </c>
      <c r="J9429" s="17" t="s">
        <v>144</v>
      </c>
      <c r="K9429" s="17">
        <f>IF(BASE_MARKET_DATA[[#This Row],[DATE]]=_xlfn.MAXIFS(A:A,H:H,BASE_MARKET_DATA[[#This Row],[LABEL]]),1,0)</f>
        <v>0</v>
      </c>
      <c r="L9429" s="17">
        <f>IF(BASE_MARKET_DATA[[#This Row],[VARP]]&gt;0,1,0)</f>
        <v>0</v>
      </c>
    </row>
    <row r="9430" spans="1:12">
      <c r="A9430" s="1">
        <v>43921</v>
      </c>
      <c r="B9430" s="17" t="s">
        <v>118</v>
      </c>
      <c r="C9430">
        <v>0.69799999999999995</v>
      </c>
      <c r="D9430">
        <v>0.67</v>
      </c>
      <c r="E9430">
        <v>2.7999999999999914E-2</v>
      </c>
      <c r="F9430">
        <v>4.1791044776119272E-2</v>
      </c>
      <c r="G9430" s="17" t="s">
        <v>114</v>
      </c>
      <c r="H9430" s="17" t="s">
        <v>119</v>
      </c>
      <c r="I9430" s="17" t="s">
        <v>38</v>
      </c>
      <c r="J9430" s="17" t="s">
        <v>144</v>
      </c>
      <c r="K9430" s="17">
        <f>IF(BASE_MARKET_DATA[[#This Row],[DATE]]=_xlfn.MAXIFS(A:A,H:H,BASE_MARKET_DATA[[#This Row],[LABEL]]),1,0)</f>
        <v>0</v>
      </c>
      <c r="L9430" s="17">
        <f>IF(BASE_MARKET_DATA[[#This Row],[VARP]]&gt;0,1,0)</f>
        <v>1</v>
      </c>
    </row>
    <row r="9431" spans="1:12">
      <c r="A9431" s="1">
        <v>43922</v>
      </c>
      <c r="B9431" s="17" t="s">
        <v>118</v>
      </c>
      <c r="C9431">
        <v>0.63500000000000001</v>
      </c>
      <c r="D9431">
        <v>0.69799999999999995</v>
      </c>
      <c r="E9431">
        <v>-6.2999999999999945E-2</v>
      </c>
      <c r="F9431">
        <v>-9.0257879656160389E-2</v>
      </c>
      <c r="G9431" s="17" t="s">
        <v>114</v>
      </c>
      <c r="H9431" s="17" t="s">
        <v>119</v>
      </c>
      <c r="I9431" s="17" t="s">
        <v>38</v>
      </c>
      <c r="J9431" s="17" t="s">
        <v>144</v>
      </c>
      <c r="K9431" s="17">
        <f>IF(BASE_MARKET_DATA[[#This Row],[DATE]]=_xlfn.MAXIFS(A:A,H:H,BASE_MARKET_DATA[[#This Row],[LABEL]]),1,0)</f>
        <v>0</v>
      </c>
      <c r="L9431" s="17">
        <f>IF(BASE_MARKET_DATA[[#This Row],[VARP]]&gt;0,1,0)</f>
        <v>0</v>
      </c>
    </row>
    <row r="9432" spans="1:12">
      <c r="A9432" s="1">
        <v>43923</v>
      </c>
      <c r="B9432" s="17" t="s">
        <v>118</v>
      </c>
      <c r="C9432">
        <v>0.627</v>
      </c>
      <c r="D9432">
        <v>0.63500000000000001</v>
      </c>
      <c r="E9432">
        <v>-8.0000000000000071E-3</v>
      </c>
      <c r="F9432">
        <v>-1.2598425196850404E-2</v>
      </c>
      <c r="G9432" s="17" t="s">
        <v>114</v>
      </c>
      <c r="H9432" s="17" t="s">
        <v>119</v>
      </c>
      <c r="I9432" s="17" t="s">
        <v>38</v>
      </c>
      <c r="J9432" s="17" t="s">
        <v>144</v>
      </c>
      <c r="K9432" s="17">
        <f>IF(BASE_MARKET_DATA[[#This Row],[DATE]]=_xlfn.MAXIFS(A:A,H:H,BASE_MARKET_DATA[[#This Row],[LABEL]]),1,0)</f>
        <v>0</v>
      </c>
      <c r="L9432" s="17">
        <f>IF(BASE_MARKET_DATA[[#This Row],[VARP]]&gt;0,1,0)</f>
        <v>0</v>
      </c>
    </row>
    <row r="9433" spans="1:12">
      <c r="A9433" s="1">
        <v>43924</v>
      </c>
      <c r="B9433" s="17" t="s">
        <v>118</v>
      </c>
      <c r="C9433">
        <v>0.58699999999999997</v>
      </c>
      <c r="D9433">
        <v>0.627</v>
      </c>
      <c r="E9433">
        <v>-4.0000000000000036E-2</v>
      </c>
      <c r="F9433">
        <v>-6.3795853269537531E-2</v>
      </c>
      <c r="G9433" s="17" t="s">
        <v>114</v>
      </c>
      <c r="H9433" s="17" t="s">
        <v>119</v>
      </c>
      <c r="I9433" s="17" t="s">
        <v>38</v>
      </c>
      <c r="J9433" s="17" t="s">
        <v>144</v>
      </c>
      <c r="K9433" s="17">
        <f>IF(BASE_MARKET_DATA[[#This Row],[DATE]]=_xlfn.MAXIFS(A:A,H:H,BASE_MARKET_DATA[[#This Row],[LABEL]]),1,0)</f>
        <v>0</v>
      </c>
      <c r="L9433" s="17">
        <f>IF(BASE_MARKET_DATA[[#This Row],[VARP]]&gt;0,1,0)</f>
        <v>0</v>
      </c>
    </row>
    <row r="9434" spans="1:12">
      <c r="A9434" s="1">
        <v>43927</v>
      </c>
      <c r="B9434" s="17" t="s">
        <v>118</v>
      </c>
      <c r="C9434">
        <v>0.67600000000000005</v>
      </c>
      <c r="G9434" s="17" t="s">
        <v>114</v>
      </c>
      <c r="H9434" s="17" t="s">
        <v>119</v>
      </c>
      <c r="I9434" s="17" t="s">
        <v>38</v>
      </c>
      <c r="J9434" s="17" t="s">
        <v>144</v>
      </c>
      <c r="K9434" s="17">
        <f>IF(BASE_MARKET_DATA[[#This Row],[DATE]]=_xlfn.MAXIFS(A:A,H:H,BASE_MARKET_DATA[[#This Row],[LABEL]]),1,0)</f>
        <v>0</v>
      </c>
      <c r="L9434" s="17">
        <f>IF(BASE_MARKET_DATA[[#This Row],[VARP]]&gt;0,1,0)</f>
        <v>0</v>
      </c>
    </row>
    <row r="9435" spans="1:12">
      <c r="A9435" s="1">
        <v>43928</v>
      </c>
      <c r="B9435" s="17" t="s">
        <v>118</v>
      </c>
      <c r="C9435">
        <v>0.73599999999999999</v>
      </c>
      <c r="D9435">
        <v>0.67600000000000005</v>
      </c>
      <c r="E9435">
        <v>5.9999999999999942E-2</v>
      </c>
      <c r="F9435">
        <v>8.8757396449704054E-2</v>
      </c>
      <c r="G9435" s="17" t="s">
        <v>114</v>
      </c>
      <c r="H9435" s="17" t="s">
        <v>119</v>
      </c>
      <c r="I9435" s="17" t="s">
        <v>38</v>
      </c>
      <c r="J9435" s="17" t="s">
        <v>144</v>
      </c>
      <c r="K9435" s="17">
        <f>IF(BASE_MARKET_DATA[[#This Row],[DATE]]=_xlfn.MAXIFS(A:A,H:H,BASE_MARKET_DATA[[#This Row],[LABEL]]),1,0)</f>
        <v>0</v>
      </c>
      <c r="L9435" s="17">
        <f>IF(BASE_MARKET_DATA[[#This Row],[VARP]]&gt;0,1,0)</f>
        <v>1</v>
      </c>
    </row>
    <row r="9436" spans="1:12">
      <c r="A9436" s="1">
        <v>43929</v>
      </c>
      <c r="B9436" s="17" t="s">
        <v>118</v>
      </c>
      <c r="C9436">
        <v>0.76400000000000001</v>
      </c>
      <c r="D9436">
        <v>0.73599999999999999</v>
      </c>
      <c r="E9436">
        <v>2.8000000000000025E-2</v>
      </c>
      <c r="F9436">
        <v>3.8043478260869602E-2</v>
      </c>
      <c r="G9436" s="17" t="s">
        <v>114</v>
      </c>
      <c r="H9436" s="17" t="s">
        <v>119</v>
      </c>
      <c r="I9436" s="17" t="s">
        <v>38</v>
      </c>
      <c r="J9436" s="17" t="s">
        <v>144</v>
      </c>
      <c r="K9436" s="17">
        <f>IF(BASE_MARKET_DATA[[#This Row],[DATE]]=_xlfn.MAXIFS(A:A,H:H,BASE_MARKET_DATA[[#This Row],[LABEL]]),1,0)</f>
        <v>0</v>
      </c>
      <c r="L9436" s="17">
        <f>IF(BASE_MARKET_DATA[[#This Row],[VARP]]&gt;0,1,0)</f>
        <v>1</v>
      </c>
    </row>
    <row r="9437" spans="1:12">
      <c r="A9437" s="1">
        <v>43930</v>
      </c>
      <c r="B9437" s="17" t="s">
        <v>118</v>
      </c>
      <c r="C9437">
        <v>0.72899999999999998</v>
      </c>
      <c r="D9437">
        <v>0.76400000000000001</v>
      </c>
      <c r="E9437">
        <v>-3.5000000000000031E-2</v>
      </c>
      <c r="F9437">
        <v>-4.5811518324607371E-2</v>
      </c>
      <c r="G9437" s="17" t="s">
        <v>114</v>
      </c>
      <c r="H9437" s="17" t="s">
        <v>119</v>
      </c>
      <c r="I9437" s="17" t="s">
        <v>38</v>
      </c>
      <c r="J9437" s="17" t="s">
        <v>144</v>
      </c>
      <c r="K9437" s="17">
        <f>IF(BASE_MARKET_DATA[[#This Row],[DATE]]=_xlfn.MAXIFS(A:A,H:H,BASE_MARKET_DATA[[#This Row],[LABEL]]),1,0)</f>
        <v>0</v>
      </c>
      <c r="L9437" s="17">
        <f>IF(BASE_MARKET_DATA[[#This Row],[VARP]]&gt;0,1,0)</f>
        <v>0</v>
      </c>
    </row>
    <row r="9438" spans="1:12">
      <c r="A9438" s="1">
        <v>43934</v>
      </c>
      <c r="B9438" s="17" t="s">
        <v>118</v>
      </c>
      <c r="C9438">
        <v>0.749</v>
      </c>
      <c r="G9438" s="17" t="s">
        <v>114</v>
      </c>
      <c r="H9438" s="17" t="s">
        <v>119</v>
      </c>
      <c r="I9438" s="17" t="s">
        <v>38</v>
      </c>
      <c r="J9438" s="17" t="s">
        <v>144</v>
      </c>
      <c r="K9438" s="17">
        <f>IF(BASE_MARKET_DATA[[#This Row],[DATE]]=_xlfn.MAXIFS(A:A,H:H,BASE_MARKET_DATA[[#This Row],[LABEL]]),1,0)</f>
        <v>0</v>
      </c>
      <c r="L9438" s="17">
        <f>IF(BASE_MARKET_DATA[[#This Row],[VARP]]&gt;0,1,0)</f>
        <v>0</v>
      </c>
    </row>
    <row r="9439" spans="1:12">
      <c r="A9439" s="1">
        <v>43935</v>
      </c>
      <c r="B9439" s="17" t="s">
        <v>118</v>
      </c>
      <c r="C9439">
        <v>0.752</v>
      </c>
      <c r="D9439">
        <v>0.749</v>
      </c>
      <c r="E9439">
        <v>3.0000000000000027E-3</v>
      </c>
      <c r="F9439">
        <v>4.0053404539385886E-3</v>
      </c>
      <c r="G9439" s="17" t="s">
        <v>114</v>
      </c>
      <c r="H9439" s="17" t="s">
        <v>119</v>
      </c>
      <c r="I9439" s="17" t="s">
        <v>38</v>
      </c>
      <c r="J9439" s="17" t="s">
        <v>144</v>
      </c>
      <c r="K9439" s="17">
        <f>IF(BASE_MARKET_DATA[[#This Row],[DATE]]=_xlfn.MAXIFS(A:A,H:H,BASE_MARKET_DATA[[#This Row],[LABEL]]),1,0)</f>
        <v>0</v>
      </c>
      <c r="L9439" s="17">
        <f>IF(BASE_MARKET_DATA[[#This Row],[VARP]]&gt;0,1,0)</f>
        <v>1</v>
      </c>
    </row>
    <row r="9440" spans="1:12">
      <c r="A9440" s="1">
        <v>43936</v>
      </c>
      <c r="B9440" s="17" t="s">
        <v>118</v>
      </c>
      <c r="C9440">
        <v>0.63800000000000001</v>
      </c>
      <c r="D9440">
        <v>0.752</v>
      </c>
      <c r="E9440">
        <v>-0.11399999999999999</v>
      </c>
      <c r="F9440">
        <v>-0.15159574468085105</v>
      </c>
      <c r="G9440" s="17" t="s">
        <v>114</v>
      </c>
      <c r="H9440" s="17" t="s">
        <v>119</v>
      </c>
      <c r="I9440" s="17" t="s">
        <v>38</v>
      </c>
      <c r="J9440" s="17" t="s">
        <v>144</v>
      </c>
      <c r="K9440" s="17">
        <f>IF(BASE_MARKET_DATA[[#This Row],[DATE]]=_xlfn.MAXIFS(A:A,H:H,BASE_MARKET_DATA[[#This Row],[LABEL]]),1,0)</f>
        <v>0</v>
      </c>
      <c r="L9440" s="17">
        <f>IF(BASE_MARKET_DATA[[#This Row],[VARP]]&gt;0,1,0)</f>
        <v>0</v>
      </c>
    </row>
    <row r="9441" spans="1:12">
      <c r="A9441" s="1">
        <v>43937</v>
      </c>
      <c r="B9441" s="17" t="s">
        <v>118</v>
      </c>
      <c r="C9441">
        <v>0.60899999999999999</v>
      </c>
      <c r="D9441">
        <v>0.63800000000000001</v>
      </c>
      <c r="E9441">
        <v>-2.9000000000000026E-2</v>
      </c>
      <c r="F9441">
        <v>-4.5454545454545497E-2</v>
      </c>
      <c r="G9441" s="17" t="s">
        <v>114</v>
      </c>
      <c r="H9441" s="17" t="s">
        <v>119</v>
      </c>
      <c r="I9441" s="17" t="s">
        <v>38</v>
      </c>
      <c r="J9441" s="17" t="s">
        <v>144</v>
      </c>
      <c r="K9441" s="17">
        <f>IF(BASE_MARKET_DATA[[#This Row],[DATE]]=_xlfn.MAXIFS(A:A,H:H,BASE_MARKET_DATA[[#This Row],[LABEL]]),1,0)</f>
        <v>0</v>
      </c>
      <c r="L9441" s="17">
        <f>IF(BASE_MARKET_DATA[[#This Row],[VARP]]&gt;0,1,0)</f>
        <v>0</v>
      </c>
    </row>
    <row r="9442" spans="1:12">
      <c r="A9442" s="1">
        <v>43938</v>
      </c>
      <c r="B9442" s="17" t="s">
        <v>118</v>
      </c>
      <c r="C9442">
        <v>0.65400000000000003</v>
      </c>
      <c r="D9442">
        <v>0.60899999999999999</v>
      </c>
      <c r="E9442">
        <v>4.500000000000004E-2</v>
      </c>
      <c r="F9442">
        <v>7.3891625615763609E-2</v>
      </c>
      <c r="G9442" s="17" t="s">
        <v>114</v>
      </c>
      <c r="H9442" s="17" t="s">
        <v>119</v>
      </c>
      <c r="I9442" s="17" t="s">
        <v>38</v>
      </c>
      <c r="J9442" s="17" t="s">
        <v>144</v>
      </c>
      <c r="K9442" s="17">
        <f>IF(BASE_MARKET_DATA[[#This Row],[DATE]]=_xlfn.MAXIFS(A:A,H:H,BASE_MARKET_DATA[[#This Row],[LABEL]]),1,0)</f>
        <v>0</v>
      </c>
      <c r="L9442" s="17">
        <f>IF(BASE_MARKET_DATA[[#This Row],[VARP]]&gt;0,1,0)</f>
        <v>1</v>
      </c>
    </row>
    <row r="9443" spans="1:12">
      <c r="A9443" s="1">
        <v>43941</v>
      </c>
      <c r="B9443" s="17" t="s">
        <v>118</v>
      </c>
      <c r="C9443">
        <v>0.626</v>
      </c>
      <c r="G9443" s="17" t="s">
        <v>114</v>
      </c>
      <c r="H9443" s="17" t="s">
        <v>119</v>
      </c>
      <c r="I9443" s="17" t="s">
        <v>38</v>
      </c>
      <c r="J9443" s="17" t="s">
        <v>144</v>
      </c>
      <c r="K9443" s="17">
        <f>IF(BASE_MARKET_DATA[[#This Row],[DATE]]=_xlfn.MAXIFS(A:A,H:H,BASE_MARKET_DATA[[#This Row],[LABEL]]),1,0)</f>
        <v>0</v>
      </c>
      <c r="L9443" s="17">
        <f>IF(BASE_MARKET_DATA[[#This Row],[VARP]]&gt;0,1,0)</f>
        <v>0</v>
      </c>
    </row>
    <row r="9444" spans="1:12">
      <c r="A9444" s="1">
        <v>43942</v>
      </c>
      <c r="B9444" s="17" t="s">
        <v>118</v>
      </c>
      <c r="C9444">
        <v>0.57099999999999995</v>
      </c>
      <c r="D9444">
        <v>0.626</v>
      </c>
      <c r="E9444">
        <v>-5.5000000000000049E-2</v>
      </c>
      <c r="F9444">
        <v>-8.7859424920127868E-2</v>
      </c>
      <c r="G9444" s="17" t="s">
        <v>114</v>
      </c>
      <c r="H9444" s="17" t="s">
        <v>119</v>
      </c>
      <c r="I9444" s="17" t="s">
        <v>38</v>
      </c>
      <c r="J9444" s="17" t="s">
        <v>144</v>
      </c>
      <c r="K9444" s="17">
        <f>IF(BASE_MARKET_DATA[[#This Row],[DATE]]=_xlfn.MAXIFS(A:A,H:H,BASE_MARKET_DATA[[#This Row],[LABEL]]),1,0)</f>
        <v>0</v>
      </c>
      <c r="L9444" s="17">
        <f>IF(BASE_MARKET_DATA[[#This Row],[VARP]]&gt;0,1,0)</f>
        <v>0</v>
      </c>
    </row>
    <row r="9445" spans="1:12">
      <c r="A9445" s="1">
        <v>43943</v>
      </c>
      <c r="B9445" s="17" t="s">
        <v>118</v>
      </c>
      <c r="C9445">
        <v>0.61899999999999999</v>
      </c>
      <c r="D9445">
        <v>0.57099999999999995</v>
      </c>
      <c r="E9445">
        <v>4.8000000000000043E-2</v>
      </c>
      <c r="F9445">
        <v>8.4063047285464182E-2</v>
      </c>
      <c r="G9445" s="17" t="s">
        <v>114</v>
      </c>
      <c r="H9445" s="17" t="s">
        <v>119</v>
      </c>
      <c r="I9445" s="17" t="s">
        <v>38</v>
      </c>
      <c r="J9445" s="17" t="s">
        <v>144</v>
      </c>
      <c r="K9445" s="17">
        <f>IF(BASE_MARKET_DATA[[#This Row],[DATE]]=_xlfn.MAXIFS(A:A,H:H,BASE_MARKET_DATA[[#This Row],[LABEL]]),1,0)</f>
        <v>0</v>
      </c>
      <c r="L9445" s="17">
        <f>IF(BASE_MARKET_DATA[[#This Row],[VARP]]&gt;0,1,0)</f>
        <v>1</v>
      </c>
    </row>
    <row r="9446" spans="1:12">
      <c r="A9446" s="1">
        <v>43944</v>
      </c>
      <c r="B9446" s="17" t="s">
        <v>118</v>
      </c>
      <c r="C9446">
        <v>0.61299999999999999</v>
      </c>
      <c r="D9446">
        <v>0.61899999999999999</v>
      </c>
      <c r="E9446">
        <v>-6.0000000000000053E-3</v>
      </c>
      <c r="F9446">
        <v>-9.6930533117932233E-3</v>
      </c>
      <c r="G9446" s="17" t="s">
        <v>114</v>
      </c>
      <c r="H9446" s="17" t="s">
        <v>119</v>
      </c>
      <c r="I9446" s="17" t="s">
        <v>38</v>
      </c>
      <c r="J9446" s="17" t="s">
        <v>144</v>
      </c>
      <c r="K9446" s="17">
        <f>IF(BASE_MARKET_DATA[[#This Row],[DATE]]=_xlfn.MAXIFS(A:A,H:H,BASE_MARKET_DATA[[#This Row],[LABEL]]),1,0)</f>
        <v>0</v>
      </c>
      <c r="L9446" s="17">
        <f>IF(BASE_MARKET_DATA[[#This Row],[VARP]]&gt;0,1,0)</f>
        <v>0</v>
      </c>
    </row>
    <row r="9447" spans="1:12">
      <c r="A9447" s="1">
        <v>43945</v>
      </c>
      <c r="B9447" s="17" t="s">
        <v>118</v>
      </c>
      <c r="C9447">
        <v>0.59599999999999997</v>
      </c>
      <c r="D9447">
        <v>0.61299999999999999</v>
      </c>
      <c r="E9447">
        <v>-1.7000000000000015E-2</v>
      </c>
      <c r="F9447">
        <v>-2.7732463295269193E-2</v>
      </c>
      <c r="G9447" s="17" t="s">
        <v>114</v>
      </c>
      <c r="H9447" s="17" t="s">
        <v>119</v>
      </c>
      <c r="I9447" s="17" t="s">
        <v>38</v>
      </c>
      <c r="J9447" s="17" t="s">
        <v>144</v>
      </c>
      <c r="K9447" s="17">
        <f>IF(BASE_MARKET_DATA[[#This Row],[DATE]]=_xlfn.MAXIFS(A:A,H:H,BASE_MARKET_DATA[[#This Row],[LABEL]]),1,0)</f>
        <v>0</v>
      </c>
      <c r="L9447" s="17">
        <f>IF(BASE_MARKET_DATA[[#This Row],[VARP]]&gt;0,1,0)</f>
        <v>0</v>
      </c>
    </row>
    <row r="9448" spans="1:12">
      <c r="A9448" s="1">
        <v>43948</v>
      </c>
      <c r="B9448" s="17" t="s">
        <v>118</v>
      </c>
      <c r="C9448">
        <v>0.65600000000000003</v>
      </c>
      <c r="G9448" s="17" t="s">
        <v>114</v>
      </c>
      <c r="H9448" s="17" t="s">
        <v>119</v>
      </c>
      <c r="I9448" s="17" t="s">
        <v>38</v>
      </c>
      <c r="J9448" s="17" t="s">
        <v>144</v>
      </c>
      <c r="K9448" s="17">
        <f>IF(BASE_MARKET_DATA[[#This Row],[DATE]]=_xlfn.MAXIFS(A:A,H:H,BASE_MARKET_DATA[[#This Row],[LABEL]]),1,0)</f>
        <v>0</v>
      </c>
      <c r="L9448" s="17">
        <f>IF(BASE_MARKET_DATA[[#This Row],[VARP]]&gt;0,1,0)</f>
        <v>0</v>
      </c>
    </row>
    <row r="9449" spans="1:12">
      <c r="A9449" s="1">
        <v>43949</v>
      </c>
      <c r="B9449" s="17" t="s">
        <v>118</v>
      </c>
      <c r="C9449">
        <v>0.61</v>
      </c>
      <c r="D9449">
        <v>0.65600000000000003</v>
      </c>
      <c r="E9449">
        <v>-4.6000000000000041E-2</v>
      </c>
      <c r="F9449">
        <v>-7.0121951219512257E-2</v>
      </c>
      <c r="G9449" s="17" t="s">
        <v>114</v>
      </c>
      <c r="H9449" s="17" t="s">
        <v>119</v>
      </c>
      <c r="I9449" s="17" t="s">
        <v>38</v>
      </c>
      <c r="J9449" s="17" t="s">
        <v>144</v>
      </c>
      <c r="K9449" s="17">
        <f>IF(BASE_MARKET_DATA[[#This Row],[DATE]]=_xlfn.MAXIFS(A:A,H:H,BASE_MARKET_DATA[[#This Row],[LABEL]]),1,0)</f>
        <v>0</v>
      </c>
      <c r="L9449" s="17">
        <f>IF(BASE_MARKET_DATA[[#This Row],[VARP]]&gt;0,1,0)</f>
        <v>0</v>
      </c>
    </row>
    <row r="9450" spans="1:12">
      <c r="A9450" s="1">
        <v>43950</v>
      </c>
      <c r="B9450" s="17" t="s">
        <v>118</v>
      </c>
      <c r="C9450">
        <v>0.627</v>
      </c>
      <c r="D9450">
        <v>0.61</v>
      </c>
      <c r="E9450">
        <v>1.7000000000000015E-2</v>
      </c>
      <c r="F9450">
        <v>2.7868852459016418E-2</v>
      </c>
      <c r="G9450" s="17" t="s">
        <v>114</v>
      </c>
      <c r="H9450" s="17" t="s">
        <v>119</v>
      </c>
      <c r="I9450" s="17" t="s">
        <v>38</v>
      </c>
      <c r="J9450" s="17" t="s">
        <v>144</v>
      </c>
      <c r="K9450" s="17">
        <f>IF(BASE_MARKET_DATA[[#This Row],[DATE]]=_xlfn.MAXIFS(A:A,H:H,BASE_MARKET_DATA[[#This Row],[LABEL]]),1,0)</f>
        <v>0</v>
      </c>
      <c r="L9450" s="17">
        <f>IF(BASE_MARKET_DATA[[#This Row],[VARP]]&gt;0,1,0)</f>
        <v>1</v>
      </c>
    </row>
    <row r="9451" spans="1:12">
      <c r="A9451" s="1">
        <v>43951</v>
      </c>
      <c r="B9451" s="17" t="s">
        <v>118</v>
      </c>
      <c r="C9451">
        <v>0.622</v>
      </c>
      <c r="D9451">
        <v>0.627</v>
      </c>
      <c r="E9451">
        <v>-5.0000000000000044E-3</v>
      </c>
      <c r="F9451">
        <v>-7.9744816586921913E-3</v>
      </c>
      <c r="G9451" s="17" t="s">
        <v>114</v>
      </c>
      <c r="H9451" s="17" t="s">
        <v>119</v>
      </c>
      <c r="I9451" s="17" t="s">
        <v>38</v>
      </c>
      <c r="J9451" s="17" t="s">
        <v>144</v>
      </c>
      <c r="K9451" s="17">
        <f>IF(BASE_MARKET_DATA[[#This Row],[DATE]]=_xlfn.MAXIFS(A:A,H:H,BASE_MARKET_DATA[[#This Row],[LABEL]]),1,0)</f>
        <v>0</v>
      </c>
      <c r="L9451" s="17">
        <f>IF(BASE_MARKET_DATA[[#This Row],[VARP]]&gt;0,1,0)</f>
        <v>0</v>
      </c>
    </row>
    <row r="9452" spans="1:12">
      <c r="A9452" s="1">
        <v>43952</v>
      </c>
      <c r="B9452" s="17" t="s">
        <v>118</v>
      </c>
      <c r="C9452">
        <v>0.64200000000000002</v>
      </c>
      <c r="D9452">
        <v>0.622</v>
      </c>
      <c r="E9452">
        <v>2.0000000000000018E-2</v>
      </c>
      <c r="F9452">
        <v>3.2154340836012887E-2</v>
      </c>
      <c r="G9452" s="17" t="s">
        <v>114</v>
      </c>
      <c r="H9452" s="17" t="s">
        <v>119</v>
      </c>
      <c r="I9452" s="17" t="s">
        <v>38</v>
      </c>
      <c r="J9452" s="17" t="s">
        <v>144</v>
      </c>
      <c r="K9452" s="17">
        <f>IF(BASE_MARKET_DATA[[#This Row],[DATE]]=_xlfn.MAXIFS(A:A,H:H,BASE_MARKET_DATA[[#This Row],[LABEL]]),1,0)</f>
        <v>0</v>
      </c>
      <c r="L9452" s="17">
        <f>IF(BASE_MARKET_DATA[[#This Row],[VARP]]&gt;0,1,0)</f>
        <v>1</v>
      </c>
    </row>
    <row r="9453" spans="1:12">
      <c r="A9453" s="1">
        <v>43955</v>
      </c>
      <c r="B9453" s="17" t="s">
        <v>118</v>
      </c>
      <c r="C9453">
        <v>0.63700000000000001</v>
      </c>
      <c r="G9453" s="17" t="s">
        <v>114</v>
      </c>
      <c r="H9453" s="17" t="s">
        <v>119</v>
      </c>
      <c r="I9453" s="17" t="s">
        <v>38</v>
      </c>
      <c r="J9453" s="17" t="s">
        <v>144</v>
      </c>
      <c r="K9453" s="17">
        <f>IF(BASE_MARKET_DATA[[#This Row],[DATE]]=_xlfn.MAXIFS(A:A,H:H,BASE_MARKET_DATA[[#This Row],[LABEL]]),1,0)</f>
        <v>0</v>
      </c>
      <c r="L9453" s="17">
        <f>IF(BASE_MARKET_DATA[[#This Row],[VARP]]&gt;0,1,0)</f>
        <v>0</v>
      </c>
    </row>
    <row r="9454" spans="1:12">
      <c r="A9454" s="1">
        <v>43956</v>
      </c>
      <c r="B9454" s="17" t="s">
        <v>118</v>
      </c>
      <c r="C9454">
        <v>0.65700000000000003</v>
      </c>
      <c r="D9454">
        <v>0.63700000000000001</v>
      </c>
      <c r="E9454">
        <v>2.0000000000000018E-2</v>
      </c>
      <c r="F9454">
        <v>3.1397174254317137E-2</v>
      </c>
      <c r="G9454" s="17" t="s">
        <v>114</v>
      </c>
      <c r="H9454" s="17" t="s">
        <v>119</v>
      </c>
      <c r="I9454" s="17" t="s">
        <v>38</v>
      </c>
      <c r="J9454" s="17" t="s">
        <v>144</v>
      </c>
      <c r="K9454" s="17">
        <f>IF(BASE_MARKET_DATA[[#This Row],[DATE]]=_xlfn.MAXIFS(A:A,H:H,BASE_MARKET_DATA[[#This Row],[LABEL]]),1,0)</f>
        <v>0</v>
      </c>
      <c r="L9454" s="17">
        <f>IF(BASE_MARKET_DATA[[#This Row],[VARP]]&gt;0,1,0)</f>
        <v>1</v>
      </c>
    </row>
    <row r="9455" spans="1:12">
      <c r="A9455" s="1">
        <v>43957</v>
      </c>
      <c r="B9455" s="17" t="s">
        <v>118</v>
      </c>
      <c r="C9455">
        <v>0.71099999999999997</v>
      </c>
      <c r="D9455">
        <v>0.65700000000000003</v>
      </c>
      <c r="E9455">
        <v>5.3999999999999937E-2</v>
      </c>
      <c r="F9455">
        <v>8.2191780821917707E-2</v>
      </c>
      <c r="G9455" s="17" t="s">
        <v>114</v>
      </c>
      <c r="H9455" s="17" t="s">
        <v>119</v>
      </c>
      <c r="I9455" s="17" t="s">
        <v>38</v>
      </c>
      <c r="J9455" s="17" t="s">
        <v>144</v>
      </c>
      <c r="K9455" s="17">
        <f>IF(BASE_MARKET_DATA[[#This Row],[DATE]]=_xlfn.MAXIFS(A:A,H:H,BASE_MARKET_DATA[[#This Row],[LABEL]]),1,0)</f>
        <v>0</v>
      </c>
      <c r="L9455" s="17">
        <f>IF(BASE_MARKET_DATA[[#This Row],[VARP]]&gt;0,1,0)</f>
        <v>1</v>
      </c>
    </row>
    <row r="9456" spans="1:12">
      <c r="A9456" s="1">
        <v>43958</v>
      </c>
      <c r="B9456" s="17" t="s">
        <v>118</v>
      </c>
      <c r="C9456">
        <v>0.63100000000000001</v>
      </c>
      <c r="D9456">
        <v>0.71099999999999997</v>
      </c>
      <c r="E9456">
        <v>-7.999999999999996E-2</v>
      </c>
      <c r="F9456">
        <v>-0.11251758087201121</v>
      </c>
      <c r="G9456" s="17" t="s">
        <v>114</v>
      </c>
      <c r="H9456" s="17" t="s">
        <v>119</v>
      </c>
      <c r="I9456" s="17" t="s">
        <v>38</v>
      </c>
      <c r="J9456" s="17" t="s">
        <v>144</v>
      </c>
      <c r="K9456" s="17">
        <f>IF(BASE_MARKET_DATA[[#This Row],[DATE]]=_xlfn.MAXIFS(A:A,H:H,BASE_MARKET_DATA[[#This Row],[LABEL]]),1,0)</f>
        <v>0</v>
      </c>
      <c r="L9456" s="17">
        <f>IF(BASE_MARKET_DATA[[#This Row],[VARP]]&gt;0,1,0)</f>
        <v>0</v>
      </c>
    </row>
    <row r="9457" spans="1:12">
      <c r="A9457" s="1">
        <v>43959</v>
      </c>
      <c r="B9457" s="17" t="s">
        <v>118</v>
      </c>
      <c r="C9457">
        <v>0.68200000000000005</v>
      </c>
      <c r="D9457">
        <v>0.63100000000000001</v>
      </c>
      <c r="E9457">
        <v>5.1000000000000045E-2</v>
      </c>
      <c r="F9457">
        <v>8.0824088748019093E-2</v>
      </c>
      <c r="G9457" s="17" t="s">
        <v>114</v>
      </c>
      <c r="H9457" s="17" t="s">
        <v>119</v>
      </c>
      <c r="I9457" s="17" t="s">
        <v>38</v>
      </c>
      <c r="J9457" s="17" t="s">
        <v>144</v>
      </c>
      <c r="K9457" s="17">
        <f>IF(BASE_MARKET_DATA[[#This Row],[DATE]]=_xlfn.MAXIFS(A:A,H:H,BASE_MARKET_DATA[[#This Row],[LABEL]]),1,0)</f>
        <v>0</v>
      </c>
      <c r="L9457" s="17">
        <f>IF(BASE_MARKET_DATA[[#This Row],[VARP]]&gt;0,1,0)</f>
        <v>1</v>
      </c>
    </row>
    <row r="9458" spans="1:12">
      <c r="A9458" s="1">
        <v>43962</v>
      </c>
      <c r="B9458" s="17" t="s">
        <v>118</v>
      </c>
      <c r="C9458">
        <v>0.72599999999999998</v>
      </c>
      <c r="G9458" s="17" t="s">
        <v>114</v>
      </c>
      <c r="H9458" s="17" t="s">
        <v>119</v>
      </c>
      <c r="I9458" s="17" t="s">
        <v>38</v>
      </c>
      <c r="J9458" s="17" t="s">
        <v>144</v>
      </c>
      <c r="K9458" s="17">
        <f>IF(BASE_MARKET_DATA[[#This Row],[DATE]]=_xlfn.MAXIFS(A:A,H:H,BASE_MARKET_DATA[[#This Row],[LABEL]]),1,0)</f>
        <v>0</v>
      </c>
      <c r="L9458" s="17">
        <f>IF(BASE_MARKET_DATA[[#This Row],[VARP]]&gt;0,1,0)</f>
        <v>0</v>
      </c>
    </row>
    <row r="9459" spans="1:12">
      <c r="A9459" s="1">
        <v>43963</v>
      </c>
      <c r="B9459" s="17" t="s">
        <v>118</v>
      </c>
      <c r="C9459">
        <v>0.67800000000000005</v>
      </c>
      <c r="D9459">
        <v>0.72599999999999998</v>
      </c>
      <c r="E9459">
        <v>-4.7999999999999932E-2</v>
      </c>
      <c r="F9459">
        <v>-6.6115702479338748E-2</v>
      </c>
      <c r="G9459" s="17" t="s">
        <v>114</v>
      </c>
      <c r="H9459" s="17" t="s">
        <v>119</v>
      </c>
      <c r="I9459" s="17" t="s">
        <v>38</v>
      </c>
      <c r="J9459" s="17" t="s">
        <v>144</v>
      </c>
      <c r="K9459" s="17">
        <f>IF(BASE_MARKET_DATA[[#This Row],[DATE]]=_xlfn.MAXIFS(A:A,H:H,BASE_MARKET_DATA[[#This Row],[LABEL]]),1,0)</f>
        <v>0</v>
      </c>
      <c r="L9459" s="17">
        <f>IF(BASE_MARKET_DATA[[#This Row],[VARP]]&gt;0,1,0)</f>
        <v>0</v>
      </c>
    </row>
    <row r="9460" spans="1:12">
      <c r="A9460" s="1">
        <v>43964</v>
      </c>
      <c r="B9460" s="17" t="s">
        <v>118</v>
      </c>
      <c r="C9460">
        <v>0.64900000000000002</v>
      </c>
      <c r="D9460">
        <v>0.67800000000000005</v>
      </c>
      <c r="E9460">
        <v>-2.9000000000000026E-2</v>
      </c>
      <c r="F9460">
        <v>-4.2772861356932187E-2</v>
      </c>
      <c r="G9460" s="17" t="s">
        <v>114</v>
      </c>
      <c r="H9460" s="17" t="s">
        <v>119</v>
      </c>
      <c r="I9460" s="17" t="s">
        <v>38</v>
      </c>
      <c r="J9460" s="17" t="s">
        <v>144</v>
      </c>
      <c r="K9460" s="17">
        <f>IF(BASE_MARKET_DATA[[#This Row],[DATE]]=_xlfn.MAXIFS(A:A,H:H,BASE_MARKET_DATA[[#This Row],[LABEL]]),1,0)</f>
        <v>0</v>
      </c>
      <c r="L9460" s="17">
        <f>IF(BASE_MARKET_DATA[[#This Row],[VARP]]&gt;0,1,0)</f>
        <v>0</v>
      </c>
    </row>
    <row r="9461" spans="1:12">
      <c r="A9461" s="1">
        <v>43965</v>
      </c>
      <c r="B9461" s="17" t="s">
        <v>118</v>
      </c>
      <c r="C9461">
        <v>0.61899999999999999</v>
      </c>
      <c r="D9461">
        <v>0.64900000000000002</v>
      </c>
      <c r="E9461">
        <v>-3.0000000000000027E-2</v>
      </c>
      <c r="F9461">
        <v>-4.6224961479198808E-2</v>
      </c>
      <c r="G9461" s="17" t="s">
        <v>114</v>
      </c>
      <c r="H9461" s="17" t="s">
        <v>119</v>
      </c>
      <c r="I9461" s="17" t="s">
        <v>38</v>
      </c>
      <c r="J9461" s="17" t="s">
        <v>144</v>
      </c>
      <c r="K9461" s="17">
        <f>IF(BASE_MARKET_DATA[[#This Row],[DATE]]=_xlfn.MAXIFS(A:A,H:H,BASE_MARKET_DATA[[#This Row],[LABEL]]),1,0)</f>
        <v>0</v>
      </c>
      <c r="L9461" s="17">
        <f>IF(BASE_MARKET_DATA[[#This Row],[VARP]]&gt;0,1,0)</f>
        <v>0</v>
      </c>
    </row>
    <row r="9462" spans="1:12">
      <c r="A9462" s="1">
        <v>43966</v>
      </c>
      <c r="B9462" s="17" t="s">
        <v>118</v>
      </c>
      <c r="C9462">
        <v>0.64</v>
      </c>
      <c r="D9462">
        <v>0.61899999999999999</v>
      </c>
      <c r="E9462">
        <v>2.1000000000000019E-2</v>
      </c>
      <c r="F9462">
        <v>3.3925686591276281E-2</v>
      </c>
      <c r="G9462" s="17" t="s">
        <v>114</v>
      </c>
      <c r="H9462" s="17" t="s">
        <v>119</v>
      </c>
      <c r="I9462" s="17" t="s">
        <v>38</v>
      </c>
      <c r="J9462" s="17" t="s">
        <v>144</v>
      </c>
      <c r="K9462" s="17">
        <f>IF(BASE_MARKET_DATA[[#This Row],[DATE]]=_xlfn.MAXIFS(A:A,H:H,BASE_MARKET_DATA[[#This Row],[LABEL]]),1,0)</f>
        <v>0</v>
      </c>
      <c r="L9462" s="17">
        <f>IF(BASE_MARKET_DATA[[#This Row],[VARP]]&gt;0,1,0)</f>
        <v>1</v>
      </c>
    </row>
    <row r="9463" spans="1:12">
      <c r="A9463" s="1">
        <v>43969</v>
      </c>
      <c r="B9463" s="17" t="s">
        <v>118</v>
      </c>
      <c r="C9463">
        <v>0.74399999999999999</v>
      </c>
      <c r="G9463" s="17" t="s">
        <v>114</v>
      </c>
      <c r="H9463" s="17" t="s">
        <v>119</v>
      </c>
      <c r="I9463" s="17" t="s">
        <v>38</v>
      </c>
      <c r="J9463" s="17" t="s">
        <v>144</v>
      </c>
      <c r="K9463" s="17">
        <f>IF(BASE_MARKET_DATA[[#This Row],[DATE]]=_xlfn.MAXIFS(A:A,H:H,BASE_MARKET_DATA[[#This Row],[LABEL]]),1,0)</f>
        <v>0</v>
      </c>
      <c r="L9463" s="17">
        <f>IF(BASE_MARKET_DATA[[#This Row],[VARP]]&gt;0,1,0)</f>
        <v>0</v>
      </c>
    </row>
    <row r="9464" spans="1:12">
      <c r="A9464" s="1">
        <v>43970</v>
      </c>
      <c r="B9464" s="17" t="s">
        <v>118</v>
      </c>
      <c r="C9464">
        <v>0.71099999999999997</v>
      </c>
      <c r="D9464">
        <v>0.74399999999999999</v>
      </c>
      <c r="E9464">
        <v>-3.3000000000000029E-2</v>
      </c>
      <c r="F9464">
        <v>-4.4354838709677456E-2</v>
      </c>
      <c r="G9464" s="17" t="s">
        <v>114</v>
      </c>
      <c r="H9464" s="17" t="s">
        <v>119</v>
      </c>
      <c r="I9464" s="17" t="s">
        <v>38</v>
      </c>
      <c r="J9464" s="17" t="s">
        <v>144</v>
      </c>
      <c r="K9464" s="17">
        <f>IF(BASE_MARKET_DATA[[#This Row],[DATE]]=_xlfn.MAXIFS(A:A,H:H,BASE_MARKET_DATA[[#This Row],[LABEL]]),1,0)</f>
        <v>0</v>
      </c>
      <c r="L9464" s="17">
        <f>IF(BASE_MARKET_DATA[[#This Row],[VARP]]&gt;0,1,0)</f>
        <v>0</v>
      </c>
    </row>
    <row r="9465" spans="1:12">
      <c r="A9465" s="1">
        <v>43971</v>
      </c>
      <c r="B9465" s="17" t="s">
        <v>118</v>
      </c>
      <c r="C9465">
        <v>0.68</v>
      </c>
      <c r="D9465">
        <v>0.71099999999999997</v>
      </c>
      <c r="E9465">
        <v>-3.0999999999999917E-2</v>
      </c>
      <c r="F9465">
        <v>-4.3600562587904242E-2</v>
      </c>
      <c r="G9465" s="17" t="s">
        <v>114</v>
      </c>
      <c r="H9465" s="17" t="s">
        <v>119</v>
      </c>
      <c r="I9465" s="17" t="s">
        <v>38</v>
      </c>
      <c r="J9465" s="17" t="s">
        <v>144</v>
      </c>
      <c r="K9465" s="17">
        <f>IF(BASE_MARKET_DATA[[#This Row],[DATE]]=_xlfn.MAXIFS(A:A,H:H,BASE_MARKET_DATA[[#This Row],[LABEL]]),1,0)</f>
        <v>0</v>
      </c>
      <c r="L9465" s="17">
        <f>IF(BASE_MARKET_DATA[[#This Row],[VARP]]&gt;0,1,0)</f>
        <v>0</v>
      </c>
    </row>
    <row r="9466" spans="1:12">
      <c r="A9466" s="1">
        <v>43972</v>
      </c>
      <c r="B9466" s="17" t="s">
        <v>118</v>
      </c>
      <c r="C9466">
        <v>0.67700000000000005</v>
      </c>
      <c r="D9466">
        <v>0.68</v>
      </c>
      <c r="E9466">
        <v>-3.0000000000000027E-3</v>
      </c>
      <c r="F9466">
        <v>-4.4117647058823563E-3</v>
      </c>
      <c r="G9466" s="17" t="s">
        <v>114</v>
      </c>
      <c r="H9466" s="17" t="s">
        <v>119</v>
      </c>
      <c r="I9466" s="17" t="s">
        <v>38</v>
      </c>
      <c r="J9466" s="17" t="s">
        <v>144</v>
      </c>
      <c r="K9466" s="17">
        <f>IF(BASE_MARKET_DATA[[#This Row],[DATE]]=_xlfn.MAXIFS(A:A,H:H,BASE_MARKET_DATA[[#This Row],[LABEL]]),1,0)</f>
        <v>0</v>
      </c>
      <c r="L9466" s="17">
        <f>IF(BASE_MARKET_DATA[[#This Row],[VARP]]&gt;0,1,0)</f>
        <v>0</v>
      </c>
    </row>
    <row r="9467" spans="1:12">
      <c r="A9467" s="1">
        <v>43973</v>
      </c>
      <c r="B9467" s="17" t="s">
        <v>118</v>
      </c>
      <c r="C9467">
        <v>0.65700000000000003</v>
      </c>
      <c r="D9467">
        <v>0.67700000000000005</v>
      </c>
      <c r="E9467">
        <v>-2.0000000000000018E-2</v>
      </c>
      <c r="F9467">
        <v>-2.9542097488921736E-2</v>
      </c>
      <c r="G9467" s="17" t="s">
        <v>114</v>
      </c>
      <c r="H9467" s="17" t="s">
        <v>119</v>
      </c>
      <c r="I9467" s="17" t="s">
        <v>38</v>
      </c>
      <c r="J9467" s="17" t="s">
        <v>144</v>
      </c>
      <c r="K9467" s="17">
        <f>IF(BASE_MARKET_DATA[[#This Row],[DATE]]=_xlfn.MAXIFS(A:A,H:H,BASE_MARKET_DATA[[#This Row],[LABEL]]),1,0)</f>
        <v>0</v>
      </c>
      <c r="L9467" s="17">
        <f>IF(BASE_MARKET_DATA[[#This Row],[VARP]]&gt;0,1,0)</f>
        <v>0</v>
      </c>
    </row>
    <row r="9468" spans="1:12">
      <c r="A9468" s="1">
        <v>43977</v>
      </c>
      <c r="B9468" s="17" t="s">
        <v>118</v>
      </c>
      <c r="C9468">
        <v>0.69799999999999995</v>
      </c>
      <c r="G9468" s="17" t="s">
        <v>114</v>
      </c>
      <c r="H9468" s="17" t="s">
        <v>119</v>
      </c>
      <c r="I9468" s="17" t="s">
        <v>38</v>
      </c>
      <c r="J9468" s="17" t="s">
        <v>144</v>
      </c>
      <c r="K9468" s="17">
        <f>IF(BASE_MARKET_DATA[[#This Row],[DATE]]=_xlfn.MAXIFS(A:A,H:H,BASE_MARKET_DATA[[#This Row],[LABEL]]),1,0)</f>
        <v>0</v>
      </c>
      <c r="L9468" s="17">
        <f>IF(BASE_MARKET_DATA[[#This Row],[VARP]]&gt;0,1,0)</f>
        <v>0</v>
      </c>
    </row>
    <row r="9469" spans="1:12">
      <c r="A9469" s="1">
        <v>43978</v>
      </c>
      <c r="B9469" s="17" t="s">
        <v>118</v>
      </c>
      <c r="C9469">
        <v>0.68</v>
      </c>
      <c r="D9469">
        <v>0.69799999999999995</v>
      </c>
      <c r="E9469">
        <v>-1.7999999999999905E-2</v>
      </c>
      <c r="F9469">
        <v>-2.578796561604571E-2</v>
      </c>
      <c r="G9469" s="17" t="s">
        <v>114</v>
      </c>
      <c r="H9469" s="17" t="s">
        <v>119</v>
      </c>
      <c r="I9469" s="17" t="s">
        <v>38</v>
      </c>
      <c r="J9469" s="17" t="s">
        <v>144</v>
      </c>
      <c r="K9469" s="17">
        <f>IF(BASE_MARKET_DATA[[#This Row],[DATE]]=_xlfn.MAXIFS(A:A,H:H,BASE_MARKET_DATA[[#This Row],[LABEL]]),1,0)</f>
        <v>0</v>
      </c>
      <c r="L9469" s="17">
        <f>IF(BASE_MARKET_DATA[[#This Row],[VARP]]&gt;0,1,0)</f>
        <v>0</v>
      </c>
    </row>
    <row r="9470" spans="1:12">
      <c r="A9470" s="1">
        <v>43979</v>
      </c>
      <c r="B9470" s="17" t="s">
        <v>118</v>
      </c>
      <c r="C9470">
        <v>0.70499999999999996</v>
      </c>
      <c r="D9470">
        <v>0.68</v>
      </c>
      <c r="E9470">
        <v>2.4999999999999911E-2</v>
      </c>
      <c r="F9470">
        <v>3.6764705882352811E-2</v>
      </c>
      <c r="G9470" s="17" t="s">
        <v>114</v>
      </c>
      <c r="H9470" s="17" t="s">
        <v>119</v>
      </c>
      <c r="I9470" s="17" t="s">
        <v>38</v>
      </c>
      <c r="J9470" s="17" t="s">
        <v>144</v>
      </c>
      <c r="K9470" s="17">
        <f>IF(BASE_MARKET_DATA[[#This Row],[DATE]]=_xlfn.MAXIFS(A:A,H:H,BASE_MARKET_DATA[[#This Row],[LABEL]]),1,0)</f>
        <v>0</v>
      </c>
      <c r="L9470" s="17">
        <f>IF(BASE_MARKET_DATA[[#This Row],[VARP]]&gt;0,1,0)</f>
        <v>1</v>
      </c>
    </row>
    <row r="9471" spans="1:12">
      <c r="A9471" s="1">
        <v>43980</v>
      </c>
      <c r="B9471" s="17" t="s">
        <v>118</v>
      </c>
      <c r="C9471">
        <v>0.64800000000000002</v>
      </c>
      <c r="D9471">
        <v>0.70499999999999996</v>
      </c>
      <c r="E9471">
        <v>-5.699999999999994E-2</v>
      </c>
      <c r="F9471">
        <v>-8.0851063829787156E-2</v>
      </c>
      <c r="G9471" s="17" t="s">
        <v>114</v>
      </c>
      <c r="H9471" s="17" t="s">
        <v>119</v>
      </c>
      <c r="I9471" s="17" t="s">
        <v>38</v>
      </c>
      <c r="J9471" s="17" t="s">
        <v>144</v>
      </c>
      <c r="K9471" s="17">
        <f>IF(BASE_MARKET_DATA[[#This Row],[DATE]]=_xlfn.MAXIFS(A:A,H:H,BASE_MARKET_DATA[[#This Row],[LABEL]]),1,0)</f>
        <v>0</v>
      </c>
      <c r="L9471" s="17">
        <f>IF(BASE_MARKET_DATA[[#This Row],[VARP]]&gt;0,1,0)</f>
        <v>0</v>
      </c>
    </row>
    <row r="9472" spans="1:12">
      <c r="A9472" s="1">
        <v>43983</v>
      </c>
      <c r="B9472" s="17" t="s">
        <v>118</v>
      </c>
      <c r="C9472">
        <v>0.66200000000000003</v>
      </c>
      <c r="G9472" s="17" t="s">
        <v>114</v>
      </c>
      <c r="H9472" s="17" t="s">
        <v>119</v>
      </c>
      <c r="I9472" s="17" t="s">
        <v>38</v>
      </c>
      <c r="J9472" s="17" t="s">
        <v>144</v>
      </c>
      <c r="K9472" s="17">
        <f>IF(BASE_MARKET_DATA[[#This Row],[DATE]]=_xlfn.MAXIFS(A:A,H:H,BASE_MARKET_DATA[[#This Row],[LABEL]]),1,0)</f>
        <v>0</v>
      </c>
      <c r="L9472" s="17">
        <f>IF(BASE_MARKET_DATA[[#This Row],[VARP]]&gt;0,1,0)</f>
        <v>0</v>
      </c>
    </row>
    <row r="9473" spans="1:12">
      <c r="A9473" s="1">
        <v>43984</v>
      </c>
      <c r="B9473" s="17" t="s">
        <v>118</v>
      </c>
      <c r="C9473">
        <v>0.68</v>
      </c>
      <c r="D9473">
        <v>0.66200000000000003</v>
      </c>
      <c r="E9473">
        <v>1.8000000000000016E-2</v>
      </c>
      <c r="F9473">
        <v>2.7190332326284011E-2</v>
      </c>
      <c r="G9473" s="17" t="s">
        <v>114</v>
      </c>
      <c r="H9473" s="17" t="s">
        <v>119</v>
      </c>
      <c r="I9473" s="17" t="s">
        <v>38</v>
      </c>
      <c r="J9473" s="17" t="s">
        <v>144</v>
      </c>
      <c r="K9473" s="17">
        <f>IF(BASE_MARKET_DATA[[#This Row],[DATE]]=_xlfn.MAXIFS(A:A,H:H,BASE_MARKET_DATA[[#This Row],[LABEL]]),1,0)</f>
        <v>0</v>
      </c>
      <c r="L9473" s="17">
        <f>IF(BASE_MARKET_DATA[[#This Row],[VARP]]&gt;0,1,0)</f>
        <v>1</v>
      </c>
    </row>
    <row r="9474" spans="1:12">
      <c r="A9474" s="1">
        <v>43985</v>
      </c>
      <c r="B9474" s="17" t="s">
        <v>118</v>
      </c>
      <c r="C9474">
        <v>0.76100000000000001</v>
      </c>
      <c r="D9474">
        <v>0.68</v>
      </c>
      <c r="E9474">
        <v>8.0999999999999961E-2</v>
      </c>
      <c r="F9474">
        <v>0.11911764705882347</v>
      </c>
      <c r="G9474" s="17" t="s">
        <v>114</v>
      </c>
      <c r="H9474" s="17" t="s">
        <v>119</v>
      </c>
      <c r="I9474" s="17" t="s">
        <v>38</v>
      </c>
      <c r="J9474" s="17" t="s">
        <v>144</v>
      </c>
      <c r="K9474" s="17">
        <f>IF(BASE_MARKET_DATA[[#This Row],[DATE]]=_xlfn.MAXIFS(A:A,H:H,BASE_MARKET_DATA[[#This Row],[LABEL]]),1,0)</f>
        <v>0</v>
      </c>
      <c r="L9474" s="17">
        <f>IF(BASE_MARKET_DATA[[#This Row],[VARP]]&gt;0,1,0)</f>
        <v>1</v>
      </c>
    </row>
    <row r="9475" spans="1:12">
      <c r="A9475" s="1">
        <v>43986</v>
      </c>
      <c r="B9475" s="17" t="s">
        <v>118</v>
      </c>
      <c r="C9475">
        <v>0.82</v>
      </c>
      <c r="D9475">
        <v>0.76100000000000001</v>
      </c>
      <c r="E9475">
        <v>5.8999999999999941E-2</v>
      </c>
      <c r="F9475">
        <v>7.7529566360052482E-2</v>
      </c>
      <c r="G9475" s="17" t="s">
        <v>114</v>
      </c>
      <c r="H9475" s="17" t="s">
        <v>119</v>
      </c>
      <c r="I9475" s="17" t="s">
        <v>38</v>
      </c>
      <c r="J9475" s="17" t="s">
        <v>144</v>
      </c>
      <c r="K9475" s="17">
        <f>IF(BASE_MARKET_DATA[[#This Row],[DATE]]=_xlfn.MAXIFS(A:A,H:H,BASE_MARKET_DATA[[#This Row],[LABEL]]),1,0)</f>
        <v>0</v>
      </c>
      <c r="L9475" s="17">
        <f>IF(BASE_MARKET_DATA[[#This Row],[VARP]]&gt;0,1,0)</f>
        <v>1</v>
      </c>
    </row>
    <row r="9476" spans="1:12">
      <c r="A9476" s="1">
        <v>43987</v>
      </c>
      <c r="B9476" s="17" t="s">
        <v>118</v>
      </c>
      <c r="C9476">
        <v>0.90400000000000003</v>
      </c>
      <c r="D9476">
        <v>0.82</v>
      </c>
      <c r="E9476">
        <v>8.4000000000000075E-2</v>
      </c>
      <c r="F9476">
        <v>0.10243902439024399</v>
      </c>
      <c r="G9476" s="17" t="s">
        <v>114</v>
      </c>
      <c r="H9476" s="17" t="s">
        <v>119</v>
      </c>
      <c r="I9476" s="17" t="s">
        <v>38</v>
      </c>
      <c r="J9476" s="17" t="s">
        <v>144</v>
      </c>
      <c r="K9476" s="17">
        <f>IF(BASE_MARKET_DATA[[#This Row],[DATE]]=_xlfn.MAXIFS(A:A,H:H,BASE_MARKET_DATA[[#This Row],[LABEL]]),1,0)</f>
        <v>0</v>
      </c>
      <c r="L9476" s="17">
        <f>IF(BASE_MARKET_DATA[[#This Row],[VARP]]&gt;0,1,0)</f>
        <v>1</v>
      </c>
    </row>
    <row r="9477" spans="1:12">
      <c r="A9477" s="1">
        <v>43990</v>
      </c>
      <c r="B9477" s="17" t="s">
        <v>118</v>
      </c>
      <c r="C9477">
        <v>0.88400000000000001</v>
      </c>
      <c r="G9477" s="17" t="s">
        <v>114</v>
      </c>
      <c r="H9477" s="17" t="s">
        <v>119</v>
      </c>
      <c r="I9477" s="17" t="s">
        <v>38</v>
      </c>
      <c r="J9477" s="17" t="s">
        <v>144</v>
      </c>
      <c r="K9477" s="17">
        <f>IF(BASE_MARKET_DATA[[#This Row],[DATE]]=_xlfn.MAXIFS(A:A,H:H,BASE_MARKET_DATA[[#This Row],[LABEL]]),1,0)</f>
        <v>0</v>
      </c>
      <c r="L9477" s="17">
        <f>IF(BASE_MARKET_DATA[[#This Row],[VARP]]&gt;0,1,0)</f>
        <v>0</v>
      </c>
    </row>
    <row r="9478" spans="1:12">
      <c r="A9478" s="1">
        <v>43991</v>
      </c>
      <c r="B9478" s="17" t="s">
        <v>118</v>
      </c>
      <c r="C9478">
        <v>0.82899999999999996</v>
      </c>
      <c r="D9478">
        <v>0.88400000000000001</v>
      </c>
      <c r="E9478">
        <v>-5.5000000000000049E-2</v>
      </c>
      <c r="F9478">
        <v>-6.2217194570135803E-2</v>
      </c>
      <c r="G9478" s="17" t="s">
        <v>114</v>
      </c>
      <c r="H9478" s="17" t="s">
        <v>119</v>
      </c>
      <c r="I9478" s="17" t="s">
        <v>38</v>
      </c>
      <c r="J9478" s="17" t="s">
        <v>144</v>
      </c>
      <c r="K9478" s="17">
        <f>IF(BASE_MARKET_DATA[[#This Row],[DATE]]=_xlfn.MAXIFS(A:A,H:H,BASE_MARKET_DATA[[#This Row],[LABEL]]),1,0)</f>
        <v>0</v>
      </c>
      <c r="L9478" s="17">
        <f>IF(BASE_MARKET_DATA[[#This Row],[VARP]]&gt;0,1,0)</f>
        <v>0</v>
      </c>
    </row>
    <row r="9479" spans="1:12">
      <c r="A9479" s="1">
        <v>43992</v>
      </c>
      <c r="B9479" s="17" t="s">
        <v>118</v>
      </c>
      <c r="C9479">
        <v>0.748</v>
      </c>
      <c r="D9479">
        <v>0.82899999999999996</v>
      </c>
      <c r="E9479">
        <v>-8.0999999999999961E-2</v>
      </c>
      <c r="F9479">
        <v>-9.7708082026537954E-2</v>
      </c>
      <c r="G9479" s="17" t="s">
        <v>114</v>
      </c>
      <c r="H9479" s="17" t="s">
        <v>119</v>
      </c>
      <c r="I9479" s="17" t="s">
        <v>38</v>
      </c>
      <c r="J9479" s="17" t="s">
        <v>144</v>
      </c>
      <c r="K9479" s="17">
        <f>IF(BASE_MARKET_DATA[[#This Row],[DATE]]=_xlfn.MAXIFS(A:A,H:H,BASE_MARKET_DATA[[#This Row],[LABEL]]),1,0)</f>
        <v>0</v>
      </c>
      <c r="L9479" s="17">
        <f>IF(BASE_MARKET_DATA[[#This Row],[VARP]]&gt;0,1,0)</f>
        <v>0</v>
      </c>
    </row>
    <row r="9480" spans="1:12">
      <c r="A9480" s="1">
        <v>43993</v>
      </c>
      <c r="B9480" s="17" t="s">
        <v>118</v>
      </c>
      <c r="C9480">
        <v>0.65300000000000002</v>
      </c>
      <c r="D9480">
        <v>0.748</v>
      </c>
      <c r="E9480">
        <v>-9.4999999999999973E-2</v>
      </c>
      <c r="F9480">
        <v>-0.12700534759358284</v>
      </c>
      <c r="G9480" s="17" t="s">
        <v>114</v>
      </c>
      <c r="H9480" s="17" t="s">
        <v>119</v>
      </c>
      <c r="I9480" s="17" t="s">
        <v>38</v>
      </c>
      <c r="J9480" s="17" t="s">
        <v>144</v>
      </c>
      <c r="K9480" s="17">
        <f>IF(BASE_MARKET_DATA[[#This Row],[DATE]]=_xlfn.MAXIFS(A:A,H:H,BASE_MARKET_DATA[[#This Row],[LABEL]]),1,0)</f>
        <v>0</v>
      </c>
      <c r="L9480" s="17">
        <f>IF(BASE_MARKET_DATA[[#This Row],[VARP]]&gt;0,1,0)</f>
        <v>0</v>
      </c>
    </row>
    <row r="9481" spans="1:12">
      <c r="A9481" s="1">
        <v>43994</v>
      </c>
      <c r="B9481" s="17" t="s">
        <v>118</v>
      </c>
      <c r="C9481">
        <v>0.69899999999999995</v>
      </c>
      <c r="D9481">
        <v>0.65300000000000002</v>
      </c>
      <c r="E9481">
        <v>4.599999999999993E-2</v>
      </c>
      <c r="F9481">
        <v>7.0444104134762528E-2</v>
      </c>
      <c r="G9481" s="17" t="s">
        <v>114</v>
      </c>
      <c r="H9481" s="17" t="s">
        <v>119</v>
      </c>
      <c r="I9481" s="17" t="s">
        <v>38</v>
      </c>
      <c r="J9481" s="17" t="s">
        <v>144</v>
      </c>
      <c r="K9481" s="17">
        <f>IF(BASE_MARKET_DATA[[#This Row],[DATE]]=_xlfn.MAXIFS(A:A,H:H,BASE_MARKET_DATA[[#This Row],[LABEL]]),1,0)</f>
        <v>0</v>
      </c>
      <c r="L9481" s="17">
        <f>IF(BASE_MARKET_DATA[[#This Row],[VARP]]&gt;0,1,0)</f>
        <v>1</v>
      </c>
    </row>
    <row r="9482" spans="1:12">
      <c r="A9482" s="1">
        <v>43997</v>
      </c>
      <c r="B9482" s="17" t="s">
        <v>118</v>
      </c>
      <c r="C9482">
        <v>0.70199999999999996</v>
      </c>
      <c r="G9482" s="17" t="s">
        <v>114</v>
      </c>
      <c r="H9482" s="17" t="s">
        <v>119</v>
      </c>
      <c r="I9482" s="17" t="s">
        <v>38</v>
      </c>
      <c r="J9482" s="17" t="s">
        <v>144</v>
      </c>
      <c r="K9482" s="17">
        <f>IF(BASE_MARKET_DATA[[#This Row],[DATE]]=_xlfn.MAXIFS(A:A,H:H,BASE_MARKET_DATA[[#This Row],[LABEL]]),1,0)</f>
        <v>0</v>
      </c>
      <c r="L9482" s="17">
        <f>IF(BASE_MARKET_DATA[[#This Row],[VARP]]&gt;0,1,0)</f>
        <v>0</v>
      </c>
    </row>
    <row r="9483" spans="1:12">
      <c r="A9483" s="1">
        <v>43998</v>
      </c>
      <c r="B9483" s="17" t="s">
        <v>118</v>
      </c>
      <c r="C9483">
        <v>0.75600000000000001</v>
      </c>
      <c r="D9483">
        <v>0.70199999999999996</v>
      </c>
      <c r="E9483">
        <v>5.4000000000000048E-2</v>
      </c>
      <c r="F9483">
        <v>7.6923076923076997E-2</v>
      </c>
      <c r="G9483" s="17" t="s">
        <v>114</v>
      </c>
      <c r="H9483" s="17" t="s">
        <v>119</v>
      </c>
      <c r="I9483" s="17" t="s">
        <v>38</v>
      </c>
      <c r="J9483" s="17" t="s">
        <v>144</v>
      </c>
      <c r="K9483" s="17">
        <f>IF(BASE_MARKET_DATA[[#This Row],[DATE]]=_xlfn.MAXIFS(A:A,H:H,BASE_MARKET_DATA[[#This Row],[LABEL]]),1,0)</f>
        <v>0</v>
      </c>
      <c r="L9483" s="17">
        <f>IF(BASE_MARKET_DATA[[#This Row],[VARP]]&gt;0,1,0)</f>
        <v>1</v>
      </c>
    </row>
    <row r="9484" spans="1:12">
      <c r="A9484" s="1">
        <v>43999</v>
      </c>
      <c r="B9484" s="17" t="s">
        <v>118</v>
      </c>
      <c r="C9484">
        <v>0.73299999999999998</v>
      </c>
      <c r="D9484">
        <v>0.75600000000000001</v>
      </c>
      <c r="E9484">
        <v>-2.300000000000002E-2</v>
      </c>
      <c r="F9484">
        <v>-3.0423280423280449E-2</v>
      </c>
      <c r="G9484" s="17" t="s">
        <v>114</v>
      </c>
      <c r="H9484" s="17" t="s">
        <v>119</v>
      </c>
      <c r="I9484" s="17" t="s">
        <v>38</v>
      </c>
      <c r="J9484" s="17" t="s">
        <v>144</v>
      </c>
      <c r="K9484" s="17">
        <f>IF(BASE_MARKET_DATA[[#This Row],[DATE]]=_xlfn.MAXIFS(A:A,H:H,BASE_MARKET_DATA[[#This Row],[LABEL]]),1,0)</f>
        <v>0</v>
      </c>
      <c r="L9484" s="17">
        <f>IF(BASE_MARKET_DATA[[#This Row],[VARP]]&gt;0,1,0)</f>
        <v>0</v>
      </c>
    </row>
    <row r="9485" spans="1:12">
      <c r="A9485" s="1">
        <v>44000</v>
      </c>
      <c r="B9485" s="17" t="s">
        <v>118</v>
      </c>
      <c r="C9485">
        <v>0.69399999999999995</v>
      </c>
      <c r="D9485">
        <v>0.73299999999999998</v>
      </c>
      <c r="E9485">
        <v>-3.9000000000000035E-2</v>
      </c>
      <c r="F9485">
        <v>-5.3206002728513009E-2</v>
      </c>
      <c r="G9485" s="17" t="s">
        <v>114</v>
      </c>
      <c r="H9485" s="17" t="s">
        <v>119</v>
      </c>
      <c r="I9485" s="17" t="s">
        <v>38</v>
      </c>
      <c r="J9485" s="17" t="s">
        <v>144</v>
      </c>
      <c r="K9485" s="17">
        <f>IF(BASE_MARKET_DATA[[#This Row],[DATE]]=_xlfn.MAXIFS(A:A,H:H,BASE_MARKET_DATA[[#This Row],[LABEL]]),1,0)</f>
        <v>0</v>
      </c>
      <c r="L9485" s="17">
        <f>IF(BASE_MARKET_DATA[[#This Row],[VARP]]&gt;0,1,0)</f>
        <v>0</v>
      </c>
    </row>
    <row r="9486" spans="1:12">
      <c r="A9486" s="1">
        <v>44001</v>
      </c>
      <c r="B9486" s="17" t="s">
        <v>118</v>
      </c>
      <c r="C9486">
        <v>0.69699999999999995</v>
      </c>
      <c r="D9486">
        <v>0.69399999999999995</v>
      </c>
      <c r="E9486">
        <v>3.0000000000000027E-3</v>
      </c>
      <c r="F9486">
        <v>4.3227665706051912E-3</v>
      </c>
      <c r="G9486" s="17" t="s">
        <v>114</v>
      </c>
      <c r="H9486" s="17" t="s">
        <v>119</v>
      </c>
      <c r="I9486" s="17" t="s">
        <v>38</v>
      </c>
      <c r="J9486" s="17" t="s">
        <v>144</v>
      </c>
      <c r="K9486" s="17">
        <f>IF(BASE_MARKET_DATA[[#This Row],[DATE]]=_xlfn.MAXIFS(A:A,H:H,BASE_MARKET_DATA[[#This Row],[LABEL]]),1,0)</f>
        <v>0</v>
      </c>
      <c r="L9486" s="17">
        <f>IF(BASE_MARKET_DATA[[#This Row],[VARP]]&gt;0,1,0)</f>
        <v>1</v>
      </c>
    </row>
    <row r="9487" spans="1:12">
      <c r="A9487" s="1">
        <v>44004</v>
      </c>
      <c r="B9487" s="17" t="s">
        <v>118</v>
      </c>
      <c r="C9487">
        <v>0.70399999999999996</v>
      </c>
      <c r="G9487" s="17" t="s">
        <v>114</v>
      </c>
      <c r="H9487" s="17" t="s">
        <v>119</v>
      </c>
      <c r="I9487" s="17" t="s">
        <v>38</v>
      </c>
      <c r="J9487" s="17" t="s">
        <v>144</v>
      </c>
      <c r="K9487" s="17">
        <f>IF(BASE_MARKET_DATA[[#This Row],[DATE]]=_xlfn.MAXIFS(A:A,H:H,BASE_MARKET_DATA[[#This Row],[LABEL]]),1,0)</f>
        <v>0</v>
      </c>
      <c r="L9487" s="17">
        <f>IF(BASE_MARKET_DATA[[#This Row],[VARP]]&gt;0,1,0)</f>
        <v>0</v>
      </c>
    </row>
    <row r="9488" spans="1:12">
      <c r="A9488" s="1">
        <v>44005</v>
      </c>
      <c r="B9488" s="17" t="s">
        <v>118</v>
      </c>
      <c r="C9488">
        <v>0.70899999999999996</v>
      </c>
      <c r="D9488">
        <v>0.70399999999999996</v>
      </c>
      <c r="E9488">
        <v>5.0000000000000044E-3</v>
      </c>
      <c r="F9488">
        <v>7.102272727272734E-3</v>
      </c>
      <c r="G9488" s="17" t="s">
        <v>114</v>
      </c>
      <c r="H9488" s="17" t="s">
        <v>119</v>
      </c>
      <c r="I9488" s="17" t="s">
        <v>38</v>
      </c>
      <c r="J9488" s="17" t="s">
        <v>144</v>
      </c>
      <c r="K9488" s="17">
        <f>IF(BASE_MARKET_DATA[[#This Row],[DATE]]=_xlfn.MAXIFS(A:A,H:H,BASE_MARKET_DATA[[#This Row],[LABEL]]),1,0)</f>
        <v>0</v>
      </c>
      <c r="L9488" s="17">
        <f>IF(BASE_MARKET_DATA[[#This Row],[VARP]]&gt;0,1,0)</f>
        <v>1</v>
      </c>
    </row>
    <row r="9489" spans="1:12">
      <c r="A9489" s="1">
        <v>44006</v>
      </c>
      <c r="B9489" s="17" t="s">
        <v>118</v>
      </c>
      <c r="C9489">
        <v>0.68400000000000005</v>
      </c>
      <c r="D9489">
        <v>0.70899999999999996</v>
      </c>
      <c r="E9489">
        <v>-2.4999999999999911E-2</v>
      </c>
      <c r="F9489">
        <v>-3.5260930888575334E-2</v>
      </c>
      <c r="G9489" s="17" t="s">
        <v>114</v>
      </c>
      <c r="H9489" s="17" t="s">
        <v>119</v>
      </c>
      <c r="I9489" s="17" t="s">
        <v>38</v>
      </c>
      <c r="J9489" s="17" t="s">
        <v>144</v>
      </c>
      <c r="K9489" s="17">
        <f>IF(BASE_MARKET_DATA[[#This Row],[DATE]]=_xlfn.MAXIFS(A:A,H:H,BASE_MARKET_DATA[[#This Row],[LABEL]]),1,0)</f>
        <v>0</v>
      </c>
      <c r="L9489" s="17">
        <f>IF(BASE_MARKET_DATA[[#This Row],[VARP]]&gt;0,1,0)</f>
        <v>0</v>
      </c>
    </row>
    <row r="9490" spans="1:12">
      <c r="A9490" s="1">
        <v>44007</v>
      </c>
      <c r="B9490" s="17" t="s">
        <v>118</v>
      </c>
      <c r="C9490">
        <v>0.67400000000000004</v>
      </c>
      <c r="D9490">
        <v>0.68400000000000005</v>
      </c>
      <c r="E9490">
        <v>-1.0000000000000009E-2</v>
      </c>
      <c r="F9490">
        <v>-1.4619883040935684E-2</v>
      </c>
      <c r="G9490" s="17" t="s">
        <v>114</v>
      </c>
      <c r="H9490" s="17" t="s">
        <v>119</v>
      </c>
      <c r="I9490" s="17" t="s">
        <v>38</v>
      </c>
      <c r="J9490" s="17" t="s">
        <v>144</v>
      </c>
      <c r="K9490" s="17">
        <f>IF(BASE_MARKET_DATA[[#This Row],[DATE]]=_xlfn.MAXIFS(A:A,H:H,BASE_MARKET_DATA[[#This Row],[LABEL]]),1,0)</f>
        <v>0</v>
      </c>
      <c r="L9490" s="17">
        <f>IF(BASE_MARKET_DATA[[#This Row],[VARP]]&gt;0,1,0)</f>
        <v>0</v>
      </c>
    </row>
    <row r="9491" spans="1:12">
      <c r="A9491" s="1">
        <v>44008</v>
      </c>
      <c r="B9491" s="17" t="s">
        <v>118</v>
      </c>
      <c r="C9491">
        <v>0.63600000000000001</v>
      </c>
      <c r="D9491">
        <v>0.67400000000000004</v>
      </c>
      <c r="E9491">
        <v>-3.8000000000000034E-2</v>
      </c>
      <c r="F9491">
        <v>-5.6379821958457019E-2</v>
      </c>
      <c r="G9491" s="17" t="s">
        <v>114</v>
      </c>
      <c r="H9491" s="17" t="s">
        <v>119</v>
      </c>
      <c r="I9491" s="17" t="s">
        <v>38</v>
      </c>
      <c r="J9491" s="17" t="s">
        <v>144</v>
      </c>
      <c r="K9491" s="17">
        <f>IF(BASE_MARKET_DATA[[#This Row],[DATE]]=_xlfn.MAXIFS(A:A,H:H,BASE_MARKET_DATA[[#This Row],[LABEL]]),1,0)</f>
        <v>0</v>
      </c>
      <c r="L9491" s="17">
        <f>IF(BASE_MARKET_DATA[[#This Row],[VARP]]&gt;0,1,0)</f>
        <v>0</v>
      </c>
    </row>
    <row r="9492" spans="1:12">
      <c r="A9492" s="1">
        <v>44011</v>
      </c>
      <c r="B9492" s="17" t="s">
        <v>118</v>
      </c>
      <c r="C9492">
        <v>0.63600000000000001</v>
      </c>
      <c r="G9492" s="17" t="s">
        <v>114</v>
      </c>
      <c r="H9492" s="17" t="s">
        <v>119</v>
      </c>
      <c r="I9492" s="17" t="s">
        <v>38</v>
      </c>
      <c r="J9492" s="17" t="s">
        <v>144</v>
      </c>
      <c r="K9492" s="17">
        <f>IF(BASE_MARKET_DATA[[#This Row],[DATE]]=_xlfn.MAXIFS(A:A,H:H,BASE_MARKET_DATA[[#This Row],[LABEL]]),1,0)</f>
        <v>0</v>
      </c>
      <c r="L9492" s="17">
        <f>IF(BASE_MARKET_DATA[[#This Row],[VARP]]&gt;0,1,0)</f>
        <v>0</v>
      </c>
    </row>
    <row r="9493" spans="1:12">
      <c r="A9493" s="1">
        <v>44012</v>
      </c>
      <c r="B9493" s="17" t="s">
        <v>118</v>
      </c>
      <c r="C9493">
        <v>0.65300000000000002</v>
      </c>
      <c r="D9493">
        <v>0.63600000000000001</v>
      </c>
      <c r="E9493">
        <v>1.7000000000000015E-2</v>
      </c>
      <c r="F9493">
        <v>2.6729559748427695E-2</v>
      </c>
      <c r="G9493" s="17" t="s">
        <v>114</v>
      </c>
      <c r="H9493" s="17" t="s">
        <v>119</v>
      </c>
      <c r="I9493" s="17" t="s">
        <v>38</v>
      </c>
      <c r="J9493" s="17" t="s">
        <v>144</v>
      </c>
      <c r="K9493" s="17">
        <f>IF(BASE_MARKET_DATA[[#This Row],[DATE]]=_xlfn.MAXIFS(A:A,H:H,BASE_MARKET_DATA[[#This Row],[LABEL]]),1,0)</f>
        <v>0</v>
      </c>
      <c r="L9493" s="17">
        <f>IF(BASE_MARKET_DATA[[#This Row],[VARP]]&gt;0,1,0)</f>
        <v>1</v>
      </c>
    </row>
    <row r="9494" spans="1:12">
      <c r="A9494" s="1">
        <v>44013</v>
      </c>
      <c r="B9494" s="17" t="s">
        <v>118</v>
      </c>
      <c r="C9494">
        <v>0.68200000000000005</v>
      </c>
      <c r="D9494">
        <v>0.65300000000000002</v>
      </c>
      <c r="E9494">
        <v>2.9000000000000026E-2</v>
      </c>
      <c r="F9494">
        <v>4.4410413476263434E-2</v>
      </c>
      <c r="G9494" s="17" t="s">
        <v>114</v>
      </c>
      <c r="H9494" s="17" t="s">
        <v>119</v>
      </c>
      <c r="I9494" s="17" t="s">
        <v>38</v>
      </c>
      <c r="J9494" s="17" t="s">
        <v>144</v>
      </c>
      <c r="K9494" s="17">
        <f>IF(BASE_MARKET_DATA[[#This Row],[DATE]]=_xlfn.MAXIFS(A:A,H:H,BASE_MARKET_DATA[[#This Row],[LABEL]]),1,0)</f>
        <v>0</v>
      </c>
      <c r="L9494" s="17">
        <f>IF(BASE_MARKET_DATA[[#This Row],[VARP]]&gt;0,1,0)</f>
        <v>1</v>
      </c>
    </row>
    <row r="9495" spans="1:12">
      <c r="A9495" s="1">
        <v>44014</v>
      </c>
      <c r="B9495" s="17" t="s">
        <v>118</v>
      </c>
      <c r="C9495">
        <v>0.66900000000000004</v>
      </c>
      <c r="D9495">
        <v>0.68200000000000005</v>
      </c>
      <c r="E9495">
        <v>-1.3000000000000012E-2</v>
      </c>
      <c r="F9495">
        <v>-1.9061583577712624E-2</v>
      </c>
      <c r="G9495" s="17" t="s">
        <v>114</v>
      </c>
      <c r="H9495" s="17" t="s">
        <v>119</v>
      </c>
      <c r="I9495" s="17" t="s">
        <v>38</v>
      </c>
      <c r="J9495" s="17" t="s">
        <v>144</v>
      </c>
      <c r="K9495" s="17">
        <f>IF(BASE_MARKET_DATA[[#This Row],[DATE]]=_xlfn.MAXIFS(A:A,H:H,BASE_MARKET_DATA[[#This Row],[LABEL]]),1,0)</f>
        <v>0</v>
      </c>
      <c r="L9495" s="17">
        <f>IF(BASE_MARKET_DATA[[#This Row],[VARP]]&gt;0,1,0)</f>
        <v>0</v>
      </c>
    </row>
    <row r="9496" spans="1:12">
      <c r="A9496" s="1">
        <v>44018</v>
      </c>
      <c r="B9496" s="17" t="s">
        <v>118</v>
      </c>
      <c r="C9496">
        <v>0.68400000000000005</v>
      </c>
      <c r="G9496" s="17" t="s">
        <v>114</v>
      </c>
      <c r="H9496" s="17" t="s">
        <v>119</v>
      </c>
      <c r="I9496" s="17" t="s">
        <v>38</v>
      </c>
      <c r="J9496" s="17" t="s">
        <v>144</v>
      </c>
      <c r="K9496" s="17">
        <f>IF(BASE_MARKET_DATA[[#This Row],[DATE]]=_xlfn.MAXIFS(A:A,H:H,BASE_MARKET_DATA[[#This Row],[LABEL]]),1,0)</f>
        <v>0</v>
      </c>
      <c r="L9496" s="17">
        <f>IF(BASE_MARKET_DATA[[#This Row],[VARP]]&gt;0,1,0)</f>
        <v>0</v>
      </c>
    </row>
    <row r="9497" spans="1:12">
      <c r="A9497" s="1">
        <v>44019</v>
      </c>
      <c r="B9497" s="17" t="s">
        <v>118</v>
      </c>
      <c r="C9497">
        <v>0.65</v>
      </c>
      <c r="D9497">
        <v>0.68400000000000005</v>
      </c>
      <c r="E9497">
        <v>-3.400000000000003E-2</v>
      </c>
      <c r="F9497">
        <v>-4.9707602339181325E-2</v>
      </c>
      <c r="G9497" s="17" t="s">
        <v>114</v>
      </c>
      <c r="H9497" s="17" t="s">
        <v>119</v>
      </c>
      <c r="I9497" s="17" t="s">
        <v>38</v>
      </c>
      <c r="J9497" s="17" t="s">
        <v>144</v>
      </c>
      <c r="K9497" s="17">
        <f>IF(BASE_MARKET_DATA[[#This Row],[DATE]]=_xlfn.MAXIFS(A:A,H:H,BASE_MARKET_DATA[[#This Row],[LABEL]]),1,0)</f>
        <v>0</v>
      </c>
      <c r="L9497" s="17">
        <f>IF(BASE_MARKET_DATA[[#This Row],[VARP]]&gt;0,1,0)</f>
        <v>0</v>
      </c>
    </row>
    <row r="9498" spans="1:12">
      <c r="A9498" s="1">
        <v>44020</v>
      </c>
      <c r="B9498" s="17" t="s">
        <v>118</v>
      </c>
      <c r="C9498">
        <v>0.65300000000000002</v>
      </c>
      <c r="D9498">
        <v>0.65</v>
      </c>
      <c r="E9498">
        <v>3.0000000000000027E-3</v>
      </c>
      <c r="F9498">
        <v>4.6153846153846193E-3</v>
      </c>
      <c r="G9498" s="17" t="s">
        <v>114</v>
      </c>
      <c r="H9498" s="17" t="s">
        <v>119</v>
      </c>
      <c r="I9498" s="17" t="s">
        <v>38</v>
      </c>
      <c r="J9498" s="17" t="s">
        <v>144</v>
      </c>
      <c r="K9498" s="17">
        <f>IF(BASE_MARKET_DATA[[#This Row],[DATE]]=_xlfn.MAXIFS(A:A,H:H,BASE_MARKET_DATA[[#This Row],[LABEL]]),1,0)</f>
        <v>0</v>
      </c>
      <c r="L9498" s="17">
        <f>IF(BASE_MARKET_DATA[[#This Row],[VARP]]&gt;0,1,0)</f>
        <v>1</v>
      </c>
    </row>
    <row r="9499" spans="1:12">
      <c r="A9499" s="1">
        <v>44021</v>
      </c>
      <c r="B9499" s="17" t="s">
        <v>118</v>
      </c>
      <c r="C9499">
        <v>0.60499999999999998</v>
      </c>
      <c r="D9499">
        <v>0.65300000000000002</v>
      </c>
      <c r="E9499">
        <v>-4.8000000000000043E-2</v>
      </c>
      <c r="F9499">
        <v>-7.3506891271056723E-2</v>
      </c>
      <c r="G9499" s="17" t="s">
        <v>114</v>
      </c>
      <c r="H9499" s="17" t="s">
        <v>119</v>
      </c>
      <c r="I9499" s="17" t="s">
        <v>38</v>
      </c>
      <c r="J9499" s="17" t="s">
        <v>144</v>
      </c>
      <c r="K9499" s="17">
        <f>IF(BASE_MARKET_DATA[[#This Row],[DATE]]=_xlfn.MAXIFS(A:A,H:H,BASE_MARKET_DATA[[#This Row],[LABEL]]),1,0)</f>
        <v>0</v>
      </c>
      <c r="L9499" s="17">
        <f>IF(BASE_MARKET_DATA[[#This Row],[VARP]]&gt;0,1,0)</f>
        <v>0</v>
      </c>
    </row>
    <row r="9500" spans="1:12">
      <c r="A9500" s="1">
        <v>44022</v>
      </c>
      <c r="B9500" s="17" t="s">
        <v>118</v>
      </c>
      <c r="C9500">
        <v>0.63300000000000001</v>
      </c>
      <c r="D9500">
        <v>0.60499999999999998</v>
      </c>
      <c r="E9500">
        <v>2.8000000000000025E-2</v>
      </c>
      <c r="F9500">
        <v>4.6280991735537236E-2</v>
      </c>
      <c r="G9500" s="17" t="s">
        <v>114</v>
      </c>
      <c r="H9500" s="17" t="s">
        <v>119</v>
      </c>
      <c r="I9500" s="17" t="s">
        <v>38</v>
      </c>
      <c r="J9500" s="17" t="s">
        <v>144</v>
      </c>
      <c r="K9500" s="17">
        <f>IF(BASE_MARKET_DATA[[#This Row],[DATE]]=_xlfn.MAXIFS(A:A,H:H,BASE_MARKET_DATA[[#This Row],[LABEL]]),1,0)</f>
        <v>0</v>
      </c>
      <c r="L9500" s="17">
        <f>IF(BASE_MARKET_DATA[[#This Row],[VARP]]&gt;0,1,0)</f>
        <v>1</v>
      </c>
    </row>
    <row r="9501" spans="1:12">
      <c r="A9501" s="1">
        <v>44025</v>
      </c>
      <c r="B9501" s="17" t="s">
        <v>118</v>
      </c>
      <c r="C9501">
        <v>0.64</v>
      </c>
      <c r="G9501" s="17" t="s">
        <v>114</v>
      </c>
      <c r="H9501" s="17" t="s">
        <v>119</v>
      </c>
      <c r="I9501" s="17" t="s">
        <v>38</v>
      </c>
      <c r="J9501" s="17" t="s">
        <v>144</v>
      </c>
      <c r="K9501" s="17">
        <f>IF(BASE_MARKET_DATA[[#This Row],[DATE]]=_xlfn.MAXIFS(A:A,H:H,BASE_MARKET_DATA[[#This Row],[LABEL]]),1,0)</f>
        <v>0</v>
      </c>
      <c r="L9501" s="17">
        <f>IF(BASE_MARKET_DATA[[#This Row],[VARP]]&gt;0,1,0)</f>
        <v>0</v>
      </c>
    </row>
    <row r="9502" spans="1:12">
      <c r="A9502" s="1">
        <v>44026</v>
      </c>
      <c r="B9502" s="17" t="s">
        <v>118</v>
      </c>
      <c r="C9502">
        <v>0.61499999999999999</v>
      </c>
      <c r="D9502">
        <v>0.64</v>
      </c>
      <c r="E9502">
        <v>-2.5000000000000022E-2</v>
      </c>
      <c r="F9502">
        <v>-3.9062500000000035E-2</v>
      </c>
      <c r="G9502" s="17" t="s">
        <v>114</v>
      </c>
      <c r="H9502" s="17" t="s">
        <v>119</v>
      </c>
      <c r="I9502" s="17" t="s">
        <v>38</v>
      </c>
      <c r="J9502" s="17" t="s">
        <v>144</v>
      </c>
      <c r="K9502" s="17">
        <f>IF(BASE_MARKET_DATA[[#This Row],[DATE]]=_xlfn.MAXIFS(A:A,H:H,BASE_MARKET_DATA[[#This Row],[LABEL]]),1,0)</f>
        <v>0</v>
      </c>
      <c r="L9502" s="17">
        <f>IF(BASE_MARKET_DATA[[#This Row],[VARP]]&gt;0,1,0)</f>
        <v>0</v>
      </c>
    </row>
    <row r="9503" spans="1:12">
      <c r="A9503" s="1">
        <v>44027</v>
      </c>
      <c r="B9503" s="17" t="s">
        <v>118</v>
      </c>
      <c r="C9503">
        <v>0.63</v>
      </c>
      <c r="D9503">
        <v>0.61499999999999999</v>
      </c>
      <c r="E9503">
        <v>1.5000000000000013E-2</v>
      </c>
      <c r="F9503">
        <v>2.4390243902439046E-2</v>
      </c>
      <c r="G9503" s="17" t="s">
        <v>114</v>
      </c>
      <c r="H9503" s="17" t="s">
        <v>119</v>
      </c>
      <c r="I9503" s="17" t="s">
        <v>38</v>
      </c>
      <c r="J9503" s="17" t="s">
        <v>144</v>
      </c>
      <c r="K9503" s="17">
        <f>IF(BASE_MARKET_DATA[[#This Row],[DATE]]=_xlfn.MAXIFS(A:A,H:H,BASE_MARKET_DATA[[#This Row],[LABEL]]),1,0)</f>
        <v>0</v>
      </c>
      <c r="L9503" s="17">
        <f>IF(BASE_MARKET_DATA[[#This Row],[VARP]]&gt;0,1,0)</f>
        <v>1</v>
      </c>
    </row>
    <row r="9504" spans="1:12">
      <c r="A9504" s="1">
        <v>44028</v>
      </c>
      <c r="B9504" s="17" t="s">
        <v>118</v>
      </c>
      <c r="C9504">
        <v>0.61199999999999999</v>
      </c>
      <c r="D9504">
        <v>0.63</v>
      </c>
      <c r="E9504">
        <v>-1.8000000000000016E-2</v>
      </c>
      <c r="F9504">
        <v>-2.8571428571428598E-2</v>
      </c>
      <c r="G9504" s="17" t="s">
        <v>114</v>
      </c>
      <c r="H9504" s="17" t="s">
        <v>119</v>
      </c>
      <c r="I9504" s="17" t="s">
        <v>38</v>
      </c>
      <c r="J9504" s="17" t="s">
        <v>144</v>
      </c>
      <c r="K9504" s="17">
        <f>IF(BASE_MARKET_DATA[[#This Row],[DATE]]=_xlfn.MAXIFS(A:A,H:H,BASE_MARKET_DATA[[#This Row],[LABEL]]),1,0)</f>
        <v>0</v>
      </c>
      <c r="L9504" s="17">
        <f>IF(BASE_MARKET_DATA[[#This Row],[VARP]]&gt;0,1,0)</f>
        <v>0</v>
      </c>
    </row>
    <row r="9505" spans="1:12">
      <c r="A9505" s="1">
        <v>44029</v>
      </c>
      <c r="B9505" s="17" t="s">
        <v>118</v>
      </c>
      <c r="C9505">
        <v>0.628</v>
      </c>
      <c r="D9505">
        <v>0.61199999999999999</v>
      </c>
      <c r="E9505">
        <v>1.6000000000000014E-2</v>
      </c>
      <c r="F9505">
        <v>2.6143790849673228E-2</v>
      </c>
      <c r="G9505" s="17" t="s">
        <v>114</v>
      </c>
      <c r="H9505" s="17" t="s">
        <v>119</v>
      </c>
      <c r="I9505" s="17" t="s">
        <v>38</v>
      </c>
      <c r="J9505" s="17" t="s">
        <v>144</v>
      </c>
      <c r="K9505" s="17">
        <f>IF(BASE_MARKET_DATA[[#This Row],[DATE]]=_xlfn.MAXIFS(A:A,H:H,BASE_MARKET_DATA[[#This Row],[LABEL]]),1,0)</f>
        <v>0</v>
      </c>
      <c r="L9505" s="17">
        <f>IF(BASE_MARKET_DATA[[#This Row],[VARP]]&gt;0,1,0)</f>
        <v>1</v>
      </c>
    </row>
    <row r="9506" spans="1:12">
      <c r="A9506" s="1">
        <v>44032</v>
      </c>
      <c r="B9506" s="17" t="s">
        <v>118</v>
      </c>
      <c r="C9506">
        <v>0.62</v>
      </c>
      <c r="G9506" s="17" t="s">
        <v>114</v>
      </c>
      <c r="H9506" s="17" t="s">
        <v>119</v>
      </c>
      <c r="I9506" s="17" t="s">
        <v>38</v>
      </c>
      <c r="J9506" s="17" t="s">
        <v>144</v>
      </c>
      <c r="K9506" s="17">
        <f>IF(BASE_MARKET_DATA[[#This Row],[DATE]]=_xlfn.MAXIFS(A:A,H:H,BASE_MARKET_DATA[[#This Row],[LABEL]]),1,0)</f>
        <v>0</v>
      </c>
      <c r="L9506" s="17">
        <f>IF(BASE_MARKET_DATA[[#This Row],[VARP]]&gt;0,1,0)</f>
        <v>0</v>
      </c>
    </row>
    <row r="9507" spans="1:12">
      <c r="A9507" s="1">
        <v>44033</v>
      </c>
      <c r="B9507" s="17" t="s">
        <v>118</v>
      </c>
      <c r="C9507">
        <v>0.60699999999999998</v>
      </c>
      <c r="D9507">
        <v>0.62</v>
      </c>
      <c r="E9507">
        <v>-1.3000000000000012E-2</v>
      </c>
      <c r="F9507">
        <v>-2.096774193548389E-2</v>
      </c>
      <c r="G9507" s="17" t="s">
        <v>114</v>
      </c>
      <c r="H9507" s="17" t="s">
        <v>119</v>
      </c>
      <c r="I9507" s="17" t="s">
        <v>38</v>
      </c>
      <c r="J9507" s="17" t="s">
        <v>144</v>
      </c>
      <c r="K9507" s="17">
        <f>IF(BASE_MARKET_DATA[[#This Row],[DATE]]=_xlfn.MAXIFS(A:A,H:H,BASE_MARKET_DATA[[#This Row],[LABEL]]),1,0)</f>
        <v>0</v>
      </c>
      <c r="L9507" s="17">
        <f>IF(BASE_MARKET_DATA[[#This Row],[VARP]]&gt;0,1,0)</f>
        <v>0</v>
      </c>
    </row>
    <row r="9508" spans="1:12">
      <c r="A9508" s="1">
        <v>44034</v>
      </c>
      <c r="B9508" s="17" t="s">
        <v>118</v>
      </c>
      <c r="C9508">
        <v>0.59499999999999997</v>
      </c>
      <c r="D9508">
        <v>0.60699999999999998</v>
      </c>
      <c r="E9508">
        <v>-1.2000000000000011E-2</v>
      </c>
      <c r="F9508">
        <v>-1.9769357495881403E-2</v>
      </c>
      <c r="G9508" s="17" t="s">
        <v>114</v>
      </c>
      <c r="H9508" s="17" t="s">
        <v>119</v>
      </c>
      <c r="I9508" s="17" t="s">
        <v>38</v>
      </c>
      <c r="J9508" s="17" t="s">
        <v>144</v>
      </c>
      <c r="K9508" s="17">
        <f>IF(BASE_MARKET_DATA[[#This Row],[DATE]]=_xlfn.MAXIFS(A:A,H:H,BASE_MARKET_DATA[[#This Row],[LABEL]]),1,0)</f>
        <v>0</v>
      </c>
      <c r="L9508" s="17">
        <f>IF(BASE_MARKET_DATA[[#This Row],[VARP]]&gt;0,1,0)</f>
        <v>0</v>
      </c>
    </row>
    <row r="9509" spans="1:12">
      <c r="A9509" s="1">
        <v>44035</v>
      </c>
      <c r="B9509" s="17" t="s">
        <v>118</v>
      </c>
      <c r="C9509">
        <v>0.58199999999999996</v>
      </c>
      <c r="D9509">
        <v>0.59499999999999997</v>
      </c>
      <c r="E9509">
        <v>-1.3000000000000012E-2</v>
      </c>
      <c r="F9509">
        <v>-2.1848739495798339E-2</v>
      </c>
      <c r="G9509" s="17" t="s">
        <v>114</v>
      </c>
      <c r="H9509" s="17" t="s">
        <v>119</v>
      </c>
      <c r="I9509" s="17" t="s">
        <v>38</v>
      </c>
      <c r="J9509" s="17" t="s">
        <v>144</v>
      </c>
      <c r="K9509" s="17">
        <f>IF(BASE_MARKET_DATA[[#This Row],[DATE]]=_xlfn.MAXIFS(A:A,H:H,BASE_MARKET_DATA[[#This Row],[LABEL]]),1,0)</f>
        <v>0</v>
      </c>
      <c r="L9509" s="17">
        <f>IF(BASE_MARKET_DATA[[#This Row],[VARP]]&gt;0,1,0)</f>
        <v>0</v>
      </c>
    </row>
    <row r="9510" spans="1:12">
      <c r="A9510" s="1">
        <v>44036</v>
      </c>
      <c r="B9510" s="17" t="s">
        <v>118</v>
      </c>
      <c r="C9510">
        <v>0.58899999999999997</v>
      </c>
      <c r="D9510">
        <v>0.58199999999999996</v>
      </c>
      <c r="E9510">
        <v>7.0000000000000062E-3</v>
      </c>
      <c r="F9510">
        <v>1.2027491408934719E-2</v>
      </c>
      <c r="G9510" s="17" t="s">
        <v>114</v>
      </c>
      <c r="H9510" s="17" t="s">
        <v>119</v>
      </c>
      <c r="I9510" s="17" t="s">
        <v>38</v>
      </c>
      <c r="J9510" s="17" t="s">
        <v>144</v>
      </c>
      <c r="K9510" s="17">
        <f>IF(BASE_MARKET_DATA[[#This Row],[DATE]]=_xlfn.MAXIFS(A:A,H:H,BASE_MARKET_DATA[[#This Row],[LABEL]]),1,0)</f>
        <v>0</v>
      </c>
      <c r="L9510" s="17">
        <f>IF(BASE_MARKET_DATA[[#This Row],[VARP]]&gt;0,1,0)</f>
        <v>1</v>
      </c>
    </row>
    <row r="9511" spans="1:12">
      <c r="A9511" s="1">
        <v>44039</v>
      </c>
      <c r="B9511" s="17" t="s">
        <v>118</v>
      </c>
      <c r="C9511">
        <v>0.60899999999999999</v>
      </c>
      <c r="G9511" s="17" t="s">
        <v>114</v>
      </c>
      <c r="H9511" s="17" t="s">
        <v>119</v>
      </c>
      <c r="I9511" s="17" t="s">
        <v>38</v>
      </c>
      <c r="J9511" s="17" t="s">
        <v>144</v>
      </c>
      <c r="K9511" s="17">
        <f>IF(BASE_MARKET_DATA[[#This Row],[DATE]]=_xlfn.MAXIFS(A:A,H:H,BASE_MARKET_DATA[[#This Row],[LABEL]]),1,0)</f>
        <v>0</v>
      </c>
      <c r="L9511" s="17">
        <f>IF(BASE_MARKET_DATA[[#This Row],[VARP]]&gt;0,1,0)</f>
        <v>0</v>
      </c>
    </row>
    <row r="9512" spans="1:12">
      <c r="A9512" s="1">
        <v>44040</v>
      </c>
      <c r="B9512" s="17" t="s">
        <v>118</v>
      </c>
      <c r="C9512">
        <v>0.58099999999999996</v>
      </c>
      <c r="D9512">
        <v>0.60899999999999999</v>
      </c>
      <c r="E9512">
        <v>-2.8000000000000025E-2</v>
      </c>
      <c r="F9512">
        <v>-4.5977011494252915E-2</v>
      </c>
      <c r="G9512" s="17" t="s">
        <v>114</v>
      </c>
      <c r="H9512" s="17" t="s">
        <v>119</v>
      </c>
      <c r="I9512" s="17" t="s">
        <v>38</v>
      </c>
      <c r="J9512" s="17" t="s">
        <v>144</v>
      </c>
      <c r="K9512" s="17">
        <f>IF(BASE_MARKET_DATA[[#This Row],[DATE]]=_xlfn.MAXIFS(A:A,H:H,BASE_MARKET_DATA[[#This Row],[LABEL]]),1,0)</f>
        <v>0</v>
      </c>
      <c r="L9512" s="17">
        <f>IF(BASE_MARKET_DATA[[#This Row],[VARP]]&gt;0,1,0)</f>
        <v>0</v>
      </c>
    </row>
    <row r="9513" spans="1:12">
      <c r="A9513" s="1">
        <v>44041</v>
      </c>
      <c r="B9513" s="17" t="s">
        <v>118</v>
      </c>
      <c r="C9513">
        <v>0.57899999999999996</v>
      </c>
      <c r="D9513">
        <v>0.58099999999999996</v>
      </c>
      <c r="E9513">
        <v>-2.0000000000000018E-3</v>
      </c>
      <c r="F9513">
        <v>-3.4423407917383853E-3</v>
      </c>
      <c r="G9513" s="17" t="s">
        <v>114</v>
      </c>
      <c r="H9513" s="17" t="s">
        <v>119</v>
      </c>
      <c r="I9513" s="17" t="s">
        <v>38</v>
      </c>
      <c r="J9513" s="17" t="s">
        <v>144</v>
      </c>
      <c r="K9513" s="17">
        <f>IF(BASE_MARKET_DATA[[#This Row],[DATE]]=_xlfn.MAXIFS(A:A,H:H,BASE_MARKET_DATA[[#This Row],[LABEL]]),1,0)</f>
        <v>0</v>
      </c>
      <c r="L9513" s="17">
        <f>IF(BASE_MARKET_DATA[[#This Row],[VARP]]&gt;0,1,0)</f>
        <v>0</v>
      </c>
    </row>
    <row r="9514" spans="1:12">
      <c r="A9514" s="1">
        <v>44042</v>
      </c>
      <c r="B9514" s="17" t="s">
        <v>118</v>
      </c>
      <c r="C9514">
        <v>0.54100000000000004</v>
      </c>
      <c r="D9514">
        <v>0.57899999999999996</v>
      </c>
      <c r="E9514">
        <v>-3.7999999999999923E-2</v>
      </c>
      <c r="F9514">
        <v>-6.5630397236614721E-2</v>
      </c>
      <c r="G9514" s="17" t="s">
        <v>114</v>
      </c>
      <c r="H9514" s="17" t="s">
        <v>119</v>
      </c>
      <c r="I9514" s="17" t="s">
        <v>38</v>
      </c>
      <c r="J9514" s="17" t="s">
        <v>144</v>
      </c>
      <c r="K9514" s="17">
        <f>IF(BASE_MARKET_DATA[[#This Row],[DATE]]=_xlfn.MAXIFS(A:A,H:H,BASE_MARKET_DATA[[#This Row],[LABEL]]),1,0)</f>
        <v>0</v>
      </c>
      <c r="L9514" s="17">
        <f>IF(BASE_MARKET_DATA[[#This Row],[VARP]]&gt;0,1,0)</f>
        <v>0</v>
      </c>
    </row>
    <row r="9515" spans="1:12">
      <c r="A9515" s="1">
        <v>44043</v>
      </c>
      <c r="B9515" s="17" t="s">
        <v>118</v>
      </c>
      <c r="C9515">
        <v>0.53600000000000003</v>
      </c>
      <c r="D9515">
        <v>0.54100000000000004</v>
      </c>
      <c r="E9515">
        <v>-5.0000000000000044E-3</v>
      </c>
      <c r="F9515">
        <v>-9.2421441774491759E-3</v>
      </c>
      <c r="G9515" s="17" t="s">
        <v>114</v>
      </c>
      <c r="H9515" s="17" t="s">
        <v>119</v>
      </c>
      <c r="I9515" s="17" t="s">
        <v>38</v>
      </c>
      <c r="J9515" s="17" t="s">
        <v>144</v>
      </c>
      <c r="K9515" s="17">
        <f>IF(BASE_MARKET_DATA[[#This Row],[DATE]]=_xlfn.MAXIFS(A:A,H:H,BASE_MARKET_DATA[[#This Row],[LABEL]]),1,0)</f>
        <v>0</v>
      </c>
      <c r="L9515" s="17">
        <f>IF(BASE_MARKET_DATA[[#This Row],[VARP]]&gt;0,1,0)</f>
        <v>0</v>
      </c>
    </row>
    <row r="9516" spans="1:12">
      <c r="A9516" s="1">
        <v>44046</v>
      </c>
      <c r="B9516" s="17" t="s">
        <v>118</v>
      </c>
      <c r="C9516">
        <v>0.56299999999999994</v>
      </c>
      <c r="G9516" s="17" t="s">
        <v>114</v>
      </c>
      <c r="H9516" s="17" t="s">
        <v>119</v>
      </c>
      <c r="I9516" s="17" t="s">
        <v>38</v>
      </c>
      <c r="J9516" s="17" t="s">
        <v>144</v>
      </c>
      <c r="K9516" s="17">
        <f>IF(BASE_MARKET_DATA[[#This Row],[DATE]]=_xlfn.MAXIFS(A:A,H:H,BASE_MARKET_DATA[[#This Row],[LABEL]]),1,0)</f>
        <v>0</v>
      </c>
      <c r="L9516" s="17">
        <f>IF(BASE_MARKET_DATA[[#This Row],[VARP]]&gt;0,1,0)</f>
        <v>0</v>
      </c>
    </row>
    <row r="9517" spans="1:12">
      <c r="A9517" s="1">
        <v>44047</v>
      </c>
      <c r="B9517" s="17" t="s">
        <v>118</v>
      </c>
      <c r="C9517">
        <v>0.51500000000000001</v>
      </c>
      <c r="D9517">
        <v>0.56299999999999994</v>
      </c>
      <c r="E9517">
        <v>-4.7999999999999932E-2</v>
      </c>
      <c r="F9517">
        <v>-8.5257548845470585E-2</v>
      </c>
      <c r="G9517" s="17" t="s">
        <v>114</v>
      </c>
      <c r="H9517" s="17" t="s">
        <v>119</v>
      </c>
      <c r="I9517" s="17" t="s">
        <v>38</v>
      </c>
      <c r="J9517" s="17" t="s">
        <v>144</v>
      </c>
      <c r="K9517" s="17">
        <f>IF(BASE_MARKET_DATA[[#This Row],[DATE]]=_xlfn.MAXIFS(A:A,H:H,BASE_MARKET_DATA[[#This Row],[LABEL]]),1,0)</f>
        <v>0</v>
      </c>
      <c r="L9517" s="17">
        <f>IF(BASE_MARKET_DATA[[#This Row],[VARP]]&gt;0,1,0)</f>
        <v>0</v>
      </c>
    </row>
    <row r="9518" spans="1:12">
      <c r="A9518" s="1">
        <v>44048</v>
      </c>
      <c r="B9518" s="17" t="s">
        <v>118</v>
      </c>
      <c r="C9518">
        <v>0.54300000000000004</v>
      </c>
      <c r="D9518">
        <v>0.51500000000000001</v>
      </c>
      <c r="E9518">
        <v>2.8000000000000025E-2</v>
      </c>
      <c r="F9518">
        <v>5.4368932038834999E-2</v>
      </c>
      <c r="G9518" s="17" t="s">
        <v>114</v>
      </c>
      <c r="H9518" s="17" t="s">
        <v>119</v>
      </c>
      <c r="I9518" s="17" t="s">
        <v>38</v>
      </c>
      <c r="J9518" s="17" t="s">
        <v>144</v>
      </c>
      <c r="K9518" s="17">
        <f>IF(BASE_MARKET_DATA[[#This Row],[DATE]]=_xlfn.MAXIFS(A:A,H:H,BASE_MARKET_DATA[[#This Row],[LABEL]]),1,0)</f>
        <v>0</v>
      </c>
      <c r="L9518" s="17">
        <f>IF(BASE_MARKET_DATA[[#This Row],[VARP]]&gt;0,1,0)</f>
        <v>1</v>
      </c>
    </row>
    <row r="9519" spans="1:12">
      <c r="A9519" s="1">
        <v>44049</v>
      </c>
      <c r="B9519" s="17" t="s">
        <v>118</v>
      </c>
      <c r="C9519">
        <v>0.53600000000000003</v>
      </c>
      <c r="D9519">
        <v>0.54300000000000004</v>
      </c>
      <c r="E9519">
        <v>-7.0000000000000062E-3</v>
      </c>
      <c r="F9519">
        <v>-1.2891344383057101E-2</v>
      </c>
      <c r="G9519" s="17" t="s">
        <v>114</v>
      </c>
      <c r="H9519" s="17" t="s">
        <v>119</v>
      </c>
      <c r="I9519" s="17" t="s">
        <v>38</v>
      </c>
      <c r="J9519" s="17" t="s">
        <v>144</v>
      </c>
      <c r="K9519" s="17">
        <f>IF(BASE_MARKET_DATA[[#This Row],[DATE]]=_xlfn.MAXIFS(A:A,H:H,BASE_MARKET_DATA[[#This Row],[LABEL]]),1,0)</f>
        <v>0</v>
      </c>
      <c r="L9519" s="17">
        <f>IF(BASE_MARKET_DATA[[#This Row],[VARP]]&gt;0,1,0)</f>
        <v>0</v>
      </c>
    </row>
    <row r="9520" spans="1:12">
      <c r="A9520" s="1">
        <v>44050</v>
      </c>
      <c r="B9520" s="17" t="s">
        <v>118</v>
      </c>
      <c r="C9520">
        <v>0.56200000000000006</v>
      </c>
      <c r="D9520">
        <v>0.53600000000000003</v>
      </c>
      <c r="E9520">
        <v>2.6000000000000023E-2</v>
      </c>
      <c r="F9520">
        <v>4.8507462686567207E-2</v>
      </c>
      <c r="G9520" s="17" t="s">
        <v>114</v>
      </c>
      <c r="H9520" s="17" t="s">
        <v>119</v>
      </c>
      <c r="I9520" s="17" t="s">
        <v>38</v>
      </c>
      <c r="J9520" s="17" t="s">
        <v>144</v>
      </c>
      <c r="K9520" s="17">
        <f>IF(BASE_MARKET_DATA[[#This Row],[DATE]]=_xlfn.MAXIFS(A:A,H:H,BASE_MARKET_DATA[[#This Row],[LABEL]]),1,0)</f>
        <v>0</v>
      </c>
      <c r="L9520" s="17">
        <f>IF(BASE_MARKET_DATA[[#This Row],[VARP]]&gt;0,1,0)</f>
        <v>1</v>
      </c>
    </row>
    <row r="9521" spans="1:12">
      <c r="A9521" s="1">
        <v>44053</v>
      </c>
      <c r="B9521" s="17" t="s">
        <v>118</v>
      </c>
      <c r="C9521">
        <v>0.57399999999999995</v>
      </c>
      <c r="G9521" s="17" t="s">
        <v>114</v>
      </c>
      <c r="H9521" s="17" t="s">
        <v>119</v>
      </c>
      <c r="I9521" s="17" t="s">
        <v>38</v>
      </c>
      <c r="J9521" s="17" t="s">
        <v>144</v>
      </c>
      <c r="K9521" s="17">
        <f>IF(BASE_MARKET_DATA[[#This Row],[DATE]]=_xlfn.MAXIFS(A:A,H:H,BASE_MARKET_DATA[[#This Row],[LABEL]]),1,0)</f>
        <v>0</v>
      </c>
      <c r="L9521" s="17">
        <f>IF(BASE_MARKET_DATA[[#This Row],[VARP]]&gt;0,1,0)</f>
        <v>0</v>
      </c>
    </row>
    <row r="9522" spans="1:12">
      <c r="A9522" s="1">
        <v>44054</v>
      </c>
      <c r="B9522" s="17" t="s">
        <v>118</v>
      </c>
      <c r="C9522">
        <v>0.65800000000000003</v>
      </c>
      <c r="D9522">
        <v>0.57399999999999995</v>
      </c>
      <c r="E9522">
        <v>8.4000000000000075E-2</v>
      </c>
      <c r="F9522">
        <v>0.14634146341463428</v>
      </c>
      <c r="G9522" s="17" t="s">
        <v>114</v>
      </c>
      <c r="H9522" s="17" t="s">
        <v>119</v>
      </c>
      <c r="I9522" s="17" t="s">
        <v>38</v>
      </c>
      <c r="J9522" s="17" t="s">
        <v>144</v>
      </c>
      <c r="K9522" s="17">
        <f>IF(BASE_MARKET_DATA[[#This Row],[DATE]]=_xlfn.MAXIFS(A:A,H:H,BASE_MARKET_DATA[[#This Row],[LABEL]]),1,0)</f>
        <v>0</v>
      </c>
      <c r="L9522" s="17">
        <f>IF(BASE_MARKET_DATA[[#This Row],[VARP]]&gt;0,1,0)</f>
        <v>1</v>
      </c>
    </row>
    <row r="9523" spans="1:12">
      <c r="A9523" s="1">
        <v>44055</v>
      </c>
      <c r="B9523" s="17" t="s">
        <v>118</v>
      </c>
      <c r="C9523">
        <v>0.67</v>
      </c>
      <c r="D9523">
        <v>0.65800000000000003</v>
      </c>
      <c r="E9523">
        <v>1.2000000000000011E-2</v>
      </c>
      <c r="F9523">
        <v>1.8237082066869317E-2</v>
      </c>
      <c r="G9523" s="17" t="s">
        <v>114</v>
      </c>
      <c r="H9523" s="17" t="s">
        <v>119</v>
      </c>
      <c r="I9523" s="17" t="s">
        <v>38</v>
      </c>
      <c r="J9523" s="17" t="s">
        <v>144</v>
      </c>
      <c r="K9523" s="17">
        <f>IF(BASE_MARKET_DATA[[#This Row],[DATE]]=_xlfn.MAXIFS(A:A,H:H,BASE_MARKET_DATA[[#This Row],[LABEL]]),1,0)</f>
        <v>0</v>
      </c>
      <c r="L9523" s="17">
        <f>IF(BASE_MARKET_DATA[[#This Row],[VARP]]&gt;0,1,0)</f>
        <v>1</v>
      </c>
    </row>
    <row r="9524" spans="1:12">
      <c r="A9524" s="1">
        <v>44056</v>
      </c>
      <c r="B9524" s="17" t="s">
        <v>118</v>
      </c>
      <c r="C9524">
        <v>0.71599999999999997</v>
      </c>
      <c r="D9524">
        <v>0.67</v>
      </c>
      <c r="E9524">
        <v>4.599999999999993E-2</v>
      </c>
      <c r="F9524">
        <v>6.8656716417910338E-2</v>
      </c>
      <c r="G9524" s="17" t="s">
        <v>114</v>
      </c>
      <c r="H9524" s="17" t="s">
        <v>119</v>
      </c>
      <c r="I9524" s="17" t="s">
        <v>38</v>
      </c>
      <c r="J9524" s="17" t="s">
        <v>144</v>
      </c>
      <c r="K9524" s="17">
        <f>IF(BASE_MARKET_DATA[[#This Row],[DATE]]=_xlfn.MAXIFS(A:A,H:H,BASE_MARKET_DATA[[#This Row],[LABEL]]),1,0)</f>
        <v>0</v>
      </c>
      <c r="L9524" s="17">
        <f>IF(BASE_MARKET_DATA[[#This Row],[VARP]]&gt;0,1,0)</f>
        <v>1</v>
      </c>
    </row>
    <row r="9525" spans="1:12">
      <c r="A9525" s="1">
        <v>44057</v>
      </c>
      <c r="B9525" s="17" t="s">
        <v>118</v>
      </c>
      <c r="C9525">
        <v>0.70899999999999996</v>
      </c>
      <c r="D9525">
        <v>0.71599999999999997</v>
      </c>
      <c r="E9525">
        <v>-7.0000000000000062E-3</v>
      </c>
      <c r="F9525">
        <v>-9.7765363128491708E-3</v>
      </c>
      <c r="G9525" s="17" t="s">
        <v>114</v>
      </c>
      <c r="H9525" s="17" t="s">
        <v>119</v>
      </c>
      <c r="I9525" s="17" t="s">
        <v>38</v>
      </c>
      <c r="J9525" s="17" t="s">
        <v>144</v>
      </c>
      <c r="K9525" s="17">
        <f>IF(BASE_MARKET_DATA[[#This Row],[DATE]]=_xlfn.MAXIFS(A:A,H:H,BASE_MARKET_DATA[[#This Row],[LABEL]]),1,0)</f>
        <v>0</v>
      </c>
      <c r="L9525" s="17">
        <f>IF(BASE_MARKET_DATA[[#This Row],[VARP]]&gt;0,1,0)</f>
        <v>0</v>
      </c>
    </row>
    <row r="9526" spans="1:12">
      <c r="A9526" s="1">
        <v>44060</v>
      </c>
      <c r="B9526" s="17" t="s">
        <v>118</v>
      </c>
      <c r="C9526">
        <v>0.68300000000000005</v>
      </c>
      <c r="G9526" s="17" t="s">
        <v>114</v>
      </c>
      <c r="H9526" s="17" t="s">
        <v>119</v>
      </c>
      <c r="I9526" s="17" t="s">
        <v>38</v>
      </c>
      <c r="J9526" s="17" t="s">
        <v>144</v>
      </c>
      <c r="K9526" s="17">
        <f>IF(BASE_MARKET_DATA[[#This Row],[DATE]]=_xlfn.MAXIFS(A:A,H:H,BASE_MARKET_DATA[[#This Row],[LABEL]]),1,0)</f>
        <v>0</v>
      </c>
      <c r="L9526" s="17">
        <f>IF(BASE_MARKET_DATA[[#This Row],[VARP]]&gt;0,1,0)</f>
        <v>0</v>
      </c>
    </row>
    <row r="9527" spans="1:12">
      <c r="A9527" s="1">
        <v>44061</v>
      </c>
      <c r="B9527" s="17" t="s">
        <v>118</v>
      </c>
      <c r="C9527">
        <v>0.66900000000000004</v>
      </c>
      <c r="D9527">
        <v>0.68300000000000005</v>
      </c>
      <c r="E9527">
        <v>-1.4000000000000012E-2</v>
      </c>
      <c r="F9527">
        <v>-2.0497803806735011E-2</v>
      </c>
      <c r="G9527" s="17" t="s">
        <v>114</v>
      </c>
      <c r="H9527" s="17" t="s">
        <v>119</v>
      </c>
      <c r="I9527" s="17" t="s">
        <v>38</v>
      </c>
      <c r="J9527" s="17" t="s">
        <v>144</v>
      </c>
      <c r="K9527" s="17">
        <f>IF(BASE_MARKET_DATA[[#This Row],[DATE]]=_xlfn.MAXIFS(A:A,H:H,BASE_MARKET_DATA[[#This Row],[LABEL]]),1,0)</f>
        <v>0</v>
      </c>
      <c r="L9527" s="17">
        <f>IF(BASE_MARKET_DATA[[#This Row],[VARP]]&gt;0,1,0)</f>
        <v>0</v>
      </c>
    </row>
    <row r="9528" spans="1:12">
      <c r="A9528" s="1">
        <v>44062</v>
      </c>
      <c r="B9528" s="17" t="s">
        <v>118</v>
      </c>
      <c r="C9528">
        <v>0.67500000000000004</v>
      </c>
      <c r="D9528">
        <v>0.66900000000000004</v>
      </c>
      <c r="E9528">
        <v>6.0000000000000053E-3</v>
      </c>
      <c r="F9528">
        <v>8.9686098654708588E-3</v>
      </c>
      <c r="G9528" s="17" t="s">
        <v>114</v>
      </c>
      <c r="H9528" s="17" t="s">
        <v>119</v>
      </c>
      <c r="I9528" s="17" t="s">
        <v>38</v>
      </c>
      <c r="J9528" s="17" t="s">
        <v>144</v>
      </c>
      <c r="K9528" s="17">
        <f>IF(BASE_MARKET_DATA[[#This Row],[DATE]]=_xlfn.MAXIFS(A:A,H:H,BASE_MARKET_DATA[[#This Row],[LABEL]]),1,0)</f>
        <v>0</v>
      </c>
      <c r="L9528" s="17">
        <f>IF(BASE_MARKET_DATA[[#This Row],[VARP]]&gt;0,1,0)</f>
        <v>1</v>
      </c>
    </row>
    <row r="9529" spans="1:12">
      <c r="A9529" s="1">
        <v>44063</v>
      </c>
      <c r="B9529" s="17" t="s">
        <v>118</v>
      </c>
      <c r="C9529">
        <v>0.64400000000000002</v>
      </c>
      <c r="D9529">
        <v>0.67500000000000004</v>
      </c>
      <c r="E9529">
        <v>-3.1000000000000028E-2</v>
      </c>
      <c r="F9529">
        <v>-4.592592592592596E-2</v>
      </c>
      <c r="G9529" s="17" t="s">
        <v>114</v>
      </c>
      <c r="H9529" s="17" t="s">
        <v>119</v>
      </c>
      <c r="I9529" s="17" t="s">
        <v>38</v>
      </c>
      <c r="J9529" s="17" t="s">
        <v>144</v>
      </c>
      <c r="K9529" s="17">
        <f>IF(BASE_MARKET_DATA[[#This Row],[DATE]]=_xlfn.MAXIFS(A:A,H:H,BASE_MARKET_DATA[[#This Row],[LABEL]]),1,0)</f>
        <v>0</v>
      </c>
      <c r="L9529" s="17">
        <f>IF(BASE_MARKET_DATA[[#This Row],[VARP]]&gt;0,1,0)</f>
        <v>0</v>
      </c>
    </row>
    <row r="9530" spans="1:12">
      <c r="A9530" s="1">
        <v>44064</v>
      </c>
      <c r="B9530" s="17" t="s">
        <v>118</v>
      </c>
      <c r="C9530">
        <v>0.64</v>
      </c>
      <c r="D9530">
        <v>0.64400000000000002</v>
      </c>
      <c r="E9530">
        <v>-4.0000000000000036E-3</v>
      </c>
      <c r="F9530">
        <v>-6.2111801242236081E-3</v>
      </c>
      <c r="G9530" s="17" t="s">
        <v>114</v>
      </c>
      <c r="H9530" s="17" t="s">
        <v>119</v>
      </c>
      <c r="I9530" s="17" t="s">
        <v>38</v>
      </c>
      <c r="J9530" s="17" t="s">
        <v>144</v>
      </c>
      <c r="K9530" s="17">
        <f>IF(BASE_MARKET_DATA[[#This Row],[DATE]]=_xlfn.MAXIFS(A:A,H:H,BASE_MARKET_DATA[[#This Row],[LABEL]]),1,0)</f>
        <v>0</v>
      </c>
      <c r="L9530" s="17">
        <f>IF(BASE_MARKET_DATA[[#This Row],[VARP]]&gt;0,1,0)</f>
        <v>0</v>
      </c>
    </row>
    <row r="9531" spans="1:12">
      <c r="A9531" s="1">
        <v>44067</v>
      </c>
      <c r="B9531" s="17" t="s">
        <v>118</v>
      </c>
      <c r="C9531">
        <v>0.64600000000000002</v>
      </c>
      <c r="G9531" s="17" t="s">
        <v>114</v>
      </c>
      <c r="H9531" s="17" t="s">
        <v>119</v>
      </c>
      <c r="I9531" s="17" t="s">
        <v>38</v>
      </c>
      <c r="J9531" s="17" t="s">
        <v>144</v>
      </c>
      <c r="K9531" s="17">
        <f>IF(BASE_MARKET_DATA[[#This Row],[DATE]]=_xlfn.MAXIFS(A:A,H:H,BASE_MARKET_DATA[[#This Row],[LABEL]]),1,0)</f>
        <v>0</v>
      </c>
      <c r="L9531" s="17">
        <f>IF(BASE_MARKET_DATA[[#This Row],[VARP]]&gt;0,1,0)</f>
        <v>0</v>
      </c>
    </row>
    <row r="9532" spans="1:12">
      <c r="A9532" s="1">
        <v>44068</v>
      </c>
      <c r="B9532" s="17" t="s">
        <v>118</v>
      </c>
      <c r="C9532">
        <v>0.68200000000000005</v>
      </c>
      <c r="D9532">
        <v>0.64600000000000002</v>
      </c>
      <c r="E9532">
        <v>3.6000000000000032E-2</v>
      </c>
      <c r="F9532">
        <v>5.572755417956661E-2</v>
      </c>
      <c r="G9532" s="17" t="s">
        <v>114</v>
      </c>
      <c r="H9532" s="17" t="s">
        <v>119</v>
      </c>
      <c r="I9532" s="17" t="s">
        <v>38</v>
      </c>
      <c r="J9532" s="17" t="s">
        <v>144</v>
      </c>
      <c r="K9532" s="17">
        <f>IF(BASE_MARKET_DATA[[#This Row],[DATE]]=_xlfn.MAXIFS(A:A,H:H,BASE_MARKET_DATA[[#This Row],[LABEL]]),1,0)</f>
        <v>0</v>
      </c>
      <c r="L9532" s="17">
        <f>IF(BASE_MARKET_DATA[[#This Row],[VARP]]&gt;0,1,0)</f>
        <v>1</v>
      </c>
    </row>
    <row r="9533" spans="1:12">
      <c r="A9533" s="1">
        <v>44069</v>
      </c>
      <c r="B9533" s="17" t="s">
        <v>118</v>
      </c>
      <c r="C9533">
        <v>0.68700000000000006</v>
      </c>
      <c r="D9533">
        <v>0.68200000000000005</v>
      </c>
      <c r="E9533">
        <v>5.0000000000000044E-3</v>
      </c>
      <c r="F9533">
        <v>7.3313782991202402E-3</v>
      </c>
      <c r="G9533" s="17" t="s">
        <v>114</v>
      </c>
      <c r="H9533" s="17" t="s">
        <v>119</v>
      </c>
      <c r="I9533" s="17" t="s">
        <v>38</v>
      </c>
      <c r="J9533" s="17" t="s">
        <v>144</v>
      </c>
      <c r="K9533" s="17">
        <f>IF(BASE_MARKET_DATA[[#This Row],[DATE]]=_xlfn.MAXIFS(A:A,H:H,BASE_MARKET_DATA[[#This Row],[LABEL]]),1,0)</f>
        <v>0</v>
      </c>
      <c r="L9533" s="17">
        <f>IF(BASE_MARKET_DATA[[#This Row],[VARP]]&gt;0,1,0)</f>
        <v>1</v>
      </c>
    </row>
    <row r="9534" spans="1:12">
      <c r="A9534" s="1">
        <v>44070</v>
      </c>
      <c r="B9534" s="17" t="s">
        <v>118</v>
      </c>
      <c r="C9534">
        <v>0.746</v>
      </c>
      <c r="D9534">
        <v>0.68700000000000006</v>
      </c>
      <c r="E9534">
        <v>5.8999999999999941E-2</v>
      </c>
      <c r="F9534">
        <v>8.5880640465793218E-2</v>
      </c>
      <c r="G9534" s="17" t="s">
        <v>114</v>
      </c>
      <c r="H9534" s="17" t="s">
        <v>119</v>
      </c>
      <c r="I9534" s="17" t="s">
        <v>38</v>
      </c>
      <c r="J9534" s="17" t="s">
        <v>144</v>
      </c>
      <c r="K9534" s="17">
        <f>IF(BASE_MARKET_DATA[[#This Row],[DATE]]=_xlfn.MAXIFS(A:A,H:H,BASE_MARKET_DATA[[#This Row],[LABEL]]),1,0)</f>
        <v>0</v>
      </c>
      <c r="L9534" s="17">
        <f>IF(BASE_MARKET_DATA[[#This Row],[VARP]]&gt;0,1,0)</f>
        <v>1</v>
      </c>
    </row>
    <row r="9535" spans="1:12">
      <c r="A9535" s="1">
        <v>44071</v>
      </c>
      <c r="B9535" s="17" t="s">
        <v>118</v>
      </c>
      <c r="C9535">
        <v>0.72899999999999998</v>
      </c>
      <c r="D9535">
        <v>0.746</v>
      </c>
      <c r="E9535">
        <v>-1.7000000000000015E-2</v>
      </c>
      <c r="F9535">
        <v>-2.2788203753351225E-2</v>
      </c>
      <c r="G9535" s="17" t="s">
        <v>114</v>
      </c>
      <c r="H9535" s="17" t="s">
        <v>119</v>
      </c>
      <c r="I9535" s="17" t="s">
        <v>38</v>
      </c>
      <c r="J9535" s="17" t="s">
        <v>144</v>
      </c>
      <c r="K9535" s="17">
        <f>IF(BASE_MARKET_DATA[[#This Row],[DATE]]=_xlfn.MAXIFS(A:A,H:H,BASE_MARKET_DATA[[#This Row],[LABEL]]),1,0)</f>
        <v>0</v>
      </c>
      <c r="L9535" s="17">
        <f>IF(BASE_MARKET_DATA[[#This Row],[VARP]]&gt;0,1,0)</f>
        <v>0</v>
      </c>
    </row>
    <row r="9536" spans="1:12">
      <c r="A9536" s="1">
        <v>44074</v>
      </c>
      <c r="B9536" s="17" t="s">
        <v>118</v>
      </c>
      <c r="C9536">
        <v>0.69299999999999995</v>
      </c>
      <c r="G9536" s="17" t="s">
        <v>114</v>
      </c>
      <c r="H9536" s="17" t="s">
        <v>119</v>
      </c>
      <c r="I9536" s="17" t="s">
        <v>38</v>
      </c>
      <c r="J9536" s="17" t="s">
        <v>144</v>
      </c>
      <c r="K9536" s="17">
        <f>IF(BASE_MARKET_DATA[[#This Row],[DATE]]=_xlfn.MAXIFS(A:A,H:H,BASE_MARKET_DATA[[#This Row],[LABEL]]),1,0)</f>
        <v>0</v>
      </c>
      <c r="L9536" s="17">
        <f>IF(BASE_MARKET_DATA[[#This Row],[VARP]]&gt;0,1,0)</f>
        <v>0</v>
      </c>
    </row>
    <row r="9537" spans="1:12">
      <c r="A9537" s="1">
        <v>44075</v>
      </c>
      <c r="B9537" s="17" t="s">
        <v>118</v>
      </c>
      <c r="C9537">
        <v>0.67200000000000004</v>
      </c>
      <c r="D9537">
        <v>0.69299999999999995</v>
      </c>
      <c r="E9537">
        <v>-2.0999999999999908E-2</v>
      </c>
      <c r="F9537">
        <v>-3.0303030303030172E-2</v>
      </c>
      <c r="G9537" s="17" t="s">
        <v>114</v>
      </c>
      <c r="H9537" s="17" t="s">
        <v>119</v>
      </c>
      <c r="I9537" s="17" t="s">
        <v>38</v>
      </c>
      <c r="J9537" s="17" t="s">
        <v>144</v>
      </c>
      <c r="K9537" s="17">
        <f>IF(BASE_MARKET_DATA[[#This Row],[DATE]]=_xlfn.MAXIFS(A:A,H:H,BASE_MARKET_DATA[[#This Row],[LABEL]]),1,0)</f>
        <v>0</v>
      </c>
      <c r="L9537" s="17">
        <f>IF(BASE_MARKET_DATA[[#This Row],[VARP]]&gt;0,1,0)</f>
        <v>0</v>
      </c>
    </row>
    <row r="9538" spans="1:12">
      <c r="A9538" s="1">
        <v>44076</v>
      </c>
      <c r="B9538" s="17" t="s">
        <v>118</v>
      </c>
      <c r="C9538">
        <v>0.65100000000000002</v>
      </c>
      <c r="D9538">
        <v>0.67200000000000004</v>
      </c>
      <c r="E9538">
        <v>-2.1000000000000019E-2</v>
      </c>
      <c r="F9538">
        <v>-3.1250000000000028E-2</v>
      </c>
      <c r="G9538" s="17" t="s">
        <v>114</v>
      </c>
      <c r="H9538" s="17" t="s">
        <v>119</v>
      </c>
      <c r="I9538" s="17" t="s">
        <v>38</v>
      </c>
      <c r="J9538" s="17" t="s">
        <v>144</v>
      </c>
      <c r="K9538" s="17">
        <f>IF(BASE_MARKET_DATA[[#This Row],[DATE]]=_xlfn.MAXIFS(A:A,H:H,BASE_MARKET_DATA[[#This Row],[LABEL]]),1,0)</f>
        <v>0</v>
      </c>
      <c r="L9538" s="17">
        <f>IF(BASE_MARKET_DATA[[#This Row],[VARP]]&gt;0,1,0)</f>
        <v>0</v>
      </c>
    </row>
    <row r="9539" spans="1:12">
      <c r="A9539" s="1">
        <v>44077</v>
      </c>
      <c r="B9539" s="17" t="s">
        <v>118</v>
      </c>
      <c r="C9539">
        <v>0.622</v>
      </c>
      <c r="D9539">
        <v>0.65100000000000002</v>
      </c>
      <c r="E9539">
        <v>-2.9000000000000026E-2</v>
      </c>
      <c r="F9539">
        <v>-4.4546850998463942E-2</v>
      </c>
      <c r="G9539" s="17" t="s">
        <v>114</v>
      </c>
      <c r="H9539" s="17" t="s">
        <v>119</v>
      </c>
      <c r="I9539" s="17" t="s">
        <v>38</v>
      </c>
      <c r="J9539" s="17" t="s">
        <v>144</v>
      </c>
      <c r="K9539" s="17">
        <f>IF(BASE_MARKET_DATA[[#This Row],[DATE]]=_xlfn.MAXIFS(A:A,H:H,BASE_MARKET_DATA[[#This Row],[LABEL]]),1,0)</f>
        <v>0</v>
      </c>
      <c r="L9539" s="17">
        <f>IF(BASE_MARKET_DATA[[#This Row],[VARP]]&gt;0,1,0)</f>
        <v>0</v>
      </c>
    </row>
    <row r="9540" spans="1:12">
      <c r="A9540" s="1">
        <v>44078</v>
      </c>
      <c r="B9540" s="17" t="s">
        <v>118</v>
      </c>
      <c r="C9540">
        <v>0.72099999999999997</v>
      </c>
      <c r="D9540">
        <v>0.622</v>
      </c>
      <c r="E9540">
        <v>9.8999999999999977E-2</v>
      </c>
      <c r="F9540">
        <v>0.15916398713826363</v>
      </c>
      <c r="G9540" s="17" t="s">
        <v>114</v>
      </c>
      <c r="H9540" s="17" t="s">
        <v>119</v>
      </c>
      <c r="I9540" s="17" t="s">
        <v>38</v>
      </c>
      <c r="J9540" s="17" t="s">
        <v>144</v>
      </c>
      <c r="K9540" s="17">
        <f>IF(BASE_MARKET_DATA[[#This Row],[DATE]]=_xlfn.MAXIFS(A:A,H:H,BASE_MARKET_DATA[[#This Row],[LABEL]]),1,0)</f>
        <v>0</v>
      </c>
      <c r="L9540" s="17">
        <f>IF(BASE_MARKET_DATA[[#This Row],[VARP]]&gt;0,1,0)</f>
        <v>1</v>
      </c>
    </row>
    <row r="9541" spans="1:12">
      <c r="A9541" s="1">
        <v>44082</v>
      </c>
      <c r="B9541" s="17" t="s">
        <v>118</v>
      </c>
      <c r="C9541">
        <v>0.68400000000000005</v>
      </c>
      <c r="G9541" s="17" t="s">
        <v>114</v>
      </c>
      <c r="H9541" s="17" t="s">
        <v>119</v>
      </c>
      <c r="I9541" s="17" t="s">
        <v>38</v>
      </c>
      <c r="J9541" s="17" t="s">
        <v>144</v>
      </c>
      <c r="K9541" s="17">
        <f>IF(BASE_MARKET_DATA[[#This Row],[DATE]]=_xlfn.MAXIFS(A:A,H:H,BASE_MARKET_DATA[[#This Row],[LABEL]]),1,0)</f>
        <v>0</v>
      </c>
      <c r="L9541" s="17">
        <f>IF(BASE_MARKET_DATA[[#This Row],[VARP]]&gt;0,1,0)</f>
        <v>0</v>
      </c>
    </row>
    <row r="9542" spans="1:12">
      <c r="A9542" s="1">
        <v>44083</v>
      </c>
      <c r="B9542" s="17" t="s">
        <v>118</v>
      </c>
      <c r="C9542">
        <v>0.70299999999999996</v>
      </c>
      <c r="D9542">
        <v>0.68400000000000005</v>
      </c>
      <c r="E9542">
        <v>1.8999999999999906E-2</v>
      </c>
      <c r="F9542">
        <v>2.7777777777777637E-2</v>
      </c>
      <c r="G9542" s="17" t="s">
        <v>114</v>
      </c>
      <c r="H9542" s="17" t="s">
        <v>119</v>
      </c>
      <c r="I9542" s="17" t="s">
        <v>38</v>
      </c>
      <c r="J9542" s="17" t="s">
        <v>144</v>
      </c>
      <c r="K9542" s="17">
        <f>IF(BASE_MARKET_DATA[[#This Row],[DATE]]=_xlfn.MAXIFS(A:A,H:H,BASE_MARKET_DATA[[#This Row],[LABEL]]),1,0)</f>
        <v>0</v>
      </c>
      <c r="L9542" s="17">
        <f>IF(BASE_MARKET_DATA[[#This Row],[VARP]]&gt;0,1,0)</f>
        <v>1</v>
      </c>
    </row>
    <row r="9543" spans="1:12">
      <c r="A9543" s="1">
        <v>44084</v>
      </c>
      <c r="B9543" s="17" t="s">
        <v>118</v>
      </c>
      <c r="C9543">
        <v>0.68500000000000005</v>
      </c>
      <c r="D9543">
        <v>0.70299999999999996</v>
      </c>
      <c r="E9543">
        <v>-1.7999999999999905E-2</v>
      </c>
      <c r="F9543">
        <v>-2.5604551920341261E-2</v>
      </c>
      <c r="G9543" s="17" t="s">
        <v>114</v>
      </c>
      <c r="H9543" s="17" t="s">
        <v>119</v>
      </c>
      <c r="I9543" s="17" t="s">
        <v>38</v>
      </c>
      <c r="J9543" s="17" t="s">
        <v>144</v>
      </c>
      <c r="K9543" s="17">
        <f>IF(BASE_MARKET_DATA[[#This Row],[DATE]]=_xlfn.MAXIFS(A:A,H:H,BASE_MARKET_DATA[[#This Row],[LABEL]]),1,0)</f>
        <v>0</v>
      </c>
      <c r="L9543" s="17">
        <f>IF(BASE_MARKET_DATA[[#This Row],[VARP]]&gt;0,1,0)</f>
        <v>0</v>
      </c>
    </row>
    <row r="9544" spans="1:12">
      <c r="A9544" s="1">
        <v>44085</v>
      </c>
      <c r="B9544" s="17" t="s">
        <v>118</v>
      </c>
      <c r="C9544">
        <v>0.66900000000000004</v>
      </c>
      <c r="D9544">
        <v>0.68500000000000005</v>
      </c>
      <c r="E9544">
        <v>-1.6000000000000014E-2</v>
      </c>
      <c r="F9544">
        <v>-2.3357664233576662E-2</v>
      </c>
      <c r="G9544" s="17" t="s">
        <v>114</v>
      </c>
      <c r="H9544" s="17" t="s">
        <v>119</v>
      </c>
      <c r="I9544" s="17" t="s">
        <v>38</v>
      </c>
      <c r="J9544" s="17" t="s">
        <v>144</v>
      </c>
      <c r="K9544" s="17">
        <f>IF(BASE_MARKET_DATA[[#This Row],[DATE]]=_xlfn.MAXIFS(A:A,H:H,BASE_MARKET_DATA[[#This Row],[LABEL]]),1,0)</f>
        <v>0</v>
      </c>
      <c r="L9544" s="17">
        <f>IF(BASE_MARKET_DATA[[#This Row],[VARP]]&gt;0,1,0)</f>
        <v>0</v>
      </c>
    </row>
    <row r="9545" spans="1:12">
      <c r="A9545" s="1">
        <v>44088</v>
      </c>
      <c r="B9545" s="17" t="s">
        <v>118</v>
      </c>
      <c r="C9545">
        <v>0.67100000000000004</v>
      </c>
      <c r="G9545" s="17" t="s">
        <v>114</v>
      </c>
      <c r="H9545" s="17" t="s">
        <v>119</v>
      </c>
      <c r="I9545" s="17" t="s">
        <v>38</v>
      </c>
      <c r="J9545" s="17" t="s">
        <v>144</v>
      </c>
      <c r="K9545" s="17">
        <f>IF(BASE_MARKET_DATA[[#This Row],[DATE]]=_xlfn.MAXIFS(A:A,H:H,BASE_MARKET_DATA[[#This Row],[LABEL]]),1,0)</f>
        <v>0</v>
      </c>
      <c r="L9545" s="17">
        <f>IF(BASE_MARKET_DATA[[#This Row],[VARP]]&gt;0,1,0)</f>
        <v>0</v>
      </c>
    </row>
    <row r="9546" spans="1:12">
      <c r="A9546" s="1">
        <v>44089</v>
      </c>
      <c r="B9546" s="17" t="s">
        <v>118</v>
      </c>
      <c r="C9546">
        <v>0.67900000000000005</v>
      </c>
      <c r="D9546">
        <v>0.67100000000000004</v>
      </c>
      <c r="E9546">
        <v>8.0000000000000071E-3</v>
      </c>
      <c r="F9546">
        <v>1.1922503725782425E-2</v>
      </c>
      <c r="G9546" s="17" t="s">
        <v>114</v>
      </c>
      <c r="H9546" s="17" t="s">
        <v>119</v>
      </c>
      <c r="I9546" s="17" t="s">
        <v>38</v>
      </c>
      <c r="J9546" s="17" t="s">
        <v>144</v>
      </c>
      <c r="K9546" s="17">
        <f>IF(BASE_MARKET_DATA[[#This Row],[DATE]]=_xlfn.MAXIFS(A:A,H:H,BASE_MARKET_DATA[[#This Row],[LABEL]]),1,0)</f>
        <v>0</v>
      </c>
      <c r="L9546" s="17">
        <f>IF(BASE_MARKET_DATA[[#This Row],[VARP]]&gt;0,1,0)</f>
        <v>1</v>
      </c>
    </row>
    <row r="9547" spans="1:12">
      <c r="A9547" s="1">
        <v>44090</v>
      </c>
      <c r="B9547" s="17" t="s">
        <v>118</v>
      </c>
      <c r="C9547">
        <v>0.68700000000000006</v>
      </c>
      <c r="D9547">
        <v>0.67900000000000005</v>
      </c>
      <c r="E9547">
        <v>8.0000000000000071E-3</v>
      </c>
      <c r="F9547">
        <v>1.1782032400589112E-2</v>
      </c>
      <c r="G9547" s="17" t="s">
        <v>114</v>
      </c>
      <c r="H9547" s="17" t="s">
        <v>119</v>
      </c>
      <c r="I9547" s="17" t="s">
        <v>38</v>
      </c>
      <c r="J9547" s="17" t="s">
        <v>144</v>
      </c>
      <c r="K9547" s="17">
        <f>IF(BASE_MARKET_DATA[[#This Row],[DATE]]=_xlfn.MAXIFS(A:A,H:H,BASE_MARKET_DATA[[#This Row],[LABEL]]),1,0)</f>
        <v>0</v>
      </c>
      <c r="L9547" s="17">
        <f>IF(BASE_MARKET_DATA[[#This Row],[VARP]]&gt;0,1,0)</f>
        <v>1</v>
      </c>
    </row>
    <row r="9548" spans="1:12">
      <c r="A9548" s="1">
        <v>44091</v>
      </c>
      <c r="B9548" s="17" t="s">
        <v>118</v>
      </c>
      <c r="C9548">
        <v>0.68400000000000005</v>
      </c>
      <c r="D9548">
        <v>0.68700000000000006</v>
      </c>
      <c r="E9548">
        <v>-3.0000000000000027E-3</v>
      </c>
      <c r="F9548">
        <v>-4.3668122270742391E-3</v>
      </c>
      <c r="G9548" s="17" t="s">
        <v>114</v>
      </c>
      <c r="H9548" s="17" t="s">
        <v>119</v>
      </c>
      <c r="I9548" s="17" t="s">
        <v>38</v>
      </c>
      <c r="J9548" s="17" t="s">
        <v>144</v>
      </c>
      <c r="K9548" s="17">
        <f>IF(BASE_MARKET_DATA[[#This Row],[DATE]]=_xlfn.MAXIFS(A:A,H:H,BASE_MARKET_DATA[[#This Row],[LABEL]]),1,0)</f>
        <v>0</v>
      </c>
      <c r="L9548" s="17">
        <f>IF(BASE_MARKET_DATA[[#This Row],[VARP]]&gt;0,1,0)</f>
        <v>0</v>
      </c>
    </row>
    <row r="9549" spans="1:12">
      <c r="A9549" s="1">
        <v>44092</v>
      </c>
      <c r="B9549" s="17" t="s">
        <v>118</v>
      </c>
      <c r="C9549">
        <v>0.69399999999999995</v>
      </c>
      <c r="D9549">
        <v>0.68400000000000005</v>
      </c>
      <c r="E9549">
        <v>9.9999999999998979E-3</v>
      </c>
      <c r="F9549">
        <v>1.4619883040935523E-2</v>
      </c>
      <c r="G9549" s="17" t="s">
        <v>114</v>
      </c>
      <c r="H9549" s="17" t="s">
        <v>119</v>
      </c>
      <c r="I9549" s="17" t="s">
        <v>38</v>
      </c>
      <c r="J9549" s="17" t="s">
        <v>144</v>
      </c>
      <c r="K9549" s="17">
        <f>IF(BASE_MARKET_DATA[[#This Row],[DATE]]=_xlfn.MAXIFS(A:A,H:H,BASE_MARKET_DATA[[#This Row],[LABEL]]),1,0)</f>
        <v>0</v>
      </c>
      <c r="L9549" s="17">
        <f>IF(BASE_MARKET_DATA[[#This Row],[VARP]]&gt;0,1,0)</f>
        <v>1</v>
      </c>
    </row>
    <row r="9550" spans="1:12">
      <c r="A9550" s="1">
        <v>44095</v>
      </c>
      <c r="B9550" s="17" t="s">
        <v>118</v>
      </c>
      <c r="C9550">
        <v>0.67100000000000004</v>
      </c>
      <c r="G9550" s="17" t="s">
        <v>114</v>
      </c>
      <c r="H9550" s="17" t="s">
        <v>119</v>
      </c>
      <c r="I9550" s="17" t="s">
        <v>38</v>
      </c>
      <c r="J9550" s="17" t="s">
        <v>144</v>
      </c>
      <c r="K9550" s="17">
        <f>IF(BASE_MARKET_DATA[[#This Row],[DATE]]=_xlfn.MAXIFS(A:A,H:H,BASE_MARKET_DATA[[#This Row],[LABEL]]),1,0)</f>
        <v>0</v>
      </c>
      <c r="L9550" s="17">
        <f>IF(BASE_MARKET_DATA[[#This Row],[VARP]]&gt;0,1,0)</f>
        <v>0</v>
      </c>
    </row>
    <row r="9551" spans="1:12">
      <c r="A9551" s="1">
        <v>44096</v>
      </c>
      <c r="B9551" s="17" t="s">
        <v>118</v>
      </c>
      <c r="C9551">
        <v>0.66400000000000003</v>
      </c>
      <c r="D9551">
        <v>0.67100000000000004</v>
      </c>
      <c r="E9551">
        <v>-7.0000000000000062E-3</v>
      </c>
      <c r="F9551">
        <v>-1.043219076005962E-2</v>
      </c>
      <c r="G9551" s="17" t="s">
        <v>114</v>
      </c>
      <c r="H9551" s="17" t="s">
        <v>119</v>
      </c>
      <c r="I9551" s="17" t="s">
        <v>38</v>
      </c>
      <c r="J9551" s="17" t="s">
        <v>144</v>
      </c>
      <c r="K9551" s="17">
        <f>IF(BASE_MARKET_DATA[[#This Row],[DATE]]=_xlfn.MAXIFS(A:A,H:H,BASE_MARKET_DATA[[#This Row],[LABEL]]),1,0)</f>
        <v>0</v>
      </c>
      <c r="L9551" s="17">
        <f>IF(BASE_MARKET_DATA[[#This Row],[VARP]]&gt;0,1,0)</f>
        <v>0</v>
      </c>
    </row>
    <row r="9552" spans="1:12">
      <c r="A9552" s="1">
        <v>44097</v>
      </c>
      <c r="B9552" s="17" t="s">
        <v>118</v>
      </c>
      <c r="C9552">
        <v>0.67600000000000005</v>
      </c>
      <c r="D9552">
        <v>0.66400000000000003</v>
      </c>
      <c r="E9552">
        <v>1.2000000000000011E-2</v>
      </c>
      <c r="F9552">
        <v>1.8072289156626523E-2</v>
      </c>
      <c r="G9552" s="17" t="s">
        <v>114</v>
      </c>
      <c r="H9552" s="17" t="s">
        <v>119</v>
      </c>
      <c r="I9552" s="17" t="s">
        <v>38</v>
      </c>
      <c r="J9552" s="17" t="s">
        <v>144</v>
      </c>
      <c r="K9552" s="17">
        <f>IF(BASE_MARKET_DATA[[#This Row],[DATE]]=_xlfn.MAXIFS(A:A,H:H,BASE_MARKET_DATA[[#This Row],[LABEL]]),1,0)</f>
        <v>0</v>
      </c>
      <c r="L9552" s="17">
        <f>IF(BASE_MARKET_DATA[[#This Row],[VARP]]&gt;0,1,0)</f>
        <v>1</v>
      </c>
    </row>
    <row r="9553" spans="1:12">
      <c r="A9553" s="1">
        <v>44098</v>
      </c>
      <c r="B9553" s="17" t="s">
        <v>118</v>
      </c>
      <c r="C9553">
        <v>0.66600000000000004</v>
      </c>
      <c r="D9553">
        <v>0.67600000000000005</v>
      </c>
      <c r="E9553">
        <v>-1.0000000000000009E-2</v>
      </c>
      <c r="F9553">
        <v>-1.4792899408284035E-2</v>
      </c>
      <c r="G9553" s="17" t="s">
        <v>114</v>
      </c>
      <c r="H9553" s="17" t="s">
        <v>119</v>
      </c>
      <c r="I9553" s="17" t="s">
        <v>38</v>
      </c>
      <c r="J9553" s="17" t="s">
        <v>144</v>
      </c>
      <c r="K9553" s="17">
        <f>IF(BASE_MARKET_DATA[[#This Row],[DATE]]=_xlfn.MAXIFS(A:A,H:H,BASE_MARKET_DATA[[#This Row],[LABEL]]),1,0)</f>
        <v>0</v>
      </c>
      <c r="L9553" s="17">
        <f>IF(BASE_MARKET_DATA[[#This Row],[VARP]]&gt;0,1,0)</f>
        <v>0</v>
      </c>
    </row>
    <row r="9554" spans="1:12">
      <c r="A9554" s="1">
        <v>44099</v>
      </c>
      <c r="B9554" s="17" t="s">
        <v>118</v>
      </c>
      <c r="C9554">
        <v>0.65900000000000003</v>
      </c>
      <c r="D9554">
        <v>0.66600000000000004</v>
      </c>
      <c r="E9554">
        <v>-7.0000000000000062E-3</v>
      </c>
      <c r="F9554">
        <v>-1.051051051051052E-2</v>
      </c>
      <c r="G9554" s="17" t="s">
        <v>114</v>
      </c>
      <c r="H9554" s="17" t="s">
        <v>119</v>
      </c>
      <c r="I9554" s="17" t="s">
        <v>38</v>
      </c>
      <c r="J9554" s="17" t="s">
        <v>144</v>
      </c>
      <c r="K9554" s="17">
        <f>IF(BASE_MARKET_DATA[[#This Row],[DATE]]=_xlfn.MAXIFS(A:A,H:H,BASE_MARKET_DATA[[#This Row],[LABEL]]),1,0)</f>
        <v>1</v>
      </c>
      <c r="L9554" s="17">
        <f>IF(BASE_MARKET_DATA[[#This Row],[VARP]]&gt;0,1,0)</f>
        <v>0</v>
      </c>
    </row>
    <row r="9555" spans="1:12">
      <c r="A9555" s="1">
        <v>43830</v>
      </c>
      <c r="B9555" s="17" t="s">
        <v>120</v>
      </c>
      <c r="C9555">
        <v>2.3889999999999998</v>
      </c>
      <c r="G9555" s="17" t="s">
        <v>114</v>
      </c>
      <c r="H9555" s="17" t="s">
        <v>121</v>
      </c>
      <c r="I9555" s="17" t="s">
        <v>38</v>
      </c>
      <c r="J9555" s="17" t="s">
        <v>144</v>
      </c>
      <c r="K9555" s="17">
        <f>IF(BASE_MARKET_DATA[[#This Row],[DATE]]=_xlfn.MAXIFS(A:A,H:H,BASE_MARKET_DATA[[#This Row],[LABEL]]),1,0)</f>
        <v>0</v>
      </c>
      <c r="L9555" s="17">
        <f>IF(BASE_MARKET_DATA[[#This Row],[VARP]]&gt;0,1,0)</f>
        <v>0</v>
      </c>
    </row>
    <row r="9556" spans="1:12">
      <c r="A9556" s="1">
        <v>43832</v>
      </c>
      <c r="B9556" s="17" t="s">
        <v>120</v>
      </c>
      <c r="C9556">
        <v>2.3410000000000002</v>
      </c>
      <c r="D9556">
        <v>2.3889999999999998</v>
      </c>
      <c r="E9556">
        <v>-4.7999999999999599E-2</v>
      </c>
      <c r="F9556">
        <v>-2.0092088740058436E-2</v>
      </c>
      <c r="G9556" s="17" t="s">
        <v>114</v>
      </c>
      <c r="H9556" s="17" t="s">
        <v>121</v>
      </c>
      <c r="I9556" s="17" t="s">
        <v>38</v>
      </c>
      <c r="J9556" s="17" t="s">
        <v>144</v>
      </c>
      <c r="K9556" s="17">
        <f>IF(BASE_MARKET_DATA[[#This Row],[DATE]]=_xlfn.MAXIFS(A:A,H:H,BASE_MARKET_DATA[[#This Row],[LABEL]]),1,0)</f>
        <v>0</v>
      </c>
      <c r="L9556" s="17">
        <f>IF(BASE_MARKET_DATA[[#This Row],[VARP]]&gt;0,1,0)</f>
        <v>0</v>
      </c>
    </row>
    <row r="9557" spans="1:12">
      <c r="A9557" s="1">
        <v>43833</v>
      </c>
      <c r="B9557" s="17" t="s">
        <v>120</v>
      </c>
      <c r="C9557">
        <v>2.2490000000000001</v>
      </c>
      <c r="D9557">
        <v>2.3410000000000002</v>
      </c>
      <c r="E9557">
        <v>-9.2000000000000082E-2</v>
      </c>
      <c r="F9557">
        <v>-3.9299444681759964E-2</v>
      </c>
      <c r="G9557" s="17" t="s">
        <v>114</v>
      </c>
      <c r="H9557" s="17" t="s">
        <v>121</v>
      </c>
      <c r="I9557" s="17" t="s">
        <v>38</v>
      </c>
      <c r="J9557" s="17" t="s">
        <v>144</v>
      </c>
      <c r="K9557" s="17">
        <f>IF(BASE_MARKET_DATA[[#This Row],[DATE]]=_xlfn.MAXIFS(A:A,H:H,BASE_MARKET_DATA[[#This Row],[LABEL]]),1,0)</f>
        <v>0</v>
      </c>
      <c r="L9557" s="17">
        <f>IF(BASE_MARKET_DATA[[#This Row],[VARP]]&gt;0,1,0)</f>
        <v>0</v>
      </c>
    </row>
    <row r="9558" spans="1:12">
      <c r="A9558" s="1">
        <v>43836</v>
      </c>
      <c r="B9558" s="17" t="s">
        <v>120</v>
      </c>
      <c r="C9558">
        <v>2.2810000000000001</v>
      </c>
      <c r="G9558" s="17" t="s">
        <v>114</v>
      </c>
      <c r="H9558" s="17" t="s">
        <v>121</v>
      </c>
      <c r="I9558" s="17" t="s">
        <v>38</v>
      </c>
      <c r="J9558" s="17" t="s">
        <v>144</v>
      </c>
      <c r="K9558" s="17">
        <f>IF(BASE_MARKET_DATA[[#This Row],[DATE]]=_xlfn.MAXIFS(A:A,H:H,BASE_MARKET_DATA[[#This Row],[LABEL]]),1,0)</f>
        <v>0</v>
      </c>
      <c r="L9558" s="17">
        <f>IF(BASE_MARKET_DATA[[#This Row],[VARP]]&gt;0,1,0)</f>
        <v>0</v>
      </c>
    </row>
    <row r="9559" spans="1:12">
      <c r="A9559" s="1">
        <v>43837</v>
      </c>
      <c r="B9559" s="17" t="s">
        <v>120</v>
      </c>
      <c r="C9559">
        <v>2.3050000000000002</v>
      </c>
      <c r="D9559">
        <v>2.2810000000000001</v>
      </c>
      <c r="E9559">
        <v>2.4000000000000021E-2</v>
      </c>
      <c r="F9559">
        <v>1.0521701008329689E-2</v>
      </c>
      <c r="G9559" s="17" t="s">
        <v>114</v>
      </c>
      <c r="H9559" s="17" t="s">
        <v>121</v>
      </c>
      <c r="I9559" s="17" t="s">
        <v>38</v>
      </c>
      <c r="J9559" s="17" t="s">
        <v>144</v>
      </c>
      <c r="K9559" s="17">
        <f>IF(BASE_MARKET_DATA[[#This Row],[DATE]]=_xlfn.MAXIFS(A:A,H:H,BASE_MARKET_DATA[[#This Row],[LABEL]]),1,0)</f>
        <v>0</v>
      </c>
      <c r="L9559" s="17">
        <f>IF(BASE_MARKET_DATA[[#This Row],[VARP]]&gt;0,1,0)</f>
        <v>1</v>
      </c>
    </row>
    <row r="9560" spans="1:12">
      <c r="A9560" s="1">
        <v>43838</v>
      </c>
      <c r="B9560" s="17" t="s">
        <v>120</v>
      </c>
      <c r="C9560">
        <v>2.3580000000000001</v>
      </c>
      <c r="D9560">
        <v>2.3050000000000002</v>
      </c>
      <c r="E9560">
        <v>5.2999999999999936E-2</v>
      </c>
      <c r="F9560">
        <v>2.2993492407809082E-2</v>
      </c>
      <c r="G9560" s="17" t="s">
        <v>114</v>
      </c>
      <c r="H9560" s="17" t="s">
        <v>121</v>
      </c>
      <c r="I9560" s="17" t="s">
        <v>38</v>
      </c>
      <c r="J9560" s="17" t="s">
        <v>144</v>
      </c>
      <c r="K9560" s="17">
        <f>IF(BASE_MARKET_DATA[[#This Row],[DATE]]=_xlfn.MAXIFS(A:A,H:H,BASE_MARKET_DATA[[#This Row],[LABEL]]),1,0)</f>
        <v>0</v>
      </c>
      <c r="L9560" s="17">
        <f>IF(BASE_MARKET_DATA[[#This Row],[VARP]]&gt;0,1,0)</f>
        <v>1</v>
      </c>
    </row>
    <row r="9561" spans="1:12">
      <c r="A9561" s="1">
        <v>43839</v>
      </c>
      <c r="B9561" s="17" t="s">
        <v>120</v>
      </c>
      <c r="C9561">
        <v>2.33</v>
      </c>
      <c r="D9561">
        <v>2.3580000000000001</v>
      </c>
      <c r="E9561">
        <v>-2.8000000000000025E-2</v>
      </c>
      <c r="F9561">
        <v>-1.1874469889737076E-2</v>
      </c>
      <c r="G9561" s="17" t="s">
        <v>114</v>
      </c>
      <c r="H9561" s="17" t="s">
        <v>121</v>
      </c>
      <c r="I9561" s="17" t="s">
        <v>38</v>
      </c>
      <c r="J9561" s="17" t="s">
        <v>144</v>
      </c>
      <c r="K9561" s="17">
        <f>IF(BASE_MARKET_DATA[[#This Row],[DATE]]=_xlfn.MAXIFS(A:A,H:H,BASE_MARKET_DATA[[#This Row],[LABEL]]),1,0)</f>
        <v>0</v>
      </c>
      <c r="L9561" s="17">
        <f>IF(BASE_MARKET_DATA[[#This Row],[VARP]]&gt;0,1,0)</f>
        <v>0</v>
      </c>
    </row>
    <row r="9562" spans="1:12">
      <c r="A9562" s="1">
        <v>43840</v>
      </c>
      <c r="B9562" s="17" t="s">
        <v>120</v>
      </c>
      <c r="C9562">
        <v>2.2839999999999998</v>
      </c>
      <c r="D9562">
        <v>2.33</v>
      </c>
      <c r="E9562">
        <v>-4.6000000000000263E-2</v>
      </c>
      <c r="F9562">
        <v>-1.9742489270386378E-2</v>
      </c>
      <c r="G9562" s="17" t="s">
        <v>114</v>
      </c>
      <c r="H9562" s="17" t="s">
        <v>121</v>
      </c>
      <c r="I9562" s="17" t="s">
        <v>38</v>
      </c>
      <c r="J9562" s="17" t="s">
        <v>144</v>
      </c>
      <c r="K9562" s="17">
        <f>IF(BASE_MARKET_DATA[[#This Row],[DATE]]=_xlfn.MAXIFS(A:A,H:H,BASE_MARKET_DATA[[#This Row],[LABEL]]),1,0)</f>
        <v>0</v>
      </c>
      <c r="L9562" s="17">
        <f>IF(BASE_MARKET_DATA[[#This Row],[VARP]]&gt;0,1,0)</f>
        <v>0</v>
      </c>
    </row>
    <row r="9563" spans="1:12">
      <c r="A9563" s="1">
        <v>43843</v>
      </c>
      <c r="B9563" s="17" t="s">
        <v>120</v>
      </c>
      <c r="C9563">
        <v>2.3069999999999999</v>
      </c>
      <c r="G9563" s="17" t="s">
        <v>114</v>
      </c>
      <c r="H9563" s="17" t="s">
        <v>121</v>
      </c>
      <c r="I9563" s="17" t="s">
        <v>38</v>
      </c>
      <c r="J9563" s="17" t="s">
        <v>144</v>
      </c>
      <c r="K9563" s="17">
        <f>IF(BASE_MARKET_DATA[[#This Row],[DATE]]=_xlfn.MAXIFS(A:A,H:H,BASE_MARKET_DATA[[#This Row],[LABEL]]),1,0)</f>
        <v>0</v>
      </c>
      <c r="L9563" s="17">
        <f>IF(BASE_MARKET_DATA[[#This Row],[VARP]]&gt;0,1,0)</f>
        <v>0</v>
      </c>
    </row>
    <row r="9564" spans="1:12">
      <c r="A9564" s="1">
        <v>43844</v>
      </c>
      <c r="B9564" s="17" t="s">
        <v>120</v>
      </c>
      <c r="C9564">
        <v>2.2749999999999999</v>
      </c>
      <c r="D9564">
        <v>2.3069999999999999</v>
      </c>
      <c r="E9564">
        <v>-3.2000000000000028E-2</v>
      </c>
      <c r="F9564">
        <v>-1.3870827915041191E-2</v>
      </c>
      <c r="G9564" s="17" t="s">
        <v>114</v>
      </c>
      <c r="H9564" s="17" t="s">
        <v>121</v>
      </c>
      <c r="I9564" s="17" t="s">
        <v>38</v>
      </c>
      <c r="J9564" s="17" t="s">
        <v>144</v>
      </c>
      <c r="K9564" s="17">
        <f>IF(BASE_MARKET_DATA[[#This Row],[DATE]]=_xlfn.MAXIFS(A:A,H:H,BASE_MARKET_DATA[[#This Row],[LABEL]]),1,0)</f>
        <v>0</v>
      </c>
      <c r="L9564" s="17">
        <f>IF(BASE_MARKET_DATA[[#This Row],[VARP]]&gt;0,1,0)</f>
        <v>0</v>
      </c>
    </row>
    <row r="9565" spans="1:12">
      <c r="A9565" s="1">
        <v>43845</v>
      </c>
      <c r="B9565" s="17" t="s">
        <v>120</v>
      </c>
      <c r="C9565">
        <v>2.242</v>
      </c>
      <c r="D9565">
        <v>2.2749999999999999</v>
      </c>
      <c r="E9565">
        <v>-3.2999999999999918E-2</v>
      </c>
      <c r="F9565">
        <v>-1.450549450549447E-2</v>
      </c>
      <c r="G9565" s="17" t="s">
        <v>114</v>
      </c>
      <c r="H9565" s="17" t="s">
        <v>121</v>
      </c>
      <c r="I9565" s="17" t="s">
        <v>38</v>
      </c>
      <c r="J9565" s="17" t="s">
        <v>144</v>
      </c>
      <c r="K9565" s="17">
        <f>IF(BASE_MARKET_DATA[[#This Row],[DATE]]=_xlfn.MAXIFS(A:A,H:H,BASE_MARKET_DATA[[#This Row],[LABEL]]),1,0)</f>
        <v>0</v>
      </c>
      <c r="L9565" s="17">
        <f>IF(BASE_MARKET_DATA[[#This Row],[VARP]]&gt;0,1,0)</f>
        <v>0</v>
      </c>
    </row>
    <row r="9566" spans="1:12">
      <c r="A9566" s="1">
        <v>43846</v>
      </c>
      <c r="B9566" s="17" t="s">
        <v>120</v>
      </c>
      <c r="C9566">
        <v>2.2610000000000001</v>
      </c>
      <c r="D9566">
        <v>2.242</v>
      </c>
      <c r="E9566">
        <v>1.9000000000000128E-2</v>
      </c>
      <c r="F9566">
        <v>8.4745762711864979E-3</v>
      </c>
      <c r="G9566" s="17" t="s">
        <v>114</v>
      </c>
      <c r="H9566" s="17" t="s">
        <v>121</v>
      </c>
      <c r="I9566" s="17" t="s">
        <v>38</v>
      </c>
      <c r="J9566" s="17" t="s">
        <v>144</v>
      </c>
      <c r="K9566" s="17">
        <f>IF(BASE_MARKET_DATA[[#This Row],[DATE]]=_xlfn.MAXIFS(A:A,H:H,BASE_MARKET_DATA[[#This Row],[LABEL]]),1,0)</f>
        <v>0</v>
      </c>
      <c r="L9566" s="17">
        <f>IF(BASE_MARKET_DATA[[#This Row],[VARP]]&gt;0,1,0)</f>
        <v>1</v>
      </c>
    </row>
    <row r="9567" spans="1:12">
      <c r="A9567" s="1">
        <v>43847</v>
      </c>
      <c r="B9567" s="17" t="s">
        <v>120</v>
      </c>
      <c r="C9567">
        <v>2.2959999999999998</v>
      </c>
      <c r="D9567">
        <v>2.2610000000000001</v>
      </c>
      <c r="E9567">
        <v>3.4999999999999698E-2</v>
      </c>
      <c r="F9567">
        <v>1.5479876160990577E-2</v>
      </c>
      <c r="G9567" s="17" t="s">
        <v>114</v>
      </c>
      <c r="H9567" s="17" t="s">
        <v>121</v>
      </c>
      <c r="I9567" s="17" t="s">
        <v>38</v>
      </c>
      <c r="J9567" s="17" t="s">
        <v>144</v>
      </c>
      <c r="K9567" s="17">
        <f>IF(BASE_MARKET_DATA[[#This Row],[DATE]]=_xlfn.MAXIFS(A:A,H:H,BASE_MARKET_DATA[[#This Row],[LABEL]]),1,0)</f>
        <v>0</v>
      </c>
      <c r="L9567" s="17">
        <f>IF(BASE_MARKET_DATA[[#This Row],[VARP]]&gt;0,1,0)</f>
        <v>1</v>
      </c>
    </row>
    <row r="9568" spans="1:12">
      <c r="A9568" s="1">
        <v>43851</v>
      </c>
      <c r="B9568" s="17" t="s">
        <v>120</v>
      </c>
      <c r="C9568">
        <v>2.2309999999999999</v>
      </c>
      <c r="G9568" s="17" t="s">
        <v>114</v>
      </c>
      <c r="H9568" s="17" t="s">
        <v>121</v>
      </c>
      <c r="I9568" s="17" t="s">
        <v>38</v>
      </c>
      <c r="J9568" s="17" t="s">
        <v>144</v>
      </c>
      <c r="K9568" s="17">
        <f>IF(BASE_MARKET_DATA[[#This Row],[DATE]]=_xlfn.MAXIFS(A:A,H:H,BASE_MARKET_DATA[[#This Row],[LABEL]]),1,0)</f>
        <v>0</v>
      </c>
      <c r="L9568" s="17">
        <f>IF(BASE_MARKET_DATA[[#This Row],[VARP]]&gt;0,1,0)</f>
        <v>0</v>
      </c>
    </row>
    <row r="9569" spans="1:12">
      <c r="A9569" s="1">
        <v>43852</v>
      </c>
      <c r="B9569" s="17" t="s">
        <v>120</v>
      </c>
      <c r="C9569">
        <v>2.218</v>
      </c>
      <c r="D9569">
        <v>2.2309999999999999</v>
      </c>
      <c r="E9569">
        <v>-1.2999999999999901E-2</v>
      </c>
      <c r="F9569">
        <v>-5.826983415508696E-3</v>
      </c>
      <c r="G9569" s="17" t="s">
        <v>114</v>
      </c>
      <c r="H9569" s="17" t="s">
        <v>121</v>
      </c>
      <c r="I9569" s="17" t="s">
        <v>38</v>
      </c>
      <c r="J9569" s="17" t="s">
        <v>144</v>
      </c>
      <c r="K9569" s="17">
        <f>IF(BASE_MARKET_DATA[[#This Row],[DATE]]=_xlfn.MAXIFS(A:A,H:H,BASE_MARKET_DATA[[#This Row],[LABEL]]),1,0)</f>
        <v>0</v>
      </c>
      <c r="L9569" s="17">
        <f>IF(BASE_MARKET_DATA[[#This Row],[VARP]]&gt;0,1,0)</f>
        <v>0</v>
      </c>
    </row>
    <row r="9570" spans="1:12">
      <c r="A9570" s="1">
        <v>43853</v>
      </c>
      <c r="B9570" s="17" t="s">
        <v>120</v>
      </c>
      <c r="C9570">
        <v>2.1819999999999999</v>
      </c>
      <c r="D9570">
        <v>2.218</v>
      </c>
      <c r="E9570">
        <v>-3.6000000000000032E-2</v>
      </c>
      <c r="F9570">
        <v>-1.6230838593327336E-2</v>
      </c>
      <c r="G9570" s="17" t="s">
        <v>114</v>
      </c>
      <c r="H9570" s="17" t="s">
        <v>121</v>
      </c>
      <c r="I9570" s="17" t="s">
        <v>38</v>
      </c>
      <c r="J9570" s="17" t="s">
        <v>144</v>
      </c>
      <c r="K9570" s="17">
        <f>IF(BASE_MARKET_DATA[[#This Row],[DATE]]=_xlfn.MAXIFS(A:A,H:H,BASE_MARKET_DATA[[#This Row],[LABEL]]),1,0)</f>
        <v>0</v>
      </c>
      <c r="L9570" s="17">
        <f>IF(BASE_MARKET_DATA[[#This Row],[VARP]]&gt;0,1,0)</f>
        <v>0</v>
      </c>
    </row>
    <row r="9571" spans="1:12">
      <c r="A9571" s="1">
        <v>43854</v>
      </c>
      <c r="B9571" s="17" t="s">
        <v>120</v>
      </c>
      <c r="C9571">
        <v>2.1280000000000001</v>
      </c>
      <c r="D9571">
        <v>2.1819999999999999</v>
      </c>
      <c r="E9571">
        <v>-5.3999999999999826E-2</v>
      </c>
      <c r="F9571">
        <v>-2.47479376718606E-2</v>
      </c>
      <c r="G9571" s="17" t="s">
        <v>114</v>
      </c>
      <c r="H9571" s="17" t="s">
        <v>121</v>
      </c>
      <c r="I9571" s="17" t="s">
        <v>38</v>
      </c>
      <c r="J9571" s="17" t="s">
        <v>144</v>
      </c>
      <c r="K9571" s="17">
        <f>IF(BASE_MARKET_DATA[[#This Row],[DATE]]=_xlfn.MAXIFS(A:A,H:H,BASE_MARKET_DATA[[#This Row],[LABEL]]),1,0)</f>
        <v>0</v>
      </c>
      <c r="L9571" s="17">
        <f>IF(BASE_MARKET_DATA[[#This Row],[VARP]]&gt;0,1,0)</f>
        <v>0</v>
      </c>
    </row>
    <row r="9572" spans="1:12">
      <c r="A9572" s="1">
        <v>43857</v>
      </c>
      <c r="B9572" s="17" t="s">
        <v>120</v>
      </c>
      <c r="C9572">
        <v>2.0550000000000002</v>
      </c>
      <c r="G9572" s="17" t="s">
        <v>114</v>
      </c>
      <c r="H9572" s="17" t="s">
        <v>121</v>
      </c>
      <c r="I9572" s="17" t="s">
        <v>38</v>
      </c>
      <c r="J9572" s="17" t="s">
        <v>144</v>
      </c>
      <c r="K9572" s="17">
        <f>IF(BASE_MARKET_DATA[[#This Row],[DATE]]=_xlfn.MAXIFS(A:A,H:H,BASE_MARKET_DATA[[#This Row],[LABEL]]),1,0)</f>
        <v>0</v>
      </c>
      <c r="L9572" s="17">
        <f>IF(BASE_MARKET_DATA[[#This Row],[VARP]]&gt;0,1,0)</f>
        <v>0</v>
      </c>
    </row>
    <row r="9573" spans="1:12">
      <c r="A9573" s="1">
        <v>43858</v>
      </c>
      <c r="B9573" s="17" t="s">
        <v>120</v>
      </c>
      <c r="C9573">
        <v>2.0950000000000002</v>
      </c>
      <c r="D9573">
        <v>2.0550000000000002</v>
      </c>
      <c r="E9573">
        <v>4.0000000000000036E-2</v>
      </c>
      <c r="F9573">
        <v>1.9464720194647216E-2</v>
      </c>
      <c r="G9573" s="17" t="s">
        <v>114</v>
      </c>
      <c r="H9573" s="17" t="s">
        <v>121</v>
      </c>
      <c r="I9573" s="17" t="s">
        <v>38</v>
      </c>
      <c r="J9573" s="17" t="s">
        <v>144</v>
      </c>
      <c r="K9573" s="17">
        <f>IF(BASE_MARKET_DATA[[#This Row],[DATE]]=_xlfn.MAXIFS(A:A,H:H,BASE_MARKET_DATA[[#This Row],[LABEL]]),1,0)</f>
        <v>0</v>
      </c>
      <c r="L9573" s="17">
        <f>IF(BASE_MARKET_DATA[[#This Row],[VARP]]&gt;0,1,0)</f>
        <v>1</v>
      </c>
    </row>
    <row r="9574" spans="1:12">
      <c r="A9574" s="1">
        <v>43859</v>
      </c>
      <c r="B9574" s="17" t="s">
        <v>120</v>
      </c>
      <c r="C9574">
        <v>2.0529999999999999</v>
      </c>
      <c r="D9574">
        <v>2.0950000000000002</v>
      </c>
      <c r="E9574">
        <v>-4.2000000000000259E-2</v>
      </c>
      <c r="F9574">
        <v>-2.0047732696897497E-2</v>
      </c>
      <c r="G9574" s="17" t="s">
        <v>114</v>
      </c>
      <c r="H9574" s="17" t="s">
        <v>121</v>
      </c>
      <c r="I9574" s="17" t="s">
        <v>38</v>
      </c>
      <c r="J9574" s="17" t="s">
        <v>144</v>
      </c>
      <c r="K9574" s="17">
        <f>IF(BASE_MARKET_DATA[[#This Row],[DATE]]=_xlfn.MAXIFS(A:A,H:H,BASE_MARKET_DATA[[#This Row],[LABEL]]),1,0)</f>
        <v>0</v>
      </c>
      <c r="L9574" s="17">
        <f>IF(BASE_MARKET_DATA[[#This Row],[VARP]]&gt;0,1,0)</f>
        <v>0</v>
      </c>
    </row>
    <row r="9575" spans="1:12">
      <c r="A9575" s="1">
        <v>43860</v>
      </c>
      <c r="B9575" s="17" t="s">
        <v>120</v>
      </c>
      <c r="C9575">
        <v>2.028</v>
      </c>
      <c r="D9575">
        <v>2.0529999999999999</v>
      </c>
      <c r="E9575">
        <v>-2.4999999999999911E-2</v>
      </c>
      <c r="F9575">
        <v>-1.2177301509985344E-2</v>
      </c>
      <c r="G9575" s="17" t="s">
        <v>114</v>
      </c>
      <c r="H9575" s="17" t="s">
        <v>121</v>
      </c>
      <c r="I9575" s="17" t="s">
        <v>38</v>
      </c>
      <c r="J9575" s="17" t="s">
        <v>144</v>
      </c>
      <c r="K9575" s="17">
        <f>IF(BASE_MARKET_DATA[[#This Row],[DATE]]=_xlfn.MAXIFS(A:A,H:H,BASE_MARKET_DATA[[#This Row],[LABEL]]),1,0)</f>
        <v>0</v>
      </c>
      <c r="L9575" s="17">
        <f>IF(BASE_MARKET_DATA[[#This Row],[VARP]]&gt;0,1,0)</f>
        <v>0</v>
      </c>
    </row>
    <row r="9576" spans="1:12">
      <c r="A9576" s="1">
        <v>43861</v>
      </c>
      <c r="B9576" s="17" t="s">
        <v>120</v>
      </c>
      <c r="C9576">
        <v>2.0150000000000001</v>
      </c>
      <c r="D9576">
        <v>2.028</v>
      </c>
      <c r="E9576">
        <v>-1.2999999999999901E-2</v>
      </c>
      <c r="F9576">
        <v>-6.4102564102563615E-3</v>
      </c>
      <c r="G9576" s="17" t="s">
        <v>114</v>
      </c>
      <c r="H9576" s="17" t="s">
        <v>121</v>
      </c>
      <c r="I9576" s="17" t="s">
        <v>38</v>
      </c>
      <c r="J9576" s="17" t="s">
        <v>144</v>
      </c>
      <c r="K9576" s="17">
        <f>IF(BASE_MARKET_DATA[[#This Row],[DATE]]=_xlfn.MAXIFS(A:A,H:H,BASE_MARKET_DATA[[#This Row],[LABEL]]),1,0)</f>
        <v>0</v>
      </c>
      <c r="L9576" s="17">
        <f>IF(BASE_MARKET_DATA[[#This Row],[VARP]]&gt;0,1,0)</f>
        <v>0</v>
      </c>
    </row>
    <row r="9577" spans="1:12">
      <c r="A9577" s="1">
        <v>43864</v>
      </c>
      <c r="B9577" s="17" t="s">
        <v>120</v>
      </c>
      <c r="C9577">
        <v>1.9970000000000001</v>
      </c>
      <c r="G9577" s="17" t="s">
        <v>114</v>
      </c>
      <c r="H9577" s="17" t="s">
        <v>121</v>
      </c>
      <c r="I9577" s="17" t="s">
        <v>38</v>
      </c>
      <c r="J9577" s="17" t="s">
        <v>144</v>
      </c>
      <c r="K9577" s="17">
        <f>IF(BASE_MARKET_DATA[[#This Row],[DATE]]=_xlfn.MAXIFS(A:A,H:H,BASE_MARKET_DATA[[#This Row],[LABEL]]),1,0)</f>
        <v>0</v>
      </c>
      <c r="L9577" s="17">
        <f>IF(BASE_MARKET_DATA[[#This Row],[VARP]]&gt;0,1,0)</f>
        <v>0</v>
      </c>
    </row>
    <row r="9578" spans="1:12">
      <c r="A9578" s="1">
        <v>43865</v>
      </c>
      <c r="B9578" s="17" t="s">
        <v>120</v>
      </c>
      <c r="C9578">
        <v>2.081</v>
      </c>
      <c r="D9578">
        <v>1.9970000000000001</v>
      </c>
      <c r="E9578">
        <v>8.3999999999999853E-2</v>
      </c>
      <c r="F9578">
        <v>4.2063094641962867E-2</v>
      </c>
      <c r="G9578" s="17" t="s">
        <v>114</v>
      </c>
      <c r="H9578" s="17" t="s">
        <v>121</v>
      </c>
      <c r="I9578" s="17" t="s">
        <v>38</v>
      </c>
      <c r="J9578" s="17" t="s">
        <v>144</v>
      </c>
      <c r="K9578" s="17">
        <f>IF(BASE_MARKET_DATA[[#This Row],[DATE]]=_xlfn.MAXIFS(A:A,H:H,BASE_MARKET_DATA[[#This Row],[LABEL]]),1,0)</f>
        <v>0</v>
      </c>
      <c r="L9578" s="17">
        <f>IF(BASE_MARKET_DATA[[#This Row],[VARP]]&gt;0,1,0)</f>
        <v>1</v>
      </c>
    </row>
    <row r="9579" spans="1:12">
      <c r="A9579" s="1">
        <v>43866</v>
      </c>
      <c r="B9579" s="17" t="s">
        <v>120</v>
      </c>
      <c r="C9579">
        <v>2.133</v>
      </c>
      <c r="D9579">
        <v>2.081</v>
      </c>
      <c r="E9579">
        <v>5.2000000000000046E-2</v>
      </c>
      <c r="F9579">
        <v>2.4987986544930344E-2</v>
      </c>
      <c r="G9579" s="17" t="s">
        <v>114</v>
      </c>
      <c r="H9579" s="17" t="s">
        <v>121</v>
      </c>
      <c r="I9579" s="17" t="s">
        <v>38</v>
      </c>
      <c r="J9579" s="17" t="s">
        <v>144</v>
      </c>
      <c r="K9579" s="17">
        <f>IF(BASE_MARKET_DATA[[#This Row],[DATE]]=_xlfn.MAXIFS(A:A,H:H,BASE_MARKET_DATA[[#This Row],[LABEL]]),1,0)</f>
        <v>0</v>
      </c>
      <c r="L9579" s="17">
        <f>IF(BASE_MARKET_DATA[[#This Row],[VARP]]&gt;0,1,0)</f>
        <v>1</v>
      </c>
    </row>
    <row r="9580" spans="1:12">
      <c r="A9580" s="1">
        <v>43867</v>
      </c>
      <c r="B9580" s="17" t="s">
        <v>120</v>
      </c>
      <c r="C9580">
        <v>2.1139999999999999</v>
      </c>
      <c r="D9580">
        <v>2.133</v>
      </c>
      <c r="E9580">
        <v>-1.9000000000000128E-2</v>
      </c>
      <c r="F9580">
        <v>-8.907641819034284E-3</v>
      </c>
      <c r="G9580" s="17" t="s">
        <v>114</v>
      </c>
      <c r="H9580" s="17" t="s">
        <v>121</v>
      </c>
      <c r="I9580" s="17" t="s">
        <v>38</v>
      </c>
      <c r="J9580" s="17" t="s">
        <v>144</v>
      </c>
      <c r="K9580" s="17">
        <f>IF(BASE_MARKET_DATA[[#This Row],[DATE]]=_xlfn.MAXIFS(A:A,H:H,BASE_MARKET_DATA[[#This Row],[LABEL]]),1,0)</f>
        <v>0</v>
      </c>
      <c r="L9580" s="17">
        <f>IF(BASE_MARKET_DATA[[#This Row],[VARP]]&gt;0,1,0)</f>
        <v>0</v>
      </c>
    </row>
    <row r="9581" spans="1:12">
      <c r="A9581" s="1">
        <v>43868</v>
      </c>
      <c r="B9581" s="17" t="s">
        <v>120</v>
      </c>
      <c r="C9581">
        <v>2.0419999999999998</v>
      </c>
      <c r="D9581">
        <v>2.1139999999999999</v>
      </c>
      <c r="E9581">
        <v>-7.2000000000000064E-2</v>
      </c>
      <c r="F9581">
        <v>-3.4058656575212898E-2</v>
      </c>
      <c r="G9581" s="17" t="s">
        <v>114</v>
      </c>
      <c r="H9581" s="17" t="s">
        <v>121</v>
      </c>
      <c r="I9581" s="17" t="s">
        <v>38</v>
      </c>
      <c r="J9581" s="17" t="s">
        <v>144</v>
      </c>
      <c r="K9581" s="17">
        <f>IF(BASE_MARKET_DATA[[#This Row],[DATE]]=_xlfn.MAXIFS(A:A,H:H,BASE_MARKET_DATA[[#This Row],[LABEL]]),1,0)</f>
        <v>0</v>
      </c>
      <c r="L9581" s="17">
        <f>IF(BASE_MARKET_DATA[[#This Row],[VARP]]&gt;0,1,0)</f>
        <v>0</v>
      </c>
    </row>
    <row r="9582" spans="1:12">
      <c r="A9582" s="1">
        <v>43871</v>
      </c>
      <c r="B9582" s="17" t="s">
        <v>120</v>
      </c>
      <c r="C9582">
        <v>2.02</v>
      </c>
      <c r="G9582" s="17" t="s">
        <v>114</v>
      </c>
      <c r="H9582" s="17" t="s">
        <v>121</v>
      </c>
      <c r="I9582" s="17" t="s">
        <v>38</v>
      </c>
      <c r="J9582" s="17" t="s">
        <v>144</v>
      </c>
      <c r="K9582" s="17">
        <f>IF(BASE_MARKET_DATA[[#This Row],[DATE]]=_xlfn.MAXIFS(A:A,H:H,BASE_MARKET_DATA[[#This Row],[LABEL]]),1,0)</f>
        <v>0</v>
      </c>
      <c r="L9582" s="17">
        <f>IF(BASE_MARKET_DATA[[#This Row],[VARP]]&gt;0,1,0)</f>
        <v>0</v>
      </c>
    </row>
    <row r="9583" spans="1:12">
      <c r="A9583" s="1">
        <v>43872</v>
      </c>
      <c r="B9583" s="17" t="s">
        <v>120</v>
      </c>
      <c r="C9583">
        <v>2.0510000000000002</v>
      </c>
      <c r="D9583">
        <v>2.02</v>
      </c>
      <c r="E9583">
        <v>3.1000000000000139E-2</v>
      </c>
      <c r="F9583">
        <v>1.5346534653465416E-2</v>
      </c>
      <c r="G9583" s="17" t="s">
        <v>114</v>
      </c>
      <c r="H9583" s="17" t="s">
        <v>121</v>
      </c>
      <c r="I9583" s="17" t="s">
        <v>38</v>
      </c>
      <c r="J9583" s="17" t="s">
        <v>144</v>
      </c>
      <c r="K9583" s="17">
        <f>IF(BASE_MARKET_DATA[[#This Row],[DATE]]=_xlfn.MAXIFS(A:A,H:H,BASE_MARKET_DATA[[#This Row],[LABEL]]),1,0)</f>
        <v>0</v>
      </c>
      <c r="L9583" s="17">
        <f>IF(BASE_MARKET_DATA[[#This Row],[VARP]]&gt;0,1,0)</f>
        <v>1</v>
      </c>
    </row>
    <row r="9584" spans="1:12">
      <c r="A9584" s="1">
        <v>43873</v>
      </c>
      <c r="B9584" s="17" t="s">
        <v>120</v>
      </c>
      <c r="C9584">
        <v>2.0910000000000002</v>
      </c>
      <c r="D9584">
        <v>2.0510000000000002</v>
      </c>
      <c r="E9584">
        <v>4.0000000000000036E-2</v>
      </c>
      <c r="F9584">
        <v>1.9502681618722591E-2</v>
      </c>
      <c r="G9584" s="17" t="s">
        <v>114</v>
      </c>
      <c r="H9584" s="17" t="s">
        <v>121</v>
      </c>
      <c r="I9584" s="17" t="s">
        <v>38</v>
      </c>
      <c r="J9584" s="17" t="s">
        <v>144</v>
      </c>
      <c r="K9584" s="17">
        <f>IF(BASE_MARKET_DATA[[#This Row],[DATE]]=_xlfn.MAXIFS(A:A,H:H,BASE_MARKET_DATA[[#This Row],[LABEL]]),1,0)</f>
        <v>0</v>
      </c>
      <c r="L9584" s="17">
        <f>IF(BASE_MARKET_DATA[[#This Row],[VARP]]&gt;0,1,0)</f>
        <v>1</v>
      </c>
    </row>
    <row r="9585" spans="1:12">
      <c r="A9585" s="1">
        <v>43874</v>
      </c>
      <c r="B9585" s="17" t="s">
        <v>120</v>
      </c>
      <c r="C9585">
        <v>2.0710000000000002</v>
      </c>
      <c r="D9585">
        <v>2.0910000000000002</v>
      </c>
      <c r="E9585">
        <v>-2.0000000000000018E-2</v>
      </c>
      <c r="F9585">
        <v>-9.5648015303682523E-3</v>
      </c>
      <c r="G9585" s="17" t="s">
        <v>114</v>
      </c>
      <c r="H9585" s="17" t="s">
        <v>121</v>
      </c>
      <c r="I9585" s="17" t="s">
        <v>38</v>
      </c>
      <c r="J9585" s="17" t="s">
        <v>144</v>
      </c>
      <c r="K9585" s="17">
        <f>IF(BASE_MARKET_DATA[[#This Row],[DATE]]=_xlfn.MAXIFS(A:A,H:H,BASE_MARKET_DATA[[#This Row],[LABEL]]),1,0)</f>
        <v>0</v>
      </c>
      <c r="L9585" s="17">
        <f>IF(BASE_MARKET_DATA[[#This Row],[VARP]]&gt;0,1,0)</f>
        <v>0</v>
      </c>
    </row>
    <row r="9586" spans="1:12">
      <c r="A9586" s="1">
        <v>43875</v>
      </c>
      <c r="B9586" s="17" t="s">
        <v>120</v>
      </c>
      <c r="C9586">
        <v>2.0430000000000001</v>
      </c>
      <c r="D9586">
        <v>2.0710000000000002</v>
      </c>
      <c r="E9586">
        <v>-2.8000000000000025E-2</v>
      </c>
      <c r="F9586">
        <v>-1.3520038628681808E-2</v>
      </c>
      <c r="G9586" s="17" t="s">
        <v>114</v>
      </c>
      <c r="H9586" s="17" t="s">
        <v>121</v>
      </c>
      <c r="I9586" s="17" t="s">
        <v>38</v>
      </c>
      <c r="J9586" s="17" t="s">
        <v>144</v>
      </c>
      <c r="K9586" s="17">
        <f>IF(BASE_MARKET_DATA[[#This Row],[DATE]]=_xlfn.MAXIFS(A:A,H:H,BASE_MARKET_DATA[[#This Row],[LABEL]]),1,0)</f>
        <v>0</v>
      </c>
      <c r="L9586" s="17">
        <f>IF(BASE_MARKET_DATA[[#This Row],[VARP]]&gt;0,1,0)</f>
        <v>0</v>
      </c>
    </row>
    <row r="9587" spans="1:12">
      <c r="A9587" s="1">
        <v>43879</v>
      </c>
      <c r="B9587" s="17" t="s">
        <v>120</v>
      </c>
      <c r="C9587">
        <v>2.0059999999999998</v>
      </c>
      <c r="G9587" s="17" t="s">
        <v>114</v>
      </c>
      <c r="H9587" s="17" t="s">
        <v>121</v>
      </c>
      <c r="I9587" s="17" t="s">
        <v>38</v>
      </c>
      <c r="J9587" s="17" t="s">
        <v>144</v>
      </c>
      <c r="K9587" s="17">
        <f>IF(BASE_MARKET_DATA[[#This Row],[DATE]]=_xlfn.MAXIFS(A:A,H:H,BASE_MARKET_DATA[[#This Row],[LABEL]]),1,0)</f>
        <v>0</v>
      </c>
      <c r="L9587" s="17">
        <f>IF(BASE_MARKET_DATA[[#This Row],[VARP]]&gt;0,1,0)</f>
        <v>0</v>
      </c>
    </row>
    <row r="9588" spans="1:12">
      <c r="A9588" s="1">
        <v>43880</v>
      </c>
      <c r="B9588" s="17" t="s">
        <v>120</v>
      </c>
      <c r="C9588">
        <v>2.016</v>
      </c>
      <c r="D9588">
        <v>2.0059999999999998</v>
      </c>
      <c r="E9588">
        <v>1.0000000000000231E-2</v>
      </c>
      <c r="F9588">
        <v>4.985044865403904E-3</v>
      </c>
      <c r="G9588" s="17" t="s">
        <v>114</v>
      </c>
      <c r="H9588" s="17" t="s">
        <v>121</v>
      </c>
      <c r="I9588" s="17" t="s">
        <v>38</v>
      </c>
      <c r="J9588" s="17" t="s">
        <v>144</v>
      </c>
      <c r="K9588" s="17">
        <f>IF(BASE_MARKET_DATA[[#This Row],[DATE]]=_xlfn.MAXIFS(A:A,H:H,BASE_MARKET_DATA[[#This Row],[LABEL]]),1,0)</f>
        <v>0</v>
      </c>
      <c r="L9588" s="17">
        <f>IF(BASE_MARKET_DATA[[#This Row],[VARP]]&gt;0,1,0)</f>
        <v>1</v>
      </c>
    </row>
    <row r="9589" spans="1:12">
      <c r="A9589" s="1">
        <v>43881</v>
      </c>
      <c r="B9589" s="17" t="s">
        <v>120</v>
      </c>
      <c r="C9589">
        <v>1.972</v>
      </c>
      <c r="D9589">
        <v>2.016</v>
      </c>
      <c r="E9589">
        <v>-4.4000000000000039E-2</v>
      </c>
      <c r="F9589">
        <v>-2.1825396825396845E-2</v>
      </c>
      <c r="G9589" s="17" t="s">
        <v>114</v>
      </c>
      <c r="H9589" s="17" t="s">
        <v>121</v>
      </c>
      <c r="I9589" s="17" t="s">
        <v>38</v>
      </c>
      <c r="J9589" s="17" t="s">
        <v>144</v>
      </c>
      <c r="K9589" s="17">
        <f>IF(BASE_MARKET_DATA[[#This Row],[DATE]]=_xlfn.MAXIFS(A:A,H:H,BASE_MARKET_DATA[[#This Row],[LABEL]]),1,0)</f>
        <v>0</v>
      </c>
      <c r="L9589" s="17">
        <f>IF(BASE_MARKET_DATA[[#This Row],[VARP]]&gt;0,1,0)</f>
        <v>0</v>
      </c>
    </row>
    <row r="9590" spans="1:12">
      <c r="A9590" s="1">
        <v>43882</v>
      </c>
      <c r="B9590" s="17" t="s">
        <v>120</v>
      </c>
      <c r="C9590">
        <v>1.9179999999999999</v>
      </c>
      <c r="D9590">
        <v>1.972</v>
      </c>
      <c r="E9590">
        <v>-5.4000000000000048E-2</v>
      </c>
      <c r="F9590">
        <v>-2.7383367139959456E-2</v>
      </c>
      <c r="G9590" s="17" t="s">
        <v>114</v>
      </c>
      <c r="H9590" s="17" t="s">
        <v>121</v>
      </c>
      <c r="I9590" s="17" t="s">
        <v>38</v>
      </c>
      <c r="J9590" s="17" t="s">
        <v>144</v>
      </c>
      <c r="K9590" s="17">
        <f>IF(BASE_MARKET_DATA[[#This Row],[DATE]]=_xlfn.MAXIFS(A:A,H:H,BASE_MARKET_DATA[[#This Row],[LABEL]]),1,0)</f>
        <v>0</v>
      </c>
      <c r="L9590" s="17">
        <f>IF(BASE_MARKET_DATA[[#This Row],[VARP]]&gt;0,1,0)</f>
        <v>0</v>
      </c>
    </row>
    <row r="9591" spans="1:12">
      <c r="A9591" s="1">
        <v>43885</v>
      </c>
      <c r="B9591" s="17" t="s">
        <v>120</v>
      </c>
      <c r="C9591">
        <v>1.837</v>
      </c>
      <c r="G9591" s="17" t="s">
        <v>114</v>
      </c>
      <c r="H9591" s="17" t="s">
        <v>121</v>
      </c>
      <c r="I9591" s="17" t="s">
        <v>38</v>
      </c>
      <c r="J9591" s="17" t="s">
        <v>144</v>
      </c>
      <c r="K9591" s="17">
        <f>IF(BASE_MARKET_DATA[[#This Row],[DATE]]=_xlfn.MAXIFS(A:A,H:H,BASE_MARKET_DATA[[#This Row],[LABEL]]),1,0)</f>
        <v>0</v>
      </c>
      <c r="L9591" s="17">
        <f>IF(BASE_MARKET_DATA[[#This Row],[VARP]]&gt;0,1,0)</f>
        <v>0</v>
      </c>
    </row>
    <row r="9592" spans="1:12">
      <c r="A9592" s="1">
        <v>43886</v>
      </c>
      <c r="B9592" s="17" t="s">
        <v>120</v>
      </c>
      <c r="C9592">
        <v>1.804</v>
      </c>
      <c r="D9592">
        <v>1.837</v>
      </c>
      <c r="E9592">
        <v>-3.2999999999999918E-2</v>
      </c>
      <c r="F9592">
        <v>-1.7964071856287379E-2</v>
      </c>
      <c r="G9592" s="17" t="s">
        <v>114</v>
      </c>
      <c r="H9592" s="17" t="s">
        <v>121</v>
      </c>
      <c r="I9592" s="17" t="s">
        <v>38</v>
      </c>
      <c r="J9592" s="17" t="s">
        <v>144</v>
      </c>
      <c r="K9592" s="17">
        <f>IF(BASE_MARKET_DATA[[#This Row],[DATE]]=_xlfn.MAXIFS(A:A,H:H,BASE_MARKET_DATA[[#This Row],[LABEL]]),1,0)</f>
        <v>0</v>
      </c>
      <c r="L9592" s="17">
        <f>IF(BASE_MARKET_DATA[[#This Row],[VARP]]&gt;0,1,0)</f>
        <v>0</v>
      </c>
    </row>
    <row r="9593" spans="1:12">
      <c r="A9593" s="1">
        <v>43887</v>
      </c>
      <c r="B9593" s="17" t="s">
        <v>120</v>
      </c>
      <c r="C9593">
        <v>1.796</v>
      </c>
      <c r="D9593">
        <v>1.804</v>
      </c>
      <c r="E9593">
        <v>-8.0000000000000071E-3</v>
      </c>
      <c r="F9593">
        <v>-4.4345898004434624E-3</v>
      </c>
      <c r="G9593" s="17" t="s">
        <v>114</v>
      </c>
      <c r="H9593" s="17" t="s">
        <v>121</v>
      </c>
      <c r="I9593" s="17" t="s">
        <v>38</v>
      </c>
      <c r="J9593" s="17" t="s">
        <v>144</v>
      </c>
      <c r="K9593" s="17">
        <f>IF(BASE_MARKET_DATA[[#This Row],[DATE]]=_xlfn.MAXIFS(A:A,H:H,BASE_MARKET_DATA[[#This Row],[LABEL]]),1,0)</f>
        <v>0</v>
      </c>
      <c r="L9593" s="17">
        <f>IF(BASE_MARKET_DATA[[#This Row],[VARP]]&gt;0,1,0)</f>
        <v>0</v>
      </c>
    </row>
    <row r="9594" spans="1:12">
      <c r="A9594" s="1">
        <v>43888</v>
      </c>
      <c r="B9594" s="17" t="s">
        <v>120</v>
      </c>
      <c r="C9594">
        <v>1.784</v>
      </c>
      <c r="D9594">
        <v>1.796</v>
      </c>
      <c r="E9594">
        <v>-1.2000000000000011E-2</v>
      </c>
      <c r="F9594">
        <v>-6.6815144766147055E-3</v>
      </c>
      <c r="G9594" s="17" t="s">
        <v>114</v>
      </c>
      <c r="H9594" s="17" t="s">
        <v>121</v>
      </c>
      <c r="I9594" s="17" t="s">
        <v>38</v>
      </c>
      <c r="J9594" s="17" t="s">
        <v>144</v>
      </c>
      <c r="K9594" s="17">
        <f>IF(BASE_MARKET_DATA[[#This Row],[DATE]]=_xlfn.MAXIFS(A:A,H:H,BASE_MARKET_DATA[[#This Row],[LABEL]]),1,0)</f>
        <v>0</v>
      </c>
      <c r="L9594" s="17">
        <f>IF(BASE_MARKET_DATA[[#This Row],[VARP]]&gt;0,1,0)</f>
        <v>0</v>
      </c>
    </row>
    <row r="9595" spans="1:12">
      <c r="A9595" s="1">
        <v>43889</v>
      </c>
      <c r="B9595" s="17" t="s">
        <v>120</v>
      </c>
      <c r="C9595">
        <v>1.671</v>
      </c>
      <c r="D9595">
        <v>1.784</v>
      </c>
      <c r="E9595">
        <v>-0.11299999999999999</v>
      </c>
      <c r="F9595">
        <v>-6.3340807174887881E-2</v>
      </c>
      <c r="G9595" s="17" t="s">
        <v>114</v>
      </c>
      <c r="H9595" s="17" t="s">
        <v>121</v>
      </c>
      <c r="I9595" s="17" t="s">
        <v>38</v>
      </c>
      <c r="J9595" s="17" t="s">
        <v>144</v>
      </c>
      <c r="K9595" s="17">
        <f>IF(BASE_MARKET_DATA[[#This Row],[DATE]]=_xlfn.MAXIFS(A:A,H:H,BASE_MARKET_DATA[[#This Row],[LABEL]]),1,0)</f>
        <v>0</v>
      </c>
      <c r="L9595" s="17">
        <f>IF(BASE_MARKET_DATA[[#This Row],[VARP]]&gt;0,1,0)</f>
        <v>0</v>
      </c>
    </row>
    <row r="9596" spans="1:12">
      <c r="A9596" s="1">
        <v>43892</v>
      </c>
      <c r="B9596" s="17" t="s">
        <v>120</v>
      </c>
      <c r="C9596">
        <v>1.6459999999999999</v>
      </c>
      <c r="G9596" s="17" t="s">
        <v>114</v>
      </c>
      <c r="H9596" s="17" t="s">
        <v>121</v>
      </c>
      <c r="I9596" s="17" t="s">
        <v>38</v>
      </c>
      <c r="J9596" s="17" t="s">
        <v>144</v>
      </c>
      <c r="K9596" s="17">
        <f>IF(BASE_MARKET_DATA[[#This Row],[DATE]]=_xlfn.MAXIFS(A:A,H:H,BASE_MARKET_DATA[[#This Row],[LABEL]]),1,0)</f>
        <v>0</v>
      </c>
      <c r="L9596" s="17">
        <f>IF(BASE_MARKET_DATA[[#This Row],[VARP]]&gt;0,1,0)</f>
        <v>0</v>
      </c>
    </row>
    <row r="9597" spans="1:12">
      <c r="A9597" s="1">
        <v>43893</v>
      </c>
      <c r="B9597" s="17" t="s">
        <v>120</v>
      </c>
      <c r="C9597">
        <v>1.63</v>
      </c>
      <c r="D9597">
        <v>1.6459999999999999</v>
      </c>
      <c r="E9597">
        <v>-1.6000000000000014E-2</v>
      </c>
      <c r="F9597">
        <v>-9.7205346294046268E-3</v>
      </c>
      <c r="G9597" s="17" t="s">
        <v>114</v>
      </c>
      <c r="H9597" s="17" t="s">
        <v>121</v>
      </c>
      <c r="I9597" s="17" t="s">
        <v>38</v>
      </c>
      <c r="J9597" s="17" t="s">
        <v>144</v>
      </c>
      <c r="K9597" s="17">
        <f>IF(BASE_MARKET_DATA[[#This Row],[DATE]]=_xlfn.MAXIFS(A:A,H:H,BASE_MARKET_DATA[[#This Row],[LABEL]]),1,0)</f>
        <v>0</v>
      </c>
      <c r="L9597" s="17">
        <f>IF(BASE_MARKET_DATA[[#This Row],[VARP]]&gt;0,1,0)</f>
        <v>0</v>
      </c>
    </row>
    <row r="9598" spans="1:12">
      <c r="A9598" s="1">
        <v>43894</v>
      </c>
      <c r="B9598" s="17" t="s">
        <v>120</v>
      </c>
      <c r="C9598">
        <v>1.635</v>
      </c>
      <c r="D9598">
        <v>1.63</v>
      </c>
      <c r="E9598">
        <v>5.0000000000001155E-3</v>
      </c>
      <c r="F9598">
        <v>3.0674846625767583E-3</v>
      </c>
      <c r="G9598" s="17" t="s">
        <v>114</v>
      </c>
      <c r="H9598" s="17" t="s">
        <v>121</v>
      </c>
      <c r="I9598" s="17" t="s">
        <v>38</v>
      </c>
      <c r="J9598" s="17" t="s">
        <v>144</v>
      </c>
      <c r="K9598" s="17">
        <f>IF(BASE_MARKET_DATA[[#This Row],[DATE]]=_xlfn.MAXIFS(A:A,H:H,BASE_MARKET_DATA[[#This Row],[LABEL]]),1,0)</f>
        <v>0</v>
      </c>
      <c r="L9598" s="17">
        <f>IF(BASE_MARKET_DATA[[#This Row],[VARP]]&gt;0,1,0)</f>
        <v>1</v>
      </c>
    </row>
    <row r="9599" spans="1:12">
      <c r="A9599" s="1">
        <v>43895</v>
      </c>
      <c r="B9599" s="17" t="s">
        <v>120</v>
      </c>
      <c r="C9599">
        <v>1.571</v>
      </c>
      <c r="D9599">
        <v>1.635</v>
      </c>
      <c r="E9599">
        <v>-6.4000000000000057E-2</v>
      </c>
      <c r="F9599">
        <v>-3.9143730886850185E-2</v>
      </c>
      <c r="G9599" s="17" t="s">
        <v>114</v>
      </c>
      <c r="H9599" s="17" t="s">
        <v>121</v>
      </c>
      <c r="I9599" s="17" t="s">
        <v>38</v>
      </c>
      <c r="J9599" s="17" t="s">
        <v>144</v>
      </c>
      <c r="K9599" s="17">
        <f>IF(BASE_MARKET_DATA[[#This Row],[DATE]]=_xlfn.MAXIFS(A:A,H:H,BASE_MARKET_DATA[[#This Row],[LABEL]]),1,0)</f>
        <v>0</v>
      </c>
      <c r="L9599" s="17">
        <f>IF(BASE_MARKET_DATA[[#This Row],[VARP]]&gt;0,1,0)</f>
        <v>0</v>
      </c>
    </row>
    <row r="9600" spans="1:12">
      <c r="A9600" s="1">
        <v>43896</v>
      </c>
      <c r="B9600" s="17" t="s">
        <v>120</v>
      </c>
      <c r="C9600">
        <v>1.2150000000000001</v>
      </c>
      <c r="D9600">
        <v>1.571</v>
      </c>
      <c r="E9600">
        <v>-0.35599999999999987</v>
      </c>
      <c r="F9600">
        <v>-0.22660725652450661</v>
      </c>
      <c r="G9600" s="17" t="s">
        <v>114</v>
      </c>
      <c r="H9600" s="17" t="s">
        <v>121</v>
      </c>
      <c r="I9600" s="17" t="s">
        <v>38</v>
      </c>
      <c r="J9600" s="17" t="s">
        <v>144</v>
      </c>
      <c r="K9600" s="17">
        <f>IF(BASE_MARKET_DATA[[#This Row],[DATE]]=_xlfn.MAXIFS(A:A,H:H,BASE_MARKET_DATA[[#This Row],[LABEL]]),1,0)</f>
        <v>0</v>
      </c>
      <c r="L9600" s="17">
        <f>IF(BASE_MARKET_DATA[[#This Row],[VARP]]&gt;0,1,0)</f>
        <v>0</v>
      </c>
    </row>
    <row r="9601" spans="1:12">
      <c r="A9601" s="1">
        <v>43899</v>
      </c>
      <c r="B9601" s="17" t="s">
        <v>120</v>
      </c>
      <c r="C9601">
        <v>0.93700000000000006</v>
      </c>
      <c r="G9601" s="17" t="s">
        <v>114</v>
      </c>
      <c r="H9601" s="17" t="s">
        <v>121</v>
      </c>
      <c r="I9601" s="17" t="s">
        <v>38</v>
      </c>
      <c r="J9601" s="17" t="s">
        <v>144</v>
      </c>
      <c r="K9601" s="17">
        <f>IF(BASE_MARKET_DATA[[#This Row],[DATE]]=_xlfn.MAXIFS(A:A,H:H,BASE_MARKET_DATA[[#This Row],[LABEL]]),1,0)</f>
        <v>0</v>
      </c>
      <c r="L9601" s="17">
        <f>IF(BASE_MARKET_DATA[[#This Row],[VARP]]&gt;0,1,0)</f>
        <v>0</v>
      </c>
    </row>
    <row r="9602" spans="1:12">
      <c r="A9602" s="1">
        <v>43900</v>
      </c>
      <c r="B9602" s="17" t="s">
        <v>120</v>
      </c>
      <c r="C9602">
        <v>1.2190000000000001</v>
      </c>
      <c r="D9602">
        <v>0.93700000000000006</v>
      </c>
      <c r="E9602">
        <v>0.28200000000000003</v>
      </c>
      <c r="F9602">
        <v>0.30096051227321241</v>
      </c>
      <c r="G9602" s="17" t="s">
        <v>114</v>
      </c>
      <c r="H9602" s="17" t="s">
        <v>121</v>
      </c>
      <c r="I9602" s="17" t="s">
        <v>38</v>
      </c>
      <c r="J9602" s="17" t="s">
        <v>144</v>
      </c>
      <c r="K9602" s="17">
        <f>IF(BASE_MARKET_DATA[[#This Row],[DATE]]=_xlfn.MAXIFS(A:A,H:H,BASE_MARKET_DATA[[#This Row],[LABEL]]),1,0)</f>
        <v>0</v>
      </c>
      <c r="L9602" s="17">
        <f>IF(BASE_MARKET_DATA[[#This Row],[VARP]]&gt;0,1,0)</f>
        <v>1</v>
      </c>
    </row>
    <row r="9603" spans="1:12">
      <c r="A9603" s="1">
        <v>43901</v>
      </c>
      <c r="B9603" s="17" t="s">
        <v>120</v>
      </c>
      <c r="C9603">
        <v>1.3080000000000001</v>
      </c>
      <c r="D9603">
        <v>1.2190000000000001</v>
      </c>
      <c r="E9603">
        <v>8.8999999999999968E-2</v>
      </c>
      <c r="F9603">
        <v>7.301066447908118E-2</v>
      </c>
      <c r="G9603" s="17" t="s">
        <v>114</v>
      </c>
      <c r="H9603" s="17" t="s">
        <v>121</v>
      </c>
      <c r="I9603" s="17" t="s">
        <v>38</v>
      </c>
      <c r="J9603" s="17" t="s">
        <v>144</v>
      </c>
      <c r="K9603" s="17">
        <f>IF(BASE_MARKET_DATA[[#This Row],[DATE]]=_xlfn.MAXIFS(A:A,H:H,BASE_MARKET_DATA[[#This Row],[LABEL]]),1,0)</f>
        <v>0</v>
      </c>
      <c r="L9603" s="17">
        <f>IF(BASE_MARKET_DATA[[#This Row],[VARP]]&gt;0,1,0)</f>
        <v>1</v>
      </c>
    </row>
    <row r="9604" spans="1:12">
      <c r="A9604" s="1">
        <v>43902</v>
      </c>
      <c r="B9604" s="17" t="s">
        <v>120</v>
      </c>
      <c r="C9604">
        <v>1.407</v>
      </c>
      <c r="D9604">
        <v>1.3080000000000001</v>
      </c>
      <c r="E9604">
        <v>9.8999999999999977E-2</v>
      </c>
      <c r="F9604">
        <v>7.5688073394495389E-2</v>
      </c>
      <c r="G9604" s="17" t="s">
        <v>114</v>
      </c>
      <c r="H9604" s="17" t="s">
        <v>121</v>
      </c>
      <c r="I9604" s="17" t="s">
        <v>38</v>
      </c>
      <c r="J9604" s="17" t="s">
        <v>144</v>
      </c>
      <c r="K9604" s="17">
        <f>IF(BASE_MARKET_DATA[[#This Row],[DATE]]=_xlfn.MAXIFS(A:A,H:H,BASE_MARKET_DATA[[#This Row],[LABEL]]),1,0)</f>
        <v>0</v>
      </c>
      <c r="L9604" s="17">
        <f>IF(BASE_MARKET_DATA[[#This Row],[VARP]]&gt;0,1,0)</f>
        <v>1</v>
      </c>
    </row>
    <row r="9605" spans="1:12">
      <c r="A9605" s="1">
        <v>43903</v>
      </c>
      <c r="B9605" s="17" t="s">
        <v>120</v>
      </c>
      <c r="C9605">
        <v>1.552</v>
      </c>
      <c r="D9605">
        <v>1.407</v>
      </c>
      <c r="E9605">
        <v>0.14500000000000002</v>
      </c>
      <c r="F9605">
        <v>0.10305614783226724</v>
      </c>
      <c r="G9605" s="17" t="s">
        <v>114</v>
      </c>
      <c r="H9605" s="17" t="s">
        <v>121</v>
      </c>
      <c r="I9605" s="17" t="s">
        <v>38</v>
      </c>
      <c r="J9605" s="17" t="s">
        <v>144</v>
      </c>
      <c r="K9605" s="17">
        <f>IF(BASE_MARKET_DATA[[#This Row],[DATE]]=_xlfn.MAXIFS(A:A,H:H,BASE_MARKET_DATA[[#This Row],[LABEL]]),1,0)</f>
        <v>0</v>
      </c>
      <c r="L9605" s="17">
        <f>IF(BASE_MARKET_DATA[[#This Row],[VARP]]&gt;0,1,0)</f>
        <v>1</v>
      </c>
    </row>
    <row r="9606" spans="1:12">
      <c r="A9606" s="1">
        <v>43906</v>
      </c>
      <c r="B9606" s="17" t="s">
        <v>120</v>
      </c>
      <c r="C9606">
        <v>1.3340000000000001</v>
      </c>
      <c r="G9606" s="17" t="s">
        <v>114</v>
      </c>
      <c r="H9606" s="17" t="s">
        <v>121</v>
      </c>
      <c r="I9606" s="17" t="s">
        <v>38</v>
      </c>
      <c r="J9606" s="17" t="s">
        <v>144</v>
      </c>
      <c r="K9606" s="17">
        <f>IF(BASE_MARKET_DATA[[#This Row],[DATE]]=_xlfn.MAXIFS(A:A,H:H,BASE_MARKET_DATA[[#This Row],[LABEL]]),1,0)</f>
        <v>0</v>
      </c>
      <c r="L9606" s="17">
        <f>IF(BASE_MARKET_DATA[[#This Row],[VARP]]&gt;0,1,0)</f>
        <v>0</v>
      </c>
    </row>
    <row r="9607" spans="1:12">
      <c r="A9607" s="1">
        <v>43907</v>
      </c>
      <c r="B9607" s="17" t="s">
        <v>120</v>
      </c>
      <c r="C9607">
        <v>1.5820000000000001</v>
      </c>
      <c r="D9607">
        <v>1.3340000000000001</v>
      </c>
      <c r="E9607">
        <v>0.248</v>
      </c>
      <c r="F9607">
        <v>0.18590704647676159</v>
      </c>
      <c r="G9607" s="17" t="s">
        <v>114</v>
      </c>
      <c r="H9607" s="17" t="s">
        <v>121</v>
      </c>
      <c r="I9607" s="17" t="s">
        <v>38</v>
      </c>
      <c r="J9607" s="17" t="s">
        <v>144</v>
      </c>
      <c r="K9607" s="17">
        <f>IF(BASE_MARKET_DATA[[#This Row],[DATE]]=_xlfn.MAXIFS(A:A,H:H,BASE_MARKET_DATA[[#This Row],[LABEL]]),1,0)</f>
        <v>0</v>
      </c>
      <c r="L9607" s="17">
        <f>IF(BASE_MARKET_DATA[[#This Row],[VARP]]&gt;0,1,0)</f>
        <v>1</v>
      </c>
    </row>
    <row r="9608" spans="1:12">
      <c r="A9608" s="1">
        <v>43908</v>
      </c>
      <c r="B9608" s="17" t="s">
        <v>120</v>
      </c>
      <c r="C9608">
        <v>1.897</v>
      </c>
      <c r="D9608">
        <v>1.5820000000000001</v>
      </c>
      <c r="E9608">
        <v>0.31499999999999995</v>
      </c>
      <c r="F9608">
        <v>0.19911504424778756</v>
      </c>
      <c r="G9608" s="17" t="s">
        <v>114</v>
      </c>
      <c r="H9608" s="17" t="s">
        <v>121</v>
      </c>
      <c r="I9608" s="17" t="s">
        <v>38</v>
      </c>
      <c r="J9608" s="17" t="s">
        <v>144</v>
      </c>
      <c r="K9608" s="17">
        <f>IF(BASE_MARKET_DATA[[#This Row],[DATE]]=_xlfn.MAXIFS(A:A,H:H,BASE_MARKET_DATA[[#This Row],[LABEL]]),1,0)</f>
        <v>0</v>
      </c>
      <c r="L9608" s="17">
        <f>IF(BASE_MARKET_DATA[[#This Row],[VARP]]&gt;0,1,0)</f>
        <v>1</v>
      </c>
    </row>
    <row r="9609" spans="1:12">
      <c r="A9609" s="1">
        <v>43909</v>
      </c>
      <c r="B9609" s="17" t="s">
        <v>120</v>
      </c>
      <c r="C9609">
        <v>1.74</v>
      </c>
      <c r="D9609">
        <v>1.897</v>
      </c>
      <c r="E9609">
        <v>-0.15700000000000003</v>
      </c>
      <c r="F9609">
        <v>-8.2762256193990524E-2</v>
      </c>
      <c r="G9609" s="17" t="s">
        <v>114</v>
      </c>
      <c r="H9609" s="17" t="s">
        <v>121</v>
      </c>
      <c r="I9609" s="17" t="s">
        <v>38</v>
      </c>
      <c r="J9609" s="17" t="s">
        <v>144</v>
      </c>
      <c r="K9609" s="17">
        <f>IF(BASE_MARKET_DATA[[#This Row],[DATE]]=_xlfn.MAXIFS(A:A,H:H,BASE_MARKET_DATA[[#This Row],[LABEL]]),1,0)</f>
        <v>0</v>
      </c>
      <c r="L9609" s="17">
        <f>IF(BASE_MARKET_DATA[[#This Row],[VARP]]&gt;0,1,0)</f>
        <v>0</v>
      </c>
    </row>
    <row r="9610" spans="1:12">
      <c r="A9610" s="1">
        <v>43910</v>
      </c>
      <c r="B9610" s="17" t="s">
        <v>120</v>
      </c>
      <c r="C9610">
        <v>1.556</v>
      </c>
      <c r="D9610">
        <v>1.74</v>
      </c>
      <c r="E9610">
        <v>-0.18399999999999994</v>
      </c>
      <c r="F9610">
        <v>-0.10574712643678158</v>
      </c>
      <c r="G9610" s="17" t="s">
        <v>114</v>
      </c>
      <c r="H9610" s="17" t="s">
        <v>121</v>
      </c>
      <c r="I9610" s="17" t="s">
        <v>38</v>
      </c>
      <c r="J9610" s="17" t="s">
        <v>144</v>
      </c>
      <c r="K9610" s="17">
        <f>IF(BASE_MARKET_DATA[[#This Row],[DATE]]=_xlfn.MAXIFS(A:A,H:H,BASE_MARKET_DATA[[#This Row],[LABEL]]),1,0)</f>
        <v>0</v>
      </c>
      <c r="L9610" s="17">
        <f>IF(BASE_MARKET_DATA[[#This Row],[VARP]]&gt;0,1,0)</f>
        <v>0</v>
      </c>
    </row>
    <row r="9611" spans="1:12">
      <c r="A9611" s="1">
        <v>43913</v>
      </c>
      <c r="B9611" s="17" t="s">
        <v>120</v>
      </c>
      <c r="C9611">
        <v>1.3440000000000001</v>
      </c>
      <c r="G9611" s="17" t="s">
        <v>114</v>
      </c>
      <c r="H9611" s="17" t="s">
        <v>121</v>
      </c>
      <c r="I9611" s="17" t="s">
        <v>38</v>
      </c>
      <c r="J9611" s="17" t="s">
        <v>144</v>
      </c>
      <c r="K9611" s="17">
        <f>IF(BASE_MARKET_DATA[[#This Row],[DATE]]=_xlfn.MAXIFS(A:A,H:H,BASE_MARKET_DATA[[#This Row],[LABEL]]),1,0)</f>
        <v>0</v>
      </c>
      <c r="L9611" s="17">
        <f>IF(BASE_MARKET_DATA[[#This Row],[VARP]]&gt;0,1,0)</f>
        <v>0</v>
      </c>
    </row>
    <row r="9612" spans="1:12">
      <c r="A9612" s="1">
        <v>43914</v>
      </c>
      <c r="B9612" s="17" t="s">
        <v>120</v>
      </c>
      <c r="C9612">
        <v>1.369</v>
      </c>
      <c r="D9612">
        <v>1.3440000000000001</v>
      </c>
      <c r="E9612">
        <v>2.4999999999999911E-2</v>
      </c>
      <c r="F9612">
        <v>1.860119047619041E-2</v>
      </c>
      <c r="G9612" s="17" t="s">
        <v>114</v>
      </c>
      <c r="H9612" s="17" t="s">
        <v>121</v>
      </c>
      <c r="I9612" s="17" t="s">
        <v>38</v>
      </c>
      <c r="J9612" s="17" t="s">
        <v>144</v>
      </c>
      <c r="K9612" s="17">
        <f>IF(BASE_MARKET_DATA[[#This Row],[DATE]]=_xlfn.MAXIFS(A:A,H:H,BASE_MARKET_DATA[[#This Row],[LABEL]]),1,0)</f>
        <v>0</v>
      </c>
      <c r="L9612" s="17">
        <f>IF(BASE_MARKET_DATA[[#This Row],[VARP]]&gt;0,1,0)</f>
        <v>1</v>
      </c>
    </row>
    <row r="9613" spans="1:12">
      <c r="A9613" s="1">
        <v>43915</v>
      </c>
      <c r="B9613" s="17" t="s">
        <v>120</v>
      </c>
      <c r="C9613">
        <v>1.423</v>
      </c>
      <c r="D9613">
        <v>1.369</v>
      </c>
      <c r="E9613">
        <v>5.4000000000000048E-2</v>
      </c>
      <c r="F9613">
        <v>3.94448502556611E-2</v>
      </c>
      <c r="G9613" s="17" t="s">
        <v>114</v>
      </c>
      <c r="H9613" s="17" t="s">
        <v>121</v>
      </c>
      <c r="I9613" s="17" t="s">
        <v>38</v>
      </c>
      <c r="J9613" s="17" t="s">
        <v>144</v>
      </c>
      <c r="K9613" s="17">
        <f>IF(BASE_MARKET_DATA[[#This Row],[DATE]]=_xlfn.MAXIFS(A:A,H:H,BASE_MARKET_DATA[[#This Row],[LABEL]]),1,0)</f>
        <v>0</v>
      </c>
      <c r="L9613" s="17">
        <f>IF(BASE_MARKET_DATA[[#This Row],[VARP]]&gt;0,1,0)</f>
        <v>1</v>
      </c>
    </row>
    <row r="9614" spans="1:12">
      <c r="A9614" s="1">
        <v>43916</v>
      </c>
      <c r="B9614" s="17" t="s">
        <v>120</v>
      </c>
      <c r="C9614">
        <v>1.395</v>
      </c>
      <c r="D9614">
        <v>1.423</v>
      </c>
      <c r="E9614">
        <v>-2.8000000000000025E-2</v>
      </c>
      <c r="F9614">
        <v>-1.9676739283204514E-2</v>
      </c>
      <c r="G9614" s="17" t="s">
        <v>114</v>
      </c>
      <c r="H9614" s="17" t="s">
        <v>121</v>
      </c>
      <c r="I9614" s="17" t="s">
        <v>38</v>
      </c>
      <c r="J9614" s="17" t="s">
        <v>144</v>
      </c>
      <c r="K9614" s="17">
        <f>IF(BASE_MARKET_DATA[[#This Row],[DATE]]=_xlfn.MAXIFS(A:A,H:H,BASE_MARKET_DATA[[#This Row],[LABEL]]),1,0)</f>
        <v>0</v>
      </c>
      <c r="L9614" s="17">
        <f>IF(BASE_MARKET_DATA[[#This Row],[VARP]]&gt;0,1,0)</f>
        <v>0</v>
      </c>
    </row>
    <row r="9615" spans="1:12">
      <c r="A9615" s="1">
        <v>43917</v>
      </c>
      <c r="B9615" s="17" t="s">
        <v>120</v>
      </c>
      <c r="C9615">
        <v>1.337</v>
      </c>
      <c r="D9615">
        <v>1.395</v>
      </c>
      <c r="E9615">
        <v>-5.8000000000000052E-2</v>
      </c>
      <c r="F9615">
        <v>-4.1577060931899681E-2</v>
      </c>
      <c r="G9615" s="17" t="s">
        <v>114</v>
      </c>
      <c r="H9615" s="17" t="s">
        <v>121</v>
      </c>
      <c r="I9615" s="17" t="s">
        <v>38</v>
      </c>
      <c r="J9615" s="17" t="s">
        <v>144</v>
      </c>
      <c r="K9615" s="17">
        <f>IF(BASE_MARKET_DATA[[#This Row],[DATE]]=_xlfn.MAXIFS(A:A,H:H,BASE_MARKET_DATA[[#This Row],[LABEL]]),1,0)</f>
        <v>0</v>
      </c>
      <c r="L9615" s="17">
        <f>IF(BASE_MARKET_DATA[[#This Row],[VARP]]&gt;0,1,0)</f>
        <v>0</v>
      </c>
    </row>
    <row r="9616" spans="1:12">
      <c r="A9616" s="1">
        <v>43920</v>
      </c>
      <c r="B9616" s="17" t="s">
        <v>120</v>
      </c>
      <c r="C9616">
        <v>1.282</v>
      </c>
      <c r="G9616" s="17" t="s">
        <v>114</v>
      </c>
      <c r="H9616" s="17" t="s">
        <v>121</v>
      </c>
      <c r="I9616" s="17" t="s">
        <v>38</v>
      </c>
      <c r="J9616" s="17" t="s">
        <v>144</v>
      </c>
      <c r="K9616" s="17">
        <f>IF(BASE_MARKET_DATA[[#This Row],[DATE]]=_xlfn.MAXIFS(A:A,H:H,BASE_MARKET_DATA[[#This Row],[LABEL]]),1,0)</f>
        <v>0</v>
      </c>
      <c r="L9616" s="17">
        <f>IF(BASE_MARKET_DATA[[#This Row],[VARP]]&gt;0,1,0)</f>
        <v>0</v>
      </c>
    </row>
    <row r="9617" spans="1:12">
      <c r="A9617" s="1">
        <v>43921</v>
      </c>
      <c r="B9617" s="17" t="s">
        <v>120</v>
      </c>
      <c r="C9617">
        <v>1.351</v>
      </c>
      <c r="D9617">
        <v>1.282</v>
      </c>
      <c r="E9617">
        <v>6.899999999999995E-2</v>
      </c>
      <c r="F9617">
        <v>5.3822152886115401E-2</v>
      </c>
      <c r="G9617" s="17" t="s">
        <v>114</v>
      </c>
      <c r="H9617" s="17" t="s">
        <v>121</v>
      </c>
      <c r="I9617" s="17" t="s">
        <v>38</v>
      </c>
      <c r="J9617" s="17" t="s">
        <v>144</v>
      </c>
      <c r="K9617" s="17">
        <f>IF(BASE_MARKET_DATA[[#This Row],[DATE]]=_xlfn.MAXIFS(A:A,H:H,BASE_MARKET_DATA[[#This Row],[LABEL]]),1,0)</f>
        <v>0</v>
      </c>
      <c r="L9617" s="17">
        <f>IF(BASE_MARKET_DATA[[#This Row],[VARP]]&gt;0,1,0)</f>
        <v>1</v>
      </c>
    </row>
    <row r="9618" spans="1:12">
      <c r="A9618" s="1">
        <v>43922</v>
      </c>
      <c r="B9618" s="17" t="s">
        <v>120</v>
      </c>
      <c r="C9618">
        <v>1.2889999999999999</v>
      </c>
      <c r="D9618">
        <v>1.351</v>
      </c>
      <c r="E9618">
        <v>-6.2000000000000055E-2</v>
      </c>
      <c r="F9618">
        <v>-4.5891931902294639E-2</v>
      </c>
      <c r="G9618" s="17" t="s">
        <v>114</v>
      </c>
      <c r="H9618" s="17" t="s">
        <v>121</v>
      </c>
      <c r="I9618" s="17" t="s">
        <v>38</v>
      </c>
      <c r="J9618" s="17" t="s">
        <v>144</v>
      </c>
      <c r="K9618" s="17">
        <f>IF(BASE_MARKET_DATA[[#This Row],[DATE]]=_xlfn.MAXIFS(A:A,H:H,BASE_MARKET_DATA[[#This Row],[LABEL]]),1,0)</f>
        <v>0</v>
      </c>
      <c r="L9618" s="17">
        <f>IF(BASE_MARKET_DATA[[#This Row],[VARP]]&gt;0,1,0)</f>
        <v>0</v>
      </c>
    </row>
    <row r="9619" spans="1:12">
      <c r="A9619" s="1">
        <v>43923</v>
      </c>
      <c r="B9619" s="17" t="s">
        <v>120</v>
      </c>
      <c r="C9619">
        <v>1.27</v>
      </c>
      <c r="D9619">
        <v>1.2889999999999999</v>
      </c>
      <c r="E9619">
        <v>-1.8999999999999906E-2</v>
      </c>
      <c r="F9619">
        <v>-1.4740108611326538E-2</v>
      </c>
      <c r="G9619" s="17" t="s">
        <v>114</v>
      </c>
      <c r="H9619" s="17" t="s">
        <v>121</v>
      </c>
      <c r="I9619" s="17" t="s">
        <v>38</v>
      </c>
      <c r="J9619" s="17" t="s">
        <v>144</v>
      </c>
      <c r="K9619" s="17">
        <f>IF(BASE_MARKET_DATA[[#This Row],[DATE]]=_xlfn.MAXIFS(A:A,H:H,BASE_MARKET_DATA[[#This Row],[LABEL]]),1,0)</f>
        <v>0</v>
      </c>
      <c r="L9619" s="17">
        <f>IF(BASE_MARKET_DATA[[#This Row],[VARP]]&gt;0,1,0)</f>
        <v>0</v>
      </c>
    </row>
    <row r="9620" spans="1:12">
      <c r="A9620" s="1">
        <v>43924</v>
      </c>
      <c r="B9620" s="17" t="s">
        <v>120</v>
      </c>
      <c r="C9620">
        <v>1.214</v>
      </c>
      <c r="D9620">
        <v>1.27</v>
      </c>
      <c r="E9620">
        <v>-5.600000000000005E-2</v>
      </c>
      <c r="F9620">
        <v>-4.4094488188976419E-2</v>
      </c>
      <c r="G9620" s="17" t="s">
        <v>114</v>
      </c>
      <c r="H9620" s="17" t="s">
        <v>121</v>
      </c>
      <c r="I9620" s="17" t="s">
        <v>38</v>
      </c>
      <c r="J9620" s="17" t="s">
        <v>144</v>
      </c>
      <c r="K9620" s="17">
        <f>IF(BASE_MARKET_DATA[[#This Row],[DATE]]=_xlfn.MAXIFS(A:A,H:H,BASE_MARKET_DATA[[#This Row],[LABEL]]),1,0)</f>
        <v>0</v>
      </c>
      <c r="L9620" s="17">
        <f>IF(BASE_MARKET_DATA[[#This Row],[VARP]]&gt;0,1,0)</f>
        <v>0</v>
      </c>
    </row>
    <row r="9621" spans="1:12">
      <c r="A9621" s="1">
        <v>43927</v>
      </c>
      <c r="B9621" s="17" t="s">
        <v>120</v>
      </c>
      <c r="C9621">
        <v>1.284</v>
      </c>
      <c r="G9621" s="17" t="s">
        <v>114</v>
      </c>
      <c r="H9621" s="17" t="s">
        <v>121</v>
      </c>
      <c r="I9621" s="17" t="s">
        <v>38</v>
      </c>
      <c r="J9621" s="17" t="s">
        <v>144</v>
      </c>
      <c r="K9621" s="17">
        <f>IF(BASE_MARKET_DATA[[#This Row],[DATE]]=_xlfn.MAXIFS(A:A,H:H,BASE_MARKET_DATA[[#This Row],[LABEL]]),1,0)</f>
        <v>0</v>
      </c>
      <c r="L9621" s="17">
        <f>IF(BASE_MARKET_DATA[[#This Row],[VARP]]&gt;0,1,0)</f>
        <v>0</v>
      </c>
    </row>
    <row r="9622" spans="1:12">
      <c r="A9622" s="1">
        <v>43928</v>
      </c>
      <c r="B9622" s="17" t="s">
        <v>120</v>
      </c>
      <c r="C9622">
        <v>1.3320000000000001</v>
      </c>
      <c r="D9622">
        <v>1.284</v>
      </c>
      <c r="E9622">
        <v>4.8000000000000043E-2</v>
      </c>
      <c r="F9622">
        <v>3.738317757009349E-2</v>
      </c>
      <c r="G9622" s="17" t="s">
        <v>114</v>
      </c>
      <c r="H9622" s="17" t="s">
        <v>121</v>
      </c>
      <c r="I9622" s="17" t="s">
        <v>38</v>
      </c>
      <c r="J9622" s="17" t="s">
        <v>144</v>
      </c>
      <c r="K9622" s="17">
        <f>IF(BASE_MARKET_DATA[[#This Row],[DATE]]=_xlfn.MAXIFS(A:A,H:H,BASE_MARKET_DATA[[#This Row],[LABEL]]),1,0)</f>
        <v>0</v>
      </c>
      <c r="L9622" s="17">
        <f>IF(BASE_MARKET_DATA[[#This Row],[VARP]]&gt;0,1,0)</f>
        <v>1</v>
      </c>
    </row>
    <row r="9623" spans="1:12">
      <c r="A9623" s="1">
        <v>43929</v>
      </c>
      <c r="B9623" s="17" t="s">
        <v>120</v>
      </c>
      <c r="C9623">
        <v>1.3640000000000001</v>
      </c>
      <c r="D9623">
        <v>1.3320000000000001</v>
      </c>
      <c r="E9623">
        <v>3.2000000000000028E-2</v>
      </c>
      <c r="F9623">
        <v>2.4024024024024045E-2</v>
      </c>
      <c r="G9623" s="17" t="s">
        <v>114</v>
      </c>
      <c r="H9623" s="17" t="s">
        <v>121</v>
      </c>
      <c r="I9623" s="17" t="s">
        <v>38</v>
      </c>
      <c r="J9623" s="17" t="s">
        <v>144</v>
      </c>
      <c r="K9623" s="17">
        <f>IF(BASE_MARKET_DATA[[#This Row],[DATE]]=_xlfn.MAXIFS(A:A,H:H,BASE_MARKET_DATA[[#This Row],[LABEL]]),1,0)</f>
        <v>0</v>
      </c>
      <c r="L9623" s="17">
        <f>IF(BASE_MARKET_DATA[[#This Row],[VARP]]&gt;0,1,0)</f>
        <v>1</v>
      </c>
    </row>
    <row r="9624" spans="1:12">
      <c r="A9624" s="1">
        <v>43930</v>
      </c>
      <c r="B9624" s="17" t="s">
        <v>120</v>
      </c>
      <c r="C9624">
        <v>1.353</v>
      </c>
      <c r="D9624">
        <v>1.3640000000000001</v>
      </c>
      <c r="E9624">
        <v>-1.1000000000000121E-2</v>
      </c>
      <c r="F9624">
        <v>-8.0645161290323463E-3</v>
      </c>
      <c r="G9624" s="17" t="s">
        <v>114</v>
      </c>
      <c r="H9624" s="17" t="s">
        <v>121</v>
      </c>
      <c r="I9624" s="17" t="s">
        <v>38</v>
      </c>
      <c r="J9624" s="17" t="s">
        <v>144</v>
      </c>
      <c r="K9624" s="17">
        <f>IF(BASE_MARKET_DATA[[#This Row],[DATE]]=_xlfn.MAXIFS(A:A,H:H,BASE_MARKET_DATA[[#This Row],[LABEL]]),1,0)</f>
        <v>0</v>
      </c>
      <c r="L9624" s="17">
        <f>IF(BASE_MARKET_DATA[[#This Row],[VARP]]&gt;0,1,0)</f>
        <v>0</v>
      </c>
    </row>
    <row r="9625" spans="1:12">
      <c r="A9625" s="1">
        <v>43934</v>
      </c>
      <c r="B9625" s="17" t="s">
        <v>120</v>
      </c>
      <c r="C9625">
        <v>1.391</v>
      </c>
      <c r="G9625" s="17" t="s">
        <v>114</v>
      </c>
      <c r="H9625" s="17" t="s">
        <v>121</v>
      </c>
      <c r="I9625" s="17" t="s">
        <v>38</v>
      </c>
      <c r="J9625" s="17" t="s">
        <v>144</v>
      </c>
      <c r="K9625" s="17">
        <f>IF(BASE_MARKET_DATA[[#This Row],[DATE]]=_xlfn.MAXIFS(A:A,H:H,BASE_MARKET_DATA[[#This Row],[LABEL]]),1,0)</f>
        <v>0</v>
      </c>
      <c r="L9625" s="17">
        <f>IF(BASE_MARKET_DATA[[#This Row],[VARP]]&gt;0,1,0)</f>
        <v>0</v>
      </c>
    </row>
    <row r="9626" spans="1:12">
      <c r="A9626" s="1">
        <v>43935</v>
      </c>
      <c r="B9626" s="17" t="s">
        <v>120</v>
      </c>
      <c r="C9626">
        <v>1.4119999999999999</v>
      </c>
      <c r="D9626">
        <v>1.391</v>
      </c>
      <c r="E9626">
        <v>2.0999999999999908E-2</v>
      </c>
      <c r="F9626">
        <v>1.5097052480229984E-2</v>
      </c>
      <c r="G9626" s="17" t="s">
        <v>114</v>
      </c>
      <c r="H9626" s="17" t="s">
        <v>121</v>
      </c>
      <c r="I9626" s="17" t="s">
        <v>38</v>
      </c>
      <c r="J9626" s="17" t="s">
        <v>144</v>
      </c>
      <c r="K9626" s="17">
        <f>IF(BASE_MARKET_DATA[[#This Row],[DATE]]=_xlfn.MAXIFS(A:A,H:H,BASE_MARKET_DATA[[#This Row],[LABEL]]),1,0)</f>
        <v>0</v>
      </c>
      <c r="L9626" s="17">
        <f>IF(BASE_MARKET_DATA[[#This Row],[VARP]]&gt;0,1,0)</f>
        <v>1</v>
      </c>
    </row>
    <row r="9627" spans="1:12">
      <c r="A9627" s="1">
        <v>43936</v>
      </c>
      <c r="B9627" s="17" t="s">
        <v>120</v>
      </c>
      <c r="C9627">
        <v>1.2749999999999999</v>
      </c>
      <c r="D9627">
        <v>1.4119999999999999</v>
      </c>
      <c r="E9627">
        <v>-0.13700000000000001</v>
      </c>
      <c r="F9627">
        <v>-9.7025495750708235E-2</v>
      </c>
      <c r="G9627" s="17" t="s">
        <v>114</v>
      </c>
      <c r="H9627" s="17" t="s">
        <v>121</v>
      </c>
      <c r="I9627" s="17" t="s">
        <v>38</v>
      </c>
      <c r="J9627" s="17" t="s">
        <v>144</v>
      </c>
      <c r="K9627" s="17">
        <f>IF(BASE_MARKET_DATA[[#This Row],[DATE]]=_xlfn.MAXIFS(A:A,H:H,BASE_MARKET_DATA[[#This Row],[LABEL]]),1,0)</f>
        <v>0</v>
      </c>
      <c r="L9627" s="17">
        <f>IF(BASE_MARKET_DATA[[#This Row],[VARP]]&gt;0,1,0)</f>
        <v>0</v>
      </c>
    </row>
    <row r="9628" spans="1:12">
      <c r="A9628" s="1">
        <v>43937</v>
      </c>
      <c r="B9628" s="17" t="s">
        <v>120</v>
      </c>
      <c r="C9628">
        <v>1.21</v>
      </c>
      <c r="D9628">
        <v>1.2749999999999999</v>
      </c>
      <c r="E9628">
        <v>-6.4999999999999947E-2</v>
      </c>
      <c r="F9628">
        <v>-5.098039215686271E-2</v>
      </c>
      <c r="G9628" s="17" t="s">
        <v>114</v>
      </c>
      <c r="H9628" s="17" t="s">
        <v>121</v>
      </c>
      <c r="I9628" s="17" t="s">
        <v>38</v>
      </c>
      <c r="J9628" s="17" t="s">
        <v>144</v>
      </c>
      <c r="K9628" s="17">
        <f>IF(BASE_MARKET_DATA[[#This Row],[DATE]]=_xlfn.MAXIFS(A:A,H:H,BASE_MARKET_DATA[[#This Row],[LABEL]]),1,0)</f>
        <v>0</v>
      </c>
      <c r="L9628" s="17">
        <f>IF(BASE_MARKET_DATA[[#This Row],[VARP]]&gt;0,1,0)</f>
        <v>0</v>
      </c>
    </row>
    <row r="9629" spans="1:12">
      <c r="A9629" s="1">
        <v>43938</v>
      </c>
      <c r="B9629" s="17" t="s">
        <v>120</v>
      </c>
      <c r="C9629">
        <v>1.276</v>
      </c>
      <c r="D9629">
        <v>1.21</v>
      </c>
      <c r="E9629">
        <v>6.6000000000000059E-2</v>
      </c>
      <c r="F9629">
        <v>5.4545454545454598E-2</v>
      </c>
      <c r="G9629" s="17" t="s">
        <v>114</v>
      </c>
      <c r="H9629" s="17" t="s">
        <v>121</v>
      </c>
      <c r="I9629" s="17" t="s">
        <v>38</v>
      </c>
      <c r="J9629" s="17" t="s">
        <v>144</v>
      </c>
      <c r="K9629" s="17">
        <f>IF(BASE_MARKET_DATA[[#This Row],[DATE]]=_xlfn.MAXIFS(A:A,H:H,BASE_MARKET_DATA[[#This Row],[LABEL]]),1,0)</f>
        <v>0</v>
      </c>
      <c r="L9629" s="17">
        <f>IF(BASE_MARKET_DATA[[#This Row],[VARP]]&gt;0,1,0)</f>
        <v>1</v>
      </c>
    </row>
    <row r="9630" spans="1:12">
      <c r="A9630" s="1">
        <v>43941</v>
      </c>
      <c r="B9630" s="17" t="s">
        <v>120</v>
      </c>
      <c r="C9630">
        <v>1.2370000000000001</v>
      </c>
      <c r="G9630" s="17" t="s">
        <v>114</v>
      </c>
      <c r="H9630" s="17" t="s">
        <v>121</v>
      </c>
      <c r="I9630" s="17" t="s">
        <v>38</v>
      </c>
      <c r="J9630" s="17" t="s">
        <v>144</v>
      </c>
      <c r="K9630" s="17">
        <f>IF(BASE_MARKET_DATA[[#This Row],[DATE]]=_xlfn.MAXIFS(A:A,H:H,BASE_MARKET_DATA[[#This Row],[LABEL]]),1,0)</f>
        <v>0</v>
      </c>
      <c r="L9630" s="17">
        <f>IF(BASE_MARKET_DATA[[#This Row],[VARP]]&gt;0,1,0)</f>
        <v>0</v>
      </c>
    </row>
    <row r="9631" spans="1:12">
      <c r="A9631" s="1">
        <v>43942</v>
      </c>
      <c r="B9631" s="17" t="s">
        <v>120</v>
      </c>
      <c r="C9631">
        <v>1.1619999999999999</v>
      </c>
      <c r="D9631">
        <v>1.2370000000000001</v>
      </c>
      <c r="E9631">
        <v>-7.5000000000000178E-2</v>
      </c>
      <c r="F9631">
        <v>-6.0630557801131912E-2</v>
      </c>
      <c r="G9631" s="17" t="s">
        <v>114</v>
      </c>
      <c r="H9631" s="17" t="s">
        <v>121</v>
      </c>
      <c r="I9631" s="17" t="s">
        <v>38</v>
      </c>
      <c r="J9631" s="17" t="s">
        <v>144</v>
      </c>
      <c r="K9631" s="17">
        <f>IF(BASE_MARKET_DATA[[#This Row],[DATE]]=_xlfn.MAXIFS(A:A,H:H,BASE_MARKET_DATA[[#This Row],[LABEL]]),1,0)</f>
        <v>0</v>
      </c>
      <c r="L9631" s="17">
        <f>IF(BASE_MARKET_DATA[[#This Row],[VARP]]&gt;0,1,0)</f>
        <v>0</v>
      </c>
    </row>
    <row r="9632" spans="1:12">
      <c r="A9632" s="1">
        <v>43943</v>
      </c>
      <c r="B9632" s="17" t="s">
        <v>120</v>
      </c>
      <c r="C9632">
        <v>1.22</v>
      </c>
      <c r="D9632">
        <v>1.1619999999999999</v>
      </c>
      <c r="E9632">
        <v>5.8000000000000052E-2</v>
      </c>
      <c r="F9632">
        <v>4.9913941480206586E-2</v>
      </c>
      <c r="G9632" s="17" t="s">
        <v>114</v>
      </c>
      <c r="H9632" s="17" t="s">
        <v>121</v>
      </c>
      <c r="I9632" s="17" t="s">
        <v>38</v>
      </c>
      <c r="J9632" s="17" t="s">
        <v>144</v>
      </c>
      <c r="K9632" s="17">
        <f>IF(BASE_MARKET_DATA[[#This Row],[DATE]]=_xlfn.MAXIFS(A:A,H:H,BASE_MARKET_DATA[[#This Row],[LABEL]]),1,0)</f>
        <v>0</v>
      </c>
      <c r="L9632" s="17">
        <f>IF(BASE_MARKET_DATA[[#This Row],[VARP]]&gt;0,1,0)</f>
        <v>1</v>
      </c>
    </row>
    <row r="9633" spans="1:12">
      <c r="A9633" s="1">
        <v>43944</v>
      </c>
      <c r="B9633" s="17" t="s">
        <v>120</v>
      </c>
      <c r="C9633">
        <v>1.204</v>
      </c>
      <c r="D9633">
        <v>1.22</v>
      </c>
      <c r="E9633">
        <v>-1.6000000000000014E-2</v>
      </c>
      <c r="F9633">
        <v>-1.3114754098360668E-2</v>
      </c>
      <c r="G9633" s="17" t="s">
        <v>114</v>
      </c>
      <c r="H9633" s="17" t="s">
        <v>121</v>
      </c>
      <c r="I9633" s="17" t="s">
        <v>38</v>
      </c>
      <c r="J9633" s="17" t="s">
        <v>144</v>
      </c>
      <c r="K9633" s="17">
        <f>IF(BASE_MARKET_DATA[[#This Row],[DATE]]=_xlfn.MAXIFS(A:A,H:H,BASE_MARKET_DATA[[#This Row],[LABEL]]),1,0)</f>
        <v>0</v>
      </c>
      <c r="L9633" s="17">
        <f>IF(BASE_MARKET_DATA[[#This Row],[VARP]]&gt;0,1,0)</f>
        <v>0</v>
      </c>
    </row>
    <row r="9634" spans="1:12">
      <c r="A9634" s="1">
        <v>43945</v>
      </c>
      <c r="B9634" s="17" t="s">
        <v>120</v>
      </c>
      <c r="C9634">
        <v>1.177</v>
      </c>
      <c r="D9634">
        <v>1.204</v>
      </c>
      <c r="E9634">
        <v>-2.6999999999999913E-2</v>
      </c>
      <c r="F9634">
        <v>-2.2425249169435144E-2</v>
      </c>
      <c r="G9634" s="17" t="s">
        <v>114</v>
      </c>
      <c r="H9634" s="17" t="s">
        <v>121</v>
      </c>
      <c r="I9634" s="17" t="s">
        <v>38</v>
      </c>
      <c r="J9634" s="17" t="s">
        <v>144</v>
      </c>
      <c r="K9634" s="17">
        <f>IF(BASE_MARKET_DATA[[#This Row],[DATE]]=_xlfn.MAXIFS(A:A,H:H,BASE_MARKET_DATA[[#This Row],[LABEL]]),1,0)</f>
        <v>0</v>
      </c>
      <c r="L9634" s="17">
        <f>IF(BASE_MARKET_DATA[[#This Row],[VARP]]&gt;0,1,0)</f>
        <v>0</v>
      </c>
    </row>
    <row r="9635" spans="1:12">
      <c r="A9635" s="1">
        <v>43948</v>
      </c>
      <c r="B9635" s="17" t="s">
        <v>120</v>
      </c>
      <c r="C9635">
        <v>1.2509999999999999</v>
      </c>
      <c r="G9635" s="17" t="s">
        <v>114</v>
      </c>
      <c r="H9635" s="17" t="s">
        <v>121</v>
      </c>
      <c r="I9635" s="17" t="s">
        <v>38</v>
      </c>
      <c r="J9635" s="17" t="s">
        <v>144</v>
      </c>
      <c r="K9635" s="17">
        <f>IF(BASE_MARKET_DATA[[#This Row],[DATE]]=_xlfn.MAXIFS(A:A,H:H,BASE_MARKET_DATA[[#This Row],[LABEL]]),1,0)</f>
        <v>0</v>
      </c>
      <c r="L9635" s="17">
        <f>IF(BASE_MARKET_DATA[[#This Row],[VARP]]&gt;0,1,0)</f>
        <v>0</v>
      </c>
    </row>
    <row r="9636" spans="1:12">
      <c r="A9636" s="1">
        <v>43949</v>
      </c>
      <c r="B9636" s="17" t="s">
        <v>120</v>
      </c>
      <c r="C9636">
        <v>1.206</v>
      </c>
      <c r="D9636">
        <v>1.2509999999999999</v>
      </c>
      <c r="E9636">
        <v>-4.4999999999999929E-2</v>
      </c>
      <c r="F9636">
        <v>-3.5971223021582684E-2</v>
      </c>
      <c r="G9636" s="17" t="s">
        <v>114</v>
      </c>
      <c r="H9636" s="17" t="s">
        <v>121</v>
      </c>
      <c r="I9636" s="17" t="s">
        <v>38</v>
      </c>
      <c r="J9636" s="17" t="s">
        <v>144</v>
      </c>
      <c r="K9636" s="17">
        <f>IF(BASE_MARKET_DATA[[#This Row],[DATE]]=_xlfn.MAXIFS(A:A,H:H,BASE_MARKET_DATA[[#This Row],[LABEL]]),1,0)</f>
        <v>0</v>
      </c>
      <c r="L9636" s="17">
        <f>IF(BASE_MARKET_DATA[[#This Row],[VARP]]&gt;0,1,0)</f>
        <v>0</v>
      </c>
    </row>
    <row r="9637" spans="1:12">
      <c r="A9637" s="1">
        <v>43950</v>
      </c>
      <c r="B9637" s="17" t="s">
        <v>120</v>
      </c>
      <c r="C9637">
        <v>1.2450000000000001</v>
      </c>
      <c r="D9637">
        <v>1.206</v>
      </c>
      <c r="E9637">
        <v>3.9000000000000146E-2</v>
      </c>
      <c r="F9637">
        <v>3.2338308457711566E-2</v>
      </c>
      <c r="G9637" s="17" t="s">
        <v>114</v>
      </c>
      <c r="H9637" s="17" t="s">
        <v>121</v>
      </c>
      <c r="I9637" s="17" t="s">
        <v>38</v>
      </c>
      <c r="J9637" s="17" t="s">
        <v>144</v>
      </c>
      <c r="K9637" s="17">
        <f>IF(BASE_MARKET_DATA[[#This Row],[DATE]]=_xlfn.MAXIFS(A:A,H:H,BASE_MARKET_DATA[[#This Row],[LABEL]]),1,0)</f>
        <v>0</v>
      </c>
      <c r="L9637" s="17">
        <f>IF(BASE_MARKET_DATA[[#This Row],[VARP]]&gt;0,1,0)</f>
        <v>1</v>
      </c>
    </row>
    <row r="9638" spans="1:12">
      <c r="A9638" s="1">
        <v>43951</v>
      </c>
      <c r="B9638" s="17" t="s">
        <v>120</v>
      </c>
      <c r="C9638">
        <v>1.266</v>
      </c>
      <c r="D9638">
        <v>1.2450000000000001</v>
      </c>
      <c r="E9638">
        <v>2.0999999999999908E-2</v>
      </c>
      <c r="F9638">
        <v>1.6867469879517996E-2</v>
      </c>
      <c r="G9638" s="17" t="s">
        <v>114</v>
      </c>
      <c r="H9638" s="17" t="s">
        <v>121</v>
      </c>
      <c r="I9638" s="17" t="s">
        <v>38</v>
      </c>
      <c r="J9638" s="17" t="s">
        <v>144</v>
      </c>
      <c r="K9638" s="17">
        <f>IF(BASE_MARKET_DATA[[#This Row],[DATE]]=_xlfn.MAXIFS(A:A,H:H,BASE_MARKET_DATA[[#This Row],[LABEL]]),1,0)</f>
        <v>0</v>
      </c>
      <c r="L9638" s="17">
        <f>IF(BASE_MARKET_DATA[[#This Row],[VARP]]&gt;0,1,0)</f>
        <v>1</v>
      </c>
    </row>
    <row r="9639" spans="1:12">
      <c r="A9639" s="1">
        <v>43952</v>
      </c>
      <c r="B9639" s="17" t="s">
        <v>120</v>
      </c>
      <c r="C9639">
        <v>1.278</v>
      </c>
      <c r="D9639">
        <v>1.266</v>
      </c>
      <c r="E9639">
        <v>1.2000000000000011E-2</v>
      </c>
      <c r="F9639">
        <v>9.4786729857819982E-3</v>
      </c>
      <c r="G9639" s="17" t="s">
        <v>114</v>
      </c>
      <c r="H9639" s="17" t="s">
        <v>121</v>
      </c>
      <c r="I9639" s="17" t="s">
        <v>38</v>
      </c>
      <c r="J9639" s="17" t="s">
        <v>144</v>
      </c>
      <c r="K9639" s="17">
        <f>IF(BASE_MARKET_DATA[[#This Row],[DATE]]=_xlfn.MAXIFS(A:A,H:H,BASE_MARKET_DATA[[#This Row],[LABEL]]),1,0)</f>
        <v>0</v>
      </c>
      <c r="L9639" s="17">
        <f>IF(BASE_MARKET_DATA[[#This Row],[VARP]]&gt;0,1,0)</f>
        <v>1</v>
      </c>
    </row>
    <row r="9640" spans="1:12">
      <c r="A9640" s="1">
        <v>43955</v>
      </c>
      <c r="B9640" s="17" t="s">
        <v>120</v>
      </c>
      <c r="C9640">
        <v>1.2969999999999999</v>
      </c>
      <c r="G9640" s="17" t="s">
        <v>114</v>
      </c>
      <c r="H9640" s="17" t="s">
        <v>121</v>
      </c>
      <c r="I9640" s="17" t="s">
        <v>38</v>
      </c>
      <c r="J9640" s="17" t="s">
        <v>144</v>
      </c>
      <c r="K9640" s="17">
        <f>IF(BASE_MARKET_DATA[[#This Row],[DATE]]=_xlfn.MAXIFS(A:A,H:H,BASE_MARKET_DATA[[#This Row],[LABEL]]),1,0)</f>
        <v>0</v>
      </c>
      <c r="L9640" s="17">
        <f>IF(BASE_MARKET_DATA[[#This Row],[VARP]]&gt;0,1,0)</f>
        <v>0</v>
      </c>
    </row>
    <row r="9641" spans="1:12">
      <c r="A9641" s="1">
        <v>43956</v>
      </c>
      <c r="B9641" s="17" t="s">
        <v>120</v>
      </c>
      <c r="C9641">
        <v>1.33</v>
      </c>
      <c r="D9641">
        <v>1.2969999999999999</v>
      </c>
      <c r="E9641">
        <v>3.300000000000014E-2</v>
      </c>
      <c r="F9641">
        <v>2.5443330763300031E-2</v>
      </c>
      <c r="G9641" s="17" t="s">
        <v>114</v>
      </c>
      <c r="H9641" s="17" t="s">
        <v>121</v>
      </c>
      <c r="I9641" s="17" t="s">
        <v>38</v>
      </c>
      <c r="J9641" s="17" t="s">
        <v>144</v>
      </c>
      <c r="K9641" s="17">
        <f>IF(BASE_MARKET_DATA[[#This Row],[DATE]]=_xlfn.MAXIFS(A:A,H:H,BASE_MARKET_DATA[[#This Row],[LABEL]]),1,0)</f>
        <v>0</v>
      </c>
      <c r="L9641" s="17">
        <f>IF(BASE_MARKET_DATA[[#This Row],[VARP]]&gt;0,1,0)</f>
        <v>1</v>
      </c>
    </row>
    <row r="9642" spans="1:12">
      <c r="A9642" s="1">
        <v>43957</v>
      </c>
      <c r="B9642" s="17" t="s">
        <v>120</v>
      </c>
      <c r="C9642">
        <v>1.415</v>
      </c>
      <c r="D9642">
        <v>1.33</v>
      </c>
      <c r="E9642">
        <v>8.4999999999999964E-2</v>
      </c>
      <c r="F9642">
        <v>6.3909774436090194E-2</v>
      </c>
      <c r="G9642" s="17" t="s">
        <v>114</v>
      </c>
      <c r="H9642" s="17" t="s">
        <v>121</v>
      </c>
      <c r="I9642" s="17" t="s">
        <v>38</v>
      </c>
      <c r="J9642" s="17" t="s">
        <v>144</v>
      </c>
      <c r="K9642" s="17">
        <f>IF(BASE_MARKET_DATA[[#This Row],[DATE]]=_xlfn.MAXIFS(A:A,H:H,BASE_MARKET_DATA[[#This Row],[LABEL]]),1,0)</f>
        <v>0</v>
      </c>
      <c r="L9642" s="17">
        <f>IF(BASE_MARKET_DATA[[#This Row],[VARP]]&gt;0,1,0)</f>
        <v>1</v>
      </c>
    </row>
    <row r="9643" spans="1:12">
      <c r="A9643" s="1">
        <v>43958</v>
      </c>
      <c r="B9643" s="17" t="s">
        <v>120</v>
      </c>
      <c r="C9643">
        <v>1.3220000000000001</v>
      </c>
      <c r="D9643">
        <v>1.415</v>
      </c>
      <c r="E9643">
        <v>-9.2999999999999972E-2</v>
      </c>
      <c r="F9643">
        <v>-6.5724381625441669E-2</v>
      </c>
      <c r="G9643" s="17" t="s">
        <v>114</v>
      </c>
      <c r="H9643" s="17" t="s">
        <v>121</v>
      </c>
      <c r="I9643" s="17" t="s">
        <v>38</v>
      </c>
      <c r="J9643" s="17" t="s">
        <v>144</v>
      </c>
      <c r="K9643" s="17">
        <f>IF(BASE_MARKET_DATA[[#This Row],[DATE]]=_xlfn.MAXIFS(A:A,H:H,BASE_MARKET_DATA[[#This Row],[LABEL]]),1,0)</f>
        <v>0</v>
      </c>
      <c r="L9643" s="17">
        <f>IF(BASE_MARKET_DATA[[#This Row],[VARP]]&gt;0,1,0)</f>
        <v>0</v>
      </c>
    </row>
    <row r="9644" spans="1:12">
      <c r="A9644" s="1">
        <v>43959</v>
      </c>
      <c r="B9644" s="17" t="s">
        <v>120</v>
      </c>
      <c r="C9644">
        <v>1.3859999999999999</v>
      </c>
      <c r="D9644">
        <v>1.3220000000000001</v>
      </c>
      <c r="E9644">
        <v>6.3999999999999835E-2</v>
      </c>
      <c r="F9644">
        <v>4.8411497730710913E-2</v>
      </c>
      <c r="G9644" s="17" t="s">
        <v>114</v>
      </c>
      <c r="H9644" s="17" t="s">
        <v>121</v>
      </c>
      <c r="I9644" s="17" t="s">
        <v>38</v>
      </c>
      <c r="J9644" s="17" t="s">
        <v>144</v>
      </c>
      <c r="K9644" s="17">
        <f>IF(BASE_MARKET_DATA[[#This Row],[DATE]]=_xlfn.MAXIFS(A:A,H:H,BASE_MARKET_DATA[[#This Row],[LABEL]]),1,0)</f>
        <v>0</v>
      </c>
      <c r="L9644" s="17">
        <f>IF(BASE_MARKET_DATA[[#This Row],[VARP]]&gt;0,1,0)</f>
        <v>1</v>
      </c>
    </row>
    <row r="9645" spans="1:12">
      <c r="A9645" s="1">
        <v>43962</v>
      </c>
      <c r="B9645" s="17" t="s">
        <v>120</v>
      </c>
      <c r="C9645">
        <v>1.4450000000000001</v>
      </c>
      <c r="G9645" s="17" t="s">
        <v>114</v>
      </c>
      <c r="H9645" s="17" t="s">
        <v>121</v>
      </c>
      <c r="I9645" s="17" t="s">
        <v>38</v>
      </c>
      <c r="J9645" s="17" t="s">
        <v>144</v>
      </c>
      <c r="K9645" s="17">
        <f>IF(BASE_MARKET_DATA[[#This Row],[DATE]]=_xlfn.MAXIFS(A:A,H:H,BASE_MARKET_DATA[[#This Row],[LABEL]]),1,0)</f>
        <v>0</v>
      </c>
      <c r="L9645" s="17">
        <f>IF(BASE_MARKET_DATA[[#This Row],[VARP]]&gt;0,1,0)</f>
        <v>0</v>
      </c>
    </row>
    <row r="9646" spans="1:12">
      <c r="A9646" s="1">
        <v>43963</v>
      </c>
      <c r="B9646" s="17" t="s">
        <v>120</v>
      </c>
      <c r="C9646">
        <v>1.381</v>
      </c>
      <c r="D9646">
        <v>1.4450000000000001</v>
      </c>
      <c r="E9646">
        <v>-6.4000000000000057E-2</v>
      </c>
      <c r="F9646">
        <v>-4.4290657439446407E-2</v>
      </c>
      <c r="G9646" s="17" t="s">
        <v>114</v>
      </c>
      <c r="H9646" s="17" t="s">
        <v>121</v>
      </c>
      <c r="I9646" s="17" t="s">
        <v>38</v>
      </c>
      <c r="J9646" s="17" t="s">
        <v>144</v>
      </c>
      <c r="K9646" s="17">
        <f>IF(BASE_MARKET_DATA[[#This Row],[DATE]]=_xlfn.MAXIFS(A:A,H:H,BASE_MARKET_DATA[[#This Row],[LABEL]]),1,0)</f>
        <v>0</v>
      </c>
      <c r="L9646" s="17">
        <f>IF(BASE_MARKET_DATA[[#This Row],[VARP]]&gt;0,1,0)</f>
        <v>0</v>
      </c>
    </row>
    <row r="9647" spans="1:12">
      <c r="A9647" s="1">
        <v>43964</v>
      </c>
      <c r="B9647" s="17" t="s">
        <v>120</v>
      </c>
      <c r="C9647">
        <v>1.341</v>
      </c>
      <c r="D9647">
        <v>1.381</v>
      </c>
      <c r="E9647">
        <v>-4.0000000000000036E-2</v>
      </c>
      <c r="F9647">
        <v>-2.8964518464880545E-2</v>
      </c>
      <c r="G9647" s="17" t="s">
        <v>114</v>
      </c>
      <c r="H9647" s="17" t="s">
        <v>121</v>
      </c>
      <c r="I9647" s="17" t="s">
        <v>38</v>
      </c>
      <c r="J9647" s="17" t="s">
        <v>144</v>
      </c>
      <c r="K9647" s="17">
        <f>IF(BASE_MARKET_DATA[[#This Row],[DATE]]=_xlfn.MAXIFS(A:A,H:H,BASE_MARKET_DATA[[#This Row],[LABEL]]),1,0)</f>
        <v>0</v>
      </c>
      <c r="L9647" s="17">
        <f>IF(BASE_MARKET_DATA[[#This Row],[VARP]]&gt;0,1,0)</f>
        <v>0</v>
      </c>
    </row>
    <row r="9648" spans="1:12">
      <c r="A9648" s="1">
        <v>43965</v>
      </c>
      <c r="B9648" s="17" t="s">
        <v>120</v>
      </c>
      <c r="C9648">
        <v>1.296</v>
      </c>
      <c r="D9648">
        <v>1.341</v>
      </c>
      <c r="E9648">
        <v>-4.4999999999999929E-2</v>
      </c>
      <c r="F9648">
        <v>-3.3557046979865716E-2</v>
      </c>
      <c r="G9648" s="17" t="s">
        <v>114</v>
      </c>
      <c r="H9648" s="17" t="s">
        <v>121</v>
      </c>
      <c r="I9648" s="17" t="s">
        <v>38</v>
      </c>
      <c r="J9648" s="17" t="s">
        <v>144</v>
      </c>
      <c r="K9648" s="17">
        <f>IF(BASE_MARKET_DATA[[#This Row],[DATE]]=_xlfn.MAXIFS(A:A,H:H,BASE_MARKET_DATA[[#This Row],[LABEL]]),1,0)</f>
        <v>0</v>
      </c>
      <c r="L9648" s="17">
        <f>IF(BASE_MARKET_DATA[[#This Row],[VARP]]&gt;0,1,0)</f>
        <v>0</v>
      </c>
    </row>
    <row r="9649" spans="1:12">
      <c r="A9649" s="1">
        <v>43966</v>
      </c>
      <c r="B9649" s="17" t="s">
        <v>120</v>
      </c>
      <c r="C9649">
        <v>1.319</v>
      </c>
      <c r="D9649">
        <v>1.296</v>
      </c>
      <c r="E9649">
        <v>2.2999999999999909E-2</v>
      </c>
      <c r="F9649">
        <v>1.7746913580246843E-2</v>
      </c>
      <c r="G9649" s="17" t="s">
        <v>114</v>
      </c>
      <c r="H9649" s="17" t="s">
        <v>121</v>
      </c>
      <c r="I9649" s="17" t="s">
        <v>38</v>
      </c>
      <c r="J9649" s="17" t="s">
        <v>144</v>
      </c>
      <c r="K9649" s="17">
        <f>IF(BASE_MARKET_DATA[[#This Row],[DATE]]=_xlfn.MAXIFS(A:A,H:H,BASE_MARKET_DATA[[#This Row],[LABEL]]),1,0)</f>
        <v>0</v>
      </c>
      <c r="L9649" s="17">
        <f>IF(BASE_MARKET_DATA[[#This Row],[VARP]]&gt;0,1,0)</f>
        <v>1</v>
      </c>
    </row>
    <row r="9650" spans="1:12">
      <c r="A9650" s="1">
        <v>43969</v>
      </c>
      <c r="B9650" s="17" t="s">
        <v>120</v>
      </c>
      <c r="C9650">
        <v>1.458</v>
      </c>
      <c r="G9650" s="17" t="s">
        <v>114</v>
      </c>
      <c r="H9650" s="17" t="s">
        <v>121</v>
      </c>
      <c r="I9650" s="17" t="s">
        <v>38</v>
      </c>
      <c r="J9650" s="17" t="s">
        <v>144</v>
      </c>
      <c r="K9650" s="17">
        <f>IF(BASE_MARKET_DATA[[#This Row],[DATE]]=_xlfn.MAXIFS(A:A,H:H,BASE_MARKET_DATA[[#This Row],[LABEL]]),1,0)</f>
        <v>0</v>
      </c>
      <c r="L9650" s="17">
        <f>IF(BASE_MARKET_DATA[[#This Row],[VARP]]&gt;0,1,0)</f>
        <v>0</v>
      </c>
    </row>
    <row r="9651" spans="1:12">
      <c r="A9651" s="1">
        <v>43970</v>
      </c>
      <c r="B9651" s="17" t="s">
        <v>120</v>
      </c>
      <c r="C9651">
        <v>1.4350000000000001</v>
      </c>
      <c r="D9651">
        <v>1.458</v>
      </c>
      <c r="E9651">
        <v>-2.2999999999999909E-2</v>
      </c>
      <c r="F9651">
        <v>-1.5775034293552752E-2</v>
      </c>
      <c r="G9651" s="17" t="s">
        <v>114</v>
      </c>
      <c r="H9651" s="17" t="s">
        <v>121</v>
      </c>
      <c r="I9651" s="17" t="s">
        <v>38</v>
      </c>
      <c r="J9651" s="17" t="s">
        <v>144</v>
      </c>
      <c r="K9651" s="17">
        <f>IF(BASE_MARKET_DATA[[#This Row],[DATE]]=_xlfn.MAXIFS(A:A,H:H,BASE_MARKET_DATA[[#This Row],[LABEL]]),1,0)</f>
        <v>0</v>
      </c>
      <c r="L9651" s="17">
        <f>IF(BASE_MARKET_DATA[[#This Row],[VARP]]&gt;0,1,0)</f>
        <v>0</v>
      </c>
    </row>
    <row r="9652" spans="1:12">
      <c r="A9652" s="1">
        <v>43971</v>
      </c>
      <c r="B9652" s="17" t="s">
        <v>120</v>
      </c>
      <c r="C9652">
        <v>1.399</v>
      </c>
      <c r="D9652">
        <v>1.4350000000000001</v>
      </c>
      <c r="E9652">
        <v>-3.6000000000000032E-2</v>
      </c>
      <c r="F9652">
        <v>-2.5087108013937303E-2</v>
      </c>
      <c r="G9652" s="17" t="s">
        <v>114</v>
      </c>
      <c r="H9652" s="17" t="s">
        <v>121</v>
      </c>
      <c r="I9652" s="17" t="s">
        <v>38</v>
      </c>
      <c r="J9652" s="17" t="s">
        <v>144</v>
      </c>
      <c r="K9652" s="17">
        <f>IF(BASE_MARKET_DATA[[#This Row],[DATE]]=_xlfn.MAXIFS(A:A,H:H,BASE_MARKET_DATA[[#This Row],[LABEL]]),1,0)</f>
        <v>0</v>
      </c>
      <c r="L9652" s="17">
        <f>IF(BASE_MARKET_DATA[[#This Row],[VARP]]&gt;0,1,0)</f>
        <v>0</v>
      </c>
    </row>
    <row r="9653" spans="1:12">
      <c r="A9653" s="1">
        <v>43972</v>
      </c>
      <c r="B9653" s="17" t="s">
        <v>120</v>
      </c>
      <c r="C9653">
        <v>1.399</v>
      </c>
      <c r="D9653">
        <v>1.399</v>
      </c>
      <c r="E9653">
        <v>0</v>
      </c>
      <c r="F9653">
        <v>0</v>
      </c>
      <c r="G9653" s="17" t="s">
        <v>114</v>
      </c>
      <c r="H9653" s="17" t="s">
        <v>121</v>
      </c>
      <c r="I9653" s="17" t="s">
        <v>38</v>
      </c>
      <c r="J9653" s="17" t="s">
        <v>144</v>
      </c>
      <c r="K9653" s="17">
        <f>IF(BASE_MARKET_DATA[[#This Row],[DATE]]=_xlfn.MAXIFS(A:A,H:H,BASE_MARKET_DATA[[#This Row],[LABEL]]),1,0)</f>
        <v>0</v>
      </c>
      <c r="L9653" s="17">
        <f>IF(BASE_MARKET_DATA[[#This Row],[VARP]]&gt;0,1,0)</f>
        <v>0</v>
      </c>
    </row>
    <row r="9654" spans="1:12">
      <c r="A9654" s="1">
        <v>43973</v>
      </c>
      <c r="B9654" s="17" t="s">
        <v>120</v>
      </c>
      <c r="C9654">
        <v>1.371</v>
      </c>
      <c r="D9654">
        <v>1.399</v>
      </c>
      <c r="E9654">
        <v>-2.8000000000000025E-2</v>
      </c>
      <c r="F9654">
        <v>-2.0014295925661205E-2</v>
      </c>
      <c r="G9654" s="17" t="s">
        <v>114</v>
      </c>
      <c r="H9654" s="17" t="s">
        <v>121</v>
      </c>
      <c r="I9654" s="17" t="s">
        <v>38</v>
      </c>
      <c r="J9654" s="17" t="s">
        <v>144</v>
      </c>
      <c r="K9654" s="17">
        <f>IF(BASE_MARKET_DATA[[#This Row],[DATE]]=_xlfn.MAXIFS(A:A,H:H,BASE_MARKET_DATA[[#This Row],[LABEL]]),1,0)</f>
        <v>0</v>
      </c>
      <c r="L9654" s="17">
        <f>IF(BASE_MARKET_DATA[[#This Row],[VARP]]&gt;0,1,0)</f>
        <v>0</v>
      </c>
    </row>
    <row r="9655" spans="1:12">
      <c r="A9655" s="1">
        <v>43977</v>
      </c>
      <c r="B9655" s="17" t="s">
        <v>120</v>
      </c>
      <c r="C9655">
        <v>1.4390000000000001</v>
      </c>
      <c r="G9655" s="17" t="s">
        <v>114</v>
      </c>
      <c r="H9655" s="17" t="s">
        <v>121</v>
      </c>
      <c r="I9655" s="17" t="s">
        <v>38</v>
      </c>
      <c r="J9655" s="17" t="s">
        <v>144</v>
      </c>
      <c r="K9655" s="17">
        <f>IF(BASE_MARKET_DATA[[#This Row],[DATE]]=_xlfn.MAXIFS(A:A,H:H,BASE_MARKET_DATA[[#This Row],[LABEL]]),1,0)</f>
        <v>0</v>
      </c>
      <c r="L9655" s="17">
        <f>IF(BASE_MARKET_DATA[[#This Row],[VARP]]&gt;0,1,0)</f>
        <v>0</v>
      </c>
    </row>
    <row r="9656" spans="1:12">
      <c r="A9656" s="1">
        <v>43978</v>
      </c>
      <c r="B9656" s="17" t="s">
        <v>120</v>
      </c>
      <c r="C9656">
        <v>1.4339999999999999</v>
      </c>
      <c r="D9656">
        <v>1.4390000000000001</v>
      </c>
      <c r="E9656">
        <v>-5.0000000000001155E-3</v>
      </c>
      <c r="F9656">
        <v>-3.4746351633079329E-3</v>
      </c>
      <c r="G9656" s="17" t="s">
        <v>114</v>
      </c>
      <c r="H9656" s="17" t="s">
        <v>121</v>
      </c>
      <c r="I9656" s="17" t="s">
        <v>38</v>
      </c>
      <c r="J9656" s="17" t="s">
        <v>144</v>
      </c>
      <c r="K9656" s="17">
        <f>IF(BASE_MARKET_DATA[[#This Row],[DATE]]=_xlfn.MAXIFS(A:A,H:H,BASE_MARKET_DATA[[#This Row],[LABEL]]),1,0)</f>
        <v>0</v>
      </c>
      <c r="L9656" s="17">
        <f>IF(BASE_MARKET_DATA[[#This Row],[VARP]]&gt;0,1,0)</f>
        <v>0</v>
      </c>
    </row>
    <row r="9657" spans="1:12">
      <c r="A9657" s="1">
        <v>43979</v>
      </c>
      <c r="B9657" s="17" t="s">
        <v>120</v>
      </c>
      <c r="C9657">
        <v>1.474</v>
      </c>
      <c r="D9657">
        <v>1.4339999999999999</v>
      </c>
      <c r="E9657">
        <v>4.0000000000000036E-2</v>
      </c>
      <c r="F9657">
        <v>2.7894002789400303E-2</v>
      </c>
      <c r="G9657" s="17" t="s">
        <v>114</v>
      </c>
      <c r="H9657" s="17" t="s">
        <v>121</v>
      </c>
      <c r="I9657" s="17" t="s">
        <v>38</v>
      </c>
      <c r="J9657" s="17" t="s">
        <v>144</v>
      </c>
      <c r="K9657" s="17">
        <f>IF(BASE_MARKET_DATA[[#This Row],[DATE]]=_xlfn.MAXIFS(A:A,H:H,BASE_MARKET_DATA[[#This Row],[LABEL]]),1,0)</f>
        <v>0</v>
      </c>
      <c r="L9657" s="17">
        <f>IF(BASE_MARKET_DATA[[#This Row],[VARP]]&gt;0,1,0)</f>
        <v>1</v>
      </c>
    </row>
    <row r="9658" spans="1:12">
      <c r="A9658" s="1">
        <v>43980</v>
      </c>
      <c r="B9658" s="17" t="s">
        <v>120</v>
      </c>
      <c r="C9658">
        <v>1.407</v>
      </c>
      <c r="D9658">
        <v>1.474</v>
      </c>
      <c r="E9658">
        <v>-6.6999999999999948E-2</v>
      </c>
      <c r="F9658">
        <v>-4.5454545454545421E-2</v>
      </c>
      <c r="G9658" s="17" t="s">
        <v>114</v>
      </c>
      <c r="H9658" s="17" t="s">
        <v>121</v>
      </c>
      <c r="I9658" s="17" t="s">
        <v>38</v>
      </c>
      <c r="J9658" s="17" t="s">
        <v>144</v>
      </c>
      <c r="K9658" s="17">
        <f>IF(BASE_MARKET_DATA[[#This Row],[DATE]]=_xlfn.MAXIFS(A:A,H:H,BASE_MARKET_DATA[[#This Row],[LABEL]]),1,0)</f>
        <v>0</v>
      </c>
      <c r="L9658" s="17">
        <f>IF(BASE_MARKET_DATA[[#This Row],[VARP]]&gt;0,1,0)</f>
        <v>0</v>
      </c>
    </row>
    <row r="9659" spans="1:12">
      <c r="A9659" s="1">
        <v>43983</v>
      </c>
      <c r="B9659" s="17" t="s">
        <v>120</v>
      </c>
      <c r="C9659">
        <v>1.4550000000000001</v>
      </c>
      <c r="G9659" s="17" t="s">
        <v>114</v>
      </c>
      <c r="H9659" s="17" t="s">
        <v>121</v>
      </c>
      <c r="I9659" s="17" t="s">
        <v>38</v>
      </c>
      <c r="J9659" s="17" t="s">
        <v>144</v>
      </c>
      <c r="K9659" s="17">
        <f>IF(BASE_MARKET_DATA[[#This Row],[DATE]]=_xlfn.MAXIFS(A:A,H:H,BASE_MARKET_DATA[[#This Row],[LABEL]]),1,0)</f>
        <v>0</v>
      </c>
      <c r="L9659" s="17">
        <f>IF(BASE_MARKET_DATA[[#This Row],[VARP]]&gt;0,1,0)</f>
        <v>0</v>
      </c>
    </row>
    <row r="9660" spans="1:12">
      <c r="A9660" s="1">
        <v>43984</v>
      </c>
      <c r="B9660" s="17" t="s">
        <v>120</v>
      </c>
      <c r="C9660">
        <v>1.4790000000000001</v>
      </c>
      <c r="D9660">
        <v>1.4550000000000001</v>
      </c>
      <c r="E9660">
        <v>2.4000000000000021E-2</v>
      </c>
      <c r="F9660">
        <v>1.6494845360824757E-2</v>
      </c>
      <c r="G9660" s="17" t="s">
        <v>114</v>
      </c>
      <c r="H9660" s="17" t="s">
        <v>121</v>
      </c>
      <c r="I9660" s="17" t="s">
        <v>38</v>
      </c>
      <c r="J9660" s="17" t="s">
        <v>144</v>
      </c>
      <c r="K9660" s="17">
        <f>IF(BASE_MARKET_DATA[[#This Row],[DATE]]=_xlfn.MAXIFS(A:A,H:H,BASE_MARKET_DATA[[#This Row],[LABEL]]),1,0)</f>
        <v>0</v>
      </c>
      <c r="L9660" s="17">
        <f>IF(BASE_MARKET_DATA[[#This Row],[VARP]]&gt;0,1,0)</f>
        <v>1</v>
      </c>
    </row>
    <row r="9661" spans="1:12">
      <c r="A9661" s="1">
        <v>43985</v>
      </c>
      <c r="B9661" s="17" t="s">
        <v>120</v>
      </c>
      <c r="C9661">
        <v>1.5509999999999999</v>
      </c>
      <c r="D9661">
        <v>1.4790000000000001</v>
      </c>
      <c r="E9661">
        <v>7.1999999999999842E-2</v>
      </c>
      <c r="F9661">
        <v>4.868154158214999E-2</v>
      </c>
      <c r="G9661" s="17" t="s">
        <v>114</v>
      </c>
      <c r="H9661" s="17" t="s">
        <v>121</v>
      </c>
      <c r="I9661" s="17" t="s">
        <v>38</v>
      </c>
      <c r="J9661" s="17" t="s">
        <v>144</v>
      </c>
      <c r="K9661" s="17">
        <f>IF(BASE_MARKET_DATA[[#This Row],[DATE]]=_xlfn.MAXIFS(A:A,H:H,BASE_MARKET_DATA[[#This Row],[LABEL]]),1,0)</f>
        <v>0</v>
      </c>
      <c r="L9661" s="17">
        <f>IF(BASE_MARKET_DATA[[#This Row],[VARP]]&gt;0,1,0)</f>
        <v>1</v>
      </c>
    </row>
    <row r="9662" spans="1:12">
      <c r="A9662" s="1">
        <v>43986</v>
      </c>
      <c r="B9662" s="17" t="s">
        <v>120</v>
      </c>
      <c r="C9662">
        <v>1.6240000000000001</v>
      </c>
      <c r="D9662">
        <v>1.5509999999999999</v>
      </c>
      <c r="E9662">
        <v>7.3000000000000176E-2</v>
      </c>
      <c r="F9662">
        <v>4.7066408768536544E-2</v>
      </c>
      <c r="G9662" s="17" t="s">
        <v>114</v>
      </c>
      <c r="H9662" s="17" t="s">
        <v>121</v>
      </c>
      <c r="I9662" s="17" t="s">
        <v>38</v>
      </c>
      <c r="J9662" s="17" t="s">
        <v>144</v>
      </c>
      <c r="K9662" s="17">
        <f>IF(BASE_MARKET_DATA[[#This Row],[DATE]]=_xlfn.MAXIFS(A:A,H:H,BASE_MARKET_DATA[[#This Row],[LABEL]]),1,0)</f>
        <v>0</v>
      </c>
      <c r="L9662" s="17">
        <f>IF(BASE_MARKET_DATA[[#This Row],[VARP]]&gt;0,1,0)</f>
        <v>1</v>
      </c>
    </row>
    <row r="9663" spans="1:12">
      <c r="A9663" s="1">
        <v>43987</v>
      </c>
      <c r="B9663" s="17" t="s">
        <v>120</v>
      </c>
      <c r="C9663">
        <v>1.6779999999999999</v>
      </c>
      <c r="D9663">
        <v>1.6240000000000001</v>
      </c>
      <c r="E9663">
        <v>5.3999999999999826E-2</v>
      </c>
      <c r="F9663">
        <v>3.3251231527093486E-2</v>
      </c>
      <c r="G9663" s="17" t="s">
        <v>114</v>
      </c>
      <c r="H9663" s="17" t="s">
        <v>121</v>
      </c>
      <c r="I9663" s="17" t="s">
        <v>38</v>
      </c>
      <c r="J9663" s="17" t="s">
        <v>144</v>
      </c>
      <c r="K9663" s="17">
        <f>IF(BASE_MARKET_DATA[[#This Row],[DATE]]=_xlfn.MAXIFS(A:A,H:H,BASE_MARKET_DATA[[#This Row],[LABEL]]),1,0)</f>
        <v>0</v>
      </c>
      <c r="L9663" s="17">
        <f>IF(BASE_MARKET_DATA[[#This Row],[VARP]]&gt;0,1,0)</f>
        <v>1</v>
      </c>
    </row>
    <row r="9664" spans="1:12">
      <c r="A9664" s="1">
        <v>43990</v>
      </c>
      <c r="B9664" s="17" t="s">
        <v>120</v>
      </c>
      <c r="C9664">
        <v>1.66</v>
      </c>
      <c r="G9664" s="17" t="s">
        <v>114</v>
      </c>
      <c r="H9664" s="17" t="s">
        <v>121</v>
      </c>
      <c r="I9664" s="17" t="s">
        <v>38</v>
      </c>
      <c r="J9664" s="17" t="s">
        <v>144</v>
      </c>
      <c r="K9664" s="17">
        <f>IF(BASE_MARKET_DATA[[#This Row],[DATE]]=_xlfn.MAXIFS(A:A,H:H,BASE_MARKET_DATA[[#This Row],[LABEL]]),1,0)</f>
        <v>0</v>
      </c>
      <c r="L9664" s="17">
        <f>IF(BASE_MARKET_DATA[[#This Row],[VARP]]&gt;0,1,0)</f>
        <v>0</v>
      </c>
    </row>
    <row r="9665" spans="1:12">
      <c r="A9665" s="1">
        <v>43991</v>
      </c>
      <c r="B9665" s="17" t="s">
        <v>120</v>
      </c>
      <c r="C9665">
        <v>1.583</v>
      </c>
      <c r="D9665">
        <v>1.66</v>
      </c>
      <c r="E9665">
        <v>-7.6999999999999957E-2</v>
      </c>
      <c r="F9665">
        <v>-4.6385542168674673E-2</v>
      </c>
      <c r="G9665" s="17" t="s">
        <v>114</v>
      </c>
      <c r="H9665" s="17" t="s">
        <v>121</v>
      </c>
      <c r="I9665" s="17" t="s">
        <v>38</v>
      </c>
      <c r="J9665" s="17" t="s">
        <v>144</v>
      </c>
      <c r="K9665" s="17">
        <f>IF(BASE_MARKET_DATA[[#This Row],[DATE]]=_xlfn.MAXIFS(A:A,H:H,BASE_MARKET_DATA[[#This Row],[LABEL]]),1,0)</f>
        <v>0</v>
      </c>
      <c r="L9665" s="17">
        <f>IF(BASE_MARKET_DATA[[#This Row],[VARP]]&gt;0,1,0)</f>
        <v>0</v>
      </c>
    </row>
    <row r="9666" spans="1:12">
      <c r="A9666" s="1">
        <v>43992</v>
      </c>
      <c r="B9666" s="17" t="s">
        <v>120</v>
      </c>
      <c r="C9666">
        <v>1.52</v>
      </c>
      <c r="D9666">
        <v>1.583</v>
      </c>
      <c r="E9666">
        <v>-6.2999999999999945E-2</v>
      </c>
      <c r="F9666">
        <v>-3.9797852179406158E-2</v>
      </c>
      <c r="G9666" s="17" t="s">
        <v>114</v>
      </c>
      <c r="H9666" s="17" t="s">
        <v>121</v>
      </c>
      <c r="I9666" s="17" t="s">
        <v>38</v>
      </c>
      <c r="J9666" s="17" t="s">
        <v>144</v>
      </c>
      <c r="K9666" s="17">
        <f>IF(BASE_MARKET_DATA[[#This Row],[DATE]]=_xlfn.MAXIFS(A:A,H:H,BASE_MARKET_DATA[[#This Row],[LABEL]]),1,0)</f>
        <v>0</v>
      </c>
      <c r="L9666" s="17">
        <f>IF(BASE_MARKET_DATA[[#This Row],[VARP]]&gt;0,1,0)</f>
        <v>0</v>
      </c>
    </row>
    <row r="9667" spans="1:12">
      <c r="A9667" s="1">
        <v>43993</v>
      </c>
      <c r="B9667" s="17" t="s">
        <v>120</v>
      </c>
      <c r="C9667">
        <v>1.401</v>
      </c>
      <c r="D9667">
        <v>1.52</v>
      </c>
      <c r="E9667">
        <v>-0.11899999999999999</v>
      </c>
      <c r="F9667">
        <v>-7.828947368421052E-2</v>
      </c>
      <c r="G9667" s="17" t="s">
        <v>114</v>
      </c>
      <c r="H9667" s="17" t="s">
        <v>121</v>
      </c>
      <c r="I9667" s="17" t="s">
        <v>38</v>
      </c>
      <c r="J9667" s="17" t="s">
        <v>144</v>
      </c>
      <c r="K9667" s="17">
        <f>IF(BASE_MARKET_DATA[[#This Row],[DATE]]=_xlfn.MAXIFS(A:A,H:H,BASE_MARKET_DATA[[#This Row],[LABEL]]),1,0)</f>
        <v>0</v>
      </c>
      <c r="L9667" s="17">
        <f>IF(BASE_MARKET_DATA[[#This Row],[VARP]]&gt;0,1,0)</f>
        <v>0</v>
      </c>
    </row>
    <row r="9668" spans="1:12">
      <c r="A9668" s="1">
        <v>43994</v>
      </c>
      <c r="B9668" s="17" t="s">
        <v>120</v>
      </c>
      <c r="C9668">
        <v>1.45</v>
      </c>
      <c r="D9668">
        <v>1.401</v>
      </c>
      <c r="E9668">
        <v>4.8999999999999932E-2</v>
      </c>
      <c r="F9668">
        <v>3.4975017844396813E-2</v>
      </c>
      <c r="G9668" s="17" t="s">
        <v>114</v>
      </c>
      <c r="H9668" s="17" t="s">
        <v>121</v>
      </c>
      <c r="I9668" s="17" t="s">
        <v>38</v>
      </c>
      <c r="J9668" s="17" t="s">
        <v>144</v>
      </c>
      <c r="K9668" s="17">
        <f>IF(BASE_MARKET_DATA[[#This Row],[DATE]]=_xlfn.MAXIFS(A:A,H:H,BASE_MARKET_DATA[[#This Row],[LABEL]]),1,0)</f>
        <v>0</v>
      </c>
      <c r="L9668" s="17">
        <f>IF(BASE_MARKET_DATA[[#This Row],[VARP]]&gt;0,1,0)</f>
        <v>1</v>
      </c>
    </row>
    <row r="9669" spans="1:12">
      <c r="A9669" s="1">
        <v>43997</v>
      </c>
      <c r="B9669" s="17" t="s">
        <v>120</v>
      </c>
      <c r="C9669">
        <v>1.448</v>
      </c>
      <c r="G9669" s="17" t="s">
        <v>114</v>
      </c>
      <c r="H9669" s="17" t="s">
        <v>121</v>
      </c>
      <c r="I9669" s="17" t="s">
        <v>38</v>
      </c>
      <c r="J9669" s="17" t="s">
        <v>144</v>
      </c>
      <c r="K9669" s="17">
        <f>IF(BASE_MARKET_DATA[[#This Row],[DATE]]=_xlfn.MAXIFS(A:A,H:H,BASE_MARKET_DATA[[#This Row],[LABEL]]),1,0)</f>
        <v>0</v>
      </c>
      <c r="L9669" s="17">
        <f>IF(BASE_MARKET_DATA[[#This Row],[VARP]]&gt;0,1,0)</f>
        <v>0</v>
      </c>
    </row>
    <row r="9670" spans="1:12">
      <c r="A9670" s="1">
        <v>43998</v>
      </c>
      <c r="B9670" s="17" t="s">
        <v>120</v>
      </c>
      <c r="C9670">
        <v>1.5389999999999999</v>
      </c>
      <c r="D9670">
        <v>1.448</v>
      </c>
      <c r="E9670">
        <v>9.099999999999997E-2</v>
      </c>
      <c r="F9670">
        <v>6.2845303867403293E-2</v>
      </c>
      <c r="G9670" s="17" t="s">
        <v>114</v>
      </c>
      <c r="H9670" s="17" t="s">
        <v>121</v>
      </c>
      <c r="I9670" s="17" t="s">
        <v>38</v>
      </c>
      <c r="J9670" s="17" t="s">
        <v>144</v>
      </c>
      <c r="K9670" s="17">
        <f>IF(BASE_MARKET_DATA[[#This Row],[DATE]]=_xlfn.MAXIFS(A:A,H:H,BASE_MARKET_DATA[[#This Row],[LABEL]]),1,0)</f>
        <v>0</v>
      </c>
      <c r="L9670" s="17">
        <f>IF(BASE_MARKET_DATA[[#This Row],[VARP]]&gt;0,1,0)</f>
        <v>1</v>
      </c>
    </row>
    <row r="9671" spans="1:12">
      <c r="A9671" s="1">
        <v>43999</v>
      </c>
      <c r="B9671" s="17" t="s">
        <v>120</v>
      </c>
      <c r="C9671">
        <v>1.524</v>
      </c>
      <c r="D9671">
        <v>1.5389999999999999</v>
      </c>
      <c r="E9671">
        <v>-1.4999999999999902E-2</v>
      </c>
      <c r="F9671">
        <v>-9.746588693957052E-3</v>
      </c>
      <c r="G9671" s="17" t="s">
        <v>114</v>
      </c>
      <c r="H9671" s="17" t="s">
        <v>121</v>
      </c>
      <c r="I9671" s="17" t="s">
        <v>38</v>
      </c>
      <c r="J9671" s="17" t="s">
        <v>144</v>
      </c>
      <c r="K9671" s="17">
        <f>IF(BASE_MARKET_DATA[[#This Row],[DATE]]=_xlfn.MAXIFS(A:A,H:H,BASE_MARKET_DATA[[#This Row],[LABEL]]),1,0)</f>
        <v>0</v>
      </c>
      <c r="L9671" s="17">
        <f>IF(BASE_MARKET_DATA[[#This Row],[VARP]]&gt;0,1,0)</f>
        <v>0</v>
      </c>
    </row>
    <row r="9672" spans="1:12">
      <c r="A9672" s="1">
        <v>44000</v>
      </c>
      <c r="B9672" s="17" t="s">
        <v>120</v>
      </c>
      <c r="C9672">
        <v>1.4610000000000001</v>
      </c>
      <c r="D9672">
        <v>1.524</v>
      </c>
      <c r="E9672">
        <v>-6.2999999999999945E-2</v>
      </c>
      <c r="F9672">
        <v>-4.1338582677165316E-2</v>
      </c>
      <c r="G9672" s="17" t="s">
        <v>114</v>
      </c>
      <c r="H9672" s="17" t="s">
        <v>121</v>
      </c>
      <c r="I9672" s="17" t="s">
        <v>38</v>
      </c>
      <c r="J9672" s="17" t="s">
        <v>144</v>
      </c>
      <c r="K9672" s="17">
        <f>IF(BASE_MARKET_DATA[[#This Row],[DATE]]=_xlfn.MAXIFS(A:A,H:H,BASE_MARKET_DATA[[#This Row],[LABEL]]),1,0)</f>
        <v>0</v>
      </c>
      <c r="L9672" s="17">
        <f>IF(BASE_MARKET_DATA[[#This Row],[VARP]]&gt;0,1,0)</f>
        <v>0</v>
      </c>
    </row>
    <row r="9673" spans="1:12">
      <c r="A9673" s="1">
        <v>44001</v>
      </c>
      <c r="B9673" s="17" t="s">
        <v>120</v>
      </c>
      <c r="C9673">
        <v>1.47</v>
      </c>
      <c r="D9673">
        <v>1.4610000000000001</v>
      </c>
      <c r="E9673">
        <v>8.999999999999897E-3</v>
      </c>
      <c r="F9673">
        <v>6.160164271047157E-3</v>
      </c>
      <c r="G9673" s="17" t="s">
        <v>114</v>
      </c>
      <c r="H9673" s="17" t="s">
        <v>121</v>
      </c>
      <c r="I9673" s="17" t="s">
        <v>38</v>
      </c>
      <c r="J9673" s="17" t="s">
        <v>144</v>
      </c>
      <c r="K9673" s="17">
        <f>IF(BASE_MARKET_DATA[[#This Row],[DATE]]=_xlfn.MAXIFS(A:A,H:H,BASE_MARKET_DATA[[#This Row],[LABEL]]),1,0)</f>
        <v>0</v>
      </c>
      <c r="L9673" s="17">
        <f>IF(BASE_MARKET_DATA[[#This Row],[VARP]]&gt;0,1,0)</f>
        <v>1</v>
      </c>
    </row>
    <row r="9674" spans="1:12">
      <c r="A9674" s="1">
        <v>44004</v>
      </c>
      <c r="B9674" s="17" t="s">
        <v>120</v>
      </c>
      <c r="C9674">
        <v>1.4610000000000001</v>
      </c>
      <c r="G9674" s="17" t="s">
        <v>114</v>
      </c>
      <c r="H9674" s="17" t="s">
        <v>121</v>
      </c>
      <c r="I9674" s="17" t="s">
        <v>38</v>
      </c>
      <c r="J9674" s="17" t="s">
        <v>144</v>
      </c>
      <c r="K9674" s="17">
        <f>IF(BASE_MARKET_DATA[[#This Row],[DATE]]=_xlfn.MAXIFS(A:A,H:H,BASE_MARKET_DATA[[#This Row],[LABEL]]),1,0)</f>
        <v>0</v>
      </c>
      <c r="L9674" s="17">
        <f>IF(BASE_MARKET_DATA[[#This Row],[VARP]]&gt;0,1,0)</f>
        <v>0</v>
      </c>
    </row>
    <row r="9675" spans="1:12">
      <c r="A9675" s="1">
        <v>44005</v>
      </c>
      <c r="B9675" s="17" t="s">
        <v>120</v>
      </c>
      <c r="C9675">
        <v>1.4890000000000001</v>
      </c>
      <c r="D9675">
        <v>1.4610000000000001</v>
      </c>
      <c r="E9675">
        <v>2.8000000000000025E-2</v>
      </c>
      <c r="F9675">
        <v>1.9164955509924725E-2</v>
      </c>
      <c r="G9675" s="17" t="s">
        <v>114</v>
      </c>
      <c r="H9675" s="17" t="s">
        <v>121</v>
      </c>
      <c r="I9675" s="17" t="s">
        <v>38</v>
      </c>
      <c r="J9675" s="17" t="s">
        <v>144</v>
      </c>
      <c r="K9675" s="17">
        <f>IF(BASE_MARKET_DATA[[#This Row],[DATE]]=_xlfn.MAXIFS(A:A,H:H,BASE_MARKET_DATA[[#This Row],[LABEL]]),1,0)</f>
        <v>0</v>
      </c>
      <c r="L9675" s="17">
        <f>IF(BASE_MARKET_DATA[[#This Row],[VARP]]&gt;0,1,0)</f>
        <v>1</v>
      </c>
    </row>
    <row r="9676" spans="1:12">
      <c r="A9676" s="1">
        <v>44006</v>
      </c>
      <c r="B9676" s="17" t="s">
        <v>120</v>
      </c>
      <c r="C9676">
        <v>1.4450000000000001</v>
      </c>
      <c r="D9676">
        <v>1.4890000000000001</v>
      </c>
      <c r="E9676">
        <v>-4.4000000000000039E-2</v>
      </c>
      <c r="F9676">
        <v>-2.9550033579583638E-2</v>
      </c>
      <c r="G9676" s="17" t="s">
        <v>114</v>
      </c>
      <c r="H9676" s="17" t="s">
        <v>121</v>
      </c>
      <c r="I9676" s="17" t="s">
        <v>38</v>
      </c>
      <c r="J9676" s="17" t="s">
        <v>144</v>
      </c>
      <c r="K9676" s="17">
        <f>IF(BASE_MARKET_DATA[[#This Row],[DATE]]=_xlfn.MAXIFS(A:A,H:H,BASE_MARKET_DATA[[#This Row],[LABEL]]),1,0)</f>
        <v>0</v>
      </c>
      <c r="L9676" s="17">
        <f>IF(BASE_MARKET_DATA[[#This Row],[VARP]]&gt;0,1,0)</f>
        <v>0</v>
      </c>
    </row>
    <row r="9677" spans="1:12">
      <c r="A9677" s="1">
        <v>44007</v>
      </c>
      <c r="B9677" s="17" t="s">
        <v>120</v>
      </c>
      <c r="C9677">
        <v>1.4179999999999999</v>
      </c>
      <c r="D9677">
        <v>1.4450000000000001</v>
      </c>
      <c r="E9677">
        <v>-2.7000000000000135E-2</v>
      </c>
      <c r="F9677">
        <v>-1.8685121107266528E-2</v>
      </c>
      <c r="G9677" s="17" t="s">
        <v>114</v>
      </c>
      <c r="H9677" s="17" t="s">
        <v>121</v>
      </c>
      <c r="I9677" s="17" t="s">
        <v>38</v>
      </c>
      <c r="J9677" s="17" t="s">
        <v>144</v>
      </c>
      <c r="K9677" s="17">
        <f>IF(BASE_MARKET_DATA[[#This Row],[DATE]]=_xlfn.MAXIFS(A:A,H:H,BASE_MARKET_DATA[[#This Row],[LABEL]]),1,0)</f>
        <v>0</v>
      </c>
      <c r="L9677" s="17">
        <f>IF(BASE_MARKET_DATA[[#This Row],[VARP]]&gt;0,1,0)</f>
        <v>0</v>
      </c>
    </row>
    <row r="9678" spans="1:12">
      <c r="A9678" s="1">
        <v>44008</v>
      </c>
      <c r="B9678" s="17" t="s">
        <v>120</v>
      </c>
      <c r="C9678">
        <v>1.3720000000000001</v>
      </c>
      <c r="D9678">
        <v>1.4179999999999999</v>
      </c>
      <c r="E9678">
        <v>-4.5999999999999819E-2</v>
      </c>
      <c r="F9678">
        <v>-3.2440056417489295E-2</v>
      </c>
      <c r="G9678" s="17" t="s">
        <v>114</v>
      </c>
      <c r="H9678" s="17" t="s">
        <v>121</v>
      </c>
      <c r="I9678" s="17" t="s">
        <v>38</v>
      </c>
      <c r="J9678" s="17" t="s">
        <v>144</v>
      </c>
      <c r="K9678" s="17">
        <f>IF(BASE_MARKET_DATA[[#This Row],[DATE]]=_xlfn.MAXIFS(A:A,H:H,BASE_MARKET_DATA[[#This Row],[LABEL]]),1,0)</f>
        <v>0</v>
      </c>
      <c r="L9678" s="17">
        <f>IF(BASE_MARKET_DATA[[#This Row],[VARP]]&gt;0,1,0)</f>
        <v>0</v>
      </c>
    </row>
    <row r="9679" spans="1:12">
      <c r="A9679" s="1">
        <v>44011</v>
      </c>
      <c r="B9679" s="17" t="s">
        <v>120</v>
      </c>
      <c r="C9679">
        <v>1.391</v>
      </c>
      <c r="G9679" s="17" t="s">
        <v>114</v>
      </c>
      <c r="H9679" s="17" t="s">
        <v>121</v>
      </c>
      <c r="I9679" s="17" t="s">
        <v>38</v>
      </c>
      <c r="J9679" s="17" t="s">
        <v>144</v>
      </c>
      <c r="K9679" s="17">
        <f>IF(BASE_MARKET_DATA[[#This Row],[DATE]]=_xlfn.MAXIFS(A:A,H:H,BASE_MARKET_DATA[[#This Row],[LABEL]]),1,0)</f>
        <v>0</v>
      </c>
      <c r="L9679" s="17">
        <f>IF(BASE_MARKET_DATA[[#This Row],[VARP]]&gt;0,1,0)</f>
        <v>0</v>
      </c>
    </row>
    <row r="9680" spans="1:12">
      <c r="A9680" s="1">
        <v>44012</v>
      </c>
      <c r="B9680" s="17" t="s">
        <v>120</v>
      </c>
      <c r="C9680">
        <v>1.409</v>
      </c>
      <c r="D9680">
        <v>1.391</v>
      </c>
      <c r="E9680">
        <v>1.8000000000000016E-2</v>
      </c>
      <c r="F9680">
        <v>1.2940330697340054E-2</v>
      </c>
      <c r="G9680" s="17" t="s">
        <v>114</v>
      </c>
      <c r="H9680" s="17" t="s">
        <v>121</v>
      </c>
      <c r="I9680" s="17" t="s">
        <v>38</v>
      </c>
      <c r="J9680" s="17" t="s">
        <v>144</v>
      </c>
      <c r="K9680" s="17">
        <f>IF(BASE_MARKET_DATA[[#This Row],[DATE]]=_xlfn.MAXIFS(A:A,H:H,BASE_MARKET_DATA[[#This Row],[LABEL]]),1,0)</f>
        <v>0</v>
      </c>
      <c r="L9680" s="17">
        <f>IF(BASE_MARKET_DATA[[#This Row],[VARP]]&gt;0,1,0)</f>
        <v>1</v>
      </c>
    </row>
    <row r="9681" spans="1:12">
      <c r="A9681" s="1">
        <v>44013</v>
      </c>
      <c r="B9681" s="17" t="s">
        <v>120</v>
      </c>
      <c r="C9681">
        <v>1.4330000000000001</v>
      </c>
      <c r="D9681">
        <v>1.409</v>
      </c>
      <c r="E9681">
        <v>2.4000000000000021E-2</v>
      </c>
      <c r="F9681">
        <v>1.7033356990773612E-2</v>
      </c>
      <c r="G9681" s="17" t="s">
        <v>114</v>
      </c>
      <c r="H9681" s="17" t="s">
        <v>121</v>
      </c>
      <c r="I9681" s="17" t="s">
        <v>38</v>
      </c>
      <c r="J9681" s="17" t="s">
        <v>144</v>
      </c>
      <c r="K9681" s="17">
        <f>IF(BASE_MARKET_DATA[[#This Row],[DATE]]=_xlfn.MAXIFS(A:A,H:H,BASE_MARKET_DATA[[#This Row],[LABEL]]),1,0)</f>
        <v>0</v>
      </c>
      <c r="L9681" s="17">
        <f>IF(BASE_MARKET_DATA[[#This Row],[VARP]]&gt;0,1,0)</f>
        <v>1</v>
      </c>
    </row>
    <row r="9682" spans="1:12">
      <c r="A9682" s="1">
        <v>44014</v>
      </c>
      <c r="B9682" s="17" t="s">
        <v>120</v>
      </c>
      <c r="C9682">
        <v>1.429</v>
      </c>
      <c r="D9682">
        <v>1.4330000000000001</v>
      </c>
      <c r="E9682">
        <v>-4.0000000000000036E-3</v>
      </c>
      <c r="F9682">
        <v>-2.7913468248429892E-3</v>
      </c>
      <c r="G9682" s="17" t="s">
        <v>114</v>
      </c>
      <c r="H9682" s="17" t="s">
        <v>121</v>
      </c>
      <c r="I9682" s="17" t="s">
        <v>38</v>
      </c>
      <c r="J9682" s="17" t="s">
        <v>144</v>
      </c>
      <c r="K9682" s="17">
        <f>IF(BASE_MARKET_DATA[[#This Row],[DATE]]=_xlfn.MAXIFS(A:A,H:H,BASE_MARKET_DATA[[#This Row],[LABEL]]),1,0)</f>
        <v>0</v>
      </c>
      <c r="L9682" s="17">
        <f>IF(BASE_MARKET_DATA[[#This Row],[VARP]]&gt;0,1,0)</f>
        <v>0</v>
      </c>
    </row>
    <row r="9683" spans="1:12">
      <c r="A9683" s="1">
        <v>44018</v>
      </c>
      <c r="B9683" s="17" t="s">
        <v>120</v>
      </c>
      <c r="C9683">
        <v>1.4430000000000001</v>
      </c>
      <c r="G9683" s="17" t="s">
        <v>114</v>
      </c>
      <c r="H9683" s="17" t="s">
        <v>121</v>
      </c>
      <c r="I9683" s="17" t="s">
        <v>38</v>
      </c>
      <c r="J9683" s="17" t="s">
        <v>144</v>
      </c>
      <c r="K9683" s="17">
        <f>IF(BASE_MARKET_DATA[[#This Row],[DATE]]=_xlfn.MAXIFS(A:A,H:H,BASE_MARKET_DATA[[#This Row],[LABEL]]),1,0)</f>
        <v>0</v>
      </c>
      <c r="L9683" s="17">
        <f>IF(BASE_MARKET_DATA[[#This Row],[VARP]]&gt;0,1,0)</f>
        <v>0</v>
      </c>
    </row>
    <row r="9684" spans="1:12">
      <c r="A9684" s="1">
        <v>44019</v>
      </c>
      <c r="B9684" s="17" t="s">
        <v>120</v>
      </c>
      <c r="C9684">
        <v>1.39</v>
      </c>
      <c r="D9684">
        <v>1.4430000000000001</v>
      </c>
      <c r="E9684">
        <v>-5.3000000000000158E-2</v>
      </c>
      <c r="F9684">
        <v>-3.6729036729036837E-2</v>
      </c>
      <c r="G9684" s="17" t="s">
        <v>114</v>
      </c>
      <c r="H9684" s="17" t="s">
        <v>121</v>
      </c>
      <c r="I9684" s="17" t="s">
        <v>38</v>
      </c>
      <c r="J9684" s="17" t="s">
        <v>144</v>
      </c>
      <c r="K9684" s="17">
        <f>IF(BASE_MARKET_DATA[[#This Row],[DATE]]=_xlfn.MAXIFS(A:A,H:H,BASE_MARKET_DATA[[#This Row],[LABEL]]),1,0)</f>
        <v>0</v>
      </c>
      <c r="L9684" s="17">
        <f>IF(BASE_MARKET_DATA[[#This Row],[VARP]]&gt;0,1,0)</f>
        <v>0</v>
      </c>
    </row>
    <row r="9685" spans="1:12">
      <c r="A9685" s="1">
        <v>44020</v>
      </c>
      <c r="B9685" s="17" t="s">
        <v>120</v>
      </c>
      <c r="C9685">
        <v>1.3919999999999999</v>
      </c>
      <c r="D9685">
        <v>1.39</v>
      </c>
      <c r="E9685">
        <v>2.0000000000000018E-3</v>
      </c>
      <c r="F9685">
        <v>1.4388489208633107E-3</v>
      </c>
      <c r="G9685" s="17" t="s">
        <v>114</v>
      </c>
      <c r="H9685" s="17" t="s">
        <v>121</v>
      </c>
      <c r="I9685" s="17" t="s">
        <v>38</v>
      </c>
      <c r="J9685" s="17" t="s">
        <v>144</v>
      </c>
      <c r="K9685" s="17">
        <f>IF(BASE_MARKET_DATA[[#This Row],[DATE]]=_xlfn.MAXIFS(A:A,H:H,BASE_MARKET_DATA[[#This Row],[LABEL]]),1,0)</f>
        <v>0</v>
      </c>
      <c r="L9685" s="17">
        <f>IF(BASE_MARKET_DATA[[#This Row],[VARP]]&gt;0,1,0)</f>
        <v>1</v>
      </c>
    </row>
    <row r="9686" spans="1:12">
      <c r="A9686" s="1">
        <v>44021</v>
      </c>
      <c r="B9686" s="17" t="s">
        <v>120</v>
      </c>
      <c r="C9686">
        <v>1.3080000000000001</v>
      </c>
      <c r="D9686">
        <v>1.3919999999999999</v>
      </c>
      <c r="E9686">
        <v>-8.3999999999999853E-2</v>
      </c>
      <c r="F9686">
        <v>-6.0344827586206795E-2</v>
      </c>
      <c r="G9686" s="17" t="s">
        <v>114</v>
      </c>
      <c r="H9686" s="17" t="s">
        <v>121</v>
      </c>
      <c r="I9686" s="17" t="s">
        <v>38</v>
      </c>
      <c r="J9686" s="17" t="s">
        <v>144</v>
      </c>
      <c r="K9686" s="17">
        <f>IF(BASE_MARKET_DATA[[#This Row],[DATE]]=_xlfn.MAXIFS(A:A,H:H,BASE_MARKET_DATA[[#This Row],[LABEL]]),1,0)</f>
        <v>0</v>
      </c>
      <c r="L9686" s="17">
        <f>IF(BASE_MARKET_DATA[[#This Row],[VARP]]&gt;0,1,0)</f>
        <v>0</v>
      </c>
    </row>
    <row r="9687" spans="1:12">
      <c r="A9687" s="1">
        <v>44022</v>
      </c>
      <c r="B9687" s="17" t="s">
        <v>120</v>
      </c>
      <c r="C9687">
        <v>1.3260000000000001</v>
      </c>
      <c r="D9687">
        <v>1.3080000000000001</v>
      </c>
      <c r="E9687">
        <v>1.8000000000000016E-2</v>
      </c>
      <c r="F9687">
        <v>1.3761467889908268E-2</v>
      </c>
      <c r="G9687" s="17" t="s">
        <v>114</v>
      </c>
      <c r="H9687" s="17" t="s">
        <v>121</v>
      </c>
      <c r="I9687" s="17" t="s">
        <v>38</v>
      </c>
      <c r="J9687" s="17" t="s">
        <v>144</v>
      </c>
      <c r="K9687" s="17">
        <f>IF(BASE_MARKET_DATA[[#This Row],[DATE]]=_xlfn.MAXIFS(A:A,H:H,BASE_MARKET_DATA[[#This Row],[LABEL]]),1,0)</f>
        <v>0</v>
      </c>
      <c r="L9687" s="17">
        <f>IF(BASE_MARKET_DATA[[#This Row],[VARP]]&gt;0,1,0)</f>
        <v>1</v>
      </c>
    </row>
    <row r="9688" spans="1:12">
      <c r="A9688" s="1">
        <v>44025</v>
      </c>
      <c r="B9688" s="17" t="s">
        <v>120</v>
      </c>
      <c r="C9688">
        <v>1.337</v>
      </c>
      <c r="G9688" s="17" t="s">
        <v>114</v>
      </c>
      <c r="H9688" s="17" t="s">
        <v>121</v>
      </c>
      <c r="I9688" s="17" t="s">
        <v>38</v>
      </c>
      <c r="J9688" s="17" t="s">
        <v>144</v>
      </c>
      <c r="K9688" s="17">
        <f>IF(BASE_MARKET_DATA[[#This Row],[DATE]]=_xlfn.MAXIFS(A:A,H:H,BASE_MARKET_DATA[[#This Row],[LABEL]]),1,0)</f>
        <v>0</v>
      </c>
      <c r="L9688" s="17">
        <f>IF(BASE_MARKET_DATA[[#This Row],[VARP]]&gt;0,1,0)</f>
        <v>0</v>
      </c>
    </row>
    <row r="9689" spans="1:12">
      <c r="A9689" s="1">
        <v>44026</v>
      </c>
      <c r="B9689" s="17" t="s">
        <v>120</v>
      </c>
      <c r="C9689">
        <v>1.302</v>
      </c>
      <c r="D9689">
        <v>1.337</v>
      </c>
      <c r="E9689">
        <v>-3.499999999999992E-2</v>
      </c>
      <c r="F9689">
        <v>-2.6178010471204129E-2</v>
      </c>
      <c r="G9689" s="17" t="s">
        <v>114</v>
      </c>
      <c r="H9689" s="17" t="s">
        <v>121</v>
      </c>
      <c r="I9689" s="17" t="s">
        <v>38</v>
      </c>
      <c r="J9689" s="17" t="s">
        <v>144</v>
      </c>
      <c r="K9689" s="17">
        <f>IF(BASE_MARKET_DATA[[#This Row],[DATE]]=_xlfn.MAXIFS(A:A,H:H,BASE_MARKET_DATA[[#This Row],[LABEL]]),1,0)</f>
        <v>0</v>
      </c>
      <c r="L9689" s="17">
        <f>IF(BASE_MARKET_DATA[[#This Row],[VARP]]&gt;0,1,0)</f>
        <v>0</v>
      </c>
    </row>
    <row r="9690" spans="1:12">
      <c r="A9690" s="1">
        <v>44027</v>
      </c>
      <c r="B9690" s="17" t="s">
        <v>120</v>
      </c>
      <c r="C9690">
        <v>1.331</v>
      </c>
      <c r="D9690">
        <v>1.302</v>
      </c>
      <c r="E9690">
        <v>2.8999999999999915E-2</v>
      </c>
      <c r="F9690">
        <v>2.2273425499231884E-2</v>
      </c>
      <c r="G9690" s="17" t="s">
        <v>114</v>
      </c>
      <c r="H9690" s="17" t="s">
        <v>121</v>
      </c>
      <c r="I9690" s="17" t="s">
        <v>38</v>
      </c>
      <c r="J9690" s="17" t="s">
        <v>144</v>
      </c>
      <c r="K9690" s="17">
        <f>IF(BASE_MARKET_DATA[[#This Row],[DATE]]=_xlfn.MAXIFS(A:A,H:H,BASE_MARKET_DATA[[#This Row],[LABEL]]),1,0)</f>
        <v>0</v>
      </c>
      <c r="L9690" s="17">
        <f>IF(BASE_MARKET_DATA[[#This Row],[VARP]]&gt;0,1,0)</f>
        <v>1</v>
      </c>
    </row>
    <row r="9691" spans="1:12">
      <c r="A9691" s="1">
        <v>44028</v>
      </c>
      <c r="B9691" s="17" t="s">
        <v>120</v>
      </c>
      <c r="C9691">
        <v>1.3009999999999999</v>
      </c>
      <c r="D9691">
        <v>1.331</v>
      </c>
      <c r="E9691">
        <v>-3.0000000000000027E-2</v>
      </c>
      <c r="F9691">
        <v>-2.2539444027047353E-2</v>
      </c>
      <c r="G9691" s="17" t="s">
        <v>114</v>
      </c>
      <c r="H9691" s="17" t="s">
        <v>121</v>
      </c>
      <c r="I9691" s="17" t="s">
        <v>38</v>
      </c>
      <c r="J9691" s="17" t="s">
        <v>144</v>
      </c>
      <c r="K9691" s="17">
        <f>IF(BASE_MARKET_DATA[[#This Row],[DATE]]=_xlfn.MAXIFS(A:A,H:H,BASE_MARKET_DATA[[#This Row],[LABEL]]),1,0)</f>
        <v>0</v>
      </c>
      <c r="L9691" s="17">
        <f>IF(BASE_MARKET_DATA[[#This Row],[VARP]]&gt;0,1,0)</f>
        <v>0</v>
      </c>
    </row>
    <row r="9692" spans="1:12">
      <c r="A9692" s="1">
        <v>44029</v>
      </c>
      <c r="B9692" s="17" t="s">
        <v>120</v>
      </c>
      <c r="C9692">
        <v>1.329</v>
      </c>
      <c r="D9692">
        <v>1.3009999999999999</v>
      </c>
      <c r="E9692">
        <v>2.8000000000000025E-2</v>
      </c>
      <c r="F9692">
        <v>2.1521906225980037E-2</v>
      </c>
      <c r="G9692" s="17" t="s">
        <v>114</v>
      </c>
      <c r="H9692" s="17" t="s">
        <v>121</v>
      </c>
      <c r="I9692" s="17" t="s">
        <v>38</v>
      </c>
      <c r="J9692" s="17" t="s">
        <v>144</v>
      </c>
      <c r="K9692" s="17">
        <f>IF(BASE_MARKET_DATA[[#This Row],[DATE]]=_xlfn.MAXIFS(A:A,H:H,BASE_MARKET_DATA[[#This Row],[LABEL]]),1,0)</f>
        <v>0</v>
      </c>
      <c r="L9692" s="17">
        <f>IF(BASE_MARKET_DATA[[#This Row],[VARP]]&gt;0,1,0)</f>
        <v>1</v>
      </c>
    </row>
    <row r="9693" spans="1:12">
      <c r="A9693" s="1">
        <v>44032</v>
      </c>
      <c r="B9693" s="17" t="s">
        <v>120</v>
      </c>
      <c r="C9693">
        <v>1.319</v>
      </c>
      <c r="G9693" s="17" t="s">
        <v>114</v>
      </c>
      <c r="H9693" s="17" t="s">
        <v>121</v>
      </c>
      <c r="I9693" s="17" t="s">
        <v>38</v>
      </c>
      <c r="J9693" s="17" t="s">
        <v>144</v>
      </c>
      <c r="K9693" s="17">
        <f>IF(BASE_MARKET_DATA[[#This Row],[DATE]]=_xlfn.MAXIFS(A:A,H:H,BASE_MARKET_DATA[[#This Row],[LABEL]]),1,0)</f>
        <v>0</v>
      </c>
      <c r="L9693" s="17">
        <f>IF(BASE_MARKET_DATA[[#This Row],[VARP]]&gt;0,1,0)</f>
        <v>0</v>
      </c>
    </row>
    <row r="9694" spans="1:12">
      <c r="A9694" s="1">
        <v>44033</v>
      </c>
      <c r="B9694" s="17" t="s">
        <v>120</v>
      </c>
      <c r="C9694">
        <v>1.3129999999999999</v>
      </c>
      <c r="D9694">
        <v>1.319</v>
      </c>
      <c r="E9694">
        <v>-6.0000000000000053E-3</v>
      </c>
      <c r="F9694">
        <v>-4.5489006823351066E-3</v>
      </c>
      <c r="G9694" s="17" t="s">
        <v>114</v>
      </c>
      <c r="H9694" s="17" t="s">
        <v>121</v>
      </c>
      <c r="I9694" s="17" t="s">
        <v>38</v>
      </c>
      <c r="J9694" s="17" t="s">
        <v>144</v>
      </c>
      <c r="K9694" s="17">
        <f>IF(BASE_MARKET_DATA[[#This Row],[DATE]]=_xlfn.MAXIFS(A:A,H:H,BASE_MARKET_DATA[[#This Row],[LABEL]]),1,0)</f>
        <v>0</v>
      </c>
      <c r="L9694" s="17">
        <f>IF(BASE_MARKET_DATA[[#This Row],[VARP]]&gt;0,1,0)</f>
        <v>0</v>
      </c>
    </row>
    <row r="9695" spans="1:12">
      <c r="A9695" s="1">
        <v>44034</v>
      </c>
      <c r="B9695" s="17" t="s">
        <v>120</v>
      </c>
      <c r="C9695">
        <v>1.2889999999999999</v>
      </c>
      <c r="D9695">
        <v>1.3129999999999999</v>
      </c>
      <c r="E9695">
        <v>-2.4000000000000021E-2</v>
      </c>
      <c r="F9695">
        <v>-1.8278750952018297E-2</v>
      </c>
      <c r="G9695" s="17" t="s">
        <v>114</v>
      </c>
      <c r="H9695" s="17" t="s">
        <v>121</v>
      </c>
      <c r="I9695" s="17" t="s">
        <v>38</v>
      </c>
      <c r="J9695" s="17" t="s">
        <v>144</v>
      </c>
      <c r="K9695" s="17">
        <f>IF(BASE_MARKET_DATA[[#This Row],[DATE]]=_xlfn.MAXIFS(A:A,H:H,BASE_MARKET_DATA[[#This Row],[LABEL]]),1,0)</f>
        <v>0</v>
      </c>
      <c r="L9695" s="17">
        <f>IF(BASE_MARKET_DATA[[#This Row],[VARP]]&gt;0,1,0)</f>
        <v>0</v>
      </c>
    </row>
    <row r="9696" spans="1:12">
      <c r="A9696" s="1">
        <v>44035</v>
      </c>
      <c r="B9696" s="17" t="s">
        <v>120</v>
      </c>
      <c r="C9696">
        <v>1.2490000000000001</v>
      </c>
      <c r="D9696">
        <v>1.2889999999999999</v>
      </c>
      <c r="E9696">
        <v>-3.9999999999999813E-2</v>
      </c>
      <c r="F9696">
        <v>-3.103180760279272E-2</v>
      </c>
      <c r="G9696" s="17" t="s">
        <v>114</v>
      </c>
      <c r="H9696" s="17" t="s">
        <v>121</v>
      </c>
      <c r="I9696" s="17" t="s">
        <v>38</v>
      </c>
      <c r="J9696" s="17" t="s">
        <v>144</v>
      </c>
      <c r="K9696" s="17">
        <f>IF(BASE_MARKET_DATA[[#This Row],[DATE]]=_xlfn.MAXIFS(A:A,H:H,BASE_MARKET_DATA[[#This Row],[LABEL]]),1,0)</f>
        <v>0</v>
      </c>
      <c r="L9696" s="17">
        <f>IF(BASE_MARKET_DATA[[#This Row],[VARP]]&gt;0,1,0)</f>
        <v>0</v>
      </c>
    </row>
    <row r="9697" spans="1:12">
      <c r="A9697" s="1">
        <v>44036</v>
      </c>
      <c r="B9697" s="17" t="s">
        <v>120</v>
      </c>
      <c r="C9697">
        <v>1.2390000000000001</v>
      </c>
      <c r="D9697">
        <v>1.2490000000000001</v>
      </c>
      <c r="E9697">
        <v>-1.0000000000000009E-2</v>
      </c>
      <c r="F9697">
        <v>-8.0064051240992858E-3</v>
      </c>
      <c r="G9697" s="17" t="s">
        <v>114</v>
      </c>
      <c r="H9697" s="17" t="s">
        <v>121</v>
      </c>
      <c r="I9697" s="17" t="s">
        <v>38</v>
      </c>
      <c r="J9697" s="17" t="s">
        <v>144</v>
      </c>
      <c r="K9697" s="17">
        <f>IF(BASE_MARKET_DATA[[#This Row],[DATE]]=_xlfn.MAXIFS(A:A,H:H,BASE_MARKET_DATA[[#This Row],[LABEL]]),1,0)</f>
        <v>0</v>
      </c>
      <c r="L9697" s="17">
        <f>IF(BASE_MARKET_DATA[[#This Row],[VARP]]&gt;0,1,0)</f>
        <v>0</v>
      </c>
    </row>
    <row r="9698" spans="1:12">
      <c r="A9698" s="1">
        <v>44039</v>
      </c>
      <c r="B9698" s="17" t="s">
        <v>120</v>
      </c>
      <c r="C9698">
        <v>1.252</v>
      </c>
      <c r="G9698" s="17" t="s">
        <v>114</v>
      </c>
      <c r="H9698" s="17" t="s">
        <v>121</v>
      </c>
      <c r="I9698" s="17" t="s">
        <v>38</v>
      </c>
      <c r="J9698" s="17" t="s">
        <v>144</v>
      </c>
      <c r="K9698" s="17">
        <f>IF(BASE_MARKET_DATA[[#This Row],[DATE]]=_xlfn.MAXIFS(A:A,H:H,BASE_MARKET_DATA[[#This Row],[LABEL]]),1,0)</f>
        <v>0</v>
      </c>
      <c r="L9698" s="17">
        <f>IF(BASE_MARKET_DATA[[#This Row],[VARP]]&gt;0,1,0)</f>
        <v>0</v>
      </c>
    </row>
    <row r="9699" spans="1:12">
      <c r="A9699" s="1">
        <v>44040</v>
      </c>
      <c r="B9699" s="17" t="s">
        <v>120</v>
      </c>
      <c r="C9699">
        <v>1.2230000000000001</v>
      </c>
      <c r="D9699">
        <v>1.252</v>
      </c>
      <c r="E9699">
        <v>-2.8999999999999915E-2</v>
      </c>
      <c r="F9699">
        <v>-2.3162939297124534E-2</v>
      </c>
      <c r="G9699" s="17" t="s">
        <v>114</v>
      </c>
      <c r="H9699" s="17" t="s">
        <v>121</v>
      </c>
      <c r="I9699" s="17" t="s">
        <v>38</v>
      </c>
      <c r="J9699" s="17" t="s">
        <v>144</v>
      </c>
      <c r="K9699" s="17">
        <f>IF(BASE_MARKET_DATA[[#This Row],[DATE]]=_xlfn.MAXIFS(A:A,H:H,BASE_MARKET_DATA[[#This Row],[LABEL]]),1,0)</f>
        <v>0</v>
      </c>
      <c r="L9699" s="17">
        <f>IF(BASE_MARKET_DATA[[#This Row],[VARP]]&gt;0,1,0)</f>
        <v>0</v>
      </c>
    </row>
    <row r="9700" spans="1:12">
      <c r="A9700" s="1">
        <v>44041</v>
      </c>
      <c r="B9700" s="17" t="s">
        <v>120</v>
      </c>
      <c r="C9700">
        <v>1.242</v>
      </c>
      <c r="D9700">
        <v>1.2230000000000001</v>
      </c>
      <c r="E9700">
        <v>1.8999999999999906E-2</v>
      </c>
      <c r="F9700">
        <v>1.5535568274734181E-2</v>
      </c>
      <c r="G9700" s="17" t="s">
        <v>114</v>
      </c>
      <c r="H9700" s="17" t="s">
        <v>121</v>
      </c>
      <c r="I9700" s="17" t="s">
        <v>38</v>
      </c>
      <c r="J9700" s="17" t="s">
        <v>144</v>
      </c>
      <c r="K9700" s="17">
        <f>IF(BASE_MARKET_DATA[[#This Row],[DATE]]=_xlfn.MAXIFS(A:A,H:H,BASE_MARKET_DATA[[#This Row],[LABEL]]),1,0)</f>
        <v>0</v>
      </c>
      <c r="L9700" s="17">
        <f>IF(BASE_MARKET_DATA[[#This Row],[VARP]]&gt;0,1,0)</f>
        <v>1</v>
      </c>
    </row>
    <row r="9701" spans="1:12">
      <c r="A9701" s="1">
        <v>44042</v>
      </c>
      <c r="B9701" s="17" t="s">
        <v>120</v>
      </c>
      <c r="C9701">
        <v>1.198</v>
      </c>
      <c r="D9701">
        <v>1.242</v>
      </c>
      <c r="E9701">
        <v>-4.4000000000000039E-2</v>
      </c>
      <c r="F9701">
        <v>-3.5426731078905024E-2</v>
      </c>
      <c r="G9701" s="17" t="s">
        <v>114</v>
      </c>
      <c r="H9701" s="17" t="s">
        <v>121</v>
      </c>
      <c r="I9701" s="17" t="s">
        <v>38</v>
      </c>
      <c r="J9701" s="17" t="s">
        <v>144</v>
      </c>
      <c r="K9701" s="17">
        <f>IF(BASE_MARKET_DATA[[#This Row],[DATE]]=_xlfn.MAXIFS(A:A,H:H,BASE_MARKET_DATA[[#This Row],[LABEL]]),1,0)</f>
        <v>0</v>
      </c>
      <c r="L9701" s="17">
        <f>IF(BASE_MARKET_DATA[[#This Row],[VARP]]&gt;0,1,0)</f>
        <v>0</v>
      </c>
    </row>
    <row r="9702" spans="1:12">
      <c r="A9702" s="1">
        <v>44043</v>
      </c>
      <c r="B9702" s="17" t="s">
        <v>120</v>
      </c>
      <c r="C9702">
        <v>1.198</v>
      </c>
      <c r="D9702">
        <v>1.198</v>
      </c>
      <c r="E9702">
        <v>0</v>
      </c>
      <c r="F9702">
        <v>0</v>
      </c>
      <c r="G9702" s="17" t="s">
        <v>114</v>
      </c>
      <c r="H9702" s="17" t="s">
        <v>121</v>
      </c>
      <c r="I9702" s="17" t="s">
        <v>38</v>
      </c>
      <c r="J9702" s="17" t="s">
        <v>144</v>
      </c>
      <c r="K9702" s="17">
        <f>IF(BASE_MARKET_DATA[[#This Row],[DATE]]=_xlfn.MAXIFS(A:A,H:H,BASE_MARKET_DATA[[#This Row],[LABEL]]),1,0)</f>
        <v>0</v>
      </c>
      <c r="L9702" s="17">
        <f>IF(BASE_MARKET_DATA[[#This Row],[VARP]]&gt;0,1,0)</f>
        <v>0</v>
      </c>
    </row>
    <row r="9703" spans="1:12">
      <c r="A9703" s="1">
        <v>44046</v>
      </c>
      <c r="B9703" s="17" t="s">
        <v>120</v>
      </c>
      <c r="C9703">
        <v>1.2450000000000001</v>
      </c>
      <c r="G9703" s="17" t="s">
        <v>114</v>
      </c>
      <c r="H9703" s="17" t="s">
        <v>121</v>
      </c>
      <c r="I9703" s="17" t="s">
        <v>38</v>
      </c>
      <c r="J9703" s="17" t="s">
        <v>144</v>
      </c>
      <c r="K9703" s="17">
        <f>IF(BASE_MARKET_DATA[[#This Row],[DATE]]=_xlfn.MAXIFS(A:A,H:H,BASE_MARKET_DATA[[#This Row],[LABEL]]),1,0)</f>
        <v>0</v>
      </c>
      <c r="L9703" s="17">
        <f>IF(BASE_MARKET_DATA[[#This Row],[VARP]]&gt;0,1,0)</f>
        <v>0</v>
      </c>
    </row>
    <row r="9704" spans="1:12">
      <c r="A9704" s="1">
        <v>44047</v>
      </c>
      <c r="B9704" s="17" t="s">
        <v>120</v>
      </c>
      <c r="C9704">
        <v>1.1910000000000001</v>
      </c>
      <c r="D9704">
        <v>1.2450000000000001</v>
      </c>
      <c r="E9704">
        <v>-5.4000000000000048E-2</v>
      </c>
      <c r="F9704">
        <v>-4.3373493975903649E-2</v>
      </c>
      <c r="G9704" s="17" t="s">
        <v>114</v>
      </c>
      <c r="H9704" s="17" t="s">
        <v>121</v>
      </c>
      <c r="I9704" s="17" t="s">
        <v>38</v>
      </c>
      <c r="J9704" s="17" t="s">
        <v>144</v>
      </c>
      <c r="K9704" s="17">
        <f>IF(BASE_MARKET_DATA[[#This Row],[DATE]]=_xlfn.MAXIFS(A:A,H:H,BASE_MARKET_DATA[[#This Row],[LABEL]]),1,0)</f>
        <v>0</v>
      </c>
      <c r="L9704" s="17">
        <f>IF(BASE_MARKET_DATA[[#This Row],[VARP]]&gt;0,1,0)</f>
        <v>0</v>
      </c>
    </row>
    <row r="9705" spans="1:12">
      <c r="A9705" s="1">
        <v>44048</v>
      </c>
      <c r="B9705" s="17" t="s">
        <v>120</v>
      </c>
      <c r="C9705">
        <v>1.2190000000000001</v>
      </c>
      <c r="D9705">
        <v>1.1910000000000001</v>
      </c>
      <c r="E9705">
        <v>2.8000000000000025E-2</v>
      </c>
      <c r="F9705">
        <v>2.3509655751469374E-2</v>
      </c>
      <c r="G9705" s="17" t="s">
        <v>114</v>
      </c>
      <c r="H9705" s="17" t="s">
        <v>121</v>
      </c>
      <c r="I9705" s="17" t="s">
        <v>38</v>
      </c>
      <c r="J9705" s="17" t="s">
        <v>144</v>
      </c>
      <c r="K9705" s="17">
        <f>IF(BASE_MARKET_DATA[[#This Row],[DATE]]=_xlfn.MAXIFS(A:A,H:H,BASE_MARKET_DATA[[#This Row],[LABEL]]),1,0)</f>
        <v>0</v>
      </c>
      <c r="L9705" s="17">
        <f>IF(BASE_MARKET_DATA[[#This Row],[VARP]]&gt;0,1,0)</f>
        <v>1</v>
      </c>
    </row>
    <row r="9706" spans="1:12">
      <c r="A9706" s="1">
        <v>44049</v>
      </c>
      <c r="B9706" s="17" t="s">
        <v>120</v>
      </c>
      <c r="C9706">
        <v>1.2010000000000001</v>
      </c>
      <c r="D9706">
        <v>1.2190000000000001</v>
      </c>
      <c r="E9706">
        <v>-1.8000000000000016E-2</v>
      </c>
      <c r="F9706">
        <v>-1.476620180475801E-2</v>
      </c>
      <c r="G9706" s="17" t="s">
        <v>114</v>
      </c>
      <c r="H9706" s="17" t="s">
        <v>121</v>
      </c>
      <c r="I9706" s="17" t="s">
        <v>38</v>
      </c>
      <c r="J9706" s="17" t="s">
        <v>144</v>
      </c>
      <c r="K9706" s="17">
        <f>IF(BASE_MARKET_DATA[[#This Row],[DATE]]=_xlfn.MAXIFS(A:A,H:H,BASE_MARKET_DATA[[#This Row],[LABEL]]),1,0)</f>
        <v>0</v>
      </c>
      <c r="L9706" s="17">
        <f>IF(BASE_MARKET_DATA[[#This Row],[VARP]]&gt;0,1,0)</f>
        <v>0</v>
      </c>
    </row>
    <row r="9707" spans="1:12">
      <c r="A9707" s="1">
        <v>44050</v>
      </c>
      <c r="B9707" s="17" t="s">
        <v>120</v>
      </c>
      <c r="C9707">
        <v>1.2290000000000001</v>
      </c>
      <c r="D9707">
        <v>1.2010000000000001</v>
      </c>
      <c r="E9707">
        <v>2.8000000000000025E-2</v>
      </c>
      <c r="F9707">
        <v>2.331390507910077E-2</v>
      </c>
      <c r="G9707" s="17" t="s">
        <v>114</v>
      </c>
      <c r="H9707" s="17" t="s">
        <v>121</v>
      </c>
      <c r="I9707" s="17" t="s">
        <v>38</v>
      </c>
      <c r="J9707" s="17" t="s">
        <v>144</v>
      </c>
      <c r="K9707" s="17">
        <f>IF(BASE_MARKET_DATA[[#This Row],[DATE]]=_xlfn.MAXIFS(A:A,H:H,BASE_MARKET_DATA[[#This Row],[LABEL]]),1,0)</f>
        <v>0</v>
      </c>
      <c r="L9707" s="17">
        <f>IF(BASE_MARKET_DATA[[#This Row],[VARP]]&gt;0,1,0)</f>
        <v>1</v>
      </c>
    </row>
    <row r="9708" spans="1:12">
      <c r="A9708" s="1">
        <v>44053</v>
      </c>
      <c r="B9708" s="17" t="s">
        <v>120</v>
      </c>
      <c r="C9708">
        <v>1.248</v>
      </c>
      <c r="G9708" s="17" t="s">
        <v>114</v>
      </c>
      <c r="H9708" s="17" t="s">
        <v>121</v>
      </c>
      <c r="I9708" s="17" t="s">
        <v>38</v>
      </c>
      <c r="J9708" s="17" t="s">
        <v>144</v>
      </c>
      <c r="K9708" s="17">
        <f>IF(BASE_MARKET_DATA[[#This Row],[DATE]]=_xlfn.MAXIFS(A:A,H:H,BASE_MARKET_DATA[[#This Row],[LABEL]]),1,0)</f>
        <v>0</v>
      </c>
      <c r="L9708" s="17">
        <f>IF(BASE_MARKET_DATA[[#This Row],[VARP]]&gt;0,1,0)</f>
        <v>0</v>
      </c>
    </row>
    <row r="9709" spans="1:12">
      <c r="A9709" s="1">
        <v>44054</v>
      </c>
      <c r="B9709" s="17" t="s">
        <v>120</v>
      </c>
      <c r="C9709">
        <v>1.3480000000000001</v>
      </c>
      <c r="D9709">
        <v>1.248</v>
      </c>
      <c r="E9709">
        <v>0.10000000000000009</v>
      </c>
      <c r="F9709">
        <v>8.0128205128205204E-2</v>
      </c>
      <c r="G9709" s="17" t="s">
        <v>114</v>
      </c>
      <c r="H9709" s="17" t="s">
        <v>121</v>
      </c>
      <c r="I9709" s="17" t="s">
        <v>38</v>
      </c>
      <c r="J9709" s="17" t="s">
        <v>144</v>
      </c>
      <c r="K9709" s="17">
        <f>IF(BASE_MARKET_DATA[[#This Row],[DATE]]=_xlfn.MAXIFS(A:A,H:H,BASE_MARKET_DATA[[#This Row],[LABEL]]),1,0)</f>
        <v>0</v>
      </c>
      <c r="L9709" s="17">
        <f>IF(BASE_MARKET_DATA[[#This Row],[VARP]]&gt;0,1,0)</f>
        <v>1</v>
      </c>
    </row>
    <row r="9710" spans="1:12">
      <c r="A9710" s="1">
        <v>44055</v>
      </c>
      <c r="B9710" s="17" t="s">
        <v>120</v>
      </c>
      <c r="C9710">
        <v>1.365</v>
      </c>
      <c r="D9710">
        <v>1.3480000000000001</v>
      </c>
      <c r="E9710">
        <v>1.6999999999999904E-2</v>
      </c>
      <c r="F9710">
        <v>1.2611275964391619E-2</v>
      </c>
      <c r="G9710" s="17" t="s">
        <v>114</v>
      </c>
      <c r="H9710" s="17" t="s">
        <v>121</v>
      </c>
      <c r="I9710" s="17" t="s">
        <v>38</v>
      </c>
      <c r="J9710" s="17" t="s">
        <v>144</v>
      </c>
      <c r="K9710" s="17">
        <f>IF(BASE_MARKET_DATA[[#This Row],[DATE]]=_xlfn.MAXIFS(A:A,H:H,BASE_MARKET_DATA[[#This Row],[LABEL]]),1,0)</f>
        <v>0</v>
      </c>
      <c r="L9710" s="17">
        <f>IF(BASE_MARKET_DATA[[#This Row],[VARP]]&gt;0,1,0)</f>
        <v>1</v>
      </c>
    </row>
    <row r="9711" spans="1:12">
      <c r="A9711" s="1">
        <v>44056</v>
      </c>
      <c r="B9711" s="17" t="s">
        <v>120</v>
      </c>
      <c r="C9711">
        <v>1.4259999999999999</v>
      </c>
      <c r="D9711">
        <v>1.365</v>
      </c>
      <c r="E9711">
        <v>6.0999999999999943E-2</v>
      </c>
      <c r="F9711">
        <v>4.4688644688644648E-2</v>
      </c>
      <c r="G9711" s="17" t="s">
        <v>114</v>
      </c>
      <c r="H9711" s="17" t="s">
        <v>121</v>
      </c>
      <c r="I9711" s="17" t="s">
        <v>38</v>
      </c>
      <c r="J9711" s="17" t="s">
        <v>144</v>
      </c>
      <c r="K9711" s="17">
        <f>IF(BASE_MARKET_DATA[[#This Row],[DATE]]=_xlfn.MAXIFS(A:A,H:H,BASE_MARKET_DATA[[#This Row],[LABEL]]),1,0)</f>
        <v>0</v>
      </c>
      <c r="L9711" s="17">
        <f>IF(BASE_MARKET_DATA[[#This Row],[VARP]]&gt;0,1,0)</f>
        <v>1</v>
      </c>
    </row>
    <row r="9712" spans="1:12">
      <c r="A9712" s="1">
        <v>44057</v>
      </c>
      <c r="B9712" s="17" t="s">
        <v>120</v>
      </c>
      <c r="C9712">
        <v>1.4419999999999999</v>
      </c>
      <c r="D9712">
        <v>1.4259999999999999</v>
      </c>
      <c r="E9712">
        <v>1.6000000000000014E-2</v>
      </c>
      <c r="F9712">
        <v>1.1220196353436195E-2</v>
      </c>
      <c r="G9712" s="17" t="s">
        <v>114</v>
      </c>
      <c r="H9712" s="17" t="s">
        <v>121</v>
      </c>
      <c r="I9712" s="17" t="s">
        <v>38</v>
      </c>
      <c r="J9712" s="17" t="s">
        <v>144</v>
      </c>
      <c r="K9712" s="17">
        <f>IF(BASE_MARKET_DATA[[#This Row],[DATE]]=_xlfn.MAXIFS(A:A,H:H,BASE_MARKET_DATA[[#This Row],[LABEL]]),1,0)</f>
        <v>0</v>
      </c>
      <c r="L9712" s="17">
        <f>IF(BASE_MARKET_DATA[[#This Row],[VARP]]&gt;0,1,0)</f>
        <v>1</v>
      </c>
    </row>
    <row r="9713" spans="1:12">
      <c r="A9713" s="1">
        <v>44060</v>
      </c>
      <c r="B9713" s="17" t="s">
        <v>120</v>
      </c>
      <c r="C9713">
        <v>1.4239999999999999</v>
      </c>
      <c r="G9713" s="17" t="s">
        <v>114</v>
      </c>
      <c r="H9713" s="17" t="s">
        <v>121</v>
      </c>
      <c r="I9713" s="17" t="s">
        <v>38</v>
      </c>
      <c r="J9713" s="17" t="s">
        <v>144</v>
      </c>
      <c r="K9713" s="17">
        <f>IF(BASE_MARKET_DATA[[#This Row],[DATE]]=_xlfn.MAXIFS(A:A,H:H,BASE_MARKET_DATA[[#This Row],[LABEL]]),1,0)</f>
        <v>0</v>
      </c>
      <c r="L9713" s="17">
        <f>IF(BASE_MARKET_DATA[[#This Row],[VARP]]&gt;0,1,0)</f>
        <v>0</v>
      </c>
    </row>
    <row r="9714" spans="1:12">
      <c r="A9714" s="1">
        <v>44061</v>
      </c>
      <c r="B9714" s="17" t="s">
        <v>120</v>
      </c>
      <c r="C9714">
        <v>1.3979999999999999</v>
      </c>
      <c r="D9714">
        <v>1.4239999999999999</v>
      </c>
      <c r="E9714">
        <v>-2.6000000000000023E-2</v>
      </c>
      <c r="F9714">
        <v>-1.8258426966292152E-2</v>
      </c>
      <c r="G9714" s="17" t="s">
        <v>114</v>
      </c>
      <c r="H9714" s="17" t="s">
        <v>121</v>
      </c>
      <c r="I9714" s="17" t="s">
        <v>38</v>
      </c>
      <c r="J9714" s="17" t="s">
        <v>144</v>
      </c>
      <c r="K9714" s="17">
        <f>IF(BASE_MARKET_DATA[[#This Row],[DATE]]=_xlfn.MAXIFS(A:A,H:H,BASE_MARKET_DATA[[#This Row],[LABEL]]),1,0)</f>
        <v>0</v>
      </c>
      <c r="L9714" s="17">
        <f>IF(BASE_MARKET_DATA[[#This Row],[VARP]]&gt;0,1,0)</f>
        <v>0</v>
      </c>
    </row>
    <row r="9715" spans="1:12">
      <c r="A9715" s="1">
        <v>44062</v>
      </c>
      <c r="B9715" s="17" t="s">
        <v>120</v>
      </c>
      <c r="C9715">
        <v>1.415</v>
      </c>
      <c r="D9715">
        <v>1.3979999999999999</v>
      </c>
      <c r="E9715">
        <v>1.7000000000000126E-2</v>
      </c>
      <c r="F9715">
        <v>1.2160228898426413E-2</v>
      </c>
      <c r="G9715" s="17" t="s">
        <v>114</v>
      </c>
      <c r="H9715" s="17" t="s">
        <v>121</v>
      </c>
      <c r="I9715" s="17" t="s">
        <v>38</v>
      </c>
      <c r="J9715" s="17" t="s">
        <v>144</v>
      </c>
      <c r="K9715" s="17">
        <f>IF(BASE_MARKET_DATA[[#This Row],[DATE]]=_xlfn.MAXIFS(A:A,H:H,BASE_MARKET_DATA[[#This Row],[LABEL]]),1,0)</f>
        <v>0</v>
      </c>
      <c r="L9715" s="17">
        <f>IF(BASE_MARKET_DATA[[#This Row],[VARP]]&gt;0,1,0)</f>
        <v>1</v>
      </c>
    </row>
    <row r="9716" spans="1:12">
      <c r="A9716" s="1">
        <v>44063</v>
      </c>
      <c r="B9716" s="17" t="s">
        <v>120</v>
      </c>
      <c r="C9716">
        <v>1.377</v>
      </c>
      <c r="D9716">
        <v>1.415</v>
      </c>
      <c r="E9716">
        <v>-3.8000000000000034E-2</v>
      </c>
      <c r="F9716">
        <v>-2.6855123674911684E-2</v>
      </c>
      <c r="G9716" s="17" t="s">
        <v>114</v>
      </c>
      <c r="H9716" s="17" t="s">
        <v>121</v>
      </c>
      <c r="I9716" s="17" t="s">
        <v>38</v>
      </c>
      <c r="J9716" s="17" t="s">
        <v>144</v>
      </c>
      <c r="K9716" s="17">
        <f>IF(BASE_MARKET_DATA[[#This Row],[DATE]]=_xlfn.MAXIFS(A:A,H:H,BASE_MARKET_DATA[[#This Row],[LABEL]]),1,0)</f>
        <v>0</v>
      </c>
      <c r="L9716" s="17">
        <f>IF(BASE_MARKET_DATA[[#This Row],[VARP]]&gt;0,1,0)</f>
        <v>0</v>
      </c>
    </row>
    <row r="9717" spans="1:12">
      <c r="A9717" s="1">
        <v>44064</v>
      </c>
      <c r="B9717" s="17" t="s">
        <v>120</v>
      </c>
      <c r="C9717">
        <v>1.353</v>
      </c>
      <c r="D9717">
        <v>1.377</v>
      </c>
      <c r="E9717">
        <v>-2.4000000000000021E-2</v>
      </c>
      <c r="F9717">
        <v>-1.7429193899782151E-2</v>
      </c>
      <c r="G9717" s="17" t="s">
        <v>114</v>
      </c>
      <c r="H9717" s="17" t="s">
        <v>121</v>
      </c>
      <c r="I9717" s="17" t="s">
        <v>38</v>
      </c>
      <c r="J9717" s="17" t="s">
        <v>144</v>
      </c>
      <c r="K9717" s="17">
        <f>IF(BASE_MARKET_DATA[[#This Row],[DATE]]=_xlfn.MAXIFS(A:A,H:H,BASE_MARKET_DATA[[#This Row],[LABEL]]),1,0)</f>
        <v>0</v>
      </c>
      <c r="L9717" s="17">
        <f>IF(BASE_MARKET_DATA[[#This Row],[VARP]]&gt;0,1,0)</f>
        <v>0</v>
      </c>
    </row>
    <row r="9718" spans="1:12">
      <c r="A9718" s="1">
        <v>44067</v>
      </c>
      <c r="B9718" s="17" t="s">
        <v>120</v>
      </c>
      <c r="C9718">
        <v>1.35</v>
      </c>
      <c r="G9718" s="17" t="s">
        <v>114</v>
      </c>
      <c r="H9718" s="17" t="s">
        <v>121</v>
      </c>
      <c r="I9718" s="17" t="s">
        <v>38</v>
      </c>
      <c r="J9718" s="17" t="s">
        <v>144</v>
      </c>
      <c r="K9718" s="17">
        <f>IF(BASE_MARKET_DATA[[#This Row],[DATE]]=_xlfn.MAXIFS(A:A,H:H,BASE_MARKET_DATA[[#This Row],[LABEL]]),1,0)</f>
        <v>0</v>
      </c>
      <c r="L9718" s="17">
        <f>IF(BASE_MARKET_DATA[[#This Row],[VARP]]&gt;0,1,0)</f>
        <v>0</v>
      </c>
    </row>
    <row r="9719" spans="1:12">
      <c r="A9719" s="1">
        <v>44068</v>
      </c>
      <c r="B9719" s="17" t="s">
        <v>120</v>
      </c>
      <c r="C9719">
        <v>1.3879999999999999</v>
      </c>
      <c r="D9719">
        <v>1.35</v>
      </c>
      <c r="E9719">
        <v>3.7999999999999812E-2</v>
      </c>
      <c r="F9719">
        <v>2.8148148148148006E-2</v>
      </c>
      <c r="G9719" s="17" t="s">
        <v>114</v>
      </c>
      <c r="H9719" s="17" t="s">
        <v>121</v>
      </c>
      <c r="I9719" s="17" t="s">
        <v>38</v>
      </c>
      <c r="J9719" s="17" t="s">
        <v>144</v>
      </c>
      <c r="K9719" s="17">
        <f>IF(BASE_MARKET_DATA[[#This Row],[DATE]]=_xlfn.MAXIFS(A:A,H:H,BASE_MARKET_DATA[[#This Row],[LABEL]]),1,0)</f>
        <v>0</v>
      </c>
      <c r="L9719" s="17">
        <f>IF(BASE_MARKET_DATA[[#This Row],[VARP]]&gt;0,1,0)</f>
        <v>1</v>
      </c>
    </row>
    <row r="9720" spans="1:12">
      <c r="A9720" s="1">
        <v>44069</v>
      </c>
      <c r="B9720" s="17" t="s">
        <v>120</v>
      </c>
      <c r="C9720">
        <v>1.4059999999999999</v>
      </c>
      <c r="D9720">
        <v>1.3879999999999999</v>
      </c>
      <c r="E9720">
        <v>1.8000000000000016E-2</v>
      </c>
      <c r="F9720">
        <v>1.2968299711815574E-2</v>
      </c>
      <c r="G9720" s="17" t="s">
        <v>114</v>
      </c>
      <c r="H9720" s="17" t="s">
        <v>121</v>
      </c>
      <c r="I9720" s="17" t="s">
        <v>38</v>
      </c>
      <c r="J9720" s="17" t="s">
        <v>144</v>
      </c>
      <c r="K9720" s="17">
        <f>IF(BASE_MARKET_DATA[[#This Row],[DATE]]=_xlfn.MAXIFS(A:A,H:H,BASE_MARKET_DATA[[#This Row],[LABEL]]),1,0)</f>
        <v>0</v>
      </c>
      <c r="L9720" s="17">
        <f>IF(BASE_MARKET_DATA[[#This Row],[VARP]]&gt;0,1,0)</f>
        <v>1</v>
      </c>
    </row>
    <row r="9721" spans="1:12">
      <c r="A9721" s="1">
        <v>44070</v>
      </c>
      <c r="B9721" s="17" t="s">
        <v>120</v>
      </c>
      <c r="C9721">
        <v>1.5</v>
      </c>
      <c r="D9721">
        <v>1.4059999999999999</v>
      </c>
      <c r="E9721">
        <v>9.4000000000000083E-2</v>
      </c>
      <c r="F9721">
        <v>6.6856330014224821E-2</v>
      </c>
      <c r="G9721" s="17" t="s">
        <v>114</v>
      </c>
      <c r="H9721" s="17" t="s">
        <v>121</v>
      </c>
      <c r="I9721" s="17" t="s">
        <v>38</v>
      </c>
      <c r="J9721" s="17" t="s">
        <v>144</v>
      </c>
      <c r="K9721" s="17">
        <f>IF(BASE_MARKET_DATA[[#This Row],[DATE]]=_xlfn.MAXIFS(A:A,H:H,BASE_MARKET_DATA[[#This Row],[LABEL]]),1,0)</f>
        <v>0</v>
      </c>
      <c r="L9721" s="17">
        <f>IF(BASE_MARKET_DATA[[#This Row],[VARP]]&gt;0,1,0)</f>
        <v>1</v>
      </c>
    </row>
    <row r="9722" spans="1:12">
      <c r="A9722" s="1">
        <v>44071</v>
      </c>
      <c r="B9722" s="17" t="s">
        <v>120</v>
      </c>
      <c r="C9722">
        <v>1.508</v>
      </c>
      <c r="D9722">
        <v>1.5</v>
      </c>
      <c r="E9722">
        <v>8.0000000000000071E-3</v>
      </c>
      <c r="F9722">
        <v>5.3333333333333384E-3</v>
      </c>
      <c r="G9722" s="17" t="s">
        <v>114</v>
      </c>
      <c r="H9722" s="17" t="s">
        <v>121</v>
      </c>
      <c r="I9722" s="17" t="s">
        <v>38</v>
      </c>
      <c r="J9722" s="17" t="s">
        <v>144</v>
      </c>
      <c r="K9722" s="17">
        <f>IF(BASE_MARKET_DATA[[#This Row],[DATE]]=_xlfn.MAXIFS(A:A,H:H,BASE_MARKET_DATA[[#This Row],[LABEL]]),1,0)</f>
        <v>0</v>
      </c>
      <c r="L9722" s="17">
        <f>IF(BASE_MARKET_DATA[[#This Row],[VARP]]&gt;0,1,0)</f>
        <v>1</v>
      </c>
    </row>
    <row r="9723" spans="1:12">
      <c r="A9723" s="1">
        <v>44074</v>
      </c>
      <c r="B9723" s="17" t="s">
        <v>120</v>
      </c>
      <c r="C9723">
        <v>1.452</v>
      </c>
      <c r="G9723" s="17" t="s">
        <v>114</v>
      </c>
      <c r="H9723" s="17" t="s">
        <v>121</v>
      </c>
      <c r="I9723" s="17" t="s">
        <v>38</v>
      </c>
      <c r="J9723" s="17" t="s">
        <v>144</v>
      </c>
      <c r="K9723" s="17">
        <f>IF(BASE_MARKET_DATA[[#This Row],[DATE]]=_xlfn.MAXIFS(A:A,H:H,BASE_MARKET_DATA[[#This Row],[LABEL]]),1,0)</f>
        <v>0</v>
      </c>
      <c r="L9723" s="17">
        <f>IF(BASE_MARKET_DATA[[#This Row],[VARP]]&gt;0,1,0)</f>
        <v>0</v>
      </c>
    </row>
    <row r="9724" spans="1:12">
      <c r="A9724" s="1">
        <v>44075</v>
      </c>
      <c r="B9724" s="17" t="s">
        <v>120</v>
      </c>
      <c r="C9724">
        <v>1.425</v>
      </c>
      <c r="D9724">
        <v>1.452</v>
      </c>
      <c r="E9724">
        <v>-2.6999999999999913E-2</v>
      </c>
      <c r="F9724">
        <v>-1.8595041322313991E-2</v>
      </c>
      <c r="G9724" s="17" t="s">
        <v>114</v>
      </c>
      <c r="H9724" s="17" t="s">
        <v>121</v>
      </c>
      <c r="I9724" s="17" t="s">
        <v>38</v>
      </c>
      <c r="J9724" s="17" t="s">
        <v>144</v>
      </c>
      <c r="K9724" s="17">
        <f>IF(BASE_MARKET_DATA[[#This Row],[DATE]]=_xlfn.MAXIFS(A:A,H:H,BASE_MARKET_DATA[[#This Row],[LABEL]]),1,0)</f>
        <v>0</v>
      </c>
      <c r="L9724" s="17">
        <f>IF(BASE_MARKET_DATA[[#This Row],[VARP]]&gt;0,1,0)</f>
        <v>0</v>
      </c>
    </row>
    <row r="9725" spans="1:12">
      <c r="A9725" s="1">
        <v>44076</v>
      </c>
      <c r="B9725" s="17" t="s">
        <v>120</v>
      </c>
      <c r="C9725">
        <v>1.375</v>
      </c>
      <c r="D9725">
        <v>1.425</v>
      </c>
      <c r="E9725">
        <v>-5.0000000000000044E-2</v>
      </c>
      <c r="F9725">
        <v>-3.5087719298245647E-2</v>
      </c>
      <c r="G9725" s="17" t="s">
        <v>114</v>
      </c>
      <c r="H9725" s="17" t="s">
        <v>121</v>
      </c>
      <c r="I9725" s="17" t="s">
        <v>38</v>
      </c>
      <c r="J9725" s="17" t="s">
        <v>144</v>
      </c>
      <c r="K9725" s="17">
        <f>IF(BASE_MARKET_DATA[[#This Row],[DATE]]=_xlfn.MAXIFS(A:A,H:H,BASE_MARKET_DATA[[#This Row],[LABEL]]),1,0)</f>
        <v>0</v>
      </c>
      <c r="L9725" s="17">
        <f>IF(BASE_MARKET_DATA[[#This Row],[VARP]]&gt;0,1,0)</f>
        <v>0</v>
      </c>
    </row>
    <row r="9726" spans="1:12">
      <c r="A9726" s="1">
        <v>44077</v>
      </c>
      <c r="B9726" s="17" t="s">
        <v>120</v>
      </c>
      <c r="C9726">
        <v>1.341</v>
      </c>
      <c r="D9726">
        <v>1.375</v>
      </c>
      <c r="E9726">
        <v>-3.400000000000003E-2</v>
      </c>
      <c r="F9726">
        <v>-2.472727272727275E-2</v>
      </c>
      <c r="G9726" s="17" t="s">
        <v>114</v>
      </c>
      <c r="H9726" s="17" t="s">
        <v>121</v>
      </c>
      <c r="I9726" s="17" t="s">
        <v>38</v>
      </c>
      <c r="J9726" s="17" t="s">
        <v>144</v>
      </c>
      <c r="K9726" s="17">
        <f>IF(BASE_MARKET_DATA[[#This Row],[DATE]]=_xlfn.MAXIFS(A:A,H:H,BASE_MARKET_DATA[[#This Row],[LABEL]]),1,0)</f>
        <v>0</v>
      </c>
      <c r="L9726" s="17">
        <f>IF(BASE_MARKET_DATA[[#This Row],[VARP]]&gt;0,1,0)</f>
        <v>0</v>
      </c>
    </row>
    <row r="9727" spans="1:12">
      <c r="A9727" s="1">
        <v>44078</v>
      </c>
      <c r="B9727" s="17" t="s">
        <v>120</v>
      </c>
      <c r="C9727">
        <v>1.47</v>
      </c>
      <c r="D9727">
        <v>1.341</v>
      </c>
      <c r="E9727">
        <v>0.129</v>
      </c>
      <c r="F9727">
        <v>9.6196868008948555E-2</v>
      </c>
      <c r="G9727" s="17" t="s">
        <v>114</v>
      </c>
      <c r="H9727" s="17" t="s">
        <v>121</v>
      </c>
      <c r="I9727" s="17" t="s">
        <v>38</v>
      </c>
      <c r="J9727" s="17" t="s">
        <v>144</v>
      </c>
      <c r="K9727" s="17">
        <f>IF(BASE_MARKET_DATA[[#This Row],[DATE]]=_xlfn.MAXIFS(A:A,H:H,BASE_MARKET_DATA[[#This Row],[LABEL]]),1,0)</f>
        <v>0</v>
      </c>
      <c r="L9727" s="17">
        <f>IF(BASE_MARKET_DATA[[#This Row],[VARP]]&gt;0,1,0)</f>
        <v>1</v>
      </c>
    </row>
    <row r="9728" spans="1:12">
      <c r="A9728" s="1">
        <v>44082</v>
      </c>
      <c r="B9728" s="17" t="s">
        <v>120</v>
      </c>
      <c r="C9728">
        <v>1.423</v>
      </c>
      <c r="G9728" s="17" t="s">
        <v>114</v>
      </c>
      <c r="H9728" s="17" t="s">
        <v>121</v>
      </c>
      <c r="I9728" s="17" t="s">
        <v>38</v>
      </c>
      <c r="J9728" s="17" t="s">
        <v>144</v>
      </c>
      <c r="K9728" s="17">
        <f>IF(BASE_MARKET_DATA[[#This Row],[DATE]]=_xlfn.MAXIFS(A:A,H:H,BASE_MARKET_DATA[[#This Row],[LABEL]]),1,0)</f>
        <v>0</v>
      </c>
      <c r="L9728" s="17">
        <f>IF(BASE_MARKET_DATA[[#This Row],[VARP]]&gt;0,1,0)</f>
        <v>0</v>
      </c>
    </row>
    <row r="9729" spans="1:12">
      <c r="A9729" s="1">
        <v>44083</v>
      </c>
      <c r="B9729" s="17" t="s">
        <v>120</v>
      </c>
      <c r="C9729">
        <v>1.458</v>
      </c>
      <c r="D9729">
        <v>1.423</v>
      </c>
      <c r="E9729">
        <v>3.499999999999992E-2</v>
      </c>
      <c r="F9729">
        <v>2.4595924104005566E-2</v>
      </c>
      <c r="G9729" s="17" t="s">
        <v>114</v>
      </c>
      <c r="H9729" s="17" t="s">
        <v>121</v>
      </c>
      <c r="I9729" s="17" t="s">
        <v>38</v>
      </c>
      <c r="J9729" s="17" t="s">
        <v>144</v>
      </c>
      <c r="K9729" s="17">
        <f>IF(BASE_MARKET_DATA[[#This Row],[DATE]]=_xlfn.MAXIFS(A:A,H:H,BASE_MARKET_DATA[[#This Row],[LABEL]]),1,0)</f>
        <v>0</v>
      </c>
      <c r="L9729" s="17">
        <f>IF(BASE_MARKET_DATA[[#This Row],[VARP]]&gt;0,1,0)</f>
        <v>1</v>
      </c>
    </row>
    <row r="9730" spans="1:12">
      <c r="A9730" s="1">
        <v>44084</v>
      </c>
      <c r="B9730" s="17" t="s">
        <v>120</v>
      </c>
      <c r="C9730">
        <v>1.4339999999999999</v>
      </c>
      <c r="D9730">
        <v>1.458</v>
      </c>
      <c r="E9730">
        <v>-2.4000000000000021E-2</v>
      </c>
      <c r="F9730">
        <v>-1.6460905349794254E-2</v>
      </c>
      <c r="G9730" s="17" t="s">
        <v>114</v>
      </c>
      <c r="H9730" s="17" t="s">
        <v>121</v>
      </c>
      <c r="I9730" s="17" t="s">
        <v>38</v>
      </c>
      <c r="J9730" s="17" t="s">
        <v>144</v>
      </c>
      <c r="K9730" s="17">
        <f>IF(BASE_MARKET_DATA[[#This Row],[DATE]]=_xlfn.MAXIFS(A:A,H:H,BASE_MARKET_DATA[[#This Row],[LABEL]]),1,0)</f>
        <v>0</v>
      </c>
      <c r="L9730" s="17">
        <f>IF(BASE_MARKET_DATA[[#This Row],[VARP]]&gt;0,1,0)</f>
        <v>0</v>
      </c>
    </row>
    <row r="9731" spans="1:12">
      <c r="A9731" s="1">
        <v>44085</v>
      </c>
      <c r="B9731" s="17" t="s">
        <v>120</v>
      </c>
      <c r="C9731">
        <v>1.417</v>
      </c>
      <c r="D9731">
        <v>1.4339999999999999</v>
      </c>
      <c r="E9731">
        <v>-1.6999999999999904E-2</v>
      </c>
      <c r="F9731">
        <v>-1.1854951185495052E-2</v>
      </c>
      <c r="G9731" s="17" t="s">
        <v>114</v>
      </c>
      <c r="H9731" s="17" t="s">
        <v>121</v>
      </c>
      <c r="I9731" s="17" t="s">
        <v>38</v>
      </c>
      <c r="J9731" s="17" t="s">
        <v>144</v>
      </c>
      <c r="K9731" s="17">
        <f>IF(BASE_MARKET_DATA[[#This Row],[DATE]]=_xlfn.MAXIFS(A:A,H:H,BASE_MARKET_DATA[[#This Row],[LABEL]]),1,0)</f>
        <v>0</v>
      </c>
      <c r="L9731" s="17">
        <f>IF(BASE_MARKET_DATA[[#This Row],[VARP]]&gt;0,1,0)</f>
        <v>0</v>
      </c>
    </row>
    <row r="9732" spans="1:12">
      <c r="A9732" s="1">
        <v>44088</v>
      </c>
      <c r="B9732" s="17" t="s">
        <v>120</v>
      </c>
      <c r="C9732">
        <v>1.409</v>
      </c>
      <c r="G9732" s="17" t="s">
        <v>114</v>
      </c>
      <c r="H9732" s="17" t="s">
        <v>121</v>
      </c>
      <c r="I9732" s="17" t="s">
        <v>38</v>
      </c>
      <c r="J9732" s="17" t="s">
        <v>144</v>
      </c>
      <c r="K9732" s="17">
        <f>IF(BASE_MARKET_DATA[[#This Row],[DATE]]=_xlfn.MAXIFS(A:A,H:H,BASE_MARKET_DATA[[#This Row],[LABEL]]),1,0)</f>
        <v>0</v>
      </c>
      <c r="L9732" s="17">
        <f>IF(BASE_MARKET_DATA[[#This Row],[VARP]]&gt;0,1,0)</f>
        <v>0</v>
      </c>
    </row>
    <row r="9733" spans="1:12">
      <c r="A9733" s="1">
        <v>44089</v>
      </c>
      <c r="B9733" s="17" t="s">
        <v>120</v>
      </c>
      <c r="C9733">
        <v>1.4319999999999999</v>
      </c>
      <c r="D9733">
        <v>1.409</v>
      </c>
      <c r="E9733">
        <v>2.2999999999999909E-2</v>
      </c>
      <c r="F9733">
        <v>1.6323633782824632E-2</v>
      </c>
      <c r="G9733" s="17" t="s">
        <v>114</v>
      </c>
      <c r="H9733" s="17" t="s">
        <v>121</v>
      </c>
      <c r="I9733" s="17" t="s">
        <v>38</v>
      </c>
      <c r="J9733" s="17" t="s">
        <v>144</v>
      </c>
      <c r="K9733" s="17">
        <f>IF(BASE_MARKET_DATA[[#This Row],[DATE]]=_xlfn.MAXIFS(A:A,H:H,BASE_MARKET_DATA[[#This Row],[LABEL]]),1,0)</f>
        <v>0</v>
      </c>
      <c r="L9733" s="17">
        <f>IF(BASE_MARKET_DATA[[#This Row],[VARP]]&gt;0,1,0)</f>
        <v>1</v>
      </c>
    </row>
    <row r="9734" spans="1:12">
      <c r="A9734" s="1">
        <v>44090</v>
      </c>
      <c r="B9734" s="17" t="s">
        <v>120</v>
      </c>
      <c r="C9734">
        <v>1.4470000000000001</v>
      </c>
      <c r="D9734">
        <v>1.4319999999999999</v>
      </c>
      <c r="E9734">
        <v>1.5000000000000124E-2</v>
      </c>
      <c r="F9734">
        <v>1.0474860335195619E-2</v>
      </c>
      <c r="G9734" s="17" t="s">
        <v>114</v>
      </c>
      <c r="H9734" s="17" t="s">
        <v>121</v>
      </c>
      <c r="I9734" s="17" t="s">
        <v>38</v>
      </c>
      <c r="J9734" s="17" t="s">
        <v>144</v>
      </c>
      <c r="K9734" s="17">
        <f>IF(BASE_MARKET_DATA[[#This Row],[DATE]]=_xlfn.MAXIFS(A:A,H:H,BASE_MARKET_DATA[[#This Row],[LABEL]]),1,0)</f>
        <v>0</v>
      </c>
      <c r="L9734" s="17">
        <f>IF(BASE_MARKET_DATA[[#This Row],[VARP]]&gt;0,1,0)</f>
        <v>1</v>
      </c>
    </row>
    <row r="9735" spans="1:12">
      <c r="A9735" s="1">
        <v>44091</v>
      </c>
      <c r="B9735" s="17" t="s">
        <v>120</v>
      </c>
      <c r="C9735">
        <v>1.429</v>
      </c>
      <c r="D9735">
        <v>1.4470000000000001</v>
      </c>
      <c r="E9735">
        <v>-1.8000000000000016E-2</v>
      </c>
      <c r="F9735">
        <v>-1.2439530062197661E-2</v>
      </c>
      <c r="G9735" s="17" t="s">
        <v>114</v>
      </c>
      <c r="H9735" s="17" t="s">
        <v>121</v>
      </c>
      <c r="I9735" s="17" t="s">
        <v>38</v>
      </c>
      <c r="J9735" s="17" t="s">
        <v>144</v>
      </c>
      <c r="K9735" s="17">
        <f>IF(BASE_MARKET_DATA[[#This Row],[DATE]]=_xlfn.MAXIFS(A:A,H:H,BASE_MARKET_DATA[[#This Row],[LABEL]]),1,0)</f>
        <v>0</v>
      </c>
      <c r="L9735" s="17">
        <f>IF(BASE_MARKET_DATA[[#This Row],[VARP]]&gt;0,1,0)</f>
        <v>0</v>
      </c>
    </row>
    <row r="9736" spans="1:12">
      <c r="A9736" s="1">
        <v>44092</v>
      </c>
      <c r="B9736" s="17" t="s">
        <v>120</v>
      </c>
      <c r="C9736">
        <v>1.4530000000000001</v>
      </c>
      <c r="D9736">
        <v>1.429</v>
      </c>
      <c r="E9736">
        <v>2.4000000000000021E-2</v>
      </c>
      <c r="F9736">
        <v>1.6794961511546549E-2</v>
      </c>
      <c r="G9736" s="17" t="s">
        <v>114</v>
      </c>
      <c r="H9736" s="17" t="s">
        <v>121</v>
      </c>
      <c r="I9736" s="17" t="s">
        <v>38</v>
      </c>
      <c r="J9736" s="17" t="s">
        <v>144</v>
      </c>
      <c r="K9736" s="17">
        <f>IF(BASE_MARKET_DATA[[#This Row],[DATE]]=_xlfn.MAXIFS(A:A,H:H,BASE_MARKET_DATA[[#This Row],[LABEL]]),1,0)</f>
        <v>0</v>
      </c>
      <c r="L9736" s="17">
        <f>IF(BASE_MARKET_DATA[[#This Row],[VARP]]&gt;0,1,0)</f>
        <v>1</v>
      </c>
    </row>
    <row r="9737" spans="1:12">
      <c r="A9737" s="1">
        <v>44095</v>
      </c>
      <c r="B9737" s="17" t="s">
        <v>120</v>
      </c>
      <c r="C9737">
        <v>1.427</v>
      </c>
      <c r="G9737" s="17" t="s">
        <v>114</v>
      </c>
      <c r="H9737" s="17" t="s">
        <v>121</v>
      </c>
      <c r="I9737" s="17" t="s">
        <v>38</v>
      </c>
      <c r="J9737" s="17" t="s">
        <v>144</v>
      </c>
      <c r="K9737" s="17">
        <f>IF(BASE_MARKET_DATA[[#This Row],[DATE]]=_xlfn.MAXIFS(A:A,H:H,BASE_MARKET_DATA[[#This Row],[LABEL]]),1,0)</f>
        <v>0</v>
      </c>
      <c r="L9737" s="17">
        <f>IF(BASE_MARKET_DATA[[#This Row],[VARP]]&gt;0,1,0)</f>
        <v>0</v>
      </c>
    </row>
    <row r="9738" spans="1:12">
      <c r="A9738" s="1">
        <v>44096</v>
      </c>
      <c r="B9738" s="17" t="s">
        <v>120</v>
      </c>
      <c r="C9738">
        <v>1.4139999999999999</v>
      </c>
      <c r="D9738">
        <v>1.427</v>
      </c>
      <c r="E9738">
        <v>-1.3000000000000123E-2</v>
      </c>
      <c r="F9738">
        <v>-9.1100210231255235E-3</v>
      </c>
      <c r="G9738" s="17" t="s">
        <v>114</v>
      </c>
      <c r="H9738" s="17" t="s">
        <v>121</v>
      </c>
      <c r="I9738" s="17" t="s">
        <v>38</v>
      </c>
      <c r="J9738" s="17" t="s">
        <v>144</v>
      </c>
      <c r="K9738" s="17">
        <f>IF(BASE_MARKET_DATA[[#This Row],[DATE]]=_xlfn.MAXIFS(A:A,H:H,BASE_MARKET_DATA[[#This Row],[LABEL]]),1,0)</f>
        <v>0</v>
      </c>
      <c r="L9738" s="17">
        <f>IF(BASE_MARKET_DATA[[#This Row],[VARP]]&gt;0,1,0)</f>
        <v>0</v>
      </c>
    </row>
    <row r="9739" spans="1:12">
      <c r="A9739" s="1">
        <v>44097</v>
      </c>
      <c r="B9739" s="17" t="s">
        <v>120</v>
      </c>
      <c r="C9739">
        <v>1.425</v>
      </c>
      <c r="D9739">
        <v>1.4139999999999999</v>
      </c>
      <c r="E9739">
        <v>1.1000000000000121E-2</v>
      </c>
      <c r="F9739">
        <v>7.7793493635078649E-3</v>
      </c>
      <c r="G9739" s="17" t="s">
        <v>114</v>
      </c>
      <c r="H9739" s="17" t="s">
        <v>121</v>
      </c>
      <c r="I9739" s="17" t="s">
        <v>38</v>
      </c>
      <c r="J9739" s="17" t="s">
        <v>144</v>
      </c>
      <c r="K9739" s="17">
        <f>IF(BASE_MARKET_DATA[[#This Row],[DATE]]=_xlfn.MAXIFS(A:A,H:H,BASE_MARKET_DATA[[#This Row],[LABEL]]),1,0)</f>
        <v>0</v>
      </c>
      <c r="L9739" s="17">
        <f>IF(BASE_MARKET_DATA[[#This Row],[VARP]]&gt;0,1,0)</f>
        <v>1</v>
      </c>
    </row>
    <row r="9740" spans="1:12">
      <c r="A9740" s="1">
        <v>44098</v>
      </c>
      <c r="B9740" s="17" t="s">
        <v>120</v>
      </c>
      <c r="C9740">
        <v>1.401</v>
      </c>
      <c r="D9740">
        <v>1.425</v>
      </c>
      <c r="E9740">
        <v>-2.4000000000000021E-2</v>
      </c>
      <c r="F9740">
        <v>-1.6842105263157908E-2</v>
      </c>
      <c r="G9740" s="17" t="s">
        <v>114</v>
      </c>
      <c r="H9740" s="17" t="s">
        <v>121</v>
      </c>
      <c r="I9740" s="17" t="s">
        <v>38</v>
      </c>
      <c r="J9740" s="17" t="s">
        <v>144</v>
      </c>
      <c r="K9740" s="17">
        <f>IF(BASE_MARKET_DATA[[#This Row],[DATE]]=_xlfn.MAXIFS(A:A,H:H,BASE_MARKET_DATA[[#This Row],[LABEL]]),1,0)</f>
        <v>0</v>
      </c>
      <c r="L9740" s="17">
        <f>IF(BASE_MARKET_DATA[[#This Row],[VARP]]&gt;0,1,0)</f>
        <v>0</v>
      </c>
    </row>
    <row r="9741" spans="1:12">
      <c r="A9741" s="1">
        <v>44099</v>
      </c>
      <c r="B9741" s="17" t="s">
        <v>120</v>
      </c>
      <c r="C9741">
        <v>1.405</v>
      </c>
      <c r="D9741">
        <v>1.401</v>
      </c>
      <c r="E9741">
        <v>4.0000000000000036E-3</v>
      </c>
      <c r="F9741">
        <v>2.8551034975017871E-3</v>
      </c>
      <c r="G9741" s="17" t="s">
        <v>114</v>
      </c>
      <c r="H9741" s="17" t="s">
        <v>121</v>
      </c>
      <c r="I9741" s="17" t="s">
        <v>38</v>
      </c>
      <c r="J9741" s="17" t="s">
        <v>144</v>
      </c>
      <c r="K9741" s="17">
        <f>IF(BASE_MARKET_DATA[[#This Row],[DATE]]=_xlfn.MAXIFS(A:A,H:H,BASE_MARKET_DATA[[#This Row],[LABEL]]),1,0)</f>
        <v>1</v>
      </c>
      <c r="L9741" s="17">
        <f>IF(BASE_MARKET_DATA[[#This Row],[VARP]]&gt;0,1,0)</f>
        <v>1</v>
      </c>
    </row>
    <row r="9742" spans="1:12">
      <c r="A9742" s="1">
        <v>43830</v>
      </c>
      <c r="B9742" s="17" t="s">
        <v>12</v>
      </c>
      <c r="C9742">
        <v>3230.780029</v>
      </c>
      <c r="G9742" s="17" t="s">
        <v>13</v>
      </c>
      <c r="H9742" s="17" t="s">
        <v>14</v>
      </c>
      <c r="I9742" s="17" t="s">
        <v>38</v>
      </c>
      <c r="J9742" s="17" t="s">
        <v>144</v>
      </c>
      <c r="K9742" s="17">
        <f>IF(BASE_MARKET_DATA[[#This Row],[DATE]]=_xlfn.MAXIFS(A:A,H:H,BASE_MARKET_DATA[[#This Row],[LABEL]]),1,0)</f>
        <v>0</v>
      </c>
      <c r="L9742" s="17">
        <f>IF(BASE_MARKET_DATA[[#This Row],[VARP]]&gt;0,1,0)</f>
        <v>0</v>
      </c>
    </row>
    <row r="9743" spans="1:12">
      <c r="A9743" s="1">
        <v>43832</v>
      </c>
      <c r="B9743" s="17" t="s">
        <v>12</v>
      </c>
      <c r="C9743">
        <v>3257.8500979999999</v>
      </c>
      <c r="D9743">
        <v>3230.780029</v>
      </c>
      <c r="E9743">
        <v>27.070068999999876</v>
      </c>
      <c r="F9743">
        <v>8.3788028763996901E-3</v>
      </c>
      <c r="G9743" s="17" t="s">
        <v>13</v>
      </c>
      <c r="H9743" s="17" t="s">
        <v>14</v>
      </c>
      <c r="I9743" s="17" t="s">
        <v>38</v>
      </c>
      <c r="J9743" s="17" t="s">
        <v>144</v>
      </c>
      <c r="K9743" s="17">
        <f>IF(BASE_MARKET_DATA[[#This Row],[DATE]]=_xlfn.MAXIFS(A:A,H:H,BASE_MARKET_DATA[[#This Row],[LABEL]]),1,0)</f>
        <v>0</v>
      </c>
      <c r="L9743" s="17">
        <f>IF(BASE_MARKET_DATA[[#This Row],[VARP]]&gt;0,1,0)</f>
        <v>1</v>
      </c>
    </row>
    <row r="9744" spans="1:12">
      <c r="A9744" s="1">
        <v>43833</v>
      </c>
      <c r="B9744" s="17" t="s">
        <v>12</v>
      </c>
      <c r="C9744">
        <v>3234.8500979999999</v>
      </c>
      <c r="D9744">
        <v>3257.8500979999999</v>
      </c>
      <c r="E9744">
        <v>-23</v>
      </c>
      <c r="F9744">
        <v>-7.0598705613004542E-3</v>
      </c>
      <c r="G9744" s="17" t="s">
        <v>13</v>
      </c>
      <c r="H9744" s="17" t="s">
        <v>14</v>
      </c>
      <c r="I9744" s="17" t="s">
        <v>38</v>
      </c>
      <c r="J9744" s="17" t="s">
        <v>144</v>
      </c>
      <c r="K9744" s="17">
        <f>IF(BASE_MARKET_DATA[[#This Row],[DATE]]=_xlfn.MAXIFS(A:A,H:H,BASE_MARKET_DATA[[#This Row],[LABEL]]),1,0)</f>
        <v>0</v>
      </c>
      <c r="L9744" s="17">
        <f>IF(BASE_MARKET_DATA[[#This Row],[VARP]]&gt;0,1,0)</f>
        <v>0</v>
      </c>
    </row>
    <row r="9745" spans="1:12">
      <c r="A9745" s="1">
        <v>43836</v>
      </c>
      <c r="B9745" s="17" t="s">
        <v>12</v>
      </c>
      <c r="C9745">
        <v>3246.280029</v>
      </c>
      <c r="D9745">
        <v>3234.8500979999999</v>
      </c>
      <c r="E9745">
        <v>11.429931000000124</v>
      </c>
      <c r="F9745">
        <v>3.5333726923132761E-3</v>
      </c>
      <c r="G9745" s="17" t="s">
        <v>13</v>
      </c>
      <c r="H9745" s="17" t="s">
        <v>14</v>
      </c>
      <c r="I9745" s="17" t="s">
        <v>38</v>
      </c>
      <c r="J9745" s="17" t="s">
        <v>144</v>
      </c>
      <c r="K9745" s="17">
        <f>IF(BASE_MARKET_DATA[[#This Row],[DATE]]=_xlfn.MAXIFS(A:A,H:H,BASE_MARKET_DATA[[#This Row],[LABEL]]),1,0)</f>
        <v>0</v>
      </c>
      <c r="L9745" s="17">
        <f>IF(BASE_MARKET_DATA[[#This Row],[VARP]]&gt;0,1,0)</f>
        <v>1</v>
      </c>
    </row>
    <row r="9746" spans="1:12">
      <c r="A9746" s="1">
        <v>43837</v>
      </c>
      <c r="B9746" s="17" t="s">
        <v>12</v>
      </c>
      <c r="C9746">
        <v>3237.179932</v>
      </c>
      <c r="D9746">
        <v>3246.280029</v>
      </c>
      <c r="E9746">
        <v>-9.1000970000000052</v>
      </c>
      <c r="F9746">
        <v>-2.803238450998093E-3</v>
      </c>
      <c r="G9746" s="17" t="s">
        <v>13</v>
      </c>
      <c r="H9746" s="17" t="s">
        <v>14</v>
      </c>
      <c r="I9746" s="17" t="s">
        <v>38</v>
      </c>
      <c r="J9746" s="17" t="s">
        <v>144</v>
      </c>
      <c r="K9746" s="17">
        <f>IF(BASE_MARKET_DATA[[#This Row],[DATE]]=_xlfn.MAXIFS(A:A,H:H,BASE_MARKET_DATA[[#This Row],[LABEL]]),1,0)</f>
        <v>0</v>
      </c>
      <c r="L9746" s="17">
        <f>IF(BASE_MARKET_DATA[[#This Row],[VARP]]&gt;0,1,0)</f>
        <v>0</v>
      </c>
    </row>
    <row r="9747" spans="1:12">
      <c r="A9747" s="1">
        <v>43838</v>
      </c>
      <c r="B9747" s="17" t="s">
        <v>12</v>
      </c>
      <c r="C9747">
        <v>3253.0500489999999</v>
      </c>
      <c r="D9747">
        <v>3237.179932</v>
      </c>
      <c r="E9747">
        <v>15.870116999999937</v>
      </c>
      <c r="F9747">
        <v>4.9024513105130471E-3</v>
      </c>
      <c r="G9747" s="17" t="s">
        <v>13</v>
      </c>
      <c r="H9747" s="17" t="s">
        <v>14</v>
      </c>
      <c r="I9747" s="17" t="s">
        <v>38</v>
      </c>
      <c r="J9747" s="17" t="s">
        <v>144</v>
      </c>
      <c r="K9747" s="17">
        <f>IF(BASE_MARKET_DATA[[#This Row],[DATE]]=_xlfn.MAXIFS(A:A,H:H,BASE_MARKET_DATA[[#This Row],[LABEL]]),1,0)</f>
        <v>0</v>
      </c>
      <c r="L9747" s="17">
        <f>IF(BASE_MARKET_DATA[[#This Row],[VARP]]&gt;0,1,0)</f>
        <v>1</v>
      </c>
    </row>
    <row r="9748" spans="1:12">
      <c r="A9748" s="1">
        <v>43839</v>
      </c>
      <c r="B9748" s="17" t="s">
        <v>12</v>
      </c>
      <c r="C9748">
        <v>3274.6999510000001</v>
      </c>
      <c r="D9748">
        <v>3253.0500489999999</v>
      </c>
      <c r="E9748">
        <v>21.649902000000111</v>
      </c>
      <c r="F9748">
        <v>6.6552624994673454E-3</v>
      </c>
      <c r="G9748" s="17" t="s">
        <v>13</v>
      </c>
      <c r="H9748" s="17" t="s">
        <v>14</v>
      </c>
      <c r="I9748" s="17" t="s">
        <v>38</v>
      </c>
      <c r="J9748" s="17" t="s">
        <v>144</v>
      </c>
      <c r="K9748" s="17">
        <f>IF(BASE_MARKET_DATA[[#This Row],[DATE]]=_xlfn.MAXIFS(A:A,H:H,BASE_MARKET_DATA[[#This Row],[LABEL]]),1,0)</f>
        <v>0</v>
      </c>
      <c r="L9748" s="17">
        <f>IF(BASE_MARKET_DATA[[#This Row],[VARP]]&gt;0,1,0)</f>
        <v>1</v>
      </c>
    </row>
    <row r="9749" spans="1:12">
      <c r="A9749" s="1">
        <v>43840</v>
      </c>
      <c r="B9749" s="17" t="s">
        <v>12</v>
      </c>
      <c r="C9749">
        <v>3265.3500979999999</v>
      </c>
      <c r="D9749">
        <v>3274.6999510000001</v>
      </c>
      <c r="E9749">
        <v>-9.3498530000001665</v>
      </c>
      <c r="F9749">
        <v>-2.8551785323553043E-3</v>
      </c>
      <c r="G9749" s="17" t="s">
        <v>13</v>
      </c>
      <c r="H9749" s="17" t="s">
        <v>14</v>
      </c>
      <c r="I9749" s="17" t="s">
        <v>38</v>
      </c>
      <c r="J9749" s="17" t="s">
        <v>144</v>
      </c>
      <c r="K9749" s="17">
        <f>IF(BASE_MARKET_DATA[[#This Row],[DATE]]=_xlfn.MAXIFS(A:A,H:H,BASE_MARKET_DATA[[#This Row],[LABEL]]),1,0)</f>
        <v>0</v>
      </c>
      <c r="L9749" s="17">
        <f>IF(BASE_MARKET_DATA[[#This Row],[VARP]]&gt;0,1,0)</f>
        <v>0</v>
      </c>
    </row>
    <row r="9750" spans="1:12">
      <c r="A9750" s="1">
        <v>43843</v>
      </c>
      <c r="B9750" s="17" t="s">
        <v>12</v>
      </c>
      <c r="C9750">
        <v>3288.1298829999996</v>
      </c>
      <c r="D9750">
        <v>3265.3500979999999</v>
      </c>
      <c r="E9750">
        <v>22.77978499999972</v>
      </c>
      <c r="F9750">
        <v>6.9762152039844517E-3</v>
      </c>
      <c r="G9750" s="17" t="s">
        <v>13</v>
      </c>
      <c r="H9750" s="17" t="s">
        <v>14</v>
      </c>
      <c r="I9750" s="17" t="s">
        <v>38</v>
      </c>
      <c r="J9750" s="17" t="s">
        <v>144</v>
      </c>
      <c r="K9750" s="17">
        <f>IF(BASE_MARKET_DATA[[#This Row],[DATE]]=_xlfn.MAXIFS(A:A,H:H,BASE_MARKET_DATA[[#This Row],[LABEL]]),1,0)</f>
        <v>0</v>
      </c>
      <c r="L9750" s="17">
        <f>IF(BASE_MARKET_DATA[[#This Row],[VARP]]&gt;0,1,0)</f>
        <v>1</v>
      </c>
    </row>
    <row r="9751" spans="1:12">
      <c r="A9751" s="1">
        <v>43844</v>
      </c>
      <c r="B9751" s="17" t="s">
        <v>12</v>
      </c>
      <c r="C9751">
        <v>3283.1499020000001</v>
      </c>
      <c r="D9751">
        <v>3288.1298829999996</v>
      </c>
      <c r="E9751">
        <v>-4.9799809999994977</v>
      </c>
      <c r="F9751">
        <v>-1.5145329342817503E-3</v>
      </c>
      <c r="G9751" s="17" t="s">
        <v>13</v>
      </c>
      <c r="H9751" s="17" t="s">
        <v>14</v>
      </c>
      <c r="I9751" s="17" t="s">
        <v>38</v>
      </c>
      <c r="J9751" s="17" t="s">
        <v>144</v>
      </c>
      <c r="K9751" s="17">
        <f>IF(BASE_MARKET_DATA[[#This Row],[DATE]]=_xlfn.MAXIFS(A:A,H:H,BASE_MARKET_DATA[[#This Row],[LABEL]]),1,0)</f>
        <v>0</v>
      </c>
      <c r="L9751" s="17">
        <f>IF(BASE_MARKET_DATA[[#This Row],[VARP]]&gt;0,1,0)</f>
        <v>0</v>
      </c>
    </row>
    <row r="9752" spans="1:12">
      <c r="A9752" s="1">
        <v>43845</v>
      </c>
      <c r="B9752" s="17" t="s">
        <v>12</v>
      </c>
      <c r="C9752">
        <v>3289.290039</v>
      </c>
      <c r="D9752">
        <v>3283.1499020000001</v>
      </c>
      <c r="E9752">
        <v>6.1401369999998678</v>
      </c>
      <c r="F9752">
        <v>1.8701969703727125E-3</v>
      </c>
      <c r="G9752" s="17" t="s">
        <v>13</v>
      </c>
      <c r="H9752" s="17" t="s">
        <v>14</v>
      </c>
      <c r="I9752" s="17" t="s">
        <v>38</v>
      </c>
      <c r="J9752" s="17" t="s">
        <v>144</v>
      </c>
      <c r="K9752" s="17">
        <f>IF(BASE_MARKET_DATA[[#This Row],[DATE]]=_xlfn.MAXIFS(A:A,H:H,BASE_MARKET_DATA[[#This Row],[LABEL]]),1,0)</f>
        <v>0</v>
      </c>
      <c r="L9752" s="17">
        <f>IF(BASE_MARKET_DATA[[#This Row],[VARP]]&gt;0,1,0)</f>
        <v>1</v>
      </c>
    </row>
    <row r="9753" spans="1:12">
      <c r="A9753" s="1">
        <v>43846</v>
      </c>
      <c r="B9753" s="17" t="s">
        <v>12</v>
      </c>
      <c r="C9753">
        <v>3316.8100589999999</v>
      </c>
      <c r="D9753">
        <v>3289.290039</v>
      </c>
      <c r="E9753">
        <v>27.520019999999931</v>
      </c>
      <c r="F9753">
        <v>8.3665531691350901E-3</v>
      </c>
      <c r="G9753" s="17" t="s">
        <v>13</v>
      </c>
      <c r="H9753" s="17" t="s">
        <v>14</v>
      </c>
      <c r="I9753" s="17" t="s">
        <v>38</v>
      </c>
      <c r="J9753" s="17" t="s">
        <v>144</v>
      </c>
      <c r="K9753" s="17">
        <f>IF(BASE_MARKET_DATA[[#This Row],[DATE]]=_xlfn.MAXIFS(A:A,H:H,BASE_MARKET_DATA[[#This Row],[LABEL]]),1,0)</f>
        <v>0</v>
      </c>
      <c r="L9753" s="17">
        <f>IF(BASE_MARKET_DATA[[#This Row],[VARP]]&gt;0,1,0)</f>
        <v>1</v>
      </c>
    </row>
    <row r="9754" spans="1:12">
      <c r="A9754" s="1">
        <v>43847</v>
      </c>
      <c r="B9754" s="17" t="s">
        <v>12</v>
      </c>
      <c r="C9754">
        <v>3329.6201170000004</v>
      </c>
      <c r="D9754">
        <v>3316.8100589999999</v>
      </c>
      <c r="E9754">
        <v>12.810058000000481</v>
      </c>
      <c r="F9754">
        <v>3.862162069015988E-3</v>
      </c>
      <c r="G9754" s="17" t="s">
        <v>13</v>
      </c>
      <c r="H9754" s="17" t="s">
        <v>14</v>
      </c>
      <c r="I9754" s="17" t="s">
        <v>38</v>
      </c>
      <c r="J9754" s="17" t="s">
        <v>144</v>
      </c>
      <c r="K9754" s="17">
        <f>IF(BASE_MARKET_DATA[[#This Row],[DATE]]=_xlfn.MAXIFS(A:A,H:H,BASE_MARKET_DATA[[#This Row],[LABEL]]),1,0)</f>
        <v>0</v>
      </c>
      <c r="L9754" s="17">
        <f>IF(BASE_MARKET_DATA[[#This Row],[VARP]]&gt;0,1,0)</f>
        <v>1</v>
      </c>
    </row>
    <row r="9755" spans="1:12">
      <c r="A9755" s="1">
        <v>43851</v>
      </c>
      <c r="B9755" s="17" t="s">
        <v>12</v>
      </c>
      <c r="C9755">
        <v>3320.790039</v>
      </c>
      <c r="D9755">
        <v>3329.6201170000004</v>
      </c>
      <c r="E9755">
        <v>-8.8300780000004124</v>
      </c>
      <c r="F9755">
        <v>-2.6519776099732193E-3</v>
      </c>
      <c r="G9755" s="17" t="s">
        <v>13</v>
      </c>
      <c r="H9755" s="17" t="s">
        <v>14</v>
      </c>
      <c r="I9755" s="17" t="s">
        <v>38</v>
      </c>
      <c r="J9755" s="17" t="s">
        <v>144</v>
      </c>
      <c r="K9755" s="17">
        <f>IF(BASE_MARKET_DATA[[#This Row],[DATE]]=_xlfn.MAXIFS(A:A,H:H,BASE_MARKET_DATA[[#This Row],[LABEL]]),1,0)</f>
        <v>0</v>
      </c>
      <c r="L9755" s="17">
        <f>IF(BASE_MARKET_DATA[[#This Row],[VARP]]&gt;0,1,0)</f>
        <v>0</v>
      </c>
    </row>
    <row r="9756" spans="1:12">
      <c r="A9756" s="1">
        <v>43852</v>
      </c>
      <c r="B9756" s="17" t="s">
        <v>12</v>
      </c>
      <c r="C9756">
        <v>3321.75</v>
      </c>
      <c r="D9756">
        <v>3320.790039</v>
      </c>
      <c r="E9756">
        <v>0.95996100000002116</v>
      </c>
      <c r="F9756">
        <v>2.890760899442764E-4</v>
      </c>
      <c r="G9756" s="17" t="s">
        <v>13</v>
      </c>
      <c r="H9756" s="17" t="s">
        <v>14</v>
      </c>
      <c r="I9756" s="17" t="s">
        <v>38</v>
      </c>
      <c r="J9756" s="17" t="s">
        <v>144</v>
      </c>
      <c r="K9756" s="17">
        <f>IF(BASE_MARKET_DATA[[#This Row],[DATE]]=_xlfn.MAXIFS(A:A,H:H,BASE_MARKET_DATA[[#This Row],[LABEL]]),1,0)</f>
        <v>0</v>
      </c>
      <c r="L9756" s="17">
        <f>IF(BASE_MARKET_DATA[[#This Row],[VARP]]&gt;0,1,0)</f>
        <v>1</v>
      </c>
    </row>
    <row r="9757" spans="1:12">
      <c r="A9757" s="1">
        <v>43853</v>
      </c>
      <c r="B9757" s="17" t="s">
        <v>12</v>
      </c>
      <c r="C9757">
        <v>3325.540039</v>
      </c>
      <c r="D9757">
        <v>3321.75</v>
      </c>
      <c r="E9757">
        <v>3.7900389999999788</v>
      </c>
      <c r="F9757">
        <v>1.1409765936629724E-3</v>
      </c>
      <c r="G9757" s="17" t="s">
        <v>13</v>
      </c>
      <c r="H9757" s="17" t="s">
        <v>14</v>
      </c>
      <c r="I9757" s="17" t="s">
        <v>38</v>
      </c>
      <c r="J9757" s="17" t="s">
        <v>144</v>
      </c>
      <c r="K9757" s="17">
        <f>IF(BASE_MARKET_DATA[[#This Row],[DATE]]=_xlfn.MAXIFS(A:A,H:H,BASE_MARKET_DATA[[#This Row],[LABEL]]),1,0)</f>
        <v>0</v>
      </c>
      <c r="L9757" s="17">
        <f>IF(BASE_MARKET_DATA[[#This Row],[VARP]]&gt;0,1,0)</f>
        <v>1</v>
      </c>
    </row>
    <row r="9758" spans="1:12">
      <c r="A9758" s="1">
        <v>43854</v>
      </c>
      <c r="B9758" s="17" t="s">
        <v>12</v>
      </c>
      <c r="C9758">
        <v>3295.469971</v>
      </c>
      <c r="D9758">
        <v>3325.540039</v>
      </c>
      <c r="E9758">
        <v>-30.070067999999992</v>
      </c>
      <c r="F9758">
        <v>-9.0421608663121527E-3</v>
      </c>
      <c r="G9758" s="17" t="s">
        <v>13</v>
      </c>
      <c r="H9758" s="17" t="s">
        <v>14</v>
      </c>
      <c r="I9758" s="17" t="s">
        <v>38</v>
      </c>
      <c r="J9758" s="17" t="s">
        <v>144</v>
      </c>
      <c r="K9758" s="17">
        <f>IF(BASE_MARKET_DATA[[#This Row],[DATE]]=_xlfn.MAXIFS(A:A,H:H,BASE_MARKET_DATA[[#This Row],[LABEL]]),1,0)</f>
        <v>0</v>
      </c>
      <c r="L9758" s="17">
        <f>IF(BASE_MARKET_DATA[[#This Row],[VARP]]&gt;0,1,0)</f>
        <v>0</v>
      </c>
    </row>
    <row r="9759" spans="1:12">
      <c r="A9759" s="1">
        <v>43857</v>
      </c>
      <c r="B9759" s="17" t="s">
        <v>12</v>
      </c>
      <c r="C9759">
        <v>3243.6298829999996</v>
      </c>
      <c r="D9759">
        <v>3295.469971</v>
      </c>
      <c r="E9759">
        <v>-51.840088000000378</v>
      </c>
      <c r="F9759">
        <v>-1.5730711690954861E-2</v>
      </c>
      <c r="G9759" s="17" t="s">
        <v>13</v>
      </c>
      <c r="H9759" s="17" t="s">
        <v>14</v>
      </c>
      <c r="I9759" s="17" t="s">
        <v>38</v>
      </c>
      <c r="J9759" s="17" t="s">
        <v>144</v>
      </c>
      <c r="K9759" s="17">
        <f>IF(BASE_MARKET_DATA[[#This Row],[DATE]]=_xlfn.MAXIFS(A:A,H:H,BASE_MARKET_DATA[[#This Row],[LABEL]]),1,0)</f>
        <v>0</v>
      </c>
      <c r="L9759" s="17">
        <f>IF(BASE_MARKET_DATA[[#This Row],[VARP]]&gt;0,1,0)</f>
        <v>0</v>
      </c>
    </row>
    <row r="9760" spans="1:12">
      <c r="A9760" s="1">
        <v>43858</v>
      </c>
      <c r="B9760" s="17" t="s">
        <v>12</v>
      </c>
      <c r="C9760">
        <v>3276.23999</v>
      </c>
      <c r="D9760">
        <v>3243.6298829999996</v>
      </c>
      <c r="E9760">
        <v>32.610107000000426</v>
      </c>
      <c r="F9760">
        <v>1.0053584464402479E-2</v>
      </c>
      <c r="G9760" s="17" t="s">
        <v>13</v>
      </c>
      <c r="H9760" s="17" t="s">
        <v>14</v>
      </c>
      <c r="I9760" s="17" t="s">
        <v>38</v>
      </c>
      <c r="J9760" s="17" t="s">
        <v>144</v>
      </c>
      <c r="K9760" s="17">
        <f>IF(BASE_MARKET_DATA[[#This Row],[DATE]]=_xlfn.MAXIFS(A:A,H:H,BASE_MARKET_DATA[[#This Row],[LABEL]]),1,0)</f>
        <v>0</v>
      </c>
      <c r="L9760" s="17">
        <f>IF(BASE_MARKET_DATA[[#This Row],[VARP]]&gt;0,1,0)</f>
        <v>1</v>
      </c>
    </row>
    <row r="9761" spans="1:12">
      <c r="A9761" s="1">
        <v>43859</v>
      </c>
      <c r="B9761" s="17" t="s">
        <v>12</v>
      </c>
      <c r="C9761">
        <v>3273.3999020000001</v>
      </c>
      <c r="D9761">
        <v>3276.23999</v>
      </c>
      <c r="E9761">
        <v>-2.8400879999999233</v>
      </c>
      <c r="F9761">
        <v>-8.6687422431466115E-4</v>
      </c>
      <c r="G9761" s="17" t="s">
        <v>13</v>
      </c>
      <c r="H9761" s="17" t="s">
        <v>14</v>
      </c>
      <c r="I9761" s="17" t="s">
        <v>38</v>
      </c>
      <c r="J9761" s="17" t="s">
        <v>144</v>
      </c>
      <c r="K9761" s="17">
        <f>IF(BASE_MARKET_DATA[[#This Row],[DATE]]=_xlfn.MAXIFS(A:A,H:H,BASE_MARKET_DATA[[#This Row],[LABEL]]),1,0)</f>
        <v>0</v>
      </c>
      <c r="L9761" s="17">
        <f>IF(BASE_MARKET_DATA[[#This Row],[VARP]]&gt;0,1,0)</f>
        <v>0</v>
      </c>
    </row>
    <row r="9762" spans="1:12">
      <c r="A9762" s="1">
        <v>43860</v>
      </c>
      <c r="B9762" s="17" t="s">
        <v>12</v>
      </c>
      <c r="C9762">
        <v>3283.6599120000001</v>
      </c>
      <c r="D9762">
        <v>3273.3999020000001</v>
      </c>
      <c r="E9762">
        <v>10.260009999999966</v>
      </c>
      <c r="F9762">
        <v>3.1343588645344699E-3</v>
      </c>
      <c r="G9762" s="17" t="s">
        <v>13</v>
      </c>
      <c r="H9762" s="17" t="s">
        <v>14</v>
      </c>
      <c r="I9762" s="17" t="s">
        <v>38</v>
      </c>
      <c r="J9762" s="17" t="s">
        <v>144</v>
      </c>
      <c r="K9762" s="17">
        <f>IF(BASE_MARKET_DATA[[#This Row],[DATE]]=_xlfn.MAXIFS(A:A,H:H,BASE_MARKET_DATA[[#This Row],[LABEL]]),1,0)</f>
        <v>0</v>
      </c>
      <c r="L9762" s="17">
        <f>IF(BASE_MARKET_DATA[[#This Row],[VARP]]&gt;0,1,0)</f>
        <v>1</v>
      </c>
    </row>
    <row r="9763" spans="1:12">
      <c r="A9763" s="1">
        <v>43861</v>
      </c>
      <c r="B9763" s="17" t="s">
        <v>12</v>
      </c>
      <c r="C9763">
        <v>3225.5200199999999</v>
      </c>
      <c r="D9763">
        <v>3283.6599120000001</v>
      </c>
      <c r="E9763">
        <v>-58.139892000000145</v>
      </c>
      <c r="F9763">
        <v>-1.7705820200054914E-2</v>
      </c>
      <c r="G9763" s="17" t="s">
        <v>13</v>
      </c>
      <c r="H9763" s="17" t="s">
        <v>14</v>
      </c>
      <c r="I9763" s="17" t="s">
        <v>38</v>
      </c>
      <c r="J9763" s="17" t="s">
        <v>144</v>
      </c>
      <c r="K9763" s="17">
        <f>IF(BASE_MARKET_DATA[[#This Row],[DATE]]=_xlfn.MAXIFS(A:A,H:H,BASE_MARKET_DATA[[#This Row],[LABEL]]),1,0)</f>
        <v>0</v>
      </c>
      <c r="L9763" s="17">
        <f>IF(BASE_MARKET_DATA[[#This Row],[VARP]]&gt;0,1,0)</f>
        <v>0</v>
      </c>
    </row>
    <row r="9764" spans="1:12">
      <c r="A9764" s="1">
        <v>43864</v>
      </c>
      <c r="B9764" s="17" t="s">
        <v>12</v>
      </c>
      <c r="C9764">
        <v>3248.919922</v>
      </c>
      <c r="D9764">
        <v>3225.5200199999999</v>
      </c>
      <c r="E9764">
        <v>23.399902000000111</v>
      </c>
      <c r="F9764">
        <v>7.2546137847255129E-3</v>
      </c>
      <c r="G9764" s="17" t="s">
        <v>13</v>
      </c>
      <c r="H9764" s="17" t="s">
        <v>14</v>
      </c>
      <c r="I9764" s="17" t="s">
        <v>38</v>
      </c>
      <c r="J9764" s="17" t="s">
        <v>144</v>
      </c>
      <c r="K9764" s="17">
        <f>IF(BASE_MARKET_DATA[[#This Row],[DATE]]=_xlfn.MAXIFS(A:A,H:H,BASE_MARKET_DATA[[#This Row],[LABEL]]),1,0)</f>
        <v>0</v>
      </c>
      <c r="L9764" s="17">
        <f>IF(BASE_MARKET_DATA[[#This Row],[VARP]]&gt;0,1,0)</f>
        <v>1</v>
      </c>
    </row>
    <row r="9765" spans="1:12">
      <c r="A9765" s="1">
        <v>43865</v>
      </c>
      <c r="B9765" s="17" t="s">
        <v>12</v>
      </c>
      <c r="C9765">
        <v>3297.5900879999999</v>
      </c>
      <c r="D9765">
        <v>3248.919922</v>
      </c>
      <c r="E9765">
        <v>48.670165999999881</v>
      </c>
      <c r="F9765">
        <v>1.4980414158696486E-2</v>
      </c>
      <c r="G9765" s="17" t="s">
        <v>13</v>
      </c>
      <c r="H9765" s="17" t="s">
        <v>14</v>
      </c>
      <c r="I9765" s="17" t="s">
        <v>38</v>
      </c>
      <c r="J9765" s="17" t="s">
        <v>144</v>
      </c>
      <c r="K9765" s="17">
        <f>IF(BASE_MARKET_DATA[[#This Row],[DATE]]=_xlfn.MAXIFS(A:A,H:H,BASE_MARKET_DATA[[#This Row],[LABEL]]),1,0)</f>
        <v>0</v>
      </c>
      <c r="L9765" s="17">
        <f>IF(BASE_MARKET_DATA[[#This Row],[VARP]]&gt;0,1,0)</f>
        <v>1</v>
      </c>
    </row>
    <row r="9766" spans="1:12">
      <c r="A9766" s="1">
        <v>43866</v>
      </c>
      <c r="B9766" s="17" t="s">
        <v>12</v>
      </c>
      <c r="C9766">
        <v>3334.6899410000001</v>
      </c>
      <c r="D9766">
        <v>3297.5900879999999</v>
      </c>
      <c r="E9766">
        <v>37.099853000000167</v>
      </c>
      <c r="F9766">
        <v>1.1250595741116313E-2</v>
      </c>
      <c r="G9766" s="17" t="s">
        <v>13</v>
      </c>
      <c r="H9766" s="17" t="s">
        <v>14</v>
      </c>
      <c r="I9766" s="17" t="s">
        <v>38</v>
      </c>
      <c r="J9766" s="17" t="s">
        <v>144</v>
      </c>
      <c r="K9766" s="17">
        <f>IF(BASE_MARKET_DATA[[#This Row],[DATE]]=_xlfn.MAXIFS(A:A,H:H,BASE_MARKET_DATA[[#This Row],[LABEL]]),1,0)</f>
        <v>0</v>
      </c>
      <c r="L9766" s="17">
        <f>IF(BASE_MARKET_DATA[[#This Row],[VARP]]&gt;0,1,0)</f>
        <v>1</v>
      </c>
    </row>
    <row r="9767" spans="1:12">
      <c r="A9767" s="1">
        <v>43867</v>
      </c>
      <c r="B9767" s="17" t="s">
        <v>12</v>
      </c>
      <c r="C9767">
        <v>3345.780029</v>
      </c>
      <c r="D9767">
        <v>3334.6899410000001</v>
      </c>
      <c r="E9767">
        <v>11.090087999999923</v>
      </c>
      <c r="F9767">
        <v>3.3256729099900213E-3</v>
      </c>
      <c r="G9767" s="17" t="s">
        <v>13</v>
      </c>
      <c r="H9767" s="17" t="s">
        <v>14</v>
      </c>
      <c r="I9767" s="17" t="s">
        <v>38</v>
      </c>
      <c r="J9767" s="17" t="s">
        <v>144</v>
      </c>
      <c r="K9767" s="17">
        <f>IF(BASE_MARKET_DATA[[#This Row],[DATE]]=_xlfn.MAXIFS(A:A,H:H,BASE_MARKET_DATA[[#This Row],[LABEL]]),1,0)</f>
        <v>0</v>
      </c>
      <c r="L9767" s="17">
        <f>IF(BASE_MARKET_DATA[[#This Row],[VARP]]&gt;0,1,0)</f>
        <v>1</v>
      </c>
    </row>
    <row r="9768" spans="1:12">
      <c r="A9768" s="1">
        <v>43868</v>
      </c>
      <c r="B9768" s="17" t="s">
        <v>12</v>
      </c>
      <c r="C9768">
        <v>3327.709961</v>
      </c>
      <c r="D9768">
        <v>3345.780029</v>
      </c>
      <c r="E9768">
        <v>-18.070067999999992</v>
      </c>
      <c r="F9768">
        <v>-5.4008535657978822E-3</v>
      </c>
      <c r="G9768" s="17" t="s">
        <v>13</v>
      </c>
      <c r="H9768" s="17" t="s">
        <v>14</v>
      </c>
      <c r="I9768" s="17" t="s">
        <v>38</v>
      </c>
      <c r="J9768" s="17" t="s">
        <v>144</v>
      </c>
      <c r="K9768" s="17">
        <f>IF(BASE_MARKET_DATA[[#This Row],[DATE]]=_xlfn.MAXIFS(A:A,H:H,BASE_MARKET_DATA[[#This Row],[LABEL]]),1,0)</f>
        <v>0</v>
      </c>
      <c r="L9768" s="17">
        <f>IF(BASE_MARKET_DATA[[#This Row],[VARP]]&gt;0,1,0)</f>
        <v>0</v>
      </c>
    </row>
    <row r="9769" spans="1:12">
      <c r="A9769" s="1">
        <v>43871</v>
      </c>
      <c r="B9769" s="17" t="s">
        <v>12</v>
      </c>
      <c r="C9769">
        <v>3352.0900879999999</v>
      </c>
      <c r="D9769">
        <v>3327.709961</v>
      </c>
      <c r="E9769">
        <v>24.380126999999902</v>
      </c>
      <c r="F9769">
        <v>7.3263978188392066E-3</v>
      </c>
      <c r="G9769" s="17" t="s">
        <v>13</v>
      </c>
      <c r="H9769" s="17" t="s">
        <v>14</v>
      </c>
      <c r="I9769" s="17" t="s">
        <v>38</v>
      </c>
      <c r="J9769" s="17" t="s">
        <v>144</v>
      </c>
      <c r="K9769" s="17">
        <f>IF(BASE_MARKET_DATA[[#This Row],[DATE]]=_xlfn.MAXIFS(A:A,H:H,BASE_MARKET_DATA[[#This Row],[LABEL]]),1,0)</f>
        <v>0</v>
      </c>
      <c r="L9769" s="17">
        <f>IF(BASE_MARKET_DATA[[#This Row],[VARP]]&gt;0,1,0)</f>
        <v>1</v>
      </c>
    </row>
    <row r="9770" spans="1:12">
      <c r="A9770" s="1">
        <v>43872</v>
      </c>
      <c r="B9770" s="17" t="s">
        <v>12</v>
      </c>
      <c r="C9770">
        <v>3357.75</v>
      </c>
      <c r="D9770">
        <v>3352.0900879999999</v>
      </c>
      <c r="E9770">
        <v>5.6599120000000767</v>
      </c>
      <c r="F9770">
        <v>1.6884725205512068E-3</v>
      </c>
      <c r="G9770" s="17" t="s">
        <v>13</v>
      </c>
      <c r="H9770" s="17" t="s">
        <v>14</v>
      </c>
      <c r="I9770" s="17" t="s">
        <v>38</v>
      </c>
      <c r="J9770" s="17" t="s">
        <v>144</v>
      </c>
      <c r="K9770" s="17">
        <f>IF(BASE_MARKET_DATA[[#This Row],[DATE]]=_xlfn.MAXIFS(A:A,H:H,BASE_MARKET_DATA[[#This Row],[LABEL]]),1,0)</f>
        <v>0</v>
      </c>
      <c r="L9770" s="17">
        <f>IF(BASE_MARKET_DATA[[#This Row],[VARP]]&gt;0,1,0)</f>
        <v>1</v>
      </c>
    </row>
    <row r="9771" spans="1:12">
      <c r="A9771" s="1">
        <v>43873</v>
      </c>
      <c r="B9771" s="17" t="s">
        <v>12</v>
      </c>
      <c r="C9771">
        <v>3379.4499509999996</v>
      </c>
      <c r="D9771">
        <v>3357.75</v>
      </c>
      <c r="E9771">
        <v>21.699950999999601</v>
      </c>
      <c r="F9771">
        <v>6.4626464150099325E-3</v>
      </c>
      <c r="G9771" s="17" t="s">
        <v>13</v>
      </c>
      <c r="H9771" s="17" t="s">
        <v>14</v>
      </c>
      <c r="I9771" s="17" t="s">
        <v>38</v>
      </c>
      <c r="J9771" s="17" t="s">
        <v>144</v>
      </c>
      <c r="K9771" s="17">
        <f>IF(BASE_MARKET_DATA[[#This Row],[DATE]]=_xlfn.MAXIFS(A:A,H:H,BASE_MARKET_DATA[[#This Row],[LABEL]]),1,0)</f>
        <v>0</v>
      </c>
      <c r="L9771" s="17">
        <f>IF(BASE_MARKET_DATA[[#This Row],[VARP]]&gt;0,1,0)</f>
        <v>1</v>
      </c>
    </row>
    <row r="9772" spans="1:12">
      <c r="A9772" s="1">
        <v>43874</v>
      </c>
      <c r="B9772" s="17" t="s">
        <v>12</v>
      </c>
      <c r="C9772">
        <v>3373.9399409999996</v>
      </c>
      <c r="D9772">
        <v>3379.4499509999996</v>
      </c>
      <c r="E9772">
        <v>-5.5100099999999657</v>
      </c>
      <c r="F9772">
        <v>-1.6304458062382373E-3</v>
      </c>
      <c r="G9772" s="17" t="s">
        <v>13</v>
      </c>
      <c r="H9772" s="17" t="s">
        <v>14</v>
      </c>
      <c r="I9772" s="17" t="s">
        <v>38</v>
      </c>
      <c r="J9772" s="17" t="s">
        <v>144</v>
      </c>
      <c r="K9772" s="17">
        <f>IF(BASE_MARKET_DATA[[#This Row],[DATE]]=_xlfn.MAXIFS(A:A,H:H,BASE_MARKET_DATA[[#This Row],[LABEL]]),1,0)</f>
        <v>0</v>
      </c>
      <c r="L9772" s="17">
        <f>IF(BASE_MARKET_DATA[[#This Row],[VARP]]&gt;0,1,0)</f>
        <v>0</v>
      </c>
    </row>
    <row r="9773" spans="1:12">
      <c r="A9773" s="1">
        <v>43875</v>
      </c>
      <c r="B9773" s="17" t="s">
        <v>12</v>
      </c>
      <c r="C9773">
        <v>3380.1599119999996</v>
      </c>
      <c r="D9773">
        <v>3373.9399409999996</v>
      </c>
      <c r="E9773">
        <v>6.2199709999999868</v>
      </c>
      <c r="F9773">
        <v>1.8435334086464071E-3</v>
      </c>
      <c r="G9773" s="17" t="s">
        <v>13</v>
      </c>
      <c r="H9773" s="17" t="s">
        <v>14</v>
      </c>
      <c r="I9773" s="17" t="s">
        <v>38</v>
      </c>
      <c r="J9773" s="17" t="s">
        <v>144</v>
      </c>
      <c r="K9773" s="17">
        <f>IF(BASE_MARKET_DATA[[#This Row],[DATE]]=_xlfn.MAXIFS(A:A,H:H,BASE_MARKET_DATA[[#This Row],[LABEL]]),1,0)</f>
        <v>0</v>
      </c>
      <c r="L9773" s="17">
        <f>IF(BASE_MARKET_DATA[[#This Row],[VARP]]&gt;0,1,0)</f>
        <v>1</v>
      </c>
    </row>
    <row r="9774" spans="1:12">
      <c r="A9774" s="1">
        <v>43879</v>
      </c>
      <c r="B9774" s="17" t="s">
        <v>12</v>
      </c>
      <c r="C9774">
        <v>3370.290039</v>
      </c>
      <c r="D9774">
        <v>3380.1599119999996</v>
      </c>
      <c r="E9774">
        <v>-9.8698729999996431</v>
      </c>
      <c r="F9774">
        <v>-2.9199426231168333E-3</v>
      </c>
      <c r="G9774" s="17" t="s">
        <v>13</v>
      </c>
      <c r="H9774" s="17" t="s">
        <v>14</v>
      </c>
      <c r="I9774" s="17" t="s">
        <v>38</v>
      </c>
      <c r="J9774" s="17" t="s">
        <v>144</v>
      </c>
      <c r="K9774" s="17">
        <f>IF(BASE_MARKET_DATA[[#This Row],[DATE]]=_xlfn.MAXIFS(A:A,H:H,BASE_MARKET_DATA[[#This Row],[LABEL]]),1,0)</f>
        <v>0</v>
      </c>
      <c r="L9774" s="17">
        <f>IF(BASE_MARKET_DATA[[#This Row],[VARP]]&gt;0,1,0)</f>
        <v>0</v>
      </c>
    </row>
    <row r="9775" spans="1:12">
      <c r="A9775" s="1">
        <v>43880</v>
      </c>
      <c r="B9775" s="17" t="s">
        <v>12</v>
      </c>
      <c r="C9775">
        <v>3386.1499020000001</v>
      </c>
      <c r="D9775">
        <v>3370.290039</v>
      </c>
      <c r="E9775">
        <v>15.859863000000132</v>
      </c>
      <c r="F9775">
        <v>4.705785797802114E-3</v>
      </c>
      <c r="G9775" s="17" t="s">
        <v>13</v>
      </c>
      <c r="H9775" s="17" t="s">
        <v>14</v>
      </c>
      <c r="I9775" s="17" t="s">
        <v>38</v>
      </c>
      <c r="J9775" s="17" t="s">
        <v>144</v>
      </c>
      <c r="K9775" s="17">
        <f>IF(BASE_MARKET_DATA[[#This Row],[DATE]]=_xlfn.MAXIFS(A:A,H:H,BASE_MARKET_DATA[[#This Row],[LABEL]]),1,0)</f>
        <v>0</v>
      </c>
      <c r="L9775" s="17">
        <f>IF(BASE_MARKET_DATA[[#This Row],[VARP]]&gt;0,1,0)</f>
        <v>1</v>
      </c>
    </row>
    <row r="9776" spans="1:12">
      <c r="A9776" s="1">
        <v>43881</v>
      </c>
      <c r="B9776" s="17" t="s">
        <v>12</v>
      </c>
      <c r="C9776">
        <v>3373.2299799999996</v>
      </c>
      <c r="D9776">
        <v>3386.1499020000001</v>
      </c>
      <c r="E9776">
        <v>-12.919922000000497</v>
      </c>
      <c r="F9776">
        <v>-3.8155198009306845E-3</v>
      </c>
      <c r="G9776" s="17" t="s">
        <v>13</v>
      </c>
      <c r="H9776" s="17" t="s">
        <v>14</v>
      </c>
      <c r="I9776" s="17" t="s">
        <v>38</v>
      </c>
      <c r="J9776" s="17" t="s">
        <v>144</v>
      </c>
      <c r="K9776" s="17">
        <f>IF(BASE_MARKET_DATA[[#This Row],[DATE]]=_xlfn.MAXIFS(A:A,H:H,BASE_MARKET_DATA[[#This Row],[LABEL]]),1,0)</f>
        <v>0</v>
      </c>
      <c r="L9776" s="17">
        <f>IF(BASE_MARKET_DATA[[#This Row],[VARP]]&gt;0,1,0)</f>
        <v>0</v>
      </c>
    </row>
    <row r="9777" spans="1:12">
      <c r="A9777" s="1">
        <v>43882</v>
      </c>
      <c r="B9777" s="17" t="s">
        <v>12</v>
      </c>
      <c r="C9777">
        <v>3337.75</v>
      </c>
      <c r="D9777">
        <v>3373.2299799999996</v>
      </c>
      <c r="E9777">
        <v>-35.479979999999614</v>
      </c>
      <c r="F9777">
        <v>-1.051810288962261E-2</v>
      </c>
      <c r="G9777" s="17" t="s">
        <v>13</v>
      </c>
      <c r="H9777" s="17" t="s">
        <v>14</v>
      </c>
      <c r="I9777" s="17" t="s">
        <v>38</v>
      </c>
      <c r="J9777" s="17" t="s">
        <v>144</v>
      </c>
      <c r="K9777" s="17">
        <f>IF(BASE_MARKET_DATA[[#This Row],[DATE]]=_xlfn.MAXIFS(A:A,H:H,BASE_MARKET_DATA[[#This Row],[LABEL]]),1,0)</f>
        <v>0</v>
      </c>
      <c r="L9777" s="17">
        <f>IF(BASE_MARKET_DATA[[#This Row],[VARP]]&gt;0,1,0)</f>
        <v>0</v>
      </c>
    </row>
    <row r="9778" spans="1:12">
      <c r="A9778" s="1">
        <v>43885</v>
      </c>
      <c r="B9778" s="17" t="s">
        <v>12</v>
      </c>
      <c r="C9778">
        <v>3225.889893</v>
      </c>
      <c r="D9778">
        <v>3337.75</v>
      </c>
      <c r="E9778">
        <v>-111.86010699999997</v>
      </c>
      <c r="F9778">
        <v>-3.3513626544828097E-2</v>
      </c>
      <c r="G9778" s="17" t="s">
        <v>13</v>
      </c>
      <c r="H9778" s="17" t="s">
        <v>14</v>
      </c>
      <c r="I9778" s="17" t="s">
        <v>38</v>
      </c>
      <c r="J9778" s="17" t="s">
        <v>144</v>
      </c>
      <c r="K9778" s="17">
        <f>IF(BASE_MARKET_DATA[[#This Row],[DATE]]=_xlfn.MAXIFS(A:A,H:H,BASE_MARKET_DATA[[#This Row],[LABEL]]),1,0)</f>
        <v>0</v>
      </c>
      <c r="L9778" s="17">
        <f>IF(BASE_MARKET_DATA[[#This Row],[VARP]]&gt;0,1,0)</f>
        <v>0</v>
      </c>
    </row>
    <row r="9779" spans="1:12">
      <c r="A9779" s="1">
        <v>43886</v>
      </c>
      <c r="B9779" s="17" t="s">
        <v>12</v>
      </c>
      <c r="C9779">
        <v>3128.209961</v>
      </c>
      <c r="D9779">
        <v>3225.889893</v>
      </c>
      <c r="E9779">
        <v>-97.679932000000008</v>
      </c>
      <c r="F9779">
        <v>-3.0279995672499539E-2</v>
      </c>
      <c r="G9779" s="17" t="s">
        <v>13</v>
      </c>
      <c r="H9779" s="17" t="s">
        <v>14</v>
      </c>
      <c r="I9779" s="17" t="s">
        <v>38</v>
      </c>
      <c r="J9779" s="17" t="s">
        <v>144</v>
      </c>
      <c r="K9779" s="17">
        <f>IF(BASE_MARKET_DATA[[#This Row],[DATE]]=_xlfn.MAXIFS(A:A,H:H,BASE_MARKET_DATA[[#This Row],[LABEL]]),1,0)</f>
        <v>0</v>
      </c>
      <c r="L9779" s="17">
        <f>IF(BASE_MARKET_DATA[[#This Row],[VARP]]&gt;0,1,0)</f>
        <v>0</v>
      </c>
    </row>
    <row r="9780" spans="1:12">
      <c r="A9780" s="1">
        <v>43887</v>
      </c>
      <c r="B9780" s="17" t="s">
        <v>12</v>
      </c>
      <c r="C9780">
        <v>3116.389893</v>
      </c>
      <c r="D9780">
        <v>3128.209961</v>
      </c>
      <c r="E9780">
        <v>-11.820067999999992</v>
      </c>
      <c r="F9780">
        <v>-3.7785404903644803E-3</v>
      </c>
      <c r="G9780" s="17" t="s">
        <v>13</v>
      </c>
      <c r="H9780" s="17" t="s">
        <v>14</v>
      </c>
      <c r="I9780" s="17" t="s">
        <v>38</v>
      </c>
      <c r="J9780" s="17" t="s">
        <v>144</v>
      </c>
      <c r="K9780" s="17">
        <f>IF(BASE_MARKET_DATA[[#This Row],[DATE]]=_xlfn.MAXIFS(A:A,H:H,BASE_MARKET_DATA[[#This Row],[LABEL]]),1,0)</f>
        <v>0</v>
      </c>
      <c r="L9780" s="17">
        <f>IF(BASE_MARKET_DATA[[#This Row],[VARP]]&gt;0,1,0)</f>
        <v>0</v>
      </c>
    </row>
    <row r="9781" spans="1:12">
      <c r="A9781" s="1">
        <v>43888</v>
      </c>
      <c r="B9781" s="17" t="s">
        <v>12</v>
      </c>
      <c r="C9781">
        <v>2978.76001</v>
      </c>
      <c r="D9781">
        <v>3116.389893</v>
      </c>
      <c r="E9781">
        <v>-137.62988300000006</v>
      </c>
      <c r="F9781">
        <v>-4.4163242638266396E-2</v>
      </c>
      <c r="G9781" s="17" t="s">
        <v>13</v>
      </c>
      <c r="H9781" s="17" t="s">
        <v>14</v>
      </c>
      <c r="I9781" s="17" t="s">
        <v>38</v>
      </c>
      <c r="J9781" s="17" t="s">
        <v>144</v>
      </c>
      <c r="K9781" s="17">
        <f>IF(BASE_MARKET_DATA[[#This Row],[DATE]]=_xlfn.MAXIFS(A:A,H:H,BASE_MARKET_DATA[[#This Row],[LABEL]]),1,0)</f>
        <v>0</v>
      </c>
      <c r="L9781" s="17">
        <f>IF(BASE_MARKET_DATA[[#This Row],[VARP]]&gt;0,1,0)</f>
        <v>0</v>
      </c>
    </row>
    <row r="9782" spans="1:12">
      <c r="A9782" s="1">
        <v>43889</v>
      </c>
      <c r="B9782" s="17" t="s">
        <v>12</v>
      </c>
      <c r="C9782">
        <v>2954.219971</v>
      </c>
      <c r="D9782">
        <v>2978.76001</v>
      </c>
      <c r="E9782">
        <v>-24.540038999999979</v>
      </c>
      <c r="F9782">
        <v>-8.2383404227317995E-3</v>
      </c>
      <c r="G9782" s="17" t="s">
        <v>13</v>
      </c>
      <c r="H9782" s="17" t="s">
        <v>14</v>
      </c>
      <c r="I9782" s="17" t="s">
        <v>38</v>
      </c>
      <c r="J9782" s="17" t="s">
        <v>144</v>
      </c>
      <c r="K9782" s="17">
        <f>IF(BASE_MARKET_DATA[[#This Row],[DATE]]=_xlfn.MAXIFS(A:A,H:H,BASE_MARKET_DATA[[#This Row],[LABEL]]),1,0)</f>
        <v>0</v>
      </c>
      <c r="L9782" s="17">
        <f>IF(BASE_MARKET_DATA[[#This Row],[VARP]]&gt;0,1,0)</f>
        <v>0</v>
      </c>
    </row>
    <row r="9783" spans="1:12">
      <c r="A9783" s="1">
        <v>43892</v>
      </c>
      <c r="B9783" s="17" t="s">
        <v>12</v>
      </c>
      <c r="C9783">
        <v>3090.2299800000001</v>
      </c>
      <c r="D9783">
        <v>2954.219971</v>
      </c>
      <c r="E9783">
        <v>136.01000900000008</v>
      </c>
      <c r="F9783">
        <v>4.603922874232038E-2</v>
      </c>
      <c r="G9783" s="17" t="s">
        <v>13</v>
      </c>
      <c r="H9783" s="17" t="s">
        <v>14</v>
      </c>
      <c r="I9783" s="17" t="s">
        <v>38</v>
      </c>
      <c r="J9783" s="17" t="s">
        <v>144</v>
      </c>
      <c r="K9783" s="17">
        <f>IF(BASE_MARKET_DATA[[#This Row],[DATE]]=_xlfn.MAXIFS(A:A,H:H,BASE_MARKET_DATA[[#This Row],[LABEL]]),1,0)</f>
        <v>0</v>
      </c>
      <c r="L9783" s="17">
        <f>IF(BASE_MARKET_DATA[[#This Row],[VARP]]&gt;0,1,0)</f>
        <v>1</v>
      </c>
    </row>
    <row r="9784" spans="1:12">
      <c r="A9784" s="1">
        <v>43893</v>
      </c>
      <c r="B9784" s="17" t="s">
        <v>12</v>
      </c>
      <c r="C9784">
        <v>3003.3701170000004</v>
      </c>
      <c r="D9784">
        <v>3090.2299800000001</v>
      </c>
      <c r="E9784">
        <v>-86.859862999999677</v>
      </c>
      <c r="F9784">
        <v>-2.8107896034326764E-2</v>
      </c>
      <c r="G9784" s="17" t="s">
        <v>13</v>
      </c>
      <c r="H9784" s="17" t="s">
        <v>14</v>
      </c>
      <c r="I9784" s="17" t="s">
        <v>38</v>
      </c>
      <c r="J9784" s="17" t="s">
        <v>144</v>
      </c>
      <c r="K9784" s="17">
        <f>IF(BASE_MARKET_DATA[[#This Row],[DATE]]=_xlfn.MAXIFS(A:A,H:H,BASE_MARKET_DATA[[#This Row],[LABEL]]),1,0)</f>
        <v>0</v>
      </c>
      <c r="L9784" s="17">
        <f>IF(BASE_MARKET_DATA[[#This Row],[VARP]]&gt;0,1,0)</f>
        <v>0</v>
      </c>
    </row>
    <row r="9785" spans="1:12">
      <c r="A9785" s="1">
        <v>43894</v>
      </c>
      <c r="B9785" s="17" t="s">
        <v>12</v>
      </c>
      <c r="C9785">
        <v>3130.1201170000004</v>
      </c>
      <c r="D9785">
        <v>3003.3701170000004</v>
      </c>
      <c r="E9785">
        <v>126.75</v>
      </c>
      <c r="F9785">
        <v>4.220259077712598E-2</v>
      </c>
      <c r="G9785" s="17" t="s">
        <v>13</v>
      </c>
      <c r="H9785" s="17" t="s">
        <v>14</v>
      </c>
      <c r="I9785" s="17" t="s">
        <v>38</v>
      </c>
      <c r="J9785" s="17" t="s">
        <v>144</v>
      </c>
      <c r="K9785" s="17">
        <f>IF(BASE_MARKET_DATA[[#This Row],[DATE]]=_xlfn.MAXIFS(A:A,H:H,BASE_MARKET_DATA[[#This Row],[LABEL]]),1,0)</f>
        <v>0</v>
      </c>
      <c r="L9785" s="17">
        <f>IF(BASE_MARKET_DATA[[#This Row],[VARP]]&gt;0,1,0)</f>
        <v>1</v>
      </c>
    </row>
    <row r="9786" spans="1:12">
      <c r="A9786" s="1">
        <v>43895</v>
      </c>
      <c r="B9786" s="17" t="s">
        <v>12</v>
      </c>
      <c r="C9786">
        <v>3023.9399410000001</v>
      </c>
      <c r="D9786">
        <v>3130.1201170000004</v>
      </c>
      <c r="E9786">
        <v>-106.1801760000003</v>
      </c>
      <c r="F9786">
        <v>-3.3922077118806071E-2</v>
      </c>
      <c r="G9786" s="17" t="s">
        <v>13</v>
      </c>
      <c r="H9786" s="17" t="s">
        <v>14</v>
      </c>
      <c r="I9786" s="17" t="s">
        <v>38</v>
      </c>
      <c r="J9786" s="17" t="s">
        <v>144</v>
      </c>
      <c r="K9786" s="17">
        <f>IF(BASE_MARKET_DATA[[#This Row],[DATE]]=_xlfn.MAXIFS(A:A,H:H,BASE_MARKET_DATA[[#This Row],[LABEL]]),1,0)</f>
        <v>0</v>
      </c>
      <c r="L9786" s="17">
        <f>IF(BASE_MARKET_DATA[[#This Row],[VARP]]&gt;0,1,0)</f>
        <v>0</v>
      </c>
    </row>
    <row r="9787" spans="1:12">
      <c r="A9787" s="1">
        <v>43896</v>
      </c>
      <c r="B9787" s="17" t="s">
        <v>12</v>
      </c>
      <c r="C9787">
        <v>2972.3701170000004</v>
      </c>
      <c r="D9787">
        <v>3023.9399410000001</v>
      </c>
      <c r="E9787">
        <v>-51.569823999999699</v>
      </c>
      <c r="F9787">
        <v>-1.7053851930321686E-2</v>
      </c>
      <c r="G9787" s="17" t="s">
        <v>13</v>
      </c>
      <c r="H9787" s="17" t="s">
        <v>14</v>
      </c>
      <c r="I9787" s="17" t="s">
        <v>38</v>
      </c>
      <c r="J9787" s="17" t="s">
        <v>144</v>
      </c>
      <c r="K9787" s="17">
        <f>IF(BASE_MARKET_DATA[[#This Row],[DATE]]=_xlfn.MAXIFS(A:A,H:H,BASE_MARKET_DATA[[#This Row],[LABEL]]),1,0)</f>
        <v>0</v>
      </c>
      <c r="L9787" s="17">
        <f>IF(BASE_MARKET_DATA[[#This Row],[VARP]]&gt;0,1,0)</f>
        <v>0</v>
      </c>
    </row>
    <row r="9788" spans="1:12">
      <c r="A9788" s="1">
        <v>43899</v>
      </c>
      <c r="B9788" s="17" t="s">
        <v>12</v>
      </c>
      <c r="C9788">
        <v>2746.5600589999999</v>
      </c>
      <c r="D9788">
        <v>2972.3701170000004</v>
      </c>
      <c r="E9788">
        <v>-225.81005800000048</v>
      </c>
      <c r="F9788">
        <v>-7.5969697282486995E-2</v>
      </c>
      <c r="G9788" s="17" t="s">
        <v>13</v>
      </c>
      <c r="H9788" s="17" t="s">
        <v>14</v>
      </c>
      <c r="I9788" s="17" t="s">
        <v>38</v>
      </c>
      <c r="J9788" s="17" t="s">
        <v>144</v>
      </c>
      <c r="K9788" s="17">
        <f>IF(BASE_MARKET_DATA[[#This Row],[DATE]]=_xlfn.MAXIFS(A:A,H:H,BASE_MARKET_DATA[[#This Row],[LABEL]]),1,0)</f>
        <v>0</v>
      </c>
      <c r="L9788" s="17">
        <f>IF(BASE_MARKET_DATA[[#This Row],[VARP]]&gt;0,1,0)</f>
        <v>0</v>
      </c>
    </row>
    <row r="9789" spans="1:12">
      <c r="A9789" s="1">
        <v>43900</v>
      </c>
      <c r="B9789" s="17" t="s">
        <v>12</v>
      </c>
      <c r="C9789">
        <v>2882.2299800000001</v>
      </c>
      <c r="D9789">
        <v>2746.5600589999999</v>
      </c>
      <c r="E9789">
        <v>135.66992100000016</v>
      </c>
      <c r="F9789">
        <v>4.9396305955674777E-2</v>
      </c>
      <c r="G9789" s="17" t="s">
        <v>13</v>
      </c>
      <c r="H9789" s="17" t="s">
        <v>14</v>
      </c>
      <c r="I9789" s="17" t="s">
        <v>38</v>
      </c>
      <c r="J9789" s="17" t="s">
        <v>144</v>
      </c>
      <c r="K9789" s="17">
        <f>IF(BASE_MARKET_DATA[[#This Row],[DATE]]=_xlfn.MAXIFS(A:A,H:H,BASE_MARKET_DATA[[#This Row],[LABEL]]),1,0)</f>
        <v>0</v>
      </c>
      <c r="L9789" s="17">
        <f>IF(BASE_MARKET_DATA[[#This Row],[VARP]]&gt;0,1,0)</f>
        <v>1</v>
      </c>
    </row>
    <row r="9790" spans="1:12">
      <c r="A9790" s="1">
        <v>43901</v>
      </c>
      <c r="B9790" s="17" t="s">
        <v>12</v>
      </c>
      <c r="C9790">
        <v>2741.3798829999996</v>
      </c>
      <c r="D9790">
        <v>2882.2299800000001</v>
      </c>
      <c r="E9790">
        <v>-140.85009700000046</v>
      </c>
      <c r="F9790">
        <v>-4.8868444911533554E-2</v>
      </c>
      <c r="G9790" s="17" t="s">
        <v>13</v>
      </c>
      <c r="H9790" s="17" t="s">
        <v>14</v>
      </c>
      <c r="I9790" s="17" t="s">
        <v>38</v>
      </c>
      <c r="J9790" s="17" t="s">
        <v>144</v>
      </c>
      <c r="K9790" s="17">
        <f>IF(BASE_MARKET_DATA[[#This Row],[DATE]]=_xlfn.MAXIFS(A:A,H:H,BASE_MARKET_DATA[[#This Row],[LABEL]]),1,0)</f>
        <v>0</v>
      </c>
      <c r="L9790" s="17">
        <f>IF(BASE_MARKET_DATA[[#This Row],[VARP]]&gt;0,1,0)</f>
        <v>0</v>
      </c>
    </row>
    <row r="9791" spans="1:12">
      <c r="A9791" s="1">
        <v>43902</v>
      </c>
      <c r="B9791" s="17" t="s">
        <v>12</v>
      </c>
      <c r="C9791">
        <v>2480.639893</v>
      </c>
      <c r="D9791">
        <v>2741.3798829999996</v>
      </c>
      <c r="E9791">
        <v>-260.73998999999958</v>
      </c>
      <c r="F9791">
        <v>-9.5112680886335815E-2</v>
      </c>
      <c r="G9791" s="17" t="s">
        <v>13</v>
      </c>
      <c r="H9791" s="17" t="s">
        <v>14</v>
      </c>
      <c r="I9791" s="17" t="s">
        <v>38</v>
      </c>
      <c r="J9791" s="17" t="s">
        <v>144</v>
      </c>
      <c r="K9791" s="17">
        <f>IF(BASE_MARKET_DATA[[#This Row],[DATE]]=_xlfn.MAXIFS(A:A,H:H,BASE_MARKET_DATA[[#This Row],[LABEL]]),1,0)</f>
        <v>0</v>
      </c>
      <c r="L9791" s="17">
        <f>IF(BASE_MARKET_DATA[[#This Row],[VARP]]&gt;0,1,0)</f>
        <v>0</v>
      </c>
    </row>
    <row r="9792" spans="1:12">
      <c r="A9792" s="1">
        <v>43903</v>
      </c>
      <c r="B9792" s="17" t="s">
        <v>12</v>
      </c>
      <c r="C9792">
        <v>2711.0200199999999</v>
      </c>
      <c r="D9792">
        <v>2480.639893</v>
      </c>
      <c r="E9792">
        <v>230.3801269999999</v>
      </c>
      <c r="F9792">
        <v>9.2871249732820405E-2</v>
      </c>
      <c r="G9792" s="17" t="s">
        <v>13</v>
      </c>
      <c r="H9792" s="17" t="s">
        <v>14</v>
      </c>
      <c r="I9792" s="17" t="s">
        <v>38</v>
      </c>
      <c r="J9792" s="17" t="s">
        <v>144</v>
      </c>
      <c r="K9792" s="17">
        <f>IF(BASE_MARKET_DATA[[#This Row],[DATE]]=_xlfn.MAXIFS(A:A,H:H,BASE_MARKET_DATA[[#This Row],[LABEL]]),1,0)</f>
        <v>0</v>
      </c>
      <c r="L9792" s="17">
        <f>IF(BASE_MARKET_DATA[[#This Row],[VARP]]&gt;0,1,0)</f>
        <v>1</v>
      </c>
    </row>
    <row r="9793" spans="1:12">
      <c r="A9793" s="1">
        <v>43906</v>
      </c>
      <c r="B9793" s="17" t="s">
        <v>12</v>
      </c>
      <c r="C9793">
        <v>2386.1298829999996</v>
      </c>
      <c r="D9793">
        <v>2711.0200199999999</v>
      </c>
      <c r="E9793">
        <v>-324.89013700000032</v>
      </c>
      <c r="F9793">
        <v>-0.11984055248695667</v>
      </c>
      <c r="G9793" s="17" t="s">
        <v>13</v>
      </c>
      <c r="H9793" s="17" t="s">
        <v>14</v>
      </c>
      <c r="I9793" s="17" t="s">
        <v>38</v>
      </c>
      <c r="J9793" s="17" t="s">
        <v>144</v>
      </c>
      <c r="K9793" s="17">
        <f>IF(BASE_MARKET_DATA[[#This Row],[DATE]]=_xlfn.MAXIFS(A:A,H:H,BASE_MARKET_DATA[[#This Row],[LABEL]]),1,0)</f>
        <v>0</v>
      </c>
      <c r="L9793" s="17">
        <f>IF(BASE_MARKET_DATA[[#This Row],[VARP]]&gt;0,1,0)</f>
        <v>0</v>
      </c>
    </row>
    <row r="9794" spans="1:12">
      <c r="A9794" s="1">
        <v>43907</v>
      </c>
      <c r="B9794" s="17" t="s">
        <v>12</v>
      </c>
      <c r="C9794">
        <v>2529.1899410000001</v>
      </c>
      <c r="D9794">
        <v>2386.1298829999996</v>
      </c>
      <c r="E9794">
        <v>143.06005800000048</v>
      </c>
      <c r="F9794">
        <v>5.9954849490479516E-2</v>
      </c>
      <c r="G9794" s="17" t="s">
        <v>13</v>
      </c>
      <c r="H9794" s="17" t="s">
        <v>14</v>
      </c>
      <c r="I9794" s="17" t="s">
        <v>38</v>
      </c>
      <c r="J9794" s="17" t="s">
        <v>144</v>
      </c>
      <c r="K9794" s="17">
        <f>IF(BASE_MARKET_DATA[[#This Row],[DATE]]=_xlfn.MAXIFS(A:A,H:H,BASE_MARKET_DATA[[#This Row],[LABEL]]),1,0)</f>
        <v>0</v>
      </c>
      <c r="L9794" s="17">
        <f>IF(BASE_MARKET_DATA[[#This Row],[VARP]]&gt;0,1,0)</f>
        <v>1</v>
      </c>
    </row>
    <row r="9795" spans="1:12">
      <c r="A9795" s="1">
        <v>43908</v>
      </c>
      <c r="B9795" s="17" t="s">
        <v>12</v>
      </c>
      <c r="C9795">
        <v>2398.1000979999999</v>
      </c>
      <c r="D9795">
        <v>2529.1899410000001</v>
      </c>
      <c r="E9795">
        <v>-131.0898430000002</v>
      </c>
      <c r="F9795">
        <v>-5.1830762440945588E-2</v>
      </c>
      <c r="G9795" s="17" t="s">
        <v>13</v>
      </c>
      <c r="H9795" s="17" t="s">
        <v>14</v>
      </c>
      <c r="I9795" s="17" t="s">
        <v>38</v>
      </c>
      <c r="J9795" s="17" t="s">
        <v>144</v>
      </c>
      <c r="K9795" s="17">
        <f>IF(BASE_MARKET_DATA[[#This Row],[DATE]]=_xlfn.MAXIFS(A:A,H:H,BASE_MARKET_DATA[[#This Row],[LABEL]]),1,0)</f>
        <v>0</v>
      </c>
      <c r="L9795" s="17">
        <f>IF(BASE_MARKET_DATA[[#This Row],[VARP]]&gt;0,1,0)</f>
        <v>0</v>
      </c>
    </row>
    <row r="9796" spans="1:12">
      <c r="A9796" s="1">
        <v>43909</v>
      </c>
      <c r="B9796" s="17" t="s">
        <v>12</v>
      </c>
      <c r="C9796">
        <v>2409.389893</v>
      </c>
      <c r="D9796">
        <v>2398.1000979999999</v>
      </c>
      <c r="E9796">
        <v>11.28979500000014</v>
      </c>
      <c r="F9796">
        <v>4.7078080724886158E-3</v>
      </c>
      <c r="G9796" s="17" t="s">
        <v>13</v>
      </c>
      <c r="H9796" s="17" t="s">
        <v>14</v>
      </c>
      <c r="I9796" s="17" t="s">
        <v>38</v>
      </c>
      <c r="J9796" s="17" t="s">
        <v>144</v>
      </c>
      <c r="K9796" s="17">
        <f>IF(BASE_MARKET_DATA[[#This Row],[DATE]]=_xlfn.MAXIFS(A:A,H:H,BASE_MARKET_DATA[[#This Row],[LABEL]]),1,0)</f>
        <v>0</v>
      </c>
      <c r="L9796" s="17">
        <f>IF(BASE_MARKET_DATA[[#This Row],[VARP]]&gt;0,1,0)</f>
        <v>1</v>
      </c>
    </row>
    <row r="9797" spans="1:12">
      <c r="A9797" s="1">
        <v>43910</v>
      </c>
      <c r="B9797" s="17" t="s">
        <v>12</v>
      </c>
      <c r="C9797">
        <v>2304.919922</v>
      </c>
      <c r="D9797">
        <v>2409.389893</v>
      </c>
      <c r="E9797">
        <v>-104.46997099999999</v>
      </c>
      <c r="F9797">
        <v>-4.3359512424085686E-2</v>
      </c>
      <c r="G9797" s="17" t="s">
        <v>13</v>
      </c>
      <c r="H9797" s="17" t="s">
        <v>14</v>
      </c>
      <c r="I9797" s="17" t="s">
        <v>38</v>
      </c>
      <c r="J9797" s="17" t="s">
        <v>144</v>
      </c>
      <c r="K9797" s="17">
        <f>IF(BASE_MARKET_DATA[[#This Row],[DATE]]=_xlfn.MAXIFS(A:A,H:H,BASE_MARKET_DATA[[#This Row],[LABEL]]),1,0)</f>
        <v>0</v>
      </c>
      <c r="L9797" s="17">
        <f>IF(BASE_MARKET_DATA[[#This Row],[VARP]]&gt;0,1,0)</f>
        <v>0</v>
      </c>
    </row>
    <row r="9798" spans="1:12">
      <c r="A9798" s="1">
        <v>43913</v>
      </c>
      <c r="B9798" s="17" t="s">
        <v>12</v>
      </c>
      <c r="C9798">
        <v>2237.3999020000001</v>
      </c>
      <c r="D9798">
        <v>2304.919922</v>
      </c>
      <c r="E9798">
        <v>-67.520019999999931</v>
      </c>
      <c r="F9798">
        <v>-2.9293868023585041E-2</v>
      </c>
      <c r="G9798" s="17" t="s">
        <v>13</v>
      </c>
      <c r="H9798" s="17" t="s">
        <v>14</v>
      </c>
      <c r="I9798" s="17" t="s">
        <v>38</v>
      </c>
      <c r="J9798" s="17" t="s">
        <v>144</v>
      </c>
      <c r="K9798" s="17">
        <f>IF(BASE_MARKET_DATA[[#This Row],[DATE]]=_xlfn.MAXIFS(A:A,H:H,BASE_MARKET_DATA[[#This Row],[LABEL]]),1,0)</f>
        <v>0</v>
      </c>
      <c r="L9798" s="17">
        <f>IF(BASE_MARKET_DATA[[#This Row],[VARP]]&gt;0,1,0)</f>
        <v>0</v>
      </c>
    </row>
    <row r="9799" spans="1:12">
      <c r="A9799" s="1">
        <v>43914</v>
      </c>
      <c r="B9799" s="17" t="s">
        <v>12</v>
      </c>
      <c r="C9799">
        <v>2447.330078</v>
      </c>
      <c r="D9799">
        <v>2237.3999020000001</v>
      </c>
      <c r="E9799">
        <v>209.93017599999985</v>
      </c>
      <c r="F9799">
        <v>9.3827739874460692E-2</v>
      </c>
      <c r="G9799" s="17" t="s">
        <v>13</v>
      </c>
      <c r="H9799" s="17" t="s">
        <v>14</v>
      </c>
      <c r="I9799" s="17" t="s">
        <v>38</v>
      </c>
      <c r="J9799" s="17" t="s">
        <v>144</v>
      </c>
      <c r="K9799" s="17">
        <f>IF(BASE_MARKET_DATA[[#This Row],[DATE]]=_xlfn.MAXIFS(A:A,H:H,BASE_MARKET_DATA[[#This Row],[LABEL]]),1,0)</f>
        <v>0</v>
      </c>
      <c r="L9799" s="17">
        <f>IF(BASE_MARKET_DATA[[#This Row],[VARP]]&gt;0,1,0)</f>
        <v>1</v>
      </c>
    </row>
    <row r="9800" spans="1:12">
      <c r="A9800" s="1">
        <v>43915</v>
      </c>
      <c r="B9800" s="17" t="s">
        <v>12</v>
      </c>
      <c r="C9800">
        <v>2475.5600589999999</v>
      </c>
      <c r="D9800">
        <v>2447.330078</v>
      </c>
      <c r="E9800">
        <v>28.229980999999952</v>
      </c>
      <c r="F9800">
        <v>1.1535011665884472E-2</v>
      </c>
      <c r="G9800" s="17" t="s">
        <v>13</v>
      </c>
      <c r="H9800" s="17" t="s">
        <v>14</v>
      </c>
      <c r="I9800" s="17" t="s">
        <v>38</v>
      </c>
      <c r="J9800" s="17" t="s">
        <v>144</v>
      </c>
      <c r="K9800" s="17">
        <f>IF(BASE_MARKET_DATA[[#This Row],[DATE]]=_xlfn.MAXIFS(A:A,H:H,BASE_MARKET_DATA[[#This Row],[LABEL]]),1,0)</f>
        <v>0</v>
      </c>
      <c r="L9800" s="17">
        <f>IF(BASE_MARKET_DATA[[#This Row],[VARP]]&gt;0,1,0)</f>
        <v>1</v>
      </c>
    </row>
    <row r="9801" spans="1:12">
      <c r="A9801" s="1">
        <v>43916</v>
      </c>
      <c r="B9801" s="17" t="s">
        <v>12</v>
      </c>
      <c r="C9801">
        <v>2630.070068</v>
      </c>
      <c r="D9801">
        <v>2475.5600589999999</v>
      </c>
      <c r="E9801">
        <v>154.51000900000008</v>
      </c>
      <c r="F9801">
        <v>6.2414162984360901E-2</v>
      </c>
      <c r="G9801" s="17" t="s">
        <v>13</v>
      </c>
      <c r="H9801" s="17" t="s">
        <v>14</v>
      </c>
      <c r="I9801" s="17" t="s">
        <v>38</v>
      </c>
      <c r="J9801" s="17" t="s">
        <v>144</v>
      </c>
      <c r="K9801" s="17">
        <f>IF(BASE_MARKET_DATA[[#This Row],[DATE]]=_xlfn.MAXIFS(A:A,H:H,BASE_MARKET_DATA[[#This Row],[LABEL]]),1,0)</f>
        <v>0</v>
      </c>
      <c r="L9801" s="17">
        <f>IF(BASE_MARKET_DATA[[#This Row],[VARP]]&gt;0,1,0)</f>
        <v>1</v>
      </c>
    </row>
    <row r="9802" spans="1:12">
      <c r="A9802" s="1">
        <v>43917</v>
      </c>
      <c r="B9802" s="17" t="s">
        <v>12</v>
      </c>
      <c r="C9802">
        <v>2541.469971</v>
      </c>
      <c r="D9802">
        <v>2630.070068</v>
      </c>
      <c r="E9802">
        <v>-88.600097000000005</v>
      </c>
      <c r="F9802">
        <v>-3.3687352317337577E-2</v>
      </c>
      <c r="G9802" s="17" t="s">
        <v>13</v>
      </c>
      <c r="H9802" s="17" t="s">
        <v>14</v>
      </c>
      <c r="I9802" s="17" t="s">
        <v>38</v>
      </c>
      <c r="J9802" s="17" t="s">
        <v>144</v>
      </c>
      <c r="K9802" s="17">
        <f>IF(BASE_MARKET_DATA[[#This Row],[DATE]]=_xlfn.MAXIFS(A:A,H:H,BASE_MARKET_DATA[[#This Row],[LABEL]]),1,0)</f>
        <v>0</v>
      </c>
      <c r="L9802" s="17">
        <f>IF(BASE_MARKET_DATA[[#This Row],[VARP]]&gt;0,1,0)</f>
        <v>0</v>
      </c>
    </row>
    <row r="9803" spans="1:12">
      <c r="A9803" s="1">
        <v>43920</v>
      </c>
      <c r="B9803" s="17" t="s">
        <v>12</v>
      </c>
      <c r="C9803">
        <v>2626.6499020000001</v>
      </c>
      <c r="D9803">
        <v>2541.469971</v>
      </c>
      <c r="E9803">
        <v>85.179931000000124</v>
      </c>
      <c r="F9803">
        <v>3.3516009227716401E-2</v>
      </c>
      <c r="G9803" s="17" t="s">
        <v>13</v>
      </c>
      <c r="H9803" s="17" t="s">
        <v>14</v>
      </c>
      <c r="I9803" s="17" t="s">
        <v>38</v>
      </c>
      <c r="J9803" s="17" t="s">
        <v>144</v>
      </c>
      <c r="K9803" s="17">
        <f>IF(BASE_MARKET_DATA[[#This Row],[DATE]]=_xlfn.MAXIFS(A:A,H:H,BASE_MARKET_DATA[[#This Row],[LABEL]]),1,0)</f>
        <v>0</v>
      </c>
      <c r="L9803" s="17">
        <f>IF(BASE_MARKET_DATA[[#This Row],[VARP]]&gt;0,1,0)</f>
        <v>1</v>
      </c>
    </row>
    <row r="9804" spans="1:12">
      <c r="A9804" s="1">
        <v>43921</v>
      </c>
      <c r="B9804" s="17" t="s">
        <v>12</v>
      </c>
      <c r="C9804">
        <v>2584.5900879999999</v>
      </c>
      <c r="D9804">
        <v>2626.6499020000001</v>
      </c>
      <c r="E9804">
        <v>-42.059814000000188</v>
      </c>
      <c r="F9804">
        <v>-1.6012721744140604E-2</v>
      </c>
      <c r="G9804" s="17" t="s">
        <v>13</v>
      </c>
      <c r="H9804" s="17" t="s">
        <v>14</v>
      </c>
      <c r="I9804" s="17" t="s">
        <v>38</v>
      </c>
      <c r="J9804" s="17" t="s">
        <v>144</v>
      </c>
      <c r="K9804" s="17">
        <f>IF(BASE_MARKET_DATA[[#This Row],[DATE]]=_xlfn.MAXIFS(A:A,H:H,BASE_MARKET_DATA[[#This Row],[LABEL]]),1,0)</f>
        <v>0</v>
      </c>
      <c r="L9804" s="17">
        <f>IF(BASE_MARKET_DATA[[#This Row],[VARP]]&gt;0,1,0)</f>
        <v>0</v>
      </c>
    </row>
    <row r="9805" spans="1:12">
      <c r="A9805" s="1">
        <v>43922</v>
      </c>
      <c r="B9805" s="17" t="s">
        <v>12</v>
      </c>
      <c r="C9805">
        <v>2470.5</v>
      </c>
      <c r="D9805">
        <v>2584.5900879999999</v>
      </c>
      <c r="E9805">
        <v>-114.09008799999992</v>
      </c>
      <c r="F9805">
        <v>-4.4142430372115522E-2</v>
      </c>
      <c r="G9805" s="17" t="s">
        <v>13</v>
      </c>
      <c r="H9805" s="17" t="s">
        <v>14</v>
      </c>
      <c r="I9805" s="17" t="s">
        <v>38</v>
      </c>
      <c r="J9805" s="17" t="s">
        <v>144</v>
      </c>
      <c r="K9805" s="17">
        <f>IF(BASE_MARKET_DATA[[#This Row],[DATE]]=_xlfn.MAXIFS(A:A,H:H,BASE_MARKET_DATA[[#This Row],[LABEL]]),1,0)</f>
        <v>0</v>
      </c>
      <c r="L9805" s="17">
        <f>IF(BASE_MARKET_DATA[[#This Row],[VARP]]&gt;0,1,0)</f>
        <v>0</v>
      </c>
    </row>
    <row r="9806" spans="1:12">
      <c r="A9806" s="1">
        <v>43923</v>
      </c>
      <c r="B9806" s="17" t="s">
        <v>12</v>
      </c>
      <c r="C9806">
        <v>2526.8999020000001</v>
      </c>
      <c r="D9806">
        <v>2470.5</v>
      </c>
      <c r="E9806">
        <v>56.399902000000111</v>
      </c>
      <c r="F9806">
        <v>2.2829347095729653E-2</v>
      </c>
      <c r="G9806" s="17" t="s">
        <v>13</v>
      </c>
      <c r="H9806" s="17" t="s">
        <v>14</v>
      </c>
      <c r="I9806" s="17" t="s">
        <v>38</v>
      </c>
      <c r="J9806" s="17" t="s">
        <v>144</v>
      </c>
      <c r="K9806" s="17">
        <f>IF(BASE_MARKET_DATA[[#This Row],[DATE]]=_xlfn.MAXIFS(A:A,H:H,BASE_MARKET_DATA[[#This Row],[LABEL]]),1,0)</f>
        <v>0</v>
      </c>
      <c r="L9806" s="17">
        <f>IF(BASE_MARKET_DATA[[#This Row],[VARP]]&gt;0,1,0)</f>
        <v>1</v>
      </c>
    </row>
    <row r="9807" spans="1:12">
      <c r="A9807" s="1">
        <v>43924</v>
      </c>
      <c r="B9807" s="17" t="s">
        <v>12</v>
      </c>
      <c r="C9807">
        <v>2488.6499020000001</v>
      </c>
      <c r="D9807">
        <v>2526.8999020000001</v>
      </c>
      <c r="E9807">
        <v>-38.25</v>
      </c>
      <c r="F9807">
        <v>-1.5137125127008691E-2</v>
      </c>
      <c r="G9807" s="17" t="s">
        <v>13</v>
      </c>
      <c r="H9807" s="17" t="s">
        <v>14</v>
      </c>
      <c r="I9807" s="17" t="s">
        <v>38</v>
      </c>
      <c r="J9807" s="17" t="s">
        <v>144</v>
      </c>
      <c r="K9807" s="17">
        <f>IF(BASE_MARKET_DATA[[#This Row],[DATE]]=_xlfn.MAXIFS(A:A,H:H,BASE_MARKET_DATA[[#This Row],[LABEL]]),1,0)</f>
        <v>0</v>
      </c>
      <c r="L9807" s="17">
        <f>IF(BASE_MARKET_DATA[[#This Row],[VARP]]&gt;0,1,0)</f>
        <v>0</v>
      </c>
    </row>
    <row r="9808" spans="1:12">
      <c r="A9808" s="1">
        <v>43927</v>
      </c>
      <c r="B9808" s="17" t="s">
        <v>12</v>
      </c>
      <c r="C9808">
        <v>2663.679932</v>
      </c>
      <c r="D9808">
        <v>2488.6499020000001</v>
      </c>
      <c r="E9808">
        <v>175.0300299999999</v>
      </c>
      <c r="F9808">
        <v>7.0331318944997945E-2</v>
      </c>
      <c r="G9808" s="17" t="s">
        <v>13</v>
      </c>
      <c r="H9808" s="17" t="s">
        <v>14</v>
      </c>
      <c r="I9808" s="17" t="s">
        <v>38</v>
      </c>
      <c r="J9808" s="17" t="s">
        <v>144</v>
      </c>
      <c r="K9808" s="17">
        <f>IF(BASE_MARKET_DATA[[#This Row],[DATE]]=_xlfn.MAXIFS(A:A,H:H,BASE_MARKET_DATA[[#This Row],[LABEL]]),1,0)</f>
        <v>0</v>
      </c>
      <c r="L9808" s="17">
        <f>IF(BASE_MARKET_DATA[[#This Row],[VARP]]&gt;0,1,0)</f>
        <v>1</v>
      </c>
    </row>
    <row r="9809" spans="1:12">
      <c r="A9809" s="1">
        <v>43928</v>
      </c>
      <c r="B9809" s="17" t="s">
        <v>12</v>
      </c>
      <c r="C9809">
        <v>2659.4099120000001</v>
      </c>
      <c r="D9809">
        <v>2663.679932</v>
      </c>
      <c r="E9809">
        <v>-4.2700199999999313</v>
      </c>
      <c r="F9809">
        <v>-1.6030529601932411E-3</v>
      </c>
      <c r="G9809" s="17" t="s">
        <v>13</v>
      </c>
      <c r="H9809" s="17" t="s">
        <v>14</v>
      </c>
      <c r="I9809" s="17" t="s">
        <v>38</v>
      </c>
      <c r="J9809" s="17" t="s">
        <v>144</v>
      </c>
      <c r="K9809" s="17">
        <f>IF(BASE_MARKET_DATA[[#This Row],[DATE]]=_xlfn.MAXIFS(A:A,H:H,BASE_MARKET_DATA[[#This Row],[LABEL]]),1,0)</f>
        <v>0</v>
      </c>
      <c r="L9809" s="17">
        <f>IF(BASE_MARKET_DATA[[#This Row],[VARP]]&gt;0,1,0)</f>
        <v>0</v>
      </c>
    </row>
    <row r="9810" spans="1:12">
      <c r="A9810" s="1">
        <v>43929</v>
      </c>
      <c r="B9810" s="17" t="s">
        <v>12</v>
      </c>
      <c r="C9810">
        <v>2749.9799800000001</v>
      </c>
      <c r="D9810">
        <v>2659.4099120000001</v>
      </c>
      <c r="E9810">
        <v>90.570067999999992</v>
      </c>
      <c r="F9810">
        <v>3.4056452745897713E-2</v>
      </c>
      <c r="G9810" s="17" t="s">
        <v>13</v>
      </c>
      <c r="H9810" s="17" t="s">
        <v>14</v>
      </c>
      <c r="I9810" s="17" t="s">
        <v>38</v>
      </c>
      <c r="J9810" s="17" t="s">
        <v>144</v>
      </c>
      <c r="K9810" s="17">
        <f>IF(BASE_MARKET_DATA[[#This Row],[DATE]]=_xlfn.MAXIFS(A:A,H:H,BASE_MARKET_DATA[[#This Row],[LABEL]]),1,0)</f>
        <v>0</v>
      </c>
      <c r="L9810" s="17">
        <f>IF(BASE_MARKET_DATA[[#This Row],[VARP]]&gt;0,1,0)</f>
        <v>1</v>
      </c>
    </row>
    <row r="9811" spans="1:12">
      <c r="A9811" s="1">
        <v>43930</v>
      </c>
      <c r="B9811" s="17" t="s">
        <v>12</v>
      </c>
      <c r="C9811">
        <v>2789.820068</v>
      </c>
      <c r="D9811">
        <v>2749.9799800000001</v>
      </c>
      <c r="E9811">
        <v>39.840087999999923</v>
      </c>
      <c r="F9811">
        <v>1.4487410195618923E-2</v>
      </c>
      <c r="G9811" s="17" t="s">
        <v>13</v>
      </c>
      <c r="H9811" s="17" t="s">
        <v>14</v>
      </c>
      <c r="I9811" s="17" t="s">
        <v>38</v>
      </c>
      <c r="J9811" s="17" t="s">
        <v>144</v>
      </c>
      <c r="K9811" s="17">
        <f>IF(BASE_MARKET_DATA[[#This Row],[DATE]]=_xlfn.MAXIFS(A:A,H:H,BASE_MARKET_DATA[[#This Row],[LABEL]]),1,0)</f>
        <v>0</v>
      </c>
      <c r="L9811" s="17">
        <f>IF(BASE_MARKET_DATA[[#This Row],[VARP]]&gt;0,1,0)</f>
        <v>1</v>
      </c>
    </row>
    <row r="9812" spans="1:12">
      <c r="A9812" s="1">
        <v>43934</v>
      </c>
      <c r="B9812" s="17" t="s">
        <v>12</v>
      </c>
      <c r="C9812">
        <v>2761.6298829999996</v>
      </c>
      <c r="D9812">
        <v>2789.820068</v>
      </c>
      <c r="E9812">
        <v>-28.190185000000383</v>
      </c>
      <c r="F9812">
        <v>-1.0104660627884043E-2</v>
      </c>
      <c r="G9812" s="17" t="s">
        <v>13</v>
      </c>
      <c r="H9812" s="17" t="s">
        <v>14</v>
      </c>
      <c r="I9812" s="17" t="s">
        <v>38</v>
      </c>
      <c r="J9812" s="17" t="s">
        <v>144</v>
      </c>
      <c r="K9812" s="17">
        <f>IF(BASE_MARKET_DATA[[#This Row],[DATE]]=_xlfn.MAXIFS(A:A,H:H,BASE_MARKET_DATA[[#This Row],[LABEL]]),1,0)</f>
        <v>0</v>
      </c>
      <c r="L9812" s="17">
        <f>IF(BASE_MARKET_DATA[[#This Row],[VARP]]&gt;0,1,0)</f>
        <v>0</v>
      </c>
    </row>
    <row r="9813" spans="1:12">
      <c r="A9813" s="1">
        <v>43935</v>
      </c>
      <c r="B9813" s="17" t="s">
        <v>12</v>
      </c>
      <c r="C9813">
        <v>2846.0600589999999</v>
      </c>
      <c r="D9813">
        <v>2761.6298829999996</v>
      </c>
      <c r="E9813">
        <v>84.430176000000301</v>
      </c>
      <c r="F9813">
        <v>3.0572589223390987E-2</v>
      </c>
      <c r="G9813" s="17" t="s">
        <v>13</v>
      </c>
      <c r="H9813" s="17" t="s">
        <v>14</v>
      </c>
      <c r="I9813" s="17" t="s">
        <v>38</v>
      </c>
      <c r="J9813" s="17" t="s">
        <v>144</v>
      </c>
      <c r="K9813" s="17">
        <f>IF(BASE_MARKET_DATA[[#This Row],[DATE]]=_xlfn.MAXIFS(A:A,H:H,BASE_MARKET_DATA[[#This Row],[LABEL]]),1,0)</f>
        <v>0</v>
      </c>
      <c r="L9813" s="17">
        <f>IF(BASE_MARKET_DATA[[#This Row],[VARP]]&gt;0,1,0)</f>
        <v>1</v>
      </c>
    </row>
    <row r="9814" spans="1:12">
      <c r="A9814" s="1">
        <v>43936</v>
      </c>
      <c r="B9814" s="17" t="s">
        <v>12</v>
      </c>
      <c r="C9814">
        <v>2783.360107</v>
      </c>
      <c r="D9814">
        <v>2846.0600589999999</v>
      </c>
      <c r="E9814">
        <v>-62.699951999999939</v>
      </c>
      <c r="F9814">
        <v>-2.2030438817243505E-2</v>
      </c>
      <c r="G9814" s="17" t="s">
        <v>13</v>
      </c>
      <c r="H9814" s="17" t="s">
        <v>14</v>
      </c>
      <c r="I9814" s="17" t="s">
        <v>38</v>
      </c>
      <c r="J9814" s="17" t="s">
        <v>144</v>
      </c>
      <c r="K9814" s="17">
        <f>IF(BASE_MARKET_DATA[[#This Row],[DATE]]=_xlfn.MAXIFS(A:A,H:H,BASE_MARKET_DATA[[#This Row],[LABEL]]),1,0)</f>
        <v>0</v>
      </c>
      <c r="L9814" s="17">
        <f>IF(BASE_MARKET_DATA[[#This Row],[VARP]]&gt;0,1,0)</f>
        <v>0</v>
      </c>
    </row>
    <row r="9815" spans="1:12">
      <c r="A9815" s="1">
        <v>43937</v>
      </c>
      <c r="B9815" s="17" t="s">
        <v>12</v>
      </c>
      <c r="C9815">
        <v>2799.5500489999999</v>
      </c>
      <c r="D9815">
        <v>2783.360107</v>
      </c>
      <c r="E9815">
        <v>16.189941999999974</v>
      </c>
      <c r="F9815">
        <v>5.8166896763674758E-3</v>
      </c>
      <c r="G9815" s="17" t="s">
        <v>13</v>
      </c>
      <c r="H9815" s="17" t="s">
        <v>14</v>
      </c>
      <c r="I9815" s="17" t="s">
        <v>38</v>
      </c>
      <c r="J9815" s="17" t="s">
        <v>144</v>
      </c>
      <c r="K9815" s="17">
        <f>IF(BASE_MARKET_DATA[[#This Row],[DATE]]=_xlfn.MAXIFS(A:A,H:H,BASE_MARKET_DATA[[#This Row],[LABEL]]),1,0)</f>
        <v>0</v>
      </c>
      <c r="L9815" s="17">
        <f>IF(BASE_MARKET_DATA[[#This Row],[VARP]]&gt;0,1,0)</f>
        <v>1</v>
      </c>
    </row>
    <row r="9816" spans="1:12">
      <c r="A9816" s="1">
        <v>43938</v>
      </c>
      <c r="B9816" s="17" t="s">
        <v>12</v>
      </c>
      <c r="C9816">
        <v>2874.5600589999999</v>
      </c>
      <c r="D9816">
        <v>2799.5500489999999</v>
      </c>
      <c r="E9816">
        <v>75.010009999999966</v>
      </c>
      <c r="F9816">
        <v>2.6793594930297305E-2</v>
      </c>
      <c r="G9816" s="17" t="s">
        <v>13</v>
      </c>
      <c r="H9816" s="17" t="s">
        <v>14</v>
      </c>
      <c r="I9816" s="17" t="s">
        <v>38</v>
      </c>
      <c r="J9816" s="17" t="s">
        <v>144</v>
      </c>
      <c r="K9816" s="17">
        <f>IF(BASE_MARKET_DATA[[#This Row],[DATE]]=_xlfn.MAXIFS(A:A,H:H,BASE_MARKET_DATA[[#This Row],[LABEL]]),1,0)</f>
        <v>0</v>
      </c>
      <c r="L9816" s="17">
        <f>IF(BASE_MARKET_DATA[[#This Row],[VARP]]&gt;0,1,0)</f>
        <v>1</v>
      </c>
    </row>
    <row r="9817" spans="1:12">
      <c r="A9817" s="1">
        <v>43941</v>
      </c>
      <c r="B9817" s="17" t="s">
        <v>12</v>
      </c>
      <c r="C9817">
        <v>2823.1599120000001</v>
      </c>
      <c r="D9817">
        <v>2874.5600589999999</v>
      </c>
      <c r="E9817">
        <v>-51.400146999999833</v>
      </c>
      <c r="F9817">
        <v>-1.7881048210862876E-2</v>
      </c>
      <c r="G9817" s="17" t="s">
        <v>13</v>
      </c>
      <c r="H9817" s="17" t="s">
        <v>14</v>
      </c>
      <c r="I9817" s="17" t="s">
        <v>38</v>
      </c>
      <c r="J9817" s="17" t="s">
        <v>144</v>
      </c>
      <c r="K9817" s="17">
        <f>IF(BASE_MARKET_DATA[[#This Row],[DATE]]=_xlfn.MAXIFS(A:A,H:H,BASE_MARKET_DATA[[#This Row],[LABEL]]),1,0)</f>
        <v>0</v>
      </c>
      <c r="L9817" s="17">
        <f>IF(BASE_MARKET_DATA[[#This Row],[VARP]]&gt;0,1,0)</f>
        <v>0</v>
      </c>
    </row>
    <row r="9818" spans="1:12">
      <c r="A9818" s="1">
        <v>43942</v>
      </c>
      <c r="B9818" s="17" t="s">
        <v>12</v>
      </c>
      <c r="C9818">
        <v>2736.5600589999999</v>
      </c>
      <c r="D9818">
        <v>2823.1599120000001</v>
      </c>
      <c r="E9818">
        <v>-86.599853000000167</v>
      </c>
      <c r="F9818">
        <v>-3.067479551261075E-2</v>
      </c>
      <c r="G9818" s="17" t="s">
        <v>13</v>
      </c>
      <c r="H9818" s="17" t="s">
        <v>14</v>
      </c>
      <c r="I9818" s="17" t="s">
        <v>38</v>
      </c>
      <c r="J9818" s="17" t="s">
        <v>144</v>
      </c>
      <c r="K9818" s="17">
        <f>IF(BASE_MARKET_DATA[[#This Row],[DATE]]=_xlfn.MAXIFS(A:A,H:H,BASE_MARKET_DATA[[#This Row],[LABEL]]),1,0)</f>
        <v>0</v>
      </c>
      <c r="L9818" s="17">
        <f>IF(BASE_MARKET_DATA[[#This Row],[VARP]]&gt;0,1,0)</f>
        <v>0</v>
      </c>
    </row>
    <row r="9819" spans="1:12">
      <c r="A9819" s="1">
        <v>43943</v>
      </c>
      <c r="B9819" s="17" t="s">
        <v>12</v>
      </c>
      <c r="C9819">
        <v>2799.3100589999999</v>
      </c>
      <c r="D9819">
        <v>2736.5600589999999</v>
      </c>
      <c r="E9819">
        <v>62.75</v>
      </c>
      <c r="F9819">
        <v>2.2930247700439745E-2</v>
      </c>
      <c r="G9819" s="17" t="s">
        <v>13</v>
      </c>
      <c r="H9819" s="17" t="s">
        <v>14</v>
      </c>
      <c r="I9819" s="17" t="s">
        <v>38</v>
      </c>
      <c r="J9819" s="17" t="s">
        <v>144</v>
      </c>
      <c r="K9819" s="17">
        <f>IF(BASE_MARKET_DATA[[#This Row],[DATE]]=_xlfn.MAXIFS(A:A,H:H,BASE_MARKET_DATA[[#This Row],[LABEL]]),1,0)</f>
        <v>0</v>
      </c>
      <c r="L9819" s="17">
        <f>IF(BASE_MARKET_DATA[[#This Row],[VARP]]&gt;0,1,0)</f>
        <v>1</v>
      </c>
    </row>
    <row r="9820" spans="1:12">
      <c r="A9820" s="1">
        <v>43944</v>
      </c>
      <c r="B9820" s="17" t="s">
        <v>12</v>
      </c>
      <c r="C9820">
        <v>2797.8000489999999</v>
      </c>
      <c r="D9820">
        <v>2799.3100589999999</v>
      </c>
      <c r="E9820">
        <v>-1.5100099999999657</v>
      </c>
      <c r="F9820">
        <v>-5.3942220339085549E-4</v>
      </c>
      <c r="G9820" s="17" t="s">
        <v>13</v>
      </c>
      <c r="H9820" s="17" t="s">
        <v>14</v>
      </c>
      <c r="I9820" s="17" t="s">
        <v>38</v>
      </c>
      <c r="J9820" s="17" t="s">
        <v>144</v>
      </c>
      <c r="K9820" s="17">
        <f>IF(BASE_MARKET_DATA[[#This Row],[DATE]]=_xlfn.MAXIFS(A:A,H:H,BASE_MARKET_DATA[[#This Row],[LABEL]]),1,0)</f>
        <v>0</v>
      </c>
      <c r="L9820" s="17">
        <f>IF(BASE_MARKET_DATA[[#This Row],[VARP]]&gt;0,1,0)</f>
        <v>0</v>
      </c>
    </row>
    <row r="9821" spans="1:12">
      <c r="A9821" s="1">
        <v>43945</v>
      </c>
      <c r="B9821" s="17" t="s">
        <v>12</v>
      </c>
      <c r="C9821">
        <v>2836.73999</v>
      </c>
      <c r="D9821">
        <v>2797.8000489999999</v>
      </c>
      <c r="E9821">
        <v>38.93994100000009</v>
      </c>
      <c r="F9821">
        <v>1.3918057158487129E-2</v>
      </c>
      <c r="G9821" s="17" t="s">
        <v>13</v>
      </c>
      <c r="H9821" s="17" t="s">
        <v>14</v>
      </c>
      <c r="I9821" s="17" t="s">
        <v>38</v>
      </c>
      <c r="J9821" s="17" t="s">
        <v>144</v>
      </c>
      <c r="K9821" s="17">
        <f>IF(BASE_MARKET_DATA[[#This Row],[DATE]]=_xlfn.MAXIFS(A:A,H:H,BASE_MARKET_DATA[[#This Row],[LABEL]]),1,0)</f>
        <v>0</v>
      </c>
      <c r="L9821" s="17">
        <f>IF(BASE_MARKET_DATA[[#This Row],[VARP]]&gt;0,1,0)</f>
        <v>1</v>
      </c>
    </row>
    <row r="9822" spans="1:12">
      <c r="A9822" s="1">
        <v>43948</v>
      </c>
      <c r="B9822" s="17" t="s">
        <v>12</v>
      </c>
      <c r="C9822">
        <v>2878.4799800000001</v>
      </c>
      <c r="D9822">
        <v>2836.73999</v>
      </c>
      <c r="E9822">
        <v>41.739990000000034</v>
      </c>
      <c r="F9822">
        <v>1.4714069723394013E-2</v>
      </c>
      <c r="G9822" s="17" t="s">
        <v>13</v>
      </c>
      <c r="H9822" s="17" t="s">
        <v>14</v>
      </c>
      <c r="I9822" s="17" t="s">
        <v>38</v>
      </c>
      <c r="J9822" s="17" t="s">
        <v>144</v>
      </c>
      <c r="K9822" s="17">
        <f>IF(BASE_MARKET_DATA[[#This Row],[DATE]]=_xlfn.MAXIFS(A:A,H:H,BASE_MARKET_DATA[[#This Row],[LABEL]]),1,0)</f>
        <v>0</v>
      </c>
      <c r="L9822" s="17">
        <f>IF(BASE_MARKET_DATA[[#This Row],[VARP]]&gt;0,1,0)</f>
        <v>1</v>
      </c>
    </row>
    <row r="9823" spans="1:12">
      <c r="A9823" s="1">
        <v>43949</v>
      </c>
      <c r="B9823" s="17" t="s">
        <v>12</v>
      </c>
      <c r="C9823">
        <v>2863.389893</v>
      </c>
      <c r="D9823">
        <v>2878.4799800000001</v>
      </c>
      <c r="E9823">
        <v>-15.09008700000004</v>
      </c>
      <c r="F9823">
        <v>-5.2423803899445702E-3</v>
      </c>
      <c r="G9823" s="17" t="s">
        <v>13</v>
      </c>
      <c r="H9823" s="17" t="s">
        <v>14</v>
      </c>
      <c r="I9823" s="17" t="s">
        <v>38</v>
      </c>
      <c r="J9823" s="17" t="s">
        <v>144</v>
      </c>
      <c r="K9823" s="17">
        <f>IF(BASE_MARKET_DATA[[#This Row],[DATE]]=_xlfn.MAXIFS(A:A,H:H,BASE_MARKET_DATA[[#This Row],[LABEL]]),1,0)</f>
        <v>0</v>
      </c>
      <c r="L9823" s="17">
        <f>IF(BASE_MARKET_DATA[[#This Row],[VARP]]&gt;0,1,0)</f>
        <v>0</v>
      </c>
    </row>
    <row r="9824" spans="1:12">
      <c r="A9824" s="1">
        <v>43950</v>
      </c>
      <c r="B9824" s="17" t="s">
        <v>12</v>
      </c>
      <c r="C9824">
        <v>2939.51001</v>
      </c>
      <c r="D9824">
        <v>2863.389893</v>
      </c>
      <c r="E9824">
        <v>76.120116999999937</v>
      </c>
      <c r="F9824">
        <v>2.658391621276842E-2</v>
      </c>
      <c r="G9824" s="17" t="s">
        <v>13</v>
      </c>
      <c r="H9824" s="17" t="s">
        <v>14</v>
      </c>
      <c r="I9824" s="17" t="s">
        <v>38</v>
      </c>
      <c r="J9824" s="17" t="s">
        <v>144</v>
      </c>
      <c r="K9824" s="17">
        <f>IF(BASE_MARKET_DATA[[#This Row],[DATE]]=_xlfn.MAXIFS(A:A,H:H,BASE_MARKET_DATA[[#This Row],[LABEL]]),1,0)</f>
        <v>0</v>
      </c>
      <c r="L9824" s="17">
        <f>IF(BASE_MARKET_DATA[[#This Row],[VARP]]&gt;0,1,0)</f>
        <v>1</v>
      </c>
    </row>
    <row r="9825" spans="1:12">
      <c r="A9825" s="1">
        <v>43951</v>
      </c>
      <c r="B9825" s="17" t="s">
        <v>12</v>
      </c>
      <c r="C9825">
        <v>2912.429932</v>
      </c>
      <c r="D9825">
        <v>2939.51001</v>
      </c>
      <c r="E9825">
        <v>-27.080077999999958</v>
      </c>
      <c r="F9825">
        <v>-9.2124462607289983E-3</v>
      </c>
      <c r="G9825" s="17" t="s">
        <v>13</v>
      </c>
      <c r="H9825" s="17" t="s">
        <v>14</v>
      </c>
      <c r="I9825" s="17" t="s">
        <v>38</v>
      </c>
      <c r="J9825" s="17" t="s">
        <v>144</v>
      </c>
      <c r="K9825" s="17">
        <f>IF(BASE_MARKET_DATA[[#This Row],[DATE]]=_xlfn.MAXIFS(A:A,H:H,BASE_MARKET_DATA[[#This Row],[LABEL]]),1,0)</f>
        <v>0</v>
      </c>
      <c r="L9825" s="17">
        <f>IF(BASE_MARKET_DATA[[#This Row],[VARP]]&gt;0,1,0)</f>
        <v>0</v>
      </c>
    </row>
    <row r="9826" spans="1:12">
      <c r="A9826" s="1">
        <v>43952</v>
      </c>
      <c r="B9826" s="17" t="s">
        <v>12</v>
      </c>
      <c r="C9826">
        <v>2830.709961</v>
      </c>
      <c r="D9826">
        <v>2912.429932</v>
      </c>
      <c r="E9826">
        <v>-81.719970999999987</v>
      </c>
      <c r="F9826">
        <v>-2.8059034176963673E-2</v>
      </c>
      <c r="G9826" s="17" t="s">
        <v>13</v>
      </c>
      <c r="H9826" s="17" t="s">
        <v>14</v>
      </c>
      <c r="I9826" s="17" t="s">
        <v>38</v>
      </c>
      <c r="J9826" s="17" t="s">
        <v>144</v>
      </c>
      <c r="K9826" s="17">
        <f>IF(BASE_MARKET_DATA[[#This Row],[DATE]]=_xlfn.MAXIFS(A:A,H:H,BASE_MARKET_DATA[[#This Row],[LABEL]]),1,0)</f>
        <v>0</v>
      </c>
      <c r="L9826" s="17">
        <f>IF(BASE_MARKET_DATA[[#This Row],[VARP]]&gt;0,1,0)</f>
        <v>0</v>
      </c>
    </row>
    <row r="9827" spans="1:12">
      <c r="A9827" s="1">
        <v>43955</v>
      </c>
      <c r="B9827" s="17" t="s">
        <v>12</v>
      </c>
      <c r="C9827">
        <v>2842.73999</v>
      </c>
      <c r="D9827">
        <v>2830.709961</v>
      </c>
      <c r="E9827">
        <v>12.030029000000013</v>
      </c>
      <c r="F9827">
        <v>4.2498274870061874E-3</v>
      </c>
      <c r="G9827" s="17" t="s">
        <v>13</v>
      </c>
      <c r="H9827" s="17" t="s">
        <v>14</v>
      </c>
      <c r="I9827" s="17" t="s">
        <v>38</v>
      </c>
      <c r="J9827" s="17" t="s">
        <v>144</v>
      </c>
      <c r="K9827" s="17">
        <f>IF(BASE_MARKET_DATA[[#This Row],[DATE]]=_xlfn.MAXIFS(A:A,H:H,BASE_MARKET_DATA[[#This Row],[LABEL]]),1,0)</f>
        <v>0</v>
      </c>
      <c r="L9827" s="17">
        <f>IF(BASE_MARKET_DATA[[#This Row],[VARP]]&gt;0,1,0)</f>
        <v>1</v>
      </c>
    </row>
    <row r="9828" spans="1:12">
      <c r="A9828" s="1">
        <v>43956</v>
      </c>
      <c r="B9828" s="17" t="s">
        <v>12</v>
      </c>
      <c r="C9828">
        <v>2868.4399410000001</v>
      </c>
      <c r="D9828">
        <v>2842.73999</v>
      </c>
      <c r="E9828">
        <v>25.699951000000056</v>
      </c>
      <c r="F9828">
        <v>9.0405563260817449E-3</v>
      </c>
      <c r="G9828" s="17" t="s">
        <v>13</v>
      </c>
      <c r="H9828" s="17" t="s">
        <v>14</v>
      </c>
      <c r="I9828" s="17" t="s">
        <v>38</v>
      </c>
      <c r="J9828" s="17" t="s">
        <v>144</v>
      </c>
      <c r="K9828" s="17">
        <f>IF(BASE_MARKET_DATA[[#This Row],[DATE]]=_xlfn.MAXIFS(A:A,H:H,BASE_MARKET_DATA[[#This Row],[LABEL]]),1,0)</f>
        <v>0</v>
      </c>
      <c r="L9828" s="17">
        <f>IF(BASE_MARKET_DATA[[#This Row],[VARP]]&gt;0,1,0)</f>
        <v>1</v>
      </c>
    </row>
    <row r="9829" spans="1:12">
      <c r="A9829" s="1">
        <v>43957</v>
      </c>
      <c r="B9829" s="17" t="s">
        <v>12</v>
      </c>
      <c r="C9829">
        <v>2848.419922</v>
      </c>
      <c r="D9829">
        <v>2868.4399410000001</v>
      </c>
      <c r="E9829">
        <v>-20.020019000000048</v>
      </c>
      <c r="F9829">
        <v>-6.9794102061696423E-3</v>
      </c>
      <c r="G9829" s="17" t="s">
        <v>13</v>
      </c>
      <c r="H9829" s="17" t="s">
        <v>14</v>
      </c>
      <c r="I9829" s="17" t="s">
        <v>38</v>
      </c>
      <c r="J9829" s="17" t="s">
        <v>144</v>
      </c>
      <c r="K9829" s="17">
        <f>IF(BASE_MARKET_DATA[[#This Row],[DATE]]=_xlfn.MAXIFS(A:A,H:H,BASE_MARKET_DATA[[#This Row],[LABEL]]),1,0)</f>
        <v>0</v>
      </c>
      <c r="L9829" s="17">
        <f>IF(BASE_MARKET_DATA[[#This Row],[VARP]]&gt;0,1,0)</f>
        <v>0</v>
      </c>
    </row>
    <row r="9830" spans="1:12">
      <c r="A9830" s="1">
        <v>43958</v>
      </c>
      <c r="B9830" s="17" t="s">
        <v>12</v>
      </c>
      <c r="C9830">
        <v>2881.1899410000001</v>
      </c>
      <c r="D9830">
        <v>2848.419922</v>
      </c>
      <c r="E9830">
        <v>32.770019000000048</v>
      </c>
      <c r="F9830">
        <v>1.1504630601302208E-2</v>
      </c>
      <c r="G9830" s="17" t="s">
        <v>13</v>
      </c>
      <c r="H9830" s="17" t="s">
        <v>14</v>
      </c>
      <c r="I9830" s="17" t="s">
        <v>38</v>
      </c>
      <c r="J9830" s="17" t="s">
        <v>144</v>
      </c>
      <c r="K9830" s="17">
        <f>IF(BASE_MARKET_DATA[[#This Row],[DATE]]=_xlfn.MAXIFS(A:A,H:H,BASE_MARKET_DATA[[#This Row],[LABEL]]),1,0)</f>
        <v>0</v>
      </c>
      <c r="L9830" s="17">
        <f>IF(BASE_MARKET_DATA[[#This Row],[VARP]]&gt;0,1,0)</f>
        <v>1</v>
      </c>
    </row>
    <row r="9831" spans="1:12">
      <c r="A9831" s="1">
        <v>43959</v>
      </c>
      <c r="B9831" s="17" t="s">
        <v>12</v>
      </c>
      <c r="C9831">
        <v>2929.8000489999999</v>
      </c>
      <c r="D9831">
        <v>2881.1899410000001</v>
      </c>
      <c r="E9831">
        <v>48.610107999999855</v>
      </c>
      <c r="F9831">
        <v>1.6871538841735756E-2</v>
      </c>
      <c r="G9831" s="17" t="s">
        <v>13</v>
      </c>
      <c r="H9831" s="17" t="s">
        <v>14</v>
      </c>
      <c r="I9831" s="17" t="s">
        <v>38</v>
      </c>
      <c r="J9831" s="17" t="s">
        <v>144</v>
      </c>
      <c r="K9831" s="17">
        <f>IF(BASE_MARKET_DATA[[#This Row],[DATE]]=_xlfn.MAXIFS(A:A,H:H,BASE_MARKET_DATA[[#This Row],[LABEL]]),1,0)</f>
        <v>0</v>
      </c>
      <c r="L9831" s="17">
        <f>IF(BASE_MARKET_DATA[[#This Row],[VARP]]&gt;0,1,0)</f>
        <v>1</v>
      </c>
    </row>
    <row r="9832" spans="1:12">
      <c r="A9832" s="1">
        <v>43962</v>
      </c>
      <c r="B9832" s="17" t="s">
        <v>12</v>
      </c>
      <c r="C9832">
        <v>2930.1899410000001</v>
      </c>
      <c r="D9832">
        <v>2929.8000489999999</v>
      </c>
      <c r="E9832">
        <v>0.38989200000014534</v>
      </c>
      <c r="F9832">
        <v>1.330780235781699E-4</v>
      </c>
      <c r="G9832" s="17" t="s">
        <v>13</v>
      </c>
      <c r="H9832" s="17" t="s">
        <v>14</v>
      </c>
      <c r="I9832" s="17" t="s">
        <v>38</v>
      </c>
      <c r="J9832" s="17" t="s">
        <v>144</v>
      </c>
      <c r="K9832" s="17">
        <f>IF(BASE_MARKET_DATA[[#This Row],[DATE]]=_xlfn.MAXIFS(A:A,H:H,BASE_MARKET_DATA[[#This Row],[LABEL]]),1,0)</f>
        <v>0</v>
      </c>
      <c r="L9832" s="17">
        <f>IF(BASE_MARKET_DATA[[#This Row],[VARP]]&gt;0,1,0)</f>
        <v>1</v>
      </c>
    </row>
    <row r="9833" spans="1:12">
      <c r="A9833" s="1">
        <v>43963</v>
      </c>
      <c r="B9833" s="17" t="s">
        <v>12</v>
      </c>
      <c r="C9833">
        <v>2870.1201170000004</v>
      </c>
      <c r="D9833">
        <v>2930.1899410000001</v>
      </c>
      <c r="E9833">
        <v>-60.069823999999699</v>
      </c>
      <c r="F9833">
        <v>-2.0500317457065386E-2</v>
      </c>
      <c r="G9833" s="17" t="s">
        <v>13</v>
      </c>
      <c r="H9833" s="17" t="s">
        <v>14</v>
      </c>
      <c r="I9833" s="17" t="s">
        <v>38</v>
      </c>
      <c r="J9833" s="17" t="s">
        <v>144</v>
      </c>
      <c r="K9833" s="17">
        <f>IF(BASE_MARKET_DATA[[#This Row],[DATE]]=_xlfn.MAXIFS(A:A,H:H,BASE_MARKET_DATA[[#This Row],[LABEL]]),1,0)</f>
        <v>0</v>
      </c>
      <c r="L9833" s="17">
        <f>IF(BASE_MARKET_DATA[[#This Row],[VARP]]&gt;0,1,0)</f>
        <v>0</v>
      </c>
    </row>
    <row r="9834" spans="1:12">
      <c r="A9834" s="1">
        <v>43964</v>
      </c>
      <c r="B9834" s="17" t="s">
        <v>12</v>
      </c>
      <c r="C9834">
        <v>2820</v>
      </c>
      <c r="D9834">
        <v>2870.1201170000004</v>
      </c>
      <c r="E9834">
        <v>-50.120117000000391</v>
      </c>
      <c r="F9834">
        <v>-1.7462724540040699E-2</v>
      </c>
      <c r="G9834" s="17" t="s">
        <v>13</v>
      </c>
      <c r="H9834" s="17" t="s">
        <v>14</v>
      </c>
      <c r="I9834" s="17" t="s">
        <v>38</v>
      </c>
      <c r="J9834" s="17" t="s">
        <v>144</v>
      </c>
      <c r="K9834" s="17">
        <f>IF(BASE_MARKET_DATA[[#This Row],[DATE]]=_xlfn.MAXIFS(A:A,H:H,BASE_MARKET_DATA[[#This Row],[LABEL]]),1,0)</f>
        <v>0</v>
      </c>
      <c r="L9834" s="17">
        <f>IF(BASE_MARKET_DATA[[#This Row],[VARP]]&gt;0,1,0)</f>
        <v>0</v>
      </c>
    </row>
    <row r="9835" spans="1:12">
      <c r="A9835" s="1">
        <v>43965</v>
      </c>
      <c r="B9835" s="17" t="s">
        <v>12</v>
      </c>
      <c r="C9835">
        <v>2852.5</v>
      </c>
      <c r="D9835">
        <v>2820</v>
      </c>
      <c r="E9835">
        <v>32.5</v>
      </c>
      <c r="F9835">
        <v>1.152482269503546E-2</v>
      </c>
      <c r="G9835" s="17" t="s">
        <v>13</v>
      </c>
      <c r="H9835" s="17" t="s">
        <v>14</v>
      </c>
      <c r="I9835" s="17" t="s">
        <v>38</v>
      </c>
      <c r="J9835" s="17" t="s">
        <v>144</v>
      </c>
      <c r="K9835" s="17">
        <f>IF(BASE_MARKET_DATA[[#This Row],[DATE]]=_xlfn.MAXIFS(A:A,H:H,BASE_MARKET_DATA[[#This Row],[LABEL]]),1,0)</f>
        <v>0</v>
      </c>
      <c r="L9835" s="17">
        <f>IF(BASE_MARKET_DATA[[#This Row],[VARP]]&gt;0,1,0)</f>
        <v>1</v>
      </c>
    </row>
    <row r="9836" spans="1:12">
      <c r="A9836" s="1">
        <v>43966</v>
      </c>
      <c r="B9836" s="17" t="s">
        <v>12</v>
      </c>
      <c r="C9836">
        <v>2863.6999510000001</v>
      </c>
      <c r="D9836">
        <v>2852.5</v>
      </c>
      <c r="E9836">
        <v>11.199951000000056</v>
      </c>
      <c r="F9836">
        <v>3.9263631901840686E-3</v>
      </c>
      <c r="G9836" s="17" t="s">
        <v>13</v>
      </c>
      <c r="H9836" s="17" t="s">
        <v>14</v>
      </c>
      <c r="I9836" s="17" t="s">
        <v>38</v>
      </c>
      <c r="J9836" s="17" t="s">
        <v>144</v>
      </c>
      <c r="K9836" s="17">
        <f>IF(BASE_MARKET_DATA[[#This Row],[DATE]]=_xlfn.MAXIFS(A:A,H:H,BASE_MARKET_DATA[[#This Row],[LABEL]]),1,0)</f>
        <v>0</v>
      </c>
      <c r="L9836" s="17">
        <f>IF(BASE_MARKET_DATA[[#This Row],[VARP]]&gt;0,1,0)</f>
        <v>1</v>
      </c>
    </row>
    <row r="9837" spans="1:12">
      <c r="A9837" s="1">
        <v>43969</v>
      </c>
      <c r="B9837" s="17" t="s">
        <v>12</v>
      </c>
      <c r="C9837">
        <v>2953.9099120000001</v>
      </c>
      <c r="D9837">
        <v>2863.6999510000001</v>
      </c>
      <c r="E9837">
        <v>90.209961000000021</v>
      </c>
      <c r="F9837">
        <v>3.1501191655396311E-2</v>
      </c>
      <c r="G9837" s="17" t="s">
        <v>13</v>
      </c>
      <c r="H9837" s="17" t="s">
        <v>14</v>
      </c>
      <c r="I9837" s="17" t="s">
        <v>38</v>
      </c>
      <c r="J9837" s="17" t="s">
        <v>144</v>
      </c>
      <c r="K9837" s="17">
        <f>IF(BASE_MARKET_DATA[[#This Row],[DATE]]=_xlfn.MAXIFS(A:A,H:H,BASE_MARKET_DATA[[#This Row],[LABEL]]),1,0)</f>
        <v>0</v>
      </c>
      <c r="L9837" s="17">
        <f>IF(BASE_MARKET_DATA[[#This Row],[VARP]]&gt;0,1,0)</f>
        <v>1</v>
      </c>
    </row>
    <row r="9838" spans="1:12">
      <c r="A9838" s="1">
        <v>43970</v>
      </c>
      <c r="B9838" s="17" t="s">
        <v>12</v>
      </c>
      <c r="C9838">
        <v>2922.9399410000001</v>
      </c>
      <c r="D9838">
        <v>2953.9099120000001</v>
      </c>
      <c r="E9838">
        <v>-30.969970999999987</v>
      </c>
      <c r="F9838">
        <v>-1.0484399295383787E-2</v>
      </c>
      <c r="G9838" s="17" t="s">
        <v>13</v>
      </c>
      <c r="H9838" s="17" t="s">
        <v>14</v>
      </c>
      <c r="I9838" s="17" t="s">
        <v>38</v>
      </c>
      <c r="J9838" s="17" t="s">
        <v>144</v>
      </c>
      <c r="K9838" s="17">
        <f>IF(BASE_MARKET_DATA[[#This Row],[DATE]]=_xlfn.MAXIFS(A:A,H:H,BASE_MARKET_DATA[[#This Row],[LABEL]]),1,0)</f>
        <v>0</v>
      </c>
      <c r="L9838" s="17">
        <f>IF(BASE_MARKET_DATA[[#This Row],[VARP]]&gt;0,1,0)</f>
        <v>0</v>
      </c>
    </row>
    <row r="9839" spans="1:12">
      <c r="A9839" s="1">
        <v>43971</v>
      </c>
      <c r="B9839" s="17" t="s">
        <v>12</v>
      </c>
      <c r="C9839">
        <v>2971.610107</v>
      </c>
      <c r="D9839">
        <v>2922.9399410000001</v>
      </c>
      <c r="E9839">
        <v>48.670165999999881</v>
      </c>
      <c r="F9839">
        <v>1.6651100256048636E-2</v>
      </c>
      <c r="G9839" s="17" t="s">
        <v>13</v>
      </c>
      <c r="H9839" s="17" t="s">
        <v>14</v>
      </c>
      <c r="I9839" s="17" t="s">
        <v>38</v>
      </c>
      <c r="J9839" s="17" t="s">
        <v>144</v>
      </c>
      <c r="K9839" s="17">
        <f>IF(BASE_MARKET_DATA[[#This Row],[DATE]]=_xlfn.MAXIFS(A:A,H:H,BASE_MARKET_DATA[[#This Row],[LABEL]]),1,0)</f>
        <v>0</v>
      </c>
      <c r="L9839" s="17">
        <f>IF(BASE_MARKET_DATA[[#This Row],[VARP]]&gt;0,1,0)</f>
        <v>1</v>
      </c>
    </row>
    <row r="9840" spans="1:12">
      <c r="A9840" s="1">
        <v>43972</v>
      </c>
      <c r="B9840" s="17" t="s">
        <v>12</v>
      </c>
      <c r="C9840">
        <v>2948.51001</v>
      </c>
      <c r="D9840">
        <v>2971.610107</v>
      </c>
      <c r="E9840">
        <v>-23.100097000000005</v>
      </c>
      <c r="F9840">
        <v>-7.7735961880008525E-3</v>
      </c>
      <c r="G9840" s="17" t="s">
        <v>13</v>
      </c>
      <c r="H9840" s="17" t="s">
        <v>14</v>
      </c>
      <c r="I9840" s="17" t="s">
        <v>38</v>
      </c>
      <c r="J9840" s="17" t="s">
        <v>144</v>
      </c>
      <c r="K9840" s="17">
        <f>IF(BASE_MARKET_DATA[[#This Row],[DATE]]=_xlfn.MAXIFS(A:A,H:H,BASE_MARKET_DATA[[#This Row],[LABEL]]),1,0)</f>
        <v>0</v>
      </c>
      <c r="L9840" s="17">
        <f>IF(BASE_MARKET_DATA[[#This Row],[VARP]]&gt;0,1,0)</f>
        <v>0</v>
      </c>
    </row>
    <row r="9841" spans="1:12">
      <c r="A9841" s="1">
        <v>43973</v>
      </c>
      <c r="B9841" s="17" t="s">
        <v>12</v>
      </c>
      <c r="C9841">
        <v>2955.4499510000001</v>
      </c>
      <c r="D9841">
        <v>2948.51001</v>
      </c>
      <c r="E9841">
        <v>6.9399410000000898</v>
      </c>
      <c r="F9841">
        <v>2.3537111885199567E-3</v>
      </c>
      <c r="G9841" s="17" t="s">
        <v>13</v>
      </c>
      <c r="H9841" s="17" t="s">
        <v>14</v>
      </c>
      <c r="I9841" s="17" t="s">
        <v>38</v>
      </c>
      <c r="J9841" s="17" t="s">
        <v>144</v>
      </c>
      <c r="K9841" s="17">
        <f>IF(BASE_MARKET_DATA[[#This Row],[DATE]]=_xlfn.MAXIFS(A:A,H:H,BASE_MARKET_DATA[[#This Row],[LABEL]]),1,0)</f>
        <v>0</v>
      </c>
      <c r="L9841" s="17">
        <f>IF(BASE_MARKET_DATA[[#This Row],[VARP]]&gt;0,1,0)</f>
        <v>1</v>
      </c>
    </row>
    <row r="9842" spans="1:12">
      <c r="A9842" s="1">
        <v>43977</v>
      </c>
      <c r="B9842" s="17" t="s">
        <v>12</v>
      </c>
      <c r="C9842">
        <v>2991.7700199999999</v>
      </c>
      <c r="D9842">
        <v>2955.4499510000001</v>
      </c>
      <c r="E9842">
        <v>36.320068999999876</v>
      </c>
      <c r="F9842">
        <v>1.2289184253555263E-2</v>
      </c>
      <c r="G9842" s="17" t="s">
        <v>13</v>
      </c>
      <c r="H9842" s="17" t="s">
        <v>14</v>
      </c>
      <c r="I9842" s="17" t="s">
        <v>38</v>
      </c>
      <c r="J9842" s="17" t="s">
        <v>144</v>
      </c>
      <c r="K9842" s="17">
        <f>IF(BASE_MARKET_DATA[[#This Row],[DATE]]=_xlfn.MAXIFS(A:A,H:H,BASE_MARKET_DATA[[#This Row],[LABEL]]),1,0)</f>
        <v>0</v>
      </c>
      <c r="L9842" s="17">
        <f>IF(BASE_MARKET_DATA[[#This Row],[VARP]]&gt;0,1,0)</f>
        <v>1</v>
      </c>
    </row>
    <row r="9843" spans="1:12">
      <c r="A9843" s="1">
        <v>43978</v>
      </c>
      <c r="B9843" s="17" t="s">
        <v>12</v>
      </c>
      <c r="C9843">
        <v>3036.1298829999996</v>
      </c>
      <c r="D9843">
        <v>2991.7700199999999</v>
      </c>
      <c r="E9843">
        <v>44.359862999999677</v>
      </c>
      <c r="F9843">
        <v>1.4827297119582633E-2</v>
      </c>
      <c r="G9843" s="17" t="s">
        <v>13</v>
      </c>
      <c r="H9843" s="17" t="s">
        <v>14</v>
      </c>
      <c r="I9843" s="17" t="s">
        <v>38</v>
      </c>
      <c r="J9843" s="17" t="s">
        <v>144</v>
      </c>
      <c r="K9843" s="17">
        <f>IF(BASE_MARKET_DATA[[#This Row],[DATE]]=_xlfn.MAXIFS(A:A,H:H,BASE_MARKET_DATA[[#This Row],[LABEL]]),1,0)</f>
        <v>0</v>
      </c>
      <c r="L9843" s="17">
        <f>IF(BASE_MARKET_DATA[[#This Row],[VARP]]&gt;0,1,0)</f>
        <v>1</v>
      </c>
    </row>
    <row r="9844" spans="1:12">
      <c r="A9844" s="1">
        <v>43979</v>
      </c>
      <c r="B9844" s="17" t="s">
        <v>12</v>
      </c>
      <c r="C9844">
        <v>3029.7299800000001</v>
      </c>
      <c r="D9844">
        <v>3036.1298829999996</v>
      </c>
      <c r="E9844">
        <v>-6.39990299999954</v>
      </c>
      <c r="F9844">
        <v>-2.107914762090414E-3</v>
      </c>
      <c r="G9844" s="17" t="s">
        <v>13</v>
      </c>
      <c r="H9844" s="17" t="s">
        <v>14</v>
      </c>
      <c r="I9844" s="17" t="s">
        <v>38</v>
      </c>
      <c r="J9844" s="17" t="s">
        <v>144</v>
      </c>
      <c r="K9844" s="17">
        <f>IF(BASE_MARKET_DATA[[#This Row],[DATE]]=_xlfn.MAXIFS(A:A,H:H,BASE_MARKET_DATA[[#This Row],[LABEL]]),1,0)</f>
        <v>0</v>
      </c>
      <c r="L9844" s="17">
        <f>IF(BASE_MARKET_DATA[[#This Row],[VARP]]&gt;0,1,0)</f>
        <v>0</v>
      </c>
    </row>
    <row r="9845" spans="1:12">
      <c r="A9845" s="1">
        <v>43980</v>
      </c>
      <c r="B9845" s="17" t="s">
        <v>12</v>
      </c>
      <c r="C9845">
        <v>3044.3100589999999</v>
      </c>
      <c r="D9845">
        <v>3029.7299800000001</v>
      </c>
      <c r="E9845">
        <v>14.580078999999841</v>
      </c>
      <c r="F9845">
        <v>4.8123361145206217E-3</v>
      </c>
      <c r="G9845" s="17" t="s">
        <v>13</v>
      </c>
      <c r="H9845" s="17" t="s">
        <v>14</v>
      </c>
      <c r="I9845" s="17" t="s">
        <v>38</v>
      </c>
      <c r="J9845" s="17" t="s">
        <v>144</v>
      </c>
      <c r="K9845" s="17">
        <f>IF(BASE_MARKET_DATA[[#This Row],[DATE]]=_xlfn.MAXIFS(A:A,H:H,BASE_MARKET_DATA[[#This Row],[LABEL]]),1,0)</f>
        <v>0</v>
      </c>
      <c r="L9845" s="17">
        <f>IF(BASE_MARKET_DATA[[#This Row],[VARP]]&gt;0,1,0)</f>
        <v>1</v>
      </c>
    </row>
    <row r="9846" spans="1:12">
      <c r="A9846" s="1">
        <v>43983</v>
      </c>
      <c r="B9846" s="17" t="s">
        <v>12</v>
      </c>
      <c r="C9846">
        <v>3055.7299800000001</v>
      </c>
      <c r="D9846">
        <v>3044.3100589999999</v>
      </c>
      <c r="E9846">
        <v>11.419921000000159</v>
      </c>
      <c r="F9846">
        <v>3.7512345256157623E-3</v>
      </c>
      <c r="G9846" s="17" t="s">
        <v>13</v>
      </c>
      <c r="H9846" s="17" t="s">
        <v>14</v>
      </c>
      <c r="I9846" s="17" t="s">
        <v>38</v>
      </c>
      <c r="J9846" s="17" t="s">
        <v>144</v>
      </c>
      <c r="K9846" s="17">
        <f>IF(BASE_MARKET_DATA[[#This Row],[DATE]]=_xlfn.MAXIFS(A:A,H:H,BASE_MARKET_DATA[[#This Row],[LABEL]]),1,0)</f>
        <v>0</v>
      </c>
      <c r="L9846" s="17">
        <f>IF(BASE_MARKET_DATA[[#This Row],[VARP]]&gt;0,1,0)</f>
        <v>1</v>
      </c>
    </row>
    <row r="9847" spans="1:12">
      <c r="A9847" s="1">
        <v>43984</v>
      </c>
      <c r="B9847" s="17" t="s">
        <v>12</v>
      </c>
      <c r="C9847">
        <v>3080.820068</v>
      </c>
      <c r="D9847">
        <v>3055.7299800000001</v>
      </c>
      <c r="E9847">
        <v>25.090087999999923</v>
      </c>
      <c r="F9847">
        <v>8.2108328171064133E-3</v>
      </c>
      <c r="G9847" s="17" t="s">
        <v>13</v>
      </c>
      <c r="H9847" s="17" t="s">
        <v>14</v>
      </c>
      <c r="I9847" s="17" t="s">
        <v>38</v>
      </c>
      <c r="J9847" s="17" t="s">
        <v>144</v>
      </c>
      <c r="K9847" s="17">
        <f>IF(BASE_MARKET_DATA[[#This Row],[DATE]]=_xlfn.MAXIFS(A:A,H:H,BASE_MARKET_DATA[[#This Row],[LABEL]]),1,0)</f>
        <v>0</v>
      </c>
      <c r="L9847" s="17">
        <f>IF(BASE_MARKET_DATA[[#This Row],[VARP]]&gt;0,1,0)</f>
        <v>1</v>
      </c>
    </row>
    <row r="9848" spans="1:12">
      <c r="A9848" s="1">
        <v>43985</v>
      </c>
      <c r="B9848" s="17" t="s">
        <v>12</v>
      </c>
      <c r="C9848">
        <v>3122.8701170000004</v>
      </c>
      <c r="D9848">
        <v>3080.820068</v>
      </c>
      <c r="E9848">
        <v>42.050049000000399</v>
      </c>
      <c r="F9848">
        <v>1.364897919121202E-2</v>
      </c>
      <c r="G9848" s="17" t="s">
        <v>13</v>
      </c>
      <c r="H9848" s="17" t="s">
        <v>14</v>
      </c>
      <c r="I9848" s="17" t="s">
        <v>38</v>
      </c>
      <c r="J9848" s="17" t="s">
        <v>144</v>
      </c>
      <c r="K9848" s="17">
        <f>IF(BASE_MARKET_DATA[[#This Row],[DATE]]=_xlfn.MAXIFS(A:A,H:H,BASE_MARKET_DATA[[#This Row],[LABEL]]),1,0)</f>
        <v>0</v>
      </c>
      <c r="L9848" s="17">
        <f>IF(BASE_MARKET_DATA[[#This Row],[VARP]]&gt;0,1,0)</f>
        <v>1</v>
      </c>
    </row>
    <row r="9849" spans="1:12">
      <c r="A9849" s="1">
        <v>43986</v>
      </c>
      <c r="B9849" s="17" t="s">
        <v>12</v>
      </c>
      <c r="C9849">
        <v>3112.3500979999999</v>
      </c>
      <c r="D9849">
        <v>3122.8701170000004</v>
      </c>
      <c r="E9849">
        <v>-10.520019000000502</v>
      </c>
      <c r="F9849">
        <v>-3.3687020612008698E-3</v>
      </c>
      <c r="G9849" s="17" t="s">
        <v>13</v>
      </c>
      <c r="H9849" s="17" t="s">
        <v>14</v>
      </c>
      <c r="I9849" s="17" t="s">
        <v>38</v>
      </c>
      <c r="J9849" s="17" t="s">
        <v>144</v>
      </c>
      <c r="K9849" s="17">
        <f>IF(BASE_MARKET_DATA[[#This Row],[DATE]]=_xlfn.MAXIFS(A:A,H:H,BASE_MARKET_DATA[[#This Row],[LABEL]]),1,0)</f>
        <v>0</v>
      </c>
      <c r="L9849" s="17">
        <f>IF(BASE_MARKET_DATA[[#This Row],[VARP]]&gt;0,1,0)</f>
        <v>0</v>
      </c>
    </row>
    <row r="9850" spans="1:12">
      <c r="A9850" s="1">
        <v>43987</v>
      </c>
      <c r="B9850" s="17" t="s">
        <v>12</v>
      </c>
      <c r="C9850">
        <v>3193.929932</v>
      </c>
      <c r="D9850">
        <v>3112.3500979999999</v>
      </c>
      <c r="E9850">
        <v>81.579834000000119</v>
      </c>
      <c r="F9850">
        <v>2.6211650820524152E-2</v>
      </c>
      <c r="G9850" s="17" t="s">
        <v>13</v>
      </c>
      <c r="H9850" s="17" t="s">
        <v>14</v>
      </c>
      <c r="I9850" s="17" t="s">
        <v>38</v>
      </c>
      <c r="J9850" s="17" t="s">
        <v>144</v>
      </c>
      <c r="K9850" s="17">
        <f>IF(BASE_MARKET_DATA[[#This Row],[DATE]]=_xlfn.MAXIFS(A:A,H:H,BASE_MARKET_DATA[[#This Row],[LABEL]]),1,0)</f>
        <v>0</v>
      </c>
      <c r="L9850" s="17">
        <f>IF(BASE_MARKET_DATA[[#This Row],[VARP]]&gt;0,1,0)</f>
        <v>1</v>
      </c>
    </row>
    <row r="9851" spans="1:12">
      <c r="A9851" s="1">
        <v>43990</v>
      </c>
      <c r="B9851" s="17" t="s">
        <v>12</v>
      </c>
      <c r="C9851">
        <v>3232.389893</v>
      </c>
      <c r="D9851">
        <v>3193.929932</v>
      </c>
      <c r="E9851">
        <v>38.459961000000021</v>
      </c>
      <c r="F9851">
        <v>1.2041579439382648E-2</v>
      </c>
      <c r="G9851" s="17" t="s">
        <v>13</v>
      </c>
      <c r="H9851" s="17" t="s">
        <v>14</v>
      </c>
      <c r="I9851" s="17" t="s">
        <v>38</v>
      </c>
      <c r="J9851" s="17" t="s">
        <v>144</v>
      </c>
      <c r="K9851" s="17">
        <f>IF(BASE_MARKET_DATA[[#This Row],[DATE]]=_xlfn.MAXIFS(A:A,H:H,BASE_MARKET_DATA[[#This Row],[LABEL]]),1,0)</f>
        <v>0</v>
      </c>
      <c r="L9851" s="17">
        <f>IF(BASE_MARKET_DATA[[#This Row],[VARP]]&gt;0,1,0)</f>
        <v>1</v>
      </c>
    </row>
    <row r="9852" spans="1:12">
      <c r="A9852" s="1">
        <v>43991</v>
      </c>
      <c r="B9852" s="17" t="s">
        <v>12</v>
      </c>
      <c r="C9852">
        <v>3207.179932</v>
      </c>
      <c r="D9852">
        <v>3232.389893</v>
      </c>
      <c r="E9852">
        <v>-25.209961000000021</v>
      </c>
      <c r="F9852">
        <v>-7.7991708409292509E-3</v>
      </c>
      <c r="G9852" s="17" t="s">
        <v>13</v>
      </c>
      <c r="H9852" s="17" t="s">
        <v>14</v>
      </c>
      <c r="I9852" s="17" t="s">
        <v>38</v>
      </c>
      <c r="J9852" s="17" t="s">
        <v>144</v>
      </c>
      <c r="K9852" s="17">
        <f>IF(BASE_MARKET_DATA[[#This Row],[DATE]]=_xlfn.MAXIFS(A:A,H:H,BASE_MARKET_DATA[[#This Row],[LABEL]]),1,0)</f>
        <v>0</v>
      </c>
      <c r="L9852" s="17">
        <f>IF(BASE_MARKET_DATA[[#This Row],[VARP]]&gt;0,1,0)</f>
        <v>0</v>
      </c>
    </row>
    <row r="9853" spans="1:12">
      <c r="A9853" s="1">
        <v>43992</v>
      </c>
      <c r="B9853" s="17" t="s">
        <v>12</v>
      </c>
      <c r="C9853">
        <v>3190.139893</v>
      </c>
      <c r="D9853">
        <v>3207.179932</v>
      </c>
      <c r="E9853">
        <v>-17.040038999999979</v>
      </c>
      <c r="F9853">
        <v>-5.3130910523544583E-3</v>
      </c>
      <c r="G9853" s="17" t="s">
        <v>13</v>
      </c>
      <c r="H9853" s="17" t="s">
        <v>14</v>
      </c>
      <c r="I9853" s="17" t="s">
        <v>38</v>
      </c>
      <c r="J9853" s="17" t="s">
        <v>144</v>
      </c>
      <c r="K9853" s="17">
        <f>IF(BASE_MARKET_DATA[[#This Row],[DATE]]=_xlfn.MAXIFS(A:A,H:H,BASE_MARKET_DATA[[#This Row],[LABEL]]),1,0)</f>
        <v>0</v>
      </c>
      <c r="L9853" s="17">
        <f>IF(BASE_MARKET_DATA[[#This Row],[VARP]]&gt;0,1,0)</f>
        <v>0</v>
      </c>
    </row>
    <row r="9854" spans="1:12">
      <c r="A9854" s="1">
        <v>43993</v>
      </c>
      <c r="B9854" s="17" t="s">
        <v>12</v>
      </c>
      <c r="C9854">
        <v>3002.1000979999999</v>
      </c>
      <c r="D9854">
        <v>3190.139893</v>
      </c>
      <c r="E9854">
        <v>-188.03979500000014</v>
      </c>
      <c r="F9854">
        <v>-5.8944059291132826E-2</v>
      </c>
      <c r="G9854" s="17" t="s">
        <v>13</v>
      </c>
      <c r="H9854" s="17" t="s">
        <v>14</v>
      </c>
      <c r="I9854" s="17" t="s">
        <v>38</v>
      </c>
      <c r="J9854" s="17" t="s">
        <v>144</v>
      </c>
      <c r="K9854" s="17">
        <f>IF(BASE_MARKET_DATA[[#This Row],[DATE]]=_xlfn.MAXIFS(A:A,H:H,BASE_MARKET_DATA[[#This Row],[LABEL]]),1,0)</f>
        <v>0</v>
      </c>
      <c r="L9854" s="17">
        <f>IF(BASE_MARKET_DATA[[#This Row],[VARP]]&gt;0,1,0)</f>
        <v>0</v>
      </c>
    </row>
    <row r="9855" spans="1:12">
      <c r="A9855" s="1">
        <v>43994</v>
      </c>
      <c r="B9855" s="17" t="s">
        <v>12</v>
      </c>
      <c r="C9855">
        <v>3041.3100589999999</v>
      </c>
      <c r="D9855">
        <v>3002.1000979999999</v>
      </c>
      <c r="E9855">
        <v>39.209961000000021</v>
      </c>
      <c r="F9855">
        <v>1.306084398255798E-2</v>
      </c>
      <c r="G9855" s="17" t="s">
        <v>13</v>
      </c>
      <c r="H9855" s="17" t="s">
        <v>14</v>
      </c>
      <c r="I9855" s="17" t="s">
        <v>38</v>
      </c>
      <c r="J9855" s="17" t="s">
        <v>144</v>
      </c>
      <c r="K9855" s="17">
        <f>IF(BASE_MARKET_DATA[[#This Row],[DATE]]=_xlfn.MAXIFS(A:A,H:H,BASE_MARKET_DATA[[#This Row],[LABEL]]),1,0)</f>
        <v>0</v>
      </c>
      <c r="L9855" s="17">
        <f>IF(BASE_MARKET_DATA[[#This Row],[VARP]]&gt;0,1,0)</f>
        <v>1</v>
      </c>
    </row>
    <row r="9856" spans="1:12">
      <c r="A9856" s="1">
        <v>43997</v>
      </c>
      <c r="B9856" s="17" t="s">
        <v>12</v>
      </c>
      <c r="C9856">
        <v>3066.5900879999999</v>
      </c>
      <c r="D9856">
        <v>3041.3100589999999</v>
      </c>
      <c r="E9856">
        <v>25.280029000000013</v>
      </c>
      <c r="F9856">
        <v>8.3122169425606778E-3</v>
      </c>
      <c r="G9856" s="17" t="s">
        <v>13</v>
      </c>
      <c r="H9856" s="17" t="s">
        <v>14</v>
      </c>
      <c r="I9856" s="17" t="s">
        <v>38</v>
      </c>
      <c r="J9856" s="17" t="s">
        <v>144</v>
      </c>
      <c r="K9856" s="17">
        <f>IF(BASE_MARKET_DATA[[#This Row],[DATE]]=_xlfn.MAXIFS(A:A,H:H,BASE_MARKET_DATA[[#This Row],[LABEL]]),1,0)</f>
        <v>0</v>
      </c>
      <c r="L9856" s="17">
        <f>IF(BASE_MARKET_DATA[[#This Row],[VARP]]&gt;0,1,0)</f>
        <v>1</v>
      </c>
    </row>
    <row r="9857" spans="1:12">
      <c r="A9857" s="1">
        <v>43998</v>
      </c>
      <c r="B9857" s="17" t="s">
        <v>12</v>
      </c>
      <c r="C9857">
        <v>3124.73999</v>
      </c>
      <c r="D9857">
        <v>3066.5900879999999</v>
      </c>
      <c r="E9857">
        <v>58.149902000000111</v>
      </c>
      <c r="F9857">
        <v>1.8962398081031073E-2</v>
      </c>
      <c r="G9857" s="17" t="s">
        <v>13</v>
      </c>
      <c r="H9857" s="17" t="s">
        <v>14</v>
      </c>
      <c r="I9857" s="17" t="s">
        <v>38</v>
      </c>
      <c r="J9857" s="17" t="s">
        <v>144</v>
      </c>
      <c r="K9857" s="17">
        <f>IF(BASE_MARKET_DATA[[#This Row],[DATE]]=_xlfn.MAXIFS(A:A,H:H,BASE_MARKET_DATA[[#This Row],[LABEL]]),1,0)</f>
        <v>0</v>
      </c>
      <c r="L9857" s="17">
        <f>IF(BASE_MARKET_DATA[[#This Row],[VARP]]&gt;0,1,0)</f>
        <v>1</v>
      </c>
    </row>
    <row r="9858" spans="1:12">
      <c r="A9858" s="1">
        <v>43999</v>
      </c>
      <c r="B9858" s="17" t="s">
        <v>12</v>
      </c>
      <c r="C9858">
        <v>3113.48999</v>
      </c>
      <c r="D9858">
        <v>3124.73999</v>
      </c>
      <c r="E9858">
        <v>-11.25</v>
      </c>
      <c r="F9858">
        <v>-3.6002995564440548E-3</v>
      </c>
      <c r="G9858" s="17" t="s">
        <v>13</v>
      </c>
      <c r="H9858" s="17" t="s">
        <v>14</v>
      </c>
      <c r="I9858" s="17" t="s">
        <v>38</v>
      </c>
      <c r="J9858" s="17" t="s">
        <v>144</v>
      </c>
      <c r="K9858" s="17">
        <f>IF(BASE_MARKET_DATA[[#This Row],[DATE]]=_xlfn.MAXIFS(A:A,H:H,BASE_MARKET_DATA[[#This Row],[LABEL]]),1,0)</f>
        <v>0</v>
      </c>
      <c r="L9858" s="17">
        <f>IF(BASE_MARKET_DATA[[#This Row],[VARP]]&gt;0,1,0)</f>
        <v>0</v>
      </c>
    </row>
    <row r="9859" spans="1:12">
      <c r="A9859" s="1">
        <v>44000</v>
      </c>
      <c r="B9859" s="17" t="s">
        <v>12</v>
      </c>
      <c r="C9859">
        <v>3115.3400879999999</v>
      </c>
      <c r="D9859">
        <v>3113.48999</v>
      </c>
      <c r="E9859">
        <v>1.850097999999889</v>
      </c>
      <c r="F9859">
        <v>5.9421999297961097E-4</v>
      </c>
      <c r="G9859" s="17" t="s">
        <v>13</v>
      </c>
      <c r="H9859" s="17" t="s">
        <v>14</v>
      </c>
      <c r="I9859" s="17" t="s">
        <v>38</v>
      </c>
      <c r="J9859" s="17" t="s">
        <v>144</v>
      </c>
      <c r="K9859" s="17">
        <f>IF(BASE_MARKET_DATA[[#This Row],[DATE]]=_xlfn.MAXIFS(A:A,H:H,BASE_MARKET_DATA[[#This Row],[LABEL]]),1,0)</f>
        <v>0</v>
      </c>
      <c r="L9859" s="17">
        <f>IF(BASE_MARKET_DATA[[#This Row],[VARP]]&gt;0,1,0)</f>
        <v>1</v>
      </c>
    </row>
    <row r="9860" spans="1:12">
      <c r="A9860" s="1">
        <v>44001</v>
      </c>
      <c r="B9860" s="17" t="s">
        <v>12</v>
      </c>
      <c r="C9860">
        <v>3097.73999</v>
      </c>
      <c r="D9860">
        <v>3115.3400879999999</v>
      </c>
      <c r="E9860">
        <v>-17.600097999999889</v>
      </c>
      <c r="F9860">
        <v>-5.6494949196056726E-3</v>
      </c>
      <c r="G9860" s="17" t="s">
        <v>13</v>
      </c>
      <c r="H9860" s="17" t="s">
        <v>14</v>
      </c>
      <c r="I9860" s="17" t="s">
        <v>38</v>
      </c>
      <c r="J9860" s="17" t="s">
        <v>144</v>
      </c>
      <c r="K9860" s="17">
        <f>IF(BASE_MARKET_DATA[[#This Row],[DATE]]=_xlfn.MAXIFS(A:A,H:H,BASE_MARKET_DATA[[#This Row],[LABEL]]),1,0)</f>
        <v>0</v>
      </c>
      <c r="L9860" s="17">
        <f>IF(BASE_MARKET_DATA[[#This Row],[VARP]]&gt;0,1,0)</f>
        <v>0</v>
      </c>
    </row>
    <row r="9861" spans="1:12">
      <c r="A9861" s="1">
        <v>44004</v>
      </c>
      <c r="B9861" s="17" t="s">
        <v>12</v>
      </c>
      <c r="C9861">
        <v>3117.860107</v>
      </c>
      <c r="D9861">
        <v>3097.73999</v>
      </c>
      <c r="E9861">
        <v>20.120116999999937</v>
      </c>
      <c r="F9861">
        <v>6.4950954776549653E-3</v>
      </c>
      <c r="G9861" s="17" t="s">
        <v>13</v>
      </c>
      <c r="H9861" s="17" t="s">
        <v>14</v>
      </c>
      <c r="I9861" s="17" t="s">
        <v>38</v>
      </c>
      <c r="J9861" s="17" t="s">
        <v>144</v>
      </c>
      <c r="K9861" s="17">
        <f>IF(BASE_MARKET_DATA[[#This Row],[DATE]]=_xlfn.MAXIFS(A:A,H:H,BASE_MARKET_DATA[[#This Row],[LABEL]]),1,0)</f>
        <v>0</v>
      </c>
      <c r="L9861" s="17">
        <f>IF(BASE_MARKET_DATA[[#This Row],[VARP]]&gt;0,1,0)</f>
        <v>1</v>
      </c>
    </row>
    <row r="9862" spans="1:12">
      <c r="A9862" s="1">
        <v>44005</v>
      </c>
      <c r="B9862" s="17" t="s">
        <v>12</v>
      </c>
      <c r="C9862">
        <v>3131.290039</v>
      </c>
      <c r="D9862">
        <v>3117.860107</v>
      </c>
      <c r="E9862">
        <v>13.429932000000008</v>
      </c>
      <c r="F9862">
        <v>4.3074196850102636E-3</v>
      </c>
      <c r="G9862" s="17" t="s">
        <v>13</v>
      </c>
      <c r="H9862" s="17" t="s">
        <v>14</v>
      </c>
      <c r="I9862" s="17" t="s">
        <v>38</v>
      </c>
      <c r="J9862" s="17" t="s">
        <v>144</v>
      </c>
      <c r="K9862" s="17">
        <f>IF(BASE_MARKET_DATA[[#This Row],[DATE]]=_xlfn.MAXIFS(A:A,H:H,BASE_MARKET_DATA[[#This Row],[LABEL]]),1,0)</f>
        <v>0</v>
      </c>
      <c r="L9862" s="17">
        <f>IF(BASE_MARKET_DATA[[#This Row],[VARP]]&gt;0,1,0)</f>
        <v>1</v>
      </c>
    </row>
    <row r="9863" spans="1:12">
      <c r="A9863" s="1">
        <v>44006</v>
      </c>
      <c r="B9863" s="17" t="s">
        <v>12</v>
      </c>
      <c r="C9863">
        <v>3050.330078</v>
      </c>
      <c r="D9863">
        <v>3131.290039</v>
      </c>
      <c r="E9863">
        <v>-80.959961000000021</v>
      </c>
      <c r="F9863">
        <v>-2.5855145959540422E-2</v>
      </c>
      <c r="G9863" s="17" t="s">
        <v>13</v>
      </c>
      <c r="H9863" s="17" t="s">
        <v>14</v>
      </c>
      <c r="I9863" s="17" t="s">
        <v>38</v>
      </c>
      <c r="J9863" s="17" t="s">
        <v>144</v>
      </c>
      <c r="K9863" s="17">
        <f>IF(BASE_MARKET_DATA[[#This Row],[DATE]]=_xlfn.MAXIFS(A:A,H:H,BASE_MARKET_DATA[[#This Row],[LABEL]]),1,0)</f>
        <v>0</v>
      </c>
      <c r="L9863" s="17">
        <f>IF(BASE_MARKET_DATA[[#This Row],[VARP]]&gt;0,1,0)</f>
        <v>0</v>
      </c>
    </row>
    <row r="9864" spans="1:12">
      <c r="A9864" s="1">
        <v>44007</v>
      </c>
      <c r="B9864" s="17" t="s">
        <v>12</v>
      </c>
      <c r="C9864">
        <v>3083.76001</v>
      </c>
      <c r="D9864">
        <v>3050.330078</v>
      </c>
      <c r="E9864">
        <v>33.429932000000008</v>
      </c>
      <c r="F9864">
        <v>1.0959447386074003E-2</v>
      </c>
      <c r="G9864" s="17" t="s">
        <v>13</v>
      </c>
      <c r="H9864" s="17" t="s">
        <v>14</v>
      </c>
      <c r="I9864" s="17" t="s">
        <v>38</v>
      </c>
      <c r="J9864" s="17" t="s">
        <v>144</v>
      </c>
      <c r="K9864" s="17">
        <f>IF(BASE_MARKET_DATA[[#This Row],[DATE]]=_xlfn.MAXIFS(A:A,H:H,BASE_MARKET_DATA[[#This Row],[LABEL]]),1,0)</f>
        <v>0</v>
      </c>
      <c r="L9864" s="17">
        <f>IF(BASE_MARKET_DATA[[#This Row],[VARP]]&gt;0,1,0)</f>
        <v>1</v>
      </c>
    </row>
    <row r="9865" spans="1:12">
      <c r="A9865" s="1">
        <v>44008</v>
      </c>
      <c r="B9865" s="17" t="s">
        <v>12</v>
      </c>
      <c r="C9865">
        <v>3009.0500489999999</v>
      </c>
      <c r="D9865">
        <v>3083.76001</v>
      </c>
      <c r="E9865">
        <v>-74.709961000000021</v>
      </c>
      <c r="F9865">
        <v>-2.4226905063212109E-2</v>
      </c>
      <c r="G9865" s="17" t="s">
        <v>13</v>
      </c>
      <c r="H9865" s="17" t="s">
        <v>14</v>
      </c>
      <c r="I9865" s="17" t="s">
        <v>38</v>
      </c>
      <c r="J9865" s="17" t="s">
        <v>144</v>
      </c>
      <c r="K9865" s="17">
        <f>IF(BASE_MARKET_DATA[[#This Row],[DATE]]=_xlfn.MAXIFS(A:A,H:H,BASE_MARKET_DATA[[#This Row],[LABEL]]),1,0)</f>
        <v>0</v>
      </c>
      <c r="L9865" s="17">
        <f>IF(BASE_MARKET_DATA[[#This Row],[VARP]]&gt;0,1,0)</f>
        <v>0</v>
      </c>
    </row>
    <row r="9866" spans="1:12">
      <c r="A9866" s="1">
        <v>44011</v>
      </c>
      <c r="B9866" s="17" t="s">
        <v>12</v>
      </c>
      <c r="C9866">
        <v>3053.23999</v>
      </c>
      <c r="D9866">
        <v>3009.0500489999999</v>
      </c>
      <c r="E9866">
        <v>44.18994100000009</v>
      </c>
      <c r="F9866">
        <v>1.4685678297270518E-2</v>
      </c>
      <c r="G9866" s="17" t="s">
        <v>13</v>
      </c>
      <c r="H9866" s="17" t="s">
        <v>14</v>
      </c>
      <c r="I9866" s="17" t="s">
        <v>38</v>
      </c>
      <c r="J9866" s="17" t="s">
        <v>144</v>
      </c>
      <c r="K9866" s="17">
        <f>IF(BASE_MARKET_DATA[[#This Row],[DATE]]=_xlfn.MAXIFS(A:A,H:H,BASE_MARKET_DATA[[#This Row],[LABEL]]),1,0)</f>
        <v>0</v>
      </c>
      <c r="L9866" s="17">
        <f>IF(BASE_MARKET_DATA[[#This Row],[VARP]]&gt;0,1,0)</f>
        <v>1</v>
      </c>
    </row>
    <row r="9867" spans="1:12">
      <c r="A9867" s="1">
        <v>44012</v>
      </c>
      <c r="B9867" s="17" t="s">
        <v>12</v>
      </c>
      <c r="C9867">
        <v>3100.290039</v>
      </c>
      <c r="D9867">
        <v>3053.23999</v>
      </c>
      <c r="E9867">
        <v>47.050048999999944</v>
      </c>
      <c r="F9867">
        <v>1.5409875789030244E-2</v>
      </c>
      <c r="G9867" s="17" t="s">
        <v>13</v>
      </c>
      <c r="H9867" s="17" t="s">
        <v>14</v>
      </c>
      <c r="I9867" s="17" t="s">
        <v>38</v>
      </c>
      <c r="J9867" s="17" t="s">
        <v>144</v>
      </c>
      <c r="K9867" s="17">
        <f>IF(BASE_MARKET_DATA[[#This Row],[DATE]]=_xlfn.MAXIFS(A:A,H:H,BASE_MARKET_DATA[[#This Row],[LABEL]]),1,0)</f>
        <v>0</v>
      </c>
      <c r="L9867" s="17">
        <f>IF(BASE_MARKET_DATA[[#This Row],[VARP]]&gt;0,1,0)</f>
        <v>1</v>
      </c>
    </row>
    <row r="9868" spans="1:12">
      <c r="A9868" s="1">
        <v>44013</v>
      </c>
      <c r="B9868" s="17" t="s">
        <v>12</v>
      </c>
      <c r="C9868">
        <v>3115.860107</v>
      </c>
      <c r="D9868">
        <v>3100.290039</v>
      </c>
      <c r="E9868">
        <v>15.570067999999992</v>
      </c>
      <c r="F9868">
        <v>5.0221327050491461E-3</v>
      </c>
      <c r="G9868" s="17" t="s">
        <v>13</v>
      </c>
      <c r="H9868" s="17" t="s">
        <v>14</v>
      </c>
      <c r="I9868" s="17" t="s">
        <v>38</v>
      </c>
      <c r="J9868" s="17" t="s">
        <v>144</v>
      </c>
      <c r="K9868" s="17">
        <f>IF(BASE_MARKET_DATA[[#This Row],[DATE]]=_xlfn.MAXIFS(A:A,H:H,BASE_MARKET_DATA[[#This Row],[LABEL]]),1,0)</f>
        <v>0</v>
      </c>
      <c r="L9868" s="17">
        <f>IF(BASE_MARKET_DATA[[#This Row],[VARP]]&gt;0,1,0)</f>
        <v>1</v>
      </c>
    </row>
    <row r="9869" spans="1:12">
      <c r="A9869" s="1">
        <v>44014</v>
      </c>
      <c r="B9869" s="17" t="s">
        <v>12</v>
      </c>
      <c r="C9869">
        <v>3130.01001</v>
      </c>
      <c r="D9869">
        <v>3115.860107</v>
      </c>
      <c r="E9869">
        <v>14.149902999999995</v>
      </c>
      <c r="F9869">
        <v>4.5412510555949666E-3</v>
      </c>
      <c r="G9869" s="17" t="s">
        <v>13</v>
      </c>
      <c r="H9869" s="17" t="s">
        <v>14</v>
      </c>
      <c r="I9869" s="17" t="s">
        <v>38</v>
      </c>
      <c r="J9869" s="17" t="s">
        <v>144</v>
      </c>
      <c r="K9869" s="17">
        <f>IF(BASE_MARKET_DATA[[#This Row],[DATE]]=_xlfn.MAXIFS(A:A,H:H,BASE_MARKET_DATA[[#This Row],[LABEL]]),1,0)</f>
        <v>0</v>
      </c>
      <c r="L9869" s="17">
        <f>IF(BASE_MARKET_DATA[[#This Row],[VARP]]&gt;0,1,0)</f>
        <v>1</v>
      </c>
    </row>
    <row r="9870" spans="1:12">
      <c r="A9870" s="1">
        <v>44018</v>
      </c>
      <c r="B9870" s="17" t="s">
        <v>12</v>
      </c>
      <c r="C9870">
        <v>3179.719971</v>
      </c>
      <c r="D9870">
        <v>3130.01001</v>
      </c>
      <c r="E9870">
        <v>49.709961000000021</v>
      </c>
      <c r="F9870">
        <v>1.5881725886237669E-2</v>
      </c>
      <c r="G9870" s="17" t="s">
        <v>13</v>
      </c>
      <c r="H9870" s="17" t="s">
        <v>14</v>
      </c>
      <c r="I9870" s="17" t="s">
        <v>38</v>
      </c>
      <c r="J9870" s="17" t="s">
        <v>144</v>
      </c>
      <c r="K9870" s="17">
        <f>IF(BASE_MARKET_DATA[[#This Row],[DATE]]=_xlfn.MAXIFS(A:A,H:H,BASE_MARKET_DATA[[#This Row],[LABEL]]),1,0)</f>
        <v>0</v>
      </c>
      <c r="L9870" s="17">
        <f>IF(BASE_MARKET_DATA[[#This Row],[VARP]]&gt;0,1,0)</f>
        <v>1</v>
      </c>
    </row>
    <row r="9871" spans="1:12">
      <c r="A9871" s="1">
        <v>44019</v>
      </c>
      <c r="B9871" s="17" t="s">
        <v>12</v>
      </c>
      <c r="C9871">
        <v>3145.320068</v>
      </c>
      <c r="D9871">
        <v>3179.719971</v>
      </c>
      <c r="E9871">
        <v>-34.399902999999995</v>
      </c>
      <c r="F9871">
        <v>-1.0818532233573217E-2</v>
      </c>
      <c r="G9871" s="17" t="s">
        <v>13</v>
      </c>
      <c r="H9871" s="17" t="s">
        <v>14</v>
      </c>
      <c r="I9871" s="17" t="s">
        <v>38</v>
      </c>
      <c r="J9871" s="17" t="s">
        <v>144</v>
      </c>
      <c r="K9871" s="17">
        <f>IF(BASE_MARKET_DATA[[#This Row],[DATE]]=_xlfn.MAXIFS(A:A,H:H,BASE_MARKET_DATA[[#This Row],[LABEL]]),1,0)</f>
        <v>0</v>
      </c>
      <c r="L9871" s="17">
        <f>IF(BASE_MARKET_DATA[[#This Row],[VARP]]&gt;0,1,0)</f>
        <v>0</v>
      </c>
    </row>
    <row r="9872" spans="1:12">
      <c r="A9872" s="1">
        <v>44020</v>
      </c>
      <c r="B9872" s="17" t="s">
        <v>12</v>
      </c>
      <c r="C9872">
        <v>3169.9399410000001</v>
      </c>
      <c r="D9872">
        <v>3145.320068</v>
      </c>
      <c r="E9872">
        <v>24.619873000000098</v>
      </c>
      <c r="F9872">
        <v>7.8274619014067539E-3</v>
      </c>
      <c r="G9872" s="17" t="s">
        <v>13</v>
      </c>
      <c r="H9872" s="17" t="s">
        <v>14</v>
      </c>
      <c r="I9872" s="17" t="s">
        <v>38</v>
      </c>
      <c r="J9872" s="17" t="s">
        <v>144</v>
      </c>
      <c r="K9872" s="17">
        <f>IF(BASE_MARKET_DATA[[#This Row],[DATE]]=_xlfn.MAXIFS(A:A,H:H,BASE_MARKET_DATA[[#This Row],[LABEL]]),1,0)</f>
        <v>0</v>
      </c>
      <c r="L9872" s="17">
        <f>IF(BASE_MARKET_DATA[[#This Row],[VARP]]&gt;0,1,0)</f>
        <v>1</v>
      </c>
    </row>
    <row r="9873" spans="1:12">
      <c r="A9873" s="1">
        <v>44021</v>
      </c>
      <c r="B9873" s="17" t="s">
        <v>12</v>
      </c>
      <c r="C9873">
        <v>3152.0500489999999</v>
      </c>
      <c r="D9873">
        <v>3169.9399410000001</v>
      </c>
      <c r="E9873">
        <v>-17.889892000000145</v>
      </c>
      <c r="F9873">
        <v>-5.643605977707117E-3</v>
      </c>
      <c r="G9873" s="17" t="s">
        <v>13</v>
      </c>
      <c r="H9873" s="17" t="s">
        <v>14</v>
      </c>
      <c r="I9873" s="17" t="s">
        <v>38</v>
      </c>
      <c r="J9873" s="17" t="s">
        <v>144</v>
      </c>
      <c r="K9873" s="17">
        <f>IF(BASE_MARKET_DATA[[#This Row],[DATE]]=_xlfn.MAXIFS(A:A,H:H,BASE_MARKET_DATA[[#This Row],[LABEL]]),1,0)</f>
        <v>0</v>
      </c>
      <c r="L9873" s="17">
        <f>IF(BASE_MARKET_DATA[[#This Row],[VARP]]&gt;0,1,0)</f>
        <v>0</v>
      </c>
    </row>
    <row r="9874" spans="1:12">
      <c r="A9874" s="1">
        <v>44022</v>
      </c>
      <c r="B9874" s="17" t="s">
        <v>12</v>
      </c>
      <c r="C9874">
        <v>3185.040039</v>
      </c>
      <c r="D9874">
        <v>3152.0500489999999</v>
      </c>
      <c r="E9874">
        <v>32.989990000000034</v>
      </c>
      <c r="F9874">
        <v>1.0466201198317341E-2</v>
      </c>
      <c r="G9874" s="17" t="s">
        <v>13</v>
      </c>
      <c r="H9874" s="17" t="s">
        <v>14</v>
      </c>
      <c r="I9874" s="17" t="s">
        <v>38</v>
      </c>
      <c r="J9874" s="17" t="s">
        <v>144</v>
      </c>
      <c r="K9874" s="17">
        <f>IF(BASE_MARKET_DATA[[#This Row],[DATE]]=_xlfn.MAXIFS(A:A,H:H,BASE_MARKET_DATA[[#This Row],[LABEL]]),1,0)</f>
        <v>0</v>
      </c>
      <c r="L9874" s="17">
        <f>IF(BASE_MARKET_DATA[[#This Row],[VARP]]&gt;0,1,0)</f>
        <v>1</v>
      </c>
    </row>
    <row r="9875" spans="1:12">
      <c r="A9875" s="1">
        <v>44025</v>
      </c>
      <c r="B9875" s="17" t="s">
        <v>12</v>
      </c>
      <c r="C9875">
        <v>3155.219971</v>
      </c>
      <c r="D9875">
        <v>3185.040039</v>
      </c>
      <c r="E9875">
        <v>-29.820067999999992</v>
      </c>
      <c r="F9875">
        <v>-9.3625410151398081E-3</v>
      </c>
      <c r="G9875" s="17" t="s">
        <v>13</v>
      </c>
      <c r="H9875" s="17" t="s">
        <v>14</v>
      </c>
      <c r="I9875" s="17" t="s">
        <v>38</v>
      </c>
      <c r="J9875" s="17" t="s">
        <v>144</v>
      </c>
      <c r="K9875" s="17">
        <f>IF(BASE_MARKET_DATA[[#This Row],[DATE]]=_xlfn.MAXIFS(A:A,H:H,BASE_MARKET_DATA[[#This Row],[LABEL]]),1,0)</f>
        <v>0</v>
      </c>
      <c r="L9875" s="17">
        <f>IF(BASE_MARKET_DATA[[#This Row],[VARP]]&gt;0,1,0)</f>
        <v>0</v>
      </c>
    </row>
    <row r="9876" spans="1:12">
      <c r="A9876" s="1">
        <v>44026</v>
      </c>
      <c r="B9876" s="17" t="s">
        <v>12</v>
      </c>
      <c r="C9876">
        <v>3197.5200199999999</v>
      </c>
      <c r="D9876">
        <v>3155.219971</v>
      </c>
      <c r="E9876">
        <v>42.300048999999944</v>
      </c>
      <c r="F9876">
        <v>1.3406370835879812E-2</v>
      </c>
      <c r="G9876" s="17" t="s">
        <v>13</v>
      </c>
      <c r="H9876" s="17" t="s">
        <v>14</v>
      </c>
      <c r="I9876" s="17" t="s">
        <v>38</v>
      </c>
      <c r="J9876" s="17" t="s">
        <v>144</v>
      </c>
      <c r="K9876" s="17">
        <f>IF(BASE_MARKET_DATA[[#This Row],[DATE]]=_xlfn.MAXIFS(A:A,H:H,BASE_MARKET_DATA[[#This Row],[LABEL]]),1,0)</f>
        <v>0</v>
      </c>
      <c r="L9876" s="17">
        <f>IF(BASE_MARKET_DATA[[#This Row],[VARP]]&gt;0,1,0)</f>
        <v>1</v>
      </c>
    </row>
    <row r="9877" spans="1:12">
      <c r="A9877" s="1">
        <v>44027</v>
      </c>
      <c r="B9877" s="17" t="s">
        <v>12</v>
      </c>
      <c r="C9877">
        <v>3226.5600589999999</v>
      </c>
      <c r="D9877">
        <v>3197.5200199999999</v>
      </c>
      <c r="E9877">
        <v>29.040038999999979</v>
      </c>
      <c r="F9877">
        <v>9.0820507200452122E-3</v>
      </c>
      <c r="G9877" s="17" t="s">
        <v>13</v>
      </c>
      <c r="H9877" s="17" t="s">
        <v>14</v>
      </c>
      <c r="I9877" s="17" t="s">
        <v>38</v>
      </c>
      <c r="J9877" s="17" t="s">
        <v>144</v>
      </c>
      <c r="K9877" s="17">
        <f>IF(BASE_MARKET_DATA[[#This Row],[DATE]]=_xlfn.MAXIFS(A:A,H:H,BASE_MARKET_DATA[[#This Row],[LABEL]]),1,0)</f>
        <v>0</v>
      </c>
      <c r="L9877" s="17">
        <f>IF(BASE_MARKET_DATA[[#This Row],[VARP]]&gt;0,1,0)</f>
        <v>1</v>
      </c>
    </row>
    <row r="9878" spans="1:12">
      <c r="A9878" s="1">
        <v>44028</v>
      </c>
      <c r="B9878" s="17" t="s">
        <v>12</v>
      </c>
      <c r="C9878">
        <v>3215.570068</v>
      </c>
      <c r="D9878">
        <v>3226.5600589999999</v>
      </c>
      <c r="E9878">
        <v>-10.989990999999918</v>
      </c>
      <c r="F9878">
        <v>-3.4061014823960909E-3</v>
      </c>
      <c r="G9878" s="17" t="s">
        <v>13</v>
      </c>
      <c r="H9878" s="17" t="s">
        <v>14</v>
      </c>
      <c r="I9878" s="17" t="s">
        <v>38</v>
      </c>
      <c r="J9878" s="17" t="s">
        <v>144</v>
      </c>
      <c r="K9878" s="17">
        <f>IF(BASE_MARKET_DATA[[#This Row],[DATE]]=_xlfn.MAXIFS(A:A,H:H,BASE_MARKET_DATA[[#This Row],[LABEL]]),1,0)</f>
        <v>0</v>
      </c>
      <c r="L9878" s="17">
        <f>IF(BASE_MARKET_DATA[[#This Row],[VARP]]&gt;0,1,0)</f>
        <v>0</v>
      </c>
    </row>
    <row r="9879" spans="1:12">
      <c r="A9879" s="1">
        <v>44029</v>
      </c>
      <c r="B9879" s="17" t="s">
        <v>12</v>
      </c>
      <c r="C9879">
        <v>3224.7299800000001</v>
      </c>
      <c r="D9879">
        <v>3215.570068</v>
      </c>
      <c r="E9879">
        <v>9.1599120000000767</v>
      </c>
      <c r="F9879">
        <v>2.8486121609215317E-3</v>
      </c>
      <c r="G9879" s="17" t="s">
        <v>13</v>
      </c>
      <c r="H9879" s="17" t="s">
        <v>14</v>
      </c>
      <c r="I9879" s="17" t="s">
        <v>38</v>
      </c>
      <c r="J9879" s="17" t="s">
        <v>144</v>
      </c>
      <c r="K9879" s="17">
        <f>IF(BASE_MARKET_DATA[[#This Row],[DATE]]=_xlfn.MAXIFS(A:A,H:H,BASE_MARKET_DATA[[#This Row],[LABEL]]),1,0)</f>
        <v>0</v>
      </c>
      <c r="L9879" s="17">
        <f>IF(BASE_MARKET_DATA[[#This Row],[VARP]]&gt;0,1,0)</f>
        <v>1</v>
      </c>
    </row>
    <row r="9880" spans="1:12">
      <c r="A9880" s="1">
        <v>44032</v>
      </c>
      <c r="B9880" s="17" t="s">
        <v>12</v>
      </c>
      <c r="C9880">
        <v>3251.8400879999999</v>
      </c>
      <c r="D9880">
        <v>3224.7299800000001</v>
      </c>
      <c r="E9880">
        <v>27.110107999999855</v>
      </c>
      <c r="F9880">
        <v>8.4069389276431299E-3</v>
      </c>
      <c r="G9880" s="17" t="s">
        <v>13</v>
      </c>
      <c r="H9880" s="17" t="s">
        <v>14</v>
      </c>
      <c r="I9880" s="17" t="s">
        <v>38</v>
      </c>
      <c r="J9880" s="17" t="s">
        <v>144</v>
      </c>
      <c r="K9880" s="17">
        <f>IF(BASE_MARKET_DATA[[#This Row],[DATE]]=_xlfn.MAXIFS(A:A,H:H,BASE_MARKET_DATA[[#This Row],[LABEL]]),1,0)</f>
        <v>0</v>
      </c>
      <c r="L9880" s="17">
        <f>IF(BASE_MARKET_DATA[[#This Row],[VARP]]&gt;0,1,0)</f>
        <v>1</v>
      </c>
    </row>
    <row r="9881" spans="1:12">
      <c r="A9881" s="1">
        <v>44033</v>
      </c>
      <c r="B9881" s="17" t="s">
        <v>12</v>
      </c>
      <c r="C9881">
        <v>3257.3000489999999</v>
      </c>
      <c r="D9881">
        <v>3251.8400879999999</v>
      </c>
      <c r="E9881">
        <v>5.4599610000000212</v>
      </c>
      <c r="F9881">
        <v>1.6790373610770313E-3</v>
      </c>
      <c r="G9881" s="17" t="s">
        <v>13</v>
      </c>
      <c r="H9881" s="17" t="s">
        <v>14</v>
      </c>
      <c r="I9881" s="17" t="s">
        <v>38</v>
      </c>
      <c r="J9881" s="17" t="s">
        <v>144</v>
      </c>
      <c r="K9881" s="17">
        <f>IF(BASE_MARKET_DATA[[#This Row],[DATE]]=_xlfn.MAXIFS(A:A,H:H,BASE_MARKET_DATA[[#This Row],[LABEL]]),1,0)</f>
        <v>0</v>
      </c>
      <c r="L9881" s="17">
        <f>IF(BASE_MARKET_DATA[[#This Row],[VARP]]&gt;0,1,0)</f>
        <v>1</v>
      </c>
    </row>
    <row r="9882" spans="1:12">
      <c r="A9882" s="1">
        <v>44034</v>
      </c>
      <c r="B9882" s="17" t="s">
        <v>12</v>
      </c>
      <c r="C9882">
        <v>3276.0200199999999</v>
      </c>
      <c r="D9882">
        <v>3257.3000489999999</v>
      </c>
      <c r="E9882">
        <v>18.719970999999987</v>
      </c>
      <c r="F9882">
        <v>5.7470821595778593E-3</v>
      </c>
      <c r="G9882" s="17" t="s">
        <v>13</v>
      </c>
      <c r="H9882" s="17" t="s">
        <v>14</v>
      </c>
      <c r="I9882" s="17" t="s">
        <v>38</v>
      </c>
      <c r="J9882" s="17" t="s">
        <v>144</v>
      </c>
      <c r="K9882" s="17">
        <f>IF(BASE_MARKET_DATA[[#This Row],[DATE]]=_xlfn.MAXIFS(A:A,H:H,BASE_MARKET_DATA[[#This Row],[LABEL]]),1,0)</f>
        <v>0</v>
      </c>
      <c r="L9882" s="17">
        <f>IF(BASE_MARKET_DATA[[#This Row],[VARP]]&gt;0,1,0)</f>
        <v>1</v>
      </c>
    </row>
    <row r="9883" spans="1:12">
      <c r="A9883" s="1">
        <v>44035</v>
      </c>
      <c r="B9883" s="17" t="s">
        <v>12</v>
      </c>
      <c r="C9883">
        <v>3235.6599120000001</v>
      </c>
      <c r="D9883">
        <v>3276.0200199999999</v>
      </c>
      <c r="E9883">
        <v>-40.360107999999855</v>
      </c>
      <c r="F9883">
        <v>-1.2319859998901917E-2</v>
      </c>
      <c r="G9883" s="17" t="s">
        <v>13</v>
      </c>
      <c r="H9883" s="17" t="s">
        <v>14</v>
      </c>
      <c r="I9883" s="17" t="s">
        <v>38</v>
      </c>
      <c r="J9883" s="17" t="s">
        <v>144</v>
      </c>
      <c r="K9883" s="17">
        <f>IF(BASE_MARKET_DATA[[#This Row],[DATE]]=_xlfn.MAXIFS(A:A,H:H,BASE_MARKET_DATA[[#This Row],[LABEL]]),1,0)</f>
        <v>0</v>
      </c>
      <c r="L9883" s="17">
        <f>IF(BASE_MARKET_DATA[[#This Row],[VARP]]&gt;0,1,0)</f>
        <v>0</v>
      </c>
    </row>
    <row r="9884" spans="1:12">
      <c r="A9884" s="1">
        <v>44036</v>
      </c>
      <c r="B9884" s="17" t="s">
        <v>12</v>
      </c>
      <c r="C9884">
        <v>3215.6298829999996</v>
      </c>
      <c r="D9884">
        <v>3235.6599120000001</v>
      </c>
      <c r="E9884">
        <v>-20.030029000000468</v>
      </c>
      <c r="F9884">
        <v>-6.190399963146828E-3</v>
      </c>
      <c r="G9884" s="17" t="s">
        <v>13</v>
      </c>
      <c r="H9884" s="17" t="s">
        <v>14</v>
      </c>
      <c r="I9884" s="17" t="s">
        <v>38</v>
      </c>
      <c r="J9884" s="17" t="s">
        <v>144</v>
      </c>
      <c r="K9884" s="17">
        <f>IF(BASE_MARKET_DATA[[#This Row],[DATE]]=_xlfn.MAXIFS(A:A,H:H,BASE_MARKET_DATA[[#This Row],[LABEL]]),1,0)</f>
        <v>0</v>
      </c>
      <c r="L9884" s="17">
        <f>IF(BASE_MARKET_DATA[[#This Row],[VARP]]&gt;0,1,0)</f>
        <v>0</v>
      </c>
    </row>
    <row r="9885" spans="1:12">
      <c r="A9885" s="1">
        <v>44039</v>
      </c>
      <c r="B9885" s="17" t="s">
        <v>12</v>
      </c>
      <c r="C9885">
        <v>3239.4099120000001</v>
      </c>
      <c r="D9885">
        <v>3215.6298829999996</v>
      </c>
      <c r="E9885">
        <v>23.780029000000468</v>
      </c>
      <c r="F9885">
        <v>7.3951387022859281E-3</v>
      </c>
      <c r="G9885" s="17" t="s">
        <v>13</v>
      </c>
      <c r="H9885" s="17" t="s">
        <v>14</v>
      </c>
      <c r="I9885" s="17" t="s">
        <v>38</v>
      </c>
      <c r="J9885" s="17" t="s">
        <v>144</v>
      </c>
      <c r="K9885" s="17">
        <f>IF(BASE_MARKET_DATA[[#This Row],[DATE]]=_xlfn.MAXIFS(A:A,H:H,BASE_MARKET_DATA[[#This Row],[LABEL]]),1,0)</f>
        <v>0</v>
      </c>
      <c r="L9885" s="17">
        <f>IF(BASE_MARKET_DATA[[#This Row],[VARP]]&gt;0,1,0)</f>
        <v>1</v>
      </c>
    </row>
    <row r="9886" spans="1:12">
      <c r="A9886" s="1">
        <v>44040</v>
      </c>
      <c r="B9886" s="17" t="s">
        <v>12</v>
      </c>
      <c r="C9886">
        <v>3218.4399410000001</v>
      </c>
      <c r="D9886">
        <v>3239.4099120000001</v>
      </c>
      <c r="E9886">
        <v>-20.969970999999987</v>
      </c>
      <c r="F9886">
        <v>-6.4733922441612838E-3</v>
      </c>
      <c r="G9886" s="17" t="s">
        <v>13</v>
      </c>
      <c r="H9886" s="17" t="s">
        <v>14</v>
      </c>
      <c r="I9886" s="17" t="s">
        <v>38</v>
      </c>
      <c r="J9886" s="17" t="s">
        <v>144</v>
      </c>
      <c r="K9886" s="17">
        <f>IF(BASE_MARKET_DATA[[#This Row],[DATE]]=_xlfn.MAXIFS(A:A,H:H,BASE_MARKET_DATA[[#This Row],[LABEL]]),1,0)</f>
        <v>0</v>
      </c>
      <c r="L9886" s="17">
        <f>IF(BASE_MARKET_DATA[[#This Row],[VARP]]&gt;0,1,0)</f>
        <v>0</v>
      </c>
    </row>
    <row r="9887" spans="1:12">
      <c r="A9887" s="1">
        <v>44041</v>
      </c>
      <c r="B9887" s="17" t="s">
        <v>12</v>
      </c>
      <c r="C9887">
        <v>3258.4399410000001</v>
      </c>
      <c r="D9887">
        <v>3218.4399410000001</v>
      </c>
      <c r="E9887">
        <v>40</v>
      </c>
      <c r="F9887">
        <v>1.2428381679718907E-2</v>
      </c>
      <c r="G9887" s="17" t="s">
        <v>13</v>
      </c>
      <c r="H9887" s="17" t="s">
        <v>14</v>
      </c>
      <c r="I9887" s="17" t="s">
        <v>38</v>
      </c>
      <c r="J9887" s="17" t="s">
        <v>144</v>
      </c>
      <c r="K9887" s="17">
        <f>IF(BASE_MARKET_DATA[[#This Row],[DATE]]=_xlfn.MAXIFS(A:A,H:H,BASE_MARKET_DATA[[#This Row],[LABEL]]),1,0)</f>
        <v>0</v>
      </c>
      <c r="L9887" s="17">
        <f>IF(BASE_MARKET_DATA[[#This Row],[VARP]]&gt;0,1,0)</f>
        <v>1</v>
      </c>
    </row>
    <row r="9888" spans="1:12">
      <c r="A9888" s="1">
        <v>44042</v>
      </c>
      <c r="B9888" s="17" t="s">
        <v>12</v>
      </c>
      <c r="C9888">
        <v>3246.219971</v>
      </c>
      <c r="D9888">
        <v>3258.4399410000001</v>
      </c>
      <c r="E9888">
        <v>-12.219970000000103</v>
      </c>
      <c r="F9888">
        <v>-3.7502517220709768E-3</v>
      </c>
      <c r="G9888" s="17" t="s">
        <v>13</v>
      </c>
      <c r="H9888" s="17" t="s">
        <v>14</v>
      </c>
      <c r="I9888" s="17" t="s">
        <v>38</v>
      </c>
      <c r="J9888" s="17" t="s">
        <v>144</v>
      </c>
      <c r="K9888" s="17">
        <f>IF(BASE_MARKET_DATA[[#This Row],[DATE]]=_xlfn.MAXIFS(A:A,H:H,BASE_MARKET_DATA[[#This Row],[LABEL]]),1,0)</f>
        <v>0</v>
      </c>
      <c r="L9888" s="17">
        <f>IF(BASE_MARKET_DATA[[#This Row],[VARP]]&gt;0,1,0)</f>
        <v>0</v>
      </c>
    </row>
    <row r="9889" spans="1:12">
      <c r="A9889" s="1">
        <v>44043</v>
      </c>
      <c r="B9889" s="17" t="s">
        <v>12</v>
      </c>
      <c r="C9889">
        <v>3271.1201170000004</v>
      </c>
      <c r="D9889">
        <v>3246.219971</v>
      </c>
      <c r="E9889">
        <v>24.900146000000404</v>
      </c>
      <c r="F9889">
        <v>7.6705048402280328E-3</v>
      </c>
      <c r="G9889" s="17" t="s">
        <v>13</v>
      </c>
      <c r="H9889" s="17" t="s">
        <v>14</v>
      </c>
      <c r="I9889" s="17" t="s">
        <v>38</v>
      </c>
      <c r="J9889" s="17" t="s">
        <v>144</v>
      </c>
      <c r="K9889" s="17">
        <f>IF(BASE_MARKET_DATA[[#This Row],[DATE]]=_xlfn.MAXIFS(A:A,H:H,BASE_MARKET_DATA[[#This Row],[LABEL]]),1,0)</f>
        <v>0</v>
      </c>
      <c r="L9889" s="17">
        <f>IF(BASE_MARKET_DATA[[#This Row],[VARP]]&gt;0,1,0)</f>
        <v>1</v>
      </c>
    </row>
    <row r="9890" spans="1:12">
      <c r="A9890" s="1">
        <v>44046</v>
      </c>
      <c r="B9890" s="17" t="s">
        <v>12</v>
      </c>
      <c r="C9890">
        <v>3294.610107</v>
      </c>
      <c r="D9890">
        <v>3271.1201170000004</v>
      </c>
      <c r="E9890">
        <v>23.48998999999958</v>
      </c>
      <c r="F9890">
        <v>7.1810233680879463E-3</v>
      </c>
      <c r="G9890" s="17" t="s">
        <v>13</v>
      </c>
      <c r="H9890" s="17" t="s">
        <v>14</v>
      </c>
      <c r="I9890" s="17" t="s">
        <v>38</v>
      </c>
      <c r="J9890" s="17" t="s">
        <v>144</v>
      </c>
      <c r="K9890" s="17">
        <f>IF(BASE_MARKET_DATA[[#This Row],[DATE]]=_xlfn.MAXIFS(A:A,H:H,BASE_MARKET_DATA[[#This Row],[LABEL]]),1,0)</f>
        <v>0</v>
      </c>
      <c r="L9890" s="17">
        <f>IF(BASE_MARKET_DATA[[#This Row],[VARP]]&gt;0,1,0)</f>
        <v>1</v>
      </c>
    </row>
    <row r="9891" spans="1:12">
      <c r="A9891" s="1">
        <v>44047</v>
      </c>
      <c r="B9891" s="17" t="s">
        <v>12</v>
      </c>
      <c r="C9891">
        <v>3306.51001</v>
      </c>
      <c r="D9891">
        <v>3294.610107</v>
      </c>
      <c r="E9891">
        <v>11.899902999999995</v>
      </c>
      <c r="F9891">
        <v>3.6119305816237498E-3</v>
      </c>
      <c r="G9891" s="17" t="s">
        <v>13</v>
      </c>
      <c r="H9891" s="17" t="s">
        <v>14</v>
      </c>
      <c r="I9891" s="17" t="s">
        <v>38</v>
      </c>
      <c r="J9891" s="17" t="s">
        <v>144</v>
      </c>
      <c r="K9891" s="17">
        <f>IF(BASE_MARKET_DATA[[#This Row],[DATE]]=_xlfn.MAXIFS(A:A,H:H,BASE_MARKET_DATA[[#This Row],[LABEL]]),1,0)</f>
        <v>0</v>
      </c>
      <c r="L9891" s="17">
        <f>IF(BASE_MARKET_DATA[[#This Row],[VARP]]&gt;0,1,0)</f>
        <v>1</v>
      </c>
    </row>
    <row r="9892" spans="1:12">
      <c r="A9892" s="1">
        <v>44048</v>
      </c>
      <c r="B9892" s="17" t="s">
        <v>12</v>
      </c>
      <c r="C9892">
        <v>3327.7700199999999</v>
      </c>
      <c r="D9892">
        <v>3306.51001</v>
      </c>
      <c r="E9892">
        <v>21.260009999999966</v>
      </c>
      <c r="F9892">
        <v>6.4297431236265837E-3</v>
      </c>
      <c r="G9892" s="17" t="s">
        <v>13</v>
      </c>
      <c r="H9892" s="17" t="s">
        <v>14</v>
      </c>
      <c r="I9892" s="17" t="s">
        <v>38</v>
      </c>
      <c r="J9892" s="17" t="s">
        <v>144</v>
      </c>
      <c r="K9892" s="17">
        <f>IF(BASE_MARKET_DATA[[#This Row],[DATE]]=_xlfn.MAXIFS(A:A,H:H,BASE_MARKET_DATA[[#This Row],[LABEL]]),1,0)</f>
        <v>0</v>
      </c>
      <c r="L9892" s="17">
        <f>IF(BASE_MARKET_DATA[[#This Row],[VARP]]&gt;0,1,0)</f>
        <v>1</v>
      </c>
    </row>
    <row r="9893" spans="1:12">
      <c r="A9893" s="1">
        <v>44049</v>
      </c>
      <c r="B9893" s="17" t="s">
        <v>12</v>
      </c>
      <c r="C9893">
        <v>3349.1599120000001</v>
      </c>
      <c r="D9893">
        <v>3327.7700199999999</v>
      </c>
      <c r="E9893">
        <v>21.389892000000145</v>
      </c>
      <c r="F9893">
        <v>6.4276953850314891E-3</v>
      </c>
      <c r="G9893" s="17" t="s">
        <v>13</v>
      </c>
      <c r="H9893" s="17" t="s">
        <v>14</v>
      </c>
      <c r="I9893" s="17" t="s">
        <v>38</v>
      </c>
      <c r="J9893" s="17" t="s">
        <v>144</v>
      </c>
      <c r="K9893" s="17">
        <f>IF(BASE_MARKET_DATA[[#This Row],[DATE]]=_xlfn.MAXIFS(A:A,H:H,BASE_MARKET_DATA[[#This Row],[LABEL]]),1,0)</f>
        <v>0</v>
      </c>
      <c r="L9893" s="17">
        <f>IF(BASE_MARKET_DATA[[#This Row],[VARP]]&gt;0,1,0)</f>
        <v>1</v>
      </c>
    </row>
    <row r="9894" spans="1:12">
      <c r="A9894" s="1">
        <v>44050</v>
      </c>
      <c r="B9894" s="17" t="s">
        <v>12</v>
      </c>
      <c r="C9894">
        <v>3351.280029</v>
      </c>
      <c r="D9894">
        <v>3349.1599120000001</v>
      </c>
      <c r="E9894">
        <v>2.1201169999999365</v>
      </c>
      <c r="F9894">
        <v>6.3302949268071156E-4</v>
      </c>
      <c r="G9894" s="17" t="s">
        <v>13</v>
      </c>
      <c r="H9894" s="17" t="s">
        <v>14</v>
      </c>
      <c r="I9894" s="17" t="s">
        <v>38</v>
      </c>
      <c r="J9894" s="17" t="s">
        <v>144</v>
      </c>
      <c r="K9894" s="17">
        <f>IF(BASE_MARKET_DATA[[#This Row],[DATE]]=_xlfn.MAXIFS(A:A,H:H,BASE_MARKET_DATA[[#This Row],[LABEL]]),1,0)</f>
        <v>0</v>
      </c>
      <c r="L9894" s="17">
        <f>IF(BASE_MARKET_DATA[[#This Row],[VARP]]&gt;0,1,0)</f>
        <v>1</v>
      </c>
    </row>
    <row r="9895" spans="1:12">
      <c r="A9895" s="1">
        <v>44053</v>
      </c>
      <c r="B9895" s="17" t="s">
        <v>12</v>
      </c>
      <c r="C9895">
        <v>3360.469971</v>
      </c>
      <c r="D9895">
        <v>3351.280029</v>
      </c>
      <c r="E9895">
        <v>9.1899419999999736</v>
      </c>
      <c r="F9895">
        <v>2.7422184718900356E-3</v>
      </c>
      <c r="G9895" s="17" t="s">
        <v>13</v>
      </c>
      <c r="H9895" s="17" t="s">
        <v>14</v>
      </c>
      <c r="I9895" s="17" t="s">
        <v>38</v>
      </c>
      <c r="J9895" s="17" t="s">
        <v>144</v>
      </c>
      <c r="K9895" s="17">
        <f>IF(BASE_MARKET_DATA[[#This Row],[DATE]]=_xlfn.MAXIFS(A:A,H:H,BASE_MARKET_DATA[[#This Row],[LABEL]]),1,0)</f>
        <v>0</v>
      </c>
      <c r="L9895" s="17">
        <f>IF(BASE_MARKET_DATA[[#This Row],[VARP]]&gt;0,1,0)</f>
        <v>1</v>
      </c>
    </row>
    <row r="9896" spans="1:12">
      <c r="A9896" s="1">
        <v>44054</v>
      </c>
      <c r="B9896" s="17" t="s">
        <v>12</v>
      </c>
      <c r="C9896">
        <v>3333.6899410000001</v>
      </c>
      <c r="D9896">
        <v>3360.469971</v>
      </c>
      <c r="E9896">
        <v>-26.780029999999897</v>
      </c>
      <c r="F9896">
        <v>-7.9691323627661421E-3</v>
      </c>
      <c r="G9896" s="17" t="s">
        <v>13</v>
      </c>
      <c r="H9896" s="17" t="s">
        <v>14</v>
      </c>
      <c r="I9896" s="17" t="s">
        <v>38</v>
      </c>
      <c r="J9896" s="17" t="s">
        <v>144</v>
      </c>
      <c r="K9896" s="17">
        <f>IF(BASE_MARKET_DATA[[#This Row],[DATE]]=_xlfn.MAXIFS(A:A,H:H,BASE_MARKET_DATA[[#This Row],[LABEL]]),1,0)</f>
        <v>0</v>
      </c>
      <c r="L9896" s="17">
        <f>IF(BASE_MARKET_DATA[[#This Row],[VARP]]&gt;0,1,0)</f>
        <v>0</v>
      </c>
    </row>
    <row r="9897" spans="1:12">
      <c r="A9897" s="1">
        <v>44055</v>
      </c>
      <c r="B9897" s="17" t="s">
        <v>12</v>
      </c>
      <c r="C9897">
        <v>3380.3500979999999</v>
      </c>
      <c r="D9897">
        <v>3333.6899410000001</v>
      </c>
      <c r="E9897">
        <v>46.660156999999799</v>
      </c>
      <c r="F9897">
        <v>1.3996549716919158E-2</v>
      </c>
      <c r="G9897" s="17" t="s">
        <v>13</v>
      </c>
      <c r="H9897" s="17" t="s">
        <v>14</v>
      </c>
      <c r="I9897" s="17" t="s">
        <v>38</v>
      </c>
      <c r="J9897" s="17" t="s">
        <v>144</v>
      </c>
      <c r="K9897" s="17">
        <f>IF(BASE_MARKET_DATA[[#This Row],[DATE]]=_xlfn.MAXIFS(A:A,H:H,BASE_MARKET_DATA[[#This Row],[LABEL]]),1,0)</f>
        <v>0</v>
      </c>
      <c r="L9897" s="17">
        <f>IF(BASE_MARKET_DATA[[#This Row],[VARP]]&gt;0,1,0)</f>
        <v>1</v>
      </c>
    </row>
    <row r="9898" spans="1:12">
      <c r="A9898" s="1">
        <v>44056</v>
      </c>
      <c r="B9898" s="17" t="s">
        <v>12</v>
      </c>
      <c r="C9898">
        <v>3373.429932</v>
      </c>
      <c r="D9898">
        <v>3380.3500979999999</v>
      </c>
      <c r="E9898">
        <v>-6.920165999999881</v>
      </c>
      <c r="F9898">
        <v>-2.0471743456673998E-3</v>
      </c>
      <c r="G9898" s="17" t="s">
        <v>13</v>
      </c>
      <c r="H9898" s="17" t="s">
        <v>14</v>
      </c>
      <c r="I9898" s="17" t="s">
        <v>38</v>
      </c>
      <c r="J9898" s="17" t="s">
        <v>144</v>
      </c>
      <c r="K9898" s="17">
        <f>IF(BASE_MARKET_DATA[[#This Row],[DATE]]=_xlfn.MAXIFS(A:A,H:H,BASE_MARKET_DATA[[#This Row],[LABEL]]),1,0)</f>
        <v>0</v>
      </c>
      <c r="L9898" s="17">
        <f>IF(BASE_MARKET_DATA[[#This Row],[VARP]]&gt;0,1,0)</f>
        <v>0</v>
      </c>
    </row>
    <row r="9899" spans="1:12">
      <c r="A9899" s="1">
        <v>44057</v>
      </c>
      <c r="B9899" s="17" t="s">
        <v>12</v>
      </c>
      <c r="C9899">
        <v>3372.8500979999999</v>
      </c>
      <c r="D9899">
        <v>3373.429932</v>
      </c>
      <c r="E9899">
        <v>-0.57983400000011898</v>
      </c>
      <c r="F9899">
        <v>-1.7188262738166723E-4</v>
      </c>
      <c r="G9899" s="17" t="s">
        <v>13</v>
      </c>
      <c r="H9899" s="17" t="s">
        <v>14</v>
      </c>
      <c r="I9899" s="17" t="s">
        <v>38</v>
      </c>
      <c r="J9899" s="17" t="s">
        <v>144</v>
      </c>
      <c r="K9899" s="17">
        <f>IF(BASE_MARKET_DATA[[#This Row],[DATE]]=_xlfn.MAXIFS(A:A,H:H,BASE_MARKET_DATA[[#This Row],[LABEL]]),1,0)</f>
        <v>0</v>
      </c>
      <c r="L9899" s="17">
        <f>IF(BASE_MARKET_DATA[[#This Row],[VARP]]&gt;0,1,0)</f>
        <v>0</v>
      </c>
    </row>
    <row r="9900" spans="1:12">
      <c r="A9900" s="1">
        <v>44060</v>
      </c>
      <c r="B9900" s="17" t="s">
        <v>12</v>
      </c>
      <c r="C9900">
        <v>3381.98999</v>
      </c>
      <c r="D9900">
        <v>3372.8500979999999</v>
      </c>
      <c r="E9900">
        <v>9.1398920000001453</v>
      </c>
      <c r="F9900">
        <v>2.7098423393971259E-3</v>
      </c>
      <c r="G9900" s="17" t="s">
        <v>13</v>
      </c>
      <c r="H9900" s="17" t="s">
        <v>14</v>
      </c>
      <c r="I9900" s="17" t="s">
        <v>38</v>
      </c>
      <c r="J9900" s="17" t="s">
        <v>144</v>
      </c>
      <c r="K9900" s="17">
        <f>IF(BASE_MARKET_DATA[[#This Row],[DATE]]=_xlfn.MAXIFS(A:A,H:H,BASE_MARKET_DATA[[#This Row],[LABEL]]),1,0)</f>
        <v>0</v>
      </c>
      <c r="L9900" s="17">
        <f>IF(BASE_MARKET_DATA[[#This Row],[VARP]]&gt;0,1,0)</f>
        <v>1</v>
      </c>
    </row>
    <row r="9901" spans="1:12">
      <c r="A9901" s="1">
        <v>44061</v>
      </c>
      <c r="B9901" s="17" t="s">
        <v>12</v>
      </c>
      <c r="C9901">
        <v>3389.780029</v>
      </c>
      <c r="D9901">
        <v>3381.98999</v>
      </c>
      <c r="E9901">
        <v>7.7900389999999788</v>
      </c>
      <c r="F9901">
        <v>2.3033891356964006E-3</v>
      </c>
      <c r="G9901" s="17" t="s">
        <v>13</v>
      </c>
      <c r="H9901" s="17" t="s">
        <v>14</v>
      </c>
      <c r="I9901" s="17" t="s">
        <v>38</v>
      </c>
      <c r="J9901" s="17" t="s">
        <v>144</v>
      </c>
      <c r="K9901" s="17">
        <f>IF(BASE_MARKET_DATA[[#This Row],[DATE]]=_xlfn.MAXIFS(A:A,H:H,BASE_MARKET_DATA[[#This Row],[LABEL]]),1,0)</f>
        <v>0</v>
      </c>
      <c r="L9901" s="17">
        <f>IF(BASE_MARKET_DATA[[#This Row],[VARP]]&gt;0,1,0)</f>
        <v>1</v>
      </c>
    </row>
    <row r="9902" spans="1:12">
      <c r="A9902" s="1">
        <v>44062</v>
      </c>
      <c r="B9902" s="17" t="s">
        <v>12</v>
      </c>
      <c r="C9902">
        <v>3374.8500979999999</v>
      </c>
      <c r="D9902">
        <v>3389.780029</v>
      </c>
      <c r="E9902">
        <v>-14.929931000000124</v>
      </c>
      <c r="F9902">
        <v>-4.4043952328094039E-3</v>
      </c>
      <c r="G9902" s="17" t="s">
        <v>13</v>
      </c>
      <c r="H9902" s="17" t="s">
        <v>14</v>
      </c>
      <c r="I9902" s="17" t="s">
        <v>38</v>
      </c>
      <c r="J9902" s="17" t="s">
        <v>144</v>
      </c>
      <c r="K9902" s="17">
        <f>IF(BASE_MARKET_DATA[[#This Row],[DATE]]=_xlfn.MAXIFS(A:A,H:H,BASE_MARKET_DATA[[#This Row],[LABEL]]),1,0)</f>
        <v>0</v>
      </c>
      <c r="L9902" s="17">
        <f>IF(BASE_MARKET_DATA[[#This Row],[VARP]]&gt;0,1,0)</f>
        <v>0</v>
      </c>
    </row>
    <row r="9903" spans="1:12">
      <c r="A9903" s="1">
        <v>44063</v>
      </c>
      <c r="B9903" s="17" t="s">
        <v>12</v>
      </c>
      <c r="C9903">
        <v>3385.51001</v>
      </c>
      <c r="D9903">
        <v>3374.8500979999999</v>
      </c>
      <c r="E9903">
        <v>10.659912000000077</v>
      </c>
      <c r="F9903">
        <v>3.1586327364043049E-3</v>
      </c>
      <c r="G9903" s="17" t="s">
        <v>13</v>
      </c>
      <c r="H9903" s="17" t="s">
        <v>14</v>
      </c>
      <c r="I9903" s="17" t="s">
        <v>38</v>
      </c>
      <c r="J9903" s="17" t="s">
        <v>144</v>
      </c>
      <c r="K9903" s="17">
        <f>IF(BASE_MARKET_DATA[[#This Row],[DATE]]=_xlfn.MAXIFS(A:A,H:H,BASE_MARKET_DATA[[#This Row],[LABEL]]),1,0)</f>
        <v>0</v>
      </c>
      <c r="L9903" s="17">
        <f>IF(BASE_MARKET_DATA[[#This Row],[VARP]]&gt;0,1,0)</f>
        <v>1</v>
      </c>
    </row>
    <row r="9904" spans="1:12">
      <c r="A9904" s="1">
        <v>44064</v>
      </c>
      <c r="B9904" s="17" t="s">
        <v>12</v>
      </c>
      <c r="C9904">
        <v>3397.1599119999996</v>
      </c>
      <c r="D9904">
        <v>3385.51001</v>
      </c>
      <c r="E9904">
        <v>11.649901999999656</v>
      </c>
      <c r="F9904">
        <v>3.4411069427024545E-3</v>
      </c>
      <c r="G9904" s="17" t="s">
        <v>13</v>
      </c>
      <c r="H9904" s="17" t="s">
        <v>14</v>
      </c>
      <c r="I9904" s="17" t="s">
        <v>38</v>
      </c>
      <c r="J9904" s="17" t="s">
        <v>144</v>
      </c>
      <c r="K9904" s="17">
        <f>IF(BASE_MARKET_DATA[[#This Row],[DATE]]=_xlfn.MAXIFS(A:A,H:H,BASE_MARKET_DATA[[#This Row],[LABEL]]),1,0)</f>
        <v>0</v>
      </c>
      <c r="L9904" s="17">
        <f>IF(BASE_MARKET_DATA[[#This Row],[VARP]]&gt;0,1,0)</f>
        <v>1</v>
      </c>
    </row>
    <row r="9905" spans="1:12">
      <c r="A9905" s="1">
        <v>44067</v>
      </c>
      <c r="B9905" s="17" t="s">
        <v>12</v>
      </c>
      <c r="C9905">
        <v>3431.280029</v>
      </c>
      <c r="D9905">
        <v>3397.1599119999996</v>
      </c>
      <c r="E9905">
        <v>34.120117000000391</v>
      </c>
      <c r="F9905">
        <v>1.0043718248138916E-2</v>
      </c>
      <c r="G9905" s="17" t="s">
        <v>13</v>
      </c>
      <c r="H9905" s="17" t="s">
        <v>14</v>
      </c>
      <c r="I9905" s="17" t="s">
        <v>38</v>
      </c>
      <c r="J9905" s="17" t="s">
        <v>144</v>
      </c>
      <c r="K9905" s="17">
        <f>IF(BASE_MARKET_DATA[[#This Row],[DATE]]=_xlfn.MAXIFS(A:A,H:H,BASE_MARKET_DATA[[#This Row],[LABEL]]),1,0)</f>
        <v>0</v>
      </c>
      <c r="L9905" s="17">
        <f>IF(BASE_MARKET_DATA[[#This Row],[VARP]]&gt;0,1,0)</f>
        <v>1</v>
      </c>
    </row>
    <row r="9906" spans="1:12">
      <c r="A9906" s="1">
        <v>44068</v>
      </c>
      <c r="B9906" s="17" t="s">
        <v>12</v>
      </c>
      <c r="C9906">
        <v>3443.6201170000004</v>
      </c>
      <c r="D9906">
        <v>3431.280029</v>
      </c>
      <c r="E9906">
        <v>12.340088000000378</v>
      </c>
      <c r="F9906">
        <v>3.5963511854777792E-3</v>
      </c>
      <c r="G9906" s="17" t="s">
        <v>13</v>
      </c>
      <c r="H9906" s="17" t="s">
        <v>14</v>
      </c>
      <c r="I9906" s="17" t="s">
        <v>38</v>
      </c>
      <c r="J9906" s="17" t="s">
        <v>144</v>
      </c>
      <c r="K9906" s="17">
        <f>IF(BASE_MARKET_DATA[[#This Row],[DATE]]=_xlfn.MAXIFS(A:A,H:H,BASE_MARKET_DATA[[#This Row],[LABEL]]),1,0)</f>
        <v>0</v>
      </c>
      <c r="L9906" s="17">
        <f>IF(BASE_MARKET_DATA[[#This Row],[VARP]]&gt;0,1,0)</f>
        <v>1</v>
      </c>
    </row>
    <row r="9907" spans="1:12">
      <c r="A9907" s="1">
        <v>44069</v>
      </c>
      <c r="B9907" s="17" t="s">
        <v>12</v>
      </c>
      <c r="C9907">
        <v>3478.7299799999996</v>
      </c>
      <c r="D9907">
        <v>3443.6201170000004</v>
      </c>
      <c r="E9907">
        <v>35.109862999999223</v>
      </c>
      <c r="F9907">
        <v>1.0195626058366188E-2</v>
      </c>
      <c r="G9907" s="17" t="s">
        <v>13</v>
      </c>
      <c r="H9907" s="17" t="s">
        <v>14</v>
      </c>
      <c r="I9907" s="17" t="s">
        <v>38</v>
      </c>
      <c r="J9907" s="17" t="s">
        <v>144</v>
      </c>
      <c r="K9907" s="17">
        <f>IF(BASE_MARKET_DATA[[#This Row],[DATE]]=_xlfn.MAXIFS(A:A,H:H,BASE_MARKET_DATA[[#This Row],[LABEL]]),1,0)</f>
        <v>0</v>
      </c>
      <c r="L9907" s="17">
        <f>IF(BASE_MARKET_DATA[[#This Row],[VARP]]&gt;0,1,0)</f>
        <v>1</v>
      </c>
    </row>
    <row r="9908" spans="1:12">
      <c r="A9908" s="1">
        <v>44070</v>
      </c>
      <c r="B9908" s="17" t="s">
        <v>12</v>
      </c>
      <c r="C9908">
        <v>3484.5500490000004</v>
      </c>
      <c r="D9908">
        <v>3478.7299799999996</v>
      </c>
      <c r="E9908">
        <v>5.8200690000007853</v>
      </c>
      <c r="F9908">
        <v>1.6730441952843911E-3</v>
      </c>
      <c r="G9908" s="17" t="s">
        <v>13</v>
      </c>
      <c r="H9908" s="17" t="s">
        <v>14</v>
      </c>
      <c r="I9908" s="17" t="s">
        <v>38</v>
      </c>
      <c r="J9908" s="17" t="s">
        <v>144</v>
      </c>
      <c r="K9908" s="17">
        <f>IF(BASE_MARKET_DATA[[#This Row],[DATE]]=_xlfn.MAXIFS(A:A,H:H,BASE_MARKET_DATA[[#This Row],[LABEL]]),1,0)</f>
        <v>0</v>
      </c>
      <c r="L9908" s="17">
        <f>IF(BASE_MARKET_DATA[[#This Row],[VARP]]&gt;0,1,0)</f>
        <v>1</v>
      </c>
    </row>
    <row r="9909" spans="1:12">
      <c r="A9909" s="1">
        <v>44071</v>
      </c>
      <c r="B9909" s="17" t="s">
        <v>12</v>
      </c>
      <c r="C9909">
        <v>3508.01001</v>
      </c>
      <c r="D9909">
        <v>3484.5500490000004</v>
      </c>
      <c r="E9909">
        <v>23.459960999999566</v>
      </c>
      <c r="F9909">
        <v>6.732565372890003E-3</v>
      </c>
      <c r="G9909" s="17" t="s">
        <v>13</v>
      </c>
      <c r="H9909" s="17" t="s">
        <v>14</v>
      </c>
      <c r="I9909" s="17" t="s">
        <v>38</v>
      </c>
      <c r="J9909" s="17" t="s">
        <v>144</v>
      </c>
      <c r="K9909" s="17">
        <f>IF(BASE_MARKET_DATA[[#This Row],[DATE]]=_xlfn.MAXIFS(A:A,H:H,BASE_MARKET_DATA[[#This Row],[LABEL]]),1,0)</f>
        <v>0</v>
      </c>
      <c r="L9909" s="17">
        <f>IF(BASE_MARKET_DATA[[#This Row],[VARP]]&gt;0,1,0)</f>
        <v>1</v>
      </c>
    </row>
    <row r="9910" spans="1:12">
      <c r="A9910" s="1">
        <v>44074</v>
      </c>
      <c r="B9910" s="17" t="s">
        <v>12</v>
      </c>
      <c r="C9910">
        <v>3500.3100590000004</v>
      </c>
      <c r="D9910">
        <v>3508.01001</v>
      </c>
      <c r="E9910">
        <v>-7.6999509999996008</v>
      </c>
      <c r="F9910">
        <v>-2.1949626648869228E-3</v>
      </c>
      <c r="G9910" s="17" t="s">
        <v>13</v>
      </c>
      <c r="H9910" s="17" t="s">
        <v>14</v>
      </c>
      <c r="I9910" s="17" t="s">
        <v>38</v>
      </c>
      <c r="J9910" s="17" t="s">
        <v>144</v>
      </c>
      <c r="K9910" s="17">
        <f>IF(BASE_MARKET_DATA[[#This Row],[DATE]]=_xlfn.MAXIFS(A:A,H:H,BASE_MARKET_DATA[[#This Row],[LABEL]]),1,0)</f>
        <v>0</v>
      </c>
      <c r="L9910" s="17">
        <f>IF(BASE_MARKET_DATA[[#This Row],[VARP]]&gt;0,1,0)</f>
        <v>0</v>
      </c>
    </row>
    <row r="9911" spans="1:12">
      <c r="A9911" s="1">
        <v>44075</v>
      </c>
      <c r="B9911" s="17" t="s">
        <v>12</v>
      </c>
      <c r="C9911">
        <v>3526.6499020000001</v>
      </c>
      <c r="D9911">
        <v>3500.3100590000004</v>
      </c>
      <c r="E9911">
        <v>26.339842999999746</v>
      </c>
      <c r="F9911">
        <v>7.5250028014731771E-3</v>
      </c>
      <c r="G9911" s="17" t="s">
        <v>13</v>
      </c>
      <c r="H9911" s="17" t="s">
        <v>14</v>
      </c>
      <c r="I9911" s="17" t="s">
        <v>38</v>
      </c>
      <c r="J9911" s="17" t="s">
        <v>144</v>
      </c>
      <c r="K9911" s="17">
        <f>IF(BASE_MARKET_DATA[[#This Row],[DATE]]=_xlfn.MAXIFS(A:A,H:H,BASE_MARKET_DATA[[#This Row],[LABEL]]),1,0)</f>
        <v>0</v>
      </c>
      <c r="L9911" s="17">
        <f>IF(BASE_MARKET_DATA[[#This Row],[VARP]]&gt;0,1,0)</f>
        <v>1</v>
      </c>
    </row>
    <row r="9912" spans="1:12">
      <c r="A9912" s="1">
        <v>44076</v>
      </c>
      <c r="B9912" s="17" t="s">
        <v>12</v>
      </c>
      <c r="C9912">
        <v>3580.8400880000004</v>
      </c>
      <c r="D9912">
        <v>3526.6499020000001</v>
      </c>
      <c r="E9912">
        <v>54.190186000000267</v>
      </c>
      <c r="F9912">
        <v>1.5365910284791366E-2</v>
      </c>
      <c r="G9912" s="17" t="s">
        <v>13</v>
      </c>
      <c r="H9912" s="17" t="s">
        <v>14</v>
      </c>
      <c r="I9912" s="17" t="s">
        <v>38</v>
      </c>
      <c r="J9912" s="17" t="s">
        <v>144</v>
      </c>
      <c r="K9912" s="17">
        <f>IF(BASE_MARKET_DATA[[#This Row],[DATE]]=_xlfn.MAXIFS(A:A,H:H,BASE_MARKET_DATA[[#This Row],[LABEL]]),1,0)</f>
        <v>0</v>
      </c>
      <c r="L9912" s="17">
        <f>IF(BASE_MARKET_DATA[[#This Row],[VARP]]&gt;0,1,0)</f>
        <v>1</v>
      </c>
    </row>
    <row r="9913" spans="1:12">
      <c r="A9913" s="1">
        <v>44077</v>
      </c>
      <c r="B9913" s="17" t="s">
        <v>12</v>
      </c>
      <c r="C9913">
        <v>3455.0600590000004</v>
      </c>
      <c r="D9913">
        <v>3580.8400880000004</v>
      </c>
      <c r="E9913">
        <v>-125.78002900000001</v>
      </c>
      <c r="F9913">
        <v>-3.5125843631361849E-2</v>
      </c>
      <c r="G9913" s="17" t="s">
        <v>13</v>
      </c>
      <c r="H9913" s="17" t="s">
        <v>14</v>
      </c>
      <c r="I9913" s="17" t="s">
        <v>38</v>
      </c>
      <c r="J9913" s="17" t="s">
        <v>144</v>
      </c>
      <c r="K9913" s="17">
        <f>IF(BASE_MARKET_DATA[[#This Row],[DATE]]=_xlfn.MAXIFS(A:A,H:H,BASE_MARKET_DATA[[#This Row],[LABEL]]),1,0)</f>
        <v>0</v>
      </c>
      <c r="L9913" s="17">
        <f>IF(BASE_MARKET_DATA[[#This Row],[VARP]]&gt;0,1,0)</f>
        <v>0</v>
      </c>
    </row>
    <row r="9914" spans="1:12">
      <c r="A9914" s="1">
        <v>44078</v>
      </c>
      <c r="B9914" s="17" t="s">
        <v>12</v>
      </c>
      <c r="C9914">
        <v>3426.959961</v>
      </c>
      <c r="D9914">
        <v>3455.0600590000004</v>
      </c>
      <c r="E9914">
        <v>-28.100098000000344</v>
      </c>
      <c r="F9914">
        <v>-8.1330273628104077E-3</v>
      </c>
      <c r="G9914" s="17" t="s">
        <v>13</v>
      </c>
      <c r="H9914" s="17" t="s">
        <v>14</v>
      </c>
      <c r="I9914" s="17" t="s">
        <v>38</v>
      </c>
      <c r="J9914" s="17" t="s">
        <v>144</v>
      </c>
      <c r="K9914" s="17">
        <f>IF(BASE_MARKET_DATA[[#This Row],[DATE]]=_xlfn.MAXIFS(A:A,H:H,BASE_MARKET_DATA[[#This Row],[LABEL]]),1,0)</f>
        <v>0</v>
      </c>
      <c r="L9914" s="17">
        <f>IF(BASE_MARKET_DATA[[#This Row],[VARP]]&gt;0,1,0)</f>
        <v>0</v>
      </c>
    </row>
    <row r="9915" spans="1:12">
      <c r="A9915" s="1">
        <v>44082</v>
      </c>
      <c r="B9915" s="17" t="s">
        <v>12</v>
      </c>
      <c r="C9915">
        <v>3331.8400879999999</v>
      </c>
      <c r="D9915">
        <v>3426.959961</v>
      </c>
      <c r="E9915">
        <v>-95.119873000000098</v>
      </c>
      <c r="F9915">
        <v>-2.7756342088176528E-2</v>
      </c>
      <c r="G9915" s="17" t="s">
        <v>13</v>
      </c>
      <c r="H9915" s="17" t="s">
        <v>14</v>
      </c>
      <c r="I9915" s="17" t="s">
        <v>38</v>
      </c>
      <c r="J9915" s="17" t="s">
        <v>144</v>
      </c>
      <c r="K9915" s="17">
        <f>IF(BASE_MARKET_DATA[[#This Row],[DATE]]=_xlfn.MAXIFS(A:A,H:H,BASE_MARKET_DATA[[#This Row],[LABEL]]),1,0)</f>
        <v>0</v>
      </c>
      <c r="L9915" s="17">
        <f>IF(BASE_MARKET_DATA[[#This Row],[VARP]]&gt;0,1,0)</f>
        <v>0</v>
      </c>
    </row>
    <row r="9916" spans="1:12">
      <c r="A9916" s="1">
        <v>44083</v>
      </c>
      <c r="B9916" s="17" t="s">
        <v>12</v>
      </c>
      <c r="C9916">
        <v>3398.959961</v>
      </c>
      <c r="D9916">
        <v>3331.8400879999999</v>
      </c>
      <c r="E9916">
        <v>67.119873000000098</v>
      </c>
      <c r="F9916">
        <v>2.0144986322044665E-2</v>
      </c>
      <c r="G9916" s="17" t="s">
        <v>13</v>
      </c>
      <c r="H9916" s="17" t="s">
        <v>14</v>
      </c>
      <c r="I9916" s="17" t="s">
        <v>38</v>
      </c>
      <c r="J9916" s="17" t="s">
        <v>144</v>
      </c>
      <c r="K9916" s="17">
        <f>IF(BASE_MARKET_DATA[[#This Row],[DATE]]=_xlfn.MAXIFS(A:A,H:H,BASE_MARKET_DATA[[#This Row],[LABEL]]),1,0)</f>
        <v>0</v>
      </c>
      <c r="L9916" s="17">
        <f>IF(BASE_MARKET_DATA[[#This Row],[VARP]]&gt;0,1,0)</f>
        <v>1</v>
      </c>
    </row>
    <row r="9917" spans="1:12">
      <c r="A9917" s="1">
        <v>44084</v>
      </c>
      <c r="B9917" s="17" t="s">
        <v>12</v>
      </c>
      <c r="C9917">
        <v>3339.1899410000001</v>
      </c>
      <c r="D9917">
        <v>3398.959961</v>
      </c>
      <c r="E9917">
        <v>-59.770019999999931</v>
      </c>
      <c r="F9917">
        <v>-1.7584796727765847E-2</v>
      </c>
      <c r="G9917" s="17" t="s">
        <v>13</v>
      </c>
      <c r="H9917" s="17" t="s">
        <v>14</v>
      </c>
      <c r="I9917" s="17" t="s">
        <v>38</v>
      </c>
      <c r="J9917" s="17" t="s">
        <v>144</v>
      </c>
      <c r="K9917" s="17">
        <f>IF(BASE_MARKET_DATA[[#This Row],[DATE]]=_xlfn.MAXIFS(A:A,H:H,BASE_MARKET_DATA[[#This Row],[LABEL]]),1,0)</f>
        <v>0</v>
      </c>
      <c r="L9917" s="17">
        <f>IF(BASE_MARKET_DATA[[#This Row],[VARP]]&gt;0,1,0)</f>
        <v>0</v>
      </c>
    </row>
    <row r="9918" spans="1:12">
      <c r="A9918" s="1">
        <v>44085</v>
      </c>
      <c r="B9918" s="17" t="s">
        <v>12</v>
      </c>
      <c r="C9918">
        <v>3340.969971</v>
      </c>
      <c r="D9918">
        <v>3339.1899410000001</v>
      </c>
      <c r="E9918">
        <v>1.780029999999897</v>
      </c>
      <c r="F9918">
        <v>5.3307240122639585E-4</v>
      </c>
      <c r="G9918" s="17" t="s">
        <v>13</v>
      </c>
      <c r="H9918" s="17" t="s">
        <v>14</v>
      </c>
      <c r="I9918" s="17" t="s">
        <v>38</v>
      </c>
      <c r="J9918" s="17" t="s">
        <v>144</v>
      </c>
      <c r="K9918" s="17">
        <f>IF(BASE_MARKET_DATA[[#This Row],[DATE]]=_xlfn.MAXIFS(A:A,H:H,BASE_MARKET_DATA[[#This Row],[LABEL]]),1,0)</f>
        <v>0</v>
      </c>
      <c r="L9918" s="17">
        <f>IF(BASE_MARKET_DATA[[#This Row],[VARP]]&gt;0,1,0)</f>
        <v>1</v>
      </c>
    </row>
    <row r="9919" spans="1:12">
      <c r="A9919" s="1">
        <v>44088</v>
      </c>
      <c r="B9919" s="17" t="s">
        <v>12</v>
      </c>
      <c r="C9919">
        <v>3383.540039</v>
      </c>
      <c r="D9919">
        <v>3340.969971</v>
      </c>
      <c r="E9919">
        <v>42.570067999999992</v>
      </c>
      <c r="F9919">
        <v>1.2741828980659219E-2</v>
      </c>
      <c r="G9919" s="17" t="s">
        <v>13</v>
      </c>
      <c r="H9919" s="17" t="s">
        <v>14</v>
      </c>
      <c r="I9919" s="17" t="s">
        <v>38</v>
      </c>
      <c r="J9919" s="17" t="s">
        <v>144</v>
      </c>
      <c r="K9919" s="17">
        <f>IF(BASE_MARKET_DATA[[#This Row],[DATE]]=_xlfn.MAXIFS(A:A,H:H,BASE_MARKET_DATA[[#This Row],[LABEL]]),1,0)</f>
        <v>0</v>
      </c>
      <c r="L9919" s="17">
        <f>IF(BASE_MARKET_DATA[[#This Row],[VARP]]&gt;0,1,0)</f>
        <v>1</v>
      </c>
    </row>
    <row r="9920" spans="1:12">
      <c r="A9920" s="1">
        <v>44089</v>
      </c>
      <c r="B9920" s="17" t="s">
        <v>12</v>
      </c>
      <c r="C9920">
        <v>3401.1999509999996</v>
      </c>
      <c r="D9920">
        <v>3383.540039</v>
      </c>
      <c r="E9920">
        <v>17.659911999999622</v>
      </c>
      <c r="F9920">
        <v>5.2193595454596668E-3</v>
      </c>
      <c r="G9920" s="17" t="s">
        <v>13</v>
      </c>
      <c r="H9920" s="17" t="s">
        <v>14</v>
      </c>
      <c r="I9920" s="17" t="s">
        <v>38</v>
      </c>
      <c r="J9920" s="17" t="s">
        <v>144</v>
      </c>
      <c r="K9920" s="17">
        <f>IF(BASE_MARKET_DATA[[#This Row],[DATE]]=_xlfn.MAXIFS(A:A,H:H,BASE_MARKET_DATA[[#This Row],[LABEL]]),1,0)</f>
        <v>0</v>
      </c>
      <c r="L9920" s="17">
        <f>IF(BASE_MARKET_DATA[[#This Row],[VARP]]&gt;0,1,0)</f>
        <v>1</v>
      </c>
    </row>
    <row r="9921" spans="1:12">
      <c r="A9921" s="1">
        <v>44090</v>
      </c>
      <c r="B9921" s="17" t="s">
        <v>12</v>
      </c>
      <c r="C9921">
        <v>3385.48999</v>
      </c>
      <c r="D9921">
        <v>3401.1999509999996</v>
      </c>
      <c r="E9921">
        <v>-15.709960999999566</v>
      </c>
      <c r="F9921">
        <v>-4.6189466148206376E-3</v>
      </c>
      <c r="G9921" s="17" t="s">
        <v>13</v>
      </c>
      <c r="H9921" s="17" t="s">
        <v>14</v>
      </c>
      <c r="I9921" s="17" t="s">
        <v>38</v>
      </c>
      <c r="J9921" s="17" t="s">
        <v>144</v>
      </c>
      <c r="K9921" s="17">
        <f>IF(BASE_MARKET_DATA[[#This Row],[DATE]]=_xlfn.MAXIFS(A:A,H:H,BASE_MARKET_DATA[[#This Row],[LABEL]]),1,0)</f>
        <v>0</v>
      </c>
      <c r="L9921" s="17">
        <f>IF(BASE_MARKET_DATA[[#This Row],[VARP]]&gt;0,1,0)</f>
        <v>0</v>
      </c>
    </row>
    <row r="9922" spans="1:12">
      <c r="A9922" s="1">
        <v>44091</v>
      </c>
      <c r="B9922" s="17" t="s">
        <v>12</v>
      </c>
      <c r="C9922">
        <v>3357.01001</v>
      </c>
      <c r="D9922">
        <v>3385.48999</v>
      </c>
      <c r="E9922">
        <v>-28.479980000000069</v>
      </c>
      <c r="F9922">
        <v>-8.4123657385263961E-3</v>
      </c>
      <c r="G9922" s="17" t="s">
        <v>13</v>
      </c>
      <c r="H9922" s="17" t="s">
        <v>14</v>
      </c>
      <c r="I9922" s="17" t="s">
        <v>38</v>
      </c>
      <c r="J9922" s="17" t="s">
        <v>144</v>
      </c>
      <c r="K9922" s="17">
        <f>IF(BASE_MARKET_DATA[[#This Row],[DATE]]=_xlfn.MAXIFS(A:A,H:H,BASE_MARKET_DATA[[#This Row],[LABEL]]),1,0)</f>
        <v>0</v>
      </c>
      <c r="L9922" s="17">
        <f>IF(BASE_MARKET_DATA[[#This Row],[VARP]]&gt;0,1,0)</f>
        <v>0</v>
      </c>
    </row>
    <row r="9923" spans="1:12">
      <c r="A9923" s="1">
        <v>44092</v>
      </c>
      <c r="B9923" s="17" t="s">
        <v>12</v>
      </c>
      <c r="C9923">
        <v>3319.469971</v>
      </c>
      <c r="D9923">
        <v>3357.01001</v>
      </c>
      <c r="E9923">
        <v>-37.540038999999979</v>
      </c>
      <c r="F9923">
        <v>-1.1182581788012E-2</v>
      </c>
      <c r="G9923" s="17" t="s">
        <v>13</v>
      </c>
      <c r="H9923" s="17" t="s">
        <v>14</v>
      </c>
      <c r="I9923" s="17" t="s">
        <v>38</v>
      </c>
      <c r="J9923" s="17" t="s">
        <v>144</v>
      </c>
      <c r="K9923" s="17">
        <f>IF(BASE_MARKET_DATA[[#This Row],[DATE]]=_xlfn.MAXIFS(A:A,H:H,BASE_MARKET_DATA[[#This Row],[LABEL]]),1,0)</f>
        <v>0</v>
      </c>
      <c r="L9923" s="17">
        <f>IF(BASE_MARKET_DATA[[#This Row],[VARP]]&gt;0,1,0)</f>
        <v>0</v>
      </c>
    </row>
    <row r="9924" spans="1:12">
      <c r="A9924" s="1">
        <v>44095</v>
      </c>
      <c r="B9924" s="17" t="s">
        <v>12</v>
      </c>
      <c r="C9924">
        <v>3281.0600589999999</v>
      </c>
      <c r="D9924">
        <v>3319.469971</v>
      </c>
      <c r="E9924">
        <v>-38.409912000000077</v>
      </c>
      <c r="F9924">
        <v>-1.1571097896821455E-2</v>
      </c>
      <c r="G9924" s="17" t="s">
        <v>13</v>
      </c>
      <c r="H9924" s="17" t="s">
        <v>14</v>
      </c>
      <c r="I9924" s="17" t="s">
        <v>38</v>
      </c>
      <c r="J9924" s="17" t="s">
        <v>144</v>
      </c>
      <c r="K9924" s="17">
        <f>IF(BASE_MARKET_DATA[[#This Row],[DATE]]=_xlfn.MAXIFS(A:A,H:H,BASE_MARKET_DATA[[#This Row],[LABEL]]),1,0)</f>
        <v>0</v>
      </c>
      <c r="L9924" s="17">
        <f>IF(BASE_MARKET_DATA[[#This Row],[VARP]]&gt;0,1,0)</f>
        <v>0</v>
      </c>
    </row>
    <row r="9925" spans="1:12">
      <c r="A9925" s="1">
        <v>44096</v>
      </c>
      <c r="B9925" s="17" t="s">
        <v>12</v>
      </c>
      <c r="C9925">
        <v>3315.570068</v>
      </c>
      <c r="D9925">
        <v>3281.0600589999999</v>
      </c>
      <c r="E9925">
        <v>34.510009000000082</v>
      </c>
      <c r="F9925">
        <v>1.0517944926164511E-2</v>
      </c>
      <c r="G9925" s="17" t="s">
        <v>13</v>
      </c>
      <c r="H9925" s="17" t="s">
        <v>14</v>
      </c>
      <c r="I9925" s="17" t="s">
        <v>38</v>
      </c>
      <c r="J9925" s="17" t="s">
        <v>144</v>
      </c>
      <c r="K9925" s="17">
        <f>IF(BASE_MARKET_DATA[[#This Row],[DATE]]=_xlfn.MAXIFS(A:A,H:H,BASE_MARKET_DATA[[#This Row],[LABEL]]),1,0)</f>
        <v>0</v>
      </c>
      <c r="L9925" s="17">
        <f>IF(BASE_MARKET_DATA[[#This Row],[VARP]]&gt;0,1,0)</f>
        <v>1</v>
      </c>
    </row>
    <row r="9926" spans="1:12">
      <c r="A9926" s="1">
        <v>44097</v>
      </c>
      <c r="B9926" s="17" t="s">
        <v>12</v>
      </c>
      <c r="C9926">
        <v>3236.919922</v>
      </c>
      <c r="D9926">
        <v>3315.570068</v>
      </c>
      <c r="E9926">
        <v>-78.65014599999995</v>
      </c>
      <c r="F9926">
        <v>-2.3721454949508232E-2</v>
      </c>
      <c r="G9926" s="17" t="s">
        <v>13</v>
      </c>
      <c r="H9926" s="17" t="s">
        <v>14</v>
      </c>
      <c r="I9926" s="17" t="s">
        <v>38</v>
      </c>
      <c r="J9926" s="17" t="s">
        <v>144</v>
      </c>
      <c r="K9926" s="17">
        <f>IF(BASE_MARKET_DATA[[#This Row],[DATE]]=_xlfn.MAXIFS(A:A,H:H,BASE_MARKET_DATA[[#This Row],[LABEL]]),1,0)</f>
        <v>0</v>
      </c>
      <c r="L9926" s="17">
        <f>IF(BASE_MARKET_DATA[[#This Row],[VARP]]&gt;0,1,0)</f>
        <v>0</v>
      </c>
    </row>
    <row r="9927" spans="1:12">
      <c r="A9927" s="1">
        <v>44098</v>
      </c>
      <c r="B9927" s="17" t="s">
        <v>12</v>
      </c>
      <c r="C9927">
        <v>3246.5900879999999</v>
      </c>
      <c r="D9927">
        <v>3236.919922</v>
      </c>
      <c r="E9927">
        <v>9.670165999999881</v>
      </c>
      <c r="F9927">
        <v>2.9874591380144376E-3</v>
      </c>
      <c r="G9927" s="17" t="s">
        <v>13</v>
      </c>
      <c r="H9927" s="17" t="s">
        <v>14</v>
      </c>
      <c r="I9927" s="17" t="s">
        <v>38</v>
      </c>
      <c r="J9927" s="17" t="s">
        <v>144</v>
      </c>
      <c r="K9927" s="17">
        <f>IF(BASE_MARKET_DATA[[#This Row],[DATE]]=_xlfn.MAXIFS(A:A,H:H,BASE_MARKET_DATA[[#This Row],[LABEL]]),1,0)</f>
        <v>0</v>
      </c>
      <c r="L9927" s="17">
        <f>IF(BASE_MARKET_DATA[[#This Row],[VARP]]&gt;0,1,0)</f>
        <v>1</v>
      </c>
    </row>
    <row r="9928" spans="1:12">
      <c r="A9928" s="1">
        <v>44099</v>
      </c>
      <c r="B9928" s="17" t="s">
        <v>12</v>
      </c>
      <c r="C9928">
        <v>3298.459961</v>
      </c>
      <c r="D9928">
        <v>3246.5900879999999</v>
      </c>
      <c r="E9928">
        <v>51.869873000000098</v>
      </c>
      <c r="F9928">
        <v>1.5976723760637596E-2</v>
      </c>
      <c r="G9928" s="17" t="s">
        <v>13</v>
      </c>
      <c r="H9928" s="17" t="s">
        <v>14</v>
      </c>
      <c r="I9928" s="17" t="s">
        <v>38</v>
      </c>
      <c r="J9928" s="17" t="s">
        <v>144</v>
      </c>
      <c r="K9928" s="17">
        <f>IF(BASE_MARKET_DATA[[#This Row],[DATE]]=_xlfn.MAXIFS(A:A,H:H,BASE_MARKET_DATA[[#This Row],[LABEL]]),1,0)</f>
        <v>1</v>
      </c>
      <c r="L9928" s="17">
        <f>IF(BASE_MARKET_DATA[[#This Row],[VARP]]&gt;0,1,0)</f>
        <v>1</v>
      </c>
    </row>
    <row r="9929" spans="1:12">
      <c r="A9929" s="1">
        <v>43830</v>
      </c>
      <c r="B9929" s="17" t="s">
        <v>16</v>
      </c>
      <c r="C9929">
        <v>28538.439452999995</v>
      </c>
      <c r="G9929" s="17" t="s">
        <v>13</v>
      </c>
      <c r="H9929" s="17" t="s">
        <v>17</v>
      </c>
      <c r="I9929" s="17" t="s">
        <v>38</v>
      </c>
      <c r="J9929" s="17" t="s">
        <v>144</v>
      </c>
      <c r="K9929" s="17">
        <f>IF(BASE_MARKET_DATA[[#This Row],[DATE]]=_xlfn.MAXIFS(A:A,H:H,BASE_MARKET_DATA[[#This Row],[LABEL]]),1,0)</f>
        <v>0</v>
      </c>
      <c r="L9929" s="17">
        <f>IF(BASE_MARKET_DATA[[#This Row],[VARP]]&gt;0,1,0)</f>
        <v>0</v>
      </c>
    </row>
    <row r="9930" spans="1:12">
      <c r="A9930" s="1">
        <v>43832</v>
      </c>
      <c r="B9930" s="17" t="s">
        <v>16</v>
      </c>
      <c r="C9930">
        <v>28868.800781000002</v>
      </c>
      <c r="D9930">
        <v>28538.439452999995</v>
      </c>
      <c r="E9930">
        <v>330.36132800000632</v>
      </c>
      <c r="F9930">
        <v>1.1576012365500186E-2</v>
      </c>
      <c r="G9930" s="17" t="s">
        <v>13</v>
      </c>
      <c r="H9930" s="17" t="s">
        <v>17</v>
      </c>
      <c r="I9930" s="17" t="s">
        <v>38</v>
      </c>
      <c r="J9930" s="17" t="s">
        <v>144</v>
      </c>
      <c r="K9930" s="17">
        <f>IF(BASE_MARKET_DATA[[#This Row],[DATE]]=_xlfn.MAXIFS(A:A,H:H,BASE_MARKET_DATA[[#This Row],[LABEL]]),1,0)</f>
        <v>0</v>
      </c>
      <c r="L9930" s="17">
        <f>IF(BASE_MARKET_DATA[[#This Row],[VARP]]&gt;0,1,0)</f>
        <v>1</v>
      </c>
    </row>
    <row r="9931" spans="1:12">
      <c r="A9931" s="1">
        <v>43833</v>
      </c>
      <c r="B9931" s="17" t="s">
        <v>16</v>
      </c>
      <c r="C9931">
        <v>28634.880858999997</v>
      </c>
      <c r="D9931">
        <v>28868.800781000002</v>
      </c>
      <c r="E9931">
        <v>-233.91992200000459</v>
      </c>
      <c r="F9931">
        <v>-8.1028624560656841E-3</v>
      </c>
      <c r="G9931" s="17" t="s">
        <v>13</v>
      </c>
      <c r="H9931" s="17" t="s">
        <v>17</v>
      </c>
      <c r="I9931" s="17" t="s">
        <v>38</v>
      </c>
      <c r="J9931" s="17" t="s">
        <v>144</v>
      </c>
      <c r="K9931" s="17">
        <f>IF(BASE_MARKET_DATA[[#This Row],[DATE]]=_xlfn.MAXIFS(A:A,H:H,BASE_MARKET_DATA[[#This Row],[LABEL]]),1,0)</f>
        <v>0</v>
      </c>
      <c r="L9931" s="17">
        <f>IF(BASE_MARKET_DATA[[#This Row],[VARP]]&gt;0,1,0)</f>
        <v>0</v>
      </c>
    </row>
    <row r="9932" spans="1:12">
      <c r="A9932" s="1">
        <v>43836</v>
      </c>
      <c r="B9932" s="17" t="s">
        <v>16</v>
      </c>
      <c r="C9932">
        <v>28703.380858999997</v>
      </c>
      <c r="D9932">
        <v>28634.880858999997</v>
      </c>
      <c r="E9932">
        <v>68.5</v>
      </c>
      <c r="F9932">
        <v>2.3921873583933671E-3</v>
      </c>
      <c r="G9932" s="17" t="s">
        <v>13</v>
      </c>
      <c r="H9932" s="17" t="s">
        <v>17</v>
      </c>
      <c r="I9932" s="17" t="s">
        <v>38</v>
      </c>
      <c r="J9932" s="17" t="s">
        <v>144</v>
      </c>
      <c r="K9932" s="17">
        <f>IF(BASE_MARKET_DATA[[#This Row],[DATE]]=_xlfn.MAXIFS(A:A,H:H,BASE_MARKET_DATA[[#This Row],[LABEL]]),1,0)</f>
        <v>0</v>
      </c>
      <c r="L9932" s="17">
        <f>IF(BASE_MARKET_DATA[[#This Row],[VARP]]&gt;0,1,0)</f>
        <v>1</v>
      </c>
    </row>
    <row r="9933" spans="1:12">
      <c r="A9933" s="1">
        <v>43837</v>
      </c>
      <c r="B9933" s="17" t="s">
        <v>16</v>
      </c>
      <c r="C9933">
        <v>28583.679688</v>
      </c>
      <c r="D9933">
        <v>28703.380858999997</v>
      </c>
      <c r="E9933">
        <v>-119.70117099999698</v>
      </c>
      <c r="F9933">
        <v>-4.1702812497247848E-3</v>
      </c>
      <c r="G9933" s="17" t="s">
        <v>13</v>
      </c>
      <c r="H9933" s="17" t="s">
        <v>17</v>
      </c>
      <c r="I9933" s="17" t="s">
        <v>38</v>
      </c>
      <c r="J9933" s="17" t="s">
        <v>144</v>
      </c>
      <c r="K9933" s="17">
        <f>IF(BASE_MARKET_DATA[[#This Row],[DATE]]=_xlfn.MAXIFS(A:A,H:H,BASE_MARKET_DATA[[#This Row],[LABEL]]),1,0)</f>
        <v>0</v>
      </c>
      <c r="L9933" s="17">
        <f>IF(BASE_MARKET_DATA[[#This Row],[VARP]]&gt;0,1,0)</f>
        <v>0</v>
      </c>
    </row>
    <row r="9934" spans="1:12">
      <c r="A9934" s="1">
        <v>43838</v>
      </c>
      <c r="B9934" s="17" t="s">
        <v>16</v>
      </c>
      <c r="C9934">
        <v>28745.089843999998</v>
      </c>
      <c r="D9934">
        <v>28583.679688</v>
      </c>
      <c r="E9934">
        <v>161.4101559999981</v>
      </c>
      <c r="F9934">
        <v>5.6469341163153776E-3</v>
      </c>
      <c r="G9934" s="17" t="s">
        <v>13</v>
      </c>
      <c r="H9934" s="17" t="s">
        <v>17</v>
      </c>
      <c r="I9934" s="17" t="s">
        <v>38</v>
      </c>
      <c r="J9934" s="17" t="s">
        <v>144</v>
      </c>
      <c r="K9934" s="17">
        <f>IF(BASE_MARKET_DATA[[#This Row],[DATE]]=_xlfn.MAXIFS(A:A,H:H,BASE_MARKET_DATA[[#This Row],[LABEL]]),1,0)</f>
        <v>0</v>
      </c>
      <c r="L9934" s="17">
        <f>IF(BASE_MARKET_DATA[[#This Row],[VARP]]&gt;0,1,0)</f>
        <v>1</v>
      </c>
    </row>
    <row r="9935" spans="1:12">
      <c r="A9935" s="1">
        <v>43839</v>
      </c>
      <c r="B9935" s="17" t="s">
        <v>16</v>
      </c>
      <c r="C9935">
        <v>28956.900391000003</v>
      </c>
      <c r="D9935">
        <v>28745.089843999998</v>
      </c>
      <c r="E9935">
        <v>211.81054700000459</v>
      </c>
      <c r="F9935">
        <v>7.3685818395247109E-3</v>
      </c>
      <c r="G9935" s="17" t="s">
        <v>13</v>
      </c>
      <c r="H9935" s="17" t="s">
        <v>17</v>
      </c>
      <c r="I9935" s="17" t="s">
        <v>38</v>
      </c>
      <c r="J9935" s="17" t="s">
        <v>144</v>
      </c>
      <c r="K9935" s="17">
        <f>IF(BASE_MARKET_DATA[[#This Row],[DATE]]=_xlfn.MAXIFS(A:A,H:H,BASE_MARKET_DATA[[#This Row],[LABEL]]),1,0)</f>
        <v>0</v>
      </c>
      <c r="L9935" s="17">
        <f>IF(BASE_MARKET_DATA[[#This Row],[VARP]]&gt;0,1,0)</f>
        <v>1</v>
      </c>
    </row>
    <row r="9936" spans="1:12">
      <c r="A9936" s="1">
        <v>43840</v>
      </c>
      <c r="B9936" s="17" t="s">
        <v>16</v>
      </c>
      <c r="C9936">
        <v>28823.769531000002</v>
      </c>
      <c r="D9936">
        <v>28956.900391000003</v>
      </c>
      <c r="E9936">
        <v>-133.13086000000112</v>
      </c>
      <c r="F9936">
        <v>-4.5975521620877308E-3</v>
      </c>
      <c r="G9936" s="17" t="s">
        <v>13</v>
      </c>
      <c r="H9936" s="17" t="s">
        <v>17</v>
      </c>
      <c r="I9936" s="17" t="s">
        <v>38</v>
      </c>
      <c r="J9936" s="17" t="s">
        <v>144</v>
      </c>
      <c r="K9936" s="17">
        <f>IF(BASE_MARKET_DATA[[#This Row],[DATE]]=_xlfn.MAXIFS(A:A,H:H,BASE_MARKET_DATA[[#This Row],[LABEL]]),1,0)</f>
        <v>0</v>
      </c>
      <c r="L9936" s="17">
        <f>IF(BASE_MARKET_DATA[[#This Row],[VARP]]&gt;0,1,0)</f>
        <v>0</v>
      </c>
    </row>
    <row r="9937" spans="1:12">
      <c r="A9937" s="1">
        <v>43843</v>
      </c>
      <c r="B9937" s="17" t="s">
        <v>16</v>
      </c>
      <c r="C9937">
        <v>28907.050781000002</v>
      </c>
      <c r="D9937">
        <v>28823.769531000002</v>
      </c>
      <c r="E9937">
        <v>83.28125</v>
      </c>
      <c r="F9937">
        <v>2.8893254197869889E-3</v>
      </c>
      <c r="G9937" s="17" t="s">
        <v>13</v>
      </c>
      <c r="H9937" s="17" t="s">
        <v>17</v>
      </c>
      <c r="I9937" s="17" t="s">
        <v>38</v>
      </c>
      <c r="J9937" s="17" t="s">
        <v>144</v>
      </c>
      <c r="K9937" s="17">
        <f>IF(BASE_MARKET_DATA[[#This Row],[DATE]]=_xlfn.MAXIFS(A:A,H:H,BASE_MARKET_DATA[[#This Row],[LABEL]]),1,0)</f>
        <v>0</v>
      </c>
      <c r="L9937" s="17">
        <f>IF(BASE_MARKET_DATA[[#This Row],[VARP]]&gt;0,1,0)</f>
        <v>1</v>
      </c>
    </row>
    <row r="9938" spans="1:12">
      <c r="A9938" s="1">
        <v>43844</v>
      </c>
      <c r="B9938" s="17" t="s">
        <v>16</v>
      </c>
      <c r="C9938">
        <v>28939.669922000005</v>
      </c>
      <c r="D9938">
        <v>28907.050781000002</v>
      </c>
      <c r="E9938">
        <v>32.619141000002855</v>
      </c>
      <c r="F9938">
        <v>1.1284146987918509E-3</v>
      </c>
      <c r="G9938" s="17" t="s">
        <v>13</v>
      </c>
      <c r="H9938" s="17" t="s">
        <v>17</v>
      </c>
      <c r="I9938" s="17" t="s">
        <v>38</v>
      </c>
      <c r="J9938" s="17" t="s">
        <v>144</v>
      </c>
      <c r="K9938" s="17">
        <f>IF(BASE_MARKET_DATA[[#This Row],[DATE]]=_xlfn.MAXIFS(A:A,H:H,BASE_MARKET_DATA[[#This Row],[LABEL]]),1,0)</f>
        <v>0</v>
      </c>
      <c r="L9938" s="17">
        <f>IF(BASE_MARKET_DATA[[#This Row],[VARP]]&gt;0,1,0)</f>
        <v>1</v>
      </c>
    </row>
    <row r="9939" spans="1:12">
      <c r="A9939" s="1">
        <v>43845</v>
      </c>
      <c r="B9939" s="17" t="s">
        <v>16</v>
      </c>
      <c r="C9939">
        <v>29030.220702999995</v>
      </c>
      <c r="D9939">
        <v>28939.669922000005</v>
      </c>
      <c r="E9939">
        <v>90.55078099999082</v>
      </c>
      <c r="F9939">
        <v>3.1289500275590186E-3</v>
      </c>
      <c r="G9939" s="17" t="s">
        <v>13</v>
      </c>
      <c r="H9939" s="17" t="s">
        <v>17</v>
      </c>
      <c r="I9939" s="17" t="s">
        <v>38</v>
      </c>
      <c r="J9939" s="17" t="s">
        <v>144</v>
      </c>
      <c r="K9939" s="17">
        <f>IF(BASE_MARKET_DATA[[#This Row],[DATE]]=_xlfn.MAXIFS(A:A,H:H,BASE_MARKET_DATA[[#This Row],[LABEL]]),1,0)</f>
        <v>0</v>
      </c>
      <c r="L9939" s="17">
        <f>IF(BASE_MARKET_DATA[[#This Row],[VARP]]&gt;0,1,0)</f>
        <v>1</v>
      </c>
    </row>
    <row r="9940" spans="1:12">
      <c r="A9940" s="1">
        <v>43846</v>
      </c>
      <c r="B9940" s="17" t="s">
        <v>16</v>
      </c>
      <c r="C9940">
        <v>29297.640625</v>
      </c>
      <c r="D9940">
        <v>29030.220702999995</v>
      </c>
      <c r="E9940">
        <v>267.41992200000459</v>
      </c>
      <c r="F9940">
        <v>9.2117770903605047E-3</v>
      </c>
      <c r="G9940" s="17" t="s">
        <v>13</v>
      </c>
      <c r="H9940" s="17" t="s">
        <v>17</v>
      </c>
      <c r="I9940" s="17" t="s">
        <v>38</v>
      </c>
      <c r="J9940" s="17" t="s">
        <v>144</v>
      </c>
      <c r="K9940" s="17">
        <f>IF(BASE_MARKET_DATA[[#This Row],[DATE]]=_xlfn.MAXIFS(A:A,H:H,BASE_MARKET_DATA[[#This Row],[LABEL]]),1,0)</f>
        <v>0</v>
      </c>
      <c r="L9940" s="17">
        <f>IF(BASE_MARKET_DATA[[#This Row],[VARP]]&gt;0,1,0)</f>
        <v>1</v>
      </c>
    </row>
    <row r="9941" spans="1:12">
      <c r="A9941" s="1">
        <v>43847</v>
      </c>
      <c r="B9941" s="17" t="s">
        <v>16</v>
      </c>
      <c r="C9941">
        <v>29348.099608999997</v>
      </c>
      <c r="D9941">
        <v>29297.640625</v>
      </c>
      <c r="E9941">
        <v>50.458983999997145</v>
      </c>
      <c r="F9941">
        <v>1.722288311398698E-3</v>
      </c>
      <c r="G9941" s="17" t="s">
        <v>13</v>
      </c>
      <c r="H9941" s="17" t="s">
        <v>17</v>
      </c>
      <c r="I9941" s="17" t="s">
        <v>38</v>
      </c>
      <c r="J9941" s="17" t="s">
        <v>144</v>
      </c>
      <c r="K9941" s="17">
        <f>IF(BASE_MARKET_DATA[[#This Row],[DATE]]=_xlfn.MAXIFS(A:A,H:H,BASE_MARKET_DATA[[#This Row],[LABEL]]),1,0)</f>
        <v>0</v>
      </c>
      <c r="L9941" s="17">
        <f>IF(BASE_MARKET_DATA[[#This Row],[VARP]]&gt;0,1,0)</f>
        <v>1</v>
      </c>
    </row>
    <row r="9942" spans="1:12">
      <c r="A9942" s="1">
        <v>43851</v>
      </c>
      <c r="B9942" s="17" t="s">
        <v>16</v>
      </c>
      <c r="C9942">
        <v>29196.039063</v>
      </c>
      <c r="D9942">
        <v>29348.099608999997</v>
      </c>
      <c r="E9942">
        <v>-152.06054599999698</v>
      </c>
      <c r="F9942">
        <v>-5.1812740186204607E-3</v>
      </c>
      <c r="G9942" s="17" t="s">
        <v>13</v>
      </c>
      <c r="H9942" s="17" t="s">
        <v>17</v>
      </c>
      <c r="I9942" s="17" t="s">
        <v>38</v>
      </c>
      <c r="J9942" s="17" t="s">
        <v>144</v>
      </c>
      <c r="K9942" s="17">
        <f>IF(BASE_MARKET_DATA[[#This Row],[DATE]]=_xlfn.MAXIFS(A:A,H:H,BASE_MARKET_DATA[[#This Row],[LABEL]]),1,0)</f>
        <v>0</v>
      </c>
      <c r="L9942" s="17">
        <f>IF(BASE_MARKET_DATA[[#This Row],[VARP]]&gt;0,1,0)</f>
        <v>0</v>
      </c>
    </row>
    <row r="9943" spans="1:12">
      <c r="A9943" s="1">
        <v>43852</v>
      </c>
      <c r="B9943" s="17" t="s">
        <v>16</v>
      </c>
      <c r="C9943">
        <v>29186.269531000002</v>
      </c>
      <c r="D9943">
        <v>29196.039063</v>
      </c>
      <c r="E9943">
        <v>-9.7695319999984349</v>
      </c>
      <c r="F9943">
        <v>-3.3461840419234524E-4</v>
      </c>
      <c r="G9943" s="17" t="s">
        <v>13</v>
      </c>
      <c r="H9943" s="17" t="s">
        <v>17</v>
      </c>
      <c r="I9943" s="17" t="s">
        <v>38</v>
      </c>
      <c r="J9943" s="17" t="s">
        <v>144</v>
      </c>
      <c r="K9943" s="17">
        <f>IF(BASE_MARKET_DATA[[#This Row],[DATE]]=_xlfn.MAXIFS(A:A,H:H,BASE_MARKET_DATA[[#This Row],[LABEL]]),1,0)</f>
        <v>0</v>
      </c>
      <c r="L9943" s="17">
        <f>IF(BASE_MARKET_DATA[[#This Row],[VARP]]&gt;0,1,0)</f>
        <v>0</v>
      </c>
    </row>
    <row r="9944" spans="1:12">
      <c r="A9944" s="1">
        <v>43853</v>
      </c>
      <c r="B9944" s="17" t="s">
        <v>16</v>
      </c>
      <c r="C9944">
        <v>29160.089843999998</v>
      </c>
      <c r="D9944">
        <v>29186.269531000002</v>
      </c>
      <c r="E9944">
        <v>-26.179687000003469</v>
      </c>
      <c r="F9944">
        <v>-8.9698640561778167E-4</v>
      </c>
      <c r="G9944" s="17" t="s">
        <v>13</v>
      </c>
      <c r="H9944" s="17" t="s">
        <v>17</v>
      </c>
      <c r="I9944" s="17" t="s">
        <v>38</v>
      </c>
      <c r="J9944" s="17" t="s">
        <v>144</v>
      </c>
      <c r="K9944" s="17">
        <f>IF(BASE_MARKET_DATA[[#This Row],[DATE]]=_xlfn.MAXIFS(A:A,H:H,BASE_MARKET_DATA[[#This Row],[LABEL]]),1,0)</f>
        <v>0</v>
      </c>
      <c r="L9944" s="17">
        <f>IF(BASE_MARKET_DATA[[#This Row],[VARP]]&gt;0,1,0)</f>
        <v>0</v>
      </c>
    </row>
    <row r="9945" spans="1:12">
      <c r="A9945" s="1">
        <v>43854</v>
      </c>
      <c r="B9945" s="17" t="s">
        <v>16</v>
      </c>
      <c r="C9945">
        <v>28989.730468999998</v>
      </c>
      <c r="D9945">
        <v>29160.089843999998</v>
      </c>
      <c r="E9945">
        <v>-170.359375</v>
      </c>
      <c r="F9945">
        <v>-5.8422102233355519E-3</v>
      </c>
      <c r="G9945" s="17" t="s">
        <v>13</v>
      </c>
      <c r="H9945" s="17" t="s">
        <v>17</v>
      </c>
      <c r="I9945" s="17" t="s">
        <v>38</v>
      </c>
      <c r="J9945" s="17" t="s">
        <v>144</v>
      </c>
      <c r="K9945" s="17">
        <f>IF(BASE_MARKET_DATA[[#This Row],[DATE]]=_xlfn.MAXIFS(A:A,H:H,BASE_MARKET_DATA[[#This Row],[LABEL]]),1,0)</f>
        <v>0</v>
      </c>
      <c r="L9945" s="17">
        <f>IF(BASE_MARKET_DATA[[#This Row],[VARP]]&gt;0,1,0)</f>
        <v>0</v>
      </c>
    </row>
    <row r="9946" spans="1:12">
      <c r="A9946" s="1">
        <v>43857</v>
      </c>
      <c r="B9946" s="17" t="s">
        <v>16</v>
      </c>
      <c r="C9946">
        <v>28535.800781000002</v>
      </c>
      <c r="D9946">
        <v>28989.730468999998</v>
      </c>
      <c r="E9946">
        <v>-453.92968799999653</v>
      </c>
      <c r="F9946">
        <v>-1.5658292804253685E-2</v>
      </c>
      <c r="G9946" s="17" t="s">
        <v>13</v>
      </c>
      <c r="H9946" s="17" t="s">
        <v>17</v>
      </c>
      <c r="I9946" s="17" t="s">
        <v>38</v>
      </c>
      <c r="J9946" s="17" t="s">
        <v>144</v>
      </c>
      <c r="K9946" s="17">
        <f>IF(BASE_MARKET_DATA[[#This Row],[DATE]]=_xlfn.MAXIFS(A:A,H:H,BASE_MARKET_DATA[[#This Row],[LABEL]]),1,0)</f>
        <v>0</v>
      </c>
      <c r="L9946" s="17">
        <f>IF(BASE_MARKET_DATA[[#This Row],[VARP]]&gt;0,1,0)</f>
        <v>0</v>
      </c>
    </row>
    <row r="9947" spans="1:12">
      <c r="A9947" s="1">
        <v>43858</v>
      </c>
      <c r="B9947" s="17" t="s">
        <v>16</v>
      </c>
      <c r="C9947">
        <v>28722.849608999997</v>
      </c>
      <c r="D9947">
        <v>28535.800781000002</v>
      </c>
      <c r="E9947">
        <v>187.04882799999541</v>
      </c>
      <c r="F9947">
        <v>6.5548827395983987E-3</v>
      </c>
      <c r="G9947" s="17" t="s">
        <v>13</v>
      </c>
      <c r="H9947" s="17" t="s">
        <v>17</v>
      </c>
      <c r="I9947" s="17" t="s">
        <v>38</v>
      </c>
      <c r="J9947" s="17" t="s">
        <v>144</v>
      </c>
      <c r="K9947" s="17">
        <f>IF(BASE_MARKET_DATA[[#This Row],[DATE]]=_xlfn.MAXIFS(A:A,H:H,BASE_MARKET_DATA[[#This Row],[LABEL]]),1,0)</f>
        <v>0</v>
      </c>
      <c r="L9947" s="17">
        <f>IF(BASE_MARKET_DATA[[#This Row],[VARP]]&gt;0,1,0)</f>
        <v>1</v>
      </c>
    </row>
    <row r="9948" spans="1:12">
      <c r="A9948" s="1">
        <v>43859</v>
      </c>
      <c r="B9948" s="17" t="s">
        <v>16</v>
      </c>
      <c r="C9948">
        <v>28734.449218999998</v>
      </c>
      <c r="D9948">
        <v>28722.849608999997</v>
      </c>
      <c r="E9948">
        <v>11.599610000001121</v>
      </c>
      <c r="F9948">
        <v>4.0384607230497448E-4</v>
      </c>
      <c r="G9948" s="17" t="s">
        <v>13</v>
      </c>
      <c r="H9948" s="17" t="s">
        <v>17</v>
      </c>
      <c r="I9948" s="17" t="s">
        <v>38</v>
      </c>
      <c r="J9948" s="17" t="s">
        <v>144</v>
      </c>
      <c r="K9948" s="17">
        <f>IF(BASE_MARKET_DATA[[#This Row],[DATE]]=_xlfn.MAXIFS(A:A,H:H,BASE_MARKET_DATA[[#This Row],[LABEL]]),1,0)</f>
        <v>0</v>
      </c>
      <c r="L9948" s="17">
        <f>IF(BASE_MARKET_DATA[[#This Row],[VARP]]&gt;0,1,0)</f>
        <v>1</v>
      </c>
    </row>
    <row r="9949" spans="1:12">
      <c r="A9949" s="1">
        <v>43860</v>
      </c>
      <c r="B9949" s="17" t="s">
        <v>16</v>
      </c>
      <c r="C9949">
        <v>28859.439452999995</v>
      </c>
      <c r="D9949">
        <v>28734.449218999998</v>
      </c>
      <c r="E9949">
        <v>124.99023399999714</v>
      </c>
      <c r="F9949">
        <v>4.3498392138085666E-3</v>
      </c>
      <c r="G9949" s="17" t="s">
        <v>13</v>
      </c>
      <c r="H9949" s="17" t="s">
        <v>17</v>
      </c>
      <c r="I9949" s="17" t="s">
        <v>38</v>
      </c>
      <c r="J9949" s="17" t="s">
        <v>144</v>
      </c>
      <c r="K9949" s="17">
        <f>IF(BASE_MARKET_DATA[[#This Row],[DATE]]=_xlfn.MAXIFS(A:A,H:H,BASE_MARKET_DATA[[#This Row],[LABEL]]),1,0)</f>
        <v>0</v>
      </c>
      <c r="L9949" s="17">
        <f>IF(BASE_MARKET_DATA[[#This Row],[VARP]]&gt;0,1,0)</f>
        <v>1</v>
      </c>
    </row>
    <row r="9950" spans="1:12">
      <c r="A9950" s="1">
        <v>43861</v>
      </c>
      <c r="B9950" s="17" t="s">
        <v>16</v>
      </c>
      <c r="C9950">
        <v>28256.029297000005</v>
      </c>
      <c r="D9950">
        <v>28859.439452999995</v>
      </c>
      <c r="E9950">
        <v>-603.41015599999082</v>
      </c>
      <c r="F9950">
        <v>-2.0908588920540004E-2</v>
      </c>
      <c r="G9950" s="17" t="s">
        <v>13</v>
      </c>
      <c r="H9950" s="17" t="s">
        <v>17</v>
      </c>
      <c r="I9950" s="17" t="s">
        <v>38</v>
      </c>
      <c r="J9950" s="17" t="s">
        <v>144</v>
      </c>
      <c r="K9950" s="17">
        <f>IF(BASE_MARKET_DATA[[#This Row],[DATE]]=_xlfn.MAXIFS(A:A,H:H,BASE_MARKET_DATA[[#This Row],[LABEL]]),1,0)</f>
        <v>0</v>
      </c>
      <c r="L9950" s="17">
        <f>IF(BASE_MARKET_DATA[[#This Row],[VARP]]&gt;0,1,0)</f>
        <v>0</v>
      </c>
    </row>
    <row r="9951" spans="1:12">
      <c r="A9951" s="1">
        <v>43864</v>
      </c>
      <c r="B9951" s="17" t="s">
        <v>16</v>
      </c>
      <c r="C9951">
        <v>28399.810547000005</v>
      </c>
      <c r="D9951">
        <v>28256.029297000005</v>
      </c>
      <c r="E9951">
        <v>143.78125</v>
      </c>
      <c r="F9951">
        <v>5.0885157460983212E-3</v>
      </c>
      <c r="G9951" s="17" t="s">
        <v>13</v>
      </c>
      <c r="H9951" s="17" t="s">
        <v>17</v>
      </c>
      <c r="I9951" s="17" t="s">
        <v>38</v>
      </c>
      <c r="J9951" s="17" t="s">
        <v>144</v>
      </c>
      <c r="K9951" s="17">
        <f>IF(BASE_MARKET_DATA[[#This Row],[DATE]]=_xlfn.MAXIFS(A:A,H:H,BASE_MARKET_DATA[[#This Row],[LABEL]]),1,0)</f>
        <v>0</v>
      </c>
      <c r="L9951" s="17">
        <f>IF(BASE_MARKET_DATA[[#This Row],[VARP]]&gt;0,1,0)</f>
        <v>1</v>
      </c>
    </row>
    <row r="9952" spans="1:12">
      <c r="A9952" s="1">
        <v>43865</v>
      </c>
      <c r="B9952" s="17" t="s">
        <v>16</v>
      </c>
      <c r="C9952">
        <v>28807.630858999997</v>
      </c>
      <c r="D9952">
        <v>28399.810547000005</v>
      </c>
      <c r="E9952">
        <v>407.82031199999255</v>
      </c>
      <c r="F9952">
        <v>1.4359965934458404E-2</v>
      </c>
      <c r="G9952" s="17" t="s">
        <v>13</v>
      </c>
      <c r="H9952" s="17" t="s">
        <v>17</v>
      </c>
      <c r="I9952" s="17" t="s">
        <v>38</v>
      </c>
      <c r="J9952" s="17" t="s">
        <v>144</v>
      </c>
      <c r="K9952" s="17">
        <f>IF(BASE_MARKET_DATA[[#This Row],[DATE]]=_xlfn.MAXIFS(A:A,H:H,BASE_MARKET_DATA[[#This Row],[LABEL]]),1,0)</f>
        <v>0</v>
      </c>
      <c r="L9952" s="17">
        <f>IF(BASE_MARKET_DATA[[#This Row],[VARP]]&gt;0,1,0)</f>
        <v>1</v>
      </c>
    </row>
    <row r="9953" spans="1:12">
      <c r="A9953" s="1">
        <v>43866</v>
      </c>
      <c r="B9953" s="17" t="s">
        <v>16</v>
      </c>
      <c r="C9953">
        <v>29290.849608999997</v>
      </c>
      <c r="D9953">
        <v>28807.630858999997</v>
      </c>
      <c r="E9953">
        <v>483.21875</v>
      </c>
      <c r="F9953">
        <v>1.6773984378136885E-2</v>
      </c>
      <c r="G9953" s="17" t="s">
        <v>13</v>
      </c>
      <c r="H9953" s="17" t="s">
        <v>17</v>
      </c>
      <c r="I9953" s="17" t="s">
        <v>38</v>
      </c>
      <c r="J9953" s="17" t="s">
        <v>144</v>
      </c>
      <c r="K9953" s="17">
        <f>IF(BASE_MARKET_DATA[[#This Row],[DATE]]=_xlfn.MAXIFS(A:A,H:H,BASE_MARKET_DATA[[#This Row],[LABEL]]),1,0)</f>
        <v>0</v>
      </c>
      <c r="L9953" s="17">
        <f>IF(BASE_MARKET_DATA[[#This Row],[VARP]]&gt;0,1,0)</f>
        <v>1</v>
      </c>
    </row>
    <row r="9954" spans="1:12">
      <c r="A9954" s="1">
        <v>43867</v>
      </c>
      <c r="B9954" s="17" t="s">
        <v>16</v>
      </c>
      <c r="C9954">
        <v>29379.769531000002</v>
      </c>
      <c r="D9954">
        <v>29290.849608999997</v>
      </c>
      <c r="E9954">
        <v>88.91992200000459</v>
      </c>
      <c r="F9954">
        <v>3.0357576918042957E-3</v>
      </c>
      <c r="G9954" s="17" t="s">
        <v>13</v>
      </c>
      <c r="H9954" s="17" t="s">
        <v>17</v>
      </c>
      <c r="I9954" s="17" t="s">
        <v>38</v>
      </c>
      <c r="J9954" s="17" t="s">
        <v>144</v>
      </c>
      <c r="K9954" s="17">
        <f>IF(BASE_MARKET_DATA[[#This Row],[DATE]]=_xlfn.MAXIFS(A:A,H:H,BASE_MARKET_DATA[[#This Row],[LABEL]]),1,0)</f>
        <v>0</v>
      </c>
      <c r="L9954" s="17">
        <f>IF(BASE_MARKET_DATA[[#This Row],[VARP]]&gt;0,1,0)</f>
        <v>1</v>
      </c>
    </row>
    <row r="9955" spans="1:12">
      <c r="A9955" s="1">
        <v>43868</v>
      </c>
      <c r="B9955" s="17" t="s">
        <v>16</v>
      </c>
      <c r="C9955">
        <v>29102.509766000003</v>
      </c>
      <c r="D9955">
        <v>29379.769531000002</v>
      </c>
      <c r="E9955">
        <v>-277.25976499999888</v>
      </c>
      <c r="F9955">
        <v>-9.437098024456891E-3</v>
      </c>
      <c r="G9955" s="17" t="s">
        <v>13</v>
      </c>
      <c r="H9955" s="17" t="s">
        <v>17</v>
      </c>
      <c r="I9955" s="17" t="s">
        <v>38</v>
      </c>
      <c r="J9955" s="17" t="s">
        <v>144</v>
      </c>
      <c r="K9955" s="17">
        <f>IF(BASE_MARKET_DATA[[#This Row],[DATE]]=_xlfn.MAXIFS(A:A,H:H,BASE_MARKET_DATA[[#This Row],[LABEL]]),1,0)</f>
        <v>0</v>
      </c>
      <c r="L9955" s="17">
        <f>IF(BASE_MARKET_DATA[[#This Row],[VARP]]&gt;0,1,0)</f>
        <v>0</v>
      </c>
    </row>
    <row r="9956" spans="1:12">
      <c r="A9956" s="1">
        <v>43871</v>
      </c>
      <c r="B9956" s="17" t="s">
        <v>16</v>
      </c>
      <c r="C9956">
        <v>29276.820313</v>
      </c>
      <c r="D9956">
        <v>29102.509766000003</v>
      </c>
      <c r="E9956">
        <v>174.31054699999731</v>
      </c>
      <c r="F9956">
        <v>5.9895365864163904E-3</v>
      </c>
      <c r="G9956" s="17" t="s">
        <v>13</v>
      </c>
      <c r="H9956" s="17" t="s">
        <v>17</v>
      </c>
      <c r="I9956" s="17" t="s">
        <v>38</v>
      </c>
      <c r="J9956" s="17" t="s">
        <v>144</v>
      </c>
      <c r="K9956" s="17">
        <f>IF(BASE_MARKET_DATA[[#This Row],[DATE]]=_xlfn.MAXIFS(A:A,H:H,BASE_MARKET_DATA[[#This Row],[LABEL]]),1,0)</f>
        <v>0</v>
      </c>
      <c r="L9956" s="17">
        <f>IF(BASE_MARKET_DATA[[#This Row],[VARP]]&gt;0,1,0)</f>
        <v>1</v>
      </c>
    </row>
    <row r="9957" spans="1:12">
      <c r="A9957" s="1">
        <v>43872</v>
      </c>
      <c r="B9957" s="17" t="s">
        <v>16</v>
      </c>
      <c r="C9957">
        <v>29276.339843999998</v>
      </c>
      <c r="D9957">
        <v>29276.820313</v>
      </c>
      <c r="E9957">
        <v>-0.48046900000190362</v>
      </c>
      <c r="F9957">
        <v>-1.6411242575702712E-5</v>
      </c>
      <c r="G9957" s="17" t="s">
        <v>13</v>
      </c>
      <c r="H9957" s="17" t="s">
        <v>17</v>
      </c>
      <c r="I9957" s="17" t="s">
        <v>38</v>
      </c>
      <c r="J9957" s="17" t="s">
        <v>144</v>
      </c>
      <c r="K9957" s="17">
        <f>IF(BASE_MARKET_DATA[[#This Row],[DATE]]=_xlfn.MAXIFS(A:A,H:H,BASE_MARKET_DATA[[#This Row],[LABEL]]),1,0)</f>
        <v>0</v>
      </c>
      <c r="L9957" s="17">
        <f>IF(BASE_MARKET_DATA[[#This Row],[VARP]]&gt;0,1,0)</f>
        <v>0</v>
      </c>
    </row>
    <row r="9958" spans="1:12">
      <c r="A9958" s="1">
        <v>43873</v>
      </c>
      <c r="B9958" s="17" t="s">
        <v>16</v>
      </c>
      <c r="C9958">
        <v>29551.419922000005</v>
      </c>
      <c r="D9958">
        <v>29276.339843999998</v>
      </c>
      <c r="E9958">
        <v>275.08007800000632</v>
      </c>
      <c r="F9958">
        <v>9.3959859554090495E-3</v>
      </c>
      <c r="G9958" s="17" t="s">
        <v>13</v>
      </c>
      <c r="H9958" s="17" t="s">
        <v>17</v>
      </c>
      <c r="I9958" s="17" t="s">
        <v>38</v>
      </c>
      <c r="J9958" s="17" t="s">
        <v>144</v>
      </c>
      <c r="K9958" s="17">
        <f>IF(BASE_MARKET_DATA[[#This Row],[DATE]]=_xlfn.MAXIFS(A:A,H:H,BASE_MARKET_DATA[[#This Row],[LABEL]]),1,0)</f>
        <v>0</v>
      </c>
      <c r="L9958" s="17">
        <f>IF(BASE_MARKET_DATA[[#This Row],[VARP]]&gt;0,1,0)</f>
        <v>1</v>
      </c>
    </row>
    <row r="9959" spans="1:12">
      <c r="A9959" s="1">
        <v>43874</v>
      </c>
      <c r="B9959" s="17" t="s">
        <v>16</v>
      </c>
      <c r="C9959">
        <v>29423.310547000005</v>
      </c>
      <c r="D9959">
        <v>29551.419922000005</v>
      </c>
      <c r="E9959">
        <v>-128.109375</v>
      </c>
      <c r="F9959">
        <v>-4.3351343298609832E-3</v>
      </c>
      <c r="G9959" s="17" t="s">
        <v>13</v>
      </c>
      <c r="H9959" s="17" t="s">
        <v>17</v>
      </c>
      <c r="I9959" s="17" t="s">
        <v>38</v>
      </c>
      <c r="J9959" s="17" t="s">
        <v>144</v>
      </c>
      <c r="K9959" s="17">
        <f>IF(BASE_MARKET_DATA[[#This Row],[DATE]]=_xlfn.MAXIFS(A:A,H:H,BASE_MARKET_DATA[[#This Row],[LABEL]]),1,0)</f>
        <v>0</v>
      </c>
      <c r="L9959" s="17">
        <f>IF(BASE_MARKET_DATA[[#This Row],[VARP]]&gt;0,1,0)</f>
        <v>0</v>
      </c>
    </row>
    <row r="9960" spans="1:12">
      <c r="A9960" s="1">
        <v>43875</v>
      </c>
      <c r="B9960" s="17" t="s">
        <v>16</v>
      </c>
      <c r="C9960">
        <v>29398.080077999995</v>
      </c>
      <c r="D9960">
        <v>29423.310547000005</v>
      </c>
      <c r="E9960">
        <v>-25.23046900000918</v>
      </c>
      <c r="F9960">
        <v>-8.5749932726661426E-4</v>
      </c>
      <c r="G9960" s="17" t="s">
        <v>13</v>
      </c>
      <c r="H9960" s="17" t="s">
        <v>17</v>
      </c>
      <c r="I9960" s="17" t="s">
        <v>38</v>
      </c>
      <c r="J9960" s="17" t="s">
        <v>144</v>
      </c>
      <c r="K9960" s="17">
        <f>IF(BASE_MARKET_DATA[[#This Row],[DATE]]=_xlfn.MAXIFS(A:A,H:H,BASE_MARKET_DATA[[#This Row],[LABEL]]),1,0)</f>
        <v>0</v>
      </c>
      <c r="L9960" s="17">
        <f>IF(BASE_MARKET_DATA[[#This Row],[VARP]]&gt;0,1,0)</f>
        <v>0</v>
      </c>
    </row>
    <row r="9961" spans="1:12">
      <c r="A9961" s="1">
        <v>43879</v>
      </c>
      <c r="B9961" s="17" t="s">
        <v>16</v>
      </c>
      <c r="C9961">
        <v>29232.189452999995</v>
      </c>
      <c r="D9961">
        <v>29398.080077999995</v>
      </c>
      <c r="E9961">
        <v>-165.890625</v>
      </c>
      <c r="F9961">
        <v>-5.6429067666954203E-3</v>
      </c>
      <c r="G9961" s="17" t="s">
        <v>13</v>
      </c>
      <c r="H9961" s="17" t="s">
        <v>17</v>
      </c>
      <c r="I9961" s="17" t="s">
        <v>38</v>
      </c>
      <c r="J9961" s="17" t="s">
        <v>144</v>
      </c>
      <c r="K9961" s="17">
        <f>IF(BASE_MARKET_DATA[[#This Row],[DATE]]=_xlfn.MAXIFS(A:A,H:H,BASE_MARKET_DATA[[#This Row],[LABEL]]),1,0)</f>
        <v>0</v>
      </c>
      <c r="L9961" s="17">
        <f>IF(BASE_MARKET_DATA[[#This Row],[VARP]]&gt;0,1,0)</f>
        <v>0</v>
      </c>
    </row>
    <row r="9962" spans="1:12">
      <c r="A9962" s="1">
        <v>43880</v>
      </c>
      <c r="B9962" s="17" t="s">
        <v>16</v>
      </c>
      <c r="C9962">
        <v>29348.029297000005</v>
      </c>
      <c r="D9962">
        <v>29232.189452999995</v>
      </c>
      <c r="E9962">
        <v>115.83984400000918</v>
      </c>
      <c r="F9962">
        <v>3.9627494952527735E-3</v>
      </c>
      <c r="G9962" s="17" t="s">
        <v>13</v>
      </c>
      <c r="H9962" s="17" t="s">
        <v>17</v>
      </c>
      <c r="I9962" s="17" t="s">
        <v>38</v>
      </c>
      <c r="J9962" s="17" t="s">
        <v>144</v>
      </c>
      <c r="K9962" s="17">
        <f>IF(BASE_MARKET_DATA[[#This Row],[DATE]]=_xlfn.MAXIFS(A:A,H:H,BASE_MARKET_DATA[[#This Row],[LABEL]]),1,0)</f>
        <v>0</v>
      </c>
      <c r="L9962" s="17">
        <f>IF(BASE_MARKET_DATA[[#This Row],[VARP]]&gt;0,1,0)</f>
        <v>1</v>
      </c>
    </row>
    <row r="9963" spans="1:12">
      <c r="A9963" s="1">
        <v>43881</v>
      </c>
      <c r="B9963" s="17" t="s">
        <v>16</v>
      </c>
      <c r="C9963">
        <v>29219.980468999998</v>
      </c>
      <c r="D9963">
        <v>29348.029297000005</v>
      </c>
      <c r="E9963">
        <v>-128.04882800000632</v>
      </c>
      <c r="F9963">
        <v>-4.3631150393152853E-3</v>
      </c>
      <c r="G9963" s="17" t="s">
        <v>13</v>
      </c>
      <c r="H9963" s="17" t="s">
        <v>17</v>
      </c>
      <c r="I9963" s="17" t="s">
        <v>38</v>
      </c>
      <c r="J9963" s="17" t="s">
        <v>144</v>
      </c>
      <c r="K9963" s="17">
        <f>IF(BASE_MARKET_DATA[[#This Row],[DATE]]=_xlfn.MAXIFS(A:A,H:H,BASE_MARKET_DATA[[#This Row],[LABEL]]),1,0)</f>
        <v>0</v>
      </c>
      <c r="L9963" s="17">
        <f>IF(BASE_MARKET_DATA[[#This Row],[VARP]]&gt;0,1,0)</f>
        <v>0</v>
      </c>
    </row>
    <row r="9964" spans="1:12">
      <c r="A9964" s="1">
        <v>43882</v>
      </c>
      <c r="B9964" s="17" t="s">
        <v>16</v>
      </c>
      <c r="C9964">
        <v>28992.410156000002</v>
      </c>
      <c r="D9964">
        <v>29219.980468999998</v>
      </c>
      <c r="E9964">
        <v>-227.57031299999653</v>
      </c>
      <c r="F9964">
        <v>-7.7881747128965388E-3</v>
      </c>
      <c r="G9964" s="17" t="s">
        <v>13</v>
      </c>
      <c r="H9964" s="17" t="s">
        <v>17</v>
      </c>
      <c r="I9964" s="17" t="s">
        <v>38</v>
      </c>
      <c r="J9964" s="17" t="s">
        <v>144</v>
      </c>
      <c r="K9964" s="17">
        <f>IF(BASE_MARKET_DATA[[#This Row],[DATE]]=_xlfn.MAXIFS(A:A,H:H,BASE_MARKET_DATA[[#This Row],[LABEL]]),1,0)</f>
        <v>0</v>
      </c>
      <c r="L9964" s="17">
        <f>IF(BASE_MARKET_DATA[[#This Row],[VARP]]&gt;0,1,0)</f>
        <v>0</v>
      </c>
    </row>
    <row r="9965" spans="1:12">
      <c r="A9965" s="1">
        <v>43885</v>
      </c>
      <c r="B9965" s="17" t="s">
        <v>16</v>
      </c>
      <c r="C9965">
        <v>27960.800781000002</v>
      </c>
      <c r="D9965">
        <v>28992.410156000002</v>
      </c>
      <c r="E9965">
        <v>-1031.609375</v>
      </c>
      <c r="F9965">
        <v>-3.5582049558805229E-2</v>
      </c>
      <c r="G9965" s="17" t="s">
        <v>13</v>
      </c>
      <c r="H9965" s="17" t="s">
        <v>17</v>
      </c>
      <c r="I9965" s="17" t="s">
        <v>38</v>
      </c>
      <c r="J9965" s="17" t="s">
        <v>144</v>
      </c>
      <c r="K9965" s="17">
        <f>IF(BASE_MARKET_DATA[[#This Row],[DATE]]=_xlfn.MAXIFS(A:A,H:H,BASE_MARKET_DATA[[#This Row],[LABEL]]),1,0)</f>
        <v>0</v>
      </c>
      <c r="L9965" s="17">
        <f>IF(BASE_MARKET_DATA[[#This Row],[VARP]]&gt;0,1,0)</f>
        <v>0</v>
      </c>
    </row>
    <row r="9966" spans="1:12">
      <c r="A9966" s="1">
        <v>43886</v>
      </c>
      <c r="B9966" s="17" t="s">
        <v>16</v>
      </c>
      <c r="C9966">
        <v>27081.359375</v>
      </c>
      <c r="D9966">
        <v>27960.800781000002</v>
      </c>
      <c r="E9966">
        <v>-879.44140600000173</v>
      </c>
      <c r="F9966">
        <v>-3.1452654481827366E-2</v>
      </c>
      <c r="G9966" s="17" t="s">
        <v>13</v>
      </c>
      <c r="H9966" s="17" t="s">
        <v>17</v>
      </c>
      <c r="I9966" s="17" t="s">
        <v>38</v>
      </c>
      <c r="J9966" s="17" t="s">
        <v>144</v>
      </c>
      <c r="K9966" s="17">
        <f>IF(BASE_MARKET_DATA[[#This Row],[DATE]]=_xlfn.MAXIFS(A:A,H:H,BASE_MARKET_DATA[[#This Row],[LABEL]]),1,0)</f>
        <v>0</v>
      </c>
      <c r="L9966" s="17">
        <f>IF(BASE_MARKET_DATA[[#This Row],[VARP]]&gt;0,1,0)</f>
        <v>0</v>
      </c>
    </row>
    <row r="9967" spans="1:12">
      <c r="A9967" s="1">
        <v>43887</v>
      </c>
      <c r="B9967" s="17" t="s">
        <v>16</v>
      </c>
      <c r="C9967">
        <v>26957.589843999998</v>
      </c>
      <c r="D9967">
        <v>27081.359375</v>
      </c>
      <c r="E9967">
        <v>-123.76953100000173</v>
      </c>
      <c r="F9967">
        <v>-4.5702850173119031E-3</v>
      </c>
      <c r="G9967" s="17" t="s">
        <v>13</v>
      </c>
      <c r="H9967" s="17" t="s">
        <v>17</v>
      </c>
      <c r="I9967" s="17" t="s">
        <v>38</v>
      </c>
      <c r="J9967" s="17" t="s">
        <v>144</v>
      </c>
      <c r="K9967" s="17">
        <f>IF(BASE_MARKET_DATA[[#This Row],[DATE]]=_xlfn.MAXIFS(A:A,H:H,BASE_MARKET_DATA[[#This Row],[LABEL]]),1,0)</f>
        <v>0</v>
      </c>
      <c r="L9967" s="17">
        <f>IF(BASE_MARKET_DATA[[#This Row],[VARP]]&gt;0,1,0)</f>
        <v>0</v>
      </c>
    </row>
    <row r="9968" spans="1:12">
      <c r="A9968" s="1">
        <v>43888</v>
      </c>
      <c r="B9968" s="17" t="s">
        <v>16</v>
      </c>
      <c r="C9968">
        <v>25766.640625</v>
      </c>
      <c r="D9968">
        <v>26957.589843999998</v>
      </c>
      <c r="E9968">
        <v>-1190.9492189999983</v>
      </c>
      <c r="F9968">
        <v>-4.4178623752785903E-2</v>
      </c>
      <c r="G9968" s="17" t="s">
        <v>13</v>
      </c>
      <c r="H9968" s="17" t="s">
        <v>17</v>
      </c>
      <c r="I9968" s="17" t="s">
        <v>38</v>
      </c>
      <c r="J9968" s="17" t="s">
        <v>144</v>
      </c>
      <c r="K9968" s="17">
        <f>IF(BASE_MARKET_DATA[[#This Row],[DATE]]=_xlfn.MAXIFS(A:A,H:H,BASE_MARKET_DATA[[#This Row],[LABEL]]),1,0)</f>
        <v>0</v>
      </c>
      <c r="L9968" s="17">
        <f>IF(BASE_MARKET_DATA[[#This Row],[VARP]]&gt;0,1,0)</f>
        <v>0</v>
      </c>
    </row>
    <row r="9969" spans="1:12">
      <c r="A9969" s="1">
        <v>43889</v>
      </c>
      <c r="B9969" s="17" t="s">
        <v>16</v>
      </c>
      <c r="C9969">
        <v>25409.359375</v>
      </c>
      <c r="D9969">
        <v>25766.640625</v>
      </c>
      <c r="E9969">
        <v>-357.28125</v>
      </c>
      <c r="F9969">
        <v>-1.3866039240418055E-2</v>
      </c>
      <c r="G9969" s="17" t="s">
        <v>13</v>
      </c>
      <c r="H9969" s="17" t="s">
        <v>17</v>
      </c>
      <c r="I9969" s="17" t="s">
        <v>38</v>
      </c>
      <c r="J9969" s="17" t="s">
        <v>144</v>
      </c>
      <c r="K9969" s="17">
        <f>IF(BASE_MARKET_DATA[[#This Row],[DATE]]=_xlfn.MAXIFS(A:A,H:H,BASE_MARKET_DATA[[#This Row],[LABEL]]),1,0)</f>
        <v>0</v>
      </c>
      <c r="L9969" s="17">
        <f>IF(BASE_MARKET_DATA[[#This Row],[VARP]]&gt;0,1,0)</f>
        <v>0</v>
      </c>
    </row>
    <row r="9970" spans="1:12">
      <c r="A9970" s="1">
        <v>43892</v>
      </c>
      <c r="B9970" s="17" t="s">
        <v>16</v>
      </c>
      <c r="C9970">
        <v>26703.320313</v>
      </c>
      <c r="D9970">
        <v>25409.359375</v>
      </c>
      <c r="E9970">
        <v>1293.9609380000002</v>
      </c>
      <c r="F9970">
        <v>5.0924579360828538E-2</v>
      </c>
      <c r="G9970" s="17" t="s">
        <v>13</v>
      </c>
      <c r="H9970" s="17" t="s">
        <v>17</v>
      </c>
      <c r="I9970" s="17" t="s">
        <v>38</v>
      </c>
      <c r="J9970" s="17" t="s">
        <v>144</v>
      </c>
      <c r="K9970" s="17">
        <f>IF(BASE_MARKET_DATA[[#This Row],[DATE]]=_xlfn.MAXIFS(A:A,H:H,BASE_MARKET_DATA[[#This Row],[LABEL]]),1,0)</f>
        <v>0</v>
      </c>
      <c r="L9970" s="17">
        <f>IF(BASE_MARKET_DATA[[#This Row],[VARP]]&gt;0,1,0)</f>
        <v>1</v>
      </c>
    </row>
    <row r="9971" spans="1:12">
      <c r="A9971" s="1">
        <v>43893</v>
      </c>
      <c r="B9971" s="17" t="s">
        <v>16</v>
      </c>
      <c r="C9971">
        <v>25917.410156000002</v>
      </c>
      <c r="D9971">
        <v>26703.320313</v>
      </c>
      <c r="E9971">
        <v>-785.91015699999843</v>
      </c>
      <c r="F9971">
        <v>-2.9431177388730686E-2</v>
      </c>
      <c r="G9971" s="17" t="s">
        <v>13</v>
      </c>
      <c r="H9971" s="17" t="s">
        <v>17</v>
      </c>
      <c r="I9971" s="17" t="s">
        <v>38</v>
      </c>
      <c r="J9971" s="17" t="s">
        <v>144</v>
      </c>
      <c r="K9971" s="17">
        <f>IF(BASE_MARKET_DATA[[#This Row],[DATE]]=_xlfn.MAXIFS(A:A,H:H,BASE_MARKET_DATA[[#This Row],[LABEL]]),1,0)</f>
        <v>0</v>
      </c>
      <c r="L9971" s="17">
        <f>IF(BASE_MARKET_DATA[[#This Row],[VARP]]&gt;0,1,0)</f>
        <v>0</v>
      </c>
    </row>
    <row r="9972" spans="1:12">
      <c r="A9972" s="1">
        <v>43894</v>
      </c>
      <c r="B9972" s="17" t="s">
        <v>16</v>
      </c>
      <c r="C9972">
        <v>27090.859375</v>
      </c>
      <c r="D9972">
        <v>25917.410156000002</v>
      </c>
      <c r="E9972">
        <v>1173.4492189999983</v>
      </c>
      <c r="F9972">
        <v>4.5276484491963767E-2</v>
      </c>
      <c r="G9972" s="17" t="s">
        <v>13</v>
      </c>
      <c r="H9972" s="17" t="s">
        <v>17</v>
      </c>
      <c r="I9972" s="17" t="s">
        <v>38</v>
      </c>
      <c r="J9972" s="17" t="s">
        <v>144</v>
      </c>
      <c r="K9972" s="17">
        <f>IF(BASE_MARKET_DATA[[#This Row],[DATE]]=_xlfn.MAXIFS(A:A,H:H,BASE_MARKET_DATA[[#This Row],[LABEL]]),1,0)</f>
        <v>0</v>
      </c>
      <c r="L9972" s="17">
        <f>IF(BASE_MARKET_DATA[[#This Row],[VARP]]&gt;0,1,0)</f>
        <v>1</v>
      </c>
    </row>
    <row r="9973" spans="1:12">
      <c r="A9973" s="1">
        <v>43895</v>
      </c>
      <c r="B9973" s="17" t="s">
        <v>16</v>
      </c>
      <c r="C9973">
        <v>26121.279297000001</v>
      </c>
      <c r="D9973">
        <v>27090.859375</v>
      </c>
      <c r="E9973">
        <v>-969.58007799999905</v>
      </c>
      <c r="F9973">
        <v>-3.5789934330940694E-2</v>
      </c>
      <c r="G9973" s="17" t="s">
        <v>13</v>
      </c>
      <c r="H9973" s="17" t="s">
        <v>17</v>
      </c>
      <c r="I9973" s="17" t="s">
        <v>38</v>
      </c>
      <c r="J9973" s="17" t="s">
        <v>144</v>
      </c>
      <c r="K9973" s="17">
        <f>IF(BASE_MARKET_DATA[[#This Row],[DATE]]=_xlfn.MAXIFS(A:A,H:H,BASE_MARKET_DATA[[#This Row],[LABEL]]),1,0)</f>
        <v>0</v>
      </c>
      <c r="L9973" s="17">
        <f>IF(BASE_MARKET_DATA[[#This Row],[VARP]]&gt;0,1,0)</f>
        <v>0</v>
      </c>
    </row>
    <row r="9974" spans="1:12">
      <c r="A9974" s="1">
        <v>43896</v>
      </c>
      <c r="B9974" s="17" t="s">
        <v>16</v>
      </c>
      <c r="C9974">
        <v>25864.779297000001</v>
      </c>
      <c r="D9974">
        <v>26121.279297000001</v>
      </c>
      <c r="E9974">
        <v>-256.5</v>
      </c>
      <c r="F9974">
        <v>-9.8195803154809014E-3</v>
      </c>
      <c r="G9974" s="17" t="s">
        <v>13</v>
      </c>
      <c r="H9974" s="17" t="s">
        <v>17</v>
      </c>
      <c r="I9974" s="17" t="s">
        <v>38</v>
      </c>
      <c r="J9974" s="17" t="s">
        <v>144</v>
      </c>
      <c r="K9974" s="17">
        <f>IF(BASE_MARKET_DATA[[#This Row],[DATE]]=_xlfn.MAXIFS(A:A,H:H,BASE_MARKET_DATA[[#This Row],[LABEL]]),1,0)</f>
        <v>0</v>
      </c>
      <c r="L9974" s="17">
        <f>IF(BASE_MARKET_DATA[[#This Row],[VARP]]&gt;0,1,0)</f>
        <v>0</v>
      </c>
    </row>
    <row r="9975" spans="1:12">
      <c r="A9975" s="1">
        <v>43899</v>
      </c>
      <c r="B9975" s="17" t="s">
        <v>16</v>
      </c>
      <c r="C9975">
        <v>23851.019531000002</v>
      </c>
      <c r="D9975">
        <v>25864.779297000001</v>
      </c>
      <c r="E9975">
        <v>-2013.7597659999992</v>
      </c>
      <c r="F9975">
        <v>-7.7857218222371252E-2</v>
      </c>
      <c r="G9975" s="17" t="s">
        <v>13</v>
      </c>
      <c r="H9975" s="17" t="s">
        <v>17</v>
      </c>
      <c r="I9975" s="17" t="s">
        <v>38</v>
      </c>
      <c r="J9975" s="17" t="s">
        <v>144</v>
      </c>
      <c r="K9975" s="17">
        <f>IF(BASE_MARKET_DATA[[#This Row],[DATE]]=_xlfn.MAXIFS(A:A,H:H,BASE_MARKET_DATA[[#This Row],[LABEL]]),1,0)</f>
        <v>0</v>
      </c>
      <c r="L9975" s="17">
        <f>IF(BASE_MARKET_DATA[[#This Row],[VARP]]&gt;0,1,0)</f>
        <v>0</v>
      </c>
    </row>
    <row r="9976" spans="1:12">
      <c r="A9976" s="1">
        <v>43900</v>
      </c>
      <c r="B9976" s="17" t="s">
        <v>16</v>
      </c>
      <c r="C9976">
        <v>25018.160156000002</v>
      </c>
      <c r="D9976">
        <v>23851.019531000002</v>
      </c>
      <c r="E9976">
        <v>1167.140625</v>
      </c>
      <c r="F9976">
        <v>4.8934621997312383E-2</v>
      </c>
      <c r="G9976" s="17" t="s">
        <v>13</v>
      </c>
      <c r="H9976" s="17" t="s">
        <v>17</v>
      </c>
      <c r="I9976" s="17" t="s">
        <v>38</v>
      </c>
      <c r="J9976" s="17" t="s">
        <v>144</v>
      </c>
      <c r="K9976" s="17">
        <f>IF(BASE_MARKET_DATA[[#This Row],[DATE]]=_xlfn.MAXIFS(A:A,H:H,BASE_MARKET_DATA[[#This Row],[LABEL]]),1,0)</f>
        <v>0</v>
      </c>
      <c r="L9976" s="17">
        <f>IF(BASE_MARKET_DATA[[#This Row],[VARP]]&gt;0,1,0)</f>
        <v>1</v>
      </c>
    </row>
    <row r="9977" spans="1:12">
      <c r="A9977" s="1">
        <v>43901</v>
      </c>
      <c r="B9977" s="17" t="s">
        <v>16</v>
      </c>
      <c r="C9977">
        <v>23553.220702999999</v>
      </c>
      <c r="D9977">
        <v>25018.160156000002</v>
      </c>
      <c r="E9977">
        <v>-1464.9394530000027</v>
      </c>
      <c r="F9977">
        <v>-5.8555043371111858E-2</v>
      </c>
      <c r="G9977" s="17" t="s">
        <v>13</v>
      </c>
      <c r="H9977" s="17" t="s">
        <v>17</v>
      </c>
      <c r="I9977" s="17" t="s">
        <v>38</v>
      </c>
      <c r="J9977" s="17" t="s">
        <v>144</v>
      </c>
      <c r="K9977" s="17">
        <f>IF(BASE_MARKET_DATA[[#This Row],[DATE]]=_xlfn.MAXIFS(A:A,H:H,BASE_MARKET_DATA[[#This Row],[LABEL]]),1,0)</f>
        <v>0</v>
      </c>
      <c r="L9977" s="17">
        <f>IF(BASE_MARKET_DATA[[#This Row],[VARP]]&gt;0,1,0)</f>
        <v>0</v>
      </c>
    </row>
    <row r="9978" spans="1:12">
      <c r="A9978" s="1">
        <v>43902</v>
      </c>
      <c r="B9978" s="17" t="s">
        <v>16</v>
      </c>
      <c r="C9978">
        <v>21200.619140999999</v>
      </c>
      <c r="D9978">
        <v>23553.220702999999</v>
      </c>
      <c r="E9978">
        <v>-2352.6015619999998</v>
      </c>
      <c r="F9978">
        <v>-9.9884495274157839E-2</v>
      </c>
      <c r="G9978" s="17" t="s">
        <v>13</v>
      </c>
      <c r="H9978" s="17" t="s">
        <v>17</v>
      </c>
      <c r="I9978" s="17" t="s">
        <v>38</v>
      </c>
      <c r="J9978" s="17" t="s">
        <v>144</v>
      </c>
      <c r="K9978" s="17">
        <f>IF(BASE_MARKET_DATA[[#This Row],[DATE]]=_xlfn.MAXIFS(A:A,H:H,BASE_MARKET_DATA[[#This Row],[LABEL]]),1,0)</f>
        <v>0</v>
      </c>
      <c r="L9978" s="17">
        <f>IF(BASE_MARKET_DATA[[#This Row],[VARP]]&gt;0,1,0)</f>
        <v>0</v>
      </c>
    </row>
    <row r="9979" spans="1:12">
      <c r="A9979" s="1">
        <v>43903</v>
      </c>
      <c r="B9979" s="17" t="s">
        <v>16</v>
      </c>
      <c r="C9979">
        <v>23185.619140999999</v>
      </c>
      <c r="D9979">
        <v>21200.619140999999</v>
      </c>
      <c r="E9979">
        <v>1985</v>
      </c>
      <c r="F9979">
        <v>9.3629341048875173E-2</v>
      </c>
      <c r="G9979" s="17" t="s">
        <v>13</v>
      </c>
      <c r="H9979" s="17" t="s">
        <v>17</v>
      </c>
      <c r="I9979" s="17" t="s">
        <v>38</v>
      </c>
      <c r="J9979" s="17" t="s">
        <v>144</v>
      </c>
      <c r="K9979" s="17">
        <f>IF(BASE_MARKET_DATA[[#This Row],[DATE]]=_xlfn.MAXIFS(A:A,H:H,BASE_MARKET_DATA[[#This Row],[LABEL]]),1,0)</f>
        <v>0</v>
      </c>
      <c r="L9979" s="17">
        <f>IF(BASE_MARKET_DATA[[#This Row],[VARP]]&gt;0,1,0)</f>
        <v>1</v>
      </c>
    </row>
    <row r="9980" spans="1:12">
      <c r="A9980" s="1">
        <v>43906</v>
      </c>
      <c r="B9980" s="17" t="s">
        <v>16</v>
      </c>
      <c r="C9980">
        <v>20188.519531000002</v>
      </c>
      <c r="D9980">
        <v>23185.619140999999</v>
      </c>
      <c r="E9980">
        <v>-2997.0996099999975</v>
      </c>
      <c r="F9980">
        <v>-0.12926545509841977</v>
      </c>
      <c r="G9980" s="17" t="s">
        <v>13</v>
      </c>
      <c r="H9980" s="17" t="s">
        <v>17</v>
      </c>
      <c r="I9980" s="17" t="s">
        <v>38</v>
      </c>
      <c r="J9980" s="17" t="s">
        <v>144</v>
      </c>
      <c r="K9980" s="17">
        <f>IF(BASE_MARKET_DATA[[#This Row],[DATE]]=_xlfn.MAXIFS(A:A,H:H,BASE_MARKET_DATA[[#This Row],[LABEL]]),1,0)</f>
        <v>0</v>
      </c>
      <c r="L9980" s="17">
        <f>IF(BASE_MARKET_DATA[[#This Row],[VARP]]&gt;0,1,0)</f>
        <v>0</v>
      </c>
    </row>
    <row r="9981" spans="1:12">
      <c r="A9981" s="1">
        <v>43907</v>
      </c>
      <c r="B9981" s="17" t="s">
        <v>16</v>
      </c>
      <c r="C9981">
        <v>21237.380859000001</v>
      </c>
      <c r="D9981">
        <v>20188.519531000002</v>
      </c>
      <c r="E9981">
        <v>1048.861327999999</v>
      </c>
      <c r="F9981">
        <v>5.195335529133005E-2</v>
      </c>
      <c r="G9981" s="17" t="s">
        <v>13</v>
      </c>
      <c r="H9981" s="17" t="s">
        <v>17</v>
      </c>
      <c r="I9981" s="17" t="s">
        <v>38</v>
      </c>
      <c r="J9981" s="17" t="s">
        <v>144</v>
      </c>
      <c r="K9981" s="17">
        <f>IF(BASE_MARKET_DATA[[#This Row],[DATE]]=_xlfn.MAXIFS(A:A,H:H,BASE_MARKET_DATA[[#This Row],[LABEL]]),1,0)</f>
        <v>0</v>
      </c>
      <c r="L9981" s="17">
        <f>IF(BASE_MARKET_DATA[[#This Row],[VARP]]&gt;0,1,0)</f>
        <v>1</v>
      </c>
    </row>
    <row r="9982" spans="1:12">
      <c r="A9982" s="1">
        <v>43908</v>
      </c>
      <c r="B9982" s="17" t="s">
        <v>16</v>
      </c>
      <c r="C9982">
        <v>19898.919922000001</v>
      </c>
      <c r="D9982">
        <v>21237.380859000001</v>
      </c>
      <c r="E9982">
        <v>-1338.4609369999998</v>
      </c>
      <c r="F9982">
        <v>-6.3023823224076403E-2</v>
      </c>
      <c r="G9982" s="17" t="s">
        <v>13</v>
      </c>
      <c r="H9982" s="17" t="s">
        <v>17</v>
      </c>
      <c r="I9982" s="17" t="s">
        <v>38</v>
      </c>
      <c r="J9982" s="17" t="s">
        <v>144</v>
      </c>
      <c r="K9982" s="17">
        <f>IF(BASE_MARKET_DATA[[#This Row],[DATE]]=_xlfn.MAXIFS(A:A,H:H,BASE_MARKET_DATA[[#This Row],[LABEL]]),1,0)</f>
        <v>0</v>
      </c>
      <c r="L9982" s="17">
        <f>IF(BASE_MARKET_DATA[[#This Row],[VARP]]&gt;0,1,0)</f>
        <v>0</v>
      </c>
    </row>
    <row r="9983" spans="1:12">
      <c r="A9983" s="1">
        <v>43909</v>
      </c>
      <c r="B9983" s="17" t="s">
        <v>16</v>
      </c>
      <c r="C9983">
        <v>20087.189452999999</v>
      </c>
      <c r="D9983">
        <v>19898.919922000001</v>
      </c>
      <c r="E9983">
        <v>188.2695309999981</v>
      </c>
      <c r="F9983">
        <v>9.4612939666061779E-3</v>
      </c>
      <c r="G9983" s="17" t="s">
        <v>13</v>
      </c>
      <c r="H9983" s="17" t="s">
        <v>17</v>
      </c>
      <c r="I9983" s="17" t="s">
        <v>38</v>
      </c>
      <c r="J9983" s="17" t="s">
        <v>144</v>
      </c>
      <c r="K9983" s="17">
        <f>IF(BASE_MARKET_DATA[[#This Row],[DATE]]=_xlfn.MAXIFS(A:A,H:H,BASE_MARKET_DATA[[#This Row],[LABEL]]),1,0)</f>
        <v>0</v>
      </c>
      <c r="L9983" s="17">
        <f>IF(BASE_MARKET_DATA[[#This Row],[VARP]]&gt;0,1,0)</f>
        <v>1</v>
      </c>
    </row>
    <row r="9984" spans="1:12">
      <c r="A9984" s="1">
        <v>43910</v>
      </c>
      <c r="B9984" s="17" t="s">
        <v>16</v>
      </c>
      <c r="C9984">
        <v>19173.980468999998</v>
      </c>
      <c r="D9984">
        <v>20087.189452999999</v>
      </c>
      <c r="E9984">
        <v>-913.20898400000078</v>
      </c>
      <c r="F9984">
        <v>-4.5462257730815303E-2</v>
      </c>
      <c r="G9984" s="17" t="s">
        <v>13</v>
      </c>
      <c r="H9984" s="17" t="s">
        <v>17</v>
      </c>
      <c r="I9984" s="17" t="s">
        <v>38</v>
      </c>
      <c r="J9984" s="17" t="s">
        <v>144</v>
      </c>
      <c r="K9984" s="17">
        <f>IF(BASE_MARKET_DATA[[#This Row],[DATE]]=_xlfn.MAXIFS(A:A,H:H,BASE_MARKET_DATA[[#This Row],[LABEL]]),1,0)</f>
        <v>0</v>
      </c>
      <c r="L9984" s="17">
        <f>IF(BASE_MARKET_DATA[[#This Row],[VARP]]&gt;0,1,0)</f>
        <v>0</v>
      </c>
    </row>
    <row r="9985" spans="1:12">
      <c r="A9985" s="1">
        <v>43913</v>
      </c>
      <c r="B9985" s="17" t="s">
        <v>16</v>
      </c>
      <c r="C9985">
        <v>18591.929688</v>
      </c>
      <c r="D9985">
        <v>19173.980468999998</v>
      </c>
      <c r="E9985">
        <v>-582.0507809999981</v>
      </c>
      <c r="F9985">
        <v>-3.0356283190182812E-2</v>
      </c>
      <c r="G9985" s="17" t="s">
        <v>13</v>
      </c>
      <c r="H9985" s="17" t="s">
        <v>17</v>
      </c>
      <c r="I9985" s="17" t="s">
        <v>38</v>
      </c>
      <c r="J9985" s="17" t="s">
        <v>144</v>
      </c>
      <c r="K9985" s="17">
        <f>IF(BASE_MARKET_DATA[[#This Row],[DATE]]=_xlfn.MAXIFS(A:A,H:H,BASE_MARKET_DATA[[#This Row],[LABEL]]),1,0)</f>
        <v>0</v>
      </c>
      <c r="L9985" s="17">
        <f>IF(BASE_MARKET_DATA[[#This Row],[VARP]]&gt;0,1,0)</f>
        <v>0</v>
      </c>
    </row>
    <row r="9986" spans="1:12">
      <c r="A9986" s="1">
        <v>43914</v>
      </c>
      <c r="B9986" s="17" t="s">
        <v>16</v>
      </c>
      <c r="C9986">
        <v>20704.910156000002</v>
      </c>
      <c r="D9986">
        <v>18591.929688</v>
      </c>
      <c r="E9986">
        <v>2112.9804680000016</v>
      </c>
      <c r="F9986">
        <v>0.11365041195071894</v>
      </c>
      <c r="G9986" s="17" t="s">
        <v>13</v>
      </c>
      <c r="H9986" s="17" t="s">
        <v>17</v>
      </c>
      <c r="I9986" s="17" t="s">
        <v>38</v>
      </c>
      <c r="J9986" s="17" t="s">
        <v>144</v>
      </c>
      <c r="K9986" s="17">
        <f>IF(BASE_MARKET_DATA[[#This Row],[DATE]]=_xlfn.MAXIFS(A:A,H:H,BASE_MARKET_DATA[[#This Row],[LABEL]]),1,0)</f>
        <v>0</v>
      </c>
      <c r="L9986" s="17">
        <f>IF(BASE_MARKET_DATA[[#This Row],[VARP]]&gt;0,1,0)</f>
        <v>1</v>
      </c>
    </row>
    <row r="9987" spans="1:12">
      <c r="A9987" s="1">
        <v>43915</v>
      </c>
      <c r="B9987" s="17" t="s">
        <v>16</v>
      </c>
      <c r="C9987">
        <v>21200.550781000002</v>
      </c>
      <c r="D9987">
        <v>20704.910156000002</v>
      </c>
      <c r="E9987">
        <v>495.640625</v>
      </c>
      <c r="F9987">
        <v>2.3938313243845207E-2</v>
      </c>
      <c r="G9987" s="17" t="s">
        <v>13</v>
      </c>
      <c r="H9987" s="17" t="s">
        <v>17</v>
      </c>
      <c r="I9987" s="17" t="s">
        <v>38</v>
      </c>
      <c r="J9987" s="17" t="s">
        <v>144</v>
      </c>
      <c r="K9987" s="17">
        <f>IF(BASE_MARKET_DATA[[#This Row],[DATE]]=_xlfn.MAXIFS(A:A,H:H,BASE_MARKET_DATA[[#This Row],[LABEL]]),1,0)</f>
        <v>0</v>
      </c>
      <c r="L9987" s="17">
        <f>IF(BASE_MARKET_DATA[[#This Row],[VARP]]&gt;0,1,0)</f>
        <v>1</v>
      </c>
    </row>
    <row r="9988" spans="1:12">
      <c r="A9988" s="1">
        <v>43916</v>
      </c>
      <c r="B9988" s="17" t="s">
        <v>16</v>
      </c>
      <c r="C9988">
        <v>22552.169922000001</v>
      </c>
      <c r="D9988">
        <v>21200.550781000002</v>
      </c>
      <c r="E9988">
        <v>1351.6191409999992</v>
      </c>
      <c r="F9988">
        <v>6.3753963515482084E-2</v>
      </c>
      <c r="G9988" s="17" t="s">
        <v>13</v>
      </c>
      <c r="H9988" s="17" t="s">
        <v>17</v>
      </c>
      <c r="I9988" s="17" t="s">
        <v>38</v>
      </c>
      <c r="J9988" s="17" t="s">
        <v>144</v>
      </c>
      <c r="K9988" s="17">
        <f>IF(BASE_MARKET_DATA[[#This Row],[DATE]]=_xlfn.MAXIFS(A:A,H:H,BASE_MARKET_DATA[[#This Row],[LABEL]]),1,0)</f>
        <v>0</v>
      </c>
      <c r="L9988" s="17">
        <f>IF(BASE_MARKET_DATA[[#This Row],[VARP]]&gt;0,1,0)</f>
        <v>1</v>
      </c>
    </row>
    <row r="9989" spans="1:12">
      <c r="A9989" s="1">
        <v>43917</v>
      </c>
      <c r="B9989" s="17" t="s">
        <v>16</v>
      </c>
      <c r="C9989">
        <v>21636.779297000001</v>
      </c>
      <c r="D9989">
        <v>22552.169922000001</v>
      </c>
      <c r="E9989">
        <v>-915.390625</v>
      </c>
      <c r="F9989">
        <v>-4.058991343919513E-2</v>
      </c>
      <c r="G9989" s="17" t="s">
        <v>13</v>
      </c>
      <c r="H9989" s="17" t="s">
        <v>17</v>
      </c>
      <c r="I9989" s="17" t="s">
        <v>38</v>
      </c>
      <c r="J9989" s="17" t="s">
        <v>144</v>
      </c>
      <c r="K9989" s="17">
        <f>IF(BASE_MARKET_DATA[[#This Row],[DATE]]=_xlfn.MAXIFS(A:A,H:H,BASE_MARKET_DATA[[#This Row],[LABEL]]),1,0)</f>
        <v>0</v>
      </c>
      <c r="L9989" s="17">
        <f>IF(BASE_MARKET_DATA[[#This Row],[VARP]]&gt;0,1,0)</f>
        <v>0</v>
      </c>
    </row>
    <row r="9990" spans="1:12">
      <c r="A9990" s="1">
        <v>43920</v>
      </c>
      <c r="B9990" s="17" t="s">
        <v>16</v>
      </c>
      <c r="C9990">
        <v>22327.480468999998</v>
      </c>
      <c r="D9990">
        <v>21636.779297000001</v>
      </c>
      <c r="E9990">
        <v>690.70117199999731</v>
      </c>
      <c r="F9990">
        <v>3.1922550141081529E-2</v>
      </c>
      <c r="G9990" s="17" t="s">
        <v>13</v>
      </c>
      <c r="H9990" s="17" t="s">
        <v>17</v>
      </c>
      <c r="I9990" s="17" t="s">
        <v>38</v>
      </c>
      <c r="J9990" s="17" t="s">
        <v>144</v>
      </c>
      <c r="K9990" s="17">
        <f>IF(BASE_MARKET_DATA[[#This Row],[DATE]]=_xlfn.MAXIFS(A:A,H:H,BASE_MARKET_DATA[[#This Row],[LABEL]]),1,0)</f>
        <v>0</v>
      </c>
      <c r="L9990" s="17">
        <f>IF(BASE_MARKET_DATA[[#This Row],[VARP]]&gt;0,1,0)</f>
        <v>1</v>
      </c>
    </row>
    <row r="9991" spans="1:12">
      <c r="A9991" s="1">
        <v>43921</v>
      </c>
      <c r="B9991" s="17" t="s">
        <v>16</v>
      </c>
      <c r="C9991">
        <v>21917.160156000002</v>
      </c>
      <c r="D9991">
        <v>22327.480468999998</v>
      </c>
      <c r="E9991">
        <v>-410.32031299999653</v>
      </c>
      <c r="F9991">
        <v>-1.8377367458441849E-2</v>
      </c>
      <c r="G9991" s="17" t="s">
        <v>13</v>
      </c>
      <c r="H9991" s="17" t="s">
        <v>17</v>
      </c>
      <c r="I9991" s="17" t="s">
        <v>38</v>
      </c>
      <c r="J9991" s="17" t="s">
        <v>144</v>
      </c>
      <c r="K9991" s="17">
        <f>IF(BASE_MARKET_DATA[[#This Row],[DATE]]=_xlfn.MAXIFS(A:A,H:H,BASE_MARKET_DATA[[#This Row],[LABEL]]),1,0)</f>
        <v>0</v>
      </c>
      <c r="L9991" s="17">
        <f>IF(BASE_MARKET_DATA[[#This Row],[VARP]]&gt;0,1,0)</f>
        <v>0</v>
      </c>
    </row>
    <row r="9992" spans="1:12">
      <c r="A9992" s="1">
        <v>43922</v>
      </c>
      <c r="B9992" s="17" t="s">
        <v>16</v>
      </c>
      <c r="C9992">
        <v>20943.509765999999</v>
      </c>
      <c r="D9992">
        <v>21917.160156000002</v>
      </c>
      <c r="E9992">
        <v>-973.65039000000252</v>
      </c>
      <c r="F9992">
        <v>-4.4424112570690767E-2</v>
      </c>
      <c r="G9992" s="17" t="s">
        <v>13</v>
      </c>
      <c r="H9992" s="17" t="s">
        <v>17</v>
      </c>
      <c r="I9992" s="17" t="s">
        <v>38</v>
      </c>
      <c r="J9992" s="17" t="s">
        <v>144</v>
      </c>
      <c r="K9992" s="17">
        <f>IF(BASE_MARKET_DATA[[#This Row],[DATE]]=_xlfn.MAXIFS(A:A,H:H,BASE_MARKET_DATA[[#This Row],[LABEL]]),1,0)</f>
        <v>0</v>
      </c>
      <c r="L9992" s="17">
        <f>IF(BASE_MARKET_DATA[[#This Row],[VARP]]&gt;0,1,0)</f>
        <v>0</v>
      </c>
    </row>
    <row r="9993" spans="1:12">
      <c r="A9993" s="1">
        <v>43923</v>
      </c>
      <c r="B9993" s="17" t="s">
        <v>16</v>
      </c>
      <c r="C9993">
        <v>21413.439452999999</v>
      </c>
      <c r="D9993">
        <v>20943.509765999999</v>
      </c>
      <c r="E9993">
        <v>469.92968699999983</v>
      </c>
      <c r="F9993">
        <v>2.2437962512037526E-2</v>
      </c>
      <c r="G9993" s="17" t="s">
        <v>13</v>
      </c>
      <c r="H9993" s="17" t="s">
        <v>17</v>
      </c>
      <c r="I9993" s="17" t="s">
        <v>38</v>
      </c>
      <c r="J9993" s="17" t="s">
        <v>144</v>
      </c>
      <c r="K9993" s="17">
        <f>IF(BASE_MARKET_DATA[[#This Row],[DATE]]=_xlfn.MAXIFS(A:A,H:H,BASE_MARKET_DATA[[#This Row],[LABEL]]),1,0)</f>
        <v>0</v>
      </c>
      <c r="L9993" s="17">
        <f>IF(BASE_MARKET_DATA[[#This Row],[VARP]]&gt;0,1,0)</f>
        <v>1</v>
      </c>
    </row>
    <row r="9994" spans="1:12">
      <c r="A9994" s="1">
        <v>43924</v>
      </c>
      <c r="B9994" s="17" t="s">
        <v>16</v>
      </c>
      <c r="C9994">
        <v>21052.529297000001</v>
      </c>
      <c r="D9994">
        <v>21413.439452999999</v>
      </c>
      <c r="E9994">
        <v>-360.9101559999981</v>
      </c>
      <c r="F9994">
        <v>-1.6854375813477034E-2</v>
      </c>
      <c r="G9994" s="17" t="s">
        <v>13</v>
      </c>
      <c r="H9994" s="17" t="s">
        <v>17</v>
      </c>
      <c r="I9994" s="17" t="s">
        <v>38</v>
      </c>
      <c r="J9994" s="17" t="s">
        <v>144</v>
      </c>
      <c r="K9994" s="17">
        <f>IF(BASE_MARKET_DATA[[#This Row],[DATE]]=_xlfn.MAXIFS(A:A,H:H,BASE_MARKET_DATA[[#This Row],[LABEL]]),1,0)</f>
        <v>0</v>
      </c>
      <c r="L9994" s="17">
        <f>IF(BASE_MARKET_DATA[[#This Row],[VARP]]&gt;0,1,0)</f>
        <v>0</v>
      </c>
    </row>
    <row r="9995" spans="1:12">
      <c r="A9995" s="1">
        <v>43927</v>
      </c>
      <c r="B9995" s="17" t="s">
        <v>16</v>
      </c>
      <c r="C9995">
        <v>22679.990234000001</v>
      </c>
      <c r="D9995">
        <v>21052.529297000001</v>
      </c>
      <c r="E9995">
        <v>1627.4609369999998</v>
      </c>
      <c r="F9995">
        <v>7.7304770084415178E-2</v>
      </c>
      <c r="G9995" s="17" t="s">
        <v>13</v>
      </c>
      <c r="H9995" s="17" t="s">
        <v>17</v>
      </c>
      <c r="I9995" s="17" t="s">
        <v>38</v>
      </c>
      <c r="J9995" s="17" t="s">
        <v>144</v>
      </c>
      <c r="K9995" s="17">
        <f>IF(BASE_MARKET_DATA[[#This Row],[DATE]]=_xlfn.MAXIFS(A:A,H:H,BASE_MARKET_DATA[[#This Row],[LABEL]]),1,0)</f>
        <v>0</v>
      </c>
      <c r="L9995" s="17">
        <f>IF(BASE_MARKET_DATA[[#This Row],[VARP]]&gt;0,1,0)</f>
        <v>1</v>
      </c>
    </row>
    <row r="9996" spans="1:12">
      <c r="A9996" s="1">
        <v>43928</v>
      </c>
      <c r="B9996" s="17" t="s">
        <v>16</v>
      </c>
      <c r="C9996">
        <v>22653.859375</v>
      </c>
      <c r="D9996">
        <v>22679.990234000001</v>
      </c>
      <c r="E9996">
        <v>-26.130859000000783</v>
      </c>
      <c r="F9996">
        <v>-1.1521547730134168E-3</v>
      </c>
      <c r="G9996" s="17" t="s">
        <v>13</v>
      </c>
      <c r="H9996" s="17" t="s">
        <v>17</v>
      </c>
      <c r="I9996" s="17" t="s">
        <v>38</v>
      </c>
      <c r="J9996" s="17" t="s">
        <v>144</v>
      </c>
      <c r="K9996" s="17">
        <f>IF(BASE_MARKET_DATA[[#This Row],[DATE]]=_xlfn.MAXIFS(A:A,H:H,BASE_MARKET_DATA[[#This Row],[LABEL]]),1,0)</f>
        <v>0</v>
      </c>
      <c r="L9996" s="17">
        <f>IF(BASE_MARKET_DATA[[#This Row],[VARP]]&gt;0,1,0)</f>
        <v>0</v>
      </c>
    </row>
    <row r="9997" spans="1:12">
      <c r="A9997" s="1">
        <v>43929</v>
      </c>
      <c r="B9997" s="17" t="s">
        <v>16</v>
      </c>
      <c r="C9997">
        <v>23433.570313</v>
      </c>
      <c r="D9997">
        <v>22653.859375</v>
      </c>
      <c r="E9997">
        <v>779.71093800000017</v>
      </c>
      <c r="F9997">
        <v>3.4418459349158916E-2</v>
      </c>
      <c r="G9997" s="17" t="s">
        <v>13</v>
      </c>
      <c r="H9997" s="17" t="s">
        <v>17</v>
      </c>
      <c r="I9997" s="17" t="s">
        <v>38</v>
      </c>
      <c r="J9997" s="17" t="s">
        <v>144</v>
      </c>
      <c r="K9997" s="17">
        <f>IF(BASE_MARKET_DATA[[#This Row],[DATE]]=_xlfn.MAXIFS(A:A,H:H,BASE_MARKET_DATA[[#This Row],[LABEL]]),1,0)</f>
        <v>0</v>
      </c>
      <c r="L9997" s="17">
        <f>IF(BASE_MARKET_DATA[[#This Row],[VARP]]&gt;0,1,0)</f>
        <v>1</v>
      </c>
    </row>
    <row r="9998" spans="1:12">
      <c r="A9998" s="1">
        <v>43930</v>
      </c>
      <c r="B9998" s="17" t="s">
        <v>16</v>
      </c>
      <c r="C9998">
        <v>23719.369140999999</v>
      </c>
      <c r="D9998">
        <v>23433.570313</v>
      </c>
      <c r="E9998">
        <v>285.79882799999905</v>
      </c>
      <c r="F9998">
        <v>1.2196128211903304E-2</v>
      </c>
      <c r="G9998" s="17" t="s">
        <v>13</v>
      </c>
      <c r="H9998" s="17" t="s">
        <v>17</v>
      </c>
      <c r="I9998" s="17" t="s">
        <v>38</v>
      </c>
      <c r="J9998" s="17" t="s">
        <v>144</v>
      </c>
      <c r="K9998" s="17">
        <f>IF(BASE_MARKET_DATA[[#This Row],[DATE]]=_xlfn.MAXIFS(A:A,H:H,BASE_MARKET_DATA[[#This Row],[LABEL]]),1,0)</f>
        <v>0</v>
      </c>
      <c r="L9998" s="17">
        <f>IF(BASE_MARKET_DATA[[#This Row],[VARP]]&gt;0,1,0)</f>
        <v>1</v>
      </c>
    </row>
    <row r="9999" spans="1:12">
      <c r="A9999" s="1">
        <v>43934</v>
      </c>
      <c r="B9999" s="17" t="s">
        <v>16</v>
      </c>
      <c r="C9999">
        <v>23390.769531000002</v>
      </c>
      <c r="D9999">
        <v>23719.369140999999</v>
      </c>
      <c r="E9999">
        <v>-328.59960999999748</v>
      </c>
      <c r="F9999">
        <v>-1.385364037494565E-2</v>
      </c>
      <c r="G9999" s="17" t="s">
        <v>13</v>
      </c>
      <c r="H9999" s="17" t="s">
        <v>17</v>
      </c>
      <c r="I9999" s="17" t="s">
        <v>38</v>
      </c>
      <c r="J9999" s="17" t="s">
        <v>144</v>
      </c>
      <c r="K9999" s="17">
        <f>IF(BASE_MARKET_DATA[[#This Row],[DATE]]=_xlfn.MAXIFS(A:A,H:H,BASE_MARKET_DATA[[#This Row],[LABEL]]),1,0)</f>
        <v>0</v>
      </c>
      <c r="L9999" s="17">
        <f>IF(BASE_MARKET_DATA[[#This Row],[VARP]]&gt;0,1,0)</f>
        <v>0</v>
      </c>
    </row>
    <row r="10000" spans="1:12">
      <c r="A10000" s="1">
        <v>43935</v>
      </c>
      <c r="B10000" s="17" t="s">
        <v>16</v>
      </c>
      <c r="C10000">
        <v>23949.759765999999</v>
      </c>
      <c r="D10000">
        <v>23390.769531000002</v>
      </c>
      <c r="E10000">
        <v>558.99023499999748</v>
      </c>
      <c r="F10000">
        <v>2.389789845345458E-2</v>
      </c>
      <c r="G10000" s="17" t="s">
        <v>13</v>
      </c>
      <c r="H10000" s="17" t="s">
        <v>17</v>
      </c>
      <c r="I10000" s="17" t="s">
        <v>38</v>
      </c>
      <c r="J10000" s="17" t="s">
        <v>144</v>
      </c>
      <c r="K10000" s="17">
        <f>IF(BASE_MARKET_DATA[[#This Row],[DATE]]=_xlfn.MAXIFS(A:A,H:H,BASE_MARKET_DATA[[#This Row],[LABEL]]),1,0)</f>
        <v>0</v>
      </c>
      <c r="L10000" s="17">
        <f>IF(BASE_MARKET_DATA[[#This Row],[VARP]]&gt;0,1,0)</f>
        <v>1</v>
      </c>
    </row>
    <row r="10001" spans="1:12">
      <c r="A10001" s="1">
        <v>43936</v>
      </c>
      <c r="B10001" s="17" t="s">
        <v>16</v>
      </c>
      <c r="C10001">
        <v>23504.349609000001</v>
      </c>
      <c r="D10001">
        <v>23949.759765999999</v>
      </c>
      <c r="E10001">
        <v>-445.41015699999843</v>
      </c>
      <c r="F10001">
        <v>-1.8597687882962392E-2</v>
      </c>
      <c r="G10001" s="17" t="s">
        <v>13</v>
      </c>
      <c r="H10001" s="17" t="s">
        <v>17</v>
      </c>
      <c r="I10001" s="17" t="s">
        <v>38</v>
      </c>
      <c r="J10001" s="17" t="s">
        <v>144</v>
      </c>
      <c r="K10001" s="17">
        <f>IF(BASE_MARKET_DATA[[#This Row],[DATE]]=_xlfn.MAXIFS(A:A,H:H,BASE_MARKET_DATA[[#This Row],[LABEL]]),1,0)</f>
        <v>0</v>
      </c>
      <c r="L10001" s="17">
        <f>IF(BASE_MARKET_DATA[[#This Row],[VARP]]&gt;0,1,0)</f>
        <v>0</v>
      </c>
    </row>
    <row r="10002" spans="1:12">
      <c r="A10002" s="1">
        <v>43937</v>
      </c>
      <c r="B10002" s="17" t="s">
        <v>16</v>
      </c>
      <c r="C10002">
        <v>23537.679688</v>
      </c>
      <c r="D10002">
        <v>23504.349609000001</v>
      </c>
      <c r="E10002">
        <v>33.330078999999387</v>
      </c>
      <c r="F10002">
        <v>1.4180387696087126E-3</v>
      </c>
      <c r="G10002" s="17" t="s">
        <v>13</v>
      </c>
      <c r="H10002" s="17" t="s">
        <v>17</v>
      </c>
      <c r="I10002" s="17" t="s">
        <v>38</v>
      </c>
      <c r="J10002" s="17" t="s">
        <v>144</v>
      </c>
      <c r="K10002" s="17">
        <f>IF(BASE_MARKET_DATA[[#This Row],[DATE]]=_xlfn.MAXIFS(A:A,H:H,BASE_MARKET_DATA[[#This Row],[LABEL]]),1,0)</f>
        <v>0</v>
      </c>
      <c r="L10002" s="17">
        <f>IF(BASE_MARKET_DATA[[#This Row],[VARP]]&gt;0,1,0)</f>
        <v>1</v>
      </c>
    </row>
    <row r="10003" spans="1:12">
      <c r="A10003" s="1">
        <v>43938</v>
      </c>
      <c r="B10003" s="17" t="s">
        <v>16</v>
      </c>
      <c r="C10003">
        <v>24242.490234000001</v>
      </c>
      <c r="D10003">
        <v>23537.679688</v>
      </c>
      <c r="E10003">
        <v>704.81054600000061</v>
      </c>
      <c r="F10003">
        <v>2.9943926306352436E-2</v>
      </c>
      <c r="G10003" s="17" t="s">
        <v>13</v>
      </c>
      <c r="H10003" s="17" t="s">
        <v>17</v>
      </c>
      <c r="I10003" s="17" t="s">
        <v>38</v>
      </c>
      <c r="J10003" s="17" t="s">
        <v>144</v>
      </c>
      <c r="K10003" s="17">
        <f>IF(BASE_MARKET_DATA[[#This Row],[DATE]]=_xlfn.MAXIFS(A:A,H:H,BASE_MARKET_DATA[[#This Row],[LABEL]]),1,0)</f>
        <v>0</v>
      </c>
      <c r="L10003" s="17">
        <f>IF(BASE_MARKET_DATA[[#This Row],[VARP]]&gt;0,1,0)</f>
        <v>1</v>
      </c>
    </row>
    <row r="10004" spans="1:12">
      <c r="A10004" s="1">
        <v>43941</v>
      </c>
      <c r="B10004" s="17" t="s">
        <v>16</v>
      </c>
      <c r="C10004">
        <v>23650.439452999999</v>
      </c>
      <c r="D10004">
        <v>24242.490234000001</v>
      </c>
      <c r="E10004">
        <v>-592.05078100000173</v>
      </c>
      <c r="F10004">
        <v>-2.4422028235764854E-2</v>
      </c>
      <c r="G10004" s="17" t="s">
        <v>13</v>
      </c>
      <c r="H10004" s="17" t="s">
        <v>17</v>
      </c>
      <c r="I10004" s="17" t="s">
        <v>38</v>
      </c>
      <c r="J10004" s="17" t="s">
        <v>144</v>
      </c>
      <c r="K10004" s="17">
        <f>IF(BASE_MARKET_DATA[[#This Row],[DATE]]=_xlfn.MAXIFS(A:A,H:H,BASE_MARKET_DATA[[#This Row],[LABEL]]),1,0)</f>
        <v>0</v>
      </c>
      <c r="L10004" s="17">
        <f>IF(BASE_MARKET_DATA[[#This Row],[VARP]]&gt;0,1,0)</f>
        <v>0</v>
      </c>
    </row>
    <row r="10005" spans="1:12">
      <c r="A10005" s="1">
        <v>43942</v>
      </c>
      <c r="B10005" s="17" t="s">
        <v>16</v>
      </c>
      <c r="C10005">
        <v>23018.880859000001</v>
      </c>
      <c r="D10005">
        <v>23650.439452999999</v>
      </c>
      <c r="E10005">
        <v>-631.55859399999827</v>
      </c>
      <c r="F10005">
        <v>-2.6703884097167872E-2</v>
      </c>
      <c r="G10005" s="17" t="s">
        <v>13</v>
      </c>
      <c r="H10005" s="17" t="s">
        <v>17</v>
      </c>
      <c r="I10005" s="17" t="s">
        <v>38</v>
      </c>
      <c r="J10005" s="17" t="s">
        <v>144</v>
      </c>
      <c r="K10005" s="17">
        <f>IF(BASE_MARKET_DATA[[#This Row],[DATE]]=_xlfn.MAXIFS(A:A,H:H,BASE_MARKET_DATA[[#This Row],[LABEL]]),1,0)</f>
        <v>0</v>
      </c>
      <c r="L10005" s="17">
        <f>IF(BASE_MARKET_DATA[[#This Row],[VARP]]&gt;0,1,0)</f>
        <v>0</v>
      </c>
    </row>
    <row r="10006" spans="1:12">
      <c r="A10006" s="1">
        <v>43943</v>
      </c>
      <c r="B10006" s="17" t="s">
        <v>16</v>
      </c>
      <c r="C10006">
        <v>23475.820313</v>
      </c>
      <c r="D10006">
        <v>23018.880859000001</v>
      </c>
      <c r="E10006">
        <v>456.93945399999939</v>
      </c>
      <c r="F10006">
        <v>1.985063725725587E-2</v>
      </c>
      <c r="G10006" s="17" t="s">
        <v>13</v>
      </c>
      <c r="H10006" s="17" t="s">
        <v>17</v>
      </c>
      <c r="I10006" s="17" t="s">
        <v>38</v>
      </c>
      <c r="J10006" s="17" t="s">
        <v>144</v>
      </c>
      <c r="K10006" s="17">
        <f>IF(BASE_MARKET_DATA[[#This Row],[DATE]]=_xlfn.MAXIFS(A:A,H:H,BASE_MARKET_DATA[[#This Row],[LABEL]]),1,0)</f>
        <v>0</v>
      </c>
      <c r="L10006" s="17">
        <f>IF(BASE_MARKET_DATA[[#This Row],[VARP]]&gt;0,1,0)</f>
        <v>1</v>
      </c>
    </row>
    <row r="10007" spans="1:12">
      <c r="A10007" s="1">
        <v>43944</v>
      </c>
      <c r="B10007" s="17" t="s">
        <v>16</v>
      </c>
      <c r="C10007">
        <v>23515.259765999999</v>
      </c>
      <c r="D10007">
        <v>23475.820313</v>
      </c>
      <c r="E10007">
        <v>39.439452999999048</v>
      </c>
      <c r="F10007">
        <v>1.6800031894160907E-3</v>
      </c>
      <c r="G10007" s="17" t="s">
        <v>13</v>
      </c>
      <c r="H10007" s="17" t="s">
        <v>17</v>
      </c>
      <c r="I10007" s="17" t="s">
        <v>38</v>
      </c>
      <c r="J10007" s="17" t="s">
        <v>144</v>
      </c>
      <c r="K10007" s="17">
        <f>IF(BASE_MARKET_DATA[[#This Row],[DATE]]=_xlfn.MAXIFS(A:A,H:H,BASE_MARKET_DATA[[#This Row],[LABEL]]),1,0)</f>
        <v>0</v>
      </c>
      <c r="L10007" s="17">
        <f>IF(BASE_MARKET_DATA[[#This Row],[VARP]]&gt;0,1,0)</f>
        <v>1</v>
      </c>
    </row>
    <row r="10008" spans="1:12">
      <c r="A10008" s="1">
        <v>43945</v>
      </c>
      <c r="B10008" s="17" t="s">
        <v>16</v>
      </c>
      <c r="C10008">
        <v>23775.269531000002</v>
      </c>
      <c r="D10008">
        <v>23515.259765999999</v>
      </c>
      <c r="E10008">
        <v>260.00976500000252</v>
      </c>
      <c r="F10008">
        <v>1.1057065394444111E-2</v>
      </c>
      <c r="G10008" s="17" t="s">
        <v>13</v>
      </c>
      <c r="H10008" s="17" t="s">
        <v>17</v>
      </c>
      <c r="I10008" s="17" t="s">
        <v>38</v>
      </c>
      <c r="J10008" s="17" t="s">
        <v>144</v>
      </c>
      <c r="K10008" s="17">
        <f>IF(BASE_MARKET_DATA[[#This Row],[DATE]]=_xlfn.MAXIFS(A:A,H:H,BASE_MARKET_DATA[[#This Row],[LABEL]]),1,0)</f>
        <v>0</v>
      </c>
      <c r="L10008" s="17">
        <f>IF(BASE_MARKET_DATA[[#This Row],[VARP]]&gt;0,1,0)</f>
        <v>1</v>
      </c>
    </row>
    <row r="10009" spans="1:12">
      <c r="A10009" s="1">
        <v>43948</v>
      </c>
      <c r="B10009" s="17" t="s">
        <v>16</v>
      </c>
      <c r="C10009">
        <v>24133.779297000001</v>
      </c>
      <c r="D10009">
        <v>23775.269531000002</v>
      </c>
      <c r="E10009">
        <v>358.50976599999922</v>
      </c>
      <c r="F10009">
        <v>1.5079104173037743E-2</v>
      </c>
      <c r="G10009" s="17" t="s">
        <v>13</v>
      </c>
      <c r="H10009" s="17" t="s">
        <v>17</v>
      </c>
      <c r="I10009" s="17" t="s">
        <v>38</v>
      </c>
      <c r="J10009" s="17" t="s">
        <v>144</v>
      </c>
      <c r="K10009" s="17">
        <f>IF(BASE_MARKET_DATA[[#This Row],[DATE]]=_xlfn.MAXIFS(A:A,H:H,BASE_MARKET_DATA[[#This Row],[LABEL]]),1,0)</f>
        <v>0</v>
      </c>
      <c r="L10009" s="17">
        <f>IF(BASE_MARKET_DATA[[#This Row],[VARP]]&gt;0,1,0)</f>
        <v>1</v>
      </c>
    </row>
    <row r="10010" spans="1:12">
      <c r="A10010" s="1">
        <v>43949</v>
      </c>
      <c r="B10010" s="17" t="s">
        <v>16</v>
      </c>
      <c r="C10010">
        <v>24101.550781000002</v>
      </c>
      <c r="D10010">
        <v>24133.779297000001</v>
      </c>
      <c r="E10010">
        <v>-32.228515999999217</v>
      </c>
      <c r="F10010">
        <v>-1.3354110685849128E-3</v>
      </c>
      <c r="G10010" s="17" t="s">
        <v>13</v>
      </c>
      <c r="H10010" s="17" t="s">
        <v>17</v>
      </c>
      <c r="I10010" s="17" t="s">
        <v>38</v>
      </c>
      <c r="J10010" s="17" t="s">
        <v>144</v>
      </c>
      <c r="K10010" s="17">
        <f>IF(BASE_MARKET_DATA[[#This Row],[DATE]]=_xlfn.MAXIFS(A:A,H:H,BASE_MARKET_DATA[[#This Row],[LABEL]]),1,0)</f>
        <v>0</v>
      </c>
      <c r="L10010" s="17">
        <f>IF(BASE_MARKET_DATA[[#This Row],[VARP]]&gt;0,1,0)</f>
        <v>0</v>
      </c>
    </row>
    <row r="10011" spans="1:12">
      <c r="A10011" s="1">
        <v>43950</v>
      </c>
      <c r="B10011" s="17" t="s">
        <v>16</v>
      </c>
      <c r="C10011">
        <v>24633.859375</v>
      </c>
      <c r="D10011">
        <v>24101.550781000002</v>
      </c>
      <c r="E10011">
        <v>532.30859399999827</v>
      </c>
      <c r="F10011">
        <v>2.2086072337703416E-2</v>
      </c>
      <c r="G10011" s="17" t="s">
        <v>13</v>
      </c>
      <c r="H10011" s="17" t="s">
        <v>17</v>
      </c>
      <c r="I10011" s="17" t="s">
        <v>38</v>
      </c>
      <c r="J10011" s="17" t="s">
        <v>144</v>
      </c>
      <c r="K10011" s="17">
        <f>IF(BASE_MARKET_DATA[[#This Row],[DATE]]=_xlfn.MAXIFS(A:A,H:H,BASE_MARKET_DATA[[#This Row],[LABEL]]),1,0)</f>
        <v>0</v>
      </c>
      <c r="L10011" s="17">
        <f>IF(BASE_MARKET_DATA[[#This Row],[VARP]]&gt;0,1,0)</f>
        <v>1</v>
      </c>
    </row>
    <row r="10012" spans="1:12">
      <c r="A10012" s="1">
        <v>43951</v>
      </c>
      <c r="B10012" s="17" t="s">
        <v>16</v>
      </c>
      <c r="C10012">
        <v>24345.720702999999</v>
      </c>
      <c r="D10012">
        <v>24633.859375</v>
      </c>
      <c r="E10012">
        <v>-288.13867200000095</v>
      </c>
      <c r="F10012">
        <v>-1.1696854626539856E-2</v>
      </c>
      <c r="G10012" s="17" t="s">
        <v>13</v>
      </c>
      <c r="H10012" s="17" t="s">
        <v>17</v>
      </c>
      <c r="I10012" s="17" t="s">
        <v>38</v>
      </c>
      <c r="J10012" s="17" t="s">
        <v>144</v>
      </c>
      <c r="K10012" s="17">
        <f>IF(BASE_MARKET_DATA[[#This Row],[DATE]]=_xlfn.MAXIFS(A:A,H:H,BASE_MARKET_DATA[[#This Row],[LABEL]]),1,0)</f>
        <v>0</v>
      </c>
      <c r="L10012" s="17">
        <f>IF(BASE_MARKET_DATA[[#This Row],[VARP]]&gt;0,1,0)</f>
        <v>0</v>
      </c>
    </row>
    <row r="10013" spans="1:12">
      <c r="A10013" s="1">
        <v>43952</v>
      </c>
      <c r="B10013" s="17" t="s">
        <v>16</v>
      </c>
      <c r="C10013">
        <v>23723.689452999999</v>
      </c>
      <c r="D10013">
        <v>24345.720702999999</v>
      </c>
      <c r="E10013">
        <v>-622.03125</v>
      </c>
      <c r="F10013">
        <v>-2.5549921384062795E-2</v>
      </c>
      <c r="G10013" s="17" t="s">
        <v>13</v>
      </c>
      <c r="H10013" s="17" t="s">
        <v>17</v>
      </c>
      <c r="I10013" s="17" t="s">
        <v>38</v>
      </c>
      <c r="J10013" s="17" t="s">
        <v>144</v>
      </c>
      <c r="K10013" s="17">
        <f>IF(BASE_MARKET_DATA[[#This Row],[DATE]]=_xlfn.MAXIFS(A:A,H:H,BASE_MARKET_DATA[[#This Row],[LABEL]]),1,0)</f>
        <v>0</v>
      </c>
      <c r="L10013" s="17">
        <f>IF(BASE_MARKET_DATA[[#This Row],[VARP]]&gt;0,1,0)</f>
        <v>0</v>
      </c>
    </row>
    <row r="10014" spans="1:12">
      <c r="A10014" s="1">
        <v>43955</v>
      </c>
      <c r="B10014" s="17" t="s">
        <v>16</v>
      </c>
      <c r="C10014">
        <v>23749.759765999999</v>
      </c>
      <c r="D10014">
        <v>23723.689452999999</v>
      </c>
      <c r="E10014">
        <v>26.070313000000169</v>
      </c>
      <c r="F10014">
        <v>1.0989147810103132E-3</v>
      </c>
      <c r="G10014" s="17" t="s">
        <v>13</v>
      </c>
      <c r="H10014" s="17" t="s">
        <v>17</v>
      </c>
      <c r="I10014" s="17" t="s">
        <v>38</v>
      </c>
      <c r="J10014" s="17" t="s">
        <v>144</v>
      </c>
      <c r="K10014" s="17">
        <f>IF(BASE_MARKET_DATA[[#This Row],[DATE]]=_xlfn.MAXIFS(A:A,H:H,BASE_MARKET_DATA[[#This Row],[LABEL]]),1,0)</f>
        <v>0</v>
      </c>
      <c r="L10014" s="17">
        <f>IF(BASE_MARKET_DATA[[#This Row],[VARP]]&gt;0,1,0)</f>
        <v>1</v>
      </c>
    </row>
    <row r="10015" spans="1:12">
      <c r="A10015" s="1">
        <v>43956</v>
      </c>
      <c r="B10015" s="17" t="s">
        <v>16</v>
      </c>
      <c r="C10015">
        <v>23883.089843999998</v>
      </c>
      <c r="D10015">
        <v>23749.759765999999</v>
      </c>
      <c r="E10015">
        <v>133.33007799999905</v>
      </c>
      <c r="F10015">
        <v>5.6139548068554999E-3</v>
      </c>
      <c r="G10015" s="17" t="s">
        <v>13</v>
      </c>
      <c r="H10015" s="17" t="s">
        <v>17</v>
      </c>
      <c r="I10015" s="17" t="s">
        <v>38</v>
      </c>
      <c r="J10015" s="17" t="s">
        <v>144</v>
      </c>
      <c r="K10015" s="17">
        <f>IF(BASE_MARKET_DATA[[#This Row],[DATE]]=_xlfn.MAXIFS(A:A,H:H,BASE_MARKET_DATA[[#This Row],[LABEL]]),1,0)</f>
        <v>0</v>
      </c>
      <c r="L10015" s="17">
        <f>IF(BASE_MARKET_DATA[[#This Row],[VARP]]&gt;0,1,0)</f>
        <v>1</v>
      </c>
    </row>
    <row r="10016" spans="1:12">
      <c r="A10016" s="1">
        <v>43957</v>
      </c>
      <c r="B10016" s="17" t="s">
        <v>16</v>
      </c>
      <c r="C10016">
        <v>23664.640625</v>
      </c>
      <c r="D10016">
        <v>23883.089843999998</v>
      </c>
      <c r="E10016">
        <v>-218.44921899999827</v>
      </c>
      <c r="F10016">
        <v>-9.1466062568482075E-3</v>
      </c>
      <c r="G10016" s="17" t="s">
        <v>13</v>
      </c>
      <c r="H10016" s="17" t="s">
        <v>17</v>
      </c>
      <c r="I10016" s="17" t="s">
        <v>38</v>
      </c>
      <c r="J10016" s="17" t="s">
        <v>144</v>
      </c>
      <c r="K10016" s="17">
        <f>IF(BASE_MARKET_DATA[[#This Row],[DATE]]=_xlfn.MAXIFS(A:A,H:H,BASE_MARKET_DATA[[#This Row],[LABEL]]),1,0)</f>
        <v>0</v>
      </c>
      <c r="L10016" s="17">
        <f>IF(BASE_MARKET_DATA[[#This Row],[VARP]]&gt;0,1,0)</f>
        <v>0</v>
      </c>
    </row>
    <row r="10017" spans="1:12">
      <c r="A10017" s="1">
        <v>43958</v>
      </c>
      <c r="B10017" s="17" t="s">
        <v>16</v>
      </c>
      <c r="C10017">
        <v>23875.890625</v>
      </c>
      <c r="D10017">
        <v>23664.640625</v>
      </c>
      <c r="E10017">
        <v>211.25</v>
      </c>
      <c r="F10017">
        <v>8.926820539874562E-3</v>
      </c>
      <c r="G10017" s="17" t="s">
        <v>13</v>
      </c>
      <c r="H10017" s="17" t="s">
        <v>17</v>
      </c>
      <c r="I10017" s="17" t="s">
        <v>38</v>
      </c>
      <c r="J10017" s="17" t="s">
        <v>144</v>
      </c>
      <c r="K10017" s="17">
        <f>IF(BASE_MARKET_DATA[[#This Row],[DATE]]=_xlfn.MAXIFS(A:A,H:H,BASE_MARKET_DATA[[#This Row],[LABEL]]),1,0)</f>
        <v>0</v>
      </c>
      <c r="L10017" s="17">
        <f>IF(BASE_MARKET_DATA[[#This Row],[VARP]]&gt;0,1,0)</f>
        <v>1</v>
      </c>
    </row>
    <row r="10018" spans="1:12">
      <c r="A10018" s="1">
        <v>43959</v>
      </c>
      <c r="B10018" s="17" t="s">
        <v>16</v>
      </c>
      <c r="C10018">
        <v>24331.320313</v>
      </c>
      <c r="D10018">
        <v>23875.890625</v>
      </c>
      <c r="E10018">
        <v>455.42968800000017</v>
      </c>
      <c r="F10018">
        <v>1.9074877463340707E-2</v>
      </c>
      <c r="G10018" s="17" t="s">
        <v>13</v>
      </c>
      <c r="H10018" s="17" t="s">
        <v>17</v>
      </c>
      <c r="I10018" s="17" t="s">
        <v>38</v>
      </c>
      <c r="J10018" s="17" t="s">
        <v>144</v>
      </c>
      <c r="K10018" s="17">
        <f>IF(BASE_MARKET_DATA[[#This Row],[DATE]]=_xlfn.MAXIFS(A:A,H:H,BASE_MARKET_DATA[[#This Row],[LABEL]]),1,0)</f>
        <v>0</v>
      </c>
      <c r="L10018" s="17">
        <f>IF(BASE_MARKET_DATA[[#This Row],[VARP]]&gt;0,1,0)</f>
        <v>1</v>
      </c>
    </row>
    <row r="10019" spans="1:12">
      <c r="A10019" s="1">
        <v>43962</v>
      </c>
      <c r="B10019" s="17" t="s">
        <v>16</v>
      </c>
      <c r="C10019">
        <v>24221.990234000001</v>
      </c>
      <c r="D10019">
        <v>24331.320313</v>
      </c>
      <c r="E10019">
        <v>-109.33007899999939</v>
      </c>
      <c r="F10019">
        <v>-4.4933886691543544E-3</v>
      </c>
      <c r="G10019" s="17" t="s">
        <v>13</v>
      </c>
      <c r="H10019" s="17" t="s">
        <v>17</v>
      </c>
      <c r="I10019" s="17" t="s">
        <v>38</v>
      </c>
      <c r="J10019" s="17" t="s">
        <v>144</v>
      </c>
      <c r="K10019" s="17">
        <f>IF(BASE_MARKET_DATA[[#This Row],[DATE]]=_xlfn.MAXIFS(A:A,H:H,BASE_MARKET_DATA[[#This Row],[LABEL]]),1,0)</f>
        <v>0</v>
      </c>
      <c r="L10019" s="17">
        <f>IF(BASE_MARKET_DATA[[#This Row],[VARP]]&gt;0,1,0)</f>
        <v>0</v>
      </c>
    </row>
    <row r="10020" spans="1:12">
      <c r="A10020" s="1">
        <v>43963</v>
      </c>
      <c r="B10020" s="17" t="s">
        <v>16</v>
      </c>
      <c r="C10020">
        <v>23764.779297000001</v>
      </c>
      <c r="D10020">
        <v>24221.990234000001</v>
      </c>
      <c r="E10020">
        <v>-457.21093699999983</v>
      </c>
      <c r="F10020">
        <v>-1.8875861668799641E-2</v>
      </c>
      <c r="G10020" s="17" t="s">
        <v>13</v>
      </c>
      <c r="H10020" s="17" t="s">
        <v>17</v>
      </c>
      <c r="I10020" s="17" t="s">
        <v>38</v>
      </c>
      <c r="J10020" s="17" t="s">
        <v>144</v>
      </c>
      <c r="K10020" s="17">
        <f>IF(BASE_MARKET_DATA[[#This Row],[DATE]]=_xlfn.MAXIFS(A:A,H:H,BASE_MARKET_DATA[[#This Row],[LABEL]]),1,0)</f>
        <v>0</v>
      </c>
      <c r="L10020" s="17">
        <f>IF(BASE_MARKET_DATA[[#This Row],[VARP]]&gt;0,1,0)</f>
        <v>0</v>
      </c>
    </row>
    <row r="10021" spans="1:12">
      <c r="A10021" s="1">
        <v>43964</v>
      </c>
      <c r="B10021" s="17" t="s">
        <v>16</v>
      </c>
      <c r="C10021">
        <v>23247.970702999999</v>
      </c>
      <c r="D10021">
        <v>23764.779297000001</v>
      </c>
      <c r="E10021">
        <v>-516.8085940000019</v>
      </c>
      <c r="F10021">
        <v>-2.1746829101217127E-2</v>
      </c>
      <c r="G10021" s="17" t="s">
        <v>13</v>
      </c>
      <c r="H10021" s="17" t="s">
        <v>17</v>
      </c>
      <c r="I10021" s="17" t="s">
        <v>38</v>
      </c>
      <c r="J10021" s="17" t="s">
        <v>144</v>
      </c>
      <c r="K10021" s="17">
        <f>IF(BASE_MARKET_DATA[[#This Row],[DATE]]=_xlfn.MAXIFS(A:A,H:H,BASE_MARKET_DATA[[#This Row],[LABEL]]),1,0)</f>
        <v>0</v>
      </c>
      <c r="L10021" s="17">
        <f>IF(BASE_MARKET_DATA[[#This Row],[VARP]]&gt;0,1,0)</f>
        <v>0</v>
      </c>
    </row>
    <row r="10022" spans="1:12">
      <c r="A10022" s="1">
        <v>43965</v>
      </c>
      <c r="B10022" s="17" t="s">
        <v>16</v>
      </c>
      <c r="C10022">
        <v>23625.339843999998</v>
      </c>
      <c r="D10022">
        <v>23247.970702999999</v>
      </c>
      <c r="E10022">
        <v>377.36914099999922</v>
      </c>
      <c r="F10022">
        <v>1.623234758082787E-2</v>
      </c>
      <c r="G10022" s="17" t="s">
        <v>13</v>
      </c>
      <c r="H10022" s="17" t="s">
        <v>17</v>
      </c>
      <c r="I10022" s="17" t="s">
        <v>38</v>
      </c>
      <c r="J10022" s="17" t="s">
        <v>144</v>
      </c>
      <c r="K10022" s="17">
        <f>IF(BASE_MARKET_DATA[[#This Row],[DATE]]=_xlfn.MAXIFS(A:A,H:H,BASE_MARKET_DATA[[#This Row],[LABEL]]),1,0)</f>
        <v>0</v>
      </c>
      <c r="L10022" s="17">
        <f>IF(BASE_MARKET_DATA[[#This Row],[VARP]]&gt;0,1,0)</f>
        <v>1</v>
      </c>
    </row>
    <row r="10023" spans="1:12">
      <c r="A10023" s="1">
        <v>43966</v>
      </c>
      <c r="B10023" s="17" t="s">
        <v>16</v>
      </c>
      <c r="C10023">
        <v>23685.419922000001</v>
      </c>
      <c r="D10023">
        <v>23625.339843999998</v>
      </c>
      <c r="E10023">
        <v>60.080078000002686</v>
      </c>
      <c r="F10023">
        <v>2.5430355032654019E-3</v>
      </c>
      <c r="G10023" s="17" t="s">
        <v>13</v>
      </c>
      <c r="H10023" s="17" t="s">
        <v>17</v>
      </c>
      <c r="I10023" s="17" t="s">
        <v>38</v>
      </c>
      <c r="J10023" s="17" t="s">
        <v>144</v>
      </c>
      <c r="K10023" s="17">
        <f>IF(BASE_MARKET_DATA[[#This Row],[DATE]]=_xlfn.MAXIFS(A:A,H:H,BASE_MARKET_DATA[[#This Row],[LABEL]]),1,0)</f>
        <v>0</v>
      </c>
      <c r="L10023" s="17">
        <f>IF(BASE_MARKET_DATA[[#This Row],[VARP]]&gt;0,1,0)</f>
        <v>1</v>
      </c>
    </row>
    <row r="10024" spans="1:12">
      <c r="A10024" s="1">
        <v>43969</v>
      </c>
      <c r="B10024" s="17" t="s">
        <v>16</v>
      </c>
      <c r="C10024">
        <v>24597.369140999999</v>
      </c>
      <c r="D10024">
        <v>23685.419922000001</v>
      </c>
      <c r="E10024">
        <v>911.94921899999827</v>
      </c>
      <c r="F10024">
        <v>3.8502556509582592E-2</v>
      </c>
      <c r="G10024" s="17" t="s">
        <v>13</v>
      </c>
      <c r="H10024" s="17" t="s">
        <v>17</v>
      </c>
      <c r="I10024" s="17" t="s">
        <v>38</v>
      </c>
      <c r="J10024" s="17" t="s">
        <v>144</v>
      </c>
      <c r="K10024" s="17">
        <f>IF(BASE_MARKET_DATA[[#This Row],[DATE]]=_xlfn.MAXIFS(A:A,H:H,BASE_MARKET_DATA[[#This Row],[LABEL]]),1,0)</f>
        <v>0</v>
      </c>
      <c r="L10024" s="17">
        <f>IF(BASE_MARKET_DATA[[#This Row],[VARP]]&gt;0,1,0)</f>
        <v>1</v>
      </c>
    </row>
    <row r="10025" spans="1:12">
      <c r="A10025" s="1">
        <v>43970</v>
      </c>
      <c r="B10025" s="17" t="s">
        <v>16</v>
      </c>
      <c r="C10025">
        <v>24206.859375</v>
      </c>
      <c r="D10025">
        <v>24597.369140999999</v>
      </c>
      <c r="E10025">
        <v>-390.50976599999922</v>
      </c>
      <c r="F10025">
        <v>-1.5876078606678307E-2</v>
      </c>
      <c r="G10025" s="17" t="s">
        <v>13</v>
      </c>
      <c r="H10025" s="17" t="s">
        <v>17</v>
      </c>
      <c r="I10025" s="17" t="s">
        <v>38</v>
      </c>
      <c r="J10025" s="17" t="s">
        <v>144</v>
      </c>
      <c r="K10025" s="17">
        <f>IF(BASE_MARKET_DATA[[#This Row],[DATE]]=_xlfn.MAXIFS(A:A,H:H,BASE_MARKET_DATA[[#This Row],[LABEL]]),1,0)</f>
        <v>0</v>
      </c>
      <c r="L10025" s="17">
        <f>IF(BASE_MARKET_DATA[[#This Row],[VARP]]&gt;0,1,0)</f>
        <v>0</v>
      </c>
    </row>
    <row r="10026" spans="1:12">
      <c r="A10026" s="1">
        <v>43971</v>
      </c>
      <c r="B10026" s="17" t="s">
        <v>16</v>
      </c>
      <c r="C10026">
        <v>24575.900390999999</v>
      </c>
      <c r="D10026">
        <v>24206.859375</v>
      </c>
      <c r="E10026">
        <v>369.04101599999922</v>
      </c>
      <c r="F10026">
        <v>1.5245307550352109E-2</v>
      </c>
      <c r="G10026" s="17" t="s">
        <v>13</v>
      </c>
      <c r="H10026" s="17" t="s">
        <v>17</v>
      </c>
      <c r="I10026" s="17" t="s">
        <v>38</v>
      </c>
      <c r="J10026" s="17" t="s">
        <v>144</v>
      </c>
      <c r="K10026" s="17">
        <f>IF(BASE_MARKET_DATA[[#This Row],[DATE]]=_xlfn.MAXIFS(A:A,H:H,BASE_MARKET_DATA[[#This Row],[LABEL]]),1,0)</f>
        <v>0</v>
      </c>
      <c r="L10026" s="17">
        <f>IF(BASE_MARKET_DATA[[#This Row],[VARP]]&gt;0,1,0)</f>
        <v>1</v>
      </c>
    </row>
    <row r="10027" spans="1:12">
      <c r="A10027" s="1">
        <v>43972</v>
      </c>
      <c r="B10027" s="17" t="s">
        <v>16</v>
      </c>
      <c r="C10027">
        <v>24474.119140999999</v>
      </c>
      <c r="D10027">
        <v>24575.900390999999</v>
      </c>
      <c r="E10027">
        <v>-101.78125</v>
      </c>
      <c r="F10027">
        <v>-4.1415064506557632E-3</v>
      </c>
      <c r="G10027" s="17" t="s">
        <v>13</v>
      </c>
      <c r="H10027" s="17" t="s">
        <v>17</v>
      </c>
      <c r="I10027" s="17" t="s">
        <v>38</v>
      </c>
      <c r="J10027" s="17" t="s">
        <v>144</v>
      </c>
      <c r="K10027" s="17">
        <f>IF(BASE_MARKET_DATA[[#This Row],[DATE]]=_xlfn.MAXIFS(A:A,H:H,BASE_MARKET_DATA[[#This Row],[LABEL]]),1,0)</f>
        <v>0</v>
      </c>
      <c r="L10027" s="17">
        <f>IF(BASE_MARKET_DATA[[#This Row],[VARP]]&gt;0,1,0)</f>
        <v>0</v>
      </c>
    </row>
    <row r="10028" spans="1:12">
      <c r="A10028" s="1">
        <v>43973</v>
      </c>
      <c r="B10028" s="17" t="s">
        <v>16</v>
      </c>
      <c r="C10028">
        <v>24465.160156000002</v>
      </c>
      <c r="D10028">
        <v>24474.119140999999</v>
      </c>
      <c r="E10028">
        <v>-8.9589849999974831</v>
      </c>
      <c r="F10028">
        <v>-3.6605954838999873E-4</v>
      </c>
      <c r="G10028" s="17" t="s">
        <v>13</v>
      </c>
      <c r="H10028" s="17" t="s">
        <v>17</v>
      </c>
      <c r="I10028" s="17" t="s">
        <v>38</v>
      </c>
      <c r="J10028" s="17" t="s">
        <v>144</v>
      </c>
      <c r="K10028" s="17">
        <f>IF(BASE_MARKET_DATA[[#This Row],[DATE]]=_xlfn.MAXIFS(A:A,H:H,BASE_MARKET_DATA[[#This Row],[LABEL]]),1,0)</f>
        <v>0</v>
      </c>
      <c r="L10028" s="17">
        <f>IF(BASE_MARKET_DATA[[#This Row],[VARP]]&gt;0,1,0)</f>
        <v>0</v>
      </c>
    </row>
    <row r="10029" spans="1:12">
      <c r="A10029" s="1">
        <v>43977</v>
      </c>
      <c r="B10029" s="17" t="s">
        <v>16</v>
      </c>
      <c r="C10029">
        <v>24995.109375</v>
      </c>
      <c r="D10029">
        <v>24465.160156000002</v>
      </c>
      <c r="E10029">
        <v>529.94921899999827</v>
      </c>
      <c r="F10029">
        <v>2.1661383601040106E-2</v>
      </c>
      <c r="G10029" s="17" t="s">
        <v>13</v>
      </c>
      <c r="H10029" s="17" t="s">
        <v>17</v>
      </c>
      <c r="I10029" s="17" t="s">
        <v>38</v>
      </c>
      <c r="J10029" s="17" t="s">
        <v>144</v>
      </c>
      <c r="K10029" s="17">
        <f>IF(BASE_MARKET_DATA[[#This Row],[DATE]]=_xlfn.MAXIFS(A:A,H:H,BASE_MARKET_DATA[[#This Row],[LABEL]]),1,0)</f>
        <v>0</v>
      </c>
      <c r="L10029" s="17">
        <f>IF(BASE_MARKET_DATA[[#This Row],[VARP]]&gt;0,1,0)</f>
        <v>1</v>
      </c>
    </row>
    <row r="10030" spans="1:12">
      <c r="A10030" s="1">
        <v>43978</v>
      </c>
      <c r="B10030" s="17" t="s">
        <v>16</v>
      </c>
      <c r="C10030">
        <v>25548.269531000002</v>
      </c>
      <c r="D10030">
        <v>24995.109375</v>
      </c>
      <c r="E10030">
        <v>553.16015600000173</v>
      </c>
      <c r="F10030">
        <v>2.2130735565145002E-2</v>
      </c>
      <c r="G10030" s="17" t="s">
        <v>13</v>
      </c>
      <c r="H10030" s="17" t="s">
        <v>17</v>
      </c>
      <c r="I10030" s="17" t="s">
        <v>38</v>
      </c>
      <c r="J10030" s="17" t="s">
        <v>144</v>
      </c>
      <c r="K10030" s="17">
        <f>IF(BASE_MARKET_DATA[[#This Row],[DATE]]=_xlfn.MAXIFS(A:A,H:H,BASE_MARKET_DATA[[#This Row],[LABEL]]),1,0)</f>
        <v>0</v>
      </c>
      <c r="L10030" s="17">
        <f>IF(BASE_MARKET_DATA[[#This Row],[VARP]]&gt;0,1,0)</f>
        <v>1</v>
      </c>
    </row>
    <row r="10031" spans="1:12">
      <c r="A10031" s="1">
        <v>43979</v>
      </c>
      <c r="B10031" s="17" t="s">
        <v>16</v>
      </c>
      <c r="C10031">
        <v>25400.640625</v>
      </c>
      <c r="D10031">
        <v>25548.269531000002</v>
      </c>
      <c r="E10031">
        <v>-147.62890600000173</v>
      </c>
      <c r="F10031">
        <v>-5.7784307395407101E-3</v>
      </c>
      <c r="G10031" s="17" t="s">
        <v>13</v>
      </c>
      <c r="H10031" s="17" t="s">
        <v>17</v>
      </c>
      <c r="I10031" s="17" t="s">
        <v>38</v>
      </c>
      <c r="J10031" s="17" t="s">
        <v>144</v>
      </c>
      <c r="K10031" s="17">
        <f>IF(BASE_MARKET_DATA[[#This Row],[DATE]]=_xlfn.MAXIFS(A:A,H:H,BASE_MARKET_DATA[[#This Row],[LABEL]]),1,0)</f>
        <v>0</v>
      </c>
      <c r="L10031" s="17">
        <f>IF(BASE_MARKET_DATA[[#This Row],[VARP]]&gt;0,1,0)</f>
        <v>0</v>
      </c>
    </row>
    <row r="10032" spans="1:12">
      <c r="A10032" s="1">
        <v>43980</v>
      </c>
      <c r="B10032" s="17" t="s">
        <v>16</v>
      </c>
      <c r="C10032">
        <v>25383.109375</v>
      </c>
      <c r="D10032">
        <v>25400.640625</v>
      </c>
      <c r="E10032">
        <v>-17.53125</v>
      </c>
      <c r="F10032">
        <v>-6.9018928533421591E-4</v>
      </c>
      <c r="G10032" s="17" t="s">
        <v>13</v>
      </c>
      <c r="H10032" s="17" t="s">
        <v>17</v>
      </c>
      <c r="I10032" s="17" t="s">
        <v>38</v>
      </c>
      <c r="J10032" s="17" t="s">
        <v>144</v>
      </c>
      <c r="K10032" s="17">
        <f>IF(BASE_MARKET_DATA[[#This Row],[DATE]]=_xlfn.MAXIFS(A:A,H:H,BASE_MARKET_DATA[[#This Row],[LABEL]]),1,0)</f>
        <v>0</v>
      </c>
      <c r="L10032" s="17">
        <f>IF(BASE_MARKET_DATA[[#This Row],[VARP]]&gt;0,1,0)</f>
        <v>0</v>
      </c>
    </row>
    <row r="10033" spans="1:12">
      <c r="A10033" s="1">
        <v>43983</v>
      </c>
      <c r="B10033" s="17" t="s">
        <v>16</v>
      </c>
      <c r="C10033">
        <v>25475.019531000002</v>
      </c>
      <c r="D10033">
        <v>25383.109375</v>
      </c>
      <c r="E10033">
        <v>91.910156000001734</v>
      </c>
      <c r="F10033">
        <v>3.620917935709038E-3</v>
      </c>
      <c r="G10033" s="17" t="s">
        <v>13</v>
      </c>
      <c r="H10033" s="17" t="s">
        <v>17</v>
      </c>
      <c r="I10033" s="17" t="s">
        <v>38</v>
      </c>
      <c r="J10033" s="17" t="s">
        <v>144</v>
      </c>
      <c r="K10033" s="17">
        <f>IF(BASE_MARKET_DATA[[#This Row],[DATE]]=_xlfn.MAXIFS(A:A,H:H,BASE_MARKET_DATA[[#This Row],[LABEL]]),1,0)</f>
        <v>0</v>
      </c>
      <c r="L10033" s="17">
        <f>IF(BASE_MARKET_DATA[[#This Row],[VARP]]&gt;0,1,0)</f>
        <v>1</v>
      </c>
    </row>
    <row r="10034" spans="1:12">
      <c r="A10034" s="1">
        <v>43984</v>
      </c>
      <c r="B10034" s="17" t="s">
        <v>16</v>
      </c>
      <c r="C10034">
        <v>25742.650390999999</v>
      </c>
      <c r="D10034">
        <v>25475.019531000002</v>
      </c>
      <c r="E10034">
        <v>267.63085999999748</v>
      </c>
      <c r="F10034">
        <v>1.0505619423542473E-2</v>
      </c>
      <c r="G10034" s="17" t="s">
        <v>13</v>
      </c>
      <c r="H10034" s="17" t="s">
        <v>17</v>
      </c>
      <c r="I10034" s="17" t="s">
        <v>38</v>
      </c>
      <c r="J10034" s="17" t="s">
        <v>144</v>
      </c>
      <c r="K10034" s="17">
        <f>IF(BASE_MARKET_DATA[[#This Row],[DATE]]=_xlfn.MAXIFS(A:A,H:H,BASE_MARKET_DATA[[#This Row],[LABEL]]),1,0)</f>
        <v>0</v>
      </c>
      <c r="L10034" s="17">
        <f>IF(BASE_MARKET_DATA[[#This Row],[VARP]]&gt;0,1,0)</f>
        <v>1</v>
      </c>
    </row>
    <row r="10035" spans="1:12">
      <c r="A10035" s="1">
        <v>43985</v>
      </c>
      <c r="B10035" s="17" t="s">
        <v>16</v>
      </c>
      <c r="C10035">
        <v>26269.890625</v>
      </c>
      <c r="D10035">
        <v>25742.650390999999</v>
      </c>
      <c r="E10035">
        <v>527.24023400000078</v>
      </c>
      <c r="F10035">
        <v>2.0481194670783843E-2</v>
      </c>
      <c r="G10035" s="17" t="s">
        <v>13</v>
      </c>
      <c r="H10035" s="17" t="s">
        <v>17</v>
      </c>
      <c r="I10035" s="17" t="s">
        <v>38</v>
      </c>
      <c r="J10035" s="17" t="s">
        <v>144</v>
      </c>
      <c r="K10035" s="17">
        <f>IF(BASE_MARKET_DATA[[#This Row],[DATE]]=_xlfn.MAXIFS(A:A,H:H,BASE_MARKET_DATA[[#This Row],[LABEL]]),1,0)</f>
        <v>0</v>
      </c>
      <c r="L10035" s="17">
        <f>IF(BASE_MARKET_DATA[[#This Row],[VARP]]&gt;0,1,0)</f>
        <v>1</v>
      </c>
    </row>
    <row r="10036" spans="1:12">
      <c r="A10036" s="1">
        <v>43986</v>
      </c>
      <c r="B10036" s="17" t="s">
        <v>16</v>
      </c>
      <c r="C10036">
        <v>26281.820313</v>
      </c>
      <c r="D10036">
        <v>26269.890625</v>
      </c>
      <c r="E10036">
        <v>11.929688000000169</v>
      </c>
      <c r="F10036">
        <v>4.5412020058610997E-4</v>
      </c>
      <c r="G10036" s="17" t="s">
        <v>13</v>
      </c>
      <c r="H10036" s="17" t="s">
        <v>17</v>
      </c>
      <c r="I10036" s="17" t="s">
        <v>38</v>
      </c>
      <c r="J10036" s="17" t="s">
        <v>144</v>
      </c>
      <c r="K10036" s="17">
        <f>IF(BASE_MARKET_DATA[[#This Row],[DATE]]=_xlfn.MAXIFS(A:A,H:H,BASE_MARKET_DATA[[#This Row],[LABEL]]),1,0)</f>
        <v>0</v>
      </c>
      <c r="L10036" s="17">
        <f>IF(BASE_MARKET_DATA[[#This Row],[VARP]]&gt;0,1,0)</f>
        <v>1</v>
      </c>
    </row>
    <row r="10037" spans="1:12">
      <c r="A10037" s="1">
        <v>43987</v>
      </c>
      <c r="B10037" s="17" t="s">
        <v>16</v>
      </c>
      <c r="C10037">
        <v>27110.980468999998</v>
      </c>
      <c r="D10037">
        <v>26281.820313</v>
      </c>
      <c r="E10037">
        <v>829.1601559999981</v>
      </c>
      <c r="F10037">
        <v>3.1548810018682899E-2</v>
      </c>
      <c r="G10037" s="17" t="s">
        <v>13</v>
      </c>
      <c r="H10037" s="17" t="s">
        <v>17</v>
      </c>
      <c r="I10037" s="17" t="s">
        <v>38</v>
      </c>
      <c r="J10037" s="17" t="s">
        <v>144</v>
      </c>
      <c r="K10037" s="17">
        <f>IF(BASE_MARKET_DATA[[#This Row],[DATE]]=_xlfn.MAXIFS(A:A,H:H,BASE_MARKET_DATA[[#This Row],[LABEL]]),1,0)</f>
        <v>0</v>
      </c>
      <c r="L10037" s="17">
        <f>IF(BASE_MARKET_DATA[[#This Row],[VARP]]&gt;0,1,0)</f>
        <v>1</v>
      </c>
    </row>
    <row r="10038" spans="1:12">
      <c r="A10038" s="1">
        <v>43990</v>
      </c>
      <c r="B10038" s="17" t="s">
        <v>16</v>
      </c>
      <c r="C10038">
        <v>27572.439452999995</v>
      </c>
      <c r="D10038">
        <v>27110.980468999998</v>
      </c>
      <c r="E10038">
        <v>461.45898399999714</v>
      </c>
      <c r="F10038">
        <v>1.7021110119113971E-2</v>
      </c>
      <c r="G10038" s="17" t="s">
        <v>13</v>
      </c>
      <c r="H10038" s="17" t="s">
        <v>17</v>
      </c>
      <c r="I10038" s="17" t="s">
        <v>38</v>
      </c>
      <c r="J10038" s="17" t="s">
        <v>144</v>
      </c>
      <c r="K10038" s="17">
        <f>IF(BASE_MARKET_DATA[[#This Row],[DATE]]=_xlfn.MAXIFS(A:A,H:H,BASE_MARKET_DATA[[#This Row],[LABEL]]),1,0)</f>
        <v>0</v>
      </c>
      <c r="L10038" s="17">
        <f>IF(BASE_MARKET_DATA[[#This Row],[VARP]]&gt;0,1,0)</f>
        <v>1</v>
      </c>
    </row>
    <row r="10039" spans="1:12">
      <c r="A10039" s="1">
        <v>43991</v>
      </c>
      <c r="B10039" s="17" t="s">
        <v>16</v>
      </c>
      <c r="C10039">
        <v>27272.300781000002</v>
      </c>
      <c r="D10039">
        <v>27572.439452999995</v>
      </c>
      <c r="E10039">
        <v>-300.13867199999368</v>
      </c>
      <c r="F10039">
        <v>-1.0885459464390531E-2</v>
      </c>
      <c r="G10039" s="17" t="s">
        <v>13</v>
      </c>
      <c r="H10039" s="17" t="s">
        <v>17</v>
      </c>
      <c r="I10039" s="17" t="s">
        <v>38</v>
      </c>
      <c r="J10039" s="17" t="s">
        <v>144</v>
      </c>
      <c r="K10039" s="17">
        <f>IF(BASE_MARKET_DATA[[#This Row],[DATE]]=_xlfn.MAXIFS(A:A,H:H,BASE_MARKET_DATA[[#This Row],[LABEL]]),1,0)</f>
        <v>0</v>
      </c>
      <c r="L10039" s="17">
        <f>IF(BASE_MARKET_DATA[[#This Row],[VARP]]&gt;0,1,0)</f>
        <v>0</v>
      </c>
    </row>
    <row r="10040" spans="1:12">
      <c r="A10040" s="1">
        <v>43992</v>
      </c>
      <c r="B10040" s="17" t="s">
        <v>16</v>
      </c>
      <c r="C10040">
        <v>26989.990233999997</v>
      </c>
      <c r="D10040">
        <v>27272.300781000002</v>
      </c>
      <c r="E10040">
        <v>-282.31054700000459</v>
      </c>
      <c r="F10040">
        <v>-1.0351548601161073E-2</v>
      </c>
      <c r="G10040" s="17" t="s">
        <v>13</v>
      </c>
      <c r="H10040" s="17" t="s">
        <v>17</v>
      </c>
      <c r="I10040" s="17" t="s">
        <v>38</v>
      </c>
      <c r="J10040" s="17" t="s">
        <v>144</v>
      </c>
      <c r="K10040" s="17">
        <f>IF(BASE_MARKET_DATA[[#This Row],[DATE]]=_xlfn.MAXIFS(A:A,H:H,BASE_MARKET_DATA[[#This Row],[LABEL]]),1,0)</f>
        <v>0</v>
      </c>
      <c r="L10040" s="17">
        <f>IF(BASE_MARKET_DATA[[#This Row],[VARP]]&gt;0,1,0)</f>
        <v>0</v>
      </c>
    </row>
    <row r="10041" spans="1:12">
      <c r="A10041" s="1">
        <v>43993</v>
      </c>
      <c r="B10041" s="17" t="s">
        <v>16</v>
      </c>
      <c r="C10041">
        <v>25128.169922000001</v>
      </c>
      <c r="D10041">
        <v>26989.990233999997</v>
      </c>
      <c r="E10041">
        <v>-1861.8203119999962</v>
      </c>
      <c r="F10041">
        <v>-6.8981881647908583E-2</v>
      </c>
      <c r="G10041" s="17" t="s">
        <v>13</v>
      </c>
      <c r="H10041" s="17" t="s">
        <v>17</v>
      </c>
      <c r="I10041" s="17" t="s">
        <v>38</v>
      </c>
      <c r="J10041" s="17" t="s">
        <v>144</v>
      </c>
      <c r="K10041" s="17">
        <f>IF(BASE_MARKET_DATA[[#This Row],[DATE]]=_xlfn.MAXIFS(A:A,H:H,BASE_MARKET_DATA[[#This Row],[LABEL]]),1,0)</f>
        <v>0</v>
      </c>
      <c r="L10041" s="17">
        <f>IF(BASE_MARKET_DATA[[#This Row],[VARP]]&gt;0,1,0)</f>
        <v>0</v>
      </c>
    </row>
    <row r="10042" spans="1:12">
      <c r="A10042" s="1">
        <v>43994</v>
      </c>
      <c r="B10042" s="17" t="s">
        <v>16</v>
      </c>
      <c r="C10042">
        <v>25605.539063</v>
      </c>
      <c r="D10042">
        <v>25128.169922000001</v>
      </c>
      <c r="E10042">
        <v>477.36914099999922</v>
      </c>
      <c r="F10042">
        <v>1.899736998284372E-2</v>
      </c>
      <c r="G10042" s="17" t="s">
        <v>13</v>
      </c>
      <c r="H10042" s="17" t="s">
        <v>17</v>
      </c>
      <c r="I10042" s="17" t="s">
        <v>38</v>
      </c>
      <c r="J10042" s="17" t="s">
        <v>144</v>
      </c>
      <c r="K10042" s="17">
        <f>IF(BASE_MARKET_DATA[[#This Row],[DATE]]=_xlfn.MAXIFS(A:A,H:H,BASE_MARKET_DATA[[#This Row],[LABEL]]),1,0)</f>
        <v>0</v>
      </c>
      <c r="L10042" s="17">
        <f>IF(BASE_MARKET_DATA[[#This Row],[VARP]]&gt;0,1,0)</f>
        <v>1</v>
      </c>
    </row>
    <row r="10043" spans="1:12">
      <c r="A10043" s="1">
        <v>43997</v>
      </c>
      <c r="B10043" s="17" t="s">
        <v>16</v>
      </c>
      <c r="C10043">
        <v>25763.160156000002</v>
      </c>
      <c r="D10043">
        <v>25605.539063</v>
      </c>
      <c r="E10043">
        <v>157.62109300000157</v>
      </c>
      <c r="F10043">
        <v>6.1557420295737502E-3</v>
      </c>
      <c r="G10043" s="17" t="s">
        <v>13</v>
      </c>
      <c r="H10043" s="17" t="s">
        <v>17</v>
      </c>
      <c r="I10043" s="17" t="s">
        <v>38</v>
      </c>
      <c r="J10043" s="17" t="s">
        <v>144</v>
      </c>
      <c r="K10043" s="17">
        <f>IF(BASE_MARKET_DATA[[#This Row],[DATE]]=_xlfn.MAXIFS(A:A,H:H,BASE_MARKET_DATA[[#This Row],[LABEL]]),1,0)</f>
        <v>0</v>
      </c>
      <c r="L10043" s="17">
        <f>IF(BASE_MARKET_DATA[[#This Row],[VARP]]&gt;0,1,0)</f>
        <v>1</v>
      </c>
    </row>
    <row r="10044" spans="1:12">
      <c r="A10044" s="1">
        <v>43998</v>
      </c>
      <c r="B10044" s="17" t="s">
        <v>16</v>
      </c>
      <c r="C10044">
        <v>26289.980468999998</v>
      </c>
      <c r="D10044">
        <v>25763.160156000002</v>
      </c>
      <c r="E10044">
        <v>526.82031299999653</v>
      </c>
      <c r="F10044">
        <v>2.0448590538195484E-2</v>
      </c>
      <c r="G10044" s="17" t="s">
        <v>13</v>
      </c>
      <c r="H10044" s="17" t="s">
        <v>17</v>
      </c>
      <c r="I10044" s="17" t="s">
        <v>38</v>
      </c>
      <c r="J10044" s="17" t="s">
        <v>144</v>
      </c>
      <c r="K10044" s="17">
        <f>IF(BASE_MARKET_DATA[[#This Row],[DATE]]=_xlfn.MAXIFS(A:A,H:H,BASE_MARKET_DATA[[#This Row],[LABEL]]),1,0)</f>
        <v>0</v>
      </c>
      <c r="L10044" s="17">
        <f>IF(BASE_MARKET_DATA[[#This Row],[VARP]]&gt;0,1,0)</f>
        <v>1</v>
      </c>
    </row>
    <row r="10045" spans="1:12">
      <c r="A10045" s="1">
        <v>43999</v>
      </c>
      <c r="B10045" s="17" t="s">
        <v>16</v>
      </c>
      <c r="C10045">
        <v>26119.609375</v>
      </c>
      <c r="D10045">
        <v>26289.980468999998</v>
      </c>
      <c r="E10045">
        <v>-170.37109399999827</v>
      </c>
      <c r="F10045">
        <v>-6.4804572297378635E-3</v>
      </c>
      <c r="G10045" s="17" t="s">
        <v>13</v>
      </c>
      <c r="H10045" s="17" t="s">
        <v>17</v>
      </c>
      <c r="I10045" s="17" t="s">
        <v>38</v>
      </c>
      <c r="J10045" s="17" t="s">
        <v>144</v>
      </c>
      <c r="K10045" s="17">
        <f>IF(BASE_MARKET_DATA[[#This Row],[DATE]]=_xlfn.MAXIFS(A:A,H:H,BASE_MARKET_DATA[[#This Row],[LABEL]]),1,0)</f>
        <v>0</v>
      </c>
      <c r="L10045" s="17">
        <f>IF(BASE_MARKET_DATA[[#This Row],[VARP]]&gt;0,1,0)</f>
        <v>0</v>
      </c>
    </row>
    <row r="10046" spans="1:12">
      <c r="A10046" s="1">
        <v>44000</v>
      </c>
      <c r="B10046" s="17" t="s">
        <v>16</v>
      </c>
      <c r="C10046">
        <v>26080.099609000001</v>
      </c>
      <c r="D10046">
        <v>26119.609375</v>
      </c>
      <c r="E10046">
        <v>-39.509765999999217</v>
      </c>
      <c r="F10046">
        <v>-1.5126476599537284E-3</v>
      </c>
      <c r="G10046" s="17" t="s">
        <v>13</v>
      </c>
      <c r="H10046" s="17" t="s">
        <v>17</v>
      </c>
      <c r="I10046" s="17" t="s">
        <v>38</v>
      </c>
      <c r="J10046" s="17" t="s">
        <v>144</v>
      </c>
      <c r="K10046" s="17">
        <f>IF(BASE_MARKET_DATA[[#This Row],[DATE]]=_xlfn.MAXIFS(A:A,H:H,BASE_MARKET_DATA[[#This Row],[LABEL]]),1,0)</f>
        <v>0</v>
      </c>
      <c r="L10046" s="17">
        <f>IF(BASE_MARKET_DATA[[#This Row],[VARP]]&gt;0,1,0)</f>
        <v>0</v>
      </c>
    </row>
    <row r="10047" spans="1:12">
      <c r="A10047" s="1">
        <v>44001</v>
      </c>
      <c r="B10047" s="17" t="s">
        <v>16</v>
      </c>
      <c r="C10047">
        <v>25871.460938</v>
      </c>
      <c r="D10047">
        <v>26080.099609000001</v>
      </c>
      <c r="E10047">
        <v>-208.63867100000061</v>
      </c>
      <c r="F10047">
        <v>-7.9999184868144186E-3</v>
      </c>
      <c r="G10047" s="17" t="s">
        <v>13</v>
      </c>
      <c r="H10047" s="17" t="s">
        <v>17</v>
      </c>
      <c r="I10047" s="17" t="s">
        <v>38</v>
      </c>
      <c r="J10047" s="17" t="s">
        <v>144</v>
      </c>
      <c r="K10047" s="17">
        <f>IF(BASE_MARKET_DATA[[#This Row],[DATE]]=_xlfn.MAXIFS(A:A,H:H,BASE_MARKET_DATA[[#This Row],[LABEL]]),1,0)</f>
        <v>0</v>
      </c>
      <c r="L10047" s="17">
        <f>IF(BASE_MARKET_DATA[[#This Row],[VARP]]&gt;0,1,0)</f>
        <v>0</v>
      </c>
    </row>
    <row r="10048" spans="1:12">
      <c r="A10048" s="1">
        <v>44004</v>
      </c>
      <c r="B10048" s="17" t="s">
        <v>16</v>
      </c>
      <c r="C10048">
        <v>26024.960938</v>
      </c>
      <c r="D10048">
        <v>25871.460938</v>
      </c>
      <c r="E10048">
        <v>153.5</v>
      </c>
      <c r="F10048">
        <v>5.9331786623050423E-3</v>
      </c>
      <c r="G10048" s="17" t="s">
        <v>13</v>
      </c>
      <c r="H10048" s="17" t="s">
        <v>17</v>
      </c>
      <c r="I10048" s="17" t="s">
        <v>38</v>
      </c>
      <c r="J10048" s="17" t="s">
        <v>144</v>
      </c>
      <c r="K10048" s="17">
        <f>IF(BASE_MARKET_DATA[[#This Row],[DATE]]=_xlfn.MAXIFS(A:A,H:H,BASE_MARKET_DATA[[#This Row],[LABEL]]),1,0)</f>
        <v>0</v>
      </c>
      <c r="L10048" s="17">
        <f>IF(BASE_MARKET_DATA[[#This Row],[VARP]]&gt;0,1,0)</f>
        <v>1</v>
      </c>
    </row>
    <row r="10049" spans="1:12">
      <c r="A10049" s="1">
        <v>44005</v>
      </c>
      <c r="B10049" s="17" t="s">
        <v>16</v>
      </c>
      <c r="C10049">
        <v>26156.099609000001</v>
      </c>
      <c r="D10049">
        <v>26024.960938</v>
      </c>
      <c r="E10049">
        <v>131.13867100000061</v>
      </c>
      <c r="F10049">
        <v>5.0389574575122695E-3</v>
      </c>
      <c r="G10049" s="17" t="s">
        <v>13</v>
      </c>
      <c r="H10049" s="17" t="s">
        <v>17</v>
      </c>
      <c r="I10049" s="17" t="s">
        <v>38</v>
      </c>
      <c r="J10049" s="17" t="s">
        <v>144</v>
      </c>
      <c r="K10049" s="17">
        <f>IF(BASE_MARKET_DATA[[#This Row],[DATE]]=_xlfn.MAXIFS(A:A,H:H,BASE_MARKET_DATA[[#This Row],[LABEL]]),1,0)</f>
        <v>0</v>
      </c>
      <c r="L10049" s="17">
        <f>IF(BASE_MARKET_DATA[[#This Row],[VARP]]&gt;0,1,0)</f>
        <v>1</v>
      </c>
    </row>
    <row r="10050" spans="1:12">
      <c r="A10050" s="1">
        <v>44006</v>
      </c>
      <c r="B10050" s="17" t="s">
        <v>16</v>
      </c>
      <c r="C10050">
        <v>25445.939452999999</v>
      </c>
      <c r="D10050">
        <v>26156.099609000001</v>
      </c>
      <c r="E10050">
        <v>-710.16015600000173</v>
      </c>
      <c r="F10050">
        <v>-2.7150843077369386E-2</v>
      </c>
      <c r="G10050" s="17" t="s">
        <v>13</v>
      </c>
      <c r="H10050" s="17" t="s">
        <v>17</v>
      </c>
      <c r="I10050" s="17" t="s">
        <v>38</v>
      </c>
      <c r="J10050" s="17" t="s">
        <v>144</v>
      </c>
      <c r="K10050" s="17">
        <f>IF(BASE_MARKET_DATA[[#This Row],[DATE]]=_xlfn.MAXIFS(A:A,H:H,BASE_MARKET_DATA[[#This Row],[LABEL]]),1,0)</f>
        <v>0</v>
      </c>
      <c r="L10050" s="17">
        <f>IF(BASE_MARKET_DATA[[#This Row],[VARP]]&gt;0,1,0)</f>
        <v>0</v>
      </c>
    </row>
    <row r="10051" spans="1:12">
      <c r="A10051" s="1">
        <v>44007</v>
      </c>
      <c r="B10051" s="17" t="s">
        <v>16</v>
      </c>
      <c r="C10051">
        <v>25745.599609000001</v>
      </c>
      <c r="D10051">
        <v>25445.939452999999</v>
      </c>
      <c r="E10051">
        <v>299.66015600000173</v>
      </c>
      <c r="F10051">
        <v>1.1776344770193686E-2</v>
      </c>
      <c r="G10051" s="17" t="s">
        <v>13</v>
      </c>
      <c r="H10051" s="17" t="s">
        <v>17</v>
      </c>
      <c r="I10051" s="17" t="s">
        <v>38</v>
      </c>
      <c r="J10051" s="17" t="s">
        <v>144</v>
      </c>
      <c r="K10051" s="17">
        <f>IF(BASE_MARKET_DATA[[#This Row],[DATE]]=_xlfn.MAXIFS(A:A,H:H,BASE_MARKET_DATA[[#This Row],[LABEL]]),1,0)</f>
        <v>0</v>
      </c>
      <c r="L10051" s="17">
        <f>IF(BASE_MARKET_DATA[[#This Row],[VARP]]&gt;0,1,0)</f>
        <v>1</v>
      </c>
    </row>
    <row r="10052" spans="1:12">
      <c r="A10052" s="1">
        <v>44008</v>
      </c>
      <c r="B10052" s="17" t="s">
        <v>16</v>
      </c>
      <c r="C10052">
        <v>25015.550781000002</v>
      </c>
      <c r="D10052">
        <v>25745.599609000001</v>
      </c>
      <c r="E10052">
        <v>-730.04882799999905</v>
      </c>
      <c r="F10052">
        <v>-2.8356256567619139E-2</v>
      </c>
      <c r="G10052" s="17" t="s">
        <v>13</v>
      </c>
      <c r="H10052" s="17" t="s">
        <v>17</v>
      </c>
      <c r="I10052" s="17" t="s">
        <v>38</v>
      </c>
      <c r="J10052" s="17" t="s">
        <v>144</v>
      </c>
      <c r="K10052" s="17">
        <f>IF(BASE_MARKET_DATA[[#This Row],[DATE]]=_xlfn.MAXIFS(A:A,H:H,BASE_MARKET_DATA[[#This Row],[LABEL]]),1,0)</f>
        <v>0</v>
      </c>
      <c r="L10052" s="17">
        <f>IF(BASE_MARKET_DATA[[#This Row],[VARP]]&gt;0,1,0)</f>
        <v>0</v>
      </c>
    </row>
    <row r="10053" spans="1:12">
      <c r="A10053" s="1">
        <v>44011</v>
      </c>
      <c r="B10053" s="17" t="s">
        <v>16</v>
      </c>
      <c r="C10053">
        <v>25595.800781000002</v>
      </c>
      <c r="D10053">
        <v>25015.550781000002</v>
      </c>
      <c r="E10053">
        <v>580.25</v>
      </c>
      <c r="F10053">
        <v>2.3195571629816596E-2</v>
      </c>
      <c r="G10053" s="17" t="s">
        <v>13</v>
      </c>
      <c r="H10053" s="17" t="s">
        <v>17</v>
      </c>
      <c r="I10053" s="17" t="s">
        <v>38</v>
      </c>
      <c r="J10053" s="17" t="s">
        <v>144</v>
      </c>
      <c r="K10053" s="17">
        <f>IF(BASE_MARKET_DATA[[#This Row],[DATE]]=_xlfn.MAXIFS(A:A,H:H,BASE_MARKET_DATA[[#This Row],[LABEL]]),1,0)</f>
        <v>0</v>
      </c>
      <c r="L10053" s="17">
        <f>IF(BASE_MARKET_DATA[[#This Row],[VARP]]&gt;0,1,0)</f>
        <v>1</v>
      </c>
    </row>
    <row r="10054" spans="1:12">
      <c r="A10054" s="1">
        <v>44012</v>
      </c>
      <c r="B10054" s="17" t="s">
        <v>16</v>
      </c>
      <c r="C10054">
        <v>25812.880859000001</v>
      </c>
      <c r="D10054">
        <v>25595.800781000002</v>
      </c>
      <c r="E10054">
        <v>217.08007799999905</v>
      </c>
      <c r="F10054">
        <v>8.4810817156046776E-3</v>
      </c>
      <c r="G10054" s="17" t="s">
        <v>13</v>
      </c>
      <c r="H10054" s="17" t="s">
        <v>17</v>
      </c>
      <c r="I10054" s="17" t="s">
        <v>38</v>
      </c>
      <c r="J10054" s="17" t="s">
        <v>144</v>
      </c>
      <c r="K10054" s="17">
        <f>IF(BASE_MARKET_DATA[[#This Row],[DATE]]=_xlfn.MAXIFS(A:A,H:H,BASE_MARKET_DATA[[#This Row],[LABEL]]),1,0)</f>
        <v>0</v>
      </c>
      <c r="L10054" s="17">
        <f>IF(BASE_MARKET_DATA[[#This Row],[VARP]]&gt;0,1,0)</f>
        <v>1</v>
      </c>
    </row>
    <row r="10055" spans="1:12">
      <c r="A10055" s="1">
        <v>44013</v>
      </c>
      <c r="B10055" s="17" t="s">
        <v>16</v>
      </c>
      <c r="C10055">
        <v>25734.970702999999</v>
      </c>
      <c r="D10055">
        <v>25812.880859000001</v>
      </c>
      <c r="E10055">
        <v>-77.910156000001734</v>
      </c>
      <c r="F10055">
        <v>-3.0182665943246445E-3</v>
      </c>
      <c r="G10055" s="17" t="s">
        <v>13</v>
      </c>
      <c r="H10055" s="17" t="s">
        <v>17</v>
      </c>
      <c r="I10055" s="17" t="s">
        <v>38</v>
      </c>
      <c r="J10055" s="17" t="s">
        <v>144</v>
      </c>
      <c r="K10055" s="17">
        <f>IF(BASE_MARKET_DATA[[#This Row],[DATE]]=_xlfn.MAXIFS(A:A,H:H,BASE_MARKET_DATA[[#This Row],[LABEL]]),1,0)</f>
        <v>0</v>
      </c>
      <c r="L10055" s="17">
        <f>IF(BASE_MARKET_DATA[[#This Row],[VARP]]&gt;0,1,0)</f>
        <v>0</v>
      </c>
    </row>
    <row r="10056" spans="1:12">
      <c r="A10056" s="1">
        <v>44014</v>
      </c>
      <c r="B10056" s="17" t="s">
        <v>16</v>
      </c>
      <c r="C10056">
        <v>25827.359375</v>
      </c>
      <c r="D10056">
        <v>25734.970702999999</v>
      </c>
      <c r="E10056">
        <v>92.388672000000952</v>
      </c>
      <c r="F10056">
        <v>3.5900049417670775E-3</v>
      </c>
      <c r="G10056" s="17" t="s">
        <v>13</v>
      </c>
      <c r="H10056" s="17" t="s">
        <v>17</v>
      </c>
      <c r="I10056" s="17" t="s">
        <v>38</v>
      </c>
      <c r="J10056" s="17" t="s">
        <v>144</v>
      </c>
      <c r="K10056" s="17">
        <f>IF(BASE_MARKET_DATA[[#This Row],[DATE]]=_xlfn.MAXIFS(A:A,H:H,BASE_MARKET_DATA[[#This Row],[LABEL]]),1,0)</f>
        <v>0</v>
      </c>
      <c r="L10056" s="17">
        <f>IF(BASE_MARKET_DATA[[#This Row],[VARP]]&gt;0,1,0)</f>
        <v>1</v>
      </c>
    </row>
    <row r="10057" spans="1:12">
      <c r="A10057" s="1">
        <v>44018</v>
      </c>
      <c r="B10057" s="17" t="s">
        <v>16</v>
      </c>
      <c r="C10057">
        <v>26287.029297000001</v>
      </c>
      <c r="D10057">
        <v>25827.359375</v>
      </c>
      <c r="E10057">
        <v>459.66992200000095</v>
      </c>
      <c r="F10057">
        <v>1.7797790138969673E-2</v>
      </c>
      <c r="G10057" s="17" t="s">
        <v>13</v>
      </c>
      <c r="H10057" s="17" t="s">
        <v>17</v>
      </c>
      <c r="I10057" s="17" t="s">
        <v>38</v>
      </c>
      <c r="J10057" s="17" t="s">
        <v>144</v>
      </c>
      <c r="K10057" s="17">
        <f>IF(BASE_MARKET_DATA[[#This Row],[DATE]]=_xlfn.MAXIFS(A:A,H:H,BASE_MARKET_DATA[[#This Row],[LABEL]]),1,0)</f>
        <v>0</v>
      </c>
      <c r="L10057" s="17">
        <f>IF(BASE_MARKET_DATA[[#This Row],[VARP]]&gt;0,1,0)</f>
        <v>1</v>
      </c>
    </row>
    <row r="10058" spans="1:12">
      <c r="A10058" s="1">
        <v>44019</v>
      </c>
      <c r="B10058" s="17" t="s">
        <v>16</v>
      </c>
      <c r="C10058">
        <v>25890.179688</v>
      </c>
      <c r="D10058">
        <v>26287.029297000001</v>
      </c>
      <c r="E10058">
        <v>-396.84960900000078</v>
      </c>
      <c r="F10058">
        <v>-1.5096784216894799E-2</v>
      </c>
      <c r="G10058" s="17" t="s">
        <v>13</v>
      </c>
      <c r="H10058" s="17" t="s">
        <v>17</v>
      </c>
      <c r="I10058" s="17" t="s">
        <v>38</v>
      </c>
      <c r="J10058" s="17" t="s">
        <v>144</v>
      </c>
      <c r="K10058" s="17">
        <f>IF(BASE_MARKET_DATA[[#This Row],[DATE]]=_xlfn.MAXIFS(A:A,H:H,BASE_MARKET_DATA[[#This Row],[LABEL]]),1,0)</f>
        <v>0</v>
      </c>
      <c r="L10058" s="17">
        <f>IF(BASE_MARKET_DATA[[#This Row],[VARP]]&gt;0,1,0)</f>
        <v>0</v>
      </c>
    </row>
    <row r="10059" spans="1:12">
      <c r="A10059" s="1">
        <v>44020</v>
      </c>
      <c r="B10059" s="17" t="s">
        <v>16</v>
      </c>
      <c r="C10059">
        <v>26067.279297000001</v>
      </c>
      <c r="D10059">
        <v>25890.179688</v>
      </c>
      <c r="E10059">
        <v>177.09960900000078</v>
      </c>
      <c r="F10059">
        <v>6.8404163715435999E-3</v>
      </c>
      <c r="G10059" s="17" t="s">
        <v>13</v>
      </c>
      <c r="H10059" s="17" t="s">
        <v>17</v>
      </c>
      <c r="I10059" s="17" t="s">
        <v>38</v>
      </c>
      <c r="J10059" s="17" t="s">
        <v>144</v>
      </c>
      <c r="K10059" s="17">
        <f>IF(BASE_MARKET_DATA[[#This Row],[DATE]]=_xlfn.MAXIFS(A:A,H:H,BASE_MARKET_DATA[[#This Row],[LABEL]]),1,0)</f>
        <v>0</v>
      </c>
      <c r="L10059" s="17">
        <f>IF(BASE_MARKET_DATA[[#This Row],[VARP]]&gt;0,1,0)</f>
        <v>1</v>
      </c>
    </row>
    <row r="10060" spans="1:12">
      <c r="A10060" s="1">
        <v>44021</v>
      </c>
      <c r="B10060" s="17" t="s">
        <v>16</v>
      </c>
      <c r="C10060">
        <v>25706.089843999998</v>
      </c>
      <c r="D10060">
        <v>26067.279297000001</v>
      </c>
      <c r="E10060">
        <v>-361.18945300000269</v>
      </c>
      <c r="F10060">
        <v>-1.3856047226285362E-2</v>
      </c>
      <c r="G10060" s="17" t="s">
        <v>13</v>
      </c>
      <c r="H10060" s="17" t="s">
        <v>17</v>
      </c>
      <c r="I10060" s="17" t="s">
        <v>38</v>
      </c>
      <c r="J10060" s="17" t="s">
        <v>144</v>
      </c>
      <c r="K10060" s="17">
        <f>IF(BASE_MARKET_DATA[[#This Row],[DATE]]=_xlfn.MAXIFS(A:A,H:H,BASE_MARKET_DATA[[#This Row],[LABEL]]),1,0)</f>
        <v>0</v>
      </c>
      <c r="L10060" s="17">
        <f>IF(BASE_MARKET_DATA[[#This Row],[VARP]]&gt;0,1,0)</f>
        <v>0</v>
      </c>
    </row>
    <row r="10061" spans="1:12">
      <c r="A10061" s="1">
        <v>44022</v>
      </c>
      <c r="B10061" s="17" t="s">
        <v>16</v>
      </c>
      <c r="C10061">
        <v>26075.300781000002</v>
      </c>
      <c r="D10061">
        <v>25706.089843999998</v>
      </c>
      <c r="E10061">
        <v>369.21093700000347</v>
      </c>
      <c r="F10061">
        <v>1.4362780930145242E-2</v>
      </c>
      <c r="G10061" s="17" t="s">
        <v>13</v>
      </c>
      <c r="H10061" s="17" t="s">
        <v>17</v>
      </c>
      <c r="I10061" s="17" t="s">
        <v>38</v>
      </c>
      <c r="J10061" s="17" t="s">
        <v>144</v>
      </c>
      <c r="K10061" s="17">
        <f>IF(BASE_MARKET_DATA[[#This Row],[DATE]]=_xlfn.MAXIFS(A:A,H:H,BASE_MARKET_DATA[[#This Row],[LABEL]]),1,0)</f>
        <v>0</v>
      </c>
      <c r="L10061" s="17">
        <f>IF(BASE_MARKET_DATA[[#This Row],[VARP]]&gt;0,1,0)</f>
        <v>1</v>
      </c>
    </row>
    <row r="10062" spans="1:12">
      <c r="A10062" s="1">
        <v>44025</v>
      </c>
      <c r="B10062" s="17" t="s">
        <v>16</v>
      </c>
      <c r="C10062">
        <v>26085.800781000002</v>
      </c>
      <c r="D10062">
        <v>26075.300781000002</v>
      </c>
      <c r="E10062">
        <v>10.5</v>
      </c>
      <c r="F10062">
        <v>4.0267991875479796E-4</v>
      </c>
      <c r="G10062" s="17" t="s">
        <v>13</v>
      </c>
      <c r="H10062" s="17" t="s">
        <v>17</v>
      </c>
      <c r="I10062" s="17" t="s">
        <v>38</v>
      </c>
      <c r="J10062" s="17" t="s">
        <v>144</v>
      </c>
      <c r="K10062" s="17">
        <f>IF(BASE_MARKET_DATA[[#This Row],[DATE]]=_xlfn.MAXIFS(A:A,H:H,BASE_MARKET_DATA[[#This Row],[LABEL]]),1,0)</f>
        <v>0</v>
      </c>
      <c r="L10062" s="17">
        <f>IF(BASE_MARKET_DATA[[#This Row],[VARP]]&gt;0,1,0)</f>
        <v>1</v>
      </c>
    </row>
    <row r="10063" spans="1:12">
      <c r="A10063" s="1">
        <v>44026</v>
      </c>
      <c r="B10063" s="17" t="s">
        <v>16</v>
      </c>
      <c r="C10063">
        <v>26642.589843999998</v>
      </c>
      <c r="D10063">
        <v>26085.800781000002</v>
      </c>
      <c r="E10063">
        <v>556.78906299999653</v>
      </c>
      <c r="F10063">
        <v>2.1344526383316648E-2</v>
      </c>
      <c r="G10063" s="17" t="s">
        <v>13</v>
      </c>
      <c r="H10063" s="17" t="s">
        <v>17</v>
      </c>
      <c r="I10063" s="17" t="s">
        <v>38</v>
      </c>
      <c r="J10063" s="17" t="s">
        <v>144</v>
      </c>
      <c r="K10063" s="17">
        <f>IF(BASE_MARKET_DATA[[#This Row],[DATE]]=_xlfn.MAXIFS(A:A,H:H,BASE_MARKET_DATA[[#This Row],[LABEL]]),1,0)</f>
        <v>0</v>
      </c>
      <c r="L10063" s="17">
        <f>IF(BASE_MARKET_DATA[[#This Row],[VARP]]&gt;0,1,0)</f>
        <v>1</v>
      </c>
    </row>
    <row r="10064" spans="1:12">
      <c r="A10064" s="1">
        <v>44027</v>
      </c>
      <c r="B10064" s="17" t="s">
        <v>16</v>
      </c>
      <c r="C10064">
        <v>26870.099608999997</v>
      </c>
      <c r="D10064">
        <v>26642.589843999998</v>
      </c>
      <c r="E10064">
        <v>227.50976499999888</v>
      </c>
      <c r="F10064">
        <v>8.5393261815812117E-3</v>
      </c>
      <c r="G10064" s="17" t="s">
        <v>13</v>
      </c>
      <c r="H10064" s="17" t="s">
        <v>17</v>
      </c>
      <c r="I10064" s="17" t="s">
        <v>38</v>
      </c>
      <c r="J10064" s="17" t="s">
        <v>144</v>
      </c>
      <c r="K10064" s="17">
        <f>IF(BASE_MARKET_DATA[[#This Row],[DATE]]=_xlfn.MAXIFS(A:A,H:H,BASE_MARKET_DATA[[#This Row],[LABEL]]),1,0)</f>
        <v>0</v>
      </c>
      <c r="L10064" s="17">
        <f>IF(BASE_MARKET_DATA[[#This Row],[VARP]]&gt;0,1,0)</f>
        <v>1</v>
      </c>
    </row>
    <row r="10065" spans="1:12">
      <c r="A10065" s="1">
        <v>44028</v>
      </c>
      <c r="B10065" s="17" t="s">
        <v>16</v>
      </c>
      <c r="C10065">
        <v>26734.710938</v>
      </c>
      <c r="D10065">
        <v>26870.099608999997</v>
      </c>
      <c r="E10065">
        <v>-135.38867099999698</v>
      </c>
      <c r="F10065">
        <v>-5.0386367363762681E-3</v>
      </c>
      <c r="G10065" s="17" t="s">
        <v>13</v>
      </c>
      <c r="H10065" s="17" t="s">
        <v>17</v>
      </c>
      <c r="I10065" s="17" t="s">
        <v>38</v>
      </c>
      <c r="J10065" s="17" t="s">
        <v>144</v>
      </c>
      <c r="K10065" s="17">
        <f>IF(BASE_MARKET_DATA[[#This Row],[DATE]]=_xlfn.MAXIFS(A:A,H:H,BASE_MARKET_DATA[[#This Row],[LABEL]]),1,0)</f>
        <v>0</v>
      </c>
      <c r="L10065" s="17">
        <f>IF(BASE_MARKET_DATA[[#This Row],[VARP]]&gt;0,1,0)</f>
        <v>0</v>
      </c>
    </row>
    <row r="10066" spans="1:12">
      <c r="A10066" s="1">
        <v>44029</v>
      </c>
      <c r="B10066" s="17" t="s">
        <v>16</v>
      </c>
      <c r="C10066">
        <v>26671.949218999998</v>
      </c>
      <c r="D10066">
        <v>26734.710938</v>
      </c>
      <c r="E10066">
        <v>-62.761719000001904</v>
      </c>
      <c r="F10066">
        <v>-2.3475742507765096E-3</v>
      </c>
      <c r="G10066" s="17" t="s">
        <v>13</v>
      </c>
      <c r="H10066" s="17" t="s">
        <v>17</v>
      </c>
      <c r="I10066" s="17" t="s">
        <v>38</v>
      </c>
      <c r="J10066" s="17" t="s">
        <v>144</v>
      </c>
      <c r="K10066" s="17">
        <f>IF(BASE_MARKET_DATA[[#This Row],[DATE]]=_xlfn.MAXIFS(A:A,H:H,BASE_MARKET_DATA[[#This Row],[LABEL]]),1,0)</f>
        <v>0</v>
      </c>
      <c r="L10066" s="17">
        <f>IF(BASE_MARKET_DATA[[#This Row],[VARP]]&gt;0,1,0)</f>
        <v>0</v>
      </c>
    </row>
    <row r="10067" spans="1:12">
      <c r="A10067" s="1">
        <v>44032</v>
      </c>
      <c r="B10067" s="17" t="s">
        <v>16</v>
      </c>
      <c r="C10067">
        <v>26680.869140999999</v>
      </c>
      <c r="D10067">
        <v>26671.949218999998</v>
      </c>
      <c r="E10067">
        <v>8.9199220000009518</v>
      </c>
      <c r="F10067">
        <v>3.3443082568733923E-4</v>
      </c>
      <c r="G10067" s="17" t="s">
        <v>13</v>
      </c>
      <c r="H10067" s="17" t="s">
        <v>17</v>
      </c>
      <c r="I10067" s="17" t="s">
        <v>38</v>
      </c>
      <c r="J10067" s="17" t="s">
        <v>144</v>
      </c>
      <c r="K10067" s="17">
        <f>IF(BASE_MARKET_DATA[[#This Row],[DATE]]=_xlfn.MAXIFS(A:A,H:H,BASE_MARKET_DATA[[#This Row],[LABEL]]),1,0)</f>
        <v>0</v>
      </c>
      <c r="L10067" s="17">
        <f>IF(BASE_MARKET_DATA[[#This Row],[VARP]]&gt;0,1,0)</f>
        <v>1</v>
      </c>
    </row>
    <row r="10068" spans="1:12">
      <c r="A10068" s="1">
        <v>44033</v>
      </c>
      <c r="B10068" s="17" t="s">
        <v>16</v>
      </c>
      <c r="C10068">
        <v>26840.400390999999</v>
      </c>
      <c r="D10068">
        <v>26680.869140999999</v>
      </c>
      <c r="E10068">
        <v>159.53125</v>
      </c>
      <c r="F10068">
        <v>5.979237376298633E-3</v>
      </c>
      <c r="G10068" s="17" t="s">
        <v>13</v>
      </c>
      <c r="H10068" s="17" t="s">
        <v>17</v>
      </c>
      <c r="I10068" s="17" t="s">
        <v>38</v>
      </c>
      <c r="J10068" s="17" t="s">
        <v>144</v>
      </c>
      <c r="K10068" s="17">
        <f>IF(BASE_MARKET_DATA[[#This Row],[DATE]]=_xlfn.MAXIFS(A:A,H:H,BASE_MARKET_DATA[[#This Row],[LABEL]]),1,0)</f>
        <v>0</v>
      </c>
      <c r="L10068" s="17">
        <f>IF(BASE_MARKET_DATA[[#This Row],[VARP]]&gt;0,1,0)</f>
        <v>1</v>
      </c>
    </row>
    <row r="10069" spans="1:12">
      <c r="A10069" s="1">
        <v>44034</v>
      </c>
      <c r="B10069" s="17" t="s">
        <v>16</v>
      </c>
      <c r="C10069">
        <v>27005.839843999998</v>
      </c>
      <c r="D10069">
        <v>26840.400390999999</v>
      </c>
      <c r="E10069">
        <v>165.43945299999905</v>
      </c>
      <c r="F10069">
        <v>6.1638220961663989E-3</v>
      </c>
      <c r="G10069" s="17" t="s">
        <v>13</v>
      </c>
      <c r="H10069" s="17" t="s">
        <v>17</v>
      </c>
      <c r="I10069" s="17" t="s">
        <v>38</v>
      </c>
      <c r="J10069" s="17" t="s">
        <v>144</v>
      </c>
      <c r="K10069" s="17">
        <f>IF(BASE_MARKET_DATA[[#This Row],[DATE]]=_xlfn.MAXIFS(A:A,H:H,BASE_MARKET_DATA[[#This Row],[LABEL]]),1,0)</f>
        <v>0</v>
      </c>
      <c r="L10069" s="17">
        <f>IF(BASE_MARKET_DATA[[#This Row],[VARP]]&gt;0,1,0)</f>
        <v>1</v>
      </c>
    </row>
    <row r="10070" spans="1:12">
      <c r="A10070" s="1">
        <v>44035</v>
      </c>
      <c r="B10070" s="17" t="s">
        <v>16</v>
      </c>
      <c r="C10070">
        <v>26652.330077999999</v>
      </c>
      <c r="D10070">
        <v>27005.839843999998</v>
      </c>
      <c r="E10070">
        <v>-353.50976599999922</v>
      </c>
      <c r="F10070">
        <v>-1.309012302679933E-2</v>
      </c>
      <c r="G10070" s="17" t="s">
        <v>13</v>
      </c>
      <c r="H10070" s="17" t="s">
        <v>17</v>
      </c>
      <c r="I10070" s="17" t="s">
        <v>38</v>
      </c>
      <c r="J10070" s="17" t="s">
        <v>144</v>
      </c>
      <c r="K10070" s="17">
        <f>IF(BASE_MARKET_DATA[[#This Row],[DATE]]=_xlfn.MAXIFS(A:A,H:H,BASE_MARKET_DATA[[#This Row],[LABEL]]),1,0)</f>
        <v>0</v>
      </c>
      <c r="L10070" s="17">
        <f>IF(BASE_MARKET_DATA[[#This Row],[VARP]]&gt;0,1,0)</f>
        <v>0</v>
      </c>
    </row>
    <row r="10071" spans="1:12">
      <c r="A10071" s="1">
        <v>44036</v>
      </c>
      <c r="B10071" s="17" t="s">
        <v>16</v>
      </c>
      <c r="C10071">
        <v>26469.890625</v>
      </c>
      <c r="D10071">
        <v>26652.330077999999</v>
      </c>
      <c r="E10071">
        <v>-182.43945299999905</v>
      </c>
      <c r="F10071">
        <v>-6.8451595964058908E-3</v>
      </c>
      <c r="G10071" s="17" t="s">
        <v>13</v>
      </c>
      <c r="H10071" s="17" t="s">
        <v>17</v>
      </c>
      <c r="I10071" s="17" t="s">
        <v>38</v>
      </c>
      <c r="J10071" s="17" t="s">
        <v>144</v>
      </c>
      <c r="K10071" s="17">
        <f>IF(BASE_MARKET_DATA[[#This Row],[DATE]]=_xlfn.MAXIFS(A:A,H:H,BASE_MARKET_DATA[[#This Row],[LABEL]]),1,0)</f>
        <v>0</v>
      </c>
      <c r="L10071" s="17">
        <f>IF(BASE_MARKET_DATA[[#This Row],[VARP]]&gt;0,1,0)</f>
        <v>0</v>
      </c>
    </row>
    <row r="10072" spans="1:12">
      <c r="A10072" s="1">
        <v>44039</v>
      </c>
      <c r="B10072" s="17" t="s">
        <v>16</v>
      </c>
      <c r="C10072">
        <v>26584.769531000002</v>
      </c>
      <c r="D10072">
        <v>26469.890625</v>
      </c>
      <c r="E10072">
        <v>114.87890600000173</v>
      </c>
      <c r="F10072">
        <v>4.3399841588881421E-3</v>
      </c>
      <c r="G10072" s="17" t="s">
        <v>13</v>
      </c>
      <c r="H10072" s="17" t="s">
        <v>17</v>
      </c>
      <c r="I10072" s="17" t="s">
        <v>38</v>
      </c>
      <c r="J10072" s="17" t="s">
        <v>144</v>
      </c>
      <c r="K10072" s="17">
        <f>IF(BASE_MARKET_DATA[[#This Row],[DATE]]=_xlfn.MAXIFS(A:A,H:H,BASE_MARKET_DATA[[#This Row],[LABEL]]),1,0)</f>
        <v>0</v>
      </c>
      <c r="L10072" s="17">
        <f>IF(BASE_MARKET_DATA[[#This Row],[VARP]]&gt;0,1,0)</f>
        <v>1</v>
      </c>
    </row>
    <row r="10073" spans="1:12">
      <c r="A10073" s="1">
        <v>44040</v>
      </c>
      <c r="B10073" s="17" t="s">
        <v>16</v>
      </c>
      <c r="C10073">
        <v>26379.279297000001</v>
      </c>
      <c r="D10073">
        <v>26584.769531000002</v>
      </c>
      <c r="E10073">
        <v>-205.49023400000078</v>
      </c>
      <c r="F10073">
        <v>-7.7296225479924685E-3</v>
      </c>
      <c r="G10073" s="17" t="s">
        <v>13</v>
      </c>
      <c r="H10073" s="17" t="s">
        <v>17</v>
      </c>
      <c r="I10073" s="17" t="s">
        <v>38</v>
      </c>
      <c r="J10073" s="17" t="s">
        <v>144</v>
      </c>
      <c r="K10073" s="17">
        <f>IF(BASE_MARKET_DATA[[#This Row],[DATE]]=_xlfn.MAXIFS(A:A,H:H,BASE_MARKET_DATA[[#This Row],[LABEL]]),1,0)</f>
        <v>0</v>
      </c>
      <c r="L10073" s="17">
        <f>IF(BASE_MARKET_DATA[[#This Row],[VARP]]&gt;0,1,0)</f>
        <v>0</v>
      </c>
    </row>
    <row r="10074" spans="1:12">
      <c r="A10074" s="1">
        <v>44041</v>
      </c>
      <c r="B10074" s="17" t="s">
        <v>16</v>
      </c>
      <c r="C10074">
        <v>26539.570313</v>
      </c>
      <c r="D10074">
        <v>26379.279297000001</v>
      </c>
      <c r="E10074">
        <v>160.29101599999922</v>
      </c>
      <c r="F10074">
        <v>6.0763986079873083E-3</v>
      </c>
      <c r="G10074" s="17" t="s">
        <v>13</v>
      </c>
      <c r="H10074" s="17" t="s">
        <v>17</v>
      </c>
      <c r="I10074" s="17" t="s">
        <v>38</v>
      </c>
      <c r="J10074" s="17" t="s">
        <v>144</v>
      </c>
      <c r="K10074" s="17">
        <f>IF(BASE_MARKET_DATA[[#This Row],[DATE]]=_xlfn.MAXIFS(A:A,H:H,BASE_MARKET_DATA[[#This Row],[LABEL]]),1,0)</f>
        <v>0</v>
      </c>
      <c r="L10074" s="17">
        <f>IF(BASE_MARKET_DATA[[#This Row],[VARP]]&gt;0,1,0)</f>
        <v>1</v>
      </c>
    </row>
    <row r="10075" spans="1:12">
      <c r="A10075" s="1">
        <v>44042</v>
      </c>
      <c r="B10075" s="17" t="s">
        <v>16</v>
      </c>
      <c r="C10075">
        <v>26313.650390999999</v>
      </c>
      <c r="D10075">
        <v>26539.570313</v>
      </c>
      <c r="E10075">
        <v>-225.91992200000095</v>
      </c>
      <c r="F10075">
        <v>-8.5125689427359551E-3</v>
      </c>
      <c r="G10075" s="17" t="s">
        <v>13</v>
      </c>
      <c r="H10075" s="17" t="s">
        <v>17</v>
      </c>
      <c r="I10075" s="17" t="s">
        <v>38</v>
      </c>
      <c r="J10075" s="17" t="s">
        <v>144</v>
      </c>
      <c r="K10075" s="17">
        <f>IF(BASE_MARKET_DATA[[#This Row],[DATE]]=_xlfn.MAXIFS(A:A,H:H,BASE_MARKET_DATA[[#This Row],[LABEL]]),1,0)</f>
        <v>0</v>
      </c>
      <c r="L10075" s="17">
        <f>IF(BASE_MARKET_DATA[[#This Row],[VARP]]&gt;0,1,0)</f>
        <v>0</v>
      </c>
    </row>
    <row r="10076" spans="1:12">
      <c r="A10076" s="1">
        <v>44043</v>
      </c>
      <c r="B10076" s="17" t="s">
        <v>16</v>
      </c>
      <c r="C10076">
        <v>26428.320313</v>
      </c>
      <c r="D10076">
        <v>26313.650390999999</v>
      </c>
      <c r="E10076">
        <v>114.66992200000095</v>
      </c>
      <c r="F10076">
        <v>4.3578112613072211E-3</v>
      </c>
      <c r="G10076" s="17" t="s">
        <v>13</v>
      </c>
      <c r="H10076" s="17" t="s">
        <v>17</v>
      </c>
      <c r="I10076" s="17" t="s">
        <v>38</v>
      </c>
      <c r="J10076" s="17" t="s">
        <v>144</v>
      </c>
      <c r="K10076" s="17">
        <f>IF(BASE_MARKET_DATA[[#This Row],[DATE]]=_xlfn.MAXIFS(A:A,H:H,BASE_MARKET_DATA[[#This Row],[LABEL]]),1,0)</f>
        <v>0</v>
      </c>
      <c r="L10076" s="17">
        <f>IF(BASE_MARKET_DATA[[#This Row],[VARP]]&gt;0,1,0)</f>
        <v>1</v>
      </c>
    </row>
    <row r="10077" spans="1:12">
      <c r="A10077" s="1">
        <v>44046</v>
      </c>
      <c r="B10077" s="17" t="s">
        <v>16</v>
      </c>
      <c r="C10077">
        <v>26664.400390999999</v>
      </c>
      <c r="D10077">
        <v>26428.320313</v>
      </c>
      <c r="E10077">
        <v>236.08007799999905</v>
      </c>
      <c r="F10077">
        <v>8.9328445850518946E-3</v>
      </c>
      <c r="G10077" s="17" t="s">
        <v>13</v>
      </c>
      <c r="H10077" s="17" t="s">
        <v>17</v>
      </c>
      <c r="I10077" s="17" t="s">
        <v>38</v>
      </c>
      <c r="J10077" s="17" t="s">
        <v>144</v>
      </c>
      <c r="K10077" s="17">
        <f>IF(BASE_MARKET_DATA[[#This Row],[DATE]]=_xlfn.MAXIFS(A:A,H:H,BASE_MARKET_DATA[[#This Row],[LABEL]]),1,0)</f>
        <v>0</v>
      </c>
      <c r="L10077" s="17">
        <f>IF(BASE_MARKET_DATA[[#This Row],[VARP]]&gt;0,1,0)</f>
        <v>1</v>
      </c>
    </row>
    <row r="10078" spans="1:12">
      <c r="A10078" s="1">
        <v>44047</v>
      </c>
      <c r="B10078" s="17" t="s">
        <v>16</v>
      </c>
      <c r="C10078">
        <v>26828.470702999999</v>
      </c>
      <c r="D10078">
        <v>26664.400390999999</v>
      </c>
      <c r="E10078">
        <v>164.07031199999983</v>
      </c>
      <c r="F10078">
        <v>6.1531596283477003E-3</v>
      </c>
      <c r="G10078" s="17" t="s">
        <v>13</v>
      </c>
      <c r="H10078" s="17" t="s">
        <v>17</v>
      </c>
      <c r="I10078" s="17" t="s">
        <v>38</v>
      </c>
      <c r="J10078" s="17" t="s">
        <v>144</v>
      </c>
      <c r="K10078" s="17">
        <f>IF(BASE_MARKET_DATA[[#This Row],[DATE]]=_xlfn.MAXIFS(A:A,H:H,BASE_MARKET_DATA[[#This Row],[LABEL]]),1,0)</f>
        <v>0</v>
      </c>
      <c r="L10078" s="17">
        <f>IF(BASE_MARKET_DATA[[#This Row],[VARP]]&gt;0,1,0)</f>
        <v>1</v>
      </c>
    </row>
    <row r="10079" spans="1:12">
      <c r="A10079" s="1">
        <v>44048</v>
      </c>
      <c r="B10079" s="17" t="s">
        <v>16</v>
      </c>
      <c r="C10079">
        <v>27201.519531000002</v>
      </c>
      <c r="D10079">
        <v>26828.470702999999</v>
      </c>
      <c r="E10079">
        <v>373.04882800000269</v>
      </c>
      <c r="F10079">
        <v>1.390496059688888E-2</v>
      </c>
      <c r="G10079" s="17" t="s">
        <v>13</v>
      </c>
      <c r="H10079" s="17" t="s">
        <v>17</v>
      </c>
      <c r="I10079" s="17" t="s">
        <v>38</v>
      </c>
      <c r="J10079" s="17" t="s">
        <v>144</v>
      </c>
      <c r="K10079" s="17">
        <f>IF(BASE_MARKET_DATA[[#This Row],[DATE]]=_xlfn.MAXIFS(A:A,H:H,BASE_MARKET_DATA[[#This Row],[LABEL]]),1,0)</f>
        <v>0</v>
      </c>
      <c r="L10079" s="17">
        <f>IF(BASE_MARKET_DATA[[#This Row],[VARP]]&gt;0,1,0)</f>
        <v>1</v>
      </c>
    </row>
    <row r="10080" spans="1:12">
      <c r="A10080" s="1">
        <v>44049</v>
      </c>
      <c r="B10080" s="17" t="s">
        <v>16</v>
      </c>
      <c r="C10080">
        <v>27386.980468999998</v>
      </c>
      <c r="D10080">
        <v>27201.519531000002</v>
      </c>
      <c r="E10080">
        <v>185.46093799999653</v>
      </c>
      <c r="F10080">
        <v>6.8180359479049473E-3</v>
      </c>
      <c r="G10080" s="17" t="s">
        <v>13</v>
      </c>
      <c r="H10080" s="17" t="s">
        <v>17</v>
      </c>
      <c r="I10080" s="17" t="s">
        <v>38</v>
      </c>
      <c r="J10080" s="17" t="s">
        <v>144</v>
      </c>
      <c r="K10080" s="17">
        <f>IF(BASE_MARKET_DATA[[#This Row],[DATE]]=_xlfn.MAXIFS(A:A,H:H,BASE_MARKET_DATA[[#This Row],[LABEL]]),1,0)</f>
        <v>0</v>
      </c>
      <c r="L10080" s="17">
        <f>IF(BASE_MARKET_DATA[[#This Row],[VARP]]&gt;0,1,0)</f>
        <v>1</v>
      </c>
    </row>
    <row r="10081" spans="1:12">
      <c r="A10081" s="1">
        <v>44050</v>
      </c>
      <c r="B10081" s="17" t="s">
        <v>16</v>
      </c>
      <c r="C10081">
        <v>27433.480468999998</v>
      </c>
      <c r="D10081">
        <v>27386.980468999998</v>
      </c>
      <c r="E10081">
        <v>46.5</v>
      </c>
      <c r="F10081">
        <v>1.6978870690996586E-3</v>
      </c>
      <c r="G10081" s="17" t="s">
        <v>13</v>
      </c>
      <c r="H10081" s="17" t="s">
        <v>17</v>
      </c>
      <c r="I10081" s="17" t="s">
        <v>38</v>
      </c>
      <c r="J10081" s="17" t="s">
        <v>144</v>
      </c>
      <c r="K10081" s="17">
        <f>IF(BASE_MARKET_DATA[[#This Row],[DATE]]=_xlfn.MAXIFS(A:A,H:H,BASE_MARKET_DATA[[#This Row],[LABEL]]),1,0)</f>
        <v>0</v>
      </c>
      <c r="L10081" s="17">
        <f>IF(BASE_MARKET_DATA[[#This Row],[VARP]]&gt;0,1,0)</f>
        <v>1</v>
      </c>
    </row>
    <row r="10082" spans="1:12">
      <c r="A10082" s="1">
        <v>44053</v>
      </c>
      <c r="B10082" s="17" t="s">
        <v>16</v>
      </c>
      <c r="C10082">
        <v>27791.439452999995</v>
      </c>
      <c r="D10082">
        <v>27433.480468999998</v>
      </c>
      <c r="E10082">
        <v>357.95898399999714</v>
      </c>
      <c r="F10082">
        <v>1.3048252641676035E-2</v>
      </c>
      <c r="G10082" s="17" t="s">
        <v>13</v>
      </c>
      <c r="H10082" s="17" t="s">
        <v>17</v>
      </c>
      <c r="I10082" s="17" t="s">
        <v>38</v>
      </c>
      <c r="J10082" s="17" t="s">
        <v>144</v>
      </c>
      <c r="K10082" s="17">
        <f>IF(BASE_MARKET_DATA[[#This Row],[DATE]]=_xlfn.MAXIFS(A:A,H:H,BASE_MARKET_DATA[[#This Row],[LABEL]]),1,0)</f>
        <v>0</v>
      </c>
      <c r="L10082" s="17">
        <f>IF(BASE_MARKET_DATA[[#This Row],[VARP]]&gt;0,1,0)</f>
        <v>1</v>
      </c>
    </row>
    <row r="10083" spans="1:12">
      <c r="A10083" s="1">
        <v>44054</v>
      </c>
      <c r="B10083" s="17" t="s">
        <v>16</v>
      </c>
      <c r="C10083">
        <v>27686.910156000002</v>
      </c>
      <c r="D10083">
        <v>27791.439452999995</v>
      </c>
      <c r="E10083">
        <v>-104.52929699999368</v>
      </c>
      <c r="F10083">
        <v>-3.7612048550695015E-3</v>
      </c>
      <c r="G10083" s="17" t="s">
        <v>13</v>
      </c>
      <c r="H10083" s="17" t="s">
        <v>17</v>
      </c>
      <c r="I10083" s="17" t="s">
        <v>38</v>
      </c>
      <c r="J10083" s="17" t="s">
        <v>144</v>
      </c>
      <c r="K10083" s="17">
        <f>IF(BASE_MARKET_DATA[[#This Row],[DATE]]=_xlfn.MAXIFS(A:A,H:H,BASE_MARKET_DATA[[#This Row],[LABEL]]),1,0)</f>
        <v>0</v>
      </c>
      <c r="L10083" s="17">
        <f>IF(BASE_MARKET_DATA[[#This Row],[VARP]]&gt;0,1,0)</f>
        <v>0</v>
      </c>
    </row>
    <row r="10084" spans="1:12">
      <c r="A10084" s="1">
        <v>44055</v>
      </c>
      <c r="B10084" s="17" t="s">
        <v>16</v>
      </c>
      <c r="C10084">
        <v>27976.839843999998</v>
      </c>
      <c r="D10084">
        <v>27686.910156000002</v>
      </c>
      <c r="E10084">
        <v>289.92968799999653</v>
      </c>
      <c r="F10084">
        <v>1.0471724232368565E-2</v>
      </c>
      <c r="G10084" s="17" t="s">
        <v>13</v>
      </c>
      <c r="H10084" s="17" t="s">
        <v>17</v>
      </c>
      <c r="I10084" s="17" t="s">
        <v>38</v>
      </c>
      <c r="J10084" s="17" t="s">
        <v>144</v>
      </c>
      <c r="K10084" s="17">
        <f>IF(BASE_MARKET_DATA[[#This Row],[DATE]]=_xlfn.MAXIFS(A:A,H:H,BASE_MARKET_DATA[[#This Row],[LABEL]]),1,0)</f>
        <v>0</v>
      </c>
      <c r="L10084" s="17">
        <f>IF(BASE_MARKET_DATA[[#This Row],[VARP]]&gt;0,1,0)</f>
        <v>1</v>
      </c>
    </row>
    <row r="10085" spans="1:12">
      <c r="A10085" s="1">
        <v>44056</v>
      </c>
      <c r="B10085" s="17" t="s">
        <v>16</v>
      </c>
      <c r="C10085">
        <v>27896.720702999995</v>
      </c>
      <c r="D10085">
        <v>27976.839843999998</v>
      </c>
      <c r="E10085">
        <v>-80.119141000002855</v>
      </c>
      <c r="F10085">
        <v>-2.8637666529440229E-3</v>
      </c>
      <c r="G10085" s="17" t="s">
        <v>13</v>
      </c>
      <c r="H10085" s="17" t="s">
        <v>17</v>
      </c>
      <c r="I10085" s="17" t="s">
        <v>38</v>
      </c>
      <c r="J10085" s="17" t="s">
        <v>144</v>
      </c>
      <c r="K10085" s="17">
        <f>IF(BASE_MARKET_DATA[[#This Row],[DATE]]=_xlfn.MAXIFS(A:A,H:H,BASE_MARKET_DATA[[#This Row],[LABEL]]),1,0)</f>
        <v>0</v>
      </c>
      <c r="L10085" s="17">
        <f>IF(BASE_MARKET_DATA[[#This Row],[VARP]]&gt;0,1,0)</f>
        <v>0</v>
      </c>
    </row>
    <row r="10086" spans="1:12">
      <c r="A10086" s="1">
        <v>44057</v>
      </c>
      <c r="B10086" s="17" t="s">
        <v>16</v>
      </c>
      <c r="C10086">
        <v>27931.019531000002</v>
      </c>
      <c r="D10086">
        <v>27896.720702999995</v>
      </c>
      <c r="E10086">
        <v>34.298828000006324</v>
      </c>
      <c r="F10086">
        <v>1.229493185423685E-3</v>
      </c>
      <c r="G10086" s="17" t="s">
        <v>13</v>
      </c>
      <c r="H10086" s="17" t="s">
        <v>17</v>
      </c>
      <c r="I10086" s="17" t="s">
        <v>38</v>
      </c>
      <c r="J10086" s="17" t="s">
        <v>144</v>
      </c>
      <c r="K10086" s="17">
        <f>IF(BASE_MARKET_DATA[[#This Row],[DATE]]=_xlfn.MAXIFS(A:A,H:H,BASE_MARKET_DATA[[#This Row],[LABEL]]),1,0)</f>
        <v>0</v>
      </c>
      <c r="L10086" s="17">
        <f>IF(BASE_MARKET_DATA[[#This Row],[VARP]]&gt;0,1,0)</f>
        <v>1</v>
      </c>
    </row>
    <row r="10087" spans="1:12">
      <c r="A10087" s="1">
        <v>44060</v>
      </c>
      <c r="B10087" s="17" t="s">
        <v>16</v>
      </c>
      <c r="C10087">
        <v>27844.910156000002</v>
      </c>
      <c r="D10087">
        <v>27931.019531000002</v>
      </c>
      <c r="E10087">
        <v>-86.109375</v>
      </c>
      <c r="F10087">
        <v>-3.0829298910635601E-3</v>
      </c>
      <c r="G10087" s="17" t="s">
        <v>13</v>
      </c>
      <c r="H10087" s="17" t="s">
        <v>17</v>
      </c>
      <c r="I10087" s="17" t="s">
        <v>38</v>
      </c>
      <c r="J10087" s="17" t="s">
        <v>144</v>
      </c>
      <c r="K10087" s="17">
        <f>IF(BASE_MARKET_DATA[[#This Row],[DATE]]=_xlfn.MAXIFS(A:A,H:H,BASE_MARKET_DATA[[#This Row],[LABEL]]),1,0)</f>
        <v>0</v>
      </c>
      <c r="L10087" s="17">
        <f>IF(BASE_MARKET_DATA[[#This Row],[VARP]]&gt;0,1,0)</f>
        <v>0</v>
      </c>
    </row>
    <row r="10088" spans="1:12">
      <c r="A10088" s="1">
        <v>44061</v>
      </c>
      <c r="B10088" s="17" t="s">
        <v>16</v>
      </c>
      <c r="C10088">
        <v>27778.070313</v>
      </c>
      <c r="D10088">
        <v>27844.910156000002</v>
      </c>
      <c r="E10088">
        <v>-66.839843000001565</v>
      </c>
      <c r="F10088">
        <v>-2.4004330639076947E-3</v>
      </c>
      <c r="G10088" s="17" t="s">
        <v>13</v>
      </c>
      <c r="H10088" s="17" t="s">
        <v>17</v>
      </c>
      <c r="I10088" s="17" t="s">
        <v>38</v>
      </c>
      <c r="J10088" s="17" t="s">
        <v>144</v>
      </c>
      <c r="K10088" s="17">
        <f>IF(BASE_MARKET_DATA[[#This Row],[DATE]]=_xlfn.MAXIFS(A:A,H:H,BASE_MARKET_DATA[[#This Row],[LABEL]]),1,0)</f>
        <v>0</v>
      </c>
      <c r="L10088" s="17">
        <f>IF(BASE_MARKET_DATA[[#This Row],[VARP]]&gt;0,1,0)</f>
        <v>0</v>
      </c>
    </row>
    <row r="10089" spans="1:12">
      <c r="A10089" s="1">
        <v>44062</v>
      </c>
      <c r="B10089" s="17" t="s">
        <v>16</v>
      </c>
      <c r="C10089">
        <v>27692.880858999997</v>
      </c>
      <c r="D10089">
        <v>27778.070313</v>
      </c>
      <c r="E10089">
        <v>-85.189454000003025</v>
      </c>
      <c r="F10089">
        <v>-3.0667880468332885E-3</v>
      </c>
      <c r="G10089" s="17" t="s">
        <v>13</v>
      </c>
      <c r="H10089" s="17" t="s">
        <v>17</v>
      </c>
      <c r="I10089" s="17" t="s">
        <v>38</v>
      </c>
      <c r="J10089" s="17" t="s">
        <v>144</v>
      </c>
      <c r="K10089" s="17">
        <f>IF(BASE_MARKET_DATA[[#This Row],[DATE]]=_xlfn.MAXIFS(A:A,H:H,BASE_MARKET_DATA[[#This Row],[LABEL]]),1,0)</f>
        <v>0</v>
      </c>
      <c r="L10089" s="17">
        <f>IF(BASE_MARKET_DATA[[#This Row],[VARP]]&gt;0,1,0)</f>
        <v>0</v>
      </c>
    </row>
    <row r="10090" spans="1:12">
      <c r="A10090" s="1">
        <v>44063</v>
      </c>
      <c r="B10090" s="17" t="s">
        <v>16</v>
      </c>
      <c r="C10090">
        <v>27739.730468999998</v>
      </c>
      <c r="D10090">
        <v>27692.880858999997</v>
      </c>
      <c r="E10090">
        <v>46.849610000001121</v>
      </c>
      <c r="F10090">
        <v>1.6917564567781439E-3</v>
      </c>
      <c r="G10090" s="17" t="s">
        <v>13</v>
      </c>
      <c r="H10090" s="17" t="s">
        <v>17</v>
      </c>
      <c r="I10090" s="17" t="s">
        <v>38</v>
      </c>
      <c r="J10090" s="17" t="s">
        <v>144</v>
      </c>
      <c r="K10090" s="17">
        <f>IF(BASE_MARKET_DATA[[#This Row],[DATE]]=_xlfn.MAXIFS(A:A,H:H,BASE_MARKET_DATA[[#This Row],[LABEL]]),1,0)</f>
        <v>0</v>
      </c>
      <c r="L10090" s="17">
        <f>IF(BASE_MARKET_DATA[[#This Row],[VARP]]&gt;0,1,0)</f>
        <v>1</v>
      </c>
    </row>
    <row r="10091" spans="1:12">
      <c r="A10091" s="1">
        <v>44064</v>
      </c>
      <c r="B10091" s="17" t="s">
        <v>16</v>
      </c>
      <c r="C10091">
        <v>27930.330077999995</v>
      </c>
      <c r="D10091">
        <v>27739.730468999998</v>
      </c>
      <c r="E10091">
        <v>190.59960899999714</v>
      </c>
      <c r="F10091">
        <v>6.8709971502065627E-3</v>
      </c>
      <c r="G10091" s="17" t="s">
        <v>13</v>
      </c>
      <c r="H10091" s="17" t="s">
        <v>17</v>
      </c>
      <c r="I10091" s="17" t="s">
        <v>38</v>
      </c>
      <c r="J10091" s="17" t="s">
        <v>144</v>
      </c>
      <c r="K10091" s="17">
        <f>IF(BASE_MARKET_DATA[[#This Row],[DATE]]=_xlfn.MAXIFS(A:A,H:H,BASE_MARKET_DATA[[#This Row],[LABEL]]),1,0)</f>
        <v>0</v>
      </c>
      <c r="L10091" s="17">
        <f>IF(BASE_MARKET_DATA[[#This Row],[VARP]]&gt;0,1,0)</f>
        <v>1</v>
      </c>
    </row>
    <row r="10092" spans="1:12">
      <c r="A10092" s="1">
        <v>44067</v>
      </c>
      <c r="B10092" s="17" t="s">
        <v>16</v>
      </c>
      <c r="C10092">
        <v>28308.460938</v>
      </c>
      <c r="D10092">
        <v>27930.330077999995</v>
      </c>
      <c r="E10092">
        <v>378.13086000000476</v>
      </c>
      <c r="F10092">
        <v>1.3538359874158764E-2</v>
      </c>
      <c r="G10092" s="17" t="s">
        <v>13</v>
      </c>
      <c r="H10092" s="17" t="s">
        <v>17</v>
      </c>
      <c r="I10092" s="17" t="s">
        <v>38</v>
      </c>
      <c r="J10092" s="17" t="s">
        <v>144</v>
      </c>
      <c r="K10092" s="17">
        <f>IF(BASE_MARKET_DATA[[#This Row],[DATE]]=_xlfn.MAXIFS(A:A,H:H,BASE_MARKET_DATA[[#This Row],[LABEL]]),1,0)</f>
        <v>0</v>
      </c>
      <c r="L10092" s="17">
        <f>IF(BASE_MARKET_DATA[[#This Row],[VARP]]&gt;0,1,0)</f>
        <v>1</v>
      </c>
    </row>
    <row r="10093" spans="1:12">
      <c r="A10093" s="1">
        <v>44068</v>
      </c>
      <c r="B10093" s="17" t="s">
        <v>16</v>
      </c>
      <c r="C10093">
        <v>28248.439452999995</v>
      </c>
      <c r="D10093">
        <v>28308.460938</v>
      </c>
      <c r="E10093">
        <v>-60.021485000004759</v>
      </c>
      <c r="F10093">
        <v>-2.1202666274037748E-3</v>
      </c>
      <c r="G10093" s="17" t="s">
        <v>13</v>
      </c>
      <c r="H10093" s="17" t="s">
        <v>17</v>
      </c>
      <c r="I10093" s="17" t="s">
        <v>38</v>
      </c>
      <c r="J10093" s="17" t="s">
        <v>144</v>
      </c>
      <c r="K10093" s="17">
        <f>IF(BASE_MARKET_DATA[[#This Row],[DATE]]=_xlfn.MAXIFS(A:A,H:H,BASE_MARKET_DATA[[#This Row],[LABEL]]),1,0)</f>
        <v>0</v>
      </c>
      <c r="L10093" s="17">
        <f>IF(BASE_MARKET_DATA[[#This Row],[VARP]]&gt;0,1,0)</f>
        <v>0</v>
      </c>
    </row>
    <row r="10094" spans="1:12">
      <c r="A10094" s="1">
        <v>44069</v>
      </c>
      <c r="B10094" s="17" t="s">
        <v>16</v>
      </c>
      <c r="C10094">
        <v>28331.919922000005</v>
      </c>
      <c r="D10094">
        <v>28248.439452999995</v>
      </c>
      <c r="E10094">
        <v>83.48046900000918</v>
      </c>
      <c r="F10094">
        <v>2.9552240979153813E-3</v>
      </c>
      <c r="G10094" s="17" t="s">
        <v>13</v>
      </c>
      <c r="H10094" s="17" t="s">
        <v>17</v>
      </c>
      <c r="I10094" s="17" t="s">
        <v>38</v>
      </c>
      <c r="J10094" s="17" t="s">
        <v>144</v>
      </c>
      <c r="K10094" s="17">
        <f>IF(BASE_MARKET_DATA[[#This Row],[DATE]]=_xlfn.MAXIFS(A:A,H:H,BASE_MARKET_DATA[[#This Row],[LABEL]]),1,0)</f>
        <v>0</v>
      </c>
      <c r="L10094" s="17">
        <f>IF(BASE_MARKET_DATA[[#This Row],[VARP]]&gt;0,1,0)</f>
        <v>1</v>
      </c>
    </row>
    <row r="10095" spans="1:12">
      <c r="A10095" s="1">
        <v>44070</v>
      </c>
      <c r="B10095" s="17" t="s">
        <v>16</v>
      </c>
      <c r="C10095">
        <v>28492.269531000002</v>
      </c>
      <c r="D10095">
        <v>28331.919922000005</v>
      </c>
      <c r="E10095">
        <v>160.34960899999714</v>
      </c>
      <c r="F10095">
        <v>5.6596802984567292E-3</v>
      </c>
      <c r="G10095" s="17" t="s">
        <v>13</v>
      </c>
      <c r="H10095" s="17" t="s">
        <v>17</v>
      </c>
      <c r="I10095" s="17" t="s">
        <v>38</v>
      </c>
      <c r="J10095" s="17" t="s">
        <v>144</v>
      </c>
      <c r="K10095" s="17">
        <f>IF(BASE_MARKET_DATA[[#This Row],[DATE]]=_xlfn.MAXIFS(A:A,H:H,BASE_MARKET_DATA[[#This Row],[LABEL]]),1,0)</f>
        <v>0</v>
      </c>
      <c r="L10095" s="17">
        <f>IF(BASE_MARKET_DATA[[#This Row],[VARP]]&gt;0,1,0)</f>
        <v>1</v>
      </c>
    </row>
    <row r="10096" spans="1:12">
      <c r="A10096" s="1">
        <v>44071</v>
      </c>
      <c r="B10096" s="17" t="s">
        <v>16</v>
      </c>
      <c r="C10096">
        <v>28653.869141000003</v>
      </c>
      <c r="D10096">
        <v>28492.269531000002</v>
      </c>
      <c r="E10096">
        <v>161.59961000000112</v>
      </c>
      <c r="F10096">
        <v>5.6717001720125665E-3</v>
      </c>
      <c r="G10096" s="17" t="s">
        <v>13</v>
      </c>
      <c r="H10096" s="17" t="s">
        <v>17</v>
      </c>
      <c r="I10096" s="17" t="s">
        <v>38</v>
      </c>
      <c r="J10096" s="17" t="s">
        <v>144</v>
      </c>
      <c r="K10096" s="17">
        <f>IF(BASE_MARKET_DATA[[#This Row],[DATE]]=_xlfn.MAXIFS(A:A,H:H,BASE_MARKET_DATA[[#This Row],[LABEL]]),1,0)</f>
        <v>0</v>
      </c>
      <c r="L10096" s="17">
        <f>IF(BASE_MARKET_DATA[[#This Row],[VARP]]&gt;0,1,0)</f>
        <v>1</v>
      </c>
    </row>
    <row r="10097" spans="1:12">
      <c r="A10097" s="1">
        <v>44074</v>
      </c>
      <c r="B10097" s="17" t="s">
        <v>16</v>
      </c>
      <c r="C10097">
        <v>28430.050781000002</v>
      </c>
      <c r="D10097">
        <v>28653.869141000003</v>
      </c>
      <c r="E10097">
        <v>-223.81836000000112</v>
      </c>
      <c r="F10097">
        <v>-7.8111042839846649E-3</v>
      </c>
      <c r="G10097" s="17" t="s">
        <v>13</v>
      </c>
      <c r="H10097" s="17" t="s">
        <v>17</v>
      </c>
      <c r="I10097" s="17" t="s">
        <v>38</v>
      </c>
      <c r="J10097" s="17" t="s">
        <v>144</v>
      </c>
      <c r="K10097" s="17">
        <f>IF(BASE_MARKET_DATA[[#This Row],[DATE]]=_xlfn.MAXIFS(A:A,H:H,BASE_MARKET_DATA[[#This Row],[LABEL]]),1,0)</f>
        <v>0</v>
      </c>
      <c r="L10097" s="17">
        <f>IF(BASE_MARKET_DATA[[#This Row],[VARP]]&gt;0,1,0)</f>
        <v>0</v>
      </c>
    </row>
    <row r="10098" spans="1:12">
      <c r="A10098" s="1">
        <v>44075</v>
      </c>
      <c r="B10098" s="17" t="s">
        <v>16</v>
      </c>
      <c r="C10098">
        <v>28645.660156000002</v>
      </c>
      <c r="D10098">
        <v>28430.050781000002</v>
      </c>
      <c r="E10098">
        <v>215.609375</v>
      </c>
      <c r="F10098">
        <v>7.5838547268474539E-3</v>
      </c>
      <c r="G10098" s="17" t="s">
        <v>13</v>
      </c>
      <c r="H10098" s="17" t="s">
        <v>17</v>
      </c>
      <c r="I10098" s="17" t="s">
        <v>38</v>
      </c>
      <c r="J10098" s="17" t="s">
        <v>144</v>
      </c>
      <c r="K10098" s="17">
        <f>IF(BASE_MARKET_DATA[[#This Row],[DATE]]=_xlfn.MAXIFS(A:A,H:H,BASE_MARKET_DATA[[#This Row],[LABEL]]),1,0)</f>
        <v>0</v>
      </c>
      <c r="L10098" s="17">
        <f>IF(BASE_MARKET_DATA[[#This Row],[VARP]]&gt;0,1,0)</f>
        <v>1</v>
      </c>
    </row>
    <row r="10099" spans="1:12">
      <c r="A10099" s="1">
        <v>44076</v>
      </c>
      <c r="B10099" s="17" t="s">
        <v>16</v>
      </c>
      <c r="C10099">
        <v>29100.5</v>
      </c>
      <c r="D10099">
        <v>28645.660156000002</v>
      </c>
      <c r="E10099">
        <v>454.83984399999827</v>
      </c>
      <c r="F10099">
        <v>1.5878141453993664E-2</v>
      </c>
      <c r="G10099" s="17" t="s">
        <v>13</v>
      </c>
      <c r="H10099" s="17" t="s">
        <v>17</v>
      </c>
      <c r="I10099" s="17" t="s">
        <v>38</v>
      </c>
      <c r="J10099" s="17" t="s">
        <v>144</v>
      </c>
      <c r="K10099" s="17">
        <f>IF(BASE_MARKET_DATA[[#This Row],[DATE]]=_xlfn.MAXIFS(A:A,H:H,BASE_MARKET_DATA[[#This Row],[LABEL]]),1,0)</f>
        <v>0</v>
      </c>
      <c r="L10099" s="17">
        <f>IF(BASE_MARKET_DATA[[#This Row],[VARP]]&gt;0,1,0)</f>
        <v>1</v>
      </c>
    </row>
    <row r="10100" spans="1:12">
      <c r="A10100" s="1">
        <v>44077</v>
      </c>
      <c r="B10100" s="17" t="s">
        <v>16</v>
      </c>
      <c r="C10100">
        <v>28292.730468999998</v>
      </c>
      <c r="D10100">
        <v>29100.5</v>
      </c>
      <c r="E10100">
        <v>-807.76953100000173</v>
      </c>
      <c r="F10100">
        <v>-2.7757926186835338E-2</v>
      </c>
      <c r="G10100" s="17" t="s">
        <v>13</v>
      </c>
      <c r="H10100" s="17" t="s">
        <v>17</v>
      </c>
      <c r="I10100" s="17" t="s">
        <v>38</v>
      </c>
      <c r="J10100" s="17" t="s">
        <v>144</v>
      </c>
      <c r="K10100" s="17">
        <f>IF(BASE_MARKET_DATA[[#This Row],[DATE]]=_xlfn.MAXIFS(A:A,H:H,BASE_MARKET_DATA[[#This Row],[LABEL]]),1,0)</f>
        <v>0</v>
      </c>
      <c r="L10100" s="17">
        <f>IF(BASE_MARKET_DATA[[#This Row],[VARP]]&gt;0,1,0)</f>
        <v>0</v>
      </c>
    </row>
    <row r="10101" spans="1:12">
      <c r="A10101" s="1">
        <v>44078</v>
      </c>
      <c r="B10101" s="17" t="s">
        <v>16</v>
      </c>
      <c r="C10101">
        <v>28133.310547000005</v>
      </c>
      <c r="D10101">
        <v>28292.730468999998</v>
      </c>
      <c r="E10101">
        <v>-159.41992199999368</v>
      </c>
      <c r="F10101">
        <v>-5.6346601885833587E-3</v>
      </c>
      <c r="G10101" s="17" t="s">
        <v>13</v>
      </c>
      <c r="H10101" s="17" t="s">
        <v>17</v>
      </c>
      <c r="I10101" s="17" t="s">
        <v>38</v>
      </c>
      <c r="J10101" s="17" t="s">
        <v>144</v>
      </c>
      <c r="K10101" s="17">
        <f>IF(BASE_MARKET_DATA[[#This Row],[DATE]]=_xlfn.MAXIFS(A:A,H:H,BASE_MARKET_DATA[[#This Row],[LABEL]]),1,0)</f>
        <v>0</v>
      </c>
      <c r="L10101" s="17">
        <f>IF(BASE_MARKET_DATA[[#This Row],[VARP]]&gt;0,1,0)</f>
        <v>0</v>
      </c>
    </row>
    <row r="10102" spans="1:12">
      <c r="A10102" s="1">
        <v>44082</v>
      </c>
      <c r="B10102" s="17" t="s">
        <v>16</v>
      </c>
      <c r="C10102">
        <v>27500.890625</v>
      </c>
      <c r="D10102">
        <v>28133.310547000005</v>
      </c>
      <c r="E10102">
        <v>-632.41992200000459</v>
      </c>
      <c r="F10102">
        <v>-2.2479399320725967E-2</v>
      </c>
      <c r="G10102" s="17" t="s">
        <v>13</v>
      </c>
      <c r="H10102" s="17" t="s">
        <v>17</v>
      </c>
      <c r="I10102" s="17" t="s">
        <v>38</v>
      </c>
      <c r="J10102" s="17" t="s">
        <v>144</v>
      </c>
      <c r="K10102" s="17">
        <f>IF(BASE_MARKET_DATA[[#This Row],[DATE]]=_xlfn.MAXIFS(A:A,H:H,BASE_MARKET_DATA[[#This Row],[LABEL]]),1,0)</f>
        <v>0</v>
      </c>
      <c r="L10102" s="17">
        <f>IF(BASE_MARKET_DATA[[#This Row],[VARP]]&gt;0,1,0)</f>
        <v>0</v>
      </c>
    </row>
    <row r="10103" spans="1:12">
      <c r="A10103" s="1">
        <v>44083</v>
      </c>
      <c r="B10103" s="17" t="s">
        <v>16</v>
      </c>
      <c r="C10103">
        <v>27940.470702999995</v>
      </c>
      <c r="D10103">
        <v>27500.890625</v>
      </c>
      <c r="E10103">
        <v>439.58007799999541</v>
      </c>
      <c r="F10103">
        <v>1.5984212438574265E-2</v>
      </c>
      <c r="G10103" s="17" t="s">
        <v>13</v>
      </c>
      <c r="H10103" s="17" t="s">
        <v>17</v>
      </c>
      <c r="I10103" s="17" t="s">
        <v>38</v>
      </c>
      <c r="J10103" s="17" t="s">
        <v>144</v>
      </c>
      <c r="K10103" s="17">
        <f>IF(BASE_MARKET_DATA[[#This Row],[DATE]]=_xlfn.MAXIFS(A:A,H:H,BASE_MARKET_DATA[[#This Row],[LABEL]]),1,0)</f>
        <v>0</v>
      </c>
      <c r="L10103" s="17">
        <f>IF(BASE_MARKET_DATA[[#This Row],[VARP]]&gt;0,1,0)</f>
        <v>1</v>
      </c>
    </row>
    <row r="10104" spans="1:12">
      <c r="A10104" s="1">
        <v>44084</v>
      </c>
      <c r="B10104" s="17" t="s">
        <v>16</v>
      </c>
      <c r="C10104">
        <v>27534.580077999995</v>
      </c>
      <c r="D10104">
        <v>27940.470702999995</v>
      </c>
      <c r="E10104">
        <v>-405.890625</v>
      </c>
      <c r="F10104">
        <v>-1.452697877979626E-2</v>
      </c>
      <c r="G10104" s="17" t="s">
        <v>13</v>
      </c>
      <c r="H10104" s="17" t="s">
        <v>17</v>
      </c>
      <c r="I10104" s="17" t="s">
        <v>38</v>
      </c>
      <c r="J10104" s="17" t="s">
        <v>144</v>
      </c>
      <c r="K10104" s="17">
        <f>IF(BASE_MARKET_DATA[[#This Row],[DATE]]=_xlfn.MAXIFS(A:A,H:H,BASE_MARKET_DATA[[#This Row],[LABEL]]),1,0)</f>
        <v>0</v>
      </c>
      <c r="L10104" s="17">
        <f>IF(BASE_MARKET_DATA[[#This Row],[VARP]]&gt;0,1,0)</f>
        <v>0</v>
      </c>
    </row>
    <row r="10105" spans="1:12">
      <c r="A10105" s="1">
        <v>44085</v>
      </c>
      <c r="B10105" s="17" t="s">
        <v>16</v>
      </c>
      <c r="C10105">
        <v>27665.640625</v>
      </c>
      <c r="D10105">
        <v>27534.580077999995</v>
      </c>
      <c r="E10105">
        <v>131.06054700000459</v>
      </c>
      <c r="F10105">
        <v>4.7598527607370838E-3</v>
      </c>
      <c r="G10105" s="17" t="s">
        <v>13</v>
      </c>
      <c r="H10105" s="17" t="s">
        <v>17</v>
      </c>
      <c r="I10105" s="17" t="s">
        <v>38</v>
      </c>
      <c r="J10105" s="17" t="s">
        <v>144</v>
      </c>
      <c r="K10105" s="17">
        <f>IF(BASE_MARKET_DATA[[#This Row],[DATE]]=_xlfn.MAXIFS(A:A,H:H,BASE_MARKET_DATA[[#This Row],[LABEL]]),1,0)</f>
        <v>0</v>
      </c>
      <c r="L10105" s="17">
        <f>IF(BASE_MARKET_DATA[[#This Row],[VARP]]&gt;0,1,0)</f>
        <v>1</v>
      </c>
    </row>
    <row r="10106" spans="1:12">
      <c r="A10106" s="1">
        <v>44088</v>
      </c>
      <c r="B10106" s="17" t="s">
        <v>16</v>
      </c>
      <c r="C10106">
        <v>27993.330077999995</v>
      </c>
      <c r="D10106">
        <v>27665.640625</v>
      </c>
      <c r="E10106">
        <v>327.68945299999541</v>
      </c>
      <c r="F10106">
        <v>1.1844636364714414E-2</v>
      </c>
      <c r="G10106" s="17" t="s">
        <v>13</v>
      </c>
      <c r="H10106" s="17" t="s">
        <v>17</v>
      </c>
      <c r="I10106" s="17" t="s">
        <v>38</v>
      </c>
      <c r="J10106" s="17" t="s">
        <v>144</v>
      </c>
      <c r="K10106" s="17">
        <f>IF(BASE_MARKET_DATA[[#This Row],[DATE]]=_xlfn.MAXIFS(A:A,H:H,BASE_MARKET_DATA[[#This Row],[LABEL]]),1,0)</f>
        <v>0</v>
      </c>
      <c r="L10106" s="17">
        <f>IF(BASE_MARKET_DATA[[#This Row],[VARP]]&gt;0,1,0)</f>
        <v>1</v>
      </c>
    </row>
    <row r="10107" spans="1:12">
      <c r="A10107" s="1">
        <v>44089</v>
      </c>
      <c r="B10107" s="17" t="s">
        <v>16</v>
      </c>
      <c r="C10107">
        <v>27995.599608999997</v>
      </c>
      <c r="D10107">
        <v>27993.330077999995</v>
      </c>
      <c r="E10107">
        <v>2.2695310000017344</v>
      </c>
      <c r="F10107">
        <v>8.1073991328575897E-5</v>
      </c>
      <c r="G10107" s="17" t="s">
        <v>13</v>
      </c>
      <c r="H10107" s="17" t="s">
        <v>17</v>
      </c>
      <c r="I10107" s="17" t="s">
        <v>38</v>
      </c>
      <c r="J10107" s="17" t="s">
        <v>144</v>
      </c>
      <c r="K10107" s="17">
        <f>IF(BASE_MARKET_DATA[[#This Row],[DATE]]=_xlfn.MAXIFS(A:A,H:H,BASE_MARKET_DATA[[#This Row],[LABEL]]),1,0)</f>
        <v>0</v>
      </c>
      <c r="L10107" s="17">
        <f>IF(BASE_MARKET_DATA[[#This Row],[VARP]]&gt;0,1,0)</f>
        <v>1</v>
      </c>
    </row>
    <row r="10108" spans="1:12">
      <c r="A10108" s="1">
        <v>44090</v>
      </c>
      <c r="B10108" s="17" t="s">
        <v>16</v>
      </c>
      <c r="C10108">
        <v>28032.380858999997</v>
      </c>
      <c r="D10108">
        <v>27995.599608999997</v>
      </c>
      <c r="E10108">
        <v>36.78125</v>
      </c>
      <c r="F10108">
        <v>1.3138225476040741E-3</v>
      </c>
      <c r="G10108" s="17" t="s">
        <v>13</v>
      </c>
      <c r="H10108" s="17" t="s">
        <v>17</v>
      </c>
      <c r="I10108" s="17" t="s">
        <v>38</v>
      </c>
      <c r="J10108" s="17" t="s">
        <v>144</v>
      </c>
      <c r="K10108" s="17">
        <f>IF(BASE_MARKET_DATA[[#This Row],[DATE]]=_xlfn.MAXIFS(A:A,H:H,BASE_MARKET_DATA[[#This Row],[LABEL]]),1,0)</f>
        <v>0</v>
      </c>
      <c r="L10108" s="17">
        <f>IF(BASE_MARKET_DATA[[#This Row],[VARP]]&gt;0,1,0)</f>
        <v>1</v>
      </c>
    </row>
    <row r="10109" spans="1:12">
      <c r="A10109" s="1">
        <v>44091</v>
      </c>
      <c r="B10109" s="17" t="s">
        <v>16</v>
      </c>
      <c r="C10109">
        <v>27901.980468999998</v>
      </c>
      <c r="D10109">
        <v>28032.380858999997</v>
      </c>
      <c r="E10109">
        <v>-130.40038999999888</v>
      </c>
      <c r="F10109">
        <v>-4.6517771949482097E-3</v>
      </c>
      <c r="G10109" s="17" t="s">
        <v>13</v>
      </c>
      <c r="H10109" s="17" t="s">
        <v>17</v>
      </c>
      <c r="I10109" s="17" t="s">
        <v>38</v>
      </c>
      <c r="J10109" s="17" t="s">
        <v>144</v>
      </c>
      <c r="K10109" s="17">
        <f>IF(BASE_MARKET_DATA[[#This Row],[DATE]]=_xlfn.MAXIFS(A:A,H:H,BASE_MARKET_DATA[[#This Row],[LABEL]]),1,0)</f>
        <v>0</v>
      </c>
      <c r="L10109" s="17">
        <f>IF(BASE_MARKET_DATA[[#This Row],[VARP]]&gt;0,1,0)</f>
        <v>0</v>
      </c>
    </row>
    <row r="10110" spans="1:12">
      <c r="A10110" s="1">
        <v>44092</v>
      </c>
      <c r="B10110" s="17" t="s">
        <v>16</v>
      </c>
      <c r="C10110">
        <v>27657.419922000005</v>
      </c>
      <c r="D10110">
        <v>27901.980468999998</v>
      </c>
      <c r="E10110">
        <v>-244.56054699999368</v>
      </c>
      <c r="F10110">
        <v>-8.7649888247792428E-3</v>
      </c>
      <c r="G10110" s="17" t="s">
        <v>13</v>
      </c>
      <c r="H10110" s="17" t="s">
        <v>17</v>
      </c>
      <c r="I10110" s="17" t="s">
        <v>38</v>
      </c>
      <c r="J10110" s="17" t="s">
        <v>144</v>
      </c>
      <c r="K10110" s="17">
        <f>IF(BASE_MARKET_DATA[[#This Row],[DATE]]=_xlfn.MAXIFS(A:A,H:H,BASE_MARKET_DATA[[#This Row],[LABEL]]),1,0)</f>
        <v>0</v>
      </c>
      <c r="L10110" s="17">
        <f>IF(BASE_MARKET_DATA[[#This Row],[VARP]]&gt;0,1,0)</f>
        <v>0</v>
      </c>
    </row>
    <row r="10111" spans="1:12">
      <c r="A10111" s="1">
        <v>44095</v>
      </c>
      <c r="B10111" s="17" t="s">
        <v>16</v>
      </c>
      <c r="C10111">
        <v>27147.699218999998</v>
      </c>
      <c r="D10111">
        <v>27657.419922000005</v>
      </c>
      <c r="E10111">
        <v>-509.72070300000632</v>
      </c>
      <c r="F10111">
        <v>-1.8429799469275535E-2</v>
      </c>
      <c r="G10111" s="17" t="s">
        <v>13</v>
      </c>
      <c r="H10111" s="17" t="s">
        <v>17</v>
      </c>
      <c r="I10111" s="17" t="s">
        <v>38</v>
      </c>
      <c r="J10111" s="17" t="s">
        <v>144</v>
      </c>
      <c r="K10111" s="17">
        <f>IF(BASE_MARKET_DATA[[#This Row],[DATE]]=_xlfn.MAXIFS(A:A,H:H,BASE_MARKET_DATA[[#This Row],[LABEL]]),1,0)</f>
        <v>0</v>
      </c>
      <c r="L10111" s="17">
        <f>IF(BASE_MARKET_DATA[[#This Row],[VARP]]&gt;0,1,0)</f>
        <v>0</v>
      </c>
    </row>
    <row r="10112" spans="1:12">
      <c r="A10112" s="1">
        <v>44096</v>
      </c>
      <c r="B10112" s="17" t="s">
        <v>16</v>
      </c>
      <c r="C10112">
        <v>27288.179688</v>
      </c>
      <c r="D10112">
        <v>27147.699218999998</v>
      </c>
      <c r="E10112">
        <v>140.4804690000019</v>
      </c>
      <c r="F10112">
        <v>5.1746731045879246E-3</v>
      </c>
      <c r="G10112" s="17" t="s">
        <v>13</v>
      </c>
      <c r="H10112" s="17" t="s">
        <v>17</v>
      </c>
      <c r="I10112" s="17" t="s">
        <v>38</v>
      </c>
      <c r="J10112" s="17" t="s">
        <v>144</v>
      </c>
      <c r="K10112" s="17">
        <f>IF(BASE_MARKET_DATA[[#This Row],[DATE]]=_xlfn.MAXIFS(A:A,H:H,BASE_MARKET_DATA[[#This Row],[LABEL]]),1,0)</f>
        <v>0</v>
      </c>
      <c r="L10112" s="17">
        <f>IF(BASE_MARKET_DATA[[#This Row],[VARP]]&gt;0,1,0)</f>
        <v>1</v>
      </c>
    </row>
    <row r="10113" spans="1:12">
      <c r="A10113" s="1">
        <v>44097</v>
      </c>
      <c r="B10113" s="17" t="s">
        <v>16</v>
      </c>
      <c r="C10113">
        <v>26763.130859000001</v>
      </c>
      <c r="D10113">
        <v>27288.179688</v>
      </c>
      <c r="E10113">
        <v>-525.04882899999939</v>
      </c>
      <c r="F10113">
        <v>-1.9240888729228429E-2</v>
      </c>
      <c r="G10113" s="17" t="s">
        <v>13</v>
      </c>
      <c r="H10113" s="17" t="s">
        <v>17</v>
      </c>
      <c r="I10113" s="17" t="s">
        <v>38</v>
      </c>
      <c r="J10113" s="17" t="s">
        <v>144</v>
      </c>
      <c r="K10113" s="17">
        <f>IF(BASE_MARKET_DATA[[#This Row],[DATE]]=_xlfn.MAXIFS(A:A,H:H,BASE_MARKET_DATA[[#This Row],[LABEL]]),1,0)</f>
        <v>0</v>
      </c>
      <c r="L10113" s="17">
        <f>IF(BASE_MARKET_DATA[[#This Row],[VARP]]&gt;0,1,0)</f>
        <v>0</v>
      </c>
    </row>
    <row r="10114" spans="1:12">
      <c r="A10114" s="1">
        <v>44098</v>
      </c>
      <c r="B10114" s="17" t="s">
        <v>16</v>
      </c>
      <c r="C10114">
        <v>26815.439452999999</v>
      </c>
      <c r="D10114">
        <v>26763.130859000001</v>
      </c>
      <c r="E10114">
        <v>52.308593999998266</v>
      </c>
      <c r="F10114">
        <v>1.9545020452047652E-3</v>
      </c>
      <c r="G10114" s="17" t="s">
        <v>13</v>
      </c>
      <c r="H10114" s="17" t="s">
        <v>17</v>
      </c>
      <c r="I10114" s="17" t="s">
        <v>38</v>
      </c>
      <c r="J10114" s="17" t="s">
        <v>144</v>
      </c>
      <c r="K10114" s="17">
        <f>IF(BASE_MARKET_DATA[[#This Row],[DATE]]=_xlfn.MAXIFS(A:A,H:H,BASE_MARKET_DATA[[#This Row],[LABEL]]),1,0)</f>
        <v>0</v>
      </c>
      <c r="L10114" s="17">
        <f>IF(BASE_MARKET_DATA[[#This Row],[VARP]]&gt;0,1,0)</f>
        <v>1</v>
      </c>
    </row>
    <row r="10115" spans="1:12">
      <c r="A10115" s="1">
        <v>44099</v>
      </c>
      <c r="B10115" s="17" t="s">
        <v>16</v>
      </c>
      <c r="C10115">
        <v>27173.960938</v>
      </c>
      <c r="D10115">
        <v>26815.439452999999</v>
      </c>
      <c r="E10115">
        <v>358.52148500000112</v>
      </c>
      <c r="F10115">
        <v>1.3369964927421363E-2</v>
      </c>
      <c r="G10115" s="17" t="s">
        <v>13</v>
      </c>
      <c r="H10115" s="17" t="s">
        <v>17</v>
      </c>
      <c r="I10115" s="17" t="s">
        <v>38</v>
      </c>
      <c r="J10115" s="17" t="s">
        <v>144</v>
      </c>
      <c r="K10115" s="17">
        <f>IF(BASE_MARKET_DATA[[#This Row],[DATE]]=_xlfn.MAXIFS(A:A,H:H,BASE_MARKET_DATA[[#This Row],[LABEL]]),1,0)</f>
        <v>1</v>
      </c>
      <c r="L10115" s="17">
        <f>IF(BASE_MARKET_DATA[[#This Row],[VARP]]&gt;0,1,0)</f>
        <v>1</v>
      </c>
    </row>
    <row r="10116" spans="1:12">
      <c r="A10116" s="1">
        <v>43832</v>
      </c>
      <c r="B10116" s="17" t="s">
        <v>27</v>
      </c>
      <c r="C10116">
        <v>6041.5</v>
      </c>
      <c r="G10116" s="17" t="s">
        <v>13</v>
      </c>
      <c r="H10116" s="17" t="s">
        <v>28</v>
      </c>
      <c r="I10116" s="17" t="s">
        <v>38</v>
      </c>
      <c r="J10116" s="17" t="s">
        <v>144</v>
      </c>
      <c r="K10116" s="17">
        <f>IF(BASE_MARKET_DATA[[#This Row],[DATE]]=_xlfn.MAXIFS(A:A,H:H,BASE_MARKET_DATA[[#This Row],[LABEL]]),1,0)</f>
        <v>0</v>
      </c>
      <c r="L10116" s="17">
        <f>IF(BASE_MARKET_DATA[[#This Row],[VARP]]&gt;0,1,0)</f>
        <v>0</v>
      </c>
    </row>
    <row r="10117" spans="1:12">
      <c r="A10117" s="1">
        <v>43833</v>
      </c>
      <c r="B10117" s="17" t="s">
        <v>27</v>
      </c>
      <c r="C10117">
        <v>6044.1601559999999</v>
      </c>
      <c r="D10117">
        <v>6041.5</v>
      </c>
      <c r="E10117">
        <v>2.6601559999999154</v>
      </c>
      <c r="F10117">
        <v>4.4031382934700243E-4</v>
      </c>
      <c r="G10117" s="17" t="s">
        <v>13</v>
      </c>
      <c r="H10117" s="17" t="s">
        <v>28</v>
      </c>
      <c r="I10117" s="17" t="s">
        <v>38</v>
      </c>
      <c r="J10117" s="17" t="s">
        <v>144</v>
      </c>
      <c r="K10117" s="17">
        <f>IF(BASE_MARKET_DATA[[#This Row],[DATE]]=_xlfn.MAXIFS(A:A,H:H,BASE_MARKET_DATA[[#This Row],[LABEL]]),1,0)</f>
        <v>0</v>
      </c>
      <c r="L10117" s="17">
        <f>IF(BASE_MARKET_DATA[[#This Row],[VARP]]&gt;0,1,0)</f>
        <v>1</v>
      </c>
    </row>
    <row r="10118" spans="1:12">
      <c r="A10118" s="1">
        <v>43836</v>
      </c>
      <c r="B10118" s="17" t="s">
        <v>27</v>
      </c>
      <c r="C10118">
        <v>6013.5898440000001</v>
      </c>
      <c r="D10118">
        <v>6044.1601559999999</v>
      </c>
      <c r="E10118">
        <v>-30.570311999999831</v>
      </c>
      <c r="F10118">
        <v>-5.0578262671701173E-3</v>
      </c>
      <c r="G10118" s="17" t="s">
        <v>13</v>
      </c>
      <c r="H10118" s="17" t="s">
        <v>28</v>
      </c>
      <c r="I10118" s="17" t="s">
        <v>38</v>
      </c>
      <c r="J10118" s="17" t="s">
        <v>144</v>
      </c>
      <c r="K10118" s="17">
        <f>IF(BASE_MARKET_DATA[[#This Row],[DATE]]=_xlfn.MAXIFS(A:A,H:H,BASE_MARKET_DATA[[#This Row],[LABEL]]),1,0)</f>
        <v>0</v>
      </c>
      <c r="L10118" s="17">
        <f>IF(BASE_MARKET_DATA[[#This Row],[VARP]]&gt;0,1,0)</f>
        <v>0</v>
      </c>
    </row>
    <row r="10119" spans="1:12">
      <c r="A10119" s="1">
        <v>43837</v>
      </c>
      <c r="B10119" s="17" t="s">
        <v>27</v>
      </c>
      <c r="C10119">
        <v>6012.3500979999999</v>
      </c>
      <c r="D10119">
        <v>6013.5898440000001</v>
      </c>
      <c r="E10119">
        <v>-1.2397460000001956</v>
      </c>
      <c r="F10119">
        <v>-2.0615739220012486E-4</v>
      </c>
      <c r="G10119" s="17" t="s">
        <v>13</v>
      </c>
      <c r="H10119" s="17" t="s">
        <v>28</v>
      </c>
      <c r="I10119" s="17" t="s">
        <v>38</v>
      </c>
      <c r="J10119" s="17" t="s">
        <v>144</v>
      </c>
      <c r="K10119" s="17">
        <f>IF(BASE_MARKET_DATA[[#This Row],[DATE]]=_xlfn.MAXIFS(A:A,H:H,BASE_MARKET_DATA[[#This Row],[LABEL]]),1,0)</f>
        <v>0</v>
      </c>
      <c r="L10119" s="17">
        <f>IF(BASE_MARKET_DATA[[#This Row],[VARP]]&gt;0,1,0)</f>
        <v>0</v>
      </c>
    </row>
    <row r="10120" spans="1:12">
      <c r="A10120" s="1">
        <v>43838</v>
      </c>
      <c r="B10120" s="17" t="s">
        <v>27</v>
      </c>
      <c r="C10120">
        <v>6031</v>
      </c>
      <c r="D10120">
        <v>6012.3500979999999</v>
      </c>
      <c r="E10120">
        <v>18.649902000000111</v>
      </c>
      <c r="F10120">
        <v>3.1019321390156531E-3</v>
      </c>
      <c r="G10120" s="17" t="s">
        <v>13</v>
      </c>
      <c r="H10120" s="17" t="s">
        <v>28</v>
      </c>
      <c r="I10120" s="17" t="s">
        <v>38</v>
      </c>
      <c r="J10120" s="17" t="s">
        <v>144</v>
      </c>
      <c r="K10120" s="17">
        <f>IF(BASE_MARKET_DATA[[#This Row],[DATE]]=_xlfn.MAXIFS(A:A,H:H,BASE_MARKET_DATA[[#This Row],[LABEL]]),1,0)</f>
        <v>0</v>
      </c>
      <c r="L10120" s="17">
        <f>IF(BASE_MARKET_DATA[[#This Row],[VARP]]&gt;0,1,0)</f>
        <v>1</v>
      </c>
    </row>
    <row r="10121" spans="1:12">
      <c r="A10121" s="1">
        <v>43839</v>
      </c>
      <c r="B10121" s="17" t="s">
        <v>27</v>
      </c>
      <c r="C10121">
        <v>6042.5498049999997</v>
      </c>
      <c r="D10121">
        <v>6031</v>
      </c>
      <c r="E10121">
        <v>11.549804999999651</v>
      </c>
      <c r="F10121">
        <v>1.9150729563919169E-3</v>
      </c>
      <c r="G10121" s="17" t="s">
        <v>13</v>
      </c>
      <c r="H10121" s="17" t="s">
        <v>28</v>
      </c>
      <c r="I10121" s="17" t="s">
        <v>38</v>
      </c>
      <c r="J10121" s="17" t="s">
        <v>144</v>
      </c>
      <c r="K10121" s="17">
        <f>IF(BASE_MARKET_DATA[[#This Row],[DATE]]=_xlfn.MAXIFS(A:A,H:H,BASE_MARKET_DATA[[#This Row],[LABEL]]),1,0)</f>
        <v>0</v>
      </c>
      <c r="L10121" s="17">
        <f>IF(BASE_MARKET_DATA[[#This Row],[VARP]]&gt;0,1,0)</f>
        <v>1</v>
      </c>
    </row>
    <row r="10122" spans="1:12">
      <c r="A10122" s="1">
        <v>43840</v>
      </c>
      <c r="B10122" s="17" t="s">
        <v>27</v>
      </c>
      <c r="C10122">
        <v>6037.1098630000006</v>
      </c>
      <c r="D10122">
        <v>6042.5498049999997</v>
      </c>
      <c r="E10122">
        <v>-5.4399419999990641</v>
      </c>
      <c r="F10122">
        <v>-9.0027259609804151E-4</v>
      </c>
      <c r="G10122" s="17" t="s">
        <v>13</v>
      </c>
      <c r="H10122" s="17" t="s">
        <v>28</v>
      </c>
      <c r="I10122" s="17" t="s">
        <v>38</v>
      </c>
      <c r="J10122" s="17" t="s">
        <v>144</v>
      </c>
      <c r="K10122" s="17">
        <f>IF(BASE_MARKET_DATA[[#This Row],[DATE]]=_xlfn.MAXIFS(A:A,H:H,BASE_MARKET_DATA[[#This Row],[LABEL]]),1,0)</f>
        <v>0</v>
      </c>
      <c r="L10122" s="17">
        <f>IF(BASE_MARKET_DATA[[#This Row],[VARP]]&gt;0,1,0)</f>
        <v>0</v>
      </c>
    </row>
    <row r="10123" spans="1:12">
      <c r="A10123" s="1">
        <v>43843</v>
      </c>
      <c r="B10123" s="17" t="s">
        <v>27</v>
      </c>
      <c r="C10123">
        <v>6036.1401369999994</v>
      </c>
      <c r="D10123">
        <v>6037.1098630000006</v>
      </c>
      <c r="E10123">
        <v>-0.96972600000117382</v>
      </c>
      <c r="F10123">
        <v>-1.6062752244155634E-4</v>
      </c>
      <c r="G10123" s="17" t="s">
        <v>13</v>
      </c>
      <c r="H10123" s="17" t="s">
        <v>28</v>
      </c>
      <c r="I10123" s="17" t="s">
        <v>38</v>
      </c>
      <c r="J10123" s="17" t="s">
        <v>144</v>
      </c>
      <c r="K10123" s="17">
        <f>IF(BASE_MARKET_DATA[[#This Row],[DATE]]=_xlfn.MAXIFS(A:A,H:H,BASE_MARKET_DATA[[#This Row],[LABEL]]),1,0)</f>
        <v>0</v>
      </c>
      <c r="L10123" s="17">
        <f>IF(BASE_MARKET_DATA[[#This Row],[VARP]]&gt;0,1,0)</f>
        <v>0</v>
      </c>
    </row>
    <row r="10124" spans="1:12">
      <c r="A10124" s="1">
        <v>43844</v>
      </c>
      <c r="B10124" s="17" t="s">
        <v>27</v>
      </c>
      <c r="C10124">
        <v>6040.8901369999994</v>
      </c>
      <c r="D10124">
        <v>6036.1401369999994</v>
      </c>
      <c r="E10124">
        <v>4.75</v>
      </c>
      <c r="F10124">
        <v>7.8692672671459558E-4</v>
      </c>
      <c r="G10124" s="17" t="s">
        <v>13</v>
      </c>
      <c r="H10124" s="17" t="s">
        <v>28</v>
      </c>
      <c r="I10124" s="17" t="s">
        <v>38</v>
      </c>
      <c r="J10124" s="17" t="s">
        <v>144</v>
      </c>
      <c r="K10124" s="17">
        <f>IF(BASE_MARKET_DATA[[#This Row],[DATE]]=_xlfn.MAXIFS(A:A,H:H,BASE_MARKET_DATA[[#This Row],[LABEL]]),1,0)</f>
        <v>0</v>
      </c>
      <c r="L10124" s="17">
        <f>IF(BASE_MARKET_DATA[[#This Row],[VARP]]&gt;0,1,0)</f>
        <v>1</v>
      </c>
    </row>
    <row r="10125" spans="1:12">
      <c r="A10125" s="1">
        <v>43845</v>
      </c>
      <c r="B10125" s="17" t="s">
        <v>27</v>
      </c>
      <c r="C10125">
        <v>6032.6098630000006</v>
      </c>
      <c r="D10125">
        <v>6040.8901369999994</v>
      </c>
      <c r="E10125">
        <v>-8.2802739999988262</v>
      </c>
      <c r="F10125">
        <v>-1.3707042856619372E-3</v>
      </c>
      <c r="G10125" s="17" t="s">
        <v>13</v>
      </c>
      <c r="H10125" s="17" t="s">
        <v>28</v>
      </c>
      <c r="I10125" s="17" t="s">
        <v>38</v>
      </c>
      <c r="J10125" s="17" t="s">
        <v>144</v>
      </c>
      <c r="K10125" s="17">
        <f>IF(BASE_MARKET_DATA[[#This Row],[DATE]]=_xlfn.MAXIFS(A:A,H:H,BASE_MARKET_DATA[[#This Row],[LABEL]]),1,0)</f>
        <v>0</v>
      </c>
      <c r="L10125" s="17">
        <f>IF(BASE_MARKET_DATA[[#This Row],[VARP]]&gt;0,1,0)</f>
        <v>0</v>
      </c>
    </row>
    <row r="10126" spans="1:12">
      <c r="A10126" s="1">
        <v>43846</v>
      </c>
      <c r="B10126" s="17" t="s">
        <v>27</v>
      </c>
      <c r="C10126">
        <v>6039.0297849999997</v>
      </c>
      <c r="D10126">
        <v>6032.6098630000006</v>
      </c>
      <c r="E10126">
        <v>6.4199219999991328</v>
      </c>
      <c r="F10126">
        <v>1.0642030805563354E-3</v>
      </c>
      <c r="G10126" s="17" t="s">
        <v>13</v>
      </c>
      <c r="H10126" s="17" t="s">
        <v>28</v>
      </c>
      <c r="I10126" s="17" t="s">
        <v>38</v>
      </c>
      <c r="J10126" s="17" t="s">
        <v>144</v>
      </c>
      <c r="K10126" s="17">
        <f>IF(BASE_MARKET_DATA[[#This Row],[DATE]]=_xlfn.MAXIFS(A:A,H:H,BASE_MARKET_DATA[[#This Row],[LABEL]]),1,0)</f>
        <v>0</v>
      </c>
      <c r="L10126" s="17">
        <f>IF(BASE_MARKET_DATA[[#This Row],[VARP]]&gt;0,1,0)</f>
        <v>1</v>
      </c>
    </row>
    <row r="10127" spans="1:12">
      <c r="A10127" s="1">
        <v>43847</v>
      </c>
      <c r="B10127" s="17" t="s">
        <v>27</v>
      </c>
      <c r="C10127">
        <v>6100.7202150000003</v>
      </c>
      <c r="D10127">
        <v>6039.0297849999997</v>
      </c>
      <c r="E10127">
        <v>61.690430000000561</v>
      </c>
      <c r="F10127">
        <v>1.0215288249319433E-2</v>
      </c>
      <c r="G10127" s="17" t="s">
        <v>13</v>
      </c>
      <c r="H10127" s="17" t="s">
        <v>28</v>
      </c>
      <c r="I10127" s="17" t="s">
        <v>38</v>
      </c>
      <c r="J10127" s="17" t="s">
        <v>144</v>
      </c>
      <c r="K10127" s="17">
        <f>IF(BASE_MARKET_DATA[[#This Row],[DATE]]=_xlfn.MAXIFS(A:A,H:H,BASE_MARKET_DATA[[#This Row],[LABEL]]),1,0)</f>
        <v>0</v>
      </c>
      <c r="L10127" s="17">
        <f>IF(BASE_MARKET_DATA[[#This Row],[VARP]]&gt;0,1,0)</f>
        <v>1</v>
      </c>
    </row>
    <row r="10128" spans="1:12">
      <c r="A10128" s="1">
        <v>43850</v>
      </c>
      <c r="B10128" s="17" t="s">
        <v>27</v>
      </c>
      <c r="C10128">
        <v>6078.5400390000004</v>
      </c>
      <c r="D10128">
        <v>6100.7202150000003</v>
      </c>
      <c r="E10128">
        <v>-22.180175999999847</v>
      </c>
      <c r="F10128">
        <v>-3.6356651703949427E-3</v>
      </c>
      <c r="G10128" s="17" t="s">
        <v>13</v>
      </c>
      <c r="H10128" s="17" t="s">
        <v>28</v>
      </c>
      <c r="I10128" s="17" t="s">
        <v>38</v>
      </c>
      <c r="J10128" s="17" t="s">
        <v>144</v>
      </c>
      <c r="K10128" s="17">
        <f>IF(BASE_MARKET_DATA[[#This Row],[DATE]]=_xlfn.MAXIFS(A:A,H:H,BASE_MARKET_DATA[[#This Row],[LABEL]]),1,0)</f>
        <v>0</v>
      </c>
      <c r="L10128" s="17">
        <f>IF(BASE_MARKET_DATA[[#This Row],[VARP]]&gt;0,1,0)</f>
        <v>0</v>
      </c>
    </row>
    <row r="10129" spans="1:12">
      <c r="A10129" s="1">
        <v>43851</v>
      </c>
      <c r="B10129" s="17" t="s">
        <v>27</v>
      </c>
      <c r="C10129">
        <v>6045.9902340000008</v>
      </c>
      <c r="D10129">
        <v>6078.5400390000004</v>
      </c>
      <c r="E10129">
        <v>-32.549804999999651</v>
      </c>
      <c r="F10129">
        <v>-5.3548721882490918E-3</v>
      </c>
      <c r="G10129" s="17" t="s">
        <v>13</v>
      </c>
      <c r="H10129" s="17" t="s">
        <v>28</v>
      </c>
      <c r="I10129" s="17" t="s">
        <v>38</v>
      </c>
      <c r="J10129" s="17" t="s">
        <v>144</v>
      </c>
      <c r="K10129" s="17">
        <f>IF(BASE_MARKET_DATA[[#This Row],[DATE]]=_xlfn.MAXIFS(A:A,H:H,BASE_MARKET_DATA[[#This Row],[LABEL]]),1,0)</f>
        <v>0</v>
      </c>
      <c r="L10129" s="17">
        <f>IF(BASE_MARKET_DATA[[#This Row],[VARP]]&gt;0,1,0)</f>
        <v>0</v>
      </c>
    </row>
    <row r="10130" spans="1:12">
      <c r="A10130" s="1">
        <v>43852</v>
      </c>
      <c r="B10130" s="17" t="s">
        <v>27</v>
      </c>
      <c r="C10130">
        <v>6010.9799800000001</v>
      </c>
      <c r="D10130">
        <v>6045.9902340000008</v>
      </c>
      <c r="E10130">
        <v>-35.010254000000714</v>
      </c>
      <c r="F10130">
        <v>-5.7906567237105975E-3</v>
      </c>
      <c r="G10130" s="17" t="s">
        <v>13</v>
      </c>
      <c r="H10130" s="17" t="s">
        <v>28</v>
      </c>
      <c r="I10130" s="17" t="s">
        <v>38</v>
      </c>
      <c r="J10130" s="17" t="s">
        <v>144</v>
      </c>
      <c r="K10130" s="17">
        <f>IF(BASE_MARKET_DATA[[#This Row],[DATE]]=_xlfn.MAXIFS(A:A,H:H,BASE_MARKET_DATA[[#This Row],[LABEL]]),1,0)</f>
        <v>0</v>
      </c>
      <c r="L10130" s="17">
        <f>IF(BASE_MARKET_DATA[[#This Row],[VARP]]&gt;0,1,0)</f>
        <v>0</v>
      </c>
    </row>
    <row r="10131" spans="1:12">
      <c r="A10131" s="1">
        <v>43853</v>
      </c>
      <c r="B10131" s="17" t="s">
        <v>27</v>
      </c>
      <c r="C10131">
        <v>5971.7900390000004</v>
      </c>
      <c r="D10131">
        <v>6010.9799800000001</v>
      </c>
      <c r="E10131">
        <v>-39.189940999999635</v>
      </c>
      <c r="F10131">
        <v>-6.5197257569305084E-3</v>
      </c>
      <c r="G10131" s="17" t="s">
        <v>13</v>
      </c>
      <c r="H10131" s="17" t="s">
        <v>28</v>
      </c>
      <c r="I10131" s="17" t="s">
        <v>38</v>
      </c>
      <c r="J10131" s="17" t="s">
        <v>144</v>
      </c>
      <c r="K10131" s="17">
        <f>IF(BASE_MARKET_DATA[[#This Row],[DATE]]=_xlfn.MAXIFS(A:A,H:H,BASE_MARKET_DATA[[#This Row],[LABEL]]),1,0)</f>
        <v>0</v>
      </c>
      <c r="L10131" s="17">
        <f>IF(BASE_MARKET_DATA[[#This Row],[VARP]]&gt;0,1,0)</f>
        <v>0</v>
      </c>
    </row>
    <row r="10132" spans="1:12">
      <c r="A10132" s="1">
        <v>43854</v>
      </c>
      <c r="B10132" s="17" t="s">
        <v>27</v>
      </c>
      <c r="C10132">
        <v>6024.2597659999992</v>
      </c>
      <c r="D10132">
        <v>5971.7900390000004</v>
      </c>
      <c r="E10132">
        <v>52.469726999998784</v>
      </c>
      <c r="F10132">
        <v>8.7862645299540774E-3</v>
      </c>
      <c r="G10132" s="17" t="s">
        <v>13</v>
      </c>
      <c r="H10132" s="17" t="s">
        <v>28</v>
      </c>
      <c r="I10132" s="17" t="s">
        <v>38</v>
      </c>
      <c r="J10132" s="17" t="s">
        <v>144</v>
      </c>
      <c r="K10132" s="17">
        <f>IF(BASE_MARKET_DATA[[#This Row],[DATE]]=_xlfn.MAXIFS(A:A,H:H,BASE_MARKET_DATA[[#This Row],[LABEL]]),1,0)</f>
        <v>0</v>
      </c>
      <c r="L10132" s="17">
        <f>IF(BASE_MARKET_DATA[[#This Row],[VARP]]&gt;0,1,0)</f>
        <v>1</v>
      </c>
    </row>
    <row r="10133" spans="1:12">
      <c r="A10133" s="1">
        <v>43857</v>
      </c>
      <c r="B10133" s="17" t="s">
        <v>27</v>
      </c>
      <c r="C10133">
        <v>5863.0200199999999</v>
      </c>
      <c r="D10133">
        <v>6024.2597659999992</v>
      </c>
      <c r="E10133">
        <v>-161.23974599999929</v>
      </c>
      <c r="F10133">
        <v>-2.6765071936308549E-2</v>
      </c>
      <c r="G10133" s="17" t="s">
        <v>13</v>
      </c>
      <c r="H10133" s="17" t="s">
        <v>28</v>
      </c>
      <c r="I10133" s="17" t="s">
        <v>38</v>
      </c>
      <c r="J10133" s="17" t="s">
        <v>144</v>
      </c>
      <c r="K10133" s="17">
        <f>IF(BASE_MARKET_DATA[[#This Row],[DATE]]=_xlfn.MAXIFS(A:A,H:H,BASE_MARKET_DATA[[#This Row],[LABEL]]),1,0)</f>
        <v>0</v>
      </c>
      <c r="L10133" s="17">
        <f>IF(BASE_MARKET_DATA[[#This Row],[VARP]]&gt;0,1,0)</f>
        <v>0</v>
      </c>
    </row>
    <row r="10134" spans="1:12">
      <c r="A10134" s="1">
        <v>43858</v>
      </c>
      <c r="B10134" s="17" t="s">
        <v>27</v>
      </c>
      <c r="C10134">
        <v>5925.8198240000002</v>
      </c>
      <c r="D10134">
        <v>5863.0200199999999</v>
      </c>
      <c r="E10134">
        <v>62.799804000000222</v>
      </c>
      <c r="F10134">
        <v>1.0711169974821308E-2</v>
      </c>
      <c r="G10134" s="17" t="s">
        <v>13</v>
      </c>
      <c r="H10134" s="17" t="s">
        <v>28</v>
      </c>
      <c r="I10134" s="17" t="s">
        <v>38</v>
      </c>
      <c r="J10134" s="17" t="s">
        <v>144</v>
      </c>
      <c r="K10134" s="17">
        <f>IF(BASE_MARKET_DATA[[#This Row],[DATE]]=_xlfn.MAXIFS(A:A,H:H,BASE_MARKET_DATA[[#This Row],[LABEL]]),1,0)</f>
        <v>0</v>
      </c>
      <c r="L10134" s="17">
        <f>IF(BASE_MARKET_DATA[[#This Row],[VARP]]&gt;0,1,0)</f>
        <v>1</v>
      </c>
    </row>
    <row r="10135" spans="1:12">
      <c r="A10135" s="1">
        <v>43859</v>
      </c>
      <c r="B10135" s="17" t="s">
        <v>27</v>
      </c>
      <c r="C10135">
        <v>5954.8901369999994</v>
      </c>
      <c r="D10135">
        <v>5925.8198240000002</v>
      </c>
      <c r="E10135">
        <v>29.07031299999926</v>
      </c>
      <c r="F10135">
        <v>4.9057031538931343E-3</v>
      </c>
      <c r="G10135" s="17" t="s">
        <v>13</v>
      </c>
      <c r="H10135" s="17" t="s">
        <v>28</v>
      </c>
      <c r="I10135" s="17" t="s">
        <v>38</v>
      </c>
      <c r="J10135" s="17" t="s">
        <v>144</v>
      </c>
      <c r="K10135" s="17">
        <f>IF(BASE_MARKET_DATA[[#This Row],[DATE]]=_xlfn.MAXIFS(A:A,H:H,BASE_MARKET_DATA[[#This Row],[LABEL]]),1,0)</f>
        <v>0</v>
      </c>
      <c r="L10135" s="17">
        <f>IF(BASE_MARKET_DATA[[#This Row],[VARP]]&gt;0,1,0)</f>
        <v>1</v>
      </c>
    </row>
    <row r="10136" spans="1:12">
      <c r="A10136" s="1">
        <v>43860</v>
      </c>
      <c r="B10136" s="17" t="s">
        <v>27</v>
      </c>
      <c r="C10136">
        <v>5871.7700199999999</v>
      </c>
      <c r="D10136">
        <v>5954.8901369999994</v>
      </c>
      <c r="E10136">
        <v>-83.120116999999482</v>
      </c>
      <c r="F10136">
        <v>-1.3958295633960156E-2</v>
      </c>
      <c r="G10136" s="17" t="s">
        <v>13</v>
      </c>
      <c r="H10136" s="17" t="s">
        <v>28</v>
      </c>
      <c r="I10136" s="17" t="s">
        <v>38</v>
      </c>
      <c r="J10136" s="17" t="s">
        <v>144</v>
      </c>
      <c r="K10136" s="17">
        <f>IF(BASE_MARKET_DATA[[#This Row],[DATE]]=_xlfn.MAXIFS(A:A,H:H,BASE_MARKET_DATA[[#This Row],[LABEL]]),1,0)</f>
        <v>0</v>
      </c>
      <c r="L10136" s="17">
        <f>IF(BASE_MARKET_DATA[[#This Row],[VARP]]&gt;0,1,0)</f>
        <v>0</v>
      </c>
    </row>
    <row r="10137" spans="1:12">
      <c r="A10137" s="1">
        <v>43861</v>
      </c>
      <c r="B10137" s="17" t="s">
        <v>27</v>
      </c>
      <c r="C10137">
        <v>5806.3398440000001</v>
      </c>
      <c r="D10137">
        <v>5871.7700199999999</v>
      </c>
      <c r="E10137">
        <v>-65.430175999999847</v>
      </c>
      <c r="F10137">
        <v>-1.1143177572884548E-2</v>
      </c>
      <c r="G10137" s="17" t="s">
        <v>13</v>
      </c>
      <c r="H10137" s="17" t="s">
        <v>28</v>
      </c>
      <c r="I10137" s="17" t="s">
        <v>38</v>
      </c>
      <c r="J10137" s="17" t="s">
        <v>144</v>
      </c>
      <c r="K10137" s="17">
        <f>IF(BASE_MARKET_DATA[[#This Row],[DATE]]=_xlfn.MAXIFS(A:A,H:H,BASE_MARKET_DATA[[#This Row],[LABEL]]),1,0)</f>
        <v>0</v>
      </c>
      <c r="L10137" s="17">
        <f>IF(BASE_MARKET_DATA[[#This Row],[VARP]]&gt;0,1,0)</f>
        <v>0</v>
      </c>
    </row>
    <row r="10138" spans="1:12">
      <c r="A10138" s="1">
        <v>43864</v>
      </c>
      <c r="B10138" s="17" t="s">
        <v>27</v>
      </c>
      <c r="C10138">
        <v>5832.5097659999992</v>
      </c>
      <c r="D10138">
        <v>5806.3398440000001</v>
      </c>
      <c r="E10138">
        <v>26.169921999999133</v>
      </c>
      <c r="F10138">
        <v>4.507128880346524E-3</v>
      </c>
      <c r="G10138" s="17" t="s">
        <v>13</v>
      </c>
      <c r="H10138" s="17" t="s">
        <v>28</v>
      </c>
      <c r="I10138" s="17" t="s">
        <v>38</v>
      </c>
      <c r="J10138" s="17" t="s">
        <v>144</v>
      </c>
      <c r="K10138" s="17">
        <f>IF(BASE_MARKET_DATA[[#This Row],[DATE]]=_xlfn.MAXIFS(A:A,H:H,BASE_MARKET_DATA[[#This Row],[LABEL]]),1,0)</f>
        <v>0</v>
      </c>
      <c r="L10138" s="17">
        <f>IF(BASE_MARKET_DATA[[#This Row],[VARP]]&gt;0,1,0)</f>
        <v>1</v>
      </c>
    </row>
    <row r="10139" spans="1:12">
      <c r="A10139" s="1">
        <v>43865</v>
      </c>
      <c r="B10139" s="17" t="s">
        <v>27</v>
      </c>
      <c r="C10139">
        <v>5935.0498049999997</v>
      </c>
      <c r="D10139">
        <v>5832.5097659999992</v>
      </c>
      <c r="E10139">
        <v>102.54003900000043</v>
      </c>
      <c r="F10139">
        <v>1.7580774505984848E-2</v>
      </c>
      <c r="G10139" s="17" t="s">
        <v>13</v>
      </c>
      <c r="H10139" s="17" t="s">
        <v>28</v>
      </c>
      <c r="I10139" s="17" t="s">
        <v>38</v>
      </c>
      <c r="J10139" s="17" t="s">
        <v>144</v>
      </c>
      <c r="K10139" s="17">
        <f>IF(BASE_MARKET_DATA[[#This Row],[DATE]]=_xlfn.MAXIFS(A:A,H:H,BASE_MARKET_DATA[[#This Row],[LABEL]]),1,0)</f>
        <v>0</v>
      </c>
      <c r="L10139" s="17">
        <f>IF(BASE_MARKET_DATA[[#This Row],[VARP]]&gt;0,1,0)</f>
        <v>1</v>
      </c>
    </row>
    <row r="10140" spans="1:12">
      <c r="A10140" s="1">
        <v>43866</v>
      </c>
      <c r="B10140" s="17" t="s">
        <v>27</v>
      </c>
      <c r="C10140">
        <v>5985.3999020000001</v>
      </c>
      <c r="D10140">
        <v>5935.0498049999997</v>
      </c>
      <c r="E10140">
        <v>50.35009700000046</v>
      </c>
      <c r="F10140">
        <v>8.4835171825488106E-3</v>
      </c>
      <c r="G10140" s="17" t="s">
        <v>13</v>
      </c>
      <c r="H10140" s="17" t="s">
        <v>28</v>
      </c>
      <c r="I10140" s="17" t="s">
        <v>38</v>
      </c>
      <c r="J10140" s="17" t="s">
        <v>144</v>
      </c>
      <c r="K10140" s="17">
        <f>IF(BASE_MARKET_DATA[[#This Row],[DATE]]=_xlfn.MAXIFS(A:A,H:H,BASE_MARKET_DATA[[#This Row],[LABEL]]),1,0)</f>
        <v>0</v>
      </c>
      <c r="L10140" s="17">
        <f>IF(BASE_MARKET_DATA[[#This Row],[VARP]]&gt;0,1,0)</f>
        <v>1</v>
      </c>
    </row>
    <row r="10141" spans="1:12">
      <c r="A10141" s="1">
        <v>43867</v>
      </c>
      <c r="B10141" s="17" t="s">
        <v>27</v>
      </c>
      <c r="C10141">
        <v>6038.1801759999998</v>
      </c>
      <c r="D10141">
        <v>5985.3999020000001</v>
      </c>
      <c r="E10141">
        <v>52.780273999999736</v>
      </c>
      <c r="F10141">
        <v>8.8181700244228285E-3</v>
      </c>
      <c r="G10141" s="17" t="s">
        <v>13</v>
      </c>
      <c r="H10141" s="17" t="s">
        <v>28</v>
      </c>
      <c r="I10141" s="17" t="s">
        <v>38</v>
      </c>
      <c r="J10141" s="17" t="s">
        <v>144</v>
      </c>
      <c r="K10141" s="17">
        <f>IF(BASE_MARKET_DATA[[#This Row],[DATE]]=_xlfn.MAXIFS(A:A,H:H,BASE_MARKET_DATA[[#This Row],[LABEL]]),1,0)</f>
        <v>0</v>
      </c>
      <c r="L10141" s="17">
        <f>IF(BASE_MARKET_DATA[[#This Row],[VARP]]&gt;0,1,0)</f>
        <v>1</v>
      </c>
    </row>
    <row r="10142" spans="1:12">
      <c r="A10142" s="1">
        <v>43868</v>
      </c>
      <c r="B10142" s="17" t="s">
        <v>27</v>
      </c>
      <c r="C10142">
        <v>6029.75</v>
      </c>
      <c r="D10142">
        <v>6038.1801759999998</v>
      </c>
      <c r="E10142">
        <v>-8.4301759999998467</v>
      </c>
      <c r="F10142">
        <v>-1.3961451553743511E-3</v>
      </c>
      <c r="G10142" s="17" t="s">
        <v>13</v>
      </c>
      <c r="H10142" s="17" t="s">
        <v>28</v>
      </c>
      <c r="I10142" s="17" t="s">
        <v>38</v>
      </c>
      <c r="J10142" s="17" t="s">
        <v>144</v>
      </c>
      <c r="K10142" s="17">
        <f>IF(BASE_MARKET_DATA[[#This Row],[DATE]]=_xlfn.MAXIFS(A:A,H:H,BASE_MARKET_DATA[[#This Row],[LABEL]]),1,0)</f>
        <v>0</v>
      </c>
      <c r="L10142" s="17">
        <f>IF(BASE_MARKET_DATA[[#This Row],[VARP]]&gt;0,1,0)</f>
        <v>0</v>
      </c>
    </row>
    <row r="10143" spans="1:12">
      <c r="A10143" s="1">
        <v>43871</v>
      </c>
      <c r="B10143" s="17" t="s">
        <v>27</v>
      </c>
      <c r="C10143">
        <v>6015.669922</v>
      </c>
      <c r="D10143">
        <v>6029.75</v>
      </c>
      <c r="E10143">
        <v>-14.080077999999958</v>
      </c>
      <c r="F10143">
        <v>-2.3351014552842088E-3</v>
      </c>
      <c r="G10143" s="17" t="s">
        <v>13</v>
      </c>
      <c r="H10143" s="17" t="s">
        <v>28</v>
      </c>
      <c r="I10143" s="17" t="s">
        <v>38</v>
      </c>
      <c r="J10143" s="17" t="s">
        <v>144</v>
      </c>
      <c r="K10143" s="17">
        <f>IF(BASE_MARKET_DATA[[#This Row],[DATE]]=_xlfn.MAXIFS(A:A,H:H,BASE_MARKET_DATA[[#This Row],[LABEL]]),1,0)</f>
        <v>0</v>
      </c>
      <c r="L10143" s="17">
        <f>IF(BASE_MARKET_DATA[[#This Row],[VARP]]&gt;0,1,0)</f>
        <v>0</v>
      </c>
    </row>
    <row r="10144" spans="1:12">
      <c r="A10144" s="1">
        <v>43872</v>
      </c>
      <c r="B10144" s="17" t="s">
        <v>27</v>
      </c>
      <c r="C10144">
        <v>6054.7597659999992</v>
      </c>
      <c r="D10144">
        <v>6015.669922</v>
      </c>
      <c r="E10144">
        <v>39.089843999999175</v>
      </c>
      <c r="F10144">
        <v>6.4980034654233765E-3</v>
      </c>
      <c r="G10144" s="17" t="s">
        <v>13</v>
      </c>
      <c r="H10144" s="17" t="s">
        <v>28</v>
      </c>
      <c r="I10144" s="17" t="s">
        <v>38</v>
      </c>
      <c r="J10144" s="17" t="s">
        <v>144</v>
      </c>
      <c r="K10144" s="17">
        <f>IF(BASE_MARKET_DATA[[#This Row],[DATE]]=_xlfn.MAXIFS(A:A,H:H,BASE_MARKET_DATA[[#This Row],[LABEL]]),1,0)</f>
        <v>0</v>
      </c>
      <c r="L10144" s="17">
        <f>IF(BASE_MARKET_DATA[[#This Row],[VARP]]&gt;0,1,0)</f>
        <v>1</v>
      </c>
    </row>
    <row r="10145" spans="1:12">
      <c r="A10145" s="1">
        <v>43873</v>
      </c>
      <c r="B10145" s="17" t="s">
        <v>27</v>
      </c>
      <c r="C10145">
        <v>6104.7299800000001</v>
      </c>
      <c r="D10145">
        <v>6054.7597659999992</v>
      </c>
      <c r="E10145">
        <v>49.970214000000851</v>
      </c>
      <c r="F10145">
        <v>8.2530465173208754E-3</v>
      </c>
      <c r="G10145" s="17" t="s">
        <v>13</v>
      </c>
      <c r="H10145" s="17" t="s">
        <v>28</v>
      </c>
      <c r="I10145" s="17" t="s">
        <v>38</v>
      </c>
      <c r="J10145" s="17" t="s">
        <v>144</v>
      </c>
      <c r="K10145" s="17">
        <f>IF(BASE_MARKET_DATA[[#This Row],[DATE]]=_xlfn.MAXIFS(A:A,H:H,BASE_MARKET_DATA[[#This Row],[LABEL]]),1,0)</f>
        <v>0</v>
      </c>
      <c r="L10145" s="17">
        <f>IF(BASE_MARKET_DATA[[#This Row],[VARP]]&gt;0,1,0)</f>
        <v>1</v>
      </c>
    </row>
    <row r="10146" spans="1:12">
      <c r="A10146" s="1">
        <v>43874</v>
      </c>
      <c r="B10146" s="17" t="s">
        <v>27</v>
      </c>
      <c r="C10146">
        <v>6093.1401369999994</v>
      </c>
      <c r="D10146">
        <v>6104.7299800000001</v>
      </c>
      <c r="E10146">
        <v>-11.589843000000656</v>
      </c>
      <c r="F10146">
        <v>-1.8985021512778941E-3</v>
      </c>
      <c r="G10146" s="17" t="s">
        <v>13</v>
      </c>
      <c r="H10146" s="17" t="s">
        <v>28</v>
      </c>
      <c r="I10146" s="17" t="s">
        <v>38</v>
      </c>
      <c r="J10146" s="17" t="s">
        <v>144</v>
      </c>
      <c r="K10146" s="17">
        <f>IF(BASE_MARKET_DATA[[#This Row],[DATE]]=_xlfn.MAXIFS(A:A,H:H,BASE_MARKET_DATA[[#This Row],[LABEL]]),1,0)</f>
        <v>0</v>
      </c>
      <c r="L10146" s="17">
        <f>IF(BASE_MARKET_DATA[[#This Row],[VARP]]&gt;0,1,0)</f>
        <v>0</v>
      </c>
    </row>
    <row r="10147" spans="1:12">
      <c r="A10147" s="1">
        <v>43875</v>
      </c>
      <c r="B10147" s="17" t="s">
        <v>27</v>
      </c>
      <c r="C10147">
        <v>6069.3500979999999</v>
      </c>
      <c r="D10147">
        <v>6093.1401369999994</v>
      </c>
      <c r="E10147">
        <v>-23.790038999999524</v>
      </c>
      <c r="F10147">
        <v>-3.9043971523872942E-3</v>
      </c>
      <c r="G10147" s="17" t="s">
        <v>13</v>
      </c>
      <c r="H10147" s="17" t="s">
        <v>28</v>
      </c>
      <c r="I10147" s="17" t="s">
        <v>38</v>
      </c>
      <c r="J10147" s="17" t="s">
        <v>144</v>
      </c>
      <c r="K10147" s="17">
        <f>IF(BASE_MARKET_DATA[[#This Row],[DATE]]=_xlfn.MAXIFS(A:A,H:H,BASE_MARKET_DATA[[#This Row],[LABEL]]),1,0)</f>
        <v>0</v>
      </c>
      <c r="L10147" s="17">
        <f>IF(BASE_MARKET_DATA[[#This Row],[VARP]]&gt;0,1,0)</f>
        <v>0</v>
      </c>
    </row>
    <row r="10148" spans="1:12">
      <c r="A10148" s="1">
        <v>43878</v>
      </c>
      <c r="B10148" s="17" t="s">
        <v>27</v>
      </c>
      <c r="C10148">
        <v>6085.9501950000003</v>
      </c>
      <c r="D10148">
        <v>6069.3500979999999</v>
      </c>
      <c r="E10148">
        <v>16.60009700000046</v>
      </c>
      <c r="F10148">
        <v>2.7350699386200512E-3</v>
      </c>
      <c r="G10148" s="17" t="s">
        <v>13</v>
      </c>
      <c r="H10148" s="17" t="s">
        <v>28</v>
      </c>
      <c r="I10148" s="17" t="s">
        <v>38</v>
      </c>
      <c r="J10148" s="17" t="s">
        <v>144</v>
      </c>
      <c r="K10148" s="17">
        <f>IF(BASE_MARKET_DATA[[#This Row],[DATE]]=_xlfn.MAXIFS(A:A,H:H,BASE_MARKET_DATA[[#This Row],[LABEL]]),1,0)</f>
        <v>0</v>
      </c>
      <c r="L10148" s="17">
        <f>IF(BASE_MARKET_DATA[[#This Row],[VARP]]&gt;0,1,0)</f>
        <v>1</v>
      </c>
    </row>
    <row r="10149" spans="1:12">
      <c r="A10149" s="1">
        <v>43879</v>
      </c>
      <c r="B10149" s="17" t="s">
        <v>27</v>
      </c>
      <c r="C10149">
        <v>6056.8198240000002</v>
      </c>
      <c r="D10149">
        <v>6085.9501950000003</v>
      </c>
      <c r="E10149">
        <v>-29.130371000000196</v>
      </c>
      <c r="F10149">
        <v>-4.7864951349639159E-3</v>
      </c>
      <c r="G10149" s="17" t="s">
        <v>13</v>
      </c>
      <c r="H10149" s="17" t="s">
        <v>28</v>
      </c>
      <c r="I10149" s="17" t="s">
        <v>38</v>
      </c>
      <c r="J10149" s="17" t="s">
        <v>144</v>
      </c>
      <c r="K10149" s="17">
        <f>IF(BASE_MARKET_DATA[[#This Row],[DATE]]=_xlfn.MAXIFS(A:A,H:H,BASE_MARKET_DATA[[#This Row],[LABEL]]),1,0)</f>
        <v>0</v>
      </c>
      <c r="L10149" s="17">
        <f>IF(BASE_MARKET_DATA[[#This Row],[VARP]]&gt;0,1,0)</f>
        <v>0</v>
      </c>
    </row>
    <row r="10150" spans="1:12">
      <c r="A10150" s="1">
        <v>43880</v>
      </c>
      <c r="B10150" s="17" t="s">
        <v>27</v>
      </c>
      <c r="C10150">
        <v>6111.2402340000008</v>
      </c>
      <c r="D10150">
        <v>6056.8198240000002</v>
      </c>
      <c r="E10150">
        <v>54.420410000000629</v>
      </c>
      <c r="F10150">
        <v>8.9849808284474773E-3</v>
      </c>
      <c r="G10150" s="17" t="s">
        <v>13</v>
      </c>
      <c r="H10150" s="17" t="s">
        <v>28</v>
      </c>
      <c r="I10150" s="17" t="s">
        <v>38</v>
      </c>
      <c r="J10150" s="17" t="s">
        <v>144</v>
      </c>
      <c r="K10150" s="17">
        <f>IF(BASE_MARKET_DATA[[#This Row],[DATE]]=_xlfn.MAXIFS(A:A,H:H,BASE_MARKET_DATA[[#This Row],[LABEL]]),1,0)</f>
        <v>0</v>
      </c>
      <c r="L10150" s="17">
        <f>IF(BASE_MARKET_DATA[[#This Row],[VARP]]&gt;0,1,0)</f>
        <v>1</v>
      </c>
    </row>
    <row r="10151" spans="1:12">
      <c r="A10151" s="1">
        <v>43881</v>
      </c>
      <c r="B10151" s="17" t="s">
        <v>27</v>
      </c>
      <c r="C10151">
        <v>6062.2998049999997</v>
      </c>
      <c r="D10151">
        <v>6111.2402340000008</v>
      </c>
      <c r="E10151">
        <v>-48.940429000001131</v>
      </c>
      <c r="F10151">
        <v>-8.0082646281388389E-3</v>
      </c>
      <c r="G10151" s="17" t="s">
        <v>13</v>
      </c>
      <c r="H10151" s="17" t="s">
        <v>28</v>
      </c>
      <c r="I10151" s="17" t="s">
        <v>38</v>
      </c>
      <c r="J10151" s="17" t="s">
        <v>144</v>
      </c>
      <c r="K10151" s="17">
        <f>IF(BASE_MARKET_DATA[[#This Row],[DATE]]=_xlfn.MAXIFS(A:A,H:H,BASE_MARKET_DATA[[#This Row],[LABEL]]),1,0)</f>
        <v>0</v>
      </c>
      <c r="L10151" s="17">
        <f>IF(BASE_MARKET_DATA[[#This Row],[VARP]]&gt;0,1,0)</f>
        <v>0</v>
      </c>
    </row>
    <row r="10152" spans="1:12">
      <c r="A10152" s="1">
        <v>43882</v>
      </c>
      <c r="B10152" s="17" t="s">
        <v>27</v>
      </c>
      <c r="C10152">
        <v>6029.7202150000003</v>
      </c>
      <c r="D10152">
        <v>6062.2998049999997</v>
      </c>
      <c r="E10152">
        <v>-32.579589999999371</v>
      </c>
      <c r="F10152">
        <v>-5.3741304534508042E-3</v>
      </c>
      <c r="G10152" s="17" t="s">
        <v>13</v>
      </c>
      <c r="H10152" s="17" t="s">
        <v>28</v>
      </c>
      <c r="I10152" s="17" t="s">
        <v>38</v>
      </c>
      <c r="J10152" s="17" t="s">
        <v>144</v>
      </c>
      <c r="K10152" s="17">
        <f>IF(BASE_MARKET_DATA[[#This Row],[DATE]]=_xlfn.MAXIFS(A:A,H:H,BASE_MARKET_DATA[[#This Row],[LABEL]]),1,0)</f>
        <v>0</v>
      </c>
      <c r="L10152" s="17">
        <f>IF(BASE_MARKET_DATA[[#This Row],[VARP]]&gt;0,1,0)</f>
        <v>0</v>
      </c>
    </row>
    <row r="10153" spans="1:12">
      <c r="A10153" s="1">
        <v>43885</v>
      </c>
      <c r="B10153" s="17" t="s">
        <v>27</v>
      </c>
      <c r="C10153">
        <v>5791.8701170000004</v>
      </c>
      <c r="D10153">
        <v>6029.7202150000003</v>
      </c>
      <c r="E10153">
        <v>-237.85009799999989</v>
      </c>
      <c r="F10153">
        <v>-3.944629095862616E-2</v>
      </c>
      <c r="G10153" s="17" t="s">
        <v>13</v>
      </c>
      <c r="H10153" s="17" t="s">
        <v>28</v>
      </c>
      <c r="I10153" s="17" t="s">
        <v>38</v>
      </c>
      <c r="J10153" s="17" t="s">
        <v>144</v>
      </c>
      <c r="K10153" s="17">
        <f>IF(BASE_MARKET_DATA[[#This Row],[DATE]]=_xlfn.MAXIFS(A:A,H:H,BASE_MARKET_DATA[[#This Row],[LABEL]]),1,0)</f>
        <v>0</v>
      </c>
      <c r="L10153" s="17">
        <f>IF(BASE_MARKET_DATA[[#This Row],[VARP]]&gt;0,1,0)</f>
        <v>0</v>
      </c>
    </row>
    <row r="10154" spans="1:12">
      <c r="A10154" s="1">
        <v>43886</v>
      </c>
      <c r="B10154" s="17" t="s">
        <v>27</v>
      </c>
      <c r="C10154">
        <v>5679.6801759999998</v>
      </c>
      <c r="D10154">
        <v>5791.8701170000004</v>
      </c>
      <c r="E10154">
        <v>-112.18994100000054</v>
      </c>
      <c r="F10154">
        <v>-1.9370244624565453E-2</v>
      </c>
      <c r="G10154" s="17" t="s">
        <v>13</v>
      </c>
      <c r="H10154" s="17" t="s">
        <v>28</v>
      </c>
      <c r="I10154" s="17" t="s">
        <v>38</v>
      </c>
      <c r="J10154" s="17" t="s">
        <v>144</v>
      </c>
      <c r="K10154" s="17">
        <f>IF(BASE_MARKET_DATA[[#This Row],[DATE]]=_xlfn.MAXIFS(A:A,H:H,BASE_MARKET_DATA[[#This Row],[LABEL]]),1,0)</f>
        <v>0</v>
      </c>
      <c r="L10154" s="17">
        <f>IF(BASE_MARKET_DATA[[#This Row],[VARP]]&gt;0,1,0)</f>
        <v>0</v>
      </c>
    </row>
    <row r="10155" spans="1:12">
      <c r="A10155" s="1">
        <v>43887</v>
      </c>
      <c r="B10155" s="17" t="s">
        <v>27</v>
      </c>
      <c r="C10155">
        <v>5684.5498049999997</v>
      </c>
      <c r="D10155">
        <v>5679.6801759999998</v>
      </c>
      <c r="E10155">
        <v>4.8696289999998044</v>
      </c>
      <c r="F10155">
        <v>8.5737732567704435E-4</v>
      </c>
      <c r="G10155" s="17" t="s">
        <v>13</v>
      </c>
      <c r="H10155" s="17" t="s">
        <v>28</v>
      </c>
      <c r="I10155" s="17" t="s">
        <v>38</v>
      </c>
      <c r="J10155" s="17" t="s">
        <v>144</v>
      </c>
      <c r="K10155" s="17">
        <f>IF(BASE_MARKET_DATA[[#This Row],[DATE]]=_xlfn.MAXIFS(A:A,H:H,BASE_MARKET_DATA[[#This Row],[LABEL]]),1,0)</f>
        <v>0</v>
      </c>
      <c r="L10155" s="17">
        <f>IF(BASE_MARKET_DATA[[#This Row],[VARP]]&gt;0,1,0)</f>
        <v>1</v>
      </c>
    </row>
    <row r="10156" spans="1:12">
      <c r="A10156" s="1">
        <v>43888</v>
      </c>
      <c r="B10156" s="17" t="s">
        <v>27</v>
      </c>
      <c r="C10156">
        <v>5495.6000979999999</v>
      </c>
      <c r="D10156">
        <v>5684.5498049999997</v>
      </c>
      <c r="E10156">
        <v>-188.94970699999976</v>
      </c>
      <c r="F10156">
        <v>-3.3239168180706928E-2</v>
      </c>
      <c r="G10156" s="17" t="s">
        <v>13</v>
      </c>
      <c r="H10156" s="17" t="s">
        <v>28</v>
      </c>
      <c r="I10156" s="17" t="s">
        <v>38</v>
      </c>
      <c r="J10156" s="17" t="s">
        <v>144</v>
      </c>
      <c r="K10156" s="17">
        <f>IF(BASE_MARKET_DATA[[#This Row],[DATE]]=_xlfn.MAXIFS(A:A,H:H,BASE_MARKET_DATA[[#This Row],[LABEL]]),1,0)</f>
        <v>0</v>
      </c>
      <c r="L10156" s="17">
        <f>IF(BASE_MARKET_DATA[[#This Row],[VARP]]&gt;0,1,0)</f>
        <v>0</v>
      </c>
    </row>
    <row r="10157" spans="1:12">
      <c r="A10157" s="1">
        <v>43889</v>
      </c>
      <c r="B10157" s="17" t="s">
        <v>27</v>
      </c>
      <c r="C10157">
        <v>5309.8999020000001</v>
      </c>
      <c r="D10157">
        <v>5495.6000979999999</v>
      </c>
      <c r="E10157">
        <v>-185.70019599999978</v>
      </c>
      <c r="F10157">
        <v>-3.3790703961079915E-2</v>
      </c>
      <c r="G10157" s="17" t="s">
        <v>13</v>
      </c>
      <c r="H10157" s="17" t="s">
        <v>28</v>
      </c>
      <c r="I10157" s="17" t="s">
        <v>38</v>
      </c>
      <c r="J10157" s="17" t="s">
        <v>144</v>
      </c>
      <c r="K10157" s="17">
        <f>IF(BASE_MARKET_DATA[[#This Row],[DATE]]=_xlfn.MAXIFS(A:A,H:H,BASE_MARKET_DATA[[#This Row],[LABEL]]),1,0)</f>
        <v>0</v>
      </c>
      <c r="L10157" s="17">
        <f>IF(BASE_MARKET_DATA[[#This Row],[VARP]]&gt;0,1,0)</f>
        <v>0</v>
      </c>
    </row>
    <row r="10158" spans="1:12">
      <c r="A10158" s="1">
        <v>43892</v>
      </c>
      <c r="B10158" s="17" t="s">
        <v>27</v>
      </c>
      <c r="C10158">
        <v>5333.5200199999999</v>
      </c>
      <c r="D10158">
        <v>5309.8999020000001</v>
      </c>
      <c r="E10158">
        <v>23.62011799999982</v>
      </c>
      <c r="F10158">
        <v>4.448316999554584E-3</v>
      </c>
      <c r="G10158" s="17" t="s">
        <v>13</v>
      </c>
      <c r="H10158" s="17" t="s">
        <v>28</v>
      </c>
      <c r="I10158" s="17" t="s">
        <v>38</v>
      </c>
      <c r="J10158" s="17" t="s">
        <v>144</v>
      </c>
      <c r="K10158" s="17">
        <f>IF(BASE_MARKET_DATA[[#This Row],[DATE]]=_xlfn.MAXIFS(A:A,H:H,BASE_MARKET_DATA[[#This Row],[LABEL]]),1,0)</f>
        <v>0</v>
      </c>
      <c r="L10158" s="17">
        <f>IF(BASE_MARKET_DATA[[#This Row],[VARP]]&gt;0,1,0)</f>
        <v>1</v>
      </c>
    </row>
    <row r="10159" spans="1:12">
      <c r="A10159" s="1">
        <v>43893</v>
      </c>
      <c r="B10159" s="17" t="s">
        <v>27</v>
      </c>
      <c r="C10159">
        <v>5393.169922</v>
      </c>
      <c r="D10159">
        <v>5333.5200199999999</v>
      </c>
      <c r="E10159">
        <v>59.649902000000111</v>
      </c>
      <c r="F10159">
        <v>1.1183965144280102E-2</v>
      </c>
      <c r="G10159" s="17" t="s">
        <v>13</v>
      </c>
      <c r="H10159" s="17" t="s">
        <v>28</v>
      </c>
      <c r="I10159" s="17" t="s">
        <v>38</v>
      </c>
      <c r="J10159" s="17" t="s">
        <v>144</v>
      </c>
      <c r="K10159" s="17">
        <f>IF(BASE_MARKET_DATA[[#This Row],[DATE]]=_xlfn.MAXIFS(A:A,H:H,BASE_MARKET_DATA[[#This Row],[LABEL]]),1,0)</f>
        <v>0</v>
      </c>
      <c r="L10159" s="17">
        <f>IF(BASE_MARKET_DATA[[#This Row],[VARP]]&gt;0,1,0)</f>
        <v>1</v>
      </c>
    </row>
    <row r="10160" spans="1:12">
      <c r="A10160" s="1">
        <v>43894</v>
      </c>
      <c r="B10160" s="17" t="s">
        <v>27</v>
      </c>
      <c r="C10160">
        <v>5464.8901369999994</v>
      </c>
      <c r="D10160">
        <v>5393.169922</v>
      </c>
      <c r="E10160">
        <v>71.720214999999371</v>
      </c>
      <c r="F10160">
        <v>1.329834142763347E-2</v>
      </c>
      <c r="G10160" s="17" t="s">
        <v>13</v>
      </c>
      <c r="H10160" s="17" t="s">
        <v>28</v>
      </c>
      <c r="I10160" s="17" t="s">
        <v>38</v>
      </c>
      <c r="J10160" s="17" t="s">
        <v>144</v>
      </c>
      <c r="K10160" s="17">
        <f>IF(BASE_MARKET_DATA[[#This Row],[DATE]]=_xlfn.MAXIFS(A:A,H:H,BASE_MARKET_DATA[[#This Row],[LABEL]]),1,0)</f>
        <v>0</v>
      </c>
      <c r="L10160" s="17">
        <f>IF(BASE_MARKET_DATA[[#This Row],[VARP]]&gt;0,1,0)</f>
        <v>1</v>
      </c>
    </row>
    <row r="10161" spans="1:12">
      <c r="A10161" s="1">
        <v>43895</v>
      </c>
      <c r="B10161" s="17" t="s">
        <v>27</v>
      </c>
      <c r="C10161">
        <v>5361.1000979999999</v>
      </c>
      <c r="D10161">
        <v>5464.8901369999994</v>
      </c>
      <c r="E10161">
        <v>-103.79003899999952</v>
      </c>
      <c r="F10161">
        <v>-1.8992154718223849E-2</v>
      </c>
      <c r="G10161" s="17" t="s">
        <v>13</v>
      </c>
      <c r="H10161" s="17" t="s">
        <v>28</v>
      </c>
      <c r="I10161" s="17" t="s">
        <v>38</v>
      </c>
      <c r="J10161" s="17" t="s">
        <v>144</v>
      </c>
      <c r="K10161" s="17">
        <f>IF(BASE_MARKET_DATA[[#This Row],[DATE]]=_xlfn.MAXIFS(A:A,H:H,BASE_MARKET_DATA[[#This Row],[LABEL]]),1,0)</f>
        <v>0</v>
      </c>
      <c r="L10161" s="17">
        <f>IF(BASE_MARKET_DATA[[#This Row],[VARP]]&gt;0,1,0)</f>
        <v>0</v>
      </c>
    </row>
    <row r="10162" spans="1:12">
      <c r="A10162" s="1">
        <v>43896</v>
      </c>
      <c r="B10162" s="17" t="s">
        <v>27</v>
      </c>
      <c r="C10162">
        <v>5139.1098630000006</v>
      </c>
      <c r="D10162">
        <v>5361.1000979999999</v>
      </c>
      <c r="E10162">
        <v>-221.9902349999993</v>
      </c>
      <c r="F10162">
        <v>-4.1407590036010425E-2</v>
      </c>
      <c r="G10162" s="17" t="s">
        <v>13</v>
      </c>
      <c r="H10162" s="17" t="s">
        <v>28</v>
      </c>
      <c r="I10162" s="17" t="s">
        <v>38</v>
      </c>
      <c r="J10162" s="17" t="s">
        <v>144</v>
      </c>
      <c r="K10162" s="17">
        <f>IF(BASE_MARKET_DATA[[#This Row],[DATE]]=_xlfn.MAXIFS(A:A,H:H,BASE_MARKET_DATA[[#This Row],[LABEL]]),1,0)</f>
        <v>0</v>
      </c>
      <c r="L10162" s="17">
        <f>IF(BASE_MARKET_DATA[[#This Row],[VARP]]&gt;0,1,0)</f>
        <v>0</v>
      </c>
    </row>
    <row r="10163" spans="1:12">
      <c r="A10163" s="1">
        <v>43899</v>
      </c>
      <c r="B10163" s="17" t="s">
        <v>27</v>
      </c>
      <c r="C10163">
        <v>4707.9101559999999</v>
      </c>
      <c r="D10163">
        <v>5139.1098630000006</v>
      </c>
      <c r="E10163">
        <v>-431.19970700000067</v>
      </c>
      <c r="F10163">
        <v>-8.3905524204591353E-2</v>
      </c>
      <c r="G10163" s="17" t="s">
        <v>13</v>
      </c>
      <c r="H10163" s="17" t="s">
        <v>28</v>
      </c>
      <c r="I10163" s="17" t="s">
        <v>38</v>
      </c>
      <c r="J10163" s="17" t="s">
        <v>144</v>
      </c>
      <c r="K10163" s="17">
        <f>IF(BASE_MARKET_DATA[[#This Row],[DATE]]=_xlfn.MAXIFS(A:A,H:H,BASE_MARKET_DATA[[#This Row],[LABEL]]),1,0)</f>
        <v>0</v>
      </c>
      <c r="L10163" s="17">
        <f>IF(BASE_MARKET_DATA[[#This Row],[VARP]]&gt;0,1,0)</f>
        <v>0</v>
      </c>
    </row>
    <row r="10164" spans="1:12">
      <c r="A10164" s="1">
        <v>43900</v>
      </c>
      <c r="B10164" s="17" t="s">
        <v>27</v>
      </c>
      <c r="C10164">
        <v>4636.6098630000006</v>
      </c>
      <c r="D10164">
        <v>4707.9101559999999</v>
      </c>
      <c r="E10164">
        <v>-71.300292999999328</v>
      </c>
      <c r="F10164">
        <v>-1.5144786250674435E-2</v>
      </c>
      <c r="G10164" s="17" t="s">
        <v>13</v>
      </c>
      <c r="H10164" s="17" t="s">
        <v>28</v>
      </c>
      <c r="I10164" s="17" t="s">
        <v>38</v>
      </c>
      <c r="J10164" s="17" t="s">
        <v>144</v>
      </c>
      <c r="K10164" s="17">
        <f>IF(BASE_MARKET_DATA[[#This Row],[DATE]]=_xlfn.MAXIFS(A:A,H:H,BASE_MARKET_DATA[[#This Row],[LABEL]]),1,0)</f>
        <v>0</v>
      </c>
      <c r="L10164" s="17">
        <f>IF(BASE_MARKET_DATA[[#This Row],[VARP]]&gt;0,1,0)</f>
        <v>0</v>
      </c>
    </row>
    <row r="10165" spans="1:12">
      <c r="A10165" s="1">
        <v>43901</v>
      </c>
      <c r="B10165" s="17" t="s">
        <v>27</v>
      </c>
      <c r="C10165">
        <v>4610.25</v>
      </c>
      <c r="D10165">
        <v>4636.6098630000006</v>
      </c>
      <c r="E10165">
        <v>-26.359863000000587</v>
      </c>
      <c r="F10165">
        <v>-5.685158721321683E-3</v>
      </c>
      <c r="G10165" s="17" t="s">
        <v>13</v>
      </c>
      <c r="H10165" s="17" t="s">
        <v>28</v>
      </c>
      <c r="I10165" s="17" t="s">
        <v>38</v>
      </c>
      <c r="J10165" s="17" t="s">
        <v>144</v>
      </c>
      <c r="K10165" s="17">
        <f>IF(BASE_MARKET_DATA[[#This Row],[DATE]]=_xlfn.MAXIFS(A:A,H:H,BASE_MARKET_DATA[[#This Row],[LABEL]]),1,0)</f>
        <v>0</v>
      </c>
      <c r="L10165" s="17">
        <f>IF(BASE_MARKET_DATA[[#This Row],[VARP]]&gt;0,1,0)</f>
        <v>0</v>
      </c>
    </row>
    <row r="10166" spans="1:12">
      <c r="A10166" s="1">
        <v>43902</v>
      </c>
      <c r="B10166" s="17" t="s">
        <v>27</v>
      </c>
      <c r="C10166">
        <v>4044.26001</v>
      </c>
      <c r="D10166">
        <v>4610.25</v>
      </c>
      <c r="E10166">
        <v>-565.98999000000003</v>
      </c>
      <c r="F10166">
        <v>-0.12276774361477144</v>
      </c>
      <c r="G10166" s="17" t="s">
        <v>13</v>
      </c>
      <c r="H10166" s="17" t="s">
        <v>28</v>
      </c>
      <c r="I10166" s="17" t="s">
        <v>38</v>
      </c>
      <c r="J10166" s="17" t="s">
        <v>144</v>
      </c>
      <c r="K10166" s="17">
        <f>IF(BASE_MARKET_DATA[[#This Row],[DATE]]=_xlfn.MAXIFS(A:A,H:H,BASE_MARKET_DATA[[#This Row],[LABEL]]),1,0)</f>
        <v>0</v>
      </c>
      <c r="L10166" s="17">
        <f>IF(BASE_MARKET_DATA[[#This Row],[VARP]]&gt;0,1,0)</f>
        <v>0</v>
      </c>
    </row>
    <row r="10167" spans="1:12">
      <c r="A10167" s="1">
        <v>43903</v>
      </c>
      <c r="B10167" s="17" t="s">
        <v>27</v>
      </c>
      <c r="C10167">
        <v>4118.3598630000006</v>
      </c>
      <c r="D10167">
        <v>4044.26001</v>
      </c>
      <c r="E10167">
        <v>74.099853000000621</v>
      </c>
      <c r="F10167">
        <v>1.8322227754095519E-2</v>
      </c>
      <c r="G10167" s="17" t="s">
        <v>13</v>
      </c>
      <c r="H10167" s="17" t="s">
        <v>28</v>
      </c>
      <c r="I10167" s="17" t="s">
        <v>38</v>
      </c>
      <c r="J10167" s="17" t="s">
        <v>144</v>
      </c>
      <c r="K10167" s="17">
        <f>IF(BASE_MARKET_DATA[[#This Row],[DATE]]=_xlfn.MAXIFS(A:A,H:H,BASE_MARKET_DATA[[#This Row],[LABEL]]),1,0)</f>
        <v>0</v>
      </c>
      <c r="L10167" s="17">
        <f>IF(BASE_MARKET_DATA[[#This Row],[VARP]]&gt;0,1,0)</f>
        <v>1</v>
      </c>
    </row>
    <row r="10168" spans="1:12">
      <c r="A10168" s="1">
        <v>43906</v>
      </c>
      <c r="B10168" s="17" t="s">
        <v>27</v>
      </c>
      <c r="C10168">
        <v>3881.459961</v>
      </c>
      <c r="D10168">
        <v>4118.3598630000006</v>
      </c>
      <c r="E10168">
        <v>-236.89990200000057</v>
      </c>
      <c r="F10168">
        <v>-5.7522875581696227E-2</v>
      </c>
      <c r="G10168" s="17" t="s">
        <v>13</v>
      </c>
      <c r="H10168" s="17" t="s">
        <v>28</v>
      </c>
      <c r="I10168" s="17" t="s">
        <v>38</v>
      </c>
      <c r="J10168" s="17" t="s">
        <v>144</v>
      </c>
      <c r="K10168" s="17">
        <f>IF(BASE_MARKET_DATA[[#This Row],[DATE]]=_xlfn.MAXIFS(A:A,H:H,BASE_MARKET_DATA[[#This Row],[LABEL]]),1,0)</f>
        <v>0</v>
      </c>
      <c r="L10168" s="17">
        <f>IF(BASE_MARKET_DATA[[#This Row],[VARP]]&gt;0,1,0)</f>
        <v>0</v>
      </c>
    </row>
    <row r="10169" spans="1:12">
      <c r="A10169" s="1">
        <v>43907</v>
      </c>
      <c r="B10169" s="17" t="s">
        <v>27</v>
      </c>
      <c r="C10169">
        <v>3991.780029</v>
      </c>
      <c r="D10169">
        <v>3881.459961</v>
      </c>
      <c r="E10169">
        <v>110.32006799999999</v>
      </c>
      <c r="F10169">
        <v>2.8422312508301045E-2</v>
      </c>
      <c r="G10169" s="17" t="s">
        <v>13</v>
      </c>
      <c r="H10169" s="17" t="s">
        <v>28</v>
      </c>
      <c r="I10169" s="17" t="s">
        <v>38</v>
      </c>
      <c r="J10169" s="17" t="s">
        <v>144</v>
      </c>
      <c r="K10169" s="17">
        <f>IF(BASE_MARKET_DATA[[#This Row],[DATE]]=_xlfn.MAXIFS(A:A,H:H,BASE_MARKET_DATA[[#This Row],[LABEL]]),1,0)</f>
        <v>0</v>
      </c>
      <c r="L10169" s="17">
        <f>IF(BASE_MARKET_DATA[[#This Row],[VARP]]&gt;0,1,0)</f>
        <v>1</v>
      </c>
    </row>
    <row r="10170" spans="1:12">
      <c r="A10170" s="1">
        <v>43908</v>
      </c>
      <c r="B10170" s="17" t="s">
        <v>27</v>
      </c>
      <c r="C10170">
        <v>3754.8400880000004</v>
      </c>
      <c r="D10170">
        <v>3991.780029</v>
      </c>
      <c r="E10170">
        <v>-236.93994099999964</v>
      </c>
      <c r="F10170">
        <v>-5.9356963379406602E-2</v>
      </c>
      <c r="G10170" s="17" t="s">
        <v>13</v>
      </c>
      <c r="H10170" s="17" t="s">
        <v>28</v>
      </c>
      <c r="I10170" s="17" t="s">
        <v>38</v>
      </c>
      <c r="J10170" s="17" t="s">
        <v>144</v>
      </c>
      <c r="K10170" s="17">
        <f>IF(BASE_MARKET_DATA[[#This Row],[DATE]]=_xlfn.MAXIFS(A:A,H:H,BASE_MARKET_DATA[[#This Row],[LABEL]]),1,0)</f>
        <v>0</v>
      </c>
      <c r="L10170" s="17">
        <f>IF(BASE_MARKET_DATA[[#This Row],[VARP]]&gt;0,1,0)</f>
        <v>0</v>
      </c>
    </row>
    <row r="10171" spans="1:12">
      <c r="A10171" s="1">
        <v>43909</v>
      </c>
      <c r="B10171" s="17" t="s">
        <v>27</v>
      </c>
      <c r="C10171">
        <v>3855.5</v>
      </c>
      <c r="D10171">
        <v>3754.8400880000004</v>
      </c>
      <c r="E10171">
        <v>100.65991199999962</v>
      </c>
      <c r="F10171">
        <v>2.680804232427797E-2</v>
      </c>
      <c r="G10171" s="17" t="s">
        <v>13</v>
      </c>
      <c r="H10171" s="17" t="s">
        <v>28</v>
      </c>
      <c r="I10171" s="17" t="s">
        <v>38</v>
      </c>
      <c r="J10171" s="17" t="s">
        <v>144</v>
      </c>
      <c r="K10171" s="17">
        <f>IF(BASE_MARKET_DATA[[#This Row],[DATE]]=_xlfn.MAXIFS(A:A,H:H,BASE_MARKET_DATA[[#This Row],[LABEL]]),1,0)</f>
        <v>0</v>
      </c>
      <c r="L10171" s="17">
        <f>IF(BASE_MARKET_DATA[[#This Row],[VARP]]&gt;0,1,0)</f>
        <v>1</v>
      </c>
    </row>
    <row r="10172" spans="1:12">
      <c r="A10172" s="1">
        <v>43910</v>
      </c>
      <c r="B10172" s="17" t="s">
        <v>27</v>
      </c>
      <c r="C10172">
        <v>4048.8000490000004</v>
      </c>
      <c r="D10172">
        <v>3855.5</v>
      </c>
      <c r="E10172">
        <v>193.3000490000004</v>
      </c>
      <c r="F10172">
        <v>5.013618181818192E-2</v>
      </c>
      <c r="G10172" s="17" t="s">
        <v>13</v>
      </c>
      <c r="H10172" s="17" t="s">
        <v>28</v>
      </c>
      <c r="I10172" s="17" t="s">
        <v>38</v>
      </c>
      <c r="J10172" s="17" t="s">
        <v>144</v>
      </c>
      <c r="K10172" s="17">
        <f>IF(BASE_MARKET_DATA[[#This Row],[DATE]]=_xlfn.MAXIFS(A:A,H:H,BASE_MARKET_DATA[[#This Row],[LABEL]]),1,0)</f>
        <v>0</v>
      </c>
      <c r="L10172" s="17">
        <f>IF(BASE_MARKET_DATA[[#This Row],[VARP]]&gt;0,1,0)</f>
        <v>1</v>
      </c>
    </row>
    <row r="10173" spans="1:12">
      <c r="A10173" s="1">
        <v>43913</v>
      </c>
      <c r="B10173" s="17" t="s">
        <v>27</v>
      </c>
      <c r="C10173">
        <v>3914.3100590000004</v>
      </c>
      <c r="D10173">
        <v>4048.8000490000004</v>
      </c>
      <c r="E10173">
        <v>-134.48999000000003</v>
      </c>
      <c r="F10173">
        <v>-3.3217246683549431E-2</v>
      </c>
      <c r="G10173" s="17" t="s">
        <v>13</v>
      </c>
      <c r="H10173" s="17" t="s">
        <v>28</v>
      </c>
      <c r="I10173" s="17" t="s">
        <v>38</v>
      </c>
      <c r="J10173" s="17" t="s">
        <v>144</v>
      </c>
      <c r="K10173" s="17">
        <f>IF(BASE_MARKET_DATA[[#This Row],[DATE]]=_xlfn.MAXIFS(A:A,H:H,BASE_MARKET_DATA[[#This Row],[LABEL]]),1,0)</f>
        <v>0</v>
      </c>
      <c r="L10173" s="17">
        <f>IF(BASE_MARKET_DATA[[#This Row],[VARP]]&gt;0,1,0)</f>
        <v>0</v>
      </c>
    </row>
    <row r="10174" spans="1:12">
      <c r="A10174" s="1">
        <v>43914</v>
      </c>
      <c r="B10174" s="17" t="s">
        <v>27</v>
      </c>
      <c r="C10174">
        <v>4242.7001950000003</v>
      </c>
      <c r="D10174">
        <v>3914.3100590000004</v>
      </c>
      <c r="E10174">
        <v>328.39013599999998</v>
      </c>
      <c r="F10174">
        <v>8.3894768439446196E-2</v>
      </c>
      <c r="G10174" s="17" t="s">
        <v>13</v>
      </c>
      <c r="H10174" s="17" t="s">
        <v>28</v>
      </c>
      <c r="I10174" s="17" t="s">
        <v>38</v>
      </c>
      <c r="J10174" s="17" t="s">
        <v>144</v>
      </c>
      <c r="K10174" s="17">
        <f>IF(BASE_MARKET_DATA[[#This Row],[DATE]]=_xlfn.MAXIFS(A:A,H:H,BASE_MARKET_DATA[[#This Row],[LABEL]]),1,0)</f>
        <v>0</v>
      </c>
      <c r="L10174" s="17">
        <f>IF(BASE_MARKET_DATA[[#This Row],[VARP]]&gt;0,1,0)</f>
        <v>1</v>
      </c>
    </row>
    <row r="10175" spans="1:12">
      <c r="A10175" s="1">
        <v>43915</v>
      </c>
      <c r="B10175" s="17" t="s">
        <v>27</v>
      </c>
      <c r="C10175">
        <v>4432.2998049999997</v>
      </c>
      <c r="D10175">
        <v>4242.7001950000003</v>
      </c>
      <c r="E10175">
        <v>189.5996099999993</v>
      </c>
      <c r="F10175">
        <v>4.4688429840845562E-2</v>
      </c>
      <c r="G10175" s="17" t="s">
        <v>13</v>
      </c>
      <c r="H10175" s="17" t="s">
        <v>28</v>
      </c>
      <c r="I10175" s="17" t="s">
        <v>38</v>
      </c>
      <c r="J10175" s="17" t="s">
        <v>144</v>
      </c>
      <c r="K10175" s="17">
        <f>IF(BASE_MARKET_DATA[[#This Row],[DATE]]=_xlfn.MAXIFS(A:A,H:H,BASE_MARKET_DATA[[#This Row],[LABEL]]),1,0)</f>
        <v>0</v>
      </c>
      <c r="L10175" s="17">
        <f>IF(BASE_MARKET_DATA[[#This Row],[VARP]]&gt;0,1,0)</f>
        <v>1</v>
      </c>
    </row>
    <row r="10176" spans="1:12">
      <c r="A10176" s="1">
        <v>43916</v>
      </c>
      <c r="B10176" s="17" t="s">
        <v>27</v>
      </c>
      <c r="C10176">
        <v>4543.580078</v>
      </c>
      <c r="D10176">
        <v>4432.2998049999997</v>
      </c>
      <c r="E10176">
        <v>111.28027300000031</v>
      </c>
      <c r="F10176">
        <v>2.5106666492746493E-2</v>
      </c>
      <c r="G10176" s="17" t="s">
        <v>13</v>
      </c>
      <c r="H10176" s="17" t="s">
        <v>28</v>
      </c>
      <c r="I10176" s="17" t="s">
        <v>38</v>
      </c>
      <c r="J10176" s="17" t="s">
        <v>144</v>
      </c>
      <c r="K10176" s="17">
        <f>IF(BASE_MARKET_DATA[[#This Row],[DATE]]=_xlfn.MAXIFS(A:A,H:H,BASE_MARKET_DATA[[#This Row],[LABEL]]),1,0)</f>
        <v>0</v>
      </c>
      <c r="L10176" s="17">
        <f>IF(BASE_MARKET_DATA[[#This Row],[VARP]]&gt;0,1,0)</f>
        <v>1</v>
      </c>
    </row>
    <row r="10177" spans="1:12">
      <c r="A10177" s="1">
        <v>43917</v>
      </c>
      <c r="B10177" s="17" t="s">
        <v>27</v>
      </c>
      <c r="C10177">
        <v>4351.4902340000008</v>
      </c>
      <c r="D10177">
        <v>4543.580078</v>
      </c>
      <c r="E10177">
        <v>-192.08984399999918</v>
      </c>
      <c r="F10177">
        <v>-4.2277200071832687E-2</v>
      </c>
      <c r="G10177" s="17" t="s">
        <v>13</v>
      </c>
      <c r="H10177" s="17" t="s">
        <v>28</v>
      </c>
      <c r="I10177" s="17" t="s">
        <v>38</v>
      </c>
      <c r="J10177" s="17" t="s">
        <v>144</v>
      </c>
      <c r="K10177" s="17">
        <f>IF(BASE_MARKET_DATA[[#This Row],[DATE]]=_xlfn.MAXIFS(A:A,H:H,BASE_MARKET_DATA[[#This Row],[LABEL]]),1,0)</f>
        <v>0</v>
      </c>
      <c r="L10177" s="17">
        <f>IF(BASE_MARKET_DATA[[#This Row],[VARP]]&gt;0,1,0)</f>
        <v>0</v>
      </c>
    </row>
    <row r="10178" spans="1:12">
      <c r="A10178" s="1">
        <v>43920</v>
      </c>
      <c r="B10178" s="17" t="s">
        <v>27</v>
      </c>
      <c r="C10178">
        <v>4378.5097659999992</v>
      </c>
      <c r="D10178">
        <v>4351.4902340000008</v>
      </c>
      <c r="E10178">
        <v>27.019531999998435</v>
      </c>
      <c r="F10178">
        <v>6.209259482851095E-3</v>
      </c>
      <c r="G10178" s="17" t="s">
        <v>13</v>
      </c>
      <c r="H10178" s="17" t="s">
        <v>28</v>
      </c>
      <c r="I10178" s="17" t="s">
        <v>38</v>
      </c>
      <c r="J10178" s="17" t="s">
        <v>144</v>
      </c>
      <c r="K10178" s="17">
        <f>IF(BASE_MARKET_DATA[[#This Row],[DATE]]=_xlfn.MAXIFS(A:A,H:H,BASE_MARKET_DATA[[#This Row],[LABEL]]),1,0)</f>
        <v>0</v>
      </c>
      <c r="L10178" s="17">
        <f>IF(BASE_MARKET_DATA[[#This Row],[VARP]]&gt;0,1,0)</f>
        <v>1</v>
      </c>
    </row>
    <row r="10179" spans="1:12">
      <c r="A10179" s="1">
        <v>43921</v>
      </c>
      <c r="B10179" s="17" t="s">
        <v>27</v>
      </c>
      <c r="C10179">
        <v>4396.1201170000004</v>
      </c>
      <c r="D10179">
        <v>4378.5097659999992</v>
      </c>
      <c r="E10179">
        <v>17.610351000001174</v>
      </c>
      <c r="F10179">
        <v>4.0219965104906375E-3</v>
      </c>
      <c r="G10179" s="17" t="s">
        <v>13</v>
      </c>
      <c r="H10179" s="17" t="s">
        <v>28</v>
      </c>
      <c r="I10179" s="17" t="s">
        <v>38</v>
      </c>
      <c r="J10179" s="17" t="s">
        <v>144</v>
      </c>
      <c r="K10179" s="17">
        <f>IF(BASE_MARKET_DATA[[#This Row],[DATE]]=_xlfn.MAXIFS(A:A,H:H,BASE_MARKET_DATA[[#This Row],[LABEL]]),1,0)</f>
        <v>0</v>
      </c>
      <c r="L10179" s="17">
        <f>IF(BASE_MARKET_DATA[[#This Row],[VARP]]&gt;0,1,0)</f>
        <v>1</v>
      </c>
    </row>
    <row r="10180" spans="1:12">
      <c r="A10180" s="1">
        <v>43922</v>
      </c>
      <c r="B10180" s="17" t="s">
        <v>27</v>
      </c>
      <c r="C10180">
        <v>4207.2402340000008</v>
      </c>
      <c r="D10180">
        <v>4396.1201170000004</v>
      </c>
      <c r="E10180">
        <v>-188.87988299999961</v>
      </c>
      <c r="F10180">
        <v>-4.296513242884159E-2</v>
      </c>
      <c r="G10180" s="17" t="s">
        <v>13</v>
      </c>
      <c r="H10180" s="17" t="s">
        <v>28</v>
      </c>
      <c r="I10180" s="17" t="s">
        <v>38</v>
      </c>
      <c r="J10180" s="17" t="s">
        <v>144</v>
      </c>
      <c r="K10180" s="17">
        <f>IF(BASE_MARKET_DATA[[#This Row],[DATE]]=_xlfn.MAXIFS(A:A,H:H,BASE_MARKET_DATA[[#This Row],[LABEL]]),1,0)</f>
        <v>0</v>
      </c>
      <c r="L10180" s="17">
        <f>IF(BASE_MARKET_DATA[[#This Row],[VARP]]&gt;0,1,0)</f>
        <v>0</v>
      </c>
    </row>
    <row r="10181" spans="1:12">
      <c r="A10181" s="1">
        <v>43923</v>
      </c>
      <c r="B10181" s="17" t="s">
        <v>27</v>
      </c>
      <c r="C10181">
        <v>4220.9599609999996</v>
      </c>
      <c r="D10181">
        <v>4207.2402340000008</v>
      </c>
      <c r="E10181">
        <v>13.719726999998784</v>
      </c>
      <c r="F10181">
        <v>3.260980176298338E-3</v>
      </c>
      <c r="G10181" s="17" t="s">
        <v>13</v>
      </c>
      <c r="H10181" s="17" t="s">
        <v>28</v>
      </c>
      <c r="I10181" s="17" t="s">
        <v>38</v>
      </c>
      <c r="J10181" s="17" t="s">
        <v>144</v>
      </c>
      <c r="K10181" s="17">
        <f>IF(BASE_MARKET_DATA[[#This Row],[DATE]]=_xlfn.MAXIFS(A:A,H:H,BASE_MARKET_DATA[[#This Row],[LABEL]]),1,0)</f>
        <v>0</v>
      </c>
      <c r="L10181" s="17">
        <f>IF(BASE_MARKET_DATA[[#This Row],[VARP]]&gt;0,1,0)</f>
        <v>1</v>
      </c>
    </row>
    <row r="10182" spans="1:12">
      <c r="A10182" s="1">
        <v>43924</v>
      </c>
      <c r="B10182" s="17" t="s">
        <v>27</v>
      </c>
      <c r="C10182">
        <v>4154.580078</v>
      </c>
      <c r="D10182">
        <v>4220.9599609999996</v>
      </c>
      <c r="E10182">
        <v>-66.379882999999609</v>
      </c>
      <c r="F10182">
        <v>-1.5726252703963901E-2</v>
      </c>
      <c r="G10182" s="17" t="s">
        <v>13</v>
      </c>
      <c r="H10182" s="17" t="s">
        <v>28</v>
      </c>
      <c r="I10182" s="17" t="s">
        <v>38</v>
      </c>
      <c r="J10182" s="17" t="s">
        <v>144</v>
      </c>
      <c r="K10182" s="17">
        <f>IF(BASE_MARKET_DATA[[#This Row],[DATE]]=_xlfn.MAXIFS(A:A,H:H,BASE_MARKET_DATA[[#This Row],[LABEL]]),1,0)</f>
        <v>0</v>
      </c>
      <c r="L10182" s="17">
        <f>IF(BASE_MARKET_DATA[[#This Row],[VARP]]&gt;0,1,0)</f>
        <v>0</v>
      </c>
    </row>
    <row r="10183" spans="1:12">
      <c r="A10183" s="1">
        <v>43927</v>
      </c>
      <c r="B10183" s="17" t="s">
        <v>27</v>
      </c>
      <c r="C10183">
        <v>4346.1401369999994</v>
      </c>
      <c r="D10183">
        <v>4154.580078</v>
      </c>
      <c r="E10183">
        <v>191.56005899999946</v>
      </c>
      <c r="F10183">
        <v>4.6108163858576003E-2</v>
      </c>
      <c r="G10183" s="17" t="s">
        <v>13</v>
      </c>
      <c r="H10183" s="17" t="s">
        <v>28</v>
      </c>
      <c r="I10183" s="17" t="s">
        <v>38</v>
      </c>
      <c r="J10183" s="17" t="s">
        <v>144</v>
      </c>
      <c r="K10183" s="17">
        <f>IF(BASE_MARKET_DATA[[#This Row],[DATE]]=_xlfn.MAXIFS(A:A,H:H,BASE_MARKET_DATA[[#This Row],[LABEL]]),1,0)</f>
        <v>0</v>
      </c>
      <c r="L10183" s="17">
        <f>IF(BASE_MARKET_DATA[[#This Row],[VARP]]&gt;0,1,0)</f>
        <v>1</v>
      </c>
    </row>
    <row r="10184" spans="1:12">
      <c r="A10184" s="1">
        <v>43928</v>
      </c>
      <c r="B10184" s="17" t="s">
        <v>27</v>
      </c>
      <c r="C10184">
        <v>4438.2700199999999</v>
      </c>
      <c r="D10184">
        <v>4346.1401369999994</v>
      </c>
      <c r="E10184">
        <v>92.129883000000518</v>
      </c>
      <c r="F10184">
        <v>2.1198093042530102E-2</v>
      </c>
      <c r="G10184" s="17" t="s">
        <v>13</v>
      </c>
      <c r="H10184" s="17" t="s">
        <v>28</v>
      </c>
      <c r="I10184" s="17" t="s">
        <v>38</v>
      </c>
      <c r="J10184" s="17" t="s">
        <v>144</v>
      </c>
      <c r="K10184" s="17">
        <f>IF(BASE_MARKET_DATA[[#This Row],[DATE]]=_xlfn.MAXIFS(A:A,H:H,BASE_MARKET_DATA[[#This Row],[LABEL]]),1,0)</f>
        <v>0</v>
      </c>
      <c r="L10184" s="17">
        <f>IF(BASE_MARKET_DATA[[#This Row],[VARP]]&gt;0,1,0)</f>
        <v>1</v>
      </c>
    </row>
    <row r="10185" spans="1:12">
      <c r="A10185" s="1">
        <v>43929</v>
      </c>
      <c r="B10185" s="17" t="s">
        <v>27</v>
      </c>
      <c r="C10185">
        <v>4442.75</v>
      </c>
      <c r="D10185">
        <v>4438.2700199999999</v>
      </c>
      <c r="E10185">
        <v>4.4799800000000687</v>
      </c>
      <c r="F10185">
        <v>1.0093978013532554E-3</v>
      </c>
      <c r="G10185" s="17" t="s">
        <v>13</v>
      </c>
      <c r="H10185" s="17" t="s">
        <v>28</v>
      </c>
      <c r="I10185" s="17" t="s">
        <v>38</v>
      </c>
      <c r="J10185" s="17" t="s">
        <v>144</v>
      </c>
      <c r="K10185" s="17">
        <f>IF(BASE_MARKET_DATA[[#This Row],[DATE]]=_xlfn.MAXIFS(A:A,H:H,BASE_MARKET_DATA[[#This Row],[LABEL]]),1,0)</f>
        <v>0</v>
      </c>
      <c r="L10185" s="17">
        <f>IF(BASE_MARKET_DATA[[#This Row],[VARP]]&gt;0,1,0)</f>
        <v>1</v>
      </c>
    </row>
    <row r="10186" spans="1:12">
      <c r="A10186" s="1">
        <v>43930</v>
      </c>
      <c r="B10186" s="17" t="s">
        <v>27</v>
      </c>
      <c r="C10186">
        <v>4506.8500979999999</v>
      </c>
      <c r="D10186">
        <v>4442.75</v>
      </c>
      <c r="E10186">
        <v>64.100097999999889</v>
      </c>
      <c r="F10186">
        <v>1.4428022733667186E-2</v>
      </c>
      <c r="G10186" s="17" t="s">
        <v>13</v>
      </c>
      <c r="H10186" s="17" t="s">
        <v>28</v>
      </c>
      <c r="I10186" s="17" t="s">
        <v>38</v>
      </c>
      <c r="J10186" s="17" t="s">
        <v>144</v>
      </c>
      <c r="K10186" s="17">
        <f>IF(BASE_MARKET_DATA[[#This Row],[DATE]]=_xlfn.MAXIFS(A:A,H:H,BASE_MARKET_DATA[[#This Row],[LABEL]]),1,0)</f>
        <v>0</v>
      </c>
      <c r="L10186" s="17">
        <f>IF(BASE_MARKET_DATA[[#This Row],[VARP]]&gt;0,1,0)</f>
        <v>1</v>
      </c>
    </row>
    <row r="10187" spans="1:12">
      <c r="A10187" s="1">
        <v>43935</v>
      </c>
      <c r="B10187" s="17" t="s">
        <v>27</v>
      </c>
      <c r="C10187">
        <v>4523.9101559999999</v>
      </c>
      <c r="D10187">
        <v>4506.8500979999999</v>
      </c>
      <c r="E10187">
        <v>17.060058000000026</v>
      </c>
      <c r="F10187">
        <v>3.7853617557794413E-3</v>
      </c>
      <c r="G10187" s="17" t="s">
        <v>13</v>
      </c>
      <c r="H10187" s="17" t="s">
        <v>28</v>
      </c>
      <c r="I10187" s="17" t="s">
        <v>38</v>
      </c>
      <c r="J10187" s="17" t="s">
        <v>144</v>
      </c>
      <c r="K10187" s="17">
        <f>IF(BASE_MARKET_DATA[[#This Row],[DATE]]=_xlfn.MAXIFS(A:A,H:H,BASE_MARKET_DATA[[#This Row],[LABEL]]),1,0)</f>
        <v>0</v>
      </c>
      <c r="L10187" s="17">
        <f>IF(BASE_MARKET_DATA[[#This Row],[VARP]]&gt;0,1,0)</f>
        <v>1</v>
      </c>
    </row>
    <row r="10188" spans="1:12">
      <c r="A10188" s="1">
        <v>43936</v>
      </c>
      <c r="B10188" s="17" t="s">
        <v>27</v>
      </c>
      <c r="C10188">
        <v>4353.7202150000003</v>
      </c>
      <c r="D10188">
        <v>4523.9101559999999</v>
      </c>
      <c r="E10188">
        <v>-170.18994099999964</v>
      </c>
      <c r="F10188">
        <v>-3.7620097466851556E-2</v>
      </c>
      <c r="G10188" s="17" t="s">
        <v>13</v>
      </c>
      <c r="H10188" s="17" t="s">
        <v>28</v>
      </c>
      <c r="I10188" s="17" t="s">
        <v>38</v>
      </c>
      <c r="J10188" s="17" t="s">
        <v>144</v>
      </c>
      <c r="K10188" s="17">
        <f>IF(BASE_MARKET_DATA[[#This Row],[DATE]]=_xlfn.MAXIFS(A:A,H:H,BASE_MARKET_DATA[[#This Row],[LABEL]]),1,0)</f>
        <v>0</v>
      </c>
      <c r="L10188" s="17">
        <f>IF(BASE_MARKET_DATA[[#This Row],[VARP]]&gt;0,1,0)</f>
        <v>0</v>
      </c>
    </row>
    <row r="10189" spans="1:12">
      <c r="A10189" s="1">
        <v>43937</v>
      </c>
      <c r="B10189" s="17" t="s">
        <v>27</v>
      </c>
      <c r="C10189">
        <v>4350.1601559999999</v>
      </c>
      <c r="D10189">
        <v>4353.7202150000003</v>
      </c>
      <c r="E10189">
        <v>-3.5600590000003649</v>
      </c>
      <c r="F10189">
        <v>-8.1770504860068614E-4</v>
      </c>
      <c r="G10189" s="17" t="s">
        <v>13</v>
      </c>
      <c r="H10189" s="17" t="s">
        <v>28</v>
      </c>
      <c r="I10189" s="17" t="s">
        <v>38</v>
      </c>
      <c r="J10189" s="17" t="s">
        <v>144</v>
      </c>
      <c r="K10189" s="17">
        <f>IF(BASE_MARKET_DATA[[#This Row],[DATE]]=_xlfn.MAXIFS(A:A,H:H,BASE_MARKET_DATA[[#This Row],[LABEL]]),1,0)</f>
        <v>0</v>
      </c>
      <c r="L10189" s="17">
        <f>IF(BASE_MARKET_DATA[[#This Row],[VARP]]&gt;0,1,0)</f>
        <v>0</v>
      </c>
    </row>
    <row r="10190" spans="1:12">
      <c r="A10190" s="1">
        <v>43938</v>
      </c>
      <c r="B10190" s="17" t="s">
        <v>27</v>
      </c>
      <c r="C10190">
        <v>4499.0097659999992</v>
      </c>
      <c r="D10190">
        <v>4350.1601559999999</v>
      </c>
      <c r="E10190">
        <v>148.8496099999993</v>
      </c>
      <c r="F10190">
        <v>3.4217041364487936E-2</v>
      </c>
      <c r="G10190" s="17" t="s">
        <v>13</v>
      </c>
      <c r="H10190" s="17" t="s">
        <v>28</v>
      </c>
      <c r="I10190" s="17" t="s">
        <v>38</v>
      </c>
      <c r="J10190" s="17" t="s">
        <v>144</v>
      </c>
      <c r="K10190" s="17">
        <f>IF(BASE_MARKET_DATA[[#This Row],[DATE]]=_xlfn.MAXIFS(A:A,H:H,BASE_MARKET_DATA[[#This Row],[LABEL]]),1,0)</f>
        <v>0</v>
      </c>
      <c r="L10190" s="17">
        <f>IF(BASE_MARKET_DATA[[#This Row],[VARP]]&gt;0,1,0)</f>
        <v>1</v>
      </c>
    </row>
    <row r="10191" spans="1:12">
      <c r="A10191" s="1">
        <v>43941</v>
      </c>
      <c r="B10191" s="17" t="s">
        <v>27</v>
      </c>
      <c r="C10191">
        <v>4528.2998049999997</v>
      </c>
      <c r="D10191">
        <v>4499.0097659999992</v>
      </c>
      <c r="E10191">
        <v>29.290039000000434</v>
      </c>
      <c r="F10191">
        <v>6.5103301667295025E-3</v>
      </c>
      <c r="G10191" s="17" t="s">
        <v>13</v>
      </c>
      <c r="H10191" s="17" t="s">
        <v>28</v>
      </c>
      <c r="I10191" s="17" t="s">
        <v>38</v>
      </c>
      <c r="J10191" s="17" t="s">
        <v>144</v>
      </c>
      <c r="K10191" s="17">
        <f>IF(BASE_MARKET_DATA[[#This Row],[DATE]]=_xlfn.MAXIFS(A:A,H:H,BASE_MARKET_DATA[[#This Row],[LABEL]]),1,0)</f>
        <v>0</v>
      </c>
      <c r="L10191" s="17">
        <f>IF(BASE_MARKET_DATA[[#This Row],[VARP]]&gt;0,1,0)</f>
        <v>1</v>
      </c>
    </row>
    <row r="10192" spans="1:12">
      <c r="A10192" s="1">
        <v>43942</v>
      </c>
      <c r="B10192" s="17" t="s">
        <v>27</v>
      </c>
      <c r="C10192">
        <v>4357.4599609999996</v>
      </c>
      <c r="D10192">
        <v>4528.2998049999997</v>
      </c>
      <c r="E10192">
        <v>-170.83984400000008</v>
      </c>
      <c r="F10192">
        <v>-3.7727149560937714E-2</v>
      </c>
      <c r="G10192" s="17" t="s">
        <v>13</v>
      </c>
      <c r="H10192" s="17" t="s">
        <v>28</v>
      </c>
      <c r="I10192" s="17" t="s">
        <v>38</v>
      </c>
      <c r="J10192" s="17" t="s">
        <v>144</v>
      </c>
      <c r="K10192" s="17">
        <f>IF(BASE_MARKET_DATA[[#This Row],[DATE]]=_xlfn.MAXIFS(A:A,H:H,BASE_MARKET_DATA[[#This Row],[LABEL]]),1,0)</f>
        <v>0</v>
      </c>
      <c r="L10192" s="17">
        <f>IF(BASE_MARKET_DATA[[#This Row],[VARP]]&gt;0,1,0)</f>
        <v>0</v>
      </c>
    </row>
    <row r="10193" spans="1:12">
      <c r="A10193" s="1">
        <v>43943</v>
      </c>
      <c r="B10193" s="17" t="s">
        <v>27</v>
      </c>
      <c r="C10193">
        <v>4411.7998049999997</v>
      </c>
      <c r="D10193">
        <v>4357.4599609999996</v>
      </c>
      <c r="E10193">
        <v>54.339844000000085</v>
      </c>
      <c r="F10193">
        <v>1.2470532026995277E-2</v>
      </c>
      <c r="G10193" s="17" t="s">
        <v>13</v>
      </c>
      <c r="H10193" s="17" t="s">
        <v>28</v>
      </c>
      <c r="I10193" s="17" t="s">
        <v>38</v>
      </c>
      <c r="J10193" s="17" t="s">
        <v>144</v>
      </c>
      <c r="K10193" s="17">
        <f>IF(BASE_MARKET_DATA[[#This Row],[DATE]]=_xlfn.MAXIFS(A:A,H:H,BASE_MARKET_DATA[[#This Row],[LABEL]]),1,0)</f>
        <v>0</v>
      </c>
      <c r="L10193" s="17">
        <f>IF(BASE_MARKET_DATA[[#This Row],[VARP]]&gt;0,1,0)</f>
        <v>1</v>
      </c>
    </row>
    <row r="10194" spans="1:12">
      <c r="A10194" s="1">
        <v>43944</v>
      </c>
      <c r="B10194" s="17" t="s">
        <v>27</v>
      </c>
      <c r="C10194">
        <v>4451</v>
      </c>
      <c r="D10194">
        <v>4411.7998049999997</v>
      </c>
      <c r="E10194">
        <v>39.200195000000349</v>
      </c>
      <c r="F10194">
        <v>8.8853068436092267E-3</v>
      </c>
      <c r="G10194" s="17" t="s">
        <v>13</v>
      </c>
      <c r="H10194" s="17" t="s">
        <v>28</v>
      </c>
      <c r="I10194" s="17" t="s">
        <v>38</v>
      </c>
      <c r="J10194" s="17" t="s">
        <v>144</v>
      </c>
      <c r="K10194" s="17">
        <f>IF(BASE_MARKET_DATA[[#This Row],[DATE]]=_xlfn.MAXIFS(A:A,H:H,BASE_MARKET_DATA[[#This Row],[LABEL]]),1,0)</f>
        <v>0</v>
      </c>
      <c r="L10194" s="17">
        <f>IF(BASE_MARKET_DATA[[#This Row],[VARP]]&gt;0,1,0)</f>
        <v>1</v>
      </c>
    </row>
    <row r="10195" spans="1:12">
      <c r="A10195" s="1">
        <v>43945</v>
      </c>
      <c r="B10195" s="17" t="s">
        <v>27</v>
      </c>
      <c r="C10195">
        <v>4393.3198240000002</v>
      </c>
      <c r="D10195">
        <v>4451</v>
      </c>
      <c r="E10195">
        <v>-57.680175999999847</v>
      </c>
      <c r="F10195">
        <v>-1.2958925185351572E-2</v>
      </c>
      <c r="G10195" s="17" t="s">
        <v>13</v>
      </c>
      <c r="H10195" s="17" t="s">
        <v>28</v>
      </c>
      <c r="I10195" s="17" t="s">
        <v>38</v>
      </c>
      <c r="J10195" s="17" t="s">
        <v>144</v>
      </c>
      <c r="K10195" s="17">
        <f>IF(BASE_MARKET_DATA[[#This Row],[DATE]]=_xlfn.MAXIFS(A:A,H:H,BASE_MARKET_DATA[[#This Row],[LABEL]]),1,0)</f>
        <v>0</v>
      </c>
      <c r="L10195" s="17">
        <f>IF(BASE_MARKET_DATA[[#This Row],[VARP]]&gt;0,1,0)</f>
        <v>0</v>
      </c>
    </row>
    <row r="10196" spans="1:12">
      <c r="A10196" s="1">
        <v>43948</v>
      </c>
      <c r="B10196" s="17" t="s">
        <v>27</v>
      </c>
      <c r="C10196">
        <v>4505.2597659999992</v>
      </c>
      <c r="D10196">
        <v>4393.3198240000002</v>
      </c>
      <c r="E10196">
        <v>111.93994199999906</v>
      </c>
      <c r="F10196">
        <v>2.5479579562700888E-2</v>
      </c>
      <c r="G10196" s="17" t="s">
        <v>13</v>
      </c>
      <c r="H10196" s="17" t="s">
        <v>28</v>
      </c>
      <c r="I10196" s="17" t="s">
        <v>38</v>
      </c>
      <c r="J10196" s="17" t="s">
        <v>144</v>
      </c>
      <c r="K10196" s="17">
        <f>IF(BASE_MARKET_DATA[[#This Row],[DATE]]=_xlfn.MAXIFS(A:A,H:H,BASE_MARKET_DATA[[#This Row],[LABEL]]),1,0)</f>
        <v>0</v>
      </c>
      <c r="L10196" s="17">
        <f>IF(BASE_MARKET_DATA[[#This Row],[VARP]]&gt;0,1,0)</f>
        <v>1</v>
      </c>
    </row>
    <row r="10197" spans="1:12">
      <c r="A10197" s="1">
        <v>43949</v>
      </c>
      <c r="B10197" s="17" t="s">
        <v>27</v>
      </c>
      <c r="C10197">
        <v>4569.7900390000004</v>
      </c>
      <c r="D10197">
        <v>4505.2597659999992</v>
      </c>
      <c r="E10197">
        <v>64.530273000001216</v>
      </c>
      <c r="F10197">
        <v>1.4323319042998158E-2</v>
      </c>
      <c r="G10197" s="17" t="s">
        <v>13</v>
      </c>
      <c r="H10197" s="17" t="s">
        <v>28</v>
      </c>
      <c r="I10197" s="17" t="s">
        <v>38</v>
      </c>
      <c r="J10197" s="17" t="s">
        <v>144</v>
      </c>
      <c r="K10197" s="17">
        <f>IF(BASE_MARKET_DATA[[#This Row],[DATE]]=_xlfn.MAXIFS(A:A,H:H,BASE_MARKET_DATA[[#This Row],[LABEL]]),1,0)</f>
        <v>0</v>
      </c>
      <c r="L10197" s="17">
        <f>IF(BASE_MARKET_DATA[[#This Row],[VARP]]&gt;0,1,0)</f>
        <v>1</v>
      </c>
    </row>
    <row r="10198" spans="1:12">
      <c r="A10198" s="1">
        <v>43950</v>
      </c>
      <c r="B10198" s="17" t="s">
        <v>27</v>
      </c>
      <c r="C10198">
        <v>4671.1098630000006</v>
      </c>
      <c r="D10198">
        <v>4569.7900390000004</v>
      </c>
      <c r="E10198">
        <v>101.31982400000015</v>
      </c>
      <c r="F10198">
        <v>2.2171658464679004E-2</v>
      </c>
      <c r="G10198" s="17" t="s">
        <v>13</v>
      </c>
      <c r="H10198" s="17" t="s">
        <v>28</v>
      </c>
      <c r="I10198" s="17" t="s">
        <v>38</v>
      </c>
      <c r="J10198" s="17" t="s">
        <v>144</v>
      </c>
      <c r="K10198" s="17">
        <f>IF(BASE_MARKET_DATA[[#This Row],[DATE]]=_xlfn.MAXIFS(A:A,H:H,BASE_MARKET_DATA[[#This Row],[LABEL]]),1,0)</f>
        <v>0</v>
      </c>
      <c r="L10198" s="17">
        <f>IF(BASE_MARKET_DATA[[#This Row],[VARP]]&gt;0,1,0)</f>
        <v>1</v>
      </c>
    </row>
    <row r="10199" spans="1:12">
      <c r="A10199" s="1">
        <v>43951</v>
      </c>
      <c r="B10199" s="17" t="s">
        <v>27</v>
      </c>
      <c r="C10199">
        <v>4572.1801759999998</v>
      </c>
      <c r="D10199">
        <v>4671.1098630000006</v>
      </c>
      <c r="E10199">
        <v>-98.92968700000074</v>
      </c>
      <c r="F10199">
        <v>-2.1179053779836289E-2</v>
      </c>
      <c r="G10199" s="17" t="s">
        <v>13</v>
      </c>
      <c r="H10199" s="17" t="s">
        <v>28</v>
      </c>
      <c r="I10199" s="17" t="s">
        <v>38</v>
      </c>
      <c r="J10199" s="17" t="s">
        <v>144</v>
      </c>
      <c r="K10199" s="17">
        <f>IF(BASE_MARKET_DATA[[#This Row],[DATE]]=_xlfn.MAXIFS(A:A,H:H,BASE_MARKET_DATA[[#This Row],[LABEL]]),1,0)</f>
        <v>0</v>
      </c>
      <c r="L10199" s="17">
        <f>IF(BASE_MARKET_DATA[[#This Row],[VARP]]&gt;0,1,0)</f>
        <v>0</v>
      </c>
    </row>
    <row r="10200" spans="1:12">
      <c r="A10200" s="1">
        <v>43955</v>
      </c>
      <c r="B10200" s="17" t="s">
        <v>27</v>
      </c>
      <c r="C10200">
        <v>4378.2299800000001</v>
      </c>
      <c r="D10200">
        <v>4572.1801759999998</v>
      </c>
      <c r="E10200">
        <v>-193.95019599999978</v>
      </c>
      <c r="F10200">
        <v>-4.2419631014996066E-2</v>
      </c>
      <c r="G10200" s="17" t="s">
        <v>13</v>
      </c>
      <c r="H10200" s="17" t="s">
        <v>28</v>
      </c>
      <c r="I10200" s="17" t="s">
        <v>38</v>
      </c>
      <c r="J10200" s="17" t="s">
        <v>144</v>
      </c>
      <c r="K10200" s="17">
        <f>IF(BASE_MARKET_DATA[[#This Row],[DATE]]=_xlfn.MAXIFS(A:A,H:H,BASE_MARKET_DATA[[#This Row],[LABEL]]),1,0)</f>
        <v>0</v>
      </c>
      <c r="L10200" s="17">
        <f>IF(BASE_MARKET_DATA[[#This Row],[VARP]]&gt;0,1,0)</f>
        <v>0</v>
      </c>
    </row>
    <row r="10201" spans="1:12">
      <c r="A10201" s="1">
        <v>43956</v>
      </c>
      <c r="B10201" s="17" t="s">
        <v>27</v>
      </c>
      <c r="C10201">
        <v>4483.1298829999996</v>
      </c>
      <c r="D10201">
        <v>4378.2299800000001</v>
      </c>
      <c r="E10201">
        <v>104.89990299999954</v>
      </c>
      <c r="F10201">
        <v>2.3959431888956995E-2</v>
      </c>
      <c r="G10201" s="17" t="s">
        <v>13</v>
      </c>
      <c r="H10201" s="17" t="s">
        <v>28</v>
      </c>
      <c r="I10201" s="17" t="s">
        <v>38</v>
      </c>
      <c r="J10201" s="17" t="s">
        <v>144</v>
      </c>
      <c r="K10201" s="17">
        <f>IF(BASE_MARKET_DATA[[#This Row],[DATE]]=_xlfn.MAXIFS(A:A,H:H,BASE_MARKET_DATA[[#This Row],[LABEL]]),1,0)</f>
        <v>0</v>
      </c>
      <c r="L10201" s="17">
        <f>IF(BASE_MARKET_DATA[[#This Row],[VARP]]&gt;0,1,0)</f>
        <v>1</v>
      </c>
    </row>
    <row r="10202" spans="1:12">
      <c r="A10202" s="1">
        <v>43957</v>
      </c>
      <c r="B10202" s="17" t="s">
        <v>27</v>
      </c>
      <c r="C10202">
        <v>4433.3798829999996</v>
      </c>
      <c r="D10202">
        <v>4483.1298829999996</v>
      </c>
      <c r="E10202">
        <v>-49.75</v>
      </c>
      <c r="F10202">
        <v>-1.1097157855865762E-2</v>
      </c>
      <c r="G10202" s="17" t="s">
        <v>13</v>
      </c>
      <c r="H10202" s="17" t="s">
        <v>28</v>
      </c>
      <c r="I10202" s="17" t="s">
        <v>38</v>
      </c>
      <c r="J10202" s="17" t="s">
        <v>144</v>
      </c>
      <c r="K10202" s="17">
        <f>IF(BASE_MARKET_DATA[[#This Row],[DATE]]=_xlfn.MAXIFS(A:A,H:H,BASE_MARKET_DATA[[#This Row],[LABEL]]),1,0)</f>
        <v>0</v>
      </c>
      <c r="L10202" s="17">
        <f>IF(BASE_MARKET_DATA[[#This Row],[VARP]]&gt;0,1,0)</f>
        <v>0</v>
      </c>
    </row>
    <row r="10203" spans="1:12">
      <c r="A10203" s="1">
        <v>43958</v>
      </c>
      <c r="B10203" s="17" t="s">
        <v>27</v>
      </c>
      <c r="C10203">
        <v>4501.4399409999996</v>
      </c>
      <c r="D10203">
        <v>4433.3798829999996</v>
      </c>
      <c r="E10203">
        <v>68.060058000000026</v>
      </c>
      <c r="F10203">
        <v>1.5351731589927467E-2</v>
      </c>
      <c r="G10203" s="17" t="s">
        <v>13</v>
      </c>
      <c r="H10203" s="17" t="s">
        <v>28</v>
      </c>
      <c r="I10203" s="17" t="s">
        <v>38</v>
      </c>
      <c r="J10203" s="17" t="s">
        <v>144</v>
      </c>
      <c r="K10203" s="17">
        <f>IF(BASE_MARKET_DATA[[#This Row],[DATE]]=_xlfn.MAXIFS(A:A,H:H,BASE_MARKET_DATA[[#This Row],[LABEL]]),1,0)</f>
        <v>0</v>
      </c>
      <c r="L10203" s="17">
        <f>IF(BASE_MARKET_DATA[[#This Row],[VARP]]&gt;0,1,0)</f>
        <v>1</v>
      </c>
    </row>
    <row r="10204" spans="1:12">
      <c r="A10204" s="1">
        <v>43959</v>
      </c>
      <c r="B10204" s="17" t="s">
        <v>27</v>
      </c>
      <c r="C10204">
        <v>4549.6401369999994</v>
      </c>
      <c r="D10204">
        <v>4501.4399409999996</v>
      </c>
      <c r="E10204">
        <v>48.200195999999778</v>
      </c>
      <c r="F10204">
        <v>1.0707728333989957E-2</v>
      </c>
      <c r="G10204" s="17" t="s">
        <v>13</v>
      </c>
      <c r="H10204" s="17" t="s">
        <v>28</v>
      </c>
      <c r="I10204" s="17" t="s">
        <v>38</v>
      </c>
      <c r="J10204" s="17" t="s">
        <v>144</v>
      </c>
      <c r="K10204" s="17">
        <f>IF(BASE_MARKET_DATA[[#This Row],[DATE]]=_xlfn.MAXIFS(A:A,H:H,BASE_MARKET_DATA[[#This Row],[LABEL]]),1,0)</f>
        <v>0</v>
      </c>
      <c r="L10204" s="17">
        <f>IF(BASE_MARKET_DATA[[#This Row],[VARP]]&gt;0,1,0)</f>
        <v>1</v>
      </c>
    </row>
    <row r="10205" spans="1:12">
      <c r="A10205" s="1">
        <v>43962</v>
      </c>
      <c r="B10205" s="17" t="s">
        <v>27</v>
      </c>
      <c r="C10205">
        <v>4490.2202150000003</v>
      </c>
      <c r="D10205">
        <v>4549.6401369999994</v>
      </c>
      <c r="E10205">
        <v>-59.419921999999133</v>
      </c>
      <c r="F10205">
        <v>-1.3060356470122977E-2</v>
      </c>
      <c r="G10205" s="17" t="s">
        <v>13</v>
      </c>
      <c r="H10205" s="17" t="s">
        <v>28</v>
      </c>
      <c r="I10205" s="17" t="s">
        <v>38</v>
      </c>
      <c r="J10205" s="17" t="s">
        <v>144</v>
      </c>
      <c r="K10205" s="17">
        <f>IF(BASE_MARKET_DATA[[#This Row],[DATE]]=_xlfn.MAXIFS(A:A,H:H,BASE_MARKET_DATA[[#This Row],[LABEL]]),1,0)</f>
        <v>0</v>
      </c>
      <c r="L10205" s="17">
        <f>IF(BASE_MARKET_DATA[[#This Row],[VARP]]&gt;0,1,0)</f>
        <v>0</v>
      </c>
    </row>
    <row r="10206" spans="1:12">
      <c r="A10206" s="1">
        <v>43963</v>
      </c>
      <c r="B10206" s="17" t="s">
        <v>27</v>
      </c>
      <c r="C10206">
        <v>4472.5</v>
      </c>
      <c r="D10206">
        <v>4490.2202150000003</v>
      </c>
      <c r="E10206">
        <v>-17.72021500000028</v>
      </c>
      <c r="F10206">
        <v>-3.9464022144847701E-3</v>
      </c>
      <c r="G10206" s="17" t="s">
        <v>13</v>
      </c>
      <c r="H10206" s="17" t="s">
        <v>28</v>
      </c>
      <c r="I10206" s="17" t="s">
        <v>38</v>
      </c>
      <c r="J10206" s="17" t="s">
        <v>144</v>
      </c>
      <c r="K10206" s="17">
        <f>IF(BASE_MARKET_DATA[[#This Row],[DATE]]=_xlfn.MAXIFS(A:A,H:H,BASE_MARKET_DATA[[#This Row],[LABEL]]),1,0)</f>
        <v>0</v>
      </c>
      <c r="L10206" s="17">
        <f>IF(BASE_MARKET_DATA[[#This Row],[VARP]]&gt;0,1,0)</f>
        <v>0</v>
      </c>
    </row>
    <row r="10207" spans="1:12">
      <c r="A10207" s="1">
        <v>43964</v>
      </c>
      <c r="B10207" s="17" t="s">
        <v>27</v>
      </c>
      <c r="C10207">
        <v>4344.9501950000003</v>
      </c>
      <c r="D10207">
        <v>4472.5</v>
      </c>
      <c r="E10207">
        <v>-127.54980499999965</v>
      </c>
      <c r="F10207">
        <v>-2.8518681945220715E-2</v>
      </c>
      <c r="G10207" s="17" t="s">
        <v>13</v>
      </c>
      <c r="H10207" s="17" t="s">
        <v>28</v>
      </c>
      <c r="I10207" s="17" t="s">
        <v>38</v>
      </c>
      <c r="J10207" s="17" t="s">
        <v>144</v>
      </c>
      <c r="K10207" s="17">
        <f>IF(BASE_MARKET_DATA[[#This Row],[DATE]]=_xlfn.MAXIFS(A:A,H:H,BASE_MARKET_DATA[[#This Row],[LABEL]]),1,0)</f>
        <v>0</v>
      </c>
      <c r="L10207" s="17">
        <f>IF(BASE_MARKET_DATA[[#This Row],[VARP]]&gt;0,1,0)</f>
        <v>0</v>
      </c>
    </row>
    <row r="10208" spans="1:12">
      <c r="A10208" s="1">
        <v>43965</v>
      </c>
      <c r="B10208" s="17" t="s">
        <v>27</v>
      </c>
      <c r="C10208">
        <v>4273.1298829999996</v>
      </c>
      <c r="D10208">
        <v>4344.9501950000003</v>
      </c>
      <c r="E10208">
        <v>-71.82031200000074</v>
      </c>
      <c r="F10208">
        <v>-1.6529605352588107E-2</v>
      </c>
      <c r="G10208" s="17" t="s">
        <v>13</v>
      </c>
      <c r="H10208" s="17" t="s">
        <v>28</v>
      </c>
      <c r="I10208" s="17" t="s">
        <v>38</v>
      </c>
      <c r="J10208" s="17" t="s">
        <v>144</v>
      </c>
      <c r="K10208" s="17">
        <f>IF(BASE_MARKET_DATA[[#This Row],[DATE]]=_xlfn.MAXIFS(A:A,H:H,BASE_MARKET_DATA[[#This Row],[LABEL]]),1,0)</f>
        <v>0</v>
      </c>
      <c r="L10208" s="17">
        <f>IF(BASE_MARKET_DATA[[#This Row],[VARP]]&gt;0,1,0)</f>
        <v>0</v>
      </c>
    </row>
    <row r="10209" spans="1:12">
      <c r="A10209" s="1">
        <v>43966</v>
      </c>
      <c r="B10209" s="17" t="s">
        <v>27</v>
      </c>
      <c r="C10209">
        <v>4277.6298829999996</v>
      </c>
      <c r="D10209">
        <v>4273.1298829999996</v>
      </c>
      <c r="E10209">
        <v>4.5</v>
      </c>
      <c r="F10209">
        <v>1.0530922586515726E-3</v>
      </c>
      <c r="G10209" s="17" t="s">
        <v>13</v>
      </c>
      <c r="H10209" s="17" t="s">
        <v>28</v>
      </c>
      <c r="I10209" s="17" t="s">
        <v>38</v>
      </c>
      <c r="J10209" s="17" t="s">
        <v>144</v>
      </c>
      <c r="K10209" s="17">
        <f>IF(BASE_MARKET_DATA[[#This Row],[DATE]]=_xlfn.MAXIFS(A:A,H:H,BASE_MARKET_DATA[[#This Row],[LABEL]]),1,0)</f>
        <v>0</v>
      </c>
      <c r="L10209" s="17">
        <f>IF(BASE_MARKET_DATA[[#This Row],[VARP]]&gt;0,1,0)</f>
        <v>1</v>
      </c>
    </row>
    <row r="10210" spans="1:12">
      <c r="A10210" s="1">
        <v>43969</v>
      </c>
      <c r="B10210" s="17" t="s">
        <v>27</v>
      </c>
      <c r="C10210">
        <v>4498.3398440000001</v>
      </c>
      <c r="D10210">
        <v>4277.6298829999996</v>
      </c>
      <c r="E10210">
        <v>220.70996100000048</v>
      </c>
      <c r="F10210">
        <v>5.1596320167188361E-2</v>
      </c>
      <c r="G10210" s="17" t="s">
        <v>13</v>
      </c>
      <c r="H10210" s="17" t="s">
        <v>28</v>
      </c>
      <c r="I10210" s="17" t="s">
        <v>38</v>
      </c>
      <c r="J10210" s="17" t="s">
        <v>144</v>
      </c>
      <c r="K10210" s="17">
        <f>IF(BASE_MARKET_DATA[[#This Row],[DATE]]=_xlfn.MAXIFS(A:A,H:H,BASE_MARKET_DATA[[#This Row],[LABEL]]),1,0)</f>
        <v>0</v>
      </c>
      <c r="L10210" s="17">
        <f>IF(BASE_MARKET_DATA[[#This Row],[VARP]]&gt;0,1,0)</f>
        <v>1</v>
      </c>
    </row>
    <row r="10211" spans="1:12">
      <c r="A10211" s="1">
        <v>43970</v>
      </c>
      <c r="B10211" s="17" t="s">
        <v>27</v>
      </c>
      <c r="C10211">
        <v>4458.1601559999999</v>
      </c>
      <c r="D10211">
        <v>4498.3398440000001</v>
      </c>
      <c r="E10211">
        <v>-40.179688000000169</v>
      </c>
      <c r="F10211">
        <v>-8.932114823114767E-3</v>
      </c>
      <c r="G10211" s="17" t="s">
        <v>13</v>
      </c>
      <c r="H10211" s="17" t="s">
        <v>28</v>
      </c>
      <c r="I10211" s="17" t="s">
        <v>38</v>
      </c>
      <c r="J10211" s="17" t="s">
        <v>144</v>
      </c>
      <c r="K10211" s="17">
        <f>IF(BASE_MARKET_DATA[[#This Row],[DATE]]=_xlfn.MAXIFS(A:A,H:H,BASE_MARKET_DATA[[#This Row],[LABEL]]),1,0)</f>
        <v>0</v>
      </c>
      <c r="L10211" s="17">
        <f>IF(BASE_MARKET_DATA[[#This Row],[VARP]]&gt;0,1,0)</f>
        <v>0</v>
      </c>
    </row>
    <row r="10212" spans="1:12">
      <c r="A10212" s="1">
        <v>43971</v>
      </c>
      <c r="B10212" s="17" t="s">
        <v>27</v>
      </c>
      <c r="C10212">
        <v>4496.9799800000001</v>
      </c>
      <c r="D10212">
        <v>4458.1601559999999</v>
      </c>
      <c r="E10212">
        <v>38.819824000000153</v>
      </c>
      <c r="F10212">
        <v>8.707588476325738E-3</v>
      </c>
      <c r="G10212" s="17" t="s">
        <v>13</v>
      </c>
      <c r="H10212" s="17" t="s">
        <v>28</v>
      </c>
      <c r="I10212" s="17" t="s">
        <v>38</v>
      </c>
      <c r="J10212" s="17" t="s">
        <v>144</v>
      </c>
      <c r="K10212" s="17">
        <f>IF(BASE_MARKET_DATA[[#This Row],[DATE]]=_xlfn.MAXIFS(A:A,H:H,BASE_MARKET_DATA[[#This Row],[LABEL]]),1,0)</f>
        <v>0</v>
      </c>
      <c r="L10212" s="17">
        <f>IF(BASE_MARKET_DATA[[#This Row],[VARP]]&gt;0,1,0)</f>
        <v>1</v>
      </c>
    </row>
    <row r="10213" spans="1:12">
      <c r="A10213" s="1">
        <v>43972</v>
      </c>
      <c r="B10213" s="17" t="s">
        <v>27</v>
      </c>
      <c r="C10213">
        <v>4445.4501950000003</v>
      </c>
      <c r="D10213">
        <v>4496.9799800000001</v>
      </c>
      <c r="E10213">
        <v>-51.52978499999972</v>
      </c>
      <c r="F10213">
        <v>-1.1458753481041674E-2</v>
      </c>
      <c r="G10213" s="17" t="s">
        <v>13</v>
      </c>
      <c r="H10213" s="17" t="s">
        <v>28</v>
      </c>
      <c r="I10213" s="17" t="s">
        <v>38</v>
      </c>
      <c r="J10213" s="17" t="s">
        <v>144</v>
      </c>
      <c r="K10213" s="17">
        <f>IF(BASE_MARKET_DATA[[#This Row],[DATE]]=_xlfn.MAXIFS(A:A,H:H,BASE_MARKET_DATA[[#This Row],[LABEL]]),1,0)</f>
        <v>0</v>
      </c>
      <c r="L10213" s="17">
        <f>IF(BASE_MARKET_DATA[[#This Row],[VARP]]&gt;0,1,0)</f>
        <v>0</v>
      </c>
    </row>
    <row r="10214" spans="1:12">
      <c r="A10214" s="1">
        <v>43973</v>
      </c>
      <c r="B10214" s="17" t="s">
        <v>27</v>
      </c>
      <c r="C10214">
        <v>4444.5600590000004</v>
      </c>
      <c r="D10214">
        <v>4445.4501950000003</v>
      </c>
      <c r="E10214">
        <v>-0.89013599999998405</v>
      </c>
      <c r="F10214">
        <v>-2.0023528798076748E-4</v>
      </c>
      <c r="G10214" s="17" t="s">
        <v>13</v>
      </c>
      <c r="H10214" s="17" t="s">
        <v>28</v>
      </c>
      <c r="I10214" s="17" t="s">
        <v>38</v>
      </c>
      <c r="J10214" s="17" t="s">
        <v>144</v>
      </c>
      <c r="K10214" s="17">
        <f>IF(BASE_MARKET_DATA[[#This Row],[DATE]]=_xlfn.MAXIFS(A:A,H:H,BASE_MARKET_DATA[[#This Row],[LABEL]]),1,0)</f>
        <v>0</v>
      </c>
      <c r="L10214" s="17">
        <f>IF(BASE_MARKET_DATA[[#This Row],[VARP]]&gt;0,1,0)</f>
        <v>0</v>
      </c>
    </row>
    <row r="10215" spans="1:12">
      <c r="A10215" s="1">
        <v>43976</v>
      </c>
      <c r="B10215" s="17" t="s">
        <v>27</v>
      </c>
      <c r="C10215">
        <v>4539.9101559999999</v>
      </c>
      <c r="D10215">
        <v>4444.5600590000004</v>
      </c>
      <c r="E10215">
        <v>95.35009699999955</v>
      </c>
      <c r="F10215">
        <v>2.145321375665081E-2</v>
      </c>
      <c r="G10215" s="17" t="s">
        <v>13</v>
      </c>
      <c r="H10215" s="17" t="s">
        <v>28</v>
      </c>
      <c r="I10215" s="17" t="s">
        <v>38</v>
      </c>
      <c r="J10215" s="17" t="s">
        <v>144</v>
      </c>
      <c r="K10215" s="17">
        <f>IF(BASE_MARKET_DATA[[#This Row],[DATE]]=_xlfn.MAXIFS(A:A,H:H,BASE_MARKET_DATA[[#This Row],[LABEL]]),1,0)</f>
        <v>0</v>
      </c>
      <c r="L10215" s="17">
        <f>IF(BASE_MARKET_DATA[[#This Row],[VARP]]&gt;0,1,0)</f>
        <v>1</v>
      </c>
    </row>
    <row r="10216" spans="1:12">
      <c r="A10216" s="1">
        <v>43977</v>
      </c>
      <c r="B10216" s="17" t="s">
        <v>27</v>
      </c>
      <c r="C10216">
        <v>4606.2402340000008</v>
      </c>
      <c r="D10216">
        <v>4539.9101559999999</v>
      </c>
      <c r="E10216">
        <v>66.330078000000867</v>
      </c>
      <c r="F10216">
        <v>1.4610438471417377E-2</v>
      </c>
      <c r="G10216" s="17" t="s">
        <v>13</v>
      </c>
      <c r="H10216" s="17" t="s">
        <v>28</v>
      </c>
      <c r="I10216" s="17" t="s">
        <v>38</v>
      </c>
      <c r="J10216" s="17" t="s">
        <v>144</v>
      </c>
      <c r="K10216" s="17">
        <f>IF(BASE_MARKET_DATA[[#This Row],[DATE]]=_xlfn.MAXIFS(A:A,H:H,BASE_MARKET_DATA[[#This Row],[LABEL]]),1,0)</f>
        <v>0</v>
      </c>
      <c r="L10216" s="17">
        <f>IF(BASE_MARKET_DATA[[#This Row],[VARP]]&gt;0,1,0)</f>
        <v>1</v>
      </c>
    </row>
    <row r="10217" spans="1:12">
      <c r="A10217" s="1">
        <v>43978</v>
      </c>
      <c r="B10217" s="17" t="s">
        <v>27</v>
      </c>
      <c r="C10217">
        <v>4688.7402340000008</v>
      </c>
      <c r="D10217">
        <v>4606.2402340000008</v>
      </c>
      <c r="E10217">
        <v>82.5</v>
      </c>
      <c r="F10217">
        <v>1.7910485734340009E-2</v>
      </c>
      <c r="G10217" s="17" t="s">
        <v>13</v>
      </c>
      <c r="H10217" s="17" t="s">
        <v>28</v>
      </c>
      <c r="I10217" s="17" t="s">
        <v>38</v>
      </c>
      <c r="J10217" s="17" t="s">
        <v>144</v>
      </c>
      <c r="K10217" s="17">
        <f>IF(BASE_MARKET_DATA[[#This Row],[DATE]]=_xlfn.MAXIFS(A:A,H:H,BASE_MARKET_DATA[[#This Row],[LABEL]]),1,0)</f>
        <v>0</v>
      </c>
      <c r="L10217" s="17">
        <f>IF(BASE_MARKET_DATA[[#This Row],[VARP]]&gt;0,1,0)</f>
        <v>1</v>
      </c>
    </row>
    <row r="10218" spans="1:12">
      <c r="A10218" s="1">
        <v>43979</v>
      </c>
      <c r="B10218" s="17" t="s">
        <v>27</v>
      </c>
      <c r="C10218">
        <v>4771.3901369999994</v>
      </c>
      <c r="D10218">
        <v>4688.7402340000008</v>
      </c>
      <c r="E10218">
        <v>82.649902999998631</v>
      </c>
      <c r="F10218">
        <v>1.7627315414206549E-2</v>
      </c>
      <c r="G10218" s="17" t="s">
        <v>13</v>
      </c>
      <c r="H10218" s="17" t="s">
        <v>28</v>
      </c>
      <c r="I10218" s="17" t="s">
        <v>38</v>
      </c>
      <c r="J10218" s="17" t="s">
        <v>144</v>
      </c>
      <c r="K10218" s="17">
        <f>IF(BASE_MARKET_DATA[[#This Row],[DATE]]=_xlfn.MAXIFS(A:A,H:H,BASE_MARKET_DATA[[#This Row],[LABEL]]),1,0)</f>
        <v>0</v>
      </c>
      <c r="L10218" s="17">
        <f>IF(BASE_MARKET_DATA[[#This Row],[VARP]]&gt;0,1,0)</f>
        <v>1</v>
      </c>
    </row>
    <row r="10219" spans="1:12">
      <c r="A10219" s="1">
        <v>43980</v>
      </c>
      <c r="B10219" s="17" t="s">
        <v>27</v>
      </c>
      <c r="C10219">
        <v>4695.4399409999996</v>
      </c>
      <c r="D10219">
        <v>4771.3901369999994</v>
      </c>
      <c r="E10219">
        <v>-75.950195999999778</v>
      </c>
      <c r="F10219">
        <v>-1.5917833968561893E-2</v>
      </c>
      <c r="G10219" s="17" t="s">
        <v>13</v>
      </c>
      <c r="H10219" s="17" t="s">
        <v>28</v>
      </c>
      <c r="I10219" s="17" t="s">
        <v>38</v>
      </c>
      <c r="J10219" s="17" t="s">
        <v>144</v>
      </c>
      <c r="K10219" s="17">
        <f>IF(BASE_MARKET_DATA[[#This Row],[DATE]]=_xlfn.MAXIFS(A:A,H:H,BASE_MARKET_DATA[[#This Row],[LABEL]]),1,0)</f>
        <v>0</v>
      </c>
      <c r="L10219" s="17">
        <f>IF(BASE_MARKET_DATA[[#This Row],[VARP]]&gt;0,1,0)</f>
        <v>0</v>
      </c>
    </row>
    <row r="10220" spans="1:12">
      <c r="A10220" s="1">
        <v>43983</v>
      </c>
      <c r="B10220" s="17" t="s">
        <v>27</v>
      </c>
      <c r="C10220">
        <v>4762.7797849999997</v>
      </c>
      <c r="D10220">
        <v>4695.4399409999996</v>
      </c>
      <c r="E10220">
        <v>67.339844000000085</v>
      </c>
      <c r="F10220">
        <v>1.4341540909084346E-2</v>
      </c>
      <c r="G10220" s="17" t="s">
        <v>13</v>
      </c>
      <c r="H10220" s="17" t="s">
        <v>28</v>
      </c>
      <c r="I10220" s="17" t="s">
        <v>38</v>
      </c>
      <c r="J10220" s="17" t="s">
        <v>144</v>
      </c>
      <c r="K10220" s="17">
        <f>IF(BASE_MARKET_DATA[[#This Row],[DATE]]=_xlfn.MAXIFS(A:A,H:H,BASE_MARKET_DATA[[#This Row],[LABEL]]),1,0)</f>
        <v>0</v>
      </c>
      <c r="L10220" s="17">
        <f>IF(BASE_MARKET_DATA[[#This Row],[VARP]]&gt;0,1,0)</f>
        <v>1</v>
      </c>
    </row>
    <row r="10221" spans="1:12">
      <c r="A10221" s="1">
        <v>43984</v>
      </c>
      <c r="B10221" s="17" t="s">
        <v>27</v>
      </c>
      <c r="C10221">
        <v>4858.9702150000003</v>
      </c>
      <c r="D10221">
        <v>4762.7797849999997</v>
      </c>
      <c r="E10221">
        <v>96.190430000000561</v>
      </c>
      <c r="F10221">
        <v>2.0196279135756969E-2</v>
      </c>
      <c r="G10221" s="17" t="s">
        <v>13</v>
      </c>
      <c r="H10221" s="17" t="s">
        <v>28</v>
      </c>
      <c r="I10221" s="17" t="s">
        <v>38</v>
      </c>
      <c r="J10221" s="17" t="s">
        <v>144</v>
      </c>
      <c r="K10221" s="17">
        <f>IF(BASE_MARKET_DATA[[#This Row],[DATE]]=_xlfn.MAXIFS(A:A,H:H,BASE_MARKET_DATA[[#This Row],[LABEL]]),1,0)</f>
        <v>0</v>
      </c>
      <c r="L10221" s="17">
        <f>IF(BASE_MARKET_DATA[[#This Row],[VARP]]&gt;0,1,0)</f>
        <v>1</v>
      </c>
    </row>
    <row r="10222" spans="1:12">
      <c r="A10222" s="1">
        <v>43985</v>
      </c>
      <c r="B10222" s="17" t="s">
        <v>27</v>
      </c>
      <c r="C10222">
        <v>5022.3798829999996</v>
      </c>
      <c r="D10222">
        <v>4858.9702150000003</v>
      </c>
      <c r="E10222">
        <v>163.40966799999933</v>
      </c>
      <c r="F10222">
        <v>3.3630514444303775E-2</v>
      </c>
      <c r="G10222" s="17" t="s">
        <v>13</v>
      </c>
      <c r="H10222" s="17" t="s">
        <v>28</v>
      </c>
      <c r="I10222" s="17" t="s">
        <v>38</v>
      </c>
      <c r="J10222" s="17" t="s">
        <v>144</v>
      </c>
      <c r="K10222" s="17">
        <f>IF(BASE_MARKET_DATA[[#This Row],[DATE]]=_xlfn.MAXIFS(A:A,H:H,BASE_MARKET_DATA[[#This Row],[LABEL]]),1,0)</f>
        <v>0</v>
      </c>
      <c r="L10222" s="17">
        <f>IF(BASE_MARKET_DATA[[#This Row],[VARP]]&gt;0,1,0)</f>
        <v>1</v>
      </c>
    </row>
    <row r="10223" spans="1:12">
      <c r="A10223" s="1">
        <v>43986</v>
      </c>
      <c r="B10223" s="17" t="s">
        <v>27</v>
      </c>
      <c r="C10223">
        <v>5011.9799800000001</v>
      </c>
      <c r="D10223">
        <v>5022.3798829999996</v>
      </c>
      <c r="E10223">
        <v>-10.39990299999954</v>
      </c>
      <c r="F10223">
        <v>-2.0707121409118509E-3</v>
      </c>
      <c r="G10223" s="17" t="s">
        <v>13</v>
      </c>
      <c r="H10223" s="17" t="s">
        <v>28</v>
      </c>
      <c r="I10223" s="17" t="s">
        <v>38</v>
      </c>
      <c r="J10223" s="17" t="s">
        <v>144</v>
      </c>
      <c r="K10223" s="17">
        <f>IF(BASE_MARKET_DATA[[#This Row],[DATE]]=_xlfn.MAXIFS(A:A,H:H,BASE_MARKET_DATA[[#This Row],[LABEL]]),1,0)</f>
        <v>0</v>
      </c>
      <c r="L10223" s="17">
        <f>IF(BASE_MARKET_DATA[[#This Row],[VARP]]&gt;0,1,0)</f>
        <v>0</v>
      </c>
    </row>
    <row r="10224" spans="1:12">
      <c r="A10224" s="1">
        <v>43987</v>
      </c>
      <c r="B10224" s="17" t="s">
        <v>27</v>
      </c>
      <c r="C10224">
        <v>5197.7900390000004</v>
      </c>
      <c r="D10224">
        <v>5011.9799800000001</v>
      </c>
      <c r="E10224">
        <v>185.81005900000036</v>
      </c>
      <c r="F10224">
        <v>3.7073184597996009E-2</v>
      </c>
      <c r="G10224" s="17" t="s">
        <v>13</v>
      </c>
      <c r="H10224" s="17" t="s">
        <v>28</v>
      </c>
      <c r="I10224" s="17" t="s">
        <v>38</v>
      </c>
      <c r="J10224" s="17" t="s">
        <v>144</v>
      </c>
      <c r="K10224" s="17">
        <f>IF(BASE_MARKET_DATA[[#This Row],[DATE]]=_xlfn.MAXIFS(A:A,H:H,BASE_MARKET_DATA[[#This Row],[LABEL]]),1,0)</f>
        <v>0</v>
      </c>
      <c r="L10224" s="17">
        <f>IF(BASE_MARKET_DATA[[#This Row],[VARP]]&gt;0,1,0)</f>
        <v>1</v>
      </c>
    </row>
    <row r="10225" spans="1:12">
      <c r="A10225" s="1">
        <v>43990</v>
      </c>
      <c r="B10225" s="17" t="s">
        <v>27</v>
      </c>
      <c r="C10225">
        <v>5175.5200199999999</v>
      </c>
      <c r="D10225">
        <v>5197.7900390000004</v>
      </c>
      <c r="E10225">
        <v>-22.270019000000502</v>
      </c>
      <c r="F10225">
        <v>-4.2845168490655344E-3</v>
      </c>
      <c r="G10225" s="17" t="s">
        <v>13</v>
      </c>
      <c r="H10225" s="17" t="s">
        <v>28</v>
      </c>
      <c r="I10225" s="17" t="s">
        <v>38</v>
      </c>
      <c r="J10225" s="17" t="s">
        <v>144</v>
      </c>
      <c r="K10225" s="17">
        <f>IF(BASE_MARKET_DATA[[#This Row],[DATE]]=_xlfn.MAXIFS(A:A,H:H,BASE_MARKET_DATA[[#This Row],[LABEL]]),1,0)</f>
        <v>0</v>
      </c>
      <c r="L10225" s="17">
        <f>IF(BASE_MARKET_DATA[[#This Row],[VARP]]&gt;0,1,0)</f>
        <v>0</v>
      </c>
    </row>
    <row r="10226" spans="1:12">
      <c r="A10226" s="1">
        <v>43991</v>
      </c>
      <c r="B10226" s="17" t="s">
        <v>27</v>
      </c>
      <c r="C10226">
        <v>5095.1098630000006</v>
      </c>
      <c r="D10226">
        <v>5175.5200199999999</v>
      </c>
      <c r="E10226">
        <v>-80.410156999999344</v>
      </c>
      <c r="F10226">
        <v>-1.5536633360370877E-2</v>
      </c>
      <c r="G10226" s="17" t="s">
        <v>13</v>
      </c>
      <c r="H10226" s="17" t="s">
        <v>28</v>
      </c>
      <c r="I10226" s="17" t="s">
        <v>38</v>
      </c>
      <c r="J10226" s="17" t="s">
        <v>144</v>
      </c>
      <c r="K10226" s="17">
        <f>IF(BASE_MARKET_DATA[[#This Row],[DATE]]=_xlfn.MAXIFS(A:A,H:H,BASE_MARKET_DATA[[#This Row],[LABEL]]),1,0)</f>
        <v>0</v>
      </c>
      <c r="L10226" s="17">
        <f>IF(BASE_MARKET_DATA[[#This Row],[VARP]]&gt;0,1,0)</f>
        <v>0</v>
      </c>
    </row>
    <row r="10227" spans="1:12">
      <c r="A10227" s="1">
        <v>43992</v>
      </c>
      <c r="B10227" s="17" t="s">
        <v>27</v>
      </c>
      <c r="C10227">
        <v>5053.419922</v>
      </c>
      <c r="D10227">
        <v>5095.1098630000006</v>
      </c>
      <c r="E10227">
        <v>-41.689941000000545</v>
      </c>
      <c r="F10227">
        <v>-8.1823438789312992E-3</v>
      </c>
      <c r="G10227" s="17" t="s">
        <v>13</v>
      </c>
      <c r="H10227" s="17" t="s">
        <v>28</v>
      </c>
      <c r="I10227" s="17" t="s">
        <v>38</v>
      </c>
      <c r="J10227" s="17" t="s">
        <v>144</v>
      </c>
      <c r="K10227" s="17">
        <f>IF(BASE_MARKET_DATA[[#This Row],[DATE]]=_xlfn.MAXIFS(A:A,H:H,BASE_MARKET_DATA[[#This Row],[LABEL]]),1,0)</f>
        <v>0</v>
      </c>
      <c r="L10227" s="17">
        <f>IF(BASE_MARKET_DATA[[#This Row],[VARP]]&gt;0,1,0)</f>
        <v>0</v>
      </c>
    </row>
    <row r="10228" spans="1:12">
      <c r="A10228" s="1">
        <v>43993</v>
      </c>
      <c r="B10228" s="17" t="s">
        <v>27</v>
      </c>
      <c r="C10228">
        <v>4815.6000979999999</v>
      </c>
      <c r="D10228">
        <v>5053.419922</v>
      </c>
      <c r="E10228">
        <v>-237.81982400000015</v>
      </c>
      <c r="F10228">
        <v>-4.7061164057365296E-2</v>
      </c>
      <c r="G10228" s="17" t="s">
        <v>13</v>
      </c>
      <c r="H10228" s="17" t="s">
        <v>28</v>
      </c>
      <c r="I10228" s="17" t="s">
        <v>38</v>
      </c>
      <c r="J10228" s="17" t="s">
        <v>144</v>
      </c>
      <c r="K10228" s="17">
        <f>IF(BASE_MARKET_DATA[[#This Row],[DATE]]=_xlfn.MAXIFS(A:A,H:H,BASE_MARKET_DATA[[#This Row],[LABEL]]),1,0)</f>
        <v>0</v>
      </c>
      <c r="L10228" s="17">
        <f>IF(BASE_MARKET_DATA[[#This Row],[VARP]]&gt;0,1,0)</f>
        <v>0</v>
      </c>
    </row>
    <row r="10229" spans="1:12">
      <c r="A10229" s="1">
        <v>43994</v>
      </c>
      <c r="B10229" s="17" t="s">
        <v>27</v>
      </c>
      <c r="C10229">
        <v>4839.2597659999992</v>
      </c>
      <c r="D10229">
        <v>4815.6000979999999</v>
      </c>
      <c r="E10229">
        <v>23.659667999999328</v>
      </c>
      <c r="F10229">
        <v>4.9131297280738881E-3</v>
      </c>
      <c r="G10229" s="17" t="s">
        <v>13</v>
      </c>
      <c r="H10229" s="17" t="s">
        <v>28</v>
      </c>
      <c r="I10229" s="17" t="s">
        <v>38</v>
      </c>
      <c r="J10229" s="17" t="s">
        <v>144</v>
      </c>
      <c r="K10229" s="17">
        <f>IF(BASE_MARKET_DATA[[#This Row],[DATE]]=_xlfn.MAXIFS(A:A,H:H,BASE_MARKET_DATA[[#This Row],[LABEL]]),1,0)</f>
        <v>0</v>
      </c>
      <c r="L10229" s="17">
        <f>IF(BASE_MARKET_DATA[[#This Row],[VARP]]&gt;0,1,0)</f>
        <v>1</v>
      </c>
    </row>
    <row r="10230" spans="1:12">
      <c r="A10230" s="1">
        <v>43997</v>
      </c>
      <c r="B10230" s="17" t="s">
        <v>27</v>
      </c>
      <c r="C10230">
        <v>4815.7202150000003</v>
      </c>
      <c r="D10230">
        <v>4839.2597659999992</v>
      </c>
      <c r="E10230">
        <v>-23.539550999998937</v>
      </c>
      <c r="F10230">
        <v>-4.8642875436001017E-3</v>
      </c>
      <c r="G10230" s="17" t="s">
        <v>13</v>
      </c>
      <c r="H10230" s="17" t="s">
        <v>28</v>
      </c>
      <c r="I10230" s="17" t="s">
        <v>38</v>
      </c>
      <c r="J10230" s="17" t="s">
        <v>144</v>
      </c>
      <c r="K10230" s="17">
        <f>IF(BASE_MARKET_DATA[[#This Row],[DATE]]=_xlfn.MAXIFS(A:A,H:H,BASE_MARKET_DATA[[#This Row],[LABEL]]),1,0)</f>
        <v>0</v>
      </c>
      <c r="L10230" s="17">
        <f>IF(BASE_MARKET_DATA[[#This Row],[VARP]]&gt;0,1,0)</f>
        <v>0</v>
      </c>
    </row>
    <row r="10231" spans="1:12">
      <c r="A10231" s="1">
        <v>43998</v>
      </c>
      <c r="B10231" s="17" t="s">
        <v>27</v>
      </c>
      <c r="C10231">
        <v>4952.4599609999996</v>
      </c>
      <c r="D10231">
        <v>4815.7202150000003</v>
      </c>
      <c r="E10231">
        <v>136.73974599999929</v>
      </c>
      <c r="F10231">
        <v>2.8394453974731022E-2</v>
      </c>
      <c r="G10231" s="17" t="s">
        <v>13</v>
      </c>
      <c r="H10231" s="17" t="s">
        <v>28</v>
      </c>
      <c r="I10231" s="17" t="s">
        <v>38</v>
      </c>
      <c r="J10231" s="17" t="s">
        <v>144</v>
      </c>
      <c r="K10231" s="17">
        <f>IF(BASE_MARKET_DATA[[#This Row],[DATE]]=_xlfn.MAXIFS(A:A,H:H,BASE_MARKET_DATA[[#This Row],[LABEL]]),1,0)</f>
        <v>0</v>
      </c>
      <c r="L10231" s="17">
        <f>IF(BASE_MARKET_DATA[[#This Row],[VARP]]&gt;0,1,0)</f>
        <v>1</v>
      </c>
    </row>
    <row r="10232" spans="1:12">
      <c r="A10232" s="1">
        <v>43999</v>
      </c>
      <c r="B10232" s="17" t="s">
        <v>27</v>
      </c>
      <c r="C10232">
        <v>4995.9702150000003</v>
      </c>
      <c r="D10232">
        <v>4952.4599609999996</v>
      </c>
      <c r="E10232">
        <v>43.510254000000714</v>
      </c>
      <c r="F10232">
        <v>8.7855842031310701E-3</v>
      </c>
      <c r="G10232" s="17" t="s">
        <v>13</v>
      </c>
      <c r="H10232" s="17" t="s">
        <v>28</v>
      </c>
      <c r="I10232" s="17" t="s">
        <v>38</v>
      </c>
      <c r="J10232" s="17" t="s">
        <v>144</v>
      </c>
      <c r="K10232" s="17">
        <f>IF(BASE_MARKET_DATA[[#This Row],[DATE]]=_xlfn.MAXIFS(A:A,H:H,BASE_MARKET_DATA[[#This Row],[LABEL]]),1,0)</f>
        <v>0</v>
      </c>
      <c r="L10232" s="17">
        <f>IF(BASE_MARKET_DATA[[#This Row],[VARP]]&gt;0,1,0)</f>
        <v>1</v>
      </c>
    </row>
    <row r="10233" spans="1:12">
      <c r="A10233" s="1">
        <v>44000</v>
      </c>
      <c r="B10233" s="17" t="s">
        <v>27</v>
      </c>
      <c r="C10233">
        <v>4958.75</v>
      </c>
      <c r="D10233">
        <v>4995.9702150000003</v>
      </c>
      <c r="E10233">
        <v>-37.22021500000028</v>
      </c>
      <c r="F10233">
        <v>-7.4500474178668171E-3</v>
      </c>
      <c r="G10233" s="17" t="s">
        <v>13</v>
      </c>
      <c r="H10233" s="17" t="s">
        <v>28</v>
      </c>
      <c r="I10233" s="17" t="s">
        <v>38</v>
      </c>
      <c r="J10233" s="17" t="s">
        <v>144</v>
      </c>
      <c r="K10233" s="17">
        <f>IF(BASE_MARKET_DATA[[#This Row],[DATE]]=_xlfn.MAXIFS(A:A,H:H,BASE_MARKET_DATA[[#This Row],[LABEL]]),1,0)</f>
        <v>0</v>
      </c>
      <c r="L10233" s="17">
        <f>IF(BASE_MARKET_DATA[[#This Row],[VARP]]&gt;0,1,0)</f>
        <v>0</v>
      </c>
    </row>
    <row r="10234" spans="1:12">
      <c r="A10234" s="1">
        <v>44001</v>
      </c>
      <c r="B10234" s="17" t="s">
        <v>27</v>
      </c>
      <c r="C10234">
        <v>4979.4501950000003</v>
      </c>
      <c r="D10234">
        <v>4958.75</v>
      </c>
      <c r="E10234">
        <v>20.700195000000349</v>
      </c>
      <c r="F10234">
        <v>4.1744784471893824E-3</v>
      </c>
      <c r="G10234" s="17" t="s">
        <v>13</v>
      </c>
      <c r="H10234" s="17" t="s">
        <v>28</v>
      </c>
      <c r="I10234" s="17" t="s">
        <v>38</v>
      </c>
      <c r="J10234" s="17" t="s">
        <v>144</v>
      </c>
      <c r="K10234" s="17">
        <f>IF(BASE_MARKET_DATA[[#This Row],[DATE]]=_xlfn.MAXIFS(A:A,H:H,BASE_MARKET_DATA[[#This Row],[LABEL]]),1,0)</f>
        <v>0</v>
      </c>
      <c r="L10234" s="17">
        <f>IF(BASE_MARKET_DATA[[#This Row],[VARP]]&gt;0,1,0)</f>
        <v>1</v>
      </c>
    </row>
    <row r="10235" spans="1:12">
      <c r="A10235" s="1">
        <v>44004</v>
      </c>
      <c r="B10235" s="17" t="s">
        <v>27</v>
      </c>
      <c r="C10235">
        <v>4948.7001950000003</v>
      </c>
      <c r="D10235">
        <v>4979.4501950000003</v>
      </c>
      <c r="E10235">
        <v>-30.75</v>
      </c>
      <c r="F10235">
        <v>-6.1753805733164883E-3</v>
      </c>
      <c r="G10235" s="17" t="s">
        <v>13</v>
      </c>
      <c r="H10235" s="17" t="s">
        <v>28</v>
      </c>
      <c r="I10235" s="17" t="s">
        <v>38</v>
      </c>
      <c r="J10235" s="17" t="s">
        <v>144</v>
      </c>
      <c r="K10235" s="17">
        <f>IF(BASE_MARKET_DATA[[#This Row],[DATE]]=_xlfn.MAXIFS(A:A,H:H,BASE_MARKET_DATA[[#This Row],[LABEL]]),1,0)</f>
        <v>0</v>
      </c>
      <c r="L10235" s="17">
        <f>IF(BASE_MARKET_DATA[[#This Row],[VARP]]&gt;0,1,0)</f>
        <v>0</v>
      </c>
    </row>
    <row r="10236" spans="1:12">
      <c r="A10236" s="1">
        <v>44005</v>
      </c>
      <c r="B10236" s="17" t="s">
        <v>27</v>
      </c>
      <c r="C10236">
        <v>5017.6801759999998</v>
      </c>
      <c r="D10236">
        <v>4948.7001950000003</v>
      </c>
      <c r="E10236">
        <v>68.979980999999498</v>
      </c>
      <c r="F10236">
        <v>1.3939009897931287E-2</v>
      </c>
      <c r="G10236" s="17" t="s">
        <v>13</v>
      </c>
      <c r="H10236" s="17" t="s">
        <v>28</v>
      </c>
      <c r="I10236" s="17" t="s">
        <v>38</v>
      </c>
      <c r="J10236" s="17" t="s">
        <v>144</v>
      </c>
      <c r="K10236" s="17">
        <f>IF(BASE_MARKET_DATA[[#This Row],[DATE]]=_xlfn.MAXIFS(A:A,H:H,BASE_MARKET_DATA[[#This Row],[LABEL]]),1,0)</f>
        <v>0</v>
      </c>
      <c r="L10236" s="17">
        <f>IF(BASE_MARKET_DATA[[#This Row],[VARP]]&gt;0,1,0)</f>
        <v>1</v>
      </c>
    </row>
    <row r="10237" spans="1:12">
      <c r="A10237" s="1">
        <v>44006</v>
      </c>
      <c r="B10237" s="17" t="s">
        <v>27</v>
      </c>
      <c r="C10237">
        <v>4871.3598630000006</v>
      </c>
      <c r="D10237">
        <v>5017.6801759999998</v>
      </c>
      <c r="E10237">
        <v>-146.32031299999926</v>
      </c>
      <c r="F10237">
        <v>-2.9160948459780681E-2</v>
      </c>
      <c r="G10237" s="17" t="s">
        <v>13</v>
      </c>
      <c r="H10237" s="17" t="s">
        <v>28</v>
      </c>
      <c r="I10237" s="17" t="s">
        <v>38</v>
      </c>
      <c r="J10237" s="17" t="s">
        <v>144</v>
      </c>
      <c r="K10237" s="17">
        <f>IF(BASE_MARKET_DATA[[#This Row],[DATE]]=_xlfn.MAXIFS(A:A,H:H,BASE_MARKET_DATA[[#This Row],[LABEL]]),1,0)</f>
        <v>0</v>
      </c>
      <c r="L10237" s="17">
        <f>IF(BASE_MARKET_DATA[[#This Row],[VARP]]&gt;0,1,0)</f>
        <v>0</v>
      </c>
    </row>
    <row r="10238" spans="1:12">
      <c r="A10238" s="1">
        <v>44007</v>
      </c>
      <c r="B10238" s="17" t="s">
        <v>27</v>
      </c>
      <c r="C10238">
        <v>4918.580078</v>
      </c>
      <c r="D10238">
        <v>4871.3598630000006</v>
      </c>
      <c r="E10238">
        <v>47.220214999999371</v>
      </c>
      <c r="F10238">
        <v>9.693435986664934E-3</v>
      </c>
      <c r="G10238" s="17" t="s">
        <v>13</v>
      </c>
      <c r="H10238" s="17" t="s">
        <v>28</v>
      </c>
      <c r="I10238" s="17" t="s">
        <v>38</v>
      </c>
      <c r="J10238" s="17" t="s">
        <v>144</v>
      </c>
      <c r="K10238" s="17">
        <f>IF(BASE_MARKET_DATA[[#This Row],[DATE]]=_xlfn.MAXIFS(A:A,H:H,BASE_MARKET_DATA[[#This Row],[LABEL]]),1,0)</f>
        <v>0</v>
      </c>
      <c r="L10238" s="17">
        <f>IF(BASE_MARKET_DATA[[#This Row],[VARP]]&gt;0,1,0)</f>
        <v>1</v>
      </c>
    </row>
    <row r="10239" spans="1:12">
      <c r="A10239" s="1">
        <v>44008</v>
      </c>
      <c r="B10239" s="17" t="s">
        <v>27</v>
      </c>
      <c r="C10239">
        <v>4909.6401369999994</v>
      </c>
      <c r="D10239">
        <v>4918.580078</v>
      </c>
      <c r="E10239">
        <v>-8.9399410000005446</v>
      </c>
      <c r="F10239">
        <v>-1.8175857378001084E-3</v>
      </c>
      <c r="G10239" s="17" t="s">
        <v>13</v>
      </c>
      <c r="H10239" s="17" t="s">
        <v>28</v>
      </c>
      <c r="I10239" s="17" t="s">
        <v>38</v>
      </c>
      <c r="J10239" s="17" t="s">
        <v>144</v>
      </c>
      <c r="K10239" s="17">
        <f>IF(BASE_MARKET_DATA[[#This Row],[DATE]]=_xlfn.MAXIFS(A:A,H:H,BASE_MARKET_DATA[[#This Row],[LABEL]]),1,0)</f>
        <v>0</v>
      </c>
      <c r="L10239" s="17">
        <f>IF(BASE_MARKET_DATA[[#This Row],[VARP]]&gt;0,1,0)</f>
        <v>0</v>
      </c>
    </row>
    <row r="10240" spans="1:12">
      <c r="A10240" s="1">
        <v>44011</v>
      </c>
      <c r="B10240" s="17" t="s">
        <v>27</v>
      </c>
      <c r="C10240">
        <v>4945.4599609999996</v>
      </c>
      <c r="D10240">
        <v>4909.6401369999994</v>
      </c>
      <c r="E10240">
        <v>35.819824000000153</v>
      </c>
      <c r="F10240">
        <v>7.29581456083818E-3</v>
      </c>
      <c r="G10240" s="17" t="s">
        <v>13</v>
      </c>
      <c r="H10240" s="17" t="s">
        <v>28</v>
      </c>
      <c r="I10240" s="17" t="s">
        <v>38</v>
      </c>
      <c r="J10240" s="17" t="s">
        <v>144</v>
      </c>
      <c r="K10240" s="17">
        <f>IF(BASE_MARKET_DATA[[#This Row],[DATE]]=_xlfn.MAXIFS(A:A,H:H,BASE_MARKET_DATA[[#This Row],[LABEL]]),1,0)</f>
        <v>0</v>
      </c>
      <c r="L10240" s="17">
        <f>IF(BASE_MARKET_DATA[[#This Row],[VARP]]&gt;0,1,0)</f>
        <v>1</v>
      </c>
    </row>
    <row r="10241" spans="1:12">
      <c r="A10241" s="1">
        <v>44012</v>
      </c>
      <c r="B10241" s="17" t="s">
        <v>27</v>
      </c>
      <c r="C10241">
        <v>4935.9902340000008</v>
      </c>
      <c r="D10241">
        <v>4945.4599609999996</v>
      </c>
      <c r="E10241">
        <v>-9.4697269999987839</v>
      </c>
      <c r="F10241">
        <v>-1.914832406829142E-3</v>
      </c>
      <c r="G10241" s="17" t="s">
        <v>13</v>
      </c>
      <c r="H10241" s="17" t="s">
        <v>28</v>
      </c>
      <c r="I10241" s="17" t="s">
        <v>38</v>
      </c>
      <c r="J10241" s="17" t="s">
        <v>144</v>
      </c>
      <c r="K10241" s="17">
        <f>IF(BASE_MARKET_DATA[[#This Row],[DATE]]=_xlfn.MAXIFS(A:A,H:H,BASE_MARKET_DATA[[#This Row],[LABEL]]),1,0)</f>
        <v>0</v>
      </c>
      <c r="L10241" s="17">
        <f>IF(BASE_MARKET_DATA[[#This Row],[VARP]]&gt;0,1,0)</f>
        <v>0</v>
      </c>
    </row>
    <row r="10242" spans="1:12">
      <c r="A10242" s="1">
        <v>44013</v>
      </c>
      <c r="B10242" s="17" t="s">
        <v>27</v>
      </c>
      <c r="C10242">
        <v>4926.9399409999996</v>
      </c>
      <c r="D10242">
        <v>4935.9902340000008</v>
      </c>
      <c r="E10242">
        <v>-9.0502930000011474</v>
      </c>
      <c r="F10242">
        <v>-1.8335313829555575E-3</v>
      </c>
      <c r="G10242" s="17" t="s">
        <v>13</v>
      </c>
      <c r="H10242" s="17" t="s">
        <v>28</v>
      </c>
      <c r="I10242" s="17" t="s">
        <v>38</v>
      </c>
      <c r="J10242" s="17" t="s">
        <v>144</v>
      </c>
      <c r="K10242" s="17">
        <f>IF(BASE_MARKET_DATA[[#This Row],[DATE]]=_xlfn.MAXIFS(A:A,H:H,BASE_MARKET_DATA[[#This Row],[LABEL]]),1,0)</f>
        <v>0</v>
      </c>
      <c r="L10242" s="17">
        <f>IF(BASE_MARKET_DATA[[#This Row],[VARP]]&gt;0,1,0)</f>
        <v>0</v>
      </c>
    </row>
    <row r="10243" spans="1:12">
      <c r="A10243" s="1">
        <v>44014</v>
      </c>
      <c r="B10243" s="17" t="s">
        <v>27</v>
      </c>
      <c r="C10243">
        <v>5049.3798829999996</v>
      </c>
      <c r="D10243">
        <v>4926.9399409999996</v>
      </c>
      <c r="E10243">
        <v>122.43994199999997</v>
      </c>
      <c r="F10243">
        <v>2.4851113158718324E-2</v>
      </c>
      <c r="G10243" s="17" t="s">
        <v>13</v>
      </c>
      <c r="H10243" s="17" t="s">
        <v>28</v>
      </c>
      <c r="I10243" s="17" t="s">
        <v>38</v>
      </c>
      <c r="J10243" s="17" t="s">
        <v>144</v>
      </c>
      <c r="K10243" s="17">
        <f>IF(BASE_MARKET_DATA[[#This Row],[DATE]]=_xlfn.MAXIFS(A:A,H:H,BASE_MARKET_DATA[[#This Row],[LABEL]]),1,0)</f>
        <v>0</v>
      </c>
      <c r="L10243" s="17">
        <f>IF(BASE_MARKET_DATA[[#This Row],[VARP]]&gt;0,1,0)</f>
        <v>1</v>
      </c>
    </row>
    <row r="10244" spans="1:12">
      <c r="A10244" s="1">
        <v>44015</v>
      </c>
      <c r="B10244" s="17" t="s">
        <v>27</v>
      </c>
      <c r="C10244">
        <v>5007.1401369999994</v>
      </c>
      <c r="D10244">
        <v>5049.3798829999996</v>
      </c>
      <c r="E10244">
        <v>-42.239746000000196</v>
      </c>
      <c r="F10244">
        <v>-8.3653333634513948E-3</v>
      </c>
      <c r="G10244" s="17" t="s">
        <v>13</v>
      </c>
      <c r="H10244" s="17" t="s">
        <v>28</v>
      </c>
      <c r="I10244" s="17" t="s">
        <v>38</v>
      </c>
      <c r="J10244" s="17" t="s">
        <v>144</v>
      </c>
      <c r="K10244" s="17">
        <f>IF(BASE_MARKET_DATA[[#This Row],[DATE]]=_xlfn.MAXIFS(A:A,H:H,BASE_MARKET_DATA[[#This Row],[LABEL]]),1,0)</f>
        <v>0</v>
      </c>
      <c r="L10244" s="17">
        <f>IF(BASE_MARKET_DATA[[#This Row],[VARP]]&gt;0,1,0)</f>
        <v>0</v>
      </c>
    </row>
    <row r="10245" spans="1:12">
      <c r="A10245" s="1">
        <v>44018</v>
      </c>
      <c r="B10245" s="17" t="s">
        <v>27</v>
      </c>
      <c r="C10245">
        <v>5081.5097659999992</v>
      </c>
      <c r="D10245">
        <v>5007.1401369999994</v>
      </c>
      <c r="E10245">
        <v>74.369628999999804</v>
      </c>
      <c r="F10245">
        <v>1.485271571499454E-2</v>
      </c>
      <c r="G10245" s="17" t="s">
        <v>13</v>
      </c>
      <c r="H10245" s="17" t="s">
        <v>28</v>
      </c>
      <c r="I10245" s="17" t="s">
        <v>38</v>
      </c>
      <c r="J10245" s="17" t="s">
        <v>144</v>
      </c>
      <c r="K10245" s="17">
        <f>IF(BASE_MARKET_DATA[[#This Row],[DATE]]=_xlfn.MAXIFS(A:A,H:H,BASE_MARKET_DATA[[#This Row],[LABEL]]),1,0)</f>
        <v>0</v>
      </c>
      <c r="L10245" s="17">
        <f>IF(BASE_MARKET_DATA[[#This Row],[VARP]]&gt;0,1,0)</f>
        <v>1</v>
      </c>
    </row>
    <row r="10246" spans="1:12">
      <c r="A10246" s="1">
        <v>44019</v>
      </c>
      <c r="B10246" s="17" t="s">
        <v>27</v>
      </c>
      <c r="C10246">
        <v>5043.7299800000001</v>
      </c>
      <c r="D10246">
        <v>5081.5097659999992</v>
      </c>
      <c r="E10246">
        <v>-37.779785999999149</v>
      </c>
      <c r="F10246">
        <v>-7.4347561531379639E-3</v>
      </c>
      <c r="G10246" s="17" t="s">
        <v>13</v>
      </c>
      <c r="H10246" s="17" t="s">
        <v>28</v>
      </c>
      <c r="I10246" s="17" t="s">
        <v>38</v>
      </c>
      <c r="J10246" s="17" t="s">
        <v>144</v>
      </c>
      <c r="K10246" s="17">
        <f>IF(BASE_MARKET_DATA[[#This Row],[DATE]]=_xlfn.MAXIFS(A:A,H:H,BASE_MARKET_DATA[[#This Row],[LABEL]]),1,0)</f>
        <v>0</v>
      </c>
      <c r="L10246" s="17">
        <f>IF(BASE_MARKET_DATA[[#This Row],[VARP]]&gt;0,1,0)</f>
        <v>0</v>
      </c>
    </row>
    <row r="10247" spans="1:12">
      <c r="A10247" s="1">
        <v>44020</v>
      </c>
      <c r="B10247" s="17" t="s">
        <v>27</v>
      </c>
      <c r="C10247">
        <v>4981.1298829999996</v>
      </c>
      <c r="D10247">
        <v>5043.7299800000001</v>
      </c>
      <c r="E10247">
        <v>-62.60009700000046</v>
      </c>
      <c r="F10247">
        <v>-1.2411468744010848E-2</v>
      </c>
      <c r="G10247" s="17" t="s">
        <v>13</v>
      </c>
      <c r="H10247" s="17" t="s">
        <v>28</v>
      </c>
      <c r="I10247" s="17" t="s">
        <v>38</v>
      </c>
      <c r="J10247" s="17" t="s">
        <v>144</v>
      </c>
      <c r="K10247" s="17">
        <f>IF(BASE_MARKET_DATA[[#This Row],[DATE]]=_xlfn.MAXIFS(A:A,H:H,BASE_MARKET_DATA[[#This Row],[LABEL]]),1,0)</f>
        <v>0</v>
      </c>
      <c r="L10247" s="17">
        <f>IF(BASE_MARKET_DATA[[#This Row],[VARP]]&gt;0,1,0)</f>
        <v>0</v>
      </c>
    </row>
    <row r="10248" spans="1:12">
      <c r="A10248" s="1">
        <v>44021</v>
      </c>
      <c r="B10248" s="17" t="s">
        <v>27</v>
      </c>
      <c r="C10248">
        <v>4921.0097659999992</v>
      </c>
      <c r="D10248">
        <v>4981.1298829999996</v>
      </c>
      <c r="E10248">
        <v>-60.120117000000391</v>
      </c>
      <c r="F10248">
        <v>-1.2069574255669012E-2</v>
      </c>
      <c r="G10248" s="17" t="s">
        <v>13</v>
      </c>
      <c r="H10248" s="17" t="s">
        <v>28</v>
      </c>
      <c r="I10248" s="17" t="s">
        <v>38</v>
      </c>
      <c r="J10248" s="17" t="s">
        <v>144</v>
      </c>
      <c r="K10248" s="17">
        <f>IF(BASE_MARKET_DATA[[#This Row],[DATE]]=_xlfn.MAXIFS(A:A,H:H,BASE_MARKET_DATA[[#This Row],[LABEL]]),1,0)</f>
        <v>0</v>
      </c>
      <c r="L10248" s="17">
        <f>IF(BASE_MARKET_DATA[[#This Row],[VARP]]&gt;0,1,0)</f>
        <v>0</v>
      </c>
    </row>
    <row r="10249" spans="1:12">
      <c r="A10249" s="1">
        <v>44022</v>
      </c>
      <c r="B10249" s="17" t="s">
        <v>27</v>
      </c>
      <c r="C10249">
        <v>4970.4799800000001</v>
      </c>
      <c r="D10249">
        <v>4921.0097659999992</v>
      </c>
      <c r="E10249">
        <v>49.470214000000851</v>
      </c>
      <c r="F10249">
        <v>1.0052858326313035E-2</v>
      </c>
      <c r="G10249" s="17" t="s">
        <v>13</v>
      </c>
      <c r="H10249" s="17" t="s">
        <v>28</v>
      </c>
      <c r="I10249" s="17" t="s">
        <v>38</v>
      </c>
      <c r="J10249" s="17" t="s">
        <v>144</v>
      </c>
      <c r="K10249" s="17">
        <f>IF(BASE_MARKET_DATA[[#This Row],[DATE]]=_xlfn.MAXIFS(A:A,H:H,BASE_MARKET_DATA[[#This Row],[LABEL]]),1,0)</f>
        <v>0</v>
      </c>
      <c r="L10249" s="17">
        <f>IF(BASE_MARKET_DATA[[#This Row],[VARP]]&gt;0,1,0)</f>
        <v>1</v>
      </c>
    </row>
    <row r="10250" spans="1:12">
      <c r="A10250" s="1">
        <v>44025</v>
      </c>
      <c r="B10250" s="17" t="s">
        <v>27</v>
      </c>
      <c r="C10250">
        <v>5056.2299800000001</v>
      </c>
      <c r="D10250">
        <v>4970.4799800000001</v>
      </c>
      <c r="E10250">
        <v>85.75</v>
      </c>
      <c r="F10250">
        <v>1.7251855021051709E-2</v>
      </c>
      <c r="G10250" s="17" t="s">
        <v>13</v>
      </c>
      <c r="H10250" s="17" t="s">
        <v>28</v>
      </c>
      <c r="I10250" s="17" t="s">
        <v>38</v>
      </c>
      <c r="J10250" s="17" t="s">
        <v>144</v>
      </c>
      <c r="K10250" s="17">
        <f>IF(BASE_MARKET_DATA[[#This Row],[DATE]]=_xlfn.MAXIFS(A:A,H:H,BASE_MARKET_DATA[[#This Row],[LABEL]]),1,0)</f>
        <v>0</v>
      </c>
      <c r="L10250" s="17">
        <f>IF(BASE_MARKET_DATA[[#This Row],[VARP]]&gt;0,1,0)</f>
        <v>1</v>
      </c>
    </row>
    <row r="10251" spans="1:12">
      <c r="A10251" s="1">
        <v>44026</v>
      </c>
      <c r="B10251" s="17" t="s">
        <v>27</v>
      </c>
      <c r="C10251">
        <v>5007.4599609999996</v>
      </c>
      <c r="D10251">
        <v>5056.2299800000001</v>
      </c>
      <c r="E10251">
        <v>-48.770019000000502</v>
      </c>
      <c r="F10251">
        <v>-9.6455302058868174E-3</v>
      </c>
      <c r="G10251" s="17" t="s">
        <v>13</v>
      </c>
      <c r="H10251" s="17" t="s">
        <v>28</v>
      </c>
      <c r="I10251" s="17" t="s">
        <v>38</v>
      </c>
      <c r="J10251" s="17" t="s">
        <v>144</v>
      </c>
      <c r="K10251" s="17">
        <f>IF(BASE_MARKET_DATA[[#This Row],[DATE]]=_xlfn.MAXIFS(A:A,H:H,BASE_MARKET_DATA[[#This Row],[LABEL]]),1,0)</f>
        <v>0</v>
      </c>
      <c r="L10251" s="17">
        <f>IF(BASE_MARKET_DATA[[#This Row],[VARP]]&gt;0,1,0)</f>
        <v>0</v>
      </c>
    </row>
    <row r="10252" spans="1:12">
      <c r="A10252" s="1">
        <v>44027</v>
      </c>
      <c r="B10252" s="17" t="s">
        <v>27</v>
      </c>
      <c r="C10252">
        <v>5108.9799800000001</v>
      </c>
      <c r="D10252">
        <v>5007.4599609999996</v>
      </c>
      <c r="E10252">
        <v>101.5200190000005</v>
      </c>
      <c r="F10252">
        <v>2.0273755514907153E-2</v>
      </c>
      <c r="G10252" s="17" t="s">
        <v>13</v>
      </c>
      <c r="H10252" s="17" t="s">
        <v>28</v>
      </c>
      <c r="I10252" s="17" t="s">
        <v>38</v>
      </c>
      <c r="J10252" s="17" t="s">
        <v>144</v>
      </c>
      <c r="K10252" s="17">
        <f>IF(BASE_MARKET_DATA[[#This Row],[DATE]]=_xlfn.MAXIFS(A:A,H:H,BASE_MARKET_DATA[[#This Row],[LABEL]]),1,0)</f>
        <v>0</v>
      </c>
      <c r="L10252" s="17">
        <f>IF(BASE_MARKET_DATA[[#This Row],[VARP]]&gt;0,1,0)</f>
        <v>1</v>
      </c>
    </row>
    <row r="10253" spans="1:12">
      <c r="A10253" s="1">
        <v>44028</v>
      </c>
      <c r="B10253" s="17" t="s">
        <v>27</v>
      </c>
      <c r="C10253">
        <v>5085.2797849999997</v>
      </c>
      <c r="D10253">
        <v>5108.9799800000001</v>
      </c>
      <c r="E10253">
        <v>-23.700195000000349</v>
      </c>
      <c r="F10253">
        <v>-4.6389289237340776E-3</v>
      </c>
      <c r="G10253" s="17" t="s">
        <v>13</v>
      </c>
      <c r="H10253" s="17" t="s">
        <v>28</v>
      </c>
      <c r="I10253" s="17" t="s">
        <v>38</v>
      </c>
      <c r="J10253" s="17" t="s">
        <v>144</v>
      </c>
      <c r="K10253" s="17">
        <f>IF(BASE_MARKET_DATA[[#This Row],[DATE]]=_xlfn.MAXIFS(A:A,H:H,BASE_MARKET_DATA[[#This Row],[LABEL]]),1,0)</f>
        <v>0</v>
      </c>
      <c r="L10253" s="17">
        <f>IF(BASE_MARKET_DATA[[#This Row],[VARP]]&gt;0,1,0)</f>
        <v>0</v>
      </c>
    </row>
    <row r="10254" spans="1:12">
      <c r="A10254" s="1">
        <v>44029</v>
      </c>
      <c r="B10254" s="17" t="s">
        <v>27</v>
      </c>
      <c r="C10254">
        <v>5069.419922</v>
      </c>
      <c r="D10254">
        <v>5085.2797849999997</v>
      </c>
      <c r="E10254">
        <v>-15.859862999999677</v>
      </c>
      <c r="F10254">
        <v>-3.1187788421752844E-3</v>
      </c>
      <c r="G10254" s="17" t="s">
        <v>13</v>
      </c>
      <c r="H10254" s="17" t="s">
        <v>28</v>
      </c>
      <c r="I10254" s="17" t="s">
        <v>38</v>
      </c>
      <c r="J10254" s="17" t="s">
        <v>144</v>
      </c>
      <c r="K10254" s="17">
        <f>IF(BASE_MARKET_DATA[[#This Row],[DATE]]=_xlfn.MAXIFS(A:A,H:H,BASE_MARKET_DATA[[#This Row],[LABEL]]),1,0)</f>
        <v>0</v>
      </c>
      <c r="L10254" s="17">
        <f>IF(BASE_MARKET_DATA[[#This Row],[VARP]]&gt;0,1,0)</f>
        <v>0</v>
      </c>
    </row>
    <row r="10255" spans="1:12">
      <c r="A10255" s="1">
        <v>44032</v>
      </c>
      <c r="B10255" s="17" t="s">
        <v>27</v>
      </c>
      <c r="C10255">
        <v>5093.1801759999998</v>
      </c>
      <c r="D10255">
        <v>5069.419922</v>
      </c>
      <c r="E10255">
        <v>23.760253999999804</v>
      </c>
      <c r="F10255">
        <v>4.6869768860311441E-3</v>
      </c>
      <c r="G10255" s="17" t="s">
        <v>13</v>
      </c>
      <c r="H10255" s="17" t="s">
        <v>28</v>
      </c>
      <c r="I10255" s="17" t="s">
        <v>38</v>
      </c>
      <c r="J10255" s="17" t="s">
        <v>144</v>
      </c>
      <c r="K10255" s="17">
        <f>IF(BASE_MARKET_DATA[[#This Row],[DATE]]=_xlfn.MAXIFS(A:A,H:H,BASE_MARKET_DATA[[#This Row],[LABEL]]),1,0)</f>
        <v>0</v>
      </c>
      <c r="L10255" s="17">
        <f>IF(BASE_MARKET_DATA[[#This Row],[VARP]]&gt;0,1,0)</f>
        <v>1</v>
      </c>
    </row>
    <row r="10256" spans="1:12">
      <c r="A10256" s="1">
        <v>44033</v>
      </c>
      <c r="B10256" s="17" t="s">
        <v>27</v>
      </c>
      <c r="C10256">
        <v>5104.2797849999997</v>
      </c>
      <c r="D10256">
        <v>5093.1801759999998</v>
      </c>
      <c r="E10256">
        <v>11.099608999999873</v>
      </c>
      <c r="F10256">
        <v>2.1793081368499919E-3</v>
      </c>
      <c r="G10256" s="17" t="s">
        <v>13</v>
      </c>
      <c r="H10256" s="17" t="s">
        <v>28</v>
      </c>
      <c r="I10256" s="17" t="s">
        <v>38</v>
      </c>
      <c r="J10256" s="17" t="s">
        <v>144</v>
      </c>
      <c r="K10256" s="17">
        <f>IF(BASE_MARKET_DATA[[#This Row],[DATE]]=_xlfn.MAXIFS(A:A,H:H,BASE_MARKET_DATA[[#This Row],[LABEL]]),1,0)</f>
        <v>0</v>
      </c>
      <c r="L10256" s="17">
        <f>IF(BASE_MARKET_DATA[[#This Row],[VARP]]&gt;0,1,0)</f>
        <v>1</v>
      </c>
    </row>
    <row r="10257" spans="1:12">
      <c r="A10257" s="1">
        <v>44034</v>
      </c>
      <c r="B10257" s="17" t="s">
        <v>27</v>
      </c>
      <c r="C10257">
        <v>5037.1201170000004</v>
      </c>
      <c r="D10257">
        <v>5104.2797849999997</v>
      </c>
      <c r="E10257">
        <v>-67.159667999999328</v>
      </c>
      <c r="F10257">
        <v>-1.315752090968096E-2</v>
      </c>
      <c r="G10257" s="17" t="s">
        <v>13</v>
      </c>
      <c r="H10257" s="17" t="s">
        <v>28</v>
      </c>
      <c r="I10257" s="17" t="s">
        <v>38</v>
      </c>
      <c r="J10257" s="17" t="s">
        <v>144</v>
      </c>
      <c r="K10257" s="17">
        <f>IF(BASE_MARKET_DATA[[#This Row],[DATE]]=_xlfn.MAXIFS(A:A,H:H,BASE_MARKET_DATA[[#This Row],[LABEL]]),1,0)</f>
        <v>0</v>
      </c>
      <c r="L10257" s="17">
        <f>IF(BASE_MARKET_DATA[[#This Row],[VARP]]&gt;0,1,0)</f>
        <v>0</v>
      </c>
    </row>
    <row r="10258" spans="1:12">
      <c r="A10258" s="1">
        <v>44035</v>
      </c>
      <c r="B10258" s="17" t="s">
        <v>27</v>
      </c>
      <c r="C10258">
        <v>5033.7597659999992</v>
      </c>
      <c r="D10258">
        <v>5037.1201170000004</v>
      </c>
      <c r="E10258">
        <v>-3.3603510000011738</v>
      </c>
      <c r="F10258">
        <v>-6.6711750403969437E-4</v>
      </c>
      <c r="G10258" s="17" t="s">
        <v>13</v>
      </c>
      <c r="H10258" s="17" t="s">
        <v>28</v>
      </c>
      <c r="I10258" s="17" t="s">
        <v>38</v>
      </c>
      <c r="J10258" s="17" t="s">
        <v>144</v>
      </c>
      <c r="K10258" s="17">
        <f>IF(BASE_MARKET_DATA[[#This Row],[DATE]]=_xlfn.MAXIFS(A:A,H:H,BASE_MARKET_DATA[[#This Row],[LABEL]]),1,0)</f>
        <v>0</v>
      </c>
      <c r="L10258" s="17">
        <f>IF(BASE_MARKET_DATA[[#This Row],[VARP]]&gt;0,1,0)</f>
        <v>0</v>
      </c>
    </row>
    <row r="10259" spans="1:12">
      <c r="A10259" s="1">
        <v>44036</v>
      </c>
      <c r="B10259" s="17" t="s">
        <v>27</v>
      </c>
      <c r="C10259">
        <v>4956.4301759999998</v>
      </c>
      <c r="D10259">
        <v>5033.7597659999992</v>
      </c>
      <c r="E10259">
        <v>-77.329589999999371</v>
      </c>
      <c r="F10259">
        <v>-1.5362193190528072E-2</v>
      </c>
      <c r="G10259" s="17" t="s">
        <v>13</v>
      </c>
      <c r="H10259" s="17" t="s">
        <v>28</v>
      </c>
      <c r="I10259" s="17" t="s">
        <v>38</v>
      </c>
      <c r="J10259" s="17" t="s">
        <v>144</v>
      </c>
      <c r="K10259" s="17">
        <f>IF(BASE_MARKET_DATA[[#This Row],[DATE]]=_xlfn.MAXIFS(A:A,H:H,BASE_MARKET_DATA[[#This Row],[LABEL]]),1,0)</f>
        <v>0</v>
      </c>
      <c r="L10259" s="17">
        <f>IF(BASE_MARKET_DATA[[#This Row],[VARP]]&gt;0,1,0)</f>
        <v>0</v>
      </c>
    </row>
    <row r="10260" spans="1:12">
      <c r="A10260" s="1">
        <v>44039</v>
      </c>
      <c r="B10260" s="17" t="s">
        <v>27</v>
      </c>
      <c r="C10260">
        <v>4939.6201170000004</v>
      </c>
      <c r="D10260">
        <v>4956.4301759999998</v>
      </c>
      <c r="E10260">
        <v>-16.810058999999455</v>
      </c>
      <c r="F10260">
        <v>-3.3915657848660988E-3</v>
      </c>
      <c r="G10260" s="17" t="s">
        <v>13</v>
      </c>
      <c r="H10260" s="17" t="s">
        <v>28</v>
      </c>
      <c r="I10260" s="17" t="s">
        <v>38</v>
      </c>
      <c r="J10260" s="17" t="s">
        <v>144</v>
      </c>
      <c r="K10260" s="17">
        <f>IF(BASE_MARKET_DATA[[#This Row],[DATE]]=_xlfn.MAXIFS(A:A,H:H,BASE_MARKET_DATA[[#This Row],[LABEL]]),1,0)</f>
        <v>0</v>
      </c>
      <c r="L10260" s="17">
        <f>IF(BASE_MARKET_DATA[[#This Row],[VARP]]&gt;0,1,0)</f>
        <v>0</v>
      </c>
    </row>
    <row r="10261" spans="1:12">
      <c r="A10261" s="1">
        <v>44040</v>
      </c>
      <c r="B10261" s="17" t="s">
        <v>27</v>
      </c>
      <c r="C10261">
        <v>4928.9399409999996</v>
      </c>
      <c r="D10261">
        <v>4939.6201170000004</v>
      </c>
      <c r="E10261">
        <v>-10.680176000000756</v>
      </c>
      <c r="F10261">
        <v>-2.1621452150225656E-3</v>
      </c>
      <c r="G10261" s="17" t="s">
        <v>13</v>
      </c>
      <c r="H10261" s="17" t="s">
        <v>28</v>
      </c>
      <c r="I10261" s="17" t="s">
        <v>38</v>
      </c>
      <c r="J10261" s="17" t="s">
        <v>144</v>
      </c>
      <c r="K10261" s="17">
        <f>IF(BASE_MARKET_DATA[[#This Row],[DATE]]=_xlfn.MAXIFS(A:A,H:H,BASE_MARKET_DATA[[#This Row],[LABEL]]),1,0)</f>
        <v>0</v>
      </c>
      <c r="L10261" s="17">
        <f>IF(BASE_MARKET_DATA[[#This Row],[VARP]]&gt;0,1,0)</f>
        <v>0</v>
      </c>
    </row>
    <row r="10262" spans="1:12">
      <c r="A10262" s="1">
        <v>44041</v>
      </c>
      <c r="B10262" s="17" t="s">
        <v>27</v>
      </c>
      <c r="C10262">
        <v>4958.7402340000008</v>
      </c>
      <c r="D10262">
        <v>4928.9399409999996</v>
      </c>
      <c r="E10262">
        <v>29.800293000001147</v>
      </c>
      <c r="F10262">
        <v>6.0459841987758455E-3</v>
      </c>
      <c r="G10262" s="17" t="s">
        <v>13</v>
      </c>
      <c r="H10262" s="17" t="s">
        <v>28</v>
      </c>
      <c r="I10262" s="17" t="s">
        <v>38</v>
      </c>
      <c r="J10262" s="17" t="s">
        <v>144</v>
      </c>
      <c r="K10262" s="17">
        <f>IF(BASE_MARKET_DATA[[#This Row],[DATE]]=_xlfn.MAXIFS(A:A,H:H,BASE_MARKET_DATA[[#This Row],[LABEL]]),1,0)</f>
        <v>0</v>
      </c>
      <c r="L10262" s="17">
        <f>IF(BASE_MARKET_DATA[[#This Row],[VARP]]&gt;0,1,0)</f>
        <v>1</v>
      </c>
    </row>
    <row r="10263" spans="1:12">
      <c r="A10263" s="1">
        <v>44042</v>
      </c>
      <c r="B10263" s="17" t="s">
        <v>27</v>
      </c>
      <c r="C10263">
        <v>4852.9399409999996</v>
      </c>
      <c r="D10263">
        <v>4958.7402340000008</v>
      </c>
      <c r="E10263">
        <v>-105.80029300000115</v>
      </c>
      <c r="F10263">
        <v>-2.1336123290865882E-2</v>
      </c>
      <c r="G10263" s="17" t="s">
        <v>13</v>
      </c>
      <c r="H10263" s="17" t="s">
        <v>28</v>
      </c>
      <c r="I10263" s="17" t="s">
        <v>38</v>
      </c>
      <c r="J10263" s="17" t="s">
        <v>144</v>
      </c>
      <c r="K10263" s="17">
        <f>IF(BASE_MARKET_DATA[[#This Row],[DATE]]=_xlfn.MAXIFS(A:A,H:H,BASE_MARKET_DATA[[#This Row],[LABEL]]),1,0)</f>
        <v>0</v>
      </c>
      <c r="L10263" s="17">
        <f>IF(BASE_MARKET_DATA[[#This Row],[VARP]]&gt;0,1,0)</f>
        <v>0</v>
      </c>
    </row>
    <row r="10264" spans="1:12">
      <c r="A10264" s="1">
        <v>44043</v>
      </c>
      <c r="B10264" s="17" t="s">
        <v>27</v>
      </c>
      <c r="C10264">
        <v>4783.6899409999996</v>
      </c>
      <c r="D10264">
        <v>4852.9399409999996</v>
      </c>
      <c r="E10264">
        <v>-69.25</v>
      </c>
      <c r="F10264">
        <v>-1.4269700602503295E-2</v>
      </c>
      <c r="G10264" s="17" t="s">
        <v>13</v>
      </c>
      <c r="H10264" s="17" t="s">
        <v>28</v>
      </c>
      <c r="I10264" s="17" t="s">
        <v>38</v>
      </c>
      <c r="J10264" s="17" t="s">
        <v>144</v>
      </c>
      <c r="K10264" s="17">
        <f>IF(BASE_MARKET_DATA[[#This Row],[DATE]]=_xlfn.MAXIFS(A:A,H:H,BASE_MARKET_DATA[[#This Row],[LABEL]]),1,0)</f>
        <v>0</v>
      </c>
      <c r="L10264" s="17">
        <f>IF(BASE_MARKET_DATA[[#This Row],[VARP]]&gt;0,1,0)</f>
        <v>0</v>
      </c>
    </row>
    <row r="10265" spans="1:12">
      <c r="A10265" s="1">
        <v>44046</v>
      </c>
      <c r="B10265" s="17" t="s">
        <v>27</v>
      </c>
      <c r="C10265">
        <v>4875.9301759999998</v>
      </c>
      <c r="D10265">
        <v>4783.6899409999996</v>
      </c>
      <c r="E10265">
        <v>92.240235000000212</v>
      </c>
      <c r="F10265">
        <v>1.9282235290675628E-2</v>
      </c>
      <c r="G10265" s="17" t="s">
        <v>13</v>
      </c>
      <c r="H10265" s="17" t="s">
        <v>28</v>
      </c>
      <c r="I10265" s="17" t="s">
        <v>38</v>
      </c>
      <c r="J10265" s="17" t="s">
        <v>144</v>
      </c>
      <c r="K10265" s="17">
        <f>IF(BASE_MARKET_DATA[[#This Row],[DATE]]=_xlfn.MAXIFS(A:A,H:H,BASE_MARKET_DATA[[#This Row],[LABEL]]),1,0)</f>
        <v>0</v>
      </c>
      <c r="L10265" s="17">
        <f>IF(BASE_MARKET_DATA[[#This Row],[VARP]]&gt;0,1,0)</f>
        <v>1</v>
      </c>
    </row>
    <row r="10266" spans="1:12">
      <c r="A10266" s="1">
        <v>44047</v>
      </c>
      <c r="B10266" s="17" t="s">
        <v>27</v>
      </c>
      <c r="C10266">
        <v>4889.5200199999999</v>
      </c>
      <c r="D10266">
        <v>4875.9301759999998</v>
      </c>
      <c r="E10266">
        <v>13.589844000000085</v>
      </c>
      <c r="F10266">
        <v>2.7871285087081783E-3</v>
      </c>
      <c r="G10266" s="17" t="s">
        <v>13</v>
      </c>
      <c r="H10266" s="17" t="s">
        <v>28</v>
      </c>
      <c r="I10266" s="17" t="s">
        <v>38</v>
      </c>
      <c r="J10266" s="17" t="s">
        <v>144</v>
      </c>
      <c r="K10266" s="17">
        <f>IF(BASE_MARKET_DATA[[#This Row],[DATE]]=_xlfn.MAXIFS(A:A,H:H,BASE_MARKET_DATA[[#This Row],[LABEL]]),1,0)</f>
        <v>0</v>
      </c>
      <c r="L10266" s="17">
        <f>IF(BASE_MARKET_DATA[[#This Row],[VARP]]&gt;0,1,0)</f>
        <v>1</v>
      </c>
    </row>
    <row r="10267" spans="1:12">
      <c r="A10267" s="1">
        <v>44048</v>
      </c>
      <c r="B10267" s="17" t="s">
        <v>27</v>
      </c>
      <c r="C10267">
        <v>4933.3398440000001</v>
      </c>
      <c r="D10267">
        <v>4889.5200199999999</v>
      </c>
      <c r="E10267">
        <v>43.819824000000153</v>
      </c>
      <c r="F10267">
        <v>8.9619888702286467E-3</v>
      </c>
      <c r="G10267" s="17" t="s">
        <v>13</v>
      </c>
      <c r="H10267" s="17" t="s">
        <v>28</v>
      </c>
      <c r="I10267" s="17" t="s">
        <v>38</v>
      </c>
      <c r="J10267" s="17" t="s">
        <v>144</v>
      </c>
      <c r="K10267" s="17">
        <f>IF(BASE_MARKET_DATA[[#This Row],[DATE]]=_xlfn.MAXIFS(A:A,H:H,BASE_MARKET_DATA[[#This Row],[LABEL]]),1,0)</f>
        <v>0</v>
      </c>
      <c r="L10267" s="17">
        <f>IF(BASE_MARKET_DATA[[#This Row],[VARP]]&gt;0,1,0)</f>
        <v>1</v>
      </c>
    </row>
    <row r="10268" spans="1:12">
      <c r="A10268" s="1">
        <v>44049</v>
      </c>
      <c r="B10268" s="17" t="s">
        <v>27</v>
      </c>
      <c r="C10268">
        <v>4885.1298829999996</v>
      </c>
      <c r="D10268">
        <v>4933.3398440000001</v>
      </c>
      <c r="E10268">
        <v>-48.209961000000476</v>
      </c>
      <c r="F10268">
        <v>-9.772276495128171E-3</v>
      </c>
      <c r="G10268" s="17" t="s">
        <v>13</v>
      </c>
      <c r="H10268" s="17" t="s">
        <v>28</v>
      </c>
      <c r="I10268" s="17" t="s">
        <v>38</v>
      </c>
      <c r="J10268" s="17" t="s">
        <v>144</v>
      </c>
      <c r="K10268" s="17">
        <f>IF(BASE_MARKET_DATA[[#This Row],[DATE]]=_xlfn.MAXIFS(A:A,H:H,BASE_MARKET_DATA[[#This Row],[LABEL]]),1,0)</f>
        <v>0</v>
      </c>
      <c r="L10268" s="17">
        <f>IF(BASE_MARKET_DATA[[#This Row],[VARP]]&gt;0,1,0)</f>
        <v>0</v>
      </c>
    </row>
    <row r="10269" spans="1:12">
      <c r="A10269" s="1">
        <v>44050</v>
      </c>
      <c r="B10269" s="17" t="s">
        <v>27</v>
      </c>
      <c r="C10269">
        <v>4889.5200199999999</v>
      </c>
      <c r="D10269">
        <v>4885.1298829999996</v>
      </c>
      <c r="E10269">
        <v>4.3901370000003226</v>
      </c>
      <c r="F10269">
        <v>8.986735471001034E-4</v>
      </c>
      <c r="G10269" s="17" t="s">
        <v>13</v>
      </c>
      <c r="H10269" s="17" t="s">
        <v>28</v>
      </c>
      <c r="I10269" s="17" t="s">
        <v>38</v>
      </c>
      <c r="J10269" s="17" t="s">
        <v>144</v>
      </c>
      <c r="K10269" s="17">
        <f>IF(BASE_MARKET_DATA[[#This Row],[DATE]]=_xlfn.MAXIFS(A:A,H:H,BASE_MARKET_DATA[[#This Row],[LABEL]]),1,0)</f>
        <v>0</v>
      </c>
      <c r="L10269" s="17">
        <f>IF(BASE_MARKET_DATA[[#This Row],[VARP]]&gt;0,1,0)</f>
        <v>1</v>
      </c>
    </row>
    <row r="10270" spans="1:12">
      <c r="A10270" s="1">
        <v>44053</v>
      </c>
      <c r="B10270" s="17" t="s">
        <v>27</v>
      </c>
      <c r="C10270">
        <v>4909.5097659999992</v>
      </c>
      <c r="D10270">
        <v>4889.5200199999999</v>
      </c>
      <c r="E10270">
        <v>19.989745999999286</v>
      </c>
      <c r="F10270">
        <v>4.0882839048073443E-3</v>
      </c>
      <c r="G10270" s="17" t="s">
        <v>13</v>
      </c>
      <c r="H10270" s="17" t="s">
        <v>28</v>
      </c>
      <c r="I10270" s="17" t="s">
        <v>38</v>
      </c>
      <c r="J10270" s="17" t="s">
        <v>144</v>
      </c>
      <c r="K10270" s="17">
        <f>IF(BASE_MARKET_DATA[[#This Row],[DATE]]=_xlfn.MAXIFS(A:A,H:H,BASE_MARKET_DATA[[#This Row],[LABEL]]),1,0)</f>
        <v>0</v>
      </c>
      <c r="L10270" s="17">
        <f>IF(BASE_MARKET_DATA[[#This Row],[VARP]]&gt;0,1,0)</f>
        <v>1</v>
      </c>
    </row>
    <row r="10271" spans="1:12">
      <c r="A10271" s="1">
        <v>44054</v>
      </c>
      <c r="B10271" s="17" t="s">
        <v>27</v>
      </c>
      <c r="C10271">
        <v>5027.9902340000008</v>
      </c>
      <c r="D10271">
        <v>4909.5097659999992</v>
      </c>
      <c r="E10271">
        <v>118.48046800000157</v>
      </c>
      <c r="F10271">
        <v>2.4132851068047266E-2</v>
      </c>
      <c r="G10271" s="17" t="s">
        <v>13</v>
      </c>
      <c r="H10271" s="17" t="s">
        <v>28</v>
      </c>
      <c r="I10271" s="17" t="s">
        <v>38</v>
      </c>
      <c r="J10271" s="17" t="s">
        <v>144</v>
      </c>
      <c r="K10271" s="17">
        <f>IF(BASE_MARKET_DATA[[#This Row],[DATE]]=_xlfn.MAXIFS(A:A,H:H,BASE_MARKET_DATA[[#This Row],[LABEL]]),1,0)</f>
        <v>0</v>
      </c>
      <c r="L10271" s="17">
        <f>IF(BASE_MARKET_DATA[[#This Row],[VARP]]&gt;0,1,0)</f>
        <v>1</v>
      </c>
    </row>
    <row r="10272" spans="1:12">
      <c r="A10272" s="1">
        <v>44055</v>
      </c>
      <c r="B10272" s="17" t="s">
        <v>27</v>
      </c>
      <c r="C10272">
        <v>5073.3100590000004</v>
      </c>
      <c r="D10272">
        <v>5027.9902340000008</v>
      </c>
      <c r="E10272">
        <v>45.319824999999582</v>
      </c>
      <c r="F10272">
        <v>9.0135069661711632E-3</v>
      </c>
      <c r="G10272" s="17" t="s">
        <v>13</v>
      </c>
      <c r="H10272" s="17" t="s">
        <v>28</v>
      </c>
      <c r="I10272" s="17" t="s">
        <v>38</v>
      </c>
      <c r="J10272" s="17" t="s">
        <v>144</v>
      </c>
      <c r="K10272" s="17">
        <f>IF(BASE_MARKET_DATA[[#This Row],[DATE]]=_xlfn.MAXIFS(A:A,H:H,BASE_MARKET_DATA[[#This Row],[LABEL]]),1,0)</f>
        <v>0</v>
      </c>
      <c r="L10272" s="17">
        <f>IF(BASE_MARKET_DATA[[#This Row],[VARP]]&gt;0,1,0)</f>
        <v>1</v>
      </c>
    </row>
    <row r="10273" spans="1:12">
      <c r="A10273" s="1">
        <v>44056</v>
      </c>
      <c r="B10273" s="17" t="s">
        <v>27</v>
      </c>
      <c r="C10273">
        <v>5042.3798829999996</v>
      </c>
      <c r="D10273">
        <v>5073.3100590000004</v>
      </c>
      <c r="E10273">
        <v>-30.930176000000756</v>
      </c>
      <c r="F10273">
        <v>-6.0966461028990216E-3</v>
      </c>
      <c r="G10273" s="17" t="s">
        <v>13</v>
      </c>
      <c r="H10273" s="17" t="s">
        <v>28</v>
      </c>
      <c r="I10273" s="17" t="s">
        <v>38</v>
      </c>
      <c r="J10273" s="17" t="s">
        <v>144</v>
      </c>
      <c r="K10273" s="17">
        <f>IF(BASE_MARKET_DATA[[#This Row],[DATE]]=_xlfn.MAXIFS(A:A,H:H,BASE_MARKET_DATA[[#This Row],[LABEL]]),1,0)</f>
        <v>0</v>
      </c>
      <c r="L10273" s="17">
        <f>IF(BASE_MARKET_DATA[[#This Row],[VARP]]&gt;0,1,0)</f>
        <v>0</v>
      </c>
    </row>
    <row r="10274" spans="1:12">
      <c r="A10274" s="1">
        <v>44057</v>
      </c>
      <c r="B10274" s="17" t="s">
        <v>27</v>
      </c>
      <c r="C10274">
        <v>4962.9301759999998</v>
      </c>
      <c r="D10274">
        <v>5042.3798829999996</v>
      </c>
      <c r="E10274">
        <v>-79.449706999999762</v>
      </c>
      <c r="F10274">
        <v>-1.5756390601957302E-2</v>
      </c>
      <c r="G10274" s="17" t="s">
        <v>13</v>
      </c>
      <c r="H10274" s="17" t="s">
        <v>28</v>
      </c>
      <c r="I10274" s="17" t="s">
        <v>38</v>
      </c>
      <c r="J10274" s="17" t="s">
        <v>144</v>
      </c>
      <c r="K10274" s="17">
        <f>IF(BASE_MARKET_DATA[[#This Row],[DATE]]=_xlfn.MAXIFS(A:A,H:H,BASE_MARKET_DATA[[#This Row],[LABEL]]),1,0)</f>
        <v>0</v>
      </c>
      <c r="L10274" s="17">
        <f>IF(BASE_MARKET_DATA[[#This Row],[VARP]]&gt;0,1,0)</f>
        <v>0</v>
      </c>
    </row>
    <row r="10275" spans="1:12">
      <c r="A10275" s="1">
        <v>44060</v>
      </c>
      <c r="B10275" s="17" t="s">
        <v>27</v>
      </c>
      <c r="C10275">
        <v>4971.9399409999996</v>
      </c>
      <c r="D10275">
        <v>4962.9301759999998</v>
      </c>
      <c r="E10275">
        <v>9.0097649999997884</v>
      </c>
      <c r="F10275">
        <v>1.8154124036581629E-3</v>
      </c>
      <c r="G10275" s="17" t="s">
        <v>13</v>
      </c>
      <c r="H10275" s="17" t="s">
        <v>28</v>
      </c>
      <c r="I10275" s="17" t="s">
        <v>38</v>
      </c>
      <c r="J10275" s="17" t="s">
        <v>144</v>
      </c>
      <c r="K10275" s="17">
        <f>IF(BASE_MARKET_DATA[[#This Row],[DATE]]=_xlfn.MAXIFS(A:A,H:H,BASE_MARKET_DATA[[#This Row],[LABEL]]),1,0)</f>
        <v>0</v>
      </c>
      <c r="L10275" s="17">
        <f>IF(BASE_MARKET_DATA[[#This Row],[VARP]]&gt;0,1,0)</f>
        <v>1</v>
      </c>
    </row>
    <row r="10276" spans="1:12">
      <c r="A10276" s="1">
        <v>44061</v>
      </c>
      <c r="B10276" s="17" t="s">
        <v>27</v>
      </c>
      <c r="C10276">
        <v>4938.0600590000004</v>
      </c>
      <c r="D10276">
        <v>4971.9399409999996</v>
      </c>
      <c r="E10276">
        <v>-33.87988199999927</v>
      </c>
      <c r="F10276">
        <v>-6.8142178711002397E-3</v>
      </c>
      <c r="G10276" s="17" t="s">
        <v>13</v>
      </c>
      <c r="H10276" s="17" t="s">
        <v>28</v>
      </c>
      <c r="I10276" s="17" t="s">
        <v>38</v>
      </c>
      <c r="J10276" s="17" t="s">
        <v>144</v>
      </c>
      <c r="K10276" s="17">
        <f>IF(BASE_MARKET_DATA[[#This Row],[DATE]]=_xlfn.MAXIFS(A:A,H:H,BASE_MARKET_DATA[[#This Row],[LABEL]]),1,0)</f>
        <v>0</v>
      </c>
      <c r="L10276" s="17">
        <f>IF(BASE_MARKET_DATA[[#This Row],[VARP]]&gt;0,1,0)</f>
        <v>0</v>
      </c>
    </row>
    <row r="10277" spans="1:12">
      <c r="A10277" s="1">
        <v>44062</v>
      </c>
      <c r="B10277" s="17" t="s">
        <v>27</v>
      </c>
      <c r="C10277">
        <v>4977.2299800000001</v>
      </c>
      <c r="D10277">
        <v>4938.0600590000004</v>
      </c>
      <c r="E10277">
        <v>39.169920999999704</v>
      </c>
      <c r="F10277">
        <v>7.932248804590673E-3</v>
      </c>
      <c r="G10277" s="17" t="s">
        <v>13</v>
      </c>
      <c r="H10277" s="17" t="s">
        <v>28</v>
      </c>
      <c r="I10277" s="17" t="s">
        <v>38</v>
      </c>
      <c r="J10277" s="17" t="s">
        <v>144</v>
      </c>
      <c r="K10277" s="17">
        <f>IF(BASE_MARKET_DATA[[#This Row],[DATE]]=_xlfn.MAXIFS(A:A,H:H,BASE_MARKET_DATA[[#This Row],[LABEL]]),1,0)</f>
        <v>0</v>
      </c>
      <c r="L10277" s="17">
        <f>IF(BASE_MARKET_DATA[[#This Row],[VARP]]&gt;0,1,0)</f>
        <v>1</v>
      </c>
    </row>
    <row r="10278" spans="1:12">
      <c r="A10278" s="1">
        <v>44063</v>
      </c>
      <c r="B10278" s="17" t="s">
        <v>27</v>
      </c>
      <c r="C10278">
        <v>4911.2402340000008</v>
      </c>
      <c r="D10278">
        <v>4977.2299800000001</v>
      </c>
      <c r="E10278">
        <v>-65.989745999999286</v>
      </c>
      <c r="F10278">
        <v>-1.3258327677275481E-2</v>
      </c>
      <c r="G10278" s="17" t="s">
        <v>13</v>
      </c>
      <c r="H10278" s="17" t="s">
        <v>28</v>
      </c>
      <c r="I10278" s="17" t="s">
        <v>38</v>
      </c>
      <c r="J10278" s="17" t="s">
        <v>144</v>
      </c>
      <c r="K10278" s="17">
        <f>IF(BASE_MARKET_DATA[[#This Row],[DATE]]=_xlfn.MAXIFS(A:A,H:H,BASE_MARKET_DATA[[#This Row],[LABEL]]),1,0)</f>
        <v>0</v>
      </c>
      <c r="L10278" s="17">
        <f>IF(BASE_MARKET_DATA[[#This Row],[VARP]]&gt;0,1,0)</f>
        <v>0</v>
      </c>
    </row>
    <row r="10279" spans="1:12">
      <c r="A10279" s="1">
        <v>44064</v>
      </c>
      <c r="B10279" s="17" t="s">
        <v>27</v>
      </c>
      <c r="C10279">
        <v>4896.330078</v>
      </c>
      <c r="D10279">
        <v>4911.2402340000008</v>
      </c>
      <c r="E10279">
        <v>-14.910156000000825</v>
      </c>
      <c r="F10279">
        <v>-3.0359247948775502E-3</v>
      </c>
      <c r="G10279" s="17" t="s">
        <v>13</v>
      </c>
      <c r="H10279" s="17" t="s">
        <v>28</v>
      </c>
      <c r="I10279" s="17" t="s">
        <v>38</v>
      </c>
      <c r="J10279" s="17" t="s">
        <v>144</v>
      </c>
      <c r="K10279" s="17">
        <f>IF(BASE_MARKET_DATA[[#This Row],[DATE]]=_xlfn.MAXIFS(A:A,H:H,BASE_MARKET_DATA[[#This Row],[LABEL]]),1,0)</f>
        <v>0</v>
      </c>
      <c r="L10279" s="17">
        <f>IF(BASE_MARKET_DATA[[#This Row],[VARP]]&gt;0,1,0)</f>
        <v>0</v>
      </c>
    </row>
    <row r="10280" spans="1:12">
      <c r="A10280" s="1">
        <v>44067</v>
      </c>
      <c r="B10280" s="17" t="s">
        <v>27</v>
      </c>
      <c r="C10280">
        <v>5007.8901369999994</v>
      </c>
      <c r="D10280">
        <v>4896.330078</v>
      </c>
      <c r="E10280">
        <v>111.56005899999946</v>
      </c>
      <c r="F10280">
        <v>2.2784423685252915E-2</v>
      </c>
      <c r="G10280" s="17" t="s">
        <v>13</v>
      </c>
      <c r="H10280" s="17" t="s">
        <v>28</v>
      </c>
      <c r="I10280" s="17" t="s">
        <v>38</v>
      </c>
      <c r="J10280" s="17" t="s">
        <v>144</v>
      </c>
      <c r="K10280" s="17">
        <f>IF(BASE_MARKET_DATA[[#This Row],[DATE]]=_xlfn.MAXIFS(A:A,H:H,BASE_MARKET_DATA[[#This Row],[LABEL]]),1,0)</f>
        <v>0</v>
      </c>
      <c r="L10280" s="17">
        <f>IF(BASE_MARKET_DATA[[#This Row],[VARP]]&gt;0,1,0)</f>
        <v>1</v>
      </c>
    </row>
    <row r="10281" spans="1:12">
      <c r="A10281" s="1">
        <v>44068</v>
      </c>
      <c r="B10281" s="17" t="s">
        <v>27</v>
      </c>
      <c r="C10281">
        <v>5008.2700199999999</v>
      </c>
      <c r="D10281">
        <v>5007.8901369999994</v>
      </c>
      <c r="E10281">
        <v>0.37988300000051822</v>
      </c>
      <c r="F10281">
        <v>7.5856895740146756E-5</v>
      </c>
      <c r="G10281" s="17" t="s">
        <v>13</v>
      </c>
      <c r="H10281" s="17" t="s">
        <v>28</v>
      </c>
      <c r="I10281" s="17" t="s">
        <v>38</v>
      </c>
      <c r="J10281" s="17" t="s">
        <v>144</v>
      </c>
      <c r="K10281" s="17">
        <f>IF(BASE_MARKET_DATA[[#This Row],[DATE]]=_xlfn.MAXIFS(A:A,H:H,BASE_MARKET_DATA[[#This Row],[LABEL]]),1,0)</f>
        <v>0</v>
      </c>
      <c r="L10281" s="17">
        <f>IF(BASE_MARKET_DATA[[#This Row],[VARP]]&gt;0,1,0)</f>
        <v>1</v>
      </c>
    </row>
    <row r="10282" spans="1:12">
      <c r="A10282" s="1">
        <v>44069</v>
      </c>
      <c r="B10282" s="17" t="s">
        <v>27</v>
      </c>
      <c r="C10282">
        <v>5048.4301759999998</v>
      </c>
      <c r="D10282">
        <v>5008.2700199999999</v>
      </c>
      <c r="E10282">
        <v>40.160155999999915</v>
      </c>
      <c r="F10282">
        <v>8.0187681254454239E-3</v>
      </c>
      <c r="G10282" s="17" t="s">
        <v>13</v>
      </c>
      <c r="H10282" s="17" t="s">
        <v>28</v>
      </c>
      <c r="I10282" s="17" t="s">
        <v>38</v>
      </c>
      <c r="J10282" s="17" t="s">
        <v>144</v>
      </c>
      <c r="K10282" s="17">
        <f>IF(BASE_MARKET_DATA[[#This Row],[DATE]]=_xlfn.MAXIFS(A:A,H:H,BASE_MARKET_DATA[[#This Row],[LABEL]]),1,0)</f>
        <v>0</v>
      </c>
      <c r="L10282" s="17">
        <f>IF(BASE_MARKET_DATA[[#This Row],[VARP]]&gt;0,1,0)</f>
        <v>1</v>
      </c>
    </row>
    <row r="10283" spans="1:12">
      <c r="A10283" s="1">
        <v>44070</v>
      </c>
      <c r="B10283" s="17" t="s">
        <v>27</v>
      </c>
      <c r="C10283">
        <v>5015.9702150000003</v>
      </c>
      <c r="D10283">
        <v>5048.4301759999998</v>
      </c>
      <c r="E10283">
        <v>-32.459960999999566</v>
      </c>
      <c r="F10283">
        <v>-6.4297137661352031E-3</v>
      </c>
      <c r="G10283" s="17" t="s">
        <v>13</v>
      </c>
      <c r="H10283" s="17" t="s">
        <v>28</v>
      </c>
      <c r="I10283" s="17" t="s">
        <v>38</v>
      </c>
      <c r="J10283" s="17" t="s">
        <v>144</v>
      </c>
      <c r="K10283" s="17">
        <f>IF(BASE_MARKET_DATA[[#This Row],[DATE]]=_xlfn.MAXIFS(A:A,H:H,BASE_MARKET_DATA[[#This Row],[LABEL]]),1,0)</f>
        <v>0</v>
      </c>
      <c r="L10283" s="17">
        <f>IF(BASE_MARKET_DATA[[#This Row],[VARP]]&gt;0,1,0)</f>
        <v>0</v>
      </c>
    </row>
    <row r="10284" spans="1:12">
      <c r="A10284" s="1">
        <v>44071</v>
      </c>
      <c r="B10284" s="17" t="s">
        <v>27</v>
      </c>
      <c r="C10284">
        <v>5002.9399409999996</v>
      </c>
      <c r="D10284">
        <v>5015.9702150000003</v>
      </c>
      <c r="E10284">
        <v>-13.030274000000645</v>
      </c>
      <c r="F10284">
        <v>-2.5977574509980705E-3</v>
      </c>
      <c r="G10284" s="17" t="s">
        <v>13</v>
      </c>
      <c r="H10284" s="17" t="s">
        <v>28</v>
      </c>
      <c r="I10284" s="17" t="s">
        <v>38</v>
      </c>
      <c r="J10284" s="17" t="s">
        <v>144</v>
      </c>
      <c r="K10284" s="17">
        <f>IF(BASE_MARKET_DATA[[#This Row],[DATE]]=_xlfn.MAXIFS(A:A,H:H,BASE_MARKET_DATA[[#This Row],[LABEL]]),1,0)</f>
        <v>0</v>
      </c>
      <c r="L10284" s="17">
        <f>IF(BASE_MARKET_DATA[[#This Row],[VARP]]&gt;0,1,0)</f>
        <v>0</v>
      </c>
    </row>
    <row r="10285" spans="1:12">
      <c r="A10285" s="1">
        <v>44074</v>
      </c>
      <c r="B10285" s="17" t="s">
        <v>27</v>
      </c>
      <c r="C10285">
        <v>4947.2202150000003</v>
      </c>
      <c r="D10285">
        <v>5002.9399409999996</v>
      </c>
      <c r="E10285">
        <v>-55.719725999999355</v>
      </c>
      <c r="F10285">
        <v>-1.1137396542254305E-2</v>
      </c>
      <c r="G10285" s="17" t="s">
        <v>13</v>
      </c>
      <c r="H10285" s="17" t="s">
        <v>28</v>
      </c>
      <c r="I10285" s="17" t="s">
        <v>38</v>
      </c>
      <c r="J10285" s="17" t="s">
        <v>144</v>
      </c>
      <c r="K10285" s="17">
        <f>IF(BASE_MARKET_DATA[[#This Row],[DATE]]=_xlfn.MAXIFS(A:A,H:H,BASE_MARKET_DATA[[#This Row],[LABEL]]),1,0)</f>
        <v>0</v>
      </c>
      <c r="L10285" s="17">
        <f>IF(BASE_MARKET_DATA[[#This Row],[VARP]]&gt;0,1,0)</f>
        <v>0</v>
      </c>
    </row>
    <row r="10286" spans="1:12">
      <c r="A10286" s="1">
        <v>44075</v>
      </c>
      <c r="B10286" s="17" t="s">
        <v>27</v>
      </c>
      <c r="C10286">
        <v>4938.1000979999999</v>
      </c>
      <c r="D10286">
        <v>4947.2202150000003</v>
      </c>
      <c r="E10286">
        <v>-9.1201170000003913</v>
      </c>
      <c r="F10286">
        <v>-1.8434831286361871E-3</v>
      </c>
      <c r="G10286" s="17" t="s">
        <v>13</v>
      </c>
      <c r="H10286" s="17" t="s">
        <v>28</v>
      </c>
      <c r="I10286" s="17" t="s">
        <v>38</v>
      </c>
      <c r="J10286" s="17" t="s">
        <v>144</v>
      </c>
      <c r="K10286" s="17">
        <f>IF(BASE_MARKET_DATA[[#This Row],[DATE]]=_xlfn.MAXIFS(A:A,H:H,BASE_MARKET_DATA[[#This Row],[LABEL]]),1,0)</f>
        <v>0</v>
      </c>
      <c r="L10286" s="17">
        <f>IF(BASE_MARKET_DATA[[#This Row],[VARP]]&gt;0,1,0)</f>
        <v>0</v>
      </c>
    </row>
    <row r="10287" spans="1:12">
      <c r="A10287" s="1">
        <v>44076</v>
      </c>
      <c r="B10287" s="17" t="s">
        <v>27</v>
      </c>
      <c r="C10287">
        <v>5031.7402340000008</v>
      </c>
      <c r="D10287">
        <v>4938.1000979999999</v>
      </c>
      <c r="E10287">
        <v>93.640136000000894</v>
      </c>
      <c r="F10287">
        <v>1.8962786120501379E-2</v>
      </c>
      <c r="G10287" s="17" t="s">
        <v>13</v>
      </c>
      <c r="H10287" s="17" t="s">
        <v>28</v>
      </c>
      <c r="I10287" s="17" t="s">
        <v>38</v>
      </c>
      <c r="J10287" s="17" t="s">
        <v>144</v>
      </c>
      <c r="K10287" s="17">
        <f>IF(BASE_MARKET_DATA[[#This Row],[DATE]]=_xlfn.MAXIFS(A:A,H:H,BASE_MARKET_DATA[[#This Row],[LABEL]]),1,0)</f>
        <v>0</v>
      </c>
      <c r="L10287" s="17">
        <f>IF(BASE_MARKET_DATA[[#This Row],[VARP]]&gt;0,1,0)</f>
        <v>1</v>
      </c>
    </row>
    <row r="10288" spans="1:12">
      <c r="A10288" s="1">
        <v>44077</v>
      </c>
      <c r="B10288" s="17" t="s">
        <v>27</v>
      </c>
      <c r="C10288">
        <v>5009.5200199999999</v>
      </c>
      <c r="D10288">
        <v>5031.7402340000008</v>
      </c>
      <c r="E10288">
        <v>-22.220214000000851</v>
      </c>
      <c r="F10288">
        <v>-4.4160097633531466E-3</v>
      </c>
      <c r="G10288" s="17" t="s">
        <v>13</v>
      </c>
      <c r="H10288" s="17" t="s">
        <v>28</v>
      </c>
      <c r="I10288" s="17" t="s">
        <v>38</v>
      </c>
      <c r="J10288" s="17" t="s">
        <v>144</v>
      </c>
      <c r="K10288" s="17">
        <f>IF(BASE_MARKET_DATA[[#This Row],[DATE]]=_xlfn.MAXIFS(A:A,H:H,BASE_MARKET_DATA[[#This Row],[LABEL]]),1,0)</f>
        <v>0</v>
      </c>
      <c r="L10288" s="17">
        <f>IF(BASE_MARKET_DATA[[#This Row],[VARP]]&gt;0,1,0)</f>
        <v>0</v>
      </c>
    </row>
    <row r="10289" spans="1:12">
      <c r="A10289" s="1">
        <v>44078</v>
      </c>
      <c r="B10289" s="17" t="s">
        <v>27</v>
      </c>
      <c r="C10289">
        <v>4965.0698240000002</v>
      </c>
      <c r="D10289">
        <v>5009.5200199999999</v>
      </c>
      <c r="E10289">
        <v>-44.450195999999778</v>
      </c>
      <c r="F10289">
        <v>-8.8731446970042802E-3</v>
      </c>
      <c r="G10289" s="17" t="s">
        <v>13</v>
      </c>
      <c r="H10289" s="17" t="s">
        <v>28</v>
      </c>
      <c r="I10289" s="17" t="s">
        <v>38</v>
      </c>
      <c r="J10289" s="17" t="s">
        <v>144</v>
      </c>
      <c r="K10289" s="17">
        <f>IF(BASE_MARKET_DATA[[#This Row],[DATE]]=_xlfn.MAXIFS(A:A,H:H,BASE_MARKET_DATA[[#This Row],[LABEL]]),1,0)</f>
        <v>0</v>
      </c>
      <c r="L10289" s="17">
        <f>IF(BASE_MARKET_DATA[[#This Row],[VARP]]&gt;0,1,0)</f>
        <v>0</v>
      </c>
    </row>
    <row r="10290" spans="1:12">
      <c r="A10290" s="1">
        <v>44081</v>
      </c>
      <c r="B10290" s="17" t="s">
        <v>27</v>
      </c>
      <c r="C10290">
        <v>5053.7202150000003</v>
      </c>
      <c r="D10290">
        <v>4965.0698240000002</v>
      </c>
      <c r="E10290">
        <v>88.650391000000127</v>
      </c>
      <c r="F10290">
        <v>1.7854812548956437E-2</v>
      </c>
      <c r="G10290" s="17" t="s">
        <v>13</v>
      </c>
      <c r="H10290" s="17" t="s">
        <v>28</v>
      </c>
      <c r="I10290" s="17" t="s">
        <v>38</v>
      </c>
      <c r="J10290" s="17" t="s">
        <v>144</v>
      </c>
      <c r="K10290" s="17">
        <f>IF(BASE_MARKET_DATA[[#This Row],[DATE]]=_xlfn.MAXIFS(A:A,H:H,BASE_MARKET_DATA[[#This Row],[LABEL]]),1,0)</f>
        <v>0</v>
      </c>
      <c r="L10290" s="17">
        <f>IF(BASE_MARKET_DATA[[#This Row],[VARP]]&gt;0,1,0)</f>
        <v>1</v>
      </c>
    </row>
    <row r="10291" spans="1:12">
      <c r="A10291" s="1">
        <v>44082</v>
      </c>
      <c r="B10291" s="17" t="s">
        <v>27</v>
      </c>
      <c r="C10291">
        <v>4973.5200199999999</v>
      </c>
      <c r="D10291">
        <v>5053.7202150000003</v>
      </c>
      <c r="E10291">
        <v>-80.200195000000349</v>
      </c>
      <c r="F10291">
        <v>-1.5869536022583383E-2</v>
      </c>
      <c r="G10291" s="17" t="s">
        <v>13</v>
      </c>
      <c r="H10291" s="17" t="s">
        <v>28</v>
      </c>
      <c r="I10291" s="17" t="s">
        <v>38</v>
      </c>
      <c r="J10291" s="17" t="s">
        <v>144</v>
      </c>
      <c r="K10291" s="17">
        <f>IF(BASE_MARKET_DATA[[#This Row],[DATE]]=_xlfn.MAXIFS(A:A,H:H,BASE_MARKET_DATA[[#This Row],[LABEL]]),1,0)</f>
        <v>0</v>
      </c>
      <c r="L10291" s="17">
        <f>IF(BASE_MARKET_DATA[[#This Row],[VARP]]&gt;0,1,0)</f>
        <v>0</v>
      </c>
    </row>
    <row r="10292" spans="1:12">
      <c r="A10292" s="1">
        <v>44083</v>
      </c>
      <c r="B10292" s="17" t="s">
        <v>27</v>
      </c>
      <c r="C10292">
        <v>5042.9799800000001</v>
      </c>
      <c r="D10292">
        <v>4973.5200199999999</v>
      </c>
      <c r="E10292">
        <v>69.459960000000137</v>
      </c>
      <c r="F10292">
        <v>1.396595564523336E-2</v>
      </c>
      <c r="G10292" s="17" t="s">
        <v>13</v>
      </c>
      <c r="H10292" s="17" t="s">
        <v>28</v>
      </c>
      <c r="I10292" s="17" t="s">
        <v>38</v>
      </c>
      <c r="J10292" s="17" t="s">
        <v>144</v>
      </c>
      <c r="K10292" s="17">
        <f>IF(BASE_MARKET_DATA[[#This Row],[DATE]]=_xlfn.MAXIFS(A:A,H:H,BASE_MARKET_DATA[[#This Row],[LABEL]]),1,0)</f>
        <v>0</v>
      </c>
      <c r="L10292" s="17">
        <f>IF(BASE_MARKET_DATA[[#This Row],[VARP]]&gt;0,1,0)</f>
        <v>1</v>
      </c>
    </row>
    <row r="10293" spans="1:12">
      <c r="A10293" s="1">
        <v>44084</v>
      </c>
      <c r="B10293" s="17" t="s">
        <v>27</v>
      </c>
      <c r="C10293">
        <v>5023.9301759999998</v>
      </c>
      <c r="D10293">
        <v>5042.9799800000001</v>
      </c>
      <c r="E10293">
        <v>-19.049804000000222</v>
      </c>
      <c r="F10293">
        <v>-3.7774895152370251E-3</v>
      </c>
      <c r="G10293" s="17" t="s">
        <v>13</v>
      </c>
      <c r="H10293" s="17" t="s">
        <v>28</v>
      </c>
      <c r="I10293" s="17" t="s">
        <v>38</v>
      </c>
      <c r="J10293" s="17" t="s">
        <v>144</v>
      </c>
      <c r="K10293" s="17">
        <f>IF(BASE_MARKET_DATA[[#This Row],[DATE]]=_xlfn.MAXIFS(A:A,H:H,BASE_MARKET_DATA[[#This Row],[LABEL]]),1,0)</f>
        <v>0</v>
      </c>
      <c r="L10293" s="17">
        <f>IF(BASE_MARKET_DATA[[#This Row],[VARP]]&gt;0,1,0)</f>
        <v>0</v>
      </c>
    </row>
    <row r="10294" spans="1:12">
      <c r="A10294" s="1">
        <v>44085</v>
      </c>
      <c r="B10294" s="17" t="s">
        <v>27</v>
      </c>
      <c r="C10294">
        <v>5034.1401369999994</v>
      </c>
      <c r="D10294">
        <v>5023.9301759999998</v>
      </c>
      <c r="E10294">
        <v>10.209960999999566</v>
      </c>
      <c r="F10294">
        <v>2.0322657048009829E-3</v>
      </c>
      <c r="G10294" s="17" t="s">
        <v>13</v>
      </c>
      <c r="H10294" s="17" t="s">
        <v>28</v>
      </c>
      <c r="I10294" s="17" t="s">
        <v>38</v>
      </c>
      <c r="J10294" s="17" t="s">
        <v>144</v>
      </c>
      <c r="K10294" s="17">
        <f>IF(BASE_MARKET_DATA[[#This Row],[DATE]]=_xlfn.MAXIFS(A:A,H:H,BASE_MARKET_DATA[[#This Row],[LABEL]]),1,0)</f>
        <v>0</v>
      </c>
      <c r="L10294" s="17">
        <f>IF(BASE_MARKET_DATA[[#This Row],[VARP]]&gt;0,1,0)</f>
        <v>1</v>
      </c>
    </row>
    <row r="10295" spans="1:12">
      <c r="A10295" s="1">
        <v>44088</v>
      </c>
      <c r="B10295" s="17" t="s">
        <v>27</v>
      </c>
      <c r="C10295">
        <v>5051.8798829999996</v>
      </c>
      <c r="D10295">
        <v>5034.1401369999994</v>
      </c>
      <c r="E10295">
        <v>17.739746000000196</v>
      </c>
      <c r="F10295">
        <v>3.5238879962074042E-3</v>
      </c>
      <c r="G10295" s="17" t="s">
        <v>13</v>
      </c>
      <c r="H10295" s="17" t="s">
        <v>28</v>
      </c>
      <c r="I10295" s="17" t="s">
        <v>38</v>
      </c>
      <c r="J10295" s="17" t="s">
        <v>144</v>
      </c>
      <c r="K10295" s="17">
        <f>IF(BASE_MARKET_DATA[[#This Row],[DATE]]=_xlfn.MAXIFS(A:A,H:H,BASE_MARKET_DATA[[#This Row],[LABEL]]),1,0)</f>
        <v>0</v>
      </c>
      <c r="L10295" s="17">
        <f>IF(BASE_MARKET_DATA[[#This Row],[VARP]]&gt;0,1,0)</f>
        <v>1</v>
      </c>
    </row>
    <row r="10296" spans="1:12">
      <c r="A10296" s="1">
        <v>44089</v>
      </c>
      <c r="B10296" s="17" t="s">
        <v>27</v>
      </c>
      <c r="C10296">
        <v>5067.9301759999998</v>
      </c>
      <c r="D10296">
        <v>5051.8798829999996</v>
      </c>
      <c r="E10296">
        <v>16.050293000000238</v>
      </c>
      <c r="F10296">
        <v>3.1770931557598635E-3</v>
      </c>
      <c r="G10296" s="17" t="s">
        <v>13</v>
      </c>
      <c r="H10296" s="17" t="s">
        <v>28</v>
      </c>
      <c r="I10296" s="17" t="s">
        <v>38</v>
      </c>
      <c r="J10296" s="17" t="s">
        <v>144</v>
      </c>
      <c r="K10296" s="17">
        <f>IF(BASE_MARKET_DATA[[#This Row],[DATE]]=_xlfn.MAXIFS(A:A,H:H,BASE_MARKET_DATA[[#This Row],[LABEL]]),1,0)</f>
        <v>0</v>
      </c>
      <c r="L10296" s="17">
        <f>IF(BASE_MARKET_DATA[[#This Row],[VARP]]&gt;0,1,0)</f>
        <v>1</v>
      </c>
    </row>
    <row r="10297" spans="1:12">
      <c r="A10297" s="1">
        <v>44090</v>
      </c>
      <c r="B10297" s="17" t="s">
        <v>27</v>
      </c>
      <c r="C10297">
        <v>5074.419922</v>
      </c>
      <c r="D10297">
        <v>5067.9301759999998</v>
      </c>
      <c r="E10297">
        <v>6.4897460000001956</v>
      </c>
      <c r="F10297">
        <v>1.2805515811432119E-3</v>
      </c>
      <c r="G10297" s="17" t="s">
        <v>13</v>
      </c>
      <c r="H10297" s="17" t="s">
        <v>28</v>
      </c>
      <c r="I10297" s="17" t="s">
        <v>38</v>
      </c>
      <c r="J10297" s="17" t="s">
        <v>144</v>
      </c>
      <c r="K10297" s="17">
        <f>IF(BASE_MARKET_DATA[[#This Row],[DATE]]=_xlfn.MAXIFS(A:A,H:H,BASE_MARKET_DATA[[#This Row],[LABEL]]),1,0)</f>
        <v>0</v>
      </c>
      <c r="L10297" s="17">
        <f>IF(BASE_MARKET_DATA[[#This Row],[VARP]]&gt;0,1,0)</f>
        <v>1</v>
      </c>
    </row>
    <row r="10298" spans="1:12">
      <c r="A10298" s="1">
        <v>44091</v>
      </c>
      <c r="B10298" s="17" t="s">
        <v>27</v>
      </c>
      <c r="C10298">
        <v>5039.5</v>
      </c>
      <c r="D10298">
        <v>5074.419922</v>
      </c>
      <c r="E10298">
        <v>-34.919922000000042</v>
      </c>
      <c r="F10298">
        <v>-6.8815593775764863E-3</v>
      </c>
      <c r="G10298" s="17" t="s">
        <v>13</v>
      </c>
      <c r="H10298" s="17" t="s">
        <v>28</v>
      </c>
      <c r="I10298" s="17" t="s">
        <v>38</v>
      </c>
      <c r="J10298" s="17" t="s">
        <v>144</v>
      </c>
      <c r="K10298" s="17">
        <f>IF(BASE_MARKET_DATA[[#This Row],[DATE]]=_xlfn.MAXIFS(A:A,H:H,BASE_MARKET_DATA[[#This Row],[LABEL]]),1,0)</f>
        <v>0</v>
      </c>
      <c r="L10298" s="17">
        <f>IF(BASE_MARKET_DATA[[#This Row],[VARP]]&gt;0,1,0)</f>
        <v>0</v>
      </c>
    </row>
    <row r="10299" spans="1:12">
      <c r="A10299" s="1">
        <v>44092</v>
      </c>
      <c r="B10299" s="17" t="s">
        <v>27</v>
      </c>
      <c r="C10299">
        <v>4978.1801759999998</v>
      </c>
      <c r="D10299">
        <v>5039.5</v>
      </c>
      <c r="E10299">
        <v>-61.319824000000153</v>
      </c>
      <c r="F10299">
        <v>-1.2167838872904088E-2</v>
      </c>
      <c r="G10299" s="17" t="s">
        <v>13</v>
      </c>
      <c r="H10299" s="17" t="s">
        <v>28</v>
      </c>
      <c r="I10299" s="17" t="s">
        <v>38</v>
      </c>
      <c r="J10299" s="17" t="s">
        <v>144</v>
      </c>
      <c r="K10299" s="17">
        <f>IF(BASE_MARKET_DATA[[#This Row],[DATE]]=_xlfn.MAXIFS(A:A,H:H,BASE_MARKET_DATA[[#This Row],[LABEL]]),1,0)</f>
        <v>0</v>
      </c>
      <c r="L10299" s="17">
        <f>IF(BASE_MARKET_DATA[[#This Row],[VARP]]&gt;0,1,0)</f>
        <v>0</v>
      </c>
    </row>
    <row r="10300" spans="1:12">
      <c r="A10300" s="1">
        <v>44095</v>
      </c>
      <c r="B10300" s="17" t="s">
        <v>27</v>
      </c>
      <c r="C10300">
        <v>4792.0400390000004</v>
      </c>
      <c r="D10300">
        <v>4978.1801759999998</v>
      </c>
      <c r="E10300">
        <v>-186.14013699999941</v>
      </c>
      <c r="F10300">
        <v>-3.7391201286242765E-2</v>
      </c>
      <c r="G10300" s="17" t="s">
        <v>13</v>
      </c>
      <c r="H10300" s="17" t="s">
        <v>28</v>
      </c>
      <c r="I10300" s="17" t="s">
        <v>38</v>
      </c>
      <c r="J10300" s="17" t="s">
        <v>144</v>
      </c>
      <c r="K10300" s="17">
        <f>IF(BASE_MARKET_DATA[[#This Row],[DATE]]=_xlfn.MAXIFS(A:A,H:H,BASE_MARKET_DATA[[#This Row],[LABEL]]),1,0)</f>
        <v>0</v>
      </c>
      <c r="L10300" s="17">
        <f>IF(BASE_MARKET_DATA[[#This Row],[VARP]]&gt;0,1,0)</f>
        <v>0</v>
      </c>
    </row>
    <row r="10301" spans="1:12">
      <c r="A10301" s="1">
        <v>44096</v>
      </c>
      <c r="B10301" s="17" t="s">
        <v>27</v>
      </c>
      <c r="C10301">
        <v>4772.8398440000001</v>
      </c>
      <c r="D10301">
        <v>4792.0400390000004</v>
      </c>
      <c r="E10301">
        <v>-19.200195000000349</v>
      </c>
      <c r="F10301">
        <v>-4.0066850117569204E-3</v>
      </c>
      <c r="G10301" s="17" t="s">
        <v>13</v>
      </c>
      <c r="H10301" s="17" t="s">
        <v>28</v>
      </c>
      <c r="I10301" s="17" t="s">
        <v>38</v>
      </c>
      <c r="J10301" s="17" t="s">
        <v>144</v>
      </c>
      <c r="K10301" s="17">
        <f>IF(BASE_MARKET_DATA[[#This Row],[DATE]]=_xlfn.MAXIFS(A:A,H:H,BASE_MARKET_DATA[[#This Row],[LABEL]]),1,0)</f>
        <v>0</v>
      </c>
      <c r="L10301" s="17">
        <f>IF(BASE_MARKET_DATA[[#This Row],[VARP]]&gt;0,1,0)</f>
        <v>0</v>
      </c>
    </row>
    <row r="10302" spans="1:12">
      <c r="A10302" s="1">
        <v>44097</v>
      </c>
      <c r="B10302" s="17" t="s">
        <v>27</v>
      </c>
      <c r="C10302">
        <v>4802.2597659999992</v>
      </c>
      <c r="D10302">
        <v>4772.8398440000001</v>
      </c>
      <c r="E10302">
        <v>29.419921999999133</v>
      </c>
      <c r="F10302">
        <v>6.1640287463203495E-3</v>
      </c>
      <c r="G10302" s="17" t="s">
        <v>13</v>
      </c>
      <c r="H10302" s="17" t="s">
        <v>28</v>
      </c>
      <c r="I10302" s="17" t="s">
        <v>38</v>
      </c>
      <c r="J10302" s="17" t="s">
        <v>144</v>
      </c>
      <c r="K10302" s="17">
        <f>IF(BASE_MARKET_DATA[[#This Row],[DATE]]=_xlfn.MAXIFS(A:A,H:H,BASE_MARKET_DATA[[#This Row],[LABEL]]),1,0)</f>
        <v>0</v>
      </c>
      <c r="L10302" s="17">
        <f>IF(BASE_MARKET_DATA[[#This Row],[VARP]]&gt;0,1,0)</f>
        <v>1</v>
      </c>
    </row>
    <row r="10303" spans="1:12">
      <c r="A10303" s="1">
        <v>44098</v>
      </c>
      <c r="B10303" s="17" t="s">
        <v>27</v>
      </c>
      <c r="C10303">
        <v>4762.6201170000004</v>
      </c>
      <c r="D10303">
        <v>4802.2597659999992</v>
      </c>
      <c r="E10303">
        <v>-39.639648999998826</v>
      </c>
      <c r="F10303">
        <v>-8.2543741762258586E-3</v>
      </c>
      <c r="G10303" s="17" t="s">
        <v>13</v>
      </c>
      <c r="H10303" s="17" t="s">
        <v>28</v>
      </c>
      <c r="I10303" s="17" t="s">
        <v>38</v>
      </c>
      <c r="J10303" s="17" t="s">
        <v>144</v>
      </c>
      <c r="K10303" s="17">
        <f>IF(BASE_MARKET_DATA[[#This Row],[DATE]]=_xlfn.MAXIFS(A:A,H:H,BASE_MARKET_DATA[[#This Row],[LABEL]]),1,0)</f>
        <v>0</v>
      </c>
      <c r="L10303" s="17">
        <f>IF(BASE_MARKET_DATA[[#This Row],[VARP]]&gt;0,1,0)</f>
        <v>0</v>
      </c>
    </row>
    <row r="10304" spans="1:12">
      <c r="A10304" s="1">
        <v>44099</v>
      </c>
      <c r="B10304" s="17" t="s">
        <v>27</v>
      </c>
      <c r="C10304">
        <v>4729.6601559999999</v>
      </c>
      <c r="D10304">
        <v>4762.6201170000004</v>
      </c>
      <c r="E10304">
        <v>-32.959961000000476</v>
      </c>
      <c r="F10304">
        <v>-6.9205521730257439E-3</v>
      </c>
      <c r="G10304" s="17" t="s">
        <v>13</v>
      </c>
      <c r="H10304" s="17" t="s">
        <v>28</v>
      </c>
      <c r="I10304" s="17" t="s">
        <v>38</v>
      </c>
      <c r="J10304" s="17" t="s">
        <v>144</v>
      </c>
      <c r="K10304" s="17">
        <f>IF(BASE_MARKET_DATA[[#This Row],[DATE]]=_xlfn.MAXIFS(A:A,H:H,BASE_MARKET_DATA[[#This Row],[LABEL]]),1,0)</f>
        <v>1</v>
      </c>
      <c r="L10304" s="17">
        <f>IF(BASE_MARKET_DATA[[#This Row],[VARP]]&gt;0,1,0)</f>
        <v>0</v>
      </c>
    </row>
    <row r="10305" spans="1:12">
      <c r="A10305" s="1">
        <v>43830</v>
      </c>
      <c r="B10305" s="17" t="s">
        <v>29</v>
      </c>
      <c r="C10305">
        <v>7542.3999019999992</v>
      </c>
      <c r="G10305" s="17" t="s">
        <v>13</v>
      </c>
      <c r="H10305" s="17" t="s">
        <v>30</v>
      </c>
      <c r="I10305" s="17" t="s">
        <v>38</v>
      </c>
      <c r="J10305" s="17" t="s">
        <v>144</v>
      </c>
      <c r="K10305" s="17">
        <f>IF(BASE_MARKET_DATA[[#This Row],[DATE]]=_xlfn.MAXIFS(A:A,H:H,BASE_MARKET_DATA[[#This Row],[LABEL]]),1,0)</f>
        <v>0</v>
      </c>
      <c r="L10305" s="17">
        <f>IF(BASE_MARKET_DATA[[#This Row],[VARP]]&gt;0,1,0)</f>
        <v>0</v>
      </c>
    </row>
    <row r="10306" spans="1:12">
      <c r="A10306" s="1">
        <v>43832</v>
      </c>
      <c r="B10306" s="17" t="s">
        <v>29</v>
      </c>
      <c r="C10306">
        <v>7604.2998049999997</v>
      </c>
      <c r="D10306">
        <v>7542.3999019999992</v>
      </c>
      <c r="E10306">
        <v>61.89990300000045</v>
      </c>
      <c r="F10306">
        <v>8.2069240300539636E-3</v>
      </c>
      <c r="G10306" s="17" t="s">
        <v>13</v>
      </c>
      <c r="H10306" s="17" t="s">
        <v>30</v>
      </c>
      <c r="I10306" s="17" t="s">
        <v>38</v>
      </c>
      <c r="J10306" s="17" t="s">
        <v>144</v>
      </c>
      <c r="K10306" s="17">
        <f>IF(BASE_MARKET_DATA[[#This Row],[DATE]]=_xlfn.MAXIFS(A:A,H:H,BASE_MARKET_DATA[[#This Row],[LABEL]]),1,0)</f>
        <v>0</v>
      </c>
      <c r="L10306" s="17">
        <f>IF(BASE_MARKET_DATA[[#This Row],[VARP]]&gt;0,1,0)</f>
        <v>1</v>
      </c>
    </row>
    <row r="10307" spans="1:12">
      <c r="A10307" s="1">
        <v>43833</v>
      </c>
      <c r="B10307" s="17" t="s">
        <v>29</v>
      </c>
      <c r="C10307">
        <v>7622.3999019999992</v>
      </c>
      <c r="D10307">
        <v>7604.2998049999997</v>
      </c>
      <c r="E10307">
        <v>18.10009699999955</v>
      </c>
      <c r="F10307">
        <v>2.3802450540019904E-3</v>
      </c>
      <c r="G10307" s="17" t="s">
        <v>13</v>
      </c>
      <c r="H10307" s="17" t="s">
        <v>30</v>
      </c>
      <c r="I10307" s="17" t="s">
        <v>38</v>
      </c>
      <c r="J10307" s="17" t="s">
        <v>144</v>
      </c>
      <c r="K10307" s="17">
        <f>IF(BASE_MARKET_DATA[[#This Row],[DATE]]=_xlfn.MAXIFS(A:A,H:H,BASE_MARKET_DATA[[#This Row],[LABEL]]),1,0)</f>
        <v>0</v>
      </c>
      <c r="L10307" s="17">
        <f>IF(BASE_MARKET_DATA[[#This Row],[VARP]]&gt;0,1,0)</f>
        <v>1</v>
      </c>
    </row>
    <row r="10308" spans="1:12">
      <c r="A10308" s="1">
        <v>43836</v>
      </c>
      <c r="B10308" s="17" t="s">
        <v>29</v>
      </c>
      <c r="C10308">
        <v>7575.2998049999997</v>
      </c>
      <c r="D10308">
        <v>7622.3999019999992</v>
      </c>
      <c r="E10308">
        <v>-47.10009699999955</v>
      </c>
      <c r="F10308">
        <v>-6.1791689763798958E-3</v>
      </c>
      <c r="G10308" s="17" t="s">
        <v>13</v>
      </c>
      <c r="H10308" s="17" t="s">
        <v>30</v>
      </c>
      <c r="I10308" s="17" t="s">
        <v>38</v>
      </c>
      <c r="J10308" s="17" t="s">
        <v>144</v>
      </c>
      <c r="K10308" s="17">
        <f>IF(BASE_MARKET_DATA[[#This Row],[DATE]]=_xlfn.MAXIFS(A:A,H:H,BASE_MARKET_DATA[[#This Row],[LABEL]]),1,0)</f>
        <v>0</v>
      </c>
      <c r="L10308" s="17">
        <f>IF(BASE_MARKET_DATA[[#This Row],[VARP]]&gt;0,1,0)</f>
        <v>0</v>
      </c>
    </row>
    <row r="10309" spans="1:12">
      <c r="A10309" s="1">
        <v>43837</v>
      </c>
      <c r="B10309" s="17" t="s">
        <v>29</v>
      </c>
      <c r="C10309">
        <v>7573.8999019999992</v>
      </c>
      <c r="D10309">
        <v>7575.2998049999997</v>
      </c>
      <c r="E10309">
        <v>-1.3999030000004495</v>
      </c>
      <c r="F10309">
        <v>-1.8479836257786889E-4</v>
      </c>
      <c r="G10309" s="17" t="s">
        <v>13</v>
      </c>
      <c r="H10309" s="17" t="s">
        <v>30</v>
      </c>
      <c r="I10309" s="17" t="s">
        <v>38</v>
      </c>
      <c r="J10309" s="17" t="s">
        <v>144</v>
      </c>
      <c r="K10309" s="17">
        <f>IF(BASE_MARKET_DATA[[#This Row],[DATE]]=_xlfn.MAXIFS(A:A,H:H,BASE_MARKET_DATA[[#This Row],[LABEL]]),1,0)</f>
        <v>0</v>
      </c>
      <c r="L10309" s="17">
        <f>IF(BASE_MARKET_DATA[[#This Row],[VARP]]&gt;0,1,0)</f>
        <v>0</v>
      </c>
    </row>
    <row r="10310" spans="1:12">
      <c r="A10310" s="1">
        <v>43838</v>
      </c>
      <c r="B10310" s="17" t="s">
        <v>29</v>
      </c>
      <c r="C10310">
        <v>7574.8999019999992</v>
      </c>
      <c r="D10310">
        <v>7573.8999019999992</v>
      </c>
      <c r="E10310">
        <v>1</v>
      </c>
      <c r="F10310">
        <v>1.3203237604657745E-4</v>
      </c>
      <c r="G10310" s="17" t="s">
        <v>13</v>
      </c>
      <c r="H10310" s="17" t="s">
        <v>30</v>
      </c>
      <c r="I10310" s="17" t="s">
        <v>38</v>
      </c>
      <c r="J10310" s="17" t="s">
        <v>144</v>
      </c>
      <c r="K10310" s="17">
        <f>IF(BASE_MARKET_DATA[[#This Row],[DATE]]=_xlfn.MAXIFS(A:A,H:H,BASE_MARKET_DATA[[#This Row],[LABEL]]),1,0)</f>
        <v>0</v>
      </c>
      <c r="L10310" s="17">
        <f>IF(BASE_MARKET_DATA[[#This Row],[VARP]]&gt;0,1,0)</f>
        <v>1</v>
      </c>
    </row>
    <row r="10311" spans="1:12">
      <c r="A10311" s="1">
        <v>43839</v>
      </c>
      <c r="B10311" s="17" t="s">
        <v>29</v>
      </c>
      <c r="C10311">
        <v>7598.1000980000008</v>
      </c>
      <c r="D10311">
        <v>7574.8999019999992</v>
      </c>
      <c r="E10311">
        <v>23.200196000001597</v>
      </c>
      <c r="F10311">
        <v>3.0627726174805364E-3</v>
      </c>
      <c r="G10311" s="17" t="s">
        <v>13</v>
      </c>
      <c r="H10311" s="17" t="s">
        <v>30</v>
      </c>
      <c r="I10311" s="17" t="s">
        <v>38</v>
      </c>
      <c r="J10311" s="17" t="s">
        <v>144</v>
      </c>
      <c r="K10311" s="17">
        <f>IF(BASE_MARKET_DATA[[#This Row],[DATE]]=_xlfn.MAXIFS(A:A,H:H,BASE_MARKET_DATA[[#This Row],[LABEL]]),1,0)</f>
        <v>0</v>
      </c>
      <c r="L10311" s="17">
        <f>IF(BASE_MARKET_DATA[[#This Row],[VARP]]&gt;0,1,0)</f>
        <v>1</v>
      </c>
    </row>
    <row r="10312" spans="1:12">
      <c r="A10312" s="1">
        <v>43840</v>
      </c>
      <c r="B10312" s="17" t="s">
        <v>29</v>
      </c>
      <c r="C10312">
        <v>7587.8999019999992</v>
      </c>
      <c r="D10312">
        <v>7598.1000980000008</v>
      </c>
      <c r="E10312">
        <v>-10.200196000001597</v>
      </c>
      <c r="F10312">
        <v>-1.3424666519840308E-3</v>
      </c>
      <c r="G10312" s="17" t="s">
        <v>13</v>
      </c>
      <c r="H10312" s="17" t="s">
        <v>30</v>
      </c>
      <c r="I10312" s="17" t="s">
        <v>38</v>
      </c>
      <c r="J10312" s="17" t="s">
        <v>144</v>
      </c>
      <c r="K10312" s="17">
        <f>IF(BASE_MARKET_DATA[[#This Row],[DATE]]=_xlfn.MAXIFS(A:A,H:H,BASE_MARKET_DATA[[#This Row],[LABEL]]),1,0)</f>
        <v>0</v>
      </c>
      <c r="L10312" s="17">
        <f>IF(BASE_MARKET_DATA[[#This Row],[VARP]]&gt;0,1,0)</f>
        <v>0</v>
      </c>
    </row>
    <row r="10313" spans="1:12">
      <c r="A10313" s="1">
        <v>43843</v>
      </c>
      <c r="B10313" s="17" t="s">
        <v>29</v>
      </c>
      <c r="C10313">
        <v>7617.6000980000008</v>
      </c>
      <c r="D10313">
        <v>7587.8999019999992</v>
      </c>
      <c r="E10313">
        <v>29.700196000001597</v>
      </c>
      <c r="F10313">
        <v>3.9141523192963174E-3</v>
      </c>
      <c r="G10313" s="17" t="s">
        <v>13</v>
      </c>
      <c r="H10313" s="17" t="s">
        <v>30</v>
      </c>
      <c r="I10313" s="17" t="s">
        <v>38</v>
      </c>
      <c r="J10313" s="17" t="s">
        <v>144</v>
      </c>
      <c r="K10313" s="17">
        <f>IF(BASE_MARKET_DATA[[#This Row],[DATE]]=_xlfn.MAXIFS(A:A,H:H,BASE_MARKET_DATA[[#This Row],[LABEL]]),1,0)</f>
        <v>0</v>
      </c>
      <c r="L10313" s="17">
        <f>IF(BASE_MARKET_DATA[[#This Row],[VARP]]&gt;0,1,0)</f>
        <v>1</v>
      </c>
    </row>
    <row r="10314" spans="1:12">
      <c r="A10314" s="1">
        <v>43844</v>
      </c>
      <c r="B10314" s="17" t="s">
        <v>29</v>
      </c>
      <c r="C10314">
        <v>7622.3999019999992</v>
      </c>
      <c r="D10314">
        <v>7617.6000980000008</v>
      </c>
      <c r="E10314">
        <v>4.799803999998403</v>
      </c>
      <c r="F10314">
        <v>6.300939847523094E-4</v>
      </c>
      <c r="G10314" s="17" t="s">
        <v>13</v>
      </c>
      <c r="H10314" s="17" t="s">
        <v>30</v>
      </c>
      <c r="I10314" s="17" t="s">
        <v>38</v>
      </c>
      <c r="J10314" s="17" t="s">
        <v>144</v>
      </c>
      <c r="K10314" s="17">
        <f>IF(BASE_MARKET_DATA[[#This Row],[DATE]]=_xlfn.MAXIFS(A:A,H:H,BASE_MARKET_DATA[[#This Row],[LABEL]]),1,0)</f>
        <v>0</v>
      </c>
      <c r="L10314" s="17">
        <f>IF(BASE_MARKET_DATA[[#This Row],[VARP]]&gt;0,1,0)</f>
        <v>1</v>
      </c>
    </row>
    <row r="10315" spans="1:12">
      <c r="A10315" s="1">
        <v>43845</v>
      </c>
      <c r="B10315" s="17" t="s">
        <v>29</v>
      </c>
      <c r="C10315">
        <v>7642.7998049999997</v>
      </c>
      <c r="D10315">
        <v>7622.3999019999992</v>
      </c>
      <c r="E10315">
        <v>20.39990300000045</v>
      </c>
      <c r="F10315">
        <v>2.6763097268942596E-3</v>
      </c>
      <c r="G10315" s="17" t="s">
        <v>13</v>
      </c>
      <c r="H10315" s="17" t="s">
        <v>30</v>
      </c>
      <c r="I10315" s="17" t="s">
        <v>38</v>
      </c>
      <c r="J10315" s="17" t="s">
        <v>144</v>
      </c>
      <c r="K10315" s="17">
        <f>IF(BASE_MARKET_DATA[[#This Row],[DATE]]=_xlfn.MAXIFS(A:A,H:H,BASE_MARKET_DATA[[#This Row],[LABEL]]),1,0)</f>
        <v>0</v>
      </c>
      <c r="L10315" s="17">
        <f>IF(BASE_MARKET_DATA[[#This Row],[VARP]]&gt;0,1,0)</f>
        <v>1</v>
      </c>
    </row>
    <row r="10316" spans="1:12">
      <c r="A10316" s="1">
        <v>43846</v>
      </c>
      <c r="B10316" s="17" t="s">
        <v>29</v>
      </c>
      <c r="C10316">
        <v>7609.7998049999997</v>
      </c>
      <c r="D10316">
        <v>7642.7998049999997</v>
      </c>
      <c r="E10316">
        <v>-33</v>
      </c>
      <c r="F10316">
        <v>-4.3177894020475392E-3</v>
      </c>
      <c r="G10316" s="17" t="s">
        <v>13</v>
      </c>
      <c r="H10316" s="17" t="s">
        <v>30</v>
      </c>
      <c r="I10316" s="17" t="s">
        <v>38</v>
      </c>
      <c r="J10316" s="17" t="s">
        <v>144</v>
      </c>
      <c r="K10316" s="17">
        <f>IF(BASE_MARKET_DATA[[#This Row],[DATE]]=_xlfn.MAXIFS(A:A,H:H,BASE_MARKET_DATA[[#This Row],[LABEL]]),1,0)</f>
        <v>0</v>
      </c>
      <c r="L10316" s="17">
        <f>IF(BASE_MARKET_DATA[[#This Row],[VARP]]&gt;0,1,0)</f>
        <v>0</v>
      </c>
    </row>
    <row r="10317" spans="1:12">
      <c r="A10317" s="1">
        <v>43847</v>
      </c>
      <c r="B10317" s="17" t="s">
        <v>29</v>
      </c>
      <c r="C10317">
        <v>7674.6000980000008</v>
      </c>
      <c r="D10317">
        <v>7609.7998049999997</v>
      </c>
      <c r="E10317">
        <v>64.800293000001147</v>
      </c>
      <c r="F10317">
        <v>8.5153742096374576E-3</v>
      </c>
      <c r="G10317" s="17" t="s">
        <v>13</v>
      </c>
      <c r="H10317" s="17" t="s">
        <v>30</v>
      </c>
      <c r="I10317" s="17" t="s">
        <v>38</v>
      </c>
      <c r="J10317" s="17" t="s">
        <v>144</v>
      </c>
      <c r="K10317" s="17">
        <f>IF(BASE_MARKET_DATA[[#This Row],[DATE]]=_xlfn.MAXIFS(A:A,H:H,BASE_MARKET_DATA[[#This Row],[LABEL]]),1,0)</f>
        <v>0</v>
      </c>
      <c r="L10317" s="17">
        <f>IF(BASE_MARKET_DATA[[#This Row],[VARP]]&gt;0,1,0)</f>
        <v>1</v>
      </c>
    </row>
    <row r="10318" spans="1:12">
      <c r="A10318" s="1">
        <v>43850</v>
      </c>
      <c r="B10318" s="17" t="s">
        <v>29</v>
      </c>
      <c r="C10318">
        <v>7651.3999019999992</v>
      </c>
      <c r="D10318">
        <v>7674.6000980000008</v>
      </c>
      <c r="E10318">
        <v>-23.200196000001597</v>
      </c>
      <c r="F10318">
        <v>-3.0229843514644576E-3</v>
      </c>
      <c r="G10318" s="17" t="s">
        <v>13</v>
      </c>
      <c r="H10318" s="17" t="s">
        <v>30</v>
      </c>
      <c r="I10318" s="17" t="s">
        <v>38</v>
      </c>
      <c r="J10318" s="17" t="s">
        <v>144</v>
      </c>
      <c r="K10318" s="17">
        <f>IF(BASE_MARKET_DATA[[#This Row],[DATE]]=_xlfn.MAXIFS(A:A,H:H,BASE_MARKET_DATA[[#This Row],[LABEL]]),1,0)</f>
        <v>0</v>
      </c>
      <c r="L10318" s="17">
        <f>IF(BASE_MARKET_DATA[[#This Row],[VARP]]&gt;0,1,0)</f>
        <v>0</v>
      </c>
    </row>
    <row r="10319" spans="1:12">
      <c r="A10319" s="1">
        <v>43851</v>
      </c>
      <c r="B10319" s="17" t="s">
        <v>29</v>
      </c>
      <c r="C10319">
        <v>7610.7001950000003</v>
      </c>
      <c r="D10319">
        <v>7651.3999019999992</v>
      </c>
      <c r="E10319">
        <v>-40.699706999998853</v>
      </c>
      <c r="F10319">
        <v>-5.3192497479265669E-3</v>
      </c>
      <c r="G10319" s="17" t="s">
        <v>13</v>
      </c>
      <c r="H10319" s="17" t="s">
        <v>30</v>
      </c>
      <c r="I10319" s="17" t="s">
        <v>38</v>
      </c>
      <c r="J10319" s="17" t="s">
        <v>144</v>
      </c>
      <c r="K10319" s="17">
        <f>IF(BASE_MARKET_DATA[[#This Row],[DATE]]=_xlfn.MAXIFS(A:A,H:H,BASE_MARKET_DATA[[#This Row],[LABEL]]),1,0)</f>
        <v>0</v>
      </c>
      <c r="L10319" s="17">
        <f>IF(BASE_MARKET_DATA[[#This Row],[VARP]]&gt;0,1,0)</f>
        <v>0</v>
      </c>
    </row>
    <row r="10320" spans="1:12">
      <c r="A10320" s="1">
        <v>43852</v>
      </c>
      <c r="B10320" s="17" t="s">
        <v>29</v>
      </c>
      <c r="C10320">
        <v>7571.8999019999992</v>
      </c>
      <c r="D10320">
        <v>7610.7001950000003</v>
      </c>
      <c r="E10320">
        <v>-38.800293000001147</v>
      </c>
      <c r="F10320">
        <v>-5.098123957831339E-3</v>
      </c>
      <c r="G10320" s="17" t="s">
        <v>13</v>
      </c>
      <c r="H10320" s="17" t="s">
        <v>30</v>
      </c>
      <c r="I10320" s="17" t="s">
        <v>38</v>
      </c>
      <c r="J10320" s="17" t="s">
        <v>144</v>
      </c>
      <c r="K10320" s="17">
        <f>IF(BASE_MARKET_DATA[[#This Row],[DATE]]=_xlfn.MAXIFS(A:A,H:H,BASE_MARKET_DATA[[#This Row],[LABEL]]),1,0)</f>
        <v>0</v>
      </c>
      <c r="L10320" s="17">
        <f>IF(BASE_MARKET_DATA[[#This Row],[VARP]]&gt;0,1,0)</f>
        <v>0</v>
      </c>
    </row>
    <row r="10321" spans="1:12">
      <c r="A10321" s="1">
        <v>43853</v>
      </c>
      <c r="B10321" s="17" t="s">
        <v>29</v>
      </c>
      <c r="C10321">
        <v>7507.7001950000003</v>
      </c>
      <c r="D10321">
        <v>7571.8999019999992</v>
      </c>
      <c r="E10321">
        <v>-64.199706999998853</v>
      </c>
      <c r="F10321">
        <v>-8.478678776913242E-3</v>
      </c>
      <c r="G10321" s="17" t="s">
        <v>13</v>
      </c>
      <c r="H10321" s="17" t="s">
        <v>30</v>
      </c>
      <c r="I10321" s="17" t="s">
        <v>38</v>
      </c>
      <c r="J10321" s="17" t="s">
        <v>144</v>
      </c>
      <c r="K10321" s="17">
        <f>IF(BASE_MARKET_DATA[[#This Row],[DATE]]=_xlfn.MAXIFS(A:A,H:H,BASE_MARKET_DATA[[#This Row],[LABEL]]),1,0)</f>
        <v>0</v>
      </c>
      <c r="L10321" s="17">
        <f>IF(BASE_MARKET_DATA[[#This Row],[VARP]]&gt;0,1,0)</f>
        <v>0</v>
      </c>
    </row>
    <row r="10322" spans="1:12">
      <c r="A10322" s="1">
        <v>43854</v>
      </c>
      <c r="B10322" s="17" t="s">
        <v>29</v>
      </c>
      <c r="C10322">
        <v>7586</v>
      </c>
      <c r="D10322">
        <v>7507.7001950000003</v>
      </c>
      <c r="E10322">
        <v>78.299804999999651</v>
      </c>
      <c r="F10322">
        <v>1.0429266348721008E-2</v>
      </c>
      <c r="G10322" s="17" t="s">
        <v>13</v>
      </c>
      <c r="H10322" s="17" t="s">
        <v>30</v>
      </c>
      <c r="I10322" s="17" t="s">
        <v>38</v>
      </c>
      <c r="J10322" s="17" t="s">
        <v>144</v>
      </c>
      <c r="K10322" s="17">
        <f>IF(BASE_MARKET_DATA[[#This Row],[DATE]]=_xlfn.MAXIFS(A:A,H:H,BASE_MARKET_DATA[[#This Row],[LABEL]]),1,0)</f>
        <v>0</v>
      </c>
      <c r="L10322" s="17">
        <f>IF(BASE_MARKET_DATA[[#This Row],[VARP]]&gt;0,1,0)</f>
        <v>1</v>
      </c>
    </row>
    <row r="10323" spans="1:12">
      <c r="A10323" s="1">
        <v>43857</v>
      </c>
      <c r="B10323" s="17" t="s">
        <v>29</v>
      </c>
      <c r="C10323">
        <v>7412.1000980000008</v>
      </c>
      <c r="D10323">
        <v>7586</v>
      </c>
      <c r="E10323">
        <v>-173.8999019999992</v>
      </c>
      <c r="F10323">
        <v>-2.2923794094384286E-2</v>
      </c>
      <c r="G10323" s="17" t="s">
        <v>13</v>
      </c>
      <c r="H10323" s="17" t="s">
        <v>30</v>
      </c>
      <c r="I10323" s="17" t="s">
        <v>38</v>
      </c>
      <c r="J10323" s="17" t="s">
        <v>144</v>
      </c>
      <c r="K10323" s="17">
        <f>IF(BASE_MARKET_DATA[[#This Row],[DATE]]=_xlfn.MAXIFS(A:A,H:H,BASE_MARKET_DATA[[#This Row],[LABEL]]),1,0)</f>
        <v>0</v>
      </c>
      <c r="L10323" s="17">
        <f>IF(BASE_MARKET_DATA[[#This Row],[VARP]]&gt;0,1,0)</f>
        <v>0</v>
      </c>
    </row>
    <row r="10324" spans="1:12">
      <c r="A10324" s="1">
        <v>43858</v>
      </c>
      <c r="B10324" s="17" t="s">
        <v>29</v>
      </c>
      <c r="C10324">
        <v>7480.7001950000003</v>
      </c>
      <c r="D10324">
        <v>7412.1000980000008</v>
      </c>
      <c r="E10324">
        <v>68.60009699999955</v>
      </c>
      <c r="F10324">
        <v>9.2551498351337493E-3</v>
      </c>
      <c r="G10324" s="17" t="s">
        <v>13</v>
      </c>
      <c r="H10324" s="17" t="s">
        <v>30</v>
      </c>
      <c r="I10324" s="17" t="s">
        <v>38</v>
      </c>
      <c r="J10324" s="17" t="s">
        <v>144</v>
      </c>
      <c r="K10324" s="17">
        <f>IF(BASE_MARKET_DATA[[#This Row],[DATE]]=_xlfn.MAXIFS(A:A,H:H,BASE_MARKET_DATA[[#This Row],[LABEL]]),1,0)</f>
        <v>0</v>
      </c>
      <c r="L10324" s="17">
        <f>IF(BASE_MARKET_DATA[[#This Row],[VARP]]&gt;0,1,0)</f>
        <v>1</v>
      </c>
    </row>
    <row r="10325" spans="1:12">
      <c r="A10325" s="1">
        <v>43859</v>
      </c>
      <c r="B10325" s="17" t="s">
        <v>29</v>
      </c>
      <c r="C10325">
        <v>7483.6000980000008</v>
      </c>
      <c r="D10325">
        <v>7480.7001950000003</v>
      </c>
      <c r="E10325">
        <v>2.8999030000004495</v>
      </c>
      <c r="F10325">
        <v>3.8765127921296805E-4</v>
      </c>
      <c r="G10325" s="17" t="s">
        <v>13</v>
      </c>
      <c r="H10325" s="17" t="s">
        <v>30</v>
      </c>
      <c r="I10325" s="17" t="s">
        <v>38</v>
      </c>
      <c r="J10325" s="17" t="s">
        <v>144</v>
      </c>
      <c r="K10325" s="17">
        <f>IF(BASE_MARKET_DATA[[#This Row],[DATE]]=_xlfn.MAXIFS(A:A,H:H,BASE_MARKET_DATA[[#This Row],[LABEL]]),1,0)</f>
        <v>0</v>
      </c>
      <c r="L10325" s="17">
        <f>IF(BASE_MARKET_DATA[[#This Row],[VARP]]&gt;0,1,0)</f>
        <v>1</v>
      </c>
    </row>
    <row r="10326" spans="1:12">
      <c r="A10326" s="1">
        <v>43860</v>
      </c>
      <c r="B10326" s="17" t="s">
        <v>29</v>
      </c>
      <c r="C10326">
        <v>7382</v>
      </c>
      <c r="D10326">
        <v>7483.6000980000008</v>
      </c>
      <c r="E10326">
        <v>-101.6000980000008</v>
      </c>
      <c r="F10326">
        <v>-1.3576366544112041E-2</v>
      </c>
      <c r="G10326" s="17" t="s">
        <v>13</v>
      </c>
      <c r="H10326" s="17" t="s">
        <v>30</v>
      </c>
      <c r="I10326" s="17" t="s">
        <v>38</v>
      </c>
      <c r="J10326" s="17" t="s">
        <v>144</v>
      </c>
      <c r="K10326" s="17">
        <f>IF(BASE_MARKET_DATA[[#This Row],[DATE]]=_xlfn.MAXIFS(A:A,H:H,BASE_MARKET_DATA[[#This Row],[LABEL]]),1,0)</f>
        <v>0</v>
      </c>
      <c r="L10326" s="17">
        <f>IF(BASE_MARKET_DATA[[#This Row],[VARP]]&gt;0,1,0)</f>
        <v>0</v>
      </c>
    </row>
    <row r="10327" spans="1:12">
      <c r="A10327" s="1">
        <v>43861</v>
      </c>
      <c r="B10327" s="17" t="s">
        <v>29</v>
      </c>
      <c r="C10327">
        <v>7286</v>
      </c>
      <c r="D10327">
        <v>7382</v>
      </c>
      <c r="E10327">
        <v>-96</v>
      </c>
      <c r="F10327">
        <v>-1.3004605797886752E-2</v>
      </c>
      <c r="G10327" s="17" t="s">
        <v>13</v>
      </c>
      <c r="H10327" s="17" t="s">
        <v>30</v>
      </c>
      <c r="I10327" s="17" t="s">
        <v>38</v>
      </c>
      <c r="J10327" s="17" t="s">
        <v>144</v>
      </c>
      <c r="K10327" s="17">
        <f>IF(BASE_MARKET_DATA[[#This Row],[DATE]]=_xlfn.MAXIFS(A:A,H:H,BASE_MARKET_DATA[[#This Row],[LABEL]]),1,0)</f>
        <v>0</v>
      </c>
      <c r="L10327" s="17">
        <f>IF(BASE_MARKET_DATA[[#This Row],[VARP]]&gt;0,1,0)</f>
        <v>0</v>
      </c>
    </row>
    <row r="10328" spans="1:12">
      <c r="A10328" s="1">
        <v>43864</v>
      </c>
      <c r="B10328" s="17" t="s">
        <v>29</v>
      </c>
      <c r="C10328">
        <v>7326.2998049999997</v>
      </c>
      <c r="D10328">
        <v>7286</v>
      </c>
      <c r="E10328">
        <v>40.299804999999651</v>
      </c>
      <c r="F10328">
        <v>5.5311288772988817E-3</v>
      </c>
      <c r="G10328" s="17" t="s">
        <v>13</v>
      </c>
      <c r="H10328" s="17" t="s">
        <v>30</v>
      </c>
      <c r="I10328" s="17" t="s">
        <v>38</v>
      </c>
      <c r="J10328" s="17" t="s">
        <v>144</v>
      </c>
      <c r="K10328" s="17">
        <f>IF(BASE_MARKET_DATA[[#This Row],[DATE]]=_xlfn.MAXIFS(A:A,H:H,BASE_MARKET_DATA[[#This Row],[LABEL]]),1,0)</f>
        <v>0</v>
      </c>
      <c r="L10328" s="17">
        <f>IF(BASE_MARKET_DATA[[#This Row],[VARP]]&gt;0,1,0)</f>
        <v>1</v>
      </c>
    </row>
    <row r="10329" spans="1:12">
      <c r="A10329" s="1">
        <v>43865</v>
      </c>
      <c r="B10329" s="17" t="s">
        <v>29</v>
      </c>
      <c r="C10329">
        <v>7439.7998049999997</v>
      </c>
      <c r="D10329">
        <v>7326.2998049999997</v>
      </c>
      <c r="E10329">
        <v>113.5</v>
      </c>
      <c r="F10329">
        <v>1.5492131501708318E-2</v>
      </c>
      <c r="G10329" s="17" t="s">
        <v>13</v>
      </c>
      <c r="H10329" s="17" t="s">
        <v>30</v>
      </c>
      <c r="I10329" s="17" t="s">
        <v>38</v>
      </c>
      <c r="J10329" s="17" t="s">
        <v>144</v>
      </c>
      <c r="K10329" s="17">
        <f>IF(BASE_MARKET_DATA[[#This Row],[DATE]]=_xlfn.MAXIFS(A:A,H:H,BASE_MARKET_DATA[[#This Row],[LABEL]]),1,0)</f>
        <v>0</v>
      </c>
      <c r="L10329" s="17">
        <f>IF(BASE_MARKET_DATA[[#This Row],[VARP]]&gt;0,1,0)</f>
        <v>1</v>
      </c>
    </row>
    <row r="10330" spans="1:12">
      <c r="A10330" s="1">
        <v>43866</v>
      </c>
      <c r="B10330" s="17" t="s">
        <v>29</v>
      </c>
      <c r="C10330">
        <v>7482.5</v>
      </c>
      <c r="D10330">
        <v>7439.7998049999997</v>
      </c>
      <c r="E10330">
        <v>42.700195000000349</v>
      </c>
      <c r="F10330">
        <v>5.7394279576317648E-3</v>
      </c>
      <c r="G10330" s="17" t="s">
        <v>13</v>
      </c>
      <c r="H10330" s="17" t="s">
        <v>30</v>
      </c>
      <c r="I10330" s="17" t="s">
        <v>38</v>
      </c>
      <c r="J10330" s="17" t="s">
        <v>144</v>
      </c>
      <c r="K10330" s="17">
        <f>IF(BASE_MARKET_DATA[[#This Row],[DATE]]=_xlfn.MAXIFS(A:A,H:H,BASE_MARKET_DATA[[#This Row],[LABEL]]),1,0)</f>
        <v>0</v>
      </c>
      <c r="L10330" s="17">
        <f>IF(BASE_MARKET_DATA[[#This Row],[VARP]]&gt;0,1,0)</f>
        <v>1</v>
      </c>
    </row>
    <row r="10331" spans="1:12">
      <c r="A10331" s="1">
        <v>43867</v>
      </c>
      <c r="B10331" s="17" t="s">
        <v>29</v>
      </c>
      <c r="C10331">
        <v>7504.7998049999997</v>
      </c>
      <c r="D10331">
        <v>7482.5</v>
      </c>
      <c r="E10331">
        <v>22.299804999999651</v>
      </c>
      <c r="F10331">
        <v>2.9802612763113467E-3</v>
      </c>
      <c r="G10331" s="17" t="s">
        <v>13</v>
      </c>
      <c r="H10331" s="17" t="s">
        <v>30</v>
      </c>
      <c r="I10331" s="17" t="s">
        <v>38</v>
      </c>
      <c r="J10331" s="17" t="s">
        <v>144</v>
      </c>
      <c r="K10331" s="17">
        <f>IF(BASE_MARKET_DATA[[#This Row],[DATE]]=_xlfn.MAXIFS(A:A,H:H,BASE_MARKET_DATA[[#This Row],[LABEL]]),1,0)</f>
        <v>0</v>
      </c>
      <c r="L10331" s="17">
        <f>IF(BASE_MARKET_DATA[[#This Row],[VARP]]&gt;0,1,0)</f>
        <v>1</v>
      </c>
    </row>
    <row r="10332" spans="1:12">
      <c r="A10332" s="1">
        <v>43868</v>
      </c>
      <c r="B10332" s="17" t="s">
        <v>29</v>
      </c>
      <c r="C10332">
        <v>7466.7001950000003</v>
      </c>
      <c r="D10332">
        <v>7504.7998049999997</v>
      </c>
      <c r="E10332">
        <v>-38.099609999999302</v>
      </c>
      <c r="F10332">
        <v>-5.076699044605535E-3</v>
      </c>
      <c r="G10332" s="17" t="s">
        <v>13</v>
      </c>
      <c r="H10332" s="17" t="s">
        <v>30</v>
      </c>
      <c r="I10332" s="17" t="s">
        <v>38</v>
      </c>
      <c r="J10332" s="17" t="s">
        <v>144</v>
      </c>
      <c r="K10332" s="17">
        <f>IF(BASE_MARKET_DATA[[#This Row],[DATE]]=_xlfn.MAXIFS(A:A,H:H,BASE_MARKET_DATA[[#This Row],[LABEL]]),1,0)</f>
        <v>0</v>
      </c>
      <c r="L10332" s="17">
        <f>IF(BASE_MARKET_DATA[[#This Row],[VARP]]&gt;0,1,0)</f>
        <v>0</v>
      </c>
    </row>
    <row r="10333" spans="1:12">
      <c r="A10333" s="1">
        <v>43871</v>
      </c>
      <c r="B10333" s="17" t="s">
        <v>29</v>
      </c>
      <c r="C10333">
        <v>7446.8999019999992</v>
      </c>
      <c r="D10333">
        <v>7466.7001950000003</v>
      </c>
      <c r="E10333">
        <v>-19.800293000001147</v>
      </c>
      <c r="F10333">
        <v>-2.6518130476512517E-3</v>
      </c>
      <c r="G10333" s="17" t="s">
        <v>13</v>
      </c>
      <c r="H10333" s="17" t="s">
        <v>30</v>
      </c>
      <c r="I10333" s="17" t="s">
        <v>38</v>
      </c>
      <c r="J10333" s="17" t="s">
        <v>144</v>
      </c>
      <c r="K10333" s="17">
        <f>IF(BASE_MARKET_DATA[[#This Row],[DATE]]=_xlfn.MAXIFS(A:A,H:H,BASE_MARKET_DATA[[#This Row],[LABEL]]),1,0)</f>
        <v>0</v>
      </c>
      <c r="L10333" s="17">
        <f>IF(BASE_MARKET_DATA[[#This Row],[VARP]]&gt;0,1,0)</f>
        <v>0</v>
      </c>
    </row>
    <row r="10334" spans="1:12">
      <c r="A10334" s="1">
        <v>43872</v>
      </c>
      <c r="B10334" s="17" t="s">
        <v>29</v>
      </c>
      <c r="C10334">
        <v>7499.3999019999992</v>
      </c>
      <c r="D10334">
        <v>7446.8999019999992</v>
      </c>
      <c r="E10334">
        <v>52.5</v>
      </c>
      <c r="F10334">
        <v>7.0499134795541131E-3</v>
      </c>
      <c r="G10334" s="17" t="s">
        <v>13</v>
      </c>
      <c r="H10334" s="17" t="s">
        <v>30</v>
      </c>
      <c r="I10334" s="17" t="s">
        <v>38</v>
      </c>
      <c r="J10334" s="17" t="s">
        <v>144</v>
      </c>
      <c r="K10334" s="17">
        <f>IF(BASE_MARKET_DATA[[#This Row],[DATE]]=_xlfn.MAXIFS(A:A,H:H,BASE_MARKET_DATA[[#This Row],[LABEL]]),1,0)</f>
        <v>0</v>
      </c>
      <c r="L10334" s="17">
        <f>IF(BASE_MARKET_DATA[[#This Row],[VARP]]&gt;0,1,0)</f>
        <v>1</v>
      </c>
    </row>
    <row r="10335" spans="1:12">
      <c r="A10335" s="1">
        <v>43873</v>
      </c>
      <c r="B10335" s="17" t="s">
        <v>29</v>
      </c>
      <c r="C10335">
        <v>7534.3999019999992</v>
      </c>
      <c r="D10335">
        <v>7499.3999019999992</v>
      </c>
      <c r="E10335">
        <v>35</v>
      </c>
      <c r="F10335">
        <v>4.667040090856593E-3</v>
      </c>
      <c r="G10335" s="17" t="s">
        <v>13</v>
      </c>
      <c r="H10335" s="17" t="s">
        <v>30</v>
      </c>
      <c r="I10335" s="17" t="s">
        <v>38</v>
      </c>
      <c r="J10335" s="17" t="s">
        <v>144</v>
      </c>
      <c r="K10335" s="17">
        <f>IF(BASE_MARKET_DATA[[#This Row],[DATE]]=_xlfn.MAXIFS(A:A,H:H,BASE_MARKET_DATA[[#This Row],[LABEL]]),1,0)</f>
        <v>0</v>
      </c>
      <c r="L10335" s="17">
        <f>IF(BASE_MARKET_DATA[[#This Row],[VARP]]&gt;0,1,0)</f>
        <v>1</v>
      </c>
    </row>
    <row r="10336" spans="1:12">
      <c r="A10336" s="1">
        <v>43874</v>
      </c>
      <c r="B10336" s="17" t="s">
        <v>29</v>
      </c>
      <c r="C10336">
        <v>7452</v>
      </c>
      <c r="D10336">
        <v>7534.3999019999992</v>
      </c>
      <c r="E10336">
        <v>-82.399901999999202</v>
      </c>
      <c r="F10336">
        <v>-1.0936491700968278E-2</v>
      </c>
      <c r="G10336" s="17" t="s">
        <v>13</v>
      </c>
      <c r="H10336" s="17" t="s">
        <v>30</v>
      </c>
      <c r="I10336" s="17" t="s">
        <v>38</v>
      </c>
      <c r="J10336" s="17" t="s">
        <v>144</v>
      </c>
      <c r="K10336" s="17">
        <f>IF(BASE_MARKET_DATA[[#This Row],[DATE]]=_xlfn.MAXIFS(A:A,H:H,BASE_MARKET_DATA[[#This Row],[LABEL]]),1,0)</f>
        <v>0</v>
      </c>
      <c r="L10336" s="17">
        <f>IF(BASE_MARKET_DATA[[#This Row],[VARP]]&gt;0,1,0)</f>
        <v>0</v>
      </c>
    </row>
    <row r="10337" spans="1:12">
      <c r="A10337" s="1">
        <v>43875</v>
      </c>
      <c r="B10337" s="17" t="s">
        <v>29</v>
      </c>
      <c r="C10337">
        <v>7409.1000980000008</v>
      </c>
      <c r="D10337">
        <v>7452</v>
      </c>
      <c r="E10337">
        <v>-42.899901999999202</v>
      </c>
      <c r="F10337">
        <v>-5.7568306494899628E-3</v>
      </c>
      <c r="G10337" s="17" t="s">
        <v>13</v>
      </c>
      <c r="H10337" s="17" t="s">
        <v>30</v>
      </c>
      <c r="I10337" s="17" t="s">
        <v>38</v>
      </c>
      <c r="J10337" s="17" t="s">
        <v>144</v>
      </c>
      <c r="K10337" s="17">
        <f>IF(BASE_MARKET_DATA[[#This Row],[DATE]]=_xlfn.MAXIFS(A:A,H:H,BASE_MARKET_DATA[[#This Row],[LABEL]]),1,0)</f>
        <v>0</v>
      </c>
      <c r="L10337" s="17">
        <f>IF(BASE_MARKET_DATA[[#This Row],[VARP]]&gt;0,1,0)</f>
        <v>0</v>
      </c>
    </row>
    <row r="10338" spans="1:12">
      <c r="A10338" s="1">
        <v>43878</v>
      </c>
      <c r="B10338" s="17" t="s">
        <v>29</v>
      </c>
      <c r="C10338">
        <v>7433.2998049999997</v>
      </c>
      <c r="D10338">
        <v>7409.1000980000008</v>
      </c>
      <c r="E10338">
        <v>24.199706999998853</v>
      </c>
      <c r="F10338">
        <v>3.2662140718724099E-3</v>
      </c>
      <c r="G10338" s="17" t="s">
        <v>13</v>
      </c>
      <c r="H10338" s="17" t="s">
        <v>30</v>
      </c>
      <c r="I10338" s="17" t="s">
        <v>38</v>
      </c>
      <c r="J10338" s="17" t="s">
        <v>144</v>
      </c>
      <c r="K10338" s="17">
        <f>IF(BASE_MARKET_DATA[[#This Row],[DATE]]=_xlfn.MAXIFS(A:A,H:H,BASE_MARKET_DATA[[#This Row],[LABEL]]),1,0)</f>
        <v>0</v>
      </c>
      <c r="L10338" s="17">
        <f>IF(BASE_MARKET_DATA[[#This Row],[VARP]]&gt;0,1,0)</f>
        <v>1</v>
      </c>
    </row>
    <row r="10339" spans="1:12">
      <c r="A10339" s="1">
        <v>43879</v>
      </c>
      <c r="B10339" s="17" t="s">
        <v>29</v>
      </c>
      <c r="C10339">
        <v>7382</v>
      </c>
      <c r="D10339">
        <v>7433.2998049999997</v>
      </c>
      <c r="E10339">
        <v>-51.299804999999651</v>
      </c>
      <c r="F10339">
        <v>-6.9013501870989922E-3</v>
      </c>
      <c r="G10339" s="17" t="s">
        <v>13</v>
      </c>
      <c r="H10339" s="17" t="s">
        <v>30</v>
      </c>
      <c r="I10339" s="17" t="s">
        <v>38</v>
      </c>
      <c r="J10339" s="17" t="s">
        <v>144</v>
      </c>
      <c r="K10339" s="17">
        <f>IF(BASE_MARKET_DATA[[#This Row],[DATE]]=_xlfn.MAXIFS(A:A,H:H,BASE_MARKET_DATA[[#This Row],[LABEL]]),1,0)</f>
        <v>0</v>
      </c>
      <c r="L10339" s="17">
        <f>IF(BASE_MARKET_DATA[[#This Row],[VARP]]&gt;0,1,0)</f>
        <v>0</v>
      </c>
    </row>
    <row r="10340" spans="1:12">
      <c r="A10340" s="1">
        <v>43880</v>
      </c>
      <c r="B10340" s="17" t="s">
        <v>29</v>
      </c>
      <c r="C10340">
        <v>7457</v>
      </c>
      <c r="D10340">
        <v>7382</v>
      </c>
      <c r="E10340">
        <v>75</v>
      </c>
      <c r="F10340">
        <v>1.0159848279599025E-2</v>
      </c>
      <c r="G10340" s="17" t="s">
        <v>13</v>
      </c>
      <c r="H10340" s="17" t="s">
        <v>30</v>
      </c>
      <c r="I10340" s="17" t="s">
        <v>38</v>
      </c>
      <c r="J10340" s="17" t="s">
        <v>144</v>
      </c>
      <c r="K10340" s="17">
        <f>IF(BASE_MARKET_DATA[[#This Row],[DATE]]=_xlfn.MAXIFS(A:A,H:H,BASE_MARKET_DATA[[#This Row],[LABEL]]),1,0)</f>
        <v>0</v>
      </c>
      <c r="L10340" s="17">
        <f>IF(BASE_MARKET_DATA[[#This Row],[VARP]]&gt;0,1,0)</f>
        <v>1</v>
      </c>
    </row>
    <row r="10341" spans="1:12">
      <c r="A10341" s="1">
        <v>43881</v>
      </c>
      <c r="B10341" s="17" t="s">
        <v>29</v>
      </c>
      <c r="C10341">
        <v>7436.6000980000008</v>
      </c>
      <c r="D10341">
        <v>7457</v>
      </c>
      <c r="E10341">
        <v>-20.399901999999202</v>
      </c>
      <c r="F10341">
        <v>-2.735671449644522E-3</v>
      </c>
      <c r="G10341" s="17" t="s">
        <v>13</v>
      </c>
      <c r="H10341" s="17" t="s">
        <v>30</v>
      </c>
      <c r="I10341" s="17" t="s">
        <v>38</v>
      </c>
      <c r="J10341" s="17" t="s">
        <v>144</v>
      </c>
      <c r="K10341" s="17">
        <f>IF(BASE_MARKET_DATA[[#This Row],[DATE]]=_xlfn.MAXIFS(A:A,H:H,BASE_MARKET_DATA[[#This Row],[LABEL]]),1,0)</f>
        <v>0</v>
      </c>
      <c r="L10341" s="17">
        <f>IF(BASE_MARKET_DATA[[#This Row],[VARP]]&gt;0,1,0)</f>
        <v>0</v>
      </c>
    </row>
    <row r="10342" spans="1:12">
      <c r="A10342" s="1">
        <v>43882</v>
      </c>
      <c r="B10342" s="17" t="s">
        <v>29</v>
      </c>
      <c r="C10342">
        <v>7403.8999019999992</v>
      </c>
      <c r="D10342">
        <v>7436.6000980000008</v>
      </c>
      <c r="E10342">
        <v>-32.700196000001597</v>
      </c>
      <c r="F10342">
        <v>-4.397197048258113E-3</v>
      </c>
      <c r="G10342" s="17" t="s">
        <v>13</v>
      </c>
      <c r="H10342" s="17" t="s">
        <v>30</v>
      </c>
      <c r="I10342" s="17" t="s">
        <v>38</v>
      </c>
      <c r="J10342" s="17" t="s">
        <v>144</v>
      </c>
      <c r="K10342" s="17">
        <f>IF(BASE_MARKET_DATA[[#This Row],[DATE]]=_xlfn.MAXIFS(A:A,H:H,BASE_MARKET_DATA[[#This Row],[LABEL]]),1,0)</f>
        <v>0</v>
      </c>
      <c r="L10342" s="17">
        <f>IF(BASE_MARKET_DATA[[#This Row],[VARP]]&gt;0,1,0)</f>
        <v>0</v>
      </c>
    </row>
    <row r="10343" spans="1:12">
      <c r="A10343" s="1">
        <v>43885</v>
      </c>
      <c r="B10343" s="17" t="s">
        <v>29</v>
      </c>
      <c r="C10343">
        <v>7156.7998049999997</v>
      </c>
      <c r="D10343">
        <v>7403.8999019999992</v>
      </c>
      <c r="E10343">
        <v>-247.10009699999955</v>
      </c>
      <c r="F10343">
        <v>-3.33743162752985E-2</v>
      </c>
      <c r="G10343" s="17" t="s">
        <v>13</v>
      </c>
      <c r="H10343" s="17" t="s">
        <v>30</v>
      </c>
      <c r="I10343" s="17" t="s">
        <v>38</v>
      </c>
      <c r="J10343" s="17" t="s">
        <v>144</v>
      </c>
      <c r="K10343" s="17">
        <f>IF(BASE_MARKET_DATA[[#This Row],[DATE]]=_xlfn.MAXIFS(A:A,H:H,BASE_MARKET_DATA[[#This Row],[LABEL]]),1,0)</f>
        <v>0</v>
      </c>
      <c r="L10343" s="17">
        <f>IF(BASE_MARKET_DATA[[#This Row],[VARP]]&gt;0,1,0)</f>
        <v>0</v>
      </c>
    </row>
    <row r="10344" spans="1:12">
      <c r="A10344" s="1">
        <v>43886</v>
      </c>
      <c r="B10344" s="17" t="s">
        <v>29</v>
      </c>
      <c r="C10344">
        <v>7017.8999019999992</v>
      </c>
      <c r="D10344">
        <v>7156.7998049999997</v>
      </c>
      <c r="E10344">
        <v>-138.89990300000045</v>
      </c>
      <c r="F10344">
        <v>-1.9408102334085124E-2</v>
      </c>
      <c r="G10344" s="17" t="s">
        <v>13</v>
      </c>
      <c r="H10344" s="17" t="s">
        <v>30</v>
      </c>
      <c r="I10344" s="17" t="s">
        <v>38</v>
      </c>
      <c r="J10344" s="17" t="s">
        <v>144</v>
      </c>
      <c r="K10344" s="17">
        <f>IF(BASE_MARKET_DATA[[#This Row],[DATE]]=_xlfn.MAXIFS(A:A,H:H,BASE_MARKET_DATA[[#This Row],[LABEL]]),1,0)</f>
        <v>0</v>
      </c>
      <c r="L10344" s="17">
        <f>IF(BASE_MARKET_DATA[[#This Row],[VARP]]&gt;0,1,0)</f>
        <v>0</v>
      </c>
    </row>
    <row r="10345" spans="1:12">
      <c r="A10345" s="1">
        <v>43887</v>
      </c>
      <c r="B10345" s="17" t="s">
        <v>29</v>
      </c>
      <c r="C10345">
        <v>7042.5</v>
      </c>
      <c r="D10345">
        <v>7017.8999019999992</v>
      </c>
      <c r="E10345">
        <v>24.600098000000798</v>
      </c>
      <c r="F10345">
        <v>3.5053361181441372E-3</v>
      </c>
      <c r="G10345" s="17" t="s">
        <v>13</v>
      </c>
      <c r="H10345" s="17" t="s">
        <v>30</v>
      </c>
      <c r="I10345" s="17" t="s">
        <v>38</v>
      </c>
      <c r="J10345" s="17" t="s">
        <v>144</v>
      </c>
      <c r="K10345" s="17">
        <f>IF(BASE_MARKET_DATA[[#This Row],[DATE]]=_xlfn.MAXIFS(A:A,H:H,BASE_MARKET_DATA[[#This Row],[LABEL]]),1,0)</f>
        <v>0</v>
      </c>
      <c r="L10345" s="17">
        <f>IF(BASE_MARKET_DATA[[#This Row],[VARP]]&gt;0,1,0)</f>
        <v>1</v>
      </c>
    </row>
    <row r="10346" spans="1:12">
      <c r="A10346" s="1">
        <v>43888</v>
      </c>
      <c r="B10346" s="17" t="s">
        <v>29</v>
      </c>
      <c r="C10346">
        <v>6796.3999019999992</v>
      </c>
      <c r="D10346">
        <v>7042.5</v>
      </c>
      <c r="E10346">
        <v>-246.1000980000008</v>
      </c>
      <c r="F10346">
        <v>-3.4944990841320668E-2</v>
      </c>
      <c r="G10346" s="17" t="s">
        <v>13</v>
      </c>
      <c r="H10346" s="17" t="s">
        <v>30</v>
      </c>
      <c r="I10346" s="17" t="s">
        <v>38</v>
      </c>
      <c r="J10346" s="17" t="s">
        <v>144</v>
      </c>
      <c r="K10346" s="17">
        <f>IF(BASE_MARKET_DATA[[#This Row],[DATE]]=_xlfn.MAXIFS(A:A,H:H,BASE_MARKET_DATA[[#This Row],[LABEL]]),1,0)</f>
        <v>0</v>
      </c>
      <c r="L10346" s="17">
        <f>IF(BASE_MARKET_DATA[[#This Row],[VARP]]&gt;0,1,0)</f>
        <v>0</v>
      </c>
    </row>
    <row r="10347" spans="1:12">
      <c r="A10347" s="1">
        <v>43889</v>
      </c>
      <c r="B10347" s="17" t="s">
        <v>29</v>
      </c>
      <c r="C10347">
        <v>6580.6000979999999</v>
      </c>
      <c r="D10347">
        <v>6796.3999019999992</v>
      </c>
      <c r="E10347">
        <v>-215.79980399999931</v>
      </c>
      <c r="F10347">
        <v>-3.1752075674136709E-2</v>
      </c>
      <c r="G10347" s="17" t="s">
        <v>13</v>
      </c>
      <c r="H10347" s="17" t="s">
        <v>30</v>
      </c>
      <c r="I10347" s="17" t="s">
        <v>38</v>
      </c>
      <c r="J10347" s="17" t="s">
        <v>144</v>
      </c>
      <c r="K10347" s="17">
        <f>IF(BASE_MARKET_DATA[[#This Row],[DATE]]=_xlfn.MAXIFS(A:A,H:H,BASE_MARKET_DATA[[#This Row],[LABEL]]),1,0)</f>
        <v>0</v>
      </c>
      <c r="L10347" s="17">
        <f>IF(BASE_MARKET_DATA[[#This Row],[VARP]]&gt;0,1,0)</f>
        <v>0</v>
      </c>
    </row>
    <row r="10348" spans="1:12">
      <c r="A10348" s="1">
        <v>43892</v>
      </c>
      <c r="B10348" s="17" t="s">
        <v>29</v>
      </c>
      <c r="C10348">
        <v>6654.8999020000001</v>
      </c>
      <c r="D10348">
        <v>6580.6000979999999</v>
      </c>
      <c r="E10348">
        <v>74.299804000000222</v>
      </c>
      <c r="F10348">
        <v>1.1290733807480824E-2</v>
      </c>
      <c r="G10348" s="17" t="s">
        <v>13</v>
      </c>
      <c r="H10348" s="17" t="s">
        <v>30</v>
      </c>
      <c r="I10348" s="17" t="s">
        <v>38</v>
      </c>
      <c r="J10348" s="17" t="s">
        <v>144</v>
      </c>
      <c r="K10348" s="17">
        <f>IF(BASE_MARKET_DATA[[#This Row],[DATE]]=_xlfn.MAXIFS(A:A,H:H,BASE_MARKET_DATA[[#This Row],[LABEL]]),1,0)</f>
        <v>0</v>
      </c>
      <c r="L10348" s="17">
        <f>IF(BASE_MARKET_DATA[[#This Row],[VARP]]&gt;0,1,0)</f>
        <v>1</v>
      </c>
    </row>
    <row r="10349" spans="1:12">
      <c r="A10349" s="1">
        <v>43893</v>
      </c>
      <c r="B10349" s="17" t="s">
        <v>29</v>
      </c>
      <c r="C10349">
        <v>6718.2001950000003</v>
      </c>
      <c r="D10349">
        <v>6654.8999020000001</v>
      </c>
      <c r="E10349">
        <v>63.300293000000238</v>
      </c>
      <c r="F10349">
        <v>9.5118324741408321E-3</v>
      </c>
      <c r="G10349" s="17" t="s">
        <v>13</v>
      </c>
      <c r="H10349" s="17" t="s">
        <v>30</v>
      </c>
      <c r="I10349" s="17" t="s">
        <v>38</v>
      </c>
      <c r="J10349" s="17" t="s">
        <v>144</v>
      </c>
      <c r="K10349" s="17">
        <f>IF(BASE_MARKET_DATA[[#This Row],[DATE]]=_xlfn.MAXIFS(A:A,H:H,BASE_MARKET_DATA[[#This Row],[LABEL]]),1,0)</f>
        <v>0</v>
      </c>
      <c r="L10349" s="17">
        <f>IF(BASE_MARKET_DATA[[#This Row],[VARP]]&gt;0,1,0)</f>
        <v>1</v>
      </c>
    </row>
    <row r="10350" spans="1:12">
      <c r="A10350" s="1">
        <v>43894</v>
      </c>
      <c r="B10350" s="17" t="s">
        <v>29</v>
      </c>
      <c r="C10350">
        <v>6815.6000980000008</v>
      </c>
      <c r="D10350">
        <v>6718.2001950000003</v>
      </c>
      <c r="E10350">
        <v>97.39990300000045</v>
      </c>
      <c r="F10350">
        <v>1.4497916134218511E-2</v>
      </c>
      <c r="G10350" s="17" t="s">
        <v>13</v>
      </c>
      <c r="H10350" s="17" t="s">
        <v>30</v>
      </c>
      <c r="I10350" s="17" t="s">
        <v>38</v>
      </c>
      <c r="J10350" s="17" t="s">
        <v>144</v>
      </c>
      <c r="K10350" s="17">
        <f>IF(BASE_MARKET_DATA[[#This Row],[DATE]]=_xlfn.MAXIFS(A:A,H:H,BASE_MARKET_DATA[[#This Row],[LABEL]]),1,0)</f>
        <v>0</v>
      </c>
      <c r="L10350" s="17">
        <f>IF(BASE_MARKET_DATA[[#This Row],[VARP]]&gt;0,1,0)</f>
        <v>1</v>
      </c>
    </row>
    <row r="10351" spans="1:12">
      <c r="A10351" s="1">
        <v>43895</v>
      </c>
      <c r="B10351" s="17" t="s">
        <v>29</v>
      </c>
      <c r="C10351">
        <v>6705.3999020000001</v>
      </c>
      <c r="D10351">
        <v>6815.6000980000008</v>
      </c>
      <c r="E10351">
        <v>-110.20019600000069</v>
      </c>
      <c r="F10351">
        <v>-1.6168817773263768E-2</v>
      </c>
      <c r="G10351" s="17" t="s">
        <v>13</v>
      </c>
      <c r="H10351" s="17" t="s">
        <v>30</v>
      </c>
      <c r="I10351" s="17" t="s">
        <v>38</v>
      </c>
      <c r="J10351" s="17" t="s">
        <v>144</v>
      </c>
      <c r="K10351" s="17">
        <f>IF(BASE_MARKET_DATA[[#This Row],[DATE]]=_xlfn.MAXIFS(A:A,H:H,BASE_MARKET_DATA[[#This Row],[LABEL]]),1,0)</f>
        <v>0</v>
      </c>
      <c r="L10351" s="17">
        <f>IF(BASE_MARKET_DATA[[#This Row],[VARP]]&gt;0,1,0)</f>
        <v>0</v>
      </c>
    </row>
    <row r="10352" spans="1:12">
      <c r="A10352" s="1">
        <v>43896</v>
      </c>
      <c r="B10352" s="17" t="s">
        <v>29</v>
      </c>
      <c r="C10352">
        <v>6462.6000979999999</v>
      </c>
      <c r="D10352">
        <v>6705.3999020000001</v>
      </c>
      <c r="E10352">
        <v>-242.79980400000022</v>
      </c>
      <c r="F10352">
        <v>-3.6209593394658089E-2</v>
      </c>
      <c r="G10352" s="17" t="s">
        <v>13</v>
      </c>
      <c r="H10352" s="17" t="s">
        <v>30</v>
      </c>
      <c r="I10352" s="17" t="s">
        <v>38</v>
      </c>
      <c r="J10352" s="17" t="s">
        <v>144</v>
      </c>
      <c r="K10352" s="17">
        <f>IF(BASE_MARKET_DATA[[#This Row],[DATE]]=_xlfn.MAXIFS(A:A,H:H,BASE_MARKET_DATA[[#This Row],[LABEL]]),1,0)</f>
        <v>0</v>
      </c>
      <c r="L10352" s="17">
        <f>IF(BASE_MARKET_DATA[[#This Row],[VARP]]&gt;0,1,0)</f>
        <v>0</v>
      </c>
    </row>
    <row r="10353" spans="1:12">
      <c r="A10353" s="1">
        <v>43899</v>
      </c>
      <c r="B10353" s="17" t="s">
        <v>29</v>
      </c>
      <c r="C10353">
        <v>5965.7998049999997</v>
      </c>
      <c r="D10353">
        <v>6462.6000979999999</v>
      </c>
      <c r="E10353">
        <v>-496.80029300000024</v>
      </c>
      <c r="F10353">
        <v>-7.6873129308085528E-2</v>
      </c>
      <c r="G10353" s="17" t="s">
        <v>13</v>
      </c>
      <c r="H10353" s="17" t="s">
        <v>30</v>
      </c>
      <c r="I10353" s="17" t="s">
        <v>38</v>
      </c>
      <c r="J10353" s="17" t="s">
        <v>144</v>
      </c>
      <c r="K10353" s="17">
        <f>IF(BASE_MARKET_DATA[[#This Row],[DATE]]=_xlfn.MAXIFS(A:A,H:H,BASE_MARKET_DATA[[#This Row],[LABEL]]),1,0)</f>
        <v>0</v>
      </c>
      <c r="L10353" s="17">
        <f>IF(BASE_MARKET_DATA[[#This Row],[VARP]]&gt;0,1,0)</f>
        <v>0</v>
      </c>
    </row>
    <row r="10354" spans="1:12">
      <c r="A10354" s="1">
        <v>43900</v>
      </c>
      <c r="B10354" s="17" t="s">
        <v>29</v>
      </c>
      <c r="C10354">
        <v>5960.2001950000003</v>
      </c>
      <c r="D10354">
        <v>5965.7998049999997</v>
      </c>
      <c r="E10354">
        <v>-5.5996099999993021</v>
      </c>
      <c r="F10354">
        <v>-9.3861848922691137E-4</v>
      </c>
      <c r="G10354" s="17" t="s">
        <v>13</v>
      </c>
      <c r="H10354" s="17" t="s">
        <v>30</v>
      </c>
      <c r="I10354" s="17" t="s">
        <v>38</v>
      </c>
      <c r="J10354" s="17" t="s">
        <v>144</v>
      </c>
      <c r="K10354" s="17">
        <f>IF(BASE_MARKET_DATA[[#This Row],[DATE]]=_xlfn.MAXIFS(A:A,H:H,BASE_MARKET_DATA[[#This Row],[LABEL]]),1,0)</f>
        <v>0</v>
      </c>
      <c r="L10354" s="17">
        <f>IF(BASE_MARKET_DATA[[#This Row],[VARP]]&gt;0,1,0)</f>
        <v>0</v>
      </c>
    </row>
    <row r="10355" spans="1:12">
      <c r="A10355" s="1">
        <v>43901</v>
      </c>
      <c r="B10355" s="17" t="s">
        <v>29</v>
      </c>
      <c r="C10355">
        <v>5876.5</v>
      </c>
      <c r="D10355">
        <v>5960.2001950000003</v>
      </c>
      <c r="E10355">
        <v>-83.700195000000349</v>
      </c>
      <c r="F10355">
        <v>-1.40431851719035E-2</v>
      </c>
      <c r="G10355" s="17" t="s">
        <v>13</v>
      </c>
      <c r="H10355" s="17" t="s">
        <v>30</v>
      </c>
      <c r="I10355" s="17" t="s">
        <v>38</v>
      </c>
      <c r="J10355" s="17" t="s">
        <v>144</v>
      </c>
      <c r="K10355" s="17">
        <f>IF(BASE_MARKET_DATA[[#This Row],[DATE]]=_xlfn.MAXIFS(A:A,H:H,BASE_MARKET_DATA[[#This Row],[LABEL]]),1,0)</f>
        <v>0</v>
      </c>
      <c r="L10355" s="17">
        <f>IF(BASE_MARKET_DATA[[#This Row],[VARP]]&gt;0,1,0)</f>
        <v>0</v>
      </c>
    </row>
    <row r="10356" spans="1:12">
      <c r="A10356" s="1">
        <v>43902</v>
      </c>
      <c r="B10356" s="17" t="s">
        <v>29</v>
      </c>
      <c r="C10356">
        <v>5237.5</v>
      </c>
      <c r="D10356">
        <v>5876.5</v>
      </c>
      <c r="E10356">
        <v>-639</v>
      </c>
      <c r="F10356">
        <v>-0.10873819450353102</v>
      </c>
      <c r="G10356" s="17" t="s">
        <v>13</v>
      </c>
      <c r="H10356" s="17" t="s">
        <v>30</v>
      </c>
      <c r="I10356" s="17" t="s">
        <v>38</v>
      </c>
      <c r="J10356" s="17" t="s">
        <v>144</v>
      </c>
      <c r="K10356" s="17">
        <f>IF(BASE_MARKET_DATA[[#This Row],[DATE]]=_xlfn.MAXIFS(A:A,H:H,BASE_MARKET_DATA[[#This Row],[LABEL]]),1,0)</f>
        <v>0</v>
      </c>
      <c r="L10356" s="17">
        <f>IF(BASE_MARKET_DATA[[#This Row],[VARP]]&gt;0,1,0)</f>
        <v>0</v>
      </c>
    </row>
    <row r="10357" spans="1:12">
      <c r="A10357" s="1">
        <v>43903</v>
      </c>
      <c r="B10357" s="17" t="s">
        <v>29</v>
      </c>
      <c r="C10357">
        <v>5366.1000979999999</v>
      </c>
      <c r="D10357">
        <v>5237.5</v>
      </c>
      <c r="E10357">
        <v>128.60009799999989</v>
      </c>
      <c r="F10357">
        <v>2.4553717995226709E-2</v>
      </c>
      <c r="G10357" s="17" t="s">
        <v>13</v>
      </c>
      <c r="H10357" s="17" t="s">
        <v>30</v>
      </c>
      <c r="I10357" s="17" t="s">
        <v>38</v>
      </c>
      <c r="J10357" s="17" t="s">
        <v>144</v>
      </c>
      <c r="K10357" s="17">
        <f>IF(BASE_MARKET_DATA[[#This Row],[DATE]]=_xlfn.MAXIFS(A:A,H:H,BASE_MARKET_DATA[[#This Row],[LABEL]]),1,0)</f>
        <v>0</v>
      </c>
      <c r="L10357" s="17">
        <f>IF(BASE_MARKET_DATA[[#This Row],[VARP]]&gt;0,1,0)</f>
        <v>1</v>
      </c>
    </row>
    <row r="10358" spans="1:12">
      <c r="A10358" s="1">
        <v>43906</v>
      </c>
      <c r="B10358" s="17" t="s">
        <v>29</v>
      </c>
      <c r="C10358">
        <v>5151.1000979999999</v>
      </c>
      <c r="D10358">
        <v>5366.1000979999999</v>
      </c>
      <c r="E10358">
        <v>-215</v>
      </c>
      <c r="F10358">
        <v>-4.0066341677102275E-2</v>
      </c>
      <c r="G10358" s="17" t="s">
        <v>13</v>
      </c>
      <c r="H10358" s="17" t="s">
        <v>30</v>
      </c>
      <c r="I10358" s="17" t="s">
        <v>38</v>
      </c>
      <c r="J10358" s="17" t="s">
        <v>144</v>
      </c>
      <c r="K10358" s="17">
        <f>IF(BASE_MARKET_DATA[[#This Row],[DATE]]=_xlfn.MAXIFS(A:A,H:H,BASE_MARKET_DATA[[#This Row],[LABEL]]),1,0)</f>
        <v>0</v>
      </c>
      <c r="L10358" s="17">
        <f>IF(BASE_MARKET_DATA[[#This Row],[VARP]]&gt;0,1,0)</f>
        <v>0</v>
      </c>
    </row>
    <row r="10359" spans="1:12">
      <c r="A10359" s="1">
        <v>43907</v>
      </c>
      <c r="B10359" s="17" t="s">
        <v>29</v>
      </c>
      <c r="C10359">
        <v>5294.8999020000001</v>
      </c>
      <c r="D10359">
        <v>5151.1000979999999</v>
      </c>
      <c r="E10359">
        <v>143.79980400000022</v>
      </c>
      <c r="F10359">
        <v>2.7916328796606552E-2</v>
      </c>
      <c r="G10359" s="17" t="s">
        <v>13</v>
      </c>
      <c r="H10359" s="17" t="s">
        <v>30</v>
      </c>
      <c r="I10359" s="17" t="s">
        <v>38</v>
      </c>
      <c r="J10359" s="17" t="s">
        <v>144</v>
      </c>
      <c r="K10359" s="17">
        <f>IF(BASE_MARKET_DATA[[#This Row],[DATE]]=_xlfn.MAXIFS(A:A,H:H,BASE_MARKET_DATA[[#This Row],[LABEL]]),1,0)</f>
        <v>0</v>
      </c>
      <c r="L10359" s="17">
        <f>IF(BASE_MARKET_DATA[[#This Row],[VARP]]&gt;0,1,0)</f>
        <v>1</v>
      </c>
    </row>
    <row r="10360" spans="1:12">
      <c r="A10360" s="1">
        <v>43908</v>
      </c>
      <c r="B10360" s="17" t="s">
        <v>29</v>
      </c>
      <c r="C10360">
        <v>5080.6000979999999</v>
      </c>
      <c r="D10360">
        <v>5294.8999020000001</v>
      </c>
      <c r="E10360">
        <v>-214.29980400000022</v>
      </c>
      <c r="F10360">
        <v>-4.0472871624835531E-2</v>
      </c>
      <c r="G10360" s="17" t="s">
        <v>13</v>
      </c>
      <c r="H10360" s="17" t="s">
        <v>30</v>
      </c>
      <c r="I10360" s="17" t="s">
        <v>38</v>
      </c>
      <c r="J10360" s="17" t="s">
        <v>144</v>
      </c>
      <c r="K10360" s="17">
        <f>IF(BASE_MARKET_DATA[[#This Row],[DATE]]=_xlfn.MAXIFS(A:A,H:H,BASE_MARKET_DATA[[#This Row],[LABEL]]),1,0)</f>
        <v>0</v>
      </c>
      <c r="L10360" s="17">
        <f>IF(BASE_MARKET_DATA[[#This Row],[VARP]]&gt;0,1,0)</f>
        <v>0</v>
      </c>
    </row>
    <row r="10361" spans="1:12">
      <c r="A10361" s="1">
        <v>43909</v>
      </c>
      <c r="B10361" s="17" t="s">
        <v>29</v>
      </c>
      <c r="C10361">
        <v>5151.6000979999999</v>
      </c>
      <c r="D10361">
        <v>5080.6000979999999</v>
      </c>
      <c r="E10361">
        <v>71</v>
      </c>
      <c r="F10361">
        <v>1.3974727124842882E-2</v>
      </c>
      <c r="G10361" s="17" t="s">
        <v>13</v>
      </c>
      <c r="H10361" s="17" t="s">
        <v>30</v>
      </c>
      <c r="I10361" s="17" t="s">
        <v>38</v>
      </c>
      <c r="J10361" s="17" t="s">
        <v>144</v>
      </c>
      <c r="K10361" s="17">
        <f>IF(BASE_MARKET_DATA[[#This Row],[DATE]]=_xlfn.MAXIFS(A:A,H:H,BASE_MARKET_DATA[[#This Row],[LABEL]]),1,0)</f>
        <v>0</v>
      </c>
      <c r="L10361" s="17">
        <f>IF(BASE_MARKET_DATA[[#This Row],[VARP]]&gt;0,1,0)</f>
        <v>1</v>
      </c>
    </row>
    <row r="10362" spans="1:12">
      <c r="A10362" s="1">
        <v>43910</v>
      </c>
      <c r="B10362" s="17" t="s">
        <v>29</v>
      </c>
      <c r="C10362">
        <v>5190.7998049999997</v>
      </c>
      <c r="D10362">
        <v>5151.6000979999999</v>
      </c>
      <c r="E10362">
        <v>39.199706999999762</v>
      </c>
      <c r="F10362">
        <v>7.6092294149963666E-3</v>
      </c>
      <c r="G10362" s="17" t="s">
        <v>13</v>
      </c>
      <c r="H10362" s="17" t="s">
        <v>30</v>
      </c>
      <c r="I10362" s="17" t="s">
        <v>38</v>
      </c>
      <c r="J10362" s="17" t="s">
        <v>144</v>
      </c>
      <c r="K10362" s="17">
        <f>IF(BASE_MARKET_DATA[[#This Row],[DATE]]=_xlfn.MAXIFS(A:A,H:H,BASE_MARKET_DATA[[#This Row],[LABEL]]),1,0)</f>
        <v>0</v>
      </c>
      <c r="L10362" s="17">
        <f>IF(BASE_MARKET_DATA[[#This Row],[VARP]]&gt;0,1,0)</f>
        <v>1</v>
      </c>
    </row>
    <row r="10363" spans="1:12">
      <c r="A10363" s="1">
        <v>43913</v>
      </c>
      <c r="B10363" s="17" t="s">
        <v>29</v>
      </c>
      <c r="C10363">
        <v>4993.8999020000001</v>
      </c>
      <c r="D10363">
        <v>5190.7998049999997</v>
      </c>
      <c r="E10363">
        <v>-196.89990299999954</v>
      </c>
      <c r="F10363">
        <v>-3.7932478692462218E-2</v>
      </c>
      <c r="G10363" s="17" t="s">
        <v>13</v>
      </c>
      <c r="H10363" s="17" t="s">
        <v>30</v>
      </c>
      <c r="I10363" s="17" t="s">
        <v>38</v>
      </c>
      <c r="J10363" s="17" t="s">
        <v>144</v>
      </c>
      <c r="K10363" s="17">
        <f>IF(BASE_MARKET_DATA[[#This Row],[DATE]]=_xlfn.MAXIFS(A:A,H:H,BASE_MARKET_DATA[[#This Row],[LABEL]]),1,0)</f>
        <v>0</v>
      </c>
      <c r="L10363" s="17">
        <f>IF(BASE_MARKET_DATA[[#This Row],[VARP]]&gt;0,1,0)</f>
        <v>0</v>
      </c>
    </row>
    <row r="10364" spans="1:12">
      <c r="A10364" s="1">
        <v>43914</v>
      </c>
      <c r="B10364" s="17" t="s">
        <v>29</v>
      </c>
      <c r="C10364">
        <v>5446</v>
      </c>
      <c r="D10364">
        <v>4993.8999020000001</v>
      </c>
      <c r="E10364">
        <v>452.10009799999989</v>
      </c>
      <c r="F10364">
        <v>9.0530468546023313E-2</v>
      </c>
      <c r="G10364" s="17" t="s">
        <v>13</v>
      </c>
      <c r="H10364" s="17" t="s">
        <v>30</v>
      </c>
      <c r="I10364" s="17" t="s">
        <v>38</v>
      </c>
      <c r="J10364" s="17" t="s">
        <v>144</v>
      </c>
      <c r="K10364" s="17">
        <f>IF(BASE_MARKET_DATA[[#This Row],[DATE]]=_xlfn.MAXIFS(A:A,H:H,BASE_MARKET_DATA[[#This Row],[LABEL]]),1,0)</f>
        <v>0</v>
      </c>
      <c r="L10364" s="17">
        <f>IF(BASE_MARKET_DATA[[#This Row],[VARP]]&gt;0,1,0)</f>
        <v>1</v>
      </c>
    </row>
    <row r="10365" spans="1:12">
      <c r="A10365" s="1">
        <v>43915</v>
      </c>
      <c r="B10365" s="17" t="s">
        <v>29</v>
      </c>
      <c r="C10365">
        <v>5688.2001950000003</v>
      </c>
      <c r="D10365">
        <v>5446</v>
      </c>
      <c r="E10365">
        <v>242.20019500000035</v>
      </c>
      <c r="F10365">
        <v>4.4473043518178546E-2</v>
      </c>
      <c r="G10365" s="17" t="s">
        <v>13</v>
      </c>
      <c r="H10365" s="17" t="s">
        <v>30</v>
      </c>
      <c r="I10365" s="17" t="s">
        <v>38</v>
      </c>
      <c r="J10365" s="17" t="s">
        <v>144</v>
      </c>
      <c r="K10365" s="17">
        <f>IF(BASE_MARKET_DATA[[#This Row],[DATE]]=_xlfn.MAXIFS(A:A,H:H,BASE_MARKET_DATA[[#This Row],[LABEL]]),1,0)</f>
        <v>0</v>
      </c>
      <c r="L10365" s="17">
        <f>IF(BASE_MARKET_DATA[[#This Row],[VARP]]&gt;0,1,0)</f>
        <v>1</v>
      </c>
    </row>
    <row r="10366" spans="1:12">
      <c r="A10366" s="1">
        <v>43916</v>
      </c>
      <c r="B10366" s="17" t="s">
        <v>29</v>
      </c>
      <c r="C10366">
        <v>5815.7001950000003</v>
      </c>
      <c r="D10366">
        <v>5688.2001950000003</v>
      </c>
      <c r="E10366">
        <v>127.5</v>
      </c>
      <c r="F10366">
        <v>2.2414822901640156E-2</v>
      </c>
      <c r="G10366" s="17" t="s">
        <v>13</v>
      </c>
      <c r="H10366" s="17" t="s">
        <v>30</v>
      </c>
      <c r="I10366" s="17" t="s">
        <v>38</v>
      </c>
      <c r="J10366" s="17" t="s">
        <v>144</v>
      </c>
      <c r="K10366" s="17">
        <f>IF(BASE_MARKET_DATA[[#This Row],[DATE]]=_xlfn.MAXIFS(A:A,H:H,BASE_MARKET_DATA[[#This Row],[LABEL]]),1,0)</f>
        <v>0</v>
      </c>
      <c r="L10366" s="17">
        <f>IF(BASE_MARKET_DATA[[#This Row],[VARP]]&gt;0,1,0)</f>
        <v>1</v>
      </c>
    </row>
    <row r="10367" spans="1:12">
      <c r="A10367" s="1">
        <v>43917</v>
      </c>
      <c r="B10367" s="17" t="s">
        <v>29</v>
      </c>
      <c r="C10367">
        <v>5510.2998049999997</v>
      </c>
      <c r="D10367">
        <v>5815.7001950000003</v>
      </c>
      <c r="E10367">
        <v>-305.4003900000007</v>
      </c>
      <c r="F10367">
        <v>-5.2513090386359006E-2</v>
      </c>
      <c r="G10367" s="17" t="s">
        <v>13</v>
      </c>
      <c r="H10367" s="17" t="s">
        <v>30</v>
      </c>
      <c r="I10367" s="17" t="s">
        <v>38</v>
      </c>
      <c r="J10367" s="17" t="s">
        <v>144</v>
      </c>
      <c r="K10367" s="17">
        <f>IF(BASE_MARKET_DATA[[#This Row],[DATE]]=_xlfn.MAXIFS(A:A,H:H,BASE_MARKET_DATA[[#This Row],[LABEL]]),1,0)</f>
        <v>0</v>
      </c>
      <c r="L10367" s="17">
        <f>IF(BASE_MARKET_DATA[[#This Row],[VARP]]&gt;0,1,0)</f>
        <v>0</v>
      </c>
    </row>
    <row r="10368" spans="1:12">
      <c r="A10368" s="1">
        <v>43920</v>
      </c>
      <c r="B10368" s="17" t="s">
        <v>29</v>
      </c>
      <c r="C10368">
        <v>5563.7001950000003</v>
      </c>
      <c r="D10368">
        <v>5510.2998049999997</v>
      </c>
      <c r="E10368">
        <v>53.400390000000698</v>
      </c>
      <c r="F10368">
        <v>9.6910135364223979E-3</v>
      </c>
      <c r="G10368" s="17" t="s">
        <v>13</v>
      </c>
      <c r="H10368" s="17" t="s">
        <v>30</v>
      </c>
      <c r="I10368" s="17" t="s">
        <v>38</v>
      </c>
      <c r="J10368" s="17" t="s">
        <v>144</v>
      </c>
      <c r="K10368" s="17">
        <f>IF(BASE_MARKET_DATA[[#This Row],[DATE]]=_xlfn.MAXIFS(A:A,H:H,BASE_MARKET_DATA[[#This Row],[LABEL]]),1,0)</f>
        <v>0</v>
      </c>
      <c r="L10368" s="17">
        <f>IF(BASE_MARKET_DATA[[#This Row],[VARP]]&gt;0,1,0)</f>
        <v>1</v>
      </c>
    </row>
    <row r="10369" spans="1:12">
      <c r="A10369" s="1">
        <v>43921</v>
      </c>
      <c r="B10369" s="17" t="s">
        <v>29</v>
      </c>
      <c r="C10369">
        <v>5672</v>
      </c>
      <c r="D10369">
        <v>5563.7001950000003</v>
      </c>
      <c r="E10369">
        <v>108.29980499999965</v>
      </c>
      <c r="F10369">
        <v>1.9465427899462803E-2</v>
      </c>
      <c r="G10369" s="17" t="s">
        <v>13</v>
      </c>
      <c r="H10369" s="17" t="s">
        <v>30</v>
      </c>
      <c r="I10369" s="17" t="s">
        <v>38</v>
      </c>
      <c r="J10369" s="17" t="s">
        <v>144</v>
      </c>
      <c r="K10369" s="17">
        <f>IF(BASE_MARKET_DATA[[#This Row],[DATE]]=_xlfn.MAXIFS(A:A,H:H,BASE_MARKET_DATA[[#This Row],[LABEL]]),1,0)</f>
        <v>0</v>
      </c>
      <c r="L10369" s="17">
        <f>IF(BASE_MARKET_DATA[[#This Row],[VARP]]&gt;0,1,0)</f>
        <v>1</v>
      </c>
    </row>
    <row r="10370" spans="1:12">
      <c r="A10370" s="1">
        <v>43922</v>
      </c>
      <c r="B10370" s="17" t="s">
        <v>29</v>
      </c>
      <c r="C10370">
        <v>5454.6000979999999</v>
      </c>
      <c r="D10370">
        <v>5672</v>
      </c>
      <c r="E10370">
        <v>-217.39990200000011</v>
      </c>
      <c r="F10370">
        <v>-3.8328614598025411E-2</v>
      </c>
      <c r="G10370" s="17" t="s">
        <v>13</v>
      </c>
      <c r="H10370" s="17" t="s">
        <v>30</v>
      </c>
      <c r="I10370" s="17" t="s">
        <v>38</v>
      </c>
      <c r="J10370" s="17" t="s">
        <v>144</v>
      </c>
      <c r="K10370" s="17">
        <f>IF(BASE_MARKET_DATA[[#This Row],[DATE]]=_xlfn.MAXIFS(A:A,H:H,BASE_MARKET_DATA[[#This Row],[LABEL]]),1,0)</f>
        <v>0</v>
      </c>
      <c r="L10370" s="17">
        <f>IF(BASE_MARKET_DATA[[#This Row],[VARP]]&gt;0,1,0)</f>
        <v>0</v>
      </c>
    </row>
    <row r="10371" spans="1:12">
      <c r="A10371" s="1">
        <v>43923</v>
      </c>
      <c r="B10371" s="17" t="s">
        <v>29</v>
      </c>
      <c r="C10371">
        <v>5480.2001950000003</v>
      </c>
      <c r="D10371">
        <v>5454.6000979999999</v>
      </c>
      <c r="E10371">
        <v>25.60009700000046</v>
      </c>
      <c r="F10371">
        <v>4.6933040993027281E-3</v>
      </c>
      <c r="G10371" s="17" t="s">
        <v>13</v>
      </c>
      <c r="H10371" s="17" t="s">
        <v>30</v>
      </c>
      <c r="I10371" s="17" t="s">
        <v>38</v>
      </c>
      <c r="J10371" s="17" t="s">
        <v>144</v>
      </c>
      <c r="K10371" s="17">
        <f>IF(BASE_MARKET_DATA[[#This Row],[DATE]]=_xlfn.MAXIFS(A:A,H:H,BASE_MARKET_DATA[[#This Row],[LABEL]]),1,0)</f>
        <v>0</v>
      </c>
      <c r="L10371" s="17">
        <f>IF(BASE_MARKET_DATA[[#This Row],[VARP]]&gt;0,1,0)</f>
        <v>1</v>
      </c>
    </row>
    <row r="10372" spans="1:12">
      <c r="A10372" s="1">
        <v>43924</v>
      </c>
      <c r="B10372" s="17" t="s">
        <v>29</v>
      </c>
      <c r="C10372">
        <v>5415.5</v>
      </c>
      <c r="D10372">
        <v>5480.2001950000003</v>
      </c>
      <c r="E10372">
        <v>-64.700195000000349</v>
      </c>
      <c r="F10372">
        <v>-1.1806173624648095E-2</v>
      </c>
      <c r="G10372" s="17" t="s">
        <v>13</v>
      </c>
      <c r="H10372" s="17" t="s">
        <v>30</v>
      </c>
      <c r="I10372" s="17" t="s">
        <v>38</v>
      </c>
      <c r="J10372" s="17" t="s">
        <v>144</v>
      </c>
      <c r="K10372" s="17">
        <f>IF(BASE_MARKET_DATA[[#This Row],[DATE]]=_xlfn.MAXIFS(A:A,H:H,BASE_MARKET_DATA[[#This Row],[LABEL]]),1,0)</f>
        <v>0</v>
      </c>
      <c r="L10372" s="17">
        <f>IF(BASE_MARKET_DATA[[#This Row],[VARP]]&gt;0,1,0)</f>
        <v>0</v>
      </c>
    </row>
    <row r="10373" spans="1:12">
      <c r="A10373" s="1">
        <v>43927</v>
      </c>
      <c r="B10373" s="17" t="s">
        <v>29</v>
      </c>
      <c r="C10373">
        <v>5582.3999020000001</v>
      </c>
      <c r="D10373">
        <v>5415.5</v>
      </c>
      <c r="E10373">
        <v>166.89990200000011</v>
      </c>
      <c r="F10373">
        <v>3.0818927522851095E-2</v>
      </c>
      <c r="G10373" s="17" t="s">
        <v>13</v>
      </c>
      <c r="H10373" s="17" t="s">
        <v>30</v>
      </c>
      <c r="I10373" s="17" t="s">
        <v>38</v>
      </c>
      <c r="J10373" s="17" t="s">
        <v>144</v>
      </c>
      <c r="K10373" s="17">
        <f>IF(BASE_MARKET_DATA[[#This Row],[DATE]]=_xlfn.MAXIFS(A:A,H:H,BASE_MARKET_DATA[[#This Row],[LABEL]]),1,0)</f>
        <v>0</v>
      </c>
      <c r="L10373" s="17">
        <f>IF(BASE_MARKET_DATA[[#This Row],[VARP]]&gt;0,1,0)</f>
        <v>1</v>
      </c>
    </row>
    <row r="10374" spans="1:12">
      <c r="A10374" s="1">
        <v>43928</v>
      </c>
      <c r="B10374" s="17" t="s">
        <v>29</v>
      </c>
      <c r="C10374">
        <v>5704.5</v>
      </c>
      <c r="D10374">
        <v>5582.3999020000001</v>
      </c>
      <c r="E10374">
        <v>122.10009799999989</v>
      </c>
      <c r="F10374">
        <v>2.1872330922808884E-2</v>
      </c>
      <c r="G10374" s="17" t="s">
        <v>13</v>
      </c>
      <c r="H10374" s="17" t="s">
        <v>30</v>
      </c>
      <c r="I10374" s="17" t="s">
        <v>38</v>
      </c>
      <c r="J10374" s="17" t="s">
        <v>144</v>
      </c>
      <c r="K10374" s="17">
        <f>IF(BASE_MARKET_DATA[[#This Row],[DATE]]=_xlfn.MAXIFS(A:A,H:H,BASE_MARKET_DATA[[#This Row],[LABEL]]),1,0)</f>
        <v>0</v>
      </c>
      <c r="L10374" s="17">
        <f>IF(BASE_MARKET_DATA[[#This Row],[VARP]]&gt;0,1,0)</f>
        <v>1</v>
      </c>
    </row>
    <row r="10375" spans="1:12">
      <c r="A10375" s="1">
        <v>43929</v>
      </c>
      <c r="B10375" s="17" t="s">
        <v>29</v>
      </c>
      <c r="C10375">
        <v>5677.7001950000003</v>
      </c>
      <c r="D10375">
        <v>5704.5</v>
      </c>
      <c r="E10375">
        <v>-26.799804999999651</v>
      </c>
      <c r="F10375">
        <v>-4.6980112192128408E-3</v>
      </c>
      <c r="G10375" s="17" t="s">
        <v>13</v>
      </c>
      <c r="H10375" s="17" t="s">
        <v>30</v>
      </c>
      <c r="I10375" s="17" t="s">
        <v>38</v>
      </c>
      <c r="J10375" s="17" t="s">
        <v>144</v>
      </c>
      <c r="K10375" s="17">
        <f>IF(BASE_MARKET_DATA[[#This Row],[DATE]]=_xlfn.MAXIFS(A:A,H:H,BASE_MARKET_DATA[[#This Row],[LABEL]]),1,0)</f>
        <v>0</v>
      </c>
      <c r="L10375" s="17">
        <f>IF(BASE_MARKET_DATA[[#This Row],[VARP]]&gt;0,1,0)</f>
        <v>0</v>
      </c>
    </row>
    <row r="10376" spans="1:12">
      <c r="A10376" s="1">
        <v>43930</v>
      </c>
      <c r="B10376" s="17" t="s">
        <v>29</v>
      </c>
      <c r="C10376">
        <v>5842.7001950000003</v>
      </c>
      <c r="D10376">
        <v>5677.7001950000003</v>
      </c>
      <c r="E10376">
        <v>165</v>
      </c>
      <c r="F10376">
        <v>2.9061062460695848E-2</v>
      </c>
      <c r="G10376" s="17" t="s">
        <v>13</v>
      </c>
      <c r="H10376" s="17" t="s">
        <v>30</v>
      </c>
      <c r="I10376" s="17" t="s">
        <v>38</v>
      </c>
      <c r="J10376" s="17" t="s">
        <v>144</v>
      </c>
      <c r="K10376" s="17">
        <f>IF(BASE_MARKET_DATA[[#This Row],[DATE]]=_xlfn.MAXIFS(A:A,H:H,BASE_MARKET_DATA[[#This Row],[LABEL]]),1,0)</f>
        <v>0</v>
      </c>
      <c r="L10376" s="17">
        <f>IF(BASE_MARKET_DATA[[#This Row],[VARP]]&gt;0,1,0)</f>
        <v>1</v>
      </c>
    </row>
    <row r="10377" spans="1:12">
      <c r="A10377" s="1">
        <v>43935</v>
      </c>
      <c r="B10377" s="17" t="s">
        <v>29</v>
      </c>
      <c r="C10377">
        <v>5791.2998049999997</v>
      </c>
      <c r="D10377">
        <v>5842.7001950000003</v>
      </c>
      <c r="E10377">
        <v>-51.400390000000698</v>
      </c>
      <c r="F10377">
        <v>-8.7973690732903835E-3</v>
      </c>
      <c r="G10377" s="17" t="s">
        <v>13</v>
      </c>
      <c r="H10377" s="17" t="s">
        <v>30</v>
      </c>
      <c r="I10377" s="17" t="s">
        <v>38</v>
      </c>
      <c r="J10377" s="17" t="s">
        <v>144</v>
      </c>
      <c r="K10377" s="17">
        <f>IF(BASE_MARKET_DATA[[#This Row],[DATE]]=_xlfn.MAXIFS(A:A,H:H,BASE_MARKET_DATA[[#This Row],[LABEL]]),1,0)</f>
        <v>0</v>
      </c>
      <c r="L10377" s="17">
        <f>IF(BASE_MARKET_DATA[[#This Row],[VARP]]&gt;0,1,0)</f>
        <v>0</v>
      </c>
    </row>
    <row r="10378" spans="1:12">
      <c r="A10378" s="1">
        <v>43936</v>
      </c>
      <c r="B10378" s="17" t="s">
        <v>29</v>
      </c>
      <c r="C10378">
        <v>5597.7001950000003</v>
      </c>
      <c r="D10378">
        <v>5791.2998049999997</v>
      </c>
      <c r="E10378">
        <v>-193.5996099999993</v>
      </c>
      <c r="F10378">
        <v>-3.3429388309831998E-2</v>
      </c>
      <c r="G10378" s="17" t="s">
        <v>13</v>
      </c>
      <c r="H10378" s="17" t="s">
        <v>30</v>
      </c>
      <c r="I10378" s="17" t="s">
        <v>38</v>
      </c>
      <c r="J10378" s="17" t="s">
        <v>144</v>
      </c>
      <c r="K10378" s="17">
        <f>IF(BASE_MARKET_DATA[[#This Row],[DATE]]=_xlfn.MAXIFS(A:A,H:H,BASE_MARKET_DATA[[#This Row],[LABEL]]),1,0)</f>
        <v>0</v>
      </c>
      <c r="L10378" s="17">
        <f>IF(BASE_MARKET_DATA[[#This Row],[VARP]]&gt;0,1,0)</f>
        <v>0</v>
      </c>
    </row>
    <row r="10379" spans="1:12">
      <c r="A10379" s="1">
        <v>43937</v>
      </c>
      <c r="B10379" s="17" t="s">
        <v>29</v>
      </c>
      <c r="C10379">
        <v>5628.3999020000001</v>
      </c>
      <c r="D10379">
        <v>5597.7001950000003</v>
      </c>
      <c r="E10379">
        <v>30.699706999999762</v>
      </c>
      <c r="F10379">
        <v>5.4843428426948398E-3</v>
      </c>
      <c r="G10379" s="17" t="s">
        <v>13</v>
      </c>
      <c r="H10379" s="17" t="s">
        <v>30</v>
      </c>
      <c r="I10379" s="17" t="s">
        <v>38</v>
      </c>
      <c r="J10379" s="17" t="s">
        <v>144</v>
      </c>
      <c r="K10379" s="17">
        <f>IF(BASE_MARKET_DATA[[#This Row],[DATE]]=_xlfn.MAXIFS(A:A,H:H,BASE_MARKET_DATA[[#This Row],[LABEL]]),1,0)</f>
        <v>0</v>
      </c>
      <c r="L10379" s="17">
        <f>IF(BASE_MARKET_DATA[[#This Row],[VARP]]&gt;0,1,0)</f>
        <v>1</v>
      </c>
    </row>
    <row r="10380" spans="1:12">
      <c r="A10380" s="1">
        <v>43938</v>
      </c>
      <c r="B10380" s="17" t="s">
        <v>29</v>
      </c>
      <c r="C10380">
        <v>5787</v>
      </c>
      <c r="D10380">
        <v>5628.3999020000001</v>
      </c>
      <c r="E10380">
        <v>158.60009799999989</v>
      </c>
      <c r="F10380">
        <v>2.817854110608644E-2</v>
      </c>
      <c r="G10380" s="17" t="s">
        <v>13</v>
      </c>
      <c r="H10380" s="17" t="s">
        <v>30</v>
      </c>
      <c r="I10380" s="17" t="s">
        <v>38</v>
      </c>
      <c r="J10380" s="17" t="s">
        <v>144</v>
      </c>
      <c r="K10380" s="17">
        <f>IF(BASE_MARKET_DATA[[#This Row],[DATE]]=_xlfn.MAXIFS(A:A,H:H,BASE_MARKET_DATA[[#This Row],[LABEL]]),1,0)</f>
        <v>0</v>
      </c>
      <c r="L10380" s="17">
        <f>IF(BASE_MARKET_DATA[[#This Row],[VARP]]&gt;0,1,0)</f>
        <v>1</v>
      </c>
    </row>
    <row r="10381" spans="1:12">
      <c r="A10381" s="1">
        <v>43941</v>
      </c>
      <c r="B10381" s="17" t="s">
        <v>29</v>
      </c>
      <c r="C10381">
        <v>5812.7998049999997</v>
      </c>
      <c r="D10381">
        <v>5787</v>
      </c>
      <c r="E10381">
        <v>25.799804999999651</v>
      </c>
      <c r="F10381">
        <v>4.4582348367028946E-3</v>
      </c>
      <c r="G10381" s="17" t="s">
        <v>13</v>
      </c>
      <c r="H10381" s="17" t="s">
        <v>30</v>
      </c>
      <c r="I10381" s="17" t="s">
        <v>38</v>
      </c>
      <c r="J10381" s="17" t="s">
        <v>144</v>
      </c>
      <c r="K10381" s="17">
        <f>IF(BASE_MARKET_DATA[[#This Row],[DATE]]=_xlfn.MAXIFS(A:A,H:H,BASE_MARKET_DATA[[#This Row],[LABEL]]),1,0)</f>
        <v>0</v>
      </c>
      <c r="L10381" s="17">
        <f>IF(BASE_MARKET_DATA[[#This Row],[VARP]]&gt;0,1,0)</f>
        <v>1</v>
      </c>
    </row>
    <row r="10382" spans="1:12">
      <c r="A10382" s="1">
        <v>43942</v>
      </c>
      <c r="B10382" s="17" t="s">
        <v>29</v>
      </c>
      <c r="C10382">
        <v>5641</v>
      </c>
      <c r="D10382">
        <v>5812.7998049999997</v>
      </c>
      <c r="E10382">
        <v>-171.79980499999965</v>
      </c>
      <c r="F10382">
        <v>-2.9555431248848879E-2</v>
      </c>
      <c r="G10382" s="17" t="s">
        <v>13</v>
      </c>
      <c r="H10382" s="17" t="s">
        <v>30</v>
      </c>
      <c r="I10382" s="17" t="s">
        <v>38</v>
      </c>
      <c r="J10382" s="17" t="s">
        <v>144</v>
      </c>
      <c r="K10382" s="17">
        <f>IF(BASE_MARKET_DATA[[#This Row],[DATE]]=_xlfn.MAXIFS(A:A,H:H,BASE_MARKET_DATA[[#This Row],[LABEL]]),1,0)</f>
        <v>0</v>
      </c>
      <c r="L10382" s="17">
        <f>IF(BASE_MARKET_DATA[[#This Row],[VARP]]&gt;0,1,0)</f>
        <v>0</v>
      </c>
    </row>
    <row r="10383" spans="1:12">
      <c r="A10383" s="1">
        <v>43943</v>
      </c>
      <c r="B10383" s="17" t="s">
        <v>29</v>
      </c>
      <c r="C10383">
        <v>5770.6000979999999</v>
      </c>
      <c r="D10383">
        <v>5641</v>
      </c>
      <c r="E10383">
        <v>129.60009799999989</v>
      </c>
      <c r="F10383">
        <v>2.2974667257578425E-2</v>
      </c>
      <c r="G10383" s="17" t="s">
        <v>13</v>
      </c>
      <c r="H10383" s="17" t="s">
        <v>30</v>
      </c>
      <c r="I10383" s="17" t="s">
        <v>38</v>
      </c>
      <c r="J10383" s="17" t="s">
        <v>144</v>
      </c>
      <c r="K10383" s="17">
        <f>IF(BASE_MARKET_DATA[[#This Row],[DATE]]=_xlfn.MAXIFS(A:A,H:H,BASE_MARKET_DATA[[#This Row],[LABEL]]),1,0)</f>
        <v>0</v>
      </c>
      <c r="L10383" s="17">
        <f>IF(BASE_MARKET_DATA[[#This Row],[VARP]]&gt;0,1,0)</f>
        <v>1</v>
      </c>
    </row>
    <row r="10384" spans="1:12">
      <c r="A10384" s="1">
        <v>43944</v>
      </c>
      <c r="B10384" s="17" t="s">
        <v>29</v>
      </c>
      <c r="C10384">
        <v>5826.6000979999999</v>
      </c>
      <c r="D10384">
        <v>5770.6000979999999</v>
      </c>
      <c r="E10384">
        <v>56</v>
      </c>
      <c r="F10384">
        <v>9.7043633329242009E-3</v>
      </c>
      <c r="G10384" s="17" t="s">
        <v>13</v>
      </c>
      <c r="H10384" s="17" t="s">
        <v>30</v>
      </c>
      <c r="I10384" s="17" t="s">
        <v>38</v>
      </c>
      <c r="J10384" s="17" t="s">
        <v>144</v>
      </c>
      <c r="K10384" s="17">
        <f>IF(BASE_MARKET_DATA[[#This Row],[DATE]]=_xlfn.MAXIFS(A:A,H:H,BASE_MARKET_DATA[[#This Row],[LABEL]]),1,0)</f>
        <v>0</v>
      </c>
      <c r="L10384" s="17">
        <f>IF(BASE_MARKET_DATA[[#This Row],[VARP]]&gt;0,1,0)</f>
        <v>1</v>
      </c>
    </row>
    <row r="10385" spans="1:12">
      <c r="A10385" s="1">
        <v>43945</v>
      </c>
      <c r="B10385" s="17" t="s">
        <v>29</v>
      </c>
      <c r="C10385">
        <v>5752.2001950000003</v>
      </c>
      <c r="D10385">
        <v>5826.6000979999999</v>
      </c>
      <c r="E10385">
        <v>-74.39990299999954</v>
      </c>
      <c r="F10385">
        <v>-1.2769007954662541E-2</v>
      </c>
      <c r="G10385" s="17" t="s">
        <v>13</v>
      </c>
      <c r="H10385" s="17" t="s">
        <v>30</v>
      </c>
      <c r="I10385" s="17" t="s">
        <v>38</v>
      </c>
      <c r="J10385" s="17" t="s">
        <v>144</v>
      </c>
      <c r="K10385" s="17">
        <f>IF(BASE_MARKET_DATA[[#This Row],[DATE]]=_xlfn.MAXIFS(A:A,H:H,BASE_MARKET_DATA[[#This Row],[LABEL]]),1,0)</f>
        <v>0</v>
      </c>
      <c r="L10385" s="17">
        <f>IF(BASE_MARKET_DATA[[#This Row],[VARP]]&gt;0,1,0)</f>
        <v>0</v>
      </c>
    </row>
    <row r="10386" spans="1:12">
      <c r="A10386" s="1">
        <v>43948</v>
      </c>
      <c r="B10386" s="17" t="s">
        <v>29</v>
      </c>
      <c r="C10386">
        <v>5846.7998049999997</v>
      </c>
      <c r="D10386">
        <v>5752.2001950000003</v>
      </c>
      <c r="E10386">
        <v>94.599609999999302</v>
      </c>
      <c r="F10386">
        <v>1.6445813218084509E-2</v>
      </c>
      <c r="G10386" s="17" t="s">
        <v>13</v>
      </c>
      <c r="H10386" s="17" t="s">
        <v>30</v>
      </c>
      <c r="I10386" s="17" t="s">
        <v>38</v>
      </c>
      <c r="J10386" s="17" t="s">
        <v>144</v>
      </c>
      <c r="K10386" s="17">
        <f>IF(BASE_MARKET_DATA[[#This Row],[DATE]]=_xlfn.MAXIFS(A:A,H:H,BASE_MARKET_DATA[[#This Row],[LABEL]]),1,0)</f>
        <v>0</v>
      </c>
      <c r="L10386" s="17">
        <f>IF(BASE_MARKET_DATA[[#This Row],[VARP]]&gt;0,1,0)</f>
        <v>1</v>
      </c>
    </row>
    <row r="10387" spans="1:12">
      <c r="A10387" s="1">
        <v>43949</v>
      </c>
      <c r="B10387" s="17" t="s">
        <v>29</v>
      </c>
      <c r="C10387">
        <v>5958.5</v>
      </c>
      <c r="D10387">
        <v>5846.7998049999997</v>
      </c>
      <c r="E10387">
        <v>111.70019500000035</v>
      </c>
      <c r="F10387">
        <v>1.9104501389713712E-2</v>
      </c>
      <c r="G10387" s="17" t="s">
        <v>13</v>
      </c>
      <c r="H10387" s="17" t="s">
        <v>30</v>
      </c>
      <c r="I10387" s="17" t="s">
        <v>38</v>
      </c>
      <c r="J10387" s="17" t="s">
        <v>144</v>
      </c>
      <c r="K10387" s="17">
        <f>IF(BASE_MARKET_DATA[[#This Row],[DATE]]=_xlfn.MAXIFS(A:A,H:H,BASE_MARKET_DATA[[#This Row],[LABEL]]),1,0)</f>
        <v>0</v>
      </c>
      <c r="L10387" s="17">
        <f>IF(BASE_MARKET_DATA[[#This Row],[VARP]]&gt;0,1,0)</f>
        <v>1</v>
      </c>
    </row>
    <row r="10388" spans="1:12">
      <c r="A10388" s="1">
        <v>43950</v>
      </c>
      <c r="B10388" s="17" t="s">
        <v>29</v>
      </c>
      <c r="C10388">
        <v>6115.2998049999997</v>
      </c>
      <c r="D10388">
        <v>5958.5</v>
      </c>
      <c r="E10388">
        <v>156.79980499999965</v>
      </c>
      <c r="F10388">
        <v>2.631531509608117E-2</v>
      </c>
      <c r="G10388" s="17" t="s">
        <v>13</v>
      </c>
      <c r="H10388" s="17" t="s">
        <v>30</v>
      </c>
      <c r="I10388" s="17" t="s">
        <v>38</v>
      </c>
      <c r="J10388" s="17" t="s">
        <v>144</v>
      </c>
      <c r="K10388" s="17">
        <f>IF(BASE_MARKET_DATA[[#This Row],[DATE]]=_xlfn.MAXIFS(A:A,H:H,BASE_MARKET_DATA[[#This Row],[LABEL]]),1,0)</f>
        <v>0</v>
      </c>
      <c r="L10388" s="17">
        <f>IF(BASE_MARKET_DATA[[#This Row],[VARP]]&gt;0,1,0)</f>
        <v>1</v>
      </c>
    </row>
    <row r="10389" spans="1:12">
      <c r="A10389" s="1">
        <v>43951</v>
      </c>
      <c r="B10389" s="17" t="s">
        <v>29</v>
      </c>
      <c r="C10389">
        <v>5901.2001950000003</v>
      </c>
      <c r="D10389">
        <v>6115.2998049999997</v>
      </c>
      <c r="E10389">
        <v>-214.0996099999993</v>
      </c>
      <c r="F10389">
        <v>-3.5010484657669094E-2</v>
      </c>
      <c r="G10389" s="17" t="s">
        <v>13</v>
      </c>
      <c r="H10389" s="17" t="s">
        <v>30</v>
      </c>
      <c r="I10389" s="17" t="s">
        <v>38</v>
      </c>
      <c r="J10389" s="17" t="s">
        <v>144</v>
      </c>
      <c r="K10389" s="17">
        <f>IF(BASE_MARKET_DATA[[#This Row],[DATE]]=_xlfn.MAXIFS(A:A,H:H,BASE_MARKET_DATA[[#This Row],[LABEL]]),1,0)</f>
        <v>0</v>
      </c>
      <c r="L10389" s="17">
        <f>IF(BASE_MARKET_DATA[[#This Row],[VARP]]&gt;0,1,0)</f>
        <v>0</v>
      </c>
    </row>
    <row r="10390" spans="1:12">
      <c r="A10390" s="1">
        <v>43952</v>
      </c>
      <c r="B10390" s="17" t="s">
        <v>29</v>
      </c>
      <c r="C10390">
        <v>5763.1000979999999</v>
      </c>
      <c r="D10390">
        <v>5901.2001950000003</v>
      </c>
      <c r="E10390">
        <v>-138.10009700000046</v>
      </c>
      <c r="F10390">
        <v>-2.3402035592185236E-2</v>
      </c>
      <c r="G10390" s="17" t="s">
        <v>13</v>
      </c>
      <c r="H10390" s="17" t="s">
        <v>30</v>
      </c>
      <c r="I10390" s="17" t="s">
        <v>38</v>
      </c>
      <c r="J10390" s="17" t="s">
        <v>144</v>
      </c>
      <c r="K10390" s="17">
        <f>IF(BASE_MARKET_DATA[[#This Row],[DATE]]=_xlfn.MAXIFS(A:A,H:H,BASE_MARKET_DATA[[#This Row],[LABEL]]),1,0)</f>
        <v>0</v>
      </c>
      <c r="L10390" s="17">
        <f>IF(BASE_MARKET_DATA[[#This Row],[VARP]]&gt;0,1,0)</f>
        <v>0</v>
      </c>
    </row>
    <row r="10391" spans="1:12">
      <c r="A10391" s="1">
        <v>43955</v>
      </c>
      <c r="B10391" s="17" t="s">
        <v>29</v>
      </c>
      <c r="C10391">
        <v>5753.7998049999997</v>
      </c>
      <c r="D10391">
        <v>5763.1000979999999</v>
      </c>
      <c r="E10391">
        <v>-9.300293000000238</v>
      </c>
      <c r="F10391">
        <v>-1.6137656542227628E-3</v>
      </c>
      <c r="G10391" s="17" t="s">
        <v>13</v>
      </c>
      <c r="H10391" s="17" t="s">
        <v>30</v>
      </c>
      <c r="I10391" s="17" t="s">
        <v>38</v>
      </c>
      <c r="J10391" s="17" t="s">
        <v>144</v>
      </c>
      <c r="K10391" s="17">
        <f>IF(BASE_MARKET_DATA[[#This Row],[DATE]]=_xlfn.MAXIFS(A:A,H:H,BASE_MARKET_DATA[[#This Row],[LABEL]]),1,0)</f>
        <v>0</v>
      </c>
      <c r="L10391" s="17">
        <f>IF(BASE_MARKET_DATA[[#This Row],[VARP]]&gt;0,1,0)</f>
        <v>0</v>
      </c>
    </row>
    <row r="10392" spans="1:12">
      <c r="A10392" s="1">
        <v>43956</v>
      </c>
      <c r="B10392" s="17" t="s">
        <v>29</v>
      </c>
      <c r="C10392">
        <v>5849.3999020000001</v>
      </c>
      <c r="D10392">
        <v>5753.7998049999997</v>
      </c>
      <c r="E10392">
        <v>95.60009700000046</v>
      </c>
      <c r="F10392">
        <v>1.6615123959809106E-2</v>
      </c>
      <c r="G10392" s="17" t="s">
        <v>13</v>
      </c>
      <c r="H10392" s="17" t="s">
        <v>30</v>
      </c>
      <c r="I10392" s="17" t="s">
        <v>38</v>
      </c>
      <c r="J10392" s="17" t="s">
        <v>144</v>
      </c>
      <c r="K10392" s="17">
        <f>IF(BASE_MARKET_DATA[[#This Row],[DATE]]=_xlfn.MAXIFS(A:A,H:H,BASE_MARKET_DATA[[#This Row],[LABEL]]),1,0)</f>
        <v>0</v>
      </c>
      <c r="L10392" s="17">
        <f>IF(BASE_MARKET_DATA[[#This Row],[VARP]]&gt;0,1,0)</f>
        <v>1</v>
      </c>
    </row>
    <row r="10393" spans="1:12">
      <c r="A10393" s="1">
        <v>43957</v>
      </c>
      <c r="B10393" s="17" t="s">
        <v>29</v>
      </c>
      <c r="C10393">
        <v>5853.7998049999997</v>
      </c>
      <c r="D10393">
        <v>5849.3999020000001</v>
      </c>
      <c r="E10393">
        <v>4.39990299999954</v>
      </c>
      <c r="F10393">
        <v>7.5219733198531101E-4</v>
      </c>
      <c r="G10393" s="17" t="s">
        <v>13</v>
      </c>
      <c r="H10393" s="17" t="s">
        <v>30</v>
      </c>
      <c r="I10393" s="17" t="s">
        <v>38</v>
      </c>
      <c r="J10393" s="17" t="s">
        <v>144</v>
      </c>
      <c r="K10393" s="17">
        <f>IF(BASE_MARKET_DATA[[#This Row],[DATE]]=_xlfn.MAXIFS(A:A,H:H,BASE_MARKET_DATA[[#This Row],[LABEL]]),1,0)</f>
        <v>0</v>
      </c>
      <c r="L10393" s="17">
        <f>IF(BASE_MARKET_DATA[[#This Row],[VARP]]&gt;0,1,0)</f>
        <v>1</v>
      </c>
    </row>
    <row r="10394" spans="1:12">
      <c r="A10394" s="1">
        <v>43958</v>
      </c>
      <c r="B10394" s="17" t="s">
        <v>29</v>
      </c>
      <c r="C10394">
        <v>5936</v>
      </c>
      <c r="D10394">
        <v>5853.7998049999997</v>
      </c>
      <c r="E10394">
        <v>82.200195000000349</v>
      </c>
      <c r="F10394">
        <v>1.404219442724867E-2</v>
      </c>
      <c r="G10394" s="17" t="s">
        <v>13</v>
      </c>
      <c r="H10394" s="17" t="s">
        <v>30</v>
      </c>
      <c r="I10394" s="17" t="s">
        <v>38</v>
      </c>
      <c r="J10394" s="17" t="s">
        <v>144</v>
      </c>
      <c r="K10394" s="17">
        <f>IF(BASE_MARKET_DATA[[#This Row],[DATE]]=_xlfn.MAXIFS(A:A,H:H,BASE_MARKET_DATA[[#This Row],[LABEL]]),1,0)</f>
        <v>0</v>
      </c>
      <c r="L10394" s="17">
        <f>IF(BASE_MARKET_DATA[[#This Row],[VARP]]&gt;0,1,0)</f>
        <v>1</v>
      </c>
    </row>
    <row r="10395" spans="1:12">
      <c r="A10395" s="1">
        <v>43962</v>
      </c>
      <c r="B10395" s="17" t="s">
        <v>29</v>
      </c>
      <c r="C10395">
        <v>5939.7001950000003</v>
      </c>
      <c r="D10395">
        <v>5936</v>
      </c>
      <c r="E10395">
        <v>3.700195000000349</v>
      </c>
      <c r="F10395">
        <v>6.2334821428577307E-4</v>
      </c>
      <c r="G10395" s="17" t="s">
        <v>13</v>
      </c>
      <c r="H10395" s="17" t="s">
        <v>30</v>
      </c>
      <c r="I10395" s="17" t="s">
        <v>38</v>
      </c>
      <c r="J10395" s="17" t="s">
        <v>144</v>
      </c>
      <c r="K10395" s="17">
        <f>IF(BASE_MARKET_DATA[[#This Row],[DATE]]=_xlfn.MAXIFS(A:A,H:H,BASE_MARKET_DATA[[#This Row],[LABEL]]),1,0)</f>
        <v>0</v>
      </c>
      <c r="L10395" s="17">
        <f>IF(BASE_MARKET_DATA[[#This Row],[VARP]]&gt;0,1,0)</f>
        <v>1</v>
      </c>
    </row>
    <row r="10396" spans="1:12">
      <c r="A10396" s="1">
        <v>43963</v>
      </c>
      <c r="B10396" s="17" t="s">
        <v>29</v>
      </c>
      <c r="C10396">
        <v>5994.7998049999997</v>
      </c>
      <c r="D10396">
        <v>5939.7001950000003</v>
      </c>
      <c r="E10396">
        <v>55.099609999999302</v>
      </c>
      <c r="F10396">
        <v>9.2764968249376932E-3</v>
      </c>
      <c r="G10396" s="17" t="s">
        <v>13</v>
      </c>
      <c r="H10396" s="17" t="s">
        <v>30</v>
      </c>
      <c r="I10396" s="17" t="s">
        <v>38</v>
      </c>
      <c r="J10396" s="17" t="s">
        <v>144</v>
      </c>
      <c r="K10396" s="17">
        <f>IF(BASE_MARKET_DATA[[#This Row],[DATE]]=_xlfn.MAXIFS(A:A,H:H,BASE_MARKET_DATA[[#This Row],[LABEL]]),1,0)</f>
        <v>0</v>
      </c>
      <c r="L10396" s="17">
        <f>IF(BASE_MARKET_DATA[[#This Row],[VARP]]&gt;0,1,0)</f>
        <v>1</v>
      </c>
    </row>
    <row r="10397" spans="1:12">
      <c r="A10397" s="1">
        <v>43964</v>
      </c>
      <c r="B10397" s="17" t="s">
        <v>29</v>
      </c>
      <c r="C10397">
        <v>5904.1000979999999</v>
      </c>
      <c r="D10397">
        <v>5994.7998049999997</v>
      </c>
      <c r="E10397">
        <v>-90.699706999999762</v>
      </c>
      <c r="F10397">
        <v>-1.5129730758373467E-2</v>
      </c>
      <c r="G10397" s="17" t="s">
        <v>13</v>
      </c>
      <c r="H10397" s="17" t="s">
        <v>30</v>
      </c>
      <c r="I10397" s="17" t="s">
        <v>38</v>
      </c>
      <c r="J10397" s="17" t="s">
        <v>144</v>
      </c>
      <c r="K10397" s="17">
        <f>IF(BASE_MARKET_DATA[[#This Row],[DATE]]=_xlfn.MAXIFS(A:A,H:H,BASE_MARKET_DATA[[#This Row],[LABEL]]),1,0)</f>
        <v>0</v>
      </c>
      <c r="L10397" s="17">
        <f>IF(BASE_MARKET_DATA[[#This Row],[VARP]]&gt;0,1,0)</f>
        <v>0</v>
      </c>
    </row>
    <row r="10398" spans="1:12">
      <c r="A10398" s="1">
        <v>43965</v>
      </c>
      <c r="B10398" s="17" t="s">
        <v>29</v>
      </c>
      <c r="C10398">
        <v>5741.5</v>
      </c>
      <c r="D10398">
        <v>5904.1000979999999</v>
      </c>
      <c r="E10398">
        <v>-162.60009799999989</v>
      </c>
      <c r="F10398">
        <v>-2.7540200081479019E-2</v>
      </c>
      <c r="G10398" s="17" t="s">
        <v>13</v>
      </c>
      <c r="H10398" s="17" t="s">
        <v>30</v>
      </c>
      <c r="I10398" s="17" t="s">
        <v>38</v>
      </c>
      <c r="J10398" s="17" t="s">
        <v>144</v>
      </c>
      <c r="K10398" s="17">
        <f>IF(BASE_MARKET_DATA[[#This Row],[DATE]]=_xlfn.MAXIFS(A:A,H:H,BASE_MARKET_DATA[[#This Row],[LABEL]]),1,0)</f>
        <v>0</v>
      </c>
      <c r="L10398" s="17">
        <f>IF(BASE_MARKET_DATA[[#This Row],[VARP]]&gt;0,1,0)</f>
        <v>0</v>
      </c>
    </row>
    <row r="10399" spans="1:12">
      <c r="A10399" s="1">
        <v>43966</v>
      </c>
      <c r="B10399" s="17" t="s">
        <v>29</v>
      </c>
      <c r="C10399">
        <v>5799.7998049999997</v>
      </c>
      <c r="D10399">
        <v>5741.5</v>
      </c>
      <c r="E10399">
        <v>58.299804999999651</v>
      </c>
      <c r="F10399">
        <v>1.0154106940694879E-2</v>
      </c>
      <c r="G10399" s="17" t="s">
        <v>13</v>
      </c>
      <c r="H10399" s="17" t="s">
        <v>30</v>
      </c>
      <c r="I10399" s="17" t="s">
        <v>38</v>
      </c>
      <c r="J10399" s="17" t="s">
        <v>144</v>
      </c>
      <c r="K10399" s="17">
        <f>IF(BASE_MARKET_DATA[[#This Row],[DATE]]=_xlfn.MAXIFS(A:A,H:H,BASE_MARKET_DATA[[#This Row],[LABEL]]),1,0)</f>
        <v>0</v>
      </c>
      <c r="L10399" s="17">
        <f>IF(BASE_MARKET_DATA[[#This Row],[VARP]]&gt;0,1,0)</f>
        <v>1</v>
      </c>
    </row>
    <row r="10400" spans="1:12">
      <c r="A10400" s="1">
        <v>43969</v>
      </c>
      <c r="B10400" s="17" t="s">
        <v>29</v>
      </c>
      <c r="C10400">
        <v>6048.6000979999999</v>
      </c>
      <c r="D10400">
        <v>5799.7998049999997</v>
      </c>
      <c r="E10400">
        <v>248.80029300000024</v>
      </c>
      <c r="F10400">
        <v>4.289808292788138E-2</v>
      </c>
      <c r="G10400" s="17" t="s">
        <v>13</v>
      </c>
      <c r="H10400" s="17" t="s">
        <v>30</v>
      </c>
      <c r="I10400" s="17" t="s">
        <v>38</v>
      </c>
      <c r="J10400" s="17" t="s">
        <v>144</v>
      </c>
      <c r="K10400" s="17">
        <f>IF(BASE_MARKET_DATA[[#This Row],[DATE]]=_xlfn.MAXIFS(A:A,H:H,BASE_MARKET_DATA[[#This Row],[LABEL]]),1,0)</f>
        <v>0</v>
      </c>
      <c r="L10400" s="17">
        <f>IF(BASE_MARKET_DATA[[#This Row],[VARP]]&gt;0,1,0)</f>
        <v>1</v>
      </c>
    </row>
    <row r="10401" spans="1:12">
      <c r="A10401" s="1">
        <v>43970</v>
      </c>
      <c r="B10401" s="17" t="s">
        <v>29</v>
      </c>
      <c r="C10401">
        <v>6002.2001950000003</v>
      </c>
      <c r="D10401">
        <v>6048.6000979999999</v>
      </c>
      <c r="E10401">
        <v>-46.39990299999954</v>
      </c>
      <c r="F10401">
        <v>-7.6711804794867989E-3</v>
      </c>
      <c r="G10401" s="17" t="s">
        <v>13</v>
      </c>
      <c r="H10401" s="17" t="s">
        <v>30</v>
      </c>
      <c r="I10401" s="17" t="s">
        <v>38</v>
      </c>
      <c r="J10401" s="17" t="s">
        <v>144</v>
      </c>
      <c r="K10401" s="17">
        <f>IF(BASE_MARKET_DATA[[#This Row],[DATE]]=_xlfn.MAXIFS(A:A,H:H,BASE_MARKET_DATA[[#This Row],[LABEL]]),1,0)</f>
        <v>0</v>
      </c>
      <c r="L10401" s="17">
        <f>IF(BASE_MARKET_DATA[[#This Row],[VARP]]&gt;0,1,0)</f>
        <v>0</v>
      </c>
    </row>
    <row r="10402" spans="1:12">
      <c r="A10402" s="1">
        <v>43971</v>
      </c>
      <c r="B10402" s="17" t="s">
        <v>29</v>
      </c>
      <c r="C10402">
        <v>6067.2001950000003</v>
      </c>
      <c r="D10402">
        <v>6002.2001950000003</v>
      </c>
      <c r="E10402">
        <v>65</v>
      </c>
      <c r="F10402">
        <v>1.0829362215233476E-2</v>
      </c>
      <c r="G10402" s="17" t="s">
        <v>13</v>
      </c>
      <c r="H10402" s="17" t="s">
        <v>30</v>
      </c>
      <c r="I10402" s="17" t="s">
        <v>38</v>
      </c>
      <c r="J10402" s="17" t="s">
        <v>144</v>
      </c>
      <c r="K10402" s="17">
        <f>IF(BASE_MARKET_DATA[[#This Row],[DATE]]=_xlfn.MAXIFS(A:A,H:H,BASE_MARKET_DATA[[#This Row],[LABEL]]),1,0)</f>
        <v>0</v>
      </c>
      <c r="L10402" s="17">
        <f>IF(BASE_MARKET_DATA[[#This Row],[VARP]]&gt;0,1,0)</f>
        <v>1</v>
      </c>
    </row>
    <row r="10403" spans="1:12">
      <c r="A10403" s="1">
        <v>43972</v>
      </c>
      <c r="B10403" s="17" t="s">
        <v>29</v>
      </c>
      <c r="C10403">
        <v>6015.2998049999997</v>
      </c>
      <c r="D10403">
        <v>6067.2001950000003</v>
      </c>
      <c r="E10403">
        <v>-51.900390000000698</v>
      </c>
      <c r="F10403">
        <v>-8.5542570431039969E-3</v>
      </c>
      <c r="G10403" s="17" t="s">
        <v>13</v>
      </c>
      <c r="H10403" s="17" t="s">
        <v>30</v>
      </c>
      <c r="I10403" s="17" t="s">
        <v>38</v>
      </c>
      <c r="J10403" s="17" t="s">
        <v>144</v>
      </c>
      <c r="K10403" s="17">
        <f>IF(BASE_MARKET_DATA[[#This Row],[DATE]]=_xlfn.MAXIFS(A:A,H:H,BASE_MARKET_DATA[[#This Row],[LABEL]]),1,0)</f>
        <v>0</v>
      </c>
      <c r="L10403" s="17">
        <f>IF(BASE_MARKET_DATA[[#This Row],[VARP]]&gt;0,1,0)</f>
        <v>0</v>
      </c>
    </row>
    <row r="10404" spans="1:12">
      <c r="A10404" s="1">
        <v>43973</v>
      </c>
      <c r="B10404" s="17" t="s">
        <v>29</v>
      </c>
      <c r="C10404">
        <v>5993.2998049999997</v>
      </c>
      <c r="D10404">
        <v>6015.2998049999997</v>
      </c>
      <c r="E10404">
        <v>-22</v>
      </c>
      <c r="F10404">
        <v>-3.6573405670841707E-3</v>
      </c>
      <c r="G10404" s="17" t="s">
        <v>13</v>
      </c>
      <c r="H10404" s="17" t="s">
        <v>30</v>
      </c>
      <c r="I10404" s="17" t="s">
        <v>38</v>
      </c>
      <c r="J10404" s="17" t="s">
        <v>144</v>
      </c>
      <c r="K10404" s="17">
        <f>IF(BASE_MARKET_DATA[[#This Row],[DATE]]=_xlfn.MAXIFS(A:A,H:H,BASE_MARKET_DATA[[#This Row],[LABEL]]),1,0)</f>
        <v>0</v>
      </c>
      <c r="L10404" s="17">
        <f>IF(BASE_MARKET_DATA[[#This Row],[VARP]]&gt;0,1,0)</f>
        <v>0</v>
      </c>
    </row>
    <row r="10405" spans="1:12">
      <c r="A10405" s="1">
        <v>43977</v>
      </c>
      <c r="B10405" s="17" t="s">
        <v>29</v>
      </c>
      <c r="C10405">
        <v>6067.7998049999997</v>
      </c>
      <c r="D10405">
        <v>5993.2998049999997</v>
      </c>
      <c r="E10405">
        <v>74.5</v>
      </c>
      <c r="F10405">
        <v>1.2430547849090957E-2</v>
      </c>
      <c r="G10405" s="17" t="s">
        <v>13</v>
      </c>
      <c r="H10405" s="17" t="s">
        <v>30</v>
      </c>
      <c r="I10405" s="17" t="s">
        <v>38</v>
      </c>
      <c r="J10405" s="17" t="s">
        <v>144</v>
      </c>
      <c r="K10405" s="17">
        <f>IF(BASE_MARKET_DATA[[#This Row],[DATE]]=_xlfn.MAXIFS(A:A,H:H,BASE_MARKET_DATA[[#This Row],[LABEL]]),1,0)</f>
        <v>0</v>
      </c>
      <c r="L10405" s="17">
        <f>IF(BASE_MARKET_DATA[[#This Row],[VARP]]&gt;0,1,0)</f>
        <v>1</v>
      </c>
    </row>
    <row r="10406" spans="1:12">
      <c r="A10406" s="1">
        <v>43978</v>
      </c>
      <c r="B10406" s="17" t="s">
        <v>29</v>
      </c>
      <c r="C10406">
        <v>6144.2998049999997</v>
      </c>
      <c r="D10406">
        <v>6067.7998049999997</v>
      </c>
      <c r="E10406">
        <v>76.5</v>
      </c>
      <c r="F10406">
        <v>1.2607535261292295E-2</v>
      </c>
      <c r="G10406" s="17" t="s">
        <v>13</v>
      </c>
      <c r="H10406" s="17" t="s">
        <v>30</v>
      </c>
      <c r="I10406" s="17" t="s">
        <v>38</v>
      </c>
      <c r="J10406" s="17" t="s">
        <v>144</v>
      </c>
      <c r="K10406" s="17">
        <f>IF(BASE_MARKET_DATA[[#This Row],[DATE]]=_xlfn.MAXIFS(A:A,H:H,BASE_MARKET_DATA[[#This Row],[LABEL]]),1,0)</f>
        <v>0</v>
      </c>
      <c r="L10406" s="17">
        <f>IF(BASE_MARKET_DATA[[#This Row],[VARP]]&gt;0,1,0)</f>
        <v>1</v>
      </c>
    </row>
    <row r="10407" spans="1:12">
      <c r="A10407" s="1">
        <v>43979</v>
      </c>
      <c r="B10407" s="17" t="s">
        <v>29</v>
      </c>
      <c r="C10407">
        <v>6218.7998049999997</v>
      </c>
      <c r="D10407">
        <v>6144.2998049999997</v>
      </c>
      <c r="E10407">
        <v>74.5</v>
      </c>
      <c r="F10407">
        <v>1.2125059382580048E-2</v>
      </c>
      <c r="G10407" s="17" t="s">
        <v>13</v>
      </c>
      <c r="H10407" s="17" t="s">
        <v>30</v>
      </c>
      <c r="I10407" s="17" t="s">
        <v>38</v>
      </c>
      <c r="J10407" s="17" t="s">
        <v>144</v>
      </c>
      <c r="K10407" s="17">
        <f>IF(BASE_MARKET_DATA[[#This Row],[DATE]]=_xlfn.MAXIFS(A:A,H:H,BASE_MARKET_DATA[[#This Row],[LABEL]]),1,0)</f>
        <v>0</v>
      </c>
      <c r="L10407" s="17">
        <f>IF(BASE_MARKET_DATA[[#This Row],[VARP]]&gt;0,1,0)</f>
        <v>1</v>
      </c>
    </row>
    <row r="10408" spans="1:12">
      <c r="A10408" s="1">
        <v>43980</v>
      </c>
      <c r="B10408" s="17" t="s">
        <v>29</v>
      </c>
      <c r="C10408">
        <v>6076.6000979999999</v>
      </c>
      <c r="D10408">
        <v>6218.7998049999997</v>
      </c>
      <c r="E10408">
        <v>-142.19970699999976</v>
      </c>
      <c r="F10408">
        <v>-2.2866101411669382E-2</v>
      </c>
      <c r="G10408" s="17" t="s">
        <v>13</v>
      </c>
      <c r="H10408" s="17" t="s">
        <v>30</v>
      </c>
      <c r="I10408" s="17" t="s">
        <v>38</v>
      </c>
      <c r="J10408" s="17" t="s">
        <v>144</v>
      </c>
      <c r="K10408" s="17">
        <f>IF(BASE_MARKET_DATA[[#This Row],[DATE]]=_xlfn.MAXIFS(A:A,H:H,BASE_MARKET_DATA[[#This Row],[LABEL]]),1,0)</f>
        <v>0</v>
      </c>
      <c r="L10408" s="17">
        <f>IF(BASE_MARKET_DATA[[#This Row],[VARP]]&gt;0,1,0)</f>
        <v>0</v>
      </c>
    </row>
    <row r="10409" spans="1:12">
      <c r="A10409" s="1">
        <v>43983</v>
      </c>
      <c r="B10409" s="17" t="s">
        <v>29</v>
      </c>
      <c r="C10409">
        <v>6166.3999020000001</v>
      </c>
      <c r="D10409">
        <v>6076.6000979999999</v>
      </c>
      <c r="E10409">
        <v>89.799804000000222</v>
      </c>
      <c r="F10409">
        <v>1.4777968362531568E-2</v>
      </c>
      <c r="G10409" s="17" t="s">
        <v>13</v>
      </c>
      <c r="H10409" s="17" t="s">
        <v>30</v>
      </c>
      <c r="I10409" s="17" t="s">
        <v>38</v>
      </c>
      <c r="J10409" s="17" t="s">
        <v>144</v>
      </c>
      <c r="K10409" s="17">
        <f>IF(BASE_MARKET_DATA[[#This Row],[DATE]]=_xlfn.MAXIFS(A:A,H:H,BASE_MARKET_DATA[[#This Row],[LABEL]]),1,0)</f>
        <v>0</v>
      </c>
      <c r="L10409" s="17">
        <f>IF(BASE_MARKET_DATA[[#This Row],[VARP]]&gt;0,1,0)</f>
        <v>1</v>
      </c>
    </row>
    <row r="10410" spans="1:12">
      <c r="A10410" s="1">
        <v>43984</v>
      </c>
      <c r="B10410" s="17" t="s">
        <v>29</v>
      </c>
      <c r="C10410">
        <v>6220.1000979999999</v>
      </c>
      <c r="D10410">
        <v>6166.3999020000001</v>
      </c>
      <c r="E10410">
        <v>53.700195999999778</v>
      </c>
      <c r="F10410">
        <v>8.7085166147889206E-3</v>
      </c>
      <c r="G10410" s="17" t="s">
        <v>13</v>
      </c>
      <c r="H10410" s="17" t="s">
        <v>30</v>
      </c>
      <c r="I10410" s="17" t="s">
        <v>38</v>
      </c>
      <c r="J10410" s="17" t="s">
        <v>144</v>
      </c>
      <c r="K10410" s="17">
        <f>IF(BASE_MARKET_DATA[[#This Row],[DATE]]=_xlfn.MAXIFS(A:A,H:H,BASE_MARKET_DATA[[#This Row],[LABEL]]),1,0)</f>
        <v>0</v>
      </c>
      <c r="L10410" s="17">
        <f>IF(BASE_MARKET_DATA[[#This Row],[VARP]]&gt;0,1,0)</f>
        <v>1</v>
      </c>
    </row>
    <row r="10411" spans="1:12">
      <c r="A10411" s="1">
        <v>43985</v>
      </c>
      <c r="B10411" s="17" t="s">
        <v>29</v>
      </c>
      <c r="C10411">
        <v>6382.3999020000001</v>
      </c>
      <c r="D10411">
        <v>6220.1000979999999</v>
      </c>
      <c r="E10411">
        <v>162.29980400000022</v>
      </c>
      <c r="F10411">
        <v>2.609279616773142E-2</v>
      </c>
      <c r="G10411" s="17" t="s">
        <v>13</v>
      </c>
      <c r="H10411" s="17" t="s">
        <v>30</v>
      </c>
      <c r="I10411" s="17" t="s">
        <v>38</v>
      </c>
      <c r="J10411" s="17" t="s">
        <v>144</v>
      </c>
      <c r="K10411" s="17">
        <f>IF(BASE_MARKET_DATA[[#This Row],[DATE]]=_xlfn.MAXIFS(A:A,H:H,BASE_MARKET_DATA[[#This Row],[LABEL]]),1,0)</f>
        <v>0</v>
      </c>
      <c r="L10411" s="17">
        <f>IF(BASE_MARKET_DATA[[#This Row],[VARP]]&gt;0,1,0)</f>
        <v>1</v>
      </c>
    </row>
    <row r="10412" spans="1:12">
      <c r="A10412" s="1">
        <v>43986</v>
      </c>
      <c r="B10412" s="17" t="s">
        <v>29</v>
      </c>
      <c r="C10412">
        <v>6341.3999020000001</v>
      </c>
      <c r="D10412">
        <v>6382.3999020000001</v>
      </c>
      <c r="E10412">
        <v>-41</v>
      </c>
      <c r="F10412">
        <v>-6.4239158670004633E-3</v>
      </c>
      <c r="G10412" s="17" t="s">
        <v>13</v>
      </c>
      <c r="H10412" s="17" t="s">
        <v>30</v>
      </c>
      <c r="I10412" s="17" t="s">
        <v>38</v>
      </c>
      <c r="J10412" s="17" t="s">
        <v>144</v>
      </c>
      <c r="K10412" s="17">
        <f>IF(BASE_MARKET_DATA[[#This Row],[DATE]]=_xlfn.MAXIFS(A:A,H:H,BASE_MARKET_DATA[[#This Row],[LABEL]]),1,0)</f>
        <v>0</v>
      </c>
      <c r="L10412" s="17">
        <f>IF(BASE_MARKET_DATA[[#This Row],[VARP]]&gt;0,1,0)</f>
        <v>0</v>
      </c>
    </row>
    <row r="10413" spans="1:12">
      <c r="A10413" s="1">
        <v>43987</v>
      </c>
      <c r="B10413" s="17" t="s">
        <v>29</v>
      </c>
      <c r="C10413">
        <v>6484.2998049999997</v>
      </c>
      <c r="D10413">
        <v>6341.3999020000001</v>
      </c>
      <c r="E10413">
        <v>142.89990299999954</v>
      </c>
      <c r="F10413">
        <v>2.2534441165732295E-2</v>
      </c>
      <c r="G10413" s="17" t="s">
        <v>13</v>
      </c>
      <c r="H10413" s="17" t="s">
        <v>30</v>
      </c>
      <c r="I10413" s="17" t="s">
        <v>38</v>
      </c>
      <c r="J10413" s="17" t="s">
        <v>144</v>
      </c>
      <c r="K10413" s="17">
        <f>IF(BASE_MARKET_DATA[[#This Row],[DATE]]=_xlfn.MAXIFS(A:A,H:H,BASE_MARKET_DATA[[#This Row],[LABEL]]),1,0)</f>
        <v>0</v>
      </c>
      <c r="L10413" s="17">
        <f>IF(BASE_MARKET_DATA[[#This Row],[VARP]]&gt;0,1,0)</f>
        <v>1</v>
      </c>
    </row>
    <row r="10414" spans="1:12">
      <c r="A10414" s="1">
        <v>43990</v>
      </c>
      <c r="B10414" s="17" t="s">
        <v>29</v>
      </c>
      <c r="C10414">
        <v>6472.6000979999999</v>
      </c>
      <c r="D10414">
        <v>6484.2998049999997</v>
      </c>
      <c r="E10414">
        <v>-11.699706999999762</v>
      </c>
      <c r="F10414">
        <v>-1.8043130872786291E-3</v>
      </c>
      <c r="G10414" s="17" t="s">
        <v>13</v>
      </c>
      <c r="H10414" s="17" t="s">
        <v>30</v>
      </c>
      <c r="I10414" s="17" t="s">
        <v>38</v>
      </c>
      <c r="J10414" s="17" t="s">
        <v>144</v>
      </c>
      <c r="K10414" s="17">
        <f>IF(BASE_MARKET_DATA[[#This Row],[DATE]]=_xlfn.MAXIFS(A:A,H:H,BASE_MARKET_DATA[[#This Row],[LABEL]]),1,0)</f>
        <v>0</v>
      </c>
      <c r="L10414" s="17">
        <f>IF(BASE_MARKET_DATA[[#This Row],[VARP]]&gt;0,1,0)</f>
        <v>0</v>
      </c>
    </row>
    <row r="10415" spans="1:12">
      <c r="A10415" s="1">
        <v>43991</v>
      </c>
      <c r="B10415" s="17" t="s">
        <v>29</v>
      </c>
      <c r="C10415">
        <v>6335.7001950000003</v>
      </c>
      <c r="D10415">
        <v>6472.6000979999999</v>
      </c>
      <c r="E10415">
        <v>-136.89990299999954</v>
      </c>
      <c r="F10415">
        <v>-2.1150681476876796E-2</v>
      </c>
      <c r="G10415" s="17" t="s">
        <v>13</v>
      </c>
      <c r="H10415" s="17" t="s">
        <v>30</v>
      </c>
      <c r="I10415" s="17" t="s">
        <v>38</v>
      </c>
      <c r="J10415" s="17" t="s">
        <v>144</v>
      </c>
      <c r="K10415" s="17">
        <f>IF(BASE_MARKET_DATA[[#This Row],[DATE]]=_xlfn.MAXIFS(A:A,H:H,BASE_MARKET_DATA[[#This Row],[LABEL]]),1,0)</f>
        <v>0</v>
      </c>
      <c r="L10415" s="17">
        <f>IF(BASE_MARKET_DATA[[#This Row],[VARP]]&gt;0,1,0)</f>
        <v>0</v>
      </c>
    </row>
    <row r="10416" spans="1:12">
      <c r="A10416" s="1">
        <v>43992</v>
      </c>
      <c r="B10416" s="17" t="s">
        <v>29</v>
      </c>
      <c r="C10416">
        <v>6329.1000979999999</v>
      </c>
      <c r="D10416">
        <v>6335.7001950000003</v>
      </c>
      <c r="E10416">
        <v>-6.60009700000046</v>
      </c>
      <c r="F10416">
        <v>-1.0417312683464908E-3</v>
      </c>
      <c r="G10416" s="17" t="s">
        <v>13</v>
      </c>
      <c r="H10416" s="17" t="s">
        <v>30</v>
      </c>
      <c r="I10416" s="17" t="s">
        <v>38</v>
      </c>
      <c r="J10416" s="17" t="s">
        <v>144</v>
      </c>
      <c r="K10416" s="17">
        <f>IF(BASE_MARKET_DATA[[#This Row],[DATE]]=_xlfn.MAXIFS(A:A,H:H,BASE_MARKET_DATA[[#This Row],[LABEL]]),1,0)</f>
        <v>0</v>
      </c>
      <c r="L10416" s="17">
        <f>IF(BASE_MARKET_DATA[[#This Row],[VARP]]&gt;0,1,0)</f>
        <v>0</v>
      </c>
    </row>
    <row r="10417" spans="1:12">
      <c r="A10417" s="1">
        <v>43993</v>
      </c>
      <c r="B10417" s="17" t="s">
        <v>29</v>
      </c>
      <c r="C10417">
        <v>6076.7001950000003</v>
      </c>
      <c r="D10417">
        <v>6329.1000979999999</v>
      </c>
      <c r="E10417">
        <v>-252.39990299999954</v>
      </c>
      <c r="F10417">
        <v>-3.9879271790907223E-2</v>
      </c>
      <c r="G10417" s="17" t="s">
        <v>13</v>
      </c>
      <c r="H10417" s="17" t="s">
        <v>30</v>
      </c>
      <c r="I10417" s="17" t="s">
        <v>38</v>
      </c>
      <c r="J10417" s="17" t="s">
        <v>144</v>
      </c>
      <c r="K10417" s="17">
        <f>IF(BASE_MARKET_DATA[[#This Row],[DATE]]=_xlfn.MAXIFS(A:A,H:H,BASE_MARKET_DATA[[#This Row],[LABEL]]),1,0)</f>
        <v>0</v>
      </c>
      <c r="L10417" s="17">
        <f>IF(BASE_MARKET_DATA[[#This Row],[VARP]]&gt;0,1,0)</f>
        <v>0</v>
      </c>
    </row>
    <row r="10418" spans="1:12">
      <c r="A10418" s="1">
        <v>43994</v>
      </c>
      <c r="B10418" s="17" t="s">
        <v>29</v>
      </c>
      <c r="C10418">
        <v>6105.2001950000003</v>
      </c>
      <c r="D10418">
        <v>6076.7001950000003</v>
      </c>
      <c r="E10418">
        <v>28.5</v>
      </c>
      <c r="F10418">
        <v>4.6900454334492638E-3</v>
      </c>
      <c r="G10418" s="17" t="s">
        <v>13</v>
      </c>
      <c r="H10418" s="17" t="s">
        <v>30</v>
      </c>
      <c r="I10418" s="17" t="s">
        <v>38</v>
      </c>
      <c r="J10418" s="17" t="s">
        <v>144</v>
      </c>
      <c r="K10418" s="17">
        <f>IF(BASE_MARKET_DATA[[#This Row],[DATE]]=_xlfn.MAXIFS(A:A,H:H,BASE_MARKET_DATA[[#This Row],[LABEL]]),1,0)</f>
        <v>0</v>
      </c>
      <c r="L10418" s="17">
        <f>IF(BASE_MARKET_DATA[[#This Row],[VARP]]&gt;0,1,0)</f>
        <v>1</v>
      </c>
    </row>
    <row r="10419" spans="1:12">
      <c r="A10419" s="1">
        <v>43997</v>
      </c>
      <c r="B10419" s="17" t="s">
        <v>29</v>
      </c>
      <c r="C10419">
        <v>6064.7001950000003</v>
      </c>
      <c r="D10419">
        <v>6105.2001950000003</v>
      </c>
      <c r="E10419">
        <v>-40.5</v>
      </c>
      <c r="F10419">
        <v>-6.6336891021474519E-3</v>
      </c>
      <c r="G10419" s="17" t="s">
        <v>13</v>
      </c>
      <c r="H10419" s="17" t="s">
        <v>30</v>
      </c>
      <c r="I10419" s="17" t="s">
        <v>38</v>
      </c>
      <c r="J10419" s="17" t="s">
        <v>144</v>
      </c>
      <c r="K10419" s="17">
        <f>IF(BASE_MARKET_DATA[[#This Row],[DATE]]=_xlfn.MAXIFS(A:A,H:H,BASE_MARKET_DATA[[#This Row],[LABEL]]),1,0)</f>
        <v>0</v>
      </c>
      <c r="L10419" s="17">
        <f>IF(BASE_MARKET_DATA[[#This Row],[VARP]]&gt;0,1,0)</f>
        <v>0</v>
      </c>
    </row>
    <row r="10420" spans="1:12">
      <c r="A10420" s="1">
        <v>43998</v>
      </c>
      <c r="B10420" s="17" t="s">
        <v>29</v>
      </c>
      <c r="C10420">
        <v>6242.7998049999997</v>
      </c>
      <c r="D10420">
        <v>6064.7001950000003</v>
      </c>
      <c r="E10420">
        <v>178.0996099999993</v>
      </c>
      <c r="F10420">
        <v>2.9366597568472104E-2</v>
      </c>
      <c r="G10420" s="17" t="s">
        <v>13</v>
      </c>
      <c r="H10420" s="17" t="s">
        <v>30</v>
      </c>
      <c r="I10420" s="17" t="s">
        <v>38</v>
      </c>
      <c r="J10420" s="17" t="s">
        <v>144</v>
      </c>
      <c r="K10420" s="17">
        <f>IF(BASE_MARKET_DATA[[#This Row],[DATE]]=_xlfn.MAXIFS(A:A,H:H,BASE_MARKET_DATA[[#This Row],[LABEL]]),1,0)</f>
        <v>0</v>
      </c>
      <c r="L10420" s="17">
        <f>IF(BASE_MARKET_DATA[[#This Row],[VARP]]&gt;0,1,0)</f>
        <v>1</v>
      </c>
    </row>
    <row r="10421" spans="1:12">
      <c r="A10421" s="1">
        <v>43999</v>
      </c>
      <c r="B10421" s="17" t="s">
        <v>29</v>
      </c>
      <c r="C10421">
        <v>6253.2998049999997</v>
      </c>
      <c r="D10421">
        <v>6242.7998049999997</v>
      </c>
      <c r="E10421">
        <v>10.5</v>
      </c>
      <c r="F10421">
        <v>1.6819376446430834E-3</v>
      </c>
      <c r="G10421" s="17" t="s">
        <v>13</v>
      </c>
      <c r="H10421" s="17" t="s">
        <v>30</v>
      </c>
      <c r="I10421" s="17" t="s">
        <v>38</v>
      </c>
      <c r="J10421" s="17" t="s">
        <v>144</v>
      </c>
      <c r="K10421" s="17">
        <f>IF(BASE_MARKET_DATA[[#This Row],[DATE]]=_xlfn.MAXIFS(A:A,H:H,BASE_MARKET_DATA[[#This Row],[LABEL]]),1,0)</f>
        <v>0</v>
      </c>
      <c r="L10421" s="17">
        <f>IF(BASE_MARKET_DATA[[#This Row],[VARP]]&gt;0,1,0)</f>
        <v>1</v>
      </c>
    </row>
    <row r="10422" spans="1:12">
      <c r="A10422" s="1">
        <v>44000</v>
      </c>
      <c r="B10422" s="17" t="s">
        <v>29</v>
      </c>
      <c r="C10422">
        <v>6224.1000979999999</v>
      </c>
      <c r="D10422">
        <v>6253.2998049999997</v>
      </c>
      <c r="E10422">
        <v>-29.199706999999762</v>
      </c>
      <c r="F10422">
        <v>-4.6694877761421774E-3</v>
      </c>
      <c r="G10422" s="17" t="s">
        <v>13</v>
      </c>
      <c r="H10422" s="17" t="s">
        <v>30</v>
      </c>
      <c r="I10422" s="17" t="s">
        <v>38</v>
      </c>
      <c r="J10422" s="17" t="s">
        <v>144</v>
      </c>
      <c r="K10422" s="17">
        <f>IF(BASE_MARKET_DATA[[#This Row],[DATE]]=_xlfn.MAXIFS(A:A,H:H,BASE_MARKET_DATA[[#This Row],[LABEL]]),1,0)</f>
        <v>0</v>
      </c>
      <c r="L10422" s="17">
        <f>IF(BASE_MARKET_DATA[[#This Row],[VARP]]&gt;0,1,0)</f>
        <v>0</v>
      </c>
    </row>
    <row r="10423" spans="1:12">
      <c r="A10423" s="1">
        <v>44001</v>
      </c>
      <c r="B10423" s="17" t="s">
        <v>29</v>
      </c>
      <c r="C10423">
        <v>6292.6000979999999</v>
      </c>
      <c r="D10423">
        <v>6224.1000979999999</v>
      </c>
      <c r="E10423">
        <v>68.5</v>
      </c>
      <c r="F10423">
        <v>1.1005607063101575E-2</v>
      </c>
      <c r="G10423" s="17" t="s">
        <v>13</v>
      </c>
      <c r="H10423" s="17" t="s">
        <v>30</v>
      </c>
      <c r="I10423" s="17" t="s">
        <v>38</v>
      </c>
      <c r="J10423" s="17" t="s">
        <v>144</v>
      </c>
      <c r="K10423" s="17">
        <f>IF(BASE_MARKET_DATA[[#This Row],[DATE]]=_xlfn.MAXIFS(A:A,H:H,BASE_MARKET_DATA[[#This Row],[LABEL]]),1,0)</f>
        <v>0</v>
      </c>
      <c r="L10423" s="17">
        <f>IF(BASE_MARKET_DATA[[#This Row],[VARP]]&gt;0,1,0)</f>
        <v>1</v>
      </c>
    </row>
    <row r="10424" spans="1:12">
      <c r="A10424" s="1">
        <v>44004</v>
      </c>
      <c r="B10424" s="17" t="s">
        <v>29</v>
      </c>
      <c r="C10424">
        <v>6244.6000979999999</v>
      </c>
      <c r="D10424">
        <v>6292.6000979999999</v>
      </c>
      <c r="E10424">
        <v>-48</v>
      </c>
      <c r="F10424">
        <v>-7.62800738207661E-3</v>
      </c>
      <c r="G10424" s="17" t="s">
        <v>13</v>
      </c>
      <c r="H10424" s="17" t="s">
        <v>30</v>
      </c>
      <c r="I10424" s="17" t="s">
        <v>38</v>
      </c>
      <c r="J10424" s="17" t="s">
        <v>144</v>
      </c>
      <c r="K10424" s="17">
        <f>IF(BASE_MARKET_DATA[[#This Row],[DATE]]=_xlfn.MAXIFS(A:A,H:H,BASE_MARKET_DATA[[#This Row],[LABEL]]),1,0)</f>
        <v>0</v>
      </c>
      <c r="L10424" s="17">
        <f>IF(BASE_MARKET_DATA[[#This Row],[VARP]]&gt;0,1,0)</f>
        <v>0</v>
      </c>
    </row>
    <row r="10425" spans="1:12">
      <c r="A10425" s="1">
        <v>44005</v>
      </c>
      <c r="B10425" s="17" t="s">
        <v>29</v>
      </c>
      <c r="C10425">
        <v>6320.1000979999999</v>
      </c>
      <c r="D10425">
        <v>6244.6000979999999</v>
      </c>
      <c r="E10425">
        <v>75.5</v>
      </c>
      <c r="F10425">
        <v>1.2090445955727556E-2</v>
      </c>
      <c r="G10425" s="17" t="s">
        <v>13</v>
      </c>
      <c r="H10425" s="17" t="s">
        <v>30</v>
      </c>
      <c r="I10425" s="17" t="s">
        <v>38</v>
      </c>
      <c r="J10425" s="17" t="s">
        <v>144</v>
      </c>
      <c r="K10425" s="17">
        <f>IF(BASE_MARKET_DATA[[#This Row],[DATE]]=_xlfn.MAXIFS(A:A,H:H,BASE_MARKET_DATA[[#This Row],[LABEL]]),1,0)</f>
        <v>0</v>
      </c>
      <c r="L10425" s="17">
        <f>IF(BASE_MARKET_DATA[[#This Row],[VARP]]&gt;0,1,0)</f>
        <v>1</v>
      </c>
    </row>
    <row r="10426" spans="1:12">
      <c r="A10426" s="1">
        <v>44006</v>
      </c>
      <c r="B10426" s="17" t="s">
        <v>29</v>
      </c>
      <c r="C10426">
        <v>6123.7001950000003</v>
      </c>
      <c r="D10426">
        <v>6320.1000979999999</v>
      </c>
      <c r="E10426">
        <v>-196.39990299999954</v>
      </c>
      <c r="F10426">
        <v>-3.1075441837092172E-2</v>
      </c>
      <c r="G10426" s="17" t="s">
        <v>13</v>
      </c>
      <c r="H10426" s="17" t="s">
        <v>30</v>
      </c>
      <c r="I10426" s="17" t="s">
        <v>38</v>
      </c>
      <c r="J10426" s="17" t="s">
        <v>144</v>
      </c>
      <c r="K10426" s="17">
        <f>IF(BASE_MARKET_DATA[[#This Row],[DATE]]=_xlfn.MAXIFS(A:A,H:H,BASE_MARKET_DATA[[#This Row],[LABEL]]),1,0)</f>
        <v>0</v>
      </c>
      <c r="L10426" s="17">
        <f>IF(BASE_MARKET_DATA[[#This Row],[VARP]]&gt;0,1,0)</f>
        <v>0</v>
      </c>
    </row>
    <row r="10427" spans="1:12">
      <c r="A10427" s="1">
        <v>44007</v>
      </c>
      <c r="B10427" s="17" t="s">
        <v>29</v>
      </c>
      <c r="C10427">
        <v>6147.1000979999999</v>
      </c>
      <c r="D10427">
        <v>6123.7001950000003</v>
      </c>
      <c r="E10427">
        <v>23.39990299999954</v>
      </c>
      <c r="F10427">
        <v>3.8212032357667599E-3</v>
      </c>
      <c r="G10427" s="17" t="s">
        <v>13</v>
      </c>
      <c r="H10427" s="17" t="s">
        <v>30</v>
      </c>
      <c r="I10427" s="17" t="s">
        <v>38</v>
      </c>
      <c r="J10427" s="17" t="s">
        <v>144</v>
      </c>
      <c r="K10427" s="17">
        <f>IF(BASE_MARKET_DATA[[#This Row],[DATE]]=_xlfn.MAXIFS(A:A,H:H,BASE_MARKET_DATA[[#This Row],[LABEL]]),1,0)</f>
        <v>0</v>
      </c>
      <c r="L10427" s="17">
        <f>IF(BASE_MARKET_DATA[[#This Row],[VARP]]&gt;0,1,0)</f>
        <v>1</v>
      </c>
    </row>
    <row r="10428" spans="1:12">
      <c r="A10428" s="1">
        <v>44008</v>
      </c>
      <c r="B10428" s="17" t="s">
        <v>29</v>
      </c>
      <c r="C10428">
        <v>6159.2998049999997</v>
      </c>
      <c r="D10428">
        <v>6147.1000979999999</v>
      </c>
      <c r="E10428">
        <v>12.199706999999762</v>
      </c>
      <c r="F10428">
        <v>1.984628004344523E-3</v>
      </c>
      <c r="G10428" s="17" t="s">
        <v>13</v>
      </c>
      <c r="H10428" s="17" t="s">
        <v>30</v>
      </c>
      <c r="I10428" s="17" t="s">
        <v>38</v>
      </c>
      <c r="J10428" s="17" t="s">
        <v>144</v>
      </c>
      <c r="K10428" s="17">
        <f>IF(BASE_MARKET_DATA[[#This Row],[DATE]]=_xlfn.MAXIFS(A:A,H:H,BASE_MARKET_DATA[[#This Row],[LABEL]]),1,0)</f>
        <v>0</v>
      </c>
      <c r="L10428" s="17">
        <f>IF(BASE_MARKET_DATA[[#This Row],[VARP]]&gt;0,1,0)</f>
        <v>1</v>
      </c>
    </row>
    <row r="10429" spans="1:12">
      <c r="A10429" s="1">
        <v>44011</v>
      </c>
      <c r="B10429" s="17" t="s">
        <v>29</v>
      </c>
      <c r="C10429">
        <v>6225.7998049999997</v>
      </c>
      <c r="D10429">
        <v>6159.2998049999997</v>
      </c>
      <c r="E10429">
        <v>66.5</v>
      </c>
      <c r="F10429">
        <v>1.0796681782889769E-2</v>
      </c>
      <c r="G10429" s="17" t="s">
        <v>13</v>
      </c>
      <c r="H10429" s="17" t="s">
        <v>30</v>
      </c>
      <c r="I10429" s="17" t="s">
        <v>38</v>
      </c>
      <c r="J10429" s="17" t="s">
        <v>144</v>
      </c>
      <c r="K10429" s="17">
        <f>IF(BASE_MARKET_DATA[[#This Row],[DATE]]=_xlfn.MAXIFS(A:A,H:H,BASE_MARKET_DATA[[#This Row],[LABEL]]),1,0)</f>
        <v>0</v>
      </c>
      <c r="L10429" s="17">
        <f>IF(BASE_MARKET_DATA[[#This Row],[VARP]]&gt;0,1,0)</f>
        <v>1</v>
      </c>
    </row>
    <row r="10430" spans="1:12">
      <c r="A10430" s="1">
        <v>44012</v>
      </c>
      <c r="B10430" s="17" t="s">
        <v>29</v>
      </c>
      <c r="C10430">
        <v>6169.7001950000003</v>
      </c>
      <c r="D10430">
        <v>6225.7998049999997</v>
      </c>
      <c r="E10430">
        <v>-56.099609999999302</v>
      </c>
      <c r="F10430">
        <v>-9.0108278064041127E-3</v>
      </c>
      <c r="G10430" s="17" t="s">
        <v>13</v>
      </c>
      <c r="H10430" s="17" t="s">
        <v>30</v>
      </c>
      <c r="I10430" s="17" t="s">
        <v>38</v>
      </c>
      <c r="J10430" s="17" t="s">
        <v>144</v>
      </c>
      <c r="K10430" s="17">
        <f>IF(BASE_MARKET_DATA[[#This Row],[DATE]]=_xlfn.MAXIFS(A:A,H:H,BASE_MARKET_DATA[[#This Row],[LABEL]]),1,0)</f>
        <v>0</v>
      </c>
      <c r="L10430" s="17">
        <f>IF(BASE_MARKET_DATA[[#This Row],[VARP]]&gt;0,1,0)</f>
        <v>0</v>
      </c>
    </row>
    <row r="10431" spans="1:12">
      <c r="A10431" s="1">
        <v>44013</v>
      </c>
      <c r="B10431" s="17" t="s">
        <v>29</v>
      </c>
      <c r="C10431">
        <v>6158</v>
      </c>
      <c r="D10431">
        <v>6169.7001950000003</v>
      </c>
      <c r="E10431">
        <v>-11.700195000000349</v>
      </c>
      <c r="F10431">
        <v>-1.8963960371173834E-3</v>
      </c>
      <c r="G10431" s="17" t="s">
        <v>13</v>
      </c>
      <c r="H10431" s="17" t="s">
        <v>30</v>
      </c>
      <c r="I10431" s="17" t="s">
        <v>38</v>
      </c>
      <c r="J10431" s="17" t="s">
        <v>144</v>
      </c>
      <c r="K10431" s="17">
        <f>IF(BASE_MARKET_DATA[[#This Row],[DATE]]=_xlfn.MAXIFS(A:A,H:H,BASE_MARKET_DATA[[#This Row],[LABEL]]),1,0)</f>
        <v>0</v>
      </c>
      <c r="L10431" s="17">
        <f>IF(BASE_MARKET_DATA[[#This Row],[VARP]]&gt;0,1,0)</f>
        <v>0</v>
      </c>
    </row>
    <row r="10432" spans="1:12">
      <c r="A10432" s="1">
        <v>44014</v>
      </c>
      <c r="B10432" s="17" t="s">
        <v>29</v>
      </c>
      <c r="C10432">
        <v>6240.3999020000001</v>
      </c>
      <c r="D10432">
        <v>6158</v>
      </c>
      <c r="E10432">
        <v>82.399902000000111</v>
      </c>
      <c r="F10432">
        <v>1.3380951932445618E-2</v>
      </c>
      <c r="G10432" s="17" t="s">
        <v>13</v>
      </c>
      <c r="H10432" s="17" t="s">
        <v>30</v>
      </c>
      <c r="I10432" s="17" t="s">
        <v>38</v>
      </c>
      <c r="J10432" s="17" t="s">
        <v>144</v>
      </c>
      <c r="K10432" s="17">
        <f>IF(BASE_MARKET_DATA[[#This Row],[DATE]]=_xlfn.MAXIFS(A:A,H:H,BASE_MARKET_DATA[[#This Row],[LABEL]]),1,0)</f>
        <v>0</v>
      </c>
      <c r="L10432" s="17">
        <f>IF(BASE_MARKET_DATA[[#This Row],[VARP]]&gt;0,1,0)</f>
        <v>1</v>
      </c>
    </row>
    <row r="10433" spans="1:12">
      <c r="A10433" s="1">
        <v>44015</v>
      </c>
      <c r="B10433" s="17" t="s">
        <v>29</v>
      </c>
      <c r="C10433">
        <v>6157.2998049999997</v>
      </c>
      <c r="D10433">
        <v>6240.3999020000001</v>
      </c>
      <c r="E10433">
        <v>-83.10009700000046</v>
      </c>
      <c r="F10433">
        <v>-1.3316469826455755E-2</v>
      </c>
      <c r="G10433" s="17" t="s">
        <v>13</v>
      </c>
      <c r="H10433" s="17" t="s">
        <v>30</v>
      </c>
      <c r="I10433" s="17" t="s">
        <v>38</v>
      </c>
      <c r="J10433" s="17" t="s">
        <v>144</v>
      </c>
      <c r="K10433" s="17">
        <f>IF(BASE_MARKET_DATA[[#This Row],[DATE]]=_xlfn.MAXIFS(A:A,H:H,BASE_MARKET_DATA[[#This Row],[LABEL]]),1,0)</f>
        <v>0</v>
      </c>
      <c r="L10433" s="17">
        <f>IF(BASE_MARKET_DATA[[#This Row],[VARP]]&gt;0,1,0)</f>
        <v>0</v>
      </c>
    </row>
    <row r="10434" spans="1:12">
      <c r="A10434" s="1">
        <v>44018</v>
      </c>
      <c r="B10434" s="17" t="s">
        <v>29</v>
      </c>
      <c r="C10434">
        <v>6285.8999020000001</v>
      </c>
      <c r="D10434">
        <v>6157.2998049999997</v>
      </c>
      <c r="E10434">
        <v>128.60009700000046</v>
      </c>
      <c r="F10434">
        <v>2.0885794272283362E-2</v>
      </c>
      <c r="G10434" s="17" t="s">
        <v>13</v>
      </c>
      <c r="H10434" s="17" t="s">
        <v>30</v>
      </c>
      <c r="I10434" s="17" t="s">
        <v>38</v>
      </c>
      <c r="J10434" s="17" t="s">
        <v>144</v>
      </c>
      <c r="K10434" s="17">
        <f>IF(BASE_MARKET_DATA[[#This Row],[DATE]]=_xlfn.MAXIFS(A:A,H:H,BASE_MARKET_DATA[[#This Row],[LABEL]]),1,0)</f>
        <v>0</v>
      </c>
      <c r="L10434" s="17">
        <f>IF(BASE_MARKET_DATA[[#This Row],[VARP]]&gt;0,1,0)</f>
        <v>1</v>
      </c>
    </row>
    <row r="10435" spans="1:12">
      <c r="A10435" s="1">
        <v>44019</v>
      </c>
      <c r="B10435" s="17" t="s">
        <v>29</v>
      </c>
      <c r="C10435">
        <v>6189.8999020000001</v>
      </c>
      <c r="D10435">
        <v>6285.8999020000001</v>
      </c>
      <c r="E10435">
        <v>-96</v>
      </c>
      <c r="F10435">
        <v>-1.5272276284491175E-2</v>
      </c>
      <c r="G10435" s="17" t="s">
        <v>13</v>
      </c>
      <c r="H10435" s="17" t="s">
        <v>30</v>
      </c>
      <c r="I10435" s="17" t="s">
        <v>38</v>
      </c>
      <c r="J10435" s="17" t="s">
        <v>144</v>
      </c>
      <c r="K10435" s="17">
        <f>IF(BASE_MARKET_DATA[[#This Row],[DATE]]=_xlfn.MAXIFS(A:A,H:H,BASE_MARKET_DATA[[#This Row],[LABEL]]),1,0)</f>
        <v>0</v>
      </c>
      <c r="L10435" s="17">
        <f>IF(BASE_MARKET_DATA[[#This Row],[VARP]]&gt;0,1,0)</f>
        <v>0</v>
      </c>
    </row>
    <row r="10436" spans="1:12">
      <c r="A10436" s="1">
        <v>44020</v>
      </c>
      <c r="B10436" s="17" t="s">
        <v>29</v>
      </c>
      <c r="C10436">
        <v>6156.2001950000003</v>
      </c>
      <c r="D10436">
        <v>6189.8999020000001</v>
      </c>
      <c r="E10436">
        <v>-33.699706999999762</v>
      </c>
      <c r="F10436">
        <v>-5.4443056484824821E-3</v>
      </c>
      <c r="G10436" s="17" t="s">
        <v>13</v>
      </c>
      <c r="H10436" s="17" t="s">
        <v>30</v>
      </c>
      <c r="I10436" s="17" t="s">
        <v>38</v>
      </c>
      <c r="J10436" s="17" t="s">
        <v>144</v>
      </c>
      <c r="K10436" s="17">
        <f>IF(BASE_MARKET_DATA[[#This Row],[DATE]]=_xlfn.MAXIFS(A:A,H:H,BASE_MARKET_DATA[[#This Row],[LABEL]]),1,0)</f>
        <v>0</v>
      </c>
      <c r="L10436" s="17">
        <f>IF(BASE_MARKET_DATA[[#This Row],[VARP]]&gt;0,1,0)</f>
        <v>0</v>
      </c>
    </row>
    <row r="10437" spans="1:12">
      <c r="A10437" s="1">
        <v>44021</v>
      </c>
      <c r="B10437" s="17" t="s">
        <v>29</v>
      </c>
      <c r="C10437">
        <v>6049.6000979999999</v>
      </c>
      <c r="D10437">
        <v>6156.2001950000003</v>
      </c>
      <c r="E10437">
        <v>-106.60009700000046</v>
      </c>
      <c r="F10437">
        <v>-1.7315891885156677E-2</v>
      </c>
      <c r="G10437" s="17" t="s">
        <v>13</v>
      </c>
      <c r="H10437" s="17" t="s">
        <v>30</v>
      </c>
      <c r="I10437" s="17" t="s">
        <v>38</v>
      </c>
      <c r="J10437" s="17" t="s">
        <v>144</v>
      </c>
      <c r="K10437" s="17">
        <f>IF(BASE_MARKET_DATA[[#This Row],[DATE]]=_xlfn.MAXIFS(A:A,H:H,BASE_MARKET_DATA[[#This Row],[LABEL]]),1,0)</f>
        <v>0</v>
      </c>
      <c r="L10437" s="17">
        <f>IF(BASE_MARKET_DATA[[#This Row],[VARP]]&gt;0,1,0)</f>
        <v>0</v>
      </c>
    </row>
    <row r="10438" spans="1:12">
      <c r="A10438" s="1">
        <v>44022</v>
      </c>
      <c r="B10438" s="17" t="s">
        <v>29</v>
      </c>
      <c r="C10438">
        <v>6095.3999020000001</v>
      </c>
      <c r="D10438">
        <v>6049.6000979999999</v>
      </c>
      <c r="E10438">
        <v>45.799804000000222</v>
      </c>
      <c r="F10438">
        <v>7.5707159577608537E-3</v>
      </c>
      <c r="G10438" s="17" t="s">
        <v>13</v>
      </c>
      <c r="H10438" s="17" t="s">
        <v>30</v>
      </c>
      <c r="I10438" s="17" t="s">
        <v>38</v>
      </c>
      <c r="J10438" s="17" t="s">
        <v>144</v>
      </c>
      <c r="K10438" s="17">
        <f>IF(BASE_MARKET_DATA[[#This Row],[DATE]]=_xlfn.MAXIFS(A:A,H:H,BASE_MARKET_DATA[[#This Row],[LABEL]]),1,0)</f>
        <v>0</v>
      </c>
      <c r="L10438" s="17">
        <f>IF(BASE_MARKET_DATA[[#This Row],[VARP]]&gt;0,1,0)</f>
        <v>1</v>
      </c>
    </row>
    <row r="10439" spans="1:12">
      <c r="A10439" s="1">
        <v>44025</v>
      </c>
      <c r="B10439" s="17" t="s">
        <v>29</v>
      </c>
      <c r="C10439">
        <v>6176.2001950000003</v>
      </c>
      <c r="D10439">
        <v>6095.3999020000001</v>
      </c>
      <c r="E10439">
        <v>80.800293000000238</v>
      </c>
      <c r="F10439">
        <v>1.3255946172373094E-2</v>
      </c>
      <c r="G10439" s="17" t="s">
        <v>13</v>
      </c>
      <c r="H10439" s="17" t="s">
        <v>30</v>
      </c>
      <c r="I10439" s="17" t="s">
        <v>38</v>
      </c>
      <c r="J10439" s="17" t="s">
        <v>144</v>
      </c>
      <c r="K10439" s="17">
        <f>IF(BASE_MARKET_DATA[[#This Row],[DATE]]=_xlfn.MAXIFS(A:A,H:H,BASE_MARKET_DATA[[#This Row],[LABEL]]),1,0)</f>
        <v>0</v>
      </c>
      <c r="L10439" s="17">
        <f>IF(BASE_MARKET_DATA[[#This Row],[VARP]]&gt;0,1,0)</f>
        <v>1</v>
      </c>
    </row>
    <row r="10440" spans="1:12">
      <c r="A10440" s="1">
        <v>44026</v>
      </c>
      <c r="B10440" s="17" t="s">
        <v>29</v>
      </c>
      <c r="C10440">
        <v>6179.7998049999997</v>
      </c>
      <c r="D10440">
        <v>6176.2001950000003</v>
      </c>
      <c r="E10440">
        <v>3.5996099999993021</v>
      </c>
      <c r="F10440">
        <v>5.8281951464484577E-4</v>
      </c>
      <c r="G10440" s="17" t="s">
        <v>13</v>
      </c>
      <c r="H10440" s="17" t="s">
        <v>30</v>
      </c>
      <c r="I10440" s="17" t="s">
        <v>38</v>
      </c>
      <c r="J10440" s="17" t="s">
        <v>144</v>
      </c>
      <c r="K10440" s="17">
        <f>IF(BASE_MARKET_DATA[[#This Row],[DATE]]=_xlfn.MAXIFS(A:A,H:H,BASE_MARKET_DATA[[#This Row],[LABEL]]),1,0)</f>
        <v>0</v>
      </c>
      <c r="L10440" s="17">
        <f>IF(BASE_MARKET_DATA[[#This Row],[VARP]]&gt;0,1,0)</f>
        <v>1</v>
      </c>
    </row>
    <row r="10441" spans="1:12">
      <c r="A10441" s="1">
        <v>44027</v>
      </c>
      <c r="B10441" s="17" t="s">
        <v>29</v>
      </c>
      <c r="C10441">
        <v>6292.7001950000003</v>
      </c>
      <c r="D10441">
        <v>6179.7998049999997</v>
      </c>
      <c r="E10441">
        <v>112.9003900000007</v>
      </c>
      <c r="F10441">
        <v>1.8269263335788707E-2</v>
      </c>
      <c r="G10441" s="17" t="s">
        <v>13</v>
      </c>
      <c r="H10441" s="17" t="s">
        <v>30</v>
      </c>
      <c r="I10441" s="17" t="s">
        <v>38</v>
      </c>
      <c r="J10441" s="17" t="s">
        <v>144</v>
      </c>
      <c r="K10441" s="17">
        <f>IF(BASE_MARKET_DATA[[#This Row],[DATE]]=_xlfn.MAXIFS(A:A,H:H,BASE_MARKET_DATA[[#This Row],[LABEL]]),1,0)</f>
        <v>0</v>
      </c>
      <c r="L10441" s="17">
        <f>IF(BASE_MARKET_DATA[[#This Row],[VARP]]&gt;0,1,0)</f>
        <v>1</v>
      </c>
    </row>
    <row r="10442" spans="1:12">
      <c r="A10442" s="1">
        <v>44028</v>
      </c>
      <c r="B10442" s="17" t="s">
        <v>29</v>
      </c>
      <c r="C10442">
        <v>6250.7001950000003</v>
      </c>
      <c r="D10442">
        <v>6292.7001950000003</v>
      </c>
      <c r="E10442">
        <v>-42</v>
      </c>
      <c r="F10442">
        <v>-6.674400288984369E-3</v>
      </c>
      <c r="G10442" s="17" t="s">
        <v>13</v>
      </c>
      <c r="H10442" s="17" t="s">
        <v>30</v>
      </c>
      <c r="I10442" s="17" t="s">
        <v>38</v>
      </c>
      <c r="J10442" s="17" t="s">
        <v>144</v>
      </c>
      <c r="K10442" s="17">
        <f>IF(BASE_MARKET_DATA[[#This Row],[DATE]]=_xlfn.MAXIFS(A:A,H:H,BASE_MARKET_DATA[[#This Row],[LABEL]]),1,0)</f>
        <v>0</v>
      </c>
      <c r="L10442" s="17">
        <f>IF(BASE_MARKET_DATA[[#This Row],[VARP]]&gt;0,1,0)</f>
        <v>0</v>
      </c>
    </row>
    <row r="10443" spans="1:12">
      <c r="A10443" s="1">
        <v>44029</v>
      </c>
      <c r="B10443" s="17" t="s">
        <v>29</v>
      </c>
      <c r="C10443">
        <v>6290.2998049999997</v>
      </c>
      <c r="D10443">
        <v>6250.7001950000003</v>
      </c>
      <c r="E10443">
        <v>39.599609999999302</v>
      </c>
      <c r="F10443">
        <v>6.3352278568208145E-3</v>
      </c>
      <c r="G10443" s="17" t="s">
        <v>13</v>
      </c>
      <c r="H10443" s="17" t="s">
        <v>30</v>
      </c>
      <c r="I10443" s="17" t="s">
        <v>38</v>
      </c>
      <c r="J10443" s="17" t="s">
        <v>144</v>
      </c>
      <c r="K10443" s="17">
        <f>IF(BASE_MARKET_DATA[[#This Row],[DATE]]=_xlfn.MAXIFS(A:A,H:H,BASE_MARKET_DATA[[#This Row],[LABEL]]),1,0)</f>
        <v>0</v>
      </c>
      <c r="L10443" s="17">
        <f>IF(BASE_MARKET_DATA[[#This Row],[VARP]]&gt;0,1,0)</f>
        <v>1</v>
      </c>
    </row>
    <row r="10444" spans="1:12">
      <c r="A10444" s="1">
        <v>44032</v>
      </c>
      <c r="B10444" s="17" t="s">
        <v>29</v>
      </c>
      <c r="C10444">
        <v>6261.5</v>
      </c>
      <c r="D10444">
        <v>6290.2998049999997</v>
      </c>
      <c r="E10444">
        <v>-28.799804999999651</v>
      </c>
      <c r="F10444">
        <v>-4.5784471158445287E-3</v>
      </c>
      <c r="G10444" s="17" t="s">
        <v>13</v>
      </c>
      <c r="H10444" s="17" t="s">
        <v>30</v>
      </c>
      <c r="I10444" s="17" t="s">
        <v>38</v>
      </c>
      <c r="J10444" s="17" t="s">
        <v>144</v>
      </c>
      <c r="K10444" s="17">
        <f>IF(BASE_MARKET_DATA[[#This Row],[DATE]]=_xlfn.MAXIFS(A:A,H:H,BASE_MARKET_DATA[[#This Row],[LABEL]]),1,0)</f>
        <v>0</v>
      </c>
      <c r="L10444" s="17">
        <f>IF(BASE_MARKET_DATA[[#This Row],[VARP]]&gt;0,1,0)</f>
        <v>0</v>
      </c>
    </row>
    <row r="10445" spans="1:12">
      <c r="A10445" s="1">
        <v>44033</v>
      </c>
      <c r="B10445" s="17" t="s">
        <v>29</v>
      </c>
      <c r="C10445">
        <v>6269.7001950000003</v>
      </c>
      <c r="D10445">
        <v>6261.5</v>
      </c>
      <c r="E10445">
        <v>8.200195000000349</v>
      </c>
      <c r="F10445">
        <v>1.3096214964465941E-3</v>
      </c>
      <c r="G10445" s="17" t="s">
        <v>13</v>
      </c>
      <c r="H10445" s="17" t="s">
        <v>30</v>
      </c>
      <c r="I10445" s="17" t="s">
        <v>38</v>
      </c>
      <c r="J10445" s="17" t="s">
        <v>144</v>
      </c>
      <c r="K10445" s="17">
        <f>IF(BASE_MARKET_DATA[[#This Row],[DATE]]=_xlfn.MAXIFS(A:A,H:H,BASE_MARKET_DATA[[#This Row],[LABEL]]),1,0)</f>
        <v>0</v>
      </c>
      <c r="L10445" s="17">
        <f>IF(BASE_MARKET_DATA[[#This Row],[VARP]]&gt;0,1,0)</f>
        <v>1</v>
      </c>
    </row>
    <row r="10446" spans="1:12">
      <c r="A10446" s="1">
        <v>44034</v>
      </c>
      <c r="B10446" s="17" t="s">
        <v>29</v>
      </c>
      <c r="C10446">
        <v>6207.1000979999999</v>
      </c>
      <c r="D10446">
        <v>6269.7001950000003</v>
      </c>
      <c r="E10446">
        <v>-62.60009700000046</v>
      </c>
      <c r="F10446">
        <v>-9.9845439260274633E-3</v>
      </c>
      <c r="G10446" s="17" t="s">
        <v>13</v>
      </c>
      <c r="H10446" s="17" t="s">
        <v>30</v>
      </c>
      <c r="I10446" s="17" t="s">
        <v>38</v>
      </c>
      <c r="J10446" s="17" t="s">
        <v>144</v>
      </c>
      <c r="K10446" s="17">
        <f>IF(BASE_MARKET_DATA[[#This Row],[DATE]]=_xlfn.MAXIFS(A:A,H:H,BASE_MARKET_DATA[[#This Row],[LABEL]]),1,0)</f>
        <v>0</v>
      </c>
      <c r="L10446" s="17">
        <f>IF(BASE_MARKET_DATA[[#This Row],[VARP]]&gt;0,1,0)</f>
        <v>0</v>
      </c>
    </row>
    <row r="10447" spans="1:12">
      <c r="A10447" s="1">
        <v>44035</v>
      </c>
      <c r="B10447" s="17" t="s">
        <v>29</v>
      </c>
      <c r="C10447">
        <v>6211.3999020000001</v>
      </c>
      <c r="D10447">
        <v>6207.1000979999999</v>
      </c>
      <c r="E10447">
        <v>4.299804000000222</v>
      </c>
      <c r="F10447">
        <v>6.9272348312631035E-4</v>
      </c>
      <c r="G10447" s="17" t="s">
        <v>13</v>
      </c>
      <c r="H10447" s="17" t="s">
        <v>30</v>
      </c>
      <c r="I10447" s="17" t="s">
        <v>38</v>
      </c>
      <c r="J10447" s="17" t="s">
        <v>144</v>
      </c>
      <c r="K10447" s="17">
        <f>IF(BASE_MARKET_DATA[[#This Row],[DATE]]=_xlfn.MAXIFS(A:A,H:H,BASE_MARKET_DATA[[#This Row],[LABEL]]),1,0)</f>
        <v>0</v>
      </c>
      <c r="L10447" s="17">
        <f>IF(BASE_MARKET_DATA[[#This Row],[VARP]]&gt;0,1,0)</f>
        <v>1</v>
      </c>
    </row>
    <row r="10448" spans="1:12">
      <c r="A10448" s="1">
        <v>44036</v>
      </c>
      <c r="B10448" s="17" t="s">
        <v>29</v>
      </c>
      <c r="C10448">
        <v>6123.7998049999997</v>
      </c>
      <c r="D10448">
        <v>6211.3999020000001</v>
      </c>
      <c r="E10448">
        <v>-87.60009700000046</v>
      </c>
      <c r="F10448">
        <v>-1.410311658919179E-2</v>
      </c>
      <c r="G10448" s="17" t="s">
        <v>13</v>
      </c>
      <c r="H10448" s="17" t="s">
        <v>30</v>
      </c>
      <c r="I10448" s="17" t="s">
        <v>38</v>
      </c>
      <c r="J10448" s="17" t="s">
        <v>144</v>
      </c>
      <c r="K10448" s="17">
        <f>IF(BASE_MARKET_DATA[[#This Row],[DATE]]=_xlfn.MAXIFS(A:A,H:H,BASE_MARKET_DATA[[#This Row],[LABEL]]),1,0)</f>
        <v>0</v>
      </c>
      <c r="L10448" s="17">
        <f>IF(BASE_MARKET_DATA[[#This Row],[VARP]]&gt;0,1,0)</f>
        <v>0</v>
      </c>
    </row>
    <row r="10449" spans="1:12">
      <c r="A10449" s="1">
        <v>44039</v>
      </c>
      <c r="B10449" s="17" t="s">
        <v>29</v>
      </c>
      <c r="C10449">
        <v>6104.8999020000001</v>
      </c>
      <c r="D10449">
        <v>6123.7998049999997</v>
      </c>
      <c r="E10449">
        <v>-18.89990299999954</v>
      </c>
      <c r="F10449">
        <v>-3.0863032107235162E-3</v>
      </c>
      <c r="G10449" s="17" t="s">
        <v>13</v>
      </c>
      <c r="H10449" s="17" t="s">
        <v>30</v>
      </c>
      <c r="I10449" s="17" t="s">
        <v>38</v>
      </c>
      <c r="J10449" s="17" t="s">
        <v>144</v>
      </c>
      <c r="K10449" s="17">
        <f>IF(BASE_MARKET_DATA[[#This Row],[DATE]]=_xlfn.MAXIFS(A:A,H:H,BASE_MARKET_DATA[[#This Row],[LABEL]]),1,0)</f>
        <v>0</v>
      </c>
      <c r="L10449" s="17">
        <f>IF(BASE_MARKET_DATA[[#This Row],[VARP]]&gt;0,1,0)</f>
        <v>0</v>
      </c>
    </row>
    <row r="10450" spans="1:12">
      <c r="A10450" s="1">
        <v>44040</v>
      </c>
      <c r="B10450" s="17" t="s">
        <v>29</v>
      </c>
      <c r="C10450">
        <v>6129.2998049999997</v>
      </c>
      <c r="D10450">
        <v>6104.8999020000001</v>
      </c>
      <c r="E10450">
        <v>24.39990299999954</v>
      </c>
      <c r="F10450">
        <v>3.996773639483588E-3</v>
      </c>
      <c r="G10450" s="17" t="s">
        <v>13</v>
      </c>
      <c r="H10450" s="17" t="s">
        <v>30</v>
      </c>
      <c r="I10450" s="17" t="s">
        <v>38</v>
      </c>
      <c r="J10450" s="17" t="s">
        <v>144</v>
      </c>
      <c r="K10450" s="17">
        <f>IF(BASE_MARKET_DATA[[#This Row],[DATE]]=_xlfn.MAXIFS(A:A,H:H,BASE_MARKET_DATA[[#This Row],[LABEL]]),1,0)</f>
        <v>0</v>
      </c>
      <c r="L10450" s="17">
        <f>IF(BASE_MARKET_DATA[[#This Row],[VARP]]&gt;0,1,0)</f>
        <v>1</v>
      </c>
    </row>
    <row r="10451" spans="1:12">
      <c r="A10451" s="1">
        <v>44041</v>
      </c>
      <c r="B10451" s="17" t="s">
        <v>29</v>
      </c>
      <c r="C10451">
        <v>6131.5</v>
      </c>
      <c r="D10451">
        <v>6129.2998049999997</v>
      </c>
      <c r="E10451">
        <v>2.200195000000349</v>
      </c>
      <c r="F10451">
        <v>3.5896351459354812E-4</v>
      </c>
      <c r="G10451" s="17" t="s">
        <v>13</v>
      </c>
      <c r="H10451" s="17" t="s">
        <v>30</v>
      </c>
      <c r="I10451" s="17" t="s">
        <v>38</v>
      </c>
      <c r="J10451" s="17" t="s">
        <v>144</v>
      </c>
      <c r="K10451" s="17">
        <f>IF(BASE_MARKET_DATA[[#This Row],[DATE]]=_xlfn.MAXIFS(A:A,H:H,BASE_MARKET_DATA[[#This Row],[LABEL]]),1,0)</f>
        <v>0</v>
      </c>
      <c r="L10451" s="17">
        <f>IF(BASE_MARKET_DATA[[#This Row],[VARP]]&gt;0,1,0)</f>
        <v>1</v>
      </c>
    </row>
    <row r="10452" spans="1:12">
      <c r="A10452" s="1">
        <v>44042</v>
      </c>
      <c r="B10452" s="17" t="s">
        <v>29</v>
      </c>
      <c r="C10452">
        <v>5990</v>
      </c>
      <c r="D10452">
        <v>6131.5</v>
      </c>
      <c r="E10452">
        <v>-141.5</v>
      </c>
      <c r="F10452">
        <v>-2.3077550354725598E-2</v>
      </c>
      <c r="G10452" s="17" t="s">
        <v>13</v>
      </c>
      <c r="H10452" s="17" t="s">
        <v>30</v>
      </c>
      <c r="I10452" s="17" t="s">
        <v>38</v>
      </c>
      <c r="J10452" s="17" t="s">
        <v>144</v>
      </c>
      <c r="K10452" s="17">
        <f>IF(BASE_MARKET_DATA[[#This Row],[DATE]]=_xlfn.MAXIFS(A:A,H:H,BASE_MARKET_DATA[[#This Row],[LABEL]]),1,0)</f>
        <v>0</v>
      </c>
      <c r="L10452" s="17">
        <f>IF(BASE_MARKET_DATA[[#This Row],[VARP]]&gt;0,1,0)</f>
        <v>0</v>
      </c>
    </row>
    <row r="10453" spans="1:12">
      <c r="A10453" s="1">
        <v>44043</v>
      </c>
      <c r="B10453" s="17" t="s">
        <v>29</v>
      </c>
      <c r="C10453">
        <v>5897.7998049999997</v>
      </c>
      <c r="D10453">
        <v>5990</v>
      </c>
      <c r="E10453">
        <v>-92.200195000000349</v>
      </c>
      <c r="F10453">
        <v>-1.5392353088480859E-2</v>
      </c>
      <c r="G10453" s="17" t="s">
        <v>13</v>
      </c>
      <c r="H10453" s="17" t="s">
        <v>30</v>
      </c>
      <c r="I10453" s="17" t="s">
        <v>38</v>
      </c>
      <c r="J10453" s="17" t="s">
        <v>144</v>
      </c>
      <c r="K10453" s="17">
        <f>IF(BASE_MARKET_DATA[[#This Row],[DATE]]=_xlfn.MAXIFS(A:A,H:H,BASE_MARKET_DATA[[#This Row],[LABEL]]),1,0)</f>
        <v>0</v>
      </c>
      <c r="L10453" s="17">
        <f>IF(BASE_MARKET_DATA[[#This Row],[VARP]]&gt;0,1,0)</f>
        <v>0</v>
      </c>
    </row>
    <row r="10454" spans="1:12">
      <c r="A10454" s="1">
        <v>44046</v>
      </c>
      <c r="B10454" s="17" t="s">
        <v>29</v>
      </c>
      <c r="C10454">
        <v>6032.8999020000001</v>
      </c>
      <c r="D10454">
        <v>5897.7998049999997</v>
      </c>
      <c r="E10454">
        <v>135.10009700000046</v>
      </c>
      <c r="F10454">
        <v>2.2906863824958275E-2</v>
      </c>
      <c r="G10454" s="17" t="s">
        <v>13</v>
      </c>
      <c r="H10454" s="17" t="s">
        <v>30</v>
      </c>
      <c r="I10454" s="17" t="s">
        <v>38</v>
      </c>
      <c r="J10454" s="17" t="s">
        <v>144</v>
      </c>
      <c r="K10454" s="17">
        <f>IF(BASE_MARKET_DATA[[#This Row],[DATE]]=_xlfn.MAXIFS(A:A,H:H,BASE_MARKET_DATA[[#This Row],[LABEL]]),1,0)</f>
        <v>0</v>
      </c>
      <c r="L10454" s="17">
        <f>IF(BASE_MARKET_DATA[[#This Row],[VARP]]&gt;0,1,0)</f>
        <v>1</v>
      </c>
    </row>
    <row r="10455" spans="1:12">
      <c r="A10455" s="1">
        <v>44047</v>
      </c>
      <c r="B10455" s="17" t="s">
        <v>29</v>
      </c>
      <c r="C10455">
        <v>6036</v>
      </c>
      <c r="D10455">
        <v>6032.8999020000001</v>
      </c>
      <c r="E10455">
        <v>3.100097999999889</v>
      </c>
      <c r="F10455">
        <v>5.1386531359026168E-4</v>
      </c>
      <c r="G10455" s="17" t="s">
        <v>13</v>
      </c>
      <c r="H10455" s="17" t="s">
        <v>30</v>
      </c>
      <c r="I10455" s="17" t="s">
        <v>38</v>
      </c>
      <c r="J10455" s="17" t="s">
        <v>144</v>
      </c>
      <c r="K10455" s="17">
        <f>IF(BASE_MARKET_DATA[[#This Row],[DATE]]=_xlfn.MAXIFS(A:A,H:H,BASE_MARKET_DATA[[#This Row],[LABEL]]),1,0)</f>
        <v>0</v>
      </c>
      <c r="L10455" s="17">
        <f>IF(BASE_MARKET_DATA[[#This Row],[VARP]]&gt;0,1,0)</f>
        <v>1</v>
      </c>
    </row>
    <row r="10456" spans="1:12">
      <c r="A10456" s="1">
        <v>44048</v>
      </c>
      <c r="B10456" s="17" t="s">
        <v>29</v>
      </c>
      <c r="C10456">
        <v>6104.7001950000003</v>
      </c>
      <c r="D10456">
        <v>6036</v>
      </c>
      <c r="E10456">
        <v>68.700195000000349</v>
      </c>
      <c r="F10456">
        <v>1.1381742047713776E-2</v>
      </c>
      <c r="G10456" s="17" t="s">
        <v>13</v>
      </c>
      <c r="H10456" s="17" t="s">
        <v>30</v>
      </c>
      <c r="I10456" s="17" t="s">
        <v>38</v>
      </c>
      <c r="J10456" s="17" t="s">
        <v>144</v>
      </c>
      <c r="K10456" s="17">
        <f>IF(BASE_MARKET_DATA[[#This Row],[DATE]]=_xlfn.MAXIFS(A:A,H:H,BASE_MARKET_DATA[[#This Row],[LABEL]]),1,0)</f>
        <v>0</v>
      </c>
      <c r="L10456" s="17">
        <f>IF(BASE_MARKET_DATA[[#This Row],[VARP]]&gt;0,1,0)</f>
        <v>1</v>
      </c>
    </row>
    <row r="10457" spans="1:12">
      <c r="A10457" s="1">
        <v>44049</v>
      </c>
      <c r="B10457" s="17" t="s">
        <v>29</v>
      </c>
      <c r="C10457">
        <v>6026.8999020000001</v>
      </c>
      <c r="D10457">
        <v>6104.7001950000003</v>
      </c>
      <c r="E10457">
        <v>-77.800293000000238</v>
      </c>
      <c r="F10457">
        <v>-1.2744326586868568E-2</v>
      </c>
      <c r="G10457" s="17" t="s">
        <v>13</v>
      </c>
      <c r="H10457" s="17" t="s">
        <v>30</v>
      </c>
      <c r="I10457" s="17" t="s">
        <v>38</v>
      </c>
      <c r="J10457" s="17" t="s">
        <v>144</v>
      </c>
      <c r="K10457" s="17">
        <f>IF(BASE_MARKET_DATA[[#This Row],[DATE]]=_xlfn.MAXIFS(A:A,H:H,BASE_MARKET_DATA[[#This Row],[LABEL]]),1,0)</f>
        <v>0</v>
      </c>
      <c r="L10457" s="17">
        <f>IF(BASE_MARKET_DATA[[#This Row],[VARP]]&gt;0,1,0)</f>
        <v>0</v>
      </c>
    </row>
    <row r="10458" spans="1:12">
      <c r="A10458" s="1">
        <v>44050</v>
      </c>
      <c r="B10458" s="17" t="s">
        <v>29</v>
      </c>
      <c r="C10458">
        <v>6032.2001950000003</v>
      </c>
      <c r="D10458">
        <v>6026.8999020000001</v>
      </c>
      <c r="E10458">
        <v>5.300293000000238</v>
      </c>
      <c r="F10458">
        <v>8.7943936122804344E-4</v>
      </c>
      <c r="G10458" s="17" t="s">
        <v>13</v>
      </c>
      <c r="H10458" s="17" t="s">
        <v>30</v>
      </c>
      <c r="I10458" s="17" t="s">
        <v>38</v>
      </c>
      <c r="J10458" s="17" t="s">
        <v>144</v>
      </c>
      <c r="K10458" s="17">
        <f>IF(BASE_MARKET_DATA[[#This Row],[DATE]]=_xlfn.MAXIFS(A:A,H:H,BASE_MARKET_DATA[[#This Row],[LABEL]]),1,0)</f>
        <v>0</v>
      </c>
      <c r="L10458" s="17">
        <f>IF(BASE_MARKET_DATA[[#This Row],[VARP]]&gt;0,1,0)</f>
        <v>1</v>
      </c>
    </row>
    <row r="10459" spans="1:12">
      <c r="A10459" s="1">
        <v>44053</v>
      </c>
      <c r="B10459" s="17" t="s">
        <v>29</v>
      </c>
      <c r="C10459">
        <v>6050.6000979999999</v>
      </c>
      <c r="D10459">
        <v>6032.2001950000003</v>
      </c>
      <c r="E10459">
        <v>18.39990299999954</v>
      </c>
      <c r="F10459">
        <v>3.0502805618505403E-3</v>
      </c>
      <c r="G10459" s="17" t="s">
        <v>13</v>
      </c>
      <c r="H10459" s="17" t="s">
        <v>30</v>
      </c>
      <c r="I10459" s="17" t="s">
        <v>38</v>
      </c>
      <c r="J10459" s="17" t="s">
        <v>144</v>
      </c>
      <c r="K10459" s="17">
        <f>IF(BASE_MARKET_DATA[[#This Row],[DATE]]=_xlfn.MAXIFS(A:A,H:H,BASE_MARKET_DATA[[#This Row],[LABEL]]),1,0)</f>
        <v>0</v>
      </c>
      <c r="L10459" s="17">
        <f>IF(BASE_MARKET_DATA[[#This Row],[VARP]]&gt;0,1,0)</f>
        <v>1</v>
      </c>
    </row>
    <row r="10460" spans="1:12">
      <c r="A10460" s="1">
        <v>44054</v>
      </c>
      <c r="B10460" s="17" t="s">
        <v>29</v>
      </c>
      <c r="C10460">
        <v>6154.2998049999997</v>
      </c>
      <c r="D10460">
        <v>6050.6000979999999</v>
      </c>
      <c r="E10460">
        <v>103.69970699999976</v>
      </c>
      <c r="F10460">
        <v>1.7138747449906209E-2</v>
      </c>
      <c r="G10460" s="17" t="s">
        <v>13</v>
      </c>
      <c r="H10460" s="17" t="s">
        <v>30</v>
      </c>
      <c r="I10460" s="17" t="s">
        <v>38</v>
      </c>
      <c r="J10460" s="17" t="s">
        <v>144</v>
      </c>
      <c r="K10460" s="17">
        <f>IF(BASE_MARKET_DATA[[#This Row],[DATE]]=_xlfn.MAXIFS(A:A,H:H,BASE_MARKET_DATA[[#This Row],[LABEL]]),1,0)</f>
        <v>0</v>
      </c>
      <c r="L10460" s="17">
        <f>IF(BASE_MARKET_DATA[[#This Row],[VARP]]&gt;0,1,0)</f>
        <v>1</v>
      </c>
    </row>
    <row r="10461" spans="1:12">
      <c r="A10461" s="1">
        <v>44055</v>
      </c>
      <c r="B10461" s="17" t="s">
        <v>29</v>
      </c>
      <c r="C10461">
        <v>6280.1000979999999</v>
      </c>
      <c r="D10461">
        <v>6154.2998049999997</v>
      </c>
      <c r="E10461">
        <v>125.80029300000024</v>
      </c>
      <c r="F10461">
        <v>2.0441040733471423E-2</v>
      </c>
      <c r="G10461" s="17" t="s">
        <v>13</v>
      </c>
      <c r="H10461" s="17" t="s">
        <v>30</v>
      </c>
      <c r="I10461" s="17" t="s">
        <v>38</v>
      </c>
      <c r="J10461" s="17" t="s">
        <v>144</v>
      </c>
      <c r="K10461" s="17">
        <f>IF(BASE_MARKET_DATA[[#This Row],[DATE]]=_xlfn.MAXIFS(A:A,H:H,BASE_MARKET_DATA[[#This Row],[LABEL]]),1,0)</f>
        <v>0</v>
      </c>
      <c r="L10461" s="17">
        <f>IF(BASE_MARKET_DATA[[#This Row],[VARP]]&gt;0,1,0)</f>
        <v>1</v>
      </c>
    </row>
    <row r="10462" spans="1:12">
      <c r="A10462" s="1">
        <v>44056</v>
      </c>
      <c r="B10462" s="17" t="s">
        <v>29</v>
      </c>
      <c r="C10462">
        <v>6185.6000979999999</v>
      </c>
      <c r="D10462">
        <v>6280.1000979999999</v>
      </c>
      <c r="E10462">
        <v>-94.5</v>
      </c>
      <c r="F10462">
        <v>-1.5047530855454846E-2</v>
      </c>
      <c r="G10462" s="17" t="s">
        <v>13</v>
      </c>
      <c r="H10462" s="17" t="s">
        <v>30</v>
      </c>
      <c r="I10462" s="17" t="s">
        <v>38</v>
      </c>
      <c r="J10462" s="17" t="s">
        <v>144</v>
      </c>
      <c r="K10462" s="17">
        <f>IF(BASE_MARKET_DATA[[#This Row],[DATE]]=_xlfn.MAXIFS(A:A,H:H,BASE_MARKET_DATA[[#This Row],[LABEL]]),1,0)</f>
        <v>0</v>
      </c>
      <c r="L10462" s="17">
        <f>IF(BASE_MARKET_DATA[[#This Row],[VARP]]&gt;0,1,0)</f>
        <v>0</v>
      </c>
    </row>
    <row r="10463" spans="1:12">
      <c r="A10463" s="1">
        <v>44057</v>
      </c>
      <c r="B10463" s="17" t="s">
        <v>29</v>
      </c>
      <c r="C10463">
        <v>6090</v>
      </c>
      <c r="D10463">
        <v>6185.6000979999999</v>
      </c>
      <c r="E10463">
        <v>-95.600097999999889</v>
      </c>
      <c r="F10463">
        <v>-1.5455266503715689E-2</v>
      </c>
      <c r="G10463" s="17" t="s">
        <v>13</v>
      </c>
      <c r="H10463" s="17" t="s">
        <v>30</v>
      </c>
      <c r="I10463" s="17" t="s">
        <v>38</v>
      </c>
      <c r="J10463" s="17" t="s">
        <v>144</v>
      </c>
      <c r="K10463" s="17">
        <f>IF(BASE_MARKET_DATA[[#This Row],[DATE]]=_xlfn.MAXIFS(A:A,H:H,BASE_MARKET_DATA[[#This Row],[LABEL]]),1,0)</f>
        <v>0</v>
      </c>
      <c r="L10463" s="17">
        <f>IF(BASE_MARKET_DATA[[#This Row],[VARP]]&gt;0,1,0)</f>
        <v>0</v>
      </c>
    </row>
    <row r="10464" spans="1:12">
      <c r="A10464" s="1">
        <v>44060</v>
      </c>
      <c r="B10464" s="17" t="s">
        <v>29</v>
      </c>
      <c r="C10464">
        <v>6127.3999020000001</v>
      </c>
      <c r="D10464">
        <v>6090</v>
      </c>
      <c r="E10464">
        <v>37.399902000000111</v>
      </c>
      <c r="F10464">
        <v>6.1411990147783434E-3</v>
      </c>
      <c r="G10464" s="17" t="s">
        <v>13</v>
      </c>
      <c r="H10464" s="17" t="s">
        <v>30</v>
      </c>
      <c r="I10464" s="17" t="s">
        <v>38</v>
      </c>
      <c r="J10464" s="17" t="s">
        <v>144</v>
      </c>
      <c r="K10464" s="17">
        <f>IF(BASE_MARKET_DATA[[#This Row],[DATE]]=_xlfn.MAXIFS(A:A,H:H,BASE_MARKET_DATA[[#This Row],[LABEL]]),1,0)</f>
        <v>0</v>
      </c>
      <c r="L10464" s="17">
        <f>IF(BASE_MARKET_DATA[[#This Row],[VARP]]&gt;0,1,0)</f>
        <v>1</v>
      </c>
    </row>
    <row r="10465" spans="1:12">
      <c r="A10465" s="1">
        <v>44061</v>
      </c>
      <c r="B10465" s="17" t="s">
        <v>29</v>
      </c>
      <c r="C10465">
        <v>6076.6000979999999</v>
      </c>
      <c r="D10465">
        <v>6127.3999020000001</v>
      </c>
      <c r="E10465">
        <v>-50.799804000000222</v>
      </c>
      <c r="F10465">
        <v>-8.2905971231645951E-3</v>
      </c>
      <c r="G10465" s="17" t="s">
        <v>13</v>
      </c>
      <c r="H10465" s="17" t="s">
        <v>30</v>
      </c>
      <c r="I10465" s="17" t="s">
        <v>38</v>
      </c>
      <c r="J10465" s="17" t="s">
        <v>144</v>
      </c>
      <c r="K10465" s="17">
        <f>IF(BASE_MARKET_DATA[[#This Row],[DATE]]=_xlfn.MAXIFS(A:A,H:H,BASE_MARKET_DATA[[#This Row],[LABEL]]),1,0)</f>
        <v>0</v>
      </c>
      <c r="L10465" s="17">
        <f>IF(BASE_MARKET_DATA[[#This Row],[VARP]]&gt;0,1,0)</f>
        <v>0</v>
      </c>
    </row>
    <row r="10466" spans="1:12">
      <c r="A10466" s="1">
        <v>44062</v>
      </c>
      <c r="B10466" s="17" t="s">
        <v>29</v>
      </c>
      <c r="C10466">
        <v>6112</v>
      </c>
      <c r="D10466">
        <v>6076.6000979999999</v>
      </c>
      <c r="E10466">
        <v>35.399902000000111</v>
      </c>
      <c r="F10466">
        <v>5.8256099511388498E-3</v>
      </c>
      <c r="G10466" s="17" t="s">
        <v>13</v>
      </c>
      <c r="H10466" s="17" t="s">
        <v>30</v>
      </c>
      <c r="I10466" s="17" t="s">
        <v>38</v>
      </c>
      <c r="J10466" s="17" t="s">
        <v>144</v>
      </c>
      <c r="K10466" s="17">
        <f>IF(BASE_MARKET_DATA[[#This Row],[DATE]]=_xlfn.MAXIFS(A:A,H:H,BASE_MARKET_DATA[[#This Row],[LABEL]]),1,0)</f>
        <v>0</v>
      </c>
      <c r="L10466" s="17">
        <f>IF(BASE_MARKET_DATA[[#This Row],[VARP]]&gt;0,1,0)</f>
        <v>1</v>
      </c>
    </row>
    <row r="10467" spans="1:12">
      <c r="A10467" s="1">
        <v>44063</v>
      </c>
      <c r="B10467" s="17" t="s">
        <v>29</v>
      </c>
      <c r="C10467">
        <v>6013.2998049999997</v>
      </c>
      <c r="D10467">
        <v>6112</v>
      </c>
      <c r="E10467">
        <v>-98.700195000000349</v>
      </c>
      <c r="F10467">
        <v>-1.6148592113874403E-2</v>
      </c>
      <c r="G10467" s="17" t="s">
        <v>13</v>
      </c>
      <c r="H10467" s="17" t="s">
        <v>30</v>
      </c>
      <c r="I10467" s="17" t="s">
        <v>38</v>
      </c>
      <c r="J10467" s="17" t="s">
        <v>144</v>
      </c>
      <c r="K10467" s="17">
        <f>IF(BASE_MARKET_DATA[[#This Row],[DATE]]=_xlfn.MAXIFS(A:A,H:H,BASE_MARKET_DATA[[#This Row],[LABEL]]),1,0)</f>
        <v>0</v>
      </c>
      <c r="L10467" s="17">
        <f>IF(BASE_MARKET_DATA[[#This Row],[VARP]]&gt;0,1,0)</f>
        <v>0</v>
      </c>
    </row>
    <row r="10468" spans="1:12">
      <c r="A10468" s="1">
        <v>44064</v>
      </c>
      <c r="B10468" s="17" t="s">
        <v>29</v>
      </c>
      <c r="C10468">
        <v>6001.8999020000001</v>
      </c>
      <c r="D10468">
        <v>6013.2998049999997</v>
      </c>
      <c r="E10468">
        <v>-11.39990299999954</v>
      </c>
      <c r="F10468">
        <v>-1.8957815791124588E-3</v>
      </c>
      <c r="G10468" s="17" t="s">
        <v>13</v>
      </c>
      <c r="H10468" s="17" t="s">
        <v>30</v>
      </c>
      <c r="I10468" s="17" t="s">
        <v>38</v>
      </c>
      <c r="J10468" s="17" t="s">
        <v>144</v>
      </c>
      <c r="K10468" s="17">
        <f>IF(BASE_MARKET_DATA[[#This Row],[DATE]]=_xlfn.MAXIFS(A:A,H:H,BASE_MARKET_DATA[[#This Row],[LABEL]]),1,0)</f>
        <v>0</v>
      </c>
      <c r="L10468" s="17">
        <f>IF(BASE_MARKET_DATA[[#This Row],[VARP]]&gt;0,1,0)</f>
        <v>0</v>
      </c>
    </row>
    <row r="10469" spans="1:12">
      <c r="A10469" s="1">
        <v>44067</v>
      </c>
      <c r="B10469" s="17" t="s">
        <v>29</v>
      </c>
      <c r="C10469">
        <v>6104.7001950000003</v>
      </c>
      <c r="D10469">
        <v>6001.8999020000001</v>
      </c>
      <c r="E10469">
        <v>102.80029300000024</v>
      </c>
      <c r="F10469">
        <v>1.7127958592868954E-2</v>
      </c>
      <c r="G10469" s="17" t="s">
        <v>13</v>
      </c>
      <c r="H10469" s="17" t="s">
        <v>30</v>
      </c>
      <c r="I10469" s="17" t="s">
        <v>38</v>
      </c>
      <c r="J10469" s="17" t="s">
        <v>144</v>
      </c>
      <c r="K10469" s="17">
        <f>IF(BASE_MARKET_DATA[[#This Row],[DATE]]=_xlfn.MAXIFS(A:A,H:H,BASE_MARKET_DATA[[#This Row],[LABEL]]),1,0)</f>
        <v>0</v>
      </c>
      <c r="L10469" s="17">
        <f>IF(BASE_MARKET_DATA[[#This Row],[VARP]]&gt;0,1,0)</f>
        <v>1</v>
      </c>
    </row>
    <row r="10470" spans="1:12">
      <c r="A10470" s="1">
        <v>44068</v>
      </c>
      <c r="B10470" s="17" t="s">
        <v>29</v>
      </c>
      <c r="C10470">
        <v>6037</v>
      </c>
      <c r="D10470">
        <v>6104.7001950000003</v>
      </c>
      <c r="E10470">
        <v>-67.700195000000349</v>
      </c>
      <c r="F10470">
        <v>-1.1089847631739489E-2</v>
      </c>
      <c r="G10470" s="17" t="s">
        <v>13</v>
      </c>
      <c r="H10470" s="17" t="s">
        <v>30</v>
      </c>
      <c r="I10470" s="17" t="s">
        <v>38</v>
      </c>
      <c r="J10470" s="17" t="s">
        <v>144</v>
      </c>
      <c r="K10470" s="17">
        <f>IF(BASE_MARKET_DATA[[#This Row],[DATE]]=_xlfn.MAXIFS(A:A,H:H,BASE_MARKET_DATA[[#This Row],[LABEL]]),1,0)</f>
        <v>0</v>
      </c>
      <c r="L10470" s="17">
        <f>IF(BASE_MARKET_DATA[[#This Row],[VARP]]&gt;0,1,0)</f>
        <v>0</v>
      </c>
    </row>
    <row r="10471" spans="1:12">
      <c r="A10471" s="1">
        <v>44069</v>
      </c>
      <c r="B10471" s="17" t="s">
        <v>29</v>
      </c>
      <c r="C10471">
        <v>6045.6000979999999</v>
      </c>
      <c r="D10471">
        <v>6037</v>
      </c>
      <c r="E10471">
        <v>8.600097999999889</v>
      </c>
      <c r="F10471">
        <v>1.4245648500910864E-3</v>
      </c>
      <c r="G10471" s="17" t="s">
        <v>13</v>
      </c>
      <c r="H10471" s="17" t="s">
        <v>30</v>
      </c>
      <c r="I10471" s="17" t="s">
        <v>38</v>
      </c>
      <c r="J10471" s="17" t="s">
        <v>144</v>
      </c>
      <c r="K10471" s="17">
        <f>IF(BASE_MARKET_DATA[[#This Row],[DATE]]=_xlfn.MAXIFS(A:A,H:H,BASE_MARKET_DATA[[#This Row],[LABEL]]),1,0)</f>
        <v>0</v>
      </c>
      <c r="L10471" s="17">
        <f>IF(BASE_MARKET_DATA[[#This Row],[VARP]]&gt;0,1,0)</f>
        <v>1</v>
      </c>
    </row>
    <row r="10472" spans="1:12">
      <c r="A10472" s="1">
        <v>44070</v>
      </c>
      <c r="B10472" s="17" t="s">
        <v>29</v>
      </c>
      <c r="C10472">
        <v>6000</v>
      </c>
      <c r="D10472">
        <v>6045.6000979999999</v>
      </c>
      <c r="E10472">
        <v>-45.600097999999889</v>
      </c>
      <c r="F10472">
        <v>-7.5426917528146255E-3</v>
      </c>
      <c r="G10472" s="17" t="s">
        <v>13</v>
      </c>
      <c r="H10472" s="17" t="s">
        <v>30</v>
      </c>
      <c r="I10472" s="17" t="s">
        <v>38</v>
      </c>
      <c r="J10472" s="17" t="s">
        <v>144</v>
      </c>
      <c r="K10472" s="17">
        <f>IF(BASE_MARKET_DATA[[#This Row],[DATE]]=_xlfn.MAXIFS(A:A,H:H,BASE_MARKET_DATA[[#This Row],[LABEL]]),1,0)</f>
        <v>0</v>
      </c>
      <c r="L10472" s="17">
        <f>IF(BASE_MARKET_DATA[[#This Row],[VARP]]&gt;0,1,0)</f>
        <v>0</v>
      </c>
    </row>
    <row r="10473" spans="1:12">
      <c r="A10473" s="1">
        <v>44071</v>
      </c>
      <c r="B10473" s="17" t="s">
        <v>29</v>
      </c>
      <c r="C10473">
        <v>5963.6000979999999</v>
      </c>
      <c r="D10473">
        <v>6000</v>
      </c>
      <c r="E10473">
        <v>-36.399902000000111</v>
      </c>
      <c r="F10473">
        <v>-6.0666503333333521E-3</v>
      </c>
      <c r="G10473" s="17" t="s">
        <v>13</v>
      </c>
      <c r="H10473" s="17" t="s">
        <v>30</v>
      </c>
      <c r="I10473" s="17" t="s">
        <v>38</v>
      </c>
      <c r="J10473" s="17" t="s">
        <v>144</v>
      </c>
      <c r="K10473" s="17">
        <f>IF(BASE_MARKET_DATA[[#This Row],[DATE]]=_xlfn.MAXIFS(A:A,H:H,BASE_MARKET_DATA[[#This Row],[LABEL]]),1,0)</f>
        <v>0</v>
      </c>
      <c r="L10473" s="17">
        <f>IF(BASE_MARKET_DATA[[#This Row],[VARP]]&gt;0,1,0)</f>
        <v>0</v>
      </c>
    </row>
    <row r="10474" spans="1:12">
      <c r="A10474" s="1">
        <v>44075</v>
      </c>
      <c r="B10474" s="17" t="s">
        <v>29</v>
      </c>
      <c r="C10474">
        <v>5862.1000979999999</v>
      </c>
      <c r="D10474">
        <v>5963.6000979999999</v>
      </c>
      <c r="E10474">
        <v>-101.5</v>
      </c>
      <c r="F10474">
        <v>-1.701992057348712E-2</v>
      </c>
      <c r="G10474" s="17" t="s">
        <v>13</v>
      </c>
      <c r="H10474" s="17" t="s">
        <v>30</v>
      </c>
      <c r="I10474" s="17" t="s">
        <v>38</v>
      </c>
      <c r="J10474" s="17" t="s">
        <v>144</v>
      </c>
      <c r="K10474" s="17">
        <f>IF(BASE_MARKET_DATA[[#This Row],[DATE]]=_xlfn.MAXIFS(A:A,H:H,BASE_MARKET_DATA[[#This Row],[LABEL]]),1,0)</f>
        <v>0</v>
      </c>
      <c r="L10474" s="17">
        <f>IF(BASE_MARKET_DATA[[#This Row],[VARP]]&gt;0,1,0)</f>
        <v>0</v>
      </c>
    </row>
    <row r="10475" spans="1:12">
      <c r="A10475" s="1">
        <v>44076</v>
      </c>
      <c r="B10475" s="17" t="s">
        <v>29</v>
      </c>
      <c r="C10475">
        <v>5941</v>
      </c>
      <c r="D10475">
        <v>5862.1000979999999</v>
      </c>
      <c r="E10475">
        <v>78.899902000000111</v>
      </c>
      <c r="F10475">
        <v>1.3459323566808208E-2</v>
      </c>
      <c r="G10475" s="17" t="s">
        <v>13</v>
      </c>
      <c r="H10475" s="17" t="s">
        <v>30</v>
      </c>
      <c r="I10475" s="17" t="s">
        <v>38</v>
      </c>
      <c r="J10475" s="17" t="s">
        <v>144</v>
      </c>
      <c r="K10475" s="17">
        <f>IF(BASE_MARKET_DATA[[#This Row],[DATE]]=_xlfn.MAXIFS(A:A,H:H,BASE_MARKET_DATA[[#This Row],[LABEL]]),1,0)</f>
        <v>0</v>
      </c>
      <c r="L10475" s="17">
        <f>IF(BASE_MARKET_DATA[[#This Row],[VARP]]&gt;0,1,0)</f>
        <v>1</v>
      </c>
    </row>
    <row r="10476" spans="1:12">
      <c r="A10476" s="1">
        <v>44077</v>
      </c>
      <c r="B10476" s="17" t="s">
        <v>29</v>
      </c>
      <c r="C10476">
        <v>5850.8999020000001</v>
      </c>
      <c r="D10476">
        <v>5941</v>
      </c>
      <c r="E10476">
        <v>-90.100097999999889</v>
      </c>
      <c r="F10476">
        <v>-1.5165813499410855E-2</v>
      </c>
      <c r="G10476" s="17" t="s">
        <v>13</v>
      </c>
      <c r="H10476" s="17" t="s">
        <v>30</v>
      </c>
      <c r="I10476" s="17" t="s">
        <v>38</v>
      </c>
      <c r="J10476" s="17" t="s">
        <v>144</v>
      </c>
      <c r="K10476" s="17">
        <f>IF(BASE_MARKET_DATA[[#This Row],[DATE]]=_xlfn.MAXIFS(A:A,H:H,BASE_MARKET_DATA[[#This Row],[LABEL]]),1,0)</f>
        <v>0</v>
      </c>
      <c r="L10476" s="17">
        <f>IF(BASE_MARKET_DATA[[#This Row],[VARP]]&gt;0,1,0)</f>
        <v>0</v>
      </c>
    </row>
    <row r="10477" spans="1:12">
      <c r="A10477" s="1">
        <v>44078</v>
      </c>
      <c r="B10477" s="17" t="s">
        <v>29</v>
      </c>
      <c r="C10477">
        <v>5799.1000979999999</v>
      </c>
      <c r="D10477">
        <v>5850.8999020000001</v>
      </c>
      <c r="E10477">
        <v>-51.799804000000222</v>
      </c>
      <c r="F10477">
        <v>-8.8533054517465955E-3</v>
      </c>
      <c r="G10477" s="17" t="s">
        <v>13</v>
      </c>
      <c r="H10477" s="17" t="s">
        <v>30</v>
      </c>
      <c r="I10477" s="17" t="s">
        <v>38</v>
      </c>
      <c r="J10477" s="17" t="s">
        <v>144</v>
      </c>
      <c r="K10477" s="17">
        <f>IF(BASE_MARKET_DATA[[#This Row],[DATE]]=_xlfn.MAXIFS(A:A,H:H,BASE_MARKET_DATA[[#This Row],[LABEL]]),1,0)</f>
        <v>0</v>
      </c>
      <c r="L10477" s="17">
        <f>IF(BASE_MARKET_DATA[[#This Row],[VARP]]&gt;0,1,0)</f>
        <v>0</v>
      </c>
    </row>
    <row r="10478" spans="1:12">
      <c r="A10478" s="1">
        <v>44081</v>
      </c>
      <c r="B10478" s="17" t="s">
        <v>29</v>
      </c>
      <c r="C10478">
        <v>5937.3999020000001</v>
      </c>
      <c r="D10478">
        <v>5799.1000979999999</v>
      </c>
      <c r="E10478">
        <v>138.29980400000022</v>
      </c>
      <c r="F10478">
        <v>2.3848494018528361E-2</v>
      </c>
      <c r="G10478" s="17" t="s">
        <v>13</v>
      </c>
      <c r="H10478" s="17" t="s">
        <v>30</v>
      </c>
      <c r="I10478" s="17" t="s">
        <v>38</v>
      </c>
      <c r="J10478" s="17" t="s">
        <v>144</v>
      </c>
      <c r="K10478" s="17">
        <f>IF(BASE_MARKET_DATA[[#This Row],[DATE]]=_xlfn.MAXIFS(A:A,H:H,BASE_MARKET_DATA[[#This Row],[LABEL]]),1,0)</f>
        <v>0</v>
      </c>
      <c r="L10478" s="17">
        <f>IF(BASE_MARKET_DATA[[#This Row],[VARP]]&gt;0,1,0)</f>
        <v>1</v>
      </c>
    </row>
    <row r="10479" spans="1:12">
      <c r="A10479" s="1">
        <v>44082</v>
      </c>
      <c r="B10479" s="17" t="s">
        <v>29</v>
      </c>
      <c r="C10479">
        <v>5930.2998049999997</v>
      </c>
      <c r="D10479">
        <v>5937.3999020000001</v>
      </c>
      <c r="E10479">
        <v>-7.10009700000046</v>
      </c>
      <c r="F10479">
        <v>-1.1958259704906869E-3</v>
      </c>
      <c r="G10479" s="17" t="s">
        <v>13</v>
      </c>
      <c r="H10479" s="17" t="s">
        <v>30</v>
      </c>
      <c r="I10479" s="17" t="s">
        <v>38</v>
      </c>
      <c r="J10479" s="17" t="s">
        <v>144</v>
      </c>
      <c r="K10479" s="17">
        <f>IF(BASE_MARKET_DATA[[#This Row],[DATE]]=_xlfn.MAXIFS(A:A,H:H,BASE_MARKET_DATA[[#This Row],[LABEL]]),1,0)</f>
        <v>0</v>
      </c>
      <c r="L10479" s="17">
        <f>IF(BASE_MARKET_DATA[[#This Row],[VARP]]&gt;0,1,0)</f>
        <v>0</v>
      </c>
    </row>
    <row r="10480" spans="1:12">
      <c r="A10480" s="1">
        <v>44083</v>
      </c>
      <c r="B10480" s="17" t="s">
        <v>29</v>
      </c>
      <c r="C10480">
        <v>6012.7998049999997</v>
      </c>
      <c r="D10480">
        <v>5930.2998049999997</v>
      </c>
      <c r="E10480">
        <v>82.5</v>
      </c>
      <c r="F10480">
        <v>1.3911606952896709E-2</v>
      </c>
      <c r="G10480" s="17" t="s">
        <v>13</v>
      </c>
      <c r="H10480" s="17" t="s">
        <v>30</v>
      </c>
      <c r="I10480" s="17" t="s">
        <v>38</v>
      </c>
      <c r="J10480" s="17" t="s">
        <v>144</v>
      </c>
      <c r="K10480" s="17">
        <f>IF(BASE_MARKET_DATA[[#This Row],[DATE]]=_xlfn.MAXIFS(A:A,H:H,BASE_MARKET_DATA[[#This Row],[LABEL]]),1,0)</f>
        <v>0</v>
      </c>
      <c r="L10480" s="17">
        <f>IF(BASE_MARKET_DATA[[#This Row],[VARP]]&gt;0,1,0)</f>
        <v>1</v>
      </c>
    </row>
    <row r="10481" spans="1:12">
      <c r="A10481" s="1">
        <v>44084</v>
      </c>
      <c r="B10481" s="17" t="s">
        <v>29</v>
      </c>
      <c r="C10481">
        <v>6003.2998049999997</v>
      </c>
      <c r="D10481">
        <v>6012.7998049999997</v>
      </c>
      <c r="E10481">
        <v>-9.5</v>
      </c>
      <c r="F10481">
        <v>-1.5799627973810447E-3</v>
      </c>
      <c r="G10481" s="17" t="s">
        <v>13</v>
      </c>
      <c r="H10481" s="17" t="s">
        <v>30</v>
      </c>
      <c r="I10481" s="17" t="s">
        <v>38</v>
      </c>
      <c r="J10481" s="17" t="s">
        <v>144</v>
      </c>
      <c r="K10481" s="17">
        <f>IF(BASE_MARKET_DATA[[#This Row],[DATE]]=_xlfn.MAXIFS(A:A,H:H,BASE_MARKET_DATA[[#This Row],[LABEL]]),1,0)</f>
        <v>0</v>
      </c>
      <c r="L10481" s="17">
        <f>IF(BASE_MARKET_DATA[[#This Row],[VARP]]&gt;0,1,0)</f>
        <v>0</v>
      </c>
    </row>
    <row r="10482" spans="1:12">
      <c r="A10482" s="1">
        <v>44085</v>
      </c>
      <c r="B10482" s="17" t="s">
        <v>29</v>
      </c>
      <c r="C10482">
        <v>6032.1000979999999</v>
      </c>
      <c r="D10482">
        <v>6003.2998049999997</v>
      </c>
      <c r="E10482">
        <v>28.800293000000238</v>
      </c>
      <c r="F10482">
        <v>4.7974104135217743E-3</v>
      </c>
      <c r="G10482" s="17" t="s">
        <v>13</v>
      </c>
      <c r="H10482" s="17" t="s">
        <v>30</v>
      </c>
      <c r="I10482" s="17" t="s">
        <v>38</v>
      </c>
      <c r="J10482" s="17" t="s">
        <v>144</v>
      </c>
      <c r="K10482" s="17">
        <f>IF(BASE_MARKET_DATA[[#This Row],[DATE]]=_xlfn.MAXIFS(A:A,H:H,BASE_MARKET_DATA[[#This Row],[LABEL]]),1,0)</f>
        <v>0</v>
      </c>
      <c r="L10482" s="17">
        <f>IF(BASE_MARKET_DATA[[#This Row],[VARP]]&gt;0,1,0)</f>
        <v>1</v>
      </c>
    </row>
    <row r="10483" spans="1:12">
      <c r="A10483" s="1">
        <v>44088</v>
      </c>
      <c r="B10483" s="17" t="s">
        <v>29</v>
      </c>
      <c r="C10483">
        <v>6026.2998049999997</v>
      </c>
      <c r="D10483">
        <v>6032.1000979999999</v>
      </c>
      <c r="E10483">
        <v>-5.800293000000238</v>
      </c>
      <c r="F10483">
        <v>-9.6157107902161308E-4</v>
      </c>
      <c r="G10483" s="17" t="s">
        <v>13</v>
      </c>
      <c r="H10483" s="17" t="s">
        <v>30</v>
      </c>
      <c r="I10483" s="17" t="s">
        <v>38</v>
      </c>
      <c r="J10483" s="17" t="s">
        <v>144</v>
      </c>
      <c r="K10483" s="17">
        <f>IF(BASE_MARKET_DATA[[#This Row],[DATE]]=_xlfn.MAXIFS(A:A,H:H,BASE_MARKET_DATA[[#This Row],[LABEL]]),1,0)</f>
        <v>0</v>
      </c>
      <c r="L10483" s="17">
        <f>IF(BASE_MARKET_DATA[[#This Row],[VARP]]&gt;0,1,0)</f>
        <v>0</v>
      </c>
    </row>
    <row r="10484" spans="1:12">
      <c r="A10484" s="1">
        <v>44089</v>
      </c>
      <c r="B10484" s="17" t="s">
        <v>29</v>
      </c>
      <c r="C10484">
        <v>6105.5</v>
      </c>
      <c r="D10484">
        <v>6026.2998049999997</v>
      </c>
      <c r="E10484">
        <v>79.200195000000349</v>
      </c>
      <c r="F10484">
        <v>1.3142425296246998E-2</v>
      </c>
      <c r="G10484" s="17" t="s">
        <v>13</v>
      </c>
      <c r="H10484" s="17" t="s">
        <v>30</v>
      </c>
      <c r="I10484" s="17" t="s">
        <v>38</v>
      </c>
      <c r="J10484" s="17" t="s">
        <v>144</v>
      </c>
      <c r="K10484" s="17">
        <f>IF(BASE_MARKET_DATA[[#This Row],[DATE]]=_xlfn.MAXIFS(A:A,H:H,BASE_MARKET_DATA[[#This Row],[LABEL]]),1,0)</f>
        <v>0</v>
      </c>
      <c r="L10484" s="17">
        <f>IF(BASE_MARKET_DATA[[#This Row],[VARP]]&gt;0,1,0)</f>
        <v>1</v>
      </c>
    </row>
    <row r="10485" spans="1:12">
      <c r="A10485" s="1">
        <v>44090</v>
      </c>
      <c r="B10485" s="17" t="s">
        <v>29</v>
      </c>
      <c r="C10485">
        <v>6078.5</v>
      </c>
      <c r="D10485">
        <v>6105.5</v>
      </c>
      <c r="E10485">
        <v>-27</v>
      </c>
      <c r="F10485">
        <v>-4.4222422406027355E-3</v>
      </c>
      <c r="G10485" s="17" t="s">
        <v>13</v>
      </c>
      <c r="H10485" s="17" t="s">
        <v>30</v>
      </c>
      <c r="I10485" s="17" t="s">
        <v>38</v>
      </c>
      <c r="J10485" s="17" t="s">
        <v>144</v>
      </c>
      <c r="K10485" s="17">
        <f>IF(BASE_MARKET_DATA[[#This Row],[DATE]]=_xlfn.MAXIFS(A:A,H:H,BASE_MARKET_DATA[[#This Row],[LABEL]]),1,0)</f>
        <v>0</v>
      </c>
      <c r="L10485" s="17">
        <f>IF(BASE_MARKET_DATA[[#This Row],[VARP]]&gt;0,1,0)</f>
        <v>0</v>
      </c>
    </row>
    <row r="10486" spans="1:12">
      <c r="A10486" s="1">
        <v>44091</v>
      </c>
      <c r="B10486" s="17" t="s">
        <v>29</v>
      </c>
      <c r="C10486">
        <v>6049.8999020000001</v>
      </c>
      <c r="D10486">
        <v>6078.5</v>
      </c>
      <c r="E10486">
        <v>-28.600097999999889</v>
      </c>
      <c r="F10486">
        <v>-4.7051242905321857E-3</v>
      </c>
      <c r="G10486" s="17" t="s">
        <v>13</v>
      </c>
      <c r="H10486" s="17" t="s">
        <v>30</v>
      </c>
      <c r="I10486" s="17" t="s">
        <v>38</v>
      </c>
      <c r="J10486" s="17" t="s">
        <v>144</v>
      </c>
      <c r="K10486" s="17">
        <f>IF(BASE_MARKET_DATA[[#This Row],[DATE]]=_xlfn.MAXIFS(A:A,H:H,BASE_MARKET_DATA[[#This Row],[LABEL]]),1,0)</f>
        <v>0</v>
      </c>
      <c r="L10486" s="17">
        <f>IF(BASE_MARKET_DATA[[#This Row],[VARP]]&gt;0,1,0)</f>
        <v>0</v>
      </c>
    </row>
    <row r="10487" spans="1:12">
      <c r="A10487" s="1">
        <v>44092</v>
      </c>
      <c r="B10487" s="17" t="s">
        <v>29</v>
      </c>
      <c r="C10487">
        <v>6007.1000979999999</v>
      </c>
      <c r="D10487">
        <v>6049.8999020000001</v>
      </c>
      <c r="E10487">
        <v>-42.799804000000222</v>
      </c>
      <c r="F10487">
        <v>-7.0744648164924664E-3</v>
      </c>
      <c r="G10487" s="17" t="s">
        <v>13</v>
      </c>
      <c r="H10487" s="17" t="s">
        <v>30</v>
      </c>
      <c r="I10487" s="17" t="s">
        <v>38</v>
      </c>
      <c r="J10487" s="17" t="s">
        <v>144</v>
      </c>
      <c r="K10487" s="17">
        <f>IF(BASE_MARKET_DATA[[#This Row],[DATE]]=_xlfn.MAXIFS(A:A,H:H,BASE_MARKET_DATA[[#This Row],[LABEL]]),1,0)</f>
        <v>0</v>
      </c>
      <c r="L10487" s="17">
        <f>IF(BASE_MARKET_DATA[[#This Row],[VARP]]&gt;0,1,0)</f>
        <v>0</v>
      </c>
    </row>
    <row r="10488" spans="1:12">
      <c r="A10488" s="1">
        <v>44095</v>
      </c>
      <c r="B10488" s="17" t="s">
        <v>29</v>
      </c>
      <c r="C10488">
        <v>5804.2998049999997</v>
      </c>
      <c r="D10488">
        <v>6007.1000979999999</v>
      </c>
      <c r="E10488">
        <v>-202.80029300000024</v>
      </c>
      <c r="F10488">
        <v>-3.3760098831634326E-2</v>
      </c>
      <c r="G10488" s="17" t="s">
        <v>13</v>
      </c>
      <c r="H10488" s="17" t="s">
        <v>30</v>
      </c>
      <c r="I10488" s="17" t="s">
        <v>38</v>
      </c>
      <c r="J10488" s="17" t="s">
        <v>144</v>
      </c>
      <c r="K10488" s="17">
        <f>IF(BASE_MARKET_DATA[[#This Row],[DATE]]=_xlfn.MAXIFS(A:A,H:H,BASE_MARKET_DATA[[#This Row],[LABEL]]),1,0)</f>
        <v>0</v>
      </c>
      <c r="L10488" s="17">
        <f>IF(BASE_MARKET_DATA[[#This Row],[VARP]]&gt;0,1,0)</f>
        <v>0</v>
      </c>
    </row>
    <row r="10489" spans="1:12">
      <c r="A10489" s="1">
        <v>44096</v>
      </c>
      <c r="B10489" s="17" t="s">
        <v>29</v>
      </c>
      <c r="C10489">
        <v>5829.5</v>
      </c>
      <c r="D10489">
        <v>5804.2998049999997</v>
      </c>
      <c r="E10489">
        <v>25.200195000000349</v>
      </c>
      <c r="F10489">
        <v>4.3416425489069561E-3</v>
      </c>
      <c r="G10489" s="17" t="s">
        <v>13</v>
      </c>
      <c r="H10489" s="17" t="s">
        <v>30</v>
      </c>
      <c r="I10489" s="17" t="s">
        <v>38</v>
      </c>
      <c r="J10489" s="17" t="s">
        <v>144</v>
      </c>
      <c r="K10489" s="17">
        <f>IF(BASE_MARKET_DATA[[#This Row],[DATE]]=_xlfn.MAXIFS(A:A,H:H,BASE_MARKET_DATA[[#This Row],[LABEL]]),1,0)</f>
        <v>0</v>
      </c>
      <c r="L10489" s="17">
        <f>IF(BASE_MARKET_DATA[[#This Row],[VARP]]&gt;0,1,0)</f>
        <v>1</v>
      </c>
    </row>
    <row r="10490" spans="1:12">
      <c r="A10490" s="1">
        <v>44097</v>
      </c>
      <c r="B10490" s="17" t="s">
        <v>29</v>
      </c>
      <c r="C10490">
        <v>5899.2998049999997</v>
      </c>
      <c r="D10490">
        <v>5829.5</v>
      </c>
      <c r="E10490">
        <v>69.799804999999651</v>
      </c>
      <c r="F10490">
        <v>1.1973549189467305E-2</v>
      </c>
      <c r="G10490" s="17" t="s">
        <v>13</v>
      </c>
      <c r="H10490" s="17" t="s">
        <v>30</v>
      </c>
      <c r="I10490" s="17" t="s">
        <v>38</v>
      </c>
      <c r="J10490" s="17" t="s">
        <v>144</v>
      </c>
      <c r="K10490" s="17">
        <f>IF(BASE_MARKET_DATA[[#This Row],[DATE]]=_xlfn.MAXIFS(A:A,H:H,BASE_MARKET_DATA[[#This Row],[LABEL]]),1,0)</f>
        <v>0</v>
      </c>
      <c r="L10490" s="17">
        <f>IF(BASE_MARKET_DATA[[#This Row],[VARP]]&gt;0,1,0)</f>
        <v>1</v>
      </c>
    </row>
    <row r="10491" spans="1:12">
      <c r="A10491" s="1">
        <v>44098</v>
      </c>
      <c r="B10491" s="17" t="s">
        <v>29</v>
      </c>
      <c r="C10491">
        <v>5822.7998049999997</v>
      </c>
      <c r="D10491">
        <v>5899.2998049999997</v>
      </c>
      <c r="E10491">
        <v>-76.5</v>
      </c>
      <c r="F10491">
        <v>-1.2967640657144057E-2</v>
      </c>
      <c r="G10491" s="17" t="s">
        <v>13</v>
      </c>
      <c r="H10491" s="17" t="s">
        <v>30</v>
      </c>
      <c r="I10491" s="17" t="s">
        <v>38</v>
      </c>
      <c r="J10491" s="17" t="s">
        <v>144</v>
      </c>
      <c r="K10491" s="17">
        <f>IF(BASE_MARKET_DATA[[#This Row],[DATE]]=_xlfn.MAXIFS(A:A,H:H,BASE_MARKET_DATA[[#This Row],[LABEL]]),1,0)</f>
        <v>0</v>
      </c>
      <c r="L10491" s="17">
        <f>IF(BASE_MARKET_DATA[[#This Row],[VARP]]&gt;0,1,0)</f>
        <v>0</v>
      </c>
    </row>
    <row r="10492" spans="1:12">
      <c r="A10492" s="1">
        <v>44099</v>
      </c>
      <c r="B10492" s="17" t="s">
        <v>29</v>
      </c>
      <c r="C10492">
        <v>5842.7001950000003</v>
      </c>
      <c r="D10492">
        <v>5822.7998049999997</v>
      </c>
      <c r="E10492">
        <v>19.900390000000698</v>
      </c>
      <c r="F10492">
        <v>3.4176668727151438E-3</v>
      </c>
      <c r="G10492" s="17" t="s">
        <v>13</v>
      </c>
      <c r="H10492" s="17" t="s">
        <v>30</v>
      </c>
      <c r="I10492" s="17" t="s">
        <v>38</v>
      </c>
      <c r="J10492" s="17" t="s">
        <v>144</v>
      </c>
      <c r="K10492" s="17">
        <f>IF(BASE_MARKET_DATA[[#This Row],[DATE]]=_xlfn.MAXIFS(A:A,H:H,BASE_MARKET_DATA[[#This Row],[LABEL]]),1,0)</f>
        <v>1</v>
      </c>
      <c r="L10492" s="17">
        <f>IF(BASE_MARKET_DATA[[#This Row],[VARP]]&gt;0,1,0)</f>
        <v>1</v>
      </c>
    </row>
    <row r="10493" spans="1:12">
      <c r="A10493" s="1">
        <v>43832</v>
      </c>
      <c r="B10493" s="17" t="s">
        <v>34</v>
      </c>
      <c r="C10493">
        <v>28543.519531000002</v>
      </c>
      <c r="G10493" s="17" t="s">
        <v>13</v>
      </c>
      <c r="H10493" s="17" t="s">
        <v>35</v>
      </c>
      <c r="I10493" s="17" t="s">
        <v>38</v>
      </c>
      <c r="J10493" s="17" t="s">
        <v>144</v>
      </c>
      <c r="K10493" s="17">
        <f>IF(BASE_MARKET_DATA[[#This Row],[DATE]]=_xlfn.MAXIFS(A:A,H:H,BASE_MARKET_DATA[[#This Row],[LABEL]]),1,0)</f>
        <v>0</v>
      </c>
      <c r="L10493" s="17">
        <f>IF(BASE_MARKET_DATA[[#This Row],[VARP]]&gt;0,1,0)</f>
        <v>0</v>
      </c>
    </row>
    <row r="10494" spans="1:12">
      <c r="A10494" s="1">
        <v>43833</v>
      </c>
      <c r="B10494" s="17" t="s">
        <v>34</v>
      </c>
      <c r="C10494">
        <v>28451.5</v>
      </c>
      <c r="D10494">
        <v>28543.519531000002</v>
      </c>
      <c r="E10494">
        <v>-92.019531000001734</v>
      </c>
      <c r="F10494">
        <v>-3.2238326776788304E-3</v>
      </c>
      <c r="G10494" s="17" t="s">
        <v>13</v>
      </c>
      <c r="H10494" s="17" t="s">
        <v>35</v>
      </c>
      <c r="I10494" s="17" t="s">
        <v>38</v>
      </c>
      <c r="J10494" s="17" t="s">
        <v>144</v>
      </c>
      <c r="K10494" s="17">
        <f>IF(BASE_MARKET_DATA[[#This Row],[DATE]]=_xlfn.MAXIFS(A:A,H:H,BASE_MARKET_DATA[[#This Row],[LABEL]]),1,0)</f>
        <v>0</v>
      </c>
      <c r="L10494" s="17">
        <f>IF(BASE_MARKET_DATA[[#This Row],[VARP]]&gt;0,1,0)</f>
        <v>0</v>
      </c>
    </row>
    <row r="10495" spans="1:12">
      <c r="A10495" s="1">
        <v>43836</v>
      </c>
      <c r="B10495" s="17" t="s">
        <v>34</v>
      </c>
      <c r="C10495">
        <v>28226.189452999995</v>
      </c>
      <c r="D10495">
        <v>28451.5</v>
      </c>
      <c r="E10495">
        <v>-225.31054700000459</v>
      </c>
      <c r="F10495">
        <v>-7.9191096075779694E-3</v>
      </c>
      <c r="G10495" s="17" t="s">
        <v>13</v>
      </c>
      <c r="H10495" s="17" t="s">
        <v>35</v>
      </c>
      <c r="I10495" s="17" t="s">
        <v>38</v>
      </c>
      <c r="J10495" s="17" t="s">
        <v>144</v>
      </c>
      <c r="K10495" s="17">
        <f>IF(BASE_MARKET_DATA[[#This Row],[DATE]]=_xlfn.MAXIFS(A:A,H:H,BASE_MARKET_DATA[[#This Row],[LABEL]]),1,0)</f>
        <v>0</v>
      </c>
      <c r="L10495" s="17">
        <f>IF(BASE_MARKET_DATA[[#This Row],[VARP]]&gt;0,1,0)</f>
        <v>0</v>
      </c>
    </row>
    <row r="10496" spans="1:12">
      <c r="A10496" s="1">
        <v>43837</v>
      </c>
      <c r="B10496" s="17" t="s">
        <v>34</v>
      </c>
      <c r="C10496">
        <v>28322.060547000005</v>
      </c>
      <c r="D10496">
        <v>28226.189452999995</v>
      </c>
      <c r="E10496">
        <v>95.87109400000918</v>
      </c>
      <c r="F10496">
        <v>3.3965298135494376E-3</v>
      </c>
      <c r="G10496" s="17" t="s">
        <v>13</v>
      </c>
      <c r="H10496" s="17" t="s">
        <v>35</v>
      </c>
      <c r="I10496" s="17" t="s">
        <v>38</v>
      </c>
      <c r="J10496" s="17" t="s">
        <v>144</v>
      </c>
      <c r="K10496" s="17">
        <f>IF(BASE_MARKET_DATA[[#This Row],[DATE]]=_xlfn.MAXIFS(A:A,H:H,BASE_MARKET_DATA[[#This Row],[LABEL]]),1,0)</f>
        <v>0</v>
      </c>
      <c r="L10496" s="17">
        <f>IF(BASE_MARKET_DATA[[#This Row],[VARP]]&gt;0,1,0)</f>
        <v>1</v>
      </c>
    </row>
    <row r="10497" spans="1:12">
      <c r="A10497" s="1">
        <v>43838</v>
      </c>
      <c r="B10497" s="17" t="s">
        <v>34</v>
      </c>
      <c r="C10497">
        <v>28087.919922000005</v>
      </c>
      <c r="D10497">
        <v>28322.060547000005</v>
      </c>
      <c r="E10497">
        <v>-234.140625</v>
      </c>
      <c r="F10497">
        <v>-8.2670759287251511E-3</v>
      </c>
      <c r="G10497" s="17" t="s">
        <v>13</v>
      </c>
      <c r="H10497" s="17" t="s">
        <v>35</v>
      </c>
      <c r="I10497" s="17" t="s">
        <v>38</v>
      </c>
      <c r="J10497" s="17" t="s">
        <v>144</v>
      </c>
      <c r="K10497" s="17">
        <f>IF(BASE_MARKET_DATA[[#This Row],[DATE]]=_xlfn.MAXIFS(A:A,H:H,BASE_MARKET_DATA[[#This Row],[LABEL]]),1,0)</f>
        <v>0</v>
      </c>
      <c r="L10497" s="17">
        <f>IF(BASE_MARKET_DATA[[#This Row],[VARP]]&gt;0,1,0)</f>
        <v>0</v>
      </c>
    </row>
    <row r="10498" spans="1:12">
      <c r="A10498" s="1">
        <v>43839</v>
      </c>
      <c r="B10498" s="17" t="s">
        <v>34</v>
      </c>
      <c r="C10498">
        <v>28561</v>
      </c>
      <c r="D10498">
        <v>28087.919922000005</v>
      </c>
      <c r="E10498">
        <v>473.08007799999541</v>
      </c>
      <c r="F10498">
        <v>1.684283063016899E-2</v>
      </c>
      <c r="G10498" s="17" t="s">
        <v>13</v>
      </c>
      <c r="H10498" s="17" t="s">
        <v>35</v>
      </c>
      <c r="I10498" s="17" t="s">
        <v>38</v>
      </c>
      <c r="J10498" s="17" t="s">
        <v>144</v>
      </c>
      <c r="K10498" s="17">
        <f>IF(BASE_MARKET_DATA[[#This Row],[DATE]]=_xlfn.MAXIFS(A:A,H:H,BASE_MARKET_DATA[[#This Row],[LABEL]]),1,0)</f>
        <v>0</v>
      </c>
      <c r="L10498" s="17">
        <f>IF(BASE_MARKET_DATA[[#This Row],[VARP]]&gt;0,1,0)</f>
        <v>1</v>
      </c>
    </row>
    <row r="10499" spans="1:12">
      <c r="A10499" s="1">
        <v>43840</v>
      </c>
      <c r="B10499" s="17" t="s">
        <v>34</v>
      </c>
      <c r="C10499">
        <v>28638.199218999998</v>
      </c>
      <c r="D10499">
        <v>28561</v>
      </c>
      <c r="E10499">
        <v>77.199218999998266</v>
      </c>
      <c r="F10499">
        <v>2.7029592451244099E-3</v>
      </c>
      <c r="G10499" s="17" t="s">
        <v>13</v>
      </c>
      <c r="H10499" s="17" t="s">
        <v>35</v>
      </c>
      <c r="I10499" s="17" t="s">
        <v>38</v>
      </c>
      <c r="J10499" s="17" t="s">
        <v>144</v>
      </c>
      <c r="K10499" s="17">
        <f>IF(BASE_MARKET_DATA[[#This Row],[DATE]]=_xlfn.MAXIFS(A:A,H:H,BASE_MARKET_DATA[[#This Row],[LABEL]]),1,0)</f>
        <v>0</v>
      </c>
      <c r="L10499" s="17">
        <f>IF(BASE_MARKET_DATA[[#This Row],[VARP]]&gt;0,1,0)</f>
        <v>1</v>
      </c>
    </row>
    <row r="10500" spans="1:12">
      <c r="A10500" s="1">
        <v>43843</v>
      </c>
      <c r="B10500" s="17" t="s">
        <v>34</v>
      </c>
      <c r="C10500">
        <v>28954.939452999995</v>
      </c>
      <c r="D10500">
        <v>28638.199218999998</v>
      </c>
      <c r="E10500">
        <v>316.74023399999714</v>
      </c>
      <c r="F10500">
        <v>1.1060061129467107E-2</v>
      </c>
      <c r="G10500" s="17" t="s">
        <v>13</v>
      </c>
      <c r="H10500" s="17" t="s">
        <v>35</v>
      </c>
      <c r="I10500" s="17" t="s">
        <v>38</v>
      </c>
      <c r="J10500" s="17" t="s">
        <v>144</v>
      </c>
      <c r="K10500" s="17">
        <f>IF(BASE_MARKET_DATA[[#This Row],[DATE]]=_xlfn.MAXIFS(A:A,H:H,BASE_MARKET_DATA[[#This Row],[LABEL]]),1,0)</f>
        <v>0</v>
      </c>
      <c r="L10500" s="17">
        <f>IF(BASE_MARKET_DATA[[#This Row],[VARP]]&gt;0,1,0)</f>
        <v>1</v>
      </c>
    </row>
    <row r="10501" spans="1:12">
      <c r="A10501" s="1">
        <v>43844</v>
      </c>
      <c r="B10501" s="17" t="s">
        <v>34</v>
      </c>
      <c r="C10501">
        <v>28885.140625</v>
      </c>
      <c r="D10501">
        <v>28954.939452999995</v>
      </c>
      <c r="E10501">
        <v>-69.79882799999541</v>
      </c>
      <c r="F10501">
        <v>-2.4106017597893344E-3</v>
      </c>
      <c r="G10501" s="17" t="s">
        <v>13</v>
      </c>
      <c r="H10501" s="17" t="s">
        <v>35</v>
      </c>
      <c r="I10501" s="17" t="s">
        <v>38</v>
      </c>
      <c r="J10501" s="17" t="s">
        <v>144</v>
      </c>
      <c r="K10501" s="17">
        <f>IF(BASE_MARKET_DATA[[#This Row],[DATE]]=_xlfn.MAXIFS(A:A,H:H,BASE_MARKET_DATA[[#This Row],[LABEL]]),1,0)</f>
        <v>0</v>
      </c>
      <c r="L10501" s="17">
        <f>IF(BASE_MARKET_DATA[[#This Row],[VARP]]&gt;0,1,0)</f>
        <v>0</v>
      </c>
    </row>
    <row r="10502" spans="1:12">
      <c r="A10502" s="1">
        <v>43845</v>
      </c>
      <c r="B10502" s="17" t="s">
        <v>34</v>
      </c>
      <c r="C10502">
        <v>28773.589843999998</v>
      </c>
      <c r="D10502">
        <v>28885.140625</v>
      </c>
      <c r="E10502">
        <v>-111.55078100000173</v>
      </c>
      <c r="F10502">
        <v>-3.8618742573631399E-3</v>
      </c>
      <c r="G10502" s="17" t="s">
        <v>13</v>
      </c>
      <c r="H10502" s="17" t="s">
        <v>35</v>
      </c>
      <c r="I10502" s="17" t="s">
        <v>38</v>
      </c>
      <c r="J10502" s="17" t="s">
        <v>144</v>
      </c>
      <c r="K10502" s="17">
        <f>IF(BASE_MARKET_DATA[[#This Row],[DATE]]=_xlfn.MAXIFS(A:A,H:H,BASE_MARKET_DATA[[#This Row],[LABEL]]),1,0)</f>
        <v>0</v>
      </c>
      <c r="L10502" s="17">
        <f>IF(BASE_MARKET_DATA[[#This Row],[VARP]]&gt;0,1,0)</f>
        <v>0</v>
      </c>
    </row>
    <row r="10503" spans="1:12">
      <c r="A10503" s="1">
        <v>43846</v>
      </c>
      <c r="B10503" s="17" t="s">
        <v>34</v>
      </c>
      <c r="C10503">
        <v>28883.039063</v>
      </c>
      <c r="D10503">
        <v>28773.589843999998</v>
      </c>
      <c r="E10503">
        <v>109.4492190000019</v>
      </c>
      <c r="F10503">
        <v>3.8038082697847576E-3</v>
      </c>
      <c r="G10503" s="17" t="s">
        <v>13</v>
      </c>
      <c r="H10503" s="17" t="s">
        <v>35</v>
      </c>
      <c r="I10503" s="17" t="s">
        <v>38</v>
      </c>
      <c r="J10503" s="17" t="s">
        <v>144</v>
      </c>
      <c r="K10503" s="17">
        <f>IF(BASE_MARKET_DATA[[#This Row],[DATE]]=_xlfn.MAXIFS(A:A,H:H,BASE_MARKET_DATA[[#This Row],[LABEL]]),1,0)</f>
        <v>0</v>
      </c>
      <c r="L10503" s="17">
        <f>IF(BASE_MARKET_DATA[[#This Row],[VARP]]&gt;0,1,0)</f>
        <v>1</v>
      </c>
    </row>
    <row r="10504" spans="1:12">
      <c r="A10504" s="1">
        <v>43847</v>
      </c>
      <c r="B10504" s="17" t="s">
        <v>34</v>
      </c>
      <c r="C10504">
        <v>29056.419922000005</v>
      </c>
      <c r="D10504">
        <v>28883.039063</v>
      </c>
      <c r="E10504">
        <v>173.38085900000442</v>
      </c>
      <c r="F10504">
        <v>6.0028606623362662E-3</v>
      </c>
      <c r="G10504" s="17" t="s">
        <v>13</v>
      </c>
      <c r="H10504" s="17" t="s">
        <v>35</v>
      </c>
      <c r="I10504" s="17" t="s">
        <v>38</v>
      </c>
      <c r="J10504" s="17" t="s">
        <v>144</v>
      </c>
      <c r="K10504" s="17">
        <f>IF(BASE_MARKET_DATA[[#This Row],[DATE]]=_xlfn.MAXIFS(A:A,H:H,BASE_MARKET_DATA[[#This Row],[LABEL]]),1,0)</f>
        <v>0</v>
      </c>
      <c r="L10504" s="17">
        <f>IF(BASE_MARKET_DATA[[#This Row],[VARP]]&gt;0,1,0)</f>
        <v>1</v>
      </c>
    </row>
    <row r="10505" spans="1:12">
      <c r="A10505" s="1">
        <v>43850</v>
      </c>
      <c r="B10505" s="17" t="s">
        <v>34</v>
      </c>
      <c r="C10505">
        <v>28795.910156000002</v>
      </c>
      <c r="D10505">
        <v>29056.419922000005</v>
      </c>
      <c r="E10505">
        <v>-260.50976600000286</v>
      </c>
      <c r="F10505">
        <v>-8.9656525717663679E-3</v>
      </c>
      <c r="G10505" s="17" t="s">
        <v>13</v>
      </c>
      <c r="H10505" s="17" t="s">
        <v>35</v>
      </c>
      <c r="I10505" s="17" t="s">
        <v>38</v>
      </c>
      <c r="J10505" s="17" t="s">
        <v>144</v>
      </c>
      <c r="K10505" s="17">
        <f>IF(BASE_MARKET_DATA[[#This Row],[DATE]]=_xlfn.MAXIFS(A:A,H:H,BASE_MARKET_DATA[[#This Row],[LABEL]]),1,0)</f>
        <v>0</v>
      </c>
      <c r="L10505" s="17">
        <f>IF(BASE_MARKET_DATA[[#This Row],[VARP]]&gt;0,1,0)</f>
        <v>0</v>
      </c>
    </row>
    <row r="10506" spans="1:12">
      <c r="A10506" s="1">
        <v>43851</v>
      </c>
      <c r="B10506" s="17" t="s">
        <v>34</v>
      </c>
      <c r="C10506">
        <v>27985.330077999995</v>
      </c>
      <c r="D10506">
        <v>28795.910156000002</v>
      </c>
      <c r="E10506">
        <v>-810.58007800000632</v>
      </c>
      <c r="F10506">
        <v>-2.8149139013448111E-2</v>
      </c>
      <c r="G10506" s="17" t="s">
        <v>13</v>
      </c>
      <c r="H10506" s="17" t="s">
        <v>35</v>
      </c>
      <c r="I10506" s="17" t="s">
        <v>38</v>
      </c>
      <c r="J10506" s="17" t="s">
        <v>144</v>
      </c>
      <c r="K10506" s="17">
        <f>IF(BASE_MARKET_DATA[[#This Row],[DATE]]=_xlfn.MAXIFS(A:A,H:H,BASE_MARKET_DATA[[#This Row],[LABEL]]),1,0)</f>
        <v>0</v>
      </c>
      <c r="L10506" s="17">
        <f>IF(BASE_MARKET_DATA[[#This Row],[VARP]]&gt;0,1,0)</f>
        <v>0</v>
      </c>
    </row>
    <row r="10507" spans="1:12">
      <c r="A10507" s="1">
        <v>43852</v>
      </c>
      <c r="B10507" s="17" t="s">
        <v>34</v>
      </c>
      <c r="C10507">
        <v>28341.039063</v>
      </c>
      <c r="D10507">
        <v>27985.330077999995</v>
      </c>
      <c r="E10507">
        <v>355.70898500000476</v>
      </c>
      <c r="F10507">
        <v>1.271055170721881E-2</v>
      </c>
      <c r="G10507" s="17" t="s">
        <v>13</v>
      </c>
      <c r="H10507" s="17" t="s">
        <v>35</v>
      </c>
      <c r="I10507" s="17" t="s">
        <v>38</v>
      </c>
      <c r="J10507" s="17" t="s">
        <v>144</v>
      </c>
      <c r="K10507" s="17">
        <f>IF(BASE_MARKET_DATA[[#This Row],[DATE]]=_xlfn.MAXIFS(A:A,H:H,BASE_MARKET_DATA[[#This Row],[LABEL]]),1,0)</f>
        <v>0</v>
      </c>
      <c r="L10507" s="17">
        <f>IF(BASE_MARKET_DATA[[#This Row],[VARP]]&gt;0,1,0)</f>
        <v>1</v>
      </c>
    </row>
    <row r="10508" spans="1:12">
      <c r="A10508" s="1">
        <v>43853</v>
      </c>
      <c r="B10508" s="17" t="s">
        <v>34</v>
      </c>
      <c r="C10508">
        <v>27909.119141000003</v>
      </c>
      <c r="D10508">
        <v>28341.039063</v>
      </c>
      <c r="E10508">
        <v>-431.91992199999731</v>
      </c>
      <c r="F10508">
        <v>-1.5240087741309406E-2</v>
      </c>
      <c r="G10508" s="17" t="s">
        <v>13</v>
      </c>
      <c r="H10508" s="17" t="s">
        <v>35</v>
      </c>
      <c r="I10508" s="17" t="s">
        <v>38</v>
      </c>
      <c r="J10508" s="17" t="s">
        <v>144</v>
      </c>
      <c r="K10508" s="17">
        <f>IF(BASE_MARKET_DATA[[#This Row],[DATE]]=_xlfn.MAXIFS(A:A,H:H,BASE_MARKET_DATA[[#This Row],[LABEL]]),1,0)</f>
        <v>0</v>
      </c>
      <c r="L10508" s="17">
        <f>IF(BASE_MARKET_DATA[[#This Row],[VARP]]&gt;0,1,0)</f>
        <v>0</v>
      </c>
    </row>
    <row r="10509" spans="1:12">
      <c r="A10509" s="1">
        <v>43854</v>
      </c>
      <c r="B10509" s="17" t="s">
        <v>34</v>
      </c>
      <c r="C10509">
        <v>27949.640625</v>
      </c>
      <c r="D10509">
        <v>27909.119141000003</v>
      </c>
      <c r="E10509">
        <v>40.521483999997145</v>
      </c>
      <c r="F10509">
        <v>1.4519083814604845E-3</v>
      </c>
      <c r="G10509" s="17" t="s">
        <v>13</v>
      </c>
      <c r="H10509" s="17" t="s">
        <v>35</v>
      </c>
      <c r="I10509" s="17" t="s">
        <v>38</v>
      </c>
      <c r="J10509" s="17" t="s">
        <v>144</v>
      </c>
      <c r="K10509" s="17">
        <f>IF(BASE_MARKET_DATA[[#This Row],[DATE]]=_xlfn.MAXIFS(A:A,H:H,BASE_MARKET_DATA[[#This Row],[LABEL]]),1,0)</f>
        <v>0</v>
      </c>
      <c r="L10509" s="17">
        <f>IF(BASE_MARKET_DATA[[#This Row],[VARP]]&gt;0,1,0)</f>
        <v>1</v>
      </c>
    </row>
    <row r="10510" spans="1:12">
      <c r="A10510" s="1">
        <v>43859</v>
      </c>
      <c r="B10510" s="17" t="s">
        <v>34</v>
      </c>
      <c r="C10510">
        <v>27160.630858999997</v>
      </c>
      <c r="D10510">
        <v>27949.640625</v>
      </c>
      <c r="E10510">
        <v>-789.00976600000286</v>
      </c>
      <c r="F10510">
        <v>-2.822969270289152E-2</v>
      </c>
      <c r="G10510" s="17" t="s">
        <v>13</v>
      </c>
      <c r="H10510" s="17" t="s">
        <v>35</v>
      </c>
      <c r="I10510" s="17" t="s">
        <v>38</v>
      </c>
      <c r="J10510" s="17" t="s">
        <v>144</v>
      </c>
      <c r="K10510" s="17">
        <f>IF(BASE_MARKET_DATA[[#This Row],[DATE]]=_xlfn.MAXIFS(A:A,H:H,BASE_MARKET_DATA[[#This Row],[LABEL]]),1,0)</f>
        <v>0</v>
      </c>
      <c r="L10510" s="17">
        <f>IF(BASE_MARKET_DATA[[#This Row],[VARP]]&gt;0,1,0)</f>
        <v>0</v>
      </c>
    </row>
    <row r="10511" spans="1:12">
      <c r="A10511" s="1">
        <v>43860</v>
      </c>
      <c r="B10511" s="17" t="s">
        <v>34</v>
      </c>
      <c r="C10511">
        <v>26449.130859000001</v>
      </c>
      <c r="D10511">
        <v>27160.630858999997</v>
      </c>
      <c r="E10511">
        <v>-711.49999999999636</v>
      </c>
      <c r="F10511">
        <v>-2.6196004197900743E-2</v>
      </c>
      <c r="G10511" s="17" t="s">
        <v>13</v>
      </c>
      <c r="H10511" s="17" t="s">
        <v>35</v>
      </c>
      <c r="I10511" s="17" t="s">
        <v>38</v>
      </c>
      <c r="J10511" s="17" t="s">
        <v>144</v>
      </c>
      <c r="K10511" s="17">
        <f>IF(BASE_MARKET_DATA[[#This Row],[DATE]]=_xlfn.MAXIFS(A:A,H:H,BASE_MARKET_DATA[[#This Row],[LABEL]]),1,0)</f>
        <v>0</v>
      </c>
      <c r="L10511" s="17">
        <f>IF(BASE_MARKET_DATA[[#This Row],[VARP]]&gt;0,1,0)</f>
        <v>0</v>
      </c>
    </row>
    <row r="10512" spans="1:12">
      <c r="A10512" s="1">
        <v>43861</v>
      </c>
      <c r="B10512" s="17" t="s">
        <v>34</v>
      </c>
      <c r="C10512">
        <v>26312.630859000001</v>
      </c>
      <c r="D10512">
        <v>26449.130859000001</v>
      </c>
      <c r="E10512">
        <v>-136.5</v>
      </c>
      <c r="F10512">
        <v>-5.1608501136645984E-3</v>
      </c>
      <c r="G10512" s="17" t="s">
        <v>13</v>
      </c>
      <c r="H10512" s="17" t="s">
        <v>35</v>
      </c>
      <c r="I10512" s="17" t="s">
        <v>38</v>
      </c>
      <c r="J10512" s="17" t="s">
        <v>144</v>
      </c>
      <c r="K10512" s="17">
        <f>IF(BASE_MARKET_DATA[[#This Row],[DATE]]=_xlfn.MAXIFS(A:A,H:H,BASE_MARKET_DATA[[#This Row],[LABEL]]),1,0)</f>
        <v>0</v>
      </c>
      <c r="L10512" s="17">
        <f>IF(BASE_MARKET_DATA[[#This Row],[VARP]]&gt;0,1,0)</f>
        <v>0</v>
      </c>
    </row>
    <row r="10513" spans="1:12">
      <c r="A10513" s="1">
        <v>43864</v>
      </c>
      <c r="B10513" s="17" t="s">
        <v>34</v>
      </c>
      <c r="C10513">
        <v>26356.980468999998</v>
      </c>
      <c r="D10513">
        <v>26312.630859000001</v>
      </c>
      <c r="E10513">
        <v>44.349609999997483</v>
      </c>
      <c r="F10513">
        <v>1.685487484609624E-3</v>
      </c>
      <c r="G10513" s="17" t="s">
        <v>13</v>
      </c>
      <c r="H10513" s="17" t="s">
        <v>35</v>
      </c>
      <c r="I10513" s="17" t="s">
        <v>38</v>
      </c>
      <c r="J10513" s="17" t="s">
        <v>144</v>
      </c>
      <c r="K10513" s="17">
        <f>IF(BASE_MARKET_DATA[[#This Row],[DATE]]=_xlfn.MAXIFS(A:A,H:H,BASE_MARKET_DATA[[#This Row],[LABEL]]),1,0)</f>
        <v>0</v>
      </c>
      <c r="L10513" s="17">
        <f>IF(BASE_MARKET_DATA[[#This Row],[VARP]]&gt;0,1,0)</f>
        <v>1</v>
      </c>
    </row>
    <row r="10514" spans="1:12">
      <c r="A10514" s="1">
        <v>43865</v>
      </c>
      <c r="B10514" s="17" t="s">
        <v>34</v>
      </c>
      <c r="C10514">
        <v>26675.980468999998</v>
      </c>
      <c r="D10514">
        <v>26356.980468999998</v>
      </c>
      <c r="E10514">
        <v>319</v>
      </c>
      <c r="F10514">
        <v>1.2103055597555826E-2</v>
      </c>
      <c r="G10514" s="17" t="s">
        <v>13</v>
      </c>
      <c r="H10514" s="17" t="s">
        <v>35</v>
      </c>
      <c r="I10514" s="17" t="s">
        <v>38</v>
      </c>
      <c r="J10514" s="17" t="s">
        <v>144</v>
      </c>
      <c r="K10514" s="17">
        <f>IF(BASE_MARKET_DATA[[#This Row],[DATE]]=_xlfn.MAXIFS(A:A,H:H,BASE_MARKET_DATA[[#This Row],[LABEL]]),1,0)</f>
        <v>0</v>
      </c>
      <c r="L10514" s="17">
        <f>IF(BASE_MARKET_DATA[[#This Row],[VARP]]&gt;0,1,0)</f>
        <v>1</v>
      </c>
    </row>
    <row r="10515" spans="1:12">
      <c r="A10515" s="1">
        <v>43866</v>
      </c>
      <c r="B10515" s="17" t="s">
        <v>34</v>
      </c>
      <c r="C10515">
        <v>26786.740234000001</v>
      </c>
      <c r="D10515">
        <v>26675.980468999998</v>
      </c>
      <c r="E10515">
        <v>110.75976500000252</v>
      </c>
      <c r="F10515">
        <v>4.1520410141518806E-3</v>
      </c>
      <c r="G10515" s="17" t="s">
        <v>13</v>
      </c>
      <c r="H10515" s="17" t="s">
        <v>35</v>
      </c>
      <c r="I10515" s="17" t="s">
        <v>38</v>
      </c>
      <c r="J10515" s="17" t="s">
        <v>144</v>
      </c>
      <c r="K10515" s="17">
        <f>IF(BASE_MARKET_DATA[[#This Row],[DATE]]=_xlfn.MAXIFS(A:A,H:H,BASE_MARKET_DATA[[#This Row],[LABEL]]),1,0)</f>
        <v>0</v>
      </c>
      <c r="L10515" s="17">
        <f>IF(BASE_MARKET_DATA[[#This Row],[VARP]]&gt;0,1,0)</f>
        <v>1</v>
      </c>
    </row>
    <row r="10516" spans="1:12">
      <c r="A10516" s="1">
        <v>43867</v>
      </c>
      <c r="B10516" s="17" t="s">
        <v>34</v>
      </c>
      <c r="C10516">
        <v>27493.699218999998</v>
      </c>
      <c r="D10516">
        <v>26786.740234000001</v>
      </c>
      <c r="E10516">
        <v>706.95898499999748</v>
      </c>
      <c r="F10516">
        <v>2.6392124567014886E-2</v>
      </c>
      <c r="G10516" s="17" t="s">
        <v>13</v>
      </c>
      <c r="H10516" s="17" t="s">
        <v>35</v>
      </c>
      <c r="I10516" s="17" t="s">
        <v>38</v>
      </c>
      <c r="J10516" s="17" t="s">
        <v>144</v>
      </c>
      <c r="K10516" s="17">
        <f>IF(BASE_MARKET_DATA[[#This Row],[DATE]]=_xlfn.MAXIFS(A:A,H:H,BASE_MARKET_DATA[[#This Row],[LABEL]]),1,0)</f>
        <v>0</v>
      </c>
      <c r="L10516" s="17">
        <f>IF(BASE_MARKET_DATA[[#This Row],[VARP]]&gt;0,1,0)</f>
        <v>1</v>
      </c>
    </row>
    <row r="10517" spans="1:12">
      <c r="A10517" s="1">
        <v>43868</v>
      </c>
      <c r="B10517" s="17" t="s">
        <v>34</v>
      </c>
      <c r="C10517">
        <v>27404.269531000002</v>
      </c>
      <c r="D10517">
        <v>27493.699218999998</v>
      </c>
      <c r="E10517">
        <v>-89.429687999996531</v>
      </c>
      <c r="F10517">
        <v>-3.2527339186934363E-3</v>
      </c>
      <c r="G10517" s="17" t="s">
        <v>13</v>
      </c>
      <c r="H10517" s="17" t="s">
        <v>35</v>
      </c>
      <c r="I10517" s="17" t="s">
        <v>38</v>
      </c>
      <c r="J10517" s="17" t="s">
        <v>144</v>
      </c>
      <c r="K10517" s="17">
        <f>IF(BASE_MARKET_DATA[[#This Row],[DATE]]=_xlfn.MAXIFS(A:A,H:H,BASE_MARKET_DATA[[#This Row],[LABEL]]),1,0)</f>
        <v>0</v>
      </c>
      <c r="L10517" s="17">
        <f>IF(BASE_MARKET_DATA[[#This Row],[VARP]]&gt;0,1,0)</f>
        <v>0</v>
      </c>
    </row>
    <row r="10518" spans="1:12">
      <c r="A10518" s="1">
        <v>43871</v>
      </c>
      <c r="B10518" s="17" t="s">
        <v>34</v>
      </c>
      <c r="C10518">
        <v>27241.339843999998</v>
      </c>
      <c r="D10518">
        <v>27404.269531000002</v>
      </c>
      <c r="E10518">
        <v>-162.92968700000347</v>
      </c>
      <c r="F10518">
        <v>-5.945412513757963E-3</v>
      </c>
      <c r="G10518" s="17" t="s">
        <v>13</v>
      </c>
      <c r="H10518" s="17" t="s">
        <v>35</v>
      </c>
      <c r="I10518" s="17" t="s">
        <v>38</v>
      </c>
      <c r="J10518" s="17" t="s">
        <v>144</v>
      </c>
      <c r="K10518" s="17">
        <f>IF(BASE_MARKET_DATA[[#This Row],[DATE]]=_xlfn.MAXIFS(A:A,H:H,BASE_MARKET_DATA[[#This Row],[LABEL]]),1,0)</f>
        <v>0</v>
      </c>
      <c r="L10518" s="17">
        <f>IF(BASE_MARKET_DATA[[#This Row],[VARP]]&gt;0,1,0)</f>
        <v>0</v>
      </c>
    </row>
    <row r="10519" spans="1:12">
      <c r="A10519" s="1">
        <v>43872</v>
      </c>
      <c r="B10519" s="17" t="s">
        <v>34</v>
      </c>
      <c r="C10519">
        <v>27583.880858999997</v>
      </c>
      <c r="D10519">
        <v>27241.339843999998</v>
      </c>
      <c r="E10519">
        <v>342.54101499999888</v>
      </c>
      <c r="F10519">
        <v>1.257430864126328E-2</v>
      </c>
      <c r="G10519" s="17" t="s">
        <v>13</v>
      </c>
      <c r="H10519" s="17" t="s">
        <v>35</v>
      </c>
      <c r="I10519" s="17" t="s">
        <v>38</v>
      </c>
      <c r="J10519" s="17" t="s">
        <v>144</v>
      </c>
      <c r="K10519" s="17">
        <f>IF(BASE_MARKET_DATA[[#This Row],[DATE]]=_xlfn.MAXIFS(A:A,H:H,BASE_MARKET_DATA[[#This Row],[LABEL]]),1,0)</f>
        <v>0</v>
      </c>
      <c r="L10519" s="17">
        <f>IF(BASE_MARKET_DATA[[#This Row],[VARP]]&gt;0,1,0)</f>
        <v>1</v>
      </c>
    </row>
    <row r="10520" spans="1:12">
      <c r="A10520" s="1">
        <v>43873</v>
      </c>
      <c r="B10520" s="17" t="s">
        <v>34</v>
      </c>
      <c r="C10520">
        <v>27823.660156000002</v>
      </c>
      <c r="D10520">
        <v>27583.880858999997</v>
      </c>
      <c r="E10520">
        <v>239.77929700000459</v>
      </c>
      <c r="F10520">
        <v>8.6927324775538262E-3</v>
      </c>
      <c r="G10520" s="17" t="s">
        <v>13</v>
      </c>
      <c r="H10520" s="17" t="s">
        <v>35</v>
      </c>
      <c r="I10520" s="17" t="s">
        <v>38</v>
      </c>
      <c r="J10520" s="17" t="s">
        <v>144</v>
      </c>
      <c r="K10520" s="17">
        <f>IF(BASE_MARKET_DATA[[#This Row],[DATE]]=_xlfn.MAXIFS(A:A,H:H,BASE_MARKET_DATA[[#This Row],[LABEL]]),1,0)</f>
        <v>0</v>
      </c>
      <c r="L10520" s="17">
        <f>IF(BASE_MARKET_DATA[[#This Row],[VARP]]&gt;0,1,0)</f>
        <v>1</v>
      </c>
    </row>
    <row r="10521" spans="1:12">
      <c r="A10521" s="1">
        <v>43874</v>
      </c>
      <c r="B10521" s="17" t="s">
        <v>34</v>
      </c>
      <c r="C10521">
        <v>27730</v>
      </c>
      <c r="D10521">
        <v>27823.660156000002</v>
      </c>
      <c r="E10521">
        <v>-93.660156000001734</v>
      </c>
      <c r="F10521">
        <v>-3.3662054336084353E-3</v>
      </c>
      <c r="G10521" s="17" t="s">
        <v>13</v>
      </c>
      <c r="H10521" s="17" t="s">
        <v>35</v>
      </c>
      <c r="I10521" s="17" t="s">
        <v>38</v>
      </c>
      <c r="J10521" s="17" t="s">
        <v>144</v>
      </c>
      <c r="K10521" s="17">
        <f>IF(BASE_MARKET_DATA[[#This Row],[DATE]]=_xlfn.MAXIFS(A:A,H:H,BASE_MARKET_DATA[[#This Row],[LABEL]]),1,0)</f>
        <v>0</v>
      </c>
      <c r="L10521" s="17">
        <f>IF(BASE_MARKET_DATA[[#This Row],[VARP]]&gt;0,1,0)</f>
        <v>0</v>
      </c>
    </row>
    <row r="10522" spans="1:12">
      <c r="A10522" s="1">
        <v>43875</v>
      </c>
      <c r="B10522" s="17" t="s">
        <v>34</v>
      </c>
      <c r="C10522">
        <v>27815.599608999997</v>
      </c>
      <c r="D10522">
        <v>27730</v>
      </c>
      <c r="E10522">
        <v>85.599608999997145</v>
      </c>
      <c r="F10522">
        <v>3.0868953840604814E-3</v>
      </c>
      <c r="G10522" s="17" t="s">
        <v>13</v>
      </c>
      <c r="H10522" s="17" t="s">
        <v>35</v>
      </c>
      <c r="I10522" s="17" t="s">
        <v>38</v>
      </c>
      <c r="J10522" s="17" t="s">
        <v>144</v>
      </c>
      <c r="K10522" s="17">
        <f>IF(BASE_MARKET_DATA[[#This Row],[DATE]]=_xlfn.MAXIFS(A:A,H:H,BASE_MARKET_DATA[[#This Row],[LABEL]]),1,0)</f>
        <v>0</v>
      </c>
      <c r="L10522" s="17">
        <f>IF(BASE_MARKET_DATA[[#This Row],[VARP]]&gt;0,1,0)</f>
        <v>1</v>
      </c>
    </row>
    <row r="10523" spans="1:12">
      <c r="A10523" s="1">
        <v>43878</v>
      </c>
      <c r="B10523" s="17" t="s">
        <v>34</v>
      </c>
      <c r="C10523">
        <v>27959.599608999997</v>
      </c>
      <c r="D10523">
        <v>27815.599608999997</v>
      </c>
      <c r="E10523">
        <v>144</v>
      </c>
      <c r="F10523">
        <v>5.1769511362037097E-3</v>
      </c>
      <c r="G10523" s="17" t="s">
        <v>13</v>
      </c>
      <c r="H10523" s="17" t="s">
        <v>35</v>
      </c>
      <c r="I10523" s="17" t="s">
        <v>38</v>
      </c>
      <c r="J10523" s="17" t="s">
        <v>144</v>
      </c>
      <c r="K10523" s="17">
        <f>IF(BASE_MARKET_DATA[[#This Row],[DATE]]=_xlfn.MAXIFS(A:A,H:H,BASE_MARKET_DATA[[#This Row],[LABEL]]),1,0)</f>
        <v>0</v>
      </c>
      <c r="L10523" s="17">
        <f>IF(BASE_MARKET_DATA[[#This Row],[VARP]]&gt;0,1,0)</f>
        <v>1</v>
      </c>
    </row>
    <row r="10524" spans="1:12">
      <c r="A10524" s="1">
        <v>43879</v>
      </c>
      <c r="B10524" s="17" t="s">
        <v>34</v>
      </c>
      <c r="C10524">
        <v>27530.199218999998</v>
      </c>
      <c r="D10524">
        <v>27959.599608999997</v>
      </c>
      <c r="E10524">
        <v>-429.40038999999888</v>
      </c>
      <c r="F10524">
        <v>-1.5357887666666655E-2</v>
      </c>
      <c r="G10524" s="17" t="s">
        <v>13</v>
      </c>
      <c r="H10524" s="17" t="s">
        <v>35</v>
      </c>
      <c r="I10524" s="17" t="s">
        <v>38</v>
      </c>
      <c r="J10524" s="17" t="s">
        <v>144</v>
      </c>
      <c r="K10524" s="17">
        <f>IF(BASE_MARKET_DATA[[#This Row],[DATE]]=_xlfn.MAXIFS(A:A,H:H,BASE_MARKET_DATA[[#This Row],[LABEL]]),1,0)</f>
        <v>0</v>
      </c>
      <c r="L10524" s="17">
        <f>IF(BASE_MARKET_DATA[[#This Row],[VARP]]&gt;0,1,0)</f>
        <v>0</v>
      </c>
    </row>
    <row r="10525" spans="1:12">
      <c r="A10525" s="1">
        <v>43880</v>
      </c>
      <c r="B10525" s="17" t="s">
        <v>34</v>
      </c>
      <c r="C10525">
        <v>27655.810547000005</v>
      </c>
      <c r="D10525">
        <v>27530.199218999998</v>
      </c>
      <c r="E10525">
        <v>125.61132800000632</v>
      </c>
      <c r="F10525">
        <v>4.5626741383446119E-3</v>
      </c>
      <c r="G10525" s="17" t="s">
        <v>13</v>
      </c>
      <c r="H10525" s="17" t="s">
        <v>35</v>
      </c>
      <c r="I10525" s="17" t="s">
        <v>38</v>
      </c>
      <c r="J10525" s="17" t="s">
        <v>144</v>
      </c>
      <c r="K10525" s="17">
        <f>IF(BASE_MARKET_DATA[[#This Row],[DATE]]=_xlfn.MAXIFS(A:A,H:H,BASE_MARKET_DATA[[#This Row],[LABEL]]),1,0)</f>
        <v>0</v>
      </c>
      <c r="L10525" s="17">
        <f>IF(BASE_MARKET_DATA[[#This Row],[VARP]]&gt;0,1,0)</f>
        <v>1</v>
      </c>
    </row>
    <row r="10526" spans="1:12">
      <c r="A10526" s="1">
        <v>43881</v>
      </c>
      <c r="B10526" s="17" t="s">
        <v>34</v>
      </c>
      <c r="C10526">
        <v>27609.160156000002</v>
      </c>
      <c r="D10526">
        <v>27655.810547000005</v>
      </c>
      <c r="E10526">
        <v>-46.650391000002855</v>
      </c>
      <c r="F10526">
        <v>-1.6868206021560018E-3</v>
      </c>
      <c r="G10526" s="17" t="s">
        <v>13</v>
      </c>
      <c r="H10526" s="17" t="s">
        <v>35</v>
      </c>
      <c r="I10526" s="17" t="s">
        <v>38</v>
      </c>
      <c r="J10526" s="17" t="s">
        <v>144</v>
      </c>
      <c r="K10526" s="17">
        <f>IF(BASE_MARKET_DATA[[#This Row],[DATE]]=_xlfn.MAXIFS(A:A,H:H,BASE_MARKET_DATA[[#This Row],[LABEL]]),1,0)</f>
        <v>0</v>
      </c>
      <c r="L10526" s="17">
        <f>IF(BASE_MARKET_DATA[[#This Row],[VARP]]&gt;0,1,0)</f>
        <v>0</v>
      </c>
    </row>
    <row r="10527" spans="1:12">
      <c r="A10527" s="1">
        <v>43882</v>
      </c>
      <c r="B10527" s="17" t="s">
        <v>34</v>
      </c>
      <c r="C10527">
        <v>27308.810547000005</v>
      </c>
      <c r="D10527">
        <v>27609.160156000002</v>
      </c>
      <c r="E10527">
        <v>-300.34960899999714</v>
      </c>
      <c r="F10527">
        <v>-1.0878621707539532E-2</v>
      </c>
      <c r="G10527" s="17" t="s">
        <v>13</v>
      </c>
      <c r="H10527" s="17" t="s">
        <v>35</v>
      </c>
      <c r="I10527" s="17" t="s">
        <v>38</v>
      </c>
      <c r="J10527" s="17" t="s">
        <v>144</v>
      </c>
      <c r="K10527" s="17">
        <f>IF(BASE_MARKET_DATA[[#This Row],[DATE]]=_xlfn.MAXIFS(A:A,H:H,BASE_MARKET_DATA[[#This Row],[LABEL]]),1,0)</f>
        <v>0</v>
      </c>
      <c r="L10527" s="17">
        <f>IF(BASE_MARKET_DATA[[#This Row],[VARP]]&gt;0,1,0)</f>
        <v>0</v>
      </c>
    </row>
    <row r="10528" spans="1:12">
      <c r="A10528" s="1">
        <v>43885</v>
      </c>
      <c r="B10528" s="17" t="s">
        <v>34</v>
      </c>
      <c r="C10528">
        <v>26820.880859000001</v>
      </c>
      <c r="D10528">
        <v>27308.810547000005</v>
      </c>
      <c r="E10528">
        <v>-487.92968800000381</v>
      </c>
      <c r="F10528">
        <v>-1.7867116078170056E-2</v>
      </c>
      <c r="G10528" s="17" t="s">
        <v>13</v>
      </c>
      <c r="H10528" s="17" t="s">
        <v>35</v>
      </c>
      <c r="I10528" s="17" t="s">
        <v>38</v>
      </c>
      <c r="J10528" s="17" t="s">
        <v>144</v>
      </c>
      <c r="K10528" s="17">
        <f>IF(BASE_MARKET_DATA[[#This Row],[DATE]]=_xlfn.MAXIFS(A:A,H:H,BASE_MARKET_DATA[[#This Row],[LABEL]]),1,0)</f>
        <v>0</v>
      </c>
      <c r="L10528" s="17">
        <f>IF(BASE_MARKET_DATA[[#This Row],[VARP]]&gt;0,1,0)</f>
        <v>0</v>
      </c>
    </row>
    <row r="10529" spans="1:12">
      <c r="A10529" s="1">
        <v>43886</v>
      </c>
      <c r="B10529" s="17" t="s">
        <v>34</v>
      </c>
      <c r="C10529">
        <v>26893.230468999998</v>
      </c>
      <c r="D10529">
        <v>26820.880859000001</v>
      </c>
      <c r="E10529">
        <v>72.349609999997483</v>
      </c>
      <c r="F10529">
        <v>2.6975105843967794E-3</v>
      </c>
      <c r="G10529" s="17" t="s">
        <v>13</v>
      </c>
      <c r="H10529" s="17" t="s">
        <v>35</v>
      </c>
      <c r="I10529" s="17" t="s">
        <v>38</v>
      </c>
      <c r="J10529" s="17" t="s">
        <v>144</v>
      </c>
      <c r="K10529" s="17">
        <f>IF(BASE_MARKET_DATA[[#This Row],[DATE]]=_xlfn.MAXIFS(A:A,H:H,BASE_MARKET_DATA[[#This Row],[LABEL]]),1,0)</f>
        <v>0</v>
      </c>
      <c r="L10529" s="17">
        <f>IF(BASE_MARKET_DATA[[#This Row],[VARP]]&gt;0,1,0)</f>
        <v>1</v>
      </c>
    </row>
    <row r="10530" spans="1:12">
      <c r="A10530" s="1">
        <v>43887</v>
      </c>
      <c r="B10530" s="17" t="s">
        <v>34</v>
      </c>
      <c r="C10530">
        <v>26696.490234000001</v>
      </c>
      <c r="D10530">
        <v>26893.230468999998</v>
      </c>
      <c r="E10530">
        <v>-196.74023499999748</v>
      </c>
      <c r="F10530">
        <v>-7.3156043944509093E-3</v>
      </c>
      <c r="G10530" s="17" t="s">
        <v>13</v>
      </c>
      <c r="H10530" s="17" t="s">
        <v>35</v>
      </c>
      <c r="I10530" s="17" t="s">
        <v>38</v>
      </c>
      <c r="J10530" s="17" t="s">
        <v>144</v>
      </c>
      <c r="K10530" s="17">
        <f>IF(BASE_MARKET_DATA[[#This Row],[DATE]]=_xlfn.MAXIFS(A:A,H:H,BASE_MARKET_DATA[[#This Row],[LABEL]]),1,0)</f>
        <v>0</v>
      </c>
      <c r="L10530" s="17">
        <f>IF(BASE_MARKET_DATA[[#This Row],[VARP]]&gt;0,1,0)</f>
        <v>0</v>
      </c>
    </row>
    <row r="10531" spans="1:12">
      <c r="A10531" s="1">
        <v>43888</v>
      </c>
      <c r="B10531" s="17" t="s">
        <v>34</v>
      </c>
      <c r="C10531">
        <v>26778.619140999999</v>
      </c>
      <c r="D10531">
        <v>26696.490234000001</v>
      </c>
      <c r="E10531">
        <v>82.128906999998435</v>
      </c>
      <c r="F10531">
        <v>3.076393424009013E-3</v>
      </c>
      <c r="G10531" s="17" t="s">
        <v>13</v>
      </c>
      <c r="H10531" s="17" t="s">
        <v>35</v>
      </c>
      <c r="I10531" s="17" t="s">
        <v>38</v>
      </c>
      <c r="J10531" s="17" t="s">
        <v>144</v>
      </c>
      <c r="K10531" s="17">
        <f>IF(BASE_MARKET_DATA[[#This Row],[DATE]]=_xlfn.MAXIFS(A:A,H:H,BASE_MARKET_DATA[[#This Row],[LABEL]]),1,0)</f>
        <v>0</v>
      </c>
      <c r="L10531" s="17">
        <f>IF(BASE_MARKET_DATA[[#This Row],[VARP]]&gt;0,1,0)</f>
        <v>1</v>
      </c>
    </row>
    <row r="10532" spans="1:12">
      <c r="A10532" s="1">
        <v>43889</v>
      </c>
      <c r="B10532" s="17" t="s">
        <v>34</v>
      </c>
      <c r="C10532">
        <v>26129.929688</v>
      </c>
      <c r="D10532">
        <v>26778.619140999999</v>
      </c>
      <c r="E10532">
        <v>-648.68945299999905</v>
      </c>
      <c r="F10532">
        <v>-2.4224156204036999E-2</v>
      </c>
      <c r="G10532" s="17" t="s">
        <v>13</v>
      </c>
      <c r="H10532" s="17" t="s">
        <v>35</v>
      </c>
      <c r="I10532" s="17" t="s">
        <v>38</v>
      </c>
      <c r="J10532" s="17" t="s">
        <v>144</v>
      </c>
      <c r="K10532" s="17">
        <f>IF(BASE_MARKET_DATA[[#This Row],[DATE]]=_xlfn.MAXIFS(A:A,H:H,BASE_MARKET_DATA[[#This Row],[LABEL]]),1,0)</f>
        <v>0</v>
      </c>
      <c r="L10532" s="17">
        <f>IF(BASE_MARKET_DATA[[#This Row],[VARP]]&gt;0,1,0)</f>
        <v>0</v>
      </c>
    </row>
    <row r="10533" spans="1:12">
      <c r="A10533" s="1">
        <v>43892</v>
      </c>
      <c r="B10533" s="17" t="s">
        <v>34</v>
      </c>
      <c r="C10533">
        <v>26291.679688</v>
      </c>
      <c r="D10533">
        <v>26129.929688</v>
      </c>
      <c r="E10533">
        <v>161.75</v>
      </c>
      <c r="F10533">
        <v>6.1902194889671917E-3</v>
      </c>
      <c r="G10533" s="17" t="s">
        <v>13</v>
      </c>
      <c r="H10533" s="17" t="s">
        <v>35</v>
      </c>
      <c r="I10533" s="17" t="s">
        <v>38</v>
      </c>
      <c r="J10533" s="17" t="s">
        <v>144</v>
      </c>
      <c r="K10533" s="17">
        <f>IF(BASE_MARKET_DATA[[#This Row],[DATE]]=_xlfn.MAXIFS(A:A,H:H,BASE_MARKET_DATA[[#This Row],[LABEL]]),1,0)</f>
        <v>0</v>
      </c>
      <c r="L10533" s="17">
        <f>IF(BASE_MARKET_DATA[[#This Row],[VARP]]&gt;0,1,0)</f>
        <v>1</v>
      </c>
    </row>
    <row r="10534" spans="1:12">
      <c r="A10534" s="1">
        <v>43893</v>
      </c>
      <c r="B10534" s="17" t="s">
        <v>34</v>
      </c>
      <c r="C10534">
        <v>26284.820313</v>
      </c>
      <c r="D10534">
        <v>26291.679688</v>
      </c>
      <c r="E10534">
        <v>-6.859375</v>
      </c>
      <c r="F10534">
        <v>-2.6089527490823428E-4</v>
      </c>
      <c r="G10534" s="17" t="s">
        <v>13</v>
      </c>
      <c r="H10534" s="17" t="s">
        <v>35</v>
      </c>
      <c r="I10534" s="17" t="s">
        <v>38</v>
      </c>
      <c r="J10534" s="17" t="s">
        <v>144</v>
      </c>
      <c r="K10534" s="17">
        <f>IF(BASE_MARKET_DATA[[#This Row],[DATE]]=_xlfn.MAXIFS(A:A,H:H,BASE_MARKET_DATA[[#This Row],[LABEL]]),1,0)</f>
        <v>0</v>
      </c>
      <c r="L10534" s="17">
        <f>IF(BASE_MARKET_DATA[[#This Row],[VARP]]&gt;0,1,0)</f>
        <v>0</v>
      </c>
    </row>
    <row r="10535" spans="1:12">
      <c r="A10535" s="1">
        <v>43894</v>
      </c>
      <c r="B10535" s="17" t="s">
        <v>34</v>
      </c>
      <c r="C10535">
        <v>26222.070313</v>
      </c>
      <c r="D10535">
        <v>26284.820313</v>
      </c>
      <c r="E10535">
        <v>-62.75</v>
      </c>
      <c r="F10535">
        <v>-2.3873094528618472E-3</v>
      </c>
      <c r="G10535" s="17" t="s">
        <v>13</v>
      </c>
      <c r="H10535" s="17" t="s">
        <v>35</v>
      </c>
      <c r="I10535" s="17" t="s">
        <v>38</v>
      </c>
      <c r="J10535" s="17" t="s">
        <v>144</v>
      </c>
      <c r="K10535" s="17">
        <f>IF(BASE_MARKET_DATA[[#This Row],[DATE]]=_xlfn.MAXIFS(A:A,H:H,BASE_MARKET_DATA[[#This Row],[LABEL]]),1,0)</f>
        <v>0</v>
      </c>
      <c r="L10535" s="17">
        <f>IF(BASE_MARKET_DATA[[#This Row],[VARP]]&gt;0,1,0)</f>
        <v>0</v>
      </c>
    </row>
    <row r="10536" spans="1:12">
      <c r="A10536" s="1">
        <v>43895</v>
      </c>
      <c r="B10536" s="17" t="s">
        <v>34</v>
      </c>
      <c r="C10536">
        <v>26767.869140999999</v>
      </c>
      <c r="D10536">
        <v>26222.070313</v>
      </c>
      <c r="E10536">
        <v>545.79882799999905</v>
      </c>
      <c r="F10536">
        <v>2.0814482666130705E-2</v>
      </c>
      <c r="G10536" s="17" t="s">
        <v>13</v>
      </c>
      <c r="H10536" s="17" t="s">
        <v>35</v>
      </c>
      <c r="I10536" s="17" t="s">
        <v>38</v>
      </c>
      <c r="J10536" s="17" t="s">
        <v>144</v>
      </c>
      <c r="K10536" s="17">
        <f>IF(BASE_MARKET_DATA[[#This Row],[DATE]]=_xlfn.MAXIFS(A:A,H:H,BASE_MARKET_DATA[[#This Row],[LABEL]]),1,0)</f>
        <v>0</v>
      </c>
      <c r="L10536" s="17">
        <f>IF(BASE_MARKET_DATA[[#This Row],[VARP]]&gt;0,1,0)</f>
        <v>1</v>
      </c>
    </row>
    <row r="10537" spans="1:12">
      <c r="A10537" s="1">
        <v>43896</v>
      </c>
      <c r="B10537" s="17" t="s">
        <v>34</v>
      </c>
      <c r="C10537">
        <v>26146.669922000001</v>
      </c>
      <c r="D10537">
        <v>26767.869140999999</v>
      </c>
      <c r="E10537">
        <v>-621.19921899999827</v>
      </c>
      <c r="F10537">
        <v>-2.3206898379838366E-2</v>
      </c>
      <c r="G10537" s="17" t="s">
        <v>13</v>
      </c>
      <c r="H10537" s="17" t="s">
        <v>35</v>
      </c>
      <c r="I10537" s="17" t="s">
        <v>38</v>
      </c>
      <c r="J10537" s="17" t="s">
        <v>144</v>
      </c>
      <c r="K10537" s="17">
        <f>IF(BASE_MARKET_DATA[[#This Row],[DATE]]=_xlfn.MAXIFS(A:A,H:H,BASE_MARKET_DATA[[#This Row],[LABEL]]),1,0)</f>
        <v>0</v>
      </c>
      <c r="L10537" s="17">
        <f>IF(BASE_MARKET_DATA[[#This Row],[VARP]]&gt;0,1,0)</f>
        <v>0</v>
      </c>
    </row>
    <row r="10538" spans="1:12">
      <c r="A10538" s="1">
        <v>43899</v>
      </c>
      <c r="B10538" s="17" t="s">
        <v>34</v>
      </c>
      <c r="C10538">
        <v>25040.460938</v>
      </c>
      <c r="D10538">
        <v>26146.669922000001</v>
      </c>
      <c r="E10538">
        <v>-1106.2089840000008</v>
      </c>
      <c r="F10538">
        <v>-4.2307834508180653E-2</v>
      </c>
      <c r="G10538" s="17" t="s">
        <v>13</v>
      </c>
      <c r="H10538" s="17" t="s">
        <v>35</v>
      </c>
      <c r="I10538" s="17" t="s">
        <v>38</v>
      </c>
      <c r="J10538" s="17" t="s">
        <v>144</v>
      </c>
      <c r="K10538" s="17">
        <f>IF(BASE_MARKET_DATA[[#This Row],[DATE]]=_xlfn.MAXIFS(A:A,H:H,BASE_MARKET_DATA[[#This Row],[LABEL]]),1,0)</f>
        <v>0</v>
      </c>
      <c r="L10538" s="17">
        <f>IF(BASE_MARKET_DATA[[#This Row],[VARP]]&gt;0,1,0)</f>
        <v>0</v>
      </c>
    </row>
    <row r="10539" spans="1:12">
      <c r="A10539" s="1">
        <v>43900</v>
      </c>
      <c r="B10539" s="17" t="s">
        <v>34</v>
      </c>
      <c r="C10539">
        <v>25392.509765999999</v>
      </c>
      <c r="D10539">
        <v>25040.460938</v>
      </c>
      <c r="E10539">
        <v>352.04882799999905</v>
      </c>
      <c r="F10539">
        <v>1.4059199184538551E-2</v>
      </c>
      <c r="G10539" s="17" t="s">
        <v>13</v>
      </c>
      <c r="H10539" s="17" t="s">
        <v>35</v>
      </c>
      <c r="I10539" s="17" t="s">
        <v>38</v>
      </c>
      <c r="J10539" s="17" t="s">
        <v>144</v>
      </c>
      <c r="K10539" s="17">
        <f>IF(BASE_MARKET_DATA[[#This Row],[DATE]]=_xlfn.MAXIFS(A:A,H:H,BASE_MARKET_DATA[[#This Row],[LABEL]]),1,0)</f>
        <v>0</v>
      </c>
      <c r="L10539" s="17">
        <f>IF(BASE_MARKET_DATA[[#This Row],[VARP]]&gt;0,1,0)</f>
        <v>1</v>
      </c>
    </row>
    <row r="10540" spans="1:12">
      <c r="A10540" s="1">
        <v>43901</v>
      </c>
      <c r="B10540" s="17" t="s">
        <v>34</v>
      </c>
      <c r="C10540">
        <v>25231.609375</v>
      </c>
      <c r="D10540">
        <v>25392.509765999999</v>
      </c>
      <c r="E10540">
        <v>-160.90039099999922</v>
      </c>
      <c r="F10540">
        <v>-6.3365296492055006E-3</v>
      </c>
      <c r="G10540" s="17" t="s">
        <v>13</v>
      </c>
      <c r="H10540" s="17" t="s">
        <v>35</v>
      </c>
      <c r="I10540" s="17" t="s">
        <v>38</v>
      </c>
      <c r="J10540" s="17" t="s">
        <v>144</v>
      </c>
      <c r="K10540" s="17">
        <f>IF(BASE_MARKET_DATA[[#This Row],[DATE]]=_xlfn.MAXIFS(A:A,H:H,BASE_MARKET_DATA[[#This Row],[LABEL]]),1,0)</f>
        <v>0</v>
      </c>
      <c r="L10540" s="17">
        <f>IF(BASE_MARKET_DATA[[#This Row],[VARP]]&gt;0,1,0)</f>
        <v>0</v>
      </c>
    </row>
    <row r="10541" spans="1:12">
      <c r="A10541" s="1">
        <v>43902</v>
      </c>
      <c r="B10541" s="17" t="s">
        <v>34</v>
      </c>
      <c r="C10541">
        <v>24309.070313</v>
      </c>
      <c r="D10541">
        <v>25231.609375</v>
      </c>
      <c r="E10541">
        <v>-922.53906199999983</v>
      </c>
      <c r="F10541">
        <v>-3.6562830705284724E-2</v>
      </c>
      <c r="G10541" s="17" t="s">
        <v>13</v>
      </c>
      <c r="H10541" s="17" t="s">
        <v>35</v>
      </c>
      <c r="I10541" s="17" t="s">
        <v>38</v>
      </c>
      <c r="J10541" s="17" t="s">
        <v>144</v>
      </c>
      <c r="K10541" s="17">
        <f>IF(BASE_MARKET_DATA[[#This Row],[DATE]]=_xlfn.MAXIFS(A:A,H:H,BASE_MARKET_DATA[[#This Row],[LABEL]]),1,0)</f>
        <v>0</v>
      </c>
      <c r="L10541" s="17">
        <f>IF(BASE_MARKET_DATA[[#This Row],[VARP]]&gt;0,1,0)</f>
        <v>0</v>
      </c>
    </row>
    <row r="10542" spans="1:12">
      <c r="A10542" s="1">
        <v>43903</v>
      </c>
      <c r="B10542" s="17" t="s">
        <v>34</v>
      </c>
      <c r="C10542">
        <v>24032.910156000002</v>
      </c>
      <c r="D10542">
        <v>24309.070313</v>
      </c>
      <c r="E10542">
        <v>-276.16015699999843</v>
      </c>
      <c r="F10542">
        <v>-1.1360375096381763E-2</v>
      </c>
      <c r="G10542" s="17" t="s">
        <v>13</v>
      </c>
      <c r="H10542" s="17" t="s">
        <v>35</v>
      </c>
      <c r="I10542" s="17" t="s">
        <v>38</v>
      </c>
      <c r="J10542" s="17" t="s">
        <v>144</v>
      </c>
      <c r="K10542" s="17">
        <f>IF(BASE_MARKET_DATA[[#This Row],[DATE]]=_xlfn.MAXIFS(A:A,H:H,BASE_MARKET_DATA[[#This Row],[LABEL]]),1,0)</f>
        <v>0</v>
      </c>
      <c r="L10542" s="17">
        <f>IF(BASE_MARKET_DATA[[#This Row],[VARP]]&gt;0,1,0)</f>
        <v>0</v>
      </c>
    </row>
    <row r="10543" spans="1:12">
      <c r="A10543" s="1">
        <v>43906</v>
      </c>
      <c r="B10543" s="17" t="s">
        <v>34</v>
      </c>
      <c r="C10543">
        <v>23063.570313</v>
      </c>
      <c r="D10543">
        <v>24032.910156000002</v>
      </c>
      <c r="E10543">
        <v>-969.33984300000157</v>
      </c>
      <c r="F10543">
        <v>-4.0333852068181533E-2</v>
      </c>
      <c r="G10543" s="17" t="s">
        <v>13</v>
      </c>
      <c r="H10543" s="17" t="s">
        <v>35</v>
      </c>
      <c r="I10543" s="17" t="s">
        <v>38</v>
      </c>
      <c r="J10543" s="17" t="s">
        <v>144</v>
      </c>
      <c r="K10543" s="17">
        <f>IF(BASE_MARKET_DATA[[#This Row],[DATE]]=_xlfn.MAXIFS(A:A,H:H,BASE_MARKET_DATA[[#This Row],[LABEL]]),1,0)</f>
        <v>0</v>
      </c>
      <c r="L10543" s="17">
        <f>IF(BASE_MARKET_DATA[[#This Row],[VARP]]&gt;0,1,0)</f>
        <v>0</v>
      </c>
    </row>
    <row r="10544" spans="1:12">
      <c r="A10544" s="1">
        <v>43907</v>
      </c>
      <c r="B10544" s="17" t="s">
        <v>34</v>
      </c>
      <c r="C10544">
        <v>23263.730468999998</v>
      </c>
      <c r="D10544">
        <v>23063.570313</v>
      </c>
      <c r="E10544">
        <v>200.1601559999981</v>
      </c>
      <c r="F10544">
        <v>8.6786283859605177E-3</v>
      </c>
      <c r="G10544" s="17" t="s">
        <v>13</v>
      </c>
      <c r="H10544" s="17" t="s">
        <v>35</v>
      </c>
      <c r="I10544" s="17" t="s">
        <v>38</v>
      </c>
      <c r="J10544" s="17" t="s">
        <v>144</v>
      </c>
      <c r="K10544" s="17">
        <f>IF(BASE_MARKET_DATA[[#This Row],[DATE]]=_xlfn.MAXIFS(A:A,H:H,BASE_MARKET_DATA[[#This Row],[LABEL]]),1,0)</f>
        <v>0</v>
      </c>
      <c r="L10544" s="17">
        <f>IF(BASE_MARKET_DATA[[#This Row],[VARP]]&gt;0,1,0)</f>
        <v>1</v>
      </c>
    </row>
    <row r="10545" spans="1:12">
      <c r="A10545" s="1">
        <v>43908</v>
      </c>
      <c r="B10545" s="17" t="s">
        <v>34</v>
      </c>
      <c r="C10545">
        <v>22291.820313</v>
      </c>
      <c r="D10545">
        <v>23263.730468999998</v>
      </c>
      <c r="E10545">
        <v>-971.9101559999981</v>
      </c>
      <c r="F10545">
        <v>-4.1777915080950301E-2</v>
      </c>
      <c r="G10545" s="17" t="s">
        <v>13</v>
      </c>
      <c r="H10545" s="17" t="s">
        <v>35</v>
      </c>
      <c r="I10545" s="17" t="s">
        <v>38</v>
      </c>
      <c r="J10545" s="17" t="s">
        <v>144</v>
      </c>
      <c r="K10545" s="17">
        <f>IF(BASE_MARKET_DATA[[#This Row],[DATE]]=_xlfn.MAXIFS(A:A,H:H,BASE_MARKET_DATA[[#This Row],[LABEL]]),1,0)</f>
        <v>0</v>
      </c>
      <c r="L10545" s="17">
        <f>IF(BASE_MARKET_DATA[[#This Row],[VARP]]&gt;0,1,0)</f>
        <v>0</v>
      </c>
    </row>
    <row r="10546" spans="1:12">
      <c r="A10546" s="1">
        <v>43909</v>
      </c>
      <c r="B10546" s="17" t="s">
        <v>34</v>
      </c>
      <c r="C10546">
        <v>21709.130859000001</v>
      </c>
      <c r="D10546">
        <v>22291.820313</v>
      </c>
      <c r="E10546">
        <v>-582.68945399999939</v>
      </c>
      <c r="F10546">
        <v>-2.6139159827167201E-2</v>
      </c>
      <c r="G10546" s="17" t="s">
        <v>13</v>
      </c>
      <c r="H10546" s="17" t="s">
        <v>35</v>
      </c>
      <c r="I10546" s="17" t="s">
        <v>38</v>
      </c>
      <c r="J10546" s="17" t="s">
        <v>144</v>
      </c>
      <c r="K10546" s="17">
        <f>IF(BASE_MARKET_DATA[[#This Row],[DATE]]=_xlfn.MAXIFS(A:A,H:H,BASE_MARKET_DATA[[#This Row],[LABEL]]),1,0)</f>
        <v>0</v>
      </c>
      <c r="L10546" s="17">
        <f>IF(BASE_MARKET_DATA[[#This Row],[VARP]]&gt;0,1,0)</f>
        <v>0</v>
      </c>
    </row>
    <row r="10547" spans="1:12">
      <c r="A10547" s="1">
        <v>43910</v>
      </c>
      <c r="B10547" s="17" t="s">
        <v>34</v>
      </c>
      <c r="C10547">
        <v>22805.070313</v>
      </c>
      <c r="D10547">
        <v>21709.130859000001</v>
      </c>
      <c r="E10547">
        <v>1095.9394539999994</v>
      </c>
      <c r="F10547">
        <v>5.048288027365469E-2</v>
      </c>
      <c r="G10547" s="17" t="s">
        <v>13</v>
      </c>
      <c r="H10547" s="17" t="s">
        <v>35</v>
      </c>
      <c r="I10547" s="17" t="s">
        <v>38</v>
      </c>
      <c r="J10547" s="17" t="s">
        <v>144</v>
      </c>
      <c r="K10547" s="17">
        <f>IF(BASE_MARKET_DATA[[#This Row],[DATE]]=_xlfn.MAXIFS(A:A,H:H,BASE_MARKET_DATA[[#This Row],[LABEL]]),1,0)</f>
        <v>0</v>
      </c>
      <c r="L10547" s="17">
        <f>IF(BASE_MARKET_DATA[[#This Row],[VARP]]&gt;0,1,0)</f>
        <v>1</v>
      </c>
    </row>
    <row r="10548" spans="1:12">
      <c r="A10548" s="1">
        <v>43913</v>
      </c>
      <c r="B10548" s="17" t="s">
        <v>34</v>
      </c>
      <c r="C10548">
        <v>21696.130859000001</v>
      </c>
      <c r="D10548">
        <v>22805.070313</v>
      </c>
      <c r="E10548">
        <v>-1108.9394539999994</v>
      </c>
      <c r="F10548">
        <v>-4.8626881600441721E-2</v>
      </c>
      <c r="G10548" s="17" t="s">
        <v>13</v>
      </c>
      <c r="H10548" s="17" t="s">
        <v>35</v>
      </c>
      <c r="I10548" s="17" t="s">
        <v>38</v>
      </c>
      <c r="J10548" s="17" t="s">
        <v>144</v>
      </c>
      <c r="K10548" s="17">
        <f>IF(BASE_MARKET_DATA[[#This Row],[DATE]]=_xlfn.MAXIFS(A:A,H:H,BASE_MARKET_DATA[[#This Row],[LABEL]]),1,0)</f>
        <v>0</v>
      </c>
      <c r="L10548" s="17">
        <f>IF(BASE_MARKET_DATA[[#This Row],[VARP]]&gt;0,1,0)</f>
        <v>0</v>
      </c>
    </row>
    <row r="10549" spans="1:12">
      <c r="A10549" s="1">
        <v>43914</v>
      </c>
      <c r="B10549" s="17" t="s">
        <v>34</v>
      </c>
      <c r="C10549">
        <v>22663.490234000001</v>
      </c>
      <c r="D10549">
        <v>21696.130859000001</v>
      </c>
      <c r="E10549">
        <v>967.359375</v>
      </c>
      <c r="F10549">
        <v>4.458672291786623E-2</v>
      </c>
      <c r="G10549" s="17" t="s">
        <v>13</v>
      </c>
      <c r="H10549" s="17" t="s">
        <v>35</v>
      </c>
      <c r="I10549" s="17" t="s">
        <v>38</v>
      </c>
      <c r="J10549" s="17" t="s">
        <v>144</v>
      </c>
      <c r="K10549" s="17">
        <f>IF(BASE_MARKET_DATA[[#This Row],[DATE]]=_xlfn.MAXIFS(A:A,H:H,BASE_MARKET_DATA[[#This Row],[LABEL]]),1,0)</f>
        <v>0</v>
      </c>
      <c r="L10549" s="17">
        <f>IF(BASE_MARKET_DATA[[#This Row],[VARP]]&gt;0,1,0)</f>
        <v>1</v>
      </c>
    </row>
    <row r="10550" spans="1:12">
      <c r="A10550" s="1">
        <v>43915</v>
      </c>
      <c r="B10550" s="17" t="s">
        <v>34</v>
      </c>
      <c r="C10550">
        <v>23527.189452999999</v>
      </c>
      <c r="D10550">
        <v>22663.490234000001</v>
      </c>
      <c r="E10550">
        <v>863.69921899999827</v>
      </c>
      <c r="F10550">
        <v>3.8109717880270171E-2</v>
      </c>
      <c r="G10550" s="17" t="s">
        <v>13</v>
      </c>
      <c r="H10550" s="17" t="s">
        <v>35</v>
      </c>
      <c r="I10550" s="17" t="s">
        <v>38</v>
      </c>
      <c r="J10550" s="17" t="s">
        <v>144</v>
      </c>
      <c r="K10550" s="17">
        <f>IF(BASE_MARKET_DATA[[#This Row],[DATE]]=_xlfn.MAXIFS(A:A,H:H,BASE_MARKET_DATA[[#This Row],[LABEL]]),1,0)</f>
        <v>0</v>
      </c>
      <c r="L10550" s="17">
        <f>IF(BASE_MARKET_DATA[[#This Row],[VARP]]&gt;0,1,0)</f>
        <v>1</v>
      </c>
    </row>
    <row r="10551" spans="1:12">
      <c r="A10551" s="1">
        <v>43916</v>
      </c>
      <c r="B10551" s="17" t="s">
        <v>34</v>
      </c>
      <c r="C10551">
        <v>23352.339843999998</v>
      </c>
      <c r="D10551">
        <v>23527.189452999999</v>
      </c>
      <c r="E10551">
        <v>-174.84960900000078</v>
      </c>
      <c r="F10551">
        <v>-7.4318103039589948E-3</v>
      </c>
      <c r="G10551" s="17" t="s">
        <v>13</v>
      </c>
      <c r="H10551" s="17" t="s">
        <v>35</v>
      </c>
      <c r="I10551" s="17" t="s">
        <v>38</v>
      </c>
      <c r="J10551" s="17" t="s">
        <v>144</v>
      </c>
      <c r="K10551" s="17">
        <f>IF(BASE_MARKET_DATA[[#This Row],[DATE]]=_xlfn.MAXIFS(A:A,H:H,BASE_MARKET_DATA[[#This Row],[LABEL]]),1,0)</f>
        <v>0</v>
      </c>
      <c r="L10551" s="17">
        <f>IF(BASE_MARKET_DATA[[#This Row],[VARP]]&gt;0,1,0)</f>
        <v>0</v>
      </c>
    </row>
    <row r="10552" spans="1:12">
      <c r="A10552" s="1">
        <v>43917</v>
      </c>
      <c r="B10552" s="17" t="s">
        <v>34</v>
      </c>
      <c r="C10552">
        <v>23484.279297000001</v>
      </c>
      <c r="D10552">
        <v>23352.339843999998</v>
      </c>
      <c r="E10552">
        <v>131.93945300000269</v>
      </c>
      <c r="F10552">
        <v>5.6499457391162612E-3</v>
      </c>
      <c r="G10552" s="17" t="s">
        <v>13</v>
      </c>
      <c r="H10552" s="17" t="s">
        <v>35</v>
      </c>
      <c r="I10552" s="17" t="s">
        <v>38</v>
      </c>
      <c r="J10552" s="17" t="s">
        <v>144</v>
      </c>
      <c r="K10552" s="17">
        <f>IF(BASE_MARKET_DATA[[#This Row],[DATE]]=_xlfn.MAXIFS(A:A,H:H,BASE_MARKET_DATA[[#This Row],[LABEL]]),1,0)</f>
        <v>0</v>
      </c>
      <c r="L10552" s="17">
        <f>IF(BASE_MARKET_DATA[[#This Row],[VARP]]&gt;0,1,0)</f>
        <v>1</v>
      </c>
    </row>
    <row r="10553" spans="1:12">
      <c r="A10553" s="1">
        <v>43920</v>
      </c>
      <c r="B10553" s="17" t="s">
        <v>34</v>
      </c>
      <c r="C10553">
        <v>23175.109375</v>
      </c>
      <c r="D10553">
        <v>23484.279297000001</v>
      </c>
      <c r="E10553">
        <v>-309.16992200000095</v>
      </c>
      <c r="F10553">
        <v>-1.316497381461035E-2</v>
      </c>
      <c r="G10553" s="17" t="s">
        <v>13</v>
      </c>
      <c r="H10553" s="17" t="s">
        <v>35</v>
      </c>
      <c r="I10553" s="17" t="s">
        <v>38</v>
      </c>
      <c r="J10553" s="17" t="s">
        <v>144</v>
      </c>
      <c r="K10553" s="17">
        <f>IF(BASE_MARKET_DATA[[#This Row],[DATE]]=_xlfn.MAXIFS(A:A,H:H,BASE_MARKET_DATA[[#This Row],[LABEL]]),1,0)</f>
        <v>0</v>
      </c>
      <c r="L10553" s="17">
        <f>IF(BASE_MARKET_DATA[[#This Row],[VARP]]&gt;0,1,0)</f>
        <v>0</v>
      </c>
    </row>
    <row r="10554" spans="1:12">
      <c r="A10554" s="1">
        <v>43921</v>
      </c>
      <c r="B10554" s="17" t="s">
        <v>34</v>
      </c>
      <c r="C10554">
        <v>23603.480468999998</v>
      </c>
      <c r="D10554">
        <v>23175.109375</v>
      </c>
      <c r="E10554">
        <v>428.37109399999827</v>
      </c>
      <c r="F10554">
        <v>1.8484102364673231E-2</v>
      </c>
      <c r="G10554" s="17" t="s">
        <v>13</v>
      </c>
      <c r="H10554" s="17" t="s">
        <v>35</v>
      </c>
      <c r="I10554" s="17" t="s">
        <v>38</v>
      </c>
      <c r="J10554" s="17" t="s">
        <v>144</v>
      </c>
      <c r="K10554" s="17">
        <f>IF(BASE_MARKET_DATA[[#This Row],[DATE]]=_xlfn.MAXIFS(A:A,H:H,BASE_MARKET_DATA[[#This Row],[LABEL]]),1,0)</f>
        <v>0</v>
      </c>
      <c r="L10554" s="17">
        <f>IF(BASE_MARKET_DATA[[#This Row],[VARP]]&gt;0,1,0)</f>
        <v>1</v>
      </c>
    </row>
    <row r="10555" spans="1:12">
      <c r="A10555" s="1">
        <v>43922</v>
      </c>
      <c r="B10555" s="17" t="s">
        <v>34</v>
      </c>
      <c r="C10555">
        <v>23085.789063</v>
      </c>
      <c r="D10555">
        <v>23603.480468999998</v>
      </c>
      <c r="E10555">
        <v>-517.6914059999981</v>
      </c>
      <c r="F10555">
        <v>-2.1932841924728694E-2</v>
      </c>
      <c r="G10555" s="17" t="s">
        <v>13</v>
      </c>
      <c r="H10555" s="17" t="s">
        <v>35</v>
      </c>
      <c r="I10555" s="17" t="s">
        <v>38</v>
      </c>
      <c r="J10555" s="17" t="s">
        <v>144</v>
      </c>
      <c r="K10555" s="17">
        <f>IF(BASE_MARKET_DATA[[#This Row],[DATE]]=_xlfn.MAXIFS(A:A,H:H,BASE_MARKET_DATA[[#This Row],[LABEL]]),1,0)</f>
        <v>0</v>
      </c>
      <c r="L10555" s="17">
        <f>IF(BASE_MARKET_DATA[[#This Row],[VARP]]&gt;0,1,0)</f>
        <v>0</v>
      </c>
    </row>
    <row r="10556" spans="1:12">
      <c r="A10556" s="1">
        <v>43923</v>
      </c>
      <c r="B10556" s="17" t="s">
        <v>34</v>
      </c>
      <c r="C10556">
        <v>23280.060547000001</v>
      </c>
      <c r="D10556">
        <v>23085.789063</v>
      </c>
      <c r="E10556">
        <v>194.27148400000078</v>
      </c>
      <c r="F10556">
        <v>8.4151979154727316E-3</v>
      </c>
      <c r="G10556" s="17" t="s">
        <v>13</v>
      </c>
      <c r="H10556" s="17" t="s">
        <v>35</v>
      </c>
      <c r="I10556" s="17" t="s">
        <v>38</v>
      </c>
      <c r="J10556" s="17" t="s">
        <v>144</v>
      </c>
      <c r="K10556" s="17">
        <f>IF(BASE_MARKET_DATA[[#This Row],[DATE]]=_xlfn.MAXIFS(A:A,H:H,BASE_MARKET_DATA[[#This Row],[LABEL]]),1,0)</f>
        <v>0</v>
      </c>
      <c r="L10556" s="17">
        <f>IF(BASE_MARKET_DATA[[#This Row],[VARP]]&gt;0,1,0)</f>
        <v>1</v>
      </c>
    </row>
    <row r="10557" spans="1:12">
      <c r="A10557" s="1">
        <v>43924</v>
      </c>
      <c r="B10557" s="17" t="s">
        <v>34</v>
      </c>
      <c r="C10557">
        <v>23236.109375</v>
      </c>
      <c r="D10557">
        <v>23280.060547000001</v>
      </c>
      <c r="E10557">
        <v>-43.951172000000952</v>
      </c>
      <c r="F10557">
        <v>-1.8879320314166771E-3</v>
      </c>
      <c r="G10557" s="17" t="s">
        <v>13</v>
      </c>
      <c r="H10557" s="17" t="s">
        <v>35</v>
      </c>
      <c r="I10557" s="17" t="s">
        <v>38</v>
      </c>
      <c r="J10557" s="17" t="s">
        <v>144</v>
      </c>
      <c r="K10557" s="17">
        <f>IF(BASE_MARKET_DATA[[#This Row],[DATE]]=_xlfn.MAXIFS(A:A,H:H,BASE_MARKET_DATA[[#This Row],[LABEL]]),1,0)</f>
        <v>0</v>
      </c>
      <c r="L10557" s="17">
        <f>IF(BASE_MARKET_DATA[[#This Row],[VARP]]&gt;0,1,0)</f>
        <v>0</v>
      </c>
    </row>
    <row r="10558" spans="1:12">
      <c r="A10558" s="1">
        <v>43927</v>
      </c>
      <c r="B10558" s="17" t="s">
        <v>34</v>
      </c>
      <c r="C10558">
        <v>23749.119140999999</v>
      </c>
      <c r="D10558">
        <v>23236.109375</v>
      </c>
      <c r="E10558">
        <v>513.00976599999922</v>
      </c>
      <c r="F10558">
        <v>2.2078126665729694E-2</v>
      </c>
      <c r="G10558" s="17" t="s">
        <v>13</v>
      </c>
      <c r="H10558" s="17" t="s">
        <v>35</v>
      </c>
      <c r="I10558" s="17" t="s">
        <v>38</v>
      </c>
      <c r="J10558" s="17" t="s">
        <v>144</v>
      </c>
      <c r="K10558" s="17">
        <f>IF(BASE_MARKET_DATA[[#This Row],[DATE]]=_xlfn.MAXIFS(A:A,H:H,BASE_MARKET_DATA[[#This Row],[LABEL]]),1,0)</f>
        <v>0</v>
      </c>
      <c r="L10558" s="17">
        <f>IF(BASE_MARKET_DATA[[#This Row],[VARP]]&gt;0,1,0)</f>
        <v>1</v>
      </c>
    </row>
    <row r="10559" spans="1:12">
      <c r="A10559" s="1">
        <v>43928</v>
      </c>
      <c r="B10559" s="17" t="s">
        <v>34</v>
      </c>
      <c r="C10559">
        <v>24253.289063</v>
      </c>
      <c r="D10559">
        <v>23749.119140999999</v>
      </c>
      <c r="E10559">
        <v>504.16992200000095</v>
      </c>
      <c r="F10559">
        <v>2.1228994600040227E-2</v>
      </c>
      <c r="G10559" s="17" t="s">
        <v>13</v>
      </c>
      <c r="H10559" s="17" t="s">
        <v>35</v>
      </c>
      <c r="I10559" s="17" t="s">
        <v>38</v>
      </c>
      <c r="J10559" s="17" t="s">
        <v>144</v>
      </c>
      <c r="K10559" s="17">
        <f>IF(BASE_MARKET_DATA[[#This Row],[DATE]]=_xlfn.MAXIFS(A:A,H:H,BASE_MARKET_DATA[[#This Row],[LABEL]]),1,0)</f>
        <v>0</v>
      </c>
      <c r="L10559" s="17">
        <f>IF(BASE_MARKET_DATA[[#This Row],[VARP]]&gt;0,1,0)</f>
        <v>1</v>
      </c>
    </row>
    <row r="10560" spans="1:12">
      <c r="A10560" s="1">
        <v>43929</v>
      </c>
      <c r="B10560" s="17" t="s">
        <v>34</v>
      </c>
      <c r="C10560">
        <v>23970.369140999999</v>
      </c>
      <c r="D10560">
        <v>24253.289063</v>
      </c>
      <c r="E10560">
        <v>-282.91992200000095</v>
      </c>
      <c r="F10560">
        <v>-1.1665218736522381E-2</v>
      </c>
      <c r="G10560" s="17" t="s">
        <v>13</v>
      </c>
      <c r="H10560" s="17" t="s">
        <v>35</v>
      </c>
      <c r="I10560" s="17" t="s">
        <v>38</v>
      </c>
      <c r="J10560" s="17" t="s">
        <v>144</v>
      </c>
      <c r="K10560" s="17">
        <f>IF(BASE_MARKET_DATA[[#This Row],[DATE]]=_xlfn.MAXIFS(A:A,H:H,BASE_MARKET_DATA[[#This Row],[LABEL]]),1,0)</f>
        <v>0</v>
      </c>
      <c r="L10560" s="17">
        <f>IF(BASE_MARKET_DATA[[#This Row],[VARP]]&gt;0,1,0)</f>
        <v>0</v>
      </c>
    </row>
    <row r="10561" spans="1:12">
      <c r="A10561" s="1">
        <v>43930</v>
      </c>
      <c r="B10561" s="17" t="s">
        <v>34</v>
      </c>
      <c r="C10561">
        <v>24300.330077999999</v>
      </c>
      <c r="D10561">
        <v>23970.369140999999</v>
      </c>
      <c r="E10561">
        <v>329.96093699999983</v>
      </c>
      <c r="F10561">
        <v>1.3765367360806295E-2</v>
      </c>
      <c r="G10561" s="17" t="s">
        <v>13</v>
      </c>
      <c r="H10561" s="17" t="s">
        <v>35</v>
      </c>
      <c r="I10561" s="17" t="s">
        <v>38</v>
      </c>
      <c r="J10561" s="17" t="s">
        <v>144</v>
      </c>
      <c r="K10561" s="17">
        <f>IF(BASE_MARKET_DATA[[#This Row],[DATE]]=_xlfn.MAXIFS(A:A,H:H,BASE_MARKET_DATA[[#This Row],[LABEL]]),1,0)</f>
        <v>0</v>
      </c>
      <c r="L10561" s="17">
        <f>IF(BASE_MARKET_DATA[[#This Row],[VARP]]&gt;0,1,0)</f>
        <v>1</v>
      </c>
    </row>
    <row r="10562" spans="1:12">
      <c r="A10562" s="1">
        <v>43935</v>
      </c>
      <c r="B10562" s="17" t="s">
        <v>34</v>
      </c>
      <c r="C10562">
        <v>24435.400390999999</v>
      </c>
      <c r="D10562">
        <v>24300.330077999999</v>
      </c>
      <c r="E10562">
        <v>135.07031300000017</v>
      </c>
      <c r="F10562">
        <v>5.5583735927226931E-3</v>
      </c>
      <c r="G10562" s="17" t="s">
        <v>13</v>
      </c>
      <c r="H10562" s="17" t="s">
        <v>35</v>
      </c>
      <c r="I10562" s="17" t="s">
        <v>38</v>
      </c>
      <c r="J10562" s="17" t="s">
        <v>144</v>
      </c>
      <c r="K10562" s="17">
        <f>IF(BASE_MARKET_DATA[[#This Row],[DATE]]=_xlfn.MAXIFS(A:A,H:H,BASE_MARKET_DATA[[#This Row],[LABEL]]),1,0)</f>
        <v>0</v>
      </c>
      <c r="L10562" s="17">
        <f>IF(BASE_MARKET_DATA[[#This Row],[VARP]]&gt;0,1,0)</f>
        <v>1</v>
      </c>
    </row>
    <row r="10563" spans="1:12">
      <c r="A10563" s="1">
        <v>43936</v>
      </c>
      <c r="B10563" s="17" t="s">
        <v>34</v>
      </c>
      <c r="C10563">
        <v>24145.339843999998</v>
      </c>
      <c r="D10563">
        <v>24435.400390999999</v>
      </c>
      <c r="E10563">
        <v>-290.06054700000095</v>
      </c>
      <c r="F10563">
        <v>-1.1870505183407411E-2</v>
      </c>
      <c r="G10563" s="17" t="s">
        <v>13</v>
      </c>
      <c r="H10563" s="17" t="s">
        <v>35</v>
      </c>
      <c r="I10563" s="17" t="s">
        <v>38</v>
      </c>
      <c r="J10563" s="17" t="s">
        <v>144</v>
      </c>
      <c r="K10563" s="17">
        <f>IF(BASE_MARKET_DATA[[#This Row],[DATE]]=_xlfn.MAXIFS(A:A,H:H,BASE_MARKET_DATA[[#This Row],[LABEL]]),1,0)</f>
        <v>0</v>
      </c>
      <c r="L10563" s="17">
        <f>IF(BASE_MARKET_DATA[[#This Row],[VARP]]&gt;0,1,0)</f>
        <v>0</v>
      </c>
    </row>
    <row r="10564" spans="1:12">
      <c r="A10564" s="1">
        <v>43937</v>
      </c>
      <c r="B10564" s="17" t="s">
        <v>34</v>
      </c>
      <c r="C10564">
        <v>24006.449218999998</v>
      </c>
      <c r="D10564">
        <v>24145.339843999998</v>
      </c>
      <c r="E10564">
        <v>-138.890625</v>
      </c>
      <c r="F10564">
        <v>-5.752274596147946E-3</v>
      </c>
      <c r="G10564" s="17" t="s">
        <v>13</v>
      </c>
      <c r="H10564" s="17" t="s">
        <v>35</v>
      </c>
      <c r="I10564" s="17" t="s">
        <v>38</v>
      </c>
      <c r="J10564" s="17" t="s">
        <v>144</v>
      </c>
      <c r="K10564" s="17">
        <f>IF(BASE_MARKET_DATA[[#This Row],[DATE]]=_xlfn.MAXIFS(A:A,H:H,BASE_MARKET_DATA[[#This Row],[LABEL]]),1,0)</f>
        <v>0</v>
      </c>
      <c r="L10564" s="17">
        <f>IF(BASE_MARKET_DATA[[#This Row],[VARP]]&gt;0,1,0)</f>
        <v>0</v>
      </c>
    </row>
    <row r="10565" spans="1:12">
      <c r="A10565" s="1">
        <v>43938</v>
      </c>
      <c r="B10565" s="17" t="s">
        <v>34</v>
      </c>
      <c r="C10565">
        <v>24380</v>
      </c>
      <c r="D10565">
        <v>24006.449218999998</v>
      </c>
      <c r="E10565">
        <v>373.55078100000173</v>
      </c>
      <c r="F10565">
        <v>1.5560434514586751E-2</v>
      </c>
      <c r="G10565" s="17" t="s">
        <v>13</v>
      </c>
      <c r="H10565" s="17" t="s">
        <v>35</v>
      </c>
      <c r="I10565" s="17" t="s">
        <v>38</v>
      </c>
      <c r="J10565" s="17" t="s">
        <v>144</v>
      </c>
      <c r="K10565" s="17">
        <f>IF(BASE_MARKET_DATA[[#This Row],[DATE]]=_xlfn.MAXIFS(A:A,H:H,BASE_MARKET_DATA[[#This Row],[LABEL]]),1,0)</f>
        <v>0</v>
      </c>
      <c r="L10565" s="17">
        <f>IF(BASE_MARKET_DATA[[#This Row],[VARP]]&gt;0,1,0)</f>
        <v>1</v>
      </c>
    </row>
    <row r="10566" spans="1:12">
      <c r="A10566" s="1">
        <v>43941</v>
      </c>
      <c r="B10566" s="17" t="s">
        <v>34</v>
      </c>
      <c r="C10566">
        <v>24330.019531000002</v>
      </c>
      <c r="D10566">
        <v>24380</v>
      </c>
      <c r="E10566">
        <v>-49.980468999998266</v>
      </c>
      <c r="F10566">
        <v>-2.0500602543067378E-3</v>
      </c>
      <c r="G10566" s="17" t="s">
        <v>13</v>
      </c>
      <c r="H10566" s="17" t="s">
        <v>35</v>
      </c>
      <c r="I10566" s="17" t="s">
        <v>38</v>
      </c>
      <c r="J10566" s="17" t="s">
        <v>144</v>
      </c>
      <c r="K10566" s="17">
        <f>IF(BASE_MARKET_DATA[[#This Row],[DATE]]=_xlfn.MAXIFS(A:A,H:H,BASE_MARKET_DATA[[#This Row],[LABEL]]),1,0)</f>
        <v>0</v>
      </c>
      <c r="L10566" s="17">
        <f>IF(BASE_MARKET_DATA[[#This Row],[VARP]]&gt;0,1,0)</f>
        <v>0</v>
      </c>
    </row>
    <row r="10567" spans="1:12">
      <c r="A10567" s="1">
        <v>43942</v>
      </c>
      <c r="B10567" s="17" t="s">
        <v>34</v>
      </c>
      <c r="C10567">
        <v>23793.550781000002</v>
      </c>
      <c r="D10567">
        <v>24330.019531000002</v>
      </c>
      <c r="E10567">
        <v>-536.46875</v>
      </c>
      <c r="F10567">
        <v>-2.2049663762762722E-2</v>
      </c>
      <c r="G10567" s="17" t="s">
        <v>13</v>
      </c>
      <c r="H10567" s="17" t="s">
        <v>35</v>
      </c>
      <c r="I10567" s="17" t="s">
        <v>38</v>
      </c>
      <c r="J10567" s="17" t="s">
        <v>144</v>
      </c>
      <c r="K10567" s="17">
        <f>IF(BASE_MARKET_DATA[[#This Row],[DATE]]=_xlfn.MAXIFS(A:A,H:H,BASE_MARKET_DATA[[#This Row],[LABEL]]),1,0)</f>
        <v>0</v>
      </c>
      <c r="L10567" s="17">
        <f>IF(BASE_MARKET_DATA[[#This Row],[VARP]]&gt;0,1,0)</f>
        <v>0</v>
      </c>
    </row>
    <row r="10568" spans="1:12">
      <c r="A10568" s="1">
        <v>43943</v>
      </c>
      <c r="B10568" s="17" t="s">
        <v>34</v>
      </c>
      <c r="C10568">
        <v>23893.359375</v>
      </c>
      <c r="D10568">
        <v>23793.550781000002</v>
      </c>
      <c r="E10568">
        <v>99.808593999998266</v>
      </c>
      <c r="F10568">
        <v>4.1947750850074459E-3</v>
      </c>
      <c r="G10568" s="17" t="s">
        <v>13</v>
      </c>
      <c r="H10568" s="17" t="s">
        <v>35</v>
      </c>
      <c r="I10568" s="17" t="s">
        <v>38</v>
      </c>
      <c r="J10568" s="17" t="s">
        <v>144</v>
      </c>
      <c r="K10568" s="17">
        <f>IF(BASE_MARKET_DATA[[#This Row],[DATE]]=_xlfn.MAXIFS(A:A,H:H,BASE_MARKET_DATA[[#This Row],[LABEL]]),1,0)</f>
        <v>0</v>
      </c>
      <c r="L10568" s="17">
        <f>IF(BASE_MARKET_DATA[[#This Row],[VARP]]&gt;0,1,0)</f>
        <v>1</v>
      </c>
    </row>
    <row r="10569" spans="1:12">
      <c r="A10569" s="1">
        <v>43944</v>
      </c>
      <c r="B10569" s="17" t="s">
        <v>34</v>
      </c>
      <c r="C10569">
        <v>23977.320313</v>
      </c>
      <c r="D10569">
        <v>23893.359375</v>
      </c>
      <c r="E10569">
        <v>83.960938000000169</v>
      </c>
      <c r="F10569">
        <v>3.5139863207285043E-3</v>
      </c>
      <c r="G10569" s="17" t="s">
        <v>13</v>
      </c>
      <c r="H10569" s="17" t="s">
        <v>35</v>
      </c>
      <c r="I10569" s="17" t="s">
        <v>38</v>
      </c>
      <c r="J10569" s="17" t="s">
        <v>144</v>
      </c>
      <c r="K10569" s="17">
        <f>IF(BASE_MARKET_DATA[[#This Row],[DATE]]=_xlfn.MAXIFS(A:A,H:H,BASE_MARKET_DATA[[#This Row],[LABEL]]),1,0)</f>
        <v>0</v>
      </c>
      <c r="L10569" s="17">
        <f>IF(BASE_MARKET_DATA[[#This Row],[VARP]]&gt;0,1,0)</f>
        <v>1</v>
      </c>
    </row>
    <row r="10570" spans="1:12">
      <c r="A10570" s="1">
        <v>43945</v>
      </c>
      <c r="B10570" s="17" t="s">
        <v>34</v>
      </c>
      <c r="C10570">
        <v>23831.330077999999</v>
      </c>
      <c r="D10570">
        <v>23977.320313</v>
      </c>
      <c r="E10570">
        <v>-145.99023500000112</v>
      </c>
      <c r="F10570">
        <v>-6.0886801816985477E-3</v>
      </c>
      <c r="G10570" s="17" t="s">
        <v>13</v>
      </c>
      <c r="H10570" s="17" t="s">
        <v>35</v>
      </c>
      <c r="I10570" s="17" t="s">
        <v>38</v>
      </c>
      <c r="J10570" s="17" t="s">
        <v>144</v>
      </c>
      <c r="K10570" s="17">
        <f>IF(BASE_MARKET_DATA[[#This Row],[DATE]]=_xlfn.MAXIFS(A:A,H:H,BASE_MARKET_DATA[[#This Row],[LABEL]]),1,0)</f>
        <v>0</v>
      </c>
      <c r="L10570" s="17">
        <f>IF(BASE_MARKET_DATA[[#This Row],[VARP]]&gt;0,1,0)</f>
        <v>0</v>
      </c>
    </row>
    <row r="10571" spans="1:12">
      <c r="A10571" s="1">
        <v>43948</v>
      </c>
      <c r="B10571" s="17" t="s">
        <v>34</v>
      </c>
      <c r="C10571">
        <v>24280.140625</v>
      </c>
      <c r="D10571">
        <v>23831.330077999999</v>
      </c>
      <c r="E10571">
        <v>448.81054700000095</v>
      </c>
      <c r="F10571">
        <v>1.8832794708941673E-2</v>
      </c>
      <c r="G10571" s="17" t="s">
        <v>13</v>
      </c>
      <c r="H10571" s="17" t="s">
        <v>35</v>
      </c>
      <c r="I10571" s="17" t="s">
        <v>38</v>
      </c>
      <c r="J10571" s="17" t="s">
        <v>144</v>
      </c>
      <c r="K10571" s="17">
        <f>IF(BASE_MARKET_DATA[[#This Row],[DATE]]=_xlfn.MAXIFS(A:A,H:H,BASE_MARKET_DATA[[#This Row],[LABEL]]),1,0)</f>
        <v>0</v>
      </c>
      <c r="L10571" s="17">
        <f>IF(BASE_MARKET_DATA[[#This Row],[VARP]]&gt;0,1,0)</f>
        <v>1</v>
      </c>
    </row>
    <row r="10572" spans="1:12">
      <c r="A10572" s="1">
        <v>43949</v>
      </c>
      <c r="B10572" s="17" t="s">
        <v>34</v>
      </c>
      <c r="C10572">
        <v>24575.960938</v>
      </c>
      <c r="D10572">
        <v>24280.140625</v>
      </c>
      <c r="E10572">
        <v>295.82031300000017</v>
      </c>
      <c r="F10572">
        <v>1.2183632606122938E-2</v>
      </c>
      <c r="G10572" s="17" t="s">
        <v>13</v>
      </c>
      <c r="H10572" s="17" t="s">
        <v>35</v>
      </c>
      <c r="I10572" s="17" t="s">
        <v>38</v>
      </c>
      <c r="J10572" s="17" t="s">
        <v>144</v>
      </c>
      <c r="K10572" s="17">
        <f>IF(BASE_MARKET_DATA[[#This Row],[DATE]]=_xlfn.MAXIFS(A:A,H:H,BASE_MARKET_DATA[[#This Row],[LABEL]]),1,0)</f>
        <v>0</v>
      </c>
      <c r="L10572" s="17">
        <f>IF(BASE_MARKET_DATA[[#This Row],[VARP]]&gt;0,1,0)</f>
        <v>1</v>
      </c>
    </row>
    <row r="10573" spans="1:12">
      <c r="A10573" s="1">
        <v>43950</v>
      </c>
      <c r="B10573" s="17" t="s">
        <v>34</v>
      </c>
      <c r="C10573">
        <v>24643.589843999998</v>
      </c>
      <c r="D10573">
        <v>24575.960938</v>
      </c>
      <c r="E10573">
        <v>67.628905999998096</v>
      </c>
      <c r="F10573">
        <v>2.7518316036801837E-3</v>
      </c>
      <c r="G10573" s="17" t="s">
        <v>13</v>
      </c>
      <c r="H10573" s="17" t="s">
        <v>35</v>
      </c>
      <c r="I10573" s="17" t="s">
        <v>38</v>
      </c>
      <c r="J10573" s="17" t="s">
        <v>144</v>
      </c>
      <c r="K10573" s="17">
        <f>IF(BASE_MARKET_DATA[[#This Row],[DATE]]=_xlfn.MAXIFS(A:A,H:H,BASE_MARKET_DATA[[#This Row],[LABEL]]),1,0)</f>
        <v>0</v>
      </c>
      <c r="L10573" s="17">
        <f>IF(BASE_MARKET_DATA[[#This Row],[VARP]]&gt;0,1,0)</f>
        <v>1</v>
      </c>
    </row>
    <row r="10574" spans="1:12">
      <c r="A10574" s="1">
        <v>43955</v>
      </c>
      <c r="B10574" s="17" t="s">
        <v>34</v>
      </c>
      <c r="C10574">
        <v>23613.800781000002</v>
      </c>
      <c r="D10574">
        <v>24643.589843999998</v>
      </c>
      <c r="E10574">
        <v>-1029.7890629999965</v>
      </c>
      <c r="F10574">
        <v>-4.1787299233545731E-2</v>
      </c>
      <c r="G10574" s="17" t="s">
        <v>13</v>
      </c>
      <c r="H10574" s="17" t="s">
        <v>35</v>
      </c>
      <c r="I10574" s="17" t="s">
        <v>38</v>
      </c>
      <c r="J10574" s="17" t="s">
        <v>144</v>
      </c>
      <c r="K10574" s="17">
        <f>IF(BASE_MARKET_DATA[[#This Row],[DATE]]=_xlfn.MAXIFS(A:A,H:H,BASE_MARKET_DATA[[#This Row],[LABEL]]),1,0)</f>
        <v>0</v>
      </c>
      <c r="L10574" s="17">
        <f>IF(BASE_MARKET_DATA[[#This Row],[VARP]]&gt;0,1,0)</f>
        <v>0</v>
      </c>
    </row>
    <row r="10575" spans="1:12">
      <c r="A10575" s="1">
        <v>43956</v>
      </c>
      <c r="B10575" s="17" t="s">
        <v>34</v>
      </c>
      <c r="C10575">
        <v>23868.660156000002</v>
      </c>
      <c r="D10575">
        <v>23613.800781000002</v>
      </c>
      <c r="E10575">
        <v>254.859375</v>
      </c>
      <c r="F10575">
        <v>1.0792814649518999E-2</v>
      </c>
      <c r="G10575" s="17" t="s">
        <v>13</v>
      </c>
      <c r="H10575" s="17" t="s">
        <v>35</v>
      </c>
      <c r="I10575" s="17" t="s">
        <v>38</v>
      </c>
      <c r="J10575" s="17" t="s">
        <v>144</v>
      </c>
      <c r="K10575" s="17">
        <f>IF(BASE_MARKET_DATA[[#This Row],[DATE]]=_xlfn.MAXIFS(A:A,H:H,BASE_MARKET_DATA[[#This Row],[LABEL]]),1,0)</f>
        <v>0</v>
      </c>
      <c r="L10575" s="17">
        <f>IF(BASE_MARKET_DATA[[#This Row],[VARP]]&gt;0,1,0)</f>
        <v>1</v>
      </c>
    </row>
    <row r="10576" spans="1:12">
      <c r="A10576" s="1">
        <v>43957</v>
      </c>
      <c r="B10576" s="17" t="s">
        <v>34</v>
      </c>
      <c r="C10576">
        <v>24137.480468999998</v>
      </c>
      <c r="D10576">
        <v>23868.660156000002</v>
      </c>
      <c r="E10576">
        <v>268.82031299999653</v>
      </c>
      <c r="F10576">
        <v>1.1262480224824083E-2</v>
      </c>
      <c r="G10576" s="17" t="s">
        <v>13</v>
      </c>
      <c r="H10576" s="17" t="s">
        <v>35</v>
      </c>
      <c r="I10576" s="17" t="s">
        <v>38</v>
      </c>
      <c r="J10576" s="17" t="s">
        <v>144</v>
      </c>
      <c r="K10576" s="17">
        <f>IF(BASE_MARKET_DATA[[#This Row],[DATE]]=_xlfn.MAXIFS(A:A,H:H,BASE_MARKET_DATA[[#This Row],[LABEL]]),1,0)</f>
        <v>0</v>
      </c>
      <c r="L10576" s="17">
        <f>IF(BASE_MARKET_DATA[[#This Row],[VARP]]&gt;0,1,0)</f>
        <v>1</v>
      </c>
    </row>
    <row r="10577" spans="1:12">
      <c r="A10577" s="1">
        <v>43958</v>
      </c>
      <c r="B10577" s="17" t="s">
        <v>34</v>
      </c>
      <c r="C10577">
        <v>23980.630859000001</v>
      </c>
      <c r="D10577">
        <v>24137.480468999998</v>
      </c>
      <c r="E10577">
        <v>-156.84960999999748</v>
      </c>
      <c r="F10577">
        <v>-6.4981765682396294E-3</v>
      </c>
      <c r="G10577" s="17" t="s">
        <v>13</v>
      </c>
      <c r="H10577" s="17" t="s">
        <v>35</v>
      </c>
      <c r="I10577" s="17" t="s">
        <v>38</v>
      </c>
      <c r="J10577" s="17" t="s">
        <v>144</v>
      </c>
      <c r="K10577" s="17">
        <f>IF(BASE_MARKET_DATA[[#This Row],[DATE]]=_xlfn.MAXIFS(A:A,H:H,BASE_MARKET_DATA[[#This Row],[LABEL]]),1,0)</f>
        <v>0</v>
      </c>
      <c r="L10577" s="17">
        <f>IF(BASE_MARKET_DATA[[#This Row],[VARP]]&gt;0,1,0)</f>
        <v>0</v>
      </c>
    </row>
    <row r="10578" spans="1:12">
      <c r="A10578" s="1">
        <v>43959</v>
      </c>
      <c r="B10578" s="17" t="s">
        <v>34</v>
      </c>
      <c r="C10578">
        <v>24230.169922000001</v>
      </c>
      <c r="D10578">
        <v>23980.630859000001</v>
      </c>
      <c r="E10578">
        <v>249.53906300000017</v>
      </c>
      <c r="F10578">
        <v>1.0405858981243082E-2</v>
      </c>
      <c r="G10578" s="17" t="s">
        <v>13</v>
      </c>
      <c r="H10578" s="17" t="s">
        <v>35</v>
      </c>
      <c r="I10578" s="17" t="s">
        <v>38</v>
      </c>
      <c r="J10578" s="17" t="s">
        <v>144</v>
      </c>
      <c r="K10578" s="17">
        <f>IF(BASE_MARKET_DATA[[#This Row],[DATE]]=_xlfn.MAXIFS(A:A,H:H,BASE_MARKET_DATA[[#This Row],[LABEL]]),1,0)</f>
        <v>0</v>
      </c>
      <c r="L10578" s="17">
        <f>IF(BASE_MARKET_DATA[[#This Row],[VARP]]&gt;0,1,0)</f>
        <v>1</v>
      </c>
    </row>
    <row r="10579" spans="1:12">
      <c r="A10579" s="1">
        <v>43962</v>
      </c>
      <c r="B10579" s="17" t="s">
        <v>34</v>
      </c>
      <c r="C10579">
        <v>24602.060547000001</v>
      </c>
      <c r="D10579">
        <v>24230.169922000001</v>
      </c>
      <c r="E10579">
        <v>371.890625</v>
      </c>
      <c r="F10579">
        <v>1.5348246677475363E-2</v>
      </c>
      <c r="G10579" s="17" t="s">
        <v>13</v>
      </c>
      <c r="H10579" s="17" t="s">
        <v>35</v>
      </c>
      <c r="I10579" s="17" t="s">
        <v>38</v>
      </c>
      <c r="J10579" s="17" t="s">
        <v>144</v>
      </c>
      <c r="K10579" s="17">
        <f>IF(BASE_MARKET_DATA[[#This Row],[DATE]]=_xlfn.MAXIFS(A:A,H:H,BASE_MARKET_DATA[[#This Row],[LABEL]]),1,0)</f>
        <v>0</v>
      </c>
      <c r="L10579" s="17">
        <f>IF(BASE_MARKET_DATA[[#This Row],[VARP]]&gt;0,1,0)</f>
        <v>1</v>
      </c>
    </row>
    <row r="10580" spans="1:12">
      <c r="A10580" s="1">
        <v>43963</v>
      </c>
      <c r="B10580" s="17" t="s">
        <v>34</v>
      </c>
      <c r="C10580">
        <v>24245.679688</v>
      </c>
      <c r="D10580">
        <v>24602.060547000001</v>
      </c>
      <c r="E10580">
        <v>-356.38085900000078</v>
      </c>
      <c r="F10580">
        <v>-1.4485813426853719E-2</v>
      </c>
      <c r="G10580" s="17" t="s">
        <v>13</v>
      </c>
      <c r="H10580" s="17" t="s">
        <v>35</v>
      </c>
      <c r="I10580" s="17" t="s">
        <v>38</v>
      </c>
      <c r="J10580" s="17" t="s">
        <v>144</v>
      </c>
      <c r="K10580" s="17">
        <f>IF(BASE_MARKET_DATA[[#This Row],[DATE]]=_xlfn.MAXIFS(A:A,H:H,BASE_MARKET_DATA[[#This Row],[LABEL]]),1,0)</f>
        <v>0</v>
      </c>
      <c r="L10580" s="17">
        <f>IF(BASE_MARKET_DATA[[#This Row],[VARP]]&gt;0,1,0)</f>
        <v>0</v>
      </c>
    </row>
    <row r="10581" spans="1:12">
      <c r="A10581" s="1">
        <v>43964</v>
      </c>
      <c r="B10581" s="17" t="s">
        <v>34</v>
      </c>
      <c r="C10581">
        <v>24180.300781000002</v>
      </c>
      <c r="D10581">
        <v>24245.679688</v>
      </c>
      <c r="E10581">
        <v>-65.378906999998435</v>
      </c>
      <c r="F10581">
        <v>-2.6965178061127588E-3</v>
      </c>
      <c r="G10581" s="17" t="s">
        <v>13</v>
      </c>
      <c r="H10581" s="17" t="s">
        <v>35</v>
      </c>
      <c r="I10581" s="17" t="s">
        <v>38</v>
      </c>
      <c r="J10581" s="17" t="s">
        <v>144</v>
      </c>
      <c r="K10581" s="17">
        <f>IF(BASE_MARKET_DATA[[#This Row],[DATE]]=_xlfn.MAXIFS(A:A,H:H,BASE_MARKET_DATA[[#This Row],[LABEL]]),1,0)</f>
        <v>0</v>
      </c>
      <c r="L10581" s="17">
        <f>IF(BASE_MARKET_DATA[[#This Row],[VARP]]&gt;0,1,0)</f>
        <v>0</v>
      </c>
    </row>
    <row r="10582" spans="1:12">
      <c r="A10582" s="1">
        <v>43965</v>
      </c>
      <c r="B10582" s="17" t="s">
        <v>34</v>
      </c>
      <c r="C10582">
        <v>23829.740234000001</v>
      </c>
      <c r="D10582">
        <v>24180.300781000002</v>
      </c>
      <c r="E10582">
        <v>-350.56054700000095</v>
      </c>
      <c r="F10582">
        <v>-1.4497774455951294E-2</v>
      </c>
      <c r="G10582" s="17" t="s">
        <v>13</v>
      </c>
      <c r="H10582" s="17" t="s">
        <v>35</v>
      </c>
      <c r="I10582" s="17" t="s">
        <v>38</v>
      </c>
      <c r="J10582" s="17" t="s">
        <v>144</v>
      </c>
      <c r="K10582" s="17">
        <f>IF(BASE_MARKET_DATA[[#This Row],[DATE]]=_xlfn.MAXIFS(A:A,H:H,BASE_MARKET_DATA[[#This Row],[LABEL]]),1,0)</f>
        <v>0</v>
      </c>
      <c r="L10582" s="17">
        <f>IF(BASE_MARKET_DATA[[#This Row],[VARP]]&gt;0,1,0)</f>
        <v>0</v>
      </c>
    </row>
    <row r="10583" spans="1:12">
      <c r="A10583" s="1">
        <v>43966</v>
      </c>
      <c r="B10583" s="17" t="s">
        <v>34</v>
      </c>
      <c r="C10583">
        <v>23797.470702999999</v>
      </c>
      <c r="D10583">
        <v>23829.740234000001</v>
      </c>
      <c r="E10583">
        <v>-32.269531000001734</v>
      </c>
      <c r="F10583">
        <v>-1.3541704896119656E-3</v>
      </c>
      <c r="G10583" s="17" t="s">
        <v>13</v>
      </c>
      <c r="H10583" s="17" t="s">
        <v>35</v>
      </c>
      <c r="I10583" s="17" t="s">
        <v>38</v>
      </c>
      <c r="J10583" s="17" t="s">
        <v>144</v>
      </c>
      <c r="K10583" s="17">
        <f>IF(BASE_MARKET_DATA[[#This Row],[DATE]]=_xlfn.MAXIFS(A:A,H:H,BASE_MARKET_DATA[[#This Row],[LABEL]]),1,0)</f>
        <v>0</v>
      </c>
      <c r="L10583" s="17">
        <f>IF(BASE_MARKET_DATA[[#This Row],[VARP]]&gt;0,1,0)</f>
        <v>0</v>
      </c>
    </row>
    <row r="10584" spans="1:12">
      <c r="A10584" s="1">
        <v>43969</v>
      </c>
      <c r="B10584" s="17" t="s">
        <v>34</v>
      </c>
      <c r="C10584">
        <v>23934.769531000002</v>
      </c>
      <c r="D10584">
        <v>23797.470702999999</v>
      </c>
      <c r="E10584">
        <v>137.29882800000269</v>
      </c>
      <c r="F10584">
        <v>5.7694714582711632E-3</v>
      </c>
      <c r="G10584" s="17" t="s">
        <v>13</v>
      </c>
      <c r="H10584" s="17" t="s">
        <v>35</v>
      </c>
      <c r="I10584" s="17" t="s">
        <v>38</v>
      </c>
      <c r="J10584" s="17" t="s">
        <v>144</v>
      </c>
      <c r="K10584" s="17">
        <f>IF(BASE_MARKET_DATA[[#This Row],[DATE]]=_xlfn.MAXIFS(A:A,H:H,BASE_MARKET_DATA[[#This Row],[LABEL]]),1,0)</f>
        <v>0</v>
      </c>
      <c r="L10584" s="17">
        <f>IF(BASE_MARKET_DATA[[#This Row],[VARP]]&gt;0,1,0)</f>
        <v>1</v>
      </c>
    </row>
    <row r="10585" spans="1:12">
      <c r="A10585" s="1">
        <v>43970</v>
      </c>
      <c r="B10585" s="17" t="s">
        <v>34</v>
      </c>
      <c r="C10585">
        <v>24388.130859000001</v>
      </c>
      <c r="D10585">
        <v>23934.769531000002</v>
      </c>
      <c r="E10585">
        <v>453.36132799999905</v>
      </c>
      <c r="F10585">
        <v>1.8941537223193704E-2</v>
      </c>
      <c r="G10585" s="17" t="s">
        <v>13</v>
      </c>
      <c r="H10585" s="17" t="s">
        <v>35</v>
      </c>
      <c r="I10585" s="17" t="s">
        <v>38</v>
      </c>
      <c r="J10585" s="17" t="s">
        <v>144</v>
      </c>
      <c r="K10585" s="17">
        <f>IF(BASE_MARKET_DATA[[#This Row],[DATE]]=_xlfn.MAXIFS(A:A,H:H,BASE_MARKET_DATA[[#This Row],[LABEL]]),1,0)</f>
        <v>0</v>
      </c>
      <c r="L10585" s="17">
        <f>IF(BASE_MARKET_DATA[[#This Row],[VARP]]&gt;0,1,0)</f>
        <v>1</v>
      </c>
    </row>
    <row r="10586" spans="1:12">
      <c r="A10586" s="1">
        <v>43971</v>
      </c>
      <c r="B10586" s="17" t="s">
        <v>34</v>
      </c>
      <c r="C10586">
        <v>24399.949218999998</v>
      </c>
      <c r="D10586">
        <v>24388.130859000001</v>
      </c>
      <c r="E10586">
        <v>11.818359999997483</v>
      </c>
      <c r="F10586">
        <v>4.8459474275930949E-4</v>
      </c>
      <c r="G10586" s="17" t="s">
        <v>13</v>
      </c>
      <c r="H10586" s="17" t="s">
        <v>35</v>
      </c>
      <c r="I10586" s="17" t="s">
        <v>38</v>
      </c>
      <c r="J10586" s="17" t="s">
        <v>144</v>
      </c>
      <c r="K10586" s="17">
        <f>IF(BASE_MARKET_DATA[[#This Row],[DATE]]=_xlfn.MAXIFS(A:A,H:H,BASE_MARKET_DATA[[#This Row],[LABEL]]),1,0)</f>
        <v>0</v>
      </c>
      <c r="L10586" s="17">
        <f>IF(BASE_MARKET_DATA[[#This Row],[VARP]]&gt;0,1,0)</f>
        <v>1</v>
      </c>
    </row>
    <row r="10587" spans="1:12">
      <c r="A10587" s="1">
        <v>43972</v>
      </c>
      <c r="B10587" s="17" t="s">
        <v>34</v>
      </c>
      <c r="C10587">
        <v>24280.029297000001</v>
      </c>
      <c r="D10587">
        <v>24399.949218999998</v>
      </c>
      <c r="E10587">
        <v>-119.91992199999731</v>
      </c>
      <c r="F10587">
        <v>-4.9147611301836999E-3</v>
      </c>
      <c r="G10587" s="17" t="s">
        <v>13</v>
      </c>
      <c r="H10587" s="17" t="s">
        <v>35</v>
      </c>
      <c r="I10587" s="17" t="s">
        <v>38</v>
      </c>
      <c r="J10587" s="17" t="s">
        <v>144</v>
      </c>
      <c r="K10587" s="17">
        <f>IF(BASE_MARKET_DATA[[#This Row],[DATE]]=_xlfn.MAXIFS(A:A,H:H,BASE_MARKET_DATA[[#This Row],[LABEL]]),1,0)</f>
        <v>0</v>
      </c>
      <c r="L10587" s="17">
        <f>IF(BASE_MARKET_DATA[[#This Row],[VARP]]&gt;0,1,0)</f>
        <v>0</v>
      </c>
    </row>
    <row r="10588" spans="1:12">
      <c r="A10588" s="1">
        <v>43973</v>
      </c>
      <c r="B10588" s="17" t="s">
        <v>34</v>
      </c>
      <c r="C10588">
        <v>22930.140625</v>
      </c>
      <c r="D10588">
        <v>24280.029297000001</v>
      </c>
      <c r="E10588">
        <v>-1349.888672000001</v>
      </c>
      <c r="F10588">
        <v>-5.5596665699525781E-2</v>
      </c>
      <c r="G10588" s="17" t="s">
        <v>13</v>
      </c>
      <c r="H10588" s="17" t="s">
        <v>35</v>
      </c>
      <c r="I10588" s="17" t="s">
        <v>38</v>
      </c>
      <c r="J10588" s="17" t="s">
        <v>144</v>
      </c>
      <c r="K10588" s="17">
        <f>IF(BASE_MARKET_DATA[[#This Row],[DATE]]=_xlfn.MAXIFS(A:A,H:H,BASE_MARKET_DATA[[#This Row],[LABEL]]),1,0)</f>
        <v>0</v>
      </c>
      <c r="L10588" s="17">
        <f>IF(BASE_MARKET_DATA[[#This Row],[VARP]]&gt;0,1,0)</f>
        <v>0</v>
      </c>
    </row>
    <row r="10589" spans="1:12">
      <c r="A10589" s="1">
        <v>43976</v>
      </c>
      <c r="B10589" s="17" t="s">
        <v>34</v>
      </c>
      <c r="C10589">
        <v>22952.240234000001</v>
      </c>
      <c r="D10589">
        <v>22930.140625</v>
      </c>
      <c r="E10589">
        <v>22.099609000000783</v>
      </c>
      <c r="F10589">
        <v>9.6377991576319791E-4</v>
      </c>
      <c r="G10589" s="17" t="s">
        <v>13</v>
      </c>
      <c r="H10589" s="17" t="s">
        <v>35</v>
      </c>
      <c r="I10589" s="17" t="s">
        <v>38</v>
      </c>
      <c r="J10589" s="17" t="s">
        <v>144</v>
      </c>
      <c r="K10589" s="17">
        <f>IF(BASE_MARKET_DATA[[#This Row],[DATE]]=_xlfn.MAXIFS(A:A,H:H,BASE_MARKET_DATA[[#This Row],[LABEL]]),1,0)</f>
        <v>0</v>
      </c>
      <c r="L10589" s="17">
        <f>IF(BASE_MARKET_DATA[[#This Row],[VARP]]&gt;0,1,0)</f>
        <v>1</v>
      </c>
    </row>
    <row r="10590" spans="1:12">
      <c r="A10590" s="1">
        <v>43977</v>
      </c>
      <c r="B10590" s="17" t="s">
        <v>34</v>
      </c>
      <c r="C10590">
        <v>23384.660156000002</v>
      </c>
      <c r="D10590">
        <v>22952.240234000001</v>
      </c>
      <c r="E10590">
        <v>432.41992200000095</v>
      </c>
      <c r="F10590">
        <v>1.8839987626107248E-2</v>
      </c>
      <c r="G10590" s="17" t="s">
        <v>13</v>
      </c>
      <c r="H10590" s="17" t="s">
        <v>35</v>
      </c>
      <c r="I10590" s="17" t="s">
        <v>38</v>
      </c>
      <c r="J10590" s="17" t="s">
        <v>144</v>
      </c>
      <c r="K10590" s="17">
        <f>IF(BASE_MARKET_DATA[[#This Row],[DATE]]=_xlfn.MAXIFS(A:A,H:H,BASE_MARKET_DATA[[#This Row],[LABEL]]),1,0)</f>
        <v>0</v>
      </c>
      <c r="L10590" s="17">
        <f>IF(BASE_MARKET_DATA[[#This Row],[VARP]]&gt;0,1,0)</f>
        <v>1</v>
      </c>
    </row>
    <row r="10591" spans="1:12">
      <c r="A10591" s="1">
        <v>43978</v>
      </c>
      <c r="B10591" s="17" t="s">
        <v>34</v>
      </c>
      <c r="C10591">
        <v>23301.359375</v>
      </c>
      <c r="D10591">
        <v>23384.660156000002</v>
      </c>
      <c r="E10591">
        <v>-83.300781000001734</v>
      </c>
      <c r="F10591">
        <v>-3.5621976305962497E-3</v>
      </c>
      <c r="G10591" s="17" t="s">
        <v>13</v>
      </c>
      <c r="H10591" s="17" t="s">
        <v>35</v>
      </c>
      <c r="I10591" s="17" t="s">
        <v>38</v>
      </c>
      <c r="J10591" s="17" t="s">
        <v>144</v>
      </c>
      <c r="K10591" s="17">
        <f>IF(BASE_MARKET_DATA[[#This Row],[DATE]]=_xlfn.MAXIFS(A:A,H:H,BASE_MARKET_DATA[[#This Row],[LABEL]]),1,0)</f>
        <v>0</v>
      </c>
      <c r="L10591" s="17">
        <f>IF(BASE_MARKET_DATA[[#This Row],[VARP]]&gt;0,1,0)</f>
        <v>0</v>
      </c>
    </row>
    <row r="10592" spans="1:12">
      <c r="A10592" s="1">
        <v>43979</v>
      </c>
      <c r="B10592" s="17" t="s">
        <v>34</v>
      </c>
      <c r="C10592">
        <v>23132.759765999999</v>
      </c>
      <c r="D10592">
        <v>23301.359375</v>
      </c>
      <c r="E10592">
        <v>-168.59960900000078</v>
      </c>
      <c r="F10592">
        <v>-7.235612578933532E-3</v>
      </c>
      <c r="G10592" s="17" t="s">
        <v>13</v>
      </c>
      <c r="H10592" s="17" t="s">
        <v>35</v>
      </c>
      <c r="I10592" s="17" t="s">
        <v>38</v>
      </c>
      <c r="J10592" s="17" t="s">
        <v>144</v>
      </c>
      <c r="K10592" s="17">
        <f>IF(BASE_MARKET_DATA[[#This Row],[DATE]]=_xlfn.MAXIFS(A:A,H:H,BASE_MARKET_DATA[[#This Row],[LABEL]]),1,0)</f>
        <v>0</v>
      </c>
      <c r="L10592" s="17">
        <f>IF(BASE_MARKET_DATA[[#This Row],[VARP]]&gt;0,1,0)</f>
        <v>0</v>
      </c>
    </row>
    <row r="10593" spans="1:12">
      <c r="A10593" s="1">
        <v>43980</v>
      </c>
      <c r="B10593" s="17" t="s">
        <v>34</v>
      </c>
      <c r="C10593">
        <v>22961.470702999999</v>
      </c>
      <c r="D10593">
        <v>23132.759765999999</v>
      </c>
      <c r="E10593">
        <v>-171.28906300000017</v>
      </c>
      <c r="F10593">
        <v>-7.4046099441951113E-3</v>
      </c>
      <c r="G10593" s="17" t="s">
        <v>13</v>
      </c>
      <c r="H10593" s="17" t="s">
        <v>35</v>
      </c>
      <c r="I10593" s="17" t="s">
        <v>38</v>
      </c>
      <c r="J10593" s="17" t="s">
        <v>144</v>
      </c>
      <c r="K10593" s="17">
        <f>IF(BASE_MARKET_DATA[[#This Row],[DATE]]=_xlfn.MAXIFS(A:A,H:H,BASE_MARKET_DATA[[#This Row],[LABEL]]),1,0)</f>
        <v>0</v>
      </c>
      <c r="L10593" s="17">
        <f>IF(BASE_MARKET_DATA[[#This Row],[VARP]]&gt;0,1,0)</f>
        <v>0</v>
      </c>
    </row>
    <row r="10594" spans="1:12">
      <c r="A10594" s="1">
        <v>43983</v>
      </c>
      <c r="B10594" s="17" t="s">
        <v>34</v>
      </c>
      <c r="C10594">
        <v>23732.519531000002</v>
      </c>
      <c r="D10594">
        <v>22961.470702999999</v>
      </c>
      <c r="E10594">
        <v>771.04882800000269</v>
      </c>
      <c r="F10594">
        <v>3.3580115053312432E-2</v>
      </c>
      <c r="G10594" s="17" t="s">
        <v>13</v>
      </c>
      <c r="H10594" s="17" t="s">
        <v>35</v>
      </c>
      <c r="I10594" s="17" t="s">
        <v>38</v>
      </c>
      <c r="J10594" s="17" t="s">
        <v>144</v>
      </c>
      <c r="K10594" s="17">
        <f>IF(BASE_MARKET_DATA[[#This Row],[DATE]]=_xlfn.MAXIFS(A:A,H:H,BASE_MARKET_DATA[[#This Row],[LABEL]]),1,0)</f>
        <v>0</v>
      </c>
      <c r="L10594" s="17">
        <f>IF(BASE_MARKET_DATA[[#This Row],[VARP]]&gt;0,1,0)</f>
        <v>1</v>
      </c>
    </row>
    <row r="10595" spans="1:12">
      <c r="A10595" s="1">
        <v>43984</v>
      </c>
      <c r="B10595" s="17" t="s">
        <v>34</v>
      </c>
      <c r="C10595">
        <v>23995.939452999999</v>
      </c>
      <c r="D10595">
        <v>23732.519531000002</v>
      </c>
      <c r="E10595">
        <v>263.41992199999731</v>
      </c>
      <c r="F10595">
        <v>1.1099534613504129E-2</v>
      </c>
      <c r="G10595" s="17" t="s">
        <v>13</v>
      </c>
      <c r="H10595" s="17" t="s">
        <v>35</v>
      </c>
      <c r="I10595" s="17" t="s">
        <v>38</v>
      </c>
      <c r="J10595" s="17" t="s">
        <v>144</v>
      </c>
      <c r="K10595" s="17">
        <f>IF(BASE_MARKET_DATA[[#This Row],[DATE]]=_xlfn.MAXIFS(A:A,H:H,BASE_MARKET_DATA[[#This Row],[LABEL]]),1,0)</f>
        <v>0</v>
      </c>
      <c r="L10595" s="17">
        <f>IF(BASE_MARKET_DATA[[#This Row],[VARP]]&gt;0,1,0)</f>
        <v>1</v>
      </c>
    </row>
    <row r="10596" spans="1:12">
      <c r="A10596" s="1">
        <v>43985</v>
      </c>
      <c r="B10596" s="17" t="s">
        <v>34</v>
      </c>
      <c r="C10596">
        <v>24325.619140999999</v>
      </c>
      <c r="D10596">
        <v>23995.939452999999</v>
      </c>
      <c r="E10596">
        <v>329.67968800000017</v>
      </c>
      <c r="F10596">
        <v>1.37389781569391E-2</v>
      </c>
      <c r="G10596" s="17" t="s">
        <v>13</v>
      </c>
      <c r="H10596" s="17" t="s">
        <v>35</v>
      </c>
      <c r="I10596" s="17" t="s">
        <v>38</v>
      </c>
      <c r="J10596" s="17" t="s">
        <v>144</v>
      </c>
      <c r="K10596" s="17">
        <f>IF(BASE_MARKET_DATA[[#This Row],[DATE]]=_xlfn.MAXIFS(A:A,H:H,BASE_MARKET_DATA[[#This Row],[LABEL]]),1,0)</f>
        <v>0</v>
      </c>
      <c r="L10596" s="17">
        <f>IF(BASE_MARKET_DATA[[#This Row],[VARP]]&gt;0,1,0)</f>
        <v>1</v>
      </c>
    </row>
    <row r="10597" spans="1:12">
      <c r="A10597" s="1">
        <v>43986</v>
      </c>
      <c r="B10597" s="17" t="s">
        <v>34</v>
      </c>
      <c r="C10597">
        <v>24366.300781000002</v>
      </c>
      <c r="D10597">
        <v>24325.619140999999</v>
      </c>
      <c r="E10597">
        <v>40.681640000002517</v>
      </c>
      <c r="F10597">
        <v>1.6723783992587059E-3</v>
      </c>
      <c r="G10597" s="17" t="s">
        <v>13</v>
      </c>
      <c r="H10597" s="17" t="s">
        <v>35</v>
      </c>
      <c r="I10597" s="17" t="s">
        <v>38</v>
      </c>
      <c r="J10597" s="17" t="s">
        <v>144</v>
      </c>
      <c r="K10597" s="17">
        <f>IF(BASE_MARKET_DATA[[#This Row],[DATE]]=_xlfn.MAXIFS(A:A,H:H,BASE_MARKET_DATA[[#This Row],[LABEL]]),1,0)</f>
        <v>0</v>
      </c>
      <c r="L10597" s="17">
        <f>IF(BASE_MARKET_DATA[[#This Row],[VARP]]&gt;0,1,0)</f>
        <v>1</v>
      </c>
    </row>
    <row r="10598" spans="1:12">
      <c r="A10598" s="1">
        <v>43987</v>
      </c>
      <c r="B10598" s="17" t="s">
        <v>34</v>
      </c>
      <c r="C10598">
        <v>24770.410156000002</v>
      </c>
      <c r="D10598">
        <v>24366.300781000002</v>
      </c>
      <c r="E10598">
        <v>404.109375</v>
      </c>
      <c r="F10598">
        <v>1.6584765107845609E-2</v>
      </c>
      <c r="G10598" s="17" t="s">
        <v>13</v>
      </c>
      <c r="H10598" s="17" t="s">
        <v>35</v>
      </c>
      <c r="I10598" s="17" t="s">
        <v>38</v>
      </c>
      <c r="J10598" s="17" t="s">
        <v>144</v>
      </c>
      <c r="K10598" s="17">
        <f>IF(BASE_MARKET_DATA[[#This Row],[DATE]]=_xlfn.MAXIFS(A:A,H:H,BASE_MARKET_DATA[[#This Row],[LABEL]]),1,0)</f>
        <v>0</v>
      </c>
      <c r="L10598" s="17">
        <f>IF(BASE_MARKET_DATA[[#This Row],[VARP]]&gt;0,1,0)</f>
        <v>1</v>
      </c>
    </row>
    <row r="10599" spans="1:12">
      <c r="A10599" s="1">
        <v>43990</v>
      </c>
      <c r="B10599" s="17" t="s">
        <v>34</v>
      </c>
      <c r="C10599">
        <v>24776.769531000002</v>
      </c>
      <c r="D10599">
        <v>24770.410156000002</v>
      </c>
      <c r="E10599">
        <v>6.359375</v>
      </c>
      <c r="F10599">
        <v>2.5673272908884807E-4</v>
      </c>
      <c r="G10599" s="17" t="s">
        <v>13</v>
      </c>
      <c r="H10599" s="17" t="s">
        <v>35</v>
      </c>
      <c r="I10599" s="17" t="s">
        <v>38</v>
      </c>
      <c r="J10599" s="17" t="s">
        <v>144</v>
      </c>
      <c r="K10599" s="17">
        <f>IF(BASE_MARKET_DATA[[#This Row],[DATE]]=_xlfn.MAXIFS(A:A,H:H,BASE_MARKET_DATA[[#This Row],[LABEL]]),1,0)</f>
        <v>0</v>
      </c>
      <c r="L10599" s="17">
        <f>IF(BASE_MARKET_DATA[[#This Row],[VARP]]&gt;0,1,0)</f>
        <v>1</v>
      </c>
    </row>
    <row r="10600" spans="1:12">
      <c r="A10600" s="1">
        <v>43991</v>
      </c>
      <c r="B10600" s="17" t="s">
        <v>34</v>
      </c>
      <c r="C10600">
        <v>25057.220702999999</v>
      </c>
      <c r="D10600">
        <v>24776.769531000002</v>
      </c>
      <c r="E10600">
        <v>280.45117199999731</v>
      </c>
      <c r="F10600">
        <v>1.1319117758636962E-2</v>
      </c>
      <c r="G10600" s="17" t="s">
        <v>13</v>
      </c>
      <c r="H10600" s="17" t="s">
        <v>35</v>
      </c>
      <c r="I10600" s="17" t="s">
        <v>38</v>
      </c>
      <c r="J10600" s="17" t="s">
        <v>144</v>
      </c>
      <c r="K10600" s="17">
        <f>IF(BASE_MARKET_DATA[[#This Row],[DATE]]=_xlfn.MAXIFS(A:A,H:H,BASE_MARKET_DATA[[#This Row],[LABEL]]),1,0)</f>
        <v>0</v>
      </c>
      <c r="L10600" s="17">
        <f>IF(BASE_MARKET_DATA[[#This Row],[VARP]]&gt;0,1,0)</f>
        <v>1</v>
      </c>
    </row>
    <row r="10601" spans="1:12">
      <c r="A10601" s="1">
        <v>43992</v>
      </c>
      <c r="B10601" s="17" t="s">
        <v>34</v>
      </c>
      <c r="C10601">
        <v>25049.730468999998</v>
      </c>
      <c r="D10601">
        <v>25057.220702999999</v>
      </c>
      <c r="E10601">
        <v>-7.4902340000007825</v>
      </c>
      <c r="F10601">
        <v>-2.9892517166135697E-4</v>
      </c>
      <c r="G10601" s="17" t="s">
        <v>13</v>
      </c>
      <c r="H10601" s="17" t="s">
        <v>35</v>
      </c>
      <c r="I10601" s="17" t="s">
        <v>38</v>
      </c>
      <c r="J10601" s="17" t="s">
        <v>144</v>
      </c>
      <c r="K10601" s="17">
        <f>IF(BASE_MARKET_DATA[[#This Row],[DATE]]=_xlfn.MAXIFS(A:A,H:H,BASE_MARKET_DATA[[#This Row],[LABEL]]),1,0)</f>
        <v>0</v>
      </c>
      <c r="L10601" s="17">
        <f>IF(BASE_MARKET_DATA[[#This Row],[VARP]]&gt;0,1,0)</f>
        <v>0</v>
      </c>
    </row>
    <row r="10602" spans="1:12">
      <c r="A10602" s="1">
        <v>43993</v>
      </c>
      <c r="B10602" s="17" t="s">
        <v>34</v>
      </c>
      <c r="C10602">
        <v>24480.150390999999</v>
      </c>
      <c r="D10602">
        <v>25049.730468999998</v>
      </c>
      <c r="E10602">
        <v>-569.58007799999905</v>
      </c>
      <c r="F10602">
        <v>-2.273797231889885E-2</v>
      </c>
      <c r="G10602" s="17" t="s">
        <v>13</v>
      </c>
      <c r="H10602" s="17" t="s">
        <v>35</v>
      </c>
      <c r="I10602" s="17" t="s">
        <v>38</v>
      </c>
      <c r="J10602" s="17" t="s">
        <v>144</v>
      </c>
      <c r="K10602" s="17">
        <f>IF(BASE_MARKET_DATA[[#This Row],[DATE]]=_xlfn.MAXIFS(A:A,H:H,BASE_MARKET_DATA[[#This Row],[LABEL]]),1,0)</f>
        <v>0</v>
      </c>
      <c r="L10602" s="17">
        <f>IF(BASE_MARKET_DATA[[#This Row],[VARP]]&gt;0,1,0)</f>
        <v>0</v>
      </c>
    </row>
    <row r="10603" spans="1:12">
      <c r="A10603" s="1">
        <v>43994</v>
      </c>
      <c r="B10603" s="17" t="s">
        <v>34</v>
      </c>
      <c r="C10603">
        <v>24301.380859000001</v>
      </c>
      <c r="D10603">
        <v>24480.150390999999</v>
      </c>
      <c r="E10603">
        <v>-178.76953199999843</v>
      </c>
      <c r="F10603">
        <v>-7.3026320976247814E-3</v>
      </c>
      <c r="G10603" s="17" t="s">
        <v>13</v>
      </c>
      <c r="H10603" s="17" t="s">
        <v>35</v>
      </c>
      <c r="I10603" s="17" t="s">
        <v>38</v>
      </c>
      <c r="J10603" s="17" t="s">
        <v>144</v>
      </c>
      <c r="K10603" s="17">
        <f>IF(BASE_MARKET_DATA[[#This Row],[DATE]]=_xlfn.MAXIFS(A:A,H:H,BASE_MARKET_DATA[[#This Row],[LABEL]]),1,0)</f>
        <v>0</v>
      </c>
      <c r="L10603" s="17">
        <f>IF(BASE_MARKET_DATA[[#This Row],[VARP]]&gt;0,1,0)</f>
        <v>0</v>
      </c>
    </row>
    <row r="10604" spans="1:12">
      <c r="A10604" s="1">
        <v>43997</v>
      </c>
      <c r="B10604" s="17" t="s">
        <v>34</v>
      </c>
      <c r="C10604">
        <v>23776.949218999998</v>
      </c>
      <c r="D10604">
        <v>24301.380859000001</v>
      </c>
      <c r="E10604">
        <v>-524.43164000000252</v>
      </c>
      <c r="F10604">
        <v>-2.1580322659145501E-2</v>
      </c>
      <c r="G10604" s="17" t="s">
        <v>13</v>
      </c>
      <c r="H10604" s="17" t="s">
        <v>35</v>
      </c>
      <c r="I10604" s="17" t="s">
        <v>38</v>
      </c>
      <c r="J10604" s="17" t="s">
        <v>144</v>
      </c>
      <c r="K10604" s="17">
        <f>IF(BASE_MARKET_DATA[[#This Row],[DATE]]=_xlfn.MAXIFS(A:A,H:H,BASE_MARKET_DATA[[#This Row],[LABEL]]),1,0)</f>
        <v>0</v>
      </c>
      <c r="L10604" s="17">
        <f>IF(BASE_MARKET_DATA[[#This Row],[VARP]]&gt;0,1,0)</f>
        <v>0</v>
      </c>
    </row>
    <row r="10605" spans="1:12">
      <c r="A10605" s="1">
        <v>43998</v>
      </c>
      <c r="B10605" s="17" t="s">
        <v>34</v>
      </c>
      <c r="C10605">
        <v>24344.089843999998</v>
      </c>
      <c r="D10605">
        <v>23776.949218999998</v>
      </c>
      <c r="E10605">
        <v>567.140625</v>
      </c>
      <c r="F10605">
        <v>2.3852539691963583E-2</v>
      </c>
      <c r="G10605" s="17" t="s">
        <v>13</v>
      </c>
      <c r="H10605" s="17" t="s">
        <v>35</v>
      </c>
      <c r="I10605" s="17" t="s">
        <v>38</v>
      </c>
      <c r="J10605" s="17" t="s">
        <v>144</v>
      </c>
      <c r="K10605" s="17">
        <f>IF(BASE_MARKET_DATA[[#This Row],[DATE]]=_xlfn.MAXIFS(A:A,H:H,BASE_MARKET_DATA[[#This Row],[LABEL]]),1,0)</f>
        <v>0</v>
      </c>
      <c r="L10605" s="17">
        <f>IF(BASE_MARKET_DATA[[#This Row],[VARP]]&gt;0,1,0)</f>
        <v>1</v>
      </c>
    </row>
    <row r="10606" spans="1:12">
      <c r="A10606" s="1">
        <v>43999</v>
      </c>
      <c r="B10606" s="17" t="s">
        <v>34</v>
      </c>
      <c r="C10606">
        <v>24481.410156000002</v>
      </c>
      <c r="D10606">
        <v>24344.089843999998</v>
      </c>
      <c r="E10606">
        <v>137.32031200000347</v>
      </c>
      <c r="F10606">
        <v>5.6408069835417697E-3</v>
      </c>
      <c r="G10606" s="17" t="s">
        <v>13</v>
      </c>
      <c r="H10606" s="17" t="s">
        <v>35</v>
      </c>
      <c r="I10606" s="17" t="s">
        <v>38</v>
      </c>
      <c r="J10606" s="17" t="s">
        <v>144</v>
      </c>
      <c r="K10606" s="17">
        <f>IF(BASE_MARKET_DATA[[#This Row],[DATE]]=_xlfn.MAXIFS(A:A,H:H,BASE_MARKET_DATA[[#This Row],[LABEL]]),1,0)</f>
        <v>0</v>
      </c>
      <c r="L10606" s="17">
        <f>IF(BASE_MARKET_DATA[[#This Row],[VARP]]&gt;0,1,0)</f>
        <v>1</v>
      </c>
    </row>
    <row r="10607" spans="1:12">
      <c r="A10607" s="1">
        <v>44000</v>
      </c>
      <c r="B10607" s="17" t="s">
        <v>34</v>
      </c>
      <c r="C10607">
        <v>24464.939452999999</v>
      </c>
      <c r="D10607">
        <v>24481.410156000002</v>
      </c>
      <c r="E10607">
        <v>-16.470703000002686</v>
      </c>
      <c r="F10607">
        <v>-6.7278407963627788E-4</v>
      </c>
      <c r="G10607" s="17" t="s">
        <v>13</v>
      </c>
      <c r="H10607" s="17" t="s">
        <v>35</v>
      </c>
      <c r="I10607" s="17" t="s">
        <v>38</v>
      </c>
      <c r="J10607" s="17" t="s">
        <v>144</v>
      </c>
      <c r="K10607" s="17">
        <f>IF(BASE_MARKET_DATA[[#This Row],[DATE]]=_xlfn.MAXIFS(A:A,H:H,BASE_MARKET_DATA[[#This Row],[LABEL]]),1,0)</f>
        <v>0</v>
      </c>
      <c r="L10607" s="17">
        <f>IF(BASE_MARKET_DATA[[#This Row],[VARP]]&gt;0,1,0)</f>
        <v>0</v>
      </c>
    </row>
    <row r="10608" spans="1:12">
      <c r="A10608" s="1">
        <v>44001</v>
      </c>
      <c r="B10608" s="17" t="s">
        <v>34</v>
      </c>
      <c r="C10608">
        <v>24643.890625</v>
      </c>
      <c r="D10608">
        <v>24464.939452999999</v>
      </c>
      <c r="E10608">
        <v>178.95117200000095</v>
      </c>
      <c r="F10608">
        <v>7.3145969702392687E-3</v>
      </c>
      <c r="G10608" s="17" t="s">
        <v>13</v>
      </c>
      <c r="H10608" s="17" t="s">
        <v>35</v>
      </c>
      <c r="I10608" s="17" t="s">
        <v>38</v>
      </c>
      <c r="J10608" s="17" t="s">
        <v>144</v>
      </c>
      <c r="K10608" s="17">
        <f>IF(BASE_MARKET_DATA[[#This Row],[DATE]]=_xlfn.MAXIFS(A:A,H:H,BASE_MARKET_DATA[[#This Row],[LABEL]]),1,0)</f>
        <v>0</v>
      </c>
      <c r="L10608" s="17">
        <f>IF(BASE_MARKET_DATA[[#This Row],[VARP]]&gt;0,1,0)</f>
        <v>1</v>
      </c>
    </row>
    <row r="10609" spans="1:12">
      <c r="A10609" s="1">
        <v>44004</v>
      </c>
      <c r="B10609" s="17" t="s">
        <v>34</v>
      </c>
      <c r="C10609">
        <v>24511.339843999998</v>
      </c>
      <c r="D10609">
        <v>24643.890625</v>
      </c>
      <c r="E10609">
        <v>-132.55078100000173</v>
      </c>
      <c r="F10609">
        <v>-5.3786467005958695E-3</v>
      </c>
      <c r="G10609" s="17" t="s">
        <v>13</v>
      </c>
      <c r="H10609" s="17" t="s">
        <v>35</v>
      </c>
      <c r="I10609" s="17" t="s">
        <v>38</v>
      </c>
      <c r="J10609" s="17" t="s">
        <v>144</v>
      </c>
      <c r="K10609" s="17">
        <f>IF(BASE_MARKET_DATA[[#This Row],[DATE]]=_xlfn.MAXIFS(A:A,H:H,BASE_MARKET_DATA[[#This Row],[LABEL]]),1,0)</f>
        <v>0</v>
      </c>
      <c r="L10609" s="17">
        <f>IF(BASE_MARKET_DATA[[#This Row],[VARP]]&gt;0,1,0)</f>
        <v>0</v>
      </c>
    </row>
    <row r="10610" spans="1:12">
      <c r="A10610" s="1">
        <v>44005</v>
      </c>
      <c r="B10610" s="17" t="s">
        <v>34</v>
      </c>
      <c r="C10610">
        <v>24907.339843999998</v>
      </c>
      <c r="D10610">
        <v>24511.339843999998</v>
      </c>
      <c r="E10610">
        <v>396</v>
      </c>
      <c r="F10610">
        <v>1.6155787587308686E-2</v>
      </c>
      <c r="G10610" s="17" t="s">
        <v>13</v>
      </c>
      <c r="H10610" s="17" t="s">
        <v>35</v>
      </c>
      <c r="I10610" s="17" t="s">
        <v>38</v>
      </c>
      <c r="J10610" s="17" t="s">
        <v>144</v>
      </c>
      <c r="K10610" s="17">
        <f>IF(BASE_MARKET_DATA[[#This Row],[DATE]]=_xlfn.MAXIFS(A:A,H:H,BASE_MARKET_DATA[[#This Row],[LABEL]]),1,0)</f>
        <v>0</v>
      </c>
      <c r="L10610" s="17">
        <f>IF(BASE_MARKET_DATA[[#This Row],[VARP]]&gt;0,1,0)</f>
        <v>1</v>
      </c>
    </row>
    <row r="10611" spans="1:12">
      <c r="A10611" s="1">
        <v>44006</v>
      </c>
      <c r="B10611" s="17" t="s">
        <v>34</v>
      </c>
      <c r="C10611">
        <v>24781.580077999999</v>
      </c>
      <c r="D10611">
        <v>24907.339843999998</v>
      </c>
      <c r="E10611">
        <v>-125.75976599999922</v>
      </c>
      <c r="F10611">
        <v>-5.0491046730666367E-3</v>
      </c>
      <c r="G10611" s="17" t="s">
        <v>13</v>
      </c>
      <c r="H10611" s="17" t="s">
        <v>35</v>
      </c>
      <c r="I10611" s="17" t="s">
        <v>38</v>
      </c>
      <c r="J10611" s="17" t="s">
        <v>144</v>
      </c>
      <c r="K10611" s="17">
        <f>IF(BASE_MARKET_DATA[[#This Row],[DATE]]=_xlfn.MAXIFS(A:A,H:H,BASE_MARKET_DATA[[#This Row],[LABEL]]),1,0)</f>
        <v>0</v>
      </c>
      <c r="L10611" s="17">
        <f>IF(BASE_MARKET_DATA[[#This Row],[VARP]]&gt;0,1,0)</f>
        <v>0</v>
      </c>
    </row>
    <row r="10612" spans="1:12">
      <c r="A10612" s="1">
        <v>44008</v>
      </c>
      <c r="B10612" s="17" t="s">
        <v>34</v>
      </c>
      <c r="C10612">
        <v>24549.990234000001</v>
      </c>
      <c r="D10612">
        <v>24781.580077999999</v>
      </c>
      <c r="E10612">
        <v>-231.58984399999827</v>
      </c>
      <c r="F10612">
        <v>-9.3452412344600094E-3</v>
      </c>
      <c r="G10612" s="17" t="s">
        <v>13</v>
      </c>
      <c r="H10612" s="17" t="s">
        <v>35</v>
      </c>
      <c r="I10612" s="17" t="s">
        <v>38</v>
      </c>
      <c r="J10612" s="17" t="s">
        <v>144</v>
      </c>
      <c r="K10612" s="17">
        <f>IF(BASE_MARKET_DATA[[#This Row],[DATE]]=_xlfn.MAXIFS(A:A,H:H,BASE_MARKET_DATA[[#This Row],[LABEL]]),1,0)</f>
        <v>0</v>
      </c>
      <c r="L10612" s="17">
        <f>IF(BASE_MARKET_DATA[[#This Row],[VARP]]&gt;0,1,0)</f>
        <v>0</v>
      </c>
    </row>
    <row r="10613" spans="1:12">
      <c r="A10613" s="1">
        <v>44011</v>
      </c>
      <c r="B10613" s="17" t="s">
        <v>34</v>
      </c>
      <c r="C10613">
        <v>24301.279297000001</v>
      </c>
      <c r="D10613">
        <v>24549.990234000001</v>
      </c>
      <c r="E10613">
        <v>-248.71093699999983</v>
      </c>
      <c r="F10613">
        <v>-1.013079576119557E-2</v>
      </c>
      <c r="G10613" s="17" t="s">
        <v>13</v>
      </c>
      <c r="H10613" s="17" t="s">
        <v>35</v>
      </c>
      <c r="I10613" s="17" t="s">
        <v>38</v>
      </c>
      <c r="J10613" s="17" t="s">
        <v>144</v>
      </c>
      <c r="K10613" s="17">
        <f>IF(BASE_MARKET_DATA[[#This Row],[DATE]]=_xlfn.MAXIFS(A:A,H:H,BASE_MARKET_DATA[[#This Row],[LABEL]]),1,0)</f>
        <v>0</v>
      </c>
      <c r="L10613" s="17">
        <f>IF(BASE_MARKET_DATA[[#This Row],[VARP]]&gt;0,1,0)</f>
        <v>0</v>
      </c>
    </row>
    <row r="10614" spans="1:12">
      <c r="A10614" s="1">
        <v>44012</v>
      </c>
      <c r="B10614" s="17" t="s">
        <v>34</v>
      </c>
      <c r="C10614">
        <v>24427.189452999999</v>
      </c>
      <c r="D10614">
        <v>24301.279297000001</v>
      </c>
      <c r="E10614">
        <v>125.9101559999981</v>
      </c>
      <c r="F10614">
        <v>5.18121513115327E-3</v>
      </c>
      <c r="G10614" s="17" t="s">
        <v>13</v>
      </c>
      <c r="H10614" s="17" t="s">
        <v>35</v>
      </c>
      <c r="I10614" s="17" t="s">
        <v>38</v>
      </c>
      <c r="J10614" s="17" t="s">
        <v>144</v>
      </c>
      <c r="K10614" s="17">
        <f>IF(BASE_MARKET_DATA[[#This Row],[DATE]]=_xlfn.MAXIFS(A:A,H:H,BASE_MARKET_DATA[[#This Row],[LABEL]]),1,0)</f>
        <v>0</v>
      </c>
      <c r="L10614" s="17">
        <f>IF(BASE_MARKET_DATA[[#This Row],[VARP]]&gt;0,1,0)</f>
        <v>1</v>
      </c>
    </row>
    <row r="10615" spans="1:12">
      <c r="A10615" s="1">
        <v>44014</v>
      </c>
      <c r="B10615" s="17" t="s">
        <v>34</v>
      </c>
      <c r="C10615">
        <v>25124.189452999999</v>
      </c>
      <c r="D10615">
        <v>24427.189452999999</v>
      </c>
      <c r="E10615">
        <v>697</v>
      </c>
      <c r="F10615">
        <v>2.8533777958413414E-2</v>
      </c>
      <c r="G10615" s="17" t="s">
        <v>13</v>
      </c>
      <c r="H10615" s="17" t="s">
        <v>35</v>
      </c>
      <c r="I10615" s="17" t="s">
        <v>38</v>
      </c>
      <c r="J10615" s="17" t="s">
        <v>144</v>
      </c>
      <c r="K10615" s="17">
        <f>IF(BASE_MARKET_DATA[[#This Row],[DATE]]=_xlfn.MAXIFS(A:A,H:H,BASE_MARKET_DATA[[#This Row],[LABEL]]),1,0)</f>
        <v>0</v>
      </c>
      <c r="L10615" s="17">
        <f>IF(BASE_MARKET_DATA[[#This Row],[VARP]]&gt;0,1,0)</f>
        <v>1</v>
      </c>
    </row>
    <row r="10616" spans="1:12">
      <c r="A10616" s="1">
        <v>44015</v>
      </c>
      <c r="B10616" s="17" t="s">
        <v>34</v>
      </c>
      <c r="C10616">
        <v>25373.119140999999</v>
      </c>
      <c r="D10616">
        <v>25124.189452999999</v>
      </c>
      <c r="E10616">
        <v>248.92968800000017</v>
      </c>
      <c r="F10616">
        <v>9.9079689104269297E-3</v>
      </c>
      <c r="G10616" s="17" t="s">
        <v>13</v>
      </c>
      <c r="H10616" s="17" t="s">
        <v>35</v>
      </c>
      <c r="I10616" s="17" t="s">
        <v>38</v>
      </c>
      <c r="J10616" s="17" t="s">
        <v>144</v>
      </c>
      <c r="K10616" s="17">
        <f>IF(BASE_MARKET_DATA[[#This Row],[DATE]]=_xlfn.MAXIFS(A:A,H:H,BASE_MARKET_DATA[[#This Row],[LABEL]]),1,0)</f>
        <v>0</v>
      </c>
      <c r="L10616" s="17">
        <f>IF(BASE_MARKET_DATA[[#This Row],[VARP]]&gt;0,1,0)</f>
        <v>1</v>
      </c>
    </row>
    <row r="10617" spans="1:12">
      <c r="A10617" s="1">
        <v>44018</v>
      </c>
      <c r="B10617" s="17" t="s">
        <v>34</v>
      </c>
      <c r="C10617">
        <v>26339.160156000002</v>
      </c>
      <c r="D10617">
        <v>25373.119140999999</v>
      </c>
      <c r="E10617">
        <v>966.04101500000252</v>
      </c>
      <c r="F10617">
        <v>3.8073403968650943E-2</v>
      </c>
      <c r="G10617" s="17" t="s">
        <v>13</v>
      </c>
      <c r="H10617" s="17" t="s">
        <v>35</v>
      </c>
      <c r="I10617" s="17" t="s">
        <v>38</v>
      </c>
      <c r="J10617" s="17" t="s">
        <v>144</v>
      </c>
      <c r="K10617" s="17">
        <f>IF(BASE_MARKET_DATA[[#This Row],[DATE]]=_xlfn.MAXIFS(A:A,H:H,BASE_MARKET_DATA[[#This Row],[LABEL]]),1,0)</f>
        <v>0</v>
      </c>
      <c r="L10617" s="17">
        <f>IF(BASE_MARKET_DATA[[#This Row],[VARP]]&gt;0,1,0)</f>
        <v>1</v>
      </c>
    </row>
    <row r="10618" spans="1:12">
      <c r="A10618" s="1">
        <v>44019</v>
      </c>
      <c r="B10618" s="17" t="s">
        <v>34</v>
      </c>
      <c r="C10618">
        <v>25975.660156000002</v>
      </c>
      <c r="D10618">
        <v>26339.160156000002</v>
      </c>
      <c r="E10618">
        <v>-363.5</v>
      </c>
      <c r="F10618">
        <v>-1.3800743753676426E-2</v>
      </c>
      <c r="G10618" s="17" t="s">
        <v>13</v>
      </c>
      <c r="H10618" s="17" t="s">
        <v>35</v>
      </c>
      <c r="I10618" s="17" t="s">
        <v>38</v>
      </c>
      <c r="J10618" s="17" t="s">
        <v>144</v>
      </c>
      <c r="K10618" s="17">
        <f>IF(BASE_MARKET_DATA[[#This Row],[DATE]]=_xlfn.MAXIFS(A:A,H:H,BASE_MARKET_DATA[[#This Row],[LABEL]]),1,0)</f>
        <v>0</v>
      </c>
      <c r="L10618" s="17">
        <f>IF(BASE_MARKET_DATA[[#This Row],[VARP]]&gt;0,1,0)</f>
        <v>0</v>
      </c>
    </row>
    <row r="10619" spans="1:12">
      <c r="A10619" s="1">
        <v>44020</v>
      </c>
      <c r="B10619" s="17" t="s">
        <v>34</v>
      </c>
      <c r="C10619">
        <v>26129.179688</v>
      </c>
      <c r="D10619">
        <v>25975.660156000002</v>
      </c>
      <c r="E10619">
        <v>153.51953199999843</v>
      </c>
      <c r="F10619">
        <v>5.9101301402165766E-3</v>
      </c>
      <c r="G10619" s="17" t="s">
        <v>13</v>
      </c>
      <c r="H10619" s="17" t="s">
        <v>35</v>
      </c>
      <c r="I10619" s="17" t="s">
        <v>38</v>
      </c>
      <c r="J10619" s="17" t="s">
        <v>144</v>
      </c>
      <c r="K10619" s="17">
        <f>IF(BASE_MARKET_DATA[[#This Row],[DATE]]=_xlfn.MAXIFS(A:A,H:H,BASE_MARKET_DATA[[#This Row],[LABEL]]),1,0)</f>
        <v>0</v>
      </c>
      <c r="L10619" s="17">
        <f>IF(BASE_MARKET_DATA[[#This Row],[VARP]]&gt;0,1,0)</f>
        <v>1</v>
      </c>
    </row>
    <row r="10620" spans="1:12">
      <c r="A10620" s="1">
        <v>44021</v>
      </c>
      <c r="B10620" s="17" t="s">
        <v>34</v>
      </c>
      <c r="C10620">
        <v>26210.160156000002</v>
      </c>
      <c r="D10620">
        <v>26129.179688</v>
      </c>
      <c r="E10620">
        <v>80.980468000001565</v>
      </c>
      <c r="F10620">
        <v>3.0992349919501064E-3</v>
      </c>
      <c r="G10620" s="17" t="s">
        <v>13</v>
      </c>
      <c r="H10620" s="17" t="s">
        <v>35</v>
      </c>
      <c r="I10620" s="17" t="s">
        <v>38</v>
      </c>
      <c r="J10620" s="17" t="s">
        <v>144</v>
      </c>
      <c r="K10620" s="17">
        <f>IF(BASE_MARKET_DATA[[#This Row],[DATE]]=_xlfn.MAXIFS(A:A,H:H,BASE_MARKET_DATA[[#This Row],[LABEL]]),1,0)</f>
        <v>0</v>
      </c>
      <c r="L10620" s="17">
        <f>IF(BASE_MARKET_DATA[[#This Row],[VARP]]&gt;0,1,0)</f>
        <v>1</v>
      </c>
    </row>
    <row r="10621" spans="1:12">
      <c r="A10621" s="1">
        <v>44022</v>
      </c>
      <c r="B10621" s="17" t="s">
        <v>34</v>
      </c>
      <c r="C10621">
        <v>25727.410156000002</v>
      </c>
      <c r="D10621">
        <v>26210.160156000002</v>
      </c>
      <c r="E10621">
        <v>-482.75</v>
      </c>
      <c r="F10621">
        <v>-1.8418429995342451E-2</v>
      </c>
      <c r="G10621" s="17" t="s">
        <v>13</v>
      </c>
      <c r="H10621" s="17" t="s">
        <v>35</v>
      </c>
      <c r="I10621" s="17" t="s">
        <v>38</v>
      </c>
      <c r="J10621" s="17" t="s">
        <v>144</v>
      </c>
      <c r="K10621" s="17">
        <f>IF(BASE_MARKET_DATA[[#This Row],[DATE]]=_xlfn.MAXIFS(A:A,H:H,BASE_MARKET_DATA[[#This Row],[LABEL]]),1,0)</f>
        <v>0</v>
      </c>
      <c r="L10621" s="17">
        <f>IF(BASE_MARKET_DATA[[#This Row],[VARP]]&gt;0,1,0)</f>
        <v>0</v>
      </c>
    </row>
    <row r="10622" spans="1:12">
      <c r="A10622" s="1">
        <v>44025</v>
      </c>
      <c r="B10622" s="17" t="s">
        <v>34</v>
      </c>
      <c r="C10622">
        <v>25772.119140999999</v>
      </c>
      <c r="D10622">
        <v>25727.410156000002</v>
      </c>
      <c r="E10622">
        <v>44.708984999997483</v>
      </c>
      <c r="F10622">
        <v>1.7377957877960251E-3</v>
      </c>
      <c r="G10622" s="17" t="s">
        <v>13</v>
      </c>
      <c r="H10622" s="17" t="s">
        <v>35</v>
      </c>
      <c r="I10622" s="17" t="s">
        <v>38</v>
      </c>
      <c r="J10622" s="17" t="s">
        <v>144</v>
      </c>
      <c r="K10622" s="17">
        <f>IF(BASE_MARKET_DATA[[#This Row],[DATE]]=_xlfn.MAXIFS(A:A,H:H,BASE_MARKET_DATA[[#This Row],[LABEL]]),1,0)</f>
        <v>0</v>
      </c>
      <c r="L10622" s="17">
        <f>IF(BASE_MARKET_DATA[[#This Row],[VARP]]&gt;0,1,0)</f>
        <v>1</v>
      </c>
    </row>
    <row r="10623" spans="1:12">
      <c r="A10623" s="1">
        <v>44026</v>
      </c>
      <c r="B10623" s="17" t="s">
        <v>34</v>
      </c>
      <c r="C10623">
        <v>25477.890625</v>
      </c>
      <c r="D10623">
        <v>25772.119140999999</v>
      </c>
      <c r="E10623">
        <v>-294.22851599999922</v>
      </c>
      <c r="F10623">
        <v>-1.1416543373490811E-2</v>
      </c>
      <c r="G10623" s="17" t="s">
        <v>13</v>
      </c>
      <c r="H10623" s="17" t="s">
        <v>35</v>
      </c>
      <c r="I10623" s="17" t="s">
        <v>38</v>
      </c>
      <c r="J10623" s="17" t="s">
        <v>144</v>
      </c>
      <c r="K10623" s="17">
        <f>IF(BASE_MARKET_DATA[[#This Row],[DATE]]=_xlfn.MAXIFS(A:A,H:H,BASE_MARKET_DATA[[#This Row],[LABEL]]),1,0)</f>
        <v>0</v>
      </c>
      <c r="L10623" s="17">
        <f>IF(BASE_MARKET_DATA[[#This Row],[VARP]]&gt;0,1,0)</f>
        <v>0</v>
      </c>
    </row>
    <row r="10624" spans="1:12">
      <c r="A10624" s="1">
        <v>44027</v>
      </c>
      <c r="B10624" s="17" t="s">
        <v>34</v>
      </c>
      <c r="C10624">
        <v>25481.580077999999</v>
      </c>
      <c r="D10624">
        <v>25477.890625</v>
      </c>
      <c r="E10624">
        <v>3.6894529999990482</v>
      </c>
      <c r="F10624">
        <v>1.448099865998639E-4</v>
      </c>
      <c r="G10624" s="17" t="s">
        <v>13</v>
      </c>
      <c r="H10624" s="17" t="s">
        <v>35</v>
      </c>
      <c r="I10624" s="17" t="s">
        <v>38</v>
      </c>
      <c r="J10624" s="17" t="s">
        <v>144</v>
      </c>
      <c r="K10624" s="17">
        <f>IF(BASE_MARKET_DATA[[#This Row],[DATE]]=_xlfn.MAXIFS(A:A,H:H,BASE_MARKET_DATA[[#This Row],[LABEL]]),1,0)</f>
        <v>0</v>
      </c>
      <c r="L10624" s="17">
        <f>IF(BASE_MARKET_DATA[[#This Row],[VARP]]&gt;0,1,0)</f>
        <v>1</v>
      </c>
    </row>
    <row r="10625" spans="1:12">
      <c r="A10625" s="1">
        <v>44028</v>
      </c>
      <c r="B10625" s="17" t="s">
        <v>34</v>
      </c>
      <c r="C10625">
        <v>24970.689452999999</v>
      </c>
      <c r="D10625">
        <v>25481.580077999999</v>
      </c>
      <c r="E10625">
        <v>-510.890625</v>
      </c>
      <c r="F10625">
        <v>-2.0049409158935438E-2</v>
      </c>
      <c r="G10625" s="17" t="s">
        <v>13</v>
      </c>
      <c r="H10625" s="17" t="s">
        <v>35</v>
      </c>
      <c r="I10625" s="17" t="s">
        <v>38</v>
      </c>
      <c r="J10625" s="17" t="s">
        <v>144</v>
      </c>
      <c r="K10625" s="17">
        <f>IF(BASE_MARKET_DATA[[#This Row],[DATE]]=_xlfn.MAXIFS(A:A,H:H,BASE_MARKET_DATA[[#This Row],[LABEL]]),1,0)</f>
        <v>0</v>
      </c>
      <c r="L10625" s="17">
        <f>IF(BASE_MARKET_DATA[[#This Row],[VARP]]&gt;0,1,0)</f>
        <v>0</v>
      </c>
    </row>
    <row r="10626" spans="1:12">
      <c r="A10626" s="1">
        <v>44029</v>
      </c>
      <c r="B10626" s="17" t="s">
        <v>34</v>
      </c>
      <c r="C10626">
        <v>25089.169922000001</v>
      </c>
      <c r="D10626">
        <v>24970.689452999999</v>
      </c>
      <c r="E10626">
        <v>118.4804690000019</v>
      </c>
      <c r="F10626">
        <v>4.7447816458174551E-3</v>
      </c>
      <c r="G10626" s="17" t="s">
        <v>13</v>
      </c>
      <c r="H10626" s="17" t="s">
        <v>35</v>
      </c>
      <c r="I10626" s="17" t="s">
        <v>38</v>
      </c>
      <c r="J10626" s="17" t="s">
        <v>144</v>
      </c>
      <c r="K10626" s="17">
        <f>IF(BASE_MARKET_DATA[[#This Row],[DATE]]=_xlfn.MAXIFS(A:A,H:H,BASE_MARKET_DATA[[#This Row],[LABEL]]),1,0)</f>
        <v>0</v>
      </c>
      <c r="L10626" s="17">
        <f>IF(BASE_MARKET_DATA[[#This Row],[VARP]]&gt;0,1,0)</f>
        <v>1</v>
      </c>
    </row>
    <row r="10627" spans="1:12">
      <c r="A10627" s="1">
        <v>44032</v>
      </c>
      <c r="B10627" s="17" t="s">
        <v>34</v>
      </c>
      <c r="C10627">
        <v>25057.990234000001</v>
      </c>
      <c r="D10627">
        <v>25089.169922000001</v>
      </c>
      <c r="E10627">
        <v>-31.179688000000169</v>
      </c>
      <c r="F10627">
        <v>-1.2427548658219881E-3</v>
      </c>
      <c r="G10627" s="17" t="s">
        <v>13</v>
      </c>
      <c r="H10627" s="17" t="s">
        <v>35</v>
      </c>
      <c r="I10627" s="17" t="s">
        <v>38</v>
      </c>
      <c r="J10627" s="17" t="s">
        <v>144</v>
      </c>
      <c r="K10627" s="17">
        <f>IF(BASE_MARKET_DATA[[#This Row],[DATE]]=_xlfn.MAXIFS(A:A,H:H,BASE_MARKET_DATA[[#This Row],[LABEL]]),1,0)</f>
        <v>0</v>
      </c>
      <c r="L10627" s="17">
        <f>IF(BASE_MARKET_DATA[[#This Row],[VARP]]&gt;0,1,0)</f>
        <v>0</v>
      </c>
    </row>
    <row r="10628" spans="1:12">
      <c r="A10628" s="1">
        <v>44033</v>
      </c>
      <c r="B10628" s="17" t="s">
        <v>34</v>
      </c>
      <c r="C10628">
        <v>25635.660156000002</v>
      </c>
      <c r="D10628">
        <v>25057.990234000001</v>
      </c>
      <c r="E10628">
        <v>577.66992200000095</v>
      </c>
      <c r="F10628">
        <v>2.3053322178096629E-2</v>
      </c>
      <c r="G10628" s="17" t="s">
        <v>13</v>
      </c>
      <c r="H10628" s="17" t="s">
        <v>35</v>
      </c>
      <c r="I10628" s="17" t="s">
        <v>38</v>
      </c>
      <c r="J10628" s="17" t="s">
        <v>144</v>
      </c>
      <c r="K10628" s="17">
        <f>IF(BASE_MARKET_DATA[[#This Row],[DATE]]=_xlfn.MAXIFS(A:A,H:H,BASE_MARKET_DATA[[#This Row],[LABEL]]),1,0)</f>
        <v>0</v>
      </c>
      <c r="L10628" s="17">
        <f>IF(BASE_MARKET_DATA[[#This Row],[VARP]]&gt;0,1,0)</f>
        <v>1</v>
      </c>
    </row>
    <row r="10629" spans="1:12">
      <c r="A10629" s="1">
        <v>44034</v>
      </c>
      <c r="B10629" s="17" t="s">
        <v>34</v>
      </c>
      <c r="C10629">
        <v>25057.939452999999</v>
      </c>
      <c r="D10629">
        <v>25635.660156000002</v>
      </c>
      <c r="E10629">
        <v>-577.72070300000269</v>
      </c>
      <c r="F10629">
        <v>-2.2535823126239553E-2</v>
      </c>
      <c r="G10629" s="17" t="s">
        <v>13</v>
      </c>
      <c r="H10629" s="17" t="s">
        <v>35</v>
      </c>
      <c r="I10629" s="17" t="s">
        <v>38</v>
      </c>
      <c r="J10629" s="17" t="s">
        <v>144</v>
      </c>
      <c r="K10629" s="17">
        <f>IF(BASE_MARKET_DATA[[#This Row],[DATE]]=_xlfn.MAXIFS(A:A,H:H,BASE_MARKET_DATA[[#This Row],[LABEL]]),1,0)</f>
        <v>0</v>
      </c>
      <c r="L10629" s="17">
        <f>IF(BASE_MARKET_DATA[[#This Row],[VARP]]&gt;0,1,0)</f>
        <v>0</v>
      </c>
    </row>
    <row r="10630" spans="1:12">
      <c r="A10630" s="1">
        <v>44035</v>
      </c>
      <c r="B10630" s="17" t="s">
        <v>34</v>
      </c>
      <c r="C10630">
        <v>25263</v>
      </c>
      <c r="D10630">
        <v>25057.939452999999</v>
      </c>
      <c r="E10630">
        <v>205.06054700000095</v>
      </c>
      <c r="F10630">
        <v>8.1834560812401747E-3</v>
      </c>
      <c r="G10630" s="17" t="s">
        <v>13</v>
      </c>
      <c r="H10630" s="17" t="s">
        <v>35</v>
      </c>
      <c r="I10630" s="17" t="s">
        <v>38</v>
      </c>
      <c r="J10630" s="17" t="s">
        <v>144</v>
      </c>
      <c r="K10630" s="17">
        <f>IF(BASE_MARKET_DATA[[#This Row],[DATE]]=_xlfn.MAXIFS(A:A,H:H,BASE_MARKET_DATA[[#This Row],[LABEL]]),1,0)</f>
        <v>0</v>
      </c>
      <c r="L10630" s="17">
        <f>IF(BASE_MARKET_DATA[[#This Row],[VARP]]&gt;0,1,0)</f>
        <v>1</v>
      </c>
    </row>
    <row r="10631" spans="1:12">
      <c r="A10631" s="1">
        <v>44036</v>
      </c>
      <c r="B10631" s="17" t="s">
        <v>34</v>
      </c>
      <c r="C10631">
        <v>24705.330077999999</v>
      </c>
      <c r="D10631">
        <v>25263</v>
      </c>
      <c r="E10631">
        <v>-557.66992200000095</v>
      </c>
      <c r="F10631">
        <v>-2.2074572378577403E-2</v>
      </c>
      <c r="G10631" s="17" t="s">
        <v>13</v>
      </c>
      <c r="H10631" s="17" t="s">
        <v>35</v>
      </c>
      <c r="I10631" s="17" t="s">
        <v>38</v>
      </c>
      <c r="J10631" s="17" t="s">
        <v>144</v>
      </c>
      <c r="K10631" s="17">
        <f>IF(BASE_MARKET_DATA[[#This Row],[DATE]]=_xlfn.MAXIFS(A:A,H:H,BASE_MARKET_DATA[[#This Row],[LABEL]]),1,0)</f>
        <v>0</v>
      </c>
      <c r="L10631" s="17">
        <f>IF(BASE_MARKET_DATA[[#This Row],[VARP]]&gt;0,1,0)</f>
        <v>0</v>
      </c>
    </row>
    <row r="10632" spans="1:12">
      <c r="A10632" s="1">
        <v>44039</v>
      </c>
      <c r="B10632" s="17" t="s">
        <v>34</v>
      </c>
      <c r="C10632">
        <v>24603.259765999999</v>
      </c>
      <c r="D10632">
        <v>24705.330077999999</v>
      </c>
      <c r="E10632">
        <v>-102.07031199999983</v>
      </c>
      <c r="F10632">
        <v>-4.1315097461860281E-3</v>
      </c>
      <c r="G10632" s="17" t="s">
        <v>13</v>
      </c>
      <c r="H10632" s="17" t="s">
        <v>35</v>
      </c>
      <c r="I10632" s="17" t="s">
        <v>38</v>
      </c>
      <c r="J10632" s="17" t="s">
        <v>144</v>
      </c>
      <c r="K10632" s="17">
        <f>IF(BASE_MARKET_DATA[[#This Row],[DATE]]=_xlfn.MAXIFS(A:A,H:H,BASE_MARKET_DATA[[#This Row],[LABEL]]),1,0)</f>
        <v>0</v>
      </c>
      <c r="L10632" s="17">
        <f>IF(BASE_MARKET_DATA[[#This Row],[VARP]]&gt;0,1,0)</f>
        <v>0</v>
      </c>
    </row>
    <row r="10633" spans="1:12">
      <c r="A10633" s="1">
        <v>44040</v>
      </c>
      <c r="B10633" s="17" t="s">
        <v>34</v>
      </c>
      <c r="C10633">
        <v>24772.759765999999</v>
      </c>
      <c r="D10633">
        <v>24603.259765999999</v>
      </c>
      <c r="E10633">
        <v>169.5</v>
      </c>
      <c r="F10633">
        <v>6.8893309915882472E-3</v>
      </c>
      <c r="G10633" s="17" t="s">
        <v>13</v>
      </c>
      <c r="H10633" s="17" t="s">
        <v>35</v>
      </c>
      <c r="I10633" s="17" t="s">
        <v>38</v>
      </c>
      <c r="J10633" s="17" t="s">
        <v>144</v>
      </c>
      <c r="K10633" s="17">
        <f>IF(BASE_MARKET_DATA[[#This Row],[DATE]]=_xlfn.MAXIFS(A:A,H:H,BASE_MARKET_DATA[[#This Row],[LABEL]]),1,0)</f>
        <v>0</v>
      </c>
      <c r="L10633" s="17">
        <f>IF(BASE_MARKET_DATA[[#This Row],[VARP]]&gt;0,1,0)</f>
        <v>1</v>
      </c>
    </row>
    <row r="10634" spans="1:12">
      <c r="A10634" s="1">
        <v>44041</v>
      </c>
      <c r="B10634" s="17" t="s">
        <v>34</v>
      </c>
      <c r="C10634">
        <v>24883.140625</v>
      </c>
      <c r="D10634">
        <v>24772.759765999999</v>
      </c>
      <c r="E10634">
        <v>110.38085900000078</v>
      </c>
      <c r="F10634">
        <v>4.4557352528601111E-3</v>
      </c>
      <c r="G10634" s="17" t="s">
        <v>13</v>
      </c>
      <c r="H10634" s="17" t="s">
        <v>35</v>
      </c>
      <c r="I10634" s="17" t="s">
        <v>38</v>
      </c>
      <c r="J10634" s="17" t="s">
        <v>144</v>
      </c>
      <c r="K10634" s="17">
        <f>IF(BASE_MARKET_DATA[[#This Row],[DATE]]=_xlfn.MAXIFS(A:A,H:H,BASE_MARKET_DATA[[#This Row],[LABEL]]),1,0)</f>
        <v>0</v>
      </c>
      <c r="L10634" s="17">
        <f>IF(BASE_MARKET_DATA[[#This Row],[VARP]]&gt;0,1,0)</f>
        <v>1</v>
      </c>
    </row>
    <row r="10635" spans="1:12">
      <c r="A10635" s="1">
        <v>44042</v>
      </c>
      <c r="B10635" s="17" t="s">
        <v>34</v>
      </c>
      <c r="C10635">
        <v>24710.589843999998</v>
      </c>
      <c r="D10635">
        <v>24883.140625</v>
      </c>
      <c r="E10635">
        <v>-172.55078100000173</v>
      </c>
      <c r="F10635">
        <v>-6.9344454383961727E-3</v>
      </c>
      <c r="G10635" s="17" t="s">
        <v>13</v>
      </c>
      <c r="H10635" s="17" t="s">
        <v>35</v>
      </c>
      <c r="I10635" s="17" t="s">
        <v>38</v>
      </c>
      <c r="J10635" s="17" t="s">
        <v>144</v>
      </c>
      <c r="K10635" s="17">
        <f>IF(BASE_MARKET_DATA[[#This Row],[DATE]]=_xlfn.MAXIFS(A:A,H:H,BASE_MARKET_DATA[[#This Row],[LABEL]]),1,0)</f>
        <v>0</v>
      </c>
      <c r="L10635" s="17">
        <f>IF(BASE_MARKET_DATA[[#This Row],[VARP]]&gt;0,1,0)</f>
        <v>0</v>
      </c>
    </row>
    <row r="10636" spans="1:12">
      <c r="A10636" s="1">
        <v>44043</v>
      </c>
      <c r="B10636" s="17" t="s">
        <v>34</v>
      </c>
      <c r="C10636">
        <v>24595.349609000001</v>
      </c>
      <c r="D10636">
        <v>24710.589843999998</v>
      </c>
      <c r="E10636">
        <v>-115.24023499999748</v>
      </c>
      <c r="F10636">
        <v>-4.6635970945055798E-3</v>
      </c>
      <c r="G10636" s="17" t="s">
        <v>13</v>
      </c>
      <c r="H10636" s="17" t="s">
        <v>35</v>
      </c>
      <c r="I10636" s="17" t="s">
        <v>38</v>
      </c>
      <c r="J10636" s="17" t="s">
        <v>144</v>
      </c>
      <c r="K10636" s="17">
        <f>IF(BASE_MARKET_DATA[[#This Row],[DATE]]=_xlfn.MAXIFS(A:A,H:H,BASE_MARKET_DATA[[#This Row],[LABEL]]),1,0)</f>
        <v>0</v>
      </c>
      <c r="L10636" s="17">
        <f>IF(BASE_MARKET_DATA[[#This Row],[VARP]]&gt;0,1,0)</f>
        <v>0</v>
      </c>
    </row>
    <row r="10637" spans="1:12">
      <c r="A10637" s="1">
        <v>44046</v>
      </c>
      <c r="B10637" s="17" t="s">
        <v>34</v>
      </c>
      <c r="C10637">
        <v>24458.130859000001</v>
      </c>
      <c r="D10637">
        <v>24595.349609000001</v>
      </c>
      <c r="E10637">
        <v>-137.21875</v>
      </c>
      <c r="F10637">
        <v>-5.5790526331769858E-3</v>
      </c>
      <c r="G10637" s="17" t="s">
        <v>13</v>
      </c>
      <c r="H10637" s="17" t="s">
        <v>35</v>
      </c>
      <c r="I10637" s="17" t="s">
        <v>38</v>
      </c>
      <c r="J10637" s="17" t="s">
        <v>144</v>
      </c>
      <c r="K10637" s="17">
        <f>IF(BASE_MARKET_DATA[[#This Row],[DATE]]=_xlfn.MAXIFS(A:A,H:H,BASE_MARKET_DATA[[#This Row],[LABEL]]),1,0)</f>
        <v>0</v>
      </c>
      <c r="L10637" s="17">
        <f>IF(BASE_MARKET_DATA[[#This Row],[VARP]]&gt;0,1,0)</f>
        <v>0</v>
      </c>
    </row>
    <row r="10638" spans="1:12">
      <c r="A10638" s="1">
        <v>44047</v>
      </c>
      <c r="B10638" s="17" t="s">
        <v>34</v>
      </c>
      <c r="C10638">
        <v>24946.630859000001</v>
      </c>
      <c r="D10638">
        <v>24458.130859000001</v>
      </c>
      <c r="E10638">
        <v>488.5</v>
      </c>
      <c r="F10638">
        <v>1.997290810226587E-2</v>
      </c>
      <c r="G10638" s="17" t="s">
        <v>13</v>
      </c>
      <c r="H10638" s="17" t="s">
        <v>35</v>
      </c>
      <c r="I10638" s="17" t="s">
        <v>38</v>
      </c>
      <c r="J10638" s="17" t="s">
        <v>144</v>
      </c>
      <c r="K10638" s="17">
        <f>IF(BASE_MARKET_DATA[[#This Row],[DATE]]=_xlfn.MAXIFS(A:A,H:H,BASE_MARKET_DATA[[#This Row],[LABEL]]),1,0)</f>
        <v>0</v>
      </c>
      <c r="L10638" s="17">
        <f>IF(BASE_MARKET_DATA[[#This Row],[VARP]]&gt;0,1,0)</f>
        <v>1</v>
      </c>
    </row>
    <row r="10639" spans="1:12">
      <c r="A10639" s="1">
        <v>44048</v>
      </c>
      <c r="B10639" s="17" t="s">
        <v>34</v>
      </c>
      <c r="C10639">
        <v>25102.539063</v>
      </c>
      <c r="D10639">
        <v>24946.630859000001</v>
      </c>
      <c r="E10639">
        <v>155.90820399999939</v>
      </c>
      <c r="F10639">
        <v>6.2496697402227505E-3</v>
      </c>
      <c r="G10639" s="17" t="s">
        <v>13</v>
      </c>
      <c r="H10639" s="17" t="s">
        <v>35</v>
      </c>
      <c r="I10639" s="17" t="s">
        <v>38</v>
      </c>
      <c r="J10639" s="17" t="s">
        <v>144</v>
      </c>
      <c r="K10639" s="17">
        <f>IF(BASE_MARKET_DATA[[#This Row],[DATE]]=_xlfn.MAXIFS(A:A,H:H,BASE_MARKET_DATA[[#This Row],[LABEL]]),1,0)</f>
        <v>0</v>
      </c>
      <c r="L10639" s="17">
        <f>IF(BASE_MARKET_DATA[[#This Row],[VARP]]&gt;0,1,0)</f>
        <v>1</v>
      </c>
    </row>
    <row r="10640" spans="1:12">
      <c r="A10640" s="1">
        <v>44049</v>
      </c>
      <c r="B10640" s="17" t="s">
        <v>34</v>
      </c>
      <c r="C10640">
        <v>24930.580077999999</v>
      </c>
      <c r="D10640">
        <v>25102.539063</v>
      </c>
      <c r="E10640">
        <v>-171.95898500000112</v>
      </c>
      <c r="F10640">
        <v>-6.8502626195873885E-3</v>
      </c>
      <c r="G10640" s="17" t="s">
        <v>13</v>
      </c>
      <c r="H10640" s="17" t="s">
        <v>35</v>
      </c>
      <c r="I10640" s="17" t="s">
        <v>38</v>
      </c>
      <c r="J10640" s="17" t="s">
        <v>144</v>
      </c>
      <c r="K10640" s="17">
        <f>IF(BASE_MARKET_DATA[[#This Row],[DATE]]=_xlfn.MAXIFS(A:A,H:H,BASE_MARKET_DATA[[#This Row],[LABEL]]),1,0)</f>
        <v>0</v>
      </c>
      <c r="L10640" s="17">
        <f>IF(BASE_MARKET_DATA[[#This Row],[VARP]]&gt;0,1,0)</f>
        <v>0</v>
      </c>
    </row>
    <row r="10641" spans="1:12">
      <c r="A10641" s="1">
        <v>44050</v>
      </c>
      <c r="B10641" s="17" t="s">
        <v>34</v>
      </c>
      <c r="C10641">
        <v>24531.619140999999</v>
      </c>
      <c r="D10641">
        <v>24930.580077999999</v>
      </c>
      <c r="E10641">
        <v>-398.96093699999983</v>
      </c>
      <c r="F10641">
        <v>-1.6002874211180632E-2</v>
      </c>
      <c r="G10641" s="17" t="s">
        <v>13</v>
      </c>
      <c r="H10641" s="17" t="s">
        <v>35</v>
      </c>
      <c r="I10641" s="17" t="s">
        <v>38</v>
      </c>
      <c r="J10641" s="17" t="s">
        <v>144</v>
      </c>
      <c r="K10641" s="17">
        <f>IF(BASE_MARKET_DATA[[#This Row],[DATE]]=_xlfn.MAXIFS(A:A,H:H,BASE_MARKET_DATA[[#This Row],[LABEL]]),1,0)</f>
        <v>0</v>
      </c>
      <c r="L10641" s="17">
        <f>IF(BASE_MARKET_DATA[[#This Row],[VARP]]&gt;0,1,0)</f>
        <v>0</v>
      </c>
    </row>
    <row r="10642" spans="1:12">
      <c r="A10642" s="1">
        <v>44053</v>
      </c>
      <c r="B10642" s="17" t="s">
        <v>34</v>
      </c>
      <c r="C10642">
        <v>24377.429688</v>
      </c>
      <c r="D10642">
        <v>24531.619140999999</v>
      </c>
      <c r="E10642">
        <v>-154.18945299999905</v>
      </c>
      <c r="F10642">
        <v>-6.2853353508289349E-3</v>
      </c>
      <c r="G10642" s="17" t="s">
        <v>13</v>
      </c>
      <c r="H10642" s="17" t="s">
        <v>35</v>
      </c>
      <c r="I10642" s="17" t="s">
        <v>38</v>
      </c>
      <c r="J10642" s="17" t="s">
        <v>144</v>
      </c>
      <c r="K10642" s="17">
        <f>IF(BASE_MARKET_DATA[[#This Row],[DATE]]=_xlfn.MAXIFS(A:A,H:H,BASE_MARKET_DATA[[#This Row],[LABEL]]),1,0)</f>
        <v>0</v>
      </c>
      <c r="L10642" s="17">
        <f>IF(BASE_MARKET_DATA[[#This Row],[VARP]]&gt;0,1,0)</f>
        <v>0</v>
      </c>
    </row>
    <row r="10643" spans="1:12">
      <c r="A10643" s="1">
        <v>44054</v>
      </c>
      <c r="B10643" s="17" t="s">
        <v>34</v>
      </c>
      <c r="C10643">
        <v>24890.679688</v>
      </c>
      <c r="D10643">
        <v>24377.429688</v>
      </c>
      <c r="E10643">
        <v>513.25</v>
      </c>
      <c r="F10643">
        <v>2.105431157299786E-2</v>
      </c>
      <c r="G10643" s="17" t="s">
        <v>13</v>
      </c>
      <c r="H10643" s="17" t="s">
        <v>35</v>
      </c>
      <c r="I10643" s="17" t="s">
        <v>38</v>
      </c>
      <c r="J10643" s="17" t="s">
        <v>144</v>
      </c>
      <c r="K10643" s="17">
        <f>IF(BASE_MARKET_DATA[[#This Row],[DATE]]=_xlfn.MAXIFS(A:A,H:H,BASE_MARKET_DATA[[#This Row],[LABEL]]),1,0)</f>
        <v>0</v>
      </c>
      <c r="L10643" s="17">
        <f>IF(BASE_MARKET_DATA[[#This Row],[VARP]]&gt;0,1,0)</f>
        <v>1</v>
      </c>
    </row>
    <row r="10644" spans="1:12">
      <c r="A10644" s="1">
        <v>44055</v>
      </c>
      <c r="B10644" s="17" t="s">
        <v>34</v>
      </c>
      <c r="C10644">
        <v>25244.019531000002</v>
      </c>
      <c r="D10644">
        <v>24890.679688</v>
      </c>
      <c r="E10644">
        <v>353.33984300000157</v>
      </c>
      <c r="F10644">
        <v>1.4195668717329146E-2</v>
      </c>
      <c r="G10644" s="17" t="s">
        <v>13</v>
      </c>
      <c r="H10644" s="17" t="s">
        <v>35</v>
      </c>
      <c r="I10644" s="17" t="s">
        <v>38</v>
      </c>
      <c r="J10644" s="17" t="s">
        <v>144</v>
      </c>
      <c r="K10644" s="17">
        <f>IF(BASE_MARKET_DATA[[#This Row],[DATE]]=_xlfn.MAXIFS(A:A,H:H,BASE_MARKET_DATA[[#This Row],[LABEL]]),1,0)</f>
        <v>0</v>
      </c>
      <c r="L10644" s="17">
        <f>IF(BASE_MARKET_DATA[[#This Row],[VARP]]&gt;0,1,0)</f>
        <v>1</v>
      </c>
    </row>
    <row r="10645" spans="1:12">
      <c r="A10645" s="1">
        <v>44056</v>
      </c>
      <c r="B10645" s="17" t="s">
        <v>34</v>
      </c>
      <c r="C10645">
        <v>25230.669922000001</v>
      </c>
      <c r="D10645">
        <v>25244.019531000002</v>
      </c>
      <c r="E10645">
        <v>-13.349609000000783</v>
      </c>
      <c r="F10645">
        <v>-5.2882263791656796E-4</v>
      </c>
      <c r="G10645" s="17" t="s">
        <v>13</v>
      </c>
      <c r="H10645" s="17" t="s">
        <v>35</v>
      </c>
      <c r="I10645" s="17" t="s">
        <v>38</v>
      </c>
      <c r="J10645" s="17" t="s">
        <v>144</v>
      </c>
      <c r="K10645" s="17">
        <f>IF(BASE_MARKET_DATA[[#This Row],[DATE]]=_xlfn.MAXIFS(A:A,H:H,BASE_MARKET_DATA[[#This Row],[LABEL]]),1,0)</f>
        <v>0</v>
      </c>
      <c r="L10645" s="17">
        <f>IF(BASE_MARKET_DATA[[#This Row],[VARP]]&gt;0,1,0)</f>
        <v>0</v>
      </c>
    </row>
    <row r="10646" spans="1:12">
      <c r="A10646" s="1">
        <v>44057</v>
      </c>
      <c r="B10646" s="17" t="s">
        <v>34</v>
      </c>
      <c r="C10646">
        <v>25183.009765999999</v>
      </c>
      <c r="D10646">
        <v>25230.669922000001</v>
      </c>
      <c r="E10646">
        <v>-47.660156000001734</v>
      </c>
      <c r="F10646">
        <v>-1.888977032609199E-3</v>
      </c>
      <c r="G10646" s="17" t="s">
        <v>13</v>
      </c>
      <c r="H10646" s="17" t="s">
        <v>35</v>
      </c>
      <c r="I10646" s="17" t="s">
        <v>38</v>
      </c>
      <c r="J10646" s="17" t="s">
        <v>144</v>
      </c>
      <c r="K10646" s="17">
        <f>IF(BASE_MARKET_DATA[[#This Row],[DATE]]=_xlfn.MAXIFS(A:A,H:H,BASE_MARKET_DATA[[#This Row],[LABEL]]),1,0)</f>
        <v>0</v>
      </c>
      <c r="L10646" s="17">
        <f>IF(BASE_MARKET_DATA[[#This Row],[VARP]]&gt;0,1,0)</f>
        <v>0</v>
      </c>
    </row>
    <row r="10647" spans="1:12">
      <c r="A10647" s="1">
        <v>44060</v>
      </c>
      <c r="B10647" s="17" t="s">
        <v>34</v>
      </c>
      <c r="C10647">
        <v>25347.339843999998</v>
      </c>
      <c r="D10647">
        <v>25183.009765999999</v>
      </c>
      <c r="E10647">
        <v>164.33007799999905</v>
      </c>
      <c r="F10647">
        <v>6.5254343911609735E-3</v>
      </c>
      <c r="G10647" s="17" t="s">
        <v>13</v>
      </c>
      <c r="H10647" s="17" t="s">
        <v>35</v>
      </c>
      <c r="I10647" s="17" t="s">
        <v>38</v>
      </c>
      <c r="J10647" s="17" t="s">
        <v>144</v>
      </c>
      <c r="K10647" s="17">
        <f>IF(BASE_MARKET_DATA[[#This Row],[DATE]]=_xlfn.MAXIFS(A:A,H:H,BASE_MARKET_DATA[[#This Row],[LABEL]]),1,0)</f>
        <v>0</v>
      </c>
      <c r="L10647" s="17">
        <f>IF(BASE_MARKET_DATA[[#This Row],[VARP]]&gt;0,1,0)</f>
        <v>1</v>
      </c>
    </row>
    <row r="10648" spans="1:12">
      <c r="A10648" s="1">
        <v>44061</v>
      </c>
      <c r="B10648" s="17" t="s">
        <v>34</v>
      </c>
      <c r="C10648">
        <v>25367.380859000001</v>
      </c>
      <c r="D10648">
        <v>25347.339843999998</v>
      </c>
      <c r="E10648">
        <v>20.041015000002517</v>
      </c>
      <c r="F10648">
        <v>7.9065555294341677E-4</v>
      </c>
      <c r="G10648" s="17" t="s">
        <v>13</v>
      </c>
      <c r="H10648" s="17" t="s">
        <v>35</v>
      </c>
      <c r="I10648" s="17" t="s">
        <v>38</v>
      </c>
      <c r="J10648" s="17" t="s">
        <v>144</v>
      </c>
      <c r="K10648" s="17">
        <f>IF(BASE_MARKET_DATA[[#This Row],[DATE]]=_xlfn.MAXIFS(A:A,H:H,BASE_MARKET_DATA[[#This Row],[LABEL]]),1,0)</f>
        <v>0</v>
      </c>
      <c r="L10648" s="17">
        <f>IF(BASE_MARKET_DATA[[#This Row],[VARP]]&gt;0,1,0)</f>
        <v>1</v>
      </c>
    </row>
    <row r="10649" spans="1:12">
      <c r="A10649" s="1">
        <v>44062</v>
      </c>
      <c r="B10649" s="17" t="s">
        <v>34</v>
      </c>
      <c r="C10649">
        <v>25178.910156000002</v>
      </c>
      <c r="D10649">
        <v>25367.380859000001</v>
      </c>
      <c r="E10649">
        <v>-188.47070299999905</v>
      </c>
      <c r="F10649">
        <v>-7.4296477057517038E-3</v>
      </c>
      <c r="G10649" s="17" t="s">
        <v>13</v>
      </c>
      <c r="H10649" s="17" t="s">
        <v>35</v>
      </c>
      <c r="I10649" s="17" t="s">
        <v>38</v>
      </c>
      <c r="J10649" s="17" t="s">
        <v>144</v>
      </c>
      <c r="K10649" s="17">
        <f>IF(BASE_MARKET_DATA[[#This Row],[DATE]]=_xlfn.MAXIFS(A:A,H:H,BASE_MARKET_DATA[[#This Row],[LABEL]]),1,0)</f>
        <v>0</v>
      </c>
      <c r="L10649" s="17">
        <f>IF(BASE_MARKET_DATA[[#This Row],[VARP]]&gt;0,1,0)</f>
        <v>0</v>
      </c>
    </row>
    <row r="10650" spans="1:12">
      <c r="A10650" s="1">
        <v>44063</v>
      </c>
      <c r="B10650" s="17" t="s">
        <v>34</v>
      </c>
      <c r="C10650">
        <v>24791.390625</v>
      </c>
      <c r="D10650">
        <v>25178.910156000002</v>
      </c>
      <c r="E10650">
        <v>-387.51953100000173</v>
      </c>
      <c r="F10650">
        <v>-1.5390639570937024E-2</v>
      </c>
      <c r="G10650" s="17" t="s">
        <v>13</v>
      </c>
      <c r="H10650" s="17" t="s">
        <v>35</v>
      </c>
      <c r="I10650" s="17" t="s">
        <v>38</v>
      </c>
      <c r="J10650" s="17" t="s">
        <v>144</v>
      </c>
      <c r="K10650" s="17">
        <f>IF(BASE_MARKET_DATA[[#This Row],[DATE]]=_xlfn.MAXIFS(A:A,H:H,BASE_MARKET_DATA[[#This Row],[LABEL]]),1,0)</f>
        <v>0</v>
      </c>
      <c r="L10650" s="17">
        <f>IF(BASE_MARKET_DATA[[#This Row],[VARP]]&gt;0,1,0)</f>
        <v>0</v>
      </c>
    </row>
    <row r="10651" spans="1:12">
      <c r="A10651" s="1">
        <v>44064</v>
      </c>
      <c r="B10651" s="17" t="s">
        <v>34</v>
      </c>
      <c r="C10651">
        <v>25113.839843999998</v>
      </c>
      <c r="D10651">
        <v>24791.390625</v>
      </c>
      <c r="E10651">
        <v>322.44921899999827</v>
      </c>
      <c r="F10651">
        <v>1.3006499872372458E-2</v>
      </c>
      <c r="G10651" s="17" t="s">
        <v>13</v>
      </c>
      <c r="H10651" s="17" t="s">
        <v>35</v>
      </c>
      <c r="I10651" s="17" t="s">
        <v>38</v>
      </c>
      <c r="J10651" s="17" t="s">
        <v>144</v>
      </c>
      <c r="K10651" s="17">
        <f>IF(BASE_MARKET_DATA[[#This Row],[DATE]]=_xlfn.MAXIFS(A:A,H:H,BASE_MARKET_DATA[[#This Row],[LABEL]]),1,0)</f>
        <v>0</v>
      </c>
      <c r="L10651" s="17">
        <f>IF(BASE_MARKET_DATA[[#This Row],[VARP]]&gt;0,1,0)</f>
        <v>1</v>
      </c>
    </row>
    <row r="10652" spans="1:12">
      <c r="A10652" s="1">
        <v>44067</v>
      </c>
      <c r="B10652" s="17" t="s">
        <v>34</v>
      </c>
      <c r="C10652">
        <v>25551.580077999999</v>
      </c>
      <c r="D10652">
        <v>25113.839843999998</v>
      </c>
      <c r="E10652">
        <v>437.74023400000078</v>
      </c>
      <c r="F10652">
        <v>1.7430239131853913E-2</v>
      </c>
      <c r="G10652" s="17" t="s">
        <v>13</v>
      </c>
      <c r="H10652" s="17" t="s">
        <v>35</v>
      </c>
      <c r="I10652" s="17" t="s">
        <v>38</v>
      </c>
      <c r="J10652" s="17" t="s">
        <v>144</v>
      </c>
      <c r="K10652" s="17">
        <f>IF(BASE_MARKET_DATA[[#This Row],[DATE]]=_xlfn.MAXIFS(A:A,H:H,BASE_MARKET_DATA[[#This Row],[LABEL]]),1,0)</f>
        <v>0</v>
      </c>
      <c r="L10652" s="17">
        <f>IF(BASE_MARKET_DATA[[#This Row],[VARP]]&gt;0,1,0)</f>
        <v>1</v>
      </c>
    </row>
    <row r="10653" spans="1:12">
      <c r="A10653" s="1">
        <v>44068</v>
      </c>
      <c r="B10653" s="17" t="s">
        <v>34</v>
      </c>
      <c r="C10653">
        <v>25486.220702999999</v>
      </c>
      <c r="D10653">
        <v>25551.580077999999</v>
      </c>
      <c r="E10653">
        <v>-65.359375</v>
      </c>
      <c r="F10653">
        <v>-2.5579386793490181E-3</v>
      </c>
      <c r="G10653" s="17" t="s">
        <v>13</v>
      </c>
      <c r="H10653" s="17" t="s">
        <v>35</v>
      </c>
      <c r="I10653" s="17" t="s">
        <v>38</v>
      </c>
      <c r="J10653" s="17" t="s">
        <v>144</v>
      </c>
      <c r="K10653" s="17">
        <f>IF(BASE_MARKET_DATA[[#This Row],[DATE]]=_xlfn.MAXIFS(A:A,H:H,BASE_MARKET_DATA[[#This Row],[LABEL]]),1,0)</f>
        <v>0</v>
      </c>
      <c r="L10653" s="17">
        <f>IF(BASE_MARKET_DATA[[#This Row],[VARP]]&gt;0,1,0)</f>
        <v>0</v>
      </c>
    </row>
    <row r="10654" spans="1:12">
      <c r="A10654" s="1">
        <v>44069</v>
      </c>
      <c r="B10654" s="17" t="s">
        <v>34</v>
      </c>
      <c r="C10654">
        <v>25491.789063</v>
      </c>
      <c r="D10654">
        <v>25486.220702999999</v>
      </c>
      <c r="E10654">
        <v>5.5683600000011211</v>
      </c>
      <c r="F10654">
        <v>2.1848512044571856E-4</v>
      </c>
      <c r="G10654" s="17" t="s">
        <v>13</v>
      </c>
      <c r="H10654" s="17" t="s">
        <v>35</v>
      </c>
      <c r="I10654" s="17" t="s">
        <v>38</v>
      </c>
      <c r="J10654" s="17" t="s">
        <v>144</v>
      </c>
      <c r="K10654" s="17">
        <f>IF(BASE_MARKET_DATA[[#This Row],[DATE]]=_xlfn.MAXIFS(A:A,H:H,BASE_MARKET_DATA[[#This Row],[LABEL]]),1,0)</f>
        <v>0</v>
      </c>
      <c r="L10654" s="17">
        <f>IF(BASE_MARKET_DATA[[#This Row],[VARP]]&gt;0,1,0)</f>
        <v>1</v>
      </c>
    </row>
    <row r="10655" spans="1:12">
      <c r="A10655" s="1">
        <v>44070</v>
      </c>
      <c r="B10655" s="17" t="s">
        <v>34</v>
      </c>
      <c r="C10655">
        <v>25281.150390999999</v>
      </c>
      <c r="D10655">
        <v>25491.789063</v>
      </c>
      <c r="E10655">
        <v>-210.63867200000095</v>
      </c>
      <c r="F10655">
        <v>-8.2630007442565882E-3</v>
      </c>
      <c r="G10655" s="17" t="s">
        <v>13</v>
      </c>
      <c r="H10655" s="17" t="s">
        <v>35</v>
      </c>
      <c r="I10655" s="17" t="s">
        <v>38</v>
      </c>
      <c r="J10655" s="17" t="s">
        <v>144</v>
      </c>
      <c r="K10655" s="17">
        <f>IF(BASE_MARKET_DATA[[#This Row],[DATE]]=_xlfn.MAXIFS(A:A,H:H,BASE_MARKET_DATA[[#This Row],[LABEL]]),1,0)</f>
        <v>0</v>
      </c>
      <c r="L10655" s="17">
        <f>IF(BASE_MARKET_DATA[[#This Row],[VARP]]&gt;0,1,0)</f>
        <v>0</v>
      </c>
    </row>
    <row r="10656" spans="1:12">
      <c r="A10656" s="1">
        <v>44071</v>
      </c>
      <c r="B10656" s="17" t="s">
        <v>34</v>
      </c>
      <c r="C10656">
        <v>25422.060547000001</v>
      </c>
      <c r="D10656">
        <v>25281.150390999999</v>
      </c>
      <c r="E10656">
        <v>140.91015600000173</v>
      </c>
      <c r="F10656">
        <v>5.5737240521366964E-3</v>
      </c>
      <c r="G10656" s="17" t="s">
        <v>13</v>
      </c>
      <c r="H10656" s="17" t="s">
        <v>35</v>
      </c>
      <c r="I10656" s="17" t="s">
        <v>38</v>
      </c>
      <c r="J10656" s="17" t="s">
        <v>144</v>
      </c>
      <c r="K10656" s="17">
        <f>IF(BASE_MARKET_DATA[[#This Row],[DATE]]=_xlfn.MAXIFS(A:A,H:H,BASE_MARKET_DATA[[#This Row],[LABEL]]),1,0)</f>
        <v>0</v>
      </c>
      <c r="L10656" s="17">
        <f>IF(BASE_MARKET_DATA[[#This Row],[VARP]]&gt;0,1,0)</f>
        <v>1</v>
      </c>
    </row>
    <row r="10657" spans="1:12">
      <c r="A10657" s="1">
        <v>44074</v>
      </c>
      <c r="B10657" s="17" t="s">
        <v>34</v>
      </c>
      <c r="C10657">
        <v>25177.050781000002</v>
      </c>
      <c r="D10657">
        <v>25422.060547000001</v>
      </c>
      <c r="E10657">
        <v>-245.00976599999922</v>
      </c>
      <c r="F10657">
        <v>-9.6376832061676552E-3</v>
      </c>
      <c r="G10657" s="17" t="s">
        <v>13</v>
      </c>
      <c r="H10657" s="17" t="s">
        <v>35</v>
      </c>
      <c r="I10657" s="17" t="s">
        <v>38</v>
      </c>
      <c r="J10657" s="17" t="s">
        <v>144</v>
      </c>
      <c r="K10657" s="17">
        <f>IF(BASE_MARKET_DATA[[#This Row],[DATE]]=_xlfn.MAXIFS(A:A,H:H,BASE_MARKET_DATA[[#This Row],[LABEL]]),1,0)</f>
        <v>0</v>
      </c>
      <c r="L10657" s="17">
        <f>IF(BASE_MARKET_DATA[[#This Row],[VARP]]&gt;0,1,0)</f>
        <v>0</v>
      </c>
    </row>
    <row r="10658" spans="1:12">
      <c r="A10658" s="1">
        <v>44075</v>
      </c>
      <c r="B10658" s="17" t="s">
        <v>34</v>
      </c>
      <c r="C10658">
        <v>25184.849609000001</v>
      </c>
      <c r="D10658">
        <v>25177.050781000002</v>
      </c>
      <c r="E10658">
        <v>7.7988279999990482</v>
      </c>
      <c r="F10658">
        <v>3.0975939429269756E-4</v>
      </c>
      <c r="G10658" s="17" t="s">
        <v>13</v>
      </c>
      <c r="H10658" s="17" t="s">
        <v>35</v>
      </c>
      <c r="I10658" s="17" t="s">
        <v>38</v>
      </c>
      <c r="J10658" s="17" t="s">
        <v>144</v>
      </c>
      <c r="K10658" s="17">
        <f>IF(BASE_MARKET_DATA[[#This Row],[DATE]]=_xlfn.MAXIFS(A:A,H:H,BASE_MARKET_DATA[[#This Row],[LABEL]]),1,0)</f>
        <v>0</v>
      </c>
      <c r="L10658" s="17">
        <f>IF(BASE_MARKET_DATA[[#This Row],[VARP]]&gt;0,1,0)</f>
        <v>1</v>
      </c>
    </row>
    <row r="10659" spans="1:12">
      <c r="A10659" s="1">
        <v>44076</v>
      </c>
      <c r="B10659" s="17" t="s">
        <v>34</v>
      </c>
      <c r="C10659">
        <v>25120.089843999998</v>
      </c>
      <c r="D10659">
        <v>25184.849609000001</v>
      </c>
      <c r="E10659">
        <v>-64.759765000002517</v>
      </c>
      <c r="F10659">
        <v>-2.5713778722291879E-3</v>
      </c>
      <c r="G10659" s="17" t="s">
        <v>13</v>
      </c>
      <c r="H10659" s="17" t="s">
        <v>35</v>
      </c>
      <c r="I10659" s="17" t="s">
        <v>38</v>
      </c>
      <c r="J10659" s="17" t="s">
        <v>144</v>
      </c>
      <c r="K10659" s="17">
        <f>IF(BASE_MARKET_DATA[[#This Row],[DATE]]=_xlfn.MAXIFS(A:A,H:H,BASE_MARKET_DATA[[#This Row],[LABEL]]),1,0)</f>
        <v>0</v>
      </c>
      <c r="L10659" s="17">
        <f>IF(BASE_MARKET_DATA[[#This Row],[VARP]]&gt;0,1,0)</f>
        <v>0</v>
      </c>
    </row>
    <row r="10660" spans="1:12">
      <c r="A10660" s="1">
        <v>44077</v>
      </c>
      <c r="B10660" s="17" t="s">
        <v>34</v>
      </c>
      <c r="C10660">
        <v>25007.599609000001</v>
      </c>
      <c r="D10660">
        <v>25120.089843999998</v>
      </c>
      <c r="E10660">
        <v>-112.49023499999748</v>
      </c>
      <c r="F10660">
        <v>-4.4780984343042105E-3</v>
      </c>
      <c r="G10660" s="17" t="s">
        <v>13</v>
      </c>
      <c r="H10660" s="17" t="s">
        <v>35</v>
      </c>
      <c r="I10660" s="17" t="s">
        <v>38</v>
      </c>
      <c r="J10660" s="17" t="s">
        <v>144</v>
      </c>
      <c r="K10660" s="17">
        <f>IF(BASE_MARKET_DATA[[#This Row],[DATE]]=_xlfn.MAXIFS(A:A,H:H,BASE_MARKET_DATA[[#This Row],[LABEL]]),1,0)</f>
        <v>0</v>
      </c>
      <c r="L10660" s="17">
        <f>IF(BASE_MARKET_DATA[[#This Row],[VARP]]&gt;0,1,0)</f>
        <v>0</v>
      </c>
    </row>
    <row r="10661" spans="1:12">
      <c r="A10661" s="1">
        <v>44078</v>
      </c>
      <c r="B10661" s="17" t="s">
        <v>34</v>
      </c>
      <c r="C10661">
        <v>24695.449218999998</v>
      </c>
      <c r="D10661">
        <v>25007.599609000001</v>
      </c>
      <c r="E10661">
        <v>-312.15039000000252</v>
      </c>
      <c r="F10661">
        <v>-1.2482221199977247E-2</v>
      </c>
      <c r="G10661" s="17" t="s">
        <v>13</v>
      </c>
      <c r="H10661" s="17" t="s">
        <v>35</v>
      </c>
      <c r="I10661" s="17" t="s">
        <v>38</v>
      </c>
      <c r="J10661" s="17" t="s">
        <v>144</v>
      </c>
      <c r="K10661" s="17">
        <f>IF(BASE_MARKET_DATA[[#This Row],[DATE]]=_xlfn.MAXIFS(A:A,H:H,BASE_MARKET_DATA[[#This Row],[LABEL]]),1,0)</f>
        <v>0</v>
      </c>
      <c r="L10661" s="17">
        <f>IF(BASE_MARKET_DATA[[#This Row],[VARP]]&gt;0,1,0)</f>
        <v>0</v>
      </c>
    </row>
    <row r="10662" spans="1:12">
      <c r="A10662" s="1">
        <v>44081</v>
      </c>
      <c r="B10662" s="17" t="s">
        <v>34</v>
      </c>
      <c r="C10662">
        <v>24589.650390999999</v>
      </c>
      <c r="D10662">
        <v>24695.449218999998</v>
      </c>
      <c r="E10662">
        <v>-105.79882799999905</v>
      </c>
      <c r="F10662">
        <v>-4.2841426799638998E-3</v>
      </c>
      <c r="G10662" s="17" t="s">
        <v>13</v>
      </c>
      <c r="H10662" s="17" t="s">
        <v>35</v>
      </c>
      <c r="I10662" s="17" t="s">
        <v>38</v>
      </c>
      <c r="J10662" s="17" t="s">
        <v>144</v>
      </c>
      <c r="K10662" s="17">
        <f>IF(BASE_MARKET_DATA[[#This Row],[DATE]]=_xlfn.MAXIFS(A:A,H:H,BASE_MARKET_DATA[[#This Row],[LABEL]]),1,0)</f>
        <v>0</v>
      </c>
      <c r="L10662" s="17">
        <f>IF(BASE_MARKET_DATA[[#This Row],[VARP]]&gt;0,1,0)</f>
        <v>0</v>
      </c>
    </row>
    <row r="10663" spans="1:12">
      <c r="A10663" s="1">
        <v>44082</v>
      </c>
      <c r="B10663" s="17" t="s">
        <v>34</v>
      </c>
      <c r="C10663">
        <v>24624.339843999998</v>
      </c>
      <c r="D10663">
        <v>24589.650390999999</v>
      </c>
      <c r="E10663">
        <v>34.689452999999048</v>
      </c>
      <c r="F10663">
        <v>1.4107338839065258E-3</v>
      </c>
      <c r="G10663" s="17" t="s">
        <v>13</v>
      </c>
      <c r="H10663" s="17" t="s">
        <v>35</v>
      </c>
      <c r="I10663" s="17" t="s">
        <v>38</v>
      </c>
      <c r="J10663" s="17" t="s">
        <v>144</v>
      </c>
      <c r="K10663" s="17">
        <f>IF(BASE_MARKET_DATA[[#This Row],[DATE]]=_xlfn.MAXIFS(A:A,H:H,BASE_MARKET_DATA[[#This Row],[LABEL]]),1,0)</f>
        <v>0</v>
      </c>
      <c r="L10663" s="17">
        <f>IF(BASE_MARKET_DATA[[#This Row],[VARP]]&gt;0,1,0)</f>
        <v>1</v>
      </c>
    </row>
    <row r="10664" spans="1:12">
      <c r="A10664" s="1">
        <v>44083</v>
      </c>
      <c r="B10664" s="17" t="s">
        <v>34</v>
      </c>
      <c r="C10664">
        <v>24468.929688</v>
      </c>
      <c r="D10664">
        <v>24624.339843999998</v>
      </c>
      <c r="E10664">
        <v>-155.4101559999981</v>
      </c>
      <c r="F10664">
        <v>-6.3112415189423062E-3</v>
      </c>
      <c r="G10664" s="17" t="s">
        <v>13</v>
      </c>
      <c r="H10664" s="17" t="s">
        <v>35</v>
      </c>
      <c r="I10664" s="17" t="s">
        <v>38</v>
      </c>
      <c r="J10664" s="17" t="s">
        <v>144</v>
      </c>
      <c r="K10664" s="17">
        <f>IF(BASE_MARKET_DATA[[#This Row],[DATE]]=_xlfn.MAXIFS(A:A,H:H,BASE_MARKET_DATA[[#This Row],[LABEL]]),1,0)</f>
        <v>0</v>
      </c>
      <c r="L10664" s="17">
        <f>IF(BASE_MARKET_DATA[[#This Row],[VARP]]&gt;0,1,0)</f>
        <v>0</v>
      </c>
    </row>
    <row r="10665" spans="1:12">
      <c r="A10665" s="1">
        <v>44084</v>
      </c>
      <c r="B10665" s="17" t="s">
        <v>34</v>
      </c>
      <c r="C10665">
        <v>24313.539063</v>
      </c>
      <c r="D10665">
        <v>24468.929688</v>
      </c>
      <c r="E10665">
        <v>-155.390625</v>
      </c>
      <c r="F10665">
        <v>-6.3505280770906111E-3</v>
      </c>
      <c r="G10665" s="17" t="s">
        <v>13</v>
      </c>
      <c r="H10665" s="17" t="s">
        <v>35</v>
      </c>
      <c r="I10665" s="17" t="s">
        <v>38</v>
      </c>
      <c r="J10665" s="17" t="s">
        <v>144</v>
      </c>
      <c r="K10665" s="17">
        <f>IF(BASE_MARKET_DATA[[#This Row],[DATE]]=_xlfn.MAXIFS(A:A,H:H,BASE_MARKET_DATA[[#This Row],[LABEL]]),1,0)</f>
        <v>0</v>
      </c>
      <c r="L10665" s="17">
        <f>IF(BASE_MARKET_DATA[[#This Row],[VARP]]&gt;0,1,0)</f>
        <v>0</v>
      </c>
    </row>
    <row r="10666" spans="1:12">
      <c r="A10666" s="1">
        <v>44085</v>
      </c>
      <c r="B10666" s="17" t="s">
        <v>34</v>
      </c>
      <c r="C10666">
        <v>24503.310547000001</v>
      </c>
      <c r="D10666">
        <v>24313.539063</v>
      </c>
      <c r="E10666">
        <v>189.77148400000078</v>
      </c>
      <c r="F10666">
        <v>7.8051773338416348E-3</v>
      </c>
      <c r="G10666" s="17" t="s">
        <v>13</v>
      </c>
      <c r="H10666" s="17" t="s">
        <v>35</v>
      </c>
      <c r="I10666" s="17" t="s">
        <v>38</v>
      </c>
      <c r="J10666" s="17" t="s">
        <v>144</v>
      </c>
      <c r="K10666" s="17">
        <f>IF(BASE_MARKET_DATA[[#This Row],[DATE]]=_xlfn.MAXIFS(A:A,H:H,BASE_MARKET_DATA[[#This Row],[LABEL]]),1,0)</f>
        <v>0</v>
      </c>
      <c r="L10666" s="17">
        <f>IF(BASE_MARKET_DATA[[#This Row],[VARP]]&gt;0,1,0)</f>
        <v>1</v>
      </c>
    </row>
    <row r="10667" spans="1:12">
      <c r="A10667" s="1">
        <v>44088</v>
      </c>
      <c r="B10667" s="17" t="s">
        <v>34</v>
      </c>
      <c r="C10667">
        <v>24640.279297000001</v>
      </c>
      <c r="D10667">
        <v>24503.310547000001</v>
      </c>
      <c r="E10667">
        <v>136.96875</v>
      </c>
      <c r="F10667">
        <v>5.5898059055032225E-3</v>
      </c>
      <c r="G10667" s="17" t="s">
        <v>13</v>
      </c>
      <c r="H10667" s="17" t="s">
        <v>35</v>
      </c>
      <c r="I10667" s="17" t="s">
        <v>38</v>
      </c>
      <c r="J10667" s="17" t="s">
        <v>144</v>
      </c>
      <c r="K10667" s="17">
        <f>IF(BASE_MARKET_DATA[[#This Row],[DATE]]=_xlfn.MAXIFS(A:A,H:H,BASE_MARKET_DATA[[#This Row],[LABEL]]),1,0)</f>
        <v>0</v>
      </c>
      <c r="L10667" s="17">
        <f>IF(BASE_MARKET_DATA[[#This Row],[VARP]]&gt;0,1,0)</f>
        <v>1</v>
      </c>
    </row>
    <row r="10668" spans="1:12">
      <c r="A10668" s="1">
        <v>44089</v>
      </c>
      <c r="B10668" s="17" t="s">
        <v>34</v>
      </c>
      <c r="C10668">
        <v>24732.759765999999</v>
      </c>
      <c r="D10668">
        <v>24640.279297000001</v>
      </c>
      <c r="E10668">
        <v>92.480468999998266</v>
      </c>
      <c r="F10668">
        <v>3.7532232441560812E-3</v>
      </c>
      <c r="G10668" s="17" t="s">
        <v>13</v>
      </c>
      <c r="H10668" s="17" t="s">
        <v>35</v>
      </c>
      <c r="I10668" s="17" t="s">
        <v>38</v>
      </c>
      <c r="J10668" s="17" t="s">
        <v>144</v>
      </c>
      <c r="K10668" s="17">
        <f>IF(BASE_MARKET_DATA[[#This Row],[DATE]]=_xlfn.MAXIFS(A:A,H:H,BASE_MARKET_DATA[[#This Row],[LABEL]]),1,0)</f>
        <v>0</v>
      </c>
      <c r="L10668" s="17">
        <f>IF(BASE_MARKET_DATA[[#This Row],[VARP]]&gt;0,1,0)</f>
        <v>1</v>
      </c>
    </row>
    <row r="10669" spans="1:12">
      <c r="A10669" s="1">
        <v>44090</v>
      </c>
      <c r="B10669" s="17" t="s">
        <v>34</v>
      </c>
      <c r="C10669">
        <v>24725.630859000001</v>
      </c>
      <c r="D10669">
        <v>24732.759765999999</v>
      </c>
      <c r="E10669">
        <v>-7.1289069999984349</v>
      </c>
      <c r="F10669">
        <v>-2.8823742548126421E-4</v>
      </c>
      <c r="G10669" s="17" t="s">
        <v>13</v>
      </c>
      <c r="H10669" s="17" t="s">
        <v>35</v>
      </c>
      <c r="I10669" s="17" t="s">
        <v>38</v>
      </c>
      <c r="J10669" s="17" t="s">
        <v>144</v>
      </c>
      <c r="K10669" s="17">
        <f>IF(BASE_MARKET_DATA[[#This Row],[DATE]]=_xlfn.MAXIFS(A:A,H:H,BASE_MARKET_DATA[[#This Row],[LABEL]]),1,0)</f>
        <v>0</v>
      </c>
      <c r="L10669" s="17">
        <f>IF(BASE_MARKET_DATA[[#This Row],[VARP]]&gt;0,1,0)</f>
        <v>0</v>
      </c>
    </row>
    <row r="10670" spans="1:12">
      <c r="A10670" s="1">
        <v>44091</v>
      </c>
      <c r="B10670" s="17" t="s">
        <v>34</v>
      </c>
      <c r="C10670">
        <v>24340.849609000001</v>
      </c>
      <c r="D10670">
        <v>24725.630859000001</v>
      </c>
      <c r="E10670">
        <v>-384.78125</v>
      </c>
      <c r="F10670">
        <v>-1.5562039739016067E-2</v>
      </c>
      <c r="G10670" s="17" t="s">
        <v>13</v>
      </c>
      <c r="H10670" s="17" t="s">
        <v>35</v>
      </c>
      <c r="I10670" s="17" t="s">
        <v>38</v>
      </c>
      <c r="J10670" s="17" t="s">
        <v>144</v>
      </c>
      <c r="K10670" s="17">
        <f>IF(BASE_MARKET_DATA[[#This Row],[DATE]]=_xlfn.MAXIFS(A:A,H:H,BASE_MARKET_DATA[[#This Row],[LABEL]]),1,0)</f>
        <v>0</v>
      </c>
      <c r="L10670" s="17">
        <f>IF(BASE_MARKET_DATA[[#This Row],[VARP]]&gt;0,1,0)</f>
        <v>0</v>
      </c>
    </row>
    <row r="10671" spans="1:12">
      <c r="A10671" s="1">
        <v>44092</v>
      </c>
      <c r="B10671" s="17" t="s">
        <v>34</v>
      </c>
      <c r="C10671">
        <v>24455.410156000002</v>
      </c>
      <c r="D10671">
        <v>24340.849609000001</v>
      </c>
      <c r="E10671">
        <v>114.56054700000095</v>
      </c>
      <c r="F10671">
        <v>4.7065138990728707E-3</v>
      </c>
      <c r="G10671" s="17" t="s">
        <v>13</v>
      </c>
      <c r="H10671" s="17" t="s">
        <v>35</v>
      </c>
      <c r="I10671" s="17" t="s">
        <v>38</v>
      </c>
      <c r="J10671" s="17" t="s">
        <v>144</v>
      </c>
      <c r="K10671" s="17">
        <f>IF(BASE_MARKET_DATA[[#This Row],[DATE]]=_xlfn.MAXIFS(A:A,H:H,BASE_MARKET_DATA[[#This Row],[LABEL]]),1,0)</f>
        <v>0</v>
      </c>
      <c r="L10671" s="17">
        <f>IF(BASE_MARKET_DATA[[#This Row],[VARP]]&gt;0,1,0)</f>
        <v>1</v>
      </c>
    </row>
    <row r="10672" spans="1:12">
      <c r="A10672" s="1">
        <v>44095</v>
      </c>
      <c r="B10672" s="17" t="s">
        <v>34</v>
      </c>
      <c r="C10672">
        <v>23950.689452999999</v>
      </c>
      <c r="D10672">
        <v>24455.410156000002</v>
      </c>
      <c r="E10672">
        <v>-504.72070300000269</v>
      </c>
      <c r="F10672">
        <v>-2.0638406789352998E-2</v>
      </c>
      <c r="G10672" s="17" t="s">
        <v>13</v>
      </c>
      <c r="H10672" s="17" t="s">
        <v>35</v>
      </c>
      <c r="I10672" s="17" t="s">
        <v>38</v>
      </c>
      <c r="J10672" s="17" t="s">
        <v>144</v>
      </c>
      <c r="K10672" s="17">
        <f>IF(BASE_MARKET_DATA[[#This Row],[DATE]]=_xlfn.MAXIFS(A:A,H:H,BASE_MARKET_DATA[[#This Row],[LABEL]]),1,0)</f>
        <v>0</v>
      </c>
      <c r="L10672" s="17">
        <f>IF(BASE_MARKET_DATA[[#This Row],[VARP]]&gt;0,1,0)</f>
        <v>0</v>
      </c>
    </row>
    <row r="10673" spans="1:12">
      <c r="A10673" s="1">
        <v>44096</v>
      </c>
      <c r="B10673" s="17" t="s">
        <v>34</v>
      </c>
      <c r="C10673">
        <v>23716.849609000001</v>
      </c>
      <c r="D10673">
        <v>23950.689452999999</v>
      </c>
      <c r="E10673">
        <v>-233.83984399999827</v>
      </c>
      <c r="F10673">
        <v>-9.7633867475455122E-3</v>
      </c>
      <c r="G10673" s="17" t="s">
        <v>13</v>
      </c>
      <c r="H10673" s="17" t="s">
        <v>35</v>
      </c>
      <c r="I10673" s="17" t="s">
        <v>38</v>
      </c>
      <c r="J10673" s="17" t="s">
        <v>144</v>
      </c>
      <c r="K10673" s="17">
        <f>IF(BASE_MARKET_DATA[[#This Row],[DATE]]=_xlfn.MAXIFS(A:A,H:H,BASE_MARKET_DATA[[#This Row],[LABEL]]),1,0)</f>
        <v>0</v>
      </c>
      <c r="L10673" s="17">
        <f>IF(BASE_MARKET_DATA[[#This Row],[VARP]]&gt;0,1,0)</f>
        <v>0</v>
      </c>
    </row>
    <row r="10674" spans="1:12">
      <c r="A10674" s="1">
        <v>44097</v>
      </c>
      <c r="B10674" s="17" t="s">
        <v>34</v>
      </c>
      <c r="C10674">
        <v>23742.509765999999</v>
      </c>
      <c r="D10674">
        <v>23716.849609000001</v>
      </c>
      <c r="E10674">
        <v>25.660156999998435</v>
      </c>
      <c r="F10674">
        <v>1.081937838415984E-3</v>
      </c>
      <c r="G10674" s="17" t="s">
        <v>13</v>
      </c>
      <c r="H10674" s="17" t="s">
        <v>35</v>
      </c>
      <c r="I10674" s="17" t="s">
        <v>38</v>
      </c>
      <c r="J10674" s="17" t="s">
        <v>144</v>
      </c>
      <c r="K10674" s="17">
        <f>IF(BASE_MARKET_DATA[[#This Row],[DATE]]=_xlfn.MAXIFS(A:A,H:H,BASE_MARKET_DATA[[#This Row],[LABEL]]),1,0)</f>
        <v>0</v>
      </c>
      <c r="L10674" s="17">
        <f>IF(BASE_MARKET_DATA[[#This Row],[VARP]]&gt;0,1,0)</f>
        <v>1</v>
      </c>
    </row>
    <row r="10675" spans="1:12">
      <c r="A10675" s="1">
        <v>44098</v>
      </c>
      <c r="B10675" s="17" t="s">
        <v>34</v>
      </c>
      <c r="C10675">
        <v>23311.070313</v>
      </c>
      <c r="D10675">
        <v>23742.509765999999</v>
      </c>
      <c r="E10675">
        <v>-431.43945299999905</v>
      </c>
      <c r="F10675">
        <v>-1.8171602633931885E-2</v>
      </c>
      <c r="G10675" s="17" t="s">
        <v>13</v>
      </c>
      <c r="H10675" s="17" t="s">
        <v>35</v>
      </c>
      <c r="I10675" s="17" t="s">
        <v>38</v>
      </c>
      <c r="J10675" s="17" t="s">
        <v>144</v>
      </c>
      <c r="K10675" s="17">
        <f>IF(BASE_MARKET_DATA[[#This Row],[DATE]]=_xlfn.MAXIFS(A:A,H:H,BASE_MARKET_DATA[[#This Row],[LABEL]]),1,0)</f>
        <v>0</v>
      </c>
      <c r="L10675" s="17">
        <f>IF(BASE_MARKET_DATA[[#This Row],[VARP]]&gt;0,1,0)</f>
        <v>0</v>
      </c>
    </row>
    <row r="10676" spans="1:12">
      <c r="A10676" s="1">
        <v>44099</v>
      </c>
      <c r="B10676" s="17" t="s">
        <v>34</v>
      </c>
      <c r="C10676">
        <v>23235.419922000001</v>
      </c>
      <c r="D10676">
        <v>23311.070313</v>
      </c>
      <c r="E10676">
        <v>-75.650390999999217</v>
      </c>
      <c r="F10676">
        <v>-3.2452560085930882E-3</v>
      </c>
      <c r="G10676" s="17" t="s">
        <v>13</v>
      </c>
      <c r="H10676" s="17" t="s">
        <v>35</v>
      </c>
      <c r="I10676" s="17" t="s">
        <v>38</v>
      </c>
      <c r="J10676" s="17" t="s">
        <v>144</v>
      </c>
      <c r="K10676" s="17">
        <f>IF(BASE_MARKET_DATA[[#This Row],[DATE]]=_xlfn.MAXIFS(A:A,H:H,BASE_MARKET_DATA[[#This Row],[LABEL]]),1,0)</f>
        <v>1</v>
      </c>
      <c r="L10676" s="17">
        <f>IF(BASE_MARKET_DATA[[#This Row],[VARP]]&gt;0,1,0)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2B9E73-57C3-48B1-9254-8257B1B33E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DASHBOARD</vt:lpstr>
      <vt:lpstr>INDICE_COURBE</vt:lpstr>
      <vt:lpstr>INDICE</vt:lpstr>
      <vt:lpstr>EQUITIES</vt:lpstr>
      <vt:lpstr>BONDS</vt:lpstr>
      <vt:lpstr>COMMODITIES</vt:lpstr>
      <vt:lpstr>CURRENCIES</vt:lpstr>
      <vt:lpstr>DATE_MAJ</vt:lpstr>
      <vt:lpstr>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 RAVENEL</dc:creator>
  <cp:lastModifiedBy>Florent RAVENEL</cp:lastModifiedBy>
  <dcterms:created xsi:type="dcterms:W3CDTF">2020-08-30T20:43:58Z</dcterms:created>
  <dcterms:modified xsi:type="dcterms:W3CDTF">2020-09-26T18:57:36Z</dcterms:modified>
</cp:coreProperties>
</file>